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D14C58FF-F503-46B8-9C57-EB5654A1F67D}" xr6:coauthVersionLast="47" xr6:coauthVersionMax="47" xr10:uidLastSave="{00000000-0000-0000-0000-000000000000}"/>
  <bookViews>
    <workbookView xWindow="-96" yWindow="0" windowWidth="11712" windowHeight="13776" tabRatio="964" activeTab="1" xr2:uid="{00000000-000D-0000-FFFF-FFFF00000000}"/>
  </bookViews>
  <sheets>
    <sheet name="ALL" sheetId="2" r:id="rId1"/>
    <sheet name="คำนวนต้นทุน" sheetId="36" r:id="rId2"/>
    <sheet name="คำนวนต้นทุน(1-31)" sheetId="38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0" sheetId="37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'20'!$A$1:$T$1</definedName>
    <definedName name="_xlnm._FilterDatabase" localSheetId="28" hidden="1">'21'!$A$1:$T$1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'5'!$A$1:$T$1</definedName>
    <definedName name="_xlnm._FilterDatabase" localSheetId="13" hidden="1">'6'!$A$1:$T$1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ALL!$A$4:$CU$196</definedName>
    <definedName name="_xlnm._FilterDatabase" localSheetId="7" hidden="1">'เซต1-30'!$A$1:$W$261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91029"/>
  <pivotCaches>
    <pivotCache cacheId="21" r:id="rId40"/>
    <pivotCache cacheId="22" r:id="rId41"/>
    <pivotCache cacheId="23" r:id="rId42"/>
    <pivotCache cacheId="24" r:id="rId43"/>
    <pivotCache cacheId="25" r:id="rId44"/>
    <pivotCache cacheId="26" r:id="rId45"/>
    <pivotCache cacheId="27" r:id="rId46"/>
    <pivotCache cacheId="28" r:id="rId47"/>
    <pivotCache cacheId="29" r:id="rId48"/>
    <pivotCache cacheId="30" r:id="rId49"/>
    <pivotCache cacheId="31" r:id="rId50"/>
    <pivotCache cacheId="32" r:id="rId51"/>
    <pivotCache cacheId="33" r:id="rId52"/>
    <pivotCache cacheId="34" r:id="rId53"/>
    <pivotCache cacheId="35" r:id="rId54"/>
    <pivotCache cacheId="36" r:id="rId55"/>
    <pivotCache cacheId="37" r:id="rId56"/>
    <pivotCache cacheId="38" r:id="rId57"/>
    <pivotCache cacheId="39" r:id="rId58"/>
    <pivotCache cacheId="40" r:id="rId59"/>
    <pivotCache cacheId="41" r:id="rId60"/>
    <pivotCache cacheId="42" r:id="rId61"/>
    <pivotCache cacheId="43" r:id="rId62"/>
    <pivotCache cacheId="44" r:id="rId63"/>
    <pivotCache cacheId="45" r:id="rId64"/>
    <pivotCache cacheId="46" r:id="rId65"/>
    <pivotCache cacheId="47" r:id="rId66"/>
    <pivotCache cacheId="48" r:id="rId67"/>
    <pivotCache cacheId="49" r:id="rId68"/>
    <pivotCache cacheId="50" r:id="rId69"/>
    <pivotCache cacheId="51" r:id="rId7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8" l="1"/>
  <c r="D4" i="39" l="1"/>
  <c r="G202" i="2"/>
  <c r="J202" i="2"/>
  <c r="L202" i="2"/>
  <c r="M202" i="2"/>
  <c r="O202" i="2" s="1"/>
  <c r="P202" i="2"/>
  <c r="R202" i="2"/>
  <c r="S202" i="2"/>
  <c r="U202" i="2" s="1"/>
  <c r="V202" i="2"/>
  <c r="X202" i="2"/>
  <c r="Y202" i="2"/>
  <c r="AA202" i="2" s="1"/>
  <c r="AB202" i="2"/>
  <c r="AD202" i="2" s="1"/>
  <c r="AE202" i="2"/>
  <c r="AG202" i="2" s="1"/>
  <c r="AH202" i="2"/>
  <c r="AJ202" i="2"/>
  <c r="AK202" i="2"/>
  <c r="AM202" i="2" s="1"/>
  <c r="AN202" i="2"/>
  <c r="AP202" i="2"/>
  <c r="AQ202" i="2"/>
  <c r="AS202" i="2" s="1"/>
  <c r="AT202" i="2"/>
  <c r="AV202" i="2"/>
  <c r="AW202" i="2"/>
  <c r="AY202" i="2" s="1"/>
  <c r="AZ202" i="2"/>
  <c r="BB202" i="2" s="1"/>
  <c r="BC202" i="2"/>
  <c r="BE202" i="2" s="1"/>
  <c r="BF202" i="2"/>
  <c r="BH202" i="2"/>
  <c r="BI202" i="2"/>
  <c r="BK202" i="2" s="1"/>
  <c r="BL202" i="2"/>
  <c r="BN202" i="2" s="1"/>
  <c r="BO202" i="2"/>
  <c r="BQ202" i="2" s="1"/>
  <c r="BR202" i="2"/>
  <c r="BT202" i="2" s="1"/>
  <c r="BU202" i="2"/>
  <c r="BW202" i="2" s="1"/>
  <c r="BX202" i="2"/>
  <c r="BZ202" i="2" s="1"/>
  <c r="CA202" i="2"/>
  <c r="CC202" i="2" s="1"/>
  <c r="CD202" i="2"/>
  <c r="CF202" i="2" s="1"/>
  <c r="CG202" i="2"/>
  <c r="CI202" i="2" s="1"/>
  <c r="CJ202" i="2"/>
  <c r="CL202" i="2" s="1"/>
  <c r="CM202" i="2"/>
  <c r="CO202" i="2" s="1"/>
  <c r="CP202" i="2"/>
  <c r="CR202" i="2" s="1"/>
  <c r="CS202" i="2"/>
  <c r="CU202" i="2" s="1"/>
  <c r="CV202" i="2"/>
  <c r="G201" i="2"/>
  <c r="J201" i="2"/>
  <c r="L201" i="2"/>
  <c r="M201" i="2"/>
  <c r="O201" i="2" s="1"/>
  <c r="P201" i="2"/>
  <c r="R201" i="2" s="1"/>
  <c r="S201" i="2"/>
  <c r="U201" i="2" s="1"/>
  <c r="V201" i="2"/>
  <c r="X201" i="2"/>
  <c r="Y201" i="2"/>
  <c r="AA201" i="2" s="1"/>
  <c r="AB201" i="2"/>
  <c r="AD201" i="2" s="1"/>
  <c r="AE201" i="2"/>
  <c r="AG201" i="2" s="1"/>
  <c r="AH201" i="2"/>
  <c r="AJ201" i="2" s="1"/>
  <c r="AK201" i="2"/>
  <c r="AM201" i="2" s="1"/>
  <c r="AN201" i="2"/>
  <c r="AP201" i="2" s="1"/>
  <c r="AQ201" i="2"/>
  <c r="AS201" i="2" s="1"/>
  <c r="AT201" i="2"/>
  <c r="AV201" i="2" s="1"/>
  <c r="AW201" i="2"/>
  <c r="AY201" i="2" s="1"/>
  <c r="AZ201" i="2"/>
  <c r="BB201" i="2" s="1"/>
  <c r="BC201" i="2"/>
  <c r="BE201" i="2" s="1"/>
  <c r="BF201" i="2"/>
  <c r="BH201" i="2" s="1"/>
  <c r="BI201" i="2"/>
  <c r="BK201" i="2" s="1"/>
  <c r="BL201" i="2"/>
  <c r="BN201" i="2" s="1"/>
  <c r="BO201" i="2"/>
  <c r="BQ201" i="2" s="1"/>
  <c r="BR201" i="2"/>
  <c r="BT201" i="2" s="1"/>
  <c r="BU201" i="2"/>
  <c r="BW201" i="2" s="1"/>
  <c r="BX201" i="2"/>
  <c r="BZ201" i="2" s="1"/>
  <c r="CA201" i="2"/>
  <c r="CC201" i="2" s="1"/>
  <c r="CD201" i="2"/>
  <c r="CF201" i="2" s="1"/>
  <c r="CG201" i="2"/>
  <c r="CI201" i="2" s="1"/>
  <c r="CJ201" i="2"/>
  <c r="CL201" i="2" s="1"/>
  <c r="CM201" i="2"/>
  <c r="CO201" i="2" s="1"/>
  <c r="CP201" i="2"/>
  <c r="CR201" i="2" s="1"/>
  <c r="CS201" i="2"/>
  <c r="CU201" i="2" s="1"/>
  <c r="CV201" i="2"/>
  <c r="C200" i="2"/>
  <c r="G200" i="2"/>
  <c r="J200" i="2"/>
  <c r="M200" i="2"/>
  <c r="P200" i="2"/>
  <c r="S200" i="2"/>
  <c r="V200" i="2"/>
  <c r="Y200" i="2"/>
  <c r="AB200" i="2"/>
  <c r="AE200" i="2"/>
  <c r="AH200" i="2"/>
  <c r="AK200" i="2"/>
  <c r="AN200" i="2"/>
  <c r="AQ200" i="2"/>
  <c r="AT200" i="2"/>
  <c r="AW200" i="2"/>
  <c r="AZ200" i="2"/>
  <c r="BC200" i="2"/>
  <c r="BF200" i="2"/>
  <c r="BI200" i="2"/>
  <c r="BL200" i="2"/>
  <c r="BO200" i="2"/>
  <c r="BR200" i="2"/>
  <c r="BU200" i="2"/>
  <c r="BX200" i="2"/>
  <c r="CA200" i="2"/>
  <c r="CD200" i="2"/>
  <c r="CG200" i="2"/>
  <c r="CJ200" i="2"/>
  <c r="CM200" i="2"/>
  <c r="CP200" i="2"/>
  <c r="CS200" i="2"/>
  <c r="CV200" i="2"/>
  <c r="G199" i="2"/>
  <c r="J199" i="2"/>
  <c r="L199" i="2" s="1"/>
  <c r="M199" i="2"/>
  <c r="O199" i="2" s="1"/>
  <c r="P199" i="2"/>
  <c r="R199" i="2" s="1"/>
  <c r="S199" i="2"/>
  <c r="U199" i="2" s="1"/>
  <c r="V199" i="2"/>
  <c r="X199" i="2" s="1"/>
  <c r="Y199" i="2"/>
  <c r="AA199" i="2" s="1"/>
  <c r="AB199" i="2"/>
  <c r="AD199" i="2" s="1"/>
  <c r="AE199" i="2"/>
  <c r="AG199" i="2" s="1"/>
  <c r="AH199" i="2"/>
  <c r="AJ199" i="2" s="1"/>
  <c r="AK199" i="2"/>
  <c r="AM199" i="2" s="1"/>
  <c r="AN199" i="2"/>
  <c r="AP199" i="2" s="1"/>
  <c r="AQ199" i="2"/>
  <c r="AS199" i="2" s="1"/>
  <c r="AT199" i="2"/>
  <c r="AV199" i="2" s="1"/>
  <c r="AW199" i="2"/>
  <c r="AY199" i="2" s="1"/>
  <c r="AZ199" i="2"/>
  <c r="BB199" i="2" s="1"/>
  <c r="BC199" i="2"/>
  <c r="BE199" i="2" s="1"/>
  <c r="BF199" i="2"/>
  <c r="BH199" i="2" s="1"/>
  <c r="BI199" i="2"/>
  <c r="BK199" i="2" s="1"/>
  <c r="BL199" i="2"/>
  <c r="BN199" i="2" s="1"/>
  <c r="BO199" i="2"/>
  <c r="BQ199" i="2" s="1"/>
  <c r="BR199" i="2"/>
  <c r="BT199" i="2" s="1"/>
  <c r="BU199" i="2"/>
  <c r="BW199" i="2" s="1"/>
  <c r="BX199" i="2"/>
  <c r="BZ199" i="2" s="1"/>
  <c r="CA199" i="2"/>
  <c r="CC199" i="2" s="1"/>
  <c r="CD199" i="2"/>
  <c r="CF199" i="2" s="1"/>
  <c r="CG199" i="2"/>
  <c r="CI199" i="2" s="1"/>
  <c r="CJ199" i="2"/>
  <c r="CL199" i="2" s="1"/>
  <c r="CM199" i="2"/>
  <c r="CO199" i="2" s="1"/>
  <c r="CP199" i="2"/>
  <c r="CR199" i="2" s="1"/>
  <c r="CS199" i="2"/>
  <c r="CU199" i="2" s="1"/>
  <c r="CV199" i="2"/>
  <c r="CV198" i="2"/>
  <c r="CS198" i="2"/>
  <c r="CU198" i="2" s="1"/>
  <c r="CP198" i="2"/>
  <c r="CR198" i="2" s="1"/>
  <c r="CM198" i="2"/>
  <c r="CO198" i="2" s="1"/>
  <c r="CJ198" i="2"/>
  <c r="CL198" i="2" s="1"/>
  <c r="CG198" i="2"/>
  <c r="CI198" i="2" s="1"/>
  <c r="CD198" i="2"/>
  <c r="CF198" i="2" s="1"/>
  <c r="CA198" i="2"/>
  <c r="CC198" i="2" s="1"/>
  <c r="BX198" i="2"/>
  <c r="BZ198" i="2" s="1"/>
  <c r="BU198" i="2"/>
  <c r="BW198" i="2" s="1"/>
  <c r="BR198" i="2"/>
  <c r="BT198" i="2" s="1"/>
  <c r="BO198" i="2"/>
  <c r="BQ198" i="2" s="1"/>
  <c r="BL198" i="2"/>
  <c r="BN198" i="2" s="1"/>
  <c r="BI198" i="2"/>
  <c r="BK198" i="2" s="1"/>
  <c r="BF198" i="2"/>
  <c r="BH198" i="2" s="1"/>
  <c r="BC198" i="2"/>
  <c r="BE198" i="2" s="1"/>
  <c r="AZ198" i="2"/>
  <c r="BB198" i="2" s="1"/>
  <c r="AW198" i="2"/>
  <c r="AY198" i="2" s="1"/>
  <c r="AT198" i="2"/>
  <c r="AV198" i="2" s="1"/>
  <c r="AQ198" i="2"/>
  <c r="AS198" i="2" s="1"/>
  <c r="AN198" i="2"/>
  <c r="AP198" i="2" s="1"/>
  <c r="AK198" i="2"/>
  <c r="AM198" i="2" s="1"/>
  <c r="AH198" i="2"/>
  <c r="AJ198" i="2" s="1"/>
  <c r="AE198" i="2"/>
  <c r="AG198" i="2" s="1"/>
  <c r="AB198" i="2"/>
  <c r="AD198" i="2" s="1"/>
  <c r="Y198" i="2"/>
  <c r="AA198" i="2" s="1"/>
  <c r="V198" i="2"/>
  <c r="X198" i="2" s="1"/>
  <c r="S198" i="2"/>
  <c r="U198" i="2" s="1"/>
  <c r="P198" i="2"/>
  <c r="R198" i="2" s="1"/>
  <c r="M198" i="2"/>
  <c r="O198" i="2" s="1"/>
  <c r="J198" i="2"/>
  <c r="L198" i="2" s="1"/>
  <c r="G198" i="2"/>
  <c r="G197" i="2"/>
  <c r="J197" i="2"/>
  <c r="L197" i="2" s="1"/>
  <c r="M197" i="2"/>
  <c r="O197" i="2" s="1"/>
  <c r="P197" i="2"/>
  <c r="R197" i="2" s="1"/>
  <c r="S197" i="2"/>
  <c r="U197" i="2" s="1"/>
  <c r="V197" i="2"/>
  <c r="X197" i="2" s="1"/>
  <c r="Y197" i="2"/>
  <c r="AA197" i="2" s="1"/>
  <c r="AB197" i="2"/>
  <c r="AD197" i="2" s="1"/>
  <c r="AE197" i="2"/>
  <c r="AG197" i="2" s="1"/>
  <c r="AH197" i="2"/>
  <c r="AJ197" i="2" s="1"/>
  <c r="AK197" i="2"/>
  <c r="AM197" i="2" s="1"/>
  <c r="AN197" i="2"/>
  <c r="AP197" i="2" s="1"/>
  <c r="AQ197" i="2"/>
  <c r="AS197" i="2" s="1"/>
  <c r="AT197" i="2"/>
  <c r="AV197" i="2" s="1"/>
  <c r="AW197" i="2"/>
  <c r="AY197" i="2" s="1"/>
  <c r="AZ197" i="2"/>
  <c r="BB197" i="2" s="1"/>
  <c r="BC197" i="2"/>
  <c r="BE197" i="2" s="1"/>
  <c r="BF197" i="2"/>
  <c r="BH197" i="2" s="1"/>
  <c r="BI197" i="2"/>
  <c r="BK197" i="2" s="1"/>
  <c r="BL197" i="2"/>
  <c r="BN197" i="2" s="1"/>
  <c r="BO197" i="2"/>
  <c r="BQ197" i="2" s="1"/>
  <c r="BR197" i="2"/>
  <c r="BT197" i="2" s="1"/>
  <c r="BU197" i="2"/>
  <c r="BW197" i="2" s="1"/>
  <c r="BX197" i="2"/>
  <c r="BZ197" i="2" s="1"/>
  <c r="CA197" i="2"/>
  <c r="CC197" i="2" s="1"/>
  <c r="CD197" i="2"/>
  <c r="CF197" i="2" s="1"/>
  <c r="CG197" i="2"/>
  <c r="CI197" i="2" s="1"/>
  <c r="CJ197" i="2"/>
  <c r="CL197" i="2" s="1"/>
  <c r="CM197" i="2"/>
  <c r="CO197" i="2" s="1"/>
  <c r="CP197" i="2"/>
  <c r="CR197" i="2" s="1"/>
  <c r="CS197" i="2"/>
  <c r="CU197" i="2" s="1"/>
  <c r="CV197" i="2"/>
  <c r="G196" i="2"/>
  <c r="J196" i="2"/>
  <c r="L196" i="2" s="1"/>
  <c r="M196" i="2"/>
  <c r="O196" i="2" s="1"/>
  <c r="P196" i="2"/>
  <c r="R196" i="2" s="1"/>
  <c r="S196" i="2"/>
  <c r="U196" i="2" s="1"/>
  <c r="V196" i="2"/>
  <c r="X196" i="2" s="1"/>
  <c r="Y196" i="2"/>
  <c r="AA196" i="2" s="1"/>
  <c r="AB196" i="2"/>
  <c r="AD196" i="2" s="1"/>
  <c r="AE196" i="2"/>
  <c r="AG196" i="2" s="1"/>
  <c r="AH196" i="2"/>
  <c r="AJ196" i="2" s="1"/>
  <c r="AK196" i="2"/>
  <c r="AM196" i="2" s="1"/>
  <c r="AN196" i="2"/>
  <c r="AP196" i="2" s="1"/>
  <c r="AQ196" i="2"/>
  <c r="AS196" i="2" s="1"/>
  <c r="AT196" i="2"/>
  <c r="AV196" i="2" s="1"/>
  <c r="AW196" i="2"/>
  <c r="AY196" i="2" s="1"/>
  <c r="AZ196" i="2"/>
  <c r="BB196" i="2" s="1"/>
  <c r="BC196" i="2"/>
  <c r="BE196" i="2" s="1"/>
  <c r="BF196" i="2"/>
  <c r="BH196" i="2" s="1"/>
  <c r="BI196" i="2"/>
  <c r="BK196" i="2" s="1"/>
  <c r="BL196" i="2"/>
  <c r="BN196" i="2" s="1"/>
  <c r="BO196" i="2"/>
  <c r="BQ196" i="2" s="1"/>
  <c r="BR196" i="2"/>
  <c r="BT196" i="2" s="1"/>
  <c r="BU196" i="2"/>
  <c r="BW196" i="2" s="1"/>
  <c r="BX196" i="2"/>
  <c r="BZ196" i="2" s="1"/>
  <c r="CA196" i="2"/>
  <c r="CC196" i="2" s="1"/>
  <c r="CD196" i="2"/>
  <c r="CF196" i="2" s="1"/>
  <c r="CG196" i="2"/>
  <c r="CI196" i="2" s="1"/>
  <c r="CJ196" i="2"/>
  <c r="CL196" i="2" s="1"/>
  <c r="CM196" i="2"/>
  <c r="CO196" i="2" s="1"/>
  <c r="CP196" i="2"/>
  <c r="CR196" i="2" s="1"/>
  <c r="CS196" i="2"/>
  <c r="CU196" i="2" s="1"/>
  <c r="CV196" i="2"/>
  <c r="CV195" i="2"/>
  <c r="CS195" i="2"/>
  <c r="CU195" i="2" s="1"/>
  <c r="CP195" i="2"/>
  <c r="CR195" i="2" s="1"/>
  <c r="CM195" i="2"/>
  <c r="CO195" i="2" s="1"/>
  <c r="CJ195" i="2"/>
  <c r="CL195" i="2" s="1"/>
  <c r="CG195" i="2"/>
  <c r="CI195" i="2" s="1"/>
  <c r="CD195" i="2"/>
  <c r="CF195" i="2" s="1"/>
  <c r="CA195" i="2"/>
  <c r="CC195" i="2" s="1"/>
  <c r="BX195" i="2"/>
  <c r="BZ195" i="2" s="1"/>
  <c r="BU195" i="2"/>
  <c r="BW195" i="2" s="1"/>
  <c r="BR195" i="2"/>
  <c r="BT195" i="2" s="1"/>
  <c r="BO195" i="2"/>
  <c r="BQ195" i="2" s="1"/>
  <c r="BL195" i="2"/>
  <c r="BN195" i="2" s="1"/>
  <c r="BI195" i="2"/>
  <c r="BK195" i="2" s="1"/>
  <c r="BF195" i="2"/>
  <c r="BH195" i="2" s="1"/>
  <c r="BC195" i="2"/>
  <c r="BE195" i="2" s="1"/>
  <c r="AZ195" i="2"/>
  <c r="BB195" i="2" s="1"/>
  <c r="AW195" i="2"/>
  <c r="AY195" i="2" s="1"/>
  <c r="AT195" i="2"/>
  <c r="AV195" i="2" s="1"/>
  <c r="AQ195" i="2"/>
  <c r="AS195" i="2" s="1"/>
  <c r="AN195" i="2"/>
  <c r="AP195" i="2" s="1"/>
  <c r="AK195" i="2"/>
  <c r="AM195" i="2" s="1"/>
  <c r="AH195" i="2"/>
  <c r="AJ195" i="2" s="1"/>
  <c r="AE195" i="2"/>
  <c r="AG195" i="2" s="1"/>
  <c r="AB195" i="2"/>
  <c r="AD195" i="2" s="1"/>
  <c r="Y195" i="2"/>
  <c r="AA195" i="2" s="1"/>
  <c r="V195" i="2"/>
  <c r="X195" i="2" s="1"/>
  <c r="S195" i="2"/>
  <c r="U195" i="2" s="1"/>
  <c r="P195" i="2"/>
  <c r="R195" i="2" s="1"/>
  <c r="M195" i="2"/>
  <c r="O195" i="2" s="1"/>
  <c r="J195" i="2"/>
  <c r="L195" i="2" s="1"/>
  <c r="G195" i="2"/>
  <c r="D202" i="2" l="1"/>
  <c r="F202" i="2" s="1"/>
  <c r="CX202" i="2"/>
  <c r="I202" i="2"/>
  <c r="CX199" i="2"/>
  <c r="CX201" i="2"/>
  <c r="AV200" i="2"/>
  <c r="D201" i="2"/>
  <c r="F201" i="2" s="1"/>
  <c r="I201" i="2"/>
  <c r="D200" i="2"/>
  <c r="F200" i="2" s="1"/>
  <c r="BQ200" i="2"/>
  <c r="CR200" i="2"/>
  <c r="AM200" i="2"/>
  <c r="AS200" i="2"/>
  <c r="BT200" i="2"/>
  <c r="CU200" i="2"/>
  <c r="AP200" i="2"/>
  <c r="BN200" i="2"/>
  <c r="AJ200" i="2"/>
  <c r="CO200" i="2"/>
  <c r="CX200" i="2" s="1"/>
  <c r="AG200" i="2"/>
  <c r="BK200" i="2"/>
  <c r="AD200" i="2"/>
  <c r="CL200" i="2"/>
  <c r="BH200" i="2"/>
  <c r="AA200" i="2"/>
  <c r="X200" i="2"/>
  <c r="CI200" i="2"/>
  <c r="BE200" i="2"/>
  <c r="U200" i="2"/>
  <c r="CF200" i="2"/>
  <c r="BB200" i="2"/>
  <c r="R200" i="2"/>
  <c r="BW200" i="2"/>
  <c r="AY200" i="2"/>
  <c r="O200" i="2"/>
  <c r="CC200" i="2"/>
  <c r="L200" i="2"/>
  <c r="BZ200" i="2"/>
  <c r="I200" i="2"/>
  <c r="D199" i="2"/>
  <c r="F199" i="2" s="1"/>
  <c r="I199" i="2"/>
  <c r="D198" i="2"/>
  <c r="F198" i="2" s="1"/>
  <c r="CX198" i="2"/>
  <c r="I198" i="2"/>
  <c r="CX197" i="2"/>
  <c r="D197" i="2"/>
  <c r="F197" i="2" s="1"/>
  <c r="I197" i="2"/>
  <c r="CX196" i="2"/>
  <c r="D196" i="2"/>
  <c r="F196" i="2" s="1"/>
  <c r="I196" i="2"/>
  <c r="D195" i="2"/>
  <c r="F195" i="2" s="1"/>
  <c r="CX195" i="2"/>
  <c r="I195" i="2"/>
  <c r="D13" i="36"/>
  <c r="D12" i="36"/>
  <c r="D11" i="36"/>
  <c r="D10" i="36"/>
  <c r="D9" i="36"/>
  <c r="D8" i="36"/>
  <c r="D7" i="36"/>
  <c r="D6" i="36"/>
  <c r="D5" i="36"/>
  <c r="D4" i="36"/>
  <c r="D11" i="39" l="1"/>
  <c r="L6" i="38"/>
  <c r="H9" i="38" s="1"/>
  <c r="D8" i="38"/>
  <c r="D5" i="38" l="1"/>
  <c r="D10" i="38"/>
  <c r="D4" i="38"/>
  <c r="D7" i="38"/>
  <c r="D11" i="38"/>
  <c r="H7" i="38"/>
  <c r="D12" i="38"/>
  <c r="D9" i="38"/>
  <c r="D6" i="38"/>
  <c r="BU5" i="2" l="1"/>
  <c r="BU6" i="2"/>
  <c r="BU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T182" i="2" s="1"/>
  <c r="BR183" i="2"/>
  <c r="BT183" i="2" s="1"/>
  <c r="BR184" i="2"/>
  <c r="BR185" i="2"/>
  <c r="BT185" i="2" s="1"/>
  <c r="BR186" i="2"/>
  <c r="BT186" i="2" s="1"/>
  <c r="BR187" i="2"/>
  <c r="BT187" i="2" s="1"/>
  <c r="BR188" i="2"/>
  <c r="BT188" i="2" s="1"/>
  <c r="BR189" i="2"/>
  <c r="BT189" i="2" s="1"/>
  <c r="BR190" i="2"/>
  <c r="BT190" i="2" s="1"/>
  <c r="BR191" i="2"/>
  <c r="BT191" i="2" s="1"/>
  <c r="BR192" i="2"/>
  <c r="BT192" i="2" s="1"/>
  <c r="BR193" i="2"/>
  <c r="BT193" i="2" s="1"/>
  <c r="BR194" i="2"/>
  <c r="BT194" i="2" s="1"/>
  <c r="BR5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W182" i="2" s="1"/>
  <c r="BU183" i="2"/>
  <c r="BW183" i="2" s="1"/>
  <c r="BU184" i="2"/>
  <c r="BU185" i="2"/>
  <c r="BW185" i="2" s="1"/>
  <c r="BU186" i="2"/>
  <c r="BW186" i="2" s="1"/>
  <c r="BU187" i="2"/>
  <c r="BW187" i="2" s="1"/>
  <c r="BU188" i="2"/>
  <c r="BW188" i="2" s="1"/>
  <c r="BU189" i="2"/>
  <c r="BW189" i="2" s="1"/>
  <c r="BU190" i="2"/>
  <c r="BW190" i="2" s="1"/>
  <c r="BU191" i="2"/>
  <c r="BW191" i="2" s="1"/>
  <c r="BU192" i="2"/>
  <c r="BW192" i="2" s="1"/>
  <c r="BU193" i="2"/>
  <c r="BW193" i="2" s="1"/>
  <c r="BU194" i="2"/>
  <c r="BW194" i="2" s="1"/>
  <c r="BU16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R182" i="2" s="1"/>
  <c r="P183" i="2"/>
  <c r="R183" i="2" s="1"/>
  <c r="P184" i="2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P191" i="2"/>
  <c r="R191" i="2" s="1"/>
  <c r="P192" i="2"/>
  <c r="R192" i="2" s="1"/>
  <c r="P193" i="2"/>
  <c r="R193" i="2" s="1"/>
  <c r="P194" i="2"/>
  <c r="R194" i="2" s="1"/>
  <c r="P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O182" i="2" s="1"/>
  <c r="M183" i="2"/>
  <c r="O183" i="2" s="1"/>
  <c r="M184" i="2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5" i="2"/>
  <c r="CV194" i="2"/>
  <c r="CS194" i="2"/>
  <c r="CU194" i="2" s="1"/>
  <c r="CP194" i="2"/>
  <c r="CR194" i="2" s="1"/>
  <c r="CM194" i="2"/>
  <c r="CO194" i="2" s="1"/>
  <c r="CJ194" i="2"/>
  <c r="CL194" i="2" s="1"/>
  <c r="CG194" i="2"/>
  <c r="CI194" i="2" s="1"/>
  <c r="CD194" i="2"/>
  <c r="CF194" i="2" s="1"/>
  <c r="CA194" i="2"/>
  <c r="CC194" i="2" s="1"/>
  <c r="BX194" i="2"/>
  <c r="BZ194" i="2" s="1"/>
  <c r="BO194" i="2"/>
  <c r="BQ194" i="2" s="1"/>
  <c r="BL194" i="2"/>
  <c r="BN194" i="2" s="1"/>
  <c r="BI194" i="2"/>
  <c r="BK194" i="2" s="1"/>
  <c r="BF194" i="2"/>
  <c r="BH194" i="2" s="1"/>
  <c r="BC194" i="2"/>
  <c r="BE194" i="2" s="1"/>
  <c r="AZ194" i="2"/>
  <c r="BB194" i="2" s="1"/>
  <c r="AW194" i="2"/>
  <c r="AY194" i="2" s="1"/>
  <c r="AT194" i="2"/>
  <c r="AV194" i="2" s="1"/>
  <c r="AQ194" i="2"/>
  <c r="AS194" i="2" s="1"/>
  <c r="AN194" i="2"/>
  <c r="AP194" i="2" s="1"/>
  <c r="AK194" i="2"/>
  <c r="AM194" i="2" s="1"/>
  <c r="AH194" i="2"/>
  <c r="AJ194" i="2" s="1"/>
  <c r="AE194" i="2"/>
  <c r="AG194" i="2" s="1"/>
  <c r="AB194" i="2"/>
  <c r="AD194" i="2" s="1"/>
  <c r="Y194" i="2"/>
  <c r="AA194" i="2" s="1"/>
  <c r="V194" i="2"/>
  <c r="X194" i="2" s="1"/>
  <c r="S194" i="2"/>
  <c r="U194" i="2" s="1"/>
  <c r="J194" i="2"/>
  <c r="L194" i="2" s="1"/>
  <c r="G194" i="2"/>
  <c r="CV189" i="2"/>
  <c r="CS189" i="2"/>
  <c r="CU189" i="2" s="1"/>
  <c r="CP189" i="2"/>
  <c r="CR189" i="2" s="1"/>
  <c r="CM189" i="2"/>
  <c r="CO189" i="2" s="1"/>
  <c r="CJ189" i="2"/>
  <c r="CL189" i="2" s="1"/>
  <c r="CG189" i="2"/>
  <c r="CI189" i="2" s="1"/>
  <c r="CD189" i="2"/>
  <c r="CF189" i="2" s="1"/>
  <c r="CA189" i="2"/>
  <c r="CC189" i="2" s="1"/>
  <c r="BX189" i="2"/>
  <c r="BZ189" i="2" s="1"/>
  <c r="BO189" i="2"/>
  <c r="BQ189" i="2" s="1"/>
  <c r="BL189" i="2"/>
  <c r="BN189" i="2" s="1"/>
  <c r="BI189" i="2"/>
  <c r="BK189" i="2" s="1"/>
  <c r="BF189" i="2"/>
  <c r="BH189" i="2" s="1"/>
  <c r="BC189" i="2"/>
  <c r="BE189" i="2" s="1"/>
  <c r="AZ189" i="2"/>
  <c r="BB189" i="2" s="1"/>
  <c r="AW189" i="2"/>
  <c r="AY189" i="2" s="1"/>
  <c r="AT189" i="2"/>
  <c r="AV189" i="2" s="1"/>
  <c r="AQ189" i="2"/>
  <c r="AS189" i="2" s="1"/>
  <c r="AN189" i="2"/>
  <c r="AP189" i="2" s="1"/>
  <c r="AK189" i="2"/>
  <c r="AM189" i="2" s="1"/>
  <c r="AH189" i="2"/>
  <c r="AJ189" i="2" s="1"/>
  <c r="AE189" i="2"/>
  <c r="AG189" i="2" s="1"/>
  <c r="AB189" i="2"/>
  <c r="AD189" i="2" s="1"/>
  <c r="Y189" i="2"/>
  <c r="AA189" i="2" s="1"/>
  <c r="V189" i="2"/>
  <c r="X189" i="2" s="1"/>
  <c r="S189" i="2"/>
  <c r="U189" i="2" s="1"/>
  <c r="J189" i="2"/>
  <c r="L189" i="2" s="1"/>
  <c r="G189" i="2"/>
  <c r="CV188" i="2"/>
  <c r="CS188" i="2"/>
  <c r="CU188" i="2" s="1"/>
  <c r="CP188" i="2"/>
  <c r="CR188" i="2" s="1"/>
  <c r="CM188" i="2"/>
  <c r="CO188" i="2" s="1"/>
  <c r="CJ188" i="2"/>
  <c r="CL188" i="2" s="1"/>
  <c r="CG188" i="2"/>
  <c r="CI188" i="2" s="1"/>
  <c r="CD188" i="2"/>
  <c r="CF188" i="2" s="1"/>
  <c r="CA188" i="2"/>
  <c r="CC188" i="2" s="1"/>
  <c r="BX188" i="2"/>
  <c r="BZ188" i="2" s="1"/>
  <c r="BO188" i="2"/>
  <c r="BQ188" i="2" s="1"/>
  <c r="BL188" i="2"/>
  <c r="BN188" i="2" s="1"/>
  <c r="BI188" i="2"/>
  <c r="BK188" i="2" s="1"/>
  <c r="BF188" i="2"/>
  <c r="BH188" i="2" s="1"/>
  <c r="BC188" i="2"/>
  <c r="BE188" i="2" s="1"/>
  <c r="AZ188" i="2"/>
  <c r="BB188" i="2" s="1"/>
  <c r="AW188" i="2"/>
  <c r="AY188" i="2" s="1"/>
  <c r="AT188" i="2"/>
  <c r="AV188" i="2" s="1"/>
  <c r="AQ188" i="2"/>
  <c r="AS188" i="2" s="1"/>
  <c r="AN188" i="2"/>
  <c r="AP188" i="2" s="1"/>
  <c r="AK188" i="2"/>
  <c r="AM188" i="2" s="1"/>
  <c r="AH188" i="2"/>
  <c r="AJ188" i="2" s="1"/>
  <c r="AE188" i="2"/>
  <c r="AG188" i="2" s="1"/>
  <c r="AB188" i="2"/>
  <c r="AD188" i="2" s="1"/>
  <c r="Y188" i="2"/>
  <c r="AA188" i="2" s="1"/>
  <c r="V188" i="2"/>
  <c r="X188" i="2" s="1"/>
  <c r="S188" i="2"/>
  <c r="U188" i="2" s="1"/>
  <c r="J188" i="2"/>
  <c r="L188" i="2" s="1"/>
  <c r="G188" i="2"/>
  <c r="CV193" i="2"/>
  <c r="CS193" i="2"/>
  <c r="CU193" i="2" s="1"/>
  <c r="CP193" i="2"/>
  <c r="CR193" i="2" s="1"/>
  <c r="CM193" i="2"/>
  <c r="CO193" i="2" s="1"/>
  <c r="CJ193" i="2"/>
  <c r="CL193" i="2" s="1"/>
  <c r="CG193" i="2"/>
  <c r="CI193" i="2" s="1"/>
  <c r="CD193" i="2"/>
  <c r="CF193" i="2" s="1"/>
  <c r="CA193" i="2"/>
  <c r="CC193" i="2" s="1"/>
  <c r="BX193" i="2"/>
  <c r="BZ193" i="2" s="1"/>
  <c r="BO193" i="2"/>
  <c r="BQ193" i="2" s="1"/>
  <c r="BL193" i="2"/>
  <c r="BN193" i="2" s="1"/>
  <c r="BI193" i="2"/>
  <c r="BK193" i="2" s="1"/>
  <c r="BF193" i="2"/>
  <c r="BH193" i="2" s="1"/>
  <c r="BC193" i="2"/>
  <c r="BE193" i="2" s="1"/>
  <c r="AZ193" i="2"/>
  <c r="BB193" i="2" s="1"/>
  <c r="AW193" i="2"/>
  <c r="AY193" i="2" s="1"/>
  <c r="AT193" i="2"/>
  <c r="AV193" i="2" s="1"/>
  <c r="AQ193" i="2"/>
  <c r="AS193" i="2" s="1"/>
  <c r="AN193" i="2"/>
  <c r="AP193" i="2" s="1"/>
  <c r="AK193" i="2"/>
  <c r="AM193" i="2" s="1"/>
  <c r="AH193" i="2"/>
  <c r="AJ193" i="2" s="1"/>
  <c r="AE193" i="2"/>
  <c r="AG193" i="2" s="1"/>
  <c r="AB193" i="2"/>
  <c r="AD193" i="2" s="1"/>
  <c r="Y193" i="2"/>
  <c r="AA193" i="2" s="1"/>
  <c r="V193" i="2"/>
  <c r="X193" i="2" s="1"/>
  <c r="S193" i="2"/>
  <c r="U193" i="2" s="1"/>
  <c r="J193" i="2"/>
  <c r="L193" i="2" s="1"/>
  <c r="G193" i="2"/>
  <c r="CV192" i="2"/>
  <c r="CS192" i="2"/>
  <c r="CU192" i="2" s="1"/>
  <c r="CP192" i="2"/>
  <c r="CR192" i="2" s="1"/>
  <c r="CM192" i="2"/>
  <c r="CO192" i="2" s="1"/>
  <c r="CJ192" i="2"/>
  <c r="CL192" i="2" s="1"/>
  <c r="CG192" i="2"/>
  <c r="CI192" i="2" s="1"/>
  <c r="CD192" i="2"/>
  <c r="CF192" i="2" s="1"/>
  <c r="CA192" i="2"/>
  <c r="CC192" i="2" s="1"/>
  <c r="BX192" i="2"/>
  <c r="BZ192" i="2" s="1"/>
  <c r="BO192" i="2"/>
  <c r="BQ192" i="2" s="1"/>
  <c r="BL192" i="2"/>
  <c r="BN192" i="2" s="1"/>
  <c r="BI192" i="2"/>
  <c r="BK192" i="2" s="1"/>
  <c r="BF192" i="2"/>
  <c r="BH192" i="2" s="1"/>
  <c r="BC192" i="2"/>
  <c r="BE192" i="2" s="1"/>
  <c r="AZ192" i="2"/>
  <c r="BB192" i="2" s="1"/>
  <c r="AW192" i="2"/>
  <c r="AY192" i="2" s="1"/>
  <c r="AT192" i="2"/>
  <c r="AV192" i="2" s="1"/>
  <c r="AQ192" i="2"/>
  <c r="AS192" i="2" s="1"/>
  <c r="AN192" i="2"/>
  <c r="AP192" i="2" s="1"/>
  <c r="AK192" i="2"/>
  <c r="AM192" i="2" s="1"/>
  <c r="AH192" i="2"/>
  <c r="AJ192" i="2" s="1"/>
  <c r="AE192" i="2"/>
  <c r="AG192" i="2" s="1"/>
  <c r="AB192" i="2"/>
  <c r="AD192" i="2" s="1"/>
  <c r="Y192" i="2"/>
  <c r="AA192" i="2" s="1"/>
  <c r="V192" i="2"/>
  <c r="X192" i="2" s="1"/>
  <c r="S192" i="2"/>
  <c r="U192" i="2" s="1"/>
  <c r="J192" i="2"/>
  <c r="L192" i="2" s="1"/>
  <c r="G192" i="2"/>
  <c r="I192" i="2" s="1"/>
  <c r="CV191" i="2"/>
  <c r="CS191" i="2"/>
  <c r="CU191" i="2" s="1"/>
  <c r="CP191" i="2"/>
  <c r="CR191" i="2" s="1"/>
  <c r="CM191" i="2"/>
  <c r="CO191" i="2" s="1"/>
  <c r="CJ191" i="2"/>
  <c r="CL191" i="2" s="1"/>
  <c r="CG191" i="2"/>
  <c r="CI191" i="2" s="1"/>
  <c r="CD191" i="2"/>
  <c r="CF191" i="2" s="1"/>
  <c r="CA191" i="2"/>
  <c r="CC191" i="2" s="1"/>
  <c r="BX191" i="2"/>
  <c r="BZ191" i="2" s="1"/>
  <c r="BO191" i="2"/>
  <c r="BQ191" i="2" s="1"/>
  <c r="BL191" i="2"/>
  <c r="BN191" i="2" s="1"/>
  <c r="BI191" i="2"/>
  <c r="BK191" i="2" s="1"/>
  <c r="BF191" i="2"/>
  <c r="BH191" i="2" s="1"/>
  <c r="BC191" i="2"/>
  <c r="BE191" i="2" s="1"/>
  <c r="AZ191" i="2"/>
  <c r="BB191" i="2" s="1"/>
  <c r="AW191" i="2"/>
  <c r="AY191" i="2" s="1"/>
  <c r="AT191" i="2"/>
  <c r="AV191" i="2" s="1"/>
  <c r="AQ191" i="2"/>
  <c r="AS191" i="2" s="1"/>
  <c r="AN191" i="2"/>
  <c r="AP191" i="2" s="1"/>
  <c r="AK191" i="2"/>
  <c r="AM191" i="2" s="1"/>
  <c r="AH191" i="2"/>
  <c r="AJ191" i="2" s="1"/>
  <c r="AE191" i="2"/>
  <c r="AG191" i="2" s="1"/>
  <c r="AB191" i="2"/>
  <c r="AD191" i="2" s="1"/>
  <c r="Y191" i="2"/>
  <c r="AA191" i="2" s="1"/>
  <c r="V191" i="2"/>
  <c r="X191" i="2" s="1"/>
  <c r="S191" i="2"/>
  <c r="U191" i="2" s="1"/>
  <c r="J191" i="2"/>
  <c r="L191" i="2" s="1"/>
  <c r="G191" i="2"/>
  <c r="I191" i="2" s="1"/>
  <c r="CV190" i="2"/>
  <c r="CS190" i="2"/>
  <c r="CU190" i="2" s="1"/>
  <c r="CP190" i="2"/>
  <c r="CR190" i="2" s="1"/>
  <c r="CM190" i="2"/>
  <c r="CO190" i="2" s="1"/>
  <c r="CJ190" i="2"/>
  <c r="CL190" i="2" s="1"/>
  <c r="CG190" i="2"/>
  <c r="CI190" i="2" s="1"/>
  <c r="CD190" i="2"/>
  <c r="CF190" i="2" s="1"/>
  <c r="CA190" i="2"/>
  <c r="CC190" i="2" s="1"/>
  <c r="BX190" i="2"/>
  <c r="BZ190" i="2" s="1"/>
  <c r="BO190" i="2"/>
  <c r="BQ190" i="2" s="1"/>
  <c r="BL190" i="2"/>
  <c r="BN190" i="2" s="1"/>
  <c r="BI190" i="2"/>
  <c r="BK190" i="2" s="1"/>
  <c r="BF190" i="2"/>
  <c r="BH190" i="2" s="1"/>
  <c r="BC190" i="2"/>
  <c r="BE190" i="2" s="1"/>
  <c r="AZ190" i="2"/>
  <c r="BB190" i="2" s="1"/>
  <c r="AW190" i="2"/>
  <c r="AY190" i="2" s="1"/>
  <c r="AT190" i="2"/>
  <c r="AV190" i="2" s="1"/>
  <c r="AQ190" i="2"/>
  <c r="AS190" i="2" s="1"/>
  <c r="AN190" i="2"/>
  <c r="AP190" i="2" s="1"/>
  <c r="AK190" i="2"/>
  <c r="AM190" i="2" s="1"/>
  <c r="AH190" i="2"/>
  <c r="AJ190" i="2" s="1"/>
  <c r="AE190" i="2"/>
  <c r="AG190" i="2" s="1"/>
  <c r="AB190" i="2"/>
  <c r="AD190" i="2" s="1"/>
  <c r="Y190" i="2"/>
  <c r="AA190" i="2" s="1"/>
  <c r="V190" i="2"/>
  <c r="X190" i="2" s="1"/>
  <c r="S190" i="2"/>
  <c r="U190" i="2" s="1"/>
  <c r="J190" i="2"/>
  <c r="L190" i="2" s="1"/>
  <c r="G190" i="2"/>
  <c r="I190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U182" i="2" s="1"/>
  <c r="CS183" i="2"/>
  <c r="CU183" i="2" s="1"/>
  <c r="CS184" i="2"/>
  <c r="CS185" i="2"/>
  <c r="CU185" i="2" s="1"/>
  <c r="CS186" i="2"/>
  <c r="CU186" i="2" s="1"/>
  <c r="CS187" i="2"/>
  <c r="CU187" i="2" s="1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I182" i="2" s="1"/>
  <c r="CG183" i="2"/>
  <c r="CI183" i="2" s="1"/>
  <c r="CG184" i="2"/>
  <c r="CG185" i="2"/>
  <c r="CI185" i="2" s="1"/>
  <c r="CG186" i="2"/>
  <c r="CI186" i="2" s="1"/>
  <c r="CG187" i="2"/>
  <c r="CI187" i="2" s="1"/>
  <c r="CG5" i="2"/>
  <c r="CJ5" i="2"/>
  <c r="CV187" i="2"/>
  <c r="CP187" i="2"/>
  <c r="CR187" i="2" s="1"/>
  <c r="CM187" i="2"/>
  <c r="CO187" i="2" s="1"/>
  <c r="CJ187" i="2"/>
  <c r="CL187" i="2" s="1"/>
  <c r="CD187" i="2"/>
  <c r="CF187" i="2" s="1"/>
  <c r="CA187" i="2"/>
  <c r="CC187" i="2" s="1"/>
  <c r="BX187" i="2"/>
  <c r="BZ187" i="2" s="1"/>
  <c r="BO187" i="2"/>
  <c r="BQ187" i="2" s="1"/>
  <c r="BL187" i="2"/>
  <c r="BN187" i="2" s="1"/>
  <c r="BI187" i="2"/>
  <c r="BK187" i="2" s="1"/>
  <c r="BF187" i="2"/>
  <c r="BH187" i="2" s="1"/>
  <c r="BC187" i="2"/>
  <c r="BE187" i="2" s="1"/>
  <c r="AZ187" i="2"/>
  <c r="BB187" i="2" s="1"/>
  <c r="AW187" i="2"/>
  <c r="AY187" i="2" s="1"/>
  <c r="AT187" i="2"/>
  <c r="AV187" i="2" s="1"/>
  <c r="AQ187" i="2"/>
  <c r="AS187" i="2" s="1"/>
  <c r="AN187" i="2"/>
  <c r="AP187" i="2" s="1"/>
  <c r="AK187" i="2"/>
  <c r="AM187" i="2" s="1"/>
  <c r="AH187" i="2"/>
  <c r="AJ187" i="2" s="1"/>
  <c r="AE187" i="2"/>
  <c r="AG187" i="2" s="1"/>
  <c r="AB187" i="2"/>
  <c r="AD187" i="2" s="1"/>
  <c r="Y187" i="2"/>
  <c r="AA187" i="2" s="1"/>
  <c r="V187" i="2"/>
  <c r="X187" i="2" s="1"/>
  <c r="S187" i="2"/>
  <c r="U187" i="2" s="1"/>
  <c r="J187" i="2"/>
  <c r="L187" i="2" s="1"/>
  <c r="G187" i="2"/>
  <c r="C178" i="2"/>
  <c r="CV186" i="2"/>
  <c r="CP186" i="2"/>
  <c r="CR186" i="2" s="1"/>
  <c r="CM186" i="2"/>
  <c r="CO186" i="2" s="1"/>
  <c r="CJ186" i="2"/>
  <c r="CL186" i="2" s="1"/>
  <c r="CD186" i="2"/>
  <c r="CF186" i="2" s="1"/>
  <c r="CA186" i="2"/>
  <c r="CC186" i="2" s="1"/>
  <c r="BX186" i="2"/>
  <c r="BZ186" i="2" s="1"/>
  <c r="BO186" i="2"/>
  <c r="BQ186" i="2" s="1"/>
  <c r="BL186" i="2"/>
  <c r="BN186" i="2" s="1"/>
  <c r="BI186" i="2"/>
  <c r="BK186" i="2" s="1"/>
  <c r="BF186" i="2"/>
  <c r="BH186" i="2" s="1"/>
  <c r="BC186" i="2"/>
  <c r="BE186" i="2" s="1"/>
  <c r="AZ186" i="2"/>
  <c r="BB186" i="2" s="1"/>
  <c r="AW186" i="2"/>
  <c r="AY186" i="2" s="1"/>
  <c r="AT186" i="2"/>
  <c r="AV186" i="2" s="1"/>
  <c r="AQ186" i="2"/>
  <c r="AS186" i="2" s="1"/>
  <c r="AN186" i="2"/>
  <c r="AP186" i="2" s="1"/>
  <c r="AK186" i="2"/>
  <c r="AM186" i="2" s="1"/>
  <c r="AH186" i="2"/>
  <c r="AJ186" i="2" s="1"/>
  <c r="AE186" i="2"/>
  <c r="AG186" i="2" s="1"/>
  <c r="AB186" i="2"/>
  <c r="AD186" i="2" s="1"/>
  <c r="Y186" i="2"/>
  <c r="AA186" i="2" s="1"/>
  <c r="V186" i="2"/>
  <c r="X186" i="2" s="1"/>
  <c r="S186" i="2"/>
  <c r="U186" i="2" s="1"/>
  <c r="J186" i="2"/>
  <c r="L186" i="2" s="1"/>
  <c r="G186" i="2"/>
  <c r="CV185" i="2"/>
  <c r="CP185" i="2"/>
  <c r="CR185" i="2" s="1"/>
  <c r="CM185" i="2"/>
  <c r="CO185" i="2" s="1"/>
  <c r="CJ185" i="2"/>
  <c r="CL185" i="2" s="1"/>
  <c r="CD185" i="2"/>
  <c r="CF185" i="2" s="1"/>
  <c r="CA185" i="2"/>
  <c r="CC185" i="2" s="1"/>
  <c r="BX185" i="2"/>
  <c r="BZ185" i="2" s="1"/>
  <c r="BO185" i="2"/>
  <c r="BQ185" i="2" s="1"/>
  <c r="BL185" i="2"/>
  <c r="BN185" i="2" s="1"/>
  <c r="BI185" i="2"/>
  <c r="BK185" i="2" s="1"/>
  <c r="BF185" i="2"/>
  <c r="BH185" i="2" s="1"/>
  <c r="BC185" i="2"/>
  <c r="BE185" i="2" s="1"/>
  <c r="AZ185" i="2"/>
  <c r="BB185" i="2" s="1"/>
  <c r="AW185" i="2"/>
  <c r="AY185" i="2" s="1"/>
  <c r="AT185" i="2"/>
  <c r="AV185" i="2" s="1"/>
  <c r="AQ185" i="2"/>
  <c r="AS185" i="2" s="1"/>
  <c r="AN185" i="2"/>
  <c r="AP185" i="2" s="1"/>
  <c r="AK185" i="2"/>
  <c r="AM185" i="2" s="1"/>
  <c r="AH185" i="2"/>
  <c r="AJ185" i="2" s="1"/>
  <c r="AE185" i="2"/>
  <c r="AG185" i="2" s="1"/>
  <c r="AB185" i="2"/>
  <c r="AD185" i="2" s="1"/>
  <c r="Y185" i="2"/>
  <c r="AA185" i="2" s="1"/>
  <c r="V185" i="2"/>
  <c r="X185" i="2" s="1"/>
  <c r="S185" i="2"/>
  <c r="U185" i="2" s="1"/>
  <c r="J185" i="2"/>
  <c r="L185" i="2" s="1"/>
  <c r="G185" i="2"/>
  <c r="C184" i="2"/>
  <c r="BT184" i="2" s="1"/>
  <c r="CV184" i="2"/>
  <c r="CP184" i="2"/>
  <c r="CM184" i="2"/>
  <c r="CJ184" i="2"/>
  <c r="CD184" i="2"/>
  <c r="CA184" i="2"/>
  <c r="BX184" i="2"/>
  <c r="BO184" i="2"/>
  <c r="BL184" i="2"/>
  <c r="BI184" i="2"/>
  <c r="BF184" i="2"/>
  <c r="BC184" i="2"/>
  <c r="AZ184" i="2"/>
  <c r="AW184" i="2"/>
  <c r="AT184" i="2"/>
  <c r="AQ184" i="2"/>
  <c r="AS184" i="2" s="1"/>
  <c r="AN184" i="2"/>
  <c r="AK184" i="2"/>
  <c r="AH184" i="2"/>
  <c r="AE184" i="2"/>
  <c r="AB184" i="2"/>
  <c r="Y184" i="2"/>
  <c r="V184" i="2"/>
  <c r="S184" i="2"/>
  <c r="J184" i="2"/>
  <c r="G184" i="2"/>
  <c r="CV183" i="2"/>
  <c r="CP183" i="2"/>
  <c r="CR183" i="2" s="1"/>
  <c r="CM183" i="2"/>
  <c r="CO183" i="2" s="1"/>
  <c r="CJ183" i="2"/>
  <c r="CL183" i="2" s="1"/>
  <c r="CD183" i="2"/>
  <c r="CF183" i="2" s="1"/>
  <c r="CA183" i="2"/>
  <c r="CC183" i="2" s="1"/>
  <c r="BX183" i="2"/>
  <c r="BZ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J183" i="2"/>
  <c r="L183" i="2" s="1"/>
  <c r="G183" i="2"/>
  <c r="I183" i="2" s="1"/>
  <c r="CV182" i="2"/>
  <c r="CP182" i="2"/>
  <c r="CR182" i="2" s="1"/>
  <c r="CM182" i="2"/>
  <c r="CO182" i="2" s="1"/>
  <c r="CJ182" i="2"/>
  <c r="CL182" i="2" s="1"/>
  <c r="CD182" i="2"/>
  <c r="CF182" i="2" s="1"/>
  <c r="CA182" i="2"/>
  <c r="CC182" i="2" s="1"/>
  <c r="BX182" i="2"/>
  <c r="BZ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J182" i="2"/>
  <c r="L182" i="2" s="1"/>
  <c r="G182" i="2"/>
  <c r="CC184" i="2" l="1"/>
  <c r="CF184" i="2"/>
  <c r="AP184" i="2"/>
  <c r="AV184" i="2"/>
  <c r="BH184" i="2"/>
  <c r="AY184" i="2"/>
  <c r="X184" i="2"/>
  <c r="AJ184" i="2"/>
  <c r="O184" i="2"/>
  <c r="CX188" i="2"/>
  <c r="AA184" i="2"/>
  <c r="BK184" i="2"/>
  <c r="AD184" i="2"/>
  <c r="BN184" i="2"/>
  <c r="AG184" i="2"/>
  <c r="BQ184" i="2"/>
  <c r="BW184" i="2"/>
  <c r="AM184" i="2"/>
  <c r="BZ184" i="2"/>
  <c r="R184" i="2"/>
  <c r="L184" i="2"/>
  <c r="BB184" i="2"/>
  <c r="U184" i="2"/>
  <c r="BE184" i="2"/>
  <c r="D193" i="2"/>
  <c r="F193" i="2" s="1"/>
  <c r="D188" i="2"/>
  <c r="F188" i="2" s="1"/>
  <c r="D189" i="2"/>
  <c r="F189" i="2" s="1"/>
  <c r="D194" i="2"/>
  <c r="F194" i="2" s="1"/>
  <c r="D190" i="2"/>
  <c r="F190" i="2" s="1"/>
  <c r="CX194" i="2"/>
  <c r="I194" i="2"/>
  <c r="CX189" i="2"/>
  <c r="I189" i="2"/>
  <c r="I188" i="2"/>
  <c r="CX190" i="2"/>
  <c r="CX191" i="2"/>
  <c r="CX192" i="2"/>
  <c r="CX193" i="2"/>
  <c r="R190" i="2"/>
  <c r="I193" i="2"/>
  <c r="D191" i="2"/>
  <c r="F191" i="2" s="1"/>
  <c r="D192" i="2"/>
  <c r="F192" i="2" s="1"/>
  <c r="D187" i="2"/>
  <c r="F187" i="2" s="1"/>
  <c r="CX187" i="2"/>
  <c r="I187" i="2"/>
  <c r="D186" i="2"/>
  <c r="F186" i="2" s="1"/>
  <c r="CX186" i="2"/>
  <c r="I186" i="2"/>
  <c r="D185" i="2"/>
  <c r="F185" i="2" s="1"/>
  <c r="CX185" i="2"/>
  <c r="I185" i="2"/>
  <c r="D184" i="2"/>
  <c r="F184" i="2" s="1"/>
  <c r="CI184" i="2"/>
  <c r="CL184" i="2"/>
  <c r="CO184" i="2"/>
  <c r="CX184" i="2" s="1"/>
  <c r="CR184" i="2"/>
  <c r="CU184" i="2"/>
  <c r="I184" i="2"/>
  <c r="CX183" i="2"/>
  <c r="D183" i="2"/>
  <c r="F183" i="2" s="1"/>
  <c r="D182" i="2"/>
  <c r="F182" i="2" s="1"/>
  <c r="CX182" i="2"/>
  <c r="I182" i="2"/>
  <c r="C180" i="2" l="1"/>
  <c r="C181" i="2"/>
  <c r="O181" i="2" s="1"/>
  <c r="G181" i="2"/>
  <c r="I181" i="2" s="1"/>
  <c r="J181" i="2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T181" i="2"/>
  <c r="BW181" i="2"/>
  <c r="BX181" i="2"/>
  <c r="BZ181" i="2" s="1"/>
  <c r="CA181" i="2"/>
  <c r="CC181" i="2" s="1"/>
  <c r="CD181" i="2"/>
  <c r="CF181" i="2" s="1"/>
  <c r="CI181" i="2"/>
  <c r="CJ181" i="2"/>
  <c r="CL181" i="2" s="1"/>
  <c r="CM181" i="2"/>
  <c r="CO181" i="2" s="1"/>
  <c r="CP181" i="2"/>
  <c r="CR181" i="2" s="1"/>
  <c r="CU181" i="2"/>
  <c r="CV181" i="2"/>
  <c r="C179" i="2"/>
  <c r="CV180" i="2"/>
  <c r="CP180" i="2"/>
  <c r="CM180" i="2"/>
  <c r="CO180" i="2" s="1"/>
  <c r="CJ180" i="2"/>
  <c r="CI180" i="2"/>
  <c r="CD180" i="2"/>
  <c r="CF180" i="2" s="1"/>
  <c r="CA180" i="2"/>
  <c r="CC180" i="2" s="1"/>
  <c r="BX180" i="2"/>
  <c r="BZ180" i="2" s="1"/>
  <c r="BT180" i="2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R180" i="2"/>
  <c r="O180" i="2"/>
  <c r="J180" i="2"/>
  <c r="L180" i="2" s="1"/>
  <c r="G180" i="2"/>
  <c r="G179" i="2"/>
  <c r="J179" i="2"/>
  <c r="L179" i="2" s="1"/>
  <c r="O179" i="2"/>
  <c r="R179" i="2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T179" i="2"/>
  <c r="BW179" i="2"/>
  <c r="BX179" i="2"/>
  <c r="BZ179" i="2" s="1"/>
  <c r="CA179" i="2"/>
  <c r="CC179" i="2" s="1"/>
  <c r="CD179" i="2"/>
  <c r="CF179" i="2" s="1"/>
  <c r="CI179" i="2"/>
  <c r="CJ179" i="2"/>
  <c r="CL179" i="2" s="1"/>
  <c r="CM179" i="2"/>
  <c r="CO179" i="2" s="1"/>
  <c r="CP179" i="2"/>
  <c r="CR179" i="2" s="1"/>
  <c r="CU179" i="2"/>
  <c r="CV179" i="2"/>
  <c r="CV178" i="2"/>
  <c r="CP178" i="2"/>
  <c r="CR178" i="2" s="1"/>
  <c r="CM178" i="2"/>
  <c r="CO178" i="2" s="1"/>
  <c r="CJ178" i="2"/>
  <c r="CL178" i="2" s="1"/>
  <c r="CI178" i="2"/>
  <c r="CD178" i="2"/>
  <c r="CF178" i="2" s="1"/>
  <c r="CA178" i="2"/>
  <c r="CC178" i="2" s="1"/>
  <c r="BX178" i="2"/>
  <c r="BZ178" i="2" s="1"/>
  <c r="BW178" i="2"/>
  <c r="BT178" i="2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R178" i="2"/>
  <c r="O178" i="2"/>
  <c r="J178" i="2"/>
  <c r="L178" i="2" s="1"/>
  <c r="G178" i="2"/>
  <c r="CV177" i="2"/>
  <c r="CU177" i="2"/>
  <c r="CP177" i="2"/>
  <c r="CR177" i="2" s="1"/>
  <c r="CM177" i="2"/>
  <c r="CO177" i="2" s="1"/>
  <c r="CJ177" i="2"/>
  <c r="CL177" i="2" s="1"/>
  <c r="CI177" i="2"/>
  <c r="CD177" i="2"/>
  <c r="CF177" i="2" s="1"/>
  <c r="CA177" i="2"/>
  <c r="CC177" i="2" s="1"/>
  <c r="BX177" i="2"/>
  <c r="BZ177" i="2" s="1"/>
  <c r="BW177" i="2"/>
  <c r="BT177" i="2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R177" i="2"/>
  <c r="O177" i="2"/>
  <c r="J177" i="2"/>
  <c r="L177" i="2" s="1"/>
  <c r="G177" i="2"/>
  <c r="I177" i="2" s="1"/>
  <c r="CV176" i="2"/>
  <c r="CU176" i="2"/>
  <c r="CP176" i="2"/>
  <c r="CR176" i="2" s="1"/>
  <c r="CM176" i="2"/>
  <c r="CO176" i="2" s="1"/>
  <c r="CJ176" i="2"/>
  <c r="CL176" i="2" s="1"/>
  <c r="CI176" i="2"/>
  <c r="CD176" i="2"/>
  <c r="CF176" i="2" s="1"/>
  <c r="CA176" i="2"/>
  <c r="CC176" i="2" s="1"/>
  <c r="BX176" i="2"/>
  <c r="BZ176" i="2" s="1"/>
  <c r="BW176" i="2"/>
  <c r="BT176" i="2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R176" i="2"/>
  <c r="O176" i="2"/>
  <c r="J176" i="2"/>
  <c r="L176" i="2" s="1"/>
  <c r="G176" i="2"/>
  <c r="I176" i="2" s="1"/>
  <c r="CV175" i="2"/>
  <c r="CU175" i="2"/>
  <c r="CP175" i="2"/>
  <c r="CR175" i="2" s="1"/>
  <c r="CM175" i="2"/>
  <c r="CO175" i="2" s="1"/>
  <c r="CJ175" i="2"/>
  <c r="CL175" i="2" s="1"/>
  <c r="CI175" i="2"/>
  <c r="CD175" i="2"/>
  <c r="CF175" i="2" s="1"/>
  <c r="CA175" i="2"/>
  <c r="CC175" i="2" s="1"/>
  <c r="BX175" i="2"/>
  <c r="BZ175" i="2" s="1"/>
  <c r="BW175" i="2"/>
  <c r="BT175" i="2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R175" i="2"/>
  <c r="O175" i="2"/>
  <c r="J175" i="2"/>
  <c r="L175" i="2" s="1"/>
  <c r="G175" i="2"/>
  <c r="I175" i="2" s="1"/>
  <c r="CV174" i="2"/>
  <c r="CU174" i="2"/>
  <c r="CP174" i="2"/>
  <c r="CR174" i="2" s="1"/>
  <c r="CM174" i="2"/>
  <c r="CO174" i="2" s="1"/>
  <c r="CJ174" i="2"/>
  <c r="CL174" i="2" s="1"/>
  <c r="CI174" i="2"/>
  <c r="CD174" i="2"/>
  <c r="CF174" i="2" s="1"/>
  <c r="CA174" i="2"/>
  <c r="CC174" i="2" s="1"/>
  <c r="BX174" i="2"/>
  <c r="BZ174" i="2" s="1"/>
  <c r="BW174" i="2"/>
  <c r="BT174" i="2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R174" i="2"/>
  <c r="O174" i="2"/>
  <c r="J174" i="2"/>
  <c r="L174" i="2" s="1"/>
  <c r="G174" i="2"/>
  <c r="I174" i="2" s="1"/>
  <c r="CV173" i="2"/>
  <c r="CU173" i="2"/>
  <c r="CP173" i="2"/>
  <c r="CR173" i="2" s="1"/>
  <c r="CM173" i="2"/>
  <c r="CO173" i="2" s="1"/>
  <c r="CJ173" i="2"/>
  <c r="CL173" i="2" s="1"/>
  <c r="CI173" i="2"/>
  <c r="CD173" i="2"/>
  <c r="CF173" i="2" s="1"/>
  <c r="CA173" i="2"/>
  <c r="CC173" i="2" s="1"/>
  <c r="BX173" i="2"/>
  <c r="BZ173" i="2" s="1"/>
  <c r="BW173" i="2"/>
  <c r="BT173" i="2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R173" i="2"/>
  <c r="O173" i="2"/>
  <c r="J173" i="2"/>
  <c r="L173" i="2" s="1"/>
  <c r="G173" i="2"/>
  <c r="CV172" i="2"/>
  <c r="CU172" i="2"/>
  <c r="CP172" i="2"/>
  <c r="CR172" i="2" s="1"/>
  <c r="CM172" i="2"/>
  <c r="CO172" i="2" s="1"/>
  <c r="CJ172" i="2"/>
  <c r="CL172" i="2" s="1"/>
  <c r="CI172" i="2"/>
  <c r="CD172" i="2"/>
  <c r="CF172" i="2" s="1"/>
  <c r="CA172" i="2"/>
  <c r="CC172" i="2" s="1"/>
  <c r="BX172" i="2"/>
  <c r="BZ172" i="2" s="1"/>
  <c r="BW172" i="2"/>
  <c r="BT172" i="2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R172" i="2"/>
  <c r="J172" i="2"/>
  <c r="L172" i="2" s="1"/>
  <c r="G172" i="2"/>
  <c r="I172" i="2" s="1"/>
  <c r="CV171" i="2"/>
  <c r="CU171" i="2"/>
  <c r="CP171" i="2"/>
  <c r="CR171" i="2" s="1"/>
  <c r="CM171" i="2"/>
  <c r="CO171" i="2" s="1"/>
  <c r="CJ171" i="2"/>
  <c r="CL171" i="2" s="1"/>
  <c r="CI171" i="2"/>
  <c r="CD171" i="2"/>
  <c r="CF171" i="2" s="1"/>
  <c r="CA171" i="2"/>
  <c r="CC171" i="2" s="1"/>
  <c r="BX171" i="2"/>
  <c r="BZ171" i="2" s="1"/>
  <c r="BW171" i="2"/>
  <c r="BT171" i="2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R171" i="2"/>
  <c r="O171" i="2"/>
  <c r="J171" i="2"/>
  <c r="L171" i="2" s="1"/>
  <c r="G171" i="2"/>
  <c r="I171" i="2" s="1"/>
  <c r="C170" i="2"/>
  <c r="BT170" i="2" s="1"/>
  <c r="CV170" i="2"/>
  <c r="CP170" i="2"/>
  <c r="CM170" i="2"/>
  <c r="CJ170" i="2"/>
  <c r="CD170" i="2"/>
  <c r="CA170" i="2"/>
  <c r="BX170" i="2"/>
  <c r="BO170" i="2"/>
  <c r="BL170" i="2"/>
  <c r="BI170" i="2"/>
  <c r="BF170" i="2"/>
  <c r="BC170" i="2"/>
  <c r="AZ170" i="2"/>
  <c r="AW170" i="2"/>
  <c r="AT170" i="2"/>
  <c r="AQ170" i="2"/>
  <c r="AN170" i="2"/>
  <c r="AK170" i="2"/>
  <c r="AM170" i="2" s="1"/>
  <c r="AH170" i="2"/>
  <c r="AE170" i="2"/>
  <c r="AB170" i="2"/>
  <c r="Y170" i="2"/>
  <c r="V170" i="2"/>
  <c r="S170" i="2"/>
  <c r="J170" i="2"/>
  <c r="G170" i="2"/>
  <c r="C169" i="2"/>
  <c r="CU169" i="2" s="1"/>
  <c r="CV169" i="2"/>
  <c r="CP169" i="2"/>
  <c r="CM169" i="2"/>
  <c r="CO169" i="2" s="1"/>
  <c r="CJ169" i="2"/>
  <c r="CL169" i="2" s="1"/>
  <c r="CD169" i="2"/>
  <c r="CA169" i="2"/>
  <c r="BX169" i="2"/>
  <c r="BO169" i="2"/>
  <c r="BL169" i="2"/>
  <c r="BI169" i="2"/>
  <c r="BF169" i="2"/>
  <c r="BC169" i="2"/>
  <c r="AZ169" i="2"/>
  <c r="AW169" i="2"/>
  <c r="AT169" i="2"/>
  <c r="AV169" i="2" s="1"/>
  <c r="AQ169" i="2"/>
  <c r="AN169" i="2"/>
  <c r="AK169" i="2"/>
  <c r="AH169" i="2"/>
  <c r="AJ169" i="2" s="1"/>
  <c r="AE169" i="2"/>
  <c r="AB169" i="2"/>
  <c r="Y169" i="2"/>
  <c r="V169" i="2"/>
  <c r="S169" i="2"/>
  <c r="J169" i="2"/>
  <c r="G169" i="2"/>
  <c r="Y167" i="2"/>
  <c r="AA167" i="2" s="1"/>
  <c r="Y168" i="2"/>
  <c r="AA168" i="2" s="1"/>
  <c r="V167" i="2"/>
  <c r="X167" i="2" s="1"/>
  <c r="V168" i="2"/>
  <c r="X168" i="2" s="1"/>
  <c r="R167" i="2"/>
  <c r="R168" i="2"/>
  <c r="O167" i="2"/>
  <c r="O168" i="2"/>
  <c r="CV168" i="2"/>
  <c r="CU168" i="2"/>
  <c r="CP168" i="2"/>
  <c r="CR168" i="2" s="1"/>
  <c r="CM168" i="2"/>
  <c r="CO168" i="2" s="1"/>
  <c r="CJ168" i="2"/>
  <c r="CL168" i="2" s="1"/>
  <c r="CI168" i="2"/>
  <c r="CD168" i="2"/>
  <c r="CF168" i="2" s="1"/>
  <c r="CA168" i="2"/>
  <c r="CC168" i="2" s="1"/>
  <c r="BX168" i="2"/>
  <c r="BZ168" i="2" s="1"/>
  <c r="BW168" i="2"/>
  <c r="BT168" i="2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T167" i="2"/>
  <c r="BW167" i="2"/>
  <c r="BX167" i="2"/>
  <c r="BZ167" i="2" s="1"/>
  <c r="CA167" i="2"/>
  <c r="CC167" i="2" s="1"/>
  <c r="CD167" i="2"/>
  <c r="CF167" i="2" s="1"/>
  <c r="CI167" i="2"/>
  <c r="CJ167" i="2"/>
  <c r="CL167" i="2" s="1"/>
  <c r="CM167" i="2"/>
  <c r="CO167" i="2" s="1"/>
  <c r="CP167" i="2"/>
  <c r="CR167" i="2" s="1"/>
  <c r="CU167" i="2"/>
  <c r="CV167" i="2"/>
  <c r="G166" i="2"/>
  <c r="J166" i="2"/>
  <c r="L166" i="2" s="1"/>
  <c r="O166" i="2"/>
  <c r="R166" i="2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T166" i="2"/>
  <c r="BW166" i="2"/>
  <c r="BX166" i="2"/>
  <c r="BZ166" i="2" s="1"/>
  <c r="CA166" i="2"/>
  <c r="CC166" i="2" s="1"/>
  <c r="CD166" i="2"/>
  <c r="CF166" i="2" s="1"/>
  <c r="CI166" i="2"/>
  <c r="CJ166" i="2"/>
  <c r="CL166" i="2" s="1"/>
  <c r="CM166" i="2"/>
  <c r="CO166" i="2" s="1"/>
  <c r="CP166" i="2"/>
  <c r="CR166" i="2" s="1"/>
  <c r="CU166" i="2"/>
  <c r="CV166" i="2"/>
  <c r="C162" i="2"/>
  <c r="C163" i="2"/>
  <c r="C164" i="2"/>
  <c r="G165" i="2"/>
  <c r="J165" i="2"/>
  <c r="L165" i="2" s="1"/>
  <c r="O165" i="2"/>
  <c r="R165" i="2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T165" i="2"/>
  <c r="BW165" i="2"/>
  <c r="BX165" i="2"/>
  <c r="BZ165" i="2" s="1"/>
  <c r="CA165" i="2"/>
  <c r="CC165" i="2" s="1"/>
  <c r="CD165" i="2"/>
  <c r="CF165" i="2" s="1"/>
  <c r="CI165" i="2"/>
  <c r="CJ165" i="2"/>
  <c r="CL165" i="2" s="1"/>
  <c r="CM165" i="2"/>
  <c r="CO165" i="2" s="1"/>
  <c r="CP165" i="2"/>
  <c r="CR165" i="2" s="1"/>
  <c r="CU165" i="2"/>
  <c r="CV165" i="2"/>
  <c r="AZ148" i="2"/>
  <c r="H9" i="36"/>
  <c r="H12" i="36" s="1"/>
  <c r="L4" i="36"/>
  <c r="L5" i="36" s="1"/>
  <c r="AV170" i="2" l="1"/>
  <c r="BE170" i="2"/>
  <c r="U170" i="2"/>
  <c r="BZ170" i="2"/>
  <c r="BB169" i="2"/>
  <c r="CC170" i="2"/>
  <c r="R169" i="2"/>
  <c r="U169" i="2"/>
  <c r="CX175" i="2"/>
  <c r="BE169" i="2"/>
  <c r="I169" i="2"/>
  <c r="L169" i="2"/>
  <c r="BT169" i="2"/>
  <c r="CO170" i="2"/>
  <c r="CX170" i="2" s="1"/>
  <c r="AP170" i="2"/>
  <c r="CF170" i="2"/>
  <c r="AS170" i="2"/>
  <c r="L170" i="2"/>
  <c r="R181" i="2"/>
  <c r="AG169" i="2"/>
  <c r="BQ169" i="2"/>
  <c r="R170" i="2"/>
  <c r="BB170" i="2"/>
  <c r="CC169" i="2"/>
  <c r="AA170" i="2"/>
  <c r="BK170" i="2"/>
  <c r="AS169" i="2"/>
  <c r="CF169" i="2"/>
  <c r="AD170" i="2"/>
  <c r="BN170" i="2"/>
  <c r="AD169" i="2"/>
  <c r="BN169" i="2"/>
  <c r="BW170" i="2"/>
  <c r="AM169" i="2"/>
  <c r="BW169" i="2"/>
  <c r="AP169" i="2"/>
  <c r="BZ169" i="2"/>
  <c r="O170" i="2"/>
  <c r="AY170" i="2"/>
  <c r="CL170" i="2"/>
  <c r="O169" i="2"/>
  <c r="AY169" i="2"/>
  <c r="CI169" i="2"/>
  <c r="X170" i="2"/>
  <c r="BH170" i="2"/>
  <c r="X169" i="2"/>
  <c r="BH169" i="2"/>
  <c r="CR169" i="2"/>
  <c r="AG170" i="2"/>
  <c r="BQ170" i="2"/>
  <c r="AA169" i="2"/>
  <c r="BK169" i="2"/>
  <c r="AJ170" i="2"/>
  <c r="CU178" i="2"/>
  <c r="D178" i="2"/>
  <c r="F178" i="2" s="1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CX180" i="2"/>
  <c r="I180" i="2"/>
  <c r="D179" i="2"/>
  <c r="F179" i="2" s="1"/>
  <c r="CX179" i="2"/>
  <c r="I179" i="2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I170" i="2"/>
  <c r="CX167" i="2"/>
  <c r="CX169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3" i="2"/>
  <c r="CU114" i="2"/>
  <c r="CU115" i="2"/>
  <c r="CU116" i="2"/>
  <c r="CU117" i="2"/>
  <c r="CU118" i="2"/>
  <c r="CU119" i="2"/>
  <c r="CU120" i="2"/>
  <c r="CU121" i="2"/>
  <c r="CU126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S5" i="2"/>
  <c r="CP5" i="2"/>
  <c r="C124" i="2"/>
  <c r="C125" i="2"/>
  <c r="G164" i="2"/>
  <c r="J164" i="2"/>
  <c r="O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W164" i="2"/>
  <c r="BX164" i="2"/>
  <c r="CA164" i="2"/>
  <c r="CC164" i="2" s="1"/>
  <c r="CD164" i="2"/>
  <c r="CF164" i="2" s="1"/>
  <c r="CI164" i="2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O162" i="2"/>
  <c r="R162" i="2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W162" i="2"/>
  <c r="BX162" i="2"/>
  <c r="CA162" i="2"/>
  <c r="CD162" i="2"/>
  <c r="CJ162" i="2"/>
  <c r="CM162" i="2"/>
  <c r="CO162" i="2" s="1"/>
  <c r="CV162" i="2"/>
  <c r="G163" i="2"/>
  <c r="J163" i="2"/>
  <c r="L163" i="2" s="1"/>
  <c r="O163" i="2"/>
  <c r="R163" i="2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T163" i="2"/>
  <c r="BW163" i="2"/>
  <c r="BX163" i="2"/>
  <c r="BZ163" i="2" s="1"/>
  <c r="CA163" i="2"/>
  <c r="CC163" i="2" s="1"/>
  <c r="CD163" i="2"/>
  <c r="CF163" i="2" s="1"/>
  <c r="CI163" i="2"/>
  <c r="CJ163" i="2"/>
  <c r="CL163" i="2" s="1"/>
  <c r="CM163" i="2"/>
  <c r="CO163" i="2" s="1"/>
  <c r="CV163" i="2"/>
  <c r="CU5" i="2" l="1"/>
  <c r="CS2" i="2"/>
  <c r="CU124" i="2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O161" i="2"/>
  <c r="R161" i="2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T161" i="2"/>
  <c r="BW161" i="2"/>
  <c r="BX161" i="2"/>
  <c r="BZ161" i="2" s="1"/>
  <c r="CA161" i="2"/>
  <c r="CC161" i="2" s="1"/>
  <c r="CD161" i="2"/>
  <c r="CF161" i="2" s="1"/>
  <c r="CI161" i="2"/>
  <c r="CJ161" i="2"/>
  <c r="CL161" i="2" s="1"/>
  <c r="CM161" i="2"/>
  <c r="CO161" i="2" s="1"/>
  <c r="CX161" i="2" s="1"/>
  <c r="CR161" i="2"/>
  <c r="G160" i="2"/>
  <c r="J160" i="2"/>
  <c r="L160" i="2" s="1"/>
  <c r="O160" i="2"/>
  <c r="R160" i="2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T160" i="2"/>
  <c r="BW160" i="2"/>
  <c r="BX160" i="2"/>
  <c r="BZ160" i="2" s="1"/>
  <c r="CA160" i="2"/>
  <c r="CC160" i="2" s="1"/>
  <c r="CD160" i="2"/>
  <c r="CF160" i="2" s="1"/>
  <c r="CI160" i="2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I159" i="2"/>
  <c r="CD159" i="2"/>
  <c r="CF159" i="2" s="1"/>
  <c r="CA159" i="2"/>
  <c r="CC159" i="2" s="1"/>
  <c r="BX159" i="2"/>
  <c r="BZ159" i="2" s="1"/>
  <c r="BW159" i="2"/>
  <c r="BT159" i="2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R159" i="2"/>
  <c r="O159" i="2"/>
  <c r="J159" i="2"/>
  <c r="L159" i="2" s="1"/>
  <c r="G159" i="2"/>
  <c r="CR158" i="2"/>
  <c r="CM158" i="2"/>
  <c r="CO158" i="2" s="1"/>
  <c r="CX158" i="2" s="1"/>
  <c r="CJ158" i="2"/>
  <c r="CL158" i="2" s="1"/>
  <c r="CI158" i="2"/>
  <c r="CD158" i="2"/>
  <c r="CF158" i="2" s="1"/>
  <c r="CA158" i="2"/>
  <c r="CC158" i="2" s="1"/>
  <c r="BX158" i="2"/>
  <c r="BZ158" i="2" s="1"/>
  <c r="BW158" i="2"/>
  <c r="BT158" i="2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R158" i="2"/>
  <c r="O158" i="2"/>
  <c r="J158" i="2"/>
  <c r="L158" i="2" s="1"/>
  <c r="G158" i="2"/>
  <c r="G150" i="2"/>
  <c r="J150" i="2"/>
  <c r="L150" i="2" s="1"/>
  <c r="O150" i="2"/>
  <c r="R150" i="2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T150" i="2"/>
  <c r="BW150" i="2"/>
  <c r="BX150" i="2"/>
  <c r="BZ150" i="2" s="1"/>
  <c r="CA150" i="2"/>
  <c r="CC150" i="2" s="1"/>
  <c r="CD150" i="2"/>
  <c r="CF150" i="2" s="1"/>
  <c r="CI150" i="2"/>
  <c r="CJ150" i="2"/>
  <c r="CL150" i="2" s="1"/>
  <c r="CM150" i="2"/>
  <c r="CO150" i="2" s="1"/>
  <c r="CX150" i="2" s="1"/>
  <c r="CR150" i="2"/>
  <c r="G151" i="2"/>
  <c r="J151" i="2"/>
  <c r="L151" i="2" s="1"/>
  <c r="O151" i="2"/>
  <c r="R151" i="2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T151" i="2"/>
  <c r="BW151" i="2"/>
  <c r="BX151" i="2"/>
  <c r="BZ151" i="2" s="1"/>
  <c r="CA151" i="2"/>
  <c r="CC151" i="2" s="1"/>
  <c r="CD151" i="2"/>
  <c r="CF151" i="2" s="1"/>
  <c r="CI151" i="2"/>
  <c r="CJ151" i="2"/>
  <c r="CL151" i="2" s="1"/>
  <c r="CM151" i="2"/>
  <c r="CO151" i="2" s="1"/>
  <c r="CX151" i="2" s="1"/>
  <c r="CR151" i="2"/>
  <c r="G152" i="2"/>
  <c r="J152" i="2"/>
  <c r="L152" i="2" s="1"/>
  <c r="O152" i="2"/>
  <c r="R152" i="2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T152" i="2"/>
  <c r="BW152" i="2"/>
  <c r="BX152" i="2"/>
  <c r="BZ152" i="2" s="1"/>
  <c r="CA152" i="2"/>
  <c r="CC152" i="2" s="1"/>
  <c r="CD152" i="2"/>
  <c r="CF152" i="2" s="1"/>
  <c r="CI152" i="2"/>
  <c r="CJ152" i="2"/>
  <c r="CL152" i="2" s="1"/>
  <c r="CM152" i="2"/>
  <c r="CO152" i="2" s="1"/>
  <c r="CX152" i="2" s="1"/>
  <c r="CR152" i="2"/>
  <c r="G153" i="2"/>
  <c r="J153" i="2"/>
  <c r="L153" i="2" s="1"/>
  <c r="O153" i="2"/>
  <c r="R153" i="2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T153" i="2"/>
  <c r="BW153" i="2"/>
  <c r="BX153" i="2"/>
  <c r="BZ153" i="2" s="1"/>
  <c r="CA153" i="2"/>
  <c r="CC153" i="2" s="1"/>
  <c r="CD153" i="2"/>
  <c r="CF153" i="2" s="1"/>
  <c r="CI153" i="2"/>
  <c r="CJ153" i="2"/>
  <c r="CL153" i="2" s="1"/>
  <c r="CM153" i="2"/>
  <c r="CO153" i="2" s="1"/>
  <c r="CX153" i="2" s="1"/>
  <c r="CR153" i="2"/>
  <c r="G154" i="2"/>
  <c r="I154" i="2" s="1"/>
  <c r="J154" i="2"/>
  <c r="L154" i="2" s="1"/>
  <c r="O154" i="2"/>
  <c r="R154" i="2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T154" i="2"/>
  <c r="BW154" i="2"/>
  <c r="BX154" i="2"/>
  <c r="BZ154" i="2" s="1"/>
  <c r="CA154" i="2"/>
  <c r="CC154" i="2" s="1"/>
  <c r="CD154" i="2"/>
  <c r="CF154" i="2" s="1"/>
  <c r="CI154" i="2"/>
  <c r="CJ154" i="2"/>
  <c r="CL154" i="2" s="1"/>
  <c r="CM154" i="2"/>
  <c r="CO154" i="2" s="1"/>
  <c r="CX154" i="2" s="1"/>
  <c r="CR154" i="2"/>
  <c r="G155" i="2"/>
  <c r="J155" i="2"/>
  <c r="L155" i="2" s="1"/>
  <c r="O155" i="2"/>
  <c r="R155" i="2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T155" i="2"/>
  <c r="BW155" i="2"/>
  <c r="BX155" i="2"/>
  <c r="BZ155" i="2" s="1"/>
  <c r="CA155" i="2"/>
  <c r="CC155" i="2" s="1"/>
  <c r="CD155" i="2"/>
  <c r="CF155" i="2" s="1"/>
  <c r="CI155" i="2"/>
  <c r="CJ155" i="2"/>
  <c r="CL155" i="2" s="1"/>
  <c r="CM155" i="2"/>
  <c r="CO155" i="2" s="1"/>
  <c r="CX155" i="2" s="1"/>
  <c r="CR155" i="2"/>
  <c r="G156" i="2"/>
  <c r="J156" i="2"/>
  <c r="L156" i="2" s="1"/>
  <c r="O156" i="2"/>
  <c r="R156" i="2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T156" i="2"/>
  <c r="BW156" i="2"/>
  <c r="BX156" i="2"/>
  <c r="BZ156" i="2" s="1"/>
  <c r="CA156" i="2"/>
  <c r="CC156" i="2" s="1"/>
  <c r="CD156" i="2"/>
  <c r="CF156" i="2" s="1"/>
  <c r="CI156" i="2"/>
  <c r="CJ156" i="2"/>
  <c r="CL156" i="2" s="1"/>
  <c r="CM156" i="2"/>
  <c r="CO156" i="2" s="1"/>
  <c r="CX156" i="2" s="1"/>
  <c r="CR156" i="2"/>
  <c r="G157" i="2"/>
  <c r="J157" i="2"/>
  <c r="L157" i="2" s="1"/>
  <c r="O157" i="2"/>
  <c r="R157" i="2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T157" i="2"/>
  <c r="BW157" i="2"/>
  <c r="BX157" i="2"/>
  <c r="BZ157" i="2" s="1"/>
  <c r="CA157" i="2"/>
  <c r="CC157" i="2" s="1"/>
  <c r="CD157" i="2"/>
  <c r="CF157" i="2" s="1"/>
  <c r="CI157" i="2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I149" i="2"/>
  <c r="CD149" i="2"/>
  <c r="CF149" i="2" s="1"/>
  <c r="CA149" i="2"/>
  <c r="CC149" i="2" s="1"/>
  <c r="BX149" i="2"/>
  <c r="BZ149" i="2" s="1"/>
  <c r="BW149" i="2"/>
  <c r="BT149" i="2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R149" i="2"/>
  <c r="O149" i="2"/>
  <c r="J149" i="2"/>
  <c r="L149" i="2" s="1"/>
  <c r="G149" i="2"/>
  <c r="G148" i="2"/>
  <c r="J148" i="2"/>
  <c r="L148" i="2" s="1"/>
  <c r="O148" i="2"/>
  <c r="R148" i="2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T148" i="2"/>
  <c r="BW148" i="2"/>
  <c r="BX148" i="2"/>
  <c r="BZ148" i="2" s="1"/>
  <c r="CA148" i="2"/>
  <c r="CC148" i="2" s="1"/>
  <c r="CD148" i="2"/>
  <c r="CF148" i="2" s="1"/>
  <c r="CI148" i="2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O147" i="2"/>
  <c r="R147" i="2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T147" i="2"/>
  <c r="BW147" i="2"/>
  <c r="BX147" i="2"/>
  <c r="BZ147" i="2" s="1"/>
  <c r="CA147" i="2"/>
  <c r="CC147" i="2" s="1"/>
  <c r="CD147" i="2"/>
  <c r="CF147" i="2" s="1"/>
  <c r="CI147" i="2"/>
  <c r="CJ147" i="2"/>
  <c r="CL147" i="2" s="1"/>
  <c r="CM147" i="2"/>
  <c r="CO147" i="2" s="1"/>
  <c r="CX147" i="2" s="1"/>
  <c r="CR147" i="2"/>
  <c r="G146" i="2"/>
  <c r="J146" i="2"/>
  <c r="L146" i="2" s="1"/>
  <c r="O146" i="2"/>
  <c r="R146" i="2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T146" i="2"/>
  <c r="BW146" i="2"/>
  <c r="BX146" i="2"/>
  <c r="BZ146" i="2" s="1"/>
  <c r="CA146" i="2"/>
  <c r="CC146" i="2" s="1"/>
  <c r="CD146" i="2"/>
  <c r="CF146" i="2" s="1"/>
  <c r="CI146" i="2"/>
  <c r="CJ146" i="2"/>
  <c r="CL146" i="2" s="1"/>
  <c r="CM146" i="2"/>
  <c r="CO146" i="2" s="1"/>
  <c r="CX146" i="2" s="1"/>
  <c r="CR146" i="2"/>
  <c r="G143" i="2"/>
  <c r="J143" i="2"/>
  <c r="L143" i="2" s="1"/>
  <c r="O143" i="2"/>
  <c r="R143" i="2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T143" i="2"/>
  <c r="BW143" i="2"/>
  <c r="BX143" i="2"/>
  <c r="BZ143" i="2" s="1"/>
  <c r="CA143" i="2"/>
  <c r="CC143" i="2" s="1"/>
  <c r="CD143" i="2"/>
  <c r="CF143" i="2" s="1"/>
  <c r="CI143" i="2"/>
  <c r="CJ143" i="2"/>
  <c r="CL143" i="2" s="1"/>
  <c r="CM143" i="2"/>
  <c r="CO143" i="2" s="1"/>
  <c r="CX143" i="2" s="1"/>
  <c r="CR143" i="2"/>
  <c r="G144" i="2"/>
  <c r="J144" i="2"/>
  <c r="L144" i="2" s="1"/>
  <c r="O144" i="2"/>
  <c r="R144" i="2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T144" i="2"/>
  <c r="BW144" i="2"/>
  <c r="BX144" i="2"/>
  <c r="BZ144" i="2" s="1"/>
  <c r="CA144" i="2"/>
  <c r="CC144" i="2" s="1"/>
  <c r="CD144" i="2"/>
  <c r="CF144" i="2" s="1"/>
  <c r="CI144" i="2"/>
  <c r="CJ144" i="2"/>
  <c r="CL144" i="2" s="1"/>
  <c r="CM144" i="2"/>
  <c r="CO144" i="2" s="1"/>
  <c r="CX144" i="2" s="1"/>
  <c r="CR144" i="2"/>
  <c r="G145" i="2"/>
  <c r="J145" i="2"/>
  <c r="L145" i="2" s="1"/>
  <c r="O145" i="2"/>
  <c r="R145" i="2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T145" i="2"/>
  <c r="BW145" i="2"/>
  <c r="BX145" i="2"/>
  <c r="BZ145" i="2" s="1"/>
  <c r="CA145" i="2"/>
  <c r="CC145" i="2" s="1"/>
  <c r="CD145" i="2"/>
  <c r="CF145" i="2" s="1"/>
  <c r="CI145" i="2"/>
  <c r="CJ145" i="2"/>
  <c r="CL145" i="2" s="1"/>
  <c r="CM145" i="2"/>
  <c r="CO145" i="2" s="1"/>
  <c r="CX145" i="2" s="1"/>
  <c r="CR145" i="2"/>
  <c r="G132" i="2"/>
  <c r="J132" i="2"/>
  <c r="L132" i="2" s="1"/>
  <c r="O132" i="2"/>
  <c r="R132" i="2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T132" i="2"/>
  <c r="BW132" i="2"/>
  <c r="BX132" i="2"/>
  <c r="BZ132" i="2" s="1"/>
  <c r="CA132" i="2"/>
  <c r="CC132" i="2" s="1"/>
  <c r="CD132" i="2"/>
  <c r="CF132" i="2" s="1"/>
  <c r="CI132" i="2"/>
  <c r="CJ132" i="2"/>
  <c r="CL132" i="2" s="1"/>
  <c r="CM132" i="2"/>
  <c r="CO132" i="2" s="1"/>
  <c r="CX132" i="2" s="1"/>
  <c r="CR132" i="2"/>
  <c r="G133" i="2"/>
  <c r="J133" i="2"/>
  <c r="L133" i="2" s="1"/>
  <c r="O133" i="2"/>
  <c r="R133" i="2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T133" i="2"/>
  <c r="BW133" i="2"/>
  <c r="BX133" i="2"/>
  <c r="BZ133" i="2" s="1"/>
  <c r="CA133" i="2"/>
  <c r="CC133" i="2" s="1"/>
  <c r="CD133" i="2"/>
  <c r="CF133" i="2" s="1"/>
  <c r="CI133" i="2"/>
  <c r="CJ133" i="2"/>
  <c r="CL133" i="2" s="1"/>
  <c r="CM133" i="2"/>
  <c r="CO133" i="2" s="1"/>
  <c r="CX133" i="2" s="1"/>
  <c r="CR133" i="2"/>
  <c r="G134" i="2"/>
  <c r="J134" i="2"/>
  <c r="L134" i="2" s="1"/>
  <c r="O134" i="2"/>
  <c r="R134" i="2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T134" i="2"/>
  <c r="BW134" i="2"/>
  <c r="BX134" i="2"/>
  <c r="BZ134" i="2" s="1"/>
  <c r="CA134" i="2"/>
  <c r="CC134" i="2" s="1"/>
  <c r="CD134" i="2"/>
  <c r="CF134" i="2" s="1"/>
  <c r="CI134" i="2"/>
  <c r="CJ134" i="2"/>
  <c r="CL134" i="2" s="1"/>
  <c r="CM134" i="2"/>
  <c r="CO134" i="2" s="1"/>
  <c r="CX134" i="2" s="1"/>
  <c r="CR134" i="2"/>
  <c r="G135" i="2"/>
  <c r="J135" i="2"/>
  <c r="L135" i="2" s="1"/>
  <c r="O135" i="2"/>
  <c r="R135" i="2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T135" i="2"/>
  <c r="BW135" i="2"/>
  <c r="BX135" i="2"/>
  <c r="BZ135" i="2" s="1"/>
  <c r="CA135" i="2"/>
  <c r="CC135" i="2" s="1"/>
  <c r="CD135" i="2"/>
  <c r="CF135" i="2" s="1"/>
  <c r="CI135" i="2"/>
  <c r="CJ135" i="2"/>
  <c r="CL135" i="2" s="1"/>
  <c r="CM135" i="2"/>
  <c r="CO135" i="2" s="1"/>
  <c r="CX135" i="2" s="1"/>
  <c r="CR135" i="2"/>
  <c r="G136" i="2"/>
  <c r="J136" i="2"/>
  <c r="L136" i="2" s="1"/>
  <c r="O136" i="2"/>
  <c r="R136" i="2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T136" i="2"/>
  <c r="BW136" i="2"/>
  <c r="BX136" i="2"/>
  <c r="BZ136" i="2" s="1"/>
  <c r="CA136" i="2"/>
  <c r="CC136" i="2" s="1"/>
  <c r="CD136" i="2"/>
  <c r="CF136" i="2" s="1"/>
  <c r="CI136" i="2"/>
  <c r="CJ136" i="2"/>
  <c r="CL136" i="2" s="1"/>
  <c r="CM136" i="2"/>
  <c r="CO136" i="2" s="1"/>
  <c r="CX136" i="2" s="1"/>
  <c r="CR136" i="2"/>
  <c r="G137" i="2"/>
  <c r="J137" i="2"/>
  <c r="L137" i="2" s="1"/>
  <c r="O137" i="2"/>
  <c r="R137" i="2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T137" i="2"/>
  <c r="BW137" i="2"/>
  <c r="BX137" i="2"/>
  <c r="BZ137" i="2" s="1"/>
  <c r="CA137" i="2"/>
  <c r="CC137" i="2" s="1"/>
  <c r="CD137" i="2"/>
  <c r="CF137" i="2" s="1"/>
  <c r="CI137" i="2"/>
  <c r="CJ137" i="2"/>
  <c r="CL137" i="2" s="1"/>
  <c r="CM137" i="2"/>
  <c r="CO137" i="2" s="1"/>
  <c r="CX137" i="2" s="1"/>
  <c r="CR137" i="2"/>
  <c r="G138" i="2"/>
  <c r="J138" i="2"/>
  <c r="L138" i="2" s="1"/>
  <c r="O138" i="2"/>
  <c r="R138" i="2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T138" i="2"/>
  <c r="BW138" i="2"/>
  <c r="BX138" i="2"/>
  <c r="BZ138" i="2" s="1"/>
  <c r="CA138" i="2"/>
  <c r="CC138" i="2" s="1"/>
  <c r="CD138" i="2"/>
  <c r="CF138" i="2" s="1"/>
  <c r="CI138" i="2"/>
  <c r="CJ138" i="2"/>
  <c r="CL138" i="2" s="1"/>
  <c r="CM138" i="2"/>
  <c r="CO138" i="2" s="1"/>
  <c r="CX138" i="2" s="1"/>
  <c r="CR138" i="2"/>
  <c r="G139" i="2"/>
  <c r="J139" i="2"/>
  <c r="L139" i="2" s="1"/>
  <c r="O139" i="2"/>
  <c r="R139" i="2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T139" i="2"/>
  <c r="BW139" i="2"/>
  <c r="BX139" i="2"/>
  <c r="BZ139" i="2" s="1"/>
  <c r="CA139" i="2"/>
  <c r="CC139" i="2" s="1"/>
  <c r="CD139" i="2"/>
  <c r="CF139" i="2" s="1"/>
  <c r="CI139" i="2"/>
  <c r="CJ139" i="2"/>
  <c r="CL139" i="2" s="1"/>
  <c r="CM139" i="2"/>
  <c r="CO139" i="2" s="1"/>
  <c r="CX139" i="2" s="1"/>
  <c r="CR139" i="2"/>
  <c r="G140" i="2"/>
  <c r="J140" i="2"/>
  <c r="L140" i="2" s="1"/>
  <c r="O140" i="2"/>
  <c r="R140" i="2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T140" i="2"/>
  <c r="BW140" i="2"/>
  <c r="BX140" i="2"/>
  <c r="BZ140" i="2" s="1"/>
  <c r="CA140" i="2"/>
  <c r="CC140" i="2" s="1"/>
  <c r="CD140" i="2"/>
  <c r="CF140" i="2" s="1"/>
  <c r="CI140" i="2"/>
  <c r="CJ140" i="2"/>
  <c r="CL140" i="2" s="1"/>
  <c r="CM140" i="2"/>
  <c r="CO140" i="2" s="1"/>
  <c r="CX140" i="2" s="1"/>
  <c r="CR140" i="2"/>
  <c r="G141" i="2"/>
  <c r="J141" i="2"/>
  <c r="L141" i="2" s="1"/>
  <c r="O141" i="2"/>
  <c r="R141" i="2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T141" i="2"/>
  <c r="BW141" i="2"/>
  <c r="BX141" i="2"/>
  <c r="BZ141" i="2" s="1"/>
  <c r="CA141" i="2"/>
  <c r="CC141" i="2" s="1"/>
  <c r="CD141" i="2"/>
  <c r="CF141" i="2" s="1"/>
  <c r="CI141" i="2"/>
  <c r="CJ141" i="2"/>
  <c r="CL141" i="2" s="1"/>
  <c r="CM141" i="2"/>
  <c r="CO141" i="2" s="1"/>
  <c r="CX141" i="2" s="1"/>
  <c r="CR141" i="2"/>
  <c r="G142" i="2"/>
  <c r="J142" i="2"/>
  <c r="L142" i="2" s="1"/>
  <c r="O142" i="2"/>
  <c r="R142" i="2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T142" i="2"/>
  <c r="BW142" i="2"/>
  <c r="BX142" i="2"/>
  <c r="BZ142" i="2" s="1"/>
  <c r="CA142" i="2"/>
  <c r="CC142" i="2" s="1"/>
  <c r="CD142" i="2"/>
  <c r="CF142" i="2" s="1"/>
  <c r="CI142" i="2"/>
  <c r="CJ142" i="2"/>
  <c r="CL142" i="2" s="1"/>
  <c r="CM142" i="2"/>
  <c r="CO142" i="2" s="1"/>
  <c r="CX142" i="2" s="1"/>
  <c r="CR142" i="2"/>
  <c r="G131" i="2"/>
  <c r="J131" i="2"/>
  <c r="L131" i="2" s="1"/>
  <c r="O131" i="2"/>
  <c r="R131" i="2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T131" i="2"/>
  <c r="BW131" i="2"/>
  <c r="BX131" i="2"/>
  <c r="BZ131" i="2" s="1"/>
  <c r="CA131" i="2"/>
  <c r="CC131" i="2" s="1"/>
  <c r="CD131" i="2"/>
  <c r="CF131" i="2" s="1"/>
  <c r="CI131" i="2"/>
  <c r="CJ131" i="2"/>
  <c r="CL131" i="2" s="1"/>
  <c r="CM131" i="2"/>
  <c r="CO131" i="2" s="1"/>
  <c r="CX131" i="2" s="1"/>
  <c r="CR131" i="2"/>
  <c r="G130" i="2"/>
  <c r="J130" i="2"/>
  <c r="L130" i="2" s="1"/>
  <c r="O130" i="2"/>
  <c r="R130" i="2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T130" i="2"/>
  <c r="BW130" i="2"/>
  <c r="BX130" i="2"/>
  <c r="BZ130" i="2" s="1"/>
  <c r="CA130" i="2"/>
  <c r="CC130" i="2" s="1"/>
  <c r="CD130" i="2"/>
  <c r="CF130" i="2" s="1"/>
  <c r="CI130" i="2"/>
  <c r="CJ130" i="2"/>
  <c r="CL130" i="2" s="1"/>
  <c r="CM130" i="2"/>
  <c r="CO130" i="2" s="1"/>
  <c r="CX130" i="2" s="1"/>
  <c r="CR130" i="2"/>
  <c r="G129" i="2"/>
  <c r="J129" i="2"/>
  <c r="L129" i="2" s="1"/>
  <c r="O129" i="2"/>
  <c r="R129" i="2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T129" i="2"/>
  <c r="BW129" i="2"/>
  <c r="BX129" i="2"/>
  <c r="BZ129" i="2" s="1"/>
  <c r="CA129" i="2"/>
  <c r="CC129" i="2" s="1"/>
  <c r="CD129" i="2"/>
  <c r="CF129" i="2" s="1"/>
  <c r="CI129" i="2"/>
  <c r="CJ129" i="2"/>
  <c r="CL129" i="2" s="1"/>
  <c r="CM129" i="2"/>
  <c r="CO129" i="2" s="1"/>
  <c r="CX129" i="2" s="1"/>
  <c r="CR129" i="2"/>
  <c r="G128" i="2"/>
  <c r="J128" i="2"/>
  <c r="L128" i="2" s="1"/>
  <c r="O128" i="2"/>
  <c r="R128" i="2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T128" i="2"/>
  <c r="BW128" i="2"/>
  <c r="BX128" i="2"/>
  <c r="BZ128" i="2" s="1"/>
  <c r="CA128" i="2"/>
  <c r="CC128" i="2" s="1"/>
  <c r="CD128" i="2"/>
  <c r="CF128" i="2" s="1"/>
  <c r="CI128" i="2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X127" i="2"/>
  <c r="CA127" i="2"/>
  <c r="CD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BB127" i="2" l="1"/>
  <c r="BE127" i="2"/>
  <c r="AG127" i="2"/>
  <c r="CC127" i="2"/>
  <c r="BZ127" i="2"/>
  <c r="AD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L17" i="2" s="1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L33" i="2" s="1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L49" i="2" s="1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L57" i="2" s="1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I5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O126" i="2"/>
  <c r="R126" i="2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T126" i="2"/>
  <c r="BW126" i="2"/>
  <c r="BX126" i="2"/>
  <c r="BZ126" i="2" s="1"/>
  <c r="CA126" i="2"/>
  <c r="CC126" i="2" s="1"/>
  <c r="CD126" i="2"/>
  <c r="CF126" i="2" s="1"/>
  <c r="CI126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3" i="2"/>
  <c r="CI114" i="2"/>
  <c r="CI115" i="2"/>
  <c r="CI116" i="2"/>
  <c r="CI117" i="2"/>
  <c r="CI118" i="2"/>
  <c r="CI119" i="2"/>
  <c r="CI120" i="2"/>
  <c r="CI121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X122" i="2"/>
  <c r="CA122" i="2"/>
  <c r="G123" i="2"/>
  <c r="J123" i="2"/>
  <c r="S123" i="2"/>
  <c r="V123" i="2"/>
  <c r="Y123" i="2"/>
  <c r="AB123" i="2"/>
  <c r="AE123" i="2"/>
  <c r="AH123" i="2"/>
  <c r="AK123" i="2"/>
  <c r="AN123" i="2"/>
  <c r="AQ123" i="2"/>
  <c r="AT123" i="2"/>
  <c r="AW123" i="2"/>
  <c r="AY123" i="2" s="1"/>
  <c r="AZ123" i="2"/>
  <c r="BC123" i="2"/>
  <c r="BF123" i="2"/>
  <c r="BL123" i="2"/>
  <c r="BO123" i="2"/>
  <c r="BX123" i="2"/>
  <c r="CA123" i="2"/>
  <c r="G124" i="2"/>
  <c r="J124" i="2"/>
  <c r="L124" i="2" s="1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W124" i="2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W5" i="2"/>
  <c r="BT116" i="2"/>
  <c r="G117" i="2"/>
  <c r="J117" i="2"/>
  <c r="L117" i="2" s="1"/>
  <c r="O117" i="2"/>
  <c r="R117" i="2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T117" i="2"/>
  <c r="BW117" i="2"/>
  <c r="G118" i="2"/>
  <c r="J118" i="2"/>
  <c r="L118" i="2" s="1"/>
  <c r="O118" i="2"/>
  <c r="R118" i="2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T118" i="2"/>
  <c r="BW118" i="2"/>
  <c r="G119" i="2"/>
  <c r="J119" i="2"/>
  <c r="L119" i="2" s="1"/>
  <c r="O119" i="2"/>
  <c r="R119" i="2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T119" i="2"/>
  <c r="BW119" i="2"/>
  <c r="G120" i="2"/>
  <c r="J120" i="2"/>
  <c r="L120" i="2" s="1"/>
  <c r="O120" i="2"/>
  <c r="R120" i="2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T120" i="2"/>
  <c r="BW120" i="2"/>
  <c r="G121" i="2"/>
  <c r="J121" i="2"/>
  <c r="L121" i="2" s="1"/>
  <c r="O121" i="2"/>
  <c r="R121" i="2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T121" i="2"/>
  <c r="BW121" i="2"/>
  <c r="G116" i="2"/>
  <c r="J116" i="2"/>
  <c r="L116" i="2" s="1"/>
  <c r="O116" i="2"/>
  <c r="R116" i="2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W116" i="2"/>
  <c r="BT115" i="2"/>
  <c r="C111" i="2"/>
  <c r="CU111" i="2" s="1"/>
  <c r="C112" i="2"/>
  <c r="CU112" i="2" s="1"/>
  <c r="BW88" i="2"/>
  <c r="BW6" i="2"/>
  <c r="BW7" i="2"/>
  <c r="BW8" i="2"/>
  <c r="BW9" i="2"/>
  <c r="BW10" i="2"/>
  <c r="BW11" i="2"/>
  <c r="BW12" i="2"/>
  <c r="BW13" i="2"/>
  <c r="BW14" i="2"/>
  <c r="BW15" i="2"/>
  <c r="BW16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2" i="2"/>
  <c r="BW113" i="2"/>
  <c r="BW114" i="2"/>
  <c r="BW115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3" i="2"/>
  <c r="BT114" i="2"/>
  <c r="BO5" i="2"/>
  <c r="BT112" i="2" l="1"/>
  <c r="AA123" i="2"/>
  <c r="BW111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N5" i="2" s="1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R115" i="2"/>
  <c r="O115" i="2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R114" i="2"/>
  <c r="O114" i="2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R113" i="2"/>
  <c r="O113" i="2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R112" i="2"/>
  <c r="O112" i="2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R111" i="2"/>
  <c r="O111" i="2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R110" i="2"/>
  <c r="O110" i="2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R109" i="2"/>
  <c r="O109" i="2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R107" i="2"/>
  <c r="O107" i="2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R106" i="2"/>
  <c r="O106" i="2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R105" i="2"/>
  <c r="O105" i="2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R104" i="2"/>
  <c r="O104" i="2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R103" i="2"/>
  <c r="O103" i="2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R102" i="2"/>
  <c r="O102" i="2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R101" i="2"/>
  <c r="O101" i="2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R100" i="2"/>
  <c r="O100" i="2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R99" i="2"/>
  <c r="O99" i="2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R98" i="2"/>
  <c r="O98" i="2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R97" i="2"/>
  <c r="O97" i="2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R96" i="2"/>
  <c r="O96" i="2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R95" i="2"/>
  <c r="O95" i="2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R94" i="2"/>
  <c r="O94" i="2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R93" i="2"/>
  <c r="O93" i="2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R92" i="2"/>
  <c r="O92" i="2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R91" i="2"/>
  <c r="O91" i="2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R90" i="2"/>
  <c r="O90" i="2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R89" i="2"/>
  <c r="O89" i="2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R88" i="2"/>
  <c r="O88" i="2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R87" i="2"/>
  <c r="O87" i="2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R86" i="2"/>
  <c r="O86" i="2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R85" i="2"/>
  <c r="O85" i="2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R84" i="2"/>
  <c r="O84" i="2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R83" i="2"/>
  <c r="O83" i="2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R82" i="2"/>
  <c r="O82" i="2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R81" i="2"/>
  <c r="O81" i="2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R80" i="2"/>
  <c r="O80" i="2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R79" i="2"/>
  <c r="O79" i="2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R78" i="2"/>
  <c r="O78" i="2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R77" i="2"/>
  <c r="O77" i="2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R76" i="2"/>
  <c r="O76" i="2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R75" i="2"/>
  <c r="O75" i="2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R74" i="2"/>
  <c r="O74" i="2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R73" i="2"/>
  <c r="O73" i="2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R72" i="2"/>
  <c r="O72" i="2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R71" i="2"/>
  <c r="O71" i="2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R70" i="2"/>
  <c r="O70" i="2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R69" i="2"/>
  <c r="O69" i="2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R68" i="2"/>
  <c r="O68" i="2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R67" i="2"/>
  <c r="O67" i="2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R66" i="2"/>
  <c r="O66" i="2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R65" i="2"/>
  <c r="O65" i="2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R64" i="2"/>
  <c r="O64" i="2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R63" i="2"/>
  <c r="O63" i="2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R62" i="2"/>
  <c r="O62" i="2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R61" i="2"/>
  <c r="O61" i="2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R60" i="2"/>
  <c r="O60" i="2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R59" i="2"/>
  <c r="O59" i="2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R58" i="2"/>
  <c r="O58" i="2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R57" i="2"/>
  <c r="O57" i="2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R56" i="2"/>
  <c r="O56" i="2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R55" i="2"/>
  <c r="O55" i="2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R54" i="2"/>
  <c r="O54" i="2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R53" i="2"/>
  <c r="O53" i="2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R52" i="2"/>
  <c r="O52" i="2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R51" i="2"/>
  <c r="O51" i="2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R50" i="2"/>
  <c r="O50" i="2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R49" i="2"/>
  <c r="O49" i="2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R48" i="2"/>
  <c r="O48" i="2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R47" i="2"/>
  <c r="O47" i="2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R46" i="2"/>
  <c r="O46" i="2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R45" i="2"/>
  <c r="O45" i="2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R44" i="2"/>
  <c r="O44" i="2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R43" i="2"/>
  <c r="O43" i="2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R42" i="2"/>
  <c r="O42" i="2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R41" i="2"/>
  <c r="O41" i="2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R40" i="2"/>
  <c r="O40" i="2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R39" i="2"/>
  <c r="O39" i="2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R38" i="2"/>
  <c r="O38" i="2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R37" i="2"/>
  <c r="O37" i="2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R36" i="2"/>
  <c r="O36" i="2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R35" i="2"/>
  <c r="O35" i="2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R34" i="2"/>
  <c r="O34" i="2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R33" i="2"/>
  <c r="O33" i="2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R32" i="2"/>
  <c r="O32" i="2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R31" i="2"/>
  <c r="O31" i="2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R30" i="2"/>
  <c r="O30" i="2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R29" i="2"/>
  <c r="O29" i="2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R28" i="2"/>
  <c r="O28" i="2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R27" i="2"/>
  <c r="O27" i="2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R26" i="2"/>
  <c r="O26" i="2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R25" i="2"/>
  <c r="O25" i="2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R24" i="2"/>
  <c r="O24" i="2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R23" i="2"/>
  <c r="O23" i="2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R22" i="2"/>
  <c r="O22" i="2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R21" i="2"/>
  <c r="O21" i="2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R20" i="2"/>
  <c r="O20" i="2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R19" i="2"/>
  <c r="O19" i="2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R18" i="2"/>
  <c r="O18" i="2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R17" i="2"/>
  <c r="O17" i="2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R16" i="2"/>
  <c r="O16" i="2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R15" i="2"/>
  <c r="O15" i="2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R14" i="2"/>
  <c r="O14" i="2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R13" i="2"/>
  <c r="O13" i="2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R12" i="2"/>
  <c r="O12" i="2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R11" i="2"/>
  <c r="O11" i="2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R10" i="2"/>
  <c r="O10" i="2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R9" i="2"/>
  <c r="O9" i="2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R8" i="2"/>
  <c r="O8" i="2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R7" i="2"/>
  <c r="O7" i="2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R6" i="2"/>
  <c r="O6" i="2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R5" i="2"/>
  <c r="O5" i="2"/>
  <c r="J5" i="2"/>
  <c r="L5" i="2" s="1"/>
  <c r="G5" i="2"/>
  <c r="CP2" i="2"/>
  <c r="CM2" i="2"/>
  <c r="CJ2" i="2"/>
  <c r="CG2" i="2"/>
  <c r="CD2" i="2"/>
  <c r="CA2" i="2"/>
  <c r="BX2" i="2"/>
  <c r="BU2" i="2"/>
  <c r="BR2" i="2"/>
  <c r="H2" i="2"/>
  <c r="E2" i="2"/>
  <c r="D5" i="2" l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Y108" i="2"/>
  <c r="AK108" i="2"/>
  <c r="AW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F5" i="2" l="1"/>
  <c r="D108" i="2"/>
  <c r="F108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F2" i="2" l="1"/>
  <c r="C3" i="36" s="1"/>
  <c r="D2" i="2"/>
  <c r="BK2" i="2"/>
  <c r="BT2" i="2"/>
  <c r="CF2" i="2"/>
  <c r="CO2" i="2"/>
  <c r="CC2" i="2"/>
  <c r="C3" i="38" l="1"/>
  <c r="CL2" i="2"/>
  <c r="CU2" i="2"/>
  <c r="BQ2" i="2"/>
  <c r="BO2" i="2"/>
  <c r="C14" i="38" l="1"/>
  <c r="H8" i="38" s="1"/>
  <c r="H10" i="38" s="1"/>
  <c r="D3" i="38"/>
  <c r="D3" i="36"/>
  <c r="C14" i="36"/>
  <c r="H4" i="36" s="1"/>
  <c r="BZ2" i="2"/>
  <c r="H5" i="36" l="1"/>
  <c r="H11" i="36" s="1"/>
  <c r="H13" i="36" s="1"/>
  <c r="CR2" i="2"/>
  <c r="C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<sst xmlns="http://schemas.openxmlformats.org/spreadsheetml/2006/main" count="229683" uniqueCount="25486">
  <si>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</si>
  <si>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</si>
  <si>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</si>
  <si>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</si>
  <si>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</si>
  <si>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</si>
  <si>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</si>
  <si>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</si>
  <si>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</si>
  <si>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</si>
  <si>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</si>
  <si>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</si>
  <si>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</si>
  <si>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</si>
  <si>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</si>
  <si>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</si>
  <si>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</si>
  <si>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</si>
  <si>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</si>
  <si>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</si>
  <si>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</si>
  <si>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</si>
  <si>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ร้านที่2</t>
  </si>
  <si>
    <t>-</t>
  </si>
  <si>
    <t/>
  </si>
  <si>
    <t>J&amp;T COD</t>
  </si>
  <si>
    <t>Tiktok</t>
  </si>
  <si>
    <t>จ่ายทีหลัง / COD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</si>
  <si>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</si>
  <si>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</si>
  <si>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</si>
  <si>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</si>
  <si>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Flash Express Thailand</t>
  </si>
  <si>
    <t>tiktok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</si>
  <si>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</si>
  <si>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</si>
  <si>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</si>
  <si>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</si>
  <si>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</si>
  <si>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</si>
  <si>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</si>
  <si>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</si>
  <si>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</si>
  <si>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</si>
  <si>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</si>
  <si>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</si>
  <si>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</si>
  <si>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ร้านที่1</t>
  </si>
  <si>
    <t>Kerry_dropoff</t>
  </si>
  <si>
    <t>Lazada</t>
  </si>
  <si>
    <t>lazada</t>
  </si>
  <si>
    <t>1200001</t>
  </si>
  <si>
    <t>คอนเฟล็ก</t>
  </si>
  <si>
    <t>Flash Express</t>
  </si>
  <si>
    <t>Shopee</t>
  </si>
  <si>
    <t>shopee</t>
  </si>
  <si>
    <t>ชิฟฟ่อนไม่มีไส้ แบบกล่อง8ชิ้น รวมรส (รวมรส)</t>
  </si>
  <si>
    <t>ชัยภูมิ</t>
  </si>
  <si>
    <t>J&amp;T Express</t>
  </si>
  <si>
    <t>1112017</t>
  </si>
  <si>
    <t>เค้กเบาหวิวเล็ก 1กล่องขนาด 100 กรัม (ตาลหอม)</t>
  </si>
  <si>
    <t>นครศรีธรรมราช</t>
  </si>
  <si>
    <t>เทศบาลนครนครศรีธรรมราช</t>
  </si>
  <si>
    <t>SPX Express</t>
  </si>
  <si>
    <t>กาฬสินธุ์</t>
  </si>
  <si>
    <t>ปทุมธานี</t>
  </si>
  <si>
    <t>1111083-B</t>
  </si>
  <si>
    <t>ชิฟฟ่อนสอดไส้ 1 ชิ้น ชิฟฟ่อนเค้ก เลือกรสชาติได้ (เมล่อน)</t>
  </si>
  <si>
    <t>18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</si>
  <si>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</si>
  <si>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</si>
  <si>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</si>
  <si>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</si>
  <si>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</si>
  <si>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</si>
  <si>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</si>
  <si>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</si>
  <si>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</si>
  <si>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</si>
  <si>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</si>
  <si>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</si>
  <si>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</si>
  <si>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</si>
  <si>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</si>
  <si>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</si>
  <si>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</si>
  <si>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</si>
  <si>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ร้อยเอ็ด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</si>
  <si>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</si>
  <si>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</si>
  <si>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</si>
  <si>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</si>
  <si>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</si>
  <si>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</si>
  <si>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</si>
  <si>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</si>
  <si>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</si>
  <si>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</si>
  <si>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</si>
  <si>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</si>
  <si>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</si>
  <si>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</si>
  <si>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</si>
  <si>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</si>
  <si>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</si>
  <si>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</si>
  <si>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</si>
  <si>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</si>
  <si>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</si>
  <si>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</si>
  <si>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</si>
  <si>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</si>
  <si>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</si>
  <si>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</si>
  <si>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</si>
  <si>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</si>
  <si>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</si>
  <si>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</si>
  <si>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</si>
  <si>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</si>
  <si>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</si>
  <si>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</si>
  <si>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</si>
  <si>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</si>
  <si>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</si>
  <si>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</si>
  <si>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</si>
  <si>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</si>
  <si>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</si>
  <si>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</si>
  <si>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</si>
  <si>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</si>
  <si>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</si>
  <si>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</si>
  <si>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</si>
  <si>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</si>
  <si>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</si>
  <si>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</si>
  <si>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</si>
  <si>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</si>
  <si>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</si>
  <si>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</si>
  <si>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</si>
  <si>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</si>
  <si>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</si>
  <si>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</si>
  <si>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</si>
  <si>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</si>
  <si>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</si>
  <si>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</si>
  <si>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</si>
  <si>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</si>
  <si>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</si>
  <si>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</si>
  <si>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</si>
  <si>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</si>
  <si>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</si>
  <si>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</si>
  <si>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</si>
  <si>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</si>
  <si>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</si>
  <si>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</si>
  <si>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</si>
  <si>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21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</si>
  <si>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</si>
  <si>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</si>
  <si>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</si>
  <si>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</si>
  <si>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</si>
  <si>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</si>
  <si>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</si>
  <si>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</si>
  <si>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</si>
  <si>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</si>
  <si>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</si>
  <si>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</si>
  <si>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</si>
  <si>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</si>
  <si>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</si>
  <si>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</si>
  <si>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</si>
  <si>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</si>
  <si>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</si>
  <si>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</si>
  <si>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</si>
  <si>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</si>
  <si>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</si>
  <si>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</si>
  <si>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</si>
  <si>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</si>
  <si>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</si>
  <si>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</si>
  <si>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</si>
  <si>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</si>
  <si>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</si>
  <si>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</si>
  <si>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</si>
  <si>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</si>
  <si>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</si>
  <si>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</si>
  <si>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</si>
  <si>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</si>
  <si>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</si>
  <si>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</si>
  <si>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</si>
  <si>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</si>
  <si>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</si>
  <si>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</si>
  <si>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</si>
  <si>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</si>
  <si>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</si>
  <si>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</si>
  <si>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</si>
  <si>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</si>
  <si>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</si>
  <si>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</si>
  <si>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</si>
  <si>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</si>
  <si>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</si>
  <si>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</si>
  <si>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</si>
  <si>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</si>
  <si>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</si>
  <si>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</si>
  <si>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</si>
  <si>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</si>
  <si>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</si>
  <si>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</si>
  <si>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</si>
  <si>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</si>
  <si>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</si>
  <si>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</si>
  <si>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</si>
  <si>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</si>
  <si>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</si>
  <si>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</si>
  <si>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</si>
  <si>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</si>
  <si>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</si>
  <si>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</si>
  <si>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</si>
  <si>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</si>
  <si>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</si>
  <si>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</si>
  <si>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</si>
  <si>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</si>
  <si>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</si>
  <si>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</si>
  <si>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</si>
  <si>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</si>
  <si>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</si>
  <si>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</si>
  <si>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</si>
  <si>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</si>
  <si>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</si>
  <si>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</si>
  <si>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</si>
  <si>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</si>
  <si>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</si>
  <si>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</si>
  <si>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</si>
  <si>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</si>
  <si>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</si>
  <si>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</si>
  <si>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</si>
  <si>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</si>
  <si>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</si>
  <si>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</si>
  <si>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</si>
  <si>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</si>
  <si>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</si>
  <si>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</si>
  <si>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</si>
  <si>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</si>
  <si>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</si>
  <si>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</si>
  <si>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</si>
  <si>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</si>
  <si>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</si>
  <si>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</si>
  <si>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</si>
  <si>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</si>
  <si>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</si>
  <si>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</si>
  <si>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</si>
  <si>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</si>
  <si>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</si>
  <si>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</si>
  <si>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</si>
  <si>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</si>
  <si>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</si>
  <si>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</si>
  <si>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</si>
  <si>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</si>
  <si>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</si>
  <si>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</si>
  <si>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</si>
  <si>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</si>
  <si>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</si>
  <si>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</si>
  <si>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</si>
  <si>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</si>
  <si>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นครราชสีมา</t>
  </si>
  <si>
    <t>ชลบุรี</t>
  </si>
  <si>
    <t>สุโขทัย</t>
  </si>
  <si>
    <t>ขอนแก่น</t>
  </si>
  <si>
    <t>กรุงเทพฯ</t>
  </si>
  <si>
    <t>Flash Express Thailand COD</t>
  </si>
  <si>
    <t>แพร่</t>
  </si>
  <si>
    <t>กรุงเทพมหานคร</t>
  </si>
  <si>
    <t>สุราษฎร์ธานี</t>
  </si>
  <si>
    <t>นนทบุรี</t>
  </si>
  <si>
    <t>ลำปาง</t>
  </si>
  <si>
    <t>เพชรบูรณ์</t>
  </si>
  <si>
    <t>เพชรบุรี</t>
  </si>
  <si>
    <t>ราชบุรี</t>
  </si>
  <si>
    <t>ประจวบคีรีขันธ์</t>
  </si>
  <si>
    <t>อุดรธานี</t>
  </si>
  <si>
    <t>ระยอง</t>
  </si>
  <si>
    <t>นครปฐม</t>
  </si>
  <si>
    <t>บึงกาฬ</t>
  </si>
  <si>
    <t>กระบี่</t>
  </si>
  <si>
    <t>กำแพงเพชร</t>
  </si>
  <si>
    <t>นครสวรรค์</t>
  </si>
  <si>
    <t>สมุทรสงคราม</t>
  </si>
  <si>
    <t>สงขลา</t>
  </si>
  <si>
    <t>เทศบาลนครพิษณุโลก</t>
  </si>
  <si>
    <t>สกลนคร</t>
  </si>
  <si>
    <t>สุพรรณบุรี</t>
  </si>
  <si>
    <t>สมุทรปราการ</t>
  </si>
  <si>
    <t>ส***รณา</t>
  </si>
  <si>
    <t>สมุทรสาคร</t>
  </si>
  <si>
    <t>พิจิตร</t>
  </si>
  <si>
    <t>มหาสารคาม</t>
  </si>
  <si>
    <t>เชียงราย</t>
  </si>
  <si>
    <t>พระนครศรีอยุธยา</t>
  </si>
  <si>
    <t>บุรีรัมย์</t>
  </si>
  <si>
    <t>เทศบาลนครนครปฐม</t>
  </si>
  <si>
    <t>ชุมพร</t>
  </si>
  <si>
    <t>ศรีสะเกษ</t>
  </si>
  <si>
    <t>ขนมปังปอนด์ 1 แถว 20 แผ่น ขนมปังแถว ขนมปัง เก็บได้ 7-10 วัน 11 มิล</t>
  </si>
  <si>
    <t>ปัตตานี</t>
  </si>
  <si>
    <t>ลพบุรี</t>
  </si>
  <si>
    <t>ระนอง</t>
  </si>
  <si>
    <t>นครนายก</t>
  </si>
  <si>
    <t>น่าน</t>
  </si>
  <si>
    <t>สระแก้ว</t>
  </si>
  <si>
    <t>บ***์รินทร์ เ***วยศกิจ</t>
  </si>
  <si>
    <t>ฉะเชิงเทรา</t>
  </si>
  <si>
    <t>96</t>
  </si>
  <si>
    <t>70110</t>
  </si>
  <si>
    <t>นครพนม</t>
  </si>
  <si>
    <t>98</t>
  </si>
  <si>
    <t>เลย</t>
  </si>
  <si>
    <t>ตรัง</t>
  </si>
  <si>
    <t>อุทัยธานี</t>
  </si>
  <si>
    <t>ยโสธร</t>
  </si>
  <si>
    <t>65</t>
  </si>
  <si>
    <t>เทศบาลนครสุราษฎร์ธานี</t>
  </si>
  <si>
    <t>เชียงใหม่</t>
  </si>
  <si>
    <t>เทศบาลนครนครสวรรค์</t>
  </si>
  <si>
    <t>หนองคาย</t>
  </si>
  <si>
    <t>เ**</t>
  </si>
  <si>
    <t>พังงา</t>
  </si>
  <si>
    <t>อ่างทอง</t>
  </si>
  <si>
    <t>13160</t>
  </si>
  <si>
    <t>อ******ง</t>
  </si>
  <si>
    <t>EHT63</t>
  </si>
  <si>
    <t>ว***า ศ***ำปา</t>
  </si>
  <si>
    <t>01/12/2024 09:14</t>
  </si>
  <si>
    <t>EHT62</t>
  </si>
  <si>
    <t>ท***่ง ส***พันธ์</t>
  </si>
  <si>
    <t>01/12/2024 09:13</t>
  </si>
  <si>
    <t>EHT60</t>
  </si>
  <si>
    <t>ป***ฉัตร ร***รรม</t>
  </si>
  <si>
    <t>01/12/2024 09:11</t>
  </si>
  <si>
    <t>EHT59</t>
  </si>
  <si>
    <t>ด***ตน์ ศ***บุตร</t>
  </si>
  <si>
    <t>EHT58</t>
  </si>
  <si>
    <t>ป***ี เ***วรรโณ</t>
  </si>
  <si>
    <t>EHT57</t>
  </si>
  <si>
    <t>อ***นา จ***กาะ</t>
  </si>
  <si>
    <t>01/12/2024 09:10</t>
  </si>
  <si>
    <t>EHT56</t>
  </si>
  <si>
    <t>น***ะนา  ป***พง</t>
  </si>
  <si>
    <t>01/12/2024 09:09</t>
  </si>
  <si>
    <t>EHT55</t>
  </si>
  <si>
    <t>อ***า จ***ร์หอม</t>
  </si>
  <si>
    <t>EHT54</t>
  </si>
  <si>
    <t>ฐ***นันท์ บ***่วย</t>
  </si>
  <si>
    <t>01/12/2024 09:08</t>
  </si>
  <si>
    <t>EHT53</t>
  </si>
  <si>
    <t>พ***น แ***ุริยันต์</t>
  </si>
  <si>
    <t>01/12/2024 09:06</t>
  </si>
  <si>
    <t>01/12/2024 09:07</t>
  </si>
  <si>
    <t>EHT52</t>
  </si>
  <si>
    <t>อ***ะ บ***ส๊ะ</t>
  </si>
  <si>
    <t>สตูล</t>
  </si>
  <si>
    <t>EHT51</t>
  </si>
  <si>
    <t>ส***.เกษร</t>
  </si>
  <si>
    <t>01/12/2024 09:04</t>
  </si>
  <si>
    <t>EHT50</t>
  </si>
  <si>
    <t>ป***ญา ส***วะ</t>
  </si>
  <si>
    <t>01/12/2024 09:03</t>
  </si>
  <si>
    <t>EHT48</t>
  </si>
  <si>
    <t>ฉ***รรณ  ส***อง</t>
  </si>
  <si>
    <t>EHT47</t>
  </si>
  <si>
    <t>ส***ตรา เ***มไธสง</t>
  </si>
  <si>
    <t>01/12/2024 09:02</t>
  </si>
  <si>
    <t>EHT46</t>
  </si>
  <si>
    <t>ก***ร  ป***าท</t>
  </si>
  <si>
    <t>01/12/2024 09:01</t>
  </si>
  <si>
    <t>EHT45</t>
  </si>
  <si>
    <t>เ***รร อ***ะ</t>
  </si>
  <si>
    <t>01/12/2024 09:00</t>
  </si>
  <si>
    <t>EHT44</t>
  </si>
  <si>
    <t>ร***นภา</t>
  </si>
  <si>
    <t>EHT43</t>
  </si>
  <si>
    <t>น***วิระพร เ***อกลาง</t>
  </si>
  <si>
    <t>01/12/2024 08:55</t>
  </si>
  <si>
    <t>EHT42</t>
  </si>
  <si>
    <t>อ***รา</t>
  </si>
  <si>
    <t>01/12/2024 08:52</t>
  </si>
  <si>
    <t>ไม่เอารสช็อกโกแลตได้ไหมคะ</t>
  </si>
  <si>
    <t>EHT41</t>
  </si>
  <si>
    <t>ป***ญา บ***รัตน์</t>
  </si>
  <si>
    <t>01/12/2024 08:51</t>
  </si>
  <si>
    <t>EHT40</t>
  </si>
  <si>
    <t>ณ** แ***ันเทียะ</t>
  </si>
  <si>
    <t>01/12/2024 08:47</t>
  </si>
  <si>
    <t>EHT38</t>
  </si>
  <si>
    <t>จ***ฐถนา ถ***ล</t>
  </si>
  <si>
    <t>01/12/2024 08:42</t>
  </si>
  <si>
    <t>EHT37</t>
  </si>
  <si>
    <t>ค***า พ***์กลาง</t>
  </si>
  <si>
    <t>01/12/2024 08:41</t>
  </si>
  <si>
    <t>EHT36</t>
  </si>
  <si>
    <t>ป***าย บ***อก</t>
  </si>
  <si>
    <t>01/12/2024 08:40</t>
  </si>
  <si>
    <t>ส******)</t>
  </si>
  <si>
    <t>EHT34</t>
  </si>
  <si>
    <t>ค***ริสา ว***ำ</t>
  </si>
  <si>
    <t>EHT33</t>
  </si>
  <si>
    <t>ธ***า แ***ลี่ยว</t>
  </si>
  <si>
    <t>01/12/2024 08:39</t>
  </si>
  <si>
    <t>EHT31</t>
  </si>
  <si>
    <t>ส***รณวดี ด***คกสูง</t>
  </si>
  <si>
    <t>EHT30</t>
  </si>
  <si>
    <t>ศ***ร แ***บัวผัน</t>
  </si>
  <si>
    <t>01/12/2024 08:38</t>
  </si>
  <si>
    <t>EHT29</t>
  </si>
  <si>
    <t>น***โม</t>
  </si>
  <si>
    <t>EHT28</t>
  </si>
  <si>
    <t>น***ี</t>
  </si>
  <si>
    <t>EHT26</t>
  </si>
  <si>
    <t>น**     ป***งบุญมี</t>
  </si>
  <si>
    <t>01/12/2024 08:37</t>
  </si>
  <si>
    <t>EHT25</t>
  </si>
  <si>
    <t>น******้</t>
  </si>
  <si>
    <t>****** เกาะสุกร ตำบลเกาะสุกร อำเภอปะเหลียน จังหวัดตรัง 92120</t>
  </si>
  <si>
    <t>92120</t>
  </si>
  <si>
    <t>01/12/2024 08:36</t>
  </si>
  <si>
    <t>EHT24</t>
  </si>
  <si>
    <t>แ***สกนธ์ อ***ยิ้ม</t>
  </si>
  <si>
    <t>EHT20</t>
  </si>
  <si>
    <t>น***น้ำ</t>
  </si>
  <si>
    <t>01/12/2024 08:35</t>
  </si>
  <si>
    <t>EHT19</t>
  </si>
  <si>
    <t>น*** ค***ัสดิ์</t>
  </si>
  <si>
    <t>01/12/2024 08:34</t>
  </si>
  <si>
    <t>EHT18</t>
  </si>
  <si>
    <t xml:space="preserve">พ***์ชนก </t>
  </si>
  <si>
    <t>01/12/2024 08:33</t>
  </si>
  <si>
    <t>EHT17</t>
  </si>
  <si>
    <t>น******ง</t>
  </si>
  <si>
    <t>******บลพญาแมน อำเภอพิชัย ตำบลพญาแมน อำเภอพิชัย จังหวัดอุตรดิตถ์ 53120</t>
  </si>
  <si>
    <t>53120</t>
  </si>
  <si>
    <t>79</t>
  </si>
  <si>
    <t>EHT16</t>
  </si>
  <si>
    <t>ย*** อ***ธิ์</t>
  </si>
  <si>
    <t>01/12/2024 08:31</t>
  </si>
  <si>
    <t>EHT15</t>
  </si>
  <si>
    <t>พ***ิดา ส***ะธาตุ</t>
  </si>
  <si>
    <t>01/12/2024 08:30</t>
  </si>
  <si>
    <t>EHT14</t>
  </si>
  <si>
    <t>ร***าภรณ์ ก***ล</t>
  </si>
  <si>
    <t>01/12/2024 08:27</t>
  </si>
  <si>
    <t>EHT13</t>
  </si>
  <si>
    <t>น***รี  บ***ากา</t>
  </si>
  <si>
    <t>01/12/2024 08:26</t>
  </si>
  <si>
    <t>EHT12</t>
  </si>
  <si>
    <t>ภ******ย</t>
  </si>
  <si>
    <t>****** #บ้านทุ่งทอง ตำบลลาดบัวขาว อำเภอบ้านโป่ง จังหวัดราชบุรี 70110</t>
  </si>
  <si>
    <t>66</t>
  </si>
  <si>
    <t>EHT11</t>
  </si>
  <si>
    <t>น***ปาล์ม</t>
  </si>
  <si>
    <t>EHT10</t>
  </si>
  <si>
    <t>N*** P***hong</t>
  </si>
  <si>
    <t>01/12/2024 08:25</t>
  </si>
  <si>
    <t>EHT9</t>
  </si>
  <si>
    <t>ร***ทอง ส***กบัว</t>
  </si>
  <si>
    <t>EHT8</t>
  </si>
  <si>
    <t>ธ***าภรณ์  ส***ชัย</t>
  </si>
  <si>
    <t>EHT7</t>
  </si>
  <si>
    <t>พ***ล ส***นทด บ***เลขที่ 6 ห*** 1  ต บ***ไร่ อ เ***ถิต  จ ช***ูมิ</t>
  </si>
  <si>
    <t>EHT6</t>
  </si>
  <si>
    <t>อ***ลี จ***อง</t>
  </si>
  <si>
    <t>01/12/2024 08:24</t>
  </si>
  <si>
    <t>EHT5</t>
  </si>
  <si>
    <t>อ***ตา น***</t>
  </si>
  <si>
    <t>EHT2</t>
  </si>
  <si>
    <t>01/12/2024 08:22</t>
  </si>
  <si>
    <t>EHT1</t>
  </si>
  <si>
    <t>ส***นี ม***แก้ว</t>
  </si>
  <si>
    <t>01/12/2024 08:21</t>
  </si>
  <si>
    <t>EHS99</t>
  </si>
  <si>
    <t>ว***รัก</t>
  </si>
  <si>
    <t>EHS98</t>
  </si>
  <si>
    <t>น***ัตนา ค***ิท</t>
  </si>
  <si>
    <t>01/12/2024 08:20</t>
  </si>
  <si>
    <t>EHS97</t>
  </si>
  <si>
    <t>อ***ร์ธิรา บ***ัง</t>
  </si>
  <si>
    <t>EHS95</t>
  </si>
  <si>
    <t>พ***ตจันทร์  เ***คุ้ม</t>
  </si>
  <si>
    <t>01/12/2024 08:19</t>
  </si>
  <si>
    <t>EHS94</t>
  </si>
  <si>
    <t>น***าวเพ็ญนภา บ***ัน</t>
  </si>
  <si>
    <t>จังหวัดน่าน</t>
  </si>
  <si>
    <t>EHS93</t>
  </si>
  <si>
    <t>น***้อย อ***คง</t>
  </si>
  <si>
    <t>01/12/2024 08:18</t>
  </si>
  <si>
    <t>EHS92</t>
  </si>
  <si>
    <t>ท***ุภาพรรณ</t>
  </si>
  <si>
    <t>EHS91</t>
  </si>
  <si>
    <t>ห***ย ป***าติ ว***เจริญ</t>
  </si>
  <si>
    <t>01/12/2024 08:17</t>
  </si>
  <si>
    <t>EHS90</t>
  </si>
  <si>
    <t>EHS89</t>
  </si>
  <si>
    <t>ด** จ***ยุ ส***รณมาลา</t>
  </si>
  <si>
    <t>EHS87</t>
  </si>
  <si>
    <t>ป***ถนา แ***คุณเชาว์</t>
  </si>
  <si>
    <t>01/12/2024 08:16</t>
  </si>
  <si>
    <t>EHS85</t>
  </si>
  <si>
    <t>ป***าพร อ***โสภา</t>
  </si>
  <si>
    <t>EHS84</t>
  </si>
  <si>
    <t>ส***มา ด***ม</t>
  </si>
  <si>
    <t>EHS83</t>
  </si>
  <si>
    <t>ป***านุช ฟ***ี</t>
  </si>
  <si>
    <t>01/12/2024 08:15</t>
  </si>
  <si>
    <t>EHS82</t>
  </si>
  <si>
    <t>ศ***ยา ด***บาดาล</t>
  </si>
  <si>
    <t>EHS81</t>
  </si>
  <si>
    <t>น***ิริขวัญ ม***ฒิ</t>
  </si>
  <si>
    <t>EHS79</t>
  </si>
  <si>
    <t>น***ุทิน บ***ะหาด</t>
  </si>
  <si>
    <t>01/12/2024 08:07</t>
  </si>
  <si>
    <t>EHS77</t>
  </si>
  <si>
    <t>ค***ย ม***ู่พะเนา</t>
  </si>
  <si>
    <t>01/12/2024 08:03</t>
  </si>
  <si>
    <t>EHS75</t>
  </si>
  <si>
    <t>ฐิติกร พรหมนาง</t>
  </si>
  <si>
    <t>36.ซ.เฉลิมพระเกียรติ์ ร.9 ซอย28แยก3 แขวงดอกไม้ เขตประเวศ กรุงเทพฯมหานคร 10250 · ดอกไม้/ Dok Mai
ประเวศ/ Prawetกรุงเทพมหานคร/ Bangkok
10250</t>
  </si>
  <si>
    <t>10250</t>
  </si>
  <si>
    <t>660649785233</t>
  </si>
  <si>
    <t>01/12/2024 07:51</t>
  </si>
  <si>
    <t>EHS73</t>
  </si>
  <si>
    <t>ว***ษ อ***อง</t>
  </si>
  <si>
    <t>01/12/2024 07:47</t>
  </si>
  <si>
    <t>EHS72</t>
  </si>
  <si>
    <t>จ***ศักดิ์ อ***รง</t>
  </si>
  <si>
    <t>01/12/2024 07:44</t>
  </si>
  <si>
    <t>EHS71</t>
  </si>
  <si>
    <t>ข***ทิพย์ ช***ัญ</t>
  </si>
  <si>
    <t>01/12/2024 07:40</t>
  </si>
  <si>
    <t>EHS70</t>
  </si>
  <si>
    <t>ว***ช  ด***้ว</t>
  </si>
  <si>
    <t>01/12/2024 07:35</t>
  </si>
  <si>
    <t>EHS69</t>
  </si>
  <si>
    <t>01/12/2024 07:33</t>
  </si>
  <si>
    <t>EHS68</t>
  </si>
  <si>
    <t>ว***ญา ย***ทธ์</t>
  </si>
  <si>
    <t>01/12/2024 07:29</t>
  </si>
  <si>
    <t>EHS65</t>
  </si>
  <si>
    <t>ท***นพร  ส***คำ</t>
  </si>
  <si>
    <t>01/12/2024 07:08</t>
  </si>
  <si>
    <t>01/12/2024 07:18</t>
  </si>
  <si>
    <t>EHS64</t>
  </si>
  <si>
    <t>อ***ลี แ***วงดี</t>
  </si>
  <si>
    <t>01/12/2024 07:13</t>
  </si>
  <si>
    <t>EHS63</t>
  </si>
  <si>
    <t>แ***มู</t>
  </si>
  <si>
    <t>01/12/2024 07:14</t>
  </si>
  <si>
    <t>EHS61</t>
  </si>
  <si>
    <t>ส***ธร  ว***ศาวี</t>
  </si>
  <si>
    <t>EHS60</t>
  </si>
  <si>
    <t>ส***ี ธ***ถาวร</t>
  </si>
  <si>
    <t>01/12/2024 07:05</t>
  </si>
  <si>
    <t>01/12/2024 07:16</t>
  </si>
  <si>
    <t>EHS59</t>
  </si>
  <si>
    <t>ร***เรือง บ***ละคร</t>
  </si>
  <si>
    <t>01/12/2024 07:03</t>
  </si>
  <si>
    <t>01/12/2024 07:11</t>
  </si>
  <si>
    <t>EHS58</t>
  </si>
  <si>
    <t>น** ส***นดา ท***ิริ</t>
  </si>
  <si>
    <t>753442976996</t>
  </si>
  <si>
    <t>EHS57</t>
  </si>
  <si>
    <t>ส***รณา  โ***อง</t>
  </si>
  <si>
    <t>01/12/2024 07:02</t>
  </si>
  <si>
    <t>EHS55</t>
  </si>
  <si>
    <t>******.บางปะอิน จ.อยุธยา ตำบลคลองจิก อำเภอบางปะอิน จังหวัดพระนครศรีอยุธยา 13160</t>
  </si>
  <si>
    <t>01/12/2024 07:00</t>
  </si>
  <si>
    <t>EHS54</t>
  </si>
  <si>
    <t>******์ทเม้นท์ แขวงคลองเตย เขตคลองเตย จังหวัดกรุงเทพมหานคร 10110</t>
  </si>
  <si>
    <t>10110</t>
  </si>
  <si>
    <t>01/12/2024 06:59</t>
  </si>
  <si>
    <t>EHS53</t>
  </si>
  <si>
    <t>ร******น</t>
  </si>
  <si>
    <t>******ัทลุง93160(ร้านป้าเเข) ตำบลคลองใหญ่ อำเภอตะโหมด จังหวัดพัทลุง 93160</t>
  </si>
  <si>
    <t>93160</t>
  </si>
  <si>
    <t>01/12/2024 06:57</t>
  </si>
  <si>
    <t>EHS52</t>
  </si>
  <si>
    <t>ป***ชาติ ท***ำ</t>
  </si>
  <si>
    <t>01/12/2024 05:56</t>
  </si>
  <si>
    <t>753463273990</t>
  </si>
  <si>
    <t>01/12/2024 06:54</t>
  </si>
  <si>
    <t>EHS51</t>
  </si>
  <si>
    <t>น** ป***า  อ***ิ</t>
  </si>
  <si>
    <t>01/12/2024 06:49</t>
  </si>
  <si>
    <t>753472676994</t>
  </si>
  <si>
    <t>01/12/2024 06:50</t>
  </si>
  <si>
    <t>EHS50</t>
  </si>
  <si>
    <t>น***ยุพเรศ ส***กุลวิวัฒน์</t>
  </si>
  <si>
    <t>01/12/2024 06:46</t>
  </si>
  <si>
    <t>753441772963</t>
  </si>
  <si>
    <t>01/12/2024 06:47</t>
  </si>
  <si>
    <t>EHS49</t>
  </si>
  <si>
    <t>น้ำนวล  ศรีเจริญ</t>
  </si>
  <si>
    <t>88/752ม.บสิวารัตน์3  ซอย21บ้านประตูสีน้ำเงิน · อ้อมน้อย/ Om Noi
กระทุ่มแบน/ Krathum Baenสมุทรสาคร/ Samut Sakhon
74130</t>
  </si>
  <si>
    <t>74130</t>
  </si>
  <si>
    <t>660952320256</t>
  </si>
  <si>
    <t>EHS48</t>
  </si>
  <si>
    <t>ม******ง</t>
  </si>
  <si>
    <t>******ำ ตำบลบ้านถ้ำ อำเภอดอกคำใต้ จังหวัดพะเยา 56120</t>
  </si>
  <si>
    <t>56120</t>
  </si>
  <si>
    <t>01/12/2024 06:33</t>
  </si>
  <si>
    <t>01/12/2024 06:32</t>
  </si>
  <si>
    <t>EHS47</t>
  </si>
  <si>
    <t>ว*** อ***คง</t>
  </si>
  <si>
    <t>753495074990</t>
  </si>
  <si>
    <t>EHS46</t>
  </si>
  <si>
    <t>ส***ตรา แ***สาสุข</t>
  </si>
  <si>
    <t>01/12/2024 06:30</t>
  </si>
  <si>
    <t>753424078993</t>
  </si>
  <si>
    <t>EHS45</t>
  </si>
  <si>
    <t>พ***ัย  ค***ะสิทธิ์</t>
  </si>
  <si>
    <t>01/12/2024 06:27</t>
  </si>
  <si>
    <t>EHS44</t>
  </si>
  <si>
    <t>ว***นิษา</t>
  </si>
  <si>
    <t>01/12/2024 06:12</t>
  </si>
  <si>
    <t>753442174984</t>
  </si>
  <si>
    <t>EHS43</t>
  </si>
  <si>
    <t>ล***า เ***ยงเจน</t>
  </si>
  <si>
    <t>753428070990</t>
  </si>
  <si>
    <t>01/12/2024 06:11</t>
  </si>
  <si>
    <t>EHS42</t>
  </si>
  <si>
    <t>ร***์ติกุล แ***จียง</t>
  </si>
  <si>
    <t>753512517030</t>
  </si>
  <si>
    <t>EHS41</t>
  </si>
  <si>
    <t>อ***น เ***</t>
  </si>
  <si>
    <t>01/12/2024 06:07</t>
  </si>
  <si>
    <t>753427775995</t>
  </si>
  <si>
    <t>EHS40</t>
  </si>
  <si>
    <t>ว******)</t>
  </si>
  <si>
    <t>******อ.ลาดหลุมแก้ว จ.ปทุมธานี 12140 ตำบลหน้าไม้ อำเภอลาดหลุมแก้ว จังหวัดปทุมธานี 12140</t>
  </si>
  <si>
    <t>12140</t>
  </si>
  <si>
    <t>91</t>
  </si>
  <si>
    <t>01/12/2024 06:06</t>
  </si>
  <si>
    <t>TH249716727906U</t>
  </si>
  <si>
    <t>EHS39</t>
  </si>
  <si>
    <t>ศ***พงษ์ เ***โชค</t>
  </si>
  <si>
    <t>01/12/2024 06:04</t>
  </si>
  <si>
    <t>753437371993</t>
  </si>
  <si>
    <t>01/12/2024 06:05</t>
  </si>
  <si>
    <t>EHS38</t>
  </si>
  <si>
    <t>ร้านที่9</t>
  </si>
  <si>
    <t>รัตนวดี ทองสา</t>
  </si>
  <si>
    <t>181 หมู่ 1 ต.หนองรี
ลำสนธิ/ Lam Sonthiลพบุรี/ Lopburi
15190</t>
  </si>
  <si>
    <t>15190</t>
  </si>
  <si>
    <t>660954752212</t>
  </si>
  <si>
    <t>01/12/2024 05:50</t>
  </si>
  <si>
    <t>TH07106G401U0C</t>
  </si>
  <si>
    <t>EHS37</t>
  </si>
  <si>
    <t>ส***ทิน พ***</t>
  </si>
  <si>
    <t>01/12/2024 05:49</t>
  </si>
  <si>
    <t>753552815035</t>
  </si>
  <si>
    <t>EHS36</t>
  </si>
  <si>
    <t>ป***้</t>
  </si>
  <si>
    <t>01/12/2024 05:47</t>
  </si>
  <si>
    <t>ขอรสใบเตย 3 กล่อง  กรุณาแพ็คสินค้าห่อกันกระแทกให้ด้วยนะคะเนื่องจากสินค้าชอบชีวิตระหว่างขนส่งเป็นประจำ</t>
  </si>
  <si>
    <t>753442469964</t>
  </si>
  <si>
    <t>EHS35</t>
  </si>
  <si>
    <t>พ***์ใจ บ***อง</t>
  </si>
  <si>
    <t>01/12/2024 05:45</t>
  </si>
  <si>
    <t>753477579993</t>
  </si>
  <si>
    <t>EHS34</t>
  </si>
  <si>
    <t>ส***รัตน บ***าน</t>
  </si>
  <si>
    <t>01/12/2024 05:42</t>
  </si>
  <si>
    <t>เก็บได้กี่ว้น</t>
  </si>
  <si>
    <t>753436271910</t>
  </si>
  <si>
    <t>EHS33</t>
  </si>
  <si>
    <t>น***า  ณ***์น้อย</t>
  </si>
  <si>
    <t>01/12/2024 05:36</t>
  </si>
  <si>
    <t>753469664986</t>
  </si>
  <si>
    <t>01/12/2024 05:35</t>
  </si>
  <si>
    <t>EHS32</t>
  </si>
  <si>
    <t>ศ***สรา เ***รเสมอ</t>
  </si>
  <si>
    <t>01/12/2024 05:27</t>
  </si>
  <si>
    <t>753505818026</t>
  </si>
  <si>
    <t>EHS31</t>
  </si>
  <si>
    <t>ผ***ศรี แ***อนยาง</t>
  </si>
  <si>
    <t>01/12/2024 05:14</t>
  </si>
  <si>
    <t>753540813071</t>
  </si>
  <si>
    <t>EHS30</t>
  </si>
  <si>
    <t>น***ัลญา อ***จริญ</t>
  </si>
  <si>
    <t>01/12/2024 05:03</t>
  </si>
  <si>
    <t>753531016070</t>
  </si>
  <si>
    <t>EHS29</t>
  </si>
  <si>
    <t>น***น ม***</t>
  </si>
  <si>
    <t>01/12/2024 05:00</t>
  </si>
  <si>
    <t>753510319074</t>
  </si>
  <si>
    <t>EHS28</t>
  </si>
  <si>
    <t>01/12/2024 04:59</t>
  </si>
  <si>
    <t>753582819076</t>
  </si>
  <si>
    <t>EHS27</t>
  </si>
  <si>
    <t>น***เอิร์น</t>
  </si>
  <si>
    <t>01/12/2024 04:58</t>
  </si>
  <si>
    <t>753543816071</t>
  </si>
  <si>
    <t>EHS26</t>
  </si>
  <si>
    <t>ส***..เพชรเรือนทอง</t>
  </si>
  <si>
    <t>01/12/2024 04:57</t>
  </si>
  <si>
    <t>753434660985</t>
  </si>
  <si>
    <t>EHS25</t>
  </si>
  <si>
    <t>ส***า ไ***ัลย์</t>
  </si>
  <si>
    <t>01/12/2024 04:48</t>
  </si>
  <si>
    <t>753444567993</t>
  </si>
  <si>
    <t>EHS24</t>
  </si>
  <si>
    <t>อ***รสิริ  ม***รีรักษ์</t>
  </si>
  <si>
    <t>01/12/2024 04:26</t>
  </si>
  <si>
    <t>753511719074</t>
  </si>
  <si>
    <t>EHS23</t>
  </si>
  <si>
    <t>ว***รณ์  ม***่แก้ว</t>
  </si>
  <si>
    <t>01/12/2024 04:19</t>
  </si>
  <si>
    <t>753514512074</t>
  </si>
  <si>
    <t>01/12/2024 04:21</t>
  </si>
  <si>
    <t>EHS22</t>
  </si>
  <si>
    <t>ธ***ักษณ์ ม***มี</t>
  </si>
  <si>
    <t>01/12/2024 04:18</t>
  </si>
  <si>
    <t>753521214062</t>
  </si>
  <si>
    <t>EHS20</t>
  </si>
  <si>
    <t>น***รุต ผ***แผ้ว</t>
  </si>
  <si>
    <t>01/12/2024 04:05</t>
  </si>
  <si>
    <t>753518416033</t>
  </si>
  <si>
    <t>01/12/2024 04:04</t>
  </si>
  <si>
    <t>EHS19</t>
  </si>
  <si>
    <t>เ*** น***</t>
  </si>
  <si>
    <t>01/12/2024 03:58</t>
  </si>
  <si>
    <t>753526012035</t>
  </si>
  <si>
    <t>EHS18</t>
  </si>
  <si>
    <t>อ***มภา ต***มพ์</t>
  </si>
  <si>
    <t>01/12/2024 03:55</t>
  </si>
  <si>
    <t>753575211060</t>
  </si>
  <si>
    <t>01/12/2024 03:56</t>
  </si>
  <si>
    <t>EHS15</t>
  </si>
  <si>
    <t>ร***าภรณ์ชูขันธ์</t>
  </si>
  <si>
    <t>01/12/2024 03:51</t>
  </si>
  <si>
    <t>753596413065</t>
  </si>
  <si>
    <t>EHS11</t>
  </si>
  <si>
    <t>ณ***ุฒิ</t>
  </si>
  <si>
    <t>01/12/2024 02:17</t>
  </si>
  <si>
    <t>THT64011AQJK80Z</t>
  </si>
  <si>
    <t>EHS10</t>
  </si>
  <si>
    <t>ก***ัศมิ์ ค***คล</t>
  </si>
  <si>
    <t>01/12/2024 01:51</t>
  </si>
  <si>
    <t>753536214071</t>
  </si>
  <si>
    <t>EHS9</t>
  </si>
  <si>
    <t>น***ขมณัฐ ส***ชัย</t>
  </si>
  <si>
    <t>01/12/2024 01:47</t>
  </si>
  <si>
    <t>753574415064</t>
  </si>
  <si>
    <t>EHS8</t>
  </si>
  <si>
    <t>อ***ิกา ท***เสือ</t>
  </si>
  <si>
    <t>01/12/2024 01:44</t>
  </si>
  <si>
    <t>THT01361AQJDM8Z</t>
  </si>
  <si>
    <t>01/12/2024 01:45</t>
  </si>
  <si>
    <t>EHS7</t>
  </si>
  <si>
    <t>ส***สา ณ***์ชัย แ**</t>
  </si>
  <si>
    <t>01/12/2024 01:39</t>
  </si>
  <si>
    <t>เค้กตาลหอม2 เค้กฝอยทอง1</t>
  </si>
  <si>
    <t>EHS6</t>
  </si>
  <si>
    <t>ล***ณา ศ***คุณ</t>
  </si>
  <si>
    <t>01/12/2024 01:06</t>
  </si>
  <si>
    <t>EHS5</t>
  </si>
  <si>
    <t>ส** ส***กษม</t>
  </si>
  <si>
    <t>01/12/2024 00:53</t>
  </si>
  <si>
    <t>753516916036</t>
  </si>
  <si>
    <t>EHS3</t>
  </si>
  <si>
    <t>พ***น​ ส***์​ยัง​</t>
  </si>
  <si>
    <t>01/12/2024 00:29</t>
  </si>
  <si>
    <t>01/12/2024 00:30</t>
  </si>
  <si>
    <t>EHS1</t>
  </si>
  <si>
    <t>พ***ีพร  ไ***รย์โยธิน</t>
  </si>
  <si>
    <t>01/12/2024 00:27</t>
  </si>
  <si>
    <t>753485398901</t>
  </si>
  <si>
    <t>EHS0</t>
  </si>
  <si>
    <t>จ***วรรณ อ***ะจักร</t>
  </si>
  <si>
    <t>01/12/2024 00:18</t>
  </si>
  <si>
    <t>753508512035</t>
  </si>
  <si>
    <t>EHR99</t>
  </si>
  <si>
    <t>ก***า ห***ี</t>
  </si>
  <si>
    <t>01/12/2024 00:15</t>
  </si>
  <si>
    <t>01/12/2024 00:16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</si>
  <si>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</si>
  <si>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</si>
  <si>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</si>
  <si>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</si>
  <si>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</si>
  <si>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</si>
  <si>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</si>
  <si>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</si>
  <si>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</si>
  <si>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</si>
  <si>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</si>
  <si>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</si>
  <si>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</si>
  <si>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</si>
  <si>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</si>
  <si>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</si>
  <si>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</si>
  <si>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</si>
  <si>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</si>
  <si>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</si>
  <si>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</si>
  <si>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</si>
  <si>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</si>
  <si>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</si>
  <si>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</si>
  <si>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</si>
  <si>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</si>
  <si>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</si>
  <si>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</si>
  <si>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</si>
  <si>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</si>
  <si>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</si>
  <si>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</si>
  <si>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</si>
  <si>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</si>
  <si>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</si>
  <si>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</si>
  <si>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</si>
  <si>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</si>
  <si>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</si>
  <si>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</si>
  <si>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</si>
  <si>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</si>
  <si>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</si>
  <si>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</si>
  <si>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</si>
  <si>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</si>
  <si>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</si>
  <si>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</si>
  <si>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</si>
  <si>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</si>
  <si>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</si>
  <si>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</si>
  <si>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</si>
  <si>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</si>
  <si>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รหัสเซ็ต</t>
  </si>
  <si>
    <t>ชื่อเซ็ต</t>
  </si>
  <si>
    <t>มูลค่า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</si>
  <si>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</si>
  <si>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</si>
  <si>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</si>
  <si>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</si>
  <si>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</si>
  <si>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</si>
  <si>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</si>
  <si>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</si>
  <si>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</si>
  <si>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</si>
  <si>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</si>
  <si>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ชิฟฟ่อน รวมรสไม่มีไส้ 3กล่อง ราคาส่ง วรรณวนัช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</si>
  <si>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</si>
  <si>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</si>
  <si>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</si>
  <si>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</si>
  <si>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</si>
  <si>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</si>
  <si>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</si>
  <si>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</si>
  <si>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LEXPU0428157853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</si>
  <si>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</si>
  <si>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</si>
  <si>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</si>
  <si>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</si>
  <si>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</si>
  <si>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</si>
  <si>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</si>
  <si>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</si>
  <si>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</si>
  <si>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</si>
  <si>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</si>
  <si>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</si>
  <si>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</si>
  <si>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</si>
  <si>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</si>
  <si>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</si>
  <si>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</si>
  <si>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</si>
  <si>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</si>
  <si>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</si>
  <si>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</si>
  <si>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</si>
  <si>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ปังแถวครึ่งโหล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</si>
  <si>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</si>
  <si>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</si>
  <si>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</si>
  <si>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</si>
  <si>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</si>
  <si>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</si>
  <si>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</si>
  <si>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</si>
  <si>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</si>
  <si>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</si>
  <si>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</si>
  <si>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</si>
  <si>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</si>
  <si>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</si>
  <si>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</si>
  <si>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</si>
  <si>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</si>
  <si>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</si>
  <si>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</si>
  <si>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</si>
  <si>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</si>
  <si>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</si>
  <si>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</si>
  <si>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เซ็ทเบาหวิวฝอยทอง2 กล่อง น้ำหนัก 110 กรัม (เก็บไว้ได้ 20 วัน)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</si>
  <si>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</si>
  <si>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</si>
  <si>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</si>
  <si>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</si>
  <si>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</si>
  <si>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</si>
  <si>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</si>
  <si>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</si>
  <si>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</si>
  <si>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</si>
  <si>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</si>
  <si>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</si>
  <si>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ขนมก้นหอย คละรสไส้เนย 3 กล่อง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</si>
  <si>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</si>
  <si>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</si>
  <si>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</si>
  <si>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</si>
  <si>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</si>
  <si>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</si>
  <si>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</si>
  <si>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</si>
  <si>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</si>
  <si>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</si>
  <si>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</si>
  <si>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</si>
  <si>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</si>
  <si>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</si>
  <si>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</si>
  <si>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</si>
  <si>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</si>
  <si>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</si>
  <si>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</si>
  <si>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</si>
  <si>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</si>
  <si>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</si>
  <si>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</si>
  <si>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</si>
  <si>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</si>
  <si>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</si>
  <si>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</si>
  <si>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</si>
  <si>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</si>
  <si>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</si>
  <si>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</si>
  <si>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</si>
  <si>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</si>
  <si>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</si>
  <si>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</si>
  <si>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</si>
  <si>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</si>
  <si>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</si>
  <si>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</si>
  <si>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</si>
  <si>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</si>
  <si>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</si>
  <si>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</si>
  <si>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</si>
  <si>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</si>
  <si>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</si>
  <si>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</si>
  <si>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</si>
  <si>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</si>
  <si>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</si>
  <si>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</si>
  <si>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</si>
  <si>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</si>
  <si>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</si>
  <si>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</si>
  <si>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</si>
  <si>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</si>
  <si>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</si>
  <si>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</si>
  <si>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</si>
  <si>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</si>
  <si>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</si>
  <si>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</si>
  <si>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</si>
  <si>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</si>
  <si>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</si>
  <si>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</si>
  <si>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</si>
  <si>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</si>
  <si>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</si>
  <si>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</si>
  <si>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</si>
  <si>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</si>
  <si>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</si>
  <si>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</si>
  <si>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</si>
  <si>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</si>
  <si>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</si>
  <si>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</si>
  <si>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</si>
  <si>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</si>
  <si>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</si>
  <si>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</si>
  <si>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</si>
  <si>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</si>
  <si>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</si>
  <si>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</si>
  <si>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</si>
  <si>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</si>
  <si>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</si>
  <si>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</si>
  <si>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</si>
  <si>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</si>
  <si>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</si>
  <si>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</si>
  <si>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</si>
  <si>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</si>
  <si>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</si>
  <si>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753589178311</t>
  </si>
  <si>
    <t>753577861363</t>
  </si>
  <si>
    <t>753502571323</t>
  </si>
  <si>
    <t>753559860362</t>
  </si>
  <si>
    <t>753522949373</t>
  </si>
  <si>
    <t>753551573320</t>
  </si>
  <si>
    <t>753511253342</t>
  </si>
  <si>
    <t>753515077335</t>
  </si>
  <si>
    <t>753518970326</t>
  </si>
  <si>
    <t>753555744373</t>
  </si>
  <si>
    <t>753514762372</t>
  </si>
  <si>
    <t>THT05041AUZE33Z</t>
  </si>
  <si>
    <t>753509769342</t>
  </si>
  <si>
    <t>753579165356</t>
  </si>
  <si>
    <t>753593445382</t>
  </si>
  <si>
    <t>753530876302</t>
  </si>
  <si>
    <t>753570944372</t>
  </si>
  <si>
    <t>753552576324</t>
  </si>
  <si>
    <t>753560670343</t>
  </si>
  <si>
    <t>THT01281AV4AZ5Z</t>
  </si>
  <si>
    <t>753527850316</t>
  </si>
  <si>
    <t>753511161351</t>
  </si>
  <si>
    <t>753529966394</t>
  </si>
  <si>
    <t>753576877314</t>
  </si>
  <si>
    <t>753506360386</t>
  </si>
  <si>
    <t>753542373345</t>
  </si>
  <si>
    <t>753599362390</t>
  </si>
  <si>
    <t>753569067311</t>
  </si>
  <si>
    <t>753515255312</t>
  </si>
  <si>
    <t>THT01101AV0AM7Z</t>
  </si>
  <si>
    <t>753503072313</t>
  </si>
  <si>
    <t>753530552305</t>
  </si>
  <si>
    <t>TH73046GB9FP7H</t>
  </si>
  <si>
    <t>753570465395</t>
  </si>
  <si>
    <t>753594771344</t>
  </si>
  <si>
    <t>753576971346</t>
  </si>
  <si>
    <t>753593472376</t>
  </si>
  <si>
    <t>TH246637711483D</t>
  </si>
  <si>
    <t>753547557324</t>
  </si>
  <si>
    <t>753569571344</t>
  </si>
  <si>
    <t>753530874364</t>
  </si>
  <si>
    <t>753517069395</t>
  </si>
  <si>
    <t>TH240848015622K</t>
  </si>
  <si>
    <t>753564454344</t>
  </si>
  <si>
    <t>753532163355</t>
  </si>
  <si>
    <t>753556362355</t>
  </si>
  <si>
    <t>THT01151AV4XK7Z</t>
  </si>
  <si>
    <t>753596565330</t>
  </si>
  <si>
    <t>753534778301</t>
  </si>
  <si>
    <t>753587479315</t>
  </si>
  <si>
    <t>753539650323</t>
  </si>
  <si>
    <t>753586970334</t>
  </si>
  <si>
    <t>753576851322</t>
  </si>
  <si>
    <t>753502352352</t>
  </si>
  <si>
    <t>753524853336</t>
  </si>
  <si>
    <t>753510552325</t>
  </si>
  <si>
    <t>753524464324</t>
  </si>
  <si>
    <t>753509656351</t>
  </si>
  <si>
    <t>753517874303</t>
  </si>
  <si>
    <t>753533951354</t>
  </si>
  <si>
    <t>753574759346</t>
  </si>
  <si>
    <t>753512454365</t>
  </si>
  <si>
    <t>753508758321</t>
  </si>
  <si>
    <t>753558559386</t>
  </si>
  <si>
    <t>753506253334</t>
  </si>
  <si>
    <t>753569356330</t>
  </si>
  <si>
    <t>753567759335</t>
  </si>
  <si>
    <t>753556958335</t>
  </si>
  <si>
    <t>753595954333</t>
  </si>
  <si>
    <t>753575455356</t>
  </si>
  <si>
    <t>753528152381</t>
  </si>
  <si>
    <t>753532756340</t>
  </si>
  <si>
    <t>753539750342</t>
  </si>
  <si>
    <t>753555652393</t>
  </si>
  <si>
    <t>753522953374</t>
  </si>
  <si>
    <t>753589559343</t>
  </si>
  <si>
    <t>753557740331</t>
  </si>
  <si>
    <t>753571246352</t>
  </si>
  <si>
    <t>753515150356</t>
  </si>
  <si>
    <t>753597962353</t>
  </si>
  <si>
    <t>753581863366</t>
  </si>
  <si>
    <t>THT01361AUZJN9Z</t>
  </si>
  <si>
    <t>753520504354</t>
  </si>
  <si>
    <t>TH247326196328D</t>
  </si>
  <si>
    <t>TH01016GAVYR8B0</t>
  </si>
  <si>
    <t>TH74046GBAV61B</t>
  </si>
  <si>
    <t>LEXPU0428144896</t>
  </si>
  <si>
    <t>TH243315311054J</t>
  </si>
  <si>
    <t>753587988300</t>
  </si>
  <si>
    <t>THT01081AV0YN0Z</t>
  </si>
  <si>
    <t>753570905334</t>
  </si>
  <si>
    <t>753595001353</t>
  </si>
  <si>
    <t>753555695281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</si>
  <si>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</si>
  <si>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</si>
  <si>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</si>
  <si>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</si>
  <si>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</si>
  <si>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</si>
  <si>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</si>
  <si>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</si>
  <si>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</si>
  <si>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</si>
  <si>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</si>
  <si>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</si>
  <si>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</si>
  <si>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</si>
  <si>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</si>
  <si>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</si>
  <si>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</si>
  <si>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</si>
  <si>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</si>
  <si>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</si>
  <si>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</si>
  <si>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</si>
  <si>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</si>
  <si>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</si>
  <si>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</si>
  <si>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</si>
  <si>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</si>
  <si>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</si>
  <si>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</si>
  <si>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</si>
  <si>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</si>
  <si>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</si>
  <si>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</si>
  <si>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</si>
  <si>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</si>
  <si>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</si>
  <si>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</si>
  <si>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</si>
  <si>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</si>
  <si>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</si>
  <si>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</si>
  <si>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</si>
  <si>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</si>
  <si>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</si>
  <si>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</si>
  <si>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</si>
  <si>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</si>
  <si>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</si>
  <si>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</si>
  <si>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</si>
  <si>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</si>
  <si>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</si>
  <si>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</si>
  <si>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</si>
  <si>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</si>
  <si>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</si>
  <si>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</si>
  <si>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</si>
  <si>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</si>
  <si>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</si>
  <si>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</si>
  <si>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</si>
  <si>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</si>
  <si>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</si>
  <si>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</si>
  <si>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</si>
  <si>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</si>
  <si>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</si>
  <si>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</si>
  <si>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ร้านที่4</t>
  </si>
  <si>
    <t>86</t>
  </si>
  <si>
    <t>สระบุรี</t>
  </si>
  <si>
    <t>ร้านที่8</t>
  </si>
  <si>
    <t>ชิฟฟ่อนรวมรส ยอดฮิต 1 กล่องมี 8 ชิ้น มัลเบอรี่ ชีสเค้ก เมล่อน น้ำผึ้ง (main)</t>
  </si>
  <si>
    <t>เทศบาลนครนครราชสีมา</t>
  </si>
  <si>
    <t>sompear3955@gmail.com</t>
  </si>
  <si>
    <t>EMS</t>
  </si>
  <si>
    <t>facebook</t>
  </si>
  <si>
    <t>กสิกร</t>
  </si>
  <si>
    <t>สุรินทร์</t>
  </si>
  <si>
    <t>ภูเก็ต</t>
  </si>
  <si>
    <t>ตาก</t>
  </si>
  <si>
    <t>แ***</t>
  </si>
  <si>
    <t>พัทลุง</t>
  </si>
  <si>
    <t>กาญจนบุรี</t>
  </si>
  <si>
    <t>อุตรดิตถ์</t>
  </si>
  <si>
    <t>พะเยา</t>
  </si>
  <si>
    <t>หนองบัวลำภู</t>
  </si>
  <si>
    <t>ตราด</t>
  </si>
  <si>
    <t>ชิฟฟ่อนรวมรสกล่องใหญ่ 8 ชิ้น ไม่มีไส้ (เก็บไว้ได้ 20 วัน)</t>
  </si>
  <si>
    <t>เทศบาลนครเชียงราย</t>
  </si>
  <si>
    <t>Bangkok</t>
  </si>
  <si>
    <t>อุบลราชธานี</t>
  </si>
  <si>
    <t>จันทบุรี</t>
  </si>
  <si>
    <t>อำนาจเจริญ</t>
  </si>
  <si>
    <t>พิษณุโลก</t>
  </si>
  <si>
    <t>ปราจีนบุรี</t>
  </si>
  <si>
    <t>ป้ายชื่อแถว</t>
  </si>
  <si>
    <t>ผลรวมทั้งหมด</t>
  </si>
  <si>
    <t>ผลรวม ของ จำนวน</t>
  </si>
  <si>
    <t>ลำพูน</t>
  </si>
  <si>
    <t>เทศบาลนครอุดรธานี</t>
  </si>
  <si>
    <t>ชัยนาท</t>
  </si>
  <si>
    <t>แ**</t>
  </si>
  <si>
    <t>ครีมฮอร์นไส้เนยสด ขนม ดังในtiktok อร่อย (เก็บไว้ได้ 10 วัน)</t>
  </si>
  <si>
    <t>Samut Sakhon</t>
  </si>
  <si>
    <t>เทศบาลนครเชียงใหม่</t>
  </si>
  <si>
    <t>60</t>
  </si>
  <si>
    <t>สิงห์บุรี</t>
  </si>
  <si>
    <t>ส***</t>
  </si>
  <si>
    <t>Pathum Thani</t>
  </si>
  <si>
    <t>แม่ฮ่องสอน</t>
  </si>
  <si>
    <t>ว***า</t>
  </si>
  <si>
    <t>เทศบาลนครสกลนคร</t>
  </si>
  <si>
    <t>ทาร์ตสัปรด1กล่องมี4ชิ้น วรรณวนัชเบเกอรี่</t>
  </si>
  <si>
    <t>ต**</t>
  </si>
  <si>
    <t>Nonthaburi</t>
  </si>
  <si>
    <t>** จำลองยอดคาดการณ์มาเข้าประชุมทุกสัปดาห์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</si>
  <si>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</si>
  <si>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</si>
  <si>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</si>
  <si>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</si>
  <si>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</si>
  <si>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</si>
  <si>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</si>
  <si>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</si>
  <si>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</si>
  <si>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</si>
  <si>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ค่าเบิกของจัดฉากไลฟ์สด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</si>
  <si>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</si>
  <si>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</si>
  <si>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</si>
  <si>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</si>
  <si>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</si>
  <si>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</si>
  <si>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</si>
  <si>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</si>
  <si>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</si>
  <si>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</si>
  <si>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</si>
  <si>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raweewan5499@gmail.com</t>
  </si>
  <si>
    <t>เทศบาลนครอุบลราชธานี</t>
  </si>
  <si>
    <t>อ***</t>
  </si>
  <si>
    <t>เ***</t>
  </si>
  <si>
    <t>Samut Prakan</t>
  </si>
  <si>
    <t>นราธิวาส</t>
  </si>
  <si>
    <t>M**</t>
  </si>
  <si>
    <t>73000</t>
  </si>
  <si>
    <t>21140</t>
  </si>
  <si>
    <t>Phangnga</t>
  </si>
  <si>
    <t>อ***ักษณ์  น***ี 1***้านถ่อน</t>
  </si>
  <si>
    <t>น**</t>
  </si>
  <si>
    <t>18230</t>
  </si>
  <si>
    <t>Chon Buri</t>
  </si>
  <si>
    <t>ป***รินทร์</t>
  </si>
  <si>
    <t>20057458</t>
  </si>
  <si>
    <t>มูสชาไทยพุดดิ้ง</t>
  </si>
  <si>
    <t>Samut Songkhram</t>
  </si>
  <si>
    <t>ณ***า</t>
  </si>
  <si>
    <t>ส***วียน ไ***นทด</t>
  </si>
  <si>
    <t>ส***รณา พ***์นนท์</t>
  </si>
  <si>
    <t>น** ส***ติ ค***</t>
  </si>
  <si>
    <t>ร***</t>
  </si>
  <si>
    <t>ช***ชา ค***ยใจตรง</t>
  </si>
  <si>
    <t>Tak</t>
  </si>
  <si>
    <t>มุกดาหาร</t>
  </si>
  <si>
    <t>ยะลา</t>
  </si>
  <si>
    <t>น***วาน</t>
  </si>
  <si>
    <t>เ***ง</t>
  </si>
  <si>
    <t>จังหวัดชลบุรี</t>
  </si>
  <si>
    <t>ป**</t>
  </si>
  <si>
    <t>พ******)</t>
  </si>
  <si>
    <t>10520</t>
  </si>
  <si>
    <t>ค******​</t>
  </si>
  <si>
    <t>จ***ร์เพ็ญ</t>
  </si>
  <si>
    <t>ร******ช</t>
  </si>
  <si>
    <t>******ินทร์ จ. พัทลุง 93000 ตำบลชุมพล อำเภอศรีนครินทร์ จังหวัดพัทลุง 93000</t>
  </si>
  <si>
    <t>93000</t>
  </si>
  <si>
    <t>99</t>
  </si>
  <si>
    <t>Chiang Rai</t>
  </si>
  <si>
    <t>น***</t>
  </si>
  <si>
    <t>น***น</t>
  </si>
  <si>
    <t>10400</t>
  </si>
  <si>
    <t>ป***ดี  บ***ประพันธ์</t>
  </si>
  <si>
    <t>เทศบาลเมืองบุรีรัมย์</t>
  </si>
  <si>
    <t>45</t>
  </si>
  <si>
    <t>อ******์</t>
  </si>
  <si>
    <t>10170</t>
  </si>
  <si>
    <t>ส**</t>
  </si>
  <si>
    <t>บ***</t>
  </si>
  <si>
    <t>ส***สินี เ***นงาม</t>
  </si>
  <si>
    <t>ส***กษณ์ ค***ี</t>
  </si>
  <si>
    <t>มินิบันไก่หยอง</t>
  </si>
  <si>
    <t>มินิบัน ไก่หยอง จำนวน 1กล่อง</t>
  </si>
  <si>
    <t>จังหวัดสุโขทัย</t>
  </si>
  <si>
    <t>น***น ผ***ม</t>
  </si>
  <si>
    <t>ส***นันท์ ร***ก้ว</t>
  </si>
  <si>
    <t>20150</t>
  </si>
  <si>
    <t>10140</t>
  </si>
  <si>
    <t>ร้านที่10</t>
  </si>
  <si>
    <t>เ******์</t>
  </si>
  <si>
    <t>******.ศรีมงคล ตำบลศรีมงคล อำเภอไทรโยค จังหวัดกาญจนบุรี 71150</t>
  </si>
  <si>
    <t>71150</t>
  </si>
  <si>
    <t>51</t>
  </si>
  <si>
    <t>ม**</t>
  </si>
  <si>
    <t>10220</t>
  </si>
  <si>
    <t>47</t>
  </si>
  <si>
    <t>ห***</t>
  </si>
  <si>
    <t>12130</t>
  </si>
  <si>
    <t>61</t>
  </si>
  <si>
    <t>ร***รา ท***ร</t>
  </si>
  <si>
    <t>R***</t>
  </si>
  <si>
    <t>36</t>
  </si>
  <si>
    <t>36210</t>
  </si>
  <si>
    <t>02</t>
  </si>
  <si>
    <t>ส***มล ไ***</t>
  </si>
  <si>
    <t>ว***ี ช***ัตน์</t>
  </si>
  <si>
    <t>40000</t>
  </si>
  <si>
    <t>Ratchaburi</t>
  </si>
  <si>
    <t>26</t>
  </si>
  <si>
    <t>อ******น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</si>
  <si>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</si>
  <si>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จ***นุตม์  แ***แสง</t>
  </si>
  <si>
    <t>21110</t>
  </si>
  <si>
    <t>เ***ยว</t>
  </si>
  <si>
    <t>ต***ดา   ก***อง</t>
  </si>
  <si>
    <t>49</t>
  </si>
  <si>
    <t>70120</t>
  </si>
  <si>
    <t>ว***พร</t>
  </si>
  <si>
    <t>ณ***ิญา ใ***กดี</t>
  </si>
  <si>
    <t>Nakhon Ratchasima</t>
  </si>
  <si>
    <t>น***สุดธิดา  ด***ี</t>
  </si>
  <si>
    <t>10</t>
  </si>
  <si>
    <t>ล***น เ***ร์สูงเนิน</t>
  </si>
  <si>
    <t xml:space="preserve">น***้อย บ***อง </t>
  </si>
  <si>
    <t>08</t>
  </si>
  <si>
    <t>50240</t>
  </si>
  <si>
    <t>คุณธิดานันท์ จูเรือน</t>
  </si>
  <si>
    <t>55/1 ม.12 บ่อพะแวน ต.บ่อหลวง
ฮอด/ Hotเชียงใหม่/ Chiang Mai
50240</t>
  </si>
  <si>
    <t>660823884732</t>
  </si>
  <si>
    <t>ป***ญา ค***</t>
  </si>
  <si>
    <t>43</t>
  </si>
  <si>
    <t>อ***ณา ท***พย์</t>
  </si>
  <si>
    <t>82000</t>
  </si>
  <si>
    <t>ณ***ิกา  เ***งนุกูล</t>
  </si>
  <si>
    <t>ส***่ ก***การ</t>
  </si>
  <si>
    <t>ก******า</t>
  </si>
  <si>
    <t>น***น เ***บุญมา</t>
  </si>
  <si>
    <t>ผ***พรรณ จ***ัยโศภิต</t>
  </si>
  <si>
    <t>อ***รา ท***หลือ</t>
  </si>
  <si>
    <t>M** W**</t>
  </si>
  <si>
    <t>Ranong</t>
  </si>
  <si>
    <t>ช***ชา แ***เพชร</t>
  </si>
  <si>
    <t>โ***</t>
  </si>
  <si>
    <t>ร*** จ***ร์แสง</t>
  </si>
  <si>
    <t>50290</t>
  </si>
  <si>
    <t>พ***า</t>
  </si>
  <si>
    <t>68</t>
  </si>
  <si>
    <t>น***อกแก้ว ส***ส</t>
  </si>
  <si>
    <t>73170</t>
  </si>
  <si>
    <t>อ***์ ช***้วยกิจ</t>
  </si>
  <si>
    <t>ว******ี</t>
  </si>
  <si>
    <t>น***พร</t>
  </si>
  <si>
    <t>บ***่วย ค***</t>
  </si>
  <si>
    <t>34170</t>
  </si>
  <si>
    <t>เ***รัตน์  ค***ถิ่นแก้ว</t>
  </si>
  <si>
    <t>ข***ักดิ์ แ***าร</t>
  </si>
  <si>
    <t>ว***า ใ***</t>
  </si>
  <si>
    <t>เ***รินทร์​ป​ิ​น​ตา​</t>
  </si>
  <si>
    <t>Chiang Mai</t>
  </si>
  <si>
    <t>ธ***รณ ม***ะม่อม</t>
  </si>
  <si>
    <t>K.ying</t>
  </si>
  <si>
    <t>0905624136</t>
  </si>
  <si>
    <t>ศ***รัตน์ ร***สว่าง</t>
  </si>
  <si>
    <t>ช***่</t>
  </si>
  <si>
    <t>น***า จ***ไชย</t>
  </si>
  <si>
    <t>ณ***ิช</t>
  </si>
  <si>
    <t>K** K**</t>
  </si>
  <si>
    <t>พ***ราภรณ์   ท***จีน</t>
  </si>
  <si>
    <t>1100044</t>
  </si>
  <si>
    <t>หมี่กรอบโบราณ</t>
  </si>
  <si>
    <t>อ***ราภัสร์ เ***จิโรจน์</t>
  </si>
  <si>
    <t>ช***านต์ ด***วรรณ์</t>
  </si>
  <si>
    <t>ศ***า บ***รือน</t>
  </si>
  <si>
    <t>ร***..คนน่ารัก</t>
  </si>
  <si>
    <t>ร***มล</t>
  </si>
  <si>
    <t>ณ***ิดา  ข***อง</t>
  </si>
  <si>
    <t>น******ณ</t>
  </si>
  <si>
    <t>J***</t>
  </si>
  <si>
    <t>ว***า พ***ประดับ</t>
  </si>
  <si>
    <t>24000</t>
  </si>
  <si>
    <t>พ**</t>
  </si>
  <si>
    <t>อ***วดี  ท***ัลย์</t>
  </si>
  <si>
    <t>ว***ภา ฟ***พ็ชร</t>
  </si>
  <si>
    <t>น***กษณ์ เ***พรหม</t>
  </si>
  <si>
    <t>BEST Express COD</t>
  </si>
  <si>
    <t>b***ba185</t>
  </si>
  <si>
    <t>93170</t>
  </si>
  <si>
    <t>ส***ตรี.มงคล</t>
  </si>
  <si>
    <t>ส***ร  ข***ใจ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</si>
  <si>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</si>
  <si>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</si>
  <si>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30/06/2025 19:32</t>
  </si>
  <si>
    <t>ไม่เอารสกาแฟ</t>
  </si>
  <si>
    <t>k** k***ana</t>
  </si>
  <si>
    <t>รายการขายสินค้าออนไลน์แยกจำนวนชิ้นรายวัน เดือนกรกฎาคม 2568</t>
  </si>
  <si>
    <t>เดือนกรกฎาคม</t>
  </si>
  <si>
    <t>เซตวันที่ 1-31/07/2568</t>
  </si>
  <si>
    <t>สรุปต้นทุนออนไลน์เดือน กรกฎาคม 2568</t>
  </si>
  <si>
    <t>สรุปต้นทุนออนไลน์เดือนกรกฎาคม 2568</t>
  </si>
  <si>
    <t>FNX59</t>
  </si>
  <si>
    <t>เ***ลักษณ์ น***าน</t>
  </si>
  <si>
    <t>01/07/2025 23:55</t>
  </si>
  <si>
    <t>FNX58</t>
  </si>
  <si>
    <t>ส***สสรา จ***ร์ทา</t>
  </si>
  <si>
    <t>01/07/2025 23:54</t>
  </si>
  <si>
    <t>01/07/2025 23:53</t>
  </si>
  <si>
    <t>FNX57</t>
  </si>
  <si>
    <t>สุวารี กิตติสมนาคุณ</t>
  </si>
  <si>
    <t>144 ซ.อ่อนนุช35 ถ.สุขุมวิท77
สวนหลวง/ Suan Luangกรุงเทพมหานคร/ Bangkok
10250</t>
  </si>
  <si>
    <t>660860512576</t>
  </si>
  <si>
    <t>01/07/2025 23:52</t>
  </si>
  <si>
    <t>FNX55</t>
  </si>
  <si>
    <t>จ** ช***ม</t>
  </si>
  <si>
    <t>01/07/2025 23:48</t>
  </si>
  <si>
    <t>FNX54</t>
  </si>
  <si>
    <t>ณ***ินี</t>
  </si>
  <si>
    <t>01/07/2025 23:47</t>
  </si>
  <si>
    <t>FNX53</t>
  </si>
  <si>
    <t>ว***พร ส***ันดา</t>
  </si>
  <si>
    <t>01/07/2025 23:45</t>
  </si>
  <si>
    <t>FNX52</t>
  </si>
  <si>
    <t>ภ***พล   เ***ารอด</t>
  </si>
  <si>
    <t>FNX50</t>
  </si>
  <si>
    <t>01/07/2025 23:19</t>
  </si>
  <si>
    <t>FNX49</t>
  </si>
  <si>
    <t>ศ***นทิพย์ ป*</t>
  </si>
  <si>
    <t>01/07/2025 22:50</t>
  </si>
  <si>
    <t>01/07/2025 22:51</t>
  </si>
  <si>
    <t>FNX48</t>
  </si>
  <si>
    <t>u***8123594051611</t>
  </si>
  <si>
    <t>01/07/2025 22:49</t>
  </si>
  <si>
    <t>FNX47</t>
  </si>
  <si>
    <t>อ***งค์  ท***หลือง</t>
  </si>
  <si>
    <t>01/07/2025 22:45</t>
  </si>
  <si>
    <t>FNX46</t>
  </si>
  <si>
    <t>ว***ุธ ว***ทูรย์</t>
  </si>
  <si>
    <t>01/07/2025 22:35</t>
  </si>
  <si>
    <t>FNX45</t>
  </si>
  <si>
    <t>น***าว เ***นุช ส***บาล</t>
  </si>
  <si>
    <t>01/07/2025 22:26</t>
  </si>
  <si>
    <t>FNX44</t>
  </si>
  <si>
    <t>ย***นา</t>
  </si>
  <si>
    <t>01/07/2025 22:23</t>
  </si>
  <si>
    <t>01/07/2025 22:22</t>
  </si>
  <si>
    <t>FNX41</t>
  </si>
  <si>
    <t>ธ*** พ***วงษ์</t>
  </si>
  <si>
    <t>01/07/2025 22:17</t>
  </si>
  <si>
    <t>FNX39</t>
  </si>
  <si>
    <t>ณ***ยา ป***ินทร์</t>
  </si>
  <si>
    <t>01/07/2025 22:16</t>
  </si>
  <si>
    <t>FNX37</t>
  </si>
  <si>
    <t>บ***าจันทร์คำภา</t>
  </si>
  <si>
    <t>01/07/2025 22:02</t>
  </si>
  <si>
    <t>FNX35</t>
  </si>
  <si>
    <t>พิมพา. พิพิธพงษ์</t>
  </si>
  <si>
    <t>6/3 หมู่ 4 ต.ดอนทราย อ.โพธาราม จ.ราชบุรี
โพธาราม/ Photharamราชบุรี/ Ratchaburi
70120</t>
  </si>
  <si>
    <t>660917765156</t>
  </si>
  <si>
    <t>01/07/2025 22:00</t>
  </si>
  <si>
    <t>FNX34</t>
  </si>
  <si>
    <t>01/07/2025 21:56</t>
  </si>
  <si>
    <t>FNX33</t>
  </si>
  <si>
    <t>ป***ิษฐ์   ศ***อง</t>
  </si>
  <si>
    <t>01/07/2025 21:49</t>
  </si>
  <si>
    <t>FNX32</t>
  </si>
  <si>
    <t>FNX31</t>
  </si>
  <si>
    <t>ส***สสรา ก***งิ้ว</t>
  </si>
  <si>
    <t>01/07/2025 21:46</t>
  </si>
  <si>
    <t>01/07/2025 21:45</t>
  </si>
  <si>
    <t>FNX30</t>
  </si>
  <si>
    <t>น***รน  แ***อง</t>
  </si>
  <si>
    <t>FNX29</t>
  </si>
  <si>
    <t>ก***ิการ์ บ***ี</t>
  </si>
  <si>
    <t>01/07/2025 21:44</t>
  </si>
  <si>
    <t>FNX28</t>
  </si>
  <si>
    <t>ช***าถ ด***ิงห์</t>
  </si>
  <si>
    <t>01/07/2025 21:43</t>
  </si>
  <si>
    <t>FNX27</t>
  </si>
  <si>
    <t>ส***ตรา น***ุปมาลี</t>
  </si>
  <si>
    <t>FNX26</t>
  </si>
  <si>
    <t>ภ***พันธ์ ป***ารภาพ</t>
  </si>
  <si>
    <t>01/07/2025 21:39</t>
  </si>
  <si>
    <t>FNX25</t>
  </si>
  <si>
    <t>อ***ัย  เ***งจันทร์</t>
  </si>
  <si>
    <t>FNX24</t>
  </si>
  <si>
    <t>ด***กา ศ***กิจ</t>
  </si>
  <si>
    <t>01/07/2025 21:37</t>
  </si>
  <si>
    <t>FNX22</t>
  </si>
  <si>
    <t>ก***าพัชร์  แ***จริญ</t>
  </si>
  <si>
    <t>01/07/2025 21:35</t>
  </si>
  <si>
    <t>FNX21</t>
  </si>
  <si>
    <t>พ***าภรณ์ น***่ำ</t>
  </si>
  <si>
    <t>01/07/2025 21:33</t>
  </si>
  <si>
    <t>FNX20</t>
  </si>
  <si>
    <t>ณ***นท์ ห***โต๊ะสัน</t>
  </si>
  <si>
    <t>01/07/2025 21:31</t>
  </si>
  <si>
    <t>01/07/2025 21:32</t>
  </si>
  <si>
    <t>FNX19</t>
  </si>
  <si>
    <t>เ***อแก้ว บ***สีทา</t>
  </si>
  <si>
    <t>FNX18</t>
  </si>
  <si>
    <t>ก***า ป***ป่วน</t>
  </si>
  <si>
    <t>FNX17</t>
  </si>
  <si>
    <t>ว***า แ***ภาค</t>
  </si>
  <si>
    <t>01/07/2025 21:28</t>
  </si>
  <si>
    <t>FNX16</t>
  </si>
  <si>
    <t>ส***พงษ์ ต***อง</t>
  </si>
  <si>
    <t>01/07/2025 21:27</t>
  </si>
  <si>
    <t>FNX15</t>
  </si>
  <si>
    <t>เกสริน</t>
  </si>
  <si>
    <t>29/11/33 2333/2 · รัชดาภิเษก/ Ratchadaphisek
ดินแดง/ Din Daengกรุงเทพมหานคร/ Bangkok
10400</t>
  </si>
  <si>
    <t>660937602548</t>
  </si>
  <si>
    <t>01/07/2025 21:26</t>
  </si>
  <si>
    <t>FNX14</t>
  </si>
  <si>
    <t>อ***รัตน์  แ***ั้น</t>
  </si>
  <si>
    <t>01/07/2025 21:25</t>
  </si>
  <si>
    <t>FNX12</t>
  </si>
  <si>
    <t>น***าวลำใย เ***ยมใจดี โ***รียนสว่างบริบูรณ์วิทยา 1* ห*** 6 ต***องปรือ อ***งละมุง จ***บุรี 2***0</t>
  </si>
  <si>
    <t>01/07/2025 21:24</t>
  </si>
  <si>
    <t>FNX11</t>
  </si>
  <si>
    <t>ว***า  ต***่อ​กิจ​</t>
  </si>
  <si>
    <t>01/07/2025 21:23</t>
  </si>
  <si>
    <t>FNX10</t>
  </si>
  <si>
    <t>ณ***ดา ค***ัน</t>
  </si>
  <si>
    <t>FNX9</t>
  </si>
  <si>
    <t>01/07/2025 21:22</t>
  </si>
  <si>
    <t>FNX8</t>
  </si>
  <si>
    <t>ท***งษ์ เ***สกุล</t>
  </si>
  <si>
    <t>01/07/2025 21:20</t>
  </si>
  <si>
    <t>FNX7</t>
  </si>
  <si>
    <t>ส******ว</t>
  </si>
  <si>
    <t>******ศิลา อำเภอเมืองขอนแก่น จังหวัดขอนแก่น 40000</t>
  </si>
  <si>
    <t>01/07/2025 21:47</t>
  </si>
  <si>
    <t>01/07/2025 21:17</t>
  </si>
  <si>
    <t>FNX6</t>
  </si>
  <si>
    <t>จ***ิมา ส***งค์</t>
  </si>
  <si>
    <t>01/07/2025 21:16</t>
  </si>
  <si>
    <t>FNX5</t>
  </si>
  <si>
    <t>พ***ณณา ส***วง</t>
  </si>
  <si>
    <t>FNX4</t>
  </si>
  <si>
    <t>น***บังอร  ช***ญสืบ</t>
  </si>
  <si>
    <t>01/07/2025 21:15</t>
  </si>
  <si>
    <t>FNX3</t>
  </si>
  <si>
    <t>ค***ุ้งนาง</t>
  </si>
  <si>
    <t>01/07/2025 21:14</t>
  </si>
  <si>
    <t>FNX2</t>
  </si>
  <si>
    <t>อ***วัน  โ***วิสุทธิ์ ณ เ***งใหม่</t>
  </si>
  <si>
    <t>01/07/2025 21:13</t>
  </si>
  <si>
    <t>FNX1</t>
  </si>
  <si>
    <t>น***าริน แ***ิ้ม</t>
  </si>
  <si>
    <t>FNX0</t>
  </si>
  <si>
    <t>ส***ธร เ***์สุโข</t>
  </si>
  <si>
    <t>FNW99</t>
  </si>
  <si>
    <t>ป***า.วงเวียน</t>
  </si>
  <si>
    <t>FNW97</t>
  </si>
  <si>
    <t>ส***าย ข***องหล่อ</t>
  </si>
  <si>
    <t>01/07/2025 21:12</t>
  </si>
  <si>
    <t>FNW96</t>
  </si>
  <si>
    <t>ส***ตรา     ส***รัตน์</t>
  </si>
  <si>
    <t>01/07/2025 21:11</t>
  </si>
  <si>
    <t>FNW95</t>
  </si>
  <si>
    <t>FNW94</t>
  </si>
  <si>
    <t>m***</t>
  </si>
  <si>
    <t>01/07/2025 21:10</t>
  </si>
  <si>
    <t>FNW93</t>
  </si>
  <si>
    <t>วิษา   ศรีจรรยา</t>
  </si>
  <si>
    <t>73/1 ม.16 ซ.15 ต.ปากแรต
บ้านโป่ง/ Ban Pongราชบุรี/ Ratchaburi
70110</t>
  </si>
  <si>
    <t>660899148812</t>
  </si>
  <si>
    <t>FNW92</t>
  </si>
  <si>
    <t>ฉ***ณิชานันท์ เ***วิวัฒน์</t>
  </si>
  <si>
    <t>01/07/2025 21:09</t>
  </si>
  <si>
    <t>FNW91</t>
  </si>
  <si>
    <t>ศ***ัฒน์ ม***นเปี้ย</t>
  </si>
  <si>
    <t>FNW90</t>
  </si>
  <si>
    <t>FNW88</t>
  </si>
  <si>
    <t>ข***ใจ น***ช</t>
  </si>
  <si>
    <t>01/07/2025 21:02</t>
  </si>
  <si>
    <t>FNW87</t>
  </si>
  <si>
    <t>ก***ารักษ์ น***ะชัย</t>
  </si>
  <si>
    <t>FNW86</t>
  </si>
  <si>
    <t>ส***ตรี ห***โคกสูง</t>
  </si>
  <si>
    <t>01/07/2025 21:01</t>
  </si>
  <si>
    <t>FNW84</t>
  </si>
  <si>
    <t>เ***รติสุดา ต***ิศ</t>
  </si>
  <si>
    <t>01/07/2025 20:55</t>
  </si>
  <si>
    <t>01/07/2025 20:56</t>
  </si>
  <si>
    <t>FNW81</t>
  </si>
  <si>
    <t>01/07/2025 20:53</t>
  </si>
  <si>
    <t>FNW80</t>
  </si>
  <si>
    <t>ไ***ิล ท***คิงทัน</t>
  </si>
  <si>
    <t>01/07/2025 20:52</t>
  </si>
  <si>
    <t>FNW79</t>
  </si>
  <si>
    <t>น***หลือ ว***ิง</t>
  </si>
  <si>
    <t>01/07/2025 20:51</t>
  </si>
  <si>
    <t>FNW77</t>
  </si>
  <si>
    <t>ก***า​ณัฐ​ เ***มาตย์​</t>
  </si>
  <si>
    <t>01/07/2025 20:46</t>
  </si>
  <si>
    <t>FNW76</t>
  </si>
  <si>
    <t>ธ***นทร์รัตน์  เ***มนิ่ม</t>
  </si>
  <si>
    <t>FNW75</t>
  </si>
  <si>
    <t>ศ***ัย จ***งค์</t>
  </si>
  <si>
    <t>01/07/2025 20:44</t>
  </si>
  <si>
    <t>FNW74</t>
  </si>
  <si>
    <t>อ***ัตน์  ส***บุตร</t>
  </si>
  <si>
    <t>FNW73</t>
  </si>
  <si>
    <t>ึ***ฉาย</t>
  </si>
  <si>
    <t>01/07/2025 20:43</t>
  </si>
  <si>
    <t>FNW72</t>
  </si>
  <si>
    <t>น***ลิต ฉ***ัย</t>
  </si>
  <si>
    <t>FNW71</t>
  </si>
  <si>
    <t>01/07/2025 20:41</t>
  </si>
  <si>
    <t>FNW70</t>
  </si>
  <si>
    <t>น*** ด***สี</t>
  </si>
  <si>
    <t>01/07/2025 20:40</t>
  </si>
  <si>
    <t>FNW69</t>
  </si>
  <si>
    <t>FNW67</t>
  </si>
  <si>
    <t>ญ***ฐา</t>
  </si>
  <si>
    <t>01/07/2025 20:38</t>
  </si>
  <si>
    <t>FNW66</t>
  </si>
  <si>
    <t>ส** แ***ระสพ</t>
  </si>
  <si>
    <t>FNW65</t>
  </si>
  <si>
    <t>FNW64</t>
  </si>
  <si>
    <t>น***าววรรณา น***ูหา</t>
  </si>
  <si>
    <t>01/07/2025 20:37</t>
  </si>
  <si>
    <t>FNW63</t>
  </si>
  <si>
    <t>ค***นิจ ค***งเนตร</t>
  </si>
  <si>
    <t>FNW62</t>
  </si>
  <si>
    <t>ว*** ว***ตต์วงษ์</t>
  </si>
  <si>
    <t>01/07/2025 20:35</t>
  </si>
  <si>
    <t>FNW61</t>
  </si>
  <si>
    <t>FNW60</t>
  </si>
  <si>
    <t>ป***า ส***์แก้ว  ป***</t>
  </si>
  <si>
    <t>01/07/2025 20:30</t>
  </si>
  <si>
    <t>FNW59</t>
  </si>
  <si>
    <t>เ***พัฒน์ ก***รัมย์</t>
  </si>
  <si>
    <t>FNW58</t>
  </si>
  <si>
    <t>01/07/2025 20:29</t>
  </si>
  <si>
    <t>FNW57</t>
  </si>
  <si>
    <t>ค***ิต จ***ร์เมฆา</t>
  </si>
  <si>
    <t>01/07/2025 20:28</t>
  </si>
  <si>
    <t>FNW56</t>
  </si>
  <si>
    <t>ส***ตน์  ก***าสน์</t>
  </si>
  <si>
    <t>01/07/2025 20:27</t>
  </si>
  <si>
    <t>FNW55</t>
  </si>
  <si>
    <t>01/07/2025 20:24</t>
  </si>
  <si>
    <t>FNW53</t>
  </si>
  <si>
    <t>01/07/2025 20:20</t>
  </si>
  <si>
    <t>FNW52</t>
  </si>
  <si>
    <t>ก***นา อ***โพธิ์</t>
  </si>
  <si>
    <t>01/07/2025 20:19</t>
  </si>
  <si>
    <t>FNW51</t>
  </si>
  <si>
    <t>ห***จ๋า ช***ชม</t>
  </si>
  <si>
    <t>01/07/2025 20:17</t>
  </si>
  <si>
    <t>FNW50</t>
  </si>
  <si>
    <t>******์ ประชาอุทิศ 72 แขวงทุ่งครุ เขตทุ่งครุ จังหวัดกรุงเทพมหานคร 10140</t>
  </si>
  <si>
    <t>01/07/2025 20:47</t>
  </si>
  <si>
    <t>FNW49</t>
  </si>
  <si>
    <t>พ***ินทร์  ส***ุญเกิด</t>
  </si>
  <si>
    <t>FNW48</t>
  </si>
  <si>
    <t>ว***าศิลป์  บ***โคตร  โ***ลึง</t>
  </si>
  <si>
    <t>01/07/2025 20:12</t>
  </si>
  <si>
    <t>FNW47</t>
  </si>
  <si>
    <t>FNW46</t>
  </si>
  <si>
    <t>ป***มช เ***ิจ</t>
  </si>
  <si>
    <t>FNW45</t>
  </si>
  <si>
    <t>อ***น ว***ละคร</t>
  </si>
  <si>
    <t>01/07/2025 20:11</t>
  </si>
  <si>
    <t>FNW44</t>
  </si>
  <si>
    <t>ช***ชิดา โ***บแสน</t>
  </si>
  <si>
    <t>01/07/2025 20:10</t>
  </si>
  <si>
    <t>FNW42</t>
  </si>
  <si>
    <t>ด***วดี ว***ธ</t>
  </si>
  <si>
    <t>01/07/2025 20:08</t>
  </si>
  <si>
    <t>FNW41</t>
  </si>
  <si>
    <t>ว***ยุทธ ร***ระดิษฐ์</t>
  </si>
  <si>
    <t>01/07/2025 20:04</t>
  </si>
  <si>
    <t>FNW40</t>
  </si>
  <si>
    <t>น***ช  ป***ฉนี้</t>
  </si>
  <si>
    <t>FNW39</t>
  </si>
  <si>
    <t>อ***ญา ส***ำราญ</t>
  </si>
  <si>
    <t>01/07/2025 19:58</t>
  </si>
  <si>
    <t>FNW38</t>
  </si>
  <si>
    <t>ร***า พ***ประเสริฐ</t>
  </si>
  <si>
    <t>01/07/2025 19:59</t>
  </si>
  <si>
    <t>FNW37</t>
  </si>
  <si>
    <t>น***นดร์</t>
  </si>
  <si>
    <t>01/07/2025 19:57</t>
  </si>
  <si>
    <t>FNW33</t>
  </si>
  <si>
    <t>พ** เ***พรม</t>
  </si>
  <si>
    <t>01/07/2025 19:55</t>
  </si>
  <si>
    <t>FNW32</t>
  </si>
  <si>
    <t>พ***พย์  ข***ไพโรจน์</t>
  </si>
  <si>
    <t>01/07/2025 19:54</t>
  </si>
  <si>
    <t>FNW31</t>
  </si>
  <si>
    <t>ว***า อ***้วง</t>
  </si>
  <si>
    <t>01/07/2025 19:50</t>
  </si>
  <si>
    <t>FNW30</t>
  </si>
  <si>
    <t>ต***า</t>
  </si>
  <si>
    <t>01/07/2025 19:49</t>
  </si>
  <si>
    <t>FNW29</t>
  </si>
  <si>
    <t>ข***ฤทัย ค***้ม</t>
  </si>
  <si>
    <t>FNW28</t>
  </si>
  <si>
    <t>แ***กี้ ป***ิทธิ์</t>
  </si>
  <si>
    <t>01/07/2025 19:48</t>
  </si>
  <si>
    <t>FNW27</t>
  </si>
  <si>
    <t>ว***วัลย์ อ***ร์เงิน</t>
  </si>
  <si>
    <t>FNW26</t>
  </si>
  <si>
    <t>ท***าว น***ะพรม</t>
  </si>
  <si>
    <t>01/07/2025 19:45</t>
  </si>
  <si>
    <t>FNW25</t>
  </si>
  <si>
    <t>เ***พักตร์ บ***ะเสน</t>
  </si>
  <si>
    <t>01/07/2025 19:43</t>
  </si>
  <si>
    <t>FNW24</t>
  </si>
  <si>
    <t>01/07/2025 19:39</t>
  </si>
  <si>
    <t>FNW23</t>
  </si>
  <si>
    <t>ว***ือน จ***นอก</t>
  </si>
  <si>
    <t>01/07/2025 19:38</t>
  </si>
  <si>
    <t>FNW22</t>
  </si>
  <si>
    <t>01/07/2025 19:36</t>
  </si>
  <si>
    <t>FNW21</t>
  </si>
  <si>
    <t>ณ***ิดา  แ***อง</t>
  </si>
  <si>
    <t>01/07/2025 19:34</t>
  </si>
  <si>
    <t>FNW20</t>
  </si>
  <si>
    <t>แ***พรรณ ร***พลที</t>
  </si>
  <si>
    <t>FNW19</t>
  </si>
  <si>
    <t>28/206หมู่บ้านฮาบีเทียวัชรพลซอย14แขวงคลองถนนเขตสายไหมกรุงเทพฯ 10220</t>
  </si>
  <si>
    <t>01/07/2025 18:05</t>
  </si>
  <si>
    <t>01/07/2025 19:28</t>
  </si>
  <si>
    <t>FNW18</t>
  </si>
  <si>
    <t>จ***า เ***ยวชาญ</t>
  </si>
  <si>
    <t>FNW17</t>
  </si>
  <si>
    <t>นางสาวอัจฉราภรณ์  ภูบาลี</t>
  </si>
  <si>
    <t>216/1-2 ร้านสง่าโภชนา ถนนเทศบาล1 ตำบลบัวใหญ่ · บัวใหญ่/ Bua Yai
บัวใหญ่/ Bua Yaiนครราชสีมา/ Nakhon Ratchasima
30120</t>
  </si>
  <si>
    <t>30120</t>
  </si>
  <si>
    <t>660871620586</t>
  </si>
  <si>
    <t>01/07/2025 19:23</t>
  </si>
  <si>
    <t>FNW16</t>
  </si>
  <si>
    <t>ชาญชัย(โชว์)  ขุนเหลิม</t>
  </si>
  <si>
    <t>บ 297  
หมู่  5
ต.  ป่าปอน   อ. ป่าบอน   
จ.พัทลุง ปณ 
 93170</t>
  </si>
  <si>
    <t>0817672367</t>
  </si>
  <si>
    <t>01/07/2025 12:42</t>
  </si>
  <si>
    <t>01/07/2025 19:22</t>
  </si>
  <si>
    <t>FNW15</t>
  </si>
  <si>
    <t>ธ***กร ป***เพ็ชร</t>
  </si>
  <si>
    <t>01/07/2025 19:20</t>
  </si>
  <si>
    <t>FNW14</t>
  </si>
  <si>
    <t xml:space="preserve"> นางสาวเมศิณี มฆัษเฐียร</t>
  </si>
  <si>
    <t>👩🏻
🏡 วิทยาลัยนาฏศิลป
119 ม.3 ต.ศาลายา 
อ.พุทธมณฑล 
จ.นครปฐม 
 73170</t>
  </si>
  <si>
    <t>0894413779</t>
  </si>
  <si>
    <t>01/07/2025 12:47</t>
  </si>
  <si>
    <t>FNW13</t>
  </si>
  <si>
    <t>ช***นะ อ***องมาก</t>
  </si>
  <si>
    <t>01/07/2025 19:18</t>
  </si>
  <si>
    <t>FNW12</t>
  </si>
  <si>
    <t xml:space="preserve">น.ส.เจนจิรา เอี่ยมละออ </t>
  </si>
  <si>
    <t>โรงงานเภสัชกรรมทหาร
183 ซ.ตรีมิตร ถ.พระราม 4
แขวงพระโขนง เขตคลองเตย
กรุงเทพมหานคร 
 10110</t>
  </si>
  <si>
    <t>0956830992</t>
  </si>
  <si>
    <t>01/07/2025 12:24</t>
  </si>
  <si>
    <t>01/07/2025 19:17</t>
  </si>
  <si>
    <t>FNW11</t>
  </si>
  <si>
    <t>FNW10</t>
  </si>
  <si>
    <t>พรทิพย์ อิฐรัตน์</t>
  </si>
  <si>
    <t>211/23 ถ.หล้งศูนย์ราชการต.ในเมือง อ.เมืองจ.ขอนแก่น 40000</t>
  </si>
  <si>
    <t>0933752341</t>
  </si>
  <si>
    <t>01/07/2025 19:15</t>
  </si>
  <si>
    <t>FNW8</t>
  </si>
  <si>
    <t>จ***ิตร</t>
  </si>
  <si>
    <t>01/07/2025 19:10</t>
  </si>
  <si>
    <t>FNW7</t>
  </si>
  <si>
    <t>แ***นูแดง  เ***มศรี</t>
  </si>
  <si>
    <t>01/07/2025 19:08</t>
  </si>
  <si>
    <t>FNW5</t>
  </si>
  <si>
    <t>01/07/2025 19:06</t>
  </si>
  <si>
    <t>FNW3</t>
  </si>
  <si>
    <t>อ***ิรา​ แ***่อง</t>
  </si>
  <si>
    <t>01/07/2025 19:04</t>
  </si>
  <si>
    <t>FNW2</t>
  </si>
  <si>
    <t>01/07/2025 19:02</t>
  </si>
  <si>
    <t>FNW0</t>
  </si>
  <si>
    <t>01/07/2025 19:00</t>
  </si>
  <si>
    <t>FNV99</t>
  </si>
  <si>
    <t>อ***ิกา เ***์สุวรรณ์</t>
  </si>
  <si>
    <t>01/07/2025 18:56</t>
  </si>
  <si>
    <t>01/07/2025 18:55</t>
  </si>
  <si>
    <t>FNV98</t>
  </si>
  <si>
    <t>ก***ธิดา จ***ร์ศรี</t>
  </si>
  <si>
    <t>01/07/2025 18:51</t>
  </si>
  <si>
    <t>FNV97</t>
  </si>
  <si>
    <t>น***าณัช ส***มรัตน์</t>
  </si>
  <si>
    <t>01/07/2025 18:42</t>
  </si>
  <si>
    <t>FNV96</t>
  </si>
  <si>
    <t>01/07/2025 18:41</t>
  </si>
  <si>
    <t>FNV95</t>
  </si>
  <si>
    <t>แ***อล์ฟ</t>
  </si>
  <si>
    <t>01/07/2025 18:39</t>
  </si>
  <si>
    <t>FNV94</t>
  </si>
  <si>
    <t>******าตาล. จังหวัดอุบลราชธานี 34170 ตำบลนาตาล อำเภอนาตาล จังหวัดอุบลราชธานี 34170</t>
  </si>
  <si>
    <t>01/07/2025 18:38</t>
  </si>
  <si>
    <t>FNV93</t>
  </si>
  <si>
    <t>เ***นีย์  ต***วิชัย</t>
  </si>
  <si>
    <t>01/07/2025 18:37</t>
  </si>
  <si>
    <t>FNV92</t>
  </si>
  <si>
    <t>เ***นพิศ บ***สย</t>
  </si>
  <si>
    <t>01/07/2025 18:36</t>
  </si>
  <si>
    <t>FNV91</t>
  </si>
  <si>
    <t>FNV90</t>
  </si>
  <si>
    <t>เ***ยงไกร ศ***ันธุ์</t>
  </si>
  <si>
    <t>01/07/2025 18:33</t>
  </si>
  <si>
    <t>FNV89</t>
  </si>
  <si>
    <t>ร***งศ์ บ***งค์</t>
  </si>
  <si>
    <t>01/07/2025 18:32</t>
  </si>
  <si>
    <t>FNV88</t>
  </si>
  <si>
    <t>FNV86</t>
  </si>
  <si>
    <t>S***oe</t>
  </si>
  <si>
    <t>01/07/2025 18:28</t>
  </si>
  <si>
    <t>FNV85</t>
  </si>
  <si>
    <t>f***an11</t>
  </si>
  <si>
    <t>01/07/2025 18:25</t>
  </si>
  <si>
    <t>FNV84</t>
  </si>
  <si>
    <t>อ***  โ***์ชัย</t>
  </si>
  <si>
    <t>01/07/2025 18:24</t>
  </si>
  <si>
    <t>FNV82</t>
  </si>
  <si>
    <t>โ***่</t>
  </si>
  <si>
    <t>01/07/2025 18:22</t>
  </si>
  <si>
    <t>01/07/2025 18:23</t>
  </si>
  <si>
    <t>FNV80</t>
  </si>
  <si>
    <t>ว***ีย์    พ***ทอง</t>
  </si>
  <si>
    <t>01/07/2025 18:20</t>
  </si>
  <si>
    <t>FNV79</t>
  </si>
  <si>
    <t>FNV78</t>
  </si>
  <si>
    <t>t***wa</t>
  </si>
  <si>
    <t>01/07/2025 18:19</t>
  </si>
  <si>
    <t>FNV77</t>
  </si>
  <si>
    <t>พ*** พ***</t>
  </si>
  <si>
    <t>01/07/2025 18:18</t>
  </si>
  <si>
    <t>FNV76</t>
  </si>
  <si>
    <t>ว***พ็ญ ผ***ม</t>
  </si>
  <si>
    <t>FNV75</t>
  </si>
  <si>
    <t>พ***์ลภัส ศ***วัสดิ์</t>
  </si>
  <si>
    <t>01/07/2025 18:17</t>
  </si>
  <si>
    <t>FNV74</t>
  </si>
  <si>
    <t>เ***ิทักษ์ ส***งวงค์</t>
  </si>
  <si>
    <t>FNV73</t>
  </si>
  <si>
    <t>ส***ัง ล***</t>
  </si>
  <si>
    <t>01/07/2025 18:16</t>
  </si>
  <si>
    <t>FNV72</t>
  </si>
  <si>
    <t>จ***วรรณ  ว***รณ์</t>
  </si>
  <si>
    <t>01/07/2025 18:14</t>
  </si>
  <si>
    <t>FNV71</t>
  </si>
  <si>
    <t>ด***ี ท***วี</t>
  </si>
  <si>
    <t>01/07/2025 18:10</t>
  </si>
  <si>
    <t>FNV70</t>
  </si>
  <si>
    <t>ท***ัย เ***ศรี</t>
  </si>
  <si>
    <t>01/07/2025 18:09</t>
  </si>
  <si>
    <t>FNV69</t>
  </si>
  <si>
    <t>ช***ล ถ***อ่าง</t>
  </si>
  <si>
    <t>01/07/2025 18:08</t>
  </si>
  <si>
    <t>FNV68</t>
  </si>
  <si>
    <t>ป***ศา เ***รเกตุ</t>
  </si>
  <si>
    <t>01/07/2025 18:07</t>
  </si>
  <si>
    <t>FNV67</t>
  </si>
  <si>
    <t>01/07/2025 18:06</t>
  </si>
  <si>
    <t>FNV66</t>
  </si>
  <si>
    <t>ว***ร ล***สำโรง​</t>
  </si>
  <si>
    <t>FNV65</t>
  </si>
  <si>
    <t>FNV64</t>
  </si>
  <si>
    <t>01/07/2025 18:04</t>
  </si>
  <si>
    <t>FNV63</t>
  </si>
  <si>
    <t>เ*** ข***ม้งาม</t>
  </si>
  <si>
    <t>01/07/2025 17:59</t>
  </si>
  <si>
    <t>FNV62</t>
  </si>
  <si>
    <t>เ***ี ภ***ิงห์</t>
  </si>
  <si>
    <t>01/07/2025 17:53</t>
  </si>
  <si>
    <t>FNV61</t>
  </si>
  <si>
    <t>ส***ชญ์ เ***เจริญ</t>
  </si>
  <si>
    <t>01/07/2025 17:51</t>
  </si>
  <si>
    <t>FNV60</t>
  </si>
  <si>
    <t>ก***์นิธิ ว***ศิริ</t>
  </si>
  <si>
    <t>01/07/2025 17:50</t>
  </si>
  <si>
    <t>FNV59</t>
  </si>
  <si>
    <t>บ***า ภ***ันธ์ุทองคำ</t>
  </si>
  <si>
    <t>01/07/2025 17:49</t>
  </si>
  <si>
    <t>01/07/2025 17:47</t>
  </si>
  <si>
    <t>FNV58</t>
  </si>
  <si>
    <t>น***นุสบา แ***อี๊ยว</t>
  </si>
  <si>
    <t>FNV57</t>
  </si>
  <si>
    <t>ณ***ณิชา จ***ิชัย</t>
  </si>
  <si>
    <t>01/07/2025 17:46</t>
  </si>
  <si>
    <t>FNV56</t>
  </si>
  <si>
    <t>ค*** ด***ห์</t>
  </si>
  <si>
    <t>01/07/2025 17:44</t>
  </si>
  <si>
    <t>FNV55</t>
  </si>
  <si>
    <t>น** เ***ี  ก***</t>
  </si>
  <si>
    <t>01/07/2025 17:43</t>
  </si>
  <si>
    <t>FNV54</t>
  </si>
  <si>
    <t>ศ***กัญญา   ม***ทอง</t>
  </si>
  <si>
    <t>01/07/2025 17:42</t>
  </si>
  <si>
    <t>FNV53</t>
  </si>
  <si>
    <t>อ*** บ***วรรค์</t>
  </si>
  <si>
    <t>FNV52</t>
  </si>
  <si>
    <t>ส***ญญา ธ***โชติ</t>
  </si>
  <si>
    <t>01/07/2025 17:41</t>
  </si>
  <si>
    <t>FNV51</t>
  </si>
  <si>
    <t>ย***น ช***บุตร</t>
  </si>
  <si>
    <t>FNV50</t>
  </si>
  <si>
    <t>ท******ม</t>
  </si>
  <si>
    <t>******จ้ง ตำบลหนองบัวแดง ตำบลหนองแวง อำเภอหนองบัวแดง จังหวัดชัยภูมิ 36210</t>
  </si>
  <si>
    <t>01/07/2025 18:11</t>
  </si>
  <si>
    <t>FNV49</t>
  </si>
  <si>
    <t>ผ***ศรี ป***ะรังษี</t>
  </si>
  <si>
    <t>01/07/2025 17:40</t>
  </si>
  <si>
    <t>FNV48</t>
  </si>
  <si>
    <t>อ*** ส***จ่ม</t>
  </si>
  <si>
    <t>01/07/2025 17:39</t>
  </si>
  <si>
    <t>FNV47</t>
  </si>
  <si>
    <t>ท******)</t>
  </si>
  <si>
    <t>******งน้อยตำบลหนองบัวแดง ตำบลหนองบัวแดง อำเภอหนองบัวแดง จังหวัดชัยภูมิ 36210</t>
  </si>
  <si>
    <t>01/07/2025 17:36</t>
  </si>
  <si>
    <t>FNV46</t>
  </si>
  <si>
    <t>จ***ภา ห***ูบาล</t>
  </si>
  <si>
    <t>01/07/2025 17:34</t>
  </si>
  <si>
    <t>FNV45</t>
  </si>
  <si>
    <t>ช*** ร*** ศ***ัศน์</t>
  </si>
  <si>
    <t>01/07/2025 17:33</t>
  </si>
  <si>
    <t>FNV44</t>
  </si>
  <si>
    <t>น** อ***ฤษณ์ ส***ญ 1** ซ***ดพร้าว94</t>
  </si>
  <si>
    <t>01/07/2025 17:31</t>
  </si>
  <si>
    <t>FNV42</t>
  </si>
  <si>
    <t>ม***ี  น***ะพันธ์</t>
  </si>
  <si>
    <t>01/07/2025 17:26</t>
  </si>
  <si>
    <t>FNV41</t>
  </si>
  <si>
    <t>อ***นา ส***กุล</t>
  </si>
  <si>
    <t>FNV40</t>
  </si>
  <si>
    <t>อ***า  บ***ะพา</t>
  </si>
  <si>
    <t>01/07/2025 17:24</t>
  </si>
  <si>
    <t>FNV38</t>
  </si>
  <si>
    <t>ท*** อ***รแพทย์</t>
  </si>
  <si>
    <t>01/07/2025 17:22</t>
  </si>
  <si>
    <t>FNV37</t>
  </si>
  <si>
    <t>ก***นก​ เ***าก​</t>
  </si>
  <si>
    <t>01/07/2025 17:19</t>
  </si>
  <si>
    <t>FNV36</t>
  </si>
  <si>
    <t>ห***ย ไ***งค์จันทร์</t>
  </si>
  <si>
    <t>01/07/2025 17:17</t>
  </si>
  <si>
    <t>FNV35</t>
  </si>
  <si>
    <t>FNV34</t>
  </si>
  <si>
    <t>น***วรรณ พ***จนึก</t>
  </si>
  <si>
    <t>01/07/2025 17:13</t>
  </si>
  <si>
    <t>01/07/2025 17:14</t>
  </si>
  <si>
    <t>FNV33</t>
  </si>
  <si>
    <t>โ***รียนธรรมจารินี ว***า</t>
  </si>
  <si>
    <t>01/07/2025 17:12</t>
  </si>
  <si>
    <t>FNV32</t>
  </si>
  <si>
    <t>FNV31</t>
  </si>
  <si>
    <t>y***หญิง</t>
  </si>
  <si>
    <t>01/07/2025 17:11</t>
  </si>
  <si>
    <t>FNV30</t>
  </si>
  <si>
    <t>ส***ยเพชร ห***ริญ</t>
  </si>
  <si>
    <t>01/07/2025 17:10</t>
  </si>
  <si>
    <t>FNV29</t>
  </si>
  <si>
    <t>FNV28</t>
  </si>
  <si>
    <t>u***547141695616</t>
  </si>
  <si>
    <t>01/07/2025 17:08</t>
  </si>
  <si>
    <t>FNV26</t>
  </si>
  <si>
    <t>u***3927633795009</t>
  </si>
  <si>
    <t>01/07/2025 17:07</t>
  </si>
  <si>
    <t>FNV25</t>
  </si>
  <si>
    <t>ศ***ิทธิ์ ป***า</t>
  </si>
  <si>
    <t>01/07/2025 17:05</t>
  </si>
  <si>
    <t>FNV24</t>
  </si>
  <si>
    <t>01/07/2025 17:04</t>
  </si>
  <si>
    <t>FNV22</t>
  </si>
  <si>
    <t>01/07/2025 16:58</t>
  </si>
  <si>
    <t>01/07/2025 16:57</t>
  </si>
  <si>
    <t>FNV21</t>
  </si>
  <si>
    <t>ศ***ปันยาเภสัชบางใหญ่</t>
  </si>
  <si>
    <t>01/07/2025 16:55</t>
  </si>
  <si>
    <t>FNV20</t>
  </si>
  <si>
    <t>น***กร. ด***ต้อย</t>
  </si>
  <si>
    <t>01/07/2025 16:53</t>
  </si>
  <si>
    <t>FNV19</t>
  </si>
  <si>
    <t>******ตำบลหนองปรือ, อำเภอบางละมุง ตำบลหนองปรือ อำเภอบางละมุง จังหวัดชลบุรี 20150</t>
  </si>
  <si>
    <t>01/07/2025 16:52</t>
  </si>
  <si>
    <t>FNV18</t>
  </si>
  <si>
    <t>ธ***ิม จ***ื่อน</t>
  </si>
  <si>
    <t>FNV17</t>
  </si>
  <si>
    <t>จ***า ศ***ี</t>
  </si>
  <si>
    <t>01/07/2025 16:49</t>
  </si>
  <si>
    <t>FNV14</t>
  </si>
  <si>
    <t>ม***เจริญ ร***พงษ์</t>
  </si>
  <si>
    <t>01/07/2025 16:35</t>
  </si>
  <si>
    <t>ไม่เอารสกาแฟค่ะ</t>
  </si>
  <si>
    <t>FNV13</t>
  </si>
  <si>
    <t>อ***  เ***มตระกูล</t>
  </si>
  <si>
    <t>01/07/2025 16:34</t>
  </si>
  <si>
    <t>FNV12</t>
  </si>
  <si>
    <t>น***าวธิดาพร อ***อาษา</t>
  </si>
  <si>
    <t>01/07/2025 16:33</t>
  </si>
  <si>
    <t>FNV11</t>
  </si>
  <si>
    <t>อ***สา ซ***จริง</t>
  </si>
  <si>
    <t>01/07/2025 16:29</t>
  </si>
  <si>
    <t>FNV10</t>
  </si>
  <si>
    <t>******องไผ่ ตำบลหนองไผ่ อำเภอเมืองชัยภูมิ จังหวัดชัยภูมิ 36240</t>
  </si>
  <si>
    <t>36240</t>
  </si>
  <si>
    <t>01/07/2025 16:28</t>
  </si>
  <si>
    <t>FNV9</t>
  </si>
  <si>
    <t>01/07/2025 16:27</t>
  </si>
  <si>
    <t>FNV8</t>
  </si>
  <si>
    <t xml:space="preserve">  T***at</t>
  </si>
  <si>
    <t>01/07/2025 16:26</t>
  </si>
  <si>
    <t>FNV7</t>
  </si>
  <si>
    <t>ฉ***ชัย ท***ล</t>
  </si>
  <si>
    <t>01/07/2025 16:23</t>
  </si>
  <si>
    <t>FNV6</t>
  </si>
  <si>
    <t>ส***ตกุล ด***ัตน์</t>
  </si>
  <si>
    <t>01/07/2025 16:22</t>
  </si>
  <si>
    <t>FNV5</t>
  </si>
  <si>
    <t>เ***นต์ อ***ชัย</t>
  </si>
  <si>
    <t>01/07/2025 16:21</t>
  </si>
  <si>
    <t>FNV4</t>
  </si>
  <si>
    <t>บ***ัทร ฟ***</t>
  </si>
  <si>
    <t>01/07/2025 16:19</t>
  </si>
  <si>
    <t>FNV3</t>
  </si>
  <si>
    <t>ก***เกตุ พ***วบ</t>
  </si>
  <si>
    <t>01/07/2025 16:16</t>
  </si>
  <si>
    <t>FNV2</t>
  </si>
  <si>
    <t>******มู่ที่ 5, ตำบลลำพยา, อำเภอเมืองนครปฐม ตำบลลำพยา อำเภอเมืองนครปฐม จังหวัดนครปฐม 73000</t>
  </si>
  <si>
    <t>01/07/2025 16:43</t>
  </si>
  <si>
    <t>01/07/2025 16:13</t>
  </si>
  <si>
    <t>FNV1</t>
  </si>
  <si>
    <t>เ***ิรินทร์  จ***ร์แก้ว</t>
  </si>
  <si>
    <t>01/07/2025 16:07</t>
  </si>
  <si>
    <t>FNV0</t>
  </si>
  <si>
    <t>ก***กา ว***ะเครือ</t>
  </si>
  <si>
    <t>01/07/2025 16:05</t>
  </si>
  <si>
    <t>FNU99</t>
  </si>
  <si>
    <t>ป***ดมิน</t>
  </si>
  <si>
    <t>01/07/2025 16:04</t>
  </si>
  <si>
    <t>FNU98</t>
  </si>
  <si>
    <t>ย***กดิ์ ข***ุข 1***มู่3 ต***นยอ อ***มพวง จ***รราชสีมา30270</t>
  </si>
  <si>
    <t>FNU96</t>
  </si>
  <si>
    <t>01/07/2025 16:03</t>
  </si>
  <si>
    <t>FNU95</t>
  </si>
  <si>
    <t>ก***ิพย์  จ***น</t>
  </si>
  <si>
    <t>FNU94</t>
  </si>
  <si>
    <t>Y**</t>
  </si>
  <si>
    <t>FNU93</t>
  </si>
  <si>
    <t>01/07/2025 16:02</t>
  </si>
  <si>
    <t>FNU91</t>
  </si>
  <si>
    <t>น*** ช***ั่น</t>
  </si>
  <si>
    <t>FNU90</t>
  </si>
  <si>
    <t>ส***ทัย ผ***วัสดิ์</t>
  </si>
  <si>
    <t>01/07/2025 16:01</t>
  </si>
  <si>
    <t>FNU88</t>
  </si>
  <si>
    <t>อ***ัตน์ เ***ันธ์</t>
  </si>
  <si>
    <t>01/07/2025 16:00</t>
  </si>
  <si>
    <t>FNU87</t>
  </si>
  <si>
    <t>01/07/2025 15:59</t>
  </si>
  <si>
    <t>FNU85</t>
  </si>
  <si>
    <t>ท***คม  ไ***สดา</t>
  </si>
  <si>
    <t>01/07/2025 15:57</t>
  </si>
  <si>
    <t>FNU83</t>
  </si>
  <si>
    <t>ก***า ข***รงค์</t>
  </si>
  <si>
    <t>01/07/2025 15:55</t>
  </si>
  <si>
    <t>FNU82</t>
  </si>
  <si>
    <t>ว***ือน  เ***มะณี</t>
  </si>
  <si>
    <t>01/07/2025 15:54</t>
  </si>
  <si>
    <t>FNU81</t>
  </si>
  <si>
    <t>FNU80</t>
  </si>
  <si>
    <t>ก***กร  ก***มสวัสดิ์</t>
  </si>
  <si>
    <t>01/07/2025 15:53</t>
  </si>
  <si>
    <t>FNU79</t>
  </si>
  <si>
    <t>จ***า บ***จือ</t>
  </si>
  <si>
    <t>FNU78</t>
  </si>
  <si>
    <t>ก***ิชา ป***สริฐผล</t>
  </si>
  <si>
    <t>FNU77</t>
  </si>
  <si>
    <t>ส***ลยา เ***กไพบูลย์</t>
  </si>
  <si>
    <t>01/07/2025 15:52</t>
  </si>
  <si>
    <t>FNU74</t>
  </si>
  <si>
    <t>ว***ย ส***า</t>
  </si>
  <si>
    <t>01/07/2025 15:49</t>
  </si>
  <si>
    <t>FNU73</t>
  </si>
  <si>
    <t>ค***ดำ       จ***า บ***จือ</t>
  </si>
  <si>
    <t>01/07/2025 15:47</t>
  </si>
  <si>
    <t>FNU72</t>
  </si>
  <si>
    <t>01/07/2025 15:46</t>
  </si>
  <si>
    <t>FNU71</t>
  </si>
  <si>
    <t>ว***ดา ส***ราช</t>
  </si>
  <si>
    <t>FNU70</t>
  </si>
  <si>
    <t>FNU69</t>
  </si>
  <si>
    <t>น*** ค***</t>
  </si>
  <si>
    <t>01/07/2025 15:45</t>
  </si>
  <si>
    <t>FNU68</t>
  </si>
  <si>
    <t>ฐ***ตา พ***ญ</t>
  </si>
  <si>
    <t>01/07/2025 15:43</t>
  </si>
  <si>
    <t>FNU66</t>
  </si>
  <si>
    <t>ช***มณฑน์ พ***าส</t>
  </si>
  <si>
    <t>01/07/2025 15:42</t>
  </si>
  <si>
    <t>FNU65</t>
  </si>
  <si>
    <t>FNU64</t>
  </si>
  <si>
    <t>น***ฎีการัตน์​   ช***ุช</t>
  </si>
  <si>
    <t>FNU63</t>
  </si>
  <si>
    <t>น***กษณ์ ก***ก้ว</t>
  </si>
  <si>
    <t>01/07/2025 15:41</t>
  </si>
  <si>
    <t>FNU62</t>
  </si>
  <si>
    <t>4***ู่7 ต***งเพลิง อ***กสำโรง จ***บุรี 1***0</t>
  </si>
  <si>
    <t>FNU61</t>
  </si>
  <si>
    <t>น***ร บ***ี</t>
  </si>
  <si>
    <t>FNU60</t>
  </si>
  <si>
    <t>เ***รัตน์ ร***ง</t>
  </si>
  <si>
    <t>FNU59</t>
  </si>
  <si>
    <t>ก***ิกา ภ***ันทอง</t>
  </si>
  <si>
    <t>01/07/2025 15:40</t>
  </si>
  <si>
    <t>FNU58</t>
  </si>
  <si>
    <t>ก***ดี</t>
  </si>
  <si>
    <t>01/07/2025 15:38</t>
  </si>
  <si>
    <t>FNU57</t>
  </si>
  <si>
    <t>ป***อม ม***ัย</t>
  </si>
  <si>
    <t>01/07/2025 15:37</t>
  </si>
  <si>
    <t>FNU56</t>
  </si>
  <si>
    <t>อ***ยพร ม***รีภักดิ์</t>
  </si>
  <si>
    <t>01/07/2025 15:36</t>
  </si>
  <si>
    <t>FNU55</t>
  </si>
  <si>
    <t>ร***าวงค์กระจ่าง</t>
  </si>
  <si>
    <t>01/07/2025 15:35</t>
  </si>
  <si>
    <t>FNU54</t>
  </si>
  <si>
    <t>ส***ิมพ์ เ***วงษ์ ก*</t>
  </si>
  <si>
    <t>01/07/2025 16:09</t>
  </si>
  <si>
    <t>FNU53</t>
  </si>
  <si>
    <t>01/07/2025 15:34</t>
  </si>
  <si>
    <t>FNU52</t>
  </si>
  <si>
    <t>01/07/2025 15:33</t>
  </si>
  <si>
    <t>FNU51</t>
  </si>
  <si>
    <t>FNU50</t>
  </si>
  <si>
    <t>p***529</t>
  </si>
  <si>
    <t>FNU49</t>
  </si>
  <si>
    <t>ส***รัตน์ น***์ธนะวานิช</t>
  </si>
  <si>
    <t>01/07/2025 15:32</t>
  </si>
  <si>
    <t>FNU47</t>
  </si>
  <si>
    <t>ว***ญญา ว***ะสวัสดิ์   ร***ชาช่อฟ้า</t>
  </si>
  <si>
    <t>01/07/2025 15:21</t>
  </si>
  <si>
    <t>01/07/2025 15:31</t>
  </si>
  <si>
    <t>FNU46</t>
  </si>
  <si>
    <t>ต***น ข***ัมฤทธิ์</t>
  </si>
  <si>
    <t>01/07/2025 15:30</t>
  </si>
  <si>
    <t>FNU45</t>
  </si>
  <si>
    <t>FNU44</t>
  </si>
  <si>
    <t>ค***สงี่ยมน้องดราก้อน</t>
  </si>
  <si>
    <t>01/07/2025 15:29</t>
  </si>
  <si>
    <t>FNU42</t>
  </si>
  <si>
    <t>ธ***ุวัฒน์ ส***มรส</t>
  </si>
  <si>
    <t>FNU41</t>
  </si>
  <si>
    <t>พ***ะสิทธิ์  บ***กิด</t>
  </si>
  <si>
    <t>01/07/2025 15:26</t>
  </si>
  <si>
    <t>01/07/2025 15:27</t>
  </si>
  <si>
    <t>FNU40</t>
  </si>
  <si>
    <t>โ***ส น***ศรัณย์</t>
  </si>
  <si>
    <t>01/07/2025 15:24</t>
  </si>
  <si>
    <t>FNU39</t>
  </si>
  <si>
    <t>อ***ม โ***ว</t>
  </si>
  <si>
    <t>01/07/2025 15:23</t>
  </si>
  <si>
    <t>01/07/2025 15:22</t>
  </si>
  <si>
    <t>FNU38</t>
  </si>
  <si>
    <t>พ***็ญ เ***ภูษา</t>
  </si>
  <si>
    <t>FNU37</t>
  </si>
  <si>
    <t>ข***ใจ ร***พียแก้ว</t>
  </si>
  <si>
    <t>01/07/2025 15:18</t>
  </si>
  <si>
    <t>01/07/2025 15:19</t>
  </si>
  <si>
    <t>FNU36</t>
  </si>
  <si>
    <t>อ***  เ***ยมเนตร์</t>
  </si>
  <si>
    <t>FNU35</t>
  </si>
  <si>
    <t>ส***า</t>
  </si>
  <si>
    <t>01/07/2025 15:17</t>
  </si>
  <si>
    <t>FNU34</t>
  </si>
  <si>
    <t>ล***าวรรณ โ***นันท์</t>
  </si>
  <si>
    <t>01/07/2025 15:16</t>
  </si>
  <si>
    <t>FNU33</t>
  </si>
  <si>
    <t>พ***ัทร  ว***ญ่</t>
  </si>
  <si>
    <t>01/07/2025 15:13</t>
  </si>
  <si>
    <t>01/07/2025 15:12</t>
  </si>
  <si>
    <t>FNU32</t>
  </si>
  <si>
    <t>เ***ร  ว***อำนวย</t>
  </si>
  <si>
    <t>FNU31</t>
  </si>
  <si>
    <t>ส***นทา ช***มืองปักษ์</t>
  </si>
  <si>
    <t>01/07/2025 15:11</t>
  </si>
  <si>
    <t>FNU30</t>
  </si>
  <si>
    <t>อ***งค์ ต***มรรคา</t>
  </si>
  <si>
    <t>01/07/2025 15:10</t>
  </si>
  <si>
    <t>FNU29</t>
  </si>
  <si>
    <t>ส***สสร เ***าก้อง</t>
  </si>
  <si>
    <t>01/07/2025 15:09</t>
  </si>
  <si>
    <t>FNU28</t>
  </si>
  <si>
    <t>อ*** เ***โสภา</t>
  </si>
  <si>
    <t>01/07/2025 15:08</t>
  </si>
  <si>
    <t>FNU27</t>
  </si>
  <si>
    <t>ว***ตรา จ***โสภา</t>
  </si>
  <si>
    <t>FNU26</t>
  </si>
  <si>
    <t>ก***ินัฐ เ***วขำ</t>
  </si>
  <si>
    <t>FNU25</t>
  </si>
  <si>
    <t>ค***ุล เ***์ทอง</t>
  </si>
  <si>
    <t>01/07/2025 15:06</t>
  </si>
  <si>
    <t>FNU24</t>
  </si>
  <si>
    <t>ว***พัชต์ บ***ดีธนวัฒน์</t>
  </si>
  <si>
    <t>FNU23</t>
  </si>
  <si>
    <t>01/07/2025 15:04</t>
  </si>
  <si>
    <t>FNU22</t>
  </si>
  <si>
    <t>ร***า ส***กนิตย์</t>
  </si>
  <si>
    <t>01/07/2025 15:03</t>
  </si>
  <si>
    <t>FNU21</t>
  </si>
  <si>
    <t>อ***รา ส***์พรม</t>
  </si>
  <si>
    <t>01/07/2025 15:02</t>
  </si>
  <si>
    <t>FNU20</t>
  </si>
  <si>
    <t>ค***นึ่ง ต***กใส</t>
  </si>
  <si>
    <t>01/07/2025 14:58</t>
  </si>
  <si>
    <t>FNU19</t>
  </si>
  <si>
    <t>ภ*** จ***กมล</t>
  </si>
  <si>
    <t>01/07/2025 14:57</t>
  </si>
  <si>
    <t>FNU17</t>
  </si>
  <si>
    <t>01/07/2025 14:55</t>
  </si>
  <si>
    <t>FNU16</t>
  </si>
  <si>
    <t>น***าวรจนา   ห***วงภู่</t>
  </si>
  <si>
    <t>01/07/2025 14:52</t>
  </si>
  <si>
    <t>FNU15</t>
  </si>
  <si>
    <t>ธ***รณ์ ป***ุมรัตน์</t>
  </si>
  <si>
    <t>01/07/2025 14:49</t>
  </si>
  <si>
    <t>FNU14</t>
  </si>
  <si>
    <t>ว***วรรณ  น***ิ</t>
  </si>
  <si>
    <t>01/07/2025 14:48</t>
  </si>
  <si>
    <t>FNU13</t>
  </si>
  <si>
    <t>FNU12</t>
  </si>
  <si>
    <t>น***หมู</t>
  </si>
  <si>
    <t>01/07/2025 14:47</t>
  </si>
  <si>
    <t>FNU11</t>
  </si>
  <si>
    <t>ร***ข</t>
  </si>
  <si>
    <t>01/07/2025 14:46</t>
  </si>
  <si>
    <t>FNU10</t>
  </si>
  <si>
    <t>ร***าวรรณ ว***น้อย</t>
  </si>
  <si>
    <t>FNU9</t>
  </si>
  <si>
    <t>ว***ย ผ***าว</t>
  </si>
  <si>
    <t>01/07/2025 14:45</t>
  </si>
  <si>
    <t>FNU8</t>
  </si>
  <si>
    <t>P***om P***m</t>
  </si>
  <si>
    <t>01/07/2025 14:43</t>
  </si>
  <si>
    <t>01/07/2025 14:42</t>
  </si>
  <si>
    <t>FNU7</t>
  </si>
  <si>
    <t>N***nong</t>
  </si>
  <si>
    <t>FNU6</t>
  </si>
  <si>
    <t>น***นุ้ย</t>
  </si>
  <si>
    <t>01/07/2025 14:41</t>
  </si>
  <si>
    <t>FNU5</t>
  </si>
  <si>
    <t>อ***รา ว***นุ่ม</t>
  </si>
  <si>
    <t>01/07/2025 14:40</t>
  </si>
  <si>
    <t>FNU4</t>
  </si>
  <si>
    <t>น***ฏิวัติ  น***มบูรณ์</t>
  </si>
  <si>
    <t>01/07/2025 14:39</t>
  </si>
  <si>
    <t>FNU3</t>
  </si>
  <si>
    <t>เ***พลอย  ศ***ปุลินพงศ์</t>
  </si>
  <si>
    <t>FNU2</t>
  </si>
  <si>
    <t>ด***  ก***เอี่ยม</t>
  </si>
  <si>
    <t>01/07/2025 14:38</t>
  </si>
  <si>
    <t>FNU1</t>
  </si>
  <si>
    <t>ศ***พร ก***ิวัชรพงษ์ k***y</t>
  </si>
  <si>
    <t>FNU0</t>
  </si>
  <si>
    <t>จ***รรณ เ***พิทักษ์</t>
  </si>
  <si>
    <t>01/07/2025 14:37</t>
  </si>
  <si>
    <t>FNT99</t>
  </si>
  <si>
    <t>น***ี บ***ัน</t>
  </si>
  <si>
    <t>01/07/2025 14:36</t>
  </si>
  <si>
    <t>FNT97</t>
  </si>
  <si>
    <t>อ***รรณ พ***ิ่งยงค์</t>
  </si>
  <si>
    <t>01/07/2025 14:35</t>
  </si>
  <si>
    <t>FNT96</t>
  </si>
  <si>
    <t>ส***พ  โ***บุตร</t>
  </si>
  <si>
    <t>01/07/2025 14:32</t>
  </si>
  <si>
    <t>FNT95</t>
  </si>
  <si>
    <t>เ***องคำ ก***ท์</t>
  </si>
  <si>
    <t>01/07/2025 14:31</t>
  </si>
  <si>
    <t>FNT94</t>
  </si>
  <si>
    <t>ส***รณ์ จ***กดีวงศ์</t>
  </si>
  <si>
    <t>01/07/2025 14:30</t>
  </si>
  <si>
    <t>FNT93</t>
  </si>
  <si>
    <t>ค***รู้สึก</t>
  </si>
  <si>
    <t>FNT92</t>
  </si>
  <si>
    <t>FNT90</t>
  </si>
  <si>
    <t>A***nisa Y***</t>
  </si>
  <si>
    <t>01/07/2025 14:27</t>
  </si>
  <si>
    <t>FNT89</t>
  </si>
  <si>
    <t>ก***ิมา อ***ัน</t>
  </si>
  <si>
    <t>01/07/2025 14:25</t>
  </si>
  <si>
    <t>FNT88</t>
  </si>
  <si>
    <t>เ***รัตน์    ฟ***่อน</t>
  </si>
  <si>
    <t>FNT87</t>
  </si>
  <si>
    <t>อ***ศรี ด***พชร</t>
  </si>
  <si>
    <t>FNT86</t>
  </si>
  <si>
    <t>u***6600410184925</t>
  </si>
  <si>
    <t>01/07/2025 14:23</t>
  </si>
  <si>
    <t>01/07/2025 14:24</t>
  </si>
  <si>
    <t>FNT85</t>
  </si>
  <si>
    <t>แ***ลียา ม***ก้ว</t>
  </si>
  <si>
    <t>FNT84</t>
  </si>
  <si>
    <t>อ***ดี้</t>
  </si>
  <si>
    <t>FNT83</t>
  </si>
  <si>
    <t>พ***า ม***แจ่ม</t>
  </si>
  <si>
    <t>FNT82</t>
  </si>
  <si>
    <t>ส** แ***กวินภพ</t>
  </si>
  <si>
    <t>01/07/2025 14:19</t>
  </si>
  <si>
    <t>01/07/2025 14:21</t>
  </si>
  <si>
    <t>FNT81</t>
  </si>
  <si>
    <t>พ***กษ เ***รดี</t>
  </si>
  <si>
    <t>01/07/2025 14:18</t>
  </si>
  <si>
    <t>01/07/2025 14:20</t>
  </si>
  <si>
    <t>FNT80</t>
  </si>
  <si>
    <t>01/07/2025 14:16</t>
  </si>
  <si>
    <t>FNT79</t>
  </si>
  <si>
    <t>ว***รณ์ แ***เพชร</t>
  </si>
  <si>
    <t>01/07/2025 14:14</t>
  </si>
  <si>
    <t>FNT77</t>
  </si>
  <si>
    <t>ย***ี  ศ***ร</t>
  </si>
  <si>
    <t>01/07/2025 14:10</t>
  </si>
  <si>
    <t>FNT76</t>
  </si>
  <si>
    <t>ต*** แ***หญ้า</t>
  </si>
  <si>
    <t>FNT75</t>
  </si>
  <si>
    <t>น** ณ***กร ช***ร</t>
  </si>
  <si>
    <t>FNT74</t>
  </si>
  <si>
    <t>จ***ร์ทิพย์ ป***บัว</t>
  </si>
  <si>
    <t>01/07/2025 14:09</t>
  </si>
  <si>
    <t>01/07/2025 14:15</t>
  </si>
  <si>
    <t>FNT73</t>
  </si>
  <si>
    <t>ม***มทิพย์</t>
  </si>
  <si>
    <t>FNT72</t>
  </si>
  <si>
    <t>ร***าภรณ์  ศ***ัตน์</t>
  </si>
  <si>
    <t>01/07/2025 14:08</t>
  </si>
  <si>
    <t>FNT71</t>
  </si>
  <si>
    <t>ไ***ตร เ***ญหมื่น</t>
  </si>
  <si>
    <t>FNT68</t>
  </si>
  <si>
    <t>ธ***ค ส***เวว</t>
  </si>
  <si>
    <t>01/07/2025 14:05</t>
  </si>
  <si>
    <t>FNT67</t>
  </si>
  <si>
    <t>FNT66</t>
  </si>
  <si>
    <t>ส***ย เ***ยะโส</t>
  </si>
  <si>
    <t>01/07/2025 14:04</t>
  </si>
  <si>
    <t>FNT65</t>
  </si>
  <si>
    <t>แ***บว์ขายของถูก</t>
  </si>
  <si>
    <t>01/07/2025 14:07</t>
  </si>
  <si>
    <t>FNT64</t>
  </si>
  <si>
    <t>ส***้า</t>
  </si>
  <si>
    <t>01/07/2025 14:03</t>
  </si>
  <si>
    <t>FNT63</t>
  </si>
  <si>
    <t>ข***ักดิ์ โ***เมฆ</t>
  </si>
  <si>
    <t>01/07/2025 14:01</t>
  </si>
  <si>
    <t>FNT62</t>
  </si>
  <si>
    <t>น***ตน์  ป***รม</t>
  </si>
  <si>
    <t>01/07/2025 14:00</t>
  </si>
  <si>
    <t>FNT61</t>
  </si>
  <si>
    <t>ค***้อ</t>
  </si>
  <si>
    <t>01/07/2025 13:59</t>
  </si>
  <si>
    <t>FNT60</t>
  </si>
  <si>
    <t>ฉ***รรณ โ***ประเสริฐ</t>
  </si>
  <si>
    <t>01/07/2025 13:58</t>
  </si>
  <si>
    <t>FNT59</t>
  </si>
  <si>
    <t>อ***ักษ์  จ***ร์พงษ์</t>
  </si>
  <si>
    <t>FNT58</t>
  </si>
  <si>
    <t>b**</t>
  </si>
  <si>
    <t>01/07/2025 13:57</t>
  </si>
  <si>
    <t>FNT57</t>
  </si>
  <si>
    <t>ข***หอม</t>
  </si>
  <si>
    <t>FNT56</t>
  </si>
  <si>
    <t>แ***้องคีริน</t>
  </si>
  <si>
    <t>FNT54</t>
  </si>
  <si>
    <t>01/07/2025 13:55</t>
  </si>
  <si>
    <t>FNT53</t>
  </si>
  <si>
    <t>ณ***ล ป***ุมมา</t>
  </si>
  <si>
    <t>01/07/2025 13:54</t>
  </si>
  <si>
    <t>FNT52</t>
  </si>
  <si>
    <t>ส***ี ท***ุข</t>
  </si>
  <si>
    <t>FNT51</t>
  </si>
  <si>
    <t>ฐ***ดา ช***ชื่น</t>
  </si>
  <si>
    <t>01/07/2025 13:52</t>
  </si>
  <si>
    <t>FNT49</t>
  </si>
  <si>
    <t>น***น ม***ะตะ</t>
  </si>
  <si>
    <t>01/07/2025 13:51</t>
  </si>
  <si>
    <t>FNT48</t>
  </si>
  <si>
    <t>ร***ีนี ร***ง</t>
  </si>
  <si>
    <t>FNT47</t>
  </si>
  <si>
    <t>ศ***ิจ อ***ัน</t>
  </si>
  <si>
    <t>01/07/2025 13:50</t>
  </si>
  <si>
    <t>FNT46</t>
  </si>
  <si>
    <t>ช***ชา น***</t>
  </si>
  <si>
    <t>FNT45</t>
  </si>
  <si>
    <t>จ***วรรณ ม***</t>
  </si>
  <si>
    <t>FNT43</t>
  </si>
  <si>
    <t>ม***สา จ***งาม</t>
  </si>
  <si>
    <t>01/07/2025 13:49</t>
  </si>
  <si>
    <t>FNT42</t>
  </si>
  <si>
    <t>ก***รรษ  แ***รุณ</t>
  </si>
  <si>
    <t>01/07/2025 13:48</t>
  </si>
  <si>
    <t>FNT39</t>
  </si>
  <si>
    <t>ภ***ศักดิ์ บ***า</t>
  </si>
  <si>
    <t>01/07/2025 13:44</t>
  </si>
  <si>
    <t>FNT38</t>
  </si>
  <si>
    <t>ล***ย โ***ูล</t>
  </si>
  <si>
    <t>FNT37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</si>
  <si>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</si>
  <si>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</si>
  <si>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</si>
  <si>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01/07/2025 13:43</t>
  </si>
  <si>
    <t>FNT36</t>
  </si>
  <si>
    <t>จ***วรรณ  ท***า</t>
  </si>
  <si>
    <t>FNT35</t>
  </si>
  <si>
    <t>ส***ญญา ก***เพชร</t>
  </si>
  <si>
    <t>01/07/2025 13:42</t>
  </si>
  <si>
    <t>FNT34</t>
  </si>
  <si>
    <t>ศ***สรา อ***าำลีเพชร</t>
  </si>
  <si>
    <t>FNT33</t>
  </si>
  <si>
    <t>ร***า ส***วาท</t>
  </si>
  <si>
    <t>01/07/2025 13:41</t>
  </si>
  <si>
    <t>FNT31</t>
  </si>
  <si>
    <t>ท***ฑน์  ป***ญาวาณิชย์</t>
  </si>
  <si>
    <t>01/07/2025 13:38</t>
  </si>
  <si>
    <t>01/07/2025 13:39</t>
  </si>
  <si>
    <t>FNT30</t>
  </si>
  <si>
    <t>ว***นี  ช***ติ</t>
  </si>
  <si>
    <t>01/07/2025 13:37</t>
  </si>
  <si>
    <t>FNT29</t>
  </si>
  <si>
    <t>อ***า โ***ุล</t>
  </si>
  <si>
    <t>01/07/2025 13:36</t>
  </si>
  <si>
    <t>FNT28</t>
  </si>
  <si>
    <t>ม***วัลย์ ธ***คำ</t>
  </si>
  <si>
    <t>01/07/2025 13:33</t>
  </si>
  <si>
    <t>01/07/2025 13:34</t>
  </si>
  <si>
    <t>FNT27</t>
  </si>
  <si>
    <t>ภ***ณี ส***ยศรี</t>
  </si>
  <si>
    <t>FNT26</t>
  </si>
  <si>
    <t>ธ***ณ์</t>
  </si>
  <si>
    <t>01/07/2025 13:31</t>
  </si>
  <si>
    <t>01/07/2025 13:32</t>
  </si>
  <si>
    <t>FNT24</t>
  </si>
  <si>
    <t>เ***กา  แ***ระเสริฐ</t>
  </si>
  <si>
    <t>01/07/2025 13:29</t>
  </si>
  <si>
    <t>01/07/2025 13:30</t>
  </si>
  <si>
    <t>FNT23</t>
  </si>
  <si>
    <t>01/07/2025 13:28</t>
  </si>
  <si>
    <t>FNT22</t>
  </si>
  <si>
    <t>ส***าส   ใ***ือก</t>
  </si>
  <si>
    <t>FNT21</t>
  </si>
  <si>
    <t>ป***วดี บ***ะสมบูรณ์ผล</t>
  </si>
  <si>
    <t>01/07/2025 13:25</t>
  </si>
  <si>
    <t>FNT20</t>
  </si>
  <si>
    <t>จ***มา ว***ใจ</t>
  </si>
  <si>
    <t>01/07/2025 13:24</t>
  </si>
  <si>
    <t>FNT19</t>
  </si>
  <si>
    <t>ส***รษา  ส***รินทร์</t>
  </si>
  <si>
    <t>01/07/2025 13:23</t>
  </si>
  <si>
    <t>FNT18</t>
  </si>
  <si>
    <t>น***สาวิตรี   แ***ก้วสุข</t>
  </si>
  <si>
    <t>01/07/2025 13:22</t>
  </si>
  <si>
    <t>FNT17</t>
  </si>
  <si>
    <t>จ***วรรณ ท***ำวัน</t>
  </si>
  <si>
    <t>01/07/2025 13:21</t>
  </si>
  <si>
    <t>FNT16</t>
  </si>
  <si>
    <t>ร***ทิพย์ ส***ช้าง</t>
  </si>
  <si>
    <t>01/07/2025 13:20</t>
  </si>
  <si>
    <t>FNT15</t>
  </si>
  <si>
    <t>อ***มณี ว***</t>
  </si>
  <si>
    <t>01/07/2025 13:27</t>
  </si>
  <si>
    <t>FNT14</t>
  </si>
  <si>
    <t>01/07/2025 13:19</t>
  </si>
  <si>
    <t>FNT13</t>
  </si>
  <si>
    <t>ห***งฤทัย  เ***าน้อย</t>
  </si>
  <si>
    <t>FNT11</t>
  </si>
  <si>
    <t>ช***มาเกะ</t>
  </si>
  <si>
    <t>01/07/2025 13:17</t>
  </si>
  <si>
    <t>FNT10</t>
  </si>
  <si>
    <t>ย***ี ค***ช</t>
  </si>
  <si>
    <t>01/07/2025 13:16</t>
  </si>
  <si>
    <t>FNT9</t>
  </si>
  <si>
    <t>จ***กานต์ ว***อ้าย</t>
  </si>
  <si>
    <t>01/07/2025 13:14</t>
  </si>
  <si>
    <t>FNT8</t>
  </si>
  <si>
    <t>S***lee M***gtong</t>
  </si>
  <si>
    <t>FNT7</t>
  </si>
  <si>
    <t>ด***ันทร์ ก***ุนทด</t>
  </si>
  <si>
    <t>จังหวัดนครราชสีมา</t>
  </si>
  <si>
    <t>FNT6</t>
  </si>
  <si>
    <t>ค***้ำ</t>
  </si>
  <si>
    <t>01/07/2025 13:13</t>
  </si>
  <si>
    <t>FNT5</t>
  </si>
  <si>
    <t>FNT4</t>
  </si>
  <si>
    <t>ธ***พร ด***ันทน์</t>
  </si>
  <si>
    <t>01/07/2025 13:12</t>
  </si>
  <si>
    <t>FNT2</t>
  </si>
  <si>
    <t>ศิริวรรณ อึ้งรังษี</t>
  </si>
  <si>
    <t>กรุณาส่งโรงครัว วัดป่านาคำน้อย ต.บ้านก้อง · นายูง/ Na Yung
นายูง/ Na Yungอุดรธานี/ Udon Thani
41380</t>
  </si>
  <si>
    <t>41380</t>
  </si>
  <si>
    <t>660817546523</t>
  </si>
  <si>
    <t>01/07/2025 13:08</t>
  </si>
  <si>
    <t>FNT1</t>
  </si>
  <si>
    <t>01/07/2025 13:07</t>
  </si>
  <si>
    <t>FNT0</t>
  </si>
  <si>
    <t>น***งศ์เทพ ล***ักษณ์</t>
  </si>
  <si>
    <t>01/07/2025 13:06</t>
  </si>
  <si>
    <t>FNS99</t>
  </si>
  <si>
    <t>อ*** ด***ม้</t>
  </si>
  <si>
    <t>01/07/2025 13:03</t>
  </si>
  <si>
    <t>FNS98</t>
  </si>
  <si>
    <t>ค***ัวไผ่ พ***จินดา</t>
  </si>
  <si>
    <t>01/07/2025 13:02</t>
  </si>
  <si>
    <t>FNS97</t>
  </si>
  <si>
    <t>น***คำ ว***</t>
  </si>
  <si>
    <t>01/07/2025 13:00</t>
  </si>
  <si>
    <t>FNS96</t>
  </si>
  <si>
    <t>พ*** พ***์สวรรค์</t>
  </si>
  <si>
    <t>FNS94</t>
  </si>
  <si>
    <t>ร******า</t>
  </si>
  <si>
    <t>******า, ตำบลวังตะกู, อำเภอเมืองนครปฐม ตำบลวังตะกู อำเภอเมืองนครปฐม จังหวัดนครปฐม 73000</t>
  </si>
  <si>
    <t>01/07/2025 12:57</t>
  </si>
  <si>
    <t>FNS93</t>
  </si>
  <si>
    <t>S***a090</t>
  </si>
  <si>
    <t>FNS92</t>
  </si>
  <si>
    <t>น***วรรณ ล***ับ</t>
  </si>
  <si>
    <t>01/07/2025 12:55</t>
  </si>
  <si>
    <t>FNS91</t>
  </si>
  <si>
    <t>อ***ิมา..แซู่ฮู่</t>
  </si>
  <si>
    <t>01/07/2025 12:52</t>
  </si>
  <si>
    <t>01/07/2025 12:53</t>
  </si>
  <si>
    <t>FNS90</t>
  </si>
  <si>
    <t>FNS89</t>
  </si>
  <si>
    <t>เ***ิรา ว***ียร</t>
  </si>
  <si>
    <t>01/07/2025 12:50</t>
  </si>
  <si>
    <t>01/07/2025 12:51</t>
  </si>
  <si>
    <t>FNS88</t>
  </si>
  <si>
    <t>พ***รรค์ บ***</t>
  </si>
  <si>
    <t>FNS87</t>
  </si>
  <si>
    <t>ไ***น ห***อับดุลเลาะ</t>
  </si>
  <si>
    <t>01/07/2025 12:49</t>
  </si>
  <si>
    <t>FNS86</t>
  </si>
  <si>
    <t>แ***ญิง</t>
  </si>
  <si>
    <t>FNS84</t>
  </si>
  <si>
    <t>ส***ง น***ตงอ่อน</t>
  </si>
  <si>
    <t>01/07/2025 12:48</t>
  </si>
  <si>
    <t>FNS83</t>
  </si>
  <si>
    <t>ธ***รัตน์  ห***ยเบิกไพร</t>
  </si>
  <si>
    <t>FNS82</t>
  </si>
  <si>
    <t>น***พร  ส***วัสดิ์</t>
  </si>
  <si>
    <t>FNS81</t>
  </si>
  <si>
    <t>ณ***ล แ***ั่น</t>
  </si>
  <si>
    <t>FNS80</t>
  </si>
  <si>
    <t>เ*** แ***คตร</t>
  </si>
  <si>
    <t>FNS79</t>
  </si>
  <si>
    <t>เ***ิน ส***า</t>
  </si>
  <si>
    <t>FNS78</t>
  </si>
  <si>
    <t>จ***พา จ***รวิลัย</t>
  </si>
  <si>
    <t>01/07/2025 12:43</t>
  </si>
  <si>
    <t>FNS77</t>
  </si>
  <si>
    <t>บ***ัน อ***ะละ</t>
  </si>
  <si>
    <t>FNS76</t>
  </si>
  <si>
    <t>u***7484597818709อ้อย</t>
  </si>
  <si>
    <t>01/07/2025 12:39</t>
  </si>
  <si>
    <t>FNS75</t>
  </si>
  <si>
    <t>ธ***ชัย บ***ิลป์</t>
  </si>
  <si>
    <t>FNS74</t>
  </si>
  <si>
    <t>บ***ิสา  พ***เจริญ</t>
  </si>
  <si>
    <t>FNS73</t>
  </si>
  <si>
    <t>01/07/2025 12:37</t>
  </si>
  <si>
    <t>FNS72</t>
  </si>
  <si>
    <t>เ** ใ***่น</t>
  </si>
  <si>
    <t>01/07/2025 12:27</t>
  </si>
  <si>
    <t>FNS71</t>
  </si>
  <si>
    <t>ว***ตร ก***นแก้ว</t>
  </si>
  <si>
    <t>FNS70</t>
  </si>
  <si>
    <t>น***รา บ***าคง</t>
  </si>
  <si>
    <t>01/07/2025 12:26</t>
  </si>
  <si>
    <t>FNS69</t>
  </si>
  <si>
    <t>อ***รณ ช***ไพ</t>
  </si>
  <si>
    <t>01/07/2025 12:25</t>
  </si>
  <si>
    <t>FNS68</t>
  </si>
  <si>
    <t>ว***ศิริ โ***รทัต</t>
  </si>
  <si>
    <t>FNS67</t>
  </si>
  <si>
    <t>เ***์ ส***กุล</t>
  </si>
  <si>
    <t>01/07/2025 12:23</t>
  </si>
  <si>
    <t>FNS66</t>
  </si>
  <si>
    <t>ธ***ย</t>
  </si>
  <si>
    <t>FNS65</t>
  </si>
  <si>
    <t>FNS64</t>
  </si>
  <si>
    <t>******่ 1/10 ม.2 ต.หนองไร่ ตำบลหนองไร่ อำเภอปลวกแดง จังหวัดระยอง 21140</t>
  </si>
  <si>
    <t>01/07/2025 12:16</t>
  </si>
  <si>
    <t>FNS63</t>
  </si>
  <si>
    <t>ร***ินทร์   บ***กิด</t>
  </si>
  <si>
    <t>01/07/2025 12:13</t>
  </si>
  <si>
    <t>FNS61</t>
  </si>
  <si>
    <t>ก***ทร์ จ***ร์นา</t>
  </si>
  <si>
    <t>FNS60</t>
  </si>
  <si>
    <t>พ***มวย</t>
  </si>
  <si>
    <t>01/07/2025 12:12</t>
  </si>
  <si>
    <t>FNS59</t>
  </si>
  <si>
    <t>พ***วรรณ</t>
  </si>
  <si>
    <t>01/07/2025 12:11</t>
  </si>
  <si>
    <t>FNS58</t>
  </si>
  <si>
    <t>ด***ทัย ป***นะเก ต***่อก่อนจัดส่งทุกครั้ง</t>
  </si>
  <si>
    <t>01/07/2025 12:09</t>
  </si>
  <si>
    <t>FNS57</t>
  </si>
  <si>
    <t>ช***ลักษณ์ ผ***ดง</t>
  </si>
  <si>
    <t>01/07/2025 12:06</t>
  </si>
  <si>
    <t>01/07/2025 12:07</t>
  </si>
  <si>
    <t>FNS56</t>
  </si>
  <si>
    <t>ภ***นศ พ***รี</t>
  </si>
  <si>
    <t>01/07/2025 12:05</t>
  </si>
  <si>
    <t>FNS55</t>
  </si>
  <si>
    <t>จ***พร น***พง</t>
  </si>
  <si>
    <t>01/07/2025 12:03</t>
  </si>
  <si>
    <t>FNS54</t>
  </si>
  <si>
    <t>จ***รา ม***ัตน์</t>
  </si>
  <si>
    <t>01/07/2025 12:02</t>
  </si>
  <si>
    <t>FNS52</t>
  </si>
  <si>
    <t>W* W*</t>
  </si>
  <si>
    <t>01/07/2025 11:57</t>
  </si>
  <si>
    <t>FNS51</t>
  </si>
  <si>
    <t>อ***  ท***ยู่</t>
  </si>
  <si>
    <t>01/07/2025 11:54</t>
  </si>
  <si>
    <t>FNS50</t>
  </si>
  <si>
    <t>01/07/2025 11:53</t>
  </si>
  <si>
    <t>FNS49</t>
  </si>
  <si>
    <t>FNS48</t>
  </si>
  <si>
    <t>FNS46</t>
  </si>
  <si>
    <t>น***น แ***งาม</t>
  </si>
  <si>
    <t>01/07/2025 11:50</t>
  </si>
  <si>
    <t>FNS44</t>
  </si>
  <si>
    <t>01/07/2025 11:47</t>
  </si>
  <si>
    <t>FNS42</t>
  </si>
  <si>
    <t>ว***ช น***ุตร</t>
  </si>
  <si>
    <t>01/07/2025 11:44</t>
  </si>
  <si>
    <t>FNS41</t>
  </si>
  <si>
    <t>น***าริฉัตร บ***หญ่รักษา</t>
  </si>
  <si>
    <t>01/07/2025 11:42</t>
  </si>
  <si>
    <t>FNS40</t>
  </si>
  <si>
    <t>H***haya P***an</t>
  </si>
  <si>
    <t>01/07/2025 11:39</t>
  </si>
  <si>
    <t>FNS39</t>
  </si>
  <si>
    <t>FNS38</t>
  </si>
  <si>
    <t>น***น  ส***ะ</t>
  </si>
  <si>
    <t>01/07/2025 11:37</t>
  </si>
  <si>
    <t>FNS37</t>
  </si>
  <si>
    <t>น***รณู    ม***ยเจริญ</t>
  </si>
  <si>
    <t>01/07/2025 11:34</t>
  </si>
  <si>
    <t>FNS36</t>
  </si>
  <si>
    <t>ป***ิพย์ เ***่องประดับ</t>
  </si>
  <si>
    <t>FNS35</t>
  </si>
  <si>
    <t>น*** ท***ู</t>
  </si>
  <si>
    <t>01/07/2025 11:32</t>
  </si>
  <si>
    <t>FNS34</t>
  </si>
  <si>
    <t>อ*** ธ***ย</t>
  </si>
  <si>
    <t>01/07/2025 11:31</t>
  </si>
  <si>
    <t>FNS33</t>
  </si>
  <si>
    <t>เ***ัย</t>
  </si>
  <si>
    <t>FNS32</t>
  </si>
  <si>
    <t>ป***ญา ม***ิธิสวนแก้วสาขาบุรีรัมย์</t>
  </si>
  <si>
    <t>FNS31</t>
  </si>
  <si>
    <t>ว***รัตน์</t>
  </si>
  <si>
    <t>01/07/2025 11:30</t>
  </si>
  <si>
    <t>FNS27</t>
  </si>
  <si>
    <t>โ** 7***ลอน</t>
  </si>
  <si>
    <t>01/07/2025 11:27</t>
  </si>
  <si>
    <t>01/07/2025 11:28</t>
  </si>
  <si>
    <t>FNS26</t>
  </si>
  <si>
    <t>ค** เ***ง โ***วย</t>
  </si>
  <si>
    <t>FNS25</t>
  </si>
  <si>
    <t>ม*** เ***บเขตต์</t>
  </si>
  <si>
    <t>01/07/2025 11:26</t>
  </si>
  <si>
    <t>01/07/2025 11:25</t>
  </si>
  <si>
    <t>FNS24</t>
  </si>
  <si>
    <t>ร***อรุณ     ธ***รักษ์</t>
  </si>
  <si>
    <t>FNS23</t>
  </si>
  <si>
    <t>01/07/2025 11:22</t>
  </si>
  <si>
    <t>FNS22</t>
  </si>
  <si>
    <t>01/07/2025 11:19</t>
  </si>
  <si>
    <t>FNS21</t>
  </si>
  <si>
    <t xml:space="preserve">T***iwara c***sutthikul </t>
  </si>
  <si>
    <t>FNS20</t>
  </si>
  <si>
    <t>01/07/2025 11:18</t>
  </si>
  <si>
    <t>FNS19</t>
  </si>
  <si>
    <t>จ*** เ***กิด</t>
  </si>
  <si>
    <t>FNS18</t>
  </si>
  <si>
    <t>ส***ตา เ***อเอม</t>
  </si>
  <si>
    <t>01/07/2025 11:14</t>
  </si>
  <si>
    <t>FNS17</t>
  </si>
  <si>
    <t>FNS16</t>
  </si>
  <si>
    <t>บ***  อ***างกูร</t>
  </si>
  <si>
    <t>FNS15</t>
  </si>
  <si>
    <t>01/07/2025 11:10</t>
  </si>
  <si>
    <t>FNS14</t>
  </si>
  <si>
    <t>FNS13</t>
  </si>
  <si>
    <t>ส***พร ร***ุญพา</t>
  </si>
  <si>
    <t>01/07/2025 11:09</t>
  </si>
  <si>
    <t>FNS12</t>
  </si>
  <si>
    <t>ค***นิตย์ เ***สัจจา</t>
  </si>
  <si>
    <t>01/07/2025 11:08</t>
  </si>
  <si>
    <t>FNS11</t>
  </si>
  <si>
    <t>ภ***า โ***สัตย์</t>
  </si>
  <si>
    <t>01/07/2025 11:05</t>
  </si>
  <si>
    <t>FNS10</t>
  </si>
  <si>
    <t>******มต.โคกแย้  อ.หนองแค จ.สระบุรี 18230 โทร. 0863317086 ตำบลโคกแย้ อำเภอหนองแค จังหวัดสระบุรี 18230</t>
  </si>
  <si>
    <t>01/07/2025 11:02</t>
  </si>
  <si>
    <t>FNS9</t>
  </si>
  <si>
    <t>K***ng T***in H***ng</t>
  </si>
  <si>
    <t>FNS8</t>
  </si>
  <si>
    <t>1** ม*** บ***ล้อม ต***างโจน อ***เขียว จ***ยภูมิ 3***0</t>
  </si>
  <si>
    <t>01/07/2025 11:01</t>
  </si>
  <si>
    <t>FNS7</t>
  </si>
  <si>
    <t>ส***รัตน์ ร***พชร</t>
  </si>
  <si>
    <t>01/07/2025 11:00</t>
  </si>
  <si>
    <t>FNS6</t>
  </si>
  <si>
    <t>น*** อ***ิง</t>
  </si>
  <si>
    <t>01/07/2025 10:59</t>
  </si>
  <si>
    <t>FNS5</t>
  </si>
  <si>
    <t>น***าวนฤมล  ห***คอม</t>
  </si>
  <si>
    <t>01/07/2025 10:57</t>
  </si>
  <si>
    <t>01/07/2025 10:58</t>
  </si>
  <si>
    <t>FNS4</t>
  </si>
  <si>
    <t>01/07/2025 10:56</t>
  </si>
  <si>
    <t>FNS3</t>
  </si>
  <si>
    <t>ป******จ</t>
  </si>
  <si>
    <t>******ตำบลทุ่งหลวง ตำบลทุ่งหลวง อำเภอเวียงสระ จังหวัดสุราษฎร์ธานี 84190</t>
  </si>
  <si>
    <t>84190</t>
  </si>
  <si>
    <t>01/07/2025 10:54</t>
  </si>
  <si>
    <t>FNS2</t>
  </si>
  <si>
    <t>ช*** จ**</t>
  </si>
  <si>
    <t>FNS1</t>
  </si>
  <si>
    <t>01/07/2025 10:51</t>
  </si>
  <si>
    <t>FNS0</t>
  </si>
  <si>
    <t>จ***พร เ***นอก พ***อ๋ว</t>
  </si>
  <si>
    <t>01/07/2025 10:49</t>
  </si>
  <si>
    <t>01/07/2025 10:48</t>
  </si>
  <si>
    <t>FNR99</t>
  </si>
  <si>
    <t>น** อ***สมกิจ</t>
  </si>
  <si>
    <t>FNR98</t>
  </si>
  <si>
    <t>ป***า​ ถ***นุ้ย</t>
  </si>
  <si>
    <t>01/07/2025 10:45</t>
  </si>
  <si>
    <t>FNR97</t>
  </si>
  <si>
    <t>ป***ร ค***อ</t>
  </si>
  <si>
    <t>FNR96</t>
  </si>
  <si>
    <t>พ***ว์ แ***กระโทก</t>
  </si>
  <si>
    <t>FNR95</t>
  </si>
  <si>
    <t>ก******อ</t>
  </si>
  <si>
    <t>******วงศาลาธรรมสพน์ แขวงศาลาธรรมสพน์ เขตทวีวัฒนา จังหวัดกรุงเทพมหานคร 10170</t>
  </si>
  <si>
    <t>01/07/2025 10:44</t>
  </si>
  <si>
    <t>FNR94</t>
  </si>
  <si>
    <t>ว***พงษ์ ผ***</t>
  </si>
  <si>
    <t>FNR93</t>
  </si>
  <si>
    <t>ว***รักษ์ เ***ธนู</t>
  </si>
  <si>
    <t>01/07/2025 10:43</t>
  </si>
  <si>
    <t>FNR92</t>
  </si>
  <si>
    <t>ဖ**</t>
  </si>
  <si>
    <t>01/07/2025 10:42</t>
  </si>
  <si>
    <t>FNR90</t>
  </si>
  <si>
    <t>ร***ากร  น***ทรสกุล</t>
  </si>
  <si>
    <t>01/07/2025 10:39</t>
  </si>
  <si>
    <t>FNR89</t>
  </si>
  <si>
    <t>ป***า บ***็ญ</t>
  </si>
  <si>
    <t>01/07/2025 10:38</t>
  </si>
  <si>
    <t>FNR88</t>
  </si>
  <si>
    <t>เ***ุดา ไ***าม ต***้ามโต๊ะจีนเจ๊ไล้</t>
  </si>
  <si>
    <t>FNR87</t>
  </si>
  <si>
    <t>ป***วิชย์ ส***ด</t>
  </si>
  <si>
    <t>01/07/2025 10:36</t>
  </si>
  <si>
    <t>FNR86</t>
  </si>
  <si>
    <t>เ***ิรา. ท***ย์มาก</t>
  </si>
  <si>
    <t>01/07/2025 10:34</t>
  </si>
  <si>
    <t>01/07/2025 10:35</t>
  </si>
  <si>
    <t>FNR85</t>
  </si>
  <si>
    <t>ท***ี  ส***พ</t>
  </si>
  <si>
    <t>01/07/2025 10:32</t>
  </si>
  <si>
    <t>FNR84</t>
  </si>
  <si>
    <t>ส***ญญา ก***ันชา</t>
  </si>
  <si>
    <t>01/07/2025 10:29</t>
  </si>
  <si>
    <t>FNR83</t>
  </si>
  <si>
    <t>ค***ชาวลิต ข***ักษร</t>
  </si>
  <si>
    <t>01/07/2025 10:30</t>
  </si>
  <si>
    <t>FNR82</t>
  </si>
  <si>
    <t>01/07/2025 10:27</t>
  </si>
  <si>
    <t>FNR81</t>
  </si>
  <si>
    <t>FNR80</t>
  </si>
  <si>
    <t>อ***  ต***ให้ม่</t>
  </si>
  <si>
    <t>01/07/2025 10:23</t>
  </si>
  <si>
    <t>FNR79</t>
  </si>
  <si>
    <t>ป***ชาติอินทเสน</t>
  </si>
  <si>
    <t>01/07/2025 10:20</t>
  </si>
  <si>
    <t>01/07/2025 10:21</t>
  </si>
  <si>
    <t>FNR78</t>
  </si>
  <si>
    <t>K***yunut V</t>
  </si>
  <si>
    <t>FNR77</t>
  </si>
  <si>
    <t>เ***ี เ***งนิล</t>
  </si>
  <si>
    <t>01/07/2025 10:19</t>
  </si>
  <si>
    <t>FNR76</t>
  </si>
  <si>
    <t>ว***ณี  เ***สวัสดิ์</t>
  </si>
  <si>
    <t>FNR74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</si>
  <si>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</si>
  <si>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</si>
  <si>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660841160555</t>
  </si>
  <si>
    <t>01/07/2025 10:18</t>
  </si>
  <si>
    <t>01/07/2025 10:17</t>
  </si>
  <si>
    <t>FNR72</t>
  </si>
  <si>
    <t>ฉ***   ก***ิธัช  ป***าบุตร</t>
  </si>
  <si>
    <t>01/07/2025 10:13</t>
  </si>
  <si>
    <t>FNR71</t>
  </si>
  <si>
    <t>FNR70</t>
  </si>
  <si>
    <t>ส***ุล ก***ม</t>
  </si>
  <si>
    <t>01/07/2025 10:12</t>
  </si>
  <si>
    <t>FNR69</t>
  </si>
  <si>
    <t>FNR68</t>
  </si>
  <si>
    <t>ธ***์ธิชา</t>
  </si>
  <si>
    <t>01/07/2025 10:11</t>
  </si>
  <si>
    <t>FNR65</t>
  </si>
  <si>
    <t>01/07/2025 10:07</t>
  </si>
  <si>
    <t>FNR64</t>
  </si>
  <si>
    <t>ส***า  ว***คำ</t>
  </si>
  <si>
    <t>FNR63</t>
  </si>
  <si>
    <t>ม***า บ***พรม</t>
  </si>
  <si>
    <t>01/07/2025 10:05</t>
  </si>
  <si>
    <t>FNR62</t>
  </si>
  <si>
    <t>ณ***ัตน์ ข***างจ่า</t>
  </si>
  <si>
    <t>01/07/2025 10:04</t>
  </si>
  <si>
    <t>FNR61</t>
  </si>
  <si>
    <t>ส***นาถ น***ูแก้ว</t>
  </si>
  <si>
    <t>FNR60</t>
  </si>
  <si>
    <t>FNR59</t>
  </si>
  <si>
    <t>ช***มา  พ***ทธิ</t>
  </si>
  <si>
    <t>01/07/2025 10:01</t>
  </si>
  <si>
    <t>FNR57</t>
  </si>
  <si>
    <t>A***ith S***man</t>
  </si>
  <si>
    <t>01/07/2025 10:00</t>
  </si>
  <si>
    <t>FNR56</t>
  </si>
  <si>
    <t>จ***ียร</t>
  </si>
  <si>
    <t>01/07/2025 09:59</t>
  </si>
  <si>
    <t>FNR55</t>
  </si>
  <si>
    <t>ค***ัลยา  ก***ัมย์</t>
  </si>
  <si>
    <t>FNR54</t>
  </si>
  <si>
    <t xml:space="preserve">สมสวย  กอปการ  </t>
  </si>
  <si>
    <t xml:space="preserve"> บ้านเลขที่    15/3 หมู่ 2 ต. ถ้ำน้ำผุด อ.เมือง จ.พังงา  
  82000</t>
  </si>
  <si>
    <t>0818542699</t>
  </si>
  <si>
    <t>30/06/2025 20:11</t>
  </si>
  <si>
    <t>01/07/2025 09:56</t>
  </si>
  <si>
    <t>01/07/2025 09:55</t>
  </si>
  <si>
    <t>FNR53</t>
  </si>
  <si>
    <t>ส***ศ ท***ย์ศิริ</t>
  </si>
  <si>
    <t>FNR52</t>
  </si>
  <si>
    <t>01/07/2025 09:53</t>
  </si>
  <si>
    <t>FNR50</t>
  </si>
  <si>
    <t>ก***รัตน์ พ***อก</t>
  </si>
  <si>
    <t>01/07/2025 09:51</t>
  </si>
  <si>
    <t>FNR48</t>
  </si>
  <si>
    <t>u***1697081781028</t>
  </si>
  <si>
    <t>01/07/2025 09:48</t>
  </si>
  <si>
    <t>FNR47</t>
  </si>
  <si>
    <t>ร***ี</t>
  </si>
  <si>
    <t>01/07/2025 09:46</t>
  </si>
  <si>
    <t>FNR46</t>
  </si>
  <si>
    <t>น***ินทร์ แ***พิมาย</t>
  </si>
  <si>
    <t>01/07/2025 09:45</t>
  </si>
  <si>
    <t>FNR45</t>
  </si>
  <si>
    <t>n***ipa t**</t>
  </si>
  <si>
    <t>FNR44</t>
  </si>
  <si>
    <t xml:space="preserve">น***ย </t>
  </si>
  <si>
    <t>01/07/2025 09:44</t>
  </si>
  <si>
    <t>FNR43</t>
  </si>
  <si>
    <t>01/07/2025 09:43</t>
  </si>
  <si>
    <t>FNR42</t>
  </si>
  <si>
    <t>01/07/2025 09:42</t>
  </si>
  <si>
    <t>FNR41</t>
  </si>
  <si>
    <t>ส***ยา บ***ง</t>
  </si>
  <si>
    <t>01/07/2025 09:40</t>
  </si>
  <si>
    <t>FNR40</t>
  </si>
  <si>
    <t>พ***า ค***ยนาค</t>
  </si>
  <si>
    <t>FNR39</t>
  </si>
  <si>
    <t>01/07/2025 09:39</t>
  </si>
  <si>
    <t>FNR37</t>
  </si>
  <si>
    <t>ว***ี ด***บังเกิด</t>
  </si>
  <si>
    <t>01/07/2025 09:38</t>
  </si>
  <si>
    <t>FNR36</t>
  </si>
  <si>
    <t>ก***า เ***ี</t>
  </si>
  <si>
    <t>FNR35</t>
  </si>
  <si>
    <t>FNR34</t>
  </si>
  <si>
    <t>ค** ป***ี ห***ุดร</t>
  </si>
  <si>
    <t>01/07/2025 09:37</t>
  </si>
  <si>
    <t>01/07/2025 09:36</t>
  </si>
  <si>
    <t>FNR33</t>
  </si>
  <si>
    <t>ส***วดี ก***นาค</t>
  </si>
  <si>
    <t>FNR32</t>
  </si>
  <si>
    <t>อ***พวรรณ</t>
  </si>
  <si>
    <t>FNR31</t>
  </si>
  <si>
    <t>พ***ูรณ์</t>
  </si>
  <si>
    <t>01/07/2025 09:35</t>
  </si>
  <si>
    <t>FNR30</t>
  </si>
  <si>
    <t>ฐ***วรรณ น***วงษ์</t>
  </si>
  <si>
    <t>01/07/2025 09:34</t>
  </si>
  <si>
    <t>FNR29</t>
  </si>
  <si>
    <t>FNR28</t>
  </si>
  <si>
    <t>01/07/2025 09:33</t>
  </si>
  <si>
    <t>FNR26</t>
  </si>
  <si>
    <t>เ***ม ก***นเนตร</t>
  </si>
  <si>
    <t>FNR24</t>
  </si>
  <si>
    <t>จ***าธร เ***วุฒิไกร</t>
  </si>
  <si>
    <t>01/07/2025 09:31</t>
  </si>
  <si>
    <t>FNR23</t>
  </si>
  <si>
    <t>01/07/2025 09:29</t>
  </si>
  <si>
    <t>FNR22</t>
  </si>
  <si>
    <t>อ***ย พ***นิยะ</t>
  </si>
  <si>
    <t>FNR20</t>
  </si>
  <si>
    <t>ว***รณ์ เ***ย</t>
  </si>
  <si>
    <t>FNR18</t>
  </si>
  <si>
    <t>พ***ร  อ***ยูง</t>
  </si>
  <si>
    <t>01/07/2025 09:28</t>
  </si>
  <si>
    <t>FNR17</t>
  </si>
  <si>
    <t>ส***พร  จ***คลวัฒน์</t>
  </si>
  <si>
    <t>01/07/2025 09:27</t>
  </si>
  <si>
    <t>FNR16</t>
  </si>
  <si>
    <t>FNR15</t>
  </si>
  <si>
    <t>FNR14</t>
  </si>
  <si>
    <t>さ*** み*</t>
  </si>
  <si>
    <t>FNR13</t>
  </si>
  <si>
    <t>01/07/2025 09:26</t>
  </si>
  <si>
    <t>FNR12</t>
  </si>
  <si>
    <t>ภ***าวดี ม***พ</t>
  </si>
  <si>
    <t>FNR10</t>
  </si>
  <si>
    <t>ก***์รวี</t>
  </si>
  <si>
    <t>FNR9</t>
  </si>
  <si>
    <t>ม***า ค***ง</t>
  </si>
  <si>
    <t>FNR8</t>
  </si>
  <si>
    <t>ป***ศา ย***ยง</t>
  </si>
  <si>
    <t>01/07/2025 09:25</t>
  </si>
  <si>
    <t>FNR7</t>
  </si>
  <si>
    <t>ช***ท์</t>
  </si>
  <si>
    <t>01/07/2025 09:21</t>
  </si>
  <si>
    <t>FNR6</t>
  </si>
  <si>
    <t>ศ***พร ป***มศิป์</t>
  </si>
  <si>
    <t>01/07/2025 09:20</t>
  </si>
  <si>
    <t>FNR5</t>
  </si>
  <si>
    <t>น** ว*** ค***ง</t>
  </si>
  <si>
    <t>เอาแบบสีขาววนิลาทั้ง3กล่องค่ะ</t>
  </si>
  <si>
    <t>FNR4</t>
  </si>
  <si>
    <t>ส***ตร ช***ใจ</t>
  </si>
  <si>
    <t>01/07/2025 09:16</t>
  </si>
  <si>
    <t>FNR3</t>
  </si>
  <si>
    <t>ศ***พร โ***า 0***6247468</t>
  </si>
  <si>
    <t>FNR2</t>
  </si>
  <si>
    <t>FNR1</t>
  </si>
  <si>
    <t>ท***ัญญา ท***ย์มั่นคง</t>
  </si>
  <si>
    <t>01/07/2025 09:15</t>
  </si>
  <si>
    <t>FNR0</t>
  </si>
  <si>
    <t>ท***รรณ ส***ิจันทร์</t>
  </si>
  <si>
    <t>FNQ98</t>
  </si>
  <si>
    <t>******่น(ซอยธนาคารกรุงเทพ)) ตำบลหนองหาร อำเภอสันทราย จังหวัดเชียงใหม่ 50290</t>
  </si>
  <si>
    <t>01/07/2025 09:13</t>
  </si>
  <si>
    <t>FNQ97</t>
  </si>
  <si>
    <t>ร***รรณ</t>
  </si>
  <si>
    <t>FNQ96</t>
  </si>
  <si>
    <t>ว***ลักษณ์ ค***นตร</t>
  </si>
  <si>
    <t>01/07/2025 09:11</t>
  </si>
  <si>
    <t>01/07/2025 09:12</t>
  </si>
  <si>
    <t>FNQ95</t>
  </si>
  <si>
    <t>ม***นีแซ่ตั้ง</t>
  </si>
  <si>
    <t>01/07/2025 09:10</t>
  </si>
  <si>
    <t>FNQ93</t>
  </si>
  <si>
    <t>01/07/2025 09:08</t>
  </si>
  <si>
    <t>FNQ92</t>
  </si>
  <si>
    <t>ป***ศา  บ***พทย์</t>
  </si>
  <si>
    <t>01/07/2025 09:04</t>
  </si>
  <si>
    <t>01/07/2025 09:07</t>
  </si>
  <si>
    <t>FNQ91</t>
  </si>
  <si>
    <t>อ***มา ร***ะ</t>
  </si>
  <si>
    <t>01/07/2025 09:05</t>
  </si>
  <si>
    <t>01/07/2025 09:06</t>
  </si>
  <si>
    <t>FNQ90</t>
  </si>
  <si>
    <t>FNQ89</t>
  </si>
  <si>
    <t>อ***ย์ ล***รบุรี</t>
  </si>
  <si>
    <t>01/07/2025 09:00</t>
  </si>
  <si>
    <t>FNQ88</t>
  </si>
  <si>
    <t>น***าว ส***กษณ์ ช***ประดิษฐ์</t>
  </si>
  <si>
    <t>01/07/2025 08:58</t>
  </si>
  <si>
    <t>01/07/2025 08:59</t>
  </si>
  <si>
    <t>1100045</t>
  </si>
  <si>
    <t>ชิฟฟอนขนุน</t>
  </si>
  <si>
    <t>FNQ87</t>
  </si>
  <si>
    <t>ไพรัช ญาโนภาส</t>
  </si>
  <si>
    <t>23/4 ม.6 ต.ห้วยทับมอญ อ.เขาชะเมา จ.ระยอง 21110</t>
  </si>
  <si>
    <t>0959319135</t>
  </si>
  <si>
    <t>01/07/2025 08:56</t>
  </si>
  <si>
    <t>keadum555@gmail.com</t>
  </si>
  <si>
    <t>ของคุณแม่ส่งให้เพื่อน</t>
  </si>
  <si>
    <t>JB265877336TH</t>
  </si>
  <si>
    <t>FNQ85</t>
  </si>
  <si>
    <t>ท***ทอง อ***สวน</t>
  </si>
  <si>
    <t>01/07/2025 08:51</t>
  </si>
  <si>
    <t>FNQ83</t>
  </si>
  <si>
    <t>จ***ภรณ์</t>
  </si>
  <si>
    <t>01/07/2025 08:45</t>
  </si>
  <si>
    <t>FNQ82</t>
  </si>
  <si>
    <t>FNQ81</t>
  </si>
  <si>
    <t>ร***ชัย เ***ยมเสมารุ่ง</t>
  </si>
  <si>
    <t>FNQ80</t>
  </si>
  <si>
    <t>จ***ระภา</t>
  </si>
  <si>
    <t>01/07/2025 08:42</t>
  </si>
  <si>
    <t>FNQ79</t>
  </si>
  <si>
    <t>ส***พร  ค***ยสุบรรณ</t>
  </si>
  <si>
    <t>01/07/2025 08:36</t>
  </si>
  <si>
    <t>01/07/2025 08:37</t>
  </si>
  <si>
    <t>FNQ78</t>
  </si>
  <si>
    <t>น***านต์    ก***มเย็น</t>
  </si>
  <si>
    <t>01/07/2025 08:33</t>
  </si>
  <si>
    <t>FNQ77</t>
  </si>
  <si>
    <t>ว***ดา ค***กลาง</t>
  </si>
  <si>
    <t>01/07/2025 08:31</t>
  </si>
  <si>
    <t>FNQ76</t>
  </si>
  <si>
    <t>01/07/2025 08:30</t>
  </si>
  <si>
    <t>FNQ75</t>
  </si>
  <si>
    <t>น***คราญ  ภ***ม</t>
  </si>
  <si>
    <t>01/07/2025 08:26</t>
  </si>
  <si>
    <t>01/07/2025 08:25</t>
  </si>
  <si>
    <t>FNQ74</t>
  </si>
  <si>
    <t>S***a S***uk</t>
  </si>
  <si>
    <t>01/07/2025 08:22</t>
  </si>
  <si>
    <t>FNQ73</t>
  </si>
  <si>
    <t>01/07/2025 08:19</t>
  </si>
  <si>
    <t>FNQ72</t>
  </si>
  <si>
    <t>จ*** อ***</t>
  </si>
  <si>
    <t>01/07/2025 08:18</t>
  </si>
  <si>
    <t>FNQ71</t>
  </si>
  <si>
    <t>01/07/2025 08:09</t>
  </si>
  <si>
    <t>FNQ70</t>
  </si>
  <si>
    <t>ว***ุทธ ส***งเนตร</t>
  </si>
  <si>
    <t>01/07/2025 08:08</t>
  </si>
  <si>
    <t>FNQ69</t>
  </si>
  <si>
    <t>พ***า บ***ัน</t>
  </si>
  <si>
    <t>01/07/2025 08:06</t>
  </si>
  <si>
    <t>FNQ68</t>
  </si>
  <si>
    <t>ม***รา เ***วอ้น</t>
  </si>
  <si>
    <t>FNQ66</t>
  </si>
  <si>
    <t>ส***์แก้ว  ต***รับ</t>
  </si>
  <si>
    <t>01/07/2025 08:05</t>
  </si>
  <si>
    <t>01/07/2025 08:04</t>
  </si>
  <si>
    <t>FNQ65</t>
  </si>
  <si>
    <t>น***แหละแหละ บ**</t>
  </si>
  <si>
    <t>01/07/2025 08:03</t>
  </si>
  <si>
    <t>01/07/2025 08:02</t>
  </si>
  <si>
    <t>FNQ64</t>
  </si>
  <si>
    <t>แ***ุณหนึ่ง</t>
  </si>
  <si>
    <t>FNQ62</t>
  </si>
  <si>
    <t>บ***ัท พ***นด์พี ฟ*** ม***เก็ต จ***ด</t>
  </si>
  <si>
    <t>01/07/2025 07:59</t>
  </si>
  <si>
    <t>FNQ60</t>
  </si>
  <si>
    <t>อ***า   อ***รไพศาล</t>
  </si>
  <si>
    <t>01/07/2025 07:56</t>
  </si>
  <si>
    <t>FNQ59</t>
  </si>
  <si>
    <t>ศ***วรรณ ว***พฤกษ์</t>
  </si>
  <si>
    <t>01/07/2025 07:55</t>
  </si>
  <si>
    <t>FNQ58</t>
  </si>
  <si>
    <t>ช***า   ด***า</t>
  </si>
  <si>
    <t>FNQ57</t>
  </si>
  <si>
    <t>01/07/2025 07:54</t>
  </si>
  <si>
    <t>FNQ56</t>
  </si>
  <si>
    <t>เ***ภา  พ***ใหญ่</t>
  </si>
  <si>
    <t>01/07/2025 07:53</t>
  </si>
  <si>
    <t>FNQ55</t>
  </si>
  <si>
    <t>พ***ินทร์ น***ะวงศ์</t>
  </si>
  <si>
    <t>FNQ54</t>
  </si>
  <si>
    <t>01/07/2025 07:50</t>
  </si>
  <si>
    <t>FNQ53</t>
  </si>
  <si>
    <t>ส***นท์  ก***ิตันตยานนท์</t>
  </si>
  <si>
    <t>01/07/2025 07:49</t>
  </si>
  <si>
    <t>FNQ52</t>
  </si>
  <si>
    <t>ก***ก  โ***พงศ์</t>
  </si>
  <si>
    <t>FNQ51</t>
  </si>
  <si>
    <t>01/07/2025 07:48</t>
  </si>
  <si>
    <t>FNQ49</t>
  </si>
  <si>
    <t>01/07/2025 07:46</t>
  </si>
  <si>
    <t>FNQ48</t>
  </si>
  <si>
    <t>ร***ู ค***</t>
  </si>
  <si>
    <t>01/07/2025 07:43</t>
  </si>
  <si>
    <t>FNQ47</t>
  </si>
  <si>
    <t>01/07/2025 07:41</t>
  </si>
  <si>
    <t>FNQ45</t>
  </si>
  <si>
    <t>ส***ทิพย์ ศ***ล</t>
  </si>
  <si>
    <t>01/07/2025 07:35</t>
  </si>
  <si>
    <t>FNQ44</t>
  </si>
  <si>
    <t>k***wit</t>
  </si>
  <si>
    <t>01/07/2025 07:32</t>
  </si>
  <si>
    <t>01/07/2025 07:33</t>
  </si>
  <si>
    <t>FNQ43</t>
  </si>
  <si>
    <t>วีระ นุ่นคง</t>
  </si>
  <si>
    <t>83/1 หมู่ 9 ต.ท่างาม
อินทร์บุรี/ In Buriสิงห์บุรี/ Sing Buri
16110</t>
  </si>
  <si>
    <t>16110</t>
  </si>
  <si>
    <t>660619146644</t>
  </si>
  <si>
    <t>01/07/2025 07:31</t>
  </si>
  <si>
    <t>FNQ41</t>
  </si>
  <si>
    <t>ท***ุษาห์  เ***ทอง</t>
  </si>
  <si>
    <t>01/07/2025 07:25</t>
  </si>
  <si>
    <t>01/07/2025 07:26</t>
  </si>
  <si>
    <t>FNQ40</t>
  </si>
  <si>
    <t>แ***ิไล พ***รหม</t>
  </si>
  <si>
    <t>01/07/2025 07:24</t>
  </si>
  <si>
    <t>FNQ39</t>
  </si>
  <si>
    <t>ธ***ต เ***ญยิ่ง</t>
  </si>
  <si>
    <t>01/07/2025 07:16</t>
  </si>
  <si>
    <t>01/07/2025 07:17</t>
  </si>
  <si>
    <t>FNQ38</t>
  </si>
  <si>
    <t>แ**  ช***รัมย์</t>
  </si>
  <si>
    <t>01/07/2025 07:11</t>
  </si>
  <si>
    <t>01/07/2025 07:13</t>
  </si>
  <si>
    <t>FNQ37</t>
  </si>
  <si>
    <t>ส***ุ้ง ภ***โคกรัษ์</t>
  </si>
  <si>
    <t>01/07/2025 07:10</t>
  </si>
  <si>
    <t>FNQ36</t>
  </si>
  <si>
    <t>ส***รณา แ***การ</t>
  </si>
  <si>
    <t>01/07/2025 07:12</t>
  </si>
  <si>
    <t>FNQ35</t>
  </si>
  <si>
    <t>ส***ง เ***ินทร์</t>
  </si>
  <si>
    <t>01/07/2025 07:05</t>
  </si>
  <si>
    <t>01/07/2025 07:07</t>
  </si>
  <si>
    <t>FNQ34</t>
  </si>
  <si>
    <t>เ***น้อย</t>
  </si>
  <si>
    <t>01/07/2025 07:04</t>
  </si>
  <si>
    <t>FNQ33</t>
  </si>
  <si>
    <t>01/07/2025 07:00</t>
  </si>
  <si>
    <t>01/07/2025 07:01</t>
  </si>
  <si>
    <t>FNQ32</t>
  </si>
  <si>
    <t>ส***รัตน์ จ***รัส</t>
  </si>
  <si>
    <t>01/07/2025 06:55</t>
  </si>
  <si>
    <t>761263255561</t>
  </si>
  <si>
    <t>FNQ31</t>
  </si>
  <si>
    <t>01/07/2025 06:51</t>
  </si>
  <si>
    <t>THT03031YBMVM8Z</t>
  </si>
  <si>
    <t>01/07/2025 06:50</t>
  </si>
  <si>
    <t>FNQ30</t>
  </si>
  <si>
    <t>น***าวธนพรพรรณ อ***ร์จันทร์</t>
  </si>
  <si>
    <t>01/07/2025 06:48</t>
  </si>
  <si>
    <t>761297320593</t>
  </si>
  <si>
    <t>FNQ29</t>
  </si>
  <si>
    <t>ป***า เ***าง 3** ม** ต***งลึก อ***มชุก จ***พรรณบุรี</t>
  </si>
  <si>
    <t>01/07/2025 06:47</t>
  </si>
  <si>
    <t>761203520593</t>
  </si>
  <si>
    <t>FNQ28</t>
  </si>
  <si>
    <t>THT03031YC0BY3Z</t>
  </si>
  <si>
    <t>FNQ27</t>
  </si>
  <si>
    <t>******นองเสาเล้า ตำบลหนองเสาเล้า อำเภอชุมแพ จังหวัดขอนแก่น 40130</t>
  </si>
  <si>
    <t>40130</t>
  </si>
  <si>
    <t>TH253221068485G</t>
  </si>
  <si>
    <t>01/07/2025 06:46</t>
  </si>
  <si>
    <t>FNQ26</t>
  </si>
  <si>
    <t>THT21031YBN066Z</t>
  </si>
  <si>
    <t>FNQ25</t>
  </si>
  <si>
    <t>ป***ี โ***รัตนะ</t>
  </si>
  <si>
    <t>761275429596</t>
  </si>
  <si>
    <t>FNQ24</t>
  </si>
  <si>
    <t>น***นับตังค์</t>
  </si>
  <si>
    <t>761200928600</t>
  </si>
  <si>
    <t>FNQ23</t>
  </si>
  <si>
    <t>น***ิยา เ***งศิลปะ</t>
  </si>
  <si>
    <t>01/07/2025 06:41</t>
  </si>
  <si>
    <t>761210537592</t>
  </si>
  <si>
    <t>01/07/2025 06:42</t>
  </si>
  <si>
    <t>FNQ22</t>
  </si>
  <si>
    <t>อ***ย    ด***มอ</t>
  </si>
  <si>
    <t>761231059562</t>
  </si>
  <si>
    <t>FNQ21</t>
  </si>
  <si>
    <t>อ***นา ถ***หอ</t>
  </si>
  <si>
    <t>761200255561</t>
  </si>
  <si>
    <t>FNQ20</t>
  </si>
  <si>
    <t>ร***ีกร ป***า</t>
  </si>
  <si>
    <t>01/07/2025 06:28</t>
  </si>
  <si>
    <t>761218956514</t>
  </si>
  <si>
    <t>01/07/2025 06:29</t>
  </si>
  <si>
    <t>FNQ19</t>
  </si>
  <si>
    <t>ค***รารถนา   ก***มย์</t>
  </si>
  <si>
    <t>01/07/2025 06:24</t>
  </si>
  <si>
    <t>761299959523</t>
  </si>
  <si>
    <t>FNQ18</t>
  </si>
  <si>
    <t>******แต้ ตำบลห้วยแคน อำเภอห้วยแถลง จังหวัดนครราชสีมา 30240</t>
  </si>
  <si>
    <t>30240</t>
  </si>
  <si>
    <t>01/07/2025 06:21</t>
  </si>
  <si>
    <t>TH253151584616D</t>
  </si>
  <si>
    <t>FNQ17</t>
  </si>
  <si>
    <t>ป***ดา ช***ณี</t>
  </si>
  <si>
    <t>01/07/2025 06:18</t>
  </si>
  <si>
    <t>761242953531</t>
  </si>
  <si>
    <t>FNQ16</t>
  </si>
  <si>
    <t>ร*** ส***์ธูป</t>
  </si>
  <si>
    <t>01/07/2025 06:17</t>
  </si>
  <si>
    <t>761267351526</t>
  </si>
  <si>
    <t>FNQ15</t>
  </si>
  <si>
    <t>ส***อ เ***ณี</t>
  </si>
  <si>
    <t>01/07/2025 06:16</t>
  </si>
  <si>
    <t>761238052514</t>
  </si>
  <si>
    <t>FNQ14</t>
  </si>
  <si>
    <t>ร***ิกร  แ***งสกุล</t>
  </si>
  <si>
    <t>01/07/2025 06:08</t>
  </si>
  <si>
    <t>761265456560</t>
  </si>
  <si>
    <t>FNQ13</t>
  </si>
  <si>
    <t>น** ค***สดา</t>
  </si>
  <si>
    <t>01/07/2025 06:07</t>
  </si>
  <si>
    <t>761278335591</t>
  </si>
  <si>
    <t>FNQ11</t>
  </si>
  <si>
    <t>ม***รรณ ภ***</t>
  </si>
  <si>
    <t>01/07/2025 05:51</t>
  </si>
  <si>
    <t>761226612591</t>
  </si>
  <si>
    <t>FNQ10</t>
  </si>
  <si>
    <t>อ***มา ศ***ก้ว</t>
  </si>
  <si>
    <t>01/07/2025 05:44</t>
  </si>
  <si>
    <t>THT02031YBZFB0Z</t>
  </si>
  <si>
    <t>FNQ7</t>
  </si>
  <si>
    <t>ช*** ว***าภรณ์ ก***คกกรวด ห***</t>
  </si>
  <si>
    <t>01/07/2025 05:17</t>
  </si>
  <si>
    <t>761239648573</t>
  </si>
  <si>
    <t>01/07/2025 05:16</t>
  </si>
  <si>
    <t>FNQ6</t>
  </si>
  <si>
    <t>ภ***า ร***องสกุล</t>
  </si>
  <si>
    <t>01/07/2025 05:13</t>
  </si>
  <si>
    <t>761288028605</t>
  </si>
  <si>
    <t>01/07/2025 05:14</t>
  </si>
  <si>
    <t>FNQ5</t>
  </si>
  <si>
    <t>01/07/2025 05:02</t>
  </si>
  <si>
    <t>761277127564</t>
  </si>
  <si>
    <t>FNQ4</t>
  </si>
  <si>
    <t>เ***1</t>
  </si>
  <si>
    <t>01/07/2025 04:59</t>
  </si>
  <si>
    <t>761234759526</t>
  </si>
  <si>
    <t>FNQ3</t>
  </si>
  <si>
    <t>ต***พชร ม***วัจน์</t>
  </si>
  <si>
    <t>761231951535</t>
  </si>
  <si>
    <t>FNQ2</t>
  </si>
  <si>
    <t>ช***วัช เ***งวงษ์งาม</t>
  </si>
  <si>
    <t>01/07/2025 04:58</t>
  </si>
  <si>
    <t>761275652513</t>
  </si>
  <si>
    <t>FNQ1</t>
  </si>
  <si>
    <t>THT20041YC3B57Z</t>
  </si>
  <si>
    <t>FNQ0</t>
  </si>
  <si>
    <t>ค***องสี  ฝ***บุญ</t>
  </si>
  <si>
    <t>01/07/2025 04:41</t>
  </si>
  <si>
    <t>761261580586</t>
  </si>
  <si>
    <t>FNP99</t>
  </si>
  <si>
    <t>ล***า เ***ราช</t>
  </si>
  <si>
    <t>01/07/2025 04:36</t>
  </si>
  <si>
    <t>761201357571</t>
  </si>
  <si>
    <t>FNP97</t>
  </si>
  <si>
    <t>จ** ณ***ช</t>
  </si>
  <si>
    <t>01/07/2025 04:22</t>
  </si>
  <si>
    <t>761241142513</t>
  </si>
  <si>
    <t>01/07/2025 04:29</t>
  </si>
  <si>
    <t>FNP96</t>
  </si>
  <si>
    <t>ร***ตัดผมชาย X*** b***er</t>
  </si>
  <si>
    <t>01/07/2025 04:12</t>
  </si>
  <si>
    <t>761254541515</t>
  </si>
  <si>
    <t>01/07/2025 04:24</t>
  </si>
  <si>
    <t>FNP95</t>
  </si>
  <si>
    <t>ก***้ ศ***ินณภาดา</t>
  </si>
  <si>
    <t>01/07/2025 04:09</t>
  </si>
  <si>
    <t>761292154523</t>
  </si>
  <si>
    <t>01/07/2025 04:17</t>
  </si>
  <si>
    <t>FNP94</t>
  </si>
  <si>
    <t>น***  ล**  ส***นทร์</t>
  </si>
  <si>
    <t>01/07/2025 03:53</t>
  </si>
  <si>
    <t>761289420555</t>
  </si>
  <si>
    <t>FNP93</t>
  </si>
  <si>
    <t>ร***นทร์  ศ***รรณา</t>
  </si>
  <si>
    <t>01/07/2025 03:52</t>
  </si>
  <si>
    <t>761230357576</t>
  </si>
  <si>
    <t>FNP92</t>
  </si>
  <si>
    <t>ข***นภา ด***ันทร์</t>
  </si>
  <si>
    <t>01/07/2025 03:44</t>
  </si>
  <si>
    <t>761274357513</t>
  </si>
  <si>
    <t>FNP91</t>
  </si>
  <si>
    <t>H*** H***</t>
  </si>
  <si>
    <t>01/07/2025 03:31</t>
  </si>
  <si>
    <t>761281481542</t>
  </si>
  <si>
    <t>FNP90</t>
  </si>
  <si>
    <t>เ***ยว น***อนทอง</t>
  </si>
  <si>
    <t>01/07/2025 03:19</t>
  </si>
  <si>
    <t>761295158514</t>
  </si>
  <si>
    <t>01/07/2025 03:20</t>
  </si>
  <si>
    <t>FNP89</t>
  </si>
  <si>
    <t>ร***ำงานเหล็ก</t>
  </si>
  <si>
    <t>01/07/2025 03:18</t>
  </si>
  <si>
    <t>761259751512</t>
  </si>
  <si>
    <t>FNP87</t>
  </si>
  <si>
    <t>น***ลักษณ์ แ***ศักดิ์</t>
  </si>
  <si>
    <t>01/07/2025 03:14</t>
  </si>
  <si>
    <t>761228150513</t>
  </si>
  <si>
    <t>FNP86</t>
  </si>
  <si>
    <t>K***t</t>
  </si>
  <si>
    <t>01/07/2025 03:07</t>
  </si>
  <si>
    <t>THT02031YBN5C4Z</t>
  </si>
  <si>
    <t>01/07/2025 03:08</t>
  </si>
  <si>
    <t>FNP85</t>
  </si>
  <si>
    <t>พ***าดา ส***ำโรงปลาแดกสาขาแยกศาลเด็ก ต***าฮ่าม อ***ือง จ***ียงให</t>
  </si>
  <si>
    <t>01/07/2025 02:43</t>
  </si>
  <si>
    <t>761213634602</t>
  </si>
  <si>
    <t>FNP84</t>
  </si>
  <si>
    <t>ส***พร โ***์ศรี</t>
  </si>
  <si>
    <t>01/07/2025 02:27</t>
  </si>
  <si>
    <t>761210234514</t>
  </si>
  <si>
    <t>FNP83</t>
  </si>
  <si>
    <t>ค***วันพัสตร์ บ***จริญ</t>
  </si>
  <si>
    <t>01/07/2025 02:21</t>
  </si>
  <si>
    <t>761251439513</t>
  </si>
  <si>
    <t>FNP82</t>
  </si>
  <si>
    <t>เ***้อม</t>
  </si>
  <si>
    <t>01/07/2025 02:17</t>
  </si>
  <si>
    <t>761236145585</t>
  </si>
  <si>
    <t>01/07/2025 02:20</t>
  </si>
  <si>
    <t>FNP81</t>
  </si>
  <si>
    <t>ว***ช ส***งเรืองฤทธิ์</t>
  </si>
  <si>
    <t>01/07/2025 02:04</t>
  </si>
  <si>
    <t>761267832603</t>
  </si>
  <si>
    <t>01/07/2025 02:06</t>
  </si>
  <si>
    <t>FNP80</t>
  </si>
  <si>
    <t>ว***ี  เ***อนมั่น</t>
  </si>
  <si>
    <t>01/07/2025 02:02</t>
  </si>
  <si>
    <t>761210942516</t>
  </si>
  <si>
    <t>01/07/2025 02:03</t>
  </si>
  <si>
    <t>FNP79</t>
  </si>
  <si>
    <t>น***เกลว ผ***ชาติ</t>
  </si>
  <si>
    <t>01/07/2025 02:01</t>
  </si>
  <si>
    <t>761228912603</t>
  </si>
  <si>
    <t>FNP78</t>
  </si>
  <si>
    <t>อ***ช  ป***ะศรี</t>
  </si>
  <si>
    <t>01/07/2025 02:00</t>
  </si>
  <si>
    <t>THT20041YBR4J0Z</t>
  </si>
  <si>
    <t>FNP74</t>
  </si>
  <si>
    <t>ภ***ี ซ***์</t>
  </si>
  <si>
    <t>01/07/2025 01:32</t>
  </si>
  <si>
    <t>761257756512</t>
  </si>
  <si>
    <t>01/07/2025 01:51</t>
  </si>
  <si>
    <t>FNP73</t>
  </si>
  <si>
    <t>โ***ดิษบง</t>
  </si>
  <si>
    <t>01/07/2025 01:30</t>
  </si>
  <si>
    <t>761216653540</t>
  </si>
  <si>
    <t>01/07/2025 01:50</t>
  </si>
  <si>
    <t>FNP72</t>
  </si>
  <si>
    <t>ว***า จ***ร์แดง</t>
  </si>
  <si>
    <t>01/07/2025 01:28</t>
  </si>
  <si>
    <t>THT02011YBQJD8Z</t>
  </si>
  <si>
    <t>FNP71</t>
  </si>
  <si>
    <t>น***ิพย์</t>
  </si>
  <si>
    <t>01/07/2025 01:23</t>
  </si>
  <si>
    <t>761288438595</t>
  </si>
  <si>
    <t>FNP70</t>
  </si>
  <si>
    <t>u***152974300207</t>
  </si>
  <si>
    <t>01/07/2025 01:22</t>
  </si>
  <si>
    <t>761252727513</t>
  </si>
  <si>
    <t>01/07/2025 01:49</t>
  </si>
  <si>
    <t>FNP68</t>
  </si>
  <si>
    <t>01/07/2025 01:09</t>
  </si>
  <si>
    <t>761212064546</t>
  </si>
  <si>
    <t>01/07/2025 01:39</t>
  </si>
  <si>
    <t>FNP67</t>
  </si>
  <si>
    <t>ค***งลักษณ์ เ***วงษ์</t>
  </si>
  <si>
    <t>01/07/2025 01:05</t>
  </si>
  <si>
    <t>761262846584</t>
  </si>
  <si>
    <t>01/07/2025 01:14</t>
  </si>
  <si>
    <t>FNP66</t>
  </si>
  <si>
    <t>ก***กร ส***าทอง</t>
  </si>
  <si>
    <t>761299147604</t>
  </si>
  <si>
    <t>01/07/2025 01:13</t>
  </si>
  <si>
    <t>FNP65</t>
  </si>
  <si>
    <t>ช***พัทธ์ ส***ต</t>
  </si>
  <si>
    <t>01/07/2025 00:57</t>
  </si>
  <si>
    <t>761261353510</t>
  </si>
  <si>
    <t>FNP64</t>
  </si>
  <si>
    <t>ร***ป้าโดน  ต***ซุ้มไก่</t>
  </si>
  <si>
    <t>01/07/2025 00:53</t>
  </si>
  <si>
    <t>761282354571</t>
  </si>
  <si>
    <t>FNP63</t>
  </si>
  <si>
    <t>น*** ญ***ศา ฉ***าม</t>
  </si>
  <si>
    <t>761290756553</t>
  </si>
  <si>
    <t>FNP62</t>
  </si>
  <si>
    <t>ป***าย น***รี</t>
  </si>
  <si>
    <t>01/07/2025 00:51</t>
  </si>
  <si>
    <t>THT20041YBQPY2Z</t>
  </si>
  <si>
    <t>FNP61</t>
  </si>
  <si>
    <t>K***9</t>
  </si>
  <si>
    <t>01/07/2025 00:50</t>
  </si>
  <si>
    <t>761211162541</t>
  </si>
  <si>
    <t>FNP60</t>
  </si>
  <si>
    <t>ส***จ ส***ติ</t>
  </si>
  <si>
    <t>01/07/2025 00:47</t>
  </si>
  <si>
    <t>761281948545</t>
  </si>
  <si>
    <t>FNP59</t>
  </si>
  <si>
    <t>ก***นา ส***รณเพ็ญ</t>
  </si>
  <si>
    <t>01/07/2025 00:46</t>
  </si>
  <si>
    <t>761218430593</t>
  </si>
  <si>
    <t>FNP58</t>
  </si>
  <si>
    <t>อ******ส</t>
  </si>
  <si>
    <t>******งสองต้นนุ่น แขวงคลองสองต้นนุ่น เขตลาดกระบัง จังหวัดกรุงเทพมหานคร 10520</t>
  </si>
  <si>
    <t>01/07/2025 00:42</t>
  </si>
  <si>
    <t>TH256932193426O</t>
  </si>
  <si>
    <t>FNP57</t>
  </si>
  <si>
    <t>01/07/2025 00:35</t>
  </si>
  <si>
    <t>761202552585</t>
  </si>
  <si>
    <t>01/07/2025 00:36</t>
  </si>
  <si>
    <t>FNP55</t>
  </si>
  <si>
    <t>ส***เดือน แ***ระโทก</t>
  </si>
  <si>
    <t>01/07/2025 00:18</t>
  </si>
  <si>
    <t>761262856550</t>
  </si>
  <si>
    <t>01/07/2025 00:27</t>
  </si>
  <si>
    <t>FNP54</t>
  </si>
  <si>
    <t>จ***ร๋ฟอง ม***ือง</t>
  </si>
  <si>
    <t>01/07/2025 00:17</t>
  </si>
  <si>
    <t>761264253573</t>
  </si>
  <si>
    <t>01/07/2025 00:26</t>
  </si>
  <si>
    <t>FNP52</t>
  </si>
  <si>
    <t>ฐ***ภา แ***เอี่ยม</t>
  </si>
  <si>
    <t>01/07/2025 00:07</t>
  </si>
  <si>
    <t>761209450536</t>
  </si>
  <si>
    <t>01/07/2025 00:20</t>
  </si>
  <si>
    <t>FNP51</t>
  </si>
  <si>
    <t>ศ***ชัย ว***อุบล</t>
  </si>
  <si>
    <t>01/07/2025 00:06</t>
  </si>
  <si>
    <t>761213953511</t>
  </si>
  <si>
    <t>รายการยิง ADS + แคมเปญ เดือนกรกฎาคม 2567</t>
  </si>
  <si>
    <t>FOA56</t>
  </si>
  <si>
    <t>ป***ชาติ  ป***รัมย์</t>
  </si>
  <si>
    <t>02/07/2025 23:57</t>
  </si>
  <si>
    <t>FOA55</t>
  </si>
  <si>
    <t>ธ******์</t>
  </si>
  <si>
    <t>******an), ตำบล บางกระทึก, อำเภอสามพราน ตำบลบางกระทึก อำเภอสามพราน จังหวัดนครปฐม 73210</t>
  </si>
  <si>
    <t>73210</t>
  </si>
  <si>
    <t>97</t>
  </si>
  <si>
    <t>03/07/2025 00:28</t>
  </si>
  <si>
    <t>02/07/2025 23:55</t>
  </si>
  <si>
    <t>FOA54</t>
  </si>
  <si>
    <t>o******i</t>
  </si>
  <si>
    <t>******ยไหม34 แขวงสายไหม แขวงสายไหม เขตสายไหม จังหวัดกรุงเทพมหานคร 10220</t>
  </si>
  <si>
    <t>82</t>
  </si>
  <si>
    <t>02/07/2025 23:42</t>
  </si>
  <si>
    <t>02/07/2025 23:14</t>
  </si>
  <si>
    <t>FOA53</t>
  </si>
  <si>
    <t>ว******ง</t>
  </si>
  <si>
    <t>******มบางจากไชโย) ตำบลไชยภูมิ อำเภอไชโย จังหวัดอ่างทอง 14140</t>
  </si>
  <si>
    <t>14140</t>
  </si>
  <si>
    <t>93</t>
  </si>
  <si>
    <t>02/07/2025 23:29</t>
  </si>
  <si>
    <t>02/07/2025 23:00</t>
  </si>
  <si>
    <t>FOA52</t>
  </si>
  <si>
    <t>นางสาวอรวรานันท์ปานาง</t>
  </si>
  <si>
    <t>52หมู่5บ้านสระต.ห้วยแห้งอ.บ้านไร่จ.อุทัยธานี61140
บ้านไร่/ Ban Raiอุทัยธานี/ Uthai Thani
61140</t>
  </si>
  <si>
    <t>61140</t>
  </si>
  <si>
    <t>660960891494</t>
  </si>
  <si>
    <t>02/07/2025 22:59</t>
  </si>
  <si>
    <t>FOA50</t>
  </si>
  <si>
    <t>เ***วรรณ ป***นุ่ย</t>
  </si>
  <si>
    <t>02/07/2025 22:49</t>
  </si>
  <si>
    <t>02/07/2025 22:48</t>
  </si>
  <si>
    <t>FOA49</t>
  </si>
  <si>
    <t>ก******น</t>
  </si>
  <si>
    <t>******ล เมืองคง, อำเภอคง ตำบลเมืองคง อำเภอคง จังหวัดนครราชสีมา 30260</t>
  </si>
  <si>
    <t>30260</t>
  </si>
  <si>
    <t>40</t>
  </si>
  <si>
    <t>02/07/2025 22:42</t>
  </si>
  <si>
    <t>02/07/2025 22:41</t>
  </si>
  <si>
    <t>FOA48</t>
  </si>
  <si>
    <t>ป***อม ด***ขุนทด</t>
  </si>
  <si>
    <t>02/07/2025 22:40</t>
  </si>
  <si>
    <t>FOA47</t>
  </si>
  <si>
    <t>ว******ม</t>
  </si>
  <si>
    <t>******ศรีสำราญ, อำเภอน้ำโสม ตำบลศรีสำราญ อำเภอน้ำโสม จังหวัดอุดรธานี 41210</t>
  </si>
  <si>
    <t>41210</t>
  </si>
  <si>
    <t>29</t>
  </si>
  <si>
    <t>02/07/2025 23:08</t>
  </si>
  <si>
    <t>02/07/2025 22:38</t>
  </si>
  <si>
    <t>FOA46</t>
  </si>
  <si>
    <t>ว***ญา ก***โรง</t>
  </si>
  <si>
    <t>02/07/2025 22:36</t>
  </si>
  <si>
    <t>02/07/2025 22:35</t>
  </si>
  <si>
    <t>FOA45</t>
  </si>
  <si>
    <t>ธ***์จิรา ว***วัสดิ์</t>
  </si>
  <si>
    <t>02/07/2025 22:22</t>
  </si>
  <si>
    <t>FOA44</t>
  </si>
  <si>
    <t>ค******ย</t>
  </si>
  <si>
    <t>****** ตำบลนาเกาะ อำเภอหล่มเก่า จังหวัดเพชรบูรณ์ 67120</t>
  </si>
  <si>
    <t>67120</t>
  </si>
  <si>
    <t>02/07/2025 22:47</t>
  </si>
  <si>
    <t>02/07/2025 22:17</t>
  </si>
  <si>
    <t>FOA43</t>
  </si>
  <si>
    <t>อ***  อ***นุ่ม</t>
  </si>
  <si>
    <t>02/07/2025 22:13</t>
  </si>
  <si>
    <t>FOA42</t>
  </si>
  <si>
    <t>02/07/2025 22:05</t>
  </si>
  <si>
    <t>FOA41</t>
  </si>
  <si>
    <t>สายฝน คุ้มบุญ</t>
  </si>
  <si>
    <t>19หมุ่12ห้อวชั้นเดียวเบอร์1ซอยหอเจ๊โต้ง
สามพราน/ Sam Phranนครปฐม/ Nakhon Pathom
73210</t>
  </si>
  <si>
    <t>660819604932</t>
  </si>
  <si>
    <t>02/07/2025 22:01</t>
  </si>
  <si>
    <t>FOA37</t>
  </si>
  <si>
    <t>ศ***ทรภรณ์ อ***</t>
  </si>
  <si>
    <t>02/07/2025 21:48</t>
  </si>
  <si>
    <t>FOA36</t>
  </si>
  <si>
    <t>คุณน้อย ฤทธิ์จรูญ</t>
  </si>
  <si>
    <t>1/1 ม.10 บ้านกุดละลม ต.หนองนาแซง
เมืองชัยภูมิ/ Mueang Chaiyaphumชัยภูมิ/ Chaiyaphum
36000</t>
  </si>
  <si>
    <t>36000</t>
  </si>
  <si>
    <t>660894579963</t>
  </si>
  <si>
    <t>02/07/2025 21:24</t>
  </si>
  <si>
    <t>02/07/2025 21:22</t>
  </si>
  <si>
    <t>FOA35</t>
  </si>
  <si>
    <t>ร้านที่3</t>
  </si>
  <si>
    <t>ปลา</t>
  </si>
  <si>
    <t>77/1 ม.4 ซอย5 ตรงข้ามโรงเรียนกกแรต · กกแรต/ Kok Raet
กงไกรลาศ/ Kong Krailatสุโขทัย/ Sukhothai
64170</t>
  </si>
  <si>
    <t>64170</t>
  </si>
  <si>
    <t>660840049186</t>
  </si>
  <si>
    <t>02/07/2025 21:18</t>
  </si>
  <si>
    <t>FOA34</t>
  </si>
  <si>
    <t>เ***มจรัส ห***จิตร</t>
  </si>
  <si>
    <t>02/07/2025 21:15</t>
  </si>
  <si>
    <t>02/07/2025 21:16</t>
  </si>
  <si>
    <t>FOA33</t>
  </si>
  <si>
    <t>ส***ด ศ***อง</t>
  </si>
  <si>
    <t>02/07/2025 21:11</t>
  </si>
  <si>
    <t>02/07/2025 21:14</t>
  </si>
  <si>
    <t>02/07/2025 21:13</t>
  </si>
  <si>
    <t>FOA32</t>
  </si>
  <si>
    <t>ค***ร ป***ับราช</t>
  </si>
  <si>
    <t>02/07/2025 20:36</t>
  </si>
  <si>
    <t>FOA31</t>
  </si>
  <si>
    <t>p**</t>
  </si>
  <si>
    <t>02/07/2025 20:31</t>
  </si>
  <si>
    <t>02/07/2025 20:34</t>
  </si>
  <si>
    <t>02/07/2025 20:33</t>
  </si>
  <si>
    <t>02/07/2025 20:32</t>
  </si>
  <si>
    <t>FOA30</t>
  </si>
  <si>
    <t>ม***วี แ***จิต</t>
  </si>
  <si>
    <t>02/07/2025 20:30</t>
  </si>
  <si>
    <t>FOA29</t>
  </si>
  <si>
    <t>น***วิรัญชนา บ***ลั่น</t>
  </si>
  <si>
    <t>02/07/2025 20:29</t>
  </si>
  <si>
    <t>FOA28</t>
  </si>
  <si>
    <t>น***สุวัฒนา อ***วิรัตน์</t>
  </si>
  <si>
    <t>02/07/2025 20:28</t>
  </si>
  <si>
    <t>FOA27</t>
  </si>
  <si>
    <t>น***ำราญ ช***สัย</t>
  </si>
  <si>
    <t>02/07/2025 20:23</t>
  </si>
  <si>
    <t>FOA26</t>
  </si>
  <si>
    <t>ส***นา ค***ั่น</t>
  </si>
  <si>
    <t>02/07/2025 20:19</t>
  </si>
  <si>
    <t>FOA25</t>
  </si>
  <si>
    <t>ส*** ท***ลาง</t>
  </si>
  <si>
    <t>02/07/2025 20:07</t>
  </si>
  <si>
    <t>02/07/2025 20:06</t>
  </si>
  <si>
    <t>FOA24</t>
  </si>
  <si>
    <t>สุพิชา สุดบรรทัด</t>
  </si>
  <si>
    <t>9  เพชรเกษม 46 แยก 1 · บางหว้า/ Bang Wa
ภาษีเจริญ/ Phasi Charoenกรุงเทพมหานคร/ Bangkok
10160</t>
  </si>
  <si>
    <t>10160</t>
  </si>
  <si>
    <t>660867837456</t>
  </si>
  <si>
    <t>02/07/2025 19:58</t>
  </si>
  <si>
    <t>02/07/2025 19:57</t>
  </si>
  <si>
    <t>FOA23</t>
  </si>
  <si>
    <t>พ***มพงษ์ แ***กองจอหอ</t>
  </si>
  <si>
    <t>02/07/2025 19:56</t>
  </si>
  <si>
    <t>FOA22</t>
  </si>
  <si>
    <t>02/07/2025 19:55</t>
  </si>
  <si>
    <t>FOA21</t>
  </si>
  <si>
    <t>น***นาดียะฮ์ ว***ะ</t>
  </si>
  <si>
    <t>02/07/2025 19:44</t>
  </si>
  <si>
    <t>02/07/2025 19:45</t>
  </si>
  <si>
    <t>FOA20</t>
  </si>
  <si>
    <t>แ******ล</t>
  </si>
  <si>
    <t>******้งเป้ง(เขียว) ตำบลค่ายบกหวาน อำเภอเมืองหนองคาย จังหวัดหนองคาย 43100</t>
  </si>
  <si>
    <t>43100</t>
  </si>
  <si>
    <t>55</t>
  </si>
  <si>
    <t>02/07/2025 19:35</t>
  </si>
  <si>
    <t>02/07/2025 19:34</t>
  </si>
  <si>
    <t>FOA19</t>
  </si>
  <si>
    <t>02/07/2025 19:30</t>
  </si>
  <si>
    <t>FOA18</t>
  </si>
  <si>
    <t>FOA17</t>
  </si>
  <si>
    <t>พ***ดา  บ***ต้ม</t>
  </si>
  <si>
    <t>02/07/2025 19:25</t>
  </si>
  <si>
    <t>FOA16</t>
  </si>
  <si>
    <t>เ******​</t>
  </si>
  <si>
    <t>****** ตำบล โพนงาม, อำเภอหนองหาน ตำบลโพนงาม อำเภอหนองหาน จังหวัดอุดรธานี 41130</t>
  </si>
  <si>
    <t>41130</t>
  </si>
  <si>
    <t>39</t>
  </si>
  <si>
    <t>02/07/2025 19:00</t>
  </si>
  <si>
    <t>FOA15</t>
  </si>
  <si>
    <t>อ*** พ***อด</t>
  </si>
  <si>
    <t>02/07/2025 18:10</t>
  </si>
  <si>
    <t>02/07/2025 18:09</t>
  </si>
  <si>
    <t>FOA13</t>
  </si>
  <si>
    <t>ข***ฐดา เ***พันธุ์</t>
  </si>
  <si>
    <t>02/07/2025 17:48</t>
  </si>
  <si>
    <t>02/07/2025 17:47</t>
  </si>
  <si>
    <t>FOA12</t>
  </si>
  <si>
    <t>น******า</t>
  </si>
  <si>
    <t>******, ตำบลลอ, อำเภอจุน ตำบลลอ อำเภอจุน จังหวัดพะเยา 56150</t>
  </si>
  <si>
    <t>56150</t>
  </si>
  <si>
    <t>02/07/2025 17:40</t>
  </si>
  <si>
    <t>02/07/2025 17:39</t>
  </si>
  <si>
    <t>FOA11</t>
  </si>
  <si>
    <t>อ*** ซ***สลับ</t>
  </si>
  <si>
    <t>02/07/2025 17:28</t>
  </si>
  <si>
    <t>FOA10</t>
  </si>
  <si>
    <t>ว***า ช***รักษา</t>
  </si>
  <si>
    <t>02/07/2025 17:18</t>
  </si>
  <si>
    <t>FOA8</t>
  </si>
  <si>
    <t>เ**า</t>
  </si>
  <si>
    <t>******เภอนาเชือก ตำบลปอพาน อำเภอนาเชือก จังหวัดมหาสารคาม 44170</t>
  </si>
  <si>
    <t>44170</t>
  </si>
  <si>
    <t>01</t>
  </si>
  <si>
    <t>02/07/2025 17:11</t>
  </si>
  <si>
    <t>02/07/2025 17:10</t>
  </si>
  <si>
    <t>FOA7</t>
  </si>
  <si>
    <t>นนทกร สาอ่อน</t>
  </si>
  <si>
    <t>222 หมู่14 · ปากช่อง/ Pak Chong
หล่มสัก/ Lom Sakเพชรบูรณ์/ Phetchabun
67110</t>
  </si>
  <si>
    <t>67110</t>
  </si>
  <si>
    <t>660825919834</t>
  </si>
  <si>
    <t>02/07/2025 17:09</t>
  </si>
  <si>
    <t>FOA6</t>
  </si>
  <si>
    <t>บ**</t>
  </si>
  <si>
    <t>02/07/2025 17:04</t>
  </si>
  <si>
    <t>FOA5</t>
  </si>
  <si>
    <t>02/07/2025 17:02</t>
  </si>
  <si>
    <t>FOA4</t>
  </si>
  <si>
    <t>FOA2</t>
  </si>
  <si>
    <t>ณ***ากูร ท***ันเทียะ</t>
  </si>
  <si>
    <t>02/07/2025 16:33</t>
  </si>
  <si>
    <t>FOA1</t>
  </si>
  <si>
    <t>a***haputkaew</t>
  </si>
  <si>
    <t>02/07/2025 16:30</t>
  </si>
  <si>
    <t>FNZ99</t>
  </si>
  <si>
    <t>ส***วรรณ ส***รณฤทธิ์</t>
  </si>
  <si>
    <t>02/07/2025 16:21</t>
  </si>
  <si>
    <t>FNZ97</t>
  </si>
  <si>
    <t>ด***้อ  ใ***ง</t>
  </si>
  <si>
    <t>02/07/2025 16:17</t>
  </si>
  <si>
    <t>FNZ96</t>
  </si>
  <si>
    <t>ว***ธ</t>
  </si>
  <si>
    <t>02/07/2025 16:16</t>
  </si>
  <si>
    <t>FNZ95</t>
  </si>
  <si>
    <t>น** ก*** พ***ชต์ธนวัฒน์</t>
  </si>
  <si>
    <t>FNZ94</t>
  </si>
  <si>
    <t>ป***วรรณ อ***</t>
  </si>
  <si>
    <t>FNZ93</t>
  </si>
  <si>
    <t>b***f8</t>
  </si>
  <si>
    <t>02/07/2025 16:07</t>
  </si>
  <si>
    <t>FNZ92</t>
  </si>
  <si>
    <t>เ***ม ช***ชิน</t>
  </si>
  <si>
    <t>02/07/2025 15:59</t>
  </si>
  <si>
    <t>FNZ91</t>
  </si>
  <si>
    <t>ส***ล</t>
  </si>
  <si>
    <t>02/07/2025 15:54</t>
  </si>
  <si>
    <t>FNZ90</t>
  </si>
  <si>
    <t>ป***า เ***ทรัพย์</t>
  </si>
  <si>
    <t>02/07/2025 15:53</t>
  </si>
  <si>
    <t>FNZ89</t>
  </si>
  <si>
    <t>ศ***ุทธ ศ***ูล</t>
  </si>
  <si>
    <t>02/07/2025 15:49</t>
  </si>
  <si>
    <t>FNZ87</t>
  </si>
  <si>
    <t>ส***ทัย  ธ***าชีพ</t>
  </si>
  <si>
    <t>02/07/2025 15:48</t>
  </si>
  <si>
    <t>FNZ86</t>
  </si>
  <si>
    <t xml:space="preserve">W***gwattana K***sambandhu </t>
  </si>
  <si>
    <t>02/07/2025 15:46</t>
  </si>
  <si>
    <t>FNZ85</t>
  </si>
  <si>
    <t>ต** จ***ลี</t>
  </si>
  <si>
    <t>02/07/2025 15:45</t>
  </si>
  <si>
    <t>FNZ84</t>
  </si>
  <si>
    <t>ห***ง</t>
  </si>
  <si>
    <t>02/07/2025 15:41</t>
  </si>
  <si>
    <t>FNZ82</t>
  </si>
  <si>
    <t>อ***ลี</t>
  </si>
  <si>
    <t>02/07/2025 15:33</t>
  </si>
  <si>
    <t>FNZ80</t>
  </si>
  <si>
    <t>ส***จ จ***พงศ์เดชา</t>
  </si>
  <si>
    <t>02/07/2025 15:16</t>
  </si>
  <si>
    <t>FNZ79</t>
  </si>
  <si>
    <t>ปุ้ยย</t>
  </si>
  <si>
    <t>หฟหห 29/4 ซ.17 ถนนทะเลหลวง  ต.บ่ิอยางง · บ่อยาง/ Bo Yang
เมืองสงขลา/ Mueang Songkhlaสงขลา/ Songkhla
90000</t>
  </si>
  <si>
    <t>90000</t>
  </si>
  <si>
    <t>660952323501</t>
  </si>
  <si>
    <t>FNZ78</t>
  </si>
  <si>
    <t>1* ม** ต***นสูง อ***นหาญ จ***ีสะเกษ 3***0</t>
  </si>
  <si>
    <t>02/07/2025 15:15</t>
  </si>
  <si>
    <t>FNZ77</t>
  </si>
  <si>
    <t>02/07/2025 15:44</t>
  </si>
  <si>
    <t>02/07/2025 15:14</t>
  </si>
  <si>
    <t>FNZ76</t>
  </si>
  <si>
    <t>น***ังวาย์ ท***คำ</t>
  </si>
  <si>
    <t>02/07/2025 15:08</t>
  </si>
  <si>
    <t>FNZ75</t>
  </si>
  <si>
    <t>พ***มล ภ***ิ์ไธสง</t>
  </si>
  <si>
    <t>02/07/2025 15:03</t>
  </si>
  <si>
    <t>FNZ74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</si>
  <si>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</si>
  <si>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</si>
  <si>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12000</t>
  </si>
  <si>
    <t>660959355657</t>
  </si>
  <si>
    <t>02/07/2025 15:00</t>
  </si>
  <si>
    <t>FNZ73</t>
  </si>
  <si>
    <t>เ****น</t>
  </si>
  <si>
    <t>******ระเข้ อ.เมือง จ.นครปฐม 73000 ตำบลห้วยจรเข้ อำเภอเมืองนครปฐม จังหวัดนครปฐม 73000</t>
  </si>
  <si>
    <t>34</t>
  </si>
  <si>
    <t>02/07/2025 15:21</t>
  </si>
  <si>
    <t>02/07/2025 14:51</t>
  </si>
  <si>
    <t>FNZ72</t>
  </si>
  <si>
    <t>น***้าลองไก่ทอด</t>
  </si>
  <si>
    <t>02/07/2025 14:50</t>
  </si>
  <si>
    <t>FNZ71</t>
  </si>
  <si>
    <t>คุณเกียรติยศ ตั้งไพศาลสัมพันธ์</t>
  </si>
  <si>
    <t>155ซอย เพชรเกษม 22/1 แขวงปากคลองภาษีเจริญเขตภาษีเจริญ 155ซอยเพชรเกษม22/1 · ปากคลองภาษีเจริญ/ Pak Khlong Phasi Charoen
ภาษีเจริญ/ Phasi Charoenกรุงเทพมหานคร/ Bangkok
10160</t>
  </si>
  <si>
    <t>660818418138</t>
  </si>
  <si>
    <t>FNZ70</t>
  </si>
  <si>
    <t>K*** A***e</t>
  </si>
  <si>
    <t>02/07/2025 14:49</t>
  </si>
  <si>
    <t>FNZ69</t>
  </si>
  <si>
    <t>A***aing</t>
  </si>
  <si>
    <t>02/07/2025 14:48</t>
  </si>
  <si>
    <t>FNZ68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</si>
  <si>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</si>
  <si>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</si>
  <si>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30000</t>
  </si>
  <si>
    <t>660868759393</t>
  </si>
  <si>
    <t>02/07/2025 14:44</t>
  </si>
  <si>
    <t>FNZ67</t>
  </si>
  <si>
    <t>น***าวมุกฑริตา ธ***พร</t>
  </si>
  <si>
    <t>02/07/2025 14:40</t>
  </si>
  <si>
    <t>02/07/2025 14:39</t>
  </si>
  <si>
    <t>FNZ66</t>
  </si>
  <si>
    <t>ร***ีกร</t>
  </si>
  <si>
    <t>02/07/2025 14:38</t>
  </si>
  <si>
    <t>FNZ65</t>
  </si>
  <si>
    <t>ช******ก</t>
  </si>
  <si>
    <t>******อ.เมือง จ.ขอนแก่น 40000 ตำบลในเมือง อำเภอเมืองขอนแก่น จังหวัดขอนแก่น 40000</t>
  </si>
  <si>
    <t>FNZ63</t>
  </si>
  <si>
    <t>น***าวปวิณา ส***า</t>
  </si>
  <si>
    <t>02/07/2025 14:37</t>
  </si>
  <si>
    <t>FNZ61</t>
  </si>
  <si>
    <t>02/07/2025 14:36</t>
  </si>
  <si>
    <t>FNZ60</t>
  </si>
  <si>
    <t>ห***งฤทัย</t>
  </si>
  <si>
    <t>02/07/2025 14:35</t>
  </si>
  <si>
    <t>FNZ58</t>
  </si>
  <si>
    <t>ค***งยุทธ พ***รักษา</t>
  </si>
  <si>
    <t>02/07/2025 14:31</t>
  </si>
  <si>
    <t>FNZ55</t>
  </si>
  <si>
    <t>ด***</t>
  </si>
  <si>
    <t>02/07/2025 14:27</t>
  </si>
  <si>
    <t>FNZ53</t>
  </si>
  <si>
    <t>ช***ชิดา ส***มือง</t>
  </si>
  <si>
    <t>02/07/2025 14:26</t>
  </si>
  <si>
    <t>FNZ52</t>
  </si>
  <si>
    <t>02/07/2025 14:24</t>
  </si>
  <si>
    <t>FNZ51</t>
  </si>
  <si>
    <t>ว***ภรณ์ เ***มดี</t>
  </si>
  <si>
    <t>02/07/2025 14:23</t>
  </si>
  <si>
    <t>FNZ50</t>
  </si>
  <si>
    <t>ป***ถนา ม***ลือ</t>
  </si>
  <si>
    <t>FNZ49</t>
  </si>
  <si>
    <t>u***2440850525753</t>
  </si>
  <si>
    <t>02/07/2025 14:17</t>
  </si>
  <si>
    <t>02/07/2025 14:20</t>
  </si>
  <si>
    <t>FNZ48</t>
  </si>
  <si>
    <t>ป***ุช ท***รี</t>
  </si>
  <si>
    <t>FNZ45</t>
  </si>
  <si>
    <t>ล***นเพ็งหา</t>
  </si>
  <si>
    <t>02/07/2025 14:16</t>
  </si>
  <si>
    <t>02/07/2025 14:19</t>
  </si>
  <si>
    <t>FNZ42</t>
  </si>
  <si>
    <t>พ***า อ***กุโระ</t>
  </si>
  <si>
    <t>02/07/2025 14:18</t>
  </si>
  <si>
    <t>FNZ41</t>
  </si>
  <si>
    <t>จ***ดา ป***ทอง</t>
  </si>
  <si>
    <t>02/07/2025 14:11</t>
  </si>
  <si>
    <t>FNZ39</t>
  </si>
  <si>
    <t>ข***ฤดี เ***สุข</t>
  </si>
  <si>
    <t>02/07/2025 14:10</t>
  </si>
  <si>
    <t>FNZ38</t>
  </si>
  <si>
    <t>ช***ชา</t>
  </si>
  <si>
    <t>FNZ36</t>
  </si>
  <si>
    <t>ล***าโต้ะเเจะ</t>
  </si>
  <si>
    <t>02/07/2025 14:09</t>
  </si>
  <si>
    <t>ขอเปันหน้าฝอยทองทั้งหมดนะคะ</t>
  </si>
  <si>
    <t>FNZ35</t>
  </si>
  <si>
    <t>ก***์มณี  ไ***อง</t>
  </si>
  <si>
    <t>02/07/2025 14:15</t>
  </si>
  <si>
    <t>FNZ34</t>
  </si>
  <si>
    <t>ส***ญญา ต***</t>
  </si>
  <si>
    <t>02/07/2025 14:07</t>
  </si>
  <si>
    <t>02/07/2025 14:14</t>
  </si>
  <si>
    <t>FNZ32</t>
  </si>
  <si>
    <t>ศ***ินทร์  แ***วียน</t>
  </si>
  <si>
    <t>02/07/2025 14:03</t>
  </si>
  <si>
    <t>02/07/2025 14:05</t>
  </si>
  <si>
    <t>FNZ30</t>
  </si>
  <si>
    <t>จ***รัตน์ ป***การ เ***</t>
  </si>
  <si>
    <t>02/07/2025 14:00</t>
  </si>
  <si>
    <t>FNZ29</t>
  </si>
  <si>
    <t>ค***ราณี ส***ง</t>
  </si>
  <si>
    <t>02/07/2025 13:59</t>
  </si>
  <si>
    <t>FNZ28</t>
  </si>
  <si>
    <t>น** ส***กดิ์ ค***ิน</t>
  </si>
  <si>
    <t>02/07/2025 13:57</t>
  </si>
  <si>
    <t>FNZ26</t>
  </si>
  <si>
    <t>เ***ศรี ศ***ุม</t>
  </si>
  <si>
    <t>02/07/2025 13:52</t>
  </si>
  <si>
    <t>02/07/2025 13:51</t>
  </si>
  <si>
    <t>FNZ25</t>
  </si>
  <si>
    <t>อ***วรรณ ศ***าติ</t>
  </si>
  <si>
    <t>02/07/2025 13:50</t>
  </si>
  <si>
    <t>FNZ24</t>
  </si>
  <si>
    <t>C***akarn</t>
  </si>
  <si>
    <t>FNZ23</t>
  </si>
  <si>
    <t>ส***ชติ ม***ตร์</t>
  </si>
  <si>
    <t>02/07/2025 13:49</t>
  </si>
  <si>
    <t>FNZ22</t>
  </si>
  <si>
    <t>เ***นภา ท***ยงค์</t>
  </si>
  <si>
    <t>02/07/2025 13:48</t>
  </si>
  <si>
    <t>FNZ21</t>
  </si>
  <si>
    <t>ก***เซี๊ยง  ช***นทร์</t>
  </si>
  <si>
    <t>02/07/2025 13:45</t>
  </si>
  <si>
    <t>FNZ20</t>
  </si>
  <si>
    <t>ส***รณา    ส***จริญ</t>
  </si>
  <si>
    <t>FNZ19</t>
  </si>
  <si>
    <t>น***ระชุม พ***ราช</t>
  </si>
  <si>
    <t>02/07/2025 13:42</t>
  </si>
  <si>
    <t>FNZ17</t>
  </si>
  <si>
    <t>ส***รัตน์  ศ***สุข</t>
  </si>
  <si>
    <t>02/07/2025 13:28</t>
  </si>
  <si>
    <t>FNZ15</t>
  </si>
  <si>
    <t>ภ***ร อ***อยู่</t>
  </si>
  <si>
    <t>02/07/2025 13:25</t>
  </si>
  <si>
    <t>02/07/2025 13:23</t>
  </si>
  <si>
    <t>FNZ14</t>
  </si>
  <si>
    <t>ธ***</t>
  </si>
  <si>
    <t>02/07/2025 13:20</t>
  </si>
  <si>
    <t>02/07/2025 13:21</t>
  </si>
  <si>
    <t>FNZ13</t>
  </si>
  <si>
    <t>ร***์จิภรน์ โ***ธรรมกุล</t>
  </si>
  <si>
    <t>02/07/2025 13:19</t>
  </si>
  <si>
    <t>FNZ12</t>
  </si>
  <si>
    <t>พ******ม</t>
  </si>
  <si>
    <t>****** ต.บางใหญ่ ตำบลบางใหญ่ อำเภอบางใหญ่ จังหวัดนนทบุรี 11140</t>
  </si>
  <si>
    <t>11140</t>
  </si>
  <si>
    <t>20</t>
  </si>
  <si>
    <t>02/07/2025 13:15</t>
  </si>
  <si>
    <t>FNZ11</t>
  </si>
  <si>
    <t>แ***ฤทัย แ***ประภา</t>
  </si>
  <si>
    <t>02/07/2025 13:12</t>
  </si>
  <si>
    <t>FNZ10</t>
  </si>
  <si>
    <t>ก******ง</t>
  </si>
  <si>
    <t>****** ตำบลแก้มอ้น อำเภอจอมบึง จังหวัดราชบุรี 70150</t>
  </si>
  <si>
    <t>70150</t>
  </si>
  <si>
    <t>02/07/2025 13:41</t>
  </si>
  <si>
    <t>02/07/2025 13:11</t>
  </si>
  <si>
    <t>FNZ7</t>
  </si>
  <si>
    <t>พ***ี  ด***จ</t>
  </si>
  <si>
    <t>02/07/2025 13:01</t>
  </si>
  <si>
    <t>FNZ6</t>
  </si>
  <si>
    <t>ก***นา ว***เกษฎา</t>
  </si>
  <si>
    <t>02/07/2025 12:58</t>
  </si>
  <si>
    <t>FNZ5</t>
  </si>
  <si>
    <t>ค***รีนวล  ส***ลิศ</t>
  </si>
  <si>
    <t>02/07/2025 12:37</t>
  </si>
  <si>
    <t>FNZ4</t>
  </si>
  <si>
    <t>อ***ดา</t>
  </si>
  <si>
    <t>02/07/2025 12:23</t>
  </si>
  <si>
    <t>FNZ2</t>
  </si>
  <si>
    <t>จ***พ็ญ ส***ทย</t>
  </si>
  <si>
    <t>02/07/2025 12:20</t>
  </si>
  <si>
    <t>FNZ1</t>
  </si>
  <si>
    <t>T***2345</t>
  </si>
  <si>
    <t>02/07/2025 12:11</t>
  </si>
  <si>
    <t>FNZ0</t>
  </si>
  <si>
    <t>ร***า ท***ย์จิตร</t>
  </si>
  <si>
    <t>02/07/2025 12:10</t>
  </si>
  <si>
    <t>FNY97</t>
  </si>
  <si>
    <t>ดวงกมล ยินดี</t>
  </si>
  <si>
    <t>3/3 ม.7  ซ.ลำจวน2 ต.บางแก้ว
บางพลี/ Bang Phliสมุทรปราการ/ Samut Prakan
10540</t>
  </si>
  <si>
    <t>10540</t>
  </si>
  <si>
    <t>660910947720</t>
  </si>
  <si>
    <t>02/07/2025 11:49</t>
  </si>
  <si>
    <t>02/07/2025 11:48</t>
  </si>
  <si>
    <t>FNY96</t>
  </si>
  <si>
    <t>จ***มาศ ก***น</t>
  </si>
  <si>
    <t>02/07/2025 16:57</t>
  </si>
  <si>
    <t>02/07/2025 11:44</t>
  </si>
  <si>
    <t>FNY95</t>
  </si>
  <si>
    <t>ธ***รณ์</t>
  </si>
  <si>
    <t>02/07/2025 11:38</t>
  </si>
  <si>
    <t>FNY94</t>
  </si>
  <si>
    <t>ท******ี</t>
  </si>
  <si>
    <t>****** ต.จักราช อ.จักราช  ตำบลจักราช อำเภอจักราช จังหวัดนครราชสีมา 30230</t>
  </si>
  <si>
    <t>30230</t>
  </si>
  <si>
    <t>02/07/2025 11:34</t>
  </si>
  <si>
    <t>FNY93</t>
  </si>
  <si>
    <t>ส***วัสดิ์  ไ***ะมาตย์</t>
  </si>
  <si>
    <t>02/07/2025 11:31</t>
  </si>
  <si>
    <t>FNY90</t>
  </si>
  <si>
    <t>พิทักษ์ ชำนาญวินิจฉัย</t>
  </si>
  <si>
    <t>98/53 ม.ศิขรินทร์วิลเลจ ซ.เพชรเกษม 10 ถ.เพชรเกษม วัดท่าพระ บางกอกใหญ่
บางกอกใหญ่/ Bangkok Yaiกรุงเทพมหานคร/ Bangkok
10600</t>
  </si>
  <si>
    <t>10600</t>
  </si>
  <si>
    <t>660818393225</t>
  </si>
  <si>
    <t>02/07/2025 11:28</t>
  </si>
  <si>
    <t>02/07/2025 11:29</t>
  </si>
  <si>
    <t>FNY91</t>
  </si>
  <si>
    <t>น***เล็ก</t>
  </si>
  <si>
    <t>FNY89</t>
  </si>
  <si>
    <t>ปรียาภรณ์ สาธุ</t>
  </si>
  <si>
    <t>226/19บ้านเพชรเจริญ · พังเคน/ Phang Khen
นาตาล/ Na Tanอุบลราชธานี/ Ubon Ratchathani
34170</t>
  </si>
  <si>
    <t>660611640364</t>
  </si>
  <si>
    <t>02/07/2025 11:27</t>
  </si>
  <si>
    <t>FNY87</t>
  </si>
  <si>
    <t>จีรนันท์  จำปางาม</t>
  </si>
  <si>
    <t>ถ.โชคชัย-เดชอุดม 136หมู่10บ้านสี่เหลี่ยม
เฉลิมพระเกียรติ/ Chaloem Phra Kiatบุรีรัมย์/ Buriram
31110</t>
  </si>
  <si>
    <t>31110</t>
  </si>
  <si>
    <t>660924628213</t>
  </si>
  <si>
    <t>02/07/2025 11:18</t>
  </si>
  <si>
    <t>FNY86</t>
  </si>
  <si>
    <t>ว***ดา ศ***ินดา</t>
  </si>
  <si>
    <t>FNY85</t>
  </si>
  <si>
    <t>คุณสายสุณีย์ หวังกิจจินดา</t>
  </si>
  <si>
    <t>480-482 ตรอกโรงโคม ถนนทรงวาด แขวงจักวรรดิ  เขตสัมพันธวงศ์ 
กรุงเทพ 10100</t>
  </si>
  <si>
    <t>10100</t>
  </si>
  <si>
    <t>0812542964</t>
  </si>
  <si>
    <t>02/07/2025 10:34</t>
  </si>
  <si>
    <t>line_oa</t>
  </si>
  <si>
    <t>02/07/2025 11:15</t>
  </si>
  <si>
    <t>FNY83</t>
  </si>
  <si>
    <t>เ***าติ อ***ฤทธิ์</t>
  </si>
  <si>
    <t>02/07/2025 11:08</t>
  </si>
  <si>
    <t>FNY82</t>
  </si>
  <si>
    <t>ศ***พร ก***อด</t>
  </si>
  <si>
    <t>02/07/2025 11:05</t>
  </si>
  <si>
    <t>FNY81</t>
  </si>
  <si>
    <t>ส***ิดา พ***ัง แ*** 6***่5บ้านแม่กัวะ ต***่กัวะ อ***ปราบ จ***ปาง</t>
  </si>
  <si>
    <t>ไทย, ลำปาง, สบปราบ,ลำ*** 52***</t>
  </si>
  <si>
    <t>02/07/2025 11:02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</si>
  <si>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</si>
  <si>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FNY80</t>
  </si>
  <si>
    <t>kingkaew</t>
  </si>
  <si>
    <t>119/88 หมู่บ้านสายไหม  สายไหมซอย 8 · สายไหม/ Sai Mai
สายไหม/ Sai Maiกรุงเทพมหานคร/ Bangkok
10220</t>
  </si>
  <si>
    <t>660818473090</t>
  </si>
  <si>
    <t>02/07/2025 11:01</t>
  </si>
  <si>
    <t>FNY79</t>
  </si>
  <si>
    <t>ส***ง พ***าคา</t>
  </si>
  <si>
    <t>02/07/2025 11:00</t>
  </si>
  <si>
    <t>FNY77</t>
  </si>
  <si>
    <t>u***8403635117333นฤมลอยู่นาน</t>
  </si>
  <si>
    <t>02/07/2025 10:59</t>
  </si>
  <si>
    <t>FNY75</t>
  </si>
  <si>
    <t>ว***รรณ ส***ิ่ม</t>
  </si>
  <si>
    <t>02/07/2025 10:58</t>
  </si>
  <si>
    <t>FNY74</t>
  </si>
  <si>
    <t>ส***ดา ก***ขุนทด</t>
  </si>
  <si>
    <t>02/07/2025 10:56</t>
  </si>
  <si>
    <t>FNY73</t>
  </si>
  <si>
    <t>ก***ันท์</t>
  </si>
  <si>
    <t>02/07/2025 10:54</t>
  </si>
  <si>
    <t>FNY72</t>
  </si>
  <si>
    <t>น***รัตน์ ส***อง</t>
  </si>
  <si>
    <t>02/07/2025 10:53</t>
  </si>
  <si>
    <t>FNY71</t>
  </si>
  <si>
    <t>ศ***นารถ ป***เทพ</t>
  </si>
  <si>
    <t>02/07/2025 10:51</t>
  </si>
  <si>
    <t>FNY70</t>
  </si>
  <si>
    <t>อ***า จ***หลือง</t>
  </si>
  <si>
    <t>FNY68</t>
  </si>
  <si>
    <t>S**</t>
  </si>
  <si>
    <t>02/07/2025 10:48</t>
  </si>
  <si>
    <t>**ไม่เอาฝอยทอง และกาแฟแพ้นะคะ**</t>
  </si>
  <si>
    <t>FNY67</t>
  </si>
  <si>
    <t>ต***น</t>
  </si>
  <si>
    <t>02/07/2025 10:47</t>
  </si>
  <si>
    <t>FNY66</t>
  </si>
  <si>
    <t>น***รรณี บ***ัน</t>
  </si>
  <si>
    <t>02/07/2025 10:49</t>
  </si>
  <si>
    <t>02/07/2025 10:46</t>
  </si>
  <si>
    <t>FNY65</t>
  </si>
  <si>
    <t>ไ** ว***ภา</t>
  </si>
  <si>
    <t>03/07/2025 07:18</t>
  </si>
  <si>
    <t>FNY64</t>
  </si>
  <si>
    <t>ธ***ักษณ์ ไ***</t>
  </si>
  <si>
    <t>02/07/2025 10:42</t>
  </si>
  <si>
    <t>FNY62</t>
  </si>
  <si>
    <t>ก***ทินี</t>
  </si>
  <si>
    <t>FNY61</t>
  </si>
  <si>
    <t>u***1756103554694</t>
  </si>
  <si>
    <t>02/07/2025 10:40</t>
  </si>
  <si>
    <t>FNY58</t>
  </si>
  <si>
    <t>ก***</t>
  </si>
  <si>
    <t>02/07/2025 10:36</t>
  </si>
  <si>
    <t>FNY57</t>
  </si>
  <si>
    <t>เ***รัตน์</t>
  </si>
  <si>
    <t>02/07/2025 10:35</t>
  </si>
  <si>
    <t>FNY56</t>
  </si>
  <si>
    <t>FNY55</t>
  </si>
  <si>
    <t>พ***วลี  น***นัก</t>
  </si>
  <si>
    <t>02/07/2025 10:33</t>
  </si>
  <si>
    <t>FNY54</t>
  </si>
  <si>
    <t>ส***มล พ***ิริ</t>
  </si>
  <si>
    <t>FNY52</t>
  </si>
  <si>
    <t>ธ***รัตน์  ว***ชากร</t>
  </si>
  <si>
    <t>02/07/2025 10:32</t>
  </si>
  <si>
    <t>FNY51</t>
  </si>
  <si>
    <t>N** N** H***ng</t>
  </si>
  <si>
    <t>02/07/2025 10:27</t>
  </si>
  <si>
    <t>02/07/2025 10:28</t>
  </si>
  <si>
    <t>FNY50</t>
  </si>
  <si>
    <t>ส***    พ***ก๋ง</t>
  </si>
  <si>
    <t>02/07/2025 10:23</t>
  </si>
  <si>
    <t>FNY49</t>
  </si>
  <si>
    <t>ก***นา จ***รพิกุล</t>
  </si>
  <si>
    <t>FNY48</t>
  </si>
  <si>
    <t>น***ศักดิ์ ช***นะ</t>
  </si>
  <si>
    <t>02/07/2025 10:22</t>
  </si>
  <si>
    <t>FNY47</t>
  </si>
  <si>
    <t>จ***ร์เพ็ญ เ***งผิว</t>
  </si>
  <si>
    <t>02/07/2025 10:20</t>
  </si>
  <si>
    <t>FNY46</t>
  </si>
  <si>
    <t>ส******ท</t>
  </si>
  <si>
    <t>****** แขวงสีกัน เขตดอนเมือง กรุงเทพมหานคร 10210 แขวงสีกัน เขตดอนเมือง จังหวัดกรุงเทพมหานคร 10210</t>
  </si>
  <si>
    <t>10210</t>
  </si>
  <si>
    <t>09</t>
  </si>
  <si>
    <t>02/07/2025 10:19</t>
  </si>
  <si>
    <t>FNY45</t>
  </si>
  <si>
    <t>พ***์</t>
  </si>
  <si>
    <t>FNY44</t>
  </si>
  <si>
    <t>ณ***า เ***ออินตา</t>
  </si>
  <si>
    <t>FNY43</t>
  </si>
  <si>
    <t>ธ***ร ท***ย์ศิริ</t>
  </si>
  <si>
    <t>02/07/2025 10:18</t>
  </si>
  <si>
    <t>02/07/2025 10:17</t>
  </si>
  <si>
    <t>FNY42</t>
  </si>
  <si>
    <t>ช***ิศ ค***่ม</t>
  </si>
  <si>
    <t>02/07/2025 10:16</t>
  </si>
  <si>
    <t>FNY41</t>
  </si>
  <si>
    <t>เ***มาศ</t>
  </si>
  <si>
    <t>FNY38</t>
  </si>
  <si>
    <t>บ***ิตา ท***จริญสุข</t>
  </si>
  <si>
    <t>02/07/2025 10:15</t>
  </si>
  <si>
    <t>FNY37</t>
  </si>
  <si>
    <t>เ***น แ***สระแสน</t>
  </si>
  <si>
    <t>02/07/2025 10:13</t>
  </si>
  <si>
    <t>FNY35</t>
  </si>
  <si>
    <t>เ***นภา โ***ปะ</t>
  </si>
  <si>
    <t>02/07/2025 10:12</t>
  </si>
  <si>
    <t>02/07/2025 10:11</t>
  </si>
  <si>
    <t>FNY34</t>
  </si>
  <si>
    <t>ส** ก***า ว***ะ</t>
  </si>
  <si>
    <t>02/07/2025 10:10</t>
  </si>
  <si>
    <t>FNY31</t>
  </si>
  <si>
    <t>น***เบญจวัลย์ พ***กร</t>
  </si>
  <si>
    <t>02/07/2025 10:09</t>
  </si>
  <si>
    <t>FNY30</t>
  </si>
  <si>
    <t>ป***า  น***น้อย</t>
  </si>
  <si>
    <t>02/07/2025 10:07</t>
  </si>
  <si>
    <t>02/07/2025 10:08</t>
  </si>
  <si>
    <t>FNY29</t>
  </si>
  <si>
    <t>เ***ินทร์ ด***ญญา</t>
  </si>
  <si>
    <t>FNY28</t>
  </si>
  <si>
    <t>ส** ก***ล ร***ักษ์</t>
  </si>
  <si>
    <t>02/07/2025 10:06</t>
  </si>
  <si>
    <t>FNY27</t>
  </si>
  <si>
    <t>พวงเพ็ญ  เฉลิมสุข</t>
  </si>
  <si>
    <t>19/208 หมู่บ้านภูเก็ตวิลล่า
ถ.เทพฯ &amp;nbsp;ต.ศรีสุนทร
อ.ถลาง &amp;nbsp; จ.ภูเก็ต 
83100</t>
  </si>
  <si>
    <t>83100</t>
  </si>
  <si>
    <t>0896461479</t>
  </si>
  <si>
    <t>02/07/2025 09:57</t>
  </si>
  <si>
    <t>02/07/2025 10:05</t>
  </si>
  <si>
    <t>FNY25</t>
  </si>
  <si>
    <t>ส***ันท์ ภ***ศรีจันทร์</t>
  </si>
  <si>
    <t>FNY24</t>
  </si>
  <si>
    <t>น*  น***</t>
  </si>
  <si>
    <t>02/07/2025 10:04</t>
  </si>
  <si>
    <t>FNY23</t>
  </si>
  <si>
    <t>คุณ อรัญญา น้อยถนอม</t>
  </si>
  <si>
    <t xml:space="preserve"> (บ้านน้องช้าง พัง ทรายทอง)
117 หมู่ 4 บ้านขุนไชยทอง ตำบลหนองเรือ อำเภอชุมพลบุรี จังหวัดสุรินทร์ &amp;nbsp;32190
</t>
  </si>
  <si>
    <t>32190</t>
  </si>
  <si>
    <t>0935022816</t>
  </si>
  <si>
    <t>02/07/2025 09:46</t>
  </si>
  <si>
    <t>FNY22</t>
  </si>
  <si>
    <t>ว***น  ท***อด</t>
  </si>
  <si>
    <t>02/07/2025 10:03</t>
  </si>
  <si>
    <t>FNY21</t>
  </si>
  <si>
    <t>ส***ิ แ***ต๊ะ</t>
  </si>
  <si>
    <t>FNY20</t>
  </si>
  <si>
    <t>น***พชร อ***พงษ์ เ***อธิ</t>
  </si>
  <si>
    <t>เทศบาลนครลำปาง</t>
  </si>
  <si>
    <t>02/07/2025 10:02</t>
  </si>
  <si>
    <t>FNY19</t>
  </si>
  <si>
    <t>จ***ร์แรม   เ***งอยู่</t>
  </si>
  <si>
    <t>02/07/2025 10:01</t>
  </si>
  <si>
    <t>FNY18</t>
  </si>
  <si>
    <t>ส***ญญา​ ห***ทอง</t>
  </si>
  <si>
    <t>FNY17</t>
  </si>
  <si>
    <t>ส***งค์ จ***ำ</t>
  </si>
  <si>
    <t>FNY16</t>
  </si>
  <si>
    <t>พ*** บ***ชย</t>
  </si>
  <si>
    <t>02/07/2025 09:56</t>
  </si>
  <si>
    <t>02/07/2025 09:55</t>
  </si>
  <si>
    <t>FNY15</t>
  </si>
  <si>
    <t>เ***ี แ***บุญเรือง</t>
  </si>
  <si>
    <t>02/07/2025 09:54</t>
  </si>
  <si>
    <t>FNY14</t>
  </si>
  <si>
    <t>ภ***ันท์ บ***ุม</t>
  </si>
  <si>
    <t>02/07/2025 09:53</t>
  </si>
  <si>
    <t>FNY13</t>
  </si>
  <si>
    <t>อ***ัย ศ***ุล</t>
  </si>
  <si>
    <t>02/07/2025 09:51</t>
  </si>
  <si>
    <t>FNY12</t>
  </si>
  <si>
    <t>ว***ท์ญา.....เจริญสุข</t>
  </si>
  <si>
    <t>02/07/2025 09:48</t>
  </si>
  <si>
    <t>FNY11</t>
  </si>
  <si>
    <t>เ***ะ  น***่ง</t>
  </si>
  <si>
    <t>02/07/2025 09:40</t>
  </si>
  <si>
    <t>FNY10</t>
  </si>
  <si>
    <t>เ***มาศ ค***ย์</t>
  </si>
  <si>
    <t>FNY9</t>
  </si>
  <si>
    <t>ว***พร จ***์คง</t>
  </si>
  <si>
    <t>02/07/2025 09:35</t>
  </si>
  <si>
    <t>FNY8</t>
  </si>
  <si>
    <t>ส***ตรี น***ทธิ์</t>
  </si>
  <si>
    <t>02/07/2025 09:32</t>
  </si>
  <si>
    <t>FNY7</t>
  </si>
  <si>
    <t>ลาวัน เกิดสุข</t>
  </si>
  <si>
    <t>11 ม. 2 ต.เบิกไพร
อ.บ้านโป่ง
จ.ราชบุรี 70110</t>
  </si>
  <si>
    <t>0895289030</t>
  </si>
  <si>
    <t>02/07/2025 09:18</t>
  </si>
  <si>
    <t>02/07/2025 09:21</t>
  </si>
  <si>
    <t>FNY6</t>
  </si>
  <si>
    <t>ก***ต</t>
  </si>
  <si>
    <t>02/07/2025 09:20</t>
  </si>
  <si>
    <t>FNY5</t>
  </si>
  <si>
    <t>ว***า จ***ร์อ้น</t>
  </si>
  <si>
    <t>02/07/2025 09:19</t>
  </si>
  <si>
    <t>FNY4</t>
  </si>
  <si>
    <t>พ***จ   อ***คง</t>
  </si>
  <si>
    <t>FNY3</t>
  </si>
  <si>
    <t>ทัศนีย์  วิมโลภาส</t>
  </si>
  <si>
    <t>163/25 หมู่ 6 ม.สมชายพัฒนา
ต.บางกรวย
อ.บางกรวย
จ.นนทบุรี 11130</t>
  </si>
  <si>
    <t>11130</t>
  </si>
  <si>
    <t>0922484008</t>
  </si>
  <si>
    <t>02/07/2025 09:09</t>
  </si>
  <si>
    <t>02/07/2025 09:15</t>
  </si>
  <si>
    <t>FNY2</t>
  </si>
  <si>
    <t>ส***ตร จ***ร์ปน</t>
  </si>
  <si>
    <t>02/07/2025 09:11</t>
  </si>
  <si>
    <t>FNY1</t>
  </si>
  <si>
    <t>ศ***รษ ช***มจัง</t>
  </si>
  <si>
    <t>02/07/2025 08:56</t>
  </si>
  <si>
    <t>FNY0</t>
  </si>
  <si>
    <t>T*** B***dog</t>
  </si>
  <si>
    <t>FNX99</t>
  </si>
  <si>
    <t>อ******ำ</t>
  </si>
  <si>
    <t>******ำบลรางหวาย อำเภอพนมทวน จังหวัดกาญจนบุรี 71170</t>
  </si>
  <si>
    <t>71170</t>
  </si>
  <si>
    <t>38</t>
  </si>
  <si>
    <t>02/07/2025 09:25</t>
  </si>
  <si>
    <t>02/07/2025 08:55</t>
  </si>
  <si>
    <t>FNX98</t>
  </si>
  <si>
    <t>ป******ี</t>
  </si>
  <si>
    <t>******หน้าซอยมีป้อม อปพร เข้าซอยซ้ายมือหลังที่2) ตำบลพุทธบาท อำเภอชนแดน จังหวัดเพชรบูรณ์ 67150</t>
  </si>
  <si>
    <t>67150</t>
  </si>
  <si>
    <t>02/07/2025 08:52</t>
  </si>
  <si>
    <t>02/07/2025 08:51</t>
  </si>
  <si>
    <t>FNX97</t>
  </si>
  <si>
    <t>เ***ยก P*</t>
  </si>
  <si>
    <t>02/07/2025 08:49</t>
  </si>
  <si>
    <t>FNX96</t>
  </si>
  <si>
    <t>ไ** ท***ั้น</t>
  </si>
  <si>
    <t>FNX95</t>
  </si>
  <si>
    <t>ย***น ด***ี</t>
  </si>
  <si>
    <t>FNX94</t>
  </si>
  <si>
    <t>จ**   ส***ี</t>
  </si>
  <si>
    <t>02/07/2025 08:46</t>
  </si>
  <si>
    <t>FNX93</t>
  </si>
  <si>
    <t>นัยนา มุ่งเจริญ</t>
  </si>
  <si>
    <t>เลขที่ 199 หมู่ 4 ตำบลบ้านสร้าง อำเภอบางปะอิน
บางปะอิน/ Bang Pa-inพระนครศรีอยุธยา/ Phra Nakhon Si Ayutthaya
13170</t>
  </si>
  <si>
    <t>13170</t>
  </si>
  <si>
    <t>660656176029</t>
  </si>
  <si>
    <t>02/07/2025 08:44</t>
  </si>
  <si>
    <t>FNX92</t>
  </si>
  <si>
    <t>พ***ลสุ่มมาตย์</t>
  </si>
  <si>
    <t>FNX91</t>
  </si>
  <si>
    <t>เบญจศรี  โกมลวาทิน</t>
  </si>
  <si>
    <t>68l4หมู่3ตำบลคลองจิกอำเภอบางปะอินจังหวัดอยุธยา 13160</t>
  </si>
  <si>
    <t>0817247095</t>
  </si>
  <si>
    <t>02/07/2025 08:42</t>
  </si>
  <si>
    <t>EMS COD</t>
  </si>
  <si>
    <t>FNX90</t>
  </si>
  <si>
    <t>กานต์.สุขศรีชวลิต.</t>
  </si>
  <si>
    <t>75.ม.4คลองมอญ.ซ.3.
ต.มะขามเฒ่า
อ.วัดสิงห์
จ.ชัยนาท 17120</t>
  </si>
  <si>
    <t>17120</t>
  </si>
  <si>
    <t>0925496246</t>
  </si>
  <si>
    <t>02/07/2025 08:40</t>
  </si>
  <si>
    <t>FNX86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</si>
  <si>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</si>
  <si>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</si>
  <si>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18140</t>
  </si>
  <si>
    <t>02/07/2025 08:14</t>
  </si>
  <si>
    <t>FNX82</t>
  </si>
  <si>
    <t>ก***ิกา โ***ก้ว</t>
  </si>
  <si>
    <t>02/07/2025 07:53</t>
  </si>
  <si>
    <t>FNX81</t>
  </si>
  <si>
    <t>ศ***ุดาวรรณ เ***์สอน</t>
  </si>
  <si>
    <t>02/07/2025 07:08</t>
  </si>
  <si>
    <t>02/07/2025 07:12</t>
  </si>
  <si>
    <t>FNX80</t>
  </si>
  <si>
    <t>อ***พร ศ***ารี</t>
  </si>
  <si>
    <t>01/07/2025 08:29</t>
  </si>
  <si>
    <t>761297884955</t>
  </si>
  <si>
    <t>02/07/2025 06:57</t>
  </si>
  <si>
    <t>FNX79</t>
  </si>
  <si>
    <t>ฐ***วัสส์ ก***มเกลี้ยง</t>
  </si>
  <si>
    <t>02/07/2025 06:35</t>
  </si>
  <si>
    <t>761250010975</t>
  </si>
  <si>
    <t>02/07/2025 06:34</t>
  </si>
  <si>
    <t>FNX78</t>
  </si>
  <si>
    <t>ว***รณทนา. ห***ประภัสสร</t>
  </si>
  <si>
    <t>02/07/2025 06:25</t>
  </si>
  <si>
    <t>761223041924</t>
  </si>
  <si>
    <t>02/07/2025 06:26</t>
  </si>
  <si>
    <t>FNX77</t>
  </si>
  <si>
    <t>******งบัวทอง ตำบลบางบัวทอง อำเภอบางบัวทอง จังหวัดนนทบุรี 11110</t>
  </si>
  <si>
    <t>11110</t>
  </si>
  <si>
    <t>88</t>
  </si>
  <si>
    <t>02/07/2025 06:41</t>
  </si>
  <si>
    <t>TH254271785798S</t>
  </si>
  <si>
    <t>02/07/2025 06:11</t>
  </si>
  <si>
    <t>FNX76</t>
  </si>
  <si>
    <t>ส***ตรา โ***พันธุ์</t>
  </si>
  <si>
    <t>02/07/2025 05:32</t>
  </si>
  <si>
    <t>761215380962</t>
  </si>
  <si>
    <t>FNX75</t>
  </si>
  <si>
    <t>02/07/2025 05:19</t>
  </si>
  <si>
    <t>761277231945</t>
  </si>
  <si>
    <t>FNX74</t>
  </si>
  <si>
    <t>Wassana Chamnan</t>
  </si>
  <si>
    <t>Chusin Home  66/1moo 4 · พนานิคม/ Phana Nikhom
นิคมพัฒนา/ Nikhom Phatthanaระยอง/ Rayong
21180</t>
  </si>
  <si>
    <t>21180</t>
  </si>
  <si>
    <t>660880148002</t>
  </si>
  <si>
    <t>02/07/2025 04:44</t>
  </si>
  <si>
    <t>LEXPU0583093048</t>
  </si>
  <si>
    <t>FNX73</t>
  </si>
  <si>
    <t>ร***ัน ม***๊</t>
  </si>
  <si>
    <t>02/07/2025 04:41</t>
  </si>
  <si>
    <t>761239588955</t>
  </si>
  <si>
    <t>FNX71</t>
  </si>
  <si>
    <t>ร***มฆา ป***มย</t>
  </si>
  <si>
    <t>02/07/2025 03:56</t>
  </si>
  <si>
    <t>761234137985</t>
  </si>
  <si>
    <t>FNX70</t>
  </si>
  <si>
    <t>ค** ธ***สรณ์ ห***ช</t>
  </si>
  <si>
    <t>02/07/2025 03:55</t>
  </si>
  <si>
    <t>761221337940</t>
  </si>
  <si>
    <t>FNX69</t>
  </si>
  <si>
    <t>ส******​</t>
  </si>
  <si>
    <t>******่ ตำบลบ้านใหม่ อำเภอเมืองนครราชสีมา จังหวัดนครราชสีมา 30000</t>
  </si>
  <si>
    <t>00</t>
  </si>
  <si>
    <t>02/07/2025 02:52</t>
  </si>
  <si>
    <t>TH254614816205S</t>
  </si>
  <si>
    <t>FNX68</t>
  </si>
  <si>
    <t>ณ***พิน อ***นะ</t>
  </si>
  <si>
    <t>02/07/2025 02:46</t>
  </si>
  <si>
    <t>761286384961</t>
  </si>
  <si>
    <t>FNX67</t>
  </si>
  <si>
    <t>ช*** ส***นตา</t>
  </si>
  <si>
    <t>02/07/2025 01:37</t>
  </si>
  <si>
    <t>761210030943</t>
  </si>
  <si>
    <t>02/07/2025 01:53</t>
  </si>
  <si>
    <t>FNX66</t>
  </si>
  <si>
    <t>ช***ันท์  ข***าญ</t>
  </si>
  <si>
    <t>02/07/2025 01:21</t>
  </si>
  <si>
    <t>761279531003</t>
  </si>
  <si>
    <t>02/07/2025 01:51</t>
  </si>
  <si>
    <t>FNX65</t>
  </si>
  <si>
    <t>ก***ิก ก***ิก</t>
  </si>
  <si>
    <t>02/07/2025 01:19</t>
  </si>
  <si>
    <t>761233438921</t>
  </si>
  <si>
    <t>FNX64</t>
  </si>
  <si>
    <t>ส***รรณา</t>
  </si>
  <si>
    <t>02/07/2025 01:11</t>
  </si>
  <si>
    <t>761211669890</t>
  </si>
  <si>
    <t>02/07/2025 01:46</t>
  </si>
  <si>
    <t>FNX63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</si>
  <si>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</si>
  <si>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</si>
  <si>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</si>
  <si>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02/07/2025 01:44</t>
  </si>
  <si>
    <t>LEXPU0583097117</t>
  </si>
  <si>
    <t>FNX62</t>
  </si>
  <si>
    <t>้**๋</t>
  </si>
  <si>
    <t>******ตาลดาบวิชัย ตำบลโคกจาน อำเภออุทุมพรพิสัย จังหวัดศรีสะเกษ 33120</t>
  </si>
  <si>
    <t>33120</t>
  </si>
  <si>
    <t>16</t>
  </si>
  <si>
    <t>02/07/2025 01:52</t>
  </si>
  <si>
    <t>TH256710892064V</t>
  </si>
  <si>
    <t>02/07/2025 00:58</t>
  </si>
  <si>
    <t>FNX61</t>
  </si>
  <si>
    <t>ด***า ค***ทรัพย์</t>
  </si>
  <si>
    <t>02/07/2025 00:25</t>
  </si>
  <si>
    <t>761286125913</t>
  </si>
  <si>
    <t>02/07/2025 00:28</t>
  </si>
  <si>
    <t>FNX60</t>
  </si>
  <si>
    <t>น***รรเทิง  ม***ะสพ</t>
  </si>
  <si>
    <t>02/07/2025 00:11</t>
  </si>
  <si>
    <t>761207138005</t>
  </si>
  <si>
    <t>02/07/2025 00:23</t>
  </si>
  <si>
    <t>FOD71</t>
  </si>
  <si>
    <t>ก***ิพงศ์ ด***าว</t>
  </si>
  <si>
    <t>03/07/2025 23:55</t>
  </si>
  <si>
    <t>FOD70</t>
  </si>
  <si>
    <t>พ******ญ</t>
  </si>
  <si>
    <t>******ตำบลตาเป๊ก อำเภอเฉลิมพระเกียรติ จังหวัดบุรีรัมย์ 31110</t>
  </si>
  <si>
    <t>03/07/2025 23:53</t>
  </si>
  <si>
    <t>ปราณี พ่วงประสงค์</t>
  </si>
  <si>
    <t>4/350 หมู่ 3 ซอยคลองหลวง21 ต.คลองหนึ่ง
คลองหลวง/ Khlong Luangปทุมธานี/ Pathum Thani
12120</t>
  </si>
  <si>
    <t>12120</t>
  </si>
  <si>
    <t>660896660628</t>
  </si>
  <si>
    <t>FOD68</t>
  </si>
  <si>
    <t>เ***นภา  อ***จักร์</t>
  </si>
  <si>
    <t>03/07/2025 23:38</t>
  </si>
  <si>
    <t>FOD66</t>
  </si>
  <si>
    <t>ร***ง  ย***ริ</t>
  </si>
  <si>
    <t>03/07/2025 23:25</t>
  </si>
  <si>
    <t>FOD65</t>
  </si>
  <si>
    <t>ร***า ไ***หว่า</t>
  </si>
  <si>
    <t>03/07/2025 23:24</t>
  </si>
  <si>
    <t>FOD63</t>
  </si>
  <si>
    <t>เ***ล</t>
  </si>
  <si>
    <t>03/07/2025 23:08</t>
  </si>
  <si>
    <t>FOD62</t>
  </si>
  <si>
    <t>03/07/2025 23:00</t>
  </si>
  <si>
    <t>FOD61</t>
  </si>
  <si>
    <t>ว***า น***ุข</t>
  </si>
  <si>
    <t>03/07/2025 22:20</t>
  </si>
  <si>
    <t>03/07/2025 22:21</t>
  </si>
  <si>
    <t>FOD60</t>
  </si>
  <si>
    <t>ย******ะ</t>
  </si>
  <si>
    <t>******อ ตำบลปากช่อง ตำบลปากช่อง อำเภอปากช่อง จังหวัดนครราชสีมา 30130</t>
  </si>
  <si>
    <t>30130</t>
  </si>
  <si>
    <t>22</t>
  </si>
  <si>
    <t>03/07/2025 22:17</t>
  </si>
  <si>
    <t>FOD59</t>
  </si>
  <si>
    <t>น***ทร ก***แก้ว</t>
  </si>
  <si>
    <t>03/07/2025 22:14</t>
  </si>
  <si>
    <t>FOD58</t>
  </si>
  <si>
    <t>ค***ร</t>
  </si>
  <si>
    <t>03/07/2025 22:13</t>
  </si>
  <si>
    <t>FOD57</t>
  </si>
  <si>
    <t>น***มรรัตน์​ เ***การธรรม</t>
  </si>
  <si>
    <t>03/07/2025 21:49</t>
  </si>
  <si>
    <t>FOD56</t>
  </si>
  <si>
    <t>ม***า  แ***ั้ง</t>
  </si>
  <si>
    <t>03/07/2025 21:46</t>
  </si>
  <si>
    <t>FOD55</t>
  </si>
  <si>
    <t>รัตติรถ  ด้วงช้าง</t>
  </si>
  <si>
    <t>208 ม.10 ต.วังแขม
คลองขลุง/ Khlong Khlungกำแพงเพชร/ Kamphaeng Phet
62120</t>
  </si>
  <si>
    <t>62120</t>
  </si>
  <si>
    <t>660899656212</t>
  </si>
  <si>
    <t>FOD54</t>
  </si>
  <si>
    <t>ละออง บัวแก้ว</t>
  </si>
  <si>
    <t>2/6หมู่6 · ท่างิ้ว/ Tha Ngio
เมืองนครศรีธรรมราช/ Mueang Nakhon Si Thammaratนครศรีธรรมราช/ Nakhon Si Thammarat
80280</t>
  </si>
  <si>
    <t>80280</t>
  </si>
  <si>
    <t>660842521992</t>
  </si>
  <si>
    <t>FOD52</t>
  </si>
  <si>
    <t>ร*** ห***อยู่</t>
  </si>
  <si>
    <t>03/07/2025 21:28</t>
  </si>
  <si>
    <t>FOD51</t>
  </si>
  <si>
    <t>03/07/2025 21:27</t>
  </si>
  <si>
    <t>FOD50</t>
  </si>
  <si>
    <t>ป***ัก</t>
  </si>
  <si>
    <t>FOD49</t>
  </si>
  <si>
    <t>จ***ร ฟ***าลี</t>
  </si>
  <si>
    <t>03/07/2025 21:16</t>
  </si>
  <si>
    <t>FOD48</t>
  </si>
  <si>
    <t>ล*** ส***ชากูร</t>
  </si>
  <si>
    <t>03/07/2025 21:15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</si>
  <si>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</si>
  <si>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FOD47</t>
  </si>
  <si>
    <t>พ***อ</t>
  </si>
  <si>
    <t>03/07/2025 21:13</t>
  </si>
  <si>
    <t>03/07/2025 21:14</t>
  </si>
  <si>
    <t>FOD45</t>
  </si>
  <si>
    <t>03/07/2025 21:04</t>
  </si>
  <si>
    <t>FOD44</t>
  </si>
  <si>
    <t>เ***กะรัต​ พ***ันธ์</t>
  </si>
  <si>
    <t>03/07/2025 21:03</t>
  </si>
  <si>
    <t>FOD42</t>
  </si>
  <si>
    <t>ว***ณี ล***</t>
  </si>
  <si>
    <t>03/07/2025 20:55</t>
  </si>
  <si>
    <t>FOD41</t>
  </si>
  <si>
    <t>ค***ุลริศา  ห***ุนทด</t>
  </si>
  <si>
    <t>03/07/2025 20:49</t>
  </si>
  <si>
    <t>FOD40</t>
  </si>
  <si>
    <t>03/07/2025 20:42</t>
  </si>
  <si>
    <t>FOD39</t>
  </si>
  <si>
    <t>ก*** น***นคร</t>
  </si>
  <si>
    <t>03/07/2025 20:37</t>
  </si>
  <si>
    <t>FOD38</t>
  </si>
  <si>
    <t>ส***  พ***า</t>
  </si>
  <si>
    <t>03/07/2025 20:25</t>
  </si>
  <si>
    <t>FOD37</t>
  </si>
  <si>
    <t>เ***ยบ</t>
  </si>
  <si>
    <t>03/07/2025 20:06</t>
  </si>
  <si>
    <t>03/07/2025 20:07</t>
  </si>
  <si>
    <t>FOD36</t>
  </si>
  <si>
    <t>กิมกี  ศรีทอง</t>
  </si>
  <si>
    <t>11/141 ม.สันตินคร ซอย 9 · บางแก้ว/ Bang Kaeo
บางพลี/ Bang Phliสมุทรปราการ/ Samut Prakan
10540</t>
  </si>
  <si>
    <t>660814088706</t>
  </si>
  <si>
    <t>03/07/2025 20:05</t>
  </si>
  <si>
    <t>FOD35</t>
  </si>
  <si>
    <t>F***h</t>
  </si>
  <si>
    <t>03/07/2025 20:01</t>
  </si>
  <si>
    <t>03/07/2025 20:02</t>
  </si>
  <si>
    <t>FOD33</t>
  </si>
  <si>
    <t>s***ationyous</t>
  </si>
  <si>
    <t>03/07/2025 19:54</t>
  </si>
  <si>
    <t>FOD32</t>
  </si>
  <si>
    <t>บริษัทหรรษธรเฟอร์นิเจอร์แอนด์บิ้วอินจำกัด</t>
  </si>
  <si>
    <t>คลองสอง 20/17 ซอยแก้วบาง หมู่ที่ 1 ตำบลคลองสอง
คลองหลวง/ Khlong Luangปทุมธานี/ Pathum Thani
12120</t>
  </si>
  <si>
    <t>660816233219</t>
  </si>
  <si>
    <t>03/07/2025 19:51</t>
  </si>
  <si>
    <t>FOD31</t>
  </si>
  <si>
    <t>นางสกูณทิลา แสงทอง</t>
  </si>
  <si>
    <t>129 บ้านขามเรียง หมู่ที่ 1 ต.ขามเรียง อ.กันทรวิชัย จ.มหาสารคาม
กันทรวิชัย/ Kantharawichaiมหาสารคาม/ Maha Sarakham
44150</t>
  </si>
  <si>
    <t>44150</t>
  </si>
  <si>
    <t>660833028841</t>
  </si>
  <si>
    <t>03/07/2025 19:44</t>
  </si>
  <si>
    <t>03/07/2025 19:42</t>
  </si>
  <si>
    <t>FOD30</t>
  </si>
  <si>
    <t>ปีติชา หทัยชนก</t>
  </si>
  <si>
    <t>493 ซ.ช่างนาค ถนนสมเด็จเจ้าพระยา แขวงสมเด็จเจ้าพระยา
คลองสาน/ Khlong Sanกรุงเทพมหานคร/ Bangkok
10600</t>
  </si>
  <si>
    <t>660896919342</t>
  </si>
  <si>
    <t>03/07/2025 19:39</t>
  </si>
  <si>
    <t>FOD29</t>
  </si>
  <si>
    <t>น***จริญ แ***ต๊ะ</t>
  </si>
  <si>
    <t>03/07/2025 19:19</t>
  </si>
  <si>
    <t>FOD28</t>
  </si>
  <si>
    <t>ส******ด</t>
  </si>
  <si>
    <t>******ตำบลเกาะเกร็ด อำเภอปากเกร็ด จังหวัดนนทบุรี 11120</t>
  </si>
  <si>
    <t>11120</t>
  </si>
  <si>
    <t>03/07/2025 19:43</t>
  </si>
  <si>
    <t>03/07/2025 19:13</t>
  </si>
  <si>
    <t>FOD27</t>
  </si>
  <si>
    <t>ด***ี</t>
  </si>
  <si>
    <t>03/07/2025 19:10</t>
  </si>
  <si>
    <t>03/07/2025 19:09</t>
  </si>
  <si>
    <t>FOD26</t>
  </si>
  <si>
    <t>ธ***์ ท***นันต์</t>
  </si>
  <si>
    <t>03/07/2025 19:06</t>
  </si>
  <si>
    <t>FOD25</t>
  </si>
  <si>
    <t>ญ*****์</t>
  </si>
  <si>
    <t>******15 หมู่1 ตำบล เกาะตาเลี้ยง ตำบลเกาะตาเลี้ยง อำเภอศรีสำโรง จังหวัดสุโขทัย 64120</t>
  </si>
  <si>
    <t>64120</t>
  </si>
  <si>
    <t>03/07/2025 19:01</t>
  </si>
  <si>
    <t>FOD24</t>
  </si>
  <si>
    <t>จ***นา แ***ิ่ม</t>
  </si>
  <si>
    <t>03/07/2025 18:59</t>
  </si>
  <si>
    <t>03/07/2025 19:00</t>
  </si>
  <si>
    <t>FOD23</t>
  </si>
  <si>
    <t>ช***ักษ์ ข***ก้ว</t>
  </si>
  <si>
    <t>03/07/2025 18:55</t>
  </si>
  <si>
    <t>FOD22</t>
  </si>
  <si>
    <t>A** L***thai</t>
  </si>
  <si>
    <t>03/07/2025 18:46</t>
  </si>
  <si>
    <t>FOD21</t>
  </si>
  <si>
    <t>******ญนาคพัฒนา ตำบลบุญนาคพัฒนา อำเภอเมืองลำปาง จังหวัดลำปาง 52000</t>
  </si>
  <si>
    <t>52000</t>
  </si>
  <si>
    <t>25</t>
  </si>
  <si>
    <t>03/07/2025 18:44</t>
  </si>
  <si>
    <t>FOD20</t>
  </si>
  <si>
    <t>พระอาจารย์ ภาคิณ จันทสาโร</t>
  </si>
  <si>
    <t>172 ม.4 วัดเดิ่นเห็ด · ทัพรั้ง/ Thap Rang
พระทองคำ/ Phra Thong Khamนครราชสีมา/ Nakhon Ratchasima
30220</t>
  </si>
  <si>
    <t>30220</t>
  </si>
  <si>
    <t>660807312438</t>
  </si>
  <si>
    <t>03/07/2025 18:45</t>
  </si>
  <si>
    <t>03/07/2025 18:43</t>
  </si>
  <si>
    <t>FOD19</t>
  </si>
  <si>
    <t>ค** อ**</t>
  </si>
  <si>
    <t>03/07/2025 18:41</t>
  </si>
  <si>
    <t>FOD17</t>
  </si>
  <si>
    <t>อ***จ​ปาน​เจริญ​</t>
  </si>
  <si>
    <t>03/07/2025 18:27</t>
  </si>
  <si>
    <t>FOD16</t>
  </si>
  <si>
    <t>น***รี แ***้</t>
  </si>
  <si>
    <t>03/07/2025 18:25</t>
  </si>
  <si>
    <t>FOD15</t>
  </si>
  <si>
    <t>ส***กษม เ***แก้ว</t>
  </si>
  <si>
    <t>03/07/2025 18:23</t>
  </si>
  <si>
    <t>FOD14</t>
  </si>
  <si>
    <t>น***วัน  โ***์ไพ</t>
  </si>
  <si>
    <t>03/07/2025 18:21</t>
  </si>
  <si>
    <t>ชิฟฟ่อนสอดไส้ แยม 1กล่อง มี6ชิ้น 1 กล่อง 1</t>
  </si>
  <si>
    <t>FOD13</t>
  </si>
  <si>
    <t>ขวัญจิรา ภูมรินทร์</t>
  </si>
  <si>
    <t>62 หมู่ 13 ต. ทุ่งกระบ่ำ  อ. เลาขวัญ จ. กาญจนบุรี 71210
เลาขวัญ/ Lao Khwanกาญจนบุรี/ Kanchanaburi
71210</t>
  </si>
  <si>
    <t>71210</t>
  </si>
  <si>
    <t>660842622654</t>
  </si>
  <si>
    <t>03/07/2025 18:17</t>
  </si>
  <si>
    <t>FOD12</t>
  </si>
  <si>
    <t>ว***าพร ส***ยแก้ว</t>
  </si>
  <si>
    <t>03/07/2025 18:07</t>
  </si>
  <si>
    <t>FOD11</t>
  </si>
  <si>
    <t>ร***เรข.    ร***ก๋วยเตี๋ยวท้าวบุญเรืองสันป่าตอง</t>
  </si>
  <si>
    <t>03/07/2025 18:06</t>
  </si>
  <si>
    <t>FOD10</t>
  </si>
  <si>
    <t>น***ระทุม เ***โพธิ์</t>
  </si>
  <si>
    <t>03/07/2025 17:59</t>
  </si>
  <si>
    <t>FOD9</t>
  </si>
  <si>
    <t>เ***นภา  ไ***ิงห์</t>
  </si>
  <si>
    <t>Roi Et</t>
  </si>
  <si>
    <t>03/07/2025 17:58</t>
  </si>
  <si>
    <t>FOD8</t>
  </si>
  <si>
    <t>ช** ว***ักดิ์เสถียร</t>
  </si>
  <si>
    <t>03/07/2025 17:45</t>
  </si>
  <si>
    <t>03/07/2025 17:44</t>
  </si>
  <si>
    <t>FOD7</t>
  </si>
  <si>
    <t>ป***ดา เ***อำพร</t>
  </si>
  <si>
    <t>03/07/2025 17:40</t>
  </si>
  <si>
    <t>FOD6</t>
  </si>
  <si>
    <t>เชอร์รี่</t>
  </si>
  <si>
    <t>เพชรเกษม 5/12  หมู่9  ซอยจัดสรรทหารเรือ ชอย8  ตำบลอ้อมน้อย อำเภอกระทุ่มแบน จังหวัดสมุทรสาคา
กระทุ่มแบน/ Krathum Baenสมุทรสาคร/ Samut Sakhon
74130</t>
  </si>
  <si>
    <t>660818364464</t>
  </si>
  <si>
    <t>FOD5</t>
  </si>
  <si>
    <t>ว***ณา ม***จามร</t>
  </si>
  <si>
    <t>03/07/2025 17:37</t>
  </si>
  <si>
    <t>FOD4</t>
  </si>
  <si>
    <t>น***ช ม***เพ็ญ</t>
  </si>
  <si>
    <t>03/07/2025 17:29</t>
  </si>
  <si>
    <t>FOD3</t>
  </si>
  <si>
    <t>ย*** ห***</t>
  </si>
  <si>
    <t>03/07/2025 17:28</t>
  </si>
  <si>
    <t>FOD2</t>
  </si>
  <si>
    <t>เอ็มหวหง</t>
  </si>
  <si>
    <t>74หมู่9 · ยางช้าย/ Yang Sai
โพธิ์ทอง/ Pho Thongอ่างทอง/ Ang Thong
14120</t>
  </si>
  <si>
    <t>14120</t>
  </si>
  <si>
    <t>660987723466</t>
  </si>
  <si>
    <t>03/07/2025 17:17</t>
  </si>
  <si>
    <t>FOD1</t>
  </si>
  <si>
    <t>น** ห***จียม โ***ชาดา</t>
  </si>
  <si>
    <t>03/07/2025 17:09</t>
  </si>
  <si>
    <t>FOD0</t>
  </si>
  <si>
    <t>น***า โ***์กลิ่น</t>
  </si>
  <si>
    <t>03/07/2025 17:05</t>
  </si>
  <si>
    <t>FOC99</t>
  </si>
  <si>
    <t>ไพรัตน์</t>
  </si>
  <si>
    <t>57 ซ.เทอดไทย 21 ถ.เทอดไทย ขว.บางยี่เรือ ข.ธนบุรี กทม  10600</t>
  </si>
  <si>
    <t>0818250751</t>
  </si>
  <si>
    <t>03/07/2025 17:02</t>
  </si>
  <si>
    <t>03/07/2025 17:01</t>
  </si>
  <si>
    <t>FOC96</t>
  </si>
  <si>
    <t>พ***ี  แ***าก</t>
  </si>
  <si>
    <t>03/07/2025 16:41</t>
  </si>
  <si>
    <t>FOC95</t>
  </si>
  <si>
    <t>จงรัก จันทร์หอม</t>
  </si>
  <si>
    <t>99/197 มบ.พฤกษา 2 ซ.11
ถ.รังสิตนครนายก
ต.ลำผักกูด
อ.ธัญบุรี
จ.ปทุมธานี
12110</t>
  </si>
  <si>
    <t>12110</t>
  </si>
  <si>
    <t>0855039098</t>
  </si>
  <si>
    <t>03/07/2025 16:16</t>
  </si>
  <si>
    <t>FOC94</t>
  </si>
  <si>
    <t>ณ***รรณ</t>
  </si>
  <si>
    <t>03/07/2025 16:38</t>
  </si>
  <si>
    <t>FOC93</t>
  </si>
  <si>
    <t>ว***รณ์ พ***กดิ์ขวา</t>
  </si>
  <si>
    <t>03/07/2025 16:36</t>
  </si>
  <si>
    <t>FOC92</t>
  </si>
  <si>
    <t>อ***.สุวรรณยี่</t>
  </si>
  <si>
    <t>03/07/2025 16:30</t>
  </si>
  <si>
    <t>FOC91</t>
  </si>
  <si>
    <t>อโณทัย คงสุข</t>
  </si>
  <si>
    <t>173/3 ม.2
องครักษ์
องครักษ์
นครนายก
Thailand 26120</t>
  </si>
  <si>
    <t>26120</t>
  </si>
  <si>
    <t>66953191845</t>
  </si>
  <si>
    <t>FOC90</t>
  </si>
  <si>
    <t>ช******ง</t>
  </si>
  <si>
    <t>******ง จ.กาญจนบุรี ตำบลบ้านใหม่ อำเภอท่าม่วง จังหวัดกาญจนบุรี 71110</t>
  </si>
  <si>
    <t>71110</t>
  </si>
  <si>
    <t>53</t>
  </si>
  <si>
    <t>03/07/2025 16:59</t>
  </si>
  <si>
    <t>03/07/2025 16:29</t>
  </si>
  <si>
    <t>FOC89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</si>
  <si>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</si>
  <si>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</si>
  <si>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85000</t>
  </si>
  <si>
    <t>72</t>
  </si>
  <si>
    <t>03/07/2025 16:57</t>
  </si>
  <si>
    <t>03/07/2025 16:27</t>
  </si>
  <si>
    <t>FOC88</t>
  </si>
  <si>
    <t xml:space="preserve">สุวารีฉัตรเวช </t>
  </si>
  <si>
    <t>54 หมู่ 7 ตำบลบางเป้าอำเภอกันตังจังหวัดตรัง 92110</t>
  </si>
  <si>
    <t>92110</t>
  </si>
  <si>
    <t>0979870236</t>
  </si>
  <si>
    <t>03/07/2025 16:26</t>
  </si>
  <si>
    <t>FOC87</t>
  </si>
  <si>
    <t>วนิดาเฉลิมชวลิต</t>
  </si>
  <si>
    <t>14/5ม4ตโคกม่วงอภาชีจอยุธยา 13140</t>
  </si>
  <si>
    <t>13140</t>
  </si>
  <si>
    <t>0890185790</t>
  </si>
  <si>
    <t>03/07/2025 16:25</t>
  </si>
  <si>
    <t>FOC86</t>
  </si>
  <si>
    <t>คุณเอ้</t>
  </si>
  <si>
    <t>80/2 ม.5 ต.โพงาม อ.สรรคบุรี จ.ชัยนาท 17140</t>
  </si>
  <si>
    <t>17140</t>
  </si>
  <si>
    <t>0947460944</t>
  </si>
  <si>
    <t>03/07/2025 16:24</t>
  </si>
  <si>
    <t>FOC85</t>
  </si>
  <si>
    <t>Rojjana Somrak</t>
  </si>
  <si>
    <t>270 บ้านประทีปพวงรัตน์ หมู่11 คุ้มใต้
หัวขวาง
โกสุมพิสัย
มหาสารคาม
 44140</t>
  </si>
  <si>
    <t>44140</t>
  </si>
  <si>
    <t>66986062319</t>
  </si>
  <si>
    <t>03/07/2025 16:23</t>
  </si>
  <si>
    <t>FOC83</t>
  </si>
  <si>
    <t>สมยศ วรานุชิตกุล</t>
  </si>
  <si>
    <t>57 ถ.ข้างวัง ต.พระปฐมเจดีย์
อ.เมือง จ.นครปฐม
 73000</t>
  </si>
  <si>
    <t>0834975998</t>
  </si>
  <si>
    <t>03/07/2025 16:21</t>
  </si>
  <si>
    <t>FOC82</t>
  </si>
  <si>
    <t>Chirapha Srichomphu</t>
  </si>
  <si>
    <t>103 หมู่4 ซอย13
โพธิ์ตาก
โพธิ์ตาก
หนองคาย
 43130</t>
  </si>
  <si>
    <t>43130</t>
  </si>
  <si>
    <t>66973185858</t>
  </si>
  <si>
    <t>03/07/2025 16:20</t>
  </si>
  <si>
    <t>FOC81</t>
  </si>
  <si>
    <t>สุรพล ร่มโพธิ์ทอง</t>
  </si>
  <si>
    <t>109/42
มบ.เดอะคลัสเตอร์วิลล์4. 
ซ.3. ถนนบางกรวย-จงถนอม. ต.บางขนุน. อ.บางกรวย. จ.นนทบุรี 
 11130</t>
  </si>
  <si>
    <t>0890363738</t>
  </si>
  <si>
    <t>03/07/2025 14:42</t>
  </si>
  <si>
    <t>03/07/2025 16:19</t>
  </si>
  <si>
    <t>FOC80</t>
  </si>
  <si>
    <t>03/07/2025 16:15</t>
  </si>
  <si>
    <t>FOC79</t>
  </si>
  <si>
    <t>อ***ินทร์ อ***ัง</t>
  </si>
  <si>
    <t>03/07/2025 16:02</t>
  </si>
  <si>
    <t>FOC78</t>
  </si>
  <si>
    <t>u***39049397273243</t>
  </si>
  <si>
    <t>03/07/2025 15:59</t>
  </si>
  <si>
    <t>FOC77</t>
  </si>
  <si>
    <t>พ***า  อ***ซิน</t>
  </si>
  <si>
    <t>03/07/2025 15:56</t>
  </si>
  <si>
    <t>FOC76</t>
  </si>
  <si>
    <t>น***นพนภา​ ใ***นัก​</t>
  </si>
  <si>
    <t>03/07/2025 15:55</t>
  </si>
  <si>
    <t>FOC75</t>
  </si>
  <si>
    <t>ก***ารัตน์ ว***บุญเรือง</t>
  </si>
  <si>
    <t>FOC74</t>
  </si>
  <si>
    <t>ก***รรณ โ***ดา</t>
  </si>
  <si>
    <t>03/07/2025 15:53</t>
  </si>
  <si>
    <t>FOC72</t>
  </si>
  <si>
    <t>ว***   โ***นา</t>
  </si>
  <si>
    <t>03/07/2025 15:49</t>
  </si>
  <si>
    <t>FOC71</t>
  </si>
  <si>
    <t>น***าวเปรมกมล จ***ร์ดี</t>
  </si>
  <si>
    <t>03/07/2025 15:46</t>
  </si>
  <si>
    <t>03/07/2025 15:47</t>
  </si>
  <si>
    <t>FOC70</t>
  </si>
  <si>
    <t>M** A***</t>
  </si>
  <si>
    <t>FOC68</t>
  </si>
  <si>
    <t>ย***น เ***งอุไร</t>
  </si>
  <si>
    <t>03/07/2025 15:45</t>
  </si>
  <si>
    <t>FOC67</t>
  </si>
  <si>
    <t>ส***มล  จ***ร์แดง</t>
  </si>
  <si>
    <t>เทศบาลเมืองจันทบุรี</t>
  </si>
  <si>
    <t>03/07/2025 15:42</t>
  </si>
  <si>
    <t>FOC66</t>
  </si>
  <si>
    <t>เอ็มกว</t>
  </si>
  <si>
    <t>74 หมู่9 · ยางช้าย/ Yang Sai
โพธิ์ทอง/ Pho Thongอ่างทอง/ Ang Thong
14120</t>
  </si>
  <si>
    <t>660987276769</t>
  </si>
  <si>
    <t>FOC64</t>
  </si>
  <si>
    <t>แ***'อชิ</t>
  </si>
  <si>
    <t>03/07/2025 15:39</t>
  </si>
  <si>
    <t>FOC63</t>
  </si>
  <si>
    <t>ส** เ***</t>
  </si>
  <si>
    <t>FOC61</t>
  </si>
  <si>
    <t>ศ***า แ***เรือง</t>
  </si>
  <si>
    <t>03/07/2025 15:36</t>
  </si>
  <si>
    <t>FOC60</t>
  </si>
  <si>
    <t>ร***ดา</t>
  </si>
  <si>
    <t>03/07/2025 15:34</t>
  </si>
  <si>
    <t>FOC58</t>
  </si>
  <si>
    <t>ว***า ท***์ปัสสา</t>
  </si>
  <si>
    <t>03/07/2025 15:30</t>
  </si>
  <si>
    <t>FOC57</t>
  </si>
  <si>
    <t>น***นา ด***ิศ</t>
  </si>
  <si>
    <t>03/07/2025 15:25</t>
  </si>
  <si>
    <t>FOC56</t>
  </si>
  <si>
    <t>03/07/2025 15:24</t>
  </si>
  <si>
    <t>FOC55</t>
  </si>
  <si>
    <t>ค***ลบ้าน ส***ีวิต ณ***า บ***ระทุม</t>
  </si>
  <si>
    <t>FOC54</t>
  </si>
  <si>
    <t>ว***ลยุพา ย***าพิ้งค์</t>
  </si>
  <si>
    <t>03/07/2025 15:17</t>
  </si>
  <si>
    <t>03/07/2025 15:16</t>
  </si>
  <si>
    <t>FOC51</t>
  </si>
  <si>
    <t>น***าว ก***ัตน์ โ***์อุดม</t>
  </si>
  <si>
    <t>เทศบาลนครขอนแก่น</t>
  </si>
  <si>
    <t>03/07/2025 15:15</t>
  </si>
  <si>
    <t>FOC50</t>
  </si>
  <si>
    <t>ช***ร ก***ณุมาศ</t>
  </si>
  <si>
    <t>FOC49</t>
  </si>
  <si>
    <t>ตุ๊ก</t>
  </si>
  <si>
    <t>บ้านพัก กทม ถ.เทศบาลมิมิตรใต้ ซอย1 ลาดยาว จตุจักร กทม 
 10900</t>
  </si>
  <si>
    <t>10900</t>
  </si>
  <si>
    <t>0838204729</t>
  </si>
  <si>
    <t>03/07/2025 15:11</t>
  </si>
  <si>
    <t>03/07/2025 15:10</t>
  </si>
  <si>
    <t>FOC47</t>
  </si>
  <si>
    <t>03/07/2025 19:12</t>
  </si>
  <si>
    <t>FOC46</t>
  </si>
  <si>
    <t>03/07/2025 15:09</t>
  </si>
  <si>
    <t>FOC45</t>
  </si>
  <si>
    <t>คุณจริยา สุขสวัสดิ์</t>
  </si>
  <si>
    <t>สบายใจเรสซิเด้นท์ ห้อง 1716
เลขที่ 882 ถ.รามคำแหง หัวหมาก บางกะปิ กทม. 
(Tel.  10240</t>
  </si>
  <si>
    <t>10240</t>
  </si>
  <si>
    <t>0879710134</t>
  </si>
  <si>
    <t>03/07/2025 14:18</t>
  </si>
  <si>
    <t>FOC44</t>
  </si>
  <si>
    <t>ศ***นญา ผ***ำโรง</t>
  </si>
  <si>
    <t>03/07/2025 15:08</t>
  </si>
  <si>
    <t>FOC43</t>
  </si>
  <si>
    <t>ขนพ ชีวอารี</t>
  </si>
  <si>
    <t>89 ม 1 ตลาดท่านา
ต นครชัยศรี
อ นครชัยศรี
จ นครปฐม 73120</t>
  </si>
  <si>
    <t>73120</t>
  </si>
  <si>
    <t>0936943566</t>
  </si>
  <si>
    <t>FOC42</t>
  </si>
  <si>
    <t>เพ็ญสินี พนัสเลิศบุญ</t>
  </si>
  <si>
    <t>90ม.5ต.หาดขาม อ.กุยบุรี
จ.ประจวบ 77150</t>
  </si>
  <si>
    <t>77150</t>
  </si>
  <si>
    <t>0830411186</t>
  </si>
  <si>
    <t>03/07/2025 15:07</t>
  </si>
  <si>
    <t>FOC41</t>
  </si>
  <si>
    <t>ท***์ชะวัน ล***ลิศ</t>
  </si>
  <si>
    <t>03/07/2025 15:06</t>
  </si>
  <si>
    <t>FOC40</t>
  </si>
  <si>
    <t>อ***ียา</t>
  </si>
  <si>
    <t>FOC39</t>
  </si>
  <si>
    <t>ร้านตามสั่งแม่แหม่ม</t>
  </si>
  <si>
    <t>ร้านตามสั่งแม่แหม่ม
ถนนบายพาสตัดใหม่
ตาดแคน-ธกส 
ตรงข้ามส้มตำ-ยำแซ่บ
ต.มุกดาหารอ.เมือง
จ.มุกดาหาร
 49000</t>
  </si>
  <si>
    <t>49000</t>
  </si>
  <si>
    <t>0928690790</t>
  </si>
  <si>
    <t>03/07/2025 15:05</t>
  </si>
  <si>
    <t>FOC38</t>
  </si>
  <si>
    <t>คุณอนงค์สอนใจ</t>
  </si>
  <si>
    <t>31/4 หมู่2ต นํ้าพุ อเมือง จ.ราชบุรี 70000</t>
  </si>
  <si>
    <t>70000</t>
  </si>
  <si>
    <t>0816045615</t>
  </si>
  <si>
    <t>03/07/2025 15:04</t>
  </si>
  <si>
    <t>FOC37</t>
  </si>
  <si>
    <t>พัชรินทร์ ประทุมมา</t>
  </si>
  <si>
    <t>99/1003 หมู่บ้านชลลดาสุวรรณภูมิ หมู่1 ต.ศรีษะจรเข้น้อย อ.บางเสาธง จ.สมุทรปราการ 
 10570</t>
  </si>
  <si>
    <t>10570</t>
  </si>
  <si>
    <t>0865712817</t>
  </si>
  <si>
    <t>03/07/2025 15:02</t>
  </si>
  <si>
    <t>FOC35</t>
  </si>
  <si>
    <t xml:space="preserve">ส่งนางจันทร์เพ็ญ  พละศักดิ์    </t>
  </si>
  <si>
    <t xml:space="preserve">    รพ.สต.หนองหัวช้าง  อ.กันทรารมย์ จ.ศรีสะเกษ   33130</t>
  </si>
  <si>
    <t>33130</t>
  </si>
  <si>
    <t>0961586936</t>
  </si>
  <si>
    <t>03/07/2025 15:01</t>
  </si>
  <si>
    <t>FOC34</t>
  </si>
  <si>
    <t>ประวีร์ ชัยสกุล</t>
  </si>
  <si>
    <t>หมู่บ้านภัทรแกรนด์ทาวน์  158/74 หมู่3 ต.บึง
อ.ศรีราชา จ.ชลบุรี  
 20230</t>
  </si>
  <si>
    <t>20230</t>
  </si>
  <si>
    <t>0816007136</t>
  </si>
  <si>
    <t>03/07/2025 16:22</t>
  </si>
  <si>
    <t>03/07/2025 15:00</t>
  </si>
  <si>
    <t>FOC33</t>
  </si>
  <si>
    <t>ลดาวัลย์.ออมทรัพย์</t>
  </si>
  <si>
    <t>55/683หมุ่2ต.วิชิต
อ เมือง.จภูเก็ต
หมุ่บ้านวิลล่าดาวรุ่ง.ซ13
 83000</t>
  </si>
  <si>
    <t>83000</t>
  </si>
  <si>
    <t>0834267720</t>
  </si>
  <si>
    <t>03/07/2025 14:59</t>
  </si>
  <si>
    <t>03/07/2025 14:58</t>
  </si>
  <si>
    <t>FOC32</t>
  </si>
  <si>
    <t>คุณจำเนียร  มนตรี</t>
  </si>
  <si>
    <t>280 หมู่ 2 ซ. เทศบาลซอย 1
ต.โคกปีบ  อ. ศรีมโหสถ 
จ. ปราจีนบุรี
 25190</t>
  </si>
  <si>
    <t>25190</t>
  </si>
  <si>
    <t>0879133063</t>
  </si>
  <si>
    <t>03/07/2025 10:33</t>
  </si>
  <si>
    <t>03/07/2025 14:56</t>
  </si>
  <si>
    <t>FOC31</t>
  </si>
  <si>
    <t>A***arin26</t>
  </si>
  <si>
    <t>03/07/2025 14:55</t>
  </si>
  <si>
    <t>FOC30</t>
  </si>
  <si>
    <t>พัชรี ยิ้มละมัย</t>
  </si>
  <si>
    <t>นิติบุคคลคอนโดเดอะล็อข3
710ถ.สุขุมวิท101/1
บางจาก พระโขนง
กทม.  
 10260</t>
  </si>
  <si>
    <t>10260</t>
  </si>
  <si>
    <t>0839486179</t>
  </si>
  <si>
    <t>FOC29</t>
  </si>
  <si>
    <t>นิภาพร  เจริญสุข</t>
  </si>
  <si>
    <t>89/338ค  หมู่10
ต.บางเมืองใหม่  อ.เมือง
จ.สมุทรปราการ  
 10270</t>
  </si>
  <si>
    <t>10270</t>
  </si>
  <si>
    <t>0642826697</t>
  </si>
  <si>
    <t>03/07/2025 09:58</t>
  </si>
  <si>
    <t>03/07/2025 14:54</t>
  </si>
  <si>
    <t>FOC28</t>
  </si>
  <si>
    <t>เ***นเพ็ญ จ***มุขยากร</t>
  </si>
  <si>
    <t>FOC27</t>
  </si>
  <si>
    <t>ค***น ส***์ซื่อ</t>
  </si>
  <si>
    <t>03/07/2025 14:53</t>
  </si>
  <si>
    <t>FOC26</t>
  </si>
  <si>
    <t>นรัญพันธ์  ซิงค์นรเศรษฐ์</t>
  </si>
  <si>
    <t>49หมู่3  วัดหนองสะเดา ตำบลหนอฃปลิง
หนองแค/ Nong Khaeสระบุรี/ Saraburi
18140</t>
  </si>
  <si>
    <t>660898089450</t>
  </si>
  <si>
    <t>FOC25</t>
  </si>
  <si>
    <t>เอ้มให</t>
  </si>
  <si>
    <t>660985727579</t>
  </si>
  <si>
    <t>FOC24</t>
  </si>
  <si>
    <t>น.ส.รัชนู  ดอกไม้เงิน (อ้อย)</t>
  </si>
  <si>
    <t>Rutchanu Aoy
 บริษัท โคโนอิเกะ ที่อยู่  335/29   หมู่ 9 ถนนบางนา-ตราด กม.19
บางพลี
สมุทรปราการ 10540</t>
  </si>
  <si>
    <t>0879179788</t>
  </si>
  <si>
    <t>03/07/2025 14:52</t>
  </si>
  <si>
    <t>FOC23</t>
  </si>
  <si>
    <t>03/07/2025 14:51</t>
  </si>
  <si>
    <t>เค้กเบาหวิว เอารสเผือกมะพร้าวอ่อน รสกล้วยหอมมะพร้าวเผา รสเนยนม</t>
  </si>
  <si>
    <t>FOC22</t>
  </si>
  <si>
    <t>ก***ิมา อ***ะคุณ</t>
  </si>
  <si>
    <t>FOC21</t>
  </si>
  <si>
    <t>กรณิศุข เรือนแก้ว</t>
  </si>
  <si>
    <t>หมู่บ้าน เจ.บี.ปาร์ควิว 128/80 ม.12
พิชัย
เมือง, ลำปาง 
 52000</t>
  </si>
  <si>
    <t>0985693885</t>
  </si>
  <si>
    <t>03/07/2025 08:57</t>
  </si>
  <si>
    <t>FOC20</t>
  </si>
  <si>
    <t>ห** ห***งไชย</t>
  </si>
  <si>
    <t>03/07/2025 14:50</t>
  </si>
  <si>
    <t>FOC19</t>
  </si>
  <si>
    <t>03/07/2025 14:49</t>
  </si>
  <si>
    <t>FOC18</t>
  </si>
  <si>
    <t>อนุสรณ์</t>
  </si>
  <si>
    <t>433 ม.5 ต.สำโรง อ.พระประแดง จ.สมุทรปราการ 10130</t>
  </si>
  <si>
    <t>10130</t>
  </si>
  <si>
    <t>0830371503</t>
  </si>
  <si>
    <t xml:space="preserve">ไม่เอากล้วยกับเผือก </t>
  </si>
  <si>
    <t>FOC17</t>
  </si>
  <si>
    <t>ข***เรือน ข***ีดา</t>
  </si>
  <si>
    <t>03/07/2025 14:48</t>
  </si>
  <si>
    <t>FOC16</t>
  </si>
  <si>
    <t>จารุวรรณนิลวรรณ</t>
  </si>
  <si>
    <t>10 หมู่ 7 ตำบลโคกกลาง
อำเภอลำปลายมาศ
จังหวัดบุรีรัมย์ 
 31130</t>
  </si>
  <si>
    <t>31130</t>
  </si>
  <si>
    <t>0833692039</t>
  </si>
  <si>
    <t>FOC15</t>
  </si>
  <si>
    <t>พีชรีกลั่นประชา</t>
  </si>
  <si>
    <t>31/125.ม.9ต.ไร่ขิงอ.สามพรานจ.นครปฐม
ซอยไร่ขิง26
 73210</t>
  </si>
  <si>
    <t>0878171894</t>
  </si>
  <si>
    <t>03/07/2025 08:32</t>
  </si>
  <si>
    <t>03/07/2025 14:47</t>
  </si>
  <si>
    <t>FOC14</t>
  </si>
  <si>
    <t>อ***น ณ***า</t>
  </si>
  <si>
    <t>03/07/2025 14:46</t>
  </si>
  <si>
    <t>FOC13</t>
  </si>
  <si>
    <t>K*  น***นิก</t>
  </si>
  <si>
    <t>03/07/2025 14:45</t>
  </si>
  <si>
    <t>FOC12</t>
  </si>
  <si>
    <t>Prakong Koojareanpaisal</t>
  </si>
  <si>
    <t>105/3 ถ.ราษฏร์อุทิศ
ต.อรัญประเทศ
สระแก้ว
 27120</t>
  </si>
  <si>
    <t>27120</t>
  </si>
  <si>
    <t>0897774056</t>
  </si>
  <si>
    <t>FOC11</t>
  </si>
  <si>
    <t>ส่งรวยนิรันดร์ พลับแก้ว</t>
  </si>
  <si>
    <t xml:space="preserve"> ที่อยู่ 91/4 ถ.ราชพฤกษ์ แขวงฉิมพลี 8/1 ใกล้โรงปูนน่ำเฮง เขตตลิ่งชัน กทม. 10170</t>
  </si>
  <si>
    <t>0886796687</t>
  </si>
  <si>
    <t>FOC9</t>
  </si>
  <si>
    <t>ท***</t>
  </si>
  <si>
    <t>03/07/2025 14:43</t>
  </si>
  <si>
    <t>03/07/2025 14:44</t>
  </si>
  <si>
    <t>FOC8</t>
  </si>
  <si>
    <t>นันทนา พาวเวลล์</t>
  </si>
  <si>
    <t>โรงแรมปริภัส เอ็กซ์เพรส
เลขที่ 15 ถ.นาใน ต.ป่าตอง
อ.กระทู้ จ.ภูเก็ต 
 83150</t>
  </si>
  <si>
    <t>83150</t>
  </si>
  <si>
    <t>0985345366</t>
  </si>
  <si>
    <t>03/07/2025 14:27</t>
  </si>
  <si>
    <t>FOC7</t>
  </si>
  <si>
    <t>อัจฉรา.พุกหอม</t>
  </si>
  <si>
    <t>762/28ม.เดอะปลาม์
ซ32
แขวงสวนหลวงเขตพัฒนาการ38
กทม. 10250</t>
  </si>
  <si>
    <t>0629206991</t>
  </si>
  <si>
    <t>FOC5</t>
  </si>
  <si>
    <t>น** เ***า จ***บ</t>
  </si>
  <si>
    <t>03/07/2025 14:41</t>
  </si>
  <si>
    <t>FOC4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</si>
  <si>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</si>
  <si>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</si>
  <si>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53140</t>
  </si>
  <si>
    <t>660979199069</t>
  </si>
  <si>
    <t>03/07/2025 14:40</t>
  </si>
  <si>
    <t>FOC3</t>
  </si>
  <si>
    <t>อำนวย</t>
  </si>
  <si>
    <t>36/42 ม.อู่ทองวิลเลจ ถ.สุขาภิบาล 5 ซ.20 ขว.ท้าแร้ง ข.บางเขน กทม  10220</t>
  </si>
  <si>
    <t>0845548618</t>
  </si>
  <si>
    <t>FOC1</t>
  </si>
  <si>
    <t>กาญจนา โต๊ะหมาด</t>
  </si>
  <si>
    <t>76/4 ม.4 ต.ท่าศาลา อ.ท่าศาลา จ.นครศรีธรรมราช 80160 · ท่าศาลา/ Tha Sala
ท่าศาลา/ Tha Salaนครศรีธรรมราช/ Nakhon Si Thammarat
80160</t>
  </si>
  <si>
    <t>80160</t>
  </si>
  <si>
    <t>660810910863</t>
  </si>
  <si>
    <t>03/07/2025 14:39</t>
  </si>
  <si>
    <t>FOC0</t>
  </si>
  <si>
    <t>ส***ล เ***นิล</t>
  </si>
  <si>
    <t>03/07/2025 14:38</t>
  </si>
  <si>
    <t>FOB99</t>
  </si>
  <si>
    <t>น***ิตา โ***์พา</t>
  </si>
  <si>
    <t>03/07/2025 14:37</t>
  </si>
  <si>
    <t>FOB98</t>
  </si>
  <si>
    <t>เ***ิพิฐ เ***อนเพ็ชร์</t>
  </si>
  <si>
    <t>FOB96</t>
  </si>
  <si>
    <t>อ***า</t>
  </si>
  <si>
    <t>03/07/2025 14:35</t>
  </si>
  <si>
    <t>FOB95</t>
  </si>
  <si>
    <t>ว***นันท์ ก***รือง</t>
  </si>
  <si>
    <t>03/07/2025 14:34</t>
  </si>
  <si>
    <t>FOB94</t>
  </si>
  <si>
    <t>ม***า</t>
  </si>
  <si>
    <t>03/07/2025 14:33</t>
  </si>
  <si>
    <t>FOB93</t>
  </si>
  <si>
    <t>เ***า น***ษี</t>
  </si>
  <si>
    <t>FOB92</t>
  </si>
  <si>
    <t>เ***ิรา อ***เผื่อน</t>
  </si>
  <si>
    <t>FOB90</t>
  </si>
  <si>
    <t>จังหวัดสงขลา</t>
  </si>
  <si>
    <t>03/07/2025 14:29</t>
  </si>
  <si>
    <t>FOB89</t>
  </si>
  <si>
    <t>แ***ดือน ส***ือก</t>
  </si>
  <si>
    <t>FOB88</t>
  </si>
  <si>
    <t>ณ***ดี ส***ิมพ์</t>
  </si>
  <si>
    <t>03/07/2025 14:28</t>
  </si>
  <si>
    <t>FOB87</t>
  </si>
  <si>
    <t>FOB86</t>
  </si>
  <si>
    <t>เ*ก</t>
  </si>
  <si>
    <t>******ุมวัน กรุงเทพฯ แขวงรองเมือง เขตปทุมวัน จังหวัดกรุงเทพมหานคร 10330</t>
  </si>
  <si>
    <t>10330</t>
  </si>
  <si>
    <t>95</t>
  </si>
  <si>
    <t>FOB85</t>
  </si>
  <si>
    <t>น***นุช ห***ทอง</t>
  </si>
  <si>
    <t>03/07/2025 14:26</t>
  </si>
  <si>
    <t>FOB84</t>
  </si>
  <si>
    <t>ช*** น***ูล</t>
  </si>
  <si>
    <t>FOB83</t>
  </si>
  <si>
    <t>u***a0tf8nbplq</t>
  </si>
  <si>
    <t>FOB82</t>
  </si>
  <si>
    <t>ธ***ารัตน์ ฝ***นเทียะ</t>
  </si>
  <si>
    <t>03/07/2025 14:25</t>
  </si>
  <si>
    <t>FOB81</t>
  </si>
  <si>
    <t>ส***พร   บ***มาลา</t>
  </si>
  <si>
    <t>FOB79</t>
  </si>
  <si>
    <t>ไ***ก่</t>
  </si>
  <si>
    <t>03/07/2025 14:23</t>
  </si>
  <si>
    <t>03/07/2025 14:24</t>
  </si>
  <si>
    <t>FOB78</t>
  </si>
  <si>
    <t>ป***-มีน</t>
  </si>
  <si>
    <t>FOB77</t>
  </si>
  <si>
    <t>ก***าบ</t>
  </si>
  <si>
    <t>FOB76</t>
  </si>
  <si>
    <t>น***าวนิรมล  ท***ำ</t>
  </si>
  <si>
    <t>03/07/2025 14:22</t>
  </si>
  <si>
    <t>FOB75</t>
  </si>
  <si>
    <t>ส***ษา ท***ี</t>
  </si>
  <si>
    <t>FOB73</t>
  </si>
  <si>
    <t>ว***รณ์ พ***จรรย์</t>
  </si>
  <si>
    <t>Nakhon Si Thammarat</t>
  </si>
  <si>
    <t>FOB72</t>
  </si>
  <si>
    <t>น***จุฑารัตน์ เ***งแจ่ม</t>
  </si>
  <si>
    <t>03/07/2025 14:20</t>
  </si>
  <si>
    <t>03/07/2025 14:21</t>
  </si>
  <si>
    <t>FOB71</t>
  </si>
  <si>
    <t>ไ***</t>
  </si>
  <si>
    <t>FOB69</t>
  </si>
  <si>
    <t>น** ว***ัย ป***ผน</t>
  </si>
  <si>
    <t>03/07/2025 14:19</t>
  </si>
  <si>
    <t>FOB68</t>
  </si>
  <si>
    <t>พ***ินทร์</t>
  </si>
  <si>
    <t>FOB67</t>
  </si>
  <si>
    <t>ล***จี่,ศรีสง่า</t>
  </si>
  <si>
    <t>FOB65</t>
  </si>
  <si>
    <t>ป***ฏ์ชานนท์</t>
  </si>
  <si>
    <t>03/07/2025 14:16</t>
  </si>
  <si>
    <t>FOB64</t>
  </si>
  <si>
    <t>ว***ลักษณ์  ท***</t>
  </si>
  <si>
    <t>03/07/2025 13:55</t>
  </si>
  <si>
    <t>FOB61</t>
  </si>
  <si>
    <t>แ***จันทร์ ห***ยคอน</t>
  </si>
  <si>
    <t>03/07/2025 13:19</t>
  </si>
  <si>
    <t>FOB59</t>
  </si>
  <si>
    <t>ภ***พร แ***แจ้ง</t>
  </si>
  <si>
    <t>03/07/2025 13:01</t>
  </si>
  <si>
    <t>FOB57</t>
  </si>
  <si>
    <t>น***าว จ***วรรณ์  ป***ตโต</t>
  </si>
  <si>
    <t>03/07/2025 12:51</t>
  </si>
  <si>
    <t>FOB56</t>
  </si>
  <si>
    <t>ส*** เ***รักษ์</t>
  </si>
  <si>
    <t>FOB55</t>
  </si>
  <si>
    <t>ศ***รณ ม***วหวาน</t>
  </si>
  <si>
    <t>FOB54</t>
  </si>
  <si>
    <t>03/07/2025 12:47</t>
  </si>
  <si>
    <t>FOB53</t>
  </si>
  <si>
    <t>ศ***ัตน์ ค***</t>
  </si>
  <si>
    <t>03/07/2025 12:39</t>
  </si>
  <si>
    <t>FOB52</t>
  </si>
  <si>
    <t>03/07/2025 13:04</t>
  </si>
  <si>
    <t>03/07/2025 12:34</t>
  </si>
  <si>
    <t>FOB51</t>
  </si>
  <si>
    <t>ช***นต์ บ**</t>
  </si>
  <si>
    <t>03/07/2025 12:32</t>
  </si>
  <si>
    <t>FOB50</t>
  </si>
  <si>
    <t>ว***า ท***ัน</t>
  </si>
  <si>
    <t>03/07/2025 12:28</t>
  </si>
  <si>
    <t>FOB49</t>
  </si>
  <si>
    <t>ม***ี่ยว</t>
  </si>
  <si>
    <t>03/07/2025 12:27</t>
  </si>
  <si>
    <t>FOB48</t>
  </si>
  <si>
    <t>น***อรนุช   โ***ร์วรรณ</t>
  </si>
  <si>
    <t>03/07/2025 12:24</t>
  </si>
  <si>
    <t>FOB47</t>
  </si>
  <si>
    <t>ส***รณี โ***ะเริง</t>
  </si>
  <si>
    <t>03/07/2025 12:09</t>
  </si>
  <si>
    <t>FOB46</t>
  </si>
  <si>
    <t>ข**ญ</t>
  </si>
  <si>
    <t>******ินแดง แขวงดินแดง เขตดินแดง จังหวัดกรุงเทพมหานคร 10400</t>
  </si>
  <si>
    <t>03/07/2025 12:23</t>
  </si>
  <si>
    <t>FOB45</t>
  </si>
  <si>
    <t>ญ***ศา อ***ระเสริฐ</t>
  </si>
  <si>
    <t>03/07/2025 12:08</t>
  </si>
  <si>
    <t>FOB44</t>
  </si>
  <si>
    <t>น***พิชชาวรรณ ใ***ษิตวงศ์</t>
  </si>
  <si>
    <t>03/07/2025 11:59</t>
  </si>
  <si>
    <t>FOB43</t>
  </si>
  <si>
    <t>น.ส. นุจณี ประภาการ</t>
  </si>
  <si>
    <t>225/1 ถ.สุขุมวิท 71 · พระโขนงเหนือ/ Phra Khanong Nuea
วัฒนา/ Vadhanaกรุงเทพมหานคร/ Bangkok
10110</t>
  </si>
  <si>
    <t>660963056694</t>
  </si>
  <si>
    <t>03/07/2025 11:47</t>
  </si>
  <si>
    <t>FOB42</t>
  </si>
  <si>
    <t>ม***ย เ***ญคุณาธร</t>
  </si>
  <si>
    <t>03/07/2025 11:34</t>
  </si>
  <si>
    <t>FOB41</t>
  </si>
  <si>
    <t>ล***ตา แ***ันทร์</t>
  </si>
  <si>
    <t>FOB40</t>
  </si>
  <si>
    <t>michiel rensing</t>
  </si>
  <si>
    <t>58 Moo 7 · คลองไผ่/ Khlong Phai
สีคิ้ว/ Sikhioนครราชสีมา/ Nakhon Ratchasima
30340</t>
  </si>
  <si>
    <t>30340</t>
  </si>
  <si>
    <t>660625703109</t>
  </si>
  <si>
    <t>03/07/2025 11:30</t>
  </si>
  <si>
    <t>FOB39</t>
  </si>
  <si>
    <t>พ***มล    แ***งเนิน</t>
  </si>
  <si>
    <t>03/07/2025 11:28</t>
  </si>
  <si>
    <t>FOB37</t>
  </si>
  <si>
    <t>น***ิรา  อ***พล</t>
  </si>
  <si>
    <t>03/07/2025 11:21</t>
  </si>
  <si>
    <t>FOB36</t>
  </si>
  <si>
    <t>พ***าภรณ์  ป***ะวงค์</t>
  </si>
  <si>
    <t>03/07/2025 11:19</t>
  </si>
  <si>
    <t>FOB35</t>
  </si>
  <si>
    <t>ท***ุข ส***ม</t>
  </si>
  <si>
    <t>03/07/2025 11:16</t>
  </si>
  <si>
    <t>03/07/2025 11:17</t>
  </si>
  <si>
    <t>FOB34</t>
  </si>
  <si>
    <t>FOB33</t>
  </si>
  <si>
    <t>C***atip K***kueng</t>
  </si>
  <si>
    <t>03/07/2025 11:13</t>
  </si>
  <si>
    <t>FOB31</t>
  </si>
  <si>
    <t>พ*** ฝ***ห้ปู่ด้วย</t>
  </si>
  <si>
    <t>03/07/2025 10:48</t>
  </si>
  <si>
    <t>03/07/2025 10:47</t>
  </si>
  <si>
    <t>FOB30</t>
  </si>
  <si>
    <t>ธ***พร ป***ำ</t>
  </si>
  <si>
    <t>03/07/2025 10:44</t>
  </si>
  <si>
    <t>FOB29</t>
  </si>
  <si>
    <t>ก***นา น***ืองรักษ์</t>
  </si>
  <si>
    <t>FOB28</t>
  </si>
  <si>
    <t>ส่งชื่อ เริงชัย ชีช้าง</t>
  </si>
  <si>
    <t xml:space="preserve"> 21ม.19 ต.ละเเม อ.ละเเม จ.ชุมพร 86170</t>
  </si>
  <si>
    <t>86170</t>
  </si>
  <si>
    <t>0982453026</t>
  </si>
  <si>
    <t>03/07/2025 10:43</t>
  </si>
  <si>
    <t>FOB27</t>
  </si>
  <si>
    <t xml:space="preserve">เชฟ พงษ์  </t>
  </si>
  <si>
    <t>ตลาดข้างบิ๊กซี ตรงวงเวียนปลาหมึก ตำปากน้ำปราณ
อำเภอปราณบุรี ประจวบคีรีขันธ์รหัสไปรษณีย์ 
 77120</t>
  </si>
  <si>
    <t>77120</t>
  </si>
  <si>
    <t>0653292115</t>
  </si>
  <si>
    <t>03/07/2025 10:41</t>
  </si>
  <si>
    <t>FOB26</t>
  </si>
  <si>
    <t>เอื้อมเดือน ยอดวัน</t>
  </si>
  <si>
    <t>1/63หมู่7กิ่งแก้ว56ราชาเทวะ บางพลี สมุทรปราการ  10540</t>
  </si>
  <si>
    <t>0624175502</t>
  </si>
  <si>
    <t>03/07/2025 10:40</t>
  </si>
  <si>
    <t>FOB25</t>
  </si>
  <si>
    <t>ศ***ชัย ว***กัน</t>
  </si>
  <si>
    <t>03/07/2025 10:38</t>
  </si>
  <si>
    <t>FOB24</t>
  </si>
  <si>
    <t>ล***</t>
  </si>
  <si>
    <t>FOB23</t>
  </si>
  <si>
    <t>น** จ***วัฒน์ จ***อม</t>
  </si>
  <si>
    <t>03/07/2025 10:37</t>
  </si>
  <si>
    <t>FOB22</t>
  </si>
  <si>
    <t xml:space="preserve">วัฒนา ทองประยูร </t>
  </si>
  <si>
    <t>21/307 ม.สุวรรณนิเวศน์ ซอยนวมินทร์42แยก23 ถ.นวมินทร์ คลองกุ่ม บึงกุ่ม กทม. 10240</t>
  </si>
  <si>
    <t>0867580006</t>
  </si>
  <si>
    <t>03/07/2025 09:42</t>
  </si>
  <si>
    <t>FOB21</t>
  </si>
  <si>
    <t>ลูกปอนด์ กับแม่วิ</t>
  </si>
  <si>
    <t>42/2ร้านดอกไม้เยื้องศาลเจ้าพ่อหลักเมือง
บางพระ
เมือง, ตราด  23000</t>
  </si>
  <si>
    <t>23000</t>
  </si>
  <si>
    <t>0959567549</t>
  </si>
  <si>
    <t>03/07/2025 10:35</t>
  </si>
  <si>
    <t>FOB20</t>
  </si>
  <si>
    <t>น***งฟ้าา น***ะ</t>
  </si>
  <si>
    <t>FOB19</t>
  </si>
  <si>
    <t>น***้าง เ***วัน</t>
  </si>
  <si>
    <t>03/07/2025 10:27</t>
  </si>
  <si>
    <t>FOB17</t>
  </si>
  <si>
    <t>ก***วส์</t>
  </si>
  <si>
    <t>03/07/2025 10:20</t>
  </si>
  <si>
    <t>FOB16</t>
  </si>
  <si>
    <t>จ***นา ร***ลแสน</t>
  </si>
  <si>
    <t>03/07/2025 10:19</t>
  </si>
  <si>
    <t>FOB15</t>
  </si>
  <si>
    <t>ม******์</t>
  </si>
  <si>
    <t>******ี่ จ.ลพบุรี 15110 ตำบลหินปัก อำเภอบ้านหมี่ จังหวัดลพบุรี 15110</t>
  </si>
  <si>
    <t>15110</t>
  </si>
  <si>
    <t>03/07/2025 10:16</t>
  </si>
  <si>
    <t>03/07/2025 10:15</t>
  </si>
  <si>
    <t>FOB14</t>
  </si>
  <si>
    <t>ย***ยาร์ ป***ะยม</t>
  </si>
  <si>
    <t>03/07/2025 10:08</t>
  </si>
  <si>
    <t>FOB13</t>
  </si>
  <si>
    <t>โ***า อ***รัตน์</t>
  </si>
  <si>
    <t>03/07/2025 10:01</t>
  </si>
  <si>
    <t>FOB12</t>
  </si>
  <si>
    <t>FOB10</t>
  </si>
  <si>
    <t>ส***ตรา    เ***จิตต์</t>
  </si>
  <si>
    <t>03/07/2025 09:51</t>
  </si>
  <si>
    <t>FOB8</t>
  </si>
  <si>
    <t>03/07/2025 09:49</t>
  </si>
  <si>
    <t>FOB6</t>
  </si>
  <si>
    <t>ธ***ย โ***สกุล</t>
  </si>
  <si>
    <t>FOB5</t>
  </si>
  <si>
    <t>นาตยา จันทบาล</t>
  </si>
  <si>
    <t>76/11ม6ต บางพูด อเมือง ซอนามัยวัดดาวเรือง จปทุมธานี 12000</t>
  </si>
  <si>
    <t>0956176028</t>
  </si>
  <si>
    <t>03/07/2025 09:39</t>
  </si>
  <si>
    <t>03/07/2025 09:38</t>
  </si>
  <si>
    <t>FOB4</t>
  </si>
  <si>
    <t>ปวริศา ขนานเภา</t>
  </si>
  <si>
    <t>38/121 ม. 4 บ้านทุ้งขมิ้น ซ. บ้านบนเขา (สุดถนน)
ต. คึกคัก อ. ตะกั่วป่า
จ. พังงา 82220</t>
  </si>
  <si>
    <t>82220</t>
  </si>
  <si>
    <t>0935798495</t>
  </si>
  <si>
    <t>03/07/2025 09:37</t>
  </si>
  <si>
    <t>FOB3</t>
  </si>
  <si>
    <t>นารีนาฏ เมฆสั้น</t>
  </si>
  <si>
    <t>68/2 ม.8 ต.วังเย็น อ.บางแพ จ.ราชบุรี 
 70160</t>
  </si>
  <si>
    <t>70160</t>
  </si>
  <si>
    <t>0631935707</t>
  </si>
  <si>
    <t>02/07/2025 18:50</t>
  </si>
  <si>
    <t>03/07/2025 09:36</t>
  </si>
  <si>
    <t>FOB2</t>
  </si>
  <si>
    <t>ศรีสมร.จันทร์ไชยเลิศ</t>
  </si>
  <si>
    <t>91หมู่3ตำบลบ้านตำ๊อ.เมืองจ.พะเยา 56000</t>
  </si>
  <si>
    <t>56000</t>
  </si>
  <si>
    <t>0839858911</t>
  </si>
  <si>
    <t>03/07/2025 09:35</t>
  </si>
  <si>
    <t>FOB1</t>
  </si>
  <si>
    <t>อรทัย จันทร์พร</t>
  </si>
  <si>
    <t>เลขที่ 38 ซอยสุขสวัสดิ์ 60 แขวงราษฎร์บูรณะ เขตราษฎร์บูรณะ กรุงเทพมหานคร 10140</t>
  </si>
  <si>
    <t>0929357860</t>
  </si>
  <si>
    <t>03/07/2025 09:34</t>
  </si>
  <si>
    <t>FOB0</t>
  </si>
  <si>
    <t>กัญญารัตน์ แสงวงค์</t>
  </si>
  <si>
    <t>รร.บ้านป่าผาง 191 หมู่ 7
ต.นาตงวัฒนา อ.โพนนาแก้ว จ.สกลนคร 
 47230</t>
  </si>
  <si>
    <t>47230</t>
  </si>
  <si>
    <t>0623655936</t>
  </si>
  <si>
    <t>03/07/2025 09:33</t>
  </si>
  <si>
    <t>FOA99</t>
  </si>
  <si>
    <t>คุณเลิศศักดิ์ บันรัมย์(จากโบว์)</t>
  </si>
  <si>
    <t>37 หมู่7 บ้านหนองปรือ
ตำบล โคกม้า
อำเภอประโคนชัย
จังหวัด บุรีรัมย์
 31140</t>
  </si>
  <si>
    <t>31140</t>
  </si>
  <si>
    <t>0842121467</t>
  </si>
  <si>
    <t>01/07/2025 19:31</t>
  </si>
  <si>
    <t>03/07/2025 09:32</t>
  </si>
  <si>
    <t>FOA97</t>
  </si>
  <si>
    <t>K.ฑิคำพร พรหมหิตาทร</t>
  </si>
  <si>
    <t>26/2 ม.2 ต.ท่าชนะ
อ.ท่าชนะ
จ.สุราษฎร์ธานี
 84170</t>
  </si>
  <si>
    <t>84170</t>
  </si>
  <si>
    <t>0869692045</t>
  </si>
  <si>
    <t>03/07/2025 09:29</t>
  </si>
  <si>
    <t>FOA96</t>
  </si>
  <si>
    <t>เดือน โยธาฤทธิ์</t>
  </si>
  <si>
    <t>78/578
ม.อมรชัย 4
ซ.พระราม2(77)
ถ.พระราม 2
แสมดำ บางขุนเทียน
กทม. 10150</t>
  </si>
  <si>
    <t>10150</t>
  </si>
  <si>
    <t>0647849709</t>
  </si>
  <si>
    <t>03/07/2025 09:28</t>
  </si>
  <si>
    <t>FOA95</t>
  </si>
  <si>
    <t>น***ันทร์  ช***ื่น</t>
  </si>
  <si>
    <t>FOA94</t>
  </si>
  <si>
    <t xml:space="preserve">วิมล </t>
  </si>
  <si>
    <t>30/1 หมู่ 7 ตำบลวังกระโจมอำเภอเมืองจังหวัดนครนายก 26000</t>
  </si>
  <si>
    <t>26000</t>
  </si>
  <si>
    <t>0659766913</t>
  </si>
  <si>
    <t>03/07/2025 09:27</t>
  </si>
  <si>
    <t>FOA93</t>
  </si>
  <si>
    <t>ร***บุณยาพร</t>
  </si>
  <si>
    <t>03/07/2025 09:26</t>
  </si>
  <si>
    <t>FOA92</t>
  </si>
  <si>
    <t>ปราณี งามคง</t>
  </si>
  <si>
    <t>318/22บ้านภูตะวัน ม.7ต.หินเหล็กไฟ อ.หัวหิน จ.ประจวบฯ
หินเหล็กไฟ
ประจวบฯ
77110 77110</t>
  </si>
  <si>
    <t>77110</t>
  </si>
  <si>
    <t>0929926855</t>
  </si>
  <si>
    <t>03/07/2025 09:25</t>
  </si>
  <si>
    <t>FOA91</t>
  </si>
  <si>
    <t>อมรรัตน์  รัตนะ</t>
  </si>
  <si>
    <t>268 หมู่ 4
ท่าตูม
ศรีมหาโพธิ์, ปราจีนบุรี  25140</t>
  </si>
  <si>
    <t>25140</t>
  </si>
  <si>
    <t>0927015849</t>
  </si>
  <si>
    <t>03/07/2025 09:20</t>
  </si>
  <si>
    <t>FOA90</t>
  </si>
  <si>
    <t>วรรณวิมล เมืองนุช</t>
  </si>
  <si>
    <t>421 ม.7 ต.หนองหาร อ.สันทราย จ.เชียงใหม่  50290</t>
  </si>
  <si>
    <t>0869733977</t>
  </si>
  <si>
    <t>03/07/2025 09:19</t>
  </si>
  <si>
    <t>03/07/2025 09:17</t>
  </si>
  <si>
    <t>FOA89</t>
  </si>
  <si>
    <t>ลัดดา แก้วใส่เงิน</t>
  </si>
  <si>
    <t>68/1 ม.9 ต.บ้านฆ้อง อ.โพธาราม จ.ราชบุรี 
 70120</t>
  </si>
  <si>
    <t>0841569795</t>
  </si>
  <si>
    <t>03/07/2025 09:16</t>
  </si>
  <si>
    <t>FOA88</t>
  </si>
  <si>
    <t>สุชาดา​ มโนรถประดิษฐ</t>
  </si>
  <si>
    <t>115/141 ซ.ประสานมิตร8
ม.8 ต.เขารูปช้าง
อ.เมือง จ.สงขลา 90000</t>
  </si>
  <si>
    <t>0993154994</t>
  </si>
  <si>
    <t>01/07/2025 08:49</t>
  </si>
  <si>
    <t>03/07/2025 09:15</t>
  </si>
  <si>
    <t>FOA87</t>
  </si>
  <si>
    <t>คุณสุรีภรณ์ อุตโมทย์</t>
  </si>
  <si>
    <t>3ซ.ตัดใหม่2
ต.บางพระ อ.เมือง
จ.ตราด 23000</t>
  </si>
  <si>
    <t>0844368458</t>
  </si>
  <si>
    <t>30/07/2025 12:34</t>
  </si>
  <si>
    <t>03/07/2025 09:14</t>
  </si>
  <si>
    <t>FOA86</t>
  </si>
  <si>
    <t>ปราณี น่วมกลาง</t>
  </si>
  <si>
    <t>88 หมู่12 บ้านเพิก ต.หลุมข้าว
อ.โนนสูง จ.นครราชสีมา 
 30160</t>
  </si>
  <si>
    <t>30160</t>
  </si>
  <si>
    <t>0827525480</t>
  </si>
  <si>
    <t>03/07/2025 09:13</t>
  </si>
  <si>
    <t>03/07/2025 09:12</t>
  </si>
  <si>
    <t>FOA85</t>
  </si>
  <si>
    <t>ชื่อคีง</t>
  </si>
  <si>
    <t>360 ม5 ต.บ้านแพง อ.บ้านแพง จ.นครพนม 48140</t>
  </si>
  <si>
    <t>48140</t>
  </si>
  <si>
    <t>0818059311</t>
  </si>
  <si>
    <t>FOA84</t>
  </si>
  <si>
    <t>นางมะลิวรรณ พวงคำ</t>
  </si>
  <si>
    <t>18/40 หมู่ 6 หมู่บ้านมหาราช ซ.1 ต.โพนข่า อ.เมืองฯ จ.ศรีสะเกษ 
 33000</t>
  </si>
  <si>
    <t>33000</t>
  </si>
  <si>
    <t>0619488765</t>
  </si>
  <si>
    <t>28/06/2025 08:26</t>
  </si>
  <si>
    <t>03/07/2025 09:09</t>
  </si>
  <si>
    <t>FOA83</t>
  </si>
  <si>
    <t>สุรภี พงษ์ธนานิกร</t>
  </si>
  <si>
    <t>50 พึ่งมี 52 ถ.สุขุมวิท
บางจาก พระโขนง กทม. 10260</t>
  </si>
  <si>
    <t>0816927108</t>
  </si>
  <si>
    <t>03/07/2025 09:07</t>
  </si>
  <si>
    <t>FOA82</t>
  </si>
  <si>
    <t>สมคิด หรือสุวรรณ์</t>
  </si>
  <si>
    <t>122/1ม.6ต.คลองหินปูน อ.วังน้ำเย็น จ.สระแก้ว บ้านบ่อลูกรัง 27210</t>
  </si>
  <si>
    <t>27210</t>
  </si>
  <si>
    <t>0864075525</t>
  </si>
  <si>
    <t>03/07/2025 09:05</t>
  </si>
  <si>
    <t>FOA81</t>
  </si>
  <si>
    <t>ชนิตา ชัยวารินทร์</t>
  </si>
  <si>
    <t>49/89 
(ม.เสนานคร2 ซ.4)
ถ.เชียงราย-เทิง
หมู่ 4 ต.ท่าสาย
อ.เมืองเชียงราย
จ.เชียงราย
 57000</t>
  </si>
  <si>
    <t>57000</t>
  </si>
  <si>
    <t>0928130333</t>
  </si>
  <si>
    <t>03/07/2025 09:04</t>
  </si>
  <si>
    <t>03/07/2025 09:03</t>
  </si>
  <si>
    <t>FOA80</t>
  </si>
  <si>
    <t>ส***ม</t>
  </si>
  <si>
    <t>FOA79</t>
  </si>
  <si>
    <t>เจน</t>
  </si>
  <si>
    <t>92หมู่6 ต.ลำเหย อ.ดอนตูม จ.นครปฐม 73150</t>
  </si>
  <si>
    <t>73150</t>
  </si>
  <si>
    <t>0984398177</t>
  </si>
  <si>
    <t>FOA78</t>
  </si>
  <si>
    <t>Nuch Nutcharin</t>
  </si>
  <si>
    <t>46 ม 6 ต.สนามไชย อ.นายายอาม จ.จันทบุรี 22170
สนามไชย
นายายอาม
จันทบุรี
 22170</t>
  </si>
  <si>
    <t>22170</t>
  </si>
  <si>
    <t>0808249881</t>
  </si>
  <si>
    <t>03/07/2025 09:02</t>
  </si>
  <si>
    <t>03/07/2025 09:01</t>
  </si>
  <si>
    <t>FOA77</t>
  </si>
  <si>
    <t>จ******น</t>
  </si>
  <si>
    <t>******องกุง ตำบลเสือโก้ก อำเภอวาปีปทุม จังหวัดมหาสารคาม 44120</t>
  </si>
  <si>
    <t>44120</t>
  </si>
  <si>
    <t>03/07/2025 08:58</t>
  </si>
  <si>
    <t>FOA76</t>
  </si>
  <si>
    <t>อ***ทพ ค***าชัย</t>
  </si>
  <si>
    <t>03/07/2025 08:53</t>
  </si>
  <si>
    <t>FOA74</t>
  </si>
  <si>
    <t>ณ***นทพร</t>
  </si>
  <si>
    <t>03/07/2025 07:30</t>
  </si>
  <si>
    <t>FOA73</t>
  </si>
  <si>
    <t>ภ******ร</t>
  </si>
  <si>
    <t>******าชา จ.ชลบุรี 20110 ตำบลหนองขาม อำเภอศรีราชา จังหวัดชลบุรี 20110</t>
  </si>
  <si>
    <t>20110</t>
  </si>
  <si>
    <t>28</t>
  </si>
  <si>
    <t>03/07/2025 07:13</t>
  </si>
  <si>
    <t>FOA72</t>
  </si>
  <si>
    <t>ปราณี ผลประเสริฐ</t>
  </si>
  <si>
    <t>1000/208 หมู่ 10 พฤกษา 143 ถนนสุขุมวิท ตำบลบางปูใหม่
เมืองสมุทรปราการ/ Mueang Samut Prakanสมุทรปราการ/ Samut Prakan
10280</t>
  </si>
  <si>
    <t>10280</t>
  </si>
  <si>
    <t>660982697581</t>
  </si>
  <si>
    <t>03/07/2025 06:38</t>
  </si>
  <si>
    <t>LEXPU0583427401</t>
  </si>
  <si>
    <t>FOA70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</si>
  <si>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</si>
  <si>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</si>
  <si>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</si>
  <si>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</si>
  <si>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03/07/2025 03:03</t>
  </si>
  <si>
    <t>LEXPU0583476212</t>
  </si>
  <si>
    <t>03/07/2025 03:02</t>
  </si>
  <si>
    <t>FOA69</t>
  </si>
  <si>
    <t>น***์นิชา ศ***ุตะโรจน์</t>
  </si>
  <si>
    <t>03/07/2025 02:21</t>
  </si>
  <si>
    <t>761365267272</t>
  </si>
  <si>
    <t>03/07/2025 02:23</t>
  </si>
  <si>
    <t>FOA68</t>
  </si>
  <si>
    <t>สมพร​   หินดง</t>
  </si>
  <si>
    <t>ถนน เจนจบทิศ 89 ม.3 บ.สำพะเนียง ต.สำพะเนียง · สำพะเนียง/ Sam Phaniang
โนนแดง/ Non Daengนครราชสีมา/ Nakhon Ratchasima
30360</t>
  </si>
  <si>
    <t>30360</t>
  </si>
  <si>
    <t>660808987279</t>
  </si>
  <si>
    <t>03/07/2025 02:18</t>
  </si>
  <si>
    <t>TH27247EQJNM3C</t>
  </si>
  <si>
    <t>03/07/2025 02:12</t>
  </si>
  <si>
    <t>FOA66</t>
  </si>
  <si>
    <t>อ***รณ น***ะรา</t>
  </si>
  <si>
    <t>03/07/2025 01:48</t>
  </si>
  <si>
    <t>761308254210</t>
  </si>
  <si>
    <t>03/07/2025 01:57</t>
  </si>
  <si>
    <t>FOA65</t>
  </si>
  <si>
    <t>ก***นา  ว***ยราช</t>
  </si>
  <si>
    <t>03/07/2025 01:27</t>
  </si>
  <si>
    <t>761380448301</t>
  </si>
  <si>
    <t>03/07/2025 01:53</t>
  </si>
  <si>
    <t>FOA64</t>
  </si>
  <si>
    <t>ไ***ฉลิม  เ***ยวโสธร</t>
  </si>
  <si>
    <t>03/07/2025 01:23</t>
  </si>
  <si>
    <t>761334064293</t>
  </si>
  <si>
    <t>03/07/2025 01:52</t>
  </si>
  <si>
    <t>FOA63</t>
  </si>
  <si>
    <t>บ***ิตา ผ***ันธ์</t>
  </si>
  <si>
    <t>03/07/2025 01:17</t>
  </si>
  <si>
    <t>761314778265</t>
  </si>
  <si>
    <t>03/07/2025 01:51</t>
  </si>
  <si>
    <t>FOA62</t>
  </si>
  <si>
    <t>นายชัยโรจน์ ฉายะจินดาวงศ์</t>
  </si>
  <si>
    <t>หมู่บ้านกรีนปาร์คโฮม 1/78 ถนนพุทธมณฑลสายสี่ · กระทุ่มล้ม/ Krathum Lom
สามพราน/ Sam Phranนครปฐม/ Nakhon Pathom
73220</t>
  </si>
  <si>
    <t>73220</t>
  </si>
  <si>
    <t>660854881414</t>
  </si>
  <si>
    <t>03/07/2025 01:49</t>
  </si>
  <si>
    <t>LEXPU0583428447</t>
  </si>
  <si>
    <t>FOA61</t>
  </si>
  <si>
    <t>ค***รงค์ ส***าสตร์สุนทร</t>
  </si>
  <si>
    <t>03/07/2025 01:07</t>
  </si>
  <si>
    <t>761343154250</t>
  </si>
  <si>
    <t>FOA60</t>
  </si>
  <si>
    <t>ไ***น ป***วช</t>
  </si>
  <si>
    <t>03/07/2025 00:49</t>
  </si>
  <si>
    <t>761386885232</t>
  </si>
  <si>
    <t>FOA59</t>
  </si>
  <si>
    <t>วิลาวัลย์ เถื่อนเหมือน</t>
  </si>
  <si>
    <t>12  ม.3 ต.น้ำตก · น้ำตก/ Nam Tok
ทุ่งสง/ Thung Songนครศรีธรรมราช/ Nakhon Si Thammarat
80110</t>
  </si>
  <si>
    <t>80110</t>
  </si>
  <si>
    <t>660870633850</t>
  </si>
  <si>
    <t>LEXPU0583428677</t>
  </si>
  <si>
    <t>FOA58</t>
  </si>
  <si>
    <t>03/07/2025 00:59</t>
  </si>
  <si>
    <t>TH2540356836500</t>
  </si>
  <si>
    <t>03/07/2025 00:29</t>
  </si>
  <si>
    <t>ขนมปังแถว 20แผ่น/1แถว หนา 10มิล วรรณวนัช</t>
  </si>
  <si>
    <t>FOA57</t>
  </si>
  <si>
    <t>กัญญาพัชร บุญปถัมภ์</t>
  </si>
  <si>
    <t>- 49/1 ม.11 ต.บางระจัน อ.ค่ายบางระจัน จ.สิงห์บุรี
ค่ายบางระจัน/ Khai Bang Rachanสิงห์บุรี/ Sing Buri
16150</t>
  </si>
  <si>
    <t>16150</t>
  </si>
  <si>
    <t>660925424761</t>
  </si>
  <si>
    <t>03/07/2025 00:12</t>
  </si>
  <si>
    <t>LEXDO0163893671</t>
  </si>
  <si>
    <t>FOH36</t>
  </si>
  <si>
    <t>ร***ตะวัน เ***นิธี</t>
  </si>
  <si>
    <t>04/07/2025 23:56</t>
  </si>
  <si>
    <t>THT04071YR0631Z</t>
  </si>
  <si>
    <t>04/07/2025 23:57</t>
  </si>
  <si>
    <t>FOH35</t>
  </si>
  <si>
    <t>ว***ามัว ฟ***ิ่ง</t>
  </si>
  <si>
    <t>04/07/2025 23:44</t>
  </si>
  <si>
    <t>761356103001</t>
  </si>
  <si>
    <t>FOH34</t>
  </si>
  <si>
    <t>ปพนวัชระธัช  สุพัตธนนารา</t>
  </si>
  <si>
    <t>94 ม.3 ต.สระพังทอง · สระพังทอง/ Sa Phang Thong
เขาวง/ Khao Wongกาฬสินธุ์/ Kalasin
46160</t>
  </si>
  <si>
    <t>46160</t>
  </si>
  <si>
    <t>660808055495</t>
  </si>
  <si>
    <t>04/07/2025 23:39</t>
  </si>
  <si>
    <t>TH43067F0BTY5E</t>
  </si>
  <si>
    <t>FOH33</t>
  </si>
  <si>
    <t>น*** ข***แสง</t>
  </si>
  <si>
    <t>04/07/2025 23:36</t>
  </si>
  <si>
    <t>761305500966</t>
  </si>
  <si>
    <t>FOH32</t>
  </si>
  <si>
    <t>ค***ุ่น</t>
  </si>
  <si>
    <t>04/07/2025 23:24</t>
  </si>
  <si>
    <t>761357109962</t>
  </si>
  <si>
    <t>FOH31</t>
  </si>
  <si>
    <t>อ***นา</t>
  </si>
  <si>
    <t>04/07/2025 23:22</t>
  </si>
  <si>
    <t>761349509933</t>
  </si>
  <si>
    <t>FOH30</t>
  </si>
  <si>
    <t>ร***อี ส***๊าะ</t>
  </si>
  <si>
    <t>04/07/2025 23:17</t>
  </si>
  <si>
    <t>761350306975</t>
  </si>
  <si>
    <t>04/07/2025 23:15</t>
  </si>
  <si>
    <t>FOH29</t>
  </si>
  <si>
    <t>ภ***ล</t>
  </si>
  <si>
    <t>******แพรก, อำเภอชัยบุรี ตำบลสองแพรก อำเภอชัยบุรี จังหวัดสุราษฎร์ธานี 84350</t>
  </si>
  <si>
    <t>84350</t>
  </si>
  <si>
    <t>27</t>
  </si>
  <si>
    <t>04/07/2025 23:14</t>
  </si>
  <si>
    <t>TH68187F0BN70A</t>
  </si>
  <si>
    <t>04/07/2025 23:13</t>
  </si>
  <si>
    <t>FOH28</t>
  </si>
  <si>
    <t>ส*** ค***</t>
  </si>
  <si>
    <t>04/07/2025 23:04</t>
  </si>
  <si>
    <t>761334582816</t>
  </si>
  <si>
    <t>FOH27</t>
  </si>
  <si>
    <t>เ***รา ศ***วัสดิ์</t>
  </si>
  <si>
    <t>04/07/2025 22:58</t>
  </si>
  <si>
    <t>THT04021YR1DT7Z</t>
  </si>
  <si>
    <t>04/07/2025 22:57</t>
  </si>
  <si>
    <t>FOH26</t>
  </si>
  <si>
    <t>ณ***์ จ***หม</t>
  </si>
  <si>
    <t>04/07/2025 22:52</t>
  </si>
  <si>
    <t>761316882852</t>
  </si>
  <si>
    <t>04/07/2025 22:51</t>
  </si>
  <si>
    <t>FOH25</t>
  </si>
  <si>
    <t>ป***ิตรา ว***ศรีชัชวาล</t>
  </si>
  <si>
    <t>04/07/2025 22:43</t>
  </si>
  <si>
    <t>761316314916</t>
  </si>
  <si>
    <t>FOH24</t>
  </si>
  <si>
    <t>ศ***นทิพย์</t>
  </si>
  <si>
    <t>04/07/2025 22:34</t>
  </si>
  <si>
    <t>THT02011YR4KH7Z</t>
  </si>
  <si>
    <t>FOH23</t>
  </si>
  <si>
    <t>อ***จ พ***จันทร์</t>
  </si>
  <si>
    <t>04/07/2025 22:26</t>
  </si>
  <si>
    <t>761387115915</t>
  </si>
  <si>
    <t>FOH22</t>
  </si>
  <si>
    <t>น** ว***พล ป***แก้วปาน</t>
  </si>
  <si>
    <t>761387015922</t>
  </si>
  <si>
    <t>FOH21</t>
  </si>
  <si>
    <t>ส***นตนากองแป้น</t>
  </si>
  <si>
    <t>04/07/2025 22:22</t>
  </si>
  <si>
    <t>THT03031YQMTY4Z</t>
  </si>
  <si>
    <t>FOH20</t>
  </si>
  <si>
    <t>ภ***า ท***ันธ์ฉา</t>
  </si>
  <si>
    <t>04/07/2025 21:58</t>
  </si>
  <si>
    <t>761341210932</t>
  </si>
  <si>
    <t>04/07/2025 22:20</t>
  </si>
  <si>
    <t>FOH19</t>
  </si>
  <si>
    <t>น***าวพัชรินทร์ ใ***ญ</t>
  </si>
  <si>
    <t>04/07/2025 22:17</t>
  </si>
  <si>
    <t>761328316980</t>
  </si>
  <si>
    <t>FOH18</t>
  </si>
  <si>
    <t>ศ***รัตน์ ห***ทิม</t>
  </si>
  <si>
    <t>04/07/2025 22:10</t>
  </si>
  <si>
    <t>761399714935</t>
  </si>
  <si>
    <t>FOH17</t>
  </si>
  <si>
    <t>ธ***ภรณ์ น***วิทย์</t>
  </si>
  <si>
    <t>04/07/2025 21:48</t>
  </si>
  <si>
    <t>ขอเป็นสีครีมทั้ง3กล่องค่ะ</t>
  </si>
  <si>
    <t>THT20071YQKSZ0Z</t>
  </si>
  <si>
    <t>FOH16</t>
  </si>
  <si>
    <t>ท***ุข</t>
  </si>
  <si>
    <t>04/07/2025 21:45</t>
  </si>
  <si>
    <t>761380902936</t>
  </si>
  <si>
    <t>FOH15</t>
  </si>
  <si>
    <t>ว*** จ***ล</t>
  </si>
  <si>
    <t>04/07/2025 21:43</t>
  </si>
  <si>
    <t>761319218925</t>
  </si>
  <si>
    <t>FOH14</t>
  </si>
  <si>
    <t>761366301942</t>
  </si>
  <si>
    <t>04/07/2025 21:42</t>
  </si>
  <si>
    <t>FOH13</t>
  </si>
  <si>
    <t>อนุชา​ ถมหนวด</t>
  </si>
  <si>
    <t>156หมู่ 2 เมื่อพลับพลา อ.ห้วยแถลง จ.นครราชสีมา    หมู่บ้านสระแก้ว · เมืองพลับพลา/ Mueang Phlapphla
ห้วยแถลง/ Huai Thalaengนครราชสีมา/ Nakhon Ratchasima
30240</t>
  </si>
  <si>
    <t>660644499899</t>
  </si>
  <si>
    <t>04/07/2025 21:38</t>
  </si>
  <si>
    <t>LEXPU0584097743</t>
  </si>
  <si>
    <t>04/07/2025 21:36</t>
  </si>
  <si>
    <t>FOH12</t>
  </si>
  <si>
    <t>ป***ดี</t>
  </si>
  <si>
    <t>04/07/2025 21:33</t>
  </si>
  <si>
    <t>761316600951</t>
  </si>
  <si>
    <t>FOH10</t>
  </si>
  <si>
    <t>04/07/2025 21:28</t>
  </si>
  <si>
    <t>761395687835</t>
  </si>
  <si>
    <t>FOH9</t>
  </si>
  <si>
    <t>ร***สมพร ป***-ส่ง</t>
  </si>
  <si>
    <t>04/07/2025 21:26</t>
  </si>
  <si>
    <t>761370504005</t>
  </si>
  <si>
    <t>FOH8</t>
  </si>
  <si>
    <t>ภ***ช ป***สกุล</t>
  </si>
  <si>
    <t>04/07/2025 21:22</t>
  </si>
  <si>
    <t>761349106943</t>
  </si>
  <si>
    <t>FOH7</t>
  </si>
  <si>
    <t>ส***รษา ศ***าชัย</t>
  </si>
  <si>
    <t>04/07/2025 21:19</t>
  </si>
  <si>
    <t>761361115970</t>
  </si>
  <si>
    <t>FOH6</t>
  </si>
  <si>
    <t>น** ท***รด ว***ษ</t>
  </si>
  <si>
    <t>04/07/2025 21:04</t>
  </si>
  <si>
    <t>761375606946</t>
  </si>
  <si>
    <t>04/07/2025 21:05</t>
  </si>
  <si>
    <t>FOH5</t>
  </si>
  <si>
    <t>ว***  ท***ำ</t>
  </si>
  <si>
    <t>04/07/2025 21:02</t>
  </si>
  <si>
    <t>761302501934</t>
  </si>
  <si>
    <t>FOH4</t>
  </si>
  <si>
    <t>ส*****า</t>
  </si>
  <si>
    <t>******1 ถนนพหลโยธิน ซอยพหลโยธิน 48 แยก1 แขวงอนุสาวรีย์ เขตบางเขน จังหวัดกรุงเทพมหานคร 10220</t>
  </si>
  <si>
    <t>TH01187F0RT06B2</t>
  </si>
  <si>
    <t>04/07/2025 20:58</t>
  </si>
  <si>
    <t>FOH3</t>
  </si>
  <si>
    <t>ย***ศกร เ***จิโรจธนอุ่นใจ</t>
  </si>
  <si>
    <t>04/07/2025 20:57</t>
  </si>
  <si>
    <t>761321901981</t>
  </si>
  <si>
    <t>FOH2</t>
  </si>
  <si>
    <t>อ***รา  ก***มือง</t>
  </si>
  <si>
    <t>04/07/2025 20:41</t>
  </si>
  <si>
    <t>THT20071YQZKR7Z</t>
  </si>
  <si>
    <t>FOH1</t>
  </si>
  <si>
    <t>แ***กล ค***ล</t>
  </si>
  <si>
    <t>04/07/2025 20:40</t>
  </si>
  <si>
    <t>761312709986</t>
  </si>
  <si>
    <t>FOH0</t>
  </si>
  <si>
    <t>04/07/2025 20:32</t>
  </si>
  <si>
    <t>761313403970</t>
  </si>
  <si>
    <t>FOG99</t>
  </si>
  <si>
    <t>04/07/2025 20:16</t>
  </si>
  <si>
    <t>ขอไม่รับกาแฟกับเนยได้ไหมค่ะ ไม่ได้ไม่เป็นไร ขอบคุณค่ะ</t>
  </si>
  <si>
    <t>761367907996</t>
  </si>
  <si>
    <t>FOG98</t>
  </si>
  <si>
    <t>ค******ง</t>
  </si>
  <si>
    <t>******2 แขวงจตุจักร เขตจตุจักร กรุงเทพฯ 10900 แขวงจตุจักร เขตจตุจักร จังหวัดกรุงเทพมหานคร 10900</t>
  </si>
  <si>
    <t>81</t>
  </si>
  <si>
    <t>TH01057F0T954A</t>
  </si>
  <si>
    <t>FOG97</t>
  </si>
  <si>
    <t>ณ******)</t>
  </si>
  <si>
    <t>****** ตำบลบางกระเบา ตำบลบางกระเบา อำเภอนครชัยศรี จังหวัดนครปฐม 73120</t>
  </si>
  <si>
    <t>24</t>
  </si>
  <si>
    <t>04/07/2025 20:13</t>
  </si>
  <si>
    <t>TH15037F0P8M6B</t>
  </si>
  <si>
    <t>FOG96</t>
  </si>
  <si>
    <t>ศ***ิจ ส***ัฒนศรี</t>
  </si>
  <si>
    <t>04/07/2025 20:06</t>
  </si>
  <si>
    <t>761358200971</t>
  </si>
  <si>
    <t>04/07/2025 20:07</t>
  </si>
  <si>
    <t>FOG95</t>
  </si>
  <si>
    <t>ภ***า ไ***ิตร</t>
  </si>
  <si>
    <t>04/07/2025 19:54</t>
  </si>
  <si>
    <t>761348498842</t>
  </si>
  <si>
    <t>04/07/2025 19:53</t>
  </si>
  <si>
    <t>FOG94</t>
  </si>
  <si>
    <t>T***ozaza</t>
  </si>
  <si>
    <t>04/07/2025 19:47</t>
  </si>
  <si>
    <t>THT04021YR0Y47Z</t>
  </si>
  <si>
    <t>04/07/2025 19:48</t>
  </si>
  <si>
    <t>FOG93</t>
  </si>
  <si>
    <t>J***nee J***nee</t>
  </si>
  <si>
    <t>04/07/2025 19:37</t>
  </si>
  <si>
    <t>THT59051YQQ8W8Z</t>
  </si>
  <si>
    <t>FOG92</t>
  </si>
  <si>
    <t>จ***รัตน์ ข***้งกลาง</t>
  </si>
  <si>
    <t>04/07/2025 19:33</t>
  </si>
  <si>
    <t>761364400996</t>
  </si>
  <si>
    <t>FOG91</t>
  </si>
  <si>
    <t xml:space="preserve">น***นา </t>
  </si>
  <si>
    <t>04/07/2025 19:29</t>
  </si>
  <si>
    <t>761359202995</t>
  </si>
  <si>
    <t>FOG90</t>
  </si>
  <si>
    <t>K* K* L**</t>
  </si>
  <si>
    <t>04/07/2025 19:28</t>
  </si>
  <si>
    <t>761380108941</t>
  </si>
  <si>
    <t>FOG89</t>
  </si>
  <si>
    <t>04/07/2025 19:26</t>
  </si>
  <si>
    <t>LEXPU0584090420</t>
  </si>
  <si>
    <t>04/07/2025 19:21</t>
  </si>
  <si>
    <t>FOG88</t>
  </si>
  <si>
    <t>ธ***ดา จ***ริรัตนพันธ์</t>
  </si>
  <si>
    <t>04/07/2025 19:12</t>
  </si>
  <si>
    <t>THT02011YR4GF7Z</t>
  </si>
  <si>
    <t>FOG87</t>
  </si>
  <si>
    <t>โ***ตา</t>
  </si>
  <si>
    <t>04/07/2025 19:00</t>
  </si>
  <si>
    <t>761351386854</t>
  </si>
  <si>
    <t>FOG86</t>
  </si>
  <si>
    <t>เ***อวัลย์ ป***มะกา</t>
  </si>
  <si>
    <t>04/07/2025 18:58</t>
  </si>
  <si>
    <t>761360504995</t>
  </si>
  <si>
    <t>FOG85</t>
  </si>
  <si>
    <t>นากื่</t>
  </si>
  <si>
    <t>ชุมชนร่มเย็น28//4999999 ซอยย 2//17 dkkzkz938838 · คูคต/ Khu Khot
ลำลูกกา/ Lam Luk Kaปทุมธานี/ Pathum Thani
12130</t>
  </si>
  <si>
    <t>660641142140</t>
  </si>
  <si>
    <t>04/07/2025 18:55</t>
  </si>
  <si>
    <t>LEXPU0584035500</t>
  </si>
  <si>
    <t>FOG84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</si>
  <si>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</si>
  <si>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</si>
  <si>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660868947017</t>
  </si>
  <si>
    <t>04/07/2025 18:51</t>
  </si>
  <si>
    <t>LEXPU0584047727</t>
  </si>
  <si>
    <t>04/07/2025 18:50</t>
  </si>
  <si>
    <t>FOG83</t>
  </si>
  <si>
    <t>เ***มศรี อ***ร์จันทร์</t>
  </si>
  <si>
    <t>761385404990</t>
  </si>
  <si>
    <t>FOG82</t>
  </si>
  <si>
    <t>ย***</t>
  </si>
  <si>
    <t>04/07/2025 18:45</t>
  </si>
  <si>
    <t>761352607934</t>
  </si>
  <si>
    <t>FOG81</t>
  </si>
  <si>
    <t>ร***าภรณ์ ม***้ทรัพย์</t>
  </si>
  <si>
    <t>04/07/2025 18:44</t>
  </si>
  <si>
    <t>THT02011YQKQQ2Z</t>
  </si>
  <si>
    <t>FOG80</t>
  </si>
  <si>
    <t>อ***รณ บ***่วย</t>
  </si>
  <si>
    <t>04/07/2025 18:41</t>
  </si>
  <si>
    <t>761353410941</t>
  </si>
  <si>
    <t>FOG79</t>
  </si>
  <si>
    <t>04/07/2025 18:28</t>
  </si>
  <si>
    <t>761364777902</t>
  </si>
  <si>
    <t>FOG78</t>
  </si>
  <si>
    <t>อ***ลีศรีธนสิริ</t>
  </si>
  <si>
    <t>04/07/2025 18:15</t>
  </si>
  <si>
    <t>761374706945</t>
  </si>
  <si>
    <t>FOG77</t>
  </si>
  <si>
    <t>04/07/2025 18:14</t>
  </si>
  <si>
    <t>761327711911</t>
  </si>
  <si>
    <t>FOG76</t>
  </si>
  <si>
    <t>วกสกส</t>
  </si>
  <si>
    <t>ชุมชนร่มเย็น28//499999 ซอยยย2//17 kdks838838 · คูคต/ Khu Khot
ลำลูกกา/ Lam Luk Kaปทุมธานี/ Pathum Thani
12130</t>
  </si>
  <si>
    <t>660934284673</t>
  </si>
  <si>
    <t>04/07/2025 18:12</t>
  </si>
  <si>
    <t>LEXPU0584038671</t>
  </si>
  <si>
    <t>FOG74</t>
  </si>
  <si>
    <t>น** ส***ก แ***จริญ</t>
  </si>
  <si>
    <t>04/07/2025 18:10</t>
  </si>
  <si>
    <t>761346616925</t>
  </si>
  <si>
    <t>FOG73</t>
  </si>
  <si>
    <t>04/07/2025 18:09</t>
  </si>
  <si>
    <t>761386804964</t>
  </si>
  <si>
    <t>FOG72</t>
  </si>
  <si>
    <t>04/07/2025 18:07</t>
  </si>
  <si>
    <t>761397503930</t>
  </si>
  <si>
    <t>FOG71</t>
  </si>
  <si>
    <t>ร***ฤกษ์ อ***่</t>
  </si>
  <si>
    <t>04/07/2025 17:59</t>
  </si>
  <si>
    <t>761340904984</t>
  </si>
  <si>
    <t>FOG70</t>
  </si>
  <si>
    <t>ส***ตตรา  ป***มี</t>
  </si>
  <si>
    <t>04/07/2025 17:46</t>
  </si>
  <si>
    <t>761386001913</t>
  </si>
  <si>
    <t>FOG69</t>
  </si>
  <si>
    <t>ร***  เ***ริทร์</t>
  </si>
  <si>
    <t>04/07/2025 17:41</t>
  </si>
  <si>
    <t>THT36031YQQ6Y6Z</t>
  </si>
  <si>
    <t>FOG66</t>
  </si>
  <si>
    <t>ส***วัชร์  ศ***โร</t>
  </si>
  <si>
    <t>04/07/2025 17:26</t>
  </si>
  <si>
    <t>761398412913</t>
  </si>
  <si>
    <t>04/07/2025 17:27</t>
  </si>
  <si>
    <t>FOG65</t>
  </si>
  <si>
    <t>ส***ียรติ ส***่อ</t>
  </si>
  <si>
    <t>04/07/2025 17:21</t>
  </si>
  <si>
    <t>761341715971</t>
  </si>
  <si>
    <t>FOG64</t>
  </si>
  <si>
    <t>พ***ินันท์ พ***วง</t>
  </si>
  <si>
    <t>04/07/2025 17:14</t>
  </si>
  <si>
    <t>761317113970</t>
  </si>
  <si>
    <t>FOG63</t>
  </si>
  <si>
    <t>ธ***ตต์ ธ***ตร์</t>
  </si>
  <si>
    <t>04/07/2025 17:11</t>
  </si>
  <si>
    <t>761346513970</t>
  </si>
  <si>
    <t>FOG62</t>
  </si>
  <si>
    <t>ช**า</t>
  </si>
  <si>
    <t>******ำบลบ้านลาน, อำเภอบ้านไผ่ บ้านเลขที่16 ซอย4เเยก ตำบลบ้านลาน อำเภอบ้านไผ่ จังหวัดขอนแก่น 40110</t>
  </si>
  <si>
    <t>40110</t>
  </si>
  <si>
    <t>04/07/2025 17:08</t>
  </si>
  <si>
    <t>TH256254587454V</t>
  </si>
  <si>
    <t>04/07/2025 17:03</t>
  </si>
  <si>
    <t>FOG61</t>
  </si>
  <si>
    <t>ช***ัฒน์</t>
  </si>
  <si>
    <t>04/07/2025 17:00</t>
  </si>
  <si>
    <t>761324217986</t>
  </si>
  <si>
    <t>FOG60</t>
  </si>
  <si>
    <t>เบญจา  ผาสุขกาย</t>
  </si>
  <si>
    <t>198/8 หมู่ 1  ตำบลหนองโสน
เมืองเพชรบุรี/ Mueang Phetchaburiเพชรบุรี/ Phetchaburi
76000</t>
  </si>
  <si>
    <t>76000</t>
  </si>
  <si>
    <t>660973405147</t>
  </si>
  <si>
    <t>04/07/2025 16:53</t>
  </si>
  <si>
    <t>LEXPU0584042328</t>
  </si>
  <si>
    <t>FOG59</t>
  </si>
  <si>
    <t>ภ***ูมิ ข***นทร</t>
  </si>
  <si>
    <t>04/07/2025 16:42</t>
  </si>
  <si>
    <t>761380113970</t>
  </si>
  <si>
    <t>FOG58</t>
  </si>
  <si>
    <t>น***รทิพย์  ส***ิประเสริฐ</t>
  </si>
  <si>
    <t>04/07/2025 16:29</t>
  </si>
  <si>
    <t>THT03011YQREA2Z</t>
  </si>
  <si>
    <t>FOG56</t>
  </si>
  <si>
    <t>ภ***นท์ ข***แก้ว</t>
  </si>
  <si>
    <t>04/07/2025 16:28</t>
  </si>
  <si>
    <t>761399092871</t>
  </si>
  <si>
    <t>FOG55</t>
  </si>
  <si>
    <t>ิ***ญญา น***ะการ</t>
  </si>
  <si>
    <t>04/07/2025 16:26</t>
  </si>
  <si>
    <t>761315596871</t>
  </si>
  <si>
    <t>FOG54</t>
  </si>
  <si>
    <t>ฮ***ลั้ง โ***พูนตระกูล</t>
  </si>
  <si>
    <t>04/07/2025 16:25</t>
  </si>
  <si>
    <t>761364203961</t>
  </si>
  <si>
    <t>FOG53</t>
  </si>
  <si>
    <t>น***าวพรพรรณ เ***ุวรรณ</t>
  </si>
  <si>
    <t>04/07/2025 16:23</t>
  </si>
  <si>
    <t>761398899881</t>
  </si>
  <si>
    <t>04/07/2025 16:22</t>
  </si>
  <si>
    <t>FOG51</t>
  </si>
  <si>
    <t>Namasteball</t>
  </si>
  <si>
    <t>ชุมชนร่มเย็น28/49999 ซแยย2/17 เสนดน848833 · คูคต/ Khu Khot
ลำลูกกา/ Lam Luk Kaปทุมธานี/ Pathum Thani
12130</t>
  </si>
  <si>
    <t>660654896512</t>
  </si>
  <si>
    <t>04/07/2025 16:21</t>
  </si>
  <si>
    <t>LEXPU0584046334</t>
  </si>
  <si>
    <t>04/07/2025 16:19</t>
  </si>
  <si>
    <t>FOG50</t>
  </si>
  <si>
    <t>ป***ชาติ  ม***าเนตร</t>
  </si>
  <si>
    <t>04/07/2025 16:18</t>
  </si>
  <si>
    <t>761377899870</t>
  </si>
  <si>
    <t>FOG49</t>
  </si>
  <si>
    <t xml:space="preserve">น***น  </t>
  </si>
  <si>
    <t>04/07/2025 16:16</t>
  </si>
  <si>
    <t>761387375895</t>
  </si>
  <si>
    <t>FOG47</t>
  </si>
  <si>
    <t>อ***จ บ***มสูงเนิน</t>
  </si>
  <si>
    <t>04/07/2025 16:13</t>
  </si>
  <si>
    <t>761378799860</t>
  </si>
  <si>
    <t>FOG45</t>
  </si>
  <si>
    <t>ร***าภรณ์ ใ***เอี่ยม</t>
  </si>
  <si>
    <t>04/07/2025 16:10</t>
  </si>
  <si>
    <t>761360799872</t>
  </si>
  <si>
    <t>FOG44</t>
  </si>
  <si>
    <t>อ***ราวดี</t>
  </si>
  <si>
    <t>04/07/2025 16:07</t>
  </si>
  <si>
    <t>761330797883</t>
  </si>
  <si>
    <t>04/07/2025 16:08</t>
  </si>
  <si>
    <t>FOG43</t>
  </si>
  <si>
    <t>ว******์</t>
  </si>
  <si>
    <t>******รา ตำบลโคกพุทรา อำเภอโพธิ์ทอง จังหวัดอ่างทอง 14120</t>
  </si>
  <si>
    <t>37</t>
  </si>
  <si>
    <t>04/07/2025 16:37</t>
  </si>
  <si>
    <t>TH2552050031649</t>
  </si>
  <si>
    <t>FOG42</t>
  </si>
  <si>
    <t>04/07/2025 16:06</t>
  </si>
  <si>
    <t>761355495902</t>
  </si>
  <si>
    <t>FOG41</t>
  </si>
  <si>
    <t>ฟ***ุ่ง  ส***ุตร</t>
  </si>
  <si>
    <t>761376898903</t>
  </si>
  <si>
    <t>FOG40</t>
  </si>
  <si>
    <t>ล***์นารา จ***</t>
  </si>
  <si>
    <t>761374795871</t>
  </si>
  <si>
    <t>FOG39</t>
  </si>
  <si>
    <t>ก***ตูน</t>
  </si>
  <si>
    <t>04/07/2025 16:05</t>
  </si>
  <si>
    <t>761311211986</t>
  </si>
  <si>
    <t>FOG38</t>
  </si>
  <si>
    <t>ส***สา  จ***ก้ว ย***หม่ม</t>
  </si>
  <si>
    <t>04/07/2025 16:01</t>
  </si>
  <si>
    <t>761306905962</t>
  </si>
  <si>
    <t>FOG37</t>
  </si>
  <si>
    <t>ค** F</t>
  </si>
  <si>
    <t>04/07/2025 15:59</t>
  </si>
  <si>
    <t>THT04061YQRCP4Z</t>
  </si>
  <si>
    <t>FOG36</t>
  </si>
  <si>
    <t>ส***ิง ธ***นิวร</t>
  </si>
  <si>
    <t>761300402951</t>
  </si>
  <si>
    <t>FOG34</t>
  </si>
  <si>
    <t>ไ** ว***ียรฉาย</t>
  </si>
  <si>
    <t>04/07/2025 15:58</t>
  </si>
  <si>
    <t>761366100961</t>
  </si>
  <si>
    <t>FOG33</t>
  </si>
  <si>
    <t>ศิวาลัย ศรฉัตร บริษัท เอ็ม.พี.แอล อินเทนซีฟ จำกัด</t>
  </si>
  <si>
    <t>414/215 มบ.รื่นฤดี6 ถนนเลียบคลองสอง แขวงบางชัน เขตคลองสามวา
คลองสามวา/ Klong Sam Waกรุงเทพมหานคร/ Bangkok
10510</t>
  </si>
  <si>
    <t>10510</t>
  </si>
  <si>
    <t>660856246441</t>
  </si>
  <si>
    <t>04/07/2025 15:57</t>
  </si>
  <si>
    <t>LEXPU0584045848</t>
  </si>
  <si>
    <t>FOG32</t>
  </si>
  <si>
    <t>ว***ธพร เ***้ยงเกลา</t>
  </si>
  <si>
    <t>04/07/2025 14:54</t>
  </si>
  <si>
    <t>66771003934206</t>
  </si>
  <si>
    <t>04/07/2025 15:50</t>
  </si>
  <si>
    <t>FOG31</t>
  </si>
  <si>
    <t>ว***าภรณ์. ท***</t>
  </si>
  <si>
    <t>04/07/2025 15:13</t>
  </si>
  <si>
    <t>761307196834</t>
  </si>
  <si>
    <t>FOG29</t>
  </si>
  <si>
    <t>ช***ัช ก***งศ์</t>
  </si>
  <si>
    <t>04/07/2025 15:49</t>
  </si>
  <si>
    <t>761316304980</t>
  </si>
  <si>
    <t>FOG28</t>
  </si>
  <si>
    <t>จ***พร ต***ู</t>
  </si>
  <si>
    <t>04/07/2025 15:47</t>
  </si>
  <si>
    <t>761333298902</t>
  </si>
  <si>
    <t>FOG27</t>
  </si>
  <si>
    <t>รเเนเย</t>
  </si>
  <si>
    <t>ชุมชนร่มเย็น28/499999 ซแยย2/17 ดสดย848883 · คูคต/ Khu Khot
ลำลูกกา/ Lam Luk Kaปทุมธานี/ Pathum Thani
12130</t>
  </si>
  <si>
    <t>660818745631</t>
  </si>
  <si>
    <t>04/07/2025 15:46</t>
  </si>
  <si>
    <t>LEXPU0584035815</t>
  </si>
  <si>
    <t>04/07/2025 15:45</t>
  </si>
  <si>
    <t>FOG25</t>
  </si>
  <si>
    <t>ส***ตร  ท***ก้ว</t>
  </si>
  <si>
    <t>04/07/2025 15:40</t>
  </si>
  <si>
    <t>761350113952</t>
  </si>
  <si>
    <t>FOG24</t>
  </si>
  <si>
    <t>เ***กกกก</t>
  </si>
  <si>
    <t>04/07/2025 15:39</t>
  </si>
  <si>
    <t>761329313975</t>
  </si>
  <si>
    <t>FOG22</t>
  </si>
  <si>
    <t>จ***วี ค***ั่น</t>
  </si>
  <si>
    <t>04/07/2025 15:37</t>
  </si>
  <si>
    <t>761318916971</t>
  </si>
  <si>
    <t>FOG19</t>
  </si>
  <si>
    <t>อ***ิทธิ์ เ***น์โอภาส</t>
  </si>
  <si>
    <t>04/07/2025 15:33</t>
  </si>
  <si>
    <t>761329579905</t>
  </si>
  <si>
    <t>FOG18</t>
  </si>
  <si>
    <t>B***hanit S***aunkul</t>
  </si>
  <si>
    <t>04/07/2025 15:30</t>
  </si>
  <si>
    <t>761388891885</t>
  </si>
  <si>
    <t>04/07/2025 15:31</t>
  </si>
  <si>
    <t>FOG15</t>
  </si>
  <si>
    <t>ศ***ภรณ์ บ***อด</t>
  </si>
  <si>
    <t>04/07/2025 15:29</t>
  </si>
  <si>
    <t>761320093903</t>
  </si>
  <si>
    <t>FOG14</t>
  </si>
  <si>
    <t>ส***ุกวัน เ***อชีวิตที่ดี</t>
  </si>
  <si>
    <t>04/07/2025 15:28</t>
  </si>
  <si>
    <t>761392690903</t>
  </si>
  <si>
    <t>FOG13</t>
  </si>
  <si>
    <t>แ***ม</t>
  </si>
  <si>
    <t>04/07/2025 15:27</t>
  </si>
  <si>
    <t>761345101941</t>
  </si>
  <si>
    <t>FOG12</t>
  </si>
  <si>
    <t>ม***ิกา ม***อุ่ม</t>
  </si>
  <si>
    <t>761349009945</t>
  </si>
  <si>
    <t>04/07/2025 15:26</t>
  </si>
  <si>
    <t>FOG11</t>
  </si>
  <si>
    <t>เ***กะเข</t>
  </si>
  <si>
    <t>04/07/2025 15:22</t>
  </si>
  <si>
    <t>761385701930</t>
  </si>
  <si>
    <t>FOG10</t>
  </si>
  <si>
    <t>ก***าลี ห***ทอง</t>
  </si>
  <si>
    <t>761337218983</t>
  </si>
  <si>
    <t>FOG9</t>
  </si>
  <si>
    <t>ว***พร ไ***นตร์</t>
  </si>
  <si>
    <t>04/07/2025 15:15</t>
  </si>
  <si>
    <t>761354296894</t>
  </si>
  <si>
    <t>FOG8</t>
  </si>
  <si>
    <t>อ***ตคือสิ่งไม่แน่นอน</t>
  </si>
  <si>
    <t>04/07/2025 15:14</t>
  </si>
  <si>
    <t>761305098886</t>
  </si>
  <si>
    <t>FOG7</t>
  </si>
  <si>
    <t>พ***ินทร์ เ***แฮ</t>
  </si>
  <si>
    <t>04/07/2025 15:12</t>
  </si>
  <si>
    <t>761367570880</t>
  </si>
  <si>
    <t>FOG6</t>
  </si>
  <si>
    <t>ว***งษ์ ค***ญ</t>
  </si>
  <si>
    <t>04/07/2025 15:11</t>
  </si>
  <si>
    <t>761368992871</t>
  </si>
  <si>
    <t>FOG5</t>
  </si>
  <si>
    <t>สง่า  น้าพุ</t>
  </si>
  <si>
    <t>29หมูุ่18 ต.หนองสะโน อ.บุญทริก จ.อุบลราชธานี 34230 · หนองสะโน/ Nong Sano
บุณฑริก/ Buntharikอุบลราชธานี/ Ubon Ratchathani
34230</t>
  </si>
  <si>
    <t>34230</t>
  </si>
  <si>
    <t>660623874365</t>
  </si>
  <si>
    <t>TH31097F02VR5E</t>
  </si>
  <si>
    <t>FOG3</t>
  </si>
  <si>
    <t>บ***ลาย  บ***ทิงใจ</t>
  </si>
  <si>
    <t>04/07/2025 15:10</t>
  </si>
  <si>
    <t>761360095860</t>
  </si>
  <si>
    <t>FOG2</t>
  </si>
  <si>
    <t>อ***ัตน์ ย***</t>
  </si>
  <si>
    <t>761379705925</t>
  </si>
  <si>
    <t>FOG1</t>
  </si>
  <si>
    <t>ร***รา จ***ุตร</t>
  </si>
  <si>
    <t>จังหวัดพิจิตร</t>
  </si>
  <si>
    <t>04/07/2025 15:07</t>
  </si>
  <si>
    <t>761381392892</t>
  </si>
  <si>
    <t>FOG0</t>
  </si>
  <si>
    <t>ป***วบ  เ***อนขวัญ</t>
  </si>
  <si>
    <t>04/07/2025 15:01</t>
  </si>
  <si>
    <t>761309192884</t>
  </si>
  <si>
    <t>FOF99</t>
  </si>
  <si>
    <t>R***bow S** H***l S***d</t>
  </si>
  <si>
    <t>04/07/2025 14:58</t>
  </si>
  <si>
    <t>THT21011YQMWR4Z</t>
  </si>
  <si>
    <t>FOF97</t>
  </si>
  <si>
    <t>ณ***ุฒิ ว***บัญดิษฐ</t>
  </si>
  <si>
    <t>04/07/2025 14:53</t>
  </si>
  <si>
    <t>761339819973</t>
  </si>
  <si>
    <t>FOF96</t>
  </si>
  <si>
    <t>เ***นท์ เ***มกิ่ง</t>
  </si>
  <si>
    <t>04/07/2025 14:48</t>
  </si>
  <si>
    <t>761325914974</t>
  </si>
  <si>
    <t>FOF95</t>
  </si>
  <si>
    <t>ส******พ</t>
  </si>
  <si>
    <t>******นนท์ แขวงบางขุนนนท์ แขวงบางขุนนนท์ เขตบางกอกน้อย จังหวัดกรุงเทพมหานคร 10700</t>
  </si>
  <si>
    <t>10700</t>
  </si>
  <si>
    <t>TH2568736750840</t>
  </si>
  <si>
    <t>FOF94</t>
  </si>
  <si>
    <t>ส***ิภพ</t>
  </si>
  <si>
    <t>04/07/2025 14:21</t>
  </si>
  <si>
    <t>761324117971</t>
  </si>
  <si>
    <t>FOF93</t>
  </si>
  <si>
    <t>ม*** ป***ทพอินทร์</t>
  </si>
  <si>
    <t>04/07/2025 14:44</t>
  </si>
  <si>
    <t>ไม่รับกาแฟและเนยนม</t>
  </si>
  <si>
    <t>761363806000</t>
  </si>
  <si>
    <t>04/07/2025 14:45</t>
  </si>
  <si>
    <t>FOF92</t>
  </si>
  <si>
    <t>พ***วัฒน์</t>
  </si>
  <si>
    <t>04/07/2025 14:43</t>
  </si>
  <si>
    <t>761364604932</t>
  </si>
  <si>
    <t>FOF91</t>
  </si>
  <si>
    <t>04/07/2025 14:42</t>
  </si>
  <si>
    <t>761305116935</t>
  </si>
  <si>
    <t>FOF90</t>
  </si>
  <si>
    <t>น***ัฐธิดา แ***นน้อย</t>
  </si>
  <si>
    <t>04/07/2025 14:38</t>
  </si>
  <si>
    <t>761386196863</t>
  </si>
  <si>
    <t>FOF89</t>
  </si>
  <si>
    <t>พ***า  ย***ยู่สุข</t>
  </si>
  <si>
    <t>04/07/2025 14:37</t>
  </si>
  <si>
    <t>761302402000</t>
  </si>
  <si>
    <t>FOF87</t>
  </si>
  <si>
    <t>น***ตร</t>
  </si>
  <si>
    <t>04/07/2025 14:36</t>
  </si>
  <si>
    <t>761399803931</t>
  </si>
  <si>
    <t>FOF86</t>
  </si>
  <si>
    <t>น***จันทร์เพ็ญ แ***อ</t>
  </si>
  <si>
    <t>04/07/2025 14:35</t>
  </si>
  <si>
    <t>761367397862</t>
  </si>
  <si>
    <t>FOF85</t>
  </si>
  <si>
    <t>บ***ิตา เ***องไกรศรี</t>
  </si>
  <si>
    <t>04/07/2025 14:34</t>
  </si>
  <si>
    <t>761310105931</t>
  </si>
  <si>
    <t>FOF83</t>
  </si>
  <si>
    <t>ร***ย  ม***ูดอินทร์</t>
  </si>
  <si>
    <t>04/07/2025 14:32</t>
  </si>
  <si>
    <t>761372501982</t>
  </si>
  <si>
    <t>FOF82</t>
  </si>
  <si>
    <t>ช***พร ค***ยใจตรง</t>
  </si>
  <si>
    <t>04/07/2025 14:28</t>
  </si>
  <si>
    <t>761387281863</t>
  </si>
  <si>
    <t>FOF80</t>
  </si>
  <si>
    <t>ค***า</t>
  </si>
  <si>
    <t>04/07/2025 14:24</t>
  </si>
  <si>
    <t>THT21031YQWX17Z</t>
  </si>
  <si>
    <t>FOF79</t>
  </si>
  <si>
    <t>ส***ติ เ***อชาติ</t>
  </si>
  <si>
    <t>04/07/2025 14:23</t>
  </si>
  <si>
    <t>อยู่บ้านตลอด
ยกเว้น15.30-16.00ไม่อยู่บ้าน</t>
  </si>
  <si>
    <t>761336017945</t>
  </si>
  <si>
    <t>FOF78</t>
  </si>
  <si>
    <t>ด***ิดา  ด***ภิรมย์</t>
  </si>
  <si>
    <t>761363390885</t>
  </si>
  <si>
    <t>FOF77</t>
  </si>
  <si>
    <t>ข***คม โ***ื่น</t>
  </si>
  <si>
    <t>761350395890</t>
  </si>
  <si>
    <t>04/07/2025 14:22</t>
  </si>
  <si>
    <t>FOF76</t>
  </si>
  <si>
    <t>บ***ัน ส***มน</t>
  </si>
  <si>
    <t>04/07/2025 14:19</t>
  </si>
  <si>
    <t>761373293881</t>
  </si>
  <si>
    <t>FOF75</t>
  </si>
  <si>
    <t>ด***รินทร์</t>
  </si>
  <si>
    <t>04/07/2025 14:18</t>
  </si>
  <si>
    <t>761308200936</t>
  </si>
  <si>
    <t>FOF74</t>
  </si>
  <si>
    <t>อ***รณ์ เ***อวงค์</t>
  </si>
  <si>
    <t>04/07/2025 14:16</t>
  </si>
  <si>
    <t>761318995905</t>
  </si>
  <si>
    <t>FOF72</t>
  </si>
  <si>
    <t>ร***ปก็เจ็บ เ***ไว้ดีกว่า.</t>
  </si>
  <si>
    <t>04/07/2025 14:15</t>
  </si>
  <si>
    <t>761325398901</t>
  </si>
  <si>
    <t>04/07/2025 14:17</t>
  </si>
  <si>
    <t>FOF71</t>
  </si>
  <si>
    <t>ค***ญ ป***ครือ</t>
  </si>
  <si>
    <t>761386597904</t>
  </si>
  <si>
    <t>FOF70</t>
  </si>
  <si>
    <t>04/07/2025 14:13</t>
  </si>
  <si>
    <t>761339319963</t>
  </si>
  <si>
    <t>FOF68</t>
  </si>
  <si>
    <t>อ***ตย์ ศ***งเนิน</t>
  </si>
  <si>
    <t>04/07/2025 14:10</t>
  </si>
  <si>
    <t>THT04061YQR8X2Z</t>
  </si>
  <si>
    <t>FOF67</t>
  </si>
  <si>
    <t>เ***ลักษณ์ ส***ญ</t>
  </si>
  <si>
    <t>761361017944</t>
  </si>
  <si>
    <t>FOF66</t>
  </si>
  <si>
    <t>พ***ิพย์ ป***ค์พรหม</t>
  </si>
  <si>
    <t>04/07/2025 14:08</t>
  </si>
  <si>
    <t>761364500960</t>
  </si>
  <si>
    <t>04/07/2025 14:14</t>
  </si>
  <si>
    <t>FOF64</t>
  </si>
  <si>
    <t>ส***ตรี โ***กจับ</t>
  </si>
  <si>
    <t>04/07/2025 14:06</t>
  </si>
  <si>
    <t>THT20071YQR9N4Z</t>
  </si>
  <si>
    <t>04/07/2025 14:12</t>
  </si>
  <si>
    <t>FOF63</t>
  </si>
  <si>
    <t>จ***ภา ฉ***พ็ชร</t>
  </si>
  <si>
    <t>04/07/2025 14:05</t>
  </si>
  <si>
    <t>THT04021YR4CA9Z</t>
  </si>
  <si>
    <t>FOF61</t>
  </si>
  <si>
    <t>น***..จันทรา</t>
  </si>
  <si>
    <t>04/07/2025 14:04</t>
  </si>
  <si>
    <t>761364104966</t>
  </si>
  <si>
    <t>FOF59</t>
  </si>
  <si>
    <t>น***ิญโญ   โ***์แก้ว</t>
  </si>
  <si>
    <t>04/07/2025 14:03</t>
  </si>
  <si>
    <t>761336518961</t>
  </si>
  <si>
    <t>FOF58</t>
  </si>
  <si>
    <t>อ***ณา ย***ง่า</t>
  </si>
  <si>
    <t>04/07/2025 14:02</t>
  </si>
  <si>
    <t>761302015983</t>
  </si>
  <si>
    <t>FOF57</t>
  </si>
  <si>
    <t>จ***า ข***ุญทอง</t>
  </si>
  <si>
    <t>761342694851</t>
  </si>
  <si>
    <t>FOF56</t>
  </si>
  <si>
    <t>ร***ันทร์  โ***ก้ว</t>
  </si>
  <si>
    <t>04/07/2025 14:01</t>
  </si>
  <si>
    <t>761304707925</t>
  </si>
  <si>
    <t>04/07/2025 14:00</t>
  </si>
  <si>
    <t>FOF55</t>
  </si>
  <si>
    <t>น***ินทร์  ด***ขไข</t>
  </si>
  <si>
    <t>04/07/2025 13:57</t>
  </si>
  <si>
    <t>761353505920</t>
  </si>
  <si>
    <t>FOF54</t>
  </si>
  <si>
    <t>อ***ียา น***รัมย์</t>
  </si>
  <si>
    <t>04/07/2025 13:56</t>
  </si>
  <si>
    <t>761367017950</t>
  </si>
  <si>
    <t>FOF53</t>
  </si>
  <si>
    <t>ส***ญญา ท***วัญ</t>
  </si>
  <si>
    <t>761354116946</t>
  </si>
  <si>
    <t>FOF52</t>
  </si>
  <si>
    <t>ส***พ  ห***ธสง</t>
  </si>
  <si>
    <t>04/07/2025 13:55</t>
  </si>
  <si>
    <t>761343017945</t>
  </si>
  <si>
    <t>FOF50</t>
  </si>
  <si>
    <t>อ*** ห***ใหญ่</t>
  </si>
  <si>
    <t>04/07/2025 13:53</t>
  </si>
  <si>
    <t>THT20041YQR624Z</t>
  </si>
  <si>
    <t>FOF46</t>
  </si>
  <si>
    <t>ภ***พรรณ</t>
  </si>
  <si>
    <t>Chanthaburi</t>
  </si>
  <si>
    <t>04/07/2025 13:51</t>
  </si>
  <si>
    <t>761311915954</t>
  </si>
  <si>
    <t>04/07/2025 13:50</t>
  </si>
  <si>
    <t>FOF44</t>
  </si>
  <si>
    <t>น***าวเบญจมาศ  ช***ุตร</t>
  </si>
  <si>
    <t>04/07/2025 13:49</t>
  </si>
  <si>
    <t>761354800942</t>
  </si>
  <si>
    <t>FOF43</t>
  </si>
  <si>
    <t>อ***ินทร์ ธ***ภิญโญวัฒน์</t>
  </si>
  <si>
    <t>761378215986</t>
  </si>
  <si>
    <t>FOF41</t>
  </si>
  <si>
    <t>A** C***</t>
  </si>
  <si>
    <t>Songkhla</t>
  </si>
  <si>
    <t>04/07/2025 13:44</t>
  </si>
  <si>
    <t>761334712950</t>
  </si>
  <si>
    <t>FOF40</t>
  </si>
  <si>
    <t>ณ***ัช ท***านพ</t>
  </si>
  <si>
    <t>04/07/2025 13:45</t>
  </si>
  <si>
    <t>761302110004</t>
  </si>
  <si>
    <t>FOF38</t>
  </si>
  <si>
    <t>อ***ย เ***เอี่ยม</t>
  </si>
  <si>
    <t>04/07/2025 13:32</t>
  </si>
  <si>
    <t>761353099850</t>
  </si>
  <si>
    <t>04/07/2025 13:43</t>
  </si>
  <si>
    <t>FOF37</t>
  </si>
  <si>
    <t>ณ***ิดา เ***มเจริญ</t>
  </si>
  <si>
    <t>04/07/2025 13:42</t>
  </si>
  <si>
    <t>761379104953</t>
  </si>
  <si>
    <t>FOF36</t>
  </si>
  <si>
    <t>ว***ตรา</t>
  </si>
  <si>
    <t>04/07/2025 13:40</t>
  </si>
  <si>
    <t>761322890860</t>
  </si>
  <si>
    <t>FOF35</t>
  </si>
  <si>
    <t>k***</t>
  </si>
  <si>
    <t>04/07/2025 13:38</t>
  </si>
  <si>
    <t>761335915970</t>
  </si>
  <si>
    <t>FOF32</t>
  </si>
  <si>
    <t xml:space="preserve">ชมคณา จ้าวเวคิน </t>
  </si>
  <si>
    <t>เลขที่ 93 ถนนเฉลิมพระเกียรติ ร.9 ซอย 14 เปรมฤทัยล็อค 17 ตำบลดอกไม้ เขตประเวศ  กทม 10250</t>
  </si>
  <si>
    <t>0870507362</t>
  </si>
  <si>
    <t>04/07/2025 13:26</t>
  </si>
  <si>
    <t>JB291462986TH</t>
  </si>
  <si>
    <t>04/07/2025 13:33</t>
  </si>
  <si>
    <t>FOF31</t>
  </si>
  <si>
    <t>สุภัสรา  บัวประสาน</t>
  </si>
  <si>
    <t>1234 ธ.ttb อาคารสยามแก๊ส
แขวง.บางนา เขต.บางนา 
ก.ท.ม. 10260</t>
  </si>
  <si>
    <t>0655421977</t>
  </si>
  <si>
    <t>JA256434581TH</t>
  </si>
  <si>
    <t>FOF30</t>
  </si>
  <si>
    <t>น***เจ้าสัว</t>
  </si>
  <si>
    <t>04/07/2025 13:30</t>
  </si>
  <si>
    <t>THT21031YR47X5Z</t>
  </si>
  <si>
    <t>04/07/2025 13:31</t>
  </si>
  <si>
    <t>FOF29</t>
  </si>
  <si>
    <t>ย***น จ***เดช</t>
  </si>
  <si>
    <t>04/07/2025 13:28</t>
  </si>
  <si>
    <t>761355904934</t>
  </si>
  <si>
    <t>FOF28</t>
  </si>
  <si>
    <t>บ***ิริ ไ***ลฑิล</t>
  </si>
  <si>
    <t>761388900941</t>
  </si>
  <si>
    <t>04/07/2025 13:27</t>
  </si>
  <si>
    <t>FOF27</t>
  </si>
  <si>
    <t>04/07/2025 13:25</t>
  </si>
  <si>
    <t>761386106935</t>
  </si>
  <si>
    <t>04/07/2025 13:24</t>
  </si>
  <si>
    <t>FOF26</t>
  </si>
  <si>
    <t>ค***าลัย  พ***อง</t>
  </si>
  <si>
    <t>04/07/2025 13:22</t>
  </si>
  <si>
    <t>761340817996</t>
  </si>
  <si>
    <t>FOF25</t>
  </si>
  <si>
    <t>ก***ิภูมิ อ***สี</t>
  </si>
  <si>
    <t>761303506950</t>
  </si>
  <si>
    <t>FOF23</t>
  </si>
  <si>
    <t>P***chanok P***chanok</t>
  </si>
  <si>
    <t>04/07/2025 13:20</t>
  </si>
  <si>
    <t>761379414983</t>
  </si>
  <si>
    <t>FOF22</t>
  </si>
  <si>
    <t>อ***งค์ น***ะวงศ์</t>
  </si>
  <si>
    <t>761339702992</t>
  </si>
  <si>
    <t>FOF21</t>
  </si>
  <si>
    <t>เ***า พ***ก</t>
  </si>
  <si>
    <t>04/07/2025 13:19</t>
  </si>
  <si>
    <t>761322705964</t>
  </si>
  <si>
    <t>FOF20</t>
  </si>
  <si>
    <t>อ******​</t>
  </si>
  <si>
    <t>******อย ประชาอุทิศ76, ทุ่งครุ, เขตทุ่งครุ แขวงทุ่งครุ เขตทุ่งครุ จังหวัดกรุงเทพมหานคร 10140</t>
  </si>
  <si>
    <t>04/07/2025 13:05</t>
  </si>
  <si>
    <t>TH2510183029047</t>
  </si>
  <si>
    <t>FOF19</t>
  </si>
  <si>
    <t>ก***ยาพร ท***ักร์</t>
  </si>
  <si>
    <t>04/07/2025 13:03</t>
  </si>
  <si>
    <t>761393214923</t>
  </si>
  <si>
    <t>FOF18</t>
  </si>
  <si>
    <t>ปาณิศา ทองขาว</t>
  </si>
  <si>
    <t>112/4 ม.13  ต.รัตภูมิ อ.ควนเนียง จ.สงขลา
 90220</t>
  </si>
  <si>
    <t>90220</t>
  </si>
  <si>
    <t>0892986598</t>
  </si>
  <si>
    <t>04/07/2025 11:59</t>
  </si>
  <si>
    <t>JB291462972TH</t>
  </si>
  <si>
    <t>FOF17</t>
  </si>
  <si>
    <t>อ***ย์พร จ***ะแจะ</t>
  </si>
  <si>
    <t>04/07/2025 12:47</t>
  </si>
  <si>
    <t>761302106946</t>
  </si>
  <si>
    <t>FOF16</t>
  </si>
  <si>
    <t>ก***ิการ์ ป***ริก</t>
  </si>
  <si>
    <t>04/07/2025 12:43</t>
  </si>
  <si>
    <t>761361503965</t>
  </si>
  <si>
    <t>FOF15</t>
  </si>
  <si>
    <t>เบียร์ ปภาณิน สีนวล</t>
  </si>
  <si>
    <t>82/3 ม.4 ต.พยุหะ อ.พยุหะคีรั จ.นครสวรรค์ 60130 · พยุหะ/ Phayuha
พยุหะคีรี/ Phayuha Khiriนครสวรรค์/ Nakhon Sawan
60130</t>
  </si>
  <si>
    <t>60130</t>
  </si>
  <si>
    <t>660846208804</t>
  </si>
  <si>
    <t>04/07/2025 12:38</t>
  </si>
  <si>
    <t>TH56107F02RJ3A</t>
  </si>
  <si>
    <t>FOF14</t>
  </si>
  <si>
    <t>04/07/2025 12:36</t>
  </si>
  <si>
    <t>761314902946</t>
  </si>
  <si>
    <t>04/07/2025 12:37</t>
  </si>
  <si>
    <t>FOF13</t>
  </si>
  <si>
    <t>โ***ีย</t>
  </si>
  <si>
    <t>04/07/2025 12:35</t>
  </si>
  <si>
    <t>761301402002</t>
  </si>
  <si>
    <t>FOF12</t>
  </si>
  <si>
    <t>รัชฎาพร สีกาแก้ว</t>
  </si>
  <si>
    <t>3หมู่12ตำบลคำโตนดู · คำโตนด/ Kham Tanot
ประจันตคาม/ Prachantakhamปราจีนบุรี/ Prachin Buri
25130</t>
  </si>
  <si>
    <t>25130</t>
  </si>
  <si>
    <t>660926388718</t>
  </si>
  <si>
    <t>04/07/2025 12:24</t>
  </si>
  <si>
    <t>TH25057F02KB3F</t>
  </si>
  <si>
    <t>FOF11</t>
  </si>
  <si>
    <t>.***่องของกุ ม***่าเสือก</t>
  </si>
  <si>
    <t>04/07/2025 12:22</t>
  </si>
  <si>
    <t>761366804940</t>
  </si>
  <si>
    <t>FOF10</t>
  </si>
  <si>
    <t>ส***น แ***มือง</t>
  </si>
  <si>
    <t>04/07/2025 12:20</t>
  </si>
  <si>
    <t>761352613921</t>
  </si>
  <si>
    <t>FOF9</t>
  </si>
  <si>
    <t>น******ย</t>
  </si>
  <si>
    <t>******ตำบลบ้านฝาง, อำเภอบ้านฝาง ตำบลบ้านฝาง อำเภอบ้านฝาง จังหวัดขอนแก่น 40270</t>
  </si>
  <si>
    <t>40270</t>
  </si>
  <si>
    <t>32</t>
  </si>
  <si>
    <t>04/07/2025 12:15</t>
  </si>
  <si>
    <t>TH2505493489936</t>
  </si>
  <si>
    <t>FOF7</t>
  </si>
  <si>
    <t>04/07/2025 12:05</t>
  </si>
  <si>
    <t>LEXPU0584037706</t>
  </si>
  <si>
    <t>FOF6</t>
  </si>
  <si>
    <t>ว***ินทร์ ด***</t>
  </si>
  <si>
    <t>04/07/2025 12:04</t>
  </si>
  <si>
    <t>761370202994</t>
  </si>
  <si>
    <t>FOF5</t>
  </si>
  <si>
    <t>อ***ยทิพย์  แ***่อง</t>
  </si>
  <si>
    <t>จังหวัดตรัง</t>
  </si>
  <si>
    <t>04/07/2025 11:54</t>
  </si>
  <si>
    <t>761373905994</t>
  </si>
  <si>
    <t>FOF4</t>
  </si>
  <si>
    <t>ว***ชัย ค***</t>
  </si>
  <si>
    <t>761364403925</t>
  </si>
  <si>
    <t>FOF3</t>
  </si>
  <si>
    <t>เจ้กุ้ง</t>
  </si>
  <si>
    <t>134/1ม.9  ต.แหลม อ.หัวไทร จ.นครศรีธรรมราช80170</t>
  </si>
  <si>
    <t>80170</t>
  </si>
  <si>
    <t>0987070741</t>
  </si>
  <si>
    <t>04/07/2025 11:17</t>
  </si>
  <si>
    <t>JB291463023TH</t>
  </si>
  <si>
    <t>04/07/2025 11:47</t>
  </si>
  <si>
    <t>FOF2</t>
  </si>
  <si>
    <t>ศ***ุดา น***นทะ</t>
  </si>
  <si>
    <t>04/07/2025 11:44</t>
  </si>
  <si>
    <t>THT20071YR48A1Z</t>
  </si>
  <si>
    <t>FOF1</t>
  </si>
  <si>
    <t>น***ุริยัน ไ***ุต</t>
  </si>
  <si>
    <t>04/07/2025 11:42</t>
  </si>
  <si>
    <t>761335416940</t>
  </si>
  <si>
    <t>FOF0</t>
  </si>
  <si>
    <t>ค***ี้ โ***่บางระจัน</t>
  </si>
  <si>
    <t>04/07/2025 11:39</t>
  </si>
  <si>
    <t>THT04021YR0PM5Z</t>
  </si>
  <si>
    <t>FOE99</t>
  </si>
  <si>
    <t>ข***ดาว   จ***อย</t>
  </si>
  <si>
    <t>761318091833</t>
  </si>
  <si>
    <t>FOE98</t>
  </si>
  <si>
    <t>แม่กลัด  ขุนฦทธิ์</t>
  </si>
  <si>
    <t>144 ม6 ต.นะปะขอ อ.บางแก้ว
จ.พัทลุง 93140</t>
  </si>
  <si>
    <t>93140</t>
  </si>
  <si>
    <t>0899744873</t>
  </si>
  <si>
    <t>04/07/2025 11:31</t>
  </si>
  <si>
    <t>JB291463010TH</t>
  </si>
  <si>
    <t>04/07/2025 11:36</t>
  </si>
  <si>
    <t>FOE96</t>
  </si>
  <si>
    <t>เ***าช แ***ึ้ง</t>
  </si>
  <si>
    <t>04/07/2025 11:33</t>
  </si>
  <si>
    <t>THT04061YQM4Q6Z</t>
  </si>
  <si>
    <t>04/07/2025 11:32</t>
  </si>
  <si>
    <t>FOE95</t>
  </si>
  <si>
    <t>ล*** ม***สวาย</t>
  </si>
  <si>
    <t>04/07/2025 11:21</t>
  </si>
  <si>
    <t>THT04061YQM3Z4Z</t>
  </si>
  <si>
    <t>FOE94</t>
  </si>
  <si>
    <t>อ***าพร    ท***าบ</t>
  </si>
  <si>
    <t>04/07/2025 11:20</t>
  </si>
  <si>
    <t>761327611973</t>
  </si>
  <si>
    <t>FOE93</t>
  </si>
  <si>
    <t>พ***าภรณ์ ต***าส</t>
  </si>
  <si>
    <t>THT21011YQKNG2Z</t>
  </si>
  <si>
    <t>FOE92</t>
  </si>
  <si>
    <t>ศ***กียรตติ</t>
  </si>
  <si>
    <t>04/07/2025 11:19</t>
  </si>
  <si>
    <t>761394205972</t>
  </si>
  <si>
    <t>FOE90</t>
  </si>
  <si>
    <t>761384410916</t>
  </si>
  <si>
    <t>FOE89</t>
  </si>
  <si>
    <t>จ***ณี  ร***กรณ์ไพศาล</t>
  </si>
  <si>
    <t>761388305985</t>
  </si>
  <si>
    <t>04/07/2025 11:16</t>
  </si>
  <si>
    <t>FOE87</t>
  </si>
  <si>
    <t>ธ*** ส***ยสาคร</t>
  </si>
  <si>
    <t>04/07/2025 11:14</t>
  </si>
  <si>
    <t>761383213920</t>
  </si>
  <si>
    <t>FOE85</t>
  </si>
  <si>
    <t>ช***ผู้รับ ก***รรณ   ภ***คะรัตน์</t>
  </si>
  <si>
    <t>04/07/2025 11:08</t>
  </si>
  <si>
    <t>761389811932</t>
  </si>
  <si>
    <t>FOE84</t>
  </si>
  <si>
    <t>ชื่อ พรทิพย์  สุงรรณคำ</t>
  </si>
  <si>
    <t>บ้านเลขที่ 287  หมู่บ้านโปร่งเชือก หมู่ที่3                     ตำบลนามะเขือ 
อำเภอสหัสขันธ์
จังหวัดกาฬสินธุ์   46140</t>
  </si>
  <si>
    <t>46140</t>
  </si>
  <si>
    <t>0988131589</t>
  </si>
  <si>
    <t>26/06/2025 10:18</t>
  </si>
  <si>
    <t>ใช้สลิปเดียวกันกับFOE83 FOE71</t>
  </si>
  <si>
    <t>JB291559319TH</t>
  </si>
  <si>
    <t>04/07/2025 11:07</t>
  </si>
  <si>
    <t>FOE71</t>
  </si>
  <si>
    <t>ประภาพร ดอนพลี</t>
  </si>
  <si>
    <t xml:space="preserve"> 
55/184 หมู่บ้านสุขนิเวศน์9 หมู่ที่4 ต.บางแม่นาง อ.บางใหญ่ จ.นนทบุรี  11140</t>
  </si>
  <si>
    <t>0633622009</t>
  </si>
  <si>
    <t>ใช้สลิปเดียวกันกับFOE84 FOE71</t>
  </si>
  <si>
    <t>JB291462990TH</t>
  </si>
  <si>
    <t>04/07/2025 11:06</t>
  </si>
  <si>
    <t>FOE83</t>
  </si>
  <si>
    <t xml:space="preserve"> เมตตา วงค์คำ</t>
  </si>
  <si>
    <t>บ้านเลขที่ 123/291 หมู่บ้านภูมิภิรมย์ ถนน รังสิต-นครนายก คลอง5 ตำบลรังสิต อำเภอธัญญบุรี ปทุมธานี    12110</t>
  </si>
  <si>
    <t>0814491999</t>
  </si>
  <si>
    <t>JB291463006TH</t>
  </si>
  <si>
    <t>04/07/2025 11:04</t>
  </si>
  <si>
    <t>FOE81</t>
  </si>
  <si>
    <t>C***aporn D**</t>
  </si>
  <si>
    <t>04/07/2025 11:02</t>
  </si>
  <si>
    <t>THT02011YR0ET7Z</t>
  </si>
  <si>
    <t>FOE80</t>
  </si>
  <si>
    <t>น***สรัจ  ก***นรอง</t>
  </si>
  <si>
    <t>761332215921</t>
  </si>
  <si>
    <t>FOE79</t>
  </si>
  <si>
    <t>ศ***วรรณ ห***ศิริ</t>
  </si>
  <si>
    <t>761358316961</t>
  </si>
  <si>
    <t>FOE78</t>
  </si>
  <si>
    <t>ท***รรณ  เ***มพูล</t>
  </si>
  <si>
    <t>04/07/2025 11:01</t>
  </si>
  <si>
    <t>761390007000</t>
  </si>
  <si>
    <t>FOE77</t>
  </si>
  <si>
    <t>สุจินต์ นารอด</t>
  </si>
  <si>
    <t>37/7 ม.5 ต.ท่าไม้
พรานกระต่าย/ Phran Krataiกำแพงเพชร/ Kamphaeng Phet
62110</t>
  </si>
  <si>
    <t>62110</t>
  </si>
  <si>
    <t>660896087574</t>
  </si>
  <si>
    <t>TH58067F0B5X3C</t>
  </si>
  <si>
    <t>FOE76</t>
  </si>
  <si>
    <t>เ** ล***ย</t>
  </si>
  <si>
    <t>761357480870</t>
  </si>
  <si>
    <t>FOE74</t>
  </si>
  <si>
    <t>นิสา บุตรพรม</t>
  </si>
  <si>
    <t>ไทรย้อย ซอย2 629/1 ม.8 · คู้ยายหมี/ Ku Yai Mi
สนามชัยเขต/ Sanam Chai Khetฉะเชิงเทรา/ Chachoengsao
24160</t>
  </si>
  <si>
    <t>24160</t>
  </si>
  <si>
    <t>660923923361</t>
  </si>
  <si>
    <t>04/07/2025 10:59</t>
  </si>
  <si>
    <t>TH24087F0BCH6A</t>
  </si>
  <si>
    <t>FOE73</t>
  </si>
  <si>
    <t>โ***้</t>
  </si>
  <si>
    <t>04/07/2025 10:57</t>
  </si>
  <si>
    <t>761394710974</t>
  </si>
  <si>
    <t>FOE72</t>
  </si>
  <si>
    <t>น** บ***ม  อ***ละม้าย</t>
  </si>
  <si>
    <t>761354208941</t>
  </si>
  <si>
    <t>FOE70</t>
  </si>
  <si>
    <t>ส** ก***มาย</t>
  </si>
  <si>
    <t>04/07/2025 10:55</t>
  </si>
  <si>
    <t>761356877901</t>
  </si>
  <si>
    <t>FOE69</t>
  </si>
  <si>
    <t>ว***ตา  ช***้วทอง</t>
  </si>
  <si>
    <t>04/07/2025 10:54</t>
  </si>
  <si>
    <t>ขอเน้นฝอยทอง,เนย,มะพร้าว</t>
  </si>
  <si>
    <t>761392708005</t>
  </si>
  <si>
    <t>FOE68</t>
  </si>
  <si>
    <t>ผ*** ร***พิณพาณิชย์</t>
  </si>
  <si>
    <t>761357003923</t>
  </si>
  <si>
    <t>FOE67</t>
  </si>
  <si>
    <t>เ***จิตร</t>
  </si>
  <si>
    <t>04/07/2025 10:53</t>
  </si>
  <si>
    <t>761358277901</t>
  </si>
  <si>
    <t>FOE66</t>
  </si>
  <si>
    <t>อ***ช ท***โต</t>
  </si>
  <si>
    <t>04/07/2025 10:52</t>
  </si>
  <si>
    <t>761309806913</t>
  </si>
  <si>
    <t>FOE65</t>
  </si>
  <si>
    <t>ห***งฤทัย ธ***กาญจน์</t>
  </si>
  <si>
    <t>04/07/2025 10:51</t>
  </si>
  <si>
    <t>761377806910</t>
  </si>
  <si>
    <t>FOE64</t>
  </si>
  <si>
    <t>น******์</t>
  </si>
  <si>
    <t>******พัฒนาสาย13, ตำบล มะขามคู่, อำเภอนิคมพัฒนา ตำบลมะขามคู่ อำเภอนิคมพัฒนา จังหวัดระยอง 21180</t>
  </si>
  <si>
    <t>42</t>
  </si>
  <si>
    <t>TH251342685474G</t>
  </si>
  <si>
    <t>04/07/2025 10:50</t>
  </si>
  <si>
    <t>FOE63</t>
  </si>
  <si>
    <t>04/07/2025 10:47</t>
  </si>
  <si>
    <t>761381906924</t>
  </si>
  <si>
    <t>FOE62</t>
  </si>
  <si>
    <t>เ***  ส***รณชัย</t>
  </si>
  <si>
    <t>04/07/2025 10:46</t>
  </si>
  <si>
    <t>761360696854</t>
  </si>
  <si>
    <t>FOE61</t>
  </si>
  <si>
    <t>น***ช บ***พรม</t>
  </si>
  <si>
    <t>761390002940</t>
  </si>
  <si>
    <t>FOE60</t>
  </si>
  <si>
    <t>ศ***งศ์ ส***ธมาน</t>
  </si>
  <si>
    <t>761391007926</t>
  </si>
  <si>
    <t>FOE59</t>
  </si>
  <si>
    <t>ส***วรรณ  ป***ิษฐนุช</t>
  </si>
  <si>
    <t>04/07/2025 10:44</t>
  </si>
  <si>
    <t>761332504951</t>
  </si>
  <si>
    <t>FOE58</t>
  </si>
  <si>
    <t>761369300930</t>
  </si>
  <si>
    <t>FOE57</t>
  </si>
  <si>
    <t>ว***ร ท***ี</t>
  </si>
  <si>
    <t>04/07/2025 10:43</t>
  </si>
  <si>
    <t>761387409952</t>
  </si>
  <si>
    <t>FOE56</t>
  </si>
  <si>
    <t>ช***กาญจน์ เ***วิชา</t>
  </si>
  <si>
    <t>761356901911</t>
  </si>
  <si>
    <t>04/07/2025 10:42</t>
  </si>
  <si>
    <t>FOE55</t>
  </si>
  <si>
    <t>น** ป***พร  ส***อยพรม</t>
  </si>
  <si>
    <t>04/07/2025 10:41</t>
  </si>
  <si>
    <t>761341115964</t>
  </si>
  <si>
    <t>FOE54</t>
  </si>
  <si>
    <t>ว***พ็ญ แ***กล้า</t>
  </si>
  <si>
    <t>04/07/2025 10:40</t>
  </si>
  <si>
    <t>761398401960</t>
  </si>
  <si>
    <t>FOE53</t>
  </si>
  <si>
    <t>อ***ตย์ เ***์อินทร์</t>
  </si>
  <si>
    <t>04/07/2025 10:39</t>
  </si>
  <si>
    <t>761394703952</t>
  </si>
  <si>
    <t>FOE51</t>
  </si>
  <si>
    <t>อ***ยา</t>
  </si>
  <si>
    <t>761349604002</t>
  </si>
  <si>
    <t>FOE50</t>
  </si>
  <si>
    <t>พ***พย์ ม***งคำ</t>
  </si>
  <si>
    <t>04/07/2025 10:36</t>
  </si>
  <si>
    <t>THT03061YR0FW1Z</t>
  </si>
  <si>
    <t>FOE49</t>
  </si>
  <si>
    <t>ต** ก***ิ ค***ซื่อ</t>
  </si>
  <si>
    <t>04/07/2025 10:37</t>
  </si>
  <si>
    <t>761346796836</t>
  </si>
  <si>
    <t>04/07/2025 10:35</t>
  </si>
  <si>
    <t>FOE48</t>
  </si>
  <si>
    <t>ส***วดี ค***ะบุตร</t>
  </si>
  <si>
    <t>04/07/2025 10:34</t>
  </si>
  <si>
    <t>761312217934</t>
  </si>
  <si>
    <t>FOE45</t>
  </si>
  <si>
    <t>P***anuch n***kao</t>
  </si>
  <si>
    <t>04/07/2025 10:31</t>
  </si>
  <si>
    <t>761393394834</t>
  </si>
  <si>
    <t>FOE44</t>
  </si>
  <si>
    <t>ศ***ณี ฝ***ินดำ</t>
  </si>
  <si>
    <t>04/07/2025 10:30</t>
  </si>
  <si>
    <t>761345707986</t>
  </si>
  <si>
    <t>FOE43</t>
  </si>
  <si>
    <t>ธ***ทร ส***ยผล</t>
  </si>
  <si>
    <t>761300808984</t>
  </si>
  <si>
    <t>FOE41</t>
  </si>
  <si>
    <t>ช***</t>
  </si>
  <si>
    <t>04/07/2025 10:26</t>
  </si>
  <si>
    <t>761336805972</t>
  </si>
  <si>
    <t>FOE40</t>
  </si>
  <si>
    <t>นางรัชนี   มากมูล</t>
  </si>
  <si>
    <t>149/11  หมู่ .6    ต.นอกเมือง  อ.เมือง  จ.สุรินทร์ 32000</t>
  </si>
  <si>
    <t>32000</t>
  </si>
  <si>
    <t>0812657699</t>
  </si>
  <si>
    <t>04/07/2025 10:23</t>
  </si>
  <si>
    <t>JA256434604TH</t>
  </si>
  <si>
    <t>04/07/2025 10:22</t>
  </si>
  <si>
    <t>FOE39</t>
  </si>
  <si>
    <t>น***าวบัวแก้ว ส***ยทองพูล</t>
  </si>
  <si>
    <t>04/07/2025 10:20</t>
  </si>
  <si>
    <t>761312516941</t>
  </si>
  <si>
    <t>FOE38</t>
  </si>
  <si>
    <t>R***ISH</t>
  </si>
  <si>
    <t>761362086844</t>
  </si>
  <si>
    <t>FOE37</t>
  </si>
  <si>
    <t>้***</t>
  </si>
  <si>
    <t>04/07/2025 10:18</t>
  </si>
  <si>
    <t>761359683836</t>
  </si>
  <si>
    <t>FOE36</t>
  </si>
  <si>
    <t>น***เบญจวรรณ ส***รักษ์</t>
  </si>
  <si>
    <t>761340696874</t>
  </si>
  <si>
    <t>FOE35</t>
  </si>
  <si>
    <t>น***า ย***ยศ</t>
  </si>
  <si>
    <t>04/07/2025 10:15</t>
  </si>
  <si>
    <t>761357101982</t>
  </si>
  <si>
    <t>FOE34</t>
  </si>
  <si>
    <t>u***23456789</t>
  </si>
  <si>
    <t>04/07/2025 10:13</t>
  </si>
  <si>
    <t>761324309966</t>
  </si>
  <si>
    <t>04/07/2025 10:12</t>
  </si>
  <si>
    <t>FOE33</t>
  </si>
  <si>
    <t>ว***า ม***นอก</t>
  </si>
  <si>
    <t>04/07/2025 10:09</t>
  </si>
  <si>
    <t>761332807970</t>
  </si>
  <si>
    <t>FOE32</t>
  </si>
  <si>
    <t>ม***ตา ช***าจ</t>
  </si>
  <si>
    <t>04/07/2025 10:08</t>
  </si>
  <si>
    <t>761372890876</t>
  </si>
  <si>
    <t>FOE29</t>
  </si>
  <si>
    <t>น** ส***ศ ฤ***เดช</t>
  </si>
  <si>
    <t>04/07/2025 10:07</t>
  </si>
  <si>
    <t>761381014984</t>
  </si>
  <si>
    <t>FOE28</t>
  </si>
  <si>
    <t>ทวีพร ภิรมย์ไกรภักดิ์</t>
  </si>
  <si>
    <t>118 ม.5 บ้านโนนสาทอน
ต.บ้านแท่น
อ.บ้านแท่น
จ.ชัยภูมิ
 36190</t>
  </si>
  <si>
    <t>36190</t>
  </si>
  <si>
    <t>0998745279</t>
  </si>
  <si>
    <t>04/07/2025 10:06</t>
  </si>
  <si>
    <t>JA256434595TH</t>
  </si>
  <si>
    <t>FOE27</t>
  </si>
  <si>
    <t>ป***า เ***วบับพา</t>
  </si>
  <si>
    <t>04/07/2025 09:59</t>
  </si>
  <si>
    <t>THT20071YQZW49Z</t>
  </si>
  <si>
    <t>FOE26</t>
  </si>
  <si>
    <t>THT03031YR0RW7Z</t>
  </si>
  <si>
    <t>FOE25</t>
  </si>
  <si>
    <t>ร***    ร***นียม</t>
  </si>
  <si>
    <t>04/07/2025 09:56</t>
  </si>
  <si>
    <t>761385218985</t>
  </si>
  <si>
    <t>FOE24</t>
  </si>
  <si>
    <t>จ***ึม</t>
  </si>
  <si>
    <t>04/07/2025 09:50</t>
  </si>
  <si>
    <t>761358717921</t>
  </si>
  <si>
    <t>FOE23</t>
  </si>
  <si>
    <t>ศ******ต</t>
  </si>
  <si>
    <t>******งสง จ.นครศรีธรรมราช 80110 ตำบลปากแพรก อำเภอทุ่งสง จังหวัดนครศรีธรรมราช 80110</t>
  </si>
  <si>
    <t>04/07/2025 10:05</t>
  </si>
  <si>
    <t>TH254838545750V</t>
  </si>
  <si>
    <t>04/07/2025 09:35</t>
  </si>
  <si>
    <t>FOE22</t>
  </si>
  <si>
    <t>ส***พร แ***กระจาย</t>
  </si>
  <si>
    <t>04/07/2025 09:27</t>
  </si>
  <si>
    <t>761304712965</t>
  </si>
  <si>
    <t>FOE21</t>
  </si>
  <si>
    <t>ส***ิเดช จ***ิมาย</t>
  </si>
  <si>
    <t>04/07/2025 09:26</t>
  </si>
  <si>
    <t>761391603965</t>
  </si>
  <si>
    <t>04/07/2025 09:25</t>
  </si>
  <si>
    <t>FOE20</t>
  </si>
  <si>
    <t>ว***นิดา แ***๋าว</t>
  </si>
  <si>
    <t>04/07/2025 09:23</t>
  </si>
  <si>
    <t>761325305952</t>
  </si>
  <si>
    <t>FOE19</t>
  </si>
  <si>
    <t>04/07/2025 09:07</t>
  </si>
  <si>
    <t>LEXPU0584045940</t>
  </si>
  <si>
    <t>FOE18</t>
  </si>
  <si>
    <t>ม***ช ส***ว่าง</t>
  </si>
  <si>
    <t>04/07/2025 09:05</t>
  </si>
  <si>
    <t>761320702984</t>
  </si>
  <si>
    <t>FOE17</t>
  </si>
  <si>
    <t>อ***ญา ป***ระโทก</t>
  </si>
  <si>
    <t>04/07/2025 09:02</t>
  </si>
  <si>
    <t>761332313921</t>
  </si>
  <si>
    <t>FOE16</t>
  </si>
  <si>
    <t>บ***ิตาๆ</t>
  </si>
  <si>
    <t>04/07/2025 08:55</t>
  </si>
  <si>
    <t>761379618963</t>
  </si>
  <si>
    <t>FOE14</t>
  </si>
  <si>
    <t>ด******ธ</t>
  </si>
  <si>
    <t>******กรุง107, แขวงบางโคล่, เขตบางคอแหลม แขวงบางโคล่ เขตบางคอแหลม จังหวัดกรุงเทพมหานคร 10120</t>
  </si>
  <si>
    <t>10120</t>
  </si>
  <si>
    <t>59</t>
  </si>
  <si>
    <t>04/07/2025 08:48</t>
  </si>
  <si>
    <t>TH256195727730P</t>
  </si>
  <si>
    <t>FOE13</t>
  </si>
  <si>
    <t>N******u</t>
  </si>
  <si>
    <t>******ี่ 8 ซอย 9 ถนน รามคำแหง 2 แขวงดอกไม้ แขวงดอกไม้ เขตประเวศ จังหวัดกรุงเทพมหานคร 10250</t>
  </si>
  <si>
    <t>56</t>
  </si>
  <si>
    <t>04/07/2025 08:46</t>
  </si>
  <si>
    <t>TH257638721277Q</t>
  </si>
  <si>
    <t>04/07/2025 08:45</t>
  </si>
  <si>
    <t>FOE12</t>
  </si>
  <si>
    <t>นาย  ทองจันทร์  พิชะนะชน</t>
  </si>
  <si>
    <t>บ้านเลขที่ 6  หมู่ 12  บ้านป่าตอง  ต.โนนทองหลาง อ.บัวใหญ่จ. นครราชสีมา 
 30120</t>
  </si>
  <si>
    <t>0934846162</t>
  </si>
  <si>
    <t>04/07/2025 08:37</t>
  </si>
  <si>
    <t>**ใช้สลิปเดียวกันกับFOE11</t>
  </si>
  <si>
    <t>JB291463037TH</t>
  </si>
  <si>
    <t>04/07/2025 08:43</t>
  </si>
  <si>
    <t>FOE11</t>
  </si>
  <si>
    <t>นางพิศมัย การเพียร</t>
  </si>
  <si>
    <t>9 หมู่ 5 บ้านเสมาทอง ต.หนองแจ้งใหญ่ อ.บัวใหญ่ จ.นครราชสีมา 30120</t>
  </si>
  <si>
    <t>0933980104</t>
  </si>
  <si>
    <t>**ใช้สลิปเดียวกันกับFOE12</t>
  </si>
  <si>
    <t>JB291463045TH</t>
  </si>
  <si>
    <t>04/07/2025 08:41</t>
  </si>
  <si>
    <t>04/07/2025 08:40</t>
  </si>
  <si>
    <t>FOE10</t>
  </si>
  <si>
    <t>สมพร เลิศอนันต์</t>
  </si>
  <si>
    <t>53/17ม.3
ต.บ่อผุด
อ.เกาะสมุย
จ.สุราษฎร์ธานี
 84320</t>
  </si>
  <si>
    <t>84320</t>
  </si>
  <si>
    <t>0813967361</t>
  </si>
  <si>
    <t>04/07/2025 08:38</t>
  </si>
  <si>
    <t>JA256434621TH</t>
  </si>
  <si>
    <t>FOE9</t>
  </si>
  <si>
    <t>น***พชร</t>
  </si>
  <si>
    <t>04/07/2025 08:36</t>
  </si>
  <si>
    <t>761349119926</t>
  </si>
  <si>
    <t>FOE8</t>
  </si>
  <si>
    <t>ศิราพร หนุนโชค</t>
  </si>
  <si>
    <t>100 ม.5
ต.ด่านเกวียน
อ.โชคชัย
จ.นครราชสีมา
 30190</t>
  </si>
  <si>
    <t>30190</t>
  </si>
  <si>
    <t>0637487649</t>
  </si>
  <si>
    <t>04/07/2025 08:35</t>
  </si>
  <si>
    <t>JA256434618TH</t>
  </si>
  <si>
    <t>04/07/2025 08:34</t>
  </si>
  <si>
    <t>FOE7</t>
  </si>
  <si>
    <t>z***in</t>
  </si>
  <si>
    <t>04/07/2025 08:33</t>
  </si>
  <si>
    <t>THT03061YQZPV9Z</t>
  </si>
  <si>
    <t>FOE6</t>
  </si>
  <si>
    <t>คุณณัฐพร แสงทอง</t>
  </si>
  <si>
    <t>504 ม.6 ต.กบินทร์ อ.กบินทร์บุรี จ.ปราจีนบุรี 25110</t>
  </si>
  <si>
    <t>25110</t>
  </si>
  <si>
    <t>0809791628</t>
  </si>
  <si>
    <t>JA256434666TH</t>
  </si>
  <si>
    <t>04/07/2025 08:32</t>
  </si>
  <si>
    <t>FOE5</t>
  </si>
  <si>
    <t>อ***ีสุธรรมพงษ์</t>
  </si>
  <si>
    <t>04/07/2025 08:28</t>
  </si>
  <si>
    <t>761350118922</t>
  </si>
  <si>
    <t>FOE4</t>
  </si>
  <si>
    <t>คุณสมลักษณ์ นวลมณี</t>
  </si>
  <si>
    <t>512 ถนนสกล-นาแกต. ธาตุเชิงชุม อ.เมือง
จ.สกลนคร 47000</t>
  </si>
  <si>
    <t>47000</t>
  </si>
  <si>
    <t>0819643576</t>
  </si>
  <si>
    <t>JA256434652TH</t>
  </si>
  <si>
    <t>04/07/2025 08:26</t>
  </si>
  <si>
    <t>FOE3</t>
  </si>
  <si>
    <t>Sunata Saitong</t>
  </si>
  <si>
    <t>208/11 ม.6 ซ.โพธิสาร
ต.นาเกลือ อ.บางละมุง
จ.ชลบุรี  20150</t>
  </si>
  <si>
    <t>0852774355</t>
  </si>
  <si>
    <t>04/07/2025 08:25</t>
  </si>
  <si>
    <t>JA256434649TH</t>
  </si>
  <si>
    <t>04/07/2025 08:24</t>
  </si>
  <si>
    <t>FOE2</t>
  </si>
  <si>
    <t>ห้องเสื้อคุณกุ้ง บ้านบัว</t>
  </si>
  <si>
    <t>219 บ.บัว ม.2 ต.หนองแวง อ.เมือง จ.ร้อยเอ๋ด
หนองแวง
ร้อยเอ็ด
 45000</t>
  </si>
  <si>
    <t>45000</t>
  </si>
  <si>
    <t>0981022488</t>
  </si>
  <si>
    <t>04/07/2025 08:21</t>
  </si>
  <si>
    <t>JA256434635TH</t>
  </si>
  <si>
    <t>FOE1</t>
  </si>
  <si>
    <t>พี่เล็ก  น้องนิกสกี้</t>
  </si>
  <si>
    <t>126/5  ม.16  ซ.สุขสันต์ ถ.มะลิวัลย์  · ในเมือง/ Nai Mueang
เมืองขอนแก่น/ Mueang Khon Kaenขอนแก่น/ Khon Kaen
40000</t>
  </si>
  <si>
    <t>660955492178</t>
  </si>
  <si>
    <t>04/07/2025 08:10</t>
  </si>
  <si>
    <t>LEXPU0584049275</t>
  </si>
  <si>
    <t>FOE0</t>
  </si>
  <si>
    <t>ศ***ินี ส***ุพุฒ</t>
  </si>
  <si>
    <t>04/07/2025 08:09</t>
  </si>
  <si>
    <t>761326497842</t>
  </si>
  <si>
    <t>FOD99</t>
  </si>
  <si>
    <t>เ***ณีย์  ท***ิพย์</t>
  </si>
  <si>
    <t>04/07/2025 07:35</t>
  </si>
  <si>
    <t>761334801986</t>
  </si>
  <si>
    <t>FOD98</t>
  </si>
  <si>
    <t>ม***ตย์  แ***วงษ์</t>
  </si>
  <si>
    <t>04/07/2025 07:32</t>
  </si>
  <si>
    <t>761347501950</t>
  </si>
  <si>
    <t>FOD97</t>
  </si>
  <si>
    <t>ก***ฐา ย***ชซอน</t>
  </si>
  <si>
    <t>04/07/2025 06:44</t>
  </si>
  <si>
    <t>761346717924</t>
  </si>
  <si>
    <t>04/07/2025 07:26</t>
  </si>
  <si>
    <t>FOD96</t>
  </si>
  <si>
    <t>ป***๋ว</t>
  </si>
  <si>
    <t>04/07/2025 07:08</t>
  </si>
  <si>
    <t>761346210645</t>
  </si>
  <si>
    <t>04/07/2025 07:11</t>
  </si>
  <si>
    <t>FOD95</t>
  </si>
  <si>
    <t>761341711620</t>
  </si>
  <si>
    <t>ครีมฮอร์นไส้เนยสด ขนมดังใน tiktok 1 กล่อง  6 ชิ้น</t>
  </si>
  <si>
    <t>FOD94</t>
  </si>
  <si>
    <t>ร้านที่6</t>
  </si>
  <si>
    <t>วราภรณ์ อินทร์ศวร</t>
  </si>
  <si>
    <t>68 หมู่ 2 บ.ท่ากระยาง ซ.ถนนหกบาท · ทะเลชุบศร/ Thale Chup Son
เมืองลพบุรี/ Mueang Lop Buriลพบุรี/ Lopburi
15000</t>
  </si>
  <si>
    <t>15000</t>
  </si>
  <si>
    <t>660892557275</t>
  </si>
  <si>
    <t>04/07/2025 06:48</t>
  </si>
  <si>
    <t>LEXPU0583778943</t>
  </si>
  <si>
    <t>04/07/2025 06:47</t>
  </si>
  <si>
    <t>FOD93</t>
  </si>
  <si>
    <t>ณ*** น***สนิทนันท์</t>
  </si>
  <si>
    <t>04/07/2025 06:26</t>
  </si>
  <si>
    <t>761389857620</t>
  </si>
  <si>
    <t>04/07/2025 06:27</t>
  </si>
  <si>
    <t>FOD92</t>
  </si>
  <si>
    <t>น** อ***รา น***ไชย</t>
  </si>
  <si>
    <t>04/07/2025 06:24</t>
  </si>
  <si>
    <t>761363117690</t>
  </si>
  <si>
    <t>FOD91</t>
  </si>
  <si>
    <t>04/07/2025 05:51</t>
  </si>
  <si>
    <t>761399244642</t>
  </si>
  <si>
    <t>04/07/2025 05:52</t>
  </si>
  <si>
    <t>FOD90</t>
  </si>
  <si>
    <t>ธ***ชัย  ศ***เผ่าสุวรรณกุล</t>
  </si>
  <si>
    <t>04/07/2025 05:49</t>
  </si>
  <si>
    <t>761388458622</t>
  </si>
  <si>
    <t>FOD89</t>
  </si>
  <si>
    <t>น***าวพิชชาภา ย***พลอย</t>
  </si>
  <si>
    <t>04/07/2025 05:34</t>
  </si>
  <si>
    <t>761373212611</t>
  </si>
  <si>
    <t>FOD88</t>
  </si>
  <si>
    <t>04/07/2025 05:30</t>
  </si>
  <si>
    <t>761377058621</t>
  </si>
  <si>
    <t>04/07/2025 05:29</t>
  </si>
  <si>
    <t>FOD87</t>
  </si>
  <si>
    <t>พ******ข</t>
  </si>
  <si>
    <t>******.บานา อ.เมือง ตำบลบานา อำเภอเมืองปัตตานี จังหวัดปัตตานี 94000</t>
  </si>
  <si>
    <t>94000</t>
  </si>
  <si>
    <t>04/07/2025 04:37</t>
  </si>
  <si>
    <t>TH255296945873N</t>
  </si>
  <si>
    <t>04/07/2025 04:14</t>
  </si>
  <si>
    <t>FOD86</t>
  </si>
  <si>
    <t>อ***สรา เ**</t>
  </si>
  <si>
    <t>04/07/2025 03:16</t>
  </si>
  <si>
    <t>761316558623</t>
  </si>
  <si>
    <t>FOD84</t>
  </si>
  <si>
    <t>น***งศ์ศิรื เ***ยมจันทร์</t>
  </si>
  <si>
    <t>04/07/2025 02:32</t>
  </si>
  <si>
    <t>761382410681</t>
  </si>
  <si>
    <t>FOD83</t>
  </si>
  <si>
    <t>B******ส</t>
  </si>
  <si>
    <t>******เรือง ซอย11 ตำบลเวียงพางคำ อำเภอแม่สาย จังหวัดเชียงราย 57130</t>
  </si>
  <si>
    <t>57130</t>
  </si>
  <si>
    <t>35</t>
  </si>
  <si>
    <t>04/07/2025 02:29</t>
  </si>
  <si>
    <t>TH251593831478H</t>
  </si>
  <si>
    <t>FOD82</t>
  </si>
  <si>
    <t>จ***รัตน์ ด***หญ่</t>
  </si>
  <si>
    <t>04/07/2025 01:33</t>
  </si>
  <si>
    <t>761307914695</t>
  </si>
  <si>
    <t>04/07/2025 01:51</t>
  </si>
  <si>
    <t>FOD81</t>
  </si>
  <si>
    <t>พ***ิพย์ จ***ร์ธร</t>
  </si>
  <si>
    <t>04/07/2025 01:23</t>
  </si>
  <si>
    <t>761322012662</t>
  </si>
  <si>
    <t>04/07/2025 01:50</t>
  </si>
  <si>
    <t>FOD80</t>
  </si>
  <si>
    <t>04/07/2025 01:14</t>
  </si>
  <si>
    <t>761372313623</t>
  </si>
  <si>
    <t>04/07/2025 01:47</t>
  </si>
  <si>
    <t>FOD79</t>
  </si>
  <si>
    <t>ล***ณา ย***ง</t>
  </si>
  <si>
    <t>04/07/2025 01:13</t>
  </si>
  <si>
    <t>761335051643</t>
  </si>
  <si>
    <t>FOD78</t>
  </si>
  <si>
    <t>ส***า  โ***ันทร์</t>
  </si>
  <si>
    <t>04/07/2025 00:56</t>
  </si>
  <si>
    <t>761383146705</t>
  </si>
  <si>
    <t>FOD77</t>
  </si>
  <si>
    <t>m***t</t>
  </si>
  <si>
    <t>04/07/2025 00:55</t>
  </si>
  <si>
    <t>761347846700</t>
  </si>
  <si>
    <t>FOD76</t>
  </si>
  <si>
    <t>ก***ารัตน์</t>
  </si>
  <si>
    <t>04/07/2025 00:54</t>
  </si>
  <si>
    <t>761388948703</t>
  </si>
  <si>
    <t>FOD75</t>
  </si>
  <si>
    <t>น***รณ เ***วสกุล</t>
  </si>
  <si>
    <t>04/07/2025 00:51</t>
  </si>
  <si>
    <t>761367416703</t>
  </si>
  <si>
    <t>FOD74</t>
  </si>
  <si>
    <t>น***น่อย</t>
  </si>
  <si>
    <t>04/07/2025 00:25</t>
  </si>
  <si>
    <t>761306204691</t>
  </si>
  <si>
    <t>04/07/2025 00:27</t>
  </si>
  <si>
    <t>FOD73</t>
  </si>
  <si>
    <t>ห***ม</t>
  </si>
  <si>
    <t>04/07/2025 00:19</t>
  </si>
  <si>
    <t>761305559626</t>
  </si>
  <si>
    <t>FOD72</t>
  </si>
  <si>
    <t>ก***ิการ์ เ***รัมย์</t>
  </si>
  <si>
    <t>04/07/2025 00:04</t>
  </si>
  <si>
    <t>761314152620</t>
  </si>
  <si>
    <t>04/07/2025 00:11</t>
  </si>
  <si>
    <t>FOK28</t>
  </si>
  <si>
    <t>ส***-แย้มโรจน์</t>
  </si>
  <si>
    <t>05/07/2025 23:47</t>
  </si>
  <si>
    <t>FOK26</t>
  </si>
  <si>
    <t>ว***ิศา เ***ิจ</t>
  </si>
  <si>
    <t>05/07/2025 23:34</t>
  </si>
  <si>
    <t>FOK25</t>
  </si>
  <si>
    <t>05/07/2025 23:24</t>
  </si>
  <si>
    <t>THT20041YTBS32Z</t>
  </si>
  <si>
    <t>FOK24</t>
  </si>
  <si>
    <t>N*** F***dom</t>
  </si>
  <si>
    <t>05/07/2025 23:17</t>
  </si>
  <si>
    <t>FOK23</t>
  </si>
  <si>
    <t>05/07/2025 23:10</t>
  </si>
  <si>
    <t>05/07/2025 23:11</t>
  </si>
  <si>
    <t>FOK22</t>
  </si>
  <si>
    <t>05/07/2025 22:44</t>
  </si>
  <si>
    <t>FOK21</t>
  </si>
  <si>
    <t>น*** โ***วัตร์</t>
  </si>
  <si>
    <t>จังหวัดอุดรธานี</t>
  </si>
  <si>
    <t>05/07/2025 22:42</t>
  </si>
  <si>
    <t>FOK20</t>
  </si>
  <si>
    <t>ส***วาท ส***รเขตกิจ</t>
  </si>
  <si>
    <t>05/07/2025 22:41</t>
  </si>
  <si>
    <t>FOK19</t>
  </si>
  <si>
    <t>อรรถพงษ์   กีรติภากร</t>
  </si>
  <si>
    <t>บ้านดอนยอ 130  หมู่ 8 · วัดโบสถ์/ Wat Bot
บางปลาม้า/ Bang Pla Maสุพรรณบุรี/ Suphanburi
72150</t>
  </si>
  <si>
    <t>72150</t>
  </si>
  <si>
    <t>660623687763</t>
  </si>
  <si>
    <t>LEXPU0584321501</t>
  </si>
  <si>
    <t>05/07/2025 22:39</t>
  </si>
  <si>
    <t>FOK18</t>
  </si>
  <si>
    <t>ใ***รุ่ง พ***วงค์</t>
  </si>
  <si>
    <t>05/07/2025 22:40</t>
  </si>
  <si>
    <t>THT04061YTNR99Z</t>
  </si>
  <si>
    <t>FOK17</t>
  </si>
  <si>
    <t>ก***ราลักษณ์ ม***ศรี</t>
  </si>
  <si>
    <t>05/07/2025 22:37</t>
  </si>
  <si>
    <t>FOK16</t>
  </si>
  <si>
    <t>ธ***รัศม์  ศ***ยพงค์</t>
  </si>
  <si>
    <t>05/07/2025 22:29</t>
  </si>
  <si>
    <t>FOK14</t>
  </si>
  <si>
    <t>พ***ีภรณ์  ว***จันทร์</t>
  </si>
  <si>
    <t>05/07/2025 22:14</t>
  </si>
  <si>
    <t>ขอวันหมดอายุที่เก็บไว้ได้นานนานหน่อยนะคะ</t>
  </si>
  <si>
    <t>FOK13</t>
  </si>
  <si>
    <t>K******่</t>
  </si>
  <si>
    <t>******, อำเภอเมืองสุราษฎร์ธานี ตำบลวัดประดู่ อำเภอเมืองสุราษฎร์ธานี จังหวัดสุราษฎร์ธานี 84000</t>
  </si>
  <si>
    <t>84000</t>
  </si>
  <si>
    <t>TH68017F4UZ36C</t>
  </si>
  <si>
    <t>05/07/2025 22:12</t>
  </si>
  <si>
    <t>FOK12</t>
  </si>
  <si>
    <t>ด***จ..น่วมเทียม</t>
  </si>
  <si>
    <t>05/07/2025 22:09</t>
  </si>
  <si>
    <t>FOK11</t>
  </si>
  <si>
    <t>TH06027F4S969B</t>
  </si>
  <si>
    <t>FOK9</t>
  </si>
  <si>
    <t>S***tis</t>
  </si>
  <si>
    <t>Nakhon Pathom</t>
  </si>
  <si>
    <t>05/07/2025 22:04</t>
  </si>
  <si>
    <t>FOK7</t>
  </si>
  <si>
    <t>ฟ***ม</t>
  </si>
  <si>
    <t>Kamphaeng Phet</t>
  </si>
  <si>
    <t>05/07/2025 22:02</t>
  </si>
  <si>
    <t>05/07/2025 22:03</t>
  </si>
  <si>
    <t>FOK6</t>
  </si>
  <si>
    <t>05/07/2025 22:28</t>
  </si>
  <si>
    <t>TH06027F4SCB3B</t>
  </si>
  <si>
    <t>05/07/2025 21:58</t>
  </si>
  <si>
    <t>FOK5</t>
  </si>
  <si>
    <t>05/07/2025 21:57</t>
  </si>
  <si>
    <t>FOK4</t>
  </si>
  <si>
    <t>นาที คำมุงคุณ</t>
  </si>
  <si>
    <t>32 หมู่ 7 บ.โนนสะอาด ต.หนองบัว
ดงหลวง/ Dong Luangมุกดาหาร/ Mukdahan
49140</t>
  </si>
  <si>
    <t>49140</t>
  </si>
  <si>
    <t>660954274699</t>
  </si>
  <si>
    <t>05/07/2025 21:48</t>
  </si>
  <si>
    <t>TH46047F46AJ2B</t>
  </si>
  <si>
    <t>05/07/2025 21:47</t>
  </si>
  <si>
    <t>FOK3</t>
  </si>
  <si>
    <t>เ***ล ส***นหา</t>
  </si>
  <si>
    <t>05/07/2025 21:41</t>
  </si>
  <si>
    <t>FOK2</t>
  </si>
  <si>
    <t>ณ***าน์ ส***ะ</t>
  </si>
  <si>
    <t>05/07/2025 21:38</t>
  </si>
  <si>
    <t>THT20071YTNCZ1Z</t>
  </si>
  <si>
    <t>FOK1</t>
  </si>
  <si>
    <t>ค***ง.วังคีรี37หมู่7.ต.วังยาว</t>
  </si>
  <si>
    <t>05/07/2025 21:13</t>
  </si>
  <si>
    <t>05/07/2025 21:15</t>
  </si>
  <si>
    <t>FOK0</t>
  </si>
  <si>
    <t>พ***ขสีแสง</t>
  </si>
  <si>
    <t>05/07/2025 21:08</t>
  </si>
  <si>
    <t>05/07/2025 21:12</t>
  </si>
  <si>
    <t>FOJ99</t>
  </si>
  <si>
    <t>อ***ิน อ***ะวาฬ</t>
  </si>
  <si>
    <t>05/07/2025 21:06</t>
  </si>
  <si>
    <t>05/07/2025 21:09</t>
  </si>
  <si>
    <t>FOJ98</t>
  </si>
  <si>
    <t>น******ำ</t>
  </si>
  <si>
    <t>******นถ้ำเต่า ตำบลถ้ำแข้ ตำบลถ้ำแข้ อำเภอตระการพืชผล จังหวัดอุบลราชธานี 34130</t>
  </si>
  <si>
    <t>34130</t>
  </si>
  <si>
    <t>46</t>
  </si>
  <si>
    <t>05/07/2025 21:34</t>
  </si>
  <si>
    <t>TH31107F4MEE2R</t>
  </si>
  <si>
    <t>05/07/2025 21:05</t>
  </si>
  <si>
    <t>FOJ97</t>
  </si>
  <si>
    <t>พ***์ภัทราภรณ์ ม***ุนทด</t>
  </si>
  <si>
    <t>05/07/2025 21:03</t>
  </si>
  <si>
    <t>05/07/2025 21:04</t>
  </si>
  <si>
    <t>FOJ96</t>
  </si>
  <si>
    <t>ส***ดา ส***่อแร่</t>
  </si>
  <si>
    <t>05/07/2025 20:54</t>
  </si>
  <si>
    <t>FOJ95</t>
  </si>
  <si>
    <t>บุณย์วิสาข์ ตรีอุดมสิน</t>
  </si>
  <si>
    <t>32/1 บางบอน3 ซ.5(ร็อกฮีท) แขวงบางบอน เขตบางบอน
บางบอน/ Bang Bonกรุงเทพมหานคร/ Bangkok
10150</t>
  </si>
  <si>
    <t>660875195142</t>
  </si>
  <si>
    <t>05/07/2025 20:50</t>
  </si>
  <si>
    <t>LEXPU0584286296</t>
  </si>
  <si>
    <t>FOJ94</t>
  </si>
  <si>
    <t>ศ******์</t>
  </si>
  <si>
    <t>******โนนเพ็ก, อำเภอพยุห์ ตำบลโนนเพ็ก อำเภอพยุห์ จังหวัดศรีสะเกษ 33230</t>
  </si>
  <si>
    <t>33230</t>
  </si>
  <si>
    <t>05/07/2025 20:55</t>
  </si>
  <si>
    <t>05/07/2025 20:25</t>
  </si>
  <si>
    <t>FOJ93</t>
  </si>
  <si>
    <t>ก***พง ผ***อง</t>
  </si>
  <si>
    <t>05/07/2025 20:23</t>
  </si>
  <si>
    <t>FOJ92</t>
  </si>
  <si>
    <t>น***ออมทรัพย์ ส***ดเอี่ยม</t>
  </si>
  <si>
    <t>05/07/2025 20:16</t>
  </si>
  <si>
    <t>05/07/2025 20:17</t>
  </si>
  <si>
    <t>FOJ91</t>
  </si>
  <si>
    <t>ส***ชชา เ***ญสาริกรรณ์</t>
  </si>
  <si>
    <t>05/07/2025 20:10</t>
  </si>
  <si>
    <t>FOJ90</t>
  </si>
  <si>
    <t>05/07/2025 20:04</t>
  </si>
  <si>
    <t>FOJ89</t>
  </si>
  <si>
    <t>y***</t>
  </si>
  <si>
    <t>05/07/2025 19:53</t>
  </si>
  <si>
    <t>FOJ88</t>
  </si>
  <si>
    <t>น***พร ง***ำ</t>
  </si>
  <si>
    <t>05/07/2025 19:51</t>
  </si>
  <si>
    <t>05/07/2025 19:52</t>
  </si>
  <si>
    <t>FOJ87</t>
  </si>
  <si>
    <t>ช***พชร ช***เวช</t>
  </si>
  <si>
    <t>05/07/2025 19:42</t>
  </si>
  <si>
    <t>FOJ86</t>
  </si>
  <si>
    <t>พ***า เ***สนศรี</t>
  </si>
  <si>
    <t>05/07/2025 19:37</t>
  </si>
  <si>
    <t>THT20071YTN9Z3Z</t>
  </si>
  <si>
    <t>05/07/2025 19:36</t>
  </si>
  <si>
    <t>FOJ85</t>
  </si>
  <si>
    <t>อ***ภรณ์ อ***ย์</t>
  </si>
  <si>
    <t>05/07/2025 19:35</t>
  </si>
  <si>
    <t>FOJ84</t>
  </si>
  <si>
    <t>ใดสดว</t>
  </si>
  <si>
    <t>ชุมชนร่มเย็น 28//49999999 ซอยย 2/17 ดสดนดส 8484838 · คูคต/ Khu Khot
ลำลูกกา/ Lam Luk Kaปทุมธานี/ Pathum Thani
12130</t>
  </si>
  <si>
    <t>660964062818</t>
  </si>
  <si>
    <t>05/07/2025 19:16</t>
  </si>
  <si>
    <t>LEXPU0584321326</t>
  </si>
  <si>
    <t>05/07/2025 19:14</t>
  </si>
  <si>
    <t>FOJ83</t>
  </si>
  <si>
    <t>สุธิ โพธิ์ดอกไม้</t>
  </si>
  <si>
    <t>บ้านหนองกุงใต้ บ้านเลขที่17 หมู่7 ต.สุวรรณคูหา
สุวรรณคูหา/ Suwannakhuhaหนองบัวลำภู/ Nongbua Lamphu
39270</t>
  </si>
  <si>
    <t>39270</t>
  </si>
  <si>
    <t>660615464920</t>
  </si>
  <si>
    <t>05/07/2025 19:12</t>
  </si>
  <si>
    <t>TH36057F45XZ2F</t>
  </si>
  <si>
    <t>FOJ82</t>
  </si>
  <si>
    <t>แ***นภา พ***บุตร</t>
  </si>
  <si>
    <t>เทศบาลเมืองยโสธร</t>
  </si>
  <si>
    <t>05/07/2025 19:11</t>
  </si>
  <si>
    <t>FOJ81</t>
  </si>
  <si>
    <t>ภ***ภทร ส***งเนน</t>
  </si>
  <si>
    <t>05/07/2025 19:08</t>
  </si>
  <si>
    <t>05/07/2025 19:07</t>
  </si>
  <si>
    <t>FOJ80</t>
  </si>
  <si>
    <t>จังหวัดราชบุรี</t>
  </si>
  <si>
    <t>05/07/2025 19:06</t>
  </si>
  <si>
    <t>FOJ79</t>
  </si>
  <si>
    <t>ม******ร</t>
  </si>
  <si>
    <t>******วัดตูม ตำบลวัดตูม อำเภอพระนครศรีอยุธยา จังหวัดพระนครศรีอยุธยา 13000</t>
  </si>
  <si>
    <t>13000</t>
  </si>
  <si>
    <t>05/07/2025 19:43</t>
  </si>
  <si>
    <t>TH2542747023276</t>
  </si>
  <si>
    <t>05/07/2025 19:04</t>
  </si>
  <si>
    <t>FOJ77</t>
  </si>
  <si>
    <t>ป* เ***กสอน</t>
  </si>
  <si>
    <t>05/07/2025 18:58</t>
  </si>
  <si>
    <t>FOJ76</t>
  </si>
  <si>
    <t>j***nich</t>
  </si>
  <si>
    <t>05/07/2025 18:49</t>
  </si>
  <si>
    <t>FOJ75</t>
  </si>
  <si>
    <t>อ*** อ***ักษ์สาโรช</t>
  </si>
  <si>
    <t>05/07/2025 18:44</t>
  </si>
  <si>
    <t>FOJ74</t>
  </si>
  <si>
    <t>ป***านุช     ม***จริญกุล</t>
  </si>
  <si>
    <t>05/07/2025 18:40</t>
  </si>
  <si>
    <t>THT20041YT8GF0Z</t>
  </si>
  <si>
    <t>05/07/2025 18:41</t>
  </si>
  <si>
    <t>FOJ73</t>
  </si>
  <si>
    <t>ว***า ว***ษสิงห์</t>
  </si>
  <si>
    <t>05/07/2025 18:39</t>
  </si>
  <si>
    <t>FOJ72</t>
  </si>
  <si>
    <t>05/07/2025 18:12</t>
  </si>
  <si>
    <t>05/07/2025 18:35</t>
  </si>
  <si>
    <t>FOJ71</t>
  </si>
  <si>
    <t>เ*** 4*</t>
  </si>
  <si>
    <t>05/07/2025 18:34</t>
  </si>
  <si>
    <t>FOJ70</t>
  </si>
  <si>
    <t>ม***าพร  ว***ะวิวัฒน์เวช</t>
  </si>
  <si>
    <t>05/07/2025 18:33</t>
  </si>
  <si>
    <t>FOJ69</t>
  </si>
  <si>
    <t>05/07/2025 18:59</t>
  </si>
  <si>
    <t>TH2539891622606</t>
  </si>
  <si>
    <t>05/07/2025 18:29</t>
  </si>
  <si>
    <t>FOJ68</t>
  </si>
  <si>
    <t>เ***์ส</t>
  </si>
  <si>
    <t>05/07/2025 18:26</t>
  </si>
  <si>
    <t>05/07/2025 18:27</t>
  </si>
  <si>
    <t>FOJ66</t>
  </si>
  <si>
    <t>ฑ***ิกา ใ***่สันติ</t>
  </si>
  <si>
    <t>FOJ65</t>
  </si>
  <si>
    <t>บ***บิ๋ม</t>
  </si>
  <si>
    <t>05/07/2025 17:57</t>
  </si>
  <si>
    <t>FOJ64</t>
  </si>
  <si>
    <t>น***ทธิเกียรติ ฉ***ม้นพันธุ์</t>
  </si>
  <si>
    <t>05/07/2025 17:56</t>
  </si>
  <si>
    <t>FOJ63</t>
  </si>
  <si>
    <t>05/07/2025 17:54</t>
  </si>
  <si>
    <t>FOJ62</t>
  </si>
  <si>
    <t>นวัตมน เทพนิมิตร</t>
  </si>
  <si>
    <t>159 ม.1 ต.ท้ายสำเภา
พระพรหม/ Phra Phromนครศรีธรรมราช/ Nakhon Si Thammarat
80000</t>
  </si>
  <si>
    <t>80000</t>
  </si>
  <si>
    <t>660807188312</t>
  </si>
  <si>
    <t>LEXPU0584321395</t>
  </si>
  <si>
    <t>05/07/2025 17:53</t>
  </si>
  <si>
    <t>FOJ61</t>
  </si>
  <si>
    <t>05/07/2025 17:45</t>
  </si>
  <si>
    <t>FOJ60</t>
  </si>
  <si>
    <t>ท***าล​ ส***กุล</t>
  </si>
  <si>
    <t>05/07/2025 17:43</t>
  </si>
  <si>
    <t>FOJ59</t>
  </si>
  <si>
    <t>จ***ารัตน์</t>
  </si>
  <si>
    <t>05/07/2025 17:41</t>
  </si>
  <si>
    <t>FOJ58</t>
  </si>
  <si>
    <t>มธุรส  พิรุฬห์ถิรดา</t>
  </si>
  <si>
    <t>จอยบิวตี้ 462 ปากซอยลาดพร้าววังหิน34 ถนนลาดพร้าววังหิน
ลาดพร้าว/ Lad Phrawกรุงเทพมหานคร/ Bangkok
10230</t>
  </si>
  <si>
    <t>10230</t>
  </si>
  <si>
    <t>660838442447</t>
  </si>
  <si>
    <t>LEXPU0584285689</t>
  </si>
  <si>
    <t>FOJ57</t>
  </si>
  <si>
    <t>ส******า</t>
  </si>
  <si>
    <t>******ทุ่งวัดดอน, เขตสาทร แขวงทุ่งวัดดอน เขตสาทร จังหวัดกรุงเทพมหานคร 10120</t>
  </si>
  <si>
    <t>33</t>
  </si>
  <si>
    <t>05/07/2025 17:37</t>
  </si>
  <si>
    <t>TH253406605162C</t>
  </si>
  <si>
    <t>FOJ55</t>
  </si>
  <si>
    <t>ภ***ชญา ส***ล้</t>
  </si>
  <si>
    <t>05/07/2025 17:25</t>
  </si>
  <si>
    <t>05/07/2025 17:24</t>
  </si>
  <si>
    <t>FOJ54</t>
  </si>
  <si>
    <t>ศรีวรรณ สิงห์นุ้ย</t>
  </si>
  <si>
    <t>999/8ม.พนาสนธิ์วิลล่า12ม.2ต.ท้ายบ้าน
เมืองสมุทรปราการ/ Mueang Samut Prakanสมุทรปราการ/ Samut Prakan
10280</t>
  </si>
  <si>
    <t>660865704261</t>
  </si>
  <si>
    <t>05/07/2025 17:19</t>
  </si>
  <si>
    <t>LEXPU0584321712</t>
  </si>
  <si>
    <t>FOJ53</t>
  </si>
  <si>
    <t>H***rik C***n</t>
  </si>
  <si>
    <t>05/07/2025 17:15</t>
  </si>
  <si>
    <t>THT20041YTBV74Z</t>
  </si>
  <si>
    <t>FOJ52</t>
  </si>
  <si>
    <t>******างนคร ตำบลในเมือง อำเภอเมืองนครพนม จังหวัดนครพนม 48000</t>
  </si>
  <si>
    <t>48000</t>
  </si>
  <si>
    <t>05/07/2025 17:14</t>
  </si>
  <si>
    <t>TH254597293406M</t>
  </si>
  <si>
    <t>FOJ51</t>
  </si>
  <si>
    <t>ดารณี​ กานตชาติพิชัย</t>
  </si>
  <si>
    <t>179/68 มบ.กาญจนกนกวิลล์3 ม.3  ต.ท่าวังตาล
สารภี/ Saraphiเชียงใหม่/ Chiang Mai
50140</t>
  </si>
  <si>
    <t>50140</t>
  </si>
  <si>
    <t>660806229022</t>
  </si>
  <si>
    <t>05/07/2025 17:11</t>
  </si>
  <si>
    <t>LEXPU0584321435</t>
  </si>
  <si>
    <t>FOJ50</t>
  </si>
  <si>
    <t>ส***พร ไ***ุญ</t>
  </si>
  <si>
    <t>05/07/2025 17:10</t>
  </si>
  <si>
    <t>FOJ49</t>
  </si>
  <si>
    <t>อ***ณา​ ร***ุมพฏ</t>
  </si>
  <si>
    <t>05/07/2025 17:06</t>
  </si>
  <si>
    <t>FOJ48</t>
  </si>
  <si>
    <t>05/07/2025 16:14</t>
  </si>
  <si>
    <t>05/07/2025 17:01</t>
  </si>
  <si>
    <t>FOJ47</t>
  </si>
  <si>
    <t>ธ***นท์ ว***สุข</t>
  </si>
  <si>
    <t>05/07/2025 16:54</t>
  </si>
  <si>
    <t>FOJ46</t>
  </si>
  <si>
    <t>ล******า</t>
  </si>
  <si>
    <t>******ตำบลแก้มอ้น อำเภอจอมบึง จังหวัดราชบุรี 70150</t>
  </si>
  <si>
    <t>05/07/2025 16:51</t>
  </si>
  <si>
    <t>TH2564208926347</t>
  </si>
  <si>
    <t>FOJ45</t>
  </si>
  <si>
    <t>ร***นภา ก***รง</t>
  </si>
  <si>
    <t>05/07/2025 16:50</t>
  </si>
  <si>
    <t>FOJ44</t>
  </si>
  <si>
    <t>ส***ลัย  ห***นาเกลือ</t>
  </si>
  <si>
    <t>05/07/2025 16:36</t>
  </si>
  <si>
    <t>FOJ41</t>
  </si>
  <si>
    <t>ผ***ต ห***ระกูล</t>
  </si>
  <si>
    <t>05/07/2025 16:24</t>
  </si>
  <si>
    <t>FOJ40</t>
  </si>
  <si>
    <t>05/07/2025 16:16</t>
  </si>
  <si>
    <t>THT04021YTC0X8Z</t>
  </si>
  <si>
    <t>FOJ39</t>
  </si>
  <si>
    <t>พ***ินทร์ ก***รม</t>
  </si>
  <si>
    <t>FOJ38</t>
  </si>
  <si>
    <t>จ***</t>
  </si>
  <si>
    <t>05/07/2025 16:15</t>
  </si>
  <si>
    <t>FOJ37</t>
  </si>
  <si>
    <t>อ***อฟีล</t>
  </si>
  <si>
    <t>05/07/2025 16:12</t>
  </si>
  <si>
    <t>FOJ36</t>
  </si>
  <si>
    <t>ภ***าพัชญ์ ภ***ุดมพิพัฒน์</t>
  </si>
  <si>
    <t>05/07/2025 16:11</t>
  </si>
  <si>
    <t>FOJ35</t>
  </si>
  <si>
    <t>ส******์</t>
  </si>
  <si>
    <t>******ี่ 10, ซอย ร่มเย็น 27, ตำบล ศรีกะอาง, อำเภอบ้านนา ตำบลศรีกะอาง อำเภอบ้านนา จังหวัดนครนายก 26110</t>
  </si>
  <si>
    <t>26110</t>
  </si>
  <si>
    <t>05</t>
  </si>
  <si>
    <t>05/07/2025 16:40</t>
  </si>
  <si>
    <t>TH257668407029H</t>
  </si>
  <si>
    <t>05/07/2025 16:10</t>
  </si>
  <si>
    <t>FOJ34</t>
  </si>
  <si>
    <t>สำราญ น้ำพุ</t>
  </si>
  <si>
    <t>78/10หมุ่4 · ถนนใหญ่/ Thanon Yai
เมืองลพบุรี/ Mueang Lop Buriลพบุรี/ Lopburi
15000</t>
  </si>
  <si>
    <t>660615612065</t>
  </si>
  <si>
    <t>05/07/2025 16:09</t>
  </si>
  <si>
    <t>LEXPU0584286129</t>
  </si>
  <si>
    <t>FOJ33</t>
  </si>
  <si>
    <t>อ***รา ข***ก่ำ แ***เวชระเบียน โ***ยาบาลเกษมราษฎร์ศรีบุรินทร์</t>
  </si>
  <si>
    <t>05/07/2025 15:58</t>
  </si>
  <si>
    <t>FOJ32</t>
  </si>
  <si>
    <t>ร*** จ***รเวช</t>
  </si>
  <si>
    <t>05/07/2025 15:44</t>
  </si>
  <si>
    <t>FOJ31</t>
  </si>
  <si>
    <t>น***ันทร ป***สริฐสุข</t>
  </si>
  <si>
    <t>05/07/2025 15:18</t>
  </si>
  <si>
    <t>05/07/2025 15:41</t>
  </si>
  <si>
    <t>FOJ30</t>
  </si>
  <si>
    <t>จ*** ส***มาส</t>
  </si>
  <si>
    <t>05/07/2025 15:35</t>
  </si>
  <si>
    <t>FOJ29</t>
  </si>
  <si>
    <t>******นท์ ตำบลคลองจิก อำเภอบางปะอิน จังหวัดพระนครศรีอยุธยา 13160</t>
  </si>
  <si>
    <t>05/07/2025 15:33</t>
  </si>
  <si>
    <t>TH258905913874L</t>
  </si>
  <si>
    <t>FOJ28</t>
  </si>
  <si>
    <t>น** ว***พล เ***ล้วน</t>
  </si>
  <si>
    <t>05/07/2025 15:13</t>
  </si>
  <si>
    <t>FOJ27</t>
  </si>
  <si>
    <t>ป***า พ***ัง</t>
  </si>
  <si>
    <t>05/07/2025 15:03</t>
  </si>
  <si>
    <t>FOJ26</t>
  </si>
  <si>
    <t>ว***รรณอุดมทรัพย์</t>
  </si>
  <si>
    <t>05/07/2025 14:52</t>
  </si>
  <si>
    <t>THT03031YT74F4Z</t>
  </si>
  <si>
    <t>FOJ25</t>
  </si>
  <si>
    <t>ธ***าศิริ ท***าค</t>
  </si>
  <si>
    <t>05/07/2025 14:46</t>
  </si>
  <si>
    <t>FOJ24</t>
  </si>
  <si>
    <t>น******ว</t>
  </si>
  <si>
    <t>******บลโพธิ์ไทร ตำบลโพธิ์ไทร อำเภอป่าติ้ว จังหวัดยโสธร 35150</t>
  </si>
  <si>
    <t>35150</t>
  </si>
  <si>
    <t>05/07/2025 14:36</t>
  </si>
  <si>
    <t>TH32057F4S3E2A</t>
  </si>
  <si>
    <t>FOJ23</t>
  </si>
  <si>
    <t>ล***าวัล น***ก้ว</t>
  </si>
  <si>
    <t>05/07/2025 14:29</t>
  </si>
  <si>
    <t>FOJ22</t>
  </si>
  <si>
    <t>ว***ะ ศ***ันพิมพ์</t>
  </si>
  <si>
    <t>05/07/2025 14:13</t>
  </si>
  <si>
    <t>05/07/2025 14:16</t>
  </si>
  <si>
    <t>FOJ21</t>
  </si>
  <si>
    <t>ส***ุ้ง ร***้อย</t>
  </si>
  <si>
    <t>05/07/2025 14:06</t>
  </si>
  <si>
    <t>05/07/2025 14:11</t>
  </si>
  <si>
    <t>FOJ20</t>
  </si>
  <si>
    <t>แ***้อย</t>
  </si>
  <si>
    <t>05/07/2025 14:03</t>
  </si>
  <si>
    <t>05/07/2025 14:04</t>
  </si>
  <si>
    <t>FOJ19</t>
  </si>
  <si>
    <t>ส***นทร์ ส***คำแหง</t>
  </si>
  <si>
    <t>05/07/2025 14:01</t>
  </si>
  <si>
    <t>05/07/2025 14:02</t>
  </si>
  <si>
    <t>FOJ18</t>
  </si>
  <si>
    <t>อ***ัตน์</t>
  </si>
  <si>
    <t>05/07/2025 13:58</t>
  </si>
  <si>
    <t>FOJ17</t>
  </si>
  <si>
    <t>Tam Tam</t>
  </si>
  <si>
    <t>เจริญผลยางพารา
249 ม.8
ต.สิ
อ ขุนหาญ
จ.ศรีสะเกษ
 33150</t>
  </si>
  <si>
    <t>33150</t>
  </si>
  <si>
    <t>0952269343</t>
  </si>
  <si>
    <t>05/07/2025 13:57</t>
  </si>
  <si>
    <t>JA256730292TH</t>
  </si>
  <si>
    <t>05/07/2025 13:56</t>
  </si>
  <si>
    <t>FOJ16</t>
  </si>
  <si>
    <t>ธ***ฒน์ ท***าสน์</t>
  </si>
  <si>
    <t>05/07/2025 13:49</t>
  </si>
  <si>
    <t>05/07/2025 13:50</t>
  </si>
  <si>
    <t>FOJ14</t>
  </si>
  <si>
    <t>พ***น่อย..แม่ไตตั้น</t>
  </si>
  <si>
    <t>05/07/2025 13:26</t>
  </si>
  <si>
    <t>FOJ13</t>
  </si>
  <si>
    <t>******งคลาน 87 ม.5 ต.บางคลาน ตำบลบางคลาน อำเภอโพทะเล จังหวัดพิจิตร 66130</t>
  </si>
  <si>
    <t>66130</t>
  </si>
  <si>
    <t>TH254584216810H</t>
  </si>
  <si>
    <t>FOJ12</t>
  </si>
  <si>
    <t>05/07/2025 13:23</t>
  </si>
  <si>
    <t>05/07/2025 13:24</t>
  </si>
  <si>
    <t>FOJ11</t>
  </si>
  <si>
    <t>อาจารย์สุชญา ผ่องใส</t>
  </si>
  <si>
    <t>169 อาคารชุดพักอาศัยเสนาะอูนากูล อาคาร 1 ห้อง 2/2 มหาวิทยาลัยบูรพา ต.แสนสุข
เมืองชลบุรี/ Mueang Chon Buriชลบุรี/ Chonburi
20131</t>
  </si>
  <si>
    <t>20131</t>
  </si>
  <si>
    <t>660861452200</t>
  </si>
  <si>
    <t>LEXPU0584286447</t>
  </si>
  <si>
    <t>FOJ9</t>
  </si>
  <si>
    <t>น***ามีเราะ เ***อ</t>
  </si>
  <si>
    <t>05/07/2025 13:21</t>
  </si>
  <si>
    <t>FOJ8</t>
  </si>
  <si>
    <t>อ***ร</t>
  </si>
  <si>
    <t>05/07/2025 13:14</t>
  </si>
  <si>
    <t>FOJ7</t>
  </si>
  <si>
    <t>ว******ร</t>
  </si>
  <si>
    <t>******บลสีแก้ว ตำบลสีแก้ว อำเภอเมืองร้อยเอ็ด จังหวัดร้อยเอ็ด 45000</t>
  </si>
  <si>
    <t>05/07/2025 13:13</t>
  </si>
  <si>
    <t>FOJ6</t>
  </si>
  <si>
    <t>FOJ5</t>
  </si>
  <si>
    <t>ส***รณา ส***รณน้อย</t>
  </si>
  <si>
    <t>05/07/2025 12:57</t>
  </si>
  <si>
    <t>FOJ4</t>
  </si>
  <si>
    <t>ว***ัย เ***รัตน์</t>
  </si>
  <si>
    <t>05/07/2025 12:50</t>
  </si>
  <si>
    <t>FOJ3</t>
  </si>
  <si>
    <t>ส***รียา ว***ี</t>
  </si>
  <si>
    <t>FOJ2</t>
  </si>
  <si>
    <t>ศ***รัตน์    แ***ิ้ม</t>
  </si>
  <si>
    <t>05/07/2025 12:45</t>
  </si>
  <si>
    <t>05/07/2025 12:46</t>
  </si>
  <si>
    <t>FOJ1</t>
  </si>
  <si>
    <t>ภ***รักษ์ แ***ุวรรณ</t>
  </si>
  <si>
    <t>05/07/2025 12:48</t>
  </si>
  <si>
    <t>THT04011YT7Q86Z</t>
  </si>
  <si>
    <t>FOJ0</t>
  </si>
  <si>
    <t>ท***ยา  ส***ีรี</t>
  </si>
  <si>
    <t>05/07/2025 12:41</t>
  </si>
  <si>
    <t>THT21011YT7TB6Z</t>
  </si>
  <si>
    <t>FOI99</t>
  </si>
  <si>
    <t>u***82851981198778</t>
  </si>
  <si>
    <t>05/07/2025 12:39</t>
  </si>
  <si>
    <t>FOI97</t>
  </si>
  <si>
    <t>น***ิตยา ค***่ง</t>
  </si>
  <si>
    <t>05/07/2025 12:37</t>
  </si>
  <si>
    <t>05/07/2025 12:34</t>
  </si>
  <si>
    <t>FOI96</t>
  </si>
  <si>
    <t>อุมาภรณ์ สายประยงค์</t>
  </si>
  <si>
    <t>การประปานครหลวง 400 แขวงทุ่งสองห้อง
หลักสี่/ Lak Siกรุงเทพมหานคร/ Bangkok
10210</t>
  </si>
  <si>
    <t>660863380437</t>
  </si>
  <si>
    <t>LEXPU0584322100</t>
  </si>
  <si>
    <t>05/07/2025 12:33</t>
  </si>
  <si>
    <t>FOI95</t>
  </si>
  <si>
    <t>******5 ตึก D แขวงดอกไม้ แขวงดอกไม้ เขตประเวศ จังหวัดกรุงเทพมหานคร 10250</t>
  </si>
  <si>
    <t>15</t>
  </si>
  <si>
    <t>05/07/2025 12:59</t>
  </si>
  <si>
    <t>TH250320722700B</t>
  </si>
  <si>
    <t>05/07/2025 12:29</t>
  </si>
  <si>
    <t>FOI94</t>
  </si>
  <si>
    <t>อ***ญา โ***ทอง</t>
  </si>
  <si>
    <t>05/07/2025 12:27</t>
  </si>
  <si>
    <t>FOI93</t>
  </si>
  <si>
    <t>ส***น ท***บ</t>
  </si>
  <si>
    <t>05/07/2025 12:25</t>
  </si>
  <si>
    <t>FOI92</t>
  </si>
  <si>
    <t>ว***ัตน์ พ***ตง</t>
  </si>
  <si>
    <t>THT04021YT7PX6Z</t>
  </si>
  <si>
    <t>FOI91</t>
  </si>
  <si>
    <t>ไ***นะ ไ***าธรรม</t>
  </si>
  <si>
    <t>05/07/2025 12:23</t>
  </si>
  <si>
    <t>FOI90</t>
  </si>
  <si>
    <t>05/07/2025 12:22</t>
  </si>
  <si>
    <t>FOI89</t>
  </si>
  <si>
    <t>ช***ชา แ***ก้ว</t>
  </si>
  <si>
    <t>05/07/2025 12:17</t>
  </si>
  <si>
    <t>FOI88</t>
  </si>
  <si>
    <t>05/07/2025 12:16</t>
  </si>
  <si>
    <t>FOI87</t>
  </si>
  <si>
    <t>ส***ินี เ***ยนเพชร</t>
  </si>
  <si>
    <t>FOI86</t>
  </si>
  <si>
    <t>****** จ.นครปฐม ตำบลถนนขาด อำเภอเมืองนครปฐม จังหวัดนครปฐม 73000</t>
  </si>
  <si>
    <t>05/07/2025 12:15</t>
  </si>
  <si>
    <t>TH256298577951K</t>
  </si>
  <si>
    <t>05/07/2025 12:14</t>
  </si>
  <si>
    <t>FOI84</t>
  </si>
  <si>
    <t>น***ันทร์ ภ***ินทร์</t>
  </si>
  <si>
    <t>05/07/2025 12:11</t>
  </si>
  <si>
    <t>FOI83</t>
  </si>
  <si>
    <t>เ***ินทร์ น***ศ์กุล</t>
  </si>
  <si>
    <t>05/07/2025 12:09</t>
  </si>
  <si>
    <t>FOI82</t>
  </si>
  <si>
    <t>ว***คณา ม**</t>
  </si>
  <si>
    <t>05/07/2025 12:07</t>
  </si>
  <si>
    <t>FOI79</t>
  </si>
  <si>
    <t>ส***ญญา ช***่าง</t>
  </si>
  <si>
    <t>05/07/2025 11:58</t>
  </si>
  <si>
    <t>FOI78</t>
  </si>
  <si>
    <t>K***bumm</t>
  </si>
  <si>
    <t>05/07/2025 11:55</t>
  </si>
  <si>
    <t>05/07/2025 11:56</t>
  </si>
  <si>
    <t>FOI75</t>
  </si>
  <si>
    <t>เ***ัย จ***เรือง</t>
  </si>
  <si>
    <t>05/07/2025 11:51</t>
  </si>
  <si>
    <t>FOI74</t>
  </si>
  <si>
    <t>ศ***ฉัตร</t>
  </si>
  <si>
    <t>FOI73</t>
  </si>
  <si>
    <t>05/07/2025 11:50</t>
  </si>
  <si>
    <t>FOI70</t>
  </si>
  <si>
    <t>ศ***รัตน์ พ***ซ้าย</t>
  </si>
  <si>
    <t>05/07/2025 11:49</t>
  </si>
  <si>
    <t>FOI69</t>
  </si>
  <si>
    <t>ก***ารัตน์  ม***คะ</t>
  </si>
  <si>
    <t>05/07/2025 11:33</t>
  </si>
  <si>
    <t>FOI68</t>
  </si>
  <si>
    <t>TH256940569401C</t>
  </si>
  <si>
    <t>FOI67</t>
  </si>
  <si>
    <t>ว***ี น***า</t>
  </si>
  <si>
    <t>05/07/2025 11:32</t>
  </si>
  <si>
    <t>FOI64</t>
  </si>
  <si>
    <t>ด***ทัย ส***รณมณี</t>
  </si>
  <si>
    <t>05/07/2025 11:29</t>
  </si>
  <si>
    <t>FOI61</t>
  </si>
  <si>
    <t>ณ***า  พ***นวน</t>
  </si>
  <si>
    <t>05/07/2025 11:24</t>
  </si>
  <si>
    <t>FOI59</t>
  </si>
  <si>
    <t>อ****า</t>
  </si>
  <si>
    <t>******กพูน อำเภอ.เมือง จังหวัด. นครศรีธรรมราช 80000 ตำบลปากพูน อำเภอเมืองนครศรีธรรมราช จังหวัดนครศรีธรรมราช 80000</t>
  </si>
  <si>
    <t>14</t>
  </si>
  <si>
    <t>05/07/2025 11:48</t>
  </si>
  <si>
    <t>TH2518886532856</t>
  </si>
  <si>
    <t>05/07/2025 11:18</t>
  </si>
  <si>
    <t>FOI58</t>
  </si>
  <si>
    <t>เ***ิรา ส***สง</t>
  </si>
  <si>
    <t>05/07/2025 11:14</t>
  </si>
  <si>
    <t>FOI57</t>
  </si>
  <si>
    <t>การประปานครหลวง เลขที่ 400 ถนนประชาชื่น แขวงทุ่งสองห้อง
หลักสี่/ Lak Siกรุงเทพมหานคร/ Bangkok
10210</t>
  </si>
  <si>
    <t>LEXPU0584321731</t>
  </si>
  <si>
    <t>05/07/2025 11:13</t>
  </si>
  <si>
    <t>05/07/2025 11:12</t>
  </si>
  <si>
    <t>FOI55</t>
  </si>
  <si>
    <t>ส***ติ โ***ะดิษฐ์</t>
  </si>
  <si>
    <t>05/07/2025 11:06</t>
  </si>
  <si>
    <t>FOI54</t>
  </si>
  <si>
    <t>FOI53</t>
  </si>
  <si>
    <t>F** f**</t>
  </si>
  <si>
    <t>05/07/2025 11:05</t>
  </si>
  <si>
    <t>FOI52</t>
  </si>
  <si>
    <t>ผ***าศ ต***ถาวรไพศาล</t>
  </si>
  <si>
    <t>05/07/2025 11:03</t>
  </si>
  <si>
    <t>FOI51</t>
  </si>
  <si>
    <t>N***้ก</t>
  </si>
  <si>
    <t>05/07/2025 11:07</t>
  </si>
  <si>
    <t>FOI50</t>
  </si>
  <si>
    <t>ค***รณิชา ภ***พลอย</t>
  </si>
  <si>
    <t>05/07/2025 11:02</t>
  </si>
  <si>
    <t>FOI49</t>
  </si>
  <si>
    <t>******ธิน 24, แขวง จอมพล, เขตจตุจักร แขวงจอมพล เขตจตุจักร จังหวัดกรุงเทพมหานคร 10900</t>
  </si>
  <si>
    <t>TH256746215924T</t>
  </si>
  <si>
    <t>FOI48</t>
  </si>
  <si>
    <t>คุณดวงใจ</t>
  </si>
  <si>
    <t>299/281 หมู่บ้านพงษ์เพ็ชร2 ซ.15/2 (หลังธนาคารกรุงไทย)
แยกซอย3 ถ.แจ้งวัฒนะ ต.ทุ่งสองห้อง เขตหลักสี่ กทม.10210</t>
  </si>
  <si>
    <t>0902214958</t>
  </si>
  <si>
    <t>05/07/2025 10:49</t>
  </si>
  <si>
    <t>JB291559375TH</t>
  </si>
  <si>
    <t>FOI47</t>
  </si>
  <si>
    <t>ใ***รุ่ง</t>
  </si>
  <si>
    <t>05/07/2025 11:01</t>
  </si>
  <si>
    <t>FOI46</t>
  </si>
  <si>
    <t>ร***ิยา บ***า ธ***ารฝ่ายขาย</t>
  </si>
  <si>
    <t>05/07/2025 10:56</t>
  </si>
  <si>
    <t>FOI45</t>
  </si>
  <si>
    <t>นายโอภาส คงงาม</t>
  </si>
  <si>
    <t>76ม3บริษัทไทยวา1,ต.ท่าข้าม.อ.บางปะกง.จ.ฉะเชิงเทรา
 24130</t>
  </si>
  <si>
    <t>24130</t>
  </si>
  <si>
    <t>0949752692</t>
  </si>
  <si>
    <t>JA256730301TH</t>
  </si>
  <si>
    <t>FOI44</t>
  </si>
  <si>
    <t>ส***ญญา บ***จิม</t>
  </si>
  <si>
    <t>05/07/2025 10:55</t>
  </si>
  <si>
    <t>FOI43</t>
  </si>
  <si>
    <t>ส***พ ส***กษม</t>
  </si>
  <si>
    <t>FOI42</t>
  </si>
  <si>
    <t>พ***พร ศ***พันธ์</t>
  </si>
  <si>
    <t>FOI41</t>
  </si>
  <si>
    <t>ส***าย  เ***รขำ</t>
  </si>
  <si>
    <t>05/07/2025 10:54</t>
  </si>
  <si>
    <t>FOI40</t>
  </si>
  <si>
    <t>W***ai L***harornpornkul</t>
  </si>
  <si>
    <t>FOI39</t>
  </si>
  <si>
    <t>ร***ร เ***ใจ</t>
  </si>
  <si>
    <t>05/07/2025 15:16</t>
  </si>
  <si>
    <t>THT02011YT8A08Z</t>
  </si>
  <si>
    <t>05/07/2025 10:53</t>
  </si>
  <si>
    <t>FOI38</t>
  </si>
  <si>
    <t>อัมรัตน์</t>
  </si>
  <si>
    <t>เดอะพาร์คแลนด์ เพชรเกษม 56 เลขที่ 648/662 ตึกB 2919 · บางหว้า/ Bang Wa
ภาษีเจริญ/ Phasi Charoenกรุงเทพมหานคร/ Bangkok
10160</t>
  </si>
  <si>
    <t>660959459615</t>
  </si>
  <si>
    <t>LEXPU0584286900</t>
  </si>
  <si>
    <t>FOI37</t>
  </si>
  <si>
    <t>น***ุฬาวรรณ ส***รณศรี</t>
  </si>
  <si>
    <t>05/07/2025 10:50</t>
  </si>
  <si>
    <t>FOI36</t>
  </si>
  <si>
    <t>พ***า ส***ยสูงเนิน</t>
  </si>
  <si>
    <t>05/07/2025 10:48</t>
  </si>
  <si>
    <t>05/07/2025 10:47</t>
  </si>
  <si>
    <t>FOI35</t>
  </si>
  <si>
    <t>ก***ารัตน์ เ***งกฤษ</t>
  </si>
  <si>
    <t>FOI33</t>
  </si>
  <si>
    <t>ส***กดิ์ ต***</t>
  </si>
  <si>
    <t>05/07/2025 10:44</t>
  </si>
  <si>
    <t>FOI31</t>
  </si>
  <si>
    <t>ก***พัฒน์ ถ***สุขสินชัย</t>
  </si>
  <si>
    <t>05/07/2025 10:40</t>
  </si>
  <si>
    <t>FOI29</t>
  </si>
  <si>
    <t>น***ชลลดา  พ***พันธ์พฤกษ์</t>
  </si>
  <si>
    <t>05/07/2025 10:39</t>
  </si>
  <si>
    <t>FOI28</t>
  </si>
  <si>
    <t>พ***าภรณ์ ผ***ผา</t>
  </si>
  <si>
    <t>05/07/2025 10:43</t>
  </si>
  <si>
    <t>05/07/2025 10:38</t>
  </si>
  <si>
    <t>FOI27</t>
  </si>
  <si>
    <t>ภ***พัฒน์ ช***้ว</t>
  </si>
  <si>
    <t>จังหวัดสกลนคร</t>
  </si>
  <si>
    <t>05/07/2025 10:36</t>
  </si>
  <si>
    <t>FOI26</t>
  </si>
  <si>
    <t>น***ญา ส***าย</t>
  </si>
  <si>
    <t>05/07/2025 10:34</t>
  </si>
  <si>
    <t>THT02011YT7TP8Z</t>
  </si>
  <si>
    <t>FOI24</t>
  </si>
  <si>
    <t>ณ***นัย ส***เทพ</t>
  </si>
  <si>
    <t>05/07/2025 10:30</t>
  </si>
  <si>
    <t>THT20071YTNV25Z</t>
  </si>
  <si>
    <t>FOI23</t>
  </si>
  <si>
    <t>05/07/2025 10:27</t>
  </si>
  <si>
    <t>FOI22</t>
  </si>
  <si>
    <t>ท***นิภา ป***นทร์</t>
  </si>
  <si>
    <t>05/07/2025 10:26</t>
  </si>
  <si>
    <t>FOI21</t>
  </si>
  <si>
    <t>นางนวลจันทร์ เกลียวทอง</t>
  </si>
  <si>
    <t>40ซ.โดนไข2ต.ในเมืองอ.เมืองจ.สุรินทร์ 32000</t>
  </si>
  <si>
    <t>0850253928</t>
  </si>
  <si>
    <t>05/07/2025 10:02</t>
  </si>
  <si>
    <t>JB291559384TH</t>
  </si>
  <si>
    <t>FOI20</t>
  </si>
  <si>
    <t>น*** ส***งคณา พ***บุตร</t>
  </si>
  <si>
    <t>FOI19</t>
  </si>
  <si>
    <t>****** 144 หมู่ 6 ต.บ้านยาง อ.ลำปลายมาศ ตำบลบ้านยาง อำเภอลำปลายมาศ จังหวัดบุรีรัมย์ 31130</t>
  </si>
  <si>
    <t>05/07/2025 10:24</t>
  </si>
  <si>
    <t>TH257287687433E</t>
  </si>
  <si>
    <t>FOI16</t>
  </si>
  <si>
    <t>ส***รถ ถ***อง</t>
  </si>
  <si>
    <t>05/07/2025 10:17</t>
  </si>
  <si>
    <t>FOI15</t>
  </si>
  <si>
    <t>ม***ริ บ***่ง</t>
  </si>
  <si>
    <t>05/07/2025 10:15</t>
  </si>
  <si>
    <t>05/07/2025 10:16</t>
  </si>
  <si>
    <t>FOI14</t>
  </si>
  <si>
    <t>k***kai</t>
  </si>
  <si>
    <t>FOI13</t>
  </si>
  <si>
    <t>ม***</t>
  </si>
  <si>
    <t>THT04011YTPQ69Z</t>
  </si>
  <si>
    <t>FOI12</t>
  </si>
  <si>
    <t>จ***ณี ร***ารนา</t>
  </si>
  <si>
    <t>05/07/2025 10:12</t>
  </si>
  <si>
    <t>FOI11</t>
  </si>
  <si>
    <t>น** อ***าติ    ศ***มเพรช</t>
  </si>
  <si>
    <t>05/07/2025 10:06</t>
  </si>
  <si>
    <t>FOI10</t>
  </si>
  <si>
    <t>น*** ภ***ุ่น</t>
  </si>
  <si>
    <t>05/07/2025 10:04</t>
  </si>
  <si>
    <t>FOI8</t>
  </si>
  <si>
    <t>ช***ต​ เ***อง​ช่างทอง​</t>
  </si>
  <si>
    <t>05/07/2025 09:57</t>
  </si>
  <si>
    <t>THT03031YT7UK6Z</t>
  </si>
  <si>
    <t>FOI7</t>
  </si>
  <si>
    <t>ธ***ลัย ร***รภัทร์วีรกุล</t>
  </si>
  <si>
    <t>05/07/2025 09:56</t>
  </si>
  <si>
    <t>05/07/2025 09:54</t>
  </si>
  <si>
    <t>FOI6</t>
  </si>
  <si>
    <t>ย**   ฐ***วัน</t>
  </si>
  <si>
    <t>05/07/2025 09:52</t>
  </si>
  <si>
    <t>FOI5</t>
  </si>
  <si>
    <t>ว***ศรี  ศ***บำรุง</t>
  </si>
  <si>
    <t>05/07/2025 09:48</t>
  </si>
  <si>
    <t>05/07/2025 09:47</t>
  </si>
  <si>
    <t>FOI4</t>
  </si>
  <si>
    <t>อ***มา ช***ตืเหล็ก</t>
  </si>
  <si>
    <t>05/07/2025 09:42</t>
  </si>
  <si>
    <t>FOI2</t>
  </si>
  <si>
    <t>ไ***ยนนท์</t>
  </si>
  <si>
    <t>05/07/2025 09:33</t>
  </si>
  <si>
    <t>FOI0</t>
  </si>
  <si>
    <t>u***1955976393549</t>
  </si>
  <si>
    <t>05/07/2025 09:22</t>
  </si>
  <si>
    <t>05/07/2025 09:23</t>
  </si>
  <si>
    <t>FOH99</t>
  </si>
  <si>
    <t>ฮ***้าศรีสยาม ส***ชนแดน</t>
  </si>
  <si>
    <t>Phetchabun</t>
  </si>
  <si>
    <t>05/07/2025 09:20</t>
  </si>
  <si>
    <t>05/07/2025 09:21</t>
  </si>
  <si>
    <t>FOH98</t>
  </si>
  <si>
    <t>ร***ร เ***์</t>
  </si>
  <si>
    <t>05/07/2025 09:12</t>
  </si>
  <si>
    <t>FOH97</t>
  </si>
  <si>
    <t>ส***คสรณ์ ห***ระเสริฐ</t>
  </si>
  <si>
    <t>05/07/2025 09:11</t>
  </si>
  <si>
    <t>FOH95</t>
  </si>
  <si>
    <t>จ***ลักษณ์ ก***ยดี</t>
  </si>
  <si>
    <t>05/07/2025 09:10</t>
  </si>
  <si>
    <t>FOH94</t>
  </si>
  <si>
    <t>แม่ดี  สุทธิแสน</t>
  </si>
  <si>
    <t>69 หมู่ 2 ต.จอมพระ
อ.ท่าวังผา  จ.น่าน
 55140</t>
  </si>
  <si>
    <t>55140</t>
  </si>
  <si>
    <t>0930910575</t>
  </si>
  <si>
    <t>05/07/2025 09:06</t>
  </si>
  <si>
    <t>***ใช้สลิปเดียวกับFOH92</t>
  </si>
  <si>
    <t>JB291559340TH</t>
  </si>
  <si>
    <t>05/07/2025 09:05</t>
  </si>
  <si>
    <t>FOH93</t>
  </si>
  <si>
    <t>ล***า ศ***ำภา</t>
  </si>
  <si>
    <t>05/07/2025 09:04</t>
  </si>
  <si>
    <t>FOH92</t>
  </si>
  <si>
    <t>คุณรฐานิษฐ์ กล้าหาญนิพิฐ</t>
  </si>
  <si>
    <t>188 ม.11 ต.บ้านค้อ
อ.คำชะอี
จ.มุกดาหาร 49110</t>
  </si>
  <si>
    <t>49110</t>
  </si>
  <si>
    <t>0648545665</t>
  </si>
  <si>
    <t>05/07/2025 08:52</t>
  </si>
  <si>
    <t>***ใช้สลิปเดียวกับFOH94</t>
  </si>
  <si>
    <t>JB291559336TH</t>
  </si>
  <si>
    <t>05/07/2025 09:03</t>
  </si>
  <si>
    <t>FOH91</t>
  </si>
  <si>
    <t>ป***บ ค***ตย์</t>
  </si>
  <si>
    <t>05/07/2025 09:02</t>
  </si>
  <si>
    <t>FOH89</t>
  </si>
  <si>
    <t>เ***ธร ค***ด</t>
  </si>
  <si>
    <t>05/07/2025 09:01</t>
  </si>
  <si>
    <t>FOH88</t>
  </si>
  <si>
    <t>ค** ว***พงษ์ อ***ยรุ่งเรือง</t>
  </si>
  <si>
    <t>05/07/2025 08:57</t>
  </si>
  <si>
    <t>05/07/2025 08:58</t>
  </si>
  <si>
    <t>FOH87</t>
  </si>
  <si>
    <t>ค***น ข***แก้ว</t>
  </si>
  <si>
    <t>05/07/2025 08:53</t>
  </si>
  <si>
    <t>FOH86</t>
  </si>
  <si>
    <t>พ***ิญา ต***มย์</t>
  </si>
  <si>
    <t>05/07/2025 08:49</t>
  </si>
  <si>
    <t>FOH85</t>
  </si>
  <si>
    <t>ด***ิล ช***ุญ</t>
  </si>
  <si>
    <t>05/07/2025 08:48</t>
  </si>
  <si>
    <t>FOH84</t>
  </si>
  <si>
    <t>u***8819004499750</t>
  </si>
  <si>
    <t>05/07/2025 08:39</t>
  </si>
  <si>
    <t>05/07/2025 08:43</t>
  </si>
  <si>
    <t>FOH83</t>
  </si>
  <si>
    <t xml:space="preserve">อรัญญาวังเย็น </t>
  </si>
  <si>
    <t>134/1 หมู่ 5 ตำบลหนองไม้แก่นอำเภอแปลงยาวจังหวัดฉะเชิงเทรา   24190</t>
  </si>
  <si>
    <t>24190</t>
  </si>
  <si>
    <t>0838211065</t>
  </si>
  <si>
    <t>05/07/2025 08:40</t>
  </si>
  <si>
    <t>JA256730289TH</t>
  </si>
  <si>
    <t>FOH82</t>
  </si>
  <si>
    <t>ดารุณี กาศโอสถ</t>
  </si>
  <si>
    <t>459/424 หมู่บ้านชินลาภซอย7(ฝั่งขวามือ) หมู่7  ถ.มิตรภาพ ต.สมอแข
เมืองพิษณุโลก/ Mueang Phitsanulokพิษณุโลก/ Phitsanulok
65000</t>
  </si>
  <si>
    <t>65000</t>
  </si>
  <si>
    <t>660818052637</t>
  </si>
  <si>
    <t>05/07/2025 08:29</t>
  </si>
  <si>
    <t>LEXPU0584286557</t>
  </si>
  <si>
    <t>คอนเฟล็กคาราเมล หอม หวาน กรุบกรอบ 1 กระปุก (ค่าเริ่มต้น)</t>
  </si>
  <si>
    <t>FOH81</t>
  </si>
  <si>
    <t xml:space="preserve">นาย พลกฤษณ์ นิตยานนท์ </t>
  </si>
  <si>
    <t>25/13  ตำบล หมากแข้ง  
ถนน เพราะนิยม 
อำเภอ เมือง  จังหวัด อุดรธานี 41000</t>
  </si>
  <si>
    <t>41000</t>
  </si>
  <si>
    <t>0874373335</t>
  </si>
  <si>
    <t>30/06/2025 15:13</t>
  </si>
  <si>
    <t>JB291559353TH</t>
  </si>
  <si>
    <t>05/07/2025 08:20</t>
  </si>
  <si>
    <t>FOH80</t>
  </si>
  <si>
    <t xml:space="preserve">อ.เปิ้ลส่งเข้าโรงครัว ภูน้อย โรงครัว </t>
  </si>
  <si>
    <t>วัดเมตตากิตติคุณ 
 136 ม.5 บ.หนองแซงสร้อย ต.น้ำพ่น อ.หนองวัวซอ จ.อุดรธานี 
 41360</t>
  </si>
  <si>
    <t>41360</t>
  </si>
  <si>
    <t>0889937099</t>
  </si>
  <si>
    <t>04/07/2025 17:04</t>
  </si>
  <si>
    <t>JB291559367TH</t>
  </si>
  <si>
    <t>05/07/2025 08:17</t>
  </si>
  <si>
    <t>FOH79</t>
  </si>
  <si>
    <t>ป* ป*</t>
  </si>
  <si>
    <t>05/07/2025 08:15</t>
  </si>
  <si>
    <t>05/07/2025 08:14</t>
  </si>
  <si>
    <t>FOH78</t>
  </si>
  <si>
    <t>เ******บ</t>
  </si>
  <si>
    <t>******่ 140, หมู่ที่ 9, ตำบลมวกเหล็ก, อำเภอมวกเหล็ก ตำบลมวกเหล็ก อำเภอมวกเหล็ก จังหวัดสระบุรี 18180</t>
  </si>
  <si>
    <t>18180</t>
  </si>
  <si>
    <t>31</t>
  </si>
  <si>
    <t>TH251075300511M</t>
  </si>
  <si>
    <t>FOH77</t>
  </si>
  <si>
    <t>คุณพ่อสำราญ คำบ่อ</t>
  </si>
  <si>
    <t>เลขที่ 53 หมู่ที่ 1 บ้านตาด
ต. บ้านตาด
อ. บ้านดุง
จ. อุดรธานี 41190</t>
  </si>
  <si>
    <t>41190</t>
  </si>
  <si>
    <t>0819083723</t>
  </si>
  <si>
    <t>05/07/2025 08:10</t>
  </si>
  <si>
    <t>JA256730275TH</t>
  </si>
  <si>
    <t>FOH76</t>
  </si>
  <si>
    <t>ศศิรัศมิ์</t>
  </si>
  <si>
    <t>93/33 ม.12 ต.ท่าศาลา อ.ท่าศาลา จ.นครศรีธรรมราช 80160</t>
  </si>
  <si>
    <t>0967492997</t>
  </si>
  <si>
    <t>04/07/2025 17:18</t>
  </si>
  <si>
    <t>JB291559322TH</t>
  </si>
  <si>
    <t>05/07/2025 08:09</t>
  </si>
  <si>
    <t>FOH75</t>
  </si>
  <si>
    <t>ดวงจันทร์ วงศ์จินดา</t>
  </si>
  <si>
    <t>21/67 มฺ2 ซอยสมบูรณ์สุข
ถนนงามวงศ์วาน ต.บางเขน
อ.เมือง นนทบุรี   11000</t>
  </si>
  <si>
    <t>11000</t>
  </si>
  <si>
    <t>0814090193</t>
  </si>
  <si>
    <t>JB291559305TH</t>
  </si>
  <si>
    <t>05/07/2025 08:08</t>
  </si>
  <si>
    <t>FOH74</t>
  </si>
  <si>
    <t>จ***รัตน์ ใ***่าง</t>
  </si>
  <si>
    <t>05/07/2025 08:00</t>
  </si>
  <si>
    <t>FOH73</t>
  </si>
  <si>
    <t>โ******ม</t>
  </si>
  <si>
    <t>******หิรัญรูจี แขวงหิรัญรูจี เขตธนบุรี จังหวัดกรุงเทพมหานคร 10600</t>
  </si>
  <si>
    <t>05/07/2025 08:30</t>
  </si>
  <si>
    <t>TH253292008191M</t>
  </si>
  <si>
    <t>05/07/2025 07:59</t>
  </si>
  <si>
    <t>FOH71</t>
  </si>
  <si>
    <t>ไ***รณ์ ไ***น</t>
  </si>
  <si>
    <t>05/07/2025 07:53</t>
  </si>
  <si>
    <t>FOH70</t>
  </si>
  <si>
    <t>อ***รณ์ ค***นสนั่น</t>
  </si>
  <si>
    <t>05/07/2025 07:51</t>
  </si>
  <si>
    <t>05/07/2025 07:52</t>
  </si>
  <si>
    <t>FOH68</t>
  </si>
  <si>
    <t>05/07/2025 07:34</t>
  </si>
  <si>
    <t>THT02011YTSFX7Z</t>
  </si>
  <si>
    <t>FOH67</t>
  </si>
  <si>
    <t>ส***น์ ภ***ย์รักษ์</t>
  </si>
  <si>
    <t>05/07/2025 07:28</t>
  </si>
  <si>
    <t>FOH66</t>
  </si>
  <si>
    <t>น***า  ร***ประหาต</t>
  </si>
  <si>
    <t>05/07/2025 07:19</t>
  </si>
  <si>
    <t>FOH65</t>
  </si>
  <si>
    <t>05/07/2025 07:18</t>
  </si>
  <si>
    <t>761357903983</t>
  </si>
  <si>
    <t>FOH64</t>
  </si>
  <si>
    <t>ป***ญา.  น***ประภากร</t>
  </si>
  <si>
    <t>05/07/2025 07:17</t>
  </si>
  <si>
    <t>761341018933</t>
  </si>
  <si>
    <t>FOH63</t>
  </si>
  <si>
    <t>05/07/2025 07:40</t>
  </si>
  <si>
    <t>TH251832334503A</t>
  </si>
  <si>
    <t>05/07/2025 07:12</t>
  </si>
  <si>
    <t>FOH62</t>
  </si>
  <si>
    <t>ต้า</t>
  </si>
  <si>
    <t>12/7บ้านนํ้าสร้าง ตำบลทรายมูล อำเภอพิบูลมังสาหาร จังหวัดอุบลราชธานี · ทรายมูล/ Sai Mun
พิบูลมังสาหาร/ Phibun Mangsahanอุบลราชธานี/ Ubon Ratchathani
34110</t>
  </si>
  <si>
    <t>34110</t>
  </si>
  <si>
    <t>660632641274</t>
  </si>
  <si>
    <t>TH31147F460G3D</t>
  </si>
  <si>
    <t>FOH61</t>
  </si>
  <si>
    <t>ธ***นต์ ส***โน</t>
  </si>
  <si>
    <t>05/07/2025 00:37</t>
  </si>
  <si>
    <t>761368506975</t>
  </si>
  <si>
    <t>05/07/2025 06:56</t>
  </si>
  <si>
    <t>FOH59</t>
  </si>
  <si>
    <t>ม******)</t>
  </si>
  <si>
    <t>******i-Muang Muangburi Ram ตำบลอิสาณ อำเภอเมืองบุรีรัมย์ จังหวัดบุรีรัมย์ 31000</t>
  </si>
  <si>
    <t>31000</t>
  </si>
  <si>
    <t>05/07/2025 06:45</t>
  </si>
  <si>
    <t>TH2510898337780</t>
  </si>
  <si>
    <t>05/07/2025 06:15</t>
  </si>
  <si>
    <t>FOH58</t>
  </si>
  <si>
    <t>พ***กษ์  ร***งษ์</t>
  </si>
  <si>
    <t>05/07/2025 04:56</t>
  </si>
  <si>
    <t>761378113926</t>
  </si>
  <si>
    <t>FOH56</t>
  </si>
  <si>
    <t>น***จันทกานต์ ก***ปั่น</t>
  </si>
  <si>
    <t>05/07/2025 04:17</t>
  </si>
  <si>
    <t>761328515964</t>
  </si>
  <si>
    <t>05/07/2025 04:30</t>
  </si>
  <si>
    <t>FOH55</t>
  </si>
  <si>
    <t>น***าวจันธิมา   ศ***ุล  ต***ิง</t>
  </si>
  <si>
    <t>05/07/2025 04:01</t>
  </si>
  <si>
    <t>761315702976</t>
  </si>
  <si>
    <t>FOH54</t>
  </si>
  <si>
    <t>05/07/2025 03:43</t>
  </si>
  <si>
    <t>761312702942</t>
  </si>
  <si>
    <t>FOH53</t>
  </si>
  <si>
    <t>k***t</t>
  </si>
  <si>
    <t>05/07/2025 03:16</t>
  </si>
  <si>
    <t>761308303954</t>
  </si>
  <si>
    <t>05/07/2025 03:14</t>
  </si>
  <si>
    <t>FOH52</t>
  </si>
  <si>
    <t>พ***</t>
  </si>
  <si>
    <t>05/07/2025 03:00</t>
  </si>
  <si>
    <t>761332206983</t>
  </si>
  <si>
    <t>FOH51</t>
  </si>
  <si>
    <t>ว***ุกรณ์ เ***เฉื่อย</t>
  </si>
  <si>
    <t>05/07/2025 02:37</t>
  </si>
  <si>
    <t>761313786855</t>
  </si>
  <si>
    <t>FOH50</t>
  </si>
  <si>
    <t>อ***ร ด***</t>
  </si>
  <si>
    <t>05/07/2025 01:50</t>
  </si>
  <si>
    <t>THT02031YQKY06Z</t>
  </si>
  <si>
    <t>05/07/2025 01:54</t>
  </si>
  <si>
    <t>FOH49</t>
  </si>
  <si>
    <t>นันท์ธิพร ศรีสุข</t>
  </si>
  <si>
    <t>วัดทุ่งทะเลหย่า   ซ.อยู่เจริญกำแพงรั่วสีฟ้าประตูเหล็กสีเขียว เลขที่บ้าน 4 หมู่2  บ้าน2ชั้น · โพนทอง/ Phon Thong
บ้านหมี่/ Ban Miลพบุรี/ Lopburi
15110</t>
  </si>
  <si>
    <t>660611892056</t>
  </si>
  <si>
    <t>LEXPU0584073460</t>
  </si>
  <si>
    <t>FOH47</t>
  </si>
  <si>
    <t>ร******ย</t>
  </si>
  <si>
    <t>******้ใต้บันไดซ้ายเลยครับ)เลขที่183/2555 ถนนสรงประภา แขวงสีกัน แขวงสีกัน เขตดอนเมือง จังหวัดกรุงเทพมหานคร 10210</t>
  </si>
  <si>
    <t>74</t>
  </si>
  <si>
    <t>05/07/2025 01:46</t>
  </si>
  <si>
    <t>TH254447865159H</t>
  </si>
  <si>
    <t>FOH46</t>
  </si>
  <si>
    <t>ส***ญญา ค***</t>
  </si>
  <si>
    <t>05/07/2025 01:20</t>
  </si>
  <si>
    <t>โปรดระบุห้ามโยน</t>
  </si>
  <si>
    <t>761333681835</t>
  </si>
  <si>
    <t>05/07/2025 01:45</t>
  </si>
  <si>
    <t>FOH45</t>
  </si>
  <si>
    <t>ร***านนท เ***ลับ</t>
  </si>
  <si>
    <t>05/07/2025 01:04</t>
  </si>
  <si>
    <t>761370402940</t>
  </si>
  <si>
    <t>05/07/2025 01:09</t>
  </si>
  <si>
    <t>FOH44</t>
  </si>
  <si>
    <t>อ***รา ธ***สวนป่า</t>
  </si>
  <si>
    <t>05/07/2025 00:47</t>
  </si>
  <si>
    <t>761394810934</t>
  </si>
  <si>
    <t>FOH41</t>
  </si>
  <si>
    <t>K***apas</t>
  </si>
  <si>
    <t>05/07/2025 00:27</t>
  </si>
  <si>
    <t>761302207993</t>
  </si>
  <si>
    <t>05/07/2025 00:28</t>
  </si>
  <si>
    <t>FOH40</t>
  </si>
  <si>
    <t>กาฟิว</t>
  </si>
  <si>
    <t>60/750 หมู่11 · บางเมืองใหม่/ Bang Mueang Mai
เมืองสมุทรปราการ/ Mueang Samut Prakanสมุทรปราการ/ Samut Prakan
10270</t>
  </si>
  <si>
    <t>660829697710</t>
  </si>
  <si>
    <t>LEXPU0584036723</t>
  </si>
  <si>
    <t>FOH37</t>
  </si>
  <si>
    <t>ว***นพร เ***หอม</t>
  </si>
  <si>
    <t>05/07/2025 00:11</t>
  </si>
  <si>
    <t>761380813944</t>
  </si>
  <si>
    <t>05/07/2025 00:25</t>
  </si>
  <si>
    <t>FOO23</t>
  </si>
  <si>
    <t>พ***พย์ทองจันทร์เอก</t>
  </si>
  <si>
    <t>06/07/2025 23:54</t>
  </si>
  <si>
    <t>FOO21</t>
  </si>
  <si>
    <t>06/07/2025 23:53</t>
  </si>
  <si>
    <t>FOO20</t>
  </si>
  <si>
    <t>น** ว***า ห***แก้ว</t>
  </si>
  <si>
    <t>06/07/2025 23:46</t>
  </si>
  <si>
    <t>FOO19</t>
  </si>
  <si>
    <t>จ******ณ</t>
  </si>
  <si>
    <t>******ิ์ 29 แขวงลาดพร้าว เขตลาดพร้าว กรุงเทพ แขวงลาดพร้าว เขตลาดพร้าว จังหวัดกรุงเทพมหานคร 10230</t>
  </si>
  <si>
    <t>06/07/2025 23:39</t>
  </si>
  <si>
    <t>TH01407FB2J26B0</t>
  </si>
  <si>
    <t>FOO17</t>
  </si>
  <si>
    <t>เ***นีย์  ม***</t>
  </si>
  <si>
    <t>06/07/2025 23:34</t>
  </si>
  <si>
    <t>FOO16</t>
  </si>
  <si>
    <t>จ***า  ส***รี</t>
  </si>
  <si>
    <t>06/07/2025 23:30</t>
  </si>
  <si>
    <t>THT20041YW6P60Z</t>
  </si>
  <si>
    <t>06/07/2025 23:29</t>
  </si>
  <si>
    <t>FOO15</t>
  </si>
  <si>
    <t>รุ่งฤดี โพธิ์ตะวัฒน์</t>
  </si>
  <si>
    <t>1133/8 หมู่4 ถนนประจักษ์ · ในเมือง/ Nai Mueang
เมืองหนองคาย/ Mueang Nong Khaiหนองคาย/ Nong Khai
43000</t>
  </si>
  <si>
    <t>43000</t>
  </si>
  <si>
    <t>660629399486</t>
  </si>
  <si>
    <t>06/07/2025 23:28</t>
  </si>
  <si>
    <t>LEXPU0584799713</t>
  </si>
  <si>
    <t>FOO14</t>
  </si>
  <si>
    <t>ช***มันต์   ค***น</t>
  </si>
  <si>
    <t>06/07/2025 23:25</t>
  </si>
  <si>
    <t>FOO12</t>
  </si>
  <si>
    <t>อ**</t>
  </si>
  <si>
    <t>06/07/2025 23:12</t>
  </si>
  <si>
    <t>FOO11</t>
  </si>
  <si>
    <t>น***รีย์​  โ***์​สุน</t>
  </si>
  <si>
    <t>06/07/2025 23:02</t>
  </si>
  <si>
    <t>THT04061YWMVF7Z</t>
  </si>
  <si>
    <t>FOO10</t>
  </si>
  <si>
    <t>บ***ร แ***หาวงค์</t>
  </si>
  <si>
    <t>06/07/2025 23:01</t>
  </si>
  <si>
    <t>FOO9</t>
  </si>
  <si>
    <t>u***23946082504372</t>
  </si>
  <si>
    <t>06/07/2025 22:54</t>
  </si>
  <si>
    <t>FOO7</t>
  </si>
  <si>
    <t>T** Z*** H***ng</t>
  </si>
  <si>
    <t>Phra Nakhon Si Ayutthaya</t>
  </si>
  <si>
    <t>06/07/2025 22:40</t>
  </si>
  <si>
    <t>FOO6</t>
  </si>
  <si>
    <t>ปารมี แสงรังสี</t>
  </si>
  <si>
    <t>39/77 มบ.สินธรบายพาส ม.1 ถ.เลี่ยงเมือง ต.บางกุ้ง อ.เมือง · บางกุ้ง/ Bang Kung
เมืองสุราษฎร์ธานี/ Mueang Surat Thaniสุราษฎร์ธานี/ Surat Thani
84000</t>
  </si>
  <si>
    <t>06/07/2025 22:39</t>
  </si>
  <si>
    <t>FOO5</t>
  </si>
  <si>
    <t>น***อรญา ม***วร</t>
  </si>
  <si>
    <t>06/07/2025 22:30</t>
  </si>
  <si>
    <t>FOO4</t>
  </si>
  <si>
    <t>พ***พย์</t>
  </si>
  <si>
    <t>FOO3</t>
  </si>
  <si>
    <t>ค***ฑน์ ส***รณสิงห์</t>
  </si>
  <si>
    <t>06/07/2025 22:27</t>
  </si>
  <si>
    <t>FOO2</t>
  </si>
  <si>
    <t>ว***า ค***ุล</t>
  </si>
  <si>
    <t>06/07/2025 22:22</t>
  </si>
  <si>
    <t>FOO1</t>
  </si>
  <si>
    <t>06/07/2025 22:20</t>
  </si>
  <si>
    <t>06/07/2025 22:21</t>
  </si>
  <si>
    <t>FON99</t>
  </si>
  <si>
    <t>ส***ภรณ์ น***ดง</t>
  </si>
  <si>
    <t>06/07/2025 22:17</t>
  </si>
  <si>
    <t>FON98</t>
  </si>
  <si>
    <t>ฐ***พร ส***ระโคน</t>
  </si>
  <si>
    <t>06/07/2025 22:14</t>
  </si>
  <si>
    <t>FON97</t>
  </si>
  <si>
    <t>ข***ทิชา ท***กษร</t>
  </si>
  <si>
    <t>06/07/2025 22:10</t>
  </si>
  <si>
    <t>FON96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</si>
  <si>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</si>
  <si>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</si>
  <si>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06/07/2025 22:09</t>
  </si>
  <si>
    <t>FON95</t>
  </si>
  <si>
    <t>จ******ง</t>
  </si>
  <si>
    <t>******ฝาก) ตำบลไชยภูมิ อำเภอไชโย จังหวัดอ่างทอง 14140</t>
  </si>
  <si>
    <t>TH06027FB2BZ3B</t>
  </si>
  <si>
    <t>06/07/2025 22:00</t>
  </si>
  <si>
    <t>FON94</t>
  </si>
  <si>
    <t>06/07/2025 22:28</t>
  </si>
  <si>
    <t>TH06027FAQBE4B</t>
  </si>
  <si>
    <t>06/07/2025 21:58</t>
  </si>
  <si>
    <t>FON93</t>
  </si>
  <si>
    <t>ร้านสุพรรณการเรียน</t>
  </si>
  <si>
    <t>64/2. ถนนขุนไกร. ต ท่าพี่เลี้ยง. อ เมือง จ สุพรรณบุรี
เมืองสุพรรณบุรี/ Mueang Suphan Buriสุพรรณบุรี/ Suphanburi
72000</t>
  </si>
  <si>
    <t>72000</t>
  </si>
  <si>
    <t>660898369689</t>
  </si>
  <si>
    <t>06/07/2025 21:55</t>
  </si>
  <si>
    <t>LEXPU0584804084</t>
  </si>
  <si>
    <t>FON92</t>
  </si>
  <si>
    <t>******คกตูม อำเภอเมืองลพบุรี จังหวัดลพบุรี 15210</t>
  </si>
  <si>
    <t>15210</t>
  </si>
  <si>
    <t>63</t>
  </si>
  <si>
    <t>06/07/2025 21:51</t>
  </si>
  <si>
    <t>TH07017FB1109I</t>
  </si>
  <si>
    <t>06/07/2025 21:50</t>
  </si>
  <si>
    <t>FON91</t>
  </si>
  <si>
    <t>ณ***าพร พ***ยรักษ์</t>
  </si>
  <si>
    <t>06/07/2025 21:44</t>
  </si>
  <si>
    <t>FON90</t>
  </si>
  <si>
    <t>06/07/2025 21:41</t>
  </si>
  <si>
    <t>FON89</t>
  </si>
  <si>
    <t>ล***ล ภ***แก้ว</t>
  </si>
  <si>
    <t>06/07/2025 21:40</t>
  </si>
  <si>
    <t>FON88</t>
  </si>
  <si>
    <t>อมรรัตน์ ศรีทอง</t>
  </si>
  <si>
    <t>72/21 ม.9 ซ.บ้านแพ้ว18 · บ้านแพ้ว/ Ban Phaeo
บ้านแพ้ว/ Ban Phaeoสมุทรสาคร/ Samut Sakhon
74120</t>
  </si>
  <si>
    <t>74120</t>
  </si>
  <si>
    <t>660897898687</t>
  </si>
  <si>
    <t>06/07/2025 21:39</t>
  </si>
  <si>
    <t>LEXPU0584800422</t>
  </si>
  <si>
    <t>FON87</t>
  </si>
  <si>
    <t>ธ** บ**</t>
  </si>
  <si>
    <t>06/07/2025 21:36</t>
  </si>
  <si>
    <t>FON86</t>
  </si>
  <si>
    <t>พ***ร   ศ***องคำ</t>
  </si>
  <si>
    <t>06/07/2025 21:30</t>
  </si>
  <si>
    <t>06/07/2025 21:31</t>
  </si>
  <si>
    <t>FON85</t>
  </si>
  <si>
    <t>เทวี ไชยอุดม</t>
  </si>
  <si>
    <t>77 ม.3 · บางกระเบา/ Bang Krabao
นครชัยศรี/ Nakhon Chai Siนครปฐม/ Nakhon Pathom
73120</t>
  </si>
  <si>
    <t>660867992327</t>
  </si>
  <si>
    <t>06/07/2025 21:29</t>
  </si>
  <si>
    <t>LEXPU0584809681</t>
  </si>
  <si>
    <t>06/07/2025 21:28</t>
  </si>
  <si>
    <t>FON84</t>
  </si>
  <si>
    <t>น***าวอุไรวรรณ   ย***</t>
  </si>
  <si>
    <t>FON82</t>
  </si>
  <si>
    <t>โชติรส ผ่องยิ่ง</t>
  </si>
  <si>
    <t>93/1ม.2 ต.บางกระเบา
นครชัยศรี/ Nakhon Chai Siนครปฐม/ Nakhon Pathom
73120</t>
  </si>
  <si>
    <t>660852988434</t>
  </si>
  <si>
    <t>06/07/2025 21:25</t>
  </si>
  <si>
    <t>LEXPU0584940111</t>
  </si>
  <si>
    <t>FON81</t>
  </si>
  <si>
    <t>พ***ณภัทร ร***่วม</t>
  </si>
  <si>
    <t>06/07/2025 21:23</t>
  </si>
  <si>
    <t>06/07/2025 21:24</t>
  </si>
  <si>
    <t>ชิฟฟ่อนสอดไส้6ชิ้น รวมรส กล่องใหญ่ ไส้อร่อย แป้งนุ่ม เก็บได้ 15 วัน วรรณวนัช</t>
  </si>
  <si>
    <t>FON80</t>
  </si>
  <si>
    <t>สุข ขาววิสุทธิ์</t>
  </si>
  <si>
    <t>279 หมู่8 บ้านหนองพังศรี ต.ไทยเจริญ (เข้าทางเส้นปะปาตรงเข้ามาอย่างเดียวพอเลย3แยกจุดหมายบ้านหลังที่4ตรงข้ามป่่ายาง ขอบคุณค่า) · ไทยเจริญ/ Thai Charoen
ปะคำ/ Pakhamบุรีรัมย์/ Buriram
31220</t>
  </si>
  <si>
    <t>31220</t>
  </si>
  <si>
    <t>660988734865</t>
  </si>
  <si>
    <t>TH28127F9WCA2B</t>
  </si>
  <si>
    <t>FON79</t>
  </si>
  <si>
    <t>นายสุรพล อนุสรานนท์</t>
  </si>
  <si>
    <t>พันคำ 65/5 · ท่าพี่เลี้ยง/ Tha Phi Liang
เมืองสุพรรณบุรี/ Mueang Suphan Buriสุพรรณบุรี/ Suphanburi
72000</t>
  </si>
  <si>
    <t>660624649528</t>
  </si>
  <si>
    <t>06/07/2025 21:18</t>
  </si>
  <si>
    <t>LEXPU0584943392</t>
  </si>
  <si>
    <t>FON78</t>
  </si>
  <si>
    <t>บ*****า</t>
  </si>
  <si>
    <t>****** เลียบคลองลำกอไผ่, ลำปลาทิว, เขตลาดกระบัง แขวงลำปลาทิว เขตลาดกระบัง จังหวัดกรุงเทพมหานคร 10520</t>
  </si>
  <si>
    <t>TH01397FARAH4F</t>
  </si>
  <si>
    <t>06/07/2025 21:15</t>
  </si>
  <si>
    <t>FON77</t>
  </si>
  <si>
    <t>เสาวลักษณ์ นวลปาน</t>
  </si>
  <si>
    <t>เลขที่5 ซอยพระราม2ซ.54แยก4-2-3 · แสมดำ/ Samae Dam
บางขุนเทียน/ Bang Khun Thianกรุงเทพมหานคร/ Bangkok
10150</t>
  </si>
  <si>
    <t>660930923309</t>
  </si>
  <si>
    <t>07/07/2025 07:14</t>
  </si>
  <si>
    <t>06/07/2025 21:07</t>
  </si>
  <si>
    <t>FON76</t>
  </si>
  <si>
    <t>ภ***วัฒน์  เ***ดี</t>
  </si>
  <si>
    <t>06/07/2025 21:05</t>
  </si>
  <si>
    <t>06/07/2025 21:06</t>
  </si>
  <si>
    <t>FON75</t>
  </si>
  <si>
    <t>06/07/2025 21:32</t>
  </si>
  <si>
    <t>TH06027FAQWX1B</t>
  </si>
  <si>
    <t>06/07/2025 21:02</t>
  </si>
  <si>
    <t>FON74</t>
  </si>
  <si>
    <t>ซ***น</t>
  </si>
  <si>
    <t>06/07/2025 21:01</t>
  </si>
  <si>
    <t>THT04061YWP7C1Z</t>
  </si>
  <si>
    <t>FON73</t>
  </si>
  <si>
    <t>ท***ัย ห***มัด</t>
  </si>
  <si>
    <t>06/07/2025 20:56</t>
  </si>
  <si>
    <t>06/07/2025 20:57</t>
  </si>
  <si>
    <t>FON72</t>
  </si>
  <si>
    <t>06/07/2025 20:55</t>
  </si>
  <si>
    <t>FON71</t>
  </si>
  <si>
    <t>น***เจษฎากร</t>
  </si>
  <si>
    <t>06/07/2025 20:48</t>
  </si>
  <si>
    <t>FON70</t>
  </si>
  <si>
    <t>พรสุข หาญเสนห์ลักษณ์</t>
  </si>
  <si>
    <t>36/63 หมู่บ้านมหาดไทย 1 ซอย2/2  ถ.พุทธมณฑลสาย 1 แขวงบางระมา
ตลิ่งชัน/ Taling Chanกรุงเทพมหานคร/ Bangkok
10170</t>
  </si>
  <si>
    <t>660891118965</t>
  </si>
  <si>
    <t>LEXPU0584939602</t>
  </si>
  <si>
    <t>FON69</t>
  </si>
  <si>
    <t>06/07/2025 20:46</t>
  </si>
  <si>
    <t>06/07/2025 20:45</t>
  </si>
  <si>
    <t>FON68</t>
  </si>
  <si>
    <t>สมศักดิ์ พุทธิวงศาสุนทร</t>
  </si>
  <si>
    <t>111 ซ.สุขุมวิท 62 แยก 11 พระโขนงใต้ (ชุมชนหน้าวัดบุญรอดฯ)
พระโขนง/ Prakhanognกรุงเทพมหานคร/ Bangkok
10260</t>
  </si>
  <si>
    <t>660851629594</t>
  </si>
  <si>
    <t>06/07/2025 20:27</t>
  </si>
  <si>
    <t>LEXPU0584802488</t>
  </si>
  <si>
    <t>FON67</t>
  </si>
  <si>
    <t>******อ.วารินชำราบ จ.อุบลราชธานี 34190 ตำบลเมืองศรีไค อำเภอวารินชำราบ จังหวัดอุบลราชธานี 34190</t>
  </si>
  <si>
    <t>34190</t>
  </si>
  <si>
    <t>TH31137F9VN81N</t>
  </si>
  <si>
    <t>06/07/2025 20:26</t>
  </si>
  <si>
    <t>FON66</t>
  </si>
  <si>
    <t>ร***ต.ชำนาญ  ม***ระเสริฐ</t>
  </si>
  <si>
    <t>06/07/2025 20:23</t>
  </si>
  <si>
    <t>FON65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</si>
  <si>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</si>
  <si>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</si>
  <si>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660818039969</t>
  </si>
  <si>
    <t>LEXPU0584941379</t>
  </si>
  <si>
    <t>FON64</t>
  </si>
  <si>
    <t>ศ***า จ***เจริญสุข</t>
  </si>
  <si>
    <t>06/07/2025 20:21</t>
  </si>
  <si>
    <t>FON62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</si>
  <si>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</si>
  <si>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</si>
  <si>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</si>
  <si>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06/07/2025 20:14</t>
  </si>
  <si>
    <t>LEXPU0584934975</t>
  </si>
  <si>
    <t>FON61</t>
  </si>
  <si>
    <t>ร***คนธ์ ช***รา</t>
  </si>
  <si>
    <t>06/07/2025 20:04</t>
  </si>
  <si>
    <t>06/07/2025 20:03</t>
  </si>
  <si>
    <t>FON60</t>
  </si>
  <si>
    <t>ก******ล</t>
  </si>
  <si>
    <t>****** ล็อค ข, ถ.พหลโยธิน, ตำบลคูคต อำเภอลำลูกกา จังหวัดปทุมธานี 12130</t>
  </si>
  <si>
    <t>70</t>
  </si>
  <si>
    <t>06/07/2025 20:02</t>
  </si>
  <si>
    <t>TH04067F9VAZ7A1</t>
  </si>
  <si>
    <t>06/07/2025 20:01</t>
  </si>
  <si>
    <t>FON59</t>
  </si>
  <si>
    <t>จ******ร</t>
  </si>
  <si>
    <t>******, อำเภอคลองหาด ตำบลเบญจขร อำเภอคลองหาด จังหวัดสระแก้ว 27260</t>
  </si>
  <si>
    <t>27260</t>
  </si>
  <si>
    <t>06/07/2025 20:31</t>
  </si>
  <si>
    <t>TH26027F9CE06F</t>
  </si>
  <si>
    <t>FON58</t>
  </si>
  <si>
    <t>แ***พรรณ พ***เจริญ</t>
  </si>
  <si>
    <t>06/07/2025 20:00</t>
  </si>
  <si>
    <t>FON56</t>
  </si>
  <si>
    <t>น***ีย์ ส***</t>
  </si>
  <si>
    <t>06/07/2025 19:26</t>
  </si>
  <si>
    <t>FON55</t>
  </si>
  <si>
    <t>e***hop3</t>
  </si>
  <si>
    <t>06/07/2025 19:24</t>
  </si>
  <si>
    <t>FON54</t>
  </si>
  <si>
    <t>น***าวฤทัยมาศ ค***ข</t>
  </si>
  <si>
    <t>06/07/2025 19:21</t>
  </si>
  <si>
    <t>FON53</t>
  </si>
  <si>
    <t>แ***กาญจน์  ช***ะธรรม</t>
  </si>
  <si>
    <t>06/07/2025 19:19</t>
  </si>
  <si>
    <t>FON51</t>
  </si>
  <si>
    <t>น** น***ราง พ***น้อย</t>
  </si>
  <si>
    <t>06/07/2025 19:11</t>
  </si>
  <si>
    <t>FON50</t>
  </si>
  <si>
    <t>จ***ิรา ศ***ุวรรณ</t>
  </si>
  <si>
    <t>06/07/2025 19:09</t>
  </si>
  <si>
    <t>FON49</t>
  </si>
  <si>
    <t>น***ลักษณ์ ก***ุง</t>
  </si>
  <si>
    <t>06/07/2025 18:56</t>
  </si>
  <si>
    <t>FON48</t>
  </si>
  <si>
    <t>จ***ี่</t>
  </si>
  <si>
    <t>06/07/2025 18:55</t>
  </si>
  <si>
    <t>FON47</t>
  </si>
  <si>
    <t>ป***  ฐ***รัตน์</t>
  </si>
  <si>
    <t>06/07/2025 18:54</t>
  </si>
  <si>
    <t>FON46</t>
  </si>
  <si>
    <t>เ***ชนก บ***ื่น</t>
  </si>
  <si>
    <t>06/07/2025 18:44</t>
  </si>
  <si>
    <t>FON45</t>
  </si>
  <si>
    <t>ฐ***รัตน์ ส***ะวัฏฐ์</t>
  </si>
  <si>
    <t>FON44</t>
  </si>
  <si>
    <t>ป***สรา ศ***งาม</t>
  </si>
  <si>
    <t>06/07/2025 18:40</t>
  </si>
  <si>
    <t>FON43</t>
  </si>
  <si>
    <t>ร***อรุณ ห***ลคลาม</t>
  </si>
  <si>
    <t>06/07/2025 17:37</t>
  </si>
  <si>
    <t>06/07/2025 18:34</t>
  </si>
  <si>
    <t>FON42</t>
  </si>
  <si>
    <t>บ***า ค***ษา</t>
  </si>
  <si>
    <t>06/07/2025 17:49</t>
  </si>
  <si>
    <t>FON41</t>
  </si>
  <si>
    <t>ธ***พงษ์ 9**</t>
  </si>
  <si>
    <t>06/07/2025 17:50</t>
  </si>
  <si>
    <t>FON40</t>
  </si>
  <si>
    <t>ม***ษา</t>
  </si>
  <si>
    <t>06/07/2025 18:30</t>
  </si>
  <si>
    <t>06/07/2025 18:29</t>
  </si>
  <si>
    <t>FON39</t>
  </si>
  <si>
    <t>ก***า ส***กตน</t>
  </si>
  <si>
    <t>FON38</t>
  </si>
  <si>
    <t>06/07/2025 18:28</t>
  </si>
  <si>
    <t>FON37</t>
  </si>
  <si>
    <t>จ***ันท์ เ***กพยุง</t>
  </si>
  <si>
    <t>FON35</t>
  </si>
  <si>
    <t>ช***ียรติ์</t>
  </si>
  <si>
    <t>06/07/2025 18:20</t>
  </si>
  <si>
    <t>FON34</t>
  </si>
  <si>
    <t>ส***รณา  ส***รณเตมีย์</t>
  </si>
  <si>
    <t>06/07/2025 18:15</t>
  </si>
  <si>
    <t>FON33</t>
  </si>
  <si>
    <t>ร***โรจน์ ส***จมุข</t>
  </si>
  <si>
    <t>06/07/2025 18:13</t>
  </si>
  <si>
    <t>FON32</t>
  </si>
  <si>
    <t>ม***นันท์ ธ***จเดชเจริญ</t>
  </si>
  <si>
    <t>06/07/2025 18:12</t>
  </si>
  <si>
    <t>FON31</t>
  </si>
  <si>
    <t>ว***พร อ***ะพุธ</t>
  </si>
  <si>
    <t>06/07/2025 18:04</t>
  </si>
  <si>
    <t>FON30</t>
  </si>
  <si>
    <t>ส***ยา</t>
  </si>
  <si>
    <t>06/07/2025 18:00</t>
  </si>
  <si>
    <t>06/07/2025 18:01</t>
  </si>
  <si>
    <t>FON28</t>
  </si>
  <si>
    <t>น** ส***ต ส***ดิ์ดวง</t>
  </si>
  <si>
    <t>06/07/2025 17:52</t>
  </si>
  <si>
    <t>FON24</t>
  </si>
  <si>
    <t>ส***ยุด ท***ก้ว</t>
  </si>
  <si>
    <t>06/07/2025 17:44</t>
  </si>
  <si>
    <t>FON23</t>
  </si>
  <si>
    <t>อ***    ต***งตา</t>
  </si>
  <si>
    <t>06/07/2025 17:43</t>
  </si>
  <si>
    <t>FON21</t>
  </si>
  <si>
    <t>06/07/2025 17:41</t>
  </si>
  <si>
    <t>06/07/2025 17:42</t>
  </si>
  <si>
    <t>FON20</t>
  </si>
  <si>
    <t>06/07/2025 17:39</t>
  </si>
  <si>
    <t>FON19</t>
  </si>
  <si>
    <t>ส***รัตน์ ค***ญฐิติสกุล</t>
  </si>
  <si>
    <t>FON18</t>
  </si>
  <si>
    <t>ณ***รี   จ***า</t>
  </si>
  <si>
    <t>06/07/2025 17:36</t>
  </si>
  <si>
    <t>FON17</t>
  </si>
  <si>
    <t>ส***ม459  อ***าติ</t>
  </si>
  <si>
    <t>06/07/2025 17:35</t>
  </si>
  <si>
    <t>THT03041YWM6T9Z</t>
  </si>
  <si>
    <t>FON16</t>
  </si>
  <si>
    <t>ธ*** ต***าร</t>
  </si>
  <si>
    <t>06/07/2025 17:34</t>
  </si>
  <si>
    <t>FON15</t>
  </si>
  <si>
    <t>พ***ี   ศ***าณิชย์พุฒิ</t>
  </si>
  <si>
    <t>FON14</t>
  </si>
  <si>
    <t>c***ee s***hap</t>
  </si>
  <si>
    <t>06/07/2025 17:11</t>
  </si>
  <si>
    <t>06/07/2025 17:29</t>
  </si>
  <si>
    <t>FON13</t>
  </si>
  <si>
    <t>น***สำราญ  จ***ทน</t>
  </si>
  <si>
    <t>06/07/2025 17:17</t>
  </si>
  <si>
    <t>THT03011YWNRF7Z</t>
  </si>
  <si>
    <t>FON9</t>
  </si>
  <si>
    <t>อ***รียา จ***ร์สุข</t>
  </si>
  <si>
    <t>06/07/2025 17:19</t>
  </si>
  <si>
    <t>FON8</t>
  </si>
  <si>
    <t>06/07/2025 17:05</t>
  </si>
  <si>
    <t>FON6</t>
  </si>
  <si>
    <t>แม่ชี ภาราตี รักษ์สัจจธัมม</t>
  </si>
  <si>
    <t>บ้านซับน้ำเย็น หมู่14 (ปากทางเข้าสำนักปฏิบัติพุทธภาวนา) 126/1 · ปากช่อง/ Pak Chong
ปากช่อง/ Pak Chongนครราชสีมา/ Nakhon Ratchasima
30130</t>
  </si>
  <si>
    <t>660929649810</t>
  </si>
  <si>
    <t>06/07/2025 16:56</t>
  </si>
  <si>
    <t>LEXPU0584852344</t>
  </si>
  <si>
    <t>FON5</t>
  </si>
  <si>
    <t>วิชชุดา  สุเมธพันธุ์</t>
  </si>
  <si>
    <t>411/2 ถ.บ้านเชียงราย  ต.สวนดอก อ.เมือง
เมืองลำปาง/ Mueang Lampangลำปาง/ Lampang
52000</t>
  </si>
  <si>
    <t>660816730841</t>
  </si>
  <si>
    <t>06/07/2025 16:55</t>
  </si>
  <si>
    <t>LEXPU0584934428</t>
  </si>
  <si>
    <t>FON4</t>
  </si>
  <si>
    <t>ศ***สร ท***าม</t>
  </si>
  <si>
    <t>06/07/2025 16:51</t>
  </si>
  <si>
    <t>FON3</t>
  </si>
  <si>
    <t>ภ***ต ส***ศรี</t>
  </si>
  <si>
    <t>06/07/2025 16:50</t>
  </si>
  <si>
    <t>FON1</t>
  </si>
  <si>
    <t>ว** ร***งกิจ</t>
  </si>
  <si>
    <t>06/07/2025 16:48</t>
  </si>
  <si>
    <t>FON0</t>
  </si>
  <si>
    <t>จ*ย</t>
  </si>
  <si>
    <t>******วหมาก, เขตบางกะปิ แขวงหัวหมาก เขตบางกะปิ จังหวัดกรุงเทพมหานคร 10240</t>
  </si>
  <si>
    <t>06/07/2025 17:18</t>
  </si>
  <si>
    <t>TH2520607947777</t>
  </si>
  <si>
    <t>FOM99</t>
  </si>
  <si>
    <t>น** ฤ***พยัค</t>
  </si>
  <si>
    <t>จังหวัดพระนครศรีอยุธยา</t>
  </si>
  <si>
    <t>06/07/2025 16:41</t>
  </si>
  <si>
    <t>FOM98</t>
  </si>
  <si>
    <t>ทิพยดา สีสด</t>
  </si>
  <si>
    <t>fin international ( thailand ) co. , tld, เลขที่ 7/493, หมู่ที่ 6, ตำบล มาบยางพร, อำเภอปลวกแดง อ.ปลวกแดง · มาบยางพร/ Map Yang Phon
ปลวกแดง/ Pluak Daengระยอง/ Rayong
21140</t>
  </si>
  <si>
    <t>660931585605</t>
  </si>
  <si>
    <t>06/07/2025 16:40</t>
  </si>
  <si>
    <t>LEXPU0584883318</t>
  </si>
  <si>
    <t>06/07/2025 16:39</t>
  </si>
  <si>
    <t>FOM97</t>
  </si>
  <si>
    <t>ผ** ช***าห์</t>
  </si>
  <si>
    <t>06/07/2025 16:38</t>
  </si>
  <si>
    <t>FOM96</t>
  </si>
  <si>
    <t>ก***กร ช***ลกิจ</t>
  </si>
  <si>
    <t>06/07/2025 16:34</t>
  </si>
  <si>
    <t>06/07/2025 16:35</t>
  </si>
  <si>
    <t>FOM95</t>
  </si>
  <si>
    <t>ศ***วรรณ ล***ข</t>
  </si>
  <si>
    <t>06/07/2025 16:18</t>
  </si>
  <si>
    <t>FOM94</t>
  </si>
  <si>
    <t>จิรนันท์  สุขสิงห์</t>
  </si>
  <si>
    <t>31/1ม.14ต.พุทธบาทอ.ชนแดน
จ.เพชรบุรณ์  67150</t>
  </si>
  <si>
    <t>0956903954</t>
  </si>
  <si>
    <t>06/07/2025 16:16</t>
  </si>
  <si>
    <t>JA256900575TH</t>
  </si>
  <si>
    <t>FOM93</t>
  </si>
  <si>
    <t>ธ***ิชชา ป***ทอง</t>
  </si>
  <si>
    <t>06/07/2025 16:11</t>
  </si>
  <si>
    <t>FOM92</t>
  </si>
  <si>
    <t>06/07/2025 16:09</t>
  </si>
  <si>
    <t>TH24087FA3JQ7A</t>
  </si>
  <si>
    <t>FOM91</t>
  </si>
  <si>
    <t>โ** เ***ิน ส***</t>
  </si>
  <si>
    <t>06/07/2025 16:07</t>
  </si>
  <si>
    <t>FOM88</t>
  </si>
  <si>
    <t>ภ******ว</t>
  </si>
  <si>
    <t>******ุญชู, คลองพา, อำเภอท่าชนะ ตำบลคลองพา อำเภอท่าชนะ จังหวัดสุราษฎร์ธานี 84170</t>
  </si>
  <si>
    <t>06/07/2025 16:30</t>
  </si>
  <si>
    <t>TH257167334464R</t>
  </si>
  <si>
    <t>06/07/2025 16:00</t>
  </si>
  <si>
    <t>FOM87</t>
  </si>
  <si>
    <t>ช******ย</t>
  </si>
  <si>
    <t>******์ด ตำบลบ้านแถว อำเภอเสนา จังหวัดพระนครศรีอยุธยา 13110</t>
  </si>
  <si>
    <t>13110</t>
  </si>
  <si>
    <t>06/07/2025 15:56</t>
  </si>
  <si>
    <t>TH257229303876W</t>
  </si>
  <si>
    <t>06/07/2025 15:55</t>
  </si>
  <si>
    <t>FOM85</t>
  </si>
  <si>
    <t>น.ส.พรพิศม์ มงคลบูรณะศิริ</t>
  </si>
  <si>
    <t>20 ถนนสถลมาร์ค ตำบลวารินชำราบ อำเภอวารินชำราบ จังหวัดอุบลราชธานี 
 34190</t>
  </si>
  <si>
    <t>0804656833</t>
  </si>
  <si>
    <t>06/07/2025 15:54</t>
  </si>
  <si>
    <t>JA256900561TH</t>
  </si>
  <si>
    <t>FOM84</t>
  </si>
  <si>
    <t>ค** อ***า ค***น</t>
  </si>
  <si>
    <t>06/07/2025 15:41</t>
  </si>
  <si>
    <t>FOM83</t>
  </si>
  <si>
    <t>พ***ัต ห***้อย</t>
  </si>
  <si>
    <t>06/07/2025 15:39</t>
  </si>
  <si>
    <t>FOM82</t>
  </si>
  <si>
    <t>ช***าพร จ***า</t>
  </si>
  <si>
    <t>06/07/2025 15:33</t>
  </si>
  <si>
    <t>FOM81</t>
  </si>
  <si>
    <t>ส***ัส  อ***รขำ</t>
  </si>
  <si>
    <t>06/07/2025 15:30</t>
  </si>
  <si>
    <t>FOM80</t>
  </si>
  <si>
    <t>ชารีรัตน์ วิสาละ</t>
  </si>
  <si>
    <t>20/1 หมู่ที่ 4 ต.คลองน้ำเค็ม
อ.แหลมสิงห์ จ.จันทบุรี 
 22190</t>
  </si>
  <si>
    <t>22190</t>
  </si>
  <si>
    <t>0814761042</t>
  </si>
  <si>
    <t>06/07/2025 14:56</t>
  </si>
  <si>
    <t>JB291618065TH</t>
  </si>
  <si>
    <t>06/07/2025 15:28</t>
  </si>
  <si>
    <t>FOM79</t>
  </si>
  <si>
    <t>ส่งขจีพรรณ อาภาผล</t>
  </si>
  <si>
    <t>7/127โกสุมรวมใจซอย43แยก2 ถ.แจ้งวัฒนะ แขวงดอนเมือง เขตดอนเมือง กทม. 10210</t>
  </si>
  <si>
    <t>0925922546</t>
  </si>
  <si>
    <t>JA256900592TH</t>
  </si>
  <si>
    <t>06/07/2025 15:27</t>
  </si>
  <si>
    <t>FOM78</t>
  </si>
  <si>
    <t>อ***ย์ แ***้ว</t>
  </si>
  <si>
    <t>FOM77</t>
  </si>
  <si>
    <t>เตือนจิตร์ สังข์เสม</t>
  </si>
  <si>
    <t>1/4หมู่4
เขาน้อย
ปราณบุรี, ประจวบคีรีขันธ์ 77120</t>
  </si>
  <si>
    <t>0625874279</t>
  </si>
  <si>
    <t>06/07/2025 15:26</t>
  </si>
  <si>
    <t>JA256900589TH</t>
  </si>
  <si>
    <t>FOM76</t>
  </si>
  <si>
    <t>ณ***์  ข***ุ่ม</t>
  </si>
  <si>
    <t>06/07/2025 15:24</t>
  </si>
  <si>
    <t>THT21011YW8K46Z</t>
  </si>
  <si>
    <t>FOM74</t>
  </si>
  <si>
    <t>คุณสมสุข อุดมศิลป์</t>
  </si>
  <si>
    <t>243หมู่10
ต.หาดยาย
อ.หลังสวน
จ.ชุมพร
 86110</t>
  </si>
  <si>
    <t>86110</t>
  </si>
  <si>
    <t>0823599896</t>
  </si>
  <si>
    <t>06/07/2025 15:12</t>
  </si>
  <si>
    <t>JB291618051TH</t>
  </si>
  <si>
    <t>06/07/2025 15:21</t>
  </si>
  <si>
    <t>FOM73</t>
  </si>
  <si>
    <t>น***ดา ด***ิล</t>
  </si>
  <si>
    <t>06/07/2025 15:14</t>
  </si>
  <si>
    <t>FOM72</t>
  </si>
  <si>
    <t>ท******ล</t>
  </si>
  <si>
    <t>******บลหนองกุ่ม, อำเภอบ่อพลอย ตำบลหนองกุ่ม อำเภอบ่อพลอย จังหวัดกาญจนบุรี 71160</t>
  </si>
  <si>
    <t>71160</t>
  </si>
  <si>
    <t>06/07/2025 15:06</t>
  </si>
  <si>
    <t>TH2551453849671</t>
  </si>
  <si>
    <t>FOM71</t>
  </si>
  <si>
    <t>ส***รา ต***สาน</t>
  </si>
  <si>
    <t>06/07/2025 15:05</t>
  </si>
  <si>
    <t>FOM70</t>
  </si>
  <si>
    <t>น******ะ</t>
  </si>
  <si>
    <t>******ดีพนมยงค์ 14, แขวงพระโขนงเหนือ, เขตวัฒนา แขวงพระโขนงเหนือ เขตวัฒนา จังหวัดกรุงเทพมหานคร 10110</t>
  </si>
  <si>
    <t>90</t>
  </si>
  <si>
    <t>TH254504599546F</t>
  </si>
  <si>
    <t>FOM69</t>
  </si>
  <si>
    <t>ค***ุฒิ</t>
  </si>
  <si>
    <t>06/07/2025 15:03</t>
  </si>
  <si>
    <t>FOM68</t>
  </si>
  <si>
    <t>ก***รรณ ค***ียว บ***น้ำโท้ง 3** ห***5 ซ*** ต***บ่อแฮ้ว อ***อเมือง จ***วัดลำปาง 5***0</t>
  </si>
  <si>
    <t>06/07/2025 15:00</t>
  </si>
  <si>
    <t>FOM67</t>
  </si>
  <si>
    <t>น******ม</t>
  </si>
  <si>
    <t>******นแม่คำมัน อ.ลับแล จ.อุตรดิตถ์ ตำบลด่านแม่คำมัน อำเภอลับแล จังหวัดอุตรดิตถ์ 53210</t>
  </si>
  <si>
    <t>53210</t>
  </si>
  <si>
    <t>30</t>
  </si>
  <si>
    <t>06/07/2025 14:58</t>
  </si>
  <si>
    <t>TH250785875201V</t>
  </si>
  <si>
    <t>FOM66</t>
  </si>
  <si>
    <t>ป***์สุดา ส***ี</t>
  </si>
  <si>
    <t>06/07/2025 14:57</t>
  </si>
  <si>
    <t>FOM65</t>
  </si>
  <si>
    <t>จ***ภรณ์ ไ***า</t>
  </si>
  <si>
    <t>FOM64</t>
  </si>
  <si>
    <t>ธ***ฒน์ ท***รัพย์</t>
  </si>
  <si>
    <t>06/07/2025 14:55</t>
  </si>
  <si>
    <t>FOM63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</si>
  <si>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</si>
  <si>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</si>
  <si>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660841784838</t>
  </si>
  <si>
    <t>06/07/2025 14:49</t>
  </si>
  <si>
    <t>LEXPU0584940757</t>
  </si>
  <si>
    <t>FOM61</t>
  </si>
  <si>
    <t>ณ***พันธ์  ฉ***วรรณชาติ</t>
  </si>
  <si>
    <t>06/07/2025 14:47</t>
  </si>
  <si>
    <t>THT03041YWNJF3Z</t>
  </si>
  <si>
    <t>FOM58</t>
  </si>
  <si>
    <t>ค***ง ส***รณ</t>
  </si>
  <si>
    <t>06/07/2025 14:39</t>
  </si>
  <si>
    <t>FOM57</t>
  </si>
  <si>
    <t>n***ha</t>
  </si>
  <si>
    <t>06/07/2025 14:37</t>
  </si>
  <si>
    <t>FOM56</t>
  </si>
  <si>
    <t>06/07/2025 14:35</t>
  </si>
  <si>
    <t>FOM55</t>
  </si>
  <si>
    <t>อ***ย์  ค***</t>
  </si>
  <si>
    <t>06/07/2025 14:05</t>
  </si>
  <si>
    <t>FOM53</t>
  </si>
  <si>
    <t>ป***</t>
  </si>
  <si>
    <t>06/07/2025 14:31</t>
  </si>
  <si>
    <t>FOM52</t>
  </si>
  <si>
    <t>น***วรกฤษณ์   เ***ะสัมพันธพร</t>
  </si>
  <si>
    <t>06/07/2025 14:29</t>
  </si>
  <si>
    <t>FOM51</t>
  </si>
  <si>
    <t>จ***ิมา ด***ยรัมย์</t>
  </si>
  <si>
    <t>FOM50</t>
  </si>
  <si>
    <t>n***90np</t>
  </si>
  <si>
    <t>06/07/2025 14:27</t>
  </si>
  <si>
    <t>FOM45</t>
  </si>
  <si>
    <t>ท***วัลย์ ต***างตัง</t>
  </si>
  <si>
    <t>06/07/2025 14:21</t>
  </si>
  <si>
    <t>FOM43</t>
  </si>
  <si>
    <t>น***น บ***ะแม</t>
  </si>
  <si>
    <t>06/07/2025 14:19</t>
  </si>
  <si>
    <t>FOM42</t>
  </si>
  <si>
    <t>จ***น พ***ี่ยม</t>
  </si>
  <si>
    <t>06/07/2025 14:16</t>
  </si>
  <si>
    <t>06/07/2025 14:18</t>
  </si>
  <si>
    <t>FOM41</t>
  </si>
  <si>
    <t>แ**  ป***ุม</t>
  </si>
  <si>
    <t>06/07/2025 14:14</t>
  </si>
  <si>
    <t>FOM40</t>
  </si>
  <si>
    <t>น***าดี ก***งขวาง</t>
  </si>
  <si>
    <t>06/07/2025 14:12</t>
  </si>
  <si>
    <t>FOM39</t>
  </si>
  <si>
    <t>อ***ดช เ***ยมสำอางค์</t>
  </si>
  <si>
    <t>06/07/2025 14:15</t>
  </si>
  <si>
    <t>FOM38</t>
  </si>
  <si>
    <t>พ******์</t>
  </si>
  <si>
    <t>******.4 ต.ดอกไม้ ตำบลดอกไม้ อำเภอสุวรรณภูมิ จังหวัดร้อยเอ็ด 45130</t>
  </si>
  <si>
    <t>45130</t>
  </si>
  <si>
    <t>06/07/2025 14:08</t>
  </si>
  <si>
    <t>TH251555703460W</t>
  </si>
  <si>
    <t>FOM36</t>
  </si>
  <si>
    <t>ส******น</t>
  </si>
  <si>
    <t>******บลิสซ์ กันตนา, ตำบลบางใหญ่, อำเภอบางใหญ่ ตำบลบางใหญ่ อำเภอบางใหญ่ จังหวัดนนทบุรี 11140</t>
  </si>
  <si>
    <t>06/07/2025 14:01</t>
  </si>
  <si>
    <t>TH250083904547V</t>
  </si>
  <si>
    <t>FOM35</t>
  </si>
  <si>
    <t>06/07/2025 14:00</t>
  </si>
  <si>
    <t>FOM34</t>
  </si>
  <si>
    <t>******1 ม.3 ต.พะวง ตำบลพะวง อำเภอเมืองสงขลา จังหวัดสงขลา 90100</t>
  </si>
  <si>
    <t>90100</t>
  </si>
  <si>
    <t>06/07/2025 14:28</t>
  </si>
  <si>
    <t>TH252678164168T</t>
  </si>
  <si>
    <t>06/07/2025 13:58</t>
  </si>
  <si>
    <t>FOM33</t>
  </si>
  <si>
    <t>06/07/2025 13:56</t>
  </si>
  <si>
    <t>THT03031YW8274Z</t>
  </si>
  <si>
    <t>FOM31</t>
  </si>
  <si>
    <t>น***ยา ร***ัย</t>
  </si>
  <si>
    <t>06/07/2025 13:54</t>
  </si>
  <si>
    <t>FOM30</t>
  </si>
  <si>
    <t>น***กษณ์</t>
  </si>
  <si>
    <t>06/07/2025 13:49</t>
  </si>
  <si>
    <t>FOM29</t>
  </si>
  <si>
    <t>ร***ู เ***แก้ว</t>
  </si>
  <si>
    <t>Nakhon Nayok</t>
  </si>
  <si>
    <t>FOM28</t>
  </si>
  <si>
    <t>น***มธา  ส***ะชัญญะกุล</t>
  </si>
  <si>
    <t>06/07/2025 13:48</t>
  </si>
  <si>
    <t>FOM27</t>
  </si>
  <si>
    <t>ท***า เ***อนิล</t>
  </si>
  <si>
    <t>06/07/2025 13:43</t>
  </si>
  <si>
    <t>FOM26</t>
  </si>
  <si>
    <t>น***ภร ช***่น</t>
  </si>
  <si>
    <t>FOM25</t>
  </si>
  <si>
    <t>น***้อย  ศ***ระเทือง</t>
  </si>
  <si>
    <t>06/07/2025 13:42</t>
  </si>
  <si>
    <t>FOM23</t>
  </si>
  <si>
    <t>K***kwan</t>
  </si>
  <si>
    <t>06/07/2025 13:38</t>
  </si>
  <si>
    <t>06/07/2025 13:35</t>
  </si>
  <si>
    <t>FOM21</t>
  </si>
  <si>
    <t>06/07/2025 13:30</t>
  </si>
  <si>
    <t>06/07/2025 13:31</t>
  </si>
  <si>
    <t>FOM20</t>
  </si>
  <si>
    <t>ธ***รา  ว***อินปภากร</t>
  </si>
  <si>
    <t>06/07/2025 13:28</t>
  </si>
  <si>
    <t>THT02011YW7B10Z</t>
  </si>
  <si>
    <t>FOM19</t>
  </si>
  <si>
    <t>ว***ญา ศ***ก้ว</t>
  </si>
  <si>
    <t>06/07/2025 13:27</t>
  </si>
  <si>
    <t>FOM18</t>
  </si>
  <si>
    <t>อภิวัฒน์ ไชยวงศ์สาย</t>
  </si>
  <si>
    <t>706/2 หมู่15 บ้านศรีดอนชัย
ต,คลองน้ำไหล
อ,คลองลาน
จ,กำแพงเพชร 
 62180</t>
  </si>
  <si>
    <t>62180</t>
  </si>
  <si>
    <t>0955141225</t>
  </si>
  <si>
    <t>06/07/2025 13:25</t>
  </si>
  <si>
    <t>JA256900535TH</t>
  </si>
  <si>
    <t>FOM17</t>
  </si>
  <si>
    <t>Somsak Adulkittiporn</t>
  </si>
  <si>
    <t>25/66 หมู่บ้านนันทวันพระรามสองซอย6 ถนนพระรามสองซอย82แขวงแสมดำ เขตบางขุนเทียน กทม   10150</t>
  </si>
  <si>
    <t>0659642779</t>
  </si>
  <si>
    <t>06/07/2025 13:23</t>
  </si>
  <si>
    <t>JA256900544TH</t>
  </si>
  <si>
    <t>FOM15</t>
  </si>
  <si>
    <t>ธ***ณ์ เ***ทหาร</t>
  </si>
  <si>
    <t>06/07/2025 13:22</t>
  </si>
  <si>
    <t>FOM14</t>
  </si>
  <si>
    <t>ณ***สร  ใ***็น</t>
  </si>
  <si>
    <t>06/07/2025 13:20</t>
  </si>
  <si>
    <t>FOM13</t>
  </si>
  <si>
    <t>ป******ล</t>
  </si>
  <si>
    <t>******เคร็ง อำเภอชะอวด จังหวัดนครศรีธรรมราช 80180</t>
  </si>
  <si>
    <t>80180</t>
  </si>
  <si>
    <t>06/07/2025 13:15</t>
  </si>
  <si>
    <t>TH257834838471L</t>
  </si>
  <si>
    <t>06/07/2025 13:14</t>
  </si>
  <si>
    <t>FOM12</t>
  </si>
  <si>
    <t>ส******ง</t>
  </si>
  <si>
    <t>******นนพัฒนาการ แขวงสวนหลวง เขตสวนหลวง กรุงเทพมหานคร 10250 แขวงสวนหลวง เขตสวนหลวง จังหวัดกรุงเทพมหานคร 10250</t>
  </si>
  <si>
    <t>TH254127667841T</t>
  </si>
  <si>
    <t>06/07/2025 13:07</t>
  </si>
  <si>
    <t>FOM11</t>
  </si>
  <si>
    <t>พ***เฉลิมยศ เ***ผล</t>
  </si>
  <si>
    <t>06/07/2025 12:49</t>
  </si>
  <si>
    <t>FOM10</t>
  </si>
  <si>
    <t>win zaw</t>
  </si>
  <si>
    <t>1111/2หมู่ 1 หมู่บัานไทบประกัน ดําบลบางเสาธง อําเภอบาเสาธงจังหวัดสมุทรปราการ 10540 · บางเสาธง/ Bang Sao Thong
บางเสาธง/ Bang Sao Thongสมุทรปราการ/ Samut Prakan
10570</t>
  </si>
  <si>
    <t>660944855933</t>
  </si>
  <si>
    <t>06/07/2025 12:42</t>
  </si>
  <si>
    <t>LEXPU0584942266</t>
  </si>
  <si>
    <t>FOM9</t>
  </si>
  <si>
    <t>เ***์วลักษณ์ ม***ถาโก</t>
  </si>
  <si>
    <t>06/07/2025 11:50</t>
  </si>
  <si>
    <t>06/07/2025 12:39</t>
  </si>
  <si>
    <t>FOM8</t>
  </si>
  <si>
    <t>ร***รุ่งเรืองพาณิชย์</t>
  </si>
  <si>
    <t>06/07/2025 12:19</t>
  </si>
  <si>
    <t>FOM7</t>
  </si>
  <si>
    <t>ส***น แ***หลัก</t>
  </si>
  <si>
    <t>06/07/2025 12:38</t>
  </si>
  <si>
    <t>FOM6</t>
  </si>
  <si>
    <t>จ******์</t>
  </si>
  <si>
    <t>******อ.แก่งคอย ตำบลชำผักแพว อำเภอแก่งคอย จังหวัดสระบุรี 18110</t>
  </si>
  <si>
    <t>18110</t>
  </si>
  <si>
    <t>06/07/2025 12:31</t>
  </si>
  <si>
    <t>TH253381907227P</t>
  </si>
  <si>
    <t>FOM4</t>
  </si>
  <si>
    <t>จ***ุรี  ว***ะนาว</t>
  </si>
  <si>
    <t>06/07/2025 12:27</t>
  </si>
  <si>
    <t>FOM3</t>
  </si>
  <si>
    <t>ช*** แ***ศรี</t>
  </si>
  <si>
    <t>06/07/2025 12:24</t>
  </si>
  <si>
    <t>FOM2</t>
  </si>
  <si>
    <t>เ***รัตน์.  ป***ีนาค</t>
  </si>
  <si>
    <t>06/07/2025 12:23</t>
  </si>
  <si>
    <t>FOM1</t>
  </si>
  <si>
    <t>พ***ต จ***๋อ</t>
  </si>
  <si>
    <t>FOM0</t>
  </si>
  <si>
    <t>ภ***ลัญชญ์ ช***ม์วรโชติ</t>
  </si>
  <si>
    <t>06/07/2025 12:20</t>
  </si>
  <si>
    <t>FOL99</t>
  </si>
  <si>
    <t>ป***ร ด***พันธ์</t>
  </si>
  <si>
    <t>06/07/2025 12:18</t>
  </si>
  <si>
    <t>FOL98</t>
  </si>
  <si>
    <t>ว***นทร์ ร***ิวากุล</t>
  </si>
  <si>
    <t>FOL97</t>
  </si>
  <si>
    <t>ณ***า ค***ทอง</t>
  </si>
  <si>
    <t>THT04061YWN8K5Z</t>
  </si>
  <si>
    <t>FOL95</t>
  </si>
  <si>
    <t>ท***์ทัย</t>
  </si>
  <si>
    <t>06/07/2025 12:17</t>
  </si>
  <si>
    <t>FOL93</t>
  </si>
  <si>
    <t>ม***์ ส***ญญา</t>
  </si>
  <si>
    <t>06/07/2025 12:15</t>
  </si>
  <si>
    <t>FOL92</t>
  </si>
  <si>
    <t>ไ*** ท***าย</t>
  </si>
  <si>
    <t>06/07/2025 12:14</t>
  </si>
  <si>
    <t>FOL91</t>
  </si>
  <si>
    <t>06/07/2025 12:12</t>
  </si>
  <si>
    <t>FOL90</t>
  </si>
  <si>
    <t>จ***ร์เพ็ญ ส***าช</t>
  </si>
  <si>
    <t>FOL89</t>
  </si>
  <si>
    <t>ม***นากาญจนเสรี</t>
  </si>
  <si>
    <t>06/07/2025 12:09</t>
  </si>
  <si>
    <t>06/07/2025 12:10</t>
  </si>
  <si>
    <t>FOL88</t>
  </si>
  <si>
    <t>FOL87</t>
  </si>
  <si>
    <t>จ***ฎข์สิมาพร อ***คำ</t>
  </si>
  <si>
    <t>06/07/2025 12:07</t>
  </si>
  <si>
    <t>FOL86</t>
  </si>
  <si>
    <t>ส***ยากร  ซ***ัมย์</t>
  </si>
  <si>
    <t>06/07/2025 12:06</t>
  </si>
  <si>
    <t>FOL85</t>
  </si>
  <si>
    <t>06/07/2025 12:05</t>
  </si>
  <si>
    <t>FOL83</t>
  </si>
  <si>
    <t>P***oy F* C***</t>
  </si>
  <si>
    <t>06/07/2025 12:04</t>
  </si>
  <si>
    <t>FOL82</t>
  </si>
  <si>
    <t>ตำบล บึงกาฬ</t>
  </si>
  <si>
    <t>06/07/2025 12:01</t>
  </si>
  <si>
    <t>FOL80</t>
  </si>
  <si>
    <t>น***อม</t>
  </si>
  <si>
    <t>06/07/2025 11:59</t>
  </si>
  <si>
    <t>FOL79</t>
  </si>
  <si>
    <t>ช***นี ล***</t>
  </si>
  <si>
    <t>06/07/2025 11:57</t>
  </si>
  <si>
    <t>FOL77</t>
  </si>
  <si>
    <t>นันท์นภัส ธรรมมิโกมินทร์</t>
  </si>
  <si>
    <t>377ถ.ศรีสำโรงต.โคกสำโรง
อ.โคกสำโรงจ.ลพบุรี(
 15120</t>
  </si>
  <si>
    <t>15120</t>
  </si>
  <si>
    <t>0927082565</t>
  </si>
  <si>
    <t>06/07/2025 11:55</t>
  </si>
  <si>
    <t>JA256900558TH</t>
  </si>
  <si>
    <t>FOL75</t>
  </si>
  <si>
    <t>L***wan S***a</t>
  </si>
  <si>
    <t>06/07/2025 11:53</t>
  </si>
  <si>
    <t>06/07/2025 11:54</t>
  </si>
  <si>
    <t>FOL74</t>
  </si>
  <si>
    <t>จ***จน​ ส***ณโณ</t>
  </si>
  <si>
    <t>FOL72</t>
  </si>
  <si>
    <t>06/07/2025 11:52</t>
  </si>
  <si>
    <t>FOL70</t>
  </si>
  <si>
    <t>ป***ุช ก***กูล</t>
  </si>
  <si>
    <t>FOL69</t>
  </si>
  <si>
    <t>น***าวนัฏฐริณี  ส***นเย็น</t>
  </si>
  <si>
    <t>FOL68</t>
  </si>
  <si>
    <t>p***kpp</t>
  </si>
  <si>
    <t>FOL66</t>
  </si>
  <si>
    <t>ก***กนก ช***รรม</t>
  </si>
  <si>
    <t>06/07/2025 11:49</t>
  </si>
  <si>
    <t>FOL64</t>
  </si>
  <si>
    <t>อ*** ใ***้า</t>
  </si>
  <si>
    <t>06/07/2025 11:46</t>
  </si>
  <si>
    <t>FOL63</t>
  </si>
  <si>
    <t>FOL62</t>
  </si>
  <si>
    <t>ช*** ศ***ุลฮาต เ**</t>
  </si>
  <si>
    <t>06/07/2025 11:43</t>
  </si>
  <si>
    <t>FOL61</t>
  </si>
  <si>
    <t>A***ORN P***ANPHONG</t>
  </si>
  <si>
    <t>FOL60</t>
  </si>
  <si>
    <t>ห***งนุช ช***จ</t>
  </si>
  <si>
    <t>06/07/2025 11:42</t>
  </si>
  <si>
    <t>FOL59</t>
  </si>
  <si>
    <t>ร***า อ***ิน</t>
  </si>
  <si>
    <t>06/07/2025 11:41</t>
  </si>
  <si>
    <t>FOL58</t>
  </si>
  <si>
    <t>เ***เรศ ว***ี</t>
  </si>
  <si>
    <t>06/07/2025 11:40</t>
  </si>
  <si>
    <t>FOL56</t>
  </si>
  <si>
    <t>ธ*** ภ***วล</t>
  </si>
  <si>
    <t>06/07/2025 11:39</t>
  </si>
  <si>
    <t>FOL53</t>
  </si>
  <si>
    <t>ม*** โ***ทิง</t>
  </si>
  <si>
    <t>FOL52</t>
  </si>
  <si>
    <t>ป***ลิศรัตน์ ธ***รจน์</t>
  </si>
  <si>
    <t>06/07/2025 11:38</t>
  </si>
  <si>
    <t>ไม่เอารสกล้วยกับกาแฟค่ะ</t>
  </si>
  <si>
    <t>FOL50</t>
  </si>
  <si>
    <t>ด**</t>
  </si>
  <si>
    <t>FOL49</t>
  </si>
  <si>
    <t>ว*** เ***ะไสย</t>
  </si>
  <si>
    <t>06/07/2025 11:37</t>
  </si>
  <si>
    <t>FOL48</t>
  </si>
  <si>
    <t>เ***ยงศักดิ์ เ***สะและ</t>
  </si>
  <si>
    <t>06/07/2025 11:35</t>
  </si>
  <si>
    <t>FOL47</t>
  </si>
  <si>
    <t>อ***อย ร***เจ้หวานตามสั่ง</t>
  </si>
  <si>
    <t>06/07/2025 11:33</t>
  </si>
  <si>
    <t>THT20071YW8QJ0Z</t>
  </si>
  <si>
    <t>06/07/2025 11:34</t>
  </si>
  <si>
    <t>FOL46</t>
  </si>
  <si>
    <t>ณ***ีญา อ***หวาน</t>
  </si>
  <si>
    <t>FOL45</t>
  </si>
  <si>
    <t>น***าวศิริพร  จ***ุญมี</t>
  </si>
  <si>
    <t>06/07/2025 11:32</t>
  </si>
  <si>
    <t>FOL44</t>
  </si>
  <si>
    <t>อ******ฐ</t>
  </si>
  <si>
    <t>****** (ซอย 8 หลังสุดท้ายขวามือ เข้ามาวางไว้บนโต๊ะไม้หน้าประตูกระจกได้เลยค่ะ) ตำบลบางพลีใหญ่ อำเภอบางพลี จังหวัดสมุทรปราการ 10540</t>
  </si>
  <si>
    <t>TH254776951075P</t>
  </si>
  <si>
    <t>FOL42</t>
  </si>
  <si>
    <t>ว***ดา ฉ***ปัญญา</t>
  </si>
  <si>
    <t>06/07/2025 11:28</t>
  </si>
  <si>
    <t>06/07/2025 11:29</t>
  </si>
  <si>
    <t>FOL41</t>
  </si>
  <si>
    <t>เ***อวัลย์.อินหอม</t>
  </si>
  <si>
    <t>06/07/2025 11:26</t>
  </si>
  <si>
    <t>THT20041YWJ6D1Z</t>
  </si>
  <si>
    <t>FOL40</t>
  </si>
  <si>
    <t>ก***รรณ ส***ิด</t>
  </si>
  <si>
    <t>06/07/2025 11:24</t>
  </si>
  <si>
    <t>06/07/2025 11:23</t>
  </si>
  <si>
    <t>FOL39</t>
  </si>
  <si>
    <t>นฤมล  นวลมังสอ</t>
  </si>
  <si>
    <t>663 ร้านตะโหมดอิฐประสาน 
หมู่ 8 ถ.เพชรเกษม  ต.ป่าบอน
อ.ป่าบอน  จ.พัทลุง 93170</t>
  </si>
  <si>
    <t>0898979155</t>
  </si>
  <si>
    <t>06/07/2025 11:22</t>
  </si>
  <si>
    <t>JA256900495TH</t>
  </si>
  <si>
    <t>FOL38</t>
  </si>
  <si>
    <t>พ***มญชุ์ ท***มบ้ติ</t>
  </si>
  <si>
    <t>06/07/2025 11:21</t>
  </si>
  <si>
    <t>FOL35</t>
  </si>
  <si>
    <t>ร*** ก***ไพร</t>
  </si>
  <si>
    <t>06/07/2025 11:13</t>
  </si>
  <si>
    <t>06/07/2025 11:14</t>
  </si>
  <si>
    <t>FOL34</t>
  </si>
  <si>
    <t>ก***ดาล ส***น</t>
  </si>
  <si>
    <t>FOL33</t>
  </si>
  <si>
    <t>น***าวสมใจ อ***แล้ว</t>
  </si>
  <si>
    <t>FOL32</t>
  </si>
  <si>
    <t>06/07/2025 11:11</t>
  </si>
  <si>
    <t>06/07/2025 11:12</t>
  </si>
  <si>
    <t>FOL31</t>
  </si>
  <si>
    <t>ร***กร​ พ***ทา</t>
  </si>
  <si>
    <t>06/07/2025 11:08</t>
  </si>
  <si>
    <t>FOL30</t>
  </si>
  <si>
    <t>น***ารถ  อ***รม</t>
  </si>
  <si>
    <t>FOL29</t>
  </si>
  <si>
    <t>ป***นา ม***ิติพงษ์</t>
  </si>
  <si>
    <t>06/07/2025 11:07</t>
  </si>
  <si>
    <t>FOL28</t>
  </si>
  <si>
    <t>06/07/2025 11:03</t>
  </si>
  <si>
    <t>FOL27</t>
  </si>
  <si>
    <t>ไ***รณ  ย***ตถ์</t>
  </si>
  <si>
    <t>06/07/2025 11:02</t>
  </si>
  <si>
    <t>FOL26</t>
  </si>
  <si>
    <t>น*** ห***ิต</t>
  </si>
  <si>
    <t>FOL25</t>
  </si>
  <si>
    <t>ส***มาศ  ส***รณอ่อน</t>
  </si>
  <si>
    <t>06/07/2025 11:00</t>
  </si>
  <si>
    <t>FOL24</t>
  </si>
  <si>
    <t>ฐ***กานต์  แ***ภิรมย์</t>
  </si>
  <si>
    <t>FOL23</t>
  </si>
  <si>
    <t>ล***งดาว บ***ภา</t>
  </si>
  <si>
    <t>06/07/2025 10:57</t>
  </si>
  <si>
    <t>THT03021YW4AM6Z</t>
  </si>
  <si>
    <t>06/07/2025 10:58</t>
  </si>
  <si>
    <t>FOL22</t>
  </si>
  <si>
    <t>ป***า ป***ัตน์</t>
  </si>
  <si>
    <t>06/07/2025 10:55</t>
  </si>
  <si>
    <t>FOL21</t>
  </si>
  <si>
    <t>ม** ท**</t>
  </si>
  <si>
    <t>FOL20</t>
  </si>
  <si>
    <t>j***  ล***ณา  ว***ลสวัสดิ์</t>
  </si>
  <si>
    <t>06/07/2025 10:54</t>
  </si>
  <si>
    <t>FOL18</t>
  </si>
  <si>
    <t>K***ัลฐิวรรธน์-เฟรม</t>
  </si>
  <si>
    <t>06/07/2025 10:52</t>
  </si>
  <si>
    <t>761486737605</t>
  </si>
  <si>
    <t>FOL17</t>
  </si>
  <si>
    <t>น***ช</t>
  </si>
  <si>
    <t>06/07/2025 10:50</t>
  </si>
  <si>
    <t>FOL16</t>
  </si>
  <si>
    <t>จ***วรรณ  แ***นุ่น</t>
  </si>
  <si>
    <t>THT21011YWPWE3Z</t>
  </si>
  <si>
    <t>FOL15</t>
  </si>
  <si>
    <t>น***าวัลย์ ส***วงษ์</t>
  </si>
  <si>
    <t>06/07/2025 10:49</t>
  </si>
  <si>
    <t>FOL14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</si>
  <si>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</si>
  <si>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</si>
  <si>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</si>
  <si>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LEXPU0584942673</t>
  </si>
  <si>
    <t>FOL13</t>
  </si>
  <si>
    <t>อ*** เ***โภคา</t>
  </si>
  <si>
    <t>06/07/2025 10:46</t>
  </si>
  <si>
    <t>FOL12</t>
  </si>
  <si>
    <t>THT02011YWN671Z</t>
  </si>
  <si>
    <t>FOL10</t>
  </si>
  <si>
    <t>ป***ิน ส***ยา</t>
  </si>
  <si>
    <t>06/07/2025 10:44</t>
  </si>
  <si>
    <t>THT03021YW6632Z</t>
  </si>
  <si>
    <t>FOL8</t>
  </si>
  <si>
    <t>ม***ิกา​ ท***้อน</t>
  </si>
  <si>
    <t>06/07/2025 10:41</t>
  </si>
  <si>
    <t>FOL7</t>
  </si>
  <si>
    <t>u***3419974778176</t>
  </si>
  <si>
    <t>06/07/2025 10:39</t>
  </si>
  <si>
    <t>FOL6</t>
  </si>
  <si>
    <t>ศ***นารถ เ***หะนะ</t>
  </si>
  <si>
    <t>06/07/2025 10:38</t>
  </si>
  <si>
    <t>FOL5</t>
  </si>
  <si>
    <t>ส***ย</t>
  </si>
  <si>
    <t>06/07/2025 10:37</t>
  </si>
  <si>
    <t>06/07/2025 10:36</t>
  </si>
  <si>
    <t>FOL4</t>
  </si>
  <si>
    <t>06/07/2025 10:32</t>
  </si>
  <si>
    <t>THT02011YW70F8Z</t>
  </si>
  <si>
    <t>FOL3</t>
  </si>
  <si>
    <t>ธ***ต</t>
  </si>
  <si>
    <t>06/07/2025 10:31</t>
  </si>
  <si>
    <t>FOL2</t>
  </si>
  <si>
    <t>ศ***พร​  ท***แซง​</t>
  </si>
  <si>
    <t>FOL1</t>
  </si>
  <si>
    <t>ล***ัลย์ ข***ุ่น</t>
  </si>
  <si>
    <t>FOL0</t>
  </si>
  <si>
    <t>จ***ี  ค***</t>
  </si>
  <si>
    <t>06/07/2025 10:29</t>
  </si>
  <si>
    <t>FOK99</t>
  </si>
  <si>
    <t>น***ัฒนา​  ม***วิเศษ</t>
  </si>
  <si>
    <t>THT20071YWJ9G5Z</t>
  </si>
  <si>
    <t>FOK98</t>
  </si>
  <si>
    <t>เ***ยงไกร  บ***งเมือง</t>
  </si>
  <si>
    <t>06/07/2025 10:26</t>
  </si>
  <si>
    <t>06/07/2025 10:27</t>
  </si>
  <si>
    <t>FOK97</t>
  </si>
  <si>
    <t>ว***า เ***่ยมกลาง</t>
  </si>
  <si>
    <t>06/07/2025 10:25</t>
  </si>
  <si>
    <t>FOK96</t>
  </si>
  <si>
    <t>ก***ร พ***งศ์ศา</t>
  </si>
  <si>
    <t>06/07/2025 10:23</t>
  </si>
  <si>
    <t>FOK95</t>
  </si>
  <si>
    <t>ป***ิดา ห***คล้า</t>
  </si>
  <si>
    <t>06/07/2025 10:22</t>
  </si>
  <si>
    <t>FOK94</t>
  </si>
  <si>
    <t>ศ***วรรณ  เ***ู</t>
  </si>
  <si>
    <t>06/07/2025 10:21</t>
  </si>
  <si>
    <t>FOK93</t>
  </si>
  <si>
    <t>ส***ียง  ไ***ิริยะวงศ์</t>
  </si>
  <si>
    <t>06/07/2025 10:19</t>
  </si>
  <si>
    <t>06/07/2025 10:20</t>
  </si>
  <si>
    <t>FOK92</t>
  </si>
  <si>
    <t>Nina Seeta</t>
  </si>
  <si>
    <t>The wisdom apartment (ห้อง 617) 88/55 หมู่ 8 คลองหนึ่ง · คลองหนึ่ง/ Khlong Nueng
คลองหลวง/ Khlong Luangปทุมธานี/ Pathum Thani
12120</t>
  </si>
  <si>
    <t>660846184146</t>
  </si>
  <si>
    <t>LEXPU0584943351</t>
  </si>
  <si>
    <t>FOK91</t>
  </si>
  <si>
    <t>น***ี​ ภ***องจิตร</t>
  </si>
  <si>
    <t>ตำบล กาฬสินธุ์</t>
  </si>
  <si>
    <t>06/07/2025 10:13</t>
  </si>
  <si>
    <t>FOK90</t>
  </si>
  <si>
    <t>ก***กา ป***าททอง</t>
  </si>
  <si>
    <t>06/07/2025 10:14</t>
  </si>
  <si>
    <t>FOK88</t>
  </si>
  <si>
    <t>พ***ุสร ร***ี</t>
  </si>
  <si>
    <t>06/07/2025 10:04</t>
  </si>
  <si>
    <t>FOK87</t>
  </si>
  <si>
    <t>ท***ีย์ แ***แจ้ง</t>
  </si>
  <si>
    <t>06/07/2025 10:03</t>
  </si>
  <si>
    <t>FOK85</t>
  </si>
  <si>
    <t>06/07/2025 10:02</t>
  </si>
  <si>
    <t>FOK84</t>
  </si>
  <si>
    <t>******บุงแก้ว ตำบลบุ่งแก้ว อำเภอโนนสะอาด จังหวัดอุดรธานี 41240</t>
  </si>
  <si>
    <t>41240</t>
  </si>
  <si>
    <t>TH2539482146742</t>
  </si>
  <si>
    <t>FOK83</t>
  </si>
  <si>
    <t>ส***ตร  ผ***แผ้ว</t>
  </si>
  <si>
    <t>06/07/2025 09:53</t>
  </si>
  <si>
    <t>FOK82</t>
  </si>
  <si>
    <t>ก***นา ป***กษา</t>
  </si>
  <si>
    <t>06/07/2025 09:50</t>
  </si>
  <si>
    <t>06/07/2025 09:51</t>
  </si>
  <si>
    <t>FOK81</t>
  </si>
  <si>
    <t>06/07/2025 09:49</t>
  </si>
  <si>
    <t>TH253548878237S</t>
  </si>
  <si>
    <t>FOK79</t>
  </si>
  <si>
    <t>u***1142718248048</t>
  </si>
  <si>
    <t>06/07/2025 09:47</t>
  </si>
  <si>
    <t>FOK78</t>
  </si>
  <si>
    <t>จ***า แ***ชน</t>
  </si>
  <si>
    <t>06/07/2025 09:46</t>
  </si>
  <si>
    <t>06/07/2025 09:45</t>
  </si>
  <si>
    <t>FOK77</t>
  </si>
  <si>
    <t>ว***ภา ค***รม</t>
  </si>
  <si>
    <t>FOK75</t>
  </si>
  <si>
    <t>06/07/2025 09:43</t>
  </si>
  <si>
    <t>FOK74</t>
  </si>
  <si>
    <t xml:space="preserve">ข***ฤทัย </t>
  </si>
  <si>
    <t>มะพร้าวน้ำหอม4 เผือก2</t>
  </si>
  <si>
    <t>FOK73</t>
  </si>
  <si>
    <t>06/07/2025 09:41</t>
  </si>
  <si>
    <t>FOK72</t>
  </si>
  <si>
    <t>N***ssara น***รา ก***ก้ว</t>
  </si>
  <si>
    <t>06/07/2025 09:39</t>
  </si>
  <si>
    <t>FOK71</t>
  </si>
  <si>
    <t>น***าวสุมาลี พ***พันธุ์</t>
  </si>
  <si>
    <t>FOK68</t>
  </si>
  <si>
    <t>ก***ินันท์ แ***นทด</t>
  </si>
  <si>
    <t>06/07/2025 09:35</t>
  </si>
  <si>
    <t>FOK67</t>
  </si>
  <si>
    <t>น***ยา ส***์หล้า</t>
  </si>
  <si>
    <t>06/07/2025 09:30</t>
  </si>
  <si>
    <t>FOK66</t>
  </si>
  <si>
    <t>บ***า.  เ***กแตงพันธุ์</t>
  </si>
  <si>
    <t>06/07/2025 09:17</t>
  </si>
  <si>
    <t>FOK65</t>
  </si>
  <si>
    <t>06/07/2025 08:59</t>
  </si>
  <si>
    <t>FOK64</t>
  </si>
  <si>
    <t>ส***รี พ***์สุวรรณ์</t>
  </si>
  <si>
    <t>06/07/2025 08:50</t>
  </si>
  <si>
    <t>FOK63</t>
  </si>
  <si>
    <t xml:space="preserve">พรรณพร ศรีอินทร์ </t>
  </si>
  <si>
    <t>ซอย ศาลา ม.4 ต ห้วยยูง อ.เหนือคลอง จ.กระบี่
 84110</t>
  </si>
  <si>
    <t>84110</t>
  </si>
  <si>
    <t>0899713326</t>
  </si>
  <si>
    <t>06/07/2025 08:49</t>
  </si>
  <si>
    <t>JA256900500TH</t>
  </si>
  <si>
    <t>FOK62</t>
  </si>
  <si>
    <t>ภัทรพงษ์  บัวผัน</t>
  </si>
  <si>
    <t>31/4
ม.4
โกสัมพี
โกสัมพีนคร
กำแพงเพชร
 62000</t>
  </si>
  <si>
    <t>62000</t>
  </si>
  <si>
    <t>66812317044</t>
  </si>
  <si>
    <t>06/07/2025 08:48</t>
  </si>
  <si>
    <t>JA256900513TH</t>
  </si>
  <si>
    <t>06/07/2025 08:47</t>
  </si>
  <si>
    <t>FOK61</t>
  </si>
  <si>
    <t>พูลศรี สการะเศรณี</t>
  </si>
  <si>
    <t>728หมู่12ต.แม่เมาะอ.แม่เมาะจ.ลำปาง 52220</t>
  </si>
  <si>
    <t>52220</t>
  </si>
  <si>
    <t>0653096965</t>
  </si>
  <si>
    <t>JA256900527TH</t>
  </si>
  <si>
    <t>06/07/2025 08:46</t>
  </si>
  <si>
    <t>FOK59</t>
  </si>
  <si>
    <t>ป้าจิตร พุดจีบ</t>
  </si>
  <si>
    <t>10 ซอย 26 ถนน เพชรเกษม ตำบล หาดใหญ่ ตรงข้ามชาพะยอม ซอยวัดหาดใหญ่ใน · หาดใหญ่/ Hat Yai
หาดใหญ่/ Hat Yaiสงขลา/ Songkhla
90110</t>
  </si>
  <si>
    <t>90110</t>
  </si>
  <si>
    <t>660811722516</t>
  </si>
  <si>
    <t>06/07/2025 08:19</t>
  </si>
  <si>
    <t>LEXPU0584801974</t>
  </si>
  <si>
    <t>FOK57</t>
  </si>
  <si>
    <t>พ******า</t>
  </si>
  <si>
    <t>******่า ตำบลบ้านเหล่า อำเภอแม่ใจ จังหวัดพะเยา 56130</t>
  </si>
  <si>
    <t>56130</t>
  </si>
  <si>
    <t>06/07/2025 08:00</t>
  </si>
  <si>
    <t>TH259193073841T</t>
  </si>
  <si>
    <t>FOK56</t>
  </si>
  <si>
    <t>ร***ฮักกั๋น ก***สด ห*** 1 ต***ก๋อย อ***ก๋อย จ***ียงใหม่ 5***0</t>
  </si>
  <si>
    <t>06/07/2025 07:56</t>
  </si>
  <si>
    <t>FOK55</t>
  </si>
  <si>
    <t>น** น***ี  โ***ัตน์</t>
  </si>
  <si>
    <t>06/07/2025 07:54</t>
  </si>
  <si>
    <t>FOK54</t>
  </si>
  <si>
    <t>ว***า น***นงค์</t>
  </si>
  <si>
    <t>06/07/2025 07:47</t>
  </si>
  <si>
    <t>FOK53</t>
  </si>
  <si>
    <t>T**</t>
  </si>
  <si>
    <t>06/07/2025 07:29</t>
  </si>
  <si>
    <t>FOK51</t>
  </si>
  <si>
    <t>เ***ณี ท***้อย</t>
  </si>
  <si>
    <t>06/07/2025 07:00</t>
  </si>
  <si>
    <t>761429363155</t>
  </si>
  <si>
    <t>FOK50</t>
  </si>
  <si>
    <t>น***นา อ***พัฒนากูล</t>
  </si>
  <si>
    <t>761461860191</t>
  </si>
  <si>
    <t>06/07/2025 06:55</t>
  </si>
  <si>
    <t>FOK49</t>
  </si>
  <si>
    <t>เ***ยปุ้ม ข***ผนแดนสะตอ</t>
  </si>
  <si>
    <t>06/07/2025 06:54</t>
  </si>
  <si>
    <t>761481062134</t>
  </si>
  <si>
    <t>FOK48</t>
  </si>
  <si>
    <t>06/07/2025 06:51</t>
  </si>
  <si>
    <t>761494253122</t>
  </si>
  <si>
    <t>FOK47</t>
  </si>
  <si>
    <t>ธ***ชัย ค***ยทอง</t>
  </si>
  <si>
    <t>06/07/2025 06:01</t>
  </si>
  <si>
    <t>761422678133</t>
  </si>
  <si>
    <t>FOK46</t>
  </si>
  <si>
    <t>ว*น</t>
  </si>
  <si>
    <t>******ำบล เหมืองง่า ตำบลเหมืองง่า อำเภอเมืองลำพูน จังหวัดลำพูน 51000</t>
  </si>
  <si>
    <t>51000</t>
  </si>
  <si>
    <t>06/07/2025 05:51</t>
  </si>
  <si>
    <t>TH257297800429G</t>
  </si>
  <si>
    <t>FOK45</t>
  </si>
  <si>
    <t>ร******์</t>
  </si>
  <si>
    <t>******ำปลาทิว, เขตลาดกระบัง แขวงลำปลาทิว เขตลาดกระบัง จังหวัดกรุงเทพมหานคร 10520</t>
  </si>
  <si>
    <t>23</t>
  </si>
  <si>
    <t>06/07/2025 05:50</t>
  </si>
  <si>
    <t>TH259304172700A</t>
  </si>
  <si>
    <t>06/07/2025 05:48</t>
  </si>
  <si>
    <t>FOK43</t>
  </si>
  <si>
    <t>จ***พรรณ์ แ***ศรี</t>
  </si>
  <si>
    <t>06/07/2025 03:18</t>
  </si>
  <si>
    <t>761496778125</t>
  </si>
  <si>
    <t>06/07/2025 03:32</t>
  </si>
  <si>
    <t>FOK42</t>
  </si>
  <si>
    <t>ส***ี ว***สิงห์</t>
  </si>
  <si>
    <t>06/07/2025 03:03</t>
  </si>
  <si>
    <t>761416475164</t>
  </si>
  <si>
    <t>06/07/2025 03:02</t>
  </si>
  <si>
    <t>FOK41</t>
  </si>
  <si>
    <t>น***าวดวงพร จ***ำสิงห์</t>
  </si>
  <si>
    <t>06/07/2025 02:47</t>
  </si>
  <si>
    <t>761404061176</t>
  </si>
  <si>
    <t>FOK40</t>
  </si>
  <si>
    <t>ช***ธิตา</t>
  </si>
  <si>
    <t>06/07/2025 02:40</t>
  </si>
  <si>
    <t>761447153202</t>
  </si>
  <si>
    <t>FOK39</t>
  </si>
  <si>
    <t>ว***ศักดิ์  โ***ีร์</t>
  </si>
  <si>
    <t>06/07/2025 02:29</t>
  </si>
  <si>
    <t>761465554124</t>
  </si>
  <si>
    <t>FOK36</t>
  </si>
  <si>
    <t>ว***า ผ***อน</t>
  </si>
  <si>
    <t>06/07/2025 01:58</t>
  </si>
  <si>
    <t>761492666141</t>
  </si>
  <si>
    <t>06/07/2025 01:59</t>
  </si>
  <si>
    <t>FOK35</t>
  </si>
  <si>
    <t>ม***  น***ทองคำ</t>
  </si>
  <si>
    <t>06/07/2025 01:57</t>
  </si>
  <si>
    <t>THT02031YTNQ67Z</t>
  </si>
  <si>
    <t>FOK34</t>
  </si>
  <si>
    <t>A******a</t>
  </si>
  <si>
    <t>******) หมู่ 2 ตำบลบึงทองหลาง อำเภอลำลูกกา จังหวัดปทุมธานี 12150</t>
  </si>
  <si>
    <t>12150</t>
  </si>
  <si>
    <t>06/07/2025 02:10</t>
  </si>
  <si>
    <t>TH259397670041T</t>
  </si>
  <si>
    <t>06/07/2025 01:54</t>
  </si>
  <si>
    <t>FOK33</t>
  </si>
  <si>
    <t>ป***ภรณ์   บ***ราม</t>
  </si>
  <si>
    <t>06/07/2025 01:21</t>
  </si>
  <si>
    <t>761450563145</t>
  </si>
  <si>
    <t>06/07/2025 01:46</t>
  </si>
  <si>
    <t>FOK32</t>
  </si>
  <si>
    <t>ป***นทร์ เ***นชื่น</t>
  </si>
  <si>
    <t>06/07/2025 00:44</t>
  </si>
  <si>
    <t>THT20041YTN6D9Z</t>
  </si>
  <si>
    <t>FOK31</t>
  </si>
  <si>
    <t>ณ******ง</t>
  </si>
  <si>
    <t>******บัง ห้อง21/221 ม.10 ต.ทุ่งสุขลา ตำบลทุ่งสุขลา อำเภอศรีราชา จังหวัดชลบุรี 20230</t>
  </si>
  <si>
    <t>06/07/2025 01:02</t>
  </si>
  <si>
    <t>TH255365487405S</t>
  </si>
  <si>
    <t>06/07/2025 00:32</t>
  </si>
  <si>
    <t>FOK30</t>
  </si>
  <si>
    <t>จ***ัส ส***เศรณี</t>
  </si>
  <si>
    <t>06/07/2025 00:23</t>
  </si>
  <si>
    <t>761443651146</t>
  </si>
  <si>
    <t>06/07/2025 00:27</t>
  </si>
  <si>
    <t>FOR79</t>
  </si>
  <si>
    <t>รจนา ทองรอด</t>
  </si>
  <si>
    <t>337/53 ซ.รามอินทรา64 แขวงคันนายาว
คันนายาว/ Khan Na Yaoกรุงเทพมหานคร/ Bangkok
10230</t>
  </si>
  <si>
    <t>660845356931</t>
  </si>
  <si>
    <t>07/07/2025 23:58</t>
  </si>
  <si>
    <t>LEXPU0585491952</t>
  </si>
  <si>
    <t>FOR78</t>
  </si>
  <si>
    <t>ค***รักสีเทาๆกับความเหงาสีชมพู</t>
  </si>
  <si>
    <t>07/07/2025 23:47</t>
  </si>
  <si>
    <t>FOR77</t>
  </si>
  <si>
    <t>ภ****ร</t>
  </si>
  <si>
    <t>******ักษ์, อำเภอเมืองสมุทรปราการ ตำบลเทพารักษ์ อำเภอเมืองสมุทรปราการ จังหวัดสมุทรปราการ 10270</t>
  </si>
  <si>
    <t>07/07/2025 23:43</t>
  </si>
  <si>
    <t>FOR75</t>
  </si>
  <si>
    <t>K***atree N***anga</t>
  </si>
  <si>
    <t>07/07/2025 23:20</t>
  </si>
  <si>
    <t>FOR74</t>
  </si>
  <si>
    <t>ฉ***ชัย จ***ะนา</t>
  </si>
  <si>
    <t>07/07/2025 23:12</t>
  </si>
  <si>
    <t>FOR73</t>
  </si>
  <si>
    <t>อ*** ฤ***์เกื้อ</t>
  </si>
  <si>
    <t>07/07/2025 23:11</t>
  </si>
  <si>
    <t>FOR72</t>
  </si>
  <si>
    <t>ย* น***ันทร์ ห***310</t>
  </si>
  <si>
    <t>07/07/2025 23:09</t>
  </si>
  <si>
    <t>FOR71</t>
  </si>
  <si>
    <t>******ว, ต.ท่าพี่เลี้ยง, อำเภอเมืองสุพรรณบุรี ตำบลท่าพี่เลี้ยง อำเภอเมืองสุพรรณบุรี จังหวัดสุพรรณบุรี 72000</t>
  </si>
  <si>
    <t>07/07/2025 23:24</t>
  </si>
  <si>
    <t>07/07/2025 22:54</t>
  </si>
  <si>
    <t>FOR69</t>
  </si>
  <si>
    <t>อ***ราพรรณ บ***ัน</t>
  </si>
  <si>
    <t>07/07/2025 22:43</t>
  </si>
  <si>
    <t>FOR68</t>
  </si>
  <si>
    <t>อ***เดช เ***ยมสอาด</t>
  </si>
  <si>
    <t>FOR67</t>
  </si>
  <si>
    <t>จ** ว***คณา</t>
  </si>
  <si>
    <t>07/07/2025 22:35</t>
  </si>
  <si>
    <t>FOR66</t>
  </si>
  <si>
    <t>อ***ม ด***งศ์</t>
  </si>
  <si>
    <t>07/07/2025 22:30</t>
  </si>
  <si>
    <t>FOR65</t>
  </si>
  <si>
    <t>ว***ุทธ จ***ำรุง</t>
  </si>
  <si>
    <t>07/07/2025 22:27</t>
  </si>
  <si>
    <t>THT03011YZTZC5Z</t>
  </si>
  <si>
    <t>07/07/2025 22:26</t>
  </si>
  <si>
    <t>FOR64</t>
  </si>
  <si>
    <t>น***วรรณ ห***มั่น</t>
  </si>
  <si>
    <t>07/07/2025 22:09</t>
  </si>
  <si>
    <t>07/07/2025 22:23</t>
  </si>
  <si>
    <t>FOR63</t>
  </si>
  <si>
    <t>อ***ตย์ เ***ญรัตน์</t>
  </si>
  <si>
    <t>07/07/2025 22:15</t>
  </si>
  <si>
    <t>FOR62</t>
  </si>
  <si>
    <t>น*** ส***กดี</t>
  </si>
  <si>
    <t>07/07/2025 22:05</t>
  </si>
  <si>
    <t>FOR61</t>
  </si>
  <si>
    <t>ด.ญ. กาญจนา  เกวใจ</t>
  </si>
  <si>
    <t>บ้านนาเพียงเก่าสนธิราษฎร์สามัคคี  บ้านเลขที่114หม.2 · นาเพียง/ Na Phiang
กุสุมาลย์/ Kusumanสกลนคร/ Sakon Nakhon
47230</t>
  </si>
  <si>
    <t>660956574920</t>
  </si>
  <si>
    <t>07/07/2025 22:04</t>
  </si>
  <si>
    <t>TH44027FJJVP4C</t>
  </si>
  <si>
    <t>07/07/2025 22:03</t>
  </si>
  <si>
    <t>FOR60</t>
  </si>
  <si>
    <t>อ***ั่ง</t>
  </si>
  <si>
    <t>07/07/2025 21:57</t>
  </si>
  <si>
    <t>FOR59</t>
  </si>
  <si>
    <t>******เภอเด่นชัย จังหวัดแพร่ ตำบลเด่นชัย อำเภอเด่นชัย จังหวัดแพร่ 54110</t>
  </si>
  <si>
    <t>54110</t>
  </si>
  <si>
    <t>07/07/2025 22:24</t>
  </si>
  <si>
    <t>07/07/2025 21:54</t>
  </si>
  <si>
    <t>FOR58</t>
  </si>
  <si>
    <t>ธ***ะรัตน์ ก***ะ</t>
  </si>
  <si>
    <t>07/07/2025 21:42</t>
  </si>
  <si>
    <t>07/07/2025 21:43</t>
  </si>
  <si>
    <t>FOR57</t>
  </si>
  <si>
    <t>07/07/2025 21:41</t>
  </si>
  <si>
    <t>LEXPU0585513935</t>
  </si>
  <si>
    <t>FOR56</t>
  </si>
  <si>
    <t>ณ***ล เ***ทอง</t>
  </si>
  <si>
    <t>07/07/2025 21:38</t>
  </si>
  <si>
    <t>FOR55</t>
  </si>
  <si>
    <t>น******)</t>
  </si>
  <si>
    <t>******บางมูลนาก ตำบลบางมูลนาก อำเภอบางมูลนาก จังหวัดพิจิตร 66120</t>
  </si>
  <si>
    <t>66120</t>
  </si>
  <si>
    <t>07/07/2025 21:34</t>
  </si>
  <si>
    <t>FOR54</t>
  </si>
  <si>
    <t>******หลังสีเทา) ตำบลตากแดด ตำบลตากแดด อำเภอเมืองชุมพร จังหวัดชุมพร 86000</t>
  </si>
  <si>
    <t>86000</t>
  </si>
  <si>
    <t>84</t>
  </si>
  <si>
    <t>07/07/2025 21:29</t>
  </si>
  <si>
    <t>FOR53</t>
  </si>
  <si>
    <t>ป***ุม ม***</t>
  </si>
  <si>
    <t>07/07/2025 21:27</t>
  </si>
  <si>
    <t>FOR52</t>
  </si>
  <si>
    <t>ว***าพร ว***ำ</t>
  </si>
  <si>
    <t>07/07/2025 21:26</t>
  </si>
  <si>
    <t>FOR50</t>
  </si>
  <si>
    <t>ส***วดี เ***สูงเนิน</t>
  </si>
  <si>
    <t>07/07/2025 21:20</t>
  </si>
  <si>
    <t>FOR49</t>
  </si>
  <si>
    <t>07/07/2025 21:19</t>
  </si>
  <si>
    <t>FOR48</t>
  </si>
  <si>
    <t>ท***์ แ***ฮง</t>
  </si>
  <si>
    <t>07/07/2025 21:18</t>
  </si>
  <si>
    <t>FOR47</t>
  </si>
  <si>
    <t>ส***ิดา</t>
  </si>
  <si>
    <t>07/07/2025 21:16</t>
  </si>
  <si>
    <t>FOR45</t>
  </si>
  <si>
    <t>ว***ี ว***พนัด</t>
  </si>
  <si>
    <t>07/07/2025 21:13</t>
  </si>
  <si>
    <t>FOR44</t>
  </si>
  <si>
    <t>A***j N***nun</t>
  </si>
  <si>
    <t>07/07/2025 21:10</t>
  </si>
  <si>
    <t>07/07/2025 21:14</t>
  </si>
  <si>
    <t>FOR43</t>
  </si>
  <si>
    <t>ส******ต</t>
  </si>
  <si>
    <t>******ทุ่งหนองเเหวน, ตำบล มะค่า, อำเภอโนนไทย ตำบลมะค่า อำเภอโนนไทย จังหวัดนครราชสีมา 30220</t>
  </si>
  <si>
    <t>06</t>
  </si>
  <si>
    <t>07/07/2025 21:11</t>
  </si>
  <si>
    <t>TH27097FJHQT7N</t>
  </si>
  <si>
    <t>FOR41</t>
  </si>
  <si>
    <t>สนธยา  กังเจริญ</t>
  </si>
  <si>
    <t>55/72 มบ.แลนซีโอ ซ.19 เคหะร่มเกล้า 64.ถ.เคหะร่มเกล้า คลองสองต้นนุ่น
ลาดกระบัง/ Lat Krabangกรุงเทพมหานคร/ Bangkok
10520</t>
  </si>
  <si>
    <t>660948713051</t>
  </si>
  <si>
    <t>07/07/2025 20:46</t>
  </si>
  <si>
    <t>LEXPU0585515793</t>
  </si>
  <si>
    <t>FOR40</t>
  </si>
  <si>
    <t>วิชิตา โรจนหัสดินทร์</t>
  </si>
  <si>
    <t>66/47 ม 1 ซอยการเคหะ ต.ศรีสุนทร
ถลาง/ Thalangภูเก็ต/ Phuket
83110</t>
  </si>
  <si>
    <t>83110</t>
  </si>
  <si>
    <t>660612358084</t>
  </si>
  <si>
    <t>07/07/2025 20:45</t>
  </si>
  <si>
    <t>FOR39</t>
  </si>
  <si>
    <t>แ***ปอ แ***ศิริ</t>
  </si>
  <si>
    <t>07/07/2025 20:30</t>
  </si>
  <si>
    <t>FOR38</t>
  </si>
  <si>
    <t>ล***าวรรณ  พ***์ดี</t>
  </si>
  <si>
    <t>07/07/2025 20:29</t>
  </si>
  <si>
    <t>FOR36</t>
  </si>
  <si>
    <t>จ***ภรณ์  ม***ริญ</t>
  </si>
  <si>
    <t>07/07/2025 20:14</t>
  </si>
  <si>
    <t>FOR35</t>
  </si>
  <si>
    <t>อรพรรณ ช่างทองคลองสี่</t>
  </si>
  <si>
    <t>269 ซ.สวนฝรั่ง (ร้านค้าปากซอย) ถ.ริมคลองประปา
บางซื่อ/ Bang Sueกรุงเทพมหานคร/ Bangkok
10800</t>
  </si>
  <si>
    <t>10800</t>
  </si>
  <si>
    <t>660847157271</t>
  </si>
  <si>
    <t>07/07/2025 20:12</t>
  </si>
  <si>
    <t>FOR34</t>
  </si>
  <si>
    <t>อ***ช ค***นกลาง</t>
  </si>
  <si>
    <t>07/07/2025 20:11</t>
  </si>
  <si>
    <t>FOR33</t>
  </si>
  <si>
    <t>G***iga 6**</t>
  </si>
  <si>
    <t>07/07/2025 20:10</t>
  </si>
  <si>
    <t>รับแต่เผือกมะพร้าวอ่อน6กล่องคะ</t>
  </si>
  <si>
    <t>07/07/2025 20:06</t>
  </si>
  <si>
    <t>FOR32</t>
  </si>
  <si>
    <t>ว***ณี ก***งมี</t>
  </si>
  <si>
    <t>07/07/2025 20:07</t>
  </si>
  <si>
    <t>FOR31</t>
  </si>
  <si>
    <t>ญ*** เ***ญศิลป์</t>
  </si>
  <si>
    <t>07/07/2025 19:56</t>
  </si>
  <si>
    <t>THT21031YZU2V5Z</t>
  </si>
  <si>
    <t>FOR30</t>
  </si>
  <si>
    <t>ธ*****์</t>
  </si>
  <si>
    <t>******านหนองใส ตำบลหนองนาคำ ตำบลหนองนาคำ อำเภอเมืองอุดรธานี จังหวัดอุดรธานี 41000</t>
  </si>
  <si>
    <t>07/07/2025 20:21</t>
  </si>
  <si>
    <t>TH38017FJRUS6I</t>
  </si>
  <si>
    <t>07/07/2025 19:51</t>
  </si>
  <si>
    <t>FOR29</t>
  </si>
  <si>
    <t>ส***ศิณี ห***าน</t>
  </si>
  <si>
    <t>07/07/2025 19:06</t>
  </si>
  <si>
    <t>FOR28</t>
  </si>
  <si>
    <t>แตงโม ไม่ให้ฝากร้านค้าค่ะ</t>
  </si>
  <si>
    <t>618/242 อาคาร 5 (ไม่ให้ฝากร้านค้าทุกรณีค่ะ) ซอยลาดกระบัง 24/4 แขวง เขตลาดกระบัง กทม. 10520
ลาดกระบัง/ Lat Krabangกรุงเทพมหานคร/ Bangkok
10520</t>
  </si>
  <si>
    <t>660858076139</t>
  </si>
  <si>
    <t>07/07/2025 19:00</t>
  </si>
  <si>
    <t>LEXPU0585491496</t>
  </si>
  <si>
    <t>FOR27</t>
  </si>
  <si>
    <t>ธ***า ท***ุวรรณ</t>
  </si>
  <si>
    <t>07/07/2025 23:39</t>
  </si>
  <si>
    <t>07/07/2025 18:53</t>
  </si>
  <si>
    <t>FOR26</t>
  </si>
  <si>
    <t>ธ***ัทร พ***จิบนิตย์</t>
  </si>
  <si>
    <t>07/07/2025 18:51</t>
  </si>
  <si>
    <t>THT20071YZU527Z</t>
  </si>
  <si>
    <t>FOR25</t>
  </si>
  <si>
    <t>ส***ัย  เ***ศรีเผือก</t>
  </si>
  <si>
    <t>07/07/2025 18:46</t>
  </si>
  <si>
    <t>FOR24</t>
  </si>
  <si>
    <t>07/07/2025 18:31</t>
  </si>
  <si>
    <t>FOR23</t>
  </si>
  <si>
    <t>ม***์</t>
  </si>
  <si>
    <t>******นน ประชาชื่น, แขวงทุ่งสองห้อง, เขตหลักสี่ กทม.10210 แขวงทุ่งสองห้อง เขตหลักสี่ จังหวัดกรุงเทพมหานคร 10210</t>
  </si>
  <si>
    <t>07/07/2025 18:58</t>
  </si>
  <si>
    <t>07/07/2025 18:28</t>
  </si>
  <si>
    <t>FOR22</t>
  </si>
  <si>
    <t>จ***ี</t>
  </si>
  <si>
    <t>07/07/2025 18:23</t>
  </si>
  <si>
    <t>FOR21</t>
  </si>
  <si>
    <t>สมถวิล รักษ์มณี</t>
  </si>
  <si>
    <t>111/144หมู่บ้านศิริสุบ ซอยช่างอากาศอุทิศ24 · ดอนเมือง/ Don Mueang
ดอนเมือง/ Don Mueangกรุงเทพมหานคร/ Bangkok
10210</t>
  </si>
  <si>
    <t>660851341414</t>
  </si>
  <si>
    <t>07/07/2025 18:18</t>
  </si>
  <si>
    <t>LEXPU0585492750</t>
  </si>
  <si>
    <t>07/07/2025 18:19</t>
  </si>
  <si>
    <t>FOR20</t>
  </si>
  <si>
    <t>ศ******ว</t>
  </si>
  <si>
    <t>******านเลขที่ 19 หมู่ 11 อำเภอุทุมพรพิสัย ตำบลสำโรง ศรีสะเกษ, 33120 ตำบลสำโรง อำเภออุทุมพรพิสัย จังหวัดศรีสะเกษ 33120</t>
  </si>
  <si>
    <t>07/07/2025 18:17</t>
  </si>
  <si>
    <t>FOR19</t>
  </si>
  <si>
    <t>ว***า บ***ั่น</t>
  </si>
  <si>
    <t>07/07/2025 18:13</t>
  </si>
  <si>
    <t>FOR18</t>
  </si>
  <si>
    <t>พ** ณ***ุฒิ น***ปัญโญ</t>
  </si>
  <si>
    <t>07/07/2025 18:07</t>
  </si>
  <si>
    <t>FOR17</t>
  </si>
  <si>
    <t>จ***ร์เพ็ญ บ***</t>
  </si>
  <si>
    <t>07/07/2025 18:05</t>
  </si>
  <si>
    <t>FOR16</t>
  </si>
  <si>
    <t>ธ******ล</t>
  </si>
  <si>
    <t>******ทร, อำเภอเมืองนครสวรรค์ ตำบลวัดไทร อำเภอเมืองนครสวรรค์ จังหวัดนครสวรรค์ 60000</t>
  </si>
  <si>
    <t>60000</t>
  </si>
  <si>
    <t>07/07/2025 18:29</t>
  </si>
  <si>
    <t>07/07/2025 17:59</t>
  </si>
  <si>
    <t>FOR15</t>
  </si>
  <si>
    <t>ก******์</t>
  </si>
  <si>
    <t>****** ต.เฉลียง ตำบลเฉลียง อำเภอครบุรี จังหวัดนครราชสีมา 30250</t>
  </si>
  <si>
    <t>30250</t>
  </si>
  <si>
    <t>07/07/2025 17:45</t>
  </si>
  <si>
    <t>FOR14</t>
  </si>
  <si>
    <t>ป***สริฐ เ***มี</t>
  </si>
  <si>
    <t>07/07/2025 17:28</t>
  </si>
  <si>
    <t>07/07/2025 17:29</t>
  </si>
  <si>
    <t>FOR13</t>
  </si>
  <si>
    <t>รังสิมา</t>
  </si>
  <si>
    <t>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
ลาดกระบัง/ Lat Krabangกรุงเทพมหานคร/ Bangkok
10520</t>
  </si>
  <si>
    <t>07/07/2025 17:23</t>
  </si>
  <si>
    <t>LEXPU0585480011</t>
  </si>
  <si>
    <t>FOR12</t>
  </si>
  <si>
    <t>ส***สา ด***น</t>
  </si>
  <si>
    <t>07/07/2025 17:22</t>
  </si>
  <si>
    <t>FOR11</t>
  </si>
  <si>
    <t>พ**ย</t>
  </si>
  <si>
    <t>******อุดมธัญญา ตำบลอุดมธัญญา อำเภอตากฟ้า จังหวัดนครสวรรค์ 60190</t>
  </si>
  <si>
    <t>60190</t>
  </si>
  <si>
    <t>73</t>
  </si>
  <si>
    <t>07/07/2025 17:16</t>
  </si>
  <si>
    <t>TH56127FJH636F</t>
  </si>
  <si>
    <t>07/07/2025 17:15</t>
  </si>
  <si>
    <t>FOR10</t>
  </si>
  <si>
    <t>ป***ภรณ์  แ***ไสว</t>
  </si>
  <si>
    <t>07/07/2025 17:11</t>
  </si>
  <si>
    <t>FOR9</t>
  </si>
  <si>
    <t>♤***Dear...♤</t>
  </si>
  <si>
    <t>07/07/2025 17:03</t>
  </si>
  <si>
    <t>07/07/2025 17:04</t>
  </si>
  <si>
    <t>FOR8</t>
  </si>
  <si>
    <t>อ***วรรณ์ดาศักดิ์</t>
  </si>
  <si>
    <t>07/07/2025 17:01</t>
  </si>
  <si>
    <t>FOR7</t>
  </si>
  <si>
    <t>อ***ลีพร ค***จั่น ต***</t>
  </si>
  <si>
    <t>07/07/2025 16:58</t>
  </si>
  <si>
    <t>FOR6</t>
  </si>
  <si>
    <t>07/07/2025 16:55</t>
  </si>
  <si>
    <t>THT20041YZ9F26Z</t>
  </si>
  <si>
    <t>FOR5</t>
  </si>
  <si>
    <t>เอี้ยง</t>
  </si>
  <si>
    <t>13/1ซ ปะยาง ถ เมืองสมุทร ต ช้างม่อย อ เมือง จ เชียงใหม่ 50301</t>
  </si>
  <si>
    <t>50301</t>
  </si>
  <si>
    <t>0968678600</t>
  </si>
  <si>
    <t>07/07/2025 16:54</t>
  </si>
  <si>
    <t>FOR4</t>
  </si>
  <si>
    <t>กันตกนิษฐ์ พาเขียว(ธนะวัง)</t>
  </si>
  <si>
    <t xml:space="preserve">รพ.ปัว
(โทรนัดรับได้ตลอด.24ขม)
ตึกผู้ป่วยนอก
ตำบลวรนคร
อำเภอปัว 
น่าน55120
</t>
  </si>
  <si>
    <t>55120</t>
  </si>
  <si>
    <t>0612686779</t>
  </si>
  <si>
    <t>07/07/2025 16:40</t>
  </si>
  <si>
    <t>07/07/2025 16:52</t>
  </si>
  <si>
    <t>FOR3</t>
  </si>
  <si>
    <t xml:space="preserve">สุนิตย์  พวกสันเทียะ     </t>
  </si>
  <si>
    <t xml:space="preserve">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ม.วิสทาวน์ 888/203 ซ.2 ต.หนองปรือ อ.บางละมุง จ.ชลบุรี 20150 &amp;nbsp; &amp;nbsp; &amp;nbsp; &amp;nbsp;โทรศัพท์ </t>
  </si>
  <si>
    <t>0999873412</t>
  </si>
  <si>
    <t>07/07/2025 15:52</t>
  </si>
  <si>
    <t>07/07/2025 16:51</t>
  </si>
  <si>
    <t>FOR2</t>
  </si>
  <si>
    <t xml:space="preserve">พัชราภรณ์     มาก </t>
  </si>
  <si>
    <t>25/11 ม.16 บ้านซำต้อง   ต.บ้านกลาง  อ.วังทอง  จ.พิษณุโลก 65220</t>
  </si>
  <si>
    <t>65220</t>
  </si>
  <si>
    <t>0812717353</t>
  </si>
  <si>
    <t>07/07/2025 16:49</t>
  </si>
  <si>
    <t>FOR1</t>
  </si>
  <si>
    <t>กาญจนาพร ทิมประเสริฐ</t>
  </si>
  <si>
    <t>12 ม.6 ต.เมืองการุ้ง อ.บ้านไร่ จ.อุทัยธานี 61180</t>
  </si>
  <si>
    <t>61180</t>
  </si>
  <si>
    <t>0800773096</t>
  </si>
  <si>
    <t>07/07/2025 16:14</t>
  </si>
  <si>
    <t>07/07/2025 16:48</t>
  </si>
  <si>
    <t>FOR0</t>
  </si>
  <si>
    <t>เพ็ญนภา มาพร(ร้านปลายฝน)</t>
  </si>
  <si>
    <t>49 ม.4 บ.หนองฮาง 
ต.เชียงพิณ อ.เมือง จ.อุดรธานี 41000</t>
  </si>
  <si>
    <t>0804211724</t>
  </si>
  <si>
    <t>JA257278551TH</t>
  </si>
  <si>
    <t>07/07/2025 16:47</t>
  </si>
  <si>
    <t>FOQ99</t>
  </si>
  <si>
    <t>ส่ง พนิดา สุขเกษม</t>
  </si>
  <si>
    <t xml:space="preserve">  828 หมู่7. ต.กำแพง อ.อุทุมพรพิสัย จ.ศรีสะเกษ 
 33120</t>
  </si>
  <si>
    <t>0655192912</t>
  </si>
  <si>
    <t>JA257278565TH</t>
  </si>
  <si>
    <t>FOQ98</t>
  </si>
  <si>
    <t>สมพร_กิจดี</t>
  </si>
  <si>
    <t>40/382หมู่6_ต_สัตหีบ_อ_สัตหีบ_จ_ชลบุรี 20180</t>
  </si>
  <si>
    <t>20180</t>
  </si>
  <si>
    <t>0868376351</t>
  </si>
  <si>
    <t>07/07/2025 16:46</t>
  </si>
  <si>
    <t>FOQ97</t>
  </si>
  <si>
    <t>ปิยวรรณ บริหาร</t>
  </si>
  <si>
    <t>279ม7
บ.หนองนกเขียน
ต.หายโศกอ.บ้านผือ
จ.อุดร
 41160</t>
  </si>
  <si>
    <t>41160</t>
  </si>
  <si>
    <t>0935052410</t>
  </si>
  <si>
    <t>07/07/2025 16:45</t>
  </si>
  <si>
    <t>FOQ96</t>
  </si>
  <si>
    <t xml:space="preserve">จิ๊บ </t>
  </si>
  <si>
    <t>15/4.ถ .ศรีสำราญ.2
(ซ.ตำไหม ) ต.สองพี่น้อง
.อ สองพี่น้อง.จ.สุพรรณบุรี
 72110</t>
  </si>
  <si>
    <t>72110</t>
  </si>
  <si>
    <t>0803984331</t>
  </si>
  <si>
    <t>07/07/2025 16:43</t>
  </si>
  <si>
    <t>FOQ95</t>
  </si>
  <si>
    <t>พ*** ภ***องนาค</t>
  </si>
  <si>
    <t>07/07/2025 16:39</t>
  </si>
  <si>
    <t>FOQ94</t>
  </si>
  <si>
    <t>FOQ93</t>
  </si>
  <si>
    <t>ส***น  ช***ก้ว</t>
  </si>
  <si>
    <t>07/07/2025 16:35</t>
  </si>
  <si>
    <t>FOQ92</t>
  </si>
  <si>
    <t>ื***แพน เ***ร์สูงเนิน</t>
  </si>
  <si>
    <t>07/07/2025 16:34</t>
  </si>
  <si>
    <t>FOQ91</t>
  </si>
  <si>
    <t>ท***ีย์ พ***ก้ว</t>
  </si>
  <si>
    <t>07/07/2025 16:31</t>
  </si>
  <si>
    <t>THT03031YZTXJ3Z</t>
  </si>
  <si>
    <t>FOQ90</t>
  </si>
  <si>
    <t>จ***า ก***ม</t>
  </si>
  <si>
    <t>FOQ89</t>
  </si>
  <si>
    <t>ธ***ชา ก***วลัย</t>
  </si>
  <si>
    <t>07/07/2025 16:25</t>
  </si>
  <si>
    <t>FOQ88</t>
  </si>
  <si>
    <t>ช***า แ***วกล้า</t>
  </si>
  <si>
    <t>07/07/2025 16:22</t>
  </si>
  <si>
    <t>07/07/2025 16:23</t>
  </si>
  <si>
    <t>FOQ87</t>
  </si>
  <si>
    <t>ส***ง.พรมลี</t>
  </si>
  <si>
    <t>07/07/2025 16:21</t>
  </si>
  <si>
    <t>FOQ85</t>
  </si>
  <si>
    <t>ส***ย จ***ลา</t>
  </si>
  <si>
    <t>07/07/2025 16:13</t>
  </si>
  <si>
    <t>FOQ84</t>
  </si>
  <si>
    <t>ป***ษา ก***าลอง</t>
  </si>
  <si>
    <t>07/07/2025 16:11</t>
  </si>
  <si>
    <t>07/07/2025 16:12</t>
  </si>
  <si>
    <t>FOQ83</t>
  </si>
  <si>
    <t>07/07/2025 16:07</t>
  </si>
  <si>
    <t>FOQ82</t>
  </si>
  <si>
    <t>ป***ฟ้า</t>
  </si>
  <si>
    <t>07/07/2025 16:05</t>
  </si>
  <si>
    <t>07/07/2025 16:04</t>
  </si>
  <si>
    <t>FOQ81</t>
  </si>
  <si>
    <t>ส***จ้า</t>
  </si>
  <si>
    <t>07/07/2025 16:03</t>
  </si>
  <si>
    <t>FOQ80</t>
  </si>
  <si>
    <t>พ***ดา ก***ะ​สังข์​</t>
  </si>
  <si>
    <t>07/07/2025 16:01</t>
  </si>
  <si>
    <t>FOQ77</t>
  </si>
  <si>
    <t>ส***รัตน์</t>
  </si>
  <si>
    <t>FOQ75</t>
  </si>
  <si>
    <t>ธ***ิพย์ H***gn0ng</t>
  </si>
  <si>
    <t>07/07/2025 15:51</t>
  </si>
  <si>
    <t>FOQ74</t>
  </si>
  <si>
    <t>N***on.</t>
  </si>
  <si>
    <t>FOQ73</t>
  </si>
  <si>
    <t>ว***ย</t>
  </si>
  <si>
    <t>FOQ72</t>
  </si>
  <si>
    <t>07/07/2025 15:50</t>
  </si>
  <si>
    <t>FOQ71</t>
  </si>
  <si>
    <t>ส***ย์ เ***ศิริ</t>
  </si>
  <si>
    <t>FOQ68</t>
  </si>
  <si>
    <t>ก***ิชัย ห***นามัย</t>
  </si>
  <si>
    <t>07/07/2025 15:44</t>
  </si>
  <si>
    <t>FOQ67</t>
  </si>
  <si>
    <t>อัญธิกา ไผ่โคกสูง</t>
  </si>
  <si>
    <t>เค.เอ็ม.อพาร์ทเม้นท์ · หมื่นไวย/ Muen Wai
เมืองนครราชสีมา/ Mueng Nakorn Ratchasimaนครราชสีมา/ Nakhon Ratchasima
30000</t>
  </si>
  <si>
    <t>660814488480</t>
  </si>
  <si>
    <t>07/07/2025 15:43</t>
  </si>
  <si>
    <t>LEXPU0585503435</t>
  </si>
  <si>
    <t>FOQ66</t>
  </si>
  <si>
    <t>ม***  แ***ยรรยง</t>
  </si>
  <si>
    <t>07/07/2025 15:42</t>
  </si>
  <si>
    <t>FOQ64</t>
  </si>
  <si>
    <t>ส***สา  บ***นัก  เ***ห์</t>
  </si>
  <si>
    <t>07/07/2025 15:35</t>
  </si>
  <si>
    <t>THT03051YZSM15Z</t>
  </si>
  <si>
    <t>FOQ63</t>
  </si>
  <si>
    <t>ส***ิทธิ์ น***รัตนกุล</t>
  </si>
  <si>
    <t>07/07/2025 15:34</t>
  </si>
  <si>
    <t>ขนมชิฟฟ่อน ไม่มีไส้รวมรส กล่องเล็ก 4 ชิ้น (เก็บไว้ได้ 20 วัน)</t>
  </si>
  <si>
    <t>FOQ62</t>
  </si>
  <si>
    <t>ทวีศักดิ์ แป้นทอง พ่อใส</t>
  </si>
  <si>
    <t>113/2 หมู่ 3 บ.หนองเม็ก ต.ระเวียง
โนนนารายณ์/ Non Naraiสุรินทร์/ Surin
32130</t>
  </si>
  <si>
    <t>32130</t>
  </si>
  <si>
    <t>660872415880</t>
  </si>
  <si>
    <t>07/07/2025 15:32</t>
  </si>
  <si>
    <t>07/07/2025 15:31</t>
  </si>
  <si>
    <t>FOQ61</t>
  </si>
  <si>
    <t>อ***​  ส***ก้ว</t>
  </si>
  <si>
    <t>FOQ60</t>
  </si>
  <si>
    <t>ธ***พงษ์ เ***ทอง</t>
  </si>
  <si>
    <t>จังหวัดนนทบุรี</t>
  </si>
  <si>
    <t>07/07/2025 15:30</t>
  </si>
  <si>
    <t>FOQ59</t>
  </si>
  <si>
    <t>ก***กาญจน์   โ***สุวรรณ</t>
  </si>
  <si>
    <t>07/07/2025 15:14</t>
  </si>
  <si>
    <t>FOQ58</t>
  </si>
  <si>
    <t>ซ***ระ</t>
  </si>
  <si>
    <t>07/07/2025 15:11</t>
  </si>
  <si>
    <t>FOQ56</t>
  </si>
  <si>
    <t>วุทธพงษ์ ปริญญาพรกุล</t>
  </si>
  <si>
    <t>ซ.สุขสวัสดิ์ 51/3 ถ.สุขสวัสดิ์ 88/2 หมู่4 ปั๊มบางจาก(ร้านกาแฟอินทนิล)
พระประแดง/ Phra Pradaengสมุทรปราการ/ Samut Prakan
10130</t>
  </si>
  <si>
    <t>660817552297</t>
  </si>
  <si>
    <t>07/07/2025 14:59</t>
  </si>
  <si>
    <t>LEXPU0585482314</t>
  </si>
  <si>
    <t>FOQ55</t>
  </si>
  <si>
    <t>ธ***นก</t>
  </si>
  <si>
    <t>07/07/2025 14:54</t>
  </si>
  <si>
    <t>FOQ54</t>
  </si>
  <si>
    <t>พ***ตสีมะโน</t>
  </si>
  <si>
    <t>07/07/2025 14:53</t>
  </si>
  <si>
    <t>FOQ53</t>
  </si>
  <si>
    <t>ส***ศ  น***ระโทก</t>
  </si>
  <si>
    <t>07/07/2025 14:51</t>
  </si>
  <si>
    <t>FOQ52</t>
  </si>
  <si>
    <t>C***anutวิลัยวายลม</t>
  </si>
  <si>
    <t>07/07/2025 14:47</t>
  </si>
  <si>
    <t>FOQ51</t>
  </si>
  <si>
    <t>พงษ์เทพ กะเชื่อมรัมย์</t>
  </si>
  <si>
    <t>ตำบลหนองโสน บ้านโคกน้อย 46หมู่10 · นางรอง/ Nang Rong
นางรอง/ Nang Rongบุรีรัมย์/ Buriram
31110</t>
  </si>
  <si>
    <t>660640254701</t>
  </si>
  <si>
    <t>07/07/2025 14:45</t>
  </si>
  <si>
    <t>TH28047FJNUB3O</t>
  </si>
  <si>
    <t>FOQ50</t>
  </si>
  <si>
    <t>u***7298168304910</t>
  </si>
  <si>
    <t>07/07/2025 14:42</t>
  </si>
  <si>
    <t>FOQ47</t>
  </si>
  <si>
    <t>ว***รณ ส***ิริ</t>
  </si>
  <si>
    <t>07/07/2025 14:41</t>
  </si>
  <si>
    <t>FOQ46</t>
  </si>
  <si>
    <t>จ***านต์ แ***ไธสงค์</t>
  </si>
  <si>
    <t>FOQ45</t>
  </si>
  <si>
    <t>ช***นี เ***รคล้าย</t>
  </si>
  <si>
    <t>07/07/2025 14:40</t>
  </si>
  <si>
    <t>FOQ44</t>
  </si>
  <si>
    <t>FOQ43</t>
  </si>
  <si>
    <t>ย******ย</t>
  </si>
  <si>
    <t>******ูมิ จ.ร้อยเอ็ด ตำบลห้วยหินลาด อำเภอสุวรรณภูมิ จังหวัดร้อยเอ็ด 45130</t>
  </si>
  <si>
    <t>07/07/2025 14:39</t>
  </si>
  <si>
    <t>07/07/2025 14:38</t>
  </si>
  <si>
    <t>FOQ42</t>
  </si>
  <si>
    <t>S***</t>
  </si>
  <si>
    <t>07/07/2025 14:37</t>
  </si>
  <si>
    <t>FOQ41</t>
  </si>
  <si>
    <t>ล** ล***ก่</t>
  </si>
  <si>
    <t>FOQ40</t>
  </si>
  <si>
    <t>น***ปวีณา ส***มัย</t>
  </si>
  <si>
    <t>FOQ39</t>
  </si>
  <si>
    <t>อ***รา  เ***ถ่าย</t>
  </si>
  <si>
    <t>07/07/2025 14:36</t>
  </si>
  <si>
    <t>FOQ38</t>
  </si>
  <si>
    <t>ส***  ป***กา</t>
  </si>
  <si>
    <t>07/07/2025 14:00</t>
  </si>
  <si>
    <t>FOQ37</t>
  </si>
  <si>
    <t>น***า เ***อนถาด</t>
  </si>
  <si>
    <t>07/07/2025 14:35</t>
  </si>
  <si>
    <t>THT03061YZ98U0Z</t>
  </si>
  <si>
    <t>FOQ35</t>
  </si>
  <si>
    <t>ช***ี ค***รื่น</t>
  </si>
  <si>
    <t>07/07/2025 14:31</t>
  </si>
  <si>
    <t>FOQ34</t>
  </si>
  <si>
    <t>เ***อม</t>
  </si>
  <si>
    <t>FOQ33</t>
  </si>
  <si>
    <t>07/07/2025 14:27</t>
  </si>
  <si>
    <t>07/07/2025 14:28</t>
  </si>
  <si>
    <t>FOQ32</t>
  </si>
  <si>
    <t>ร***น ส***พจน์</t>
  </si>
  <si>
    <t>07/07/2025 14:26</t>
  </si>
  <si>
    <t>FOQ31</t>
  </si>
  <si>
    <t>u***3187868107993</t>
  </si>
  <si>
    <t>FOQ30</t>
  </si>
  <si>
    <t>นางสาว ญาโณทัย คำสิงห์</t>
  </si>
  <si>
    <t>บ้านเลขที่89หมู่14บ้านเม่นใหญ่  ตำบลแก่งเลิงจ
เมืองมหาสารคาม/ Mueang Maha Sarakhamมหาสารคาม/ Maha Sarakham
44000</t>
  </si>
  <si>
    <t>44000</t>
  </si>
  <si>
    <t>660656509171</t>
  </si>
  <si>
    <t>LEXPU0585479339</t>
  </si>
  <si>
    <t>FOQ29</t>
  </si>
  <si>
    <t>พ***ะวัน ม***ังแสง</t>
  </si>
  <si>
    <t>07/07/2025 14:24</t>
  </si>
  <si>
    <t>FOQ28</t>
  </si>
  <si>
    <t>โ***ดา ก***้ว</t>
  </si>
  <si>
    <t>07/07/2025 14:22</t>
  </si>
  <si>
    <t>FOQ27</t>
  </si>
  <si>
    <t>อ*** ศ***์ท้าว</t>
  </si>
  <si>
    <t>07/07/2025 14:14</t>
  </si>
  <si>
    <t>07/07/2025 14:21</t>
  </si>
  <si>
    <t>FOQ26</t>
  </si>
  <si>
    <t>F* p***chai i***mapioy</t>
  </si>
  <si>
    <t>07/07/2025 18:55</t>
  </si>
  <si>
    <t>FOQ25</t>
  </si>
  <si>
    <t>ต***ค์ พ***วงค์</t>
  </si>
  <si>
    <t>07/07/2025 14:10</t>
  </si>
  <si>
    <t>07/07/2025 14:18</t>
  </si>
  <si>
    <t>FOQ24</t>
  </si>
  <si>
    <t>น***วุฒิ ท***่ำ</t>
  </si>
  <si>
    <t>07/07/2025 14:09</t>
  </si>
  <si>
    <t>07/07/2025 14:17</t>
  </si>
  <si>
    <t>FOQ23</t>
  </si>
  <si>
    <t>ภ***จิต  ย***เรงเริง</t>
  </si>
  <si>
    <t>07/07/2025 14:07</t>
  </si>
  <si>
    <t>BEST Express</t>
  </si>
  <si>
    <t>07/07/2025 14:12</t>
  </si>
  <si>
    <t>FOQ22</t>
  </si>
  <si>
    <t>ต้นข้าว</t>
  </si>
  <si>
    <t>99 จันทร์นิเวศ 3 ต.หาดใหญ่ อ.หาดใหญ่ จ.สงขลา 90110</t>
  </si>
  <si>
    <t>0612430112</t>
  </si>
  <si>
    <t>07/07/2025 12:29</t>
  </si>
  <si>
    <t>07/07/2025 14:11</t>
  </si>
  <si>
    <t>FOQ21</t>
  </si>
  <si>
    <t>อ***ัติ  จ***อหอ</t>
  </si>
  <si>
    <t>07/07/2025 14:05</t>
  </si>
  <si>
    <t>วรรณวนัช ขนมเปี๊ยะไส้ทะลัก ขนาด 450 กรัม รสฟักถั่วไข่เค็ม</t>
  </si>
  <si>
    <t>FOQ20</t>
  </si>
  <si>
    <t>วราภรณ์ ศรมณี</t>
  </si>
  <si>
    <t>444/80 ม.สัมมากร ซ.รามคำแหง162/1 ถ.รามคำแหง แขวงสะพานสูง
สะพานสูง/ Sapan Sungกรุงเทพมหานคร/ Bangkok
10240</t>
  </si>
  <si>
    <t>660926049191</t>
  </si>
  <si>
    <t>LEXPU0585520692</t>
  </si>
  <si>
    <t>FOQ19</t>
  </si>
  <si>
    <t>ธนวรรณ</t>
  </si>
  <si>
    <t>10 ถ.เลียบทางรถไฟ ต.เมือง อ.สวรรคโลก จ.สุโขทัย 64110</t>
  </si>
  <si>
    <t>64110</t>
  </si>
  <si>
    <t>0815326073</t>
  </si>
  <si>
    <t>07/07/2025 14:08</t>
  </si>
  <si>
    <t>FOQ18</t>
  </si>
  <si>
    <t>(พัต)</t>
  </si>
  <si>
    <t>ส่ง ร้านกาแฟนายูง (ท่าอากาศยานร้อยเอ็ด)
 เลขที่ 135 หมู่ที่ 2 ตำบล มะอึ อำเภอ ธวัชบุรี  จังหวัดร้อยเอ็ด  
 45170</t>
  </si>
  <si>
    <t>45170</t>
  </si>
  <si>
    <t>0610268088</t>
  </si>
  <si>
    <t>07/07/2025 13:57</t>
  </si>
  <si>
    <t>JB291765094TH</t>
  </si>
  <si>
    <t>07/07/2025 14:06</t>
  </si>
  <si>
    <t>FOQ17</t>
  </si>
  <si>
    <t>อ***ฟวย</t>
  </si>
  <si>
    <t>07/07/2025 14:04</t>
  </si>
  <si>
    <t>FOQ15</t>
  </si>
  <si>
    <t>ย***นา ส***รณศรั</t>
  </si>
  <si>
    <t>07/07/2025 14:03</t>
  </si>
  <si>
    <t>FOQ14</t>
  </si>
  <si>
    <t>ค***ีฟ</t>
  </si>
  <si>
    <t>07/07/2025 14:01</t>
  </si>
  <si>
    <t>เนยสด15กล่องค่ะ</t>
  </si>
  <si>
    <t>07/07/2025 14:02</t>
  </si>
  <si>
    <t>FOQ13</t>
  </si>
  <si>
    <t xml:space="preserve">ฟลุ๊ค </t>
  </si>
  <si>
    <t>ห้องเลขที่ 6/173, อาคาร B  อริสตัสคอนโด, ตำบล สำโรงเหนือ, อำเภอเมืองสมุทรปราการ 10270</t>
  </si>
  <si>
    <t>0622140261</t>
  </si>
  <si>
    <t>FOQ11</t>
  </si>
  <si>
    <t>สุภาพร  แท่นทอง</t>
  </si>
  <si>
    <t>105หมุ่5 ต.นำ้จืดน้อย อ.กระบุรี จ.ระนอง85110ส่งโรงแก้สนำ้แดง</t>
  </si>
  <si>
    <t>85110</t>
  </si>
  <si>
    <t>0624399311</t>
  </si>
  <si>
    <t>FOQ10</t>
  </si>
  <si>
    <t>ชื่ออุษา น้อยจันทร์วงศ์</t>
  </si>
  <si>
    <t>313/204ม.8ต.ตาดทองอ.เมืองจ.ยโสธร 35000</t>
  </si>
  <si>
    <t>35000</t>
  </si>
  <si>
    <t>0987864372</t>
  </si>
  <si>
    <t>07/07/2025 13:52</t>
  </si>
  <si>
    <t>FOQ9</t>
  </si>
  <si>
    <t xml:space="preserve">จุฑามาศยิ้มแสงหยัด   </t>
  </si>
  <si>
    <t xml:space="preserve">               35ซ.เจริญราษฎร์7แยก29-1-2            แขวงบางโคล่เขตบางคอแหลม             กทม. 10120</t>
  </si>
  <si>
    <t>0803974446</t>
  </si>
  <si>
    <t>07/07/2025 13:51</t>
  </si>
  <si>
    <t>FOQ8</t>
  </si>
  <si>
    <t>สุพรรณี หมัดกอเซ็ม</t>
  </si>
  <si>
    <t>470/9 ม.5 ต.แพรกษาใหม่
อ.เมืองฯ จ.สมุทรปราการ 10280</t>
  </si>
  <si>
    <t>0659290966</t>
  </si>
  <si>
    <t>07/07/2025 13:50</t>
  </si>
  <si>
    <t>07/07/2025 13:49</t>
  </si>
  <si>
    <t>FOQ7</t>
  </si>
  <si>
    <t>ธ***รัตน์ โ***</t>
  </si>
  <si>
    <t>FOQ6</t>
  </si>
  <si>
    <t>ด***มลพรมโชติ</t>
  </si>
  <si>
    <t>07/07/2025 13:47</t>
  </si>
  <si>
    <t>FOQ5</t>
  </si>
  <si>
    <t>รัชฎาภรณ์ ถาวรวงศ์</t>
  </si>
  <si>
    <t>80/5  ม.6  ต.เกาะยาวน้อย อ.เกาะยาว จ.พังงา 
( ส่งบ้านบังฟีดโรงเชื่อมเหล็ก )
 82160</t>
  </si>
  <si>
    <t>82160</t>
  </si>
  <si>
    <t>0923566402</t>
  </si>
  <si>
    <t>07/07/2025 13:46</t>
  </si>
  <si>
    <t>FOQ4</t>
  </si>
  <si>
    <t>ว***ดา โ***มี</t>
  </si>
  <si>
    <t>FOQ3</t>
  </si>
  <si>
    <t>ชื่อ น้ำฝน เครือแสง</t>
  </si>
  <si>
    <t>ที่อยู่ บ้านเลขที่299/84 หมู่บ้านรุ่งกิจวิลล่า14 ซอยร่มเกล้า38 แขวงคลองสามประเวศ เขตลาดกระบัง กรุงเทพ  10520</t>
  </si>
  <si>
    <t>0963363282</t>
  </si>
  <si>
    <t>07/07/2025 13:44</t>
  </si>
  <si>
    <t>FOQ2</t>
  </si>
  <si>
    <t>ค***ลิศ ไ***องศรี</t>
  </si>
  <si>
    <t>07/07/2025 13:42</t>
  </si>
  <si>
    <t>FOQ1</t>
  </si>
  <si>
    <t>ขวัญดาว..ตินา</t>
  </si>
  <si>
    <t>5/448.ม.3.นันทวัน5ซอย22
แขวงโคกแฝดเขตหนองจอก
กรุงเทพ 10530</t>
  </si>
  <si>
    <t>10530</t>
  </si>
  <si>
    <t>0991603569</t>
  </si>
  <si>
    <t>07/07/2025 13:41</t>
  </si>
  <si>
    <t>FOQ0</t>
  </si>
  <si>
    <t>ภควรรณ ปักษี</t>
  </si>
  <si>
    <t>14  ซ.วัดบางโพโอมาวาส ถ.ประชาราษฎร์ สาย 1( ซ.19 ตึกแถวหลังที่ 3 ขวามือจากหน้าปากซอย)
บางซื่อ/ Bang Sueกรุงเทพมหานคร/ Bangkok
10800</t>
  </si>
  <si>
    <t>660891273650</t>
  </si>
  <si>
    <t>07/07/2025 13:40</t>
  </si>
  <si>
    <t>LEXPU0585486794</t>
  </si>
  <si>
    <t>FOP99</t>
  </si>
  <si>
    <t>นส.สุภาภรณ์ จริยาคุณา</t>
  </si>
  <si>
    <t>ร้านกาแฟโบราณหัวกะทุ่ม
ม.7 ต.พิกุล อ.ชุมแสง
จ.นครสวรรค์ 60120</t>
  </si>
  <si>
    <t>60120</t>
  </si>
  <si>
    <t>0843555878</t>
  </si>
  <si>
    <t>07/07/2025 10:54</t>
  </si>
  <si>
    <t>07/07/2025 13:39</t>
  </si>
  <si>
    <t>07/07/2025 13:38</t>
  </si>
  <si>
    <t>FOP98</t>
  </si>
  <si>
    <t xml:space="preserve">K.อุดม  ดวงพิลา </t>
  </si>
  <si>
    <t>เลขที่10/1 หมู่10 บ.นาคำ ต.เกษม อ.ตระการพืชผล จ.อุบลราชธานี  34130</t>
  </si>
  <si>
    <t>0613189255</t>
  </si>
  <si>
    <t>07/07/2025 11:19</t>
  </si>
  <si>
    <t>07/07/2025 13:37</t>
  </si>
  <si>
    <t>FOP97</t>
  </si>
  <si>
    <t>ห***ภัทร จ***ลาง</t>
  </si>
  <si>
    <t>07/07/2025 13:18</t>
  </si>
  <si>
    <t>FOP96</t>
  </si>
  <si>
    <t>ส***ีธาศา ย***ียว</t>
  </si>
  <si>
    <t>07/07/2025 13:15</t>
  </si>
  <si>
    <t>FOP95</t>
  </si>
  <si>
    <t>น***รัตน์ ส***สมา</t>
  </si>
  <si>
    <t>07/07/2025 13:16</t>
  </si>
  <si>
    <t>FOP93</t>
  </si>
  <si>
    <t>a***bile</t>
  </si>
  <si>
    <t>07/07/2025 13:13</t>
  </si>
  <si>
    <t>07/07/2025 13:14</t>
  </si>
  <si>
    <t>FOP92</t>
  </si>
  <si>
    <t>อ***ญา  ด***ลาง</t>
  </si>
  <si>
    <t>07/07/2025 13:06</t>
  </si>
  <si>
    <t>07/07/2025 13:07</t>
  </si>
  <si>
    <t>FOP91</t>
  </si>
  <si>
    <t>น***าวอาริญา ใ***ครวญ</t>
  </si>
  <si>
    <t>07/07/2025 12:57</t>
  </si>
  <si>
    <t>FOP90</t>
  </si>
  <si>
    <t>เ******ล</t>
  </si>
  <si>
    <t>******น, ตำบลหนองสามวัง, อำเภอหนองเสือ ตำบลหนองสามวัง อำเภอหนองเสือ จังหวัดปทุมธานี 12170</t>
  </si>
  <si>
    <t>12170</t>
  </si>
  <si>
    <t>07/07/2025 12:52</t>
  </si>
  <si>
    <t>FOP89</t>
  </si>
  <si>
    <t>P***hichai K*** C***lie</t>
  </si>
  <si>
    <t>07/07/2025 12:51</t>
  </si>
  <si>
    <t>FOP88</t>
  </si>
  <si>
    <t>เ***ภา ข***​แพ​</t>
  </si>
  <si>
    <t>07/07/2025 12:48</t>
  </si>
  <si>
    <t>FOP87</t>
  </si>
  <si>
    <t>FOP86</t>
  </si>
  <si>
    <t>ท***กร  บ***ัตน์</t>
  </si>
  <si>
    <t>07/07/2025 12:46</t>
  </si>
  <si>
    <t>FOP84</t>
  </si>
  <si>
    <t>07/07/2025 12:43</t>
  </si>
  <si>
    <t>07/07/2025 12:42</t>
  </si>
  <si>
    <t>FOP83</t>
  </si>
  <si>
    <t>เ***ิน  ค***ตรสูง</t>
  </si>
  <si>
    <t>07/07/2025 11:44</t>
  </si>
  <si>
    <t>07/07/2025 12:39</t>
  </si>
  <si>
    <t>FOP82</t>
  </si>
  <si>
    <t>ธ***รัตน์</t>
  </si>
  <si>
    <t>07/07/2025 12:10</t>
  </si>
  <si>
    <t>FOP81</t>
  </si>
  <si>
    <t>ก***กรียงไกร</t>
  </si>
  <si>
    <t>FOP80</t>
  </si>
  <si>
    <t>น***ดา น***ิสุทธิ์</t>
  </si>
  <si>
    <t>07/07/2025 12:18</t>
  </si>
  <si>
    <t>FOP79</t>
  </si>
  <si>
    <t>ศ***วรรณ ด***ษฎร์</t>
  </si>
  <si>
    <t>07/07/2025 12:31</t>
  </si>
  <si>
    <t>FOP78</t>
  </si>
  <si>
    <t>ส***ตรา.ชุ่มบาง</t>
  </si>
  <si>
    <t>07/07/2025 12:35</t>
  </si>
  <si>
    <t>07/07/2025 12:36</t>
  </si>
  <si>
    <t>FOP77</t>
  </si>
  <si>
    <t>ก*** ว***ันเทียะ</t>
  </si>
  <si>
    <t>FOP76</t>
  </si>
  <si>
    <t>FOP75</t>
  </si>
  <si>
    <t>FOP74</t>
  </si>
  <si>
    <t>ส***จณี ไ***รา</t>
  </si>
  <si>
    <t>07/07/2025 12:28</t>
  </si>
  <si>
    <t>FOP73</t>
  </si>
  <si>
    <t>07/07/2025 12:24</t>
  </si>
  <si>
    <t>FOP72</t>
  </si>
  <si>
    <t>น***วัน ช***รหม</t>
  </si>
  <si>
    <t>FOP71</t>
  </si>
  <si>
    <t>07/07/2025 12:20</t>
  </si>
  <si>
    <t>FOP70</t>
  </si>
  <si>
    <t>ต่อง​  ปันคำ</t>
  </si>
  <si>
    <t>159 หมู่ 5 ตำบลบ้านต๊ำ
เมืองพะเยา/ Mueang Phayaoพะเยา/ Phayao
56000</t>
  </si>
  <si>
    <t>660814494933</t>
  </si>
  <si>
    <t>FOP69</t>
  </si>
  <si>
    <t>ช***ร</t>
  </si>
  <si>
    <t>07/07/2025 12:17</t>
  </si>
  <si>
    <t>FOP68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</si>
  <si>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</si>
  <si>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</si>
  <si>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</si>
  <si>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07/07/2025 12:16</t>
  </si>
  <si>
    <t>LEXPU0585516572</t>
  </si>
  <si>
    <t>FOP67</t>
  </si>
  <si>
    <t>เ***ยงไกร ใ***ญ</t>
  </si>
  <si>
    <t>07/07/2025 12:14</t>
  </si>
  <si>
    <t>FOP66</t>
  </si>
  <si>
    <t>ร***าภรณ์ น***ด้วง</t>
  </si>
  <si>
    <t>07/07/2025 12:11</t>
  </si>
  <si>
    <t>FOP65</t>
  </si>
  <si>
    <t>สุพจน์  เอี่ยมเทศ</t>
  </si>
  <si>
    <t>125 หมู่ 6 ตำบลบางจาก
เมืองเพชรบุรี/ Mueang Phetchaburiเพชรบุรี/ Phetchaburi
76000</t>
  </si>
  <si>
    <t>660859565584</t>
  </si>
  <si>
    <t>FOP64</t>
  </si>
  <si>
    <t>ศ***พร ภ***า</t>
  </si>
  <si>
    <t>07/07/2025 12:07</t>
  </si>
  <si>
    <t>FOP63</t>
  </si>
  <si>
    <t>โ*** ค***ปัน</t>
  </si>
  <si>
    <t>07/07/2025 12:04</t>
  </si>
  <si>
    <t>07/07/2025 12:03</t>
  </si>
  <si>
    <t>FOP61</t>
  </si>
  <si>
    <t>07/07/2025 12:32</t>
  </si>
  <si>
    <t>07/07/2025 12:02</t>
  </si>
  <si>
    <t>FOP60</t>
  </si>
  <si>
    <t>สมบูรณ์ ศิริพยัคฆ์</t>
  </si>
  <si>
    <t>15/3หมู่1  ตำบลทัพทัน อำเภอทัพทัน
ทัพทัน/ Thap Thanอุทัยธานี/ Uthai Thani
61120</t>
  </si>
  <si>
    <t>61120</t>
  </si>
  <si>
    <t>660848860279</t>
  </si>
  <si>
    <t>FOP59</t>
  </si>
  <si>
    <t>ร***รี ช***ทอง</t>
  </si>
  <si>
    <t>07/07/2025 12:01</t>
  </si>
  <si>
    <t>FOP58</t>
  </si>
  <si>
    <t>น*** เ***ญพงษ์</t>
  </si>
  <si>
    <t>FOP57</t>
  </si>
  <si>
    <t>07/07/2025 11:59</t>
  </si>
  <si>
    <t>FOP56</t>
  </si>
  <si>
    <t>ณ***ิดา ส***สม</t>
  </si>
  <si>
    <t>FOP54</t>
  </si>
  <si>
    <t>ป***รับ</t>
  </si>
  <si>
    <t>07/07/2025 11:57</t>
  </si>
  <si>
    <t>FOP53</t>
  </si>
  <si>
    <t>น***์ภัค ย***ันธุ์เทียม</t>
  </si>
  <si>
    <t>07/07/2025 11:55</t>
  </si>
  <si>
    <t>FOP52</t>
  </si>
  <si>
    <t>รินทร์ลิตา เพ็ชรรัตน์</t>
  </si>
  <si>
    <t>196 หมู่ 8 ห้องB9 ถนนตำหรุบางพลี ต.บางปู อ.เมือง จ.สมุทรปราการ 10280</t>
  </si>
  <si>
    <t>0949361379</t>
  </si>
  <si>
    <t>07/07/2025 11:53</t>
  </si>
  <si>
    <t>FOP51</t>
  </si>
  <si>
    <t>ส***รัตน์ จ***ก้ว</t>
  </si>
  <si>
    <t>07/07/2025 11:50</t>
  </si>
  <si>
    <t>07/07/2025 11:51</t>
  </si>
  <si>
    <t>FOP50</t>
  </si>
  <si>
    <t>ค***ม่อุลัย ห***ประสิทธิ์</t>
  </si>
  <si>
    <t>FOP49</t>
  </si>
  <si>
    <t>อ***ท์ ท***ัตน์</t>
  </si>
  <si>
    <t>FOP48</t>
  </si>
  <si>
    <t>บังอร  รู้รักดี</t>
  </si>
  <si>
    <t>77/1 หมู่ 2 ต จำลอง อ แสวงหา · จำลอง/ Chamlong
แสวงหา/ Sawaeng Haอ่างทอง/ Ang Thong
14150</t>
  </si>
  <si>
    <t>14150</t>
  </si>
  <si>
    <t>660994987437</t>
  </si>
  <si>
    <t>FOP47</t>
  </si>
  <si>
    <t>ป***ดา ท***ี</t>
  </si>
  <si>
    <t>07/07/2025 11:42</t>
  </si>
  <si>
    <t>07/07/2025 11:40</t>
  </si>
  <si>
    <t>FOP46</t>
  </si>
  <si>
    <t>แม่พี่กันต์ น้องเกรซ</t>
  </si>
  <si>
    <t>46/1ม.2ต.วังหิน อ.เมือง จ.ตาก
วังหิน
ตาก
 63000</t>
  </si>
  <si>
    <t>63000</t>
  </si>
  <si>
    <t>0801840423</t>
  </si>
  <si>
    <t>FOP45</t>
  </si>
  <si>
    <t>07/07/2025 11:39</t>
  </si>
  <si>
    <t>FOP44</t>
  </si>
  <si>
    <t>07/07/2025 11:38</t>
  </si>
  <si>
    <t>FOP43</t>
  </si>
  <si>
    <t>วรรณวิภา วัฒนพงค์</t>
  </si>
  <si>
    <t>269 ม.9 ต.แม่เย็น
อ.พาน จ.เชียงราย 57280</t>
  </si>
  <si>
    <t>57280</t>
  </si>
  <si>
    <t>0956299984</t>
  </si>
  <si>
    <t>07/07/2025 11:37</t>
  </si>
  <si>
    <t>FOP42</t>
  </si>
  <si>
    <t>ก******ะ</t>
  </si>
  <si>
    <t>****** 19, หมู่ 2,ห้องเลขที่ 112 อาคาร 4, ชั้น1 ตำบลแม่กา อำเภอเมืองพะเยา จังหวัดพะเยา 56000</t>
  </si>
  <si>
    <t>07/07/2025 11:36</t>
  </si>
  <si>
    <t>FOP40</t>
  </si>
  <si>
    <t>07/07/2025 11:34</t>
  </si>
  <si>
    <t>FOP39</t>
  </si>
  <si>
    <t>พัชร จ้อยร่อย</t>
  </si>
  <si>
    <t>68/169นวมินทร์40แยก2-4
ถนวมินทร์, บึงกุ่ม
คลองกุ่ม, กรุงเทพ  10240</t>
  </si>
  <si>
    <t>0963541446</t>
  </si>
  <si>
    <t>07/07/2025 10:48</t>
  </si>
  <si>
    <t>07/07/2025 11:32</t>
  </si>
  <si>
    <t>FOP38</t>
  </si>
  <si>
    <t xml:space="preserve">รัตนากร อภิณหพานิชย์ </t>
  </si>
  <si>
    <t>147 ถ.ศรีอุทัย ต.อุทัยใหม่ อ.เมือง จ.อุทัยธานี  61000</t>
  </si>
  <si>
    <t>61000</t>
  </si>
  <si>
    <t>0946204683</t>
  </si>
  <si>
    <t>07/07/2025 11:31</t>
  </si>
  <si>
    <t>FOP37</t>
  </si>
  <si>
    <t>คุณอิงครัตน์  ท่าน้ำตื้น</t>
  </si>
  <si>
    <t>72/45 หมู่ 3
หมู่บ้านชื่นสุขวิลล์
ท่ามะกา
ท่ามะกา
กาญจนบุรี
 71120</t>
  </si>
  <si>
    <t>71120</t>
  </si>
  <si>
    <t>66822978494</t>
  </si>
  <si>
    <t>07/07/2025 11:30</t>
  </si>
  <si>
    <t>FOP36</t>
  </si>
  <si>
    <t>ก***าสร  พ***์สราญ</t>
  </si>
  <si>
    <t>FOP35</t>
  </si>
  <si>
    <t>น***สุธร ท***งอ่วม</t>
  </si>
  <si>
    <t>FOP34</t>
  </si>
  <si>
    <t>07/07/2025 11:29</t>
  </si>
  <si>
    <t>FOP33</t>
  </si>
  <si>
    <t>ม***ี จ***ัมย์</t>
  </si>
  <si>
    <t>07/07/2025 11:28</t>
  </si>
  <si>
    <t>FOP32</t>
  </si>
  <si>
    <t xml:space="preserve">นวพรรณ อภิชนธิวงศ์ </t>
  </si>
  <si>
    <t>เลขที่ 13 ประชานิเวศน์ 3 ซอย 25/11 ถ.งามวงซ์วาน ต.ท่าทราย อ.เมือง จ.นนทบุรี 11000</t>
  </si>
  <si>
    <t>0897918166</t>
  </si>
  <si>
    <t>FOP31</t>
  </si>
  <si>
    <t>เบญจรัตน์</t>
  </si>
  <si>
    <t>234ม.บัานฟ้าลากูน ทฮ.ซ.22
รังสิตนครนายก44/1
ต.ประชาธิปัตย์
อ.ธัญบุรี
จ.ปทุมธานี 12130</t>
  </si>
  <si>
    <t>0831314019</t>
  </si>
  <si>
    <t>07/07/2025 11:27</t>
  </si>
  <si>
    <t>07/07/2025 11:26</t>
  </si>
  <si>
    <t>FOP30</t>
  </si>
  <si>
    <t>ส่งที่ ชบน บริบูรณ์</t>
  </si>
  <si>
    <t>49/86 หมู่บ้านเมืองประชารามอินทรา แยก 15 ถนนหทัยราษฎร์ 37 
แขวงสามวาตะวันตก
เขตคลองสามวา จ.กทม  
 10510</t>
  </si>
  <si>
    <t>0890487008</t>
  </si>
  <si>
    <t>07/07/2025 08:54</t>
  </si>
  <si>
    <t>07/07/2025 11:24</t>
  </si>
  <si>
    <t>FOP29</t>
  </si>
  <si>
    <t>ส***วดี</t>
  </si>
  <si>
    <t>07/07/2025 11:20</t>
  </si>
  <si>
    <t>FOP27</t>
  </si>
  <si>
    <t>ธันยพร ประคำ</t>
  </si>
  <si>
    <t xml:space="preserve">
51 ม.1 ต.คลองทราย อ.สากเหล็ก จ.พิจิตร 66160
</t>
  </si>
  <si>
    <t>66160</t>
  </si>
  <si>
    <t>0882898380</t>
  </si>
  <si>
    <t>07/07/2025 11:18</t>
  </si>
  <si>
    <t>เคลม TIKTOK  หมายเลขคำสั่งซื้อ : 579481126279743365เนื่องจากส่งสินค้าให้คุณลูกค้าไม่ครบ</t>
  </si>
  <si>
    <t>JB291765148TH</t>
  </si>
  <si>
    <t>FOP25</t>
  </si>
  <si>
    <t>ภ***ิรา เ***วิวัฒนวงศ์</t>
  </si>
  <si>
    <t>07/07/2025 11:12</t>
  </si>
  <si>
    <t>FOP23</t>
  </si>
  <si>
    <t>นิติกาญจน์   รัตน์ธรรมพัฒนา</t>
  </si>
  <si>
    <t xml:space="preserve">
สถานที่จัดส่งสินค้า
906/68(138) &amp;nbsp;หรือ 134
หมู่บ้านมหาสินซอย 2
ซอยวชิรธรรมสาธิต &amp;nbsp;26 
ถนนสุขุมวิท 101/1 
แขวงบางนา เขตบางนา
กทม.10260
</t>
  </si>
  <si>
    <t>0863346078</t>
  </si>
  <si>
    <t>07/07/2025 11:06</t>
  </si>
  <si>
    <t>FOP22</t>
  </si>
  <si>
    <t>พ***า โ***์สีดี</t>
  </si>
  <si>
    <t>07/07/2025 11:05</t>
  </si>
  <si>
    <t>FOP21</t>
  </si>
  <si>
    <t>เจี๊ยบ จุรีย์</t>
  </si>
  <si>
    <t>84 หมู่ 2 ต.ศรีประจันต์ อ.ศรีประจันต์ &amp;nbsp;จ.สุพรรณบุรี 72140</t>
  </si>
  <si>
    <t>72140</t>
  </si>
  <si>
    <t>0959287119</t>
  </si>
  <si>
    <t>FOP20</t>
  </si>
  <si>
    <t>ส***ญญา ไ***ลิศ</t>
  </si>
  <si>
    <t>07/07/2025 11:02</t>
  </si>
  <si>
    <t>07/07/2025 11:01</t>
  </si>
  <si>
    <t>FOP19</t>
  </si>
  <si>
    <t>น***ินทร์  เ***อแก้ว</t>
  </si>
  <si>
    <t>07/07/2025 11:00</t>
  </si>
  <si>
    <t>FOP18</t>
  </si>
  <si>
    <t>Panporn Tonpradu</t>
  </si>
  <si>
    <t>18/3หมู่4
บางยี่โท
บางไทร, อยุธยา  13190</t>
  </si>
  <si>
    <t>13190</t>
  </si>
  <si>
    <t>0870362977</t>
  </si>
  <si>
    <t>07/07/2025 09:48</t>
  </si>
  <si>
    <t>JB291765151TH</t>
  </si>
  <si>
    <t>07/07/2025 10:59</t>
  </si>
  <si>
    <t>FOP17</t>
  </si>
  <si>
    <t>ศ***ญา ช***เหล็ก</t>
  </si>
  <si>
    <t>07/07/2025 10:52</t>
  </si>
  <si>
    <t>07/07/2025 10:53</t>
  </si>
  <si>
    <t>นาย ทวีศักดิ์ แป้นทอง</t>
  </si>
  <si>
    <t>หอพัก อัมพร เลขที่ 919 ( ห้องเลขที่ 3 ฝั่งขวามือ ) หมู่ที่ 20 หมู่บ้าน บ้านหนองโตงพัฒนา · นอกเมือง/ Nok Mueang
เมืองสุรินทร์/ Mueang Surinสุรินทร์/ Surin
32000</t>
  </si>
  <si>
    <t>660614362236</t>
  </si>
  <si>
    <t>LEXPU0585506450</t>
  </si>
  <si>
    <t>07/07/2025 10:51</t>
  </si>
  <si>
    <t>FOP16</t>
  </si>
  <si>
    <t>n***</t>
  </si>
  <si>
    <t>FOP15</t>
  </si>
  <si>
    <t>น***าว ร***กานดา แ***พรม  ม***ท์น้ำเต้า</t>
  </si>
  <si>
    <t>07/07/2025 10:49</t>
  </si>
  <si>
    <t>FOP14</t>
  </si>
  <si>
    <t>07/07/2025 10:47</t>
  </si>
  <si>
    <t>07/07/2025 10:46</t>
  </si>
  <si>
    <t>FOP13</t>
  </si>
  <si>
    <t>อ***มา บ***าพิมพ์</t>
  </si>
  <si>
    <t>07/07/2025 10:44</t>
  </si>
  <si>
    <t>FOP12</t>
  </si>
  <si>
    <t>ก***ิมา   ส***สิพี</t>
  </si>
  <si>
    <t>07/07/2025 10:37</t>
  </si>
  <si>
    <t>FOP11</t>
  </si>
  <si>
    <t>ธ***รัตน์ ม***ง</t>
  </si>
  <si>
    <t>FOP10</t>
  </si>
  <si>
    <t>น้องฮัมวี่ ร้านก๋วยเตี๋ยวป้าเพชร</t>
  </si>
  <si>
    <t>193 ม.13 บ้านปางกว้าง ต.อินทขิล · อินทขิล/ Inthakhin
แม่แตง/ Mae Taengเชียงใหม่/ Chiang Mai
50150</t>
  </si>
  <si>
    <t>50150</t>
  </si>
  <si>
    <t>660980544124</t>
  </si>
  <si>
    <t>07/07/2025 10:36</t>
  </si>
  <si>
    <t>TH47067FJPR14M</t>
  </si>
  <si>
    <t>07/07/2025 10:35</t>
  </si>
  <si>
    <t>FOP9</t>
  </si>
  <si>
    <t>07/07/2025 10:34</t>
  </si>
  <si>
    <t>FOP8</t>
  </si>
  <si>
    <t>07/07/2025 10:29</t>
  </si>
  <si>
    <t>FOP7</t>
  </si>
  <si>
    <t>ค***้ำ  ก***รรณ</t>
  </si>
  <si>
    <t>07/07/2025 10:28</t>
  </si>
  <si>
    <t>FOP6</t>
  </si>
  <si>
    <t>พ***ใส</t>
  </si>
  <si>
    <t>07/07/2025 10:25</t>
  </si>
  <si>
    <t>FOP5</t>
  </si>
  <si>
    <t>อ***  จ***ร์มี</t>
  </si>
  <si>
    <t>FOP4</t>
  </si>
  <si>
    <t>นาถนรี ท่าอิฐ</t>
  </si>
  <si>
    <t>หอพักอำไพ 247กมู่16 · แม่กา/ Mae Ka
เมืองพะเยา/ Mueang Phayaoพะเยา/ Phayao
56000</t>
  </si>
  <si>
    <t>660990590512</t>
  </si>
  <si>
    <t>07/07/2025 10:26</t>
  </si>
  <si>
    <t>FOP3</t>
  </si>
  <si>
    <t>07/07/2025 10:23</t>
  </si>
  <si>
    <t>FOP2</t>
  </si>
  <si>
    <t>07/07/2025 10:22</t>
  </si>
  <si>
    <t>FOP1</t>
  </si>
  <si>
    <t>******ชพฤกษ์8แยก9 แขวงบางเชือกหนัง เขตตลิ่งชัน จังหวัดกรุงเทพมหานคร 10170</t>
  </si>
  <si>
    <t>07/07/2025 10:21</t>
  </si>
  <si>
    <t>TH254523485187I</t>
  </si>
  <si>
    <t>FOO99</t>
  </si>
  <si>
    <t>ร***มล ส***ัฒนากอบกุล</t>
  </si>
  <si>
    <t>07/07/2025 10:17</t>
  </si>
  <si>
    <t>07/07/2025 10:18</t>
  </si>
  <si>
    <t>FOO98</t>
  </si>
  <si>
    <t>ก***ิกา  ห***อง</t>
  </si>
  <si>
    <t>FOO97</t>
  </si>
  <si>
    <t>07/07/2025 10:13</t>
  </si>
  <si>
    <t>07/07/2025 10:15</t>
  </si>
  <si>
    <t>FOO95</t>
  </si>
  <si>
    <t>แ***ามจ้า</t>
  </si>
  <si>
    <t>07/07/2025 10:07</t>
  </si>
  <si>
    <t>FOO94</t>
  </si>
  <si>
    <t>เ***ง ท***าจ</t>
  </si>
  <si>
    <t>07/07/2025 10:05</t>
  </si>
  <si>
    <t>07/07/2025 10:06</t>
  </si>
  <si>
    <t>FOO92</t>
  </si>
  <si>
    <t>บ***าน ศ***คูณ</t>
  </si>
  <si>
    <t>07/07/2025 10:00</t>
  </si>
  <si>
    <t>FOO91</t>
  </si>
  <si>
    <t>อ***ัตน์  พ***ย</t>
  </si>
  <si>
    <t>FOO90</t>
  </si>
  <si>
    <t>ป***า</t>
  </si>
  <si>
    <t>FOO89</t>
  </si>
  <si>
    <t>ธ******ว</t>
  </si>
  <si>
    <t>******ถนนเลียบทางด่วน, แขวงทุ่งครุ แขวงทุ่งครุ เขตทุ่งครุ จังหวัดกรุงเทพมหานคร 10140</t>
  </si>
  <si>
    <t>07/07/2025 10:16</t>
  </si>
  <si>
    <t>FOO88</t>
  </si>
  <si>
    <t>ส***ร  ไ***อง</t>
  </si>
  <si>
    <t>07/07/2025 09:58</t>
  </si>
  <si>
    <t>FOO87</t>
  </si>
  <si>
    <t>ทิพา พวงมาลัย</t>
  </si>
  <si>
    <t>995 หมู่บ้านรามอินทรานิเวศน์ ซ.รามอินทรา67 ถ.รามอินทรา ขว.ท่าแร้ง
บางเขน/ Bang Khenกรุงเทพมหานคร/ Bangkok
10230</t>
  </si>
  <si>
    <t>660894907242</t>
  </si>
  <si>
    <t>07/07/2025 09:56</t>
  </si>
  <si>
    <t>07/07/2025 09:55</t>
  </si>
  <si>
    <t>FOO86</t>
  </si>
  <si>
    <t>ก***นก น***อี่ยม</t>
  </si>
  <si>
    <t>07/07/2025 09:44</t>
  </si>
  <si>
    <t>FOO85</t>
  </si>
  <si>
    <t>ส***รัตน์ปรางเทศ</t>
  </si>
  <si>
    <t>07/07/2025 09:43</t>
  </si>
  <si>
    <t>FOO84</t>
  </si>
  <si>
    <t>ส******ย</t>
  </si>
  <si>
    <t>******ุทรสาคร ซ.เพชรเกษม83 ร้านค้าสมบัติ ตำบลอ้อมน้อย อำเภอกระทุ่มแบน จังหวัดสมุทรสาคร 74130</t>
  </si>
  <si>
    <t>07/07/2025 09:46</t>
  </si>
  <si>
    <t>FOO83</t>
  </si>
  <si>
    <t>น.ส.นิพาดา กุลพัศธร</t>
  </si>
  <si>
    <t>9/230 หมู่ 2 หมู่บ้านพฤกษาวิลเลจ 17(ซอย6) ถ.เลียบคลองสาม
ธัญบุรี/ Thanyaburiปทุมธานี/ Pathum Thani
12130</t>
  </si>
  <si>
    <t>660656235539</t>
  </si>
  <si>
    <t>07/07/2025 09:35</t>
  </si>
  <si>
    <t>FOO81</t>
  </si>
  <si>
    <t>****** 1 ต. บางมด เขตทุ่งครุ กทม. 10140 แขวงบางมด เขตทุ่งครุ จังหวัดกรุงเทพมหานคร 10140</t>
  </si>
  <si>
    <t>75</t>
  </si>
  <si>
    <t>07/07/2025 09:21</t>
  </si>
  <si>
    <t>TH252634823872E</t>
  </si>
  <si>
    <t>FOO80</t>
  </si>
  <si>
    <t>อัยรดา</t>
  </si>
  <si>
    <t>บจ.คาซาวดี เลขที่ 182 ซอยลาดพร้าว 102 พลับพลา
วังทองหลาง/ Wang Thonglangกรุงเทพมหานคร/ Bangkok
10310</t>
  </si>
  <si>
    <t>10310</t>
  </si>
  <si>
    <t>07/07/2025 09:15</t>
  </si>
  <si>
    <t>FOO79</t>
  </si>
  <si>
    <t>ร้านก๋วยเตี๋ยวอยุธยา</t>
  </si>
  <si>
    <t xml:space="preserve"> แยกน้ำครั่งนาทราย 178/4ต.วังบาล อ.หล่มเก่า จ.เพชรบูรณ์67120</t>
  </si>
  <si>
    <t>0619879589</t>
  </si>
  <si>
    <t>07/07/2025 08:14</t>
  </si>
  <si>
    <t>07/07/2025 08:57</t>
  </si>
  <si>
    <t>FOO78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</si>
  <si>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</si>
  <si>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</si>
  <si>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660654926459</t>
  </si>
  <si>
    <t>07/07/2025 08:51</t>
  </si>
  <si>
    <t>FOO76</t>
  </si>
  <si>
    <t>ก***า ศ***ะนัน</t>
  </si>
  <si>
    <t>07/07/2025 08:49</t>
  </si>
  <si>
    <t>FOO75</t>
  </si>
  <si>
    <t>น** ช***นี แ***ึ้ง</t>
  </si>
  <si>
    <t>FOO74</t>
  </si>
  <si>
    <t>ส***ศนีย์</t>
  </si>
  <si>
    <t>07/07/2025 07:59</t>
  </si>
  <si>
    <t>07/07/2025 08:46</t>
  </si>
  <si>
    <t>FOO73</t>
  </si>
  <si>
    <t xml:space="preserve">คุณวารุณี ทองแม้น </t>
  </si>
  <si>
    <t>( จาก ปิยวดี/นก)
115 หมู่ 9 ต.กระโพ
อ.ท่าตูม สุรินทร์
 32120</t>
  </si>
  <si>
    <t>32120</t>
  </si>
  <si>
    <t>0616437503</t>
  </si>
  <si>
    <t>07/07/2025 08:43</t>
  </si>
  <si>
    <t>FOO72</t>
  </si>
  <si>
    <t>ชนัญชิดา  เฉลยพิศ</t>
  </si>
  <si>
    <t>236 ม.5 ต.บ่อตาโล่ เข้าทางโรงเรียนวัดศิวาราม อ.วังน้อย จ.อยุธยา 
 13170</t>
  </si>
  <si>
    <t>0819945449</t>
  </si>
  <si>
    <t>07/07/2025 08:40</t>
  </si>
  <si>
    <t>JA257278786TH</t>
  </si>
  <si>
    <t>FOO71</t>
  </si>
  <si>
    <t>พรทิพย์ บุญสุด</t>
  </si>
  <si>
    <t>ส่ง
29/1586-7
หมู่บ้านวรารักษ์รังสิตคลองสาม ซอย 3/5
ถนนเลียบคลองสาม
ตำบลคลองสาม
อำเภอคลองหลวง
จังหวัดปทุมธานี
 12120</t>
  </si>
  <si>
    <t>0865699986</t>
  </si>
  <si>
    <t>07/07/2025 07:47</t>
  </si>
  <si>
    <t>07/07/2025 08:39</t>
  </si>
  <si>
    <t>FOO70</t>
  </si>
  <si>
    <t>ก***า ต***า</t>
  </si>
  <si>
    <t>07/07/2025 08:32</t>
  </si>
  <si>
    <t>FOO68</t>
  </si>
  <si>
    <t>07/07/2025 08:03</t>
  </si>
  <si>
    <t>LEXPU0585509122</t>
  </si>
  <si>
    <t>FOO67</t>
  </si>
  <si>
    <t>ย***ี ย***นวล</t>
  </si>
  <si>
    <t>07/07/2025 07:52</t>
  </si>
  <si>
    <t>FOO66</t>
  </si>
  <si>
    <t>เ***  เ***</t>
  </si>
  <si>
    <t>FOO65</t>
  </si>
  <si>
    <t>07/07/2025 07:41</t>
  </si>
  <si>
    <t>FOO64</t>
  </si>
  <si>
    <t>จ***ภรณ์  จ***ร์วิบูลย์</t>
  </si>
  <si>
    <t>07/07/2025 07:24</t>
  </si>
  <si>
    <t>FOO60</t>
  </si>
  <si>
    <t>ส***ค์ ก***าประสิทธิ์</t>
  </si>
  <si>
    <t>07/07/2025 07:05</t>
  </si>
  <si>
    <t>THT20071YW6B88Z</t>
  </si>
  <si>
    <t>07/07/2025 07:06</t>
  </si>
  <si>
    <t>FOO59</t>
  </si>
  <si>
    <t>น***าว น***นวล ก***ิราช</t>
  </si>
  <si>
    <t>07/07/2025 06:18</t>
  </si>
  <si>
    <t>761423101530</t>
  </si>
  <si>
    <t>FOO58</t>
  </si>
  <si>
    <t>07/07/2025 05:24</t>
  </si>
  <si>
    <t>761439050606</t>
  </si>
  <si>
    <t>FOO57</t>
  </si>
  <si>
    <t>07/07/2025 04:57</t>
  </si>
  <si>
    <t>TH58067F9N324C</t>
  </si>
  <si>
    <t>FOO56</t>
  </si>
  <si>
    <t>ประเสริฐ   ไชยป้อง</t>
  </si>
  <si>
    <t>444 ท่าเรือคลองเตย · คลองเตย/ Khlong Toei
คลองเตย/ Khlong Toeiกรุงเทพมหานคร/ Bangkok
10110</t>
  </si>
  <si>
    <t>660897887625</t>
  </si>
  <si>
    <t>07/07/2025 04:18</t>
  </si>
  <si>
    <t>LEXPU0584855105</t>
  </si>
  <si>
    <t>FOO55</t>
  </si>
  <si>
    <t>ด***ณี เ***กลาง</t>
  </si>
  <si>
    <t>07/07/2025 03:59</t>
  </si>
  <si>
    <t>761471628525</t>
  </si>
  <si>
    <t>FOO54</t>
  </si>
  <si>
    <t>C***thida S***lam</t>
  </si>
  <si>
    <t>07/07/2025 03:17</t>
  </si>
  <si>
    <t>761461340592</t>
  </si>
  <si>
    <t>FOO53</t>
  </si>
  <si>
    <t>วนิดา ธาตุพิกุลทอง</t>
  </si>
  <si>
    <t>33/1 ม.6 ต.บางปะกง อ.บางปะกง จ.ฉะเชิงเทรา · บางปะกง/ Bang Pakong
บางปะกง/ Bang Pakongฉะเชิงเทรา/ Chachoengsao
24130</t>
  </si>
  <si>
    <t>660938824495</t>
  </si>
  <si>
    <t>07/07/2025 02:58</t>
  </si>
  <si>
    <t>LEXPU0584834608</t>
  </si>
  <si>
    <t>FOO52</t>
  </si>
  <si>
    <t>ส***รี</t>
  </si>
  <si>
    <t>07/07/2025 02:51</t>
  </si>
  <si>
    <t>761436340582</t>
  </si>
  <si>
    <t>FOO51</t>
  </si>
  <si>
    <t>******น จ.พัทลุง ตำบลป่าบอน อำเภอป่าบอน จังหวัดพัทลุง 93170</t>
  </si>
  <si>
    <t>07/07/2025 02:26</t>
  </si>
  <si>
    <t>TH255401621818N</t>
  </si>
  <si>
    <t>FOO50</t>
  </si>
  <si>
    <t>ฟาง</t>
  </si>
  <si>
    <t>115/15 ถ.เสริมชาตินาเหนือ · ปากแพรก/ Pak Phraek
ทุ่งสง/ Thung Songนครศรีธรรมราช/ Nakhon Si Thammarat
80110</t>
  </si>
  <si>
    <t>660856908665</t>
  </si>
  <si>
    <t>07/07/2025 02:24</t>
  </si>
  <si>
    <t>LEXPU0584851443</t>
  </si>
  <si>
    <t>FOO49</t>
  </si>
  <si>
    <t>พ******ฐ</t>
  </si>
  <si>
    <t>******ษ์-วงแหวน2, ซอย 8/2, ถนน บางกรวย-ไทรน้อย ตำบลบางบัวทอง อำเภอบางบัวทอง จังหวัดนนทบุรี 11110</t>
  </si>
  <si>
    <t>94</t>
  </si>
  <si>
    <t>07/07/2025 02:18</t>
  </si>
  <si>
    <t>TH2521431901849</t>
  </si>
  <si>
    <t>FOO48</t>
  </si>
  <si>
    <t>ภ***มาศ</t>
  </si>
  <si>
    <t>07/07/2025 01:52</t>
  </si>
  <si>
    <t>761493456511</t>
  </si>
  <si>
    <t>07/07/2025 02:00</t>
  </si>
  <si>
    <t>FOO47</t>
  </si>
  <si>
    <t>****** 11120 (อู่รถตรงข้ามทางเข้าที่จอดรถโลตัสปากเกร็ด) ตำบลปากเกร็ด อำเภอปากเกร็ด จังหวัดนนทบุรี 11120</t>
  </si>
  <si>
    <t>07/07/2025 02:19</t>
  </si>
  <si>
    <t>TH255654876638K</t>
  </si>
  <si>
    <t>07/07/2025 01:57</t>
  </si>
  <si>
    <t>FOO46</t>
  </si>
  <si>
    <t>กมลพรรณ รัตนหาร</t>
  </si>
  <si>
    <t>54 ถ.พัทลุง ต.บ่อยาง -
เมืองสงขลา/ Mueang Songkhlaสงขลา/ Songkhla
90000</t>
  </si>
  <si>
    <t>660954388620</t>
  </si>
  <si>
    <t>07/07/2025 01:54</t>
  </si>
  <si>
    <t>LEXPU0584808872</t>
  </si>
  <si>
    <t>FOO45</t>
  </si>
  <si>
    <t>อ***า ส***ญใจ</t>
  </si>
  <si>
    <t>07/07/2025 01:18</t>
  </si>
  <si>
    <t>THT20071YWPMY3Z</t>
  </si>
  <si>
    <t>07/07/2025 01:50</t>
  </si>
  <si>
    <t>FOO44</t>
  </si>
  <si>
    <t>อารีย์ ธีระดำรง</t>
  </si>
  <si>
    <t>129 ม.6 ถ.พหลโยธิน แขวงคลองถนน แสงเจริญชัย ตรงข้ามตลาดยิ่งเจริญสะพานใหม่ · คลองถนน/ Khlong Thanon
สายไหม/ Sai Maiกรุงเทพมหานคร/ Bangkok
10220</t>
  </si>
  <si>
    <t>660963261540</t>
  </si>
  <si>
    <t>07/07/2025 01:49</t>
  </si>
  <si>
    <t>LEXPU0584853569</t>
  </si>
  <si>
    <t>FOO43</t>
  </si>
  <si>
    <t>อาริยา วงค์กุลพิลาศ</t>
  </si>
  <si>
    <t>9 ม.6  · วังกระแจะ/ Wang Krachae
เมืองตราด/ Mueang Tratตราด/ Trat
23000</t>
  </si>
  <si>
    <t>660878203543</t>
  </si>
  <si>
    <t>07/07/2025 01:44</t>
  </si>
  <si>
    <t>LEXPU0584861177</t>
  </si>
  <si>
    <t>FOO42</t>
  </si>
  <si>
    <t>07/07/2025 01:05</t>
  </si>
  <si>
    <t>761405250583</t>
  </si>
  <si>
    <t>07/07/2025 01:19</t>
  </si>
  <si>
    <t>FOO41</t>
  </si>
  <si>
    <t>07/07/2025 01:03</t>
  </si>
  <si>
    <t>761436428583</t>
  </si>
  <si>
    <t>07/07/2025 01:08</t>
  </si>
  <si>
    <t>FOO40</t>
  </si>
  <si>
    <t>ส******ะ</t>
  </si>
  <si>
    <t>******แขวงบางปะกอก แขวงบางปะกอก เขตราษฎร์บูรณะ จังหวัดกรุงเทพมหานคร 10140</t>
  </si>
  <si>
    <t>TH258651233184L</t>
  </si>
  <si>
    <t>07/07/2025 00:59</t>
  </si>
  <si>
    <t>FOO39</t>
  </si>
  <si>
    <t>พ***าถ</t>
  </si>
  <si>
    <t>07/07/2025 00:58</t>
  </si>
  <si>
    <t>761438657593</t>
  </si>
  <si>
    <t>FOO38</t>
  </si>
  <si>
    <t>ธ******ย</t>
  </si>
  <si>
    <t>******์ 6 ถนนประชาสงเคราะห์ แขวงดินแดง เขตดินแดง จังหวัดกรุงเทพมหานคร 10400</t>
  </si>
  <si>
    <t>07/07/2025 00:56</t>
  </si>
  <si>
    <t>TH01087F9GZ66A0</t>
  </si>
  <si>
    <t>07/07/2025 00:55</t>
  </si>
  <si>
    <t>FOO37</t>
  </si>
  <si>
    <t>เ***รส  ง***ำ</t>
  </si>
  <si>
    <t>07/07/2025 00:50</t>
  </si>
  <si>
    <t>761416410580</t>
  </si>
  <si>
    <t>FOO36</t>
  </si>
  <si>
    <t>07/07/2025 00:49</t>
  </si>
  <si>
    <t>LEXPU0584805531</t>
  </si>
  <si>
    <t>FOO35</t>
  </si>
  <si>
    <t>แ***ป์ ก***นิดผล</t>
  </si>
  <si>
    <t>07/07/2025 00:45</t>
  </si>
  <si>
    <t>761494934594</t>
  </si>
  <si>
    <t>07/07/2025 00:47</t>
  </si>
  <si>
    <t>FOO34</t>
  </si>
  <si>
    <t>07/07/2025 01:09</t>
  </si>
  <si>
    <t>TH259052672162T</t>
  </si>
  <si>
    <t>07/07/2025 00:42</t>
  </si>
  <si>
    <t>FOO33</t>
  </si>
  <si>
    <t>Annแอนห้องซักผ้า</t>
  </si>
  <si>
    <t>บ้านเลขที่36/2 ชุมชนหลังโรงพยาบาลเซนต์เมรี่ ถนนเซนต์เมรี่ ซอย4  · ในเมือง/ Nai Mueang
เมืองนครราชสีมา/ Mueng Nakorn Ratchasimaนครราชสีมา/ Nakhon Ratchasima
30000</t>
  </si>
  <si>
    <t>660917405046</t>
  </si>
  <si>
    <t>07/07/2025 00:39</t>
  </si>
  <si>
    <t>LEXPU0584807631</t>
  </si>
  <si>
    <t>FOO32</t>
  </si>
  <si>
    <t>ภ******​</t>
  </si>
  <si>
    <t>****** ตำบลเรือง ตำบลเรือง อำเภอเมืองน่าน จังหวัดน่าน 55000</t>
  </si>
  <si>
    <t>55000</t>
  </si>
  <si>
    <t>07/07/2025 00:32</t>
  </si>
  <si>
    <t>TH259673120364D</t>
  </si>
  <si>
    <t>FOO31</t>
  </si>
  <si>
    <t>******บลพะวอ, อำเภอแม่สอด ตำบลพะวอ อำเภอแม่สอด จังหวัดตาก 63110</t>
  </si>
  <si>
    <t>63110</t>
  </si>
  <si>
    <t>07/07/2025 00:31</t>
  </si>
  <si>
    <t>TH256910497773I</t>
  </si>
  <si>
    <t>FOO30</t>
  </si>
  <si>
    <t>น*** จ***สุดา ว***ยแม</t>
  </si>
  <si>
    <t>07/07/2025 00:18</t>
  </si>
  <si>
    <t>761425752555</t>
  </si>
  <si>
    <t>07/07/2025 00:30</t>
  </si>
  <si>
    <t>FOO29</t>
  </si>
  <si>
    <t>ป***ัฒน์</t>
  </si>
  <si>
    <t>07/07/2025 00:22</t>
  </si>
  <si>
    <t>761448356550</t>
  </si>
  <si>
    <t>FOO26</t>
  </si>
  <si>
    <t>เจริญขวัญ    วงศ์วาณิชวัฒนา</t>
  </si>
  <si>
    <t>27/70  the plant คันนายาว ซอย 4/3 · คันนายาว/ Khan Na Yao
คันนายาว/ Khan Na Yaoกรุงเทพมหานคร/ Bangkok
10230</t>
  </si>
  <si>
    <t>660813377816</t>
  </si>
  <si>
    <t>07/07/2025 00:26</t>
  </si>
  <si>
    <t>LEXPU0584835776</t>
  </si>
  <si>
    <t>FOO25</t>
  </si>
  <si>
    <t>ร***ี บ***พรม</t>
  </si>
  <si>
    <t>07/07/2025 00:08</t>
  </si>
  <si>
    <t>761448119600</t>
  </si>
  <si>
    <t>07/07/2025 00:25</t>
  </si>
  <si>
    <t>FOO24</t>
  </si>
  <si>
    <t>TH259450044794V</t>
  </si>
  <si>
    <t>07/07/2025 00:11</t>
  </si>
  <si>
    <t>FOV46</t>
  </si>
  <si>
    <t>ค***นุช ค***ลียว</t>
  </si>
  <si>
    <t>08/07/2025 23:54</t>
  </si>
  <si>
    <t>FOV45</t>
  </si>
  <si>
    <t>ธ***งษ์ ว***วิริยะธาดา</t>
  </si>
  <si>
    <t>08/07/2025 23:46</t>
  </si>
  <si>
    <t>FOV44</t>
  </si>
  <si>
    <t>แ***ิพัฒน์ ป***ระศรี</t>
  </si>
  <si>
    <t>08/07/2025 23:41</t>
  </si>
  <si>
    <t>FOV43</t>
  </si>
  <si>
    <t>พ***มธ</t>
  </si>
  <si>
    <t>08/07/2025 23:39</t>
  </si>
  <si>
    <t>FOV42</t>
  </si>
  <si>
    <t>08/07/2025 23:23</t>
  </si>
  <si>
    <t>FOV41</t>
  </si>
  <si>
    <t>ว***า น***ก้ว</t>
  </si>
  <si>
    <t>08/07/2025 23:10</t>
  </si>
  <si>
    <t>FOV40</t>
  </si>
  <si>
    <t>บัวสอน ช่วยจำ</t>
  </si>
  <si>
    <t>บ้านบัวงาม 262 หมู่1
เดชอุดม/ Det Udomอุบลราชธานี/ Ubon Ratchathani
34160</t>
  </si>
  <si>
    <t>34160</t>
  </si>
  <si>
    <t>660843098025</t>
  </si>
  <si>
    <t>08/07/2025 23:09</t>
  </si>
  <si>
    <t>FOV39</t>
  </si>
  <si>
    <t>08/07/2025 23:05</t>
  </si>
  <si>
    <t>FOV38</t>
  </si>
  <si>
    <t>08/07/2025 23:31</t>
  </si>
  <si>
    <t>08/07/2025 23:01</t>
  </si>
  <si>
    <t>FOV37</t>
  </si>
  <si>
    <t>ส***กดิ์</t>
  </si>
  <si>
    <t>08/07/2025 22:59</t>
  </si>
  <si>
    <t>FOV35</t>
  </si>
  <si>
    <t>08/07/2025 23:28</t>
  </si>
  <si>
    <t>08/07/2025 22:58</t>
  </si>
  <si>
    <t>FOV34</t>
  </si>
  <si>
    <t>เท</t>
  </si>
  <si>
    <t>ม.กรุงไทย 100/75 · ปากแพรก/ Pak Phraek
เมืองกาญจนบุรี/ Mueang Kanchanaburiกาญจนบุรี/ Kanchanaburi
71000</t>
  </si>
  <si>
    <t>71000</t>
  </si>
  <si>
    <t>08/07/2025 22:49</t>
  </si>
  <si>
    <t>FOV33</t>
  </si>
  <si>
    <t>L***ta N***sa</t>
  </si>
  <si>
    <t>08/07/2025 22:35</t>
  </si>
  <si>
    <t>FOV32</t>
  </si>
  <si>
    <t>พ***ไพลิน แ***รรมชาติ</t>
  </si>
  <si>
    <t>08/07/2025 22:34</t>
  </si>
  <si>
    <t>FOV31</t>
  </si>
  <si>
    <t>ธ***กตร์ โ***าร</t>
  </si>
  <si>
    <t>08/07/2025 22:30</t>
  </si>
  <si>
    <t>FOV29</t>
  </si>
  <si>
    <t>K.aon</t>
  </si>
  <si>
    <t>หมู่บ้านทัพผึ้งน้อย 78/1 ม.3 · วังคัน/ Wang Khan
ด่านช้าง/ Dan Changสุพรรณบุรี/ Suphanburi
72180</t>
  </si>
  <si>
    <t>72180</t>
  </si>
  <si>
    <t>660815629254</t>
  </si>
  <si>
    <t>08/07/2025 22:28</t>
  </si>
  <si>
    <t>08/07/2025 22:27</t>
  </si>
  <si>
    <t>FOV27</t>
  </si>
  <si>
    <t>น***ิดาภา ค***พันธุ์</t>
  </si>
  <si>
    <t>08/07/2025 22:02</t>
  </si>
  <si>
    <t>08/07/2025 22:25</t>
  </si>
  <si>
    <t>FOV26</t>
  </si>
  <si>
    <t>พีรพัฒน์ มูลวงค์</t>
  </si>
  <si>
    <t>ซอยข้างร้านน้องใหม่หมูกระทะ เข้าไปประมาณ 300 เมตร บ้านอยู่ในรั้วที่เป็นบ้าน 3 หลังติดกัน 58/2 ม.7 · บางกระทุ่ม/ Bang Krathum
บางกระทุ่ม/ Bang Krathumพิษณุโลก/ Phitsanulok
65110</t>
  </si>
  <si>
    <t>65110</t>
  </si>
  <si>
    <t>660979213261</t>
  </si>
  <si>
    <t>08/07/2025 22:17</t>
  </si>
  <si>
    <t>08/07/2025 22:16</t>
  </si>
  <si>
    <t>FOV25</t>
  </si>
  <si>
    <t>พีรพัฒน์</t>
  </si>
  <si>
    <t>58/2 ม.7 · บางกระทุ่ม/ Bang Krathum
บางกระทุ่ม/ Bang Krathumพิษณุโลก/ Phitsanulok
65110</t>
  </si>
  <si>
    <t>FOV24</t>
  </si>
  <si>
    <t>เ***ณี บ***ี</t>
  </si>
  <si>
    <t>FOV23</t>
  </si>
  <si>
    <t>08/07/2025 22:15</t>
  </si>
  <si>
    <t>FOV22</t>
  </si>
  <si>
    <t>ลักษณา พานงูเหลือม</t>
  </si>
  <si>
    <t>249 หมู่ 5 บ้านเขานมนาง ตำบลลำพญากลาง
มวกเหล็ก/ Muak Lekสระบุรี/ Saraburi
30130</t>
  </si>
  <si>
    <t>660857789350</t>
  </si>
  <si>
    <t>08/07/2025 22:00</t>
  </si>
  <si>
    <t>FOV21</t>
  </si>
  <si>
    <t>ส***ณี  ม***ะการ</t>
  </si>
  <si>
    <t>08/07/2025 21:59</t>
  </si>
  <si>
    <t>FOV19</t>
  </si>
  <si>
    <t>น***าวอัญชลี  ศ***วาลย์</t>
  </si>
  <si>
    <t>08/07/2025 21:56</t>
  </si>
  <si>
    <t>FOV17</t>
  </si>
  <si>
    <t>ม***ญา พ***ขำ</t>
  </si>
  <si>
    <t>08/07/2025 21:29</t>
  </si>
  <si>
    <t>FOV16</t>
  </si>
  <si>
    <t>ส***รณทา ไ***สง</t>
  </si>
  <si>
    <t>08/07/2025 21:19</t>
  </si>
  <si>
    <t>08/07/2025 21:20</t>
  </si>
  <si>
    <t>FOV15</t>
  </si>
  <si>
    <t>ส***าติ ส***จริญ</t>
  </si>
  <si>
    <t>FOV14</t>
  </si>
  <si>
    <t>ภ***มัย แ***ทอง</t>
  </si>
  <si>
    <t>08/07/2025 21:18</t>
  </si>
  <si>
    <t>FOV13</t>
  </si>
  <si>
    <t>******าย ตำบลลาดควาย อำเภอศรีเมืองใหม่ จังหวัดอุบลราชธานี 34250</t>
  </si>
  <si>
    <t>34250</t>
  </si>
  <si>
    <t>03</t>
  </si>
  <si>
    <t>08/07/2025 21:14</t>
  </si>
  <si>
    <t>FOV12</t>
  </si>
  <si>
    <t>ท***ำ. โ***</t>
  </si>
  <si>
    <t>08/07/2025 21:09</t>
  </si>
  <si>
    <t>08/07/2025 21:13</t>
  </si>
  <si>
    <t>FOV11</t>
  </si>
  <si>
    <t>ว***ียร  ว***ีแก้ว</t>
  </si>
  <si>
    <t>08/07/2025 21:04</t>
  </si>
  <si>
    <t>08/07/2025 21:06</t>
  </si>
  <si>
    <t>FOV10</t>
  </si>
  <si>
    <t>น***าวยุพาพร  แ***ทอง</t>
  </si>
  <si>
    <t>08/07/2025 21:05</t>
  </si>
  <si>
    <t>FOV9</t>
  </si>
  <si>
    <t>น***ิษณุพงษ์ อ***ทัย</t>
  </si>
  <si>
    <t>08/07/2025 20:59</t>
  </si>
  <si>
    <t>08/07/2025 21:00</t>
  </si>
  <si>
    <t>FOV8</t>
  </si>
  <si>
    <t>Emmalean Lefeyer</t>
  </si>
  <si>
    <t>114/2Soi Suksabaijai 5, Thinanon Road · กาฬสินธุ์/ Kalasin
เมืองกาฬสินธุ์/ Mueang Kalasinกาฬสินธุ์/ Kalasin
46000</t>
  </si>
  <si>
    <t>46000</t>
  </si>
  <si>
    <t>660910548509</t>
  </si>
  <si>
    <t>08/07/2025 20:53</t>
  </si>
  <si>
    <t>FOV7</t>
  </si>
  <si>
    <t>08/07/2025 20:49</t>
  </si>
  <si>
    <t>FOV6</t>
  </si>
  <si>
    <t>08/07/2025 20:45</t>
  </si>
  <si>
    <t>FOV5</t>
  </si>
  <si>
    <t>****** อำเภอเมืองชุมพร (ข้างร้านอ่าวไทย) ตำบลปากน้ำ อำเภอเมืองชุมพร จังหวัดชุมพร 86120</t>
  </si>
  <si>
    <t>86120</t>
  </si>
  <si>
    <t>08/07/2025 20:40</t>
  </si>
  <si>
    <t>FOV4</t>
  </si>
  <si>
    <t>ก***ญา ศ***ัฒ</t>
  </si>
  <si>
    <t>08/07/2025 20:36</t>
  </si>
  <si>
    <t>FOV2</t>
  </si>
  <si>
    <t>นันทกา</t>
  </si>
  <si>
    <t>100/75 หมู่บ้านกรุงไทย ซอย2 · ปากแพรก/ Pak Phraek
เมืองกาญจนบุรี/ Mueang Kanchanaburiกาญจนบุรี/ Kanchanaburi
71000</t>
  </si>
  <si>
    <t>660892607530</t>
  </si>
  <si>
    <t>08/07/2025 22:44</t>
  </si>
  <si>
    <t>08/07/2025 20:32</t>
  </si>
  <si>
    <t>FOU98</t>
  </si>
  <si>
    <t>ส***รษา พ***ระ</t>
  </si>
  <si>
    <t>08/07/2025 20:24</t>
  </si>
  <si>
    <t>FOU97</t>
  </si>
  <si>
    <t>น***าครินต์ ค***ริญ</t>
  </si>
  <si>
    <t>08/07/2025 20:16</t>
  </si>
  <si>
    <t>FOU95</t>
  </si>
  <si>
    <t>น*** ม***ัพย์</t>
  </si>
  <si>
    <t>08/07/2025 19:53</t>
  </si>
  <si>
    <t>FOU94</t>
  </si>
  <si>
    <t>ก***รณ์</t>
  </si>
  <si>
    <t>08/07/2025 19:50</t>
  </si>
  <si>
    <t>FOU93</t>
  </si>
  <si>
    <t>อ***ิรา  ส***ูน</t>
  </si>
  <si>
    <t>08/07/2025 19:34</t>
  </si>
  <si>
    <t>FOU92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</si>
  <si>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</si>
  <si>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</si>
  <si>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</si>
  <si>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08/07/2025 19:32</t>
  </si>
  <si>
    <t>08/07/2025 19:31</t>
  </si>
  <si>
    <t>FOU91</t>
  </si>
  <si>
    <t>วิภารัตน์ พิมพ์ศักดิ์</t>
  </si>
  <si>
    <t>17  ม.9 เทศบาลนครอ้อมน้อย อ.กระทุ่มแบน จ.สมุทรสาคร
กระทุ่มแบน/ Krathum Baenสมุทรสาคร/ Samut Sakhon
74130</t>
  </si>
  <si>
    <t>660860104102</t>
  </si>
  <si>
    <t>08/07/2025 19:26</t>
  </si>
  <si>
    <t>FOU90</t>
  </si>
  <si>
    <t>ป***ดี ร***าน</t>
  </si>
  <si>
    <t>08/07/2025 19:18</t>
  </si>
  <si>
    <t>FOU89</t>
  </si>
  <si>
    <t>ท**  ท***ุข     .***ศบาลหนองหญ้าไซ</t>
  </si>
  <si>
    <t>FOU88</t>
  </si>
  <si>
    <t>น***ตะวัน</t>
  </si>
  <si>
    <t>08/07/2025 19:17</t>
  </si>
  <si>
    <t>FOU87</t>
  </si>
  <si>
    <t>สุนันทา   หมวดทอง</t>
  </si>
  <si>
    <t>นำ้เเดง 6 · เชี่ยวเหลียง/ Chiao Liang
กะเปอร์/ Kapoeระนอง/ Ranong
85120</t>
  </si>
  <si>
    <t>85120</t>
  </si>
  <si>
    <t>08/07/2025 19:15</t>
  </si>
  <si>
    <t>FOU86</t>
  </si>
  <si>
    <t>B***ON</t>
  </si>
  <si>
    <t>08/07/2025 19:08</t>
  </si>
  <si>
    <t>FOU85</t>
  </si>
  <si>
    <t>FOU84</t>
  </si>
  <si>
    <t>08/07/2025 19:02</t>
  </si>
  <si>
    <t>FOU83</t>
  </si>
  <si>
    <t>FOU82</t>
  </si>
  <si>
    <t>******095-4539889)กรณีโทรไม่ติดรบกวนโทรเบอร์นี้ ตำบลสันนาเม็ง อำเภอสันทราย จังหวัดเชียงใหม่ 50210</t>
  </si>
  <si>
    <t>50210</t>
  </si>
  <si>
    <t>83</t>
  </si>
  <si>
    <t>09/07/2025 07:01</t>
  </si>
  <si>
    <t>08/07/2025 19:01</t>
  </si>
  <si>
    <t>ชิฟฟ่อนสอดไส้ แยม 1กล่อง มี6ชิ้น (เก็บได้15วัน)</t>
  </si>
  <si>
    <t>FOU81</t>
  </si>
  <si>
    <t>เสาวนีย์ กะดิรัตน์</t>
  </si>
  <si>
    <t>102 ถ.รัษฎา อ.กันตัง
กันตัง/ Kantangตรัง/ Trang
92110</t>
  </si>
  <si>
    <t>660948919636</t>
  </si>
  <si>
    <t>08/07/2025 19:00</t>
  </si>
  <si>
    <t>FOU80</t>
  </si>
  <si>
    <t>บ***ิ้ง ข***ะออง</t>
  </si>
  <si>
    <t>08/07/2025 18:57</t>
  </si>
  <si>
    <t>FOU79</t>
  </si>
  <si>
    <t>ล***อม ว***เนียม</t>
  </si>
  <si>
    <t>08/07/2025 18:55</t>
  </si>
  <si>
    <t>FOU78</t>
  </si>
  <si>
    <t>ร******ว</t>
  </si>
  <si>
    <t>******นินพระ ตำบลเนินพระ อำเภอเมืองระยอง จังหวัดระยอง 21150</t>
  </si>
  <si>
    <t>21150</t>
  </si>
  <si>
    <t>08/07/2025 18:54</t>
  </si>
  <si>
    <t>08/07/2025 18:53</t>
  </si>
  <si>
    <t>FOU77</t>
  </si>
  <si>
    <t>อ***ร ช***น</t>
  </si>
  <si>
    <t>08/07/2025 18:51</t>
  </si>
  <si>
    <t>FOU76</t>
  </si>
  <si>
    <t>พ***พงศ์ ป***ิตร</t>
  </si>
  <si>
    <t>08/07/2025 18:45</t>
  </si>
  <si>
    <t>08/07/2025 18:46</t>
  </si>
  <si>
    <t>FOU75</t>
  </si>
  <si>
    <t>น***ชล ช***ุนทด</t>
  </si>
  <si>
    <t>08/07/2025 18:37</t>
  </si>
  <si>
    <t>08/07/2025 18:36</t>
  </si>
  <si>
    <t>FOU74</t>
  </si>
  <si>
    <t>ส***ติ  ค***แวง</t>
  </si>
  <si>
    <t>08/07/2025 18:34</t>
  </si>
  <si>
    <t>FOU73</t>
  </si>
  <si>
    <t>เ***าช ก***อสถ</t>
  </si>
  <si>
    <t>FOU72</t>
  </si>
  <si>
    <t>******บ้านทุ่ม อ.เมือง ตำบลบ้านทุ่ม อำเภอเมืองขอนแก่น จังหวัดขอนแก่น 40000</t>
  </si>
  <si>
    <t>11</t>
  </si>
  <si>
    <t>08/07/2025 18:32</t>
  </si>
  <si>
    <t>08/07/2025 18:31</t>
  </si>
  <si>
    <t>FOU71</t>
  </si>
  <si>
    <t>โ***๋น ก***ง</t>
  </si>
  <si>
    <t>รับเฉพาะรสเผือกอย่างเดียว ทั้ง 6 กล่องค่ะ</t>
  </si>
  <si>
    <t>FOU70</t>
  </si>
  <si>
    <t>ป***ากร</t>
  </si>
  <si>
    <t>เทศบาลเมืองมุกดาหาร</t>
  </si>
  <si>
    <t>08/07/2025 18:29</t>
  </si>
  <si>
    <t>FOU69</t>
  </si>
  <si>
    <t>ศ***กฤติยา ศ***ุระ</t>
  </si>
  <si>
    <t>08/07/2025 18:25</t>
  </si>
  <si>
    <t>เบาหวิวไม่รับกาแฟและเนยนม</t>
  </si>
  <si>
    <t>FOU68</t>
  </si>
  <si>
    <t>ว*** ว***</t>
  </si>
  <si>
    <t>08/07/2025 18:24</t>
  </si>
  <si>
    <t>FOU67</t>
  </si>
  <si>
    <t>FOU66</t>
  </si>
  <si>
    <t>FOU65</t>
  </si>
  <si>
    <t>ณัชพล ทองเจียว</t>
  </si>
  <si>
    <t>บ้านหนองหิน บ้านเลขที่31 หมู่11 ตำบลตรึม เข้าซอยป้ายหมู่บ้านเลี้ยวซ้ายร้านค้าสีชมพู3เเยกบ้านหลังที่2ฝั่งซ้าย · ตรึม/ Truem
ศีขรภูมิ/ Sikhoraphumสุรินทร์/ Surin
32110</t>
  </si>
  <si>
    <t>32110</t>
  </si>
  <si>
    <t>660811934457</t>
  </si>
  <si>
    <t>08/07/2025 18:21</t>
  </si>
  <si>
    <t>08/07/2025 18:22</t>
  </si>
  <si>
    <t>FOU63</t>
  </si>
  <si>
    <t>ม***ชยา ส***ญรื่น</t>
  </si>
  <si>
    <t>08/07/2025 18:14</t>
  </si>
  <si>
    <t>FOU62</t>
  </si>
  <si>
    <t>08/07/2025 18:13</t>
  </si>
  <si>
    <t>FOU61</t>
  </si>
  <si>
    <t>ช***ี ม***าวัน</t>
  </si>
  <si>
    <t>08/07/2025 18:10</t>
  </si>
  <si>
    <t>FOU58</t>
  </si>
  <si>
    <t>ส***ญา บ***า</t>
  </si>
  <si>
    <t>08/07/2025 18:06</t>
  </si>
  <si>
    <t>FOU57</t>
  </si>
  <si>
    <t>08/07/2025 18:04</t>
  </si>
  <si>
    <t>FOU56</t>
  </si>
  <si>
    <t>ณ*** จ***าง</t>
  </si>
  <si>
    <t>08/07/2025 18:00</t>
  </si>
  <si>
    <t>FOU55</t>
  </si>
  <si>
    <t>พัทธิ์พิชญ์ชา​ อัศว​ฤทธิ์​โยธา</t>
  </si>
  <si>
    <t>วังศรีคุณแมนชั่น เลขที่ 41/407 ซ.สุคนธสวัสดิ์ 2 ถ.สุคนธสวัสดิ์ · ลาดพร้าว/ Lat Phrao
ลาดพร้าว/ Lad Phrawกรุงเทพมหานคร/ Bangkok
10230</t>
  </si>
  <si>
    <t>660802535735</t>
  </si>
  <si>
    <t>08/07/2025 17:54</t>
  </si>
  <si>
    <t>08/07/2025 17:53</t>
  </si>
  <si>
    <t>FOU54</t>
  </si>
  <si>
    <t>ป***าวัลย์ ว***สรีย์</t>
  </si>
  <si>
    <t>08/07/2025 17:49</t>
  </si>
  <si>
    <t>FOU53</t>
  </si>
  <si>
    <t>Anny มัลลิกา ท้วมสุวรรณ</t>
  </si>
  <si>
    <t>้GWM สิงห์บุรี ข้างห้างท็อป  59 ม.3
เมืองสิงห์บุรี/ Mueang Sing Buriสิงห์บุรี/ Sing Buri
16000</t>
  </si>
  <si>
    <t>16000</t>
  </si>
  <si>
    <t>660854224777</t>
  </si>
  <si>
    <t>08/07/2025 17:45</t>
  </si>
  <si>
    <t>FOU51</t>
  </si>
  <si>
    <t>ธ***ฐา​ ท***ง</t>
  </si>
  <si>
    <t>08/07/2025 17:41</t>
  </si>
  <si>
    <t>FOU50</t>
  </si>
  <si>
    <t>08/07/2025 18:11</t>
  </si>
  <si>
    <t>FOU49</t>
  </si>
  <si>
    <t>FOU48</t>
  </si>
  <si>
    <t>08/07/2025 17:06</t>
  </si>
  <si>
    <t>08/07/2025 17:38</t>
  </si>
  <si>
    <t>FOU47</t>
  </si>
  <si>
    <t>ศ***นภา อ***มูล</t>
  </si>
  <si>
    <t>08/07/2025 17:37</t>
  </si>
  <si>
    <t>FOU46</t>
  </si>
  <si>
    <t>น** ณ***กาญจน์ ก***ก้ว</t>
  </si>
  <si>
    <t>08/07/2025 17:36</t>
  </si>
  <si>
    <t>FOU45</t>
  </si>
  <si>
    <t>เ***ะลิ ศ**</t>
  </si>
  <si>
    <t>08/07/2025 17:35</t>
  </si>
  <si>
    <t>FOU43</t>
  </si>
  <si>
    <t>ธ***ติ จ***ร์เหม</t>
  </si>
  <si>
    <t>08/07/2025 17:30</t>
  </si>
  <si>
    <t>FOU42</t>
  </si>
  <si>
    <t>FOU41</t>
  </si>
  <si>
    <t>ส***รถ เ***ยมสอาด</t>
  </si>
  <si>
    <t>08/07/2025 17:26</t>
  </si>
  <si>
    <t>FOU40</t>
  </si>
  <si>
    <t>t***in</t>
  </si>
  <si>
    <t>08/07/2025 17:25</t>
  </si>
  <si>
    <t>FOU39</t>
  </si>
  <si>
    <t>ใ***ิิ้ล</t>
  </si>
  <si>
    <t>08/07/2025 17:24</t>
  </si>
  <si>
    <t>08/07/2025 17:23</t>
  </si>
  <si>
    <t>FOU36</t>
  </si>
  <si>
    <t>ก***ฟ เ***ยงศักดิ์</t>
  </si>
  <si>
    <t>08/07/2025 17:18</t>
  </si>
  <si>
    <t>FOU35</t>
  </si>
  <si>
    <t>a** a**</t>
  </si>
  <si>
    <t>08/07/2025 17:16</t>
  </si>
  <si>
    <t>08/07/2025 17:17</t>
  </si>
  <si>
    <t>FOU34</t>
  </si>
  <si>
    <t>อ***ราภรณ์ ช***พื้น</t>
  </si>
  <si>
    <t>FOU33</t>
  </si>
  <si>
    <t>ณ***ัทร น***นใจ</t>
  </si>
  <si>
    <t>08/07/2025 17:09</t>
  </si>
  <si>
    <t>FOU32</t>
  </si>
  <si>
    <t>พ***พัฒน์​ บ***น​ำเสถียร</t>
  </si>
  <si>
    <t>FOU31</t>
  </si>
  <si>
    <t>ส***ตรา ม***ือง</t>
  </si>
  <si>
    <t>08/07/2025 17:03</t>
  </si>
  <si>
    <t>08/07/2025 17:02</t>
  </si>
  <si>
    <t>FOU29</t>
  </si>
  <si>
    <t>พ***มา ล***ะคู</t>
  </si>
  <si>
    <t>08/07/2025 16:58</t>
  </si>
  <si>
    <t>FOU27</t>
  </si>
  <si>
    <t>นางบุญชู อ่อนพุทธา</t>
  </si>
  <si>
    <t>38 หมู่ 6 ต.โพนเมืองน้อย
หัวตะพาน/ Hua Taphanอำนาจเจริญ/ Amnat Charoen
37240</t>
  </si>
  <si>
    <t>37240</t>
  </si>
  <si>
    <t>660630325352</t>
  </si>
  <si>
    <t>08/07/2025 16:50</t>
  </si>
  <si>
    <t>FOU26</t>
  </si>
  <si>
    <t>ห***งหนองแขม</t>
  </si>
  <si>
    <t>08/07/2025 16:49</t>
  </si>
  <si>
    <t>FOU25</t>
  </si>
  <si>
    <t>08/07/2025 16:48</t>
  </si>
  <si>
    <t>FOU24</t>
  </si>
  <si>
    <t>จ***ชัย จ***งทุม</t>
  </si>
  <si>
    <t>08/07/2025 16:14</t>
  </si>
  <si>
    <t>08/07/2025 16:47</t>
  </si>
  <si>
    <t>FOU23</t>
  </si>
  <si>
    <t>ฟ**</t>
  </si>
  <si>
    <t>08/07/2025 16:43</t>
  </si>
  <si>
    <t>FOU22</t>
  </si>
  <si>
    <t>น***ออมสิน</t>
  </si>
  <si>
    <t>08/07/2025 16:42</t>
  </si>
  <si>
    <t>FOU21</t>
  </si>
  <si>
    <t>ค***วงรัตน์ ศ***วล</t>
  </si>
  <si>
    <t>08/07/2025 16:38</t>
  </si>
  <si>
    <t>ไม่เอารสเนยนม ไม่เอารสฝอยทองค่ะ</t>
  </si>
  <si>
    <t>FOU20</t>
  </si>
  <si>
    <t>m***150301</t>
  </si>
  <si>
    <t>08/07/2025 16:37</t>
  </si>
  <si>
    <t>FOU19</t>
  </si>
  <si>
    <t>พ.ต.ท.หญิงบุษยา  สร้อยสม</t>
  </si>
  <si>
    <t xml:space="preserve">20/1 หมู่2 ต น้ำเต้า อ มหาราช
จ พระนครศรีอยุธยา 13150
</t>
  </si>
  <si>
    <t>13150</t>
  </si>
  <si>
    <t>0819461412</t>
  </si>
  <si>
    <t>08/07/2025 16:15</t>
  </si>
  <si>
    <t>08/07/2025 16:32</t>
  </si>
  <si>
    <t>FOU18</t>
  </si>
  <si>
    <t>ณ***ิกา ด***เจริญ</t>
  </si>
  <si>
    <t>FOU16</t>
  </si>
  <si>
    <t>ศ***ัทลภา</t>
  </si>
  <si>
    <t>08/07/2025 16:30</t>
  </si>
  <si>
    <t>FOU15</t>
  </si>
  <si>
    <t>ค***่สวยๆ</t>
  </si>
  <si>
    <t>08/07/2025 16:29</t>
  </si>
  <si>
    <t>FOU14</t>
  </si>
  <si>
    <t>ว***ุช เ***อคำเพ็ง</t>
  </si>
  <si>
    <t>FOU13</t>
  </si>
  <si>
    <t>ไ***ัลย์ โ***า</t>
  </si>
  <si>
    <t>08/07/2025 16:28</t>
  </si>
  <si>
    <t>FOU12</t>
  </si>
  <si>
    <t>FOU11</t>
  </si>
  <si>
    <t>ณ***งษ์</t>
  </si>
  <si>
    <t>จังหวัดระยอง</t>
  </si>
  <si>
    <t>08/07/2025 16:25</t>
  </si>
  <si>
    <t>FOU10</t>
  </si>
  <si>
    <t>ไ***ลย์</t>
  </si>
  <si>
    <t>08/07/2025 16:22</t>
  </si>
  <si>
    <t>FOU9</t>
  </si>
  <si>
    <t>คุณประนอม พรหมศร</t>
  </si>
  <si>
    <t>83/9หมู่7  วัดป่าศรีมหาโพธิ์  ต.บัวชุม
ชัยบาดาล/ Chai Badanลพบุรี/ Lopburi
15130</t>
  </si>
  <si>
    <t>15130</t>
  </si>
  <si>
    <t>660864009718</t>
  </si>
  <si>
    <t>08/07/2025 16:21</t>
  </si>
  <si>
    <t>FOU8</t>
  </si>
  <si>
    <t>อ***พ</t>
  </si>
  <si>
    <t>FOU7</t>
  </si>
  <si>
    <t>อ***า พ***ก</t>
  </si>
  <si>
    <t>08/07/2025 16:12</t>
  </si>
  <si>
    <t>FOU6</t>
  </si>
  <si>
    <t>น** ม***ชัย ท***ุ่ม</t>
  </si>
  <si>
    <t>08/07/2025 16:11</t>
  </si>
  <si>
    <t>FOU5</t>
  </si>
  <si>
    <t>เคอิโกะ ขนานขาว</t>
  </si>
  <si>
    <t>9 หมู่บ้านเสียงทอง ซอย 2 ถนนสุขจิตซอย 22 ตำบลประจวบ
เมืองประจวบคีรีขันธ์/ Mueang Prachuap Khiri Khanประจวบคีรีขันธ์/ Prachuap Khiri Khan
77000</t>
  </si>
  <si>
    <t>77000</t>
  </si>
  <si>
    <t>660964426343</t>
  </si>
  <si>
    <t>FOU3</t>
  </si>
  <si>
    <t>ภ***ณี  แ***ไชยา</t>
  </si>
  <si>
    <t>08/07/2025 16:10</t>
  </si>
  <si>
    <t>08/07/2025 16:09</t>
  </si>
  <si>
    <t>FOU2</t>
  </si>
  <si>
    <t>ว***พร ร***ั้น</t>
  </si>
  <si>
    <t>FOU1</t>
  </si>
  <si>
    <t>ช***ิริ อ***ำลี</t>
  </si>
  <si>
    <t>08/07/2025 16:04</t>
  </si>
  <si>
    <t>FOU0</t>
  </si>
  <si>
    <t>น*** บ***มฆ</t>
  </si>
  <si>
    <t>08/07/2025 15:51</t>
  </si>
  <si>
    <t>08/07/2025 15:50</t>
  </si>
  <si>
    <t>FOT99</t>
  </si>
  <si>
    <t>ร***นภา ห***างช้าง</t>
  </si>
  <si>
    <t>08/07/2025 15:49</t>
  </si>
  <si>
    <t>FOT98</t>
  </si>
  <si>
    <t>ค***ก๋ไก๋ บ***พักรถไฟ ต***หมากแข้ง อ***ธานี 4***0 เ***ง อ***ธานี</t>
  </si>
  <si>
    <t>08/07/2025 15:48</t>
  </si>
  <si>
    <t>FOT97</t>
  </si>
  <si>
    <t>ณ***ิทธ์</t>
  </si>
  <si>
    <t>FOT96</t>
  </si>
  <si>
    <t>******บลนิคมพัฒนา ตำบลนิคมพัฒนา อำเภอเมืองลำปาง จังหวัดลำปาง 52000</t>
  </si>
  <si>
    <t>08/07/2025 16:17</t>
  </si>
  <si>
    <t>08/07/2025 15:47</t>
  </si>
  <si>
    <t>FOT95</t>
  </si>
  <si>
    <t>ส***ญญา ช***ันทร์</t>
  </si>
  <si>
    <t>08/07/2025 15:44</t>
  </si>
  <si>
    <t>FOT92</t>
  </si>
  <si>
    <t>เ***ลี  ว***นุก</t>
  </si>
  <si>
    <t>08/07/2025 15:42</t>
  </si>
  <si>
    <t>FOT91</t>
  </si>
  <si>
    <t>อ***งค์ โ***ม่วง</t>
  </si>
  <si>
    <t>08/07/2025 15:41</t>
  </si>
  <si>
    <t>FOT90</t>
  </si>
  <si>
    <t>ด***าว น***สวัสดิ์</t>
  </si>
  <si>
    <t>08/07/2025 15:39</t>
  </si>
  <si>
    <t>FOT88</t>
  </si>
  <si>
    <t>อ*** ส***สิงห์</t>
  </si>
  <si>
    <t>08/07/2025 15:25</t>
  </si>
  <si>
    <t>FOT86</t>
  </si>
  <si>
    <t>สมฤดี โกยผล</t>
  </si>
  <si>
    <t>97/3 ม.3
ลำภี
ท้ายเหมือง, พังงา 82120</t>
  </si>
  <si>
    <t>82120</t>
  </si>
  <si>
    <t>0901739529</t>
  </si>
  <si>
    <t>08/07/2025 15:23</t>
  </si>
  <si>
    <t>08/07/2025 15:24</t>
  </si>
  <si>
    <t>FOT85</t>
  </si>
  <si>
    <t>ศ***วัฒน์ เ***ญลาภ</t>
  </si>
  <si>
    <t>08/07/2025 15:22</t>
  </si>
  <si>
    <t>FOT84</t>
  </si>
  <si>
    <t>ย***ตงไทย</t>
  </si>
  <si>
    <t>FOT83</t>
  </si>
  <si>
    <t xml:space="preserve">อุเทน โกมลอภิศักดิ์ </t>
  </si>
  <si>
    <t>71/289 ซ 6/2 ถ บนมราชชนนี เสาธงหิน บางใหญ่ นนทบุรี 11140</t>
  </si>
  <si>
    <t>0610401345</t>
  </si>
  <si>
    <t>08/07/2025 15:15</t>
  </si>
  <si>
    <t>08/07/2025 15:17</t>
  </si>
  <si>
    <t>FOT82</t>
  </si>
  <si>
    <t>น***อัญชลี ส***รณโต</t>
  </si>
  <si>
    <t>FOT81</t>
  </si>
  <si>
    <t>น***สุกัญญา  ร***า</t>
  </si>
  <si>
    <t>08/07/2025 15:13</t>
  </si>
  <si>
    <t>08/07/2025 15:14</t>
  </si>
  <si>
    <t>FOT80</t>
  </si>
  <si>
    <t>นางเล็ก เชียรเดช</t>
  </si>
  <si>
    <t>193/5 ถ.วารีสวัสดิ์  ซ.3
ต.ปากพนังฝั่งตะวันตก
อ.ปากพนัง จ.นครศรีธรรมราช 80370</t>
  </si>
  <si>
    <t>80370</t>
  </si>
  <si>
    <t>0899274863</t>
  </si>
  <si>
    <t>08/07/2025 11:03</t>
  </si>
  <si>
    <t>FOT79</t>
  </si>
  <si>
    <t>ระวีวรรณ พัชรพิมานสกุล</t>
  </si>
  <si>
    <t>478/11 ซ. ลาดกระบัง24/1
แขวง ลาดกระบัง
เขต  ลาดกระบัง
กรุงเทพมหานคร 10520</t>
  </si>
  <si>
    <t>0891388694</t>
  </si>
  <si>
    <t>08/07/2025 11:24</t>
  </si>
  <si>
    <t>08/07/2025 15:12</t>
  </si>
  <si>
    <t>08/07/2025 15:11</t>
  </si>
  <si>
    <t>FOT77</t>
  </si>
  <si>
    <t>คุณวรเดช แก้วเกิดกลางไพร</t>
  </si>
  <si>
    <t>7-509 ม.5 ซ.39 ถ.บางคูลัด ต.บางใหญ่ อ.บางใหญ่ จ.นนทบุรี 11140</t>
  </si>
  <si>
    <t>0867770414</t>
  </si>
  <si>
    <t>08/07/2025 15:09</t>
  </si>
  <si>
    <t>08/07/2025 15:08</t>
  </si>
  <si>
    <t>FOT76</t>
  </si>
  <si>
    <t>มาลี แสงเจริญธรรม</t>
  </si>
  <si>
    <t>เลขที่ 5 ซอย7ก ถนนมูลเมือง ตำบลศรีภูมิ อำเภอเมือง จังหวัดเชียงใหม่ 50200</t>
  </si>
  <si>
    <t>50200</t>
  </si>
  <si>
    <t>0818841775</t>
  </si>
  <si>
    <t>08/07/2025 15:06</t>
  </si>
  <si>
    <t>FOT75</t>
  </si>
  <si>
    <t>เมธาวี</t>
  </si>
  <si>
    <t xml:space="preserve">   98/452 คอนโดฯศุภาลับยปาร์คติวานนท์ ต.ตลาดขวัญ อ.เมืองนนท จ.นนทบุรี  11000</t>
  </si>
  <si>
    <t>081119922</t>
  </si>
  <si>
    <t>08/07/2025 15:05</t>
  </si>
  <si>
    <t>08/07/2025 15:04</t>
  </si>
  <si>
    <t>FOT74</t>
  </si>
  <si>
    <t>เ***ชัยMarketShop</t>
  </si>
  <si>
    <t>08/07/2025 15:03</t>
  </si>
  <si>
    <t>FOT73</t>
  </si>
  <si>
    <t>FOT72</t>
  </si>
  <si>
    <t>suwat weratanthana</t>
  </si>
  <si>
    <t>89/866 ม5 มบ เพอร์เฟคพารค เฟส3 ถ.ประชาอุทิศ
บางใหญ่/ Bang Yaiนนทบุรี/ Nonthaburi
11140</t>
  </si>
  <si>
    <t>660819288539</t>
  </si>
  <si>
    <t>FOT71</t>
  </si>
  <si>
    <t>ค***พ็ก</t>
  </si>
  <si>
    <t>08/07/2025 15:02</t>
  </si>
  <si>
    <t>FOT70</t>
  </si>
  <si>
    <t>จ***ร ห***วงค์</t>
  </si>
  <si>
    <t>761467467725</t>
  </si>
  <si>
    <t>08/07/2025 15:00</t>
  </si>
  <si>
    <t>FOT69</t>
  </si>
  <si>
    <t>น***ออมสิน ย***ิยม</t>
  </si>
  <si>
    <t>06/07/2025 14:46</t>
  </si>
  <si>
    <t>761488068725</t>
  </si>
  <si>
    <t>08/07/2025 14:59</t>
  </si>
  <si>
    <t>FOT68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</si>
  <si>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</si>
  <si>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</si>
  <si>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</si>
  <si>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FOT67</t>
  </si>
  <si>
    <t>G***a</t>
  </si>
  <si>
    <t>07/07/2025 20:53</t>
  </si>
  <si>
    <t>08/07/2025 14:57</t>
  </si>
  <si>
    <t>FOT66</t>
  </si>
  <si>
    <t>m***ryisimportantnaja</t>
  </si>
  <si>
    <t>08/07/2025 14:56</t>
  </si>
  <si>
    <t>FOT65</t>
  </si>
  <si>
    <t>จ***า ท***ิมเขียว</t>
  </si>
  <si>
    <t>07/07/2025 09:52</t>
  </si>
  <si>
    <t>FOT64</t>
  </si>
  <si>
    <t>08/07/2025 14:52</t>
  </si>
  <si>
    <t>FOT63</t>
  </si>
  <si>
    <t>08/07/2025 14:53</t>
  </si>
  <si>
    <t>FOT62</t>
  </si>
  <si>
    <t>เ***หญิงวิภาวดี</t>
  </si>
  <si>
    <t>FOT61</t>
  </si>
  <si>
    <t>08/07/2025 13:50</t>
  </si>
  <si>
    <t>08/07/2025 14:50</t>
  </si>
  <si>
    <t>FOT60</t>
  </si>
  <si>
    <t>น***จักรพรรดิ์ ส***นิตย์</t>
  </si>
  <si>
    <t>08/07/2025 14:18</t>
  </si>
  <si>
    <t>FOT59</t>
  </si>
  <si>
    <t>ว***ตา ค***กษ์</t>
  </si>
  <si>
    <t>08/07/2025 14:49</t>
  </si>
  <si>
    <t>FOT58</t>
  </si>
  <si>
    <t>ส***สา</t>
  </si>
  <si>
    <t>FOT57</t>
  </si>
  <si>
    <t>พ***ภา น***เภา</t>
  </si>
  <si>
    <t>08/07/2025 14:38</t>
  </si>
  <si>
    <t>FOT56</t>
  </si>
  <si>
    <t>j***u</t>
  </si>
  <si>
    <t>08/07/2025 14:37</t>
  </si>
  <si>
    <t>FOT55</t>
  </si>
  <si>
    <t>08/07/2025 14:32</t>
  </si>
  <si>
    <t>FOT54</t>
  </si>
  <si>
    <t>น***นครินทร์ จ***ร์แดง</t>
  </si>
  <si>
    <t>08/07/2025 14:28</t>
  </si>
  <si>
    <t>08/07/2025 14:29</t>
  </si>
  <si>
    <t>FOT53</t>
  </si>
  <si>
    <t>พ***. ฤ***เดช</t>
  </si>
  <si>
    <t>08/07/2025 14:25</t>
  </si>
  <si>
    <t>08/07/2025 14:26</t>
  </si>
  <si>
    <t>FOT51</t>
  </si>
  <si>
    <t>ป*** ร***์ภัทรกาล</t>
  </si>
  <si>
    <t>08/07/2025 14:22</t>
  </si>
  <si>
    <t>08/07/2025 14:23</t>
  </si>
  <si>
    <t>FOT50</t>
  </si>
  <si>
    <t>พ**  ร***ขียว</t>
  </si>
  <si>
    <t>08/07/2025 14:20</t>
  </si>
  <si>
    <t>FOT49</t>
  </si>
  <si>
    <t>ก***ยา ท***ันทึก</t>
  </si>
  <si>
    <t>FOT48</t>
  </si>
  <si>
    <t>น***ศศิวิมล พ***าริกิจ</t>
  </si>
  <si>
    <t>FOT47</t>
  </si>
  <si>
    <t>วิลาวัณย์</t>
  </si>
  <si>
    <t>89/41 มบ.ลภาวัน 15 ซ.10 ถ.ราชพฤกษ์ · บางพลับ/ Bang Phlap
ปากเกร็ด/ Pak Kretนนทบุรี/ Nonthaburi
11120</t>
  </si>
  <si>
    <t>660818473403</t>
  </si>
  <si>
    <t>08/07/2025 14:21</t>
  </si>
  <si>
    <t>FOT46</t>
  </si>
  <si>
    <t>จ***นี</t>
  </si>
  <si>
    <t>08/07/2025 14:07</t>
  </si>
  <si>
    <t>08/07/2025 14:15</t>
  </si>
  <si>
    <t>FOT45</t>
  </si>
  <si>
    <t>น***าฎ ช***โพธิ์</t>
  </si>
  <si>
    <t>08/07/2025 14:06</t>
  </si>
  <si>
    <t>08/07/2025 14:13</t>
  </si>
  <si>
    <t>FOT44</t>
  </si>
  <si>
    <t>แ***ใจ ส***กุล</t>
  </si>
  <si>
    <t>08/07/2025 14:11</t>
  </si>
  <si>
    <t>FOT43</t>
  </si>
  <si>
    <t>ว***ี ข***ค์</t>
  </si>
  <si>
    <t>08/07/2025 13:57</t>
  </si>
  <si>
    <t>FOT42</t>
  </si>
  <si>
    <t>ล***าวัลย์ ห***รรณ์</t>
  </si>
  <si>
    <t>FOT41</t>
  </si>
  <si>
    <t>จ***ภรณ์    บ***ูรณ์</t>
  </si>
  <si>
    <t>FOT40</t>
  </si>
  <si>
    <t>ต***ทอง</t>
  </si>
  <si>
    <t>08/07/2025 13:55</t>
  </si>
  <si>
    <t>FOT38</t>
  </si>
  <si>
    <t>ว***ีดี  ท***ย์มีบริบูรณ์</t>
  </si>
  <si>
    <t>จังหวัดฉะเชิงเทรา</t>
  </si>
  <si>
    <t>08/07/2025 13:53</t>
  </si>
  <si>
    <t>FOT36</t>
  </si>
  <si>
    <t>ว***รณ์ ท***าจ</t>
  </si>
  <si>
    <t>08/07/2025 13:45</t>
  </si>
  <si>
    <t>FOT35</t>
  </si>
  <si>
    <t>ป***ิตา</t>
  </si>
  <si>
    <t>08/07/2025 13:43</t>
  </si>
  <si>
    <t>08/07/2025 13:44</t>
  </si>
  <si>
    <t>FOT34</t>
  </si>
  <si>
    <t>น***าวอรญา น***ุญช่วย</t>
  </si>
  <si>
    <t>08/07/2025 13:40</t>
  </si>
  <si>
    <t>FOT33</t>
  </si>
  <si>
    <t>จ***ร์เพ็ญ  เ***คกรักษ์</t>
  </si>
  <si>
    <t>08/07/2025 13:39</t>
  </si>
  <si>
    <t>08/07/2025 13:38</t>
  </si>
  <si>
    <t>FOT32</t>
  </si>
  <si>
    <t>นางสาวสุวิมล ธนพัฒน์ธนากร</t>
  </si>
  <si>
    <t>วิทยาลัยพณิชยการเชตุพน, 126 ถนน ประชาอุทิศ · ราษฎร์บูรณะ/ Rat Burana
ราษฎร์บูรณะ/ Rat Buranaกรุงเทพมหานคร/ Bangkok
10140</t>
  </si>
  <si>
    <t>660966535896</t>
  </si>
  <si>
    <t>08/07/2025 13:35</t>
  </si>
  <si>
    <t>FOT31</t>
  </si>
  <si>
    <t>ต***</t>
  </si>
  <si>
    <t>08/07/2025 13:28</t>
  </si>
  <si>
    <t>FOT30</t>
  </si>
  <si>
    <t>ศ***รัตน์ ศ***ุข</t>
  </si>
  <si>
    <t>08/07/2025 13:19</t>
  </si>
  <si>
    <t>FOT28</t>
  </si>
  <si>
    <t>เ*** ว***นิล</t>
  </si>
  <si>
    <t>08/07/2025 13:04</t>
  </si>
  <si>
    <t>FOT27</t>
  </si>
  <si>
    <t>ร***วไล เ***ศาสตร์</t>
  </si>
  <si>
    <t>FOT25</t>
  </si>
  <si>
    <t>ค******พ</t>
  </si>
  <si>
    <t>******้มน้ำมันบ้านนามน ติดถนนใหญ่ เส้นนาแก-หนองญาติ) ตำบลนาเลียง อำเภอนาแก จังหวัดนครพนม 48130</t>
  </si>
  <si>
    <t>48130</t>
  </si>
  <si>
    <t>08/07/2025 12:57</t>
  </si>
  <si>
    <t>08/07/2025 12:56</t>
  </si>
  <si>
    <t>FOT22</t>
  </si>
  <si>
    <t>ว***พร จ***ร์เจือ</t>
  </si>
  <si>
    <t>08/07/2025 12:49</t>
  </si>
  <si>
    <t>FOT21</t>
  </si>
  <si>
    <t>ก*** ส***รณ</t>
  </si>
  <si>
    <t>08/07/2025 12:42</t>
  </si>
  <si>
    <t>FOT20</t>
  </si>
  <si>
    <t>น***ารถ ส***</t>
  </si>
  <si>
    <t>08/07/2025 12:41</t>
  </si>
  <si>
    <t>FOT18</t>
  </si>
  <si>
    <t>08/07/2025 12:31</t>
  </si>
  <si>
    <t>FOT16</t>
  </si>
  <si>
    <t>น***ีระณัฐ  น***ระสังข์</t>
  </si>
  <si>
    <t>08/07/2025 12:25</t>
  </si>
  <si>
    <t>08/07/2025 12:24</t>
  </si>
  <si>
    <t>FOT15</t>
  </si>
  <si>
    <t>FOT14</t>
  </si>
  <si>
    <t>ว***รณ ส***งเนตร</t>
  </si>
  <si>
    <t>08/07/2025 12:22</t>
  </si>
  <si>
    <t>FOT13</t>
  </si>
  <si>
    <t>08/07/2025 12:20</t>
  </si>
  <si>
    <t>08/07/2025 12:21</t>
  </si>
  <si>
    <t>FOT12</t>
  </si>
  <si>
    <t>อ***พร ป***ิล</t>
  </si>
  <si>
    <t>08/07/2025 12:12</t>
  </si>
  <si>
    <t>FOT11</t>
  </si>
  <si>
    <t>เ***นพิศ โ***ุนทด</t>
  </si>
  <si>
    <t>08/07/2025 12:05</t>
  </si>
  <si>
    <t>FOT10</t>
  </si>
  <si>
    <t>ธ***มิ เ***น้อย</t>
  </si>
  <si>
    <t>08/07/2025 12:03</t>
  </si>
  <si>
    <t>FOT9</t>
  </si>
  <si>
    <t>โ***ท</t>
  </si>
  <si>
    <t>08/07/2025 11:59</t>
  </si>
  <si>
    <t>FOT8</t>
  </si>
  <si>
    <t>ค******ร</t>
  </si>
  <si>
    <t>******ว ต.ต้นธงชัย ตำบลต้นธงชัย อำเภอเมืองลำปาง จังหวัดลำปาง 52000</t>
  </si>
  <si>
    <t>08/07/2025 11:48</t>
  </si>
  <si>
    <t>FOT7</t>
  </si>
  <si>
    <t>ว***วรรณ อ***อด</t>
  </si>
  <si>
    <t>08/07/2025 11:47</t>
  </si>
  <si>
    <t>FOT6</t>
  </si>
  <si>
    <t>ธ***.  ส***ิจิตร</t>
  </si>
  <si>
    <t>08/07/2025 11:04</t>
  </si>
  <si>
    <t>08/07/2025 11:46</t>
  </si>
  <si>
    <t>FOT5</t>
  </si>
  <si>
    <t>ม***วี ศ***ิบูลย์</t>
  </si>
  <si>
    <t>08/07/2025 11:41</t>
  </si>
  <si>
    <t>FOT3</t>
  </si>
  <si>
    <t>อ******ี</t>
  </si>
  <si>
    <t>******เฟอร์เฟคโฮม, ซอย 12 ตำบลคลองสวนพลู อำเภอพระนครศรีอยุธยา จังหวัดพระนครศรีอยุธยา 13000</t>
  </si>
  <si>
    <t>08/07/2025 11:44</t>
  </si>
  <si>
    <t>FOT4</t>
  </si>
  <si>
    <t>08/07/2025 11:45</t>
  </si>
  <si>
    <t>FOT2</t>
  </si>
  <si>
    <t>08/07/2025 11:40</t>
  </si>
  <si>
    <t>FOT1</t>
  </si>
  <si>
    <t>I***n</t>
  </si>
  <si>
    <t>FOT0</t>
  </si>
  <si>
    <t>ก***นาพร บ***ศร</t>
  </si>
  <si>
    <t>08/07/2025 11:38</t>
  </si>
  <si>
    <t>FOS99</t>
  </si>
  <si>
    <t>ส******้</t>
  </si>
  <si>
    <t>******อ, อำเภอเมืองนนทบุรี11000 ตำบลบางกระสอ อำเภอเมืองนนทบุรี จังหวัดนนทบุรี 11000</t>
  </si>
  <si>
    <t>08/07/2025 12:06</t>
  </si>
  <si>
    <t>08/07/2025 11:36</t>
  </si>
  <si>
    <t>FOS98</t>
  </si>
  <si>
    <t>เ***   จ***ทอง</t>
  </si>
  <si>
    <t>08/07/2025 11:35</t>
  </si>
  <si>
    <t>FOS97</t>
  </si>
  <si>
    <t>โ**</t>
  </si>
  <si>
    <t>08/07/2025 11:32</t>
  </si>
  <si>
    <t>08/07/2025 11:33</t>
  </si>
  <si>
    <t>FOS96</t>
  </si>
  <si>
    <t>ค***วาง</t>
  </si>
  <si>
    <t>08/07/2025 11:29</t>
  </si>
  <si>
    <t>FOS95</t>
  </si>
  <si>
    <t>FOS94</t>
  </si>
  <si>
    <t>m***e</t>
  </si>
  <si>
    <t>08/07/2025 11:28</t>
  </si>
  <si>
    <t>FOS93</t>
  </si>
  <si>
    <t>ก***ร</t>
  </si>
  <si>
    <t>******หัวฬ่อ   ห้อง27 ตำบลดอนหัวฬ่อ อำเภอเมืองชลบุรี จังหวัดชลบุรี 20000</t>
  </si>
  <si>
    <t>20000</t>
  </si>
  <si>
    <t>08/07/2025 11:57</t>
  </si>
  <si>
    <t>08/07/2025 11:27</t>
  </si>
  <si>
    <t>FOS90</t>
  </si>
  <si>
    <t>ว***ัทรา น***ศรี</t>
  </si>
  <si>
    <t>08/07/2025 11:22</t>
  </si>
  <si>
    <t>08/07/2025 11:21</t>
  </si>
  <si>
    <t>FOS89</t>
  </si>
  <si>
    <t>08/07/2025 11:19</t>
  </si>
  <si>
    <t>08/07/2025 11:20</t>
  </si>
  <si>
    <t>FOS88</t>
  </si>
  <si>
    <t>ว***า ป***ูลศิลป์</t>
  </si>
  <si>
    <t>FOS87</t>
  </si>
  <si>
    <t>ช***านต์  เ***น้อย</t>
  </si>
  <si>
    <t>08/07/2025 11:14</t>
  </si>
  <si>
    <t>08/07/2025 11:15</t>
  </si>
  <si>
    <t>FOS86</t>
  </si>
  <si>
    <t>อ***ย์รัตน์ ต***อะ</t>
  </si>
  <si>
    <t>FOS85</t>
  </si>
  <si>
    <t>พ***นตร</t>
  </si>
  <si>
    <t>08/07/2025 11:09</t>
  </si>
  <si>
    <t>FOS84</t>
  </si>
  <si>
    <t>ก***ะ ข***อง</t>
  </si>
  <si>
    <t>FOS83</t>
  </si>
  <si>
    <t>ศ***ล ช***ิ้ว</t>
  </si>
  <si>
    <t>08/07/2025 11:06</t>
  </si>
  <si>
    <t>08/07/2025 11:07</t>
  </si>
  <si>
    <t>FOS82</t>
  </si>
  <si>
    <t>08/07/2025 11:05</t>
  </si>
  <si>
    <t>FOS81</t>
  </si>
  <si>
    <t>ส***วัฒน์ ท***ัน</t>
  </si>
  <si>
    <t>FOS80</t>
  </si>
  <si>
    <t>ส***นันท์  เ***่ยมทอง</t>
  </si>
  <si>
    <t>08/07/2025 11:02</t>
  </si>
  <si>
    <t>FOS79</t>
  </si>
  <si>
    <t>ช***ชัย โ***ิริ</t>
  </si>
  <si>
    <t>08/07/2025 10:59</t>
  </si>
  <si>
    <t>08/07/2025 10:57</t>
  </si>
  <si>
    <t>FOS77</t>
  </si>
  <si>
    <t>ว*** อ***าญจน์</t>
  </si>
  <si>
    <t>08/07/2025 10:55</t>
  </si>
  <si>
    <t>FOS76</t>
  </si>
  <si>
    <t>ส***ัย จ***ิพย์</t>
  </si>
  <si>
    <t>08/07/2025 10:54</t>
  </si>
  <si>
    <t>FOS75</t>
  </si>
  <si>
    <t>08/07/2025 10:53</t>
  </si>
  <si>
    <t>FOS74</t>
  </si>
  <si>
    <t>อ***รณ</t>
  </si>
  <si>
    <t>08/07/2025 10:51</t>
  </si>
  <si>
    <t>08/07/2025 10:52</t>
  </si>
  <si>
    <t>FOS73</t>
  </si>
  <si>
    <t>ท***ีย์ ช***คล้าย</t>
  </si>
  <si>
    <t>08/07/2025 10:50</t>
  </si>
  <si>
    <t>FOS71</t>
  </si>
  <si>
    <t>ส***ิดา บ***แสง</t>
  </si>
  <si>
    <t>08/07/2025 10:48</t>
  </si>
  <si>
    <t>FOS70</t>
  </si>
  <si>
    <t>น***นดร์ อ***จ</t>
  </si>
  <si>
    <t>08/07/2025 10:47</t>
  </si>
  <si>
    <t>FOS69</t>
  </si>
  <si>
    <t>ส***ดารัตน์ อ***ร์ขวัญ</t>
  </si>
  <si>
    <t>08/07/2025 10:22</t>
  </si>
  <si>
    <t>FOS68</t>
  </si>
  <si>
    <t>น*** โ***าริตร์</t>
  </si>
  <si>
    <t>08/07/2025 10:31</t>
  </si>
  <si>
    <t>FOS67</t>
  </si>
  <si>
    <t>อ***วรรณ</t>
  </si>
  <si>
    <t>FOS66</t>
  </si>
  <si>
    <t>08/07/2025 10:36</t>
  </si>
  <si>
    <t>08/07/2025 10:46</t>
  </si>
  <si>
    <t>FOS65</t>
  </si>
  <si>
    <t>ช***ชิดา</t>
  </si>
  <si>
    <t>08/07/2025 10:43</t>
  </si>
  <si>
    <t>FOS64</t>
  </si>
  <si>
    <t>จ***รัตน์​ ต***พลอย</t>
  </si>
  <si>
    <t>08/07/2025 10:42</t>
  </si>
  <si>
    <t>FOS63</t>
  </si>
  <si>
    <t>น***ีร้อยล้าน</t>
  </si>
  <si>
    <t>FOS62</t>
  </si>
  <si>
    <t>อ***สิทธิ์ เ***รักษา</t>
  </si>
  <si>
    <t>08/07/2025 10:39</t>
  </si>
  <si>
    <t>FOS61</t>
  </si>
  <si>
    <t>ว***ลักษณ์ น***มิตร</t>
  </si>
  <si>
    <t>FOS59</t>
  </si>
  <si>
    <t>น***ัฒน์ บ***ชิญ</t>
  </si>
  <si>
    <t>FOS58</t>
  </si>
  <si>
    <t>08/07/2025 10:35</t>
  </si>
  <si>
    <t>FOS56</t>
  </si>
  <si>
    <t>08/07/2025 10:28</t>
  </si>
  <si>
    <t>08/07/2025 10:29</t>
  </si>
  <si>
    <t>FOS55</t>
  </si>
  <si>
    <t>ผกานันท์</t>
  </si>
  <si>
    <t>188/5 ซอยอิสรภาพ 36 ถนนอิสรภาพ แขวง วัดอรุณ เขตบางกอกใหญ่ กทม. 10600</t>
  </si>
  <si>
    <t>0892177272</t>
  </si>
  <si>
    <t>08/07/2025 08:03</t>
  </si>
  <si>
    <t>08/07/2025 10:27</t>
  </si>
  <si>
    <t>FOS54</t>
  </si>
  <si>
    <t>ขนิษฐา  บุญปลูก</t>
  </si>
  <si>
    <t>180/5 ม.19 บ้านอุดมธรรม
ต.กระสัง  อ.กระสัง
จ.บุรีรัมย์ 31160</t>
  </si>
  <si>
    <t>31160</t>
  </si>
  <si>
    <t>0953484392</t>
  </si>
  <si>
    <t>08/07/2025 10:26</t>
  </si>
  <si>
    <t>FOS53</t>
  </si>
  <si>
    <t>อัจฉรา ฉายางาม</t>
  </si>
  <si>
    <t>99/20 ซอย แจ้งวัฒนะ12 แยก 4-7-4-1-2 ทุ่งสองห้อง หลักสี่ กทม  10210</t>
  </si>
  <si>
    <t>0896978295</t>
  </si>
  <si>
    <t>08/07/2025 10:25</t>
  </si>
  <si>
    <t>08/07/2025 10:24</t>
  </si>
  <si>
    <t>FOS52</t>
  </si>
  <si>
    <t>ละเอียด</t>
  </si>
  <si>
    <t>11/368 ม.8 มบ.ศิวะนคร ต.ท้ายบ้านใหม่ อ.เมือง จ.สมุทรปราการ 10280</t>
  </si>
  <si>
    <t>0899009268</t>
  </si>
  <si>
    <t>07/07/2025 18:43</t>
  </si>
  <si>
    <t>FOS51</t>
  </si>
  <si>
    <t>พ***ีย์ผลสมบรูณ์</t>
  </si>
  <si>
    <t>08/07/2025 10:19</t>
  </si>
  <si>
    <t>FOS50</t>
  </si>
  <si>
    <t>ส***มล ส***ยโสม</t>
  </si>
  <si>
    <t>08/07/2025 10:18</t>
  </si>
  <si>
    <t>FOS49</t>
  </si>
  <si>
    <t>พิมลจันทร์ โคตรชมภู</t>
  </si>
  <si>
    <t>95หมู่2 ต.หนองนาง. อ.ท่าบ่อ
ท่าบ่อ/ Tha Boหนองคาย/ Nong Khai
43110</t>
  </si>
  <si>
    <t>43110</t>
  </si>
  <si>
    <t>660971965757</t>
  </si>
  <si>
    <t>FOS48</t>
  </si>
  <si>
    <t>******ว้ที่บ้านเล้าไก่หัวมุมถนนได้เลย) ตำบลบ้านแป้ง อำเภอบางไทร จังหวัดพระนครศรีอยุธยา 13190</t>
  </si>
  <si>
    <t>08/07/2025 10:17</t>
  </si>
  <si>
    <t>FOS47</t>
  </si>
  <si>
    <t>น***อุทัยวรรณ ค***ด</t>
  </si>
  <si>
    <t>08/07/2025 10:13</t>
  </si>
  <si>
    <t>FOS46</t>
  </si>
  <si>
    <t>ย*** อ***ักษ์</t>
  </si>
  <si>
    <t>08/07/2025 10:12</t>
  </si>
  <si>
    <t>FOS45</t>
  </si>
  <si>
    <t>กานดา  เปิ้นสมุทร</t>
  </si>
  <si>
    <t>43 ซอยบางพรม34 แขวงบางพรม
ตลิ่งชัน/ Taling Chanกรุงเทพมหานคร/ Bangkok
10170</t>
  </si>
  <si>
    <t>660614157622</t>
  </si>
  <si>
    <t>FOS43</t>
  </si>
  <si>
    <t>น***พร แ***าปี</t>
  </si>
  <si>
    <t>08/07/2025 10:03</t>
  </si>
  <si>
    <t>FOS42</t>
  </si>
  <si>
    <t>ก***า  อ***ร์ผล</t>
  </si>
  <si>
    <t>08/07/2025 10:00</t>
  </si>
  <si>
    <t>FOS41</t>
  </si>
  <si>
    <t>ค***วี ม***เกตุ</t>
  </si>
  <si>
    <t>08/07/2025 09:57</t>
  </si>
  <si>
    <t>08/07/2025 09:58</t>
  </si>
  <si>
    <t>FOS40</t>
  </si>
  <si>
    <t>******วิลล์วงแหวน-ลำลูกกาคลอง 3, ตำบล ลาดสวาย, อำเภอลำลูกกา ตำบลลาดสวาย อำเภอลำลูกกา จังหวัดปทุมธานี 12150</t>
  </si>
  <si>
    <t>44</t>
  </si>
  <si>
    <t>08/07/2025 10:23</t>
  </si>
  <si>
    <t>08/07/2025 09:53</t>
  </si>
  <si>
    <t>FOS39</t>
  </si>
  <si>
    <t>08/07/2025 09:31</t>
  </si>
  <si>
    <t>08/07/2025 09:48</t>
  </si>
  <si>
    <t>FOS38</t>
  </si>
  <si>
    <t>t***lemd13</t>
  </si>
  <si>
    <t>Chai Nat</t>
  </si>
  <si>
    <t>08/07/2025 09:47</t>
  </si>
  <si>
    <t>FOS37</t>
  </si>
  <si>
    <t>พ***ร น***ีบ</t>
  </si>
  <si>
    <t>FOS36</t>
  </si>
  <si>
    <t>08/07/2025 09:24</t>
  </si>
  <si>
    <t>FOS35</t>
  </si>
  <si>
    <t>ร***าภรณ์ ร***ร</t>
  </si>
  <si>
    <t>08/07/2025 09:46</t>
  </si>
  <si>
    <t>FOS34</t>
  </si>
  <si>
    <t>08/07/2025 09:45</t>
  </si>
  <si>
    <t>08/07/2025 09:43</t>
  </si>
  <si>
    <t>FOS33</t>
  </si>
  <si>
    <t>ศ***ลักษณ์ เ***คง</t>
  </si>
  <si>
    <t>FOS29</t>
  </si>
  <si>
    <t>แนน</t>
  </si>
  <si>
    <t>93/40หมู่5 ตึก4 บ้านเอื้อสวนหลวง · สวนหลวง/ Suan Luang
กระทุ่มแบน/ Krathum Baenสมุทรสาคร/ Samut Sakhon
74110</t>
  </si>
  <si>
    <t>74110</t>
  </si>
  <si>
    <t>660855870763</t>
  </si>
  <si>
    <t>08/07/2025 09:33</t>
  </si>
  <si>
    <t>FOS28</t>
  </si>
  <si>
    <t>M ฝ*** ธ*</t>
  </si>
  <si>
    <t>FOS26</t>
  </si>
  <si>
    <t>ภ***ทิพย์ เ***ยงคิ้ว</t>
  </si>
  <si>
    <t>08/07/2025 09:30</t>
  </si>
  <si>
    <t>FOS25</t>
  </si>
  <si>
    <t>ศ***รัตน์ ข***ัด</t>
  </si>
  <si>
    <t>08/07/2025 09:29</t>
  </si>
  <si>
    <t>FOS24</t>
  </si>
  <si>
    <t>ภ***ทิพย์ อ***พธิ์ทอง</t>
  </si>
  <si>
    <t>FOS23</t>
  </si>
  <si>
    <t>Wa Wasita</t>
  </si>
  <si>
    <t>86/5ม.4ต.ทุ่งน้อย อ.โพทะเล จ.พิจตร 66130</t>
  </si>
  <si>
    <t>0869260499</t>
  </si>
  <si>
    <t>08/07/2025 09:27</t>
  </si>
  <si>
    <t>FOS22</t>
  </si>
  <si>
    <t>Veerayut Mix</t>
  </si>
  <si>
    <t>ค่ายพยัคฆ์ 227/177
ม.3, ต.ถ้ำทะลุ อ.บันนังสตา
จ.ยะลา 
 95130</t>
  </si>
  <si>
    <t>95130</t>
  </si>
  <si>
    <t>0816793772</t>
  </si>
  <si>
    <t>07/07/2025 18:03</t>
  </si>
  <si>
    <t>08/07/2025 09:23</t>
  </si>
  <si>
    <t>FOS21</t>
  </si>
  <si>
    <t>คุณสุนทร  เลาะริมบึง</t>
  </si>
  <si>
    <t>89 หมู่ 15 ต.หนองแหน อ.พนมสารคาม จ.ฉะเชิงเทรา  24120</t>
  </si>
  <si>
    <t>24120</t>
  </si>
  <si>
    <t>0831775184</t>
  </si>
  <si>
    <t>07/07/2025 18:45</t>
  </si>
  <si>
    <t>08/07/2025 09:21</t>
  </si>
  <si>
    <t>FOS20</t>
  </si>
  <si>
    <t>08/07/2025 09:20</t>
  </si>
  <si>
    <t>FOS19</t>
  </si>
  <si>
    <t>อารีย์รัตน์   รุจิรังค์กูร</t>
  </si>
  <si>
    <t>ศูนย์อนามัย  25  ห้วยขวาง
เลขที่  2   ถนนประชาอุทิศ    แขวงห้วงขวาง   เขตห้วยขวาง  กทม.  10310</t>
  </si>
  <si>
    <t>0917956161</t>
  </si>
  <si>
    <t>FOS17</t>
  </si>
  <si>
    <t>อร กุลทรัพย์</t>
  </si>
  <si>
    <t>140/25 หมู่ 1 ซอยชัยรุ่งทรัพย์ · บึงสนั่น/ Bueng Sanan
ธัญบุรี/ Thanyaburiปทุมธานี/ Pathum Thani
12110</t>
  </si>
  <si>
    <t>660863399278</t>
  </si>
  <si>
    <t>08/07/2025 09:06</t>
  </si>
  <si>
    <t>FOS16</t>
  </si>
  <si>
    <t>******บลโนนสวาง อำเภอกุดข้าวปุ้น จังหวัดอุบลราชธานี 34270</t>
  </si>
  <si>
    <t>34270</t>
  </si>
  <si>
    <t>08/07/2025 08:59</t>
  </si>
  <si>
    <t>FOS15</t>
  </si>
  <si>
    <t>******รามคำแหง 60 แขวงหัวหมาก เขตบางกะปิ จังหวัดกรุงเทพมหานคร 10240</t>
  </si>
  <si>
    <t>67</t>
  </si>
  <si>
    <t>FOS14</t>
  </si>
  <si>
    <t>ปราณี เห็มโพ</t>
  </si>
  <si>
    <t>313/54ซ.นวมินนทร์54
แขวงคลองกุ่ม เขตบึ่งกุ่ม ก.ท.พ 10420</t>
  </si>
  <si>
    <t>10420</t>
  </si>
  <si>
    <t>0945586730</t>
  </si>
  <si>
    <t>08/07/2025 08:40</t>
  </si>
  <si>
    <t>08/07/2025 08:39</t>
  </si>
  <si>
    <t>เศษขนมปังปลา ขายเป็นกิโล ราคาถูก</t>
  </si>
  <si>
    <t>FOS13</t>
  </si>
  <si>
    <t>วัฒนา ศรีบุญญานนท์</t>
  </si>
  <si>
    <t>215หมู่2 ถ.พหลโยธิน ต.ชะแมบ อ.วังน้อย จ.อยุธยา
วังน้อย/ Wang Noiพระนครศรีอยุธยา/ Phra Nakhon Si Ayutthaya
13170</t>
  </si>
  <si>
    <t>660924253861</t>
  </si>
  <si>
    <t>08/07/2025 08:35</t>
  </si>
  <si>
    <t>FOS12</t>
  </si>
  <si>
    <t>ทิพวัลย์  ช่วยชาติ</t>
  </si>
  <si>
    <t>333/21  เดอะลักซ์วิลล่า  ม.1  ต.เนินพระ  อ.เมือง  จ.ระยอง  21000</t>
  </si>
  <si>
    <t>21000</t>
  </si>
  <si>
    <t>0636326692</t>
  </si>
  <si>
    <t>FOS11</t>
  </si>
  <si>
    <t>คุณ ศมาภรณ์  เผ่าผาง</t>
  </si>
  <si>
    <t>55 หมู่2
ต.บ้านหลวง
อ.ดอนตูม
จ.นครปฐม
 73150</t>
  </si>
  <si>
    <t>0952988595</t>
  </si>
  <si>
    <t>08/07/2025 08:30</t>
  </si>
  <si>
    <t>08/07/2025 08:29</t>
  </si>
  <si>
    <t>FOS10</t>
  </si>
  <si>
    <t xml:space="preserve">ช***ันท์ จ***วงศ์ </t>
  </si>
  <si>
    <t>08/07/2025 08:13</t>
  </si>
  <si>
    <t>FOS9</t>
  </si>
  <si>
    <t>******นองหอย ตำบลหนองหอย อำเภอพระทองคำ จังหวัดนครราชสีมา 30220</t>
  </si>
  <si>
    <t>08/07/2025 08:08</t>
  </si>
  <si>
    <t>08/07/2025 08:01</t>
  </si>
  <si>
    <t>FOS8</t>
  </si>
  <si>
    <t>จ***าพร ส***พกิจ</t>
  </si>
  <si>
    <t>08/07/2025 07:57</t>
  </si>
  <si>
    <t>FOS7</t>
  </si>
  <si>
    <t>จ***าพร  ส***พกิจ</t>
  </si>
  <si>
    <t>08/07/2025 07:55</t>
  </si>
  <si>
    <t>FOS4</t>
  </si>
  <si>
    <t>ป***ยัด ส***านนท์</t>
  </si>
  <si>
    <t>08/07/2025 07:53</t>
  </si>
  <si>
    <t>FOS3</t>
  </si>
  <si>
    <t>จ***รรัตนศิริบูรณกิจ</t>
  </si>
  <si>
    <t>08/07/2025 07:33</t>
  </si>
  <si>
    <t>FOS2</t>
  </si>
  <si>
    <t>ฆ***ี  บ***เวียงพันธ์</t>
  </si>
  <si>
    <t>08/07/2025 07:12</t>
  </si>
  <si>
    <t>761413181874</t>
  </si>
  <si>
    <t>08/07/2025 07:13</t>
  </si>
  <si>
    <t>FOS1</t>
  </si>
  <si>
    <t>ป***อนงค์  พ***าติ</t>
  </si>
  <si>
    <t>08/07/2025 06:26</t>
  </si>
  <si>
    <t>761465887873</t>
  </si>
  <si>
    <t>08/07/2025 06:24</t>
  </si>
  <si>
    <t>FOS0</t>
  </si>
  <si>
    <t>ทองที เวียงนนท์</t>
  </si>
  <si>
    <t>25หมู่1 ต.เขวาทุ่ง อ.ธวัชบุรี จ.ร่อยเอ็ด
ธวัชบุรี/ Thawat Buriร้อยเอ็ด/ Roi Et
45170</t>
  </si>
  <si>
    <t>660618688833</t>
  </si>
  <si>
    <t>08/07/2025 06:25</t>
  </si>
  <si>
    <t>LEXPU0585509730</t>
  </si>
  <si>
    <t>FOR98</t>
  </si>
  <si>
    <t>ปุญญพัฒน์ ฉายสุวรรณ</t>
  </si>
  <si>
    <t>62/8 ลาดพร้าว87 ถนน ลาดพร้าว แขวง คลองเจ้าคุณสิงห์ เขตวังทองหลาง กรุงเทพมหานคร
วังทองหลาง/ Wang Thonglangกรุงเทพมหานคร/ Bangkok
10310</t>
  </si>
  <si>
    <t>660815139905</t>
  </si>
  <si>
    <t>08/07/2025 05:22</t>
  </si>
  <si>
    <t>LEXPU0585573728</t>
  </si>
  <si>
    <t>FOR97</t>
  </si>
  <si>
    <t>ศ***ระภา ใ***นองบัว</t>
  </si>
  <si>
    <t>08/07/2025 05:09</t>
  </si>
  <si>
    <t>761488979845</t>
  </si>
  <si>
    <t>FOR96</t>
  </si>
  <si>
    <t>จ***าส ส***อง</t>
  </si>
  <si>
    <t>08/07/2025 05:00</t>
  </si>
  <si>
    <t>THT20041YZASK6Z</t>
  </si>
  <si>
    <t>FOR95</t>
  </si>
  <si>
    <t>น** ว***ย  เ***กำชัย</t>
  </si>
  <si>
    <t>08/07/2025 04:53</t>
  </si>
  <si>
    <t>761486972842</t>
  </si>
  <si>
    <t>08/07/2025 04:54</t>
  </si>
  <si>
    <t>FOR94</t>
  </si>
  <si>
    <t>ม***ี ว***นุช</t>
  </si>
  <si>
    <t>08/07/2025 04:23</t>
  </si>
  <si>
    <t>761405681886</t>
  </si>
  <si>
    <t>08/07/2025 04:29</t>
  </si>
  <si>
    <t>FOR93</t>
  </si>
  <si>
    <t>ก**</t>
  </si>
  <si>
    <t>08/07/2025 03:59</t>
  </si>
  <si>
    <t>THT20041YZ9BQ6Z</t>
  </si>
  <si>
    <t>08/07/2025 03:58</t>
  </si>
  <si>
    <t>FOR92</t>
  </si>
  <si>
    <t>น***ซัน บ***</t>
  </si>
  <si>
    <t>08/07/2025 03:53</t>
  </si>
  <si>
    <t>761480969874</t>
  </si>
  <si>
    <t>FOR91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</si>
  <si>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</si>
  <si>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</si>
  <si>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</si>
  <si>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08/07/2025 03:43</t>
  </si>
  <si>
    <t>LEXPU0585507873</t>
  </si>
  <si>
    <t>FOR90</t>
  </si>
  <si>
    <t>นางสาว วิลาสินี ศรมณี</t>
  </si>
  <si>
    <t>444/80 หมู่บ้านสัมมากร ถนนรามคำแหง 162/1
สะพานสูง/ Sapan Sungกรุงเทพมหานคร/ Bangkok
10240</t>
  </si>
  <si>
    <t>660815827611</t>
  </si>
  <si>
    <t>08/07/2025 01:55</t>
  </si>
  <si>
    <t>LEXPU0585521232</t>
  </si>
  <si>
    <t>FOR89</t>
  </si>
  <si>
    <t>p***apa</t>
  </si>
  <si>
    <t>08/07/2025 01:06</t>
  </si>
  <si>
    <t>ขอฝอยทองกับใบเตยนะคะ อีกอันคละได้(ไม่ทานกาแฟ)</t>
  </si>
  <si>
    <t>761419480846</t>
  </si>
  <si>
    <t>08/07/2025 01:18</t>
  </si>
  <si>
    <t>FOR88</t>
  </si>
  <si>
    <t>ส***ุทธ์ ค***ันทึก</t>
  </si>
  <si>
    <t>08/07/2025 01:04</t>
  </si>
  <si>
    <t>761424895851</t>
  </si>
  <si>
    <t>08/07/2025 01:07</t>
  </si>
  <si>
    <t>FOR87</t>
  </si>
  <si>
    <t>08/07/2025 00:55</t>
  </si>
  <si>
    <t>761491475883</t>
  </si>
  <si>
    <t>FOR86</t>
  </si>
  <si>
    <t>พ***รีเกียรติศักดิ์  อ***ย์</t>
  </si>
  <si>
    <t>08/07/2025 00:41</t>
  </si>
  <si>
    <t>761486785872</t>
  </si>
  <si>
    <t>FOR85</t>
  </si>
  <si>
    <t>08/07/2025 00:33</t>
  </si>
  <si>
    <t>761488781863</t>
  </si>
  <si>
    <t>08/07/2025 00:34</t>
  </si>
  <si>
    <t>FOR84</t>
  </si>
  <si>
    <t>นา</t>
  </si>
  <si>
    <t>111/104 หมู่5 · พันท้ายนรสิงห์/ Phan Thai Norasing
เมืองสมุทรสาคร/ Mueang Samut Sakhonสมุทรสาคร/ Samut Sakhon
74000</t>
  </si>
  <si>
    <t>74000</t>
  </si>
  <si>
    <t>660865233265</t>
  </si>
  <si>
    <t>LEXPU0585519971</t>
  </si>
  <si>
    <t>FOR82</t>
  </si>
  <si>
    <t>พ***ร แ***ผะกา</t>
  </si>
  <si>
    <t>08/07/2025 00:21</t>
  </si>
  <si>
    <t>761482768863</t>
  </si>
  <si>
    <t>08/07/2025 00:31</t>
  </si>
  <si>
    <t>FOR81</t>
  </si>
  <si>
    <t>อ***รา ด***โพธิ์</t>
  </si>
  <si>
    <t>08/07/2025 00:17</t>
  </si>
  <si>
    <t>761409892865</t>
  </si>
  <si>
    <t>FOR80</t>
  </si>
  <si>
    <t>******, แยก 1, บางโคล่, เขตบางคอแหลม แขวงบางโคล่ เขตบางคอแหลม จังหวัดกรุงเทพมหานคร 10120</t>
  </si>
  <si>
    <t>TH259579539472C</t>
  </si>
  <si>
    <t>08/07/2025 00:04</t>
  </si>
  <si>
    <t>FOY1</t>
  </si>
  <si>
    <t>ส***รณี ผ***ูมิ</t>
  </si>
  <si>
    <t>09/07/2025 23:55</t>
  </si>
  <si>
    <t>09/07/2025 23:59</t>
  </si>
  <si>
    <t>FOY0</t>
  </si>
  <si>
    <t>ว***พงศ์ พ***จรรยานุกูล</t>
  </si>
  <si>
    <t>09/07/2025 23:49</t>
  </si>
  <si>
    <t>09/07/2025 23:54</t>
  </si>
  <si>
    <t>FOX98</t>
  </si>
  <si>
    <t>ร***ะห์</t>
  </si>
  <si>
    <t>09/07/2025 23:39</t>
  </si>
  <si>
    <t>09/07/2025 23:45</t>
  </si>
  <si>
    <t>FOX97</t>
  </si>
  <si>
    <t>L***ste N*</t>
  </si>
  <si>
    <t>09/07/2025 23:36</t>
  </si>
  <si>
    <t>09/07/2025 23:42</t>
  </si>
  <si>
    <t>09/07/2025 23:41</t>
  </si>
  <si>
    <t>FOX96</t>
  </si>
  <si>
    <t>K บ**</t>
  </si>
  <si>
    <t>09/07/2025 23:33</t>
  </si>
  <si>
    <t>09/07/2025 23:34</t>
  </si>
  <si>
    <t>FOX94</t>
  </si>
  <si>
    <t>น***ตร ด***ี</t>
  </si>
  <si>
    <t>09/07/2025 23:19</t>
  </si>
  <si>
    <t>FOX93</t>
  </si>
  <si>
    <t>09/07/2025 23:18</t>
  </si>
  <si>
    <t>09/07/2025 23:17</t>
  </si>
  <si>
    <t>FOX91</t>
  </si>
  <si>
    <t>09/07/2025 23:47</t>
  </si>
  <si>
    <t>09/07/2025 23:12</t>
  </si>
  <si>
    <t>FOX90</t>
  </si>
  <si>
    <t>09/07/2025 23:08</t>
  </si>
  <si>
    <t>FOX89</t>
  </si>
  <si>
    <t>09/07/2025 23:07</t>
  </si>
  <si>
    <t>FOX88</t>
  </si>
  <si>
    <t>K***</t>
  </si>
  <si>
    <t>09/07/2025 23:04</t>
  </si>
  <si>
    <t>09/07/2025 23:05</t>
  </si>
  <si>
    <t>FOX87</t>
  </si>
  <si>
    <t>09/07/2025 22:56</t>
  </si>
  <si>
    <t>FOX85</t>
  </si>
  <si>
    <t>09/07/2025 22:42</t>
  </si>
  <si>
    <t>09/07/2025 22:43</t>
  </si>
  <si>
    <t>FOX84</t>
  </si>
  <si>
    <t>ส***งพาหาร</t>
  </si>
  <si>
    <t>09/07/2025 22:40</t>
  </si>
  <si>
    <t>FOX83</t>
  </si>
  <si>
    <t>09/07/2025 22:39</t>
  </si>
  <si>
    <t>FOX82</t>
  </si>
  <si>
    <t>พ***ก. อ***มวงษ์</t>
  </si>
  <si>
    <t>09/07/2025 22:35</t>
  </si>
  <si>
    <t>FOX81</t>
  </si>
  <si>
    <t>ร***กาแฟน้ำตกนางครวญ</t>
  </si>
  <si>
    <t>09/07/2025 22:13</t>
  </si>
  <si>
    <t>09/07/2025 22:22</t>
  </si>
  <si>
    <t>FOX80</t>
  </si>
  <si>
    <t>เ***ชี่</t>
  </si>
  <si>
    <t>09/07/2025 21:48</t>
  </si>
  <si>
    <t>FOX78</t>
  </si>
  <si>
    <t>เ***ุชหมูมะนาว</t>
  </si>
  <si>
    <t>09/07/2025 21:32</t>
  </si>
  <si>
    <t>FOX77</t>
  </si>
  <si>
    <t>ส***ลี บ***่อ</t>
  </si>
  <si>
    <t>09/07/2025 21:59</t>
  </si>
  <si>
    <t>09/07/2025 22:21</t>
  </si>
  <si>
    <t>FOX76</t>
  </si>
  <si>
    <t>ว*** จ***นยิ่งยง</t>
  </si>
  <si>
    <t>09/07/2025 21:56</t>
  </si>
  <si>
    <t>FOX75</t>
  </si>
  <si>
    <t>อ***พล ศ***ินวงศ์ชัย</t>
  </si>
  <si>
    <t>09/07/2025 21:47</t>
  </si>
  <si>
    <t>FOX73</t>
  </si>
  <si>
    <t>ยุพิน ศรีประเสริฐ</t>
  </si>
  <si>
    <t>95 หมู่1 ตำบลป่าแฝก(ใกล้สี่แยกบ้านกง) อำเภอกงไกรลาศ จ.สุโขทัย
กงไกรลาศ/ Kong Krailatสุโขทัย/ Sukhothai
64170</t>
  </si>
  <si>
    <t>660946191492</t>
  </si>
  <si>
    <t>09/07/2025 21:58</t>
  </si>
  <si>
    <t>FOX72</t>
  </si>
  <si>
    <t>ส***ตรา ช***ุตร</t>
  </si>
  <si>
    <t>09/07/2025 21:24</t>
  </si>
  <si>
    <t>09/07/2025 21:27</t>
  </si>
  <si>
    <t>FOX71</t>
  </si>
  <si>
    <t>เ** เ**</t>
  </si>
  <si>
    <t>09/07/2025 21:23</t>
  </si>
  <si>
    <t>FOX69</t>
  </si>
  <si>
    <t>ว***า ส***นิช</t>
  </si>
  <si>
    <t>09/07/2025 20:48</t>
  </si>
  <si>
    <t>FOX68</t>
  </si>
  <si>
    <t>น***าว์ ต***นเรือง</t>
  </si>
  <si>
    <t>09/07/2025 20:34</t>
  </si>
  <si>
    <t>FOX66</t>
  </si>
  <si>
    <t>09/07/2025 20:58</t>
  </si>
  <si>
    <t>09/07/2025 21:26</t>
  </si>
  <si>
    <t>FOX64</t>
  </si>
  <si>
    <t>09/07/2025 20:39</t>
  </si>
  <si>
    <t>FOX63</t>
  </si>
  <si>
    <t>09/07/2025 19:57</t>
  </si>
  <si>
    <t>09/07/2025 20:28</t>
  </si>
  <si>
    <t>FOX62</t>
  </si>
  <si>
    <t>ธ***ชัย</t>
  </si>
  <si>
    <t>09/07/2025 19:50</t>
  </si>
  <si>
    <t>FOX60</t>
  </si>
  <si>
    <t>เ***วรรณ ม***</t>
  </si>
  <si>
    <t>09/07/2025 19:39</t>
  </si>
  <si>
    <t>FOX59</t>
  </si>
  <si>
    <t>ค** อ***รณ์ ม***</t>
  </si>
  <si>
    <t>09/07/2025 20:27</t>
  </si>
  <si>
    <t>FOX58</t>
  </si>
  <si>
    <t>ฐ***มา</t>
  </si>
  <si>
    <t>09/07/2025 19:33</t>
  </si>
  <si>
    <t>FOX57</t>
  </si>
  <si>
    <t>09/07/2025 19:49</t>
  </si>
  <si>
    <t>FOX56</t>
  </si>
  <si>
    <t>พันทิพา  เลิศชลาธาร</t>
  </si>
  <si>
    <t>222/58  หมู่ 8  ต.หนองบัวศาลา  อ.เมือง  จ.นครราชสีมา
เมืองนครราชสีมา/ Mueng Nakorn Ratchasimaนครราชสีมา/ Nakhon Ratchasima
30000</t>
  </si>
  <si>
    <t>660862471063</t>
  </si>
  <si>
    <t>FOX55</t>
  </si>
  <si>
    <t>แม่ชีสมสวาท จันทร์กิติวัฒน์</t>
  </si>
  <si>
    <t>วัดเขาใหญ่ญาณสัมปันโน ตำบลโป่งตาลอง
ปากช่อง/ Pak Chongนครราชสีมา/ Nakhon Ratchasima
30130</t>
  </si>
  <si>
    <t>660814005381</t>
  </si>
  <si>
    <t>09/07/2025 19:36</t>
  </si>
  <si>
    <t>FOX54</t>
  </si>
  <si>
    <t>Standard shipping</t>
  </si>
  <si>
    <t>09/07/2025 19:35</t>
  </si>
  <si>
    <t>FOX53</t>
  </si>
  <si>
    <t>ช***ัย โ***้ว</t>
  </si>
  <si>
    <t>09/07/2025 16:04</t>
  </si>
  <si>
    <t>FOX52</t>
  </si>
  <si>
    <t>พ***ว์ บ***อก</t>
  </si>
  <si>
    <t>09/07/2025 15:54</t>
  </si>
  <si>
    <t>09/07/2025 19:34</t>
  </si>
  <si>
    <t>FOX50</t>
  </si>
  <si>
    <t>ด***ัน พ***จคำ</t>
  </si>
  <si>
    <t>09/07/2025 15:51</t>
  </si>
  <si>
    <t>FOX49</t>
  </si>
  <si>
    <t>ค***เนตร น***บ</t>
  </si>
  <si>
    <t>09/07/2025 15:49</t>
  </si>
  <si>
    <t>FOX48</t>
  </si>
  <si>
    <t>ป***า จ***ะดวง</t>
  </si>
  <si>
    <t>09/07/2025 15:47</t>
  </si>
  <si>
    <t>FOX47</t>
  </si>
  <si>
    <t>อ***จฟาร์ม</t>
  </si>
  <si>
    <t>09/07/2025 15:45</t>
  </si>
  <si>
    <t>FOX46</t>
  </si>
  <si>
    <t>น***ภาณุมาศ ม***วิจิตร</t>
  </si>
  <si>
    <t>09/07/2025 15:34</t>
  </si>
  <si>
    <t>FOX45</t>
  </si>
  <si>
    <t>ว***ญา ก***สร์ชล</t>
  </si>
  <si>
    <t>09/07/2025 15:32</t>
  </si>
  <si>
    <t>FOX44</t>
  </si>
  <si>
    <t>ใ***ง</t>
  </si>
  <si>
    <t>09/07/2025 14:43</t>
  </si>
  <si>
    <t>FOX43</t>
  </si>
  <si>
    <t>ต*** อ***</t>
  </si>
  <si>
    <t>09/07/2025 13:58</t>
  </si>
  <si>
    <t>FOX42</t>
  </si>
  <si>
    <t>เ***นก</t>
  </si>
  <si>
    <t>09/07/2025 13:37</t>
  </si>
  <si>
    <t>FOX41</t>
  </si>
  <si>
    <t>จ***ิรา  แ***แก้ว</t>
  </si>
  <si>
    <t>09/07/2025 15:40</t>
  </si>
  <si>
    <t>09/07/2025 19:31</t>
  </si>
  <si>
    <t>FOX40</t>
  </si>
  <si>
    <t>J*** J***</t>
  </si>
  <si>
    <t>09/07/2025 15:15</t>
  </si>
  <si>
    <t>FOX39</t>
  </si>
  <si>
    <t>09/07/2025 15:09</t>
  </si>
  <si>
    <t>FOX38</t>
  </si>
  <si>
    <t>เ***จร้า</t>
  </si>
  <si>
    <t>09/07/2025 14:55</t>
  </si>
  <si>
    <t>FOX37</t>
  </si>
  <si>
    <t>S***rat Y***dee</t>
  </si>
  <si>
    <t>09/07/2025 14:21</t>
  </si>
  <si>
    <t>FOX36</t>
  </si>
  <si>
    <t>ส***พร ส***พร้อม</t>
  </si>
  <si>
    <t>09/07/2025 14:05</t>
  </si>
  <si>
    <t>FOX35</t>
  </si>
  <si>
    <t>ส***รณา​  ค***็นสุข</t>
  </si>
  <si>
    <t>FOX34</t>
  </si>
  <si>
    <t>เ***า เ***ศรีสม</t>
  </si>
  <si>
    <t>09/07/2025 14:03</t>
  </si>
  <si>
    <t>FOX33</t>
  </si>
  <si>
    <t>น*** เ***าม</t>
  </si>
  <si>
    <t>09/07/2025 13:55</t>
  </si>
  <si>
    <t>FOX32</t>
  </si>
  <si>
    <t>ช***รส  พ***นากิจชัย</t>
  </si>
  <si>
    <t>09/07/2025 13:46</t>
  </si>
  <si>
    <t>FOX31</t>
  </si>
  <si>
    <t>ส***วดี  ส***</t>
  </si>
  <si>
    <t>09/07/2025 13:32</t>
  </si>
  <si>
    <t>FOX30</t>
  </si>
  <si>
    <t>ส*** จ***าศรี ฟ***ม8</t>
  </si>
  <si>
    <t>09/07/2025 18:42</t>
  </si>
  <si>
    <t>09/07/2025 19:28</t>
  </si>
  <si>
    <t>FOX29</t>
  </si>
  <si>
    <t>ก***า ไ***าร</t>
  </si>
  <si>
    <t>09/07/2025 19:09</t>
  </si>
  <si>
    <t>09/07/2025 19:27</t>
  </si>
  <si>
    <t>FOX28</t>
  </si>
  <si>
    <t>ว***พรรณ ศ***ะวรรณ์</t>
  </si>
  <si>
    <t>09/07/2025 19:06</t>
  </si>
  <si>
    <t>FOX25</t>
  </si>
  <si>
    <t>ด.ช ภูตะวัน แตงโม</t>
  </si>
  <si>
    <t>9/1    หมู่  5      ต.  ทราายขาว
คลองท่อม/ Khlong Thomกระบี่/ Krabi
81170</t>
  </si>
  <si>
    <t>81170</t>
  </si>
  <si>
    <t>660872838628</t>
  </si>
  <si>
    <t>09/07/2025 18:58</t>
  </si>
  <si>
    <t>FOX24</t>
  </si>
  <si>
    <t>ณ***ลัญช์ ท***ำ</t>
  </si>
  <si>
    <t>09/07/2025 18:31</t>
  </si>
  <si>
    <t>09/07/2025 18:34</t>
  </si>
  <si>
    <t>FOX23</t>
  </si>
  <si>
    <t>พ***็ญ.พรมมา</t>
  </si>
  <si>
    <t>09/07/2025 18:30</t>
  </si>
  <si>
    <t>FOX22</t>
  </si>
  <si>
    <t>09/07/2025 18:25</t>
  </si>
  <si>
    <t>FOX21</t>
  </si>
  <si>
    <t>ก***่าย</t>
  </si>
  <si>
    <t>09/07/2025 18:22</t>
  </si>
  <si>
    <t>FOX20</t>
  </si>
  <si>
    <t>09/07/2025 18:15</t>
  </si>
  <si>
    <t>FOX19</t>
  </si>
  <si>
    <t>C***</t>
  </si>
  <si>
    <t>09/07/2025 18:07</t>
  </si>
  <si>
    <t>FOX18</t>
  </si>
  <si>
    <t>พ***พัชร พ***์ประชา</t>
  </si>
  <si>
    <t>09/07/2025 18:14</t>
  </si>
  <si>
    <t>09/07/2025 18:33</t>
  </si>
  <si>
    <t>FOX17</t>
  </si>
  <si>
    <t>พรศิริ เชาว์ประเสริฐ</t>
  </si>
  <si>
    <t>52หมู่ 7 · ดงใหญ่/ Dong Yai
พิมาย/ Phimaiนครราชสีมา/ Nakhon Ratchasima
30110</t>
  </si>
  <si>
    <t>30110</t>
  </si>
  <si>
    <t>660610796257</t>
  </si>
  <si>
    <t>09/07/2025 17:56</t>
  </si>
  <si>
    <t>FOX16</t>
  </si>
  <si>
    <t>ร***มีนา ร***เจริญ</t>
  </si>
  <si>
    <t>09/07/2025 17:10</t>
  </si>
  <si>
    <t>09/07/2025 17:42</t>
  </si>
  <si>
    <t>FOX14</t>
  </si>
  <si>
    <t>พ***ช ไ***หา</t>
  </si>
  <si>
    <t>09/07/2025 16:47</t>
  </si>
  <si>
    <t>FOX13</t>
  </si>
  <si>
    <t>ล***า เ***งเจริญ</t>
  </si>
  <si>
    <t>09/07/2025 16:41</t>
  </si>
  <si>
    <t>FOX12</t>
  </si>
  <si>
    <t>อ***มา  ศ***ึ</t>
  </si>
  <si>
    <t>FOX11</t>
  </si>
  <si>
    <t>ด***ี บ***ิต</t>
  </si>
  <si>
    <t>09/07/2025 17:40</t>
  </si>
  <si>
    <t>09/07/2025 17:41</t>
  </si>
  <si>
    <t>FOX9</t>
  </si>
  <si>
    <t>ป***ล็ก</t>
  </si>
  <si>
    <t>09/07/2025 17:07</t>
  </si>
  <si>
    <t>FOX8</t>
  </si>
  <si>
    <t>09/07/2025 16:49</t>
  </si>
  <si>
    <t>FOX7</t>
  </si>
  <si>
    <t>09/07/2025 16:39</t>
  </si>
  <si>
    <t>FOX6</t>
  </si>
  <si>
    <t>พนาไพร กล่อมบรรจง</t>
  </si>
  <si>
    <t>95 ซอยเอกชัย133
แขวงบางบอนใต้
, กทม 
 10150</t>
  </si>
  <si>
    <t>66870878321</t>
  </si>
  <si>
    <t>09/07/2025 17:16</t>
  </si>
  <si>
    <t>09/07/2025 17:17</t>
  </si>
  <si>
    <t>FOX5</t>
  </si>
  <si>
    <t>นางสำรวยตันเจริญ</t>
  </si>
  <si>
    <t>43 หมุ่2 ตำบลสายทองอำเภอป่าโมกจังหวัดอ่างทอง 14130</t>
  </si>
  <si>
    <t>14130</t>
  </si>
  <si>
    <t>0861343772</t>
  </si>
  <si>
    <t>FOX4</t>
  </si>
  <si>
    <t>เม้า</t>
  </si>
  <si>
    <t>178/60
ซอยวุฒิกาศ14แขวงตลาดพูลเขตธนบุรีกรุงเทพ
 10600</t>
  </si>
  <si>
    <t>0648724304</t>
  </si>
  <si>
    <t>09/07/2025 17:15</t>
  </si>
  <si>
    <t>FOX3</t>
  </si>
  <si>
    <t>นาง กรพินธุ์ ก้องสนั่น</t>
  </si>
  <si>
    <t xml:space="preserve"> 4 หมู่ 4        ต.หนองโสน อ.เมือง จ.ตราด       / 23000</t>
  </si>
  <si>
    <t>0993857618</t>
  </si>
  <si>
    <t>09/07/2025 17:13</t>
  </si>
  <si>
    <t>FOX2</t>
  </si>
  <si>
    <t>จี๊ เจี๊ยบ</t>
  </si>
  <si>
    <t>49/207
หมู่ 3
ตำบล รัษฎา
อำเภอ เมือง
ภูเก็ต
 83000</t>
  </si>
  <si>
    <t>66810833018</t>
  </si>
  <si>
    <t>09/07/2025 17:12</t>
  </si>
  <si>
    <t>FOX1</t>
  </si>
  <si>
    <t>พิมาดา</t>
  </si>
  <si>
    <t>45/1 ม.15 ต.ท่าไม้ อ.ชุมแสง จ.นครสวรรค์ 60120</t>
  </si>
  <si>
    <t>0969879695</t>
  </si>
  <si>
    <t>09/07/2025 17:09</t>
  </si>
  <si>
    <t>FOX0</t>
  </si>
  <si>
    <t>พัชรินทร์ ปาทะชัย</t>
  </si>
  <si>
    <t>80 หมู่ 11  ตำบล แม่อาย
อำเภอ แม่อาย
จังหวัด เชียงใหม่
 50280</t>
  </si>
  <si>
    <t>50280</t>
  </si>
  <si>
    <t>0843356024</t>
  </si>
  <si>
    <t>09/07/2025 11:18</t>
  </si>
  <si>
    <t>09/07/2025 17:08</t>
  </si>
  <si>
    <t>FOW99</t>
  </si>
  <si>
    <t>ณ******า</t>
  </si>
  <si>
    <t>****** บ้านหัวสะพานตำบล ตลาดแร้ง, อำเภอบ้านเขว้า ตำบลตลาดแร้ง อำเภอบ้านเขว้า จังหวัดชัยภูมิ 36170</t>
  </si>
  <si>
    <t>36170</t>
  </si>
  <si>
    <t>09/07/2025 16:38</t>
  </si>
  <si>
    <t>FOW98</t>
  </si>
  <si>
    <t>อินธุอร จรคำ</t>
  </si>
  <si>
    <t>28หมู่9บ้านคำพอกต.หนองญาติอ.เมืองจ.นครพนม · หนองญาติ/ Nong Yat
เมืองนครพนม/ Mueng Nakornpanomนครพนม/ Nakhon Phanom
48000</t>
  </si>
  <si>
    <t>660945655714</t>
  </si>
  <si>
    <t>09/07/2025 16:28</t>
  </si>
  <si>
    <t>FOW97</t>
  </si>
  <si>
    <t>09/07/2025 16:26</t>
  </si>
  <si>
    <t>FOW96</t>
  </si>
  <si>
    <t>จันทร์เสิง  ไชยป้อง</t>
  </si>
  <si>
    <t>48/1 หมู่1 บ้านหนองผักบุ้ง ต. นายม อ. เมือง
เมืองเพชรบูรณ์/ Mueang Phetchabunเพชรบูรณ์/ Phetchabun
67210</t>
  </si>
  <si>
    <t>67210</t>
  </si>
  <si>
    <t>660917245823</t>
  </si>
  <si>
    <t>09/07/2025 15:46</t>
  </si>
  <si>
    <t>FOW95</t>
  </si>
  <si>
    <t>อาริยา  กิตติคุณศักดิ์</t>
  </si>
  <si>
    <t>49/72-73 ซ.แจ้งวัฒนะ28  ถ.แจ้งวัฒนะ ต.บางตลาด
ปากเกร็ด/ Pak Kretนนทบุรี/ Nonthaburi
11120</t>
  </si>
  <si>
    <t>660615141954</t>
  </si>
  <si>
    <t>09/07/2025 15:39</t>
  </si>
  <si>
    <t>FOW94</t>
  </si>
  <si>
    <t>วิชาญ สงช่วย</t>
  </si>
  <si>
    <t>จรัลสนิทวงศ์ คอนโดมิเนียม ,ซอยจรัล 53 ห้อง320 · บางบำหรุ/ Bang Bamru
บางพลัด/ Bang Phlatกรุงเทพมหานคร/ Bangkok
10700</t>
  </si>
  <si>
    <t>660642825001</t>
  </si>
  <si>
    <t>FOW93</t>
  </si>
  <si>
    <t>******สมุทร2 ตำบลราชาเทวะ อำเภอบางพลี จังหวัดสมุทรปราการ 10540</t>
  </si>
  <si>
    <t>09/07/2025 15:22</t>
  </si>
  <si>
    <t>09/07/2025 14:52</t>
  </si>
  <si>
    <t>FOW92</t>
  </si>
  <si>
    <t>เนตรนภา แก้วกุลณะ</t>
  </si>
  <si>
    <t>7/89  ถนนพระร่วง ต.ในเมือง ณัฐวัติอาพาร์ทเม้น(คลินิกรักฟัน) · ในเมือง/ Nai Mueang
เมืองพิษณุโลก/ Mueang Phitsanulokพิษณุโลก/ Phitsanulok
65000</t>
  </si>
  <si>
    <t>660972170568</t>
  </si>
  <si>
    <t>09/07/2025 14:24</t>
  </si>
  <si>
    <t>FOW91</t>
  </si>
  <si>
    <t>ฟ******์</t>
  </si>
  <si>
    <t>******เมืองชลบุรี20000 (อยู่ติดร้านก๋วยเตี๋ยวหมูบ้านบึง) ตำบลหนองรี อำเภอเมืองชลบุรี จังหวัดชลบุรี 20000</t>
  </si>
  <si>
    <t>09/07/2025 14:49</t>
  </si>
  <si>
    <t>09/07/2025 14:23</t>
  </si>
  <si>
    <t>FOW90</t>
  </si>
  <si>
    <t>ศ******ร</t>
  </si>
  <si>
    <t>******านท่ากระยาง, ซอย ถนนหกบาท, ตำบลทะเลชุบศร อำเภอเมืองลพบุรี จังหวัดลพบุรี 15000</t>
  </si>
  <si>
    <t>09/07/2025 14:20</t>
  </si>
  <si>
    <t>FOW89</t>
  </si>
  <si>
    <t>อรองค์ แสงตะวัน</t>
  </si>
  <si>
    <t>16/45 หมู่11 หมู่บ้าน เศรษฐพงศ์ ซอย9 ถนนวัดลาดปลาดุก
บางใหญ่/ Bang Yaiนนทบุรี/ Nonthaburi
11140</t>
  </si>
  <si>
    <t>660875134277</t>
  </si>
  <si>
    <t>09/07/2025 14:02</t>
  </si>
  <si>
    <t>09/07/2025 14:01</t>
  </si>
  <si>
    <t>FOW88</t>
  </si>
  <si>
    <t>660969426516</t>
  </si>
  <si>
    <t>09/07/2025 13:53</t>
  </si>
  <si>
    <t>FOW87</t>
  </si>
  <si>
    <t>p***686</t>
  </si>
  <si>
    <t>09/07/2025 12:55</t>
  </si>
  <si>
    <t>09/07/2025 13:31</t>
  </si>
  <si>
    <t>FOW86</t>
  </si>
  <si>
    <t>อ***ย์</t>
  </si>
  <si>
    <t>09/07/2025 12:33</t>
  </si>
  <si>
    <t>FOW85</t>
  </si>
  <si>
    <t>ก***า เ***บูรณ์</t>
  </si>
  <si>
    <t>09/07/2025 12:30</t>
  </si>
  <si>
    <t>FOW84</t>
  </si>
  <si>
    <t>ง***ิต ม***เนา</t>
  </si>
  <si>
    <t>09/07/2025 12:14</t>
  </si>
  <si>
    <t>FOW83</t>
  </si>
  <si>
    <t>09/07/2025 12:08</t>
  </si>
  <si>
    <t>FOW82</t>
  </si>
  <si>
    <t>ศ***ุข ข***งาม</t>
  </si>
  <si>
    <t>09/07/2025 12:02</t>
  </si>
  <si>
    <t>09/07/2025 13:30</t>
  </si>
  <si>
    <t>FOW80</t>
  </si>
  <si>
    <t xml:space="preserve">ณ***งศ์  </t>
  </si>
  <si>
    <t>09/07/2025 11:55</t>
  </si>
  <si>
    <t>FOW79</t>
  </si>
  <si>
    <t>ร***ง แ***อำไพ</t>
  </si>
  <si>
    <t>FOW78</t>
  </si>
  <si>
    <t>ล***งดาว เ***อการ</t>
  </si>
  <si>
    <t>09/07/2025 11:54</t>
  </si>
  <si>
    <t>FOW77</t>
  </si>
  <si>
    <t>ห***ล็ด    ช***</t>
  </si>
  <si>
    <t>09/07/2025 11:52</t>
  </si>
  <si>
    <t>FOW76</t>
  </si>
  <si>
    <t>จ***าพร</t>
  </si>
  <si>
    <t>09/07/2025 11:46</t>
  </si>
  <si>
    <t>FOW75</t>
  </si>
  <si>
    <t>อ***า ส***ร์วไลย์</t>
  </si>
  <si>
    <t>09/07/2025 11:36</t>
  </si>
  <si>
    <t>FOW73</t>
  </si>
  <si>
    <t>ม** พ***ัฒน์</t>
  </si>
  <si>
    <t>09/07/2025 11:24</t>
  </si>
  <si>
    <t>FOW71</t>
  </si>
  <si>
    <t>ม***ทิพย์ ไ***ทพ</t>
  </si>
  <si>
    <t>09/07/2025 11:21</t>
  </si>
  <si>
    <t>FOW70</t>
  </si>
  <si>
    <t>ว***า  ม***ันต์</t>
  </si>
  <si>
    <t>09/07/2025 11:17</t>
  </si>
  <si>
    <t>FOW69</t>
  </si>
  <si>
    <t>น***อนอเเนนน</t>
  </si>
  <si>
    <t>09/07/2025 11:16</t>
  </si>
  <si>
    <t>FOW68</t>
  </si>
  <si>
    <t>ค***วรรณ ใ***้มเก่า</t>
  </si>
  <si>
    <t>09/07/2025 11:08</t>
  </si>
  <si>
    <t>FOW67</t>
  </si>
  <si>
    <t>ศ** ส***ิ ป***า</t>
  </si>
  <si>
    <t>09/07/2025 12:50</t>
  </si>
  <si>
    <t>09/07/2025 13:29</t>
  </si>
  <si>
    <t>FOW65</t>
  </si>
  <si>
    <t>.*** i***ci</t>
  </si>
  <si>
    <t>09/07/2025 11:37</t>
  </si>
  <si>
    <t>FOW64</t>
  </si>
  <si>
    <t>น***า</t>
  </si>
  <si>
    <t>09/07/2025 11:31</t>
  </si>
  <si>
    <t>FOW63</t>
  </si>
  <si>
    <t>ศ***ร ศ***จริญ</t>
  </si>
  <si>
    <t>09/07/2025 11:15</t>
  </si>
  <si>
    <t>FOW62</t>
  </si>
  <si>
    <t>Bell ber</t>
  </si>
  <si>
    <t>หมู่บ้านเคหะ 2 หมู่ 3 ซอย 6 บ้านเลขที่ 88/193 ตำบล.เสม็ด  อ.เมือง
เมืองชลบุรี/ Mueang Chon Buriชลบุรี/ Chonburi
20000</t>
  </si>
  <si>
    <t>660617858673</t>
  </si>
  <si>
    <t>09/07/2025 13:07</t>
  </si>
  <si>
    <t>FOW61</t>
  </si>
  <si>
    <t>******ข ต อ่าวลึกใต้ ตำบลอ่าวลึกใต้ อำเภออ่าวลึก จังหวัดกระบี่ 81110</t>
  </si>
  <si>
    <t>81110</t>
  </si>
  <si>
    <t>09/07/2025 13:00</t>
  </si>
  <si>
    <t>FOW60</t>
  </si>
  <si>
    <t>พรศิริ  พงศ์พเยีย</t>
  </si>
  <si>
    <t>86 ม.5 ต.ทับกฤช อ.ชุมแสง
ชุมแสง/ Chum Saengนครสวรรค์/ Nakhon Sawan
60250</t>
  </si>
  <si>
    <t>60250</t>
  </si>
  <si>
    <t>660917536382</t>
  </si>
  <si>
    <t>09/07/2025 12:13</t>
  </si>
  <si>
    <t>09/07/2025 12:12</t>
  </si>
  <si>
    <t>FOW59</t>
  </si>
  <si>
    <t>******.ท่าใหม่ จ.จันทบุรี 22120 ตำบลท่าใหม่ อำเภอท่าใหม่ จังหวัดจันทบุรี 22120</t>
  </si>
  <si>
    <t>22120</t>
  </si>
  <si>
    <t>09/07/2025 12:05</t>
  </si>
  <si>
    <t>09/07/2025 12:03</t>
  </si>
  <si>
    <t>FOW58</t>
  </si>
  <si>
    <t>ภ******า</t>
  </si>
  <si>
    <t>******มยอด  อ.เมือง  จ.ลพบุรี 15000 ตำบลเขาสามยอด อำเภอเมืองลพบุรี จังหวัดลพบุรี 15000</t>
  </si>
  <si>
    <t>09/07/2025 11:58</t>
  </si>
  <si>
    <t>09/07/2025 11:57</t>
  </si>
  <si>
    <t>FOW57</t>
  </si>
  <si>
    <t>ร้านตัดผมศิริชัย (หยุดวันพุธ ) วนิดา  อู่ธาดาธนกุล</t>
  </si>
  <si>
    <t>220  ถนนท่าดินแดง  เขตคลองสาน กรุงเทพฯ  10600 · คลองสาน/ Khlong San
คลองสาน/ Khlong Sanกรุงเทพมหานคร/ Bangkok
10600</t>
  </si>
  <si>
    <t>660869788571</t>
  </si>
  <si>
    <t>FOW56</t>
  </si>
  <si>
    <t>09/07/2025 12:11</t>
  </si>
  <si>
    <t>09/07/2025 11:41</t>
  </si>
  <si>
    <t>FOW55</t>
  </si>
  <si>
    <t>อรไท ตังคณิกะ</t>
  </si>
  <si>
    <t>333/215 บางนาเพลซ ซ.คอมเซเว่น ถ.สรรพาวุธ
บางนา/ Bang Naกรุงเทพมหานคร/ Bangkok
10260</t>
  </si>
  <si>
    <t>660851756300</t>
  </si>
  <si>
    <t>09/07/2025 11:30</t>
  </si>
  <si>
    <t>FOW54</t>
  </si>
  <si>
    <t>ภาวิณี วงศ์สนสุนีย์</t>
  </si>
  <si>
    <t>100 ซอย51 ม.วังวราเวศ์น2 ถนนรามอินทรา แขวงท่าแร้ง
บางเขน/ Bang Khenกรุงเทพมหานคร/ Bangkok
10230</t>
  </si>
  <si>
    <t>660814978421</t>
  </si>
  <si>
    <t>09/07/2025 11:25</t>
  </si>
  <si>
    <t>FOW53</t>
  </si>
  <si>
    <t>ค***ิยะนุช ม***ุดม</t>
  </si>
  <si>
    <t>09/07/2025 11:07</t>
  </si>
  <si>
    <t>761588247276</t>
  </si>
  <si>
    <t>FOW52</t>
  </si>
  <si>
    <t>นางสาวนงนุช  ภู่ทอง</t>
  </si>
  <si>
    <t>64 หมู่ 5 ตำบล ไชยราช
บางสะพานน้อย/ Bang Saphan Noiประจวบคีรีขันธ์/ Prachuap Khiri Khan
77170</t>
  </si>
  <si>
    <t>77170</t>
  </si>
  <si>
    <t>660890208662</t>
  </si>
  <si>
    <t>09/07/2025 11:03</t>
  </si>
  <si>
    <t>FOW51</t>
  </si>
  <si>
    <t>09/07/2025 10:59</t>
  </si>
  <si>
    <t>761553743296</t>
  </si>
  <si>
    <t>FOW50</t>
  </si>
  <si>
    <t>09/07/2025 10:58</t>
  </si>
  <si>
    <t>THT04061Z2S7E4Z</t>
  </si>
  <si>
    <t>FOW49</t>
  </si>
  <si>
    <t>ว***ดา ล***ระเสริฐ</t>
  </si>
  <si>
    <t>761544042254</t>
  </si>
  <si>
    <t>FOW48</t>
  </si>
  <si>
    <t xml:space="preserve">C***ry </t>
  </si>
  <si>
    <t>09/07/2025 10:56</t>
  </si>
  <si>
    <t>761500958212</t>
  </si>
  <si>
    <t>FOW47</t>
  </si>
  <si>
    <t>ข***ฐา ส***อง</t>
  </si>
  <si>
    <t>09/07/2025 10:55</t>
  </si>
  <si>
    <t>761537044273</t>
  </si>
  <si>
    <t>FOW46</t>
  </si>
  <si>
    <t>บุษกร</t>
  </si>
  <si>
    <t>563/2 ถ.ศรีสวัสดิ์ดำเนิน หอพักหญิงทรัพย์มณี · ตลาด/ Talat
เมืองมหาสารคาม/ Mueang Maha Sarakhamมหาสารคาม/ Maha Sarakham
44000</t>
  </si>
  <si>
    <t>660821362925</t>
  </si>
  <si>
    <t>FOW45</t>
  </si>
  <si>
    <t>ภ***ัลค์ ค***นธ์</t>
  </si>
  <si>
    <t>09/07/2025 10:52</t>
  </si>
  <si>
    <t>761516645256</t>
  </si>
  <si>
    <t>FOW44</t>
  </si>
  <si>
    <t>ณ***ภัทร แ***เชียงกุล</t>
  </si>
  <si>
    <t>09/07/2025 10:46</t>
  </si>
  <si>
    <t>761506243260</t>
  </si>
  <si>
    <t>FOW43</t>
  </si>
  <si>
    <t>อ***ญา  จ***ลิว</t>
  </si>
  <si>
    <t>09/07/2025 10:45</t>
  </si>
  <si>
    <t>761537247251</t>
  </si>
  <si>
    <t>FOW42</t>
  </si>
  <si>
    <t>09/07/2025 10:44</t>
  </si>
  <si>
    <t>761544941286</t>
  </si>
  <si>
    <t>FOW41</t>
  </si>
  <si>
    <t>ส** จ***ร์โสภา</t>
  </si>
  <si>
    <t>09/07/2025 10:34</t>
  </si>
  <si>
    <t>761544030284</t>
  </si>
  <si>
    <t>FOW40</t>
  </si>
  <si>
    <t>โ*** ช***ชาตรี</t>
  </si>
  <si>
    <t>761576444274</t>
  </si>
  <si>
    <t>09/07/2025 10:33</t>
  </si>
  <si>
    <t>FOW39</t>
  </si>
  <si>
    <t>น***า พ***กิด</t>
  </si>
  <si>
    <t>09/07/2025 10:30</t>
  </si>
  <si>
    <t>761543743262</t>
  </si>
  <si>
    <t>FOW38</t>
  </si>
  <si>
    <t>09/07/2025 10:24</t>
  </si>
  <si>
    <t>09/07/2025 10:23</t>
  </si>
  <si>
    <t>FOW37</t>
  </si>
  <si>
    <t>ส***สา ม***ุญ</t>
  </si>
  <si>
    <t>09/07/2025 10:15</t>
  </si>
  <si>
    <t>761560846281</t>
  </si>
  <si>
    <t>09/07/2025 10:16</t>
  </si>
  <si>
    <t>FOW36</t>
  </si>
  <si>
    <t>ไ***น ว***ทอง</t>
  </si>
  <si>
    <t>09/07/2025 10:14</t>
  </si>
  <si>
    <t>761598645275</t>
  </si>
  <si>
    <t>FOW34</t>
  </si>
  <si>
    <t>ข***ธิมา ค***ริญเมือง</t>
  </si>
  <si>
    <t>09/07/2025 10:08</t>
  </si>
  <si>
    <t>761531545261</t>
  </si>
  <si>
    <t>FOW33</t>
  </si>
  <si>
    <t>ต***พร ร***ีใส</t>
  </si>
  <si>
    <t>09/07/2025 10:03</t>
  </si>
  <si>
    <t>761597441275</t>
  </si>
  <si>
    <t>FOW32</t>
  </si>
  <si>
    <t>ว***คณา ถ***ถิตย์</t>
  </si>
  <si>
    <t>09/07/2025 09:51</t>
  </si>
  <si>
    <t>761563441236</t>
  </si>
  <si>
    <t>FOW31</t>
  </si>
  <si>
    <t>น***ดาว</t>
  </si>
  <si>
    <t>09/07/2025 09:50</t>
  </si>
  <si>
    <t>761581242236</t>
  </si>
  <si>
    <t>FOW30</t>
  </si>
  <si>
    <t>บ***า ท***ยัง</t>
  </si>
  <si>
    <t>09/07/2025 09:48</t>
  </si>
  <si>
    <t>761576342273</t>
  </si>
  <si>
    <t>09/07/2025 09:49</t>
  </si>
  <si>
    <t>FOW29</t>
  </si>
  <si>
    <t>สมพิศ นิมิตศรีสุวรรณ</t>
  </si>
  <si>
    <t>บริษัท ทิมฟู้ด จำกัด เลขที่ 182 หมู่ 14 ถนนสุวรรณศร-เขาชะโงก ต.พรหมณี
เมืองนครนายก/ Mueang Nakhon Nayokนครนายก/ Nakhon Nayok
26000</t>
  </si>
  <si>
    <t>660818486040</t>
  </si>
  <si>
    <t>FOW28</t>
  </si>
  <si>
    <t>นางสาวเซฟ</t>
  </si>
  <si>
    <t>สุขสบายอพาร์ทเมนท์, 7/17 บางแสนสาย 4 ใต้ตำบลแสนสุขขอำเภอเมืองชลบุรี ซอย 2 · แสนสุข/ Saen Suk
เมืองชลบุรี/ Mueang Chon Buriชลบุรี/ Chonburi
20130</t>
  </si>
  <si>
    <t>20130</t>
  </si>
  <si>
    <t>660646273843</t>
  </si>
  <si>
    <t>09/07/2025 09:41</t>
  </si>
  <si>
    <t>FOW27</t>
  </si>
  <si>
    <t>น***าลคนสวย</t>
  </si>
  <si>
    <t>09/07/2025 09:36</t>
  </si>
  <si>
    <t>761558549242</t>
  </si>
  <si>
    <t>FOW26</t>
  </si>
  <si>
    <t>น***ก ร***าศรี</t>
  </si>
  <si>
    <t>09/07/2025 09:32</t>
  </si>
  <si>
    <t>761521240270</t>
  </si>
  <si>
    <t>09/07/2025 09:33</t>
  </si>
  <si>
    <t>FOW25</t>
  </si>
  <si>
    <t>ปู่พันธ์ พิมพ์พงษ์ &amp; ป้าก้อง</t>
  </si>
  <si>
    <t>78 หมู่ 2 · กุดขอนแก่น/ Kut Khon Kaen
ภูเวียง/ Phu Wiangขอนแก่น/ Khon Kaen
40150</t>
  </si>
  <si>
    <t>40150</t>
  </si>
  <si>
    <t>660946074859</t>
  </si>
  <si>
    <t>FOW24</t>
  </si>
  <si>
    <t>ว***รณ์ ท***ำพงษ์</t>
  </si>
  <si>
    <t>09/07/2025 09:29</t>
  </si>
  <si>
    <t>761524645221</t>
  </si>
  <si>
    <t>FOW22</t>
  </si>
  <si>
    <t>ว***รรค์ ช***นทร์</t>
  </si>
  <si>
    <t>09/07/2025 09:25</t>
  </si>
  <si>
    <t>761566844275</t>
  </si>
  <si>
    <t>FOW21</t>
  </si>
  <si>
    <t>น***ิทธิศักดิ์ ย***รี</t>
  </si>
  <si>
    <t>09/07/2025 09:24</t>
  </si>
  <si>
    <t>761542944256</t>
  </si>
  <si>
    <t>FOW20</t>
  </si>
  <si>
    <t>วิญญาวัฒน์</t>
  </si>
  <si>
    <t>157 ม.2 ต.ทุ่งกระบือ อ.ย่านตาขาว จ.ตรัง  92140</t>
  </si>
  <si>
    <t>92140</t>
  </si>
  <si>
    <t>0955018511</t>
  </si>
  <si>
    <t>07/07/2025 17:38</t>
  </si>
  <si>
    <t>09/07/2025 09:20</t>
  </si>
  <si>
    <t>FOW19</t>
  </si>
  <si>
    <t>26/2 ม.2 ต.ท่าชนะ
อ.ท่าชนะ
จ.สุราษฎร์ธานี 84170</t>
  </si>
  <si>
    <t>09/07/2025 09:19</t>
  </si>
  <si>
    <t>FOW18</t>
  </si>
  <si>
    <t>อินทนนท์พิมพิลา</t>
  </si>
  <si>
    <t>วัดป่าวารีวันบ้านดงแหลมหมู่ 8 ตำบลหมูม่นอำเภอสมเด็จจังหวัดกาฬสินธุ์   46150</t>
  </si>
  <si>
    <t>46150</t>
  </si>
  <si>
    <t>0997197252</t>
  </si>
  <si>
    <t>09/07/2025 09:18</t>
  </si>
  <si>
    <t>FOW17</t>
  </si>
  <si>
    <t xml:space="preserve">สากุล วัฒพงพี </t>
  </si>
  <si>
    <t>6/11 ม.4
ต.ลำผักกูด อ.ธัญบุรี
จ.ปทุมธานี 
 12110</t>
  </si>
  <si>
    <t>0856642179</t>
  </si>
  <si>
    <t>07/07/2025 18:47</t>
  </si>
  <si>
    <t>09/07/2025 09:17</t>
  </si>
  <si>
    <t>FOW16</t>
  </si>
  <si>
    <t>ยุพยง นันทตา</t>
  </si>
  <si>
    <t>191 หมู่ 8 ต.กุดหมากไฟ อ.หนองวัวซอ จ.อุดรธานี  41220</t>
  </si>
  <si>
    <t>41220</t>
  </si>
  <si>
    <t>0829871451</t>
  </si>
  <si>
    <t>08/07/2025 10:20</t>
  </si>
  <si>
    <t>09/07/2025 09:15</t>
  </si>
  <si>
    <t>FOW15</t>
  </si>
  <si>
    <t>ปราณี ศิริสิน</t>
  </si>
  <si>
    <t>318/2ซ.เจริญสุขถ.พระราม4
แขวง-เขตคลองเตย
กทม 10110</t>
  </si>
  <si>
    <t>0851113598</t>
  </si>
  <si>
    <t>09/07/2025 08:26</t>
  </si>
  <si>
    <t>09/07/2025 09:14</t>
  </si>
  <si>
    <t>FOW14</t>
  </si>
  <si>
    <t>เสาวรี</t>
  </si>
  <si>
    <t>เลขที่ 655/15
 ร้านซ่อมอเตอร์ไซค์ตรงข้ามรร.พนมอดุลวิทยา
ม.1ต.พนมสารคาม
อ.พนมสารคาม
จ.ฉะเชิงเทรา 24120</t>
  </si>
  <si>
    <t>0922946596</t>
  </si>
  <si>
    <t>09/07/2025 09:13</t>
  </si>
  <si>
    <t>FOW13</t>
  </si>
  <si>
    <t>09/07/2025 09:10</t>
  </si>
  <si>
    <t>761598549294</t>
  </si>
  <si>
    <t>FOW11</t>
  </si>
  <si>
    <t>น.ส.สุวรรณา. ลพไภย</t>
  </si>
  <si>
    <t>65/6ม.18. ถ.สุวินทวงค์
แขวงแสนแสบ เขตมีนบุรี
ก.ท.ม.
 10510</t>
  </si>
  <si>
    <t>0841577188</t>
  </si>
  <si>
    <t>08/07/2025 13:26</t>
  </si>
  <si>
    <t>09/07/2025 09:08</t>
  </si>
  <si>
    <t>FOW10</t>
  </si>
  <si>
    <t>เมตตา สมเรือง</t>
  </si>
  <si>
    <t>3/5 ม.8
ตะโก
ทุ่งตะโก, ชุมพร 86220</t>
  </si>
  <si>
    <t>86220</t>
  </si>
  <si>
    <t>0810889492</t>
  </si>
  <si>
    <t>09/07/2025 09:05</t>
  </si>
  <si>
    <t>FOW9</t>
  </si>
  <si>
    <t>Anchalee Sangsomboon</t>
  </si>
  <si>
    <t>99/140 ม.5
ต.สันทรายน้อย
อ.สันทราย, เชียงใหม่ 50210</t>
  </si>
  <si>
    <t>0818834075</t>
  </si>
  <si>
    <t>07/07/2025 19:48</t>
  </si>
  <si>
    <t>09/07/2025 09:02</t>
  </si>
  <si>
    <t>FOW8</t>
  </si>
  <si>
    <t xml:space="preserve">พรรณพิมล ทิพย์เนตร์ </t>
  </si>
  <si>
    <t>451/2 หมู่3 ต.หนองชาก อ.บ้านบึง จ.ชลบุรี 
 20170</t>
  </si>
  <si>
    <t>20170</t>
  </si>
  <si>
    <t>0949987785</t>
  </si>
  <si>
    <t>08/07/2025 19:57</t>
  </si>
  <si>
    <t>09/07/2025 08:59</t>
  </si>
  <si>
    <t>FOW7</t>
  </si>
  <si>
    <t>คุณสุมาลี กาทอง</t>
  </si>
  <si>
    <t>จัดส่ง
32 ซอยลาดพร้าว 110 แยก 2 ถนนลาดพร้าว แขวงพลับพลา เขตวังทองหลาง กรุงเทพ 
 10310</t>
  </si>
  <si>
    <t>0818571532</t>
  </si>
  <si>
    <t>07/07/2025 18:49</t>
  </si>
  <si>
    <t>09/07/2025 08:57</t>
  </si>
  <si>
    <t>FOW6</t>
  </si>
  <si>
    <t>ญาตินันท์ ศิริสกุลทรัพย์</t>
  </si>
  <si>
    <t>174 ซอยร่วมใจ
ต.หน้าเมือง อ.เมือง
จ.ปราจีนบุรี 25000</t>
  </si>
  <si>
    <t>25000</t>
  </si>
  <si>
    <t>0946944453</t>
  </si>
  <si>
    <t>09/07/2025 08:56</t>
  </si>
  <si>
    <t>FOW5</t>
  </si>
  <si>
    <t>น******ี</t>
  </si>
  <si>
    <t>******หนองน้ำใส อ.ภาชี จ.พระนครศรีอยุธยา ตำบลหนองน้ำใส อำเภอภาชี จังหวัดพระนครศรีอยุธยา 13140</t>
  </si>
  <si>
    <t>62</t>
  </si>
  <si>
    <t>09/07/2025 08:54</t>
  </si>
  <si>
    <t>FOW4</t>
  </si>
  <si>
    <t>บุญนาค โพธิ์ศรี</t>
  </si>
  <si>
    <t>69หมู่5 ต.ทุ่งขนาน อ.สอยดาว จ.จันทบุรี  22180</t>
  </si>
  <si>
    <t>22180</t>
  </si>
  <si>
    <t>0631465932</t>
  </si>
  <si>
    <t>09/07/2025 08:51</t>
  </si>
  <si>
    <t>FOW3</t>
  </si>
  <si>
    <t>นายธาดา โรจนศิริพงษ์</t>
  </si>
  <si>
    <t>119/1 หมู่ 2 
เดอะสกายคอนโด
ถ.พระยาสัจจา
ต.เสม็ด
อ.เมือง
จ.ชลบุรี
 20000</t>
  </si>
  <si>
    <t>0816288334</t>
  </si>
  <si>
    <t>09/07/2025 08:50</t>
  </si>
  <si>
    <t>FOW2</t>
  </si>
  <si>
    <t>คุณเนื้อทอง</t>
  </si>
  <si>
    <t>54 พหลโยธิน59แขวงอนุสาวรีย์เขตบางเขน.กรุงเทพ 10220</t>
  </si>
  <si>
    <t>0837572173</t>
  </si>
  <si>
    <t>09/07/2025 08:49</t>
  </si>
  <si>
    <t>FOW1</t>
  </si>
  <si>
    <t>เมธาพร</t>
  </si>
  <si>
    <t>90/53 ม.9 ต.คูบางหลวง อ.ลาดหลุมแก้ว จ.ปทุมธานี  12140</t>
  </si>
  <si>
    <t>0918585669</t>
  </si>
  <si>
    <t>09/07/2025 08:48</t>
  </si>
  <si>
    <t>09/07/2025 08:47</t>
  </si>
  <si>
    <t>FOW0</t>
  </si>
  <si>
    <t>Nawaporn Karnkusol</t>
  </si>
  <si>
    <t>ที่อยู่  2|53  ถนนธรรมบูชา  ต.ในเมือง  อ.เมือง  จ.  พิษณุโลก     ซอยขุนหาญ 65000</t>
  </si>
  <si>
    <t>0830061881</t>
  </si>
  <si>
    <t>09/07/2025 08:46</t>
  </si>
  <si>
    <t>FOV99</t>
  </si>
  <si>
    <t>ภ***วรรณ ส***รณนิตย์</t>
  </si>
  <si>
    <t>09/07/2025 08:42</t>
  </si>
  <si>
    <t>761504548254</t>
  </si>
  <si>
    <t>FOV98</t>
  </si>
  <si>
    <t>เ***มาภรณ์  ก***ี</t>
  </si>
  <si>
    <t>09/07/2025 08:37</t>
  </si>
  <si>
    <t>761530745301</t>
  </si>
  <si>
    <t>FOV96</t>
  </si>
  <si>
    <t>ก***า เ***ยมสมบูรณ์</t>
  </si>
  <si>
    <t>09/07/2025 08:22</t>
  </si>
  <si>
    <t>761544744306</t>
  </si>
  <si>
    <t>09/07/2025 08:24</t>
  </si>
  <si>
    <t>FOV95</t>
  </si>
  <si>
    <t>พ่อเชียร อุ่นลุ่ม</t>
  </si>
  <si>
    <t>150 ม.2 บ้านหนองบัว
สวนเกษตร มข บางช้าง
ต.นากั้ง อ.ปากคาด จ.บึงกาฬ 
 38000</t>
  </si>
  <si>
    <t>38000</t>
  </si>
  <si>
    <t>09/07/2025 08:16</t>
  </si>
  <si>
    <t>FOV94</t>
  </si>
  <si>
    <t>09/07/2025 08:15</t>
  </si>
  <si>
    <t>09/07/2025 08:14</t>
  </si>
  <si>
    <t>FOV93</t>
  </si>
  <si>
    <t>ว***รณ์ ห***ันทร์</t>
  </si>
  <si>
    <t>09/07/2025 08:05</t>
  </si>
  <si>
    <t>761516945243</t>
  </si>
  <si>
    <t>FOV92</t>
  </si>
  <si>
    <t>761511447211</t>
  </si>
  <si>
    <t>FOV90</t>
  </si>
  <si>
    <t>09/07/2025 08:00</t>
  </si>
  <si>
    <t>761579439305</t>
  </si>
  <si>
    <t>FOV89</t>
  </si>
  <si>
    <t>ภ***นี ท***พงษ์</t>
  </si>
  <si>
    <t>09/07/2025 07:58</t>
  </si>
  <si>
    <t>761563344231</t>
  </si>
  <si>
    <t>FOV87</t>
  </si>
  <si>
    <t>ว*** พ***จ</t>
  </si>
  <si>
    <t>09/07/2025 07:41</t>
  </si>
  <si>
    <t>761503036302</t>
  </si>
  <si>
    <t>09/07/2025 07:42</t>
  </si>
  <si>
    <t>FOV86</t>
  </si>
  <si>
    <t>ม**า</t>
  </si>
  <si>
    <t>******ตำบลปางตาไว, อำเภอปางศิลาทอง ตำบลปางตาไว อำเภอปางศิลาทอง จังหวัดกำแพงเพชร 62120</t>
  </si>
  <si>
    <t>64</t>
  </si>
  <si>
    <t>09/07/2025 08:10</t>
  </si>
  <si>
    <t>09/07/2025 07:40</t>
  </si>
  <si>
    <t>FOV85</t>
  </si>
  <si>
    <t>ว***รณ น***ย</t>
  </si>
  <si>
    <t>09/07/2025 07:30</t>
  </si>
  <si>
    <t>761578148225</t>
  </si>
  <si>
    <t>FOV84</t>
  </si>
  <si>
    <t>น******ข</t>
  </si>
  <si>
    <t>****** ตำบลสันทรายหลวง อำเภอสันทราย จังหวัดเชียงใหม่ 50210</t>
  </si>
  <si>
    <t>09/07/2025 07:21</t>
  </si>
  <si>
    <t>FOV83</t>
  </si>
  <si>
    <t>09/07/2025 07:13</t>
  </si>
  <si>
    <t>FOV82</t>
  </si>
  <si>
    <t>พ***รมย์ ว***สกุล</t>
  </si>
  <si>
    <t>09/07/2025 07:02</t>
  </si>
  <si>
    <t>761551664156</t>
  </si>
  <si>
    <t>FOV80</t>
  </si>
  <si>
    <t>ณัทณพงศ์ ณัฐชญาพัฒน์</t>
  </si>
  <si>
    <t>201/56 มบ.ทิพย์นคร ซ.ประชาอุทิศ 76 ถ.ประชาอุทิศ แขวงทุ่งครุเขตทุ่งครุ
ราษฎร์บูรณะ/ Rat Buranaกรุงเทพมหานคร/ Bangkok
10140</t>
  </si>
  <si>
    <t>660816124164</t>
  </si>
  <si>
    <t>09/07/2025 06:38</t>
  </si>
  <si>
    <t>LEXPU0586009193</t>
  </si>
  <si>
    <t>FOV79</t>
  </si>
  <si>
    <t>ร***ิญา  ส***มี</t>
  </si>
  <si>
    <t>09/07/2025 06:21</t>
  </si>
  <si>
    <t>761513453131</t>
  </si>
  <si>
    <t>FOV78</t>
  </si>
  <si>
    <t>ก***าญจน์ ช***ูประวิโร</t>
  </si>
  <si>
    <t>09/07/2025 06:02</t>
  </si>
  <si>
    <t>761558568164</t>
  </si>
  <si>
    <t>FOV77</t>
  </si>
  <si>
    <t>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</t>
  </si>
  <si>
    <t>39000</t>
  </si>
  <si>
    <t>09/07/2025 05:39</t>
  </si>
  <si>
    <t>TH258283974741I</t>
  </si>
  <si>
    <t>FOV76</t>
  </si>
  <si>
    <t>09/07/2025 05:34</t>
  </si>
  <si>
    <t>761522078122</t>
  </si>
  <si>
    <t>FOV75</t>
  </si>
  <si>
    <t>น***น   ผ***กิด</t>
  </si>
  <si>
    <t>09/07/2025 05:30</t>
  </si>
  <si>
    <t>761538589136</t>
  </si>
  <si>
    <t>09/07/2025 05:29</t>
  </si>
  <si>
    <t>FOV74</t>
  </si>
  <si>
    <t>ส*** ส***อาด</t>
  </si>
  <si>
    <t>09/07/2025 05:25</t>
  </si>
  <si>
    <t>761571188206</t>
  </si>
  <si>
    <t>FOV73</t>
  </si>
  <si>
    <t>po</t>
  </si>
  <si>
    <t>49/79
เชียงดาว/ Chiang Daoเชียงใหม่/ Chiang Mai
50170</t>
  </si>
  <si>
    <t>50170</t>
  </si>
  <si>
    <t>660938652865</t>
  </si>
  <si>
    <t>09/07/2025 04:58</t>
  </si>
  <si>
    <t>LEXPU0586017572</t>
  </si>
  <si>
    <t>FOV72</t>
  </si>
  <si>
    <t>09/07/2025 04:39</t>
  </si>
  <si>
    <t>TH255855956382X</t>
  </si>
  <si>
    <t>FOV71</t>
  </si>
  <si>
    <t>พ***วุฒิ</t>
  </si>
  <si>
    <t>09/07/2025 04:24</t>
  </si>
  <si>
    <t>761561087114</t>
  </si>
  <si>
    <t>09/07/2025 04:30</t>
  </si>
  <si>
    <t>FOV70</t>
  </si>
  <si>
    <t>ห***งฤทัย  ส***มโสด</t>
  </si>
  <si>
    <t>09/07/2025 03:57</t>
  </si>
  <si>
    <t>761533940182</t>
  </si>
  <si>
    <t>FOV69</t>
  </si>
  <si>
    <t>พ***พย์ ท***ระสาท</t>
  </si>
  <si>
    <t>09/07/2025 03:52</t>
  </si>
  <si>
    <t>761549583200</t>
  </si>
  <si>
    <t>FOV68</t>
  </si>
  <si>
    <t>น** ส***ุฒิ ล***ุล</t>
  </si>
  <si>
    <t>09/07/2025 03:27</t>
  </si>
  <si>
    <t>761568581130</t>
  </si>
  <si>
    <t>09/07/2025 03:26</t>
  </si>
  <si>
    <t>FOV65</t>
  </si>
  <si>
    <t>น***รัตน์ ฝ***ำ</t>
  </si>
  <si>
    <t>09/07/2025 03:00</t>
  </si>
  <si>
    <t>761596368201</t>
  </si>
  <si>
    <t>FOV64</t>
  </si>
  <si>
    <t>09/07/2025 02:42</t>
  </si>
  <si>
    <t>761591143132</t>
  </si>
  <si>
    <t>FOV63</t>
  </si>
  <si>
    <t>อ***ุทธิ์ แ***ันทร์งาม</t>
  </si>
  <si>
    <t>09/07/2025 02:36</t>
  </si>
  <si>
    <t>761507879134</t>
  </si>
  <si>
    <t>FOV62</t>
  </si>
  <si>
    <t>ว***ะ ด***ลาง</t>
  </si>
  <si>
    <t>09/07/2025 02:30</t>
  </si>
  <si>
    <t>761590685111</t>
  </si>
  <si>
    <t>FOV61</t>
  </si>
  <si>
    <t>น***ี ป***งดี</t>
  </si>
  <si>
    <t>09/07/2025 01:55</t>
  </si>
  <si>
    <t>761551672162</t>
  </si>
  <si>
    <t>09/07/2025 01:57</t>
  </si>
  <si>
    <t>FOV60</t>
  </si>
  <si>
    <t>ป***ี​ ส***รี</t>
  </si>
  <si>
    <t>09/07/2025 01:45</t>
  </si>
  <si>
    <t>761515050192</t>
  </si>
  <si>
    <t>09/07/2025 01:53</t>
  </si>
  <si>
    <t>FOV59</t>
  </si>
  <si>
    <t>******ลานหอย ตำบลลานหอย อำเภอบ้านด่านลานหอย จังหวัดสุโขทัย 64140</t>
  </si>
  <si>
    <t>64140</t>
  </si>
  <si>
    <t>09/07/2025 01:43</t>
  </si>
  <si>
    <t>TH256000625115Q</t>
  </si>
  <si>
    <t>FOV58</t>
  </si>
  <si>
    <t>ป***ธิดา ช***ิรัช</t>
  </si>
  <si>
    <t>09/07/2025 01:32</t>
  </si>
  <si>
    <t>761575972183</t>
  </si>
  <si>
    <t>09/07/2025 01:40</t>
  </si>
  <si>
    <t>FOV57</t>
  </si>
  <si>
    <t>พ***ี ข***ักดี</t>
  </si>
  <si>
    <t>09/07/2025 01:08</t>
  </si>
  <si>
    <t>761507783153</t>
  </si>
  <si>
    <t>09/07/2025 01:26</t>
  </si>
  <si>
    <t>FOV56</t>
  </si>
  <si>
    <t>09/07/2025 01:51</t>
  </si>
  <si>
    <t>TH2557701158204</t>
  </si>
  <si>
    <t>09/07/2025 00:59</t>
  </si>
  <si>
    <t>FOV54</t>
  </si>
  <si>
    <t>ช***นน่า</t>
  </si>
  <si>
    <t>09/07/2025 00:44</t>
  </si>
  <si>
    <t>761591876150</t>
  </si>
  <si>
    <t>FOV53</t>
  </si>
  <si>
    <t>ซ***นี ซ***ะ</t>
  </si>
  <si>
    <t>09/07/2025 00:42</t>
  </si>
  <si>
    <t>761505559183</t>
  </si>
  <si>
    <t>FOV52</t>
  </si>
  <si>
    <t>ศ***า</t>
  </si>
  <si>
    <t>09/07/2025 00:29</t>
  </si>
  <si>
    <t>761503855173</t>
  </si>
  <si>
    <t>FOV51</t>
  </si>
  <si>
    <t>******ย์ ตำบลดอนเจดีย์ อำเภอพนมทวน จังหวัดกาญจนบุรี 71140</t>
  </si>
  <si>
    <t>71140</t>
  </si>
  <si>
    <t>09/07/2025 00:57</t>
  </si>
  <si>
    <t>TH2570651937442</t>
  </si>
  <si>
    <t>FOV50</t>
  </si>
  <si>
    <t>09/07/2025 00:26</t>
  </si>
  <si>
    <t>761509574151</t>
  </si>
  <si>
    <t>09/07/2025 00:28</t>
  </si>
  <si>
    <t>FOV48</t>
  </si>
  <si>
    <t>u***56682523422926</t>
  </si>
  <si>
    <t>09/07/2025 00:21</t>
  </si>
  <si>
    <t>761509374183</t>
  </si>
  <si>
    <t>LEXPU0586014463</t>
  </si>
  <si>
    <t>FOV47</t>
  </si>
  <si>
    <t>ส***ตรา ค***</t>
  </si>
  <si>
    <t>09/07/2025 00:03</t>
  </si>
  <si>
    <t>761508876155</t>
  </si>
  <si>
    <t>09/07/2025 00:09</t>
  </si>
  <si>
    <t>FPE35</t>
  </si>
  <si>
    <t>******ลโรงเข้ อำเภอบ้านแพ้ว จังหวัดสมุทรสาคร 74120</t>
  </si>
  <si>
    <t>12/07/2025 00:30</t>
  </si>
  <si>
    <t>TH252634585769E</t>
  </si>
  <si>
    <t>11/07/2025 23:59</t>
  </si>
  <si>
    <t>FPE33</t>
  </si>
  <si>
    <t>อ***ะแอ ส***ด</t>
  </si>
  <si>
    <t>11/07/2025 23:37</t>
  </si>
  <si>
    <t>761650643095</t>
  </si>
  <si>
    <t>FPE32</t>
  </si>
  <si>
    <t>ศ***ัตน์ ส***รี</t>
  </si>
  <si>
    <t>11/07/2025 23:14</t>
  </si>
  <si>
    <t>THT03011Z9SD04Z</t>
  </si>
  <si>
    <t>FPE31</t>
  </si>
  <si>
    <t>ส***ิโชค ม***หมาย</t>
  </si>
  <si>
    <t>11/07/2025 23:10</t>
  </si>
  <si>
    <t>FPE30</t>
  </si>
  <si>
    <t>น***าวพิจิตรา เ***เเดง</t>
  </si>
  <si>
    <t>11/07/2025 23:05</t>
  </si>
  <si>
    <t>761626554032</t>
  </si>
  <si>
    <t>11/07/2025 23:04</t>
  </si>
  <si>
    <t>FPE28</t>
  </si>
  <si>
    <t>นางสาวสุพัตรา ด่านอำภรณ์</t>
  </si>
  <si>
    <t>453ม.8 ในปั้มปตท.ผาติ. (ร้านเปอะเล้อะเปอะเต๋อ)&amp;nbsp;
กบินทร์บุรี/ Kabin Buriปราจีนบุรี/ Prachin Buri
25240</t>
  </si>
  <si>
    <t>25240</t>
  </si>
  <si>
    <t>660985422428</t>
  </si>
  <si>
    <t>11/07/2025 22:39</t>
  </si>
  <si>
    <t>TH25027G3UFF2B</t>
  </si>
  <si>
    <t>FPE27</t>
  </si>
  <si>
    <t>ส***ัย  อ***แก้ว</t>
  </si>
  <si>
    <t>11/07/2025 22:38</t>
  </si>
  <si>
    <t>761623351020</t>
  </si>
  <si>
    <t>FPE26</t>
  </si>
  <si>
    <t>ว***พ็ญ ส***พลง</t>
  </si>
  <si>
    <t>11/07/2025 22:22</t>
  </si>
  <si>
    <t>761610051042</t>
  </si>
  <si>
    <t>FPE25</t>
  </si>
  <si>
    <t>ช***ชา ศ***สมบัติ</t>
  </si>
  <si>
    <t>11/07/2025 22:20</t>
  </si>
  <si>
    <t>761611240084</t>
  </si>
  <si>
    <t>11/07/2025 22:19</t>
  </si>
  <si>
    <t>FPE24</t>
  </si>
  <si>
    <t>ส***ย์มาศ แ***กเมน</t>
  </si>
  <si>
    <t>761680524091</t>
  </si>
  <si>
    <t>FPE22</t>
  </si>
  <si>
    <t>ว***า ช***อบชม</t>
  </si>
  <si>
    <t>11/07/2025 22:17</t>
  </si>
  <si>
    <t>761691750013</t>
  </si>
  <si>
    <t>FPE20</t>
  </si>
  <si>
    <t>ณ***ิชา อ***ร์จักร์</t>
  </si>
  <si>
    <t>11/07/2025 22:05</t>
  </si>
  <si>
    <t>THT20071Z9SAP8Z</t>
  </si>
  <si>
    <t>FPE19</t>
  </si>
  <si>
    <t>ธ***ร</t>
  </si>
  <si>
    <t>11/07/2025 21:58</t>
  </si>
  <si>
    <t>ใบเตย  ฝอยทอง ตาลหอม</t>
  </si>
  <si>
    <t>THT03011ZADYD1Z</t>
  </si>
  <si>
    <t>FPE17</t>
  </si>
  <si>
    <t>11/07/2025 21:34</t>
  </si>
  <si>
    <t>761641535060</t>
  </si>
  <si>
    <t>FPE16</t>
  </si>
  <si>
    <t>สุวนันท์ อ่ำนุช</t>
  </si>
  <si>
    <t>83หมู่1 · ชะแมบ/ Chamaep
วังน้อย/ Wang Noiพระนครศรีอยุธยา/ Phra Nakhon Si Ayutthaya
13170</t>
  </si>
  <si>
    <t>660971508780</t>
  </si>
  <si>
    <t>11/07/2025 21:32</t>
  </si>
  <si>
    <t>LEXPU0586923216</t>
  </si>
  <si>
    <t>FPE15</t>
  </si>
  <si>
    <t>ส***ิง ส***พันธ์</t>
  </si>
  <si>
    <t>11/07/2025 21:22</t>
  </si>
  <si>
    <t>761668445086</t>
  </si>
  <si>
    <t>FPE14</t>
  </si>
  <si>
    <t>ต******ล</t>
  </si>
  <si>
    <t>******นหนองแฟบไผ่แหลม, ตำบล บางปลา, อำเภอบางเลน ตำบลบางปลา อำเภอบางเลน จังหวัดนครปฐม 73130</t>
  </si>
  <si>
    <t>73130</t>
  </si>
  <si>
    <t>11/07/2025 21:39</t>
  </si>
  <si>
    <t>TH2531759679461</t>
  </si>
  <si>
    <t>11/07/2025 21:10</t>
  </si>
  <si>
    <t>FPE13</t>
  </si>
  <si>
    <t>ถ***ย์ ม***ราเลิศ</t>
  </si>
  <si>
    <t>11/07/2025 21:07</t>
  </si>
  <si>
    <t>761624848073</t>
  </si>
  <si>
    <t>FPE12</t>
  </si>
  <si>
    <t>น***งคล ค***ง</t>
  </si>
  <si>
    <t>11/07/2025 21:01</t>
  </si>
  <si>
    <t>761603840082</t>
  </si>
  <si>
    <t>FPE11</t>
  </si>
  <si>
    <t>น******ล</t>
  </si>
  <si>
    <t>****** ตำบลศาลเจ้าโรงทอง อำเภอวิเศษชัยชาญ จังหวัดอ่างทอง 14110</t>
  </si>
  <si>
    <t>14110</t>
  </si>
  <si>
    <t>11/07/2025 20:54</t>
  </si>
  <si>
    <t>TH258862542744E</t>
  </si>
  <si>
    <t>FPE10</t>
  </si>
  <si>
    <t>น** ถ*** ค***าง</t>
  </si>
  <si>
    <t>11/07/2025 20:39</t>
  </si>
  <si>
    <t>761696734050</t>
  </si>
  <si>
    <t>11/07/2025 20:37</t>
  </si>
  <si>
    <t>FPE9</t>
  </si>
  <si>
    <t>ยุพเรศ สุทธิรักษ์</t>
  </si>
  <si>
    <t>43/2 ม.5 ถ.สันนิบาต ต.เขาพนม อ.เขาพนม
เขาพนม/ Khao Phanomกระบี่/ Krabi
81140</t>
  </si>
  <si>
    <t>81140</t>
  </si>
  <si>
    <t>660955894449</t>
  </si>
  <si>
    <t>11/07/2025 20:25</t>
  </si>
  <si>
    <t>TH65027G3Z9A6A</t>
  </si>
  <si>
    <t>FPE8</t>
  </si>
  <si>
    <t>ส***พร  ส***</t>
  </si>
  <si>
    <t>11/07/2025 20:19</t>
  </si>
  <si>
    <t>761685956054</t>
  </si>
  <si>
    <t>FPE7</t>
  </si>
  <si>
    <t>ม*** ว***เชื่อม</t>
  </si>
  <si>
    <t>11/07/2025 20:18</t>
  </si>
  <si>
    <t>THT02011ZADWN1Z</t>
  </si>
  <si>
    <t>FPE6</t>
  </si>
  <si>
    <t>11/07/2025 20:12</t>
  </si>
  <si>
    <t>THT20071Z9STT0Z</t>
  </si>
  <si>
    <t>FPE5</t>
  </si>
  <si>
    <t>ช***ือง ช***มิ</t>
  </si>
  <si>
    <t>11/07/2025 20:06</t>
  </si>
  <si>
    <t>761622051013</t>
  </si>
  <si>
    <t>FPE4</t>
  </si>
  <si>
    <t>ก** อ***ตกุล</t>
  </si>
  <si>
    <t>11/07/2025 19:59</t>
  </si>
  <si>
    <t>761601721101</t>
  </si>
  <si>
    <t>FPE2</t>
  </si>
  <si>
    <t>11/07/2025 19:47</t>
  </si>
  <si>
    <t>THT27011ZAE399Z</t>
  </si>
  <si>
    <t>FPE1</t>
  </si>
  <si>
    <t>ส***รณา พ***และ</t>
  </si>
  <si>
    <t>11/07/2025 19:40</t>
  </si>
  <si>
    <t>11/07/2025 19:41</t>
  </si>
  <si>
    <t>FPE0</t>
  </si>
  <si>
    <t>ป***วศ เ***นปัญจะ</t>
  </si>
  <si>
    <t>11/07/2025 19:12</t>
  </si>
  <si>
    <t>761680431046</t>
  </si>
  <si>
    <t>FPD99</t>
  </si>
  <si>
    <t>11/07/2025 18:59</t>
  </si>
  <si>
    <t>761603656041</t>
  </si>
  <si>
    <t>FPD98</t>
  </si>
  <si>
    <t>ทิพยดา พ.</t>
  </si>
  <si>
    <t>อาคารที่พักผู้ปฏิบัติงานกสท.โทรคมนาคม ซอยแจ้งวัฒนะ5 แขวงทุ่งสองห้อง เขตหลักสี่ อาคารA2 103/80
หลักสี่/ Lak Siกรุงเทพมหานคร/ Bangkok
10210</t>
  </si>
  <si>
    <t>660616056420</t>
  </si>
  <si>
    <t>11/07/2025 18:40</t>
  </si>
  <si>
    <t>LEXPU0586950025</t>
  </si>
  <si>
    <t>FPD97</t>
  </si>
  <si>
    <t>11/07/2025 18:38</t>
  </si>
  <si>
    <t>LEXPU0586922850</t>
  </si>
  <si>
    <t>FPD95</t>
  </si>
  <si>
    <t>11/07/2025 17:57</t>
  </si>
  <si>
    <t>761640653023</t>
  </si>
  <si>
    <t>FPD94</t>
  </si>
  <si>
    <t>น***หน่า แ***มาลา</t>
  </si>
  <si>
    <t>11/07/2025 17:54</t>
  </si>
  <si>
    <t>761662159016</t>
  </si>
  <si>
    <t>FPD92</t>
  </si>
  <si>
    <t>ส***ด  ก***ก้ว</t>
  </si>
  <si>
    <t>11/07/2025 17:46</t>
  </si>
  <si>
    <t>761656023100</t>
  </si>
  <si>
    <t>11/07/2025 17:45</t>
  </si>
  <si>
    <t>FPD91</t>
  </si>
  <si>
    <t>กัญนิกา ไวยลาพี</t>
  </si>
  <si>
    <t>้บ้านเลขที่ 107 ม.2 · บางมะฝ่อ/ Bang Mafo
โกรกพระ/ Krok Phraนครสวรรค์/ Nakhon Sawan
60170</t>
  </si>
  <si>
    <t>60170</t>
  </si>
  <si>
    <t>660875240505</t>
  </si>
  <si>
    <t>11/07/2025 17:44</t>
  </si>
  <si>
    <t>TH56027G3Q7X9A</t>
  </si>
  <si>
    <t>FPD90</t>
  </si>
  <si>
    <t>11/07/2025 17:41</t>
  </si>
  <si>
    <t>LEXPU0586922514</t>
  </si>
  <si>
    <t>FPD89</t>
  </si>
  <si>
    <t>ก***ร  พ***ตติโลม</t>
  </si>
  <si>
    <t>11/07/2025 17:40</t>
  </si>
  <si>
    <t>761624648094</t>
  </si>
  <si>
    <t>FPD87</t>
  </si>
  <si>
    <t>ค***บญจวรรณ อ***่ำ</t>
  </si>
  <si>
    <t>11/07/2025 17:06</t>
  </si>
  <si>
    <t>761622447095</t>
  </si>
  <si>
    <t>11/07/2025 17:07</t>
  </si>
  <si>
    <t>FPD86</t>
  </si>
  <si>
    <t>แสงดาว_จำรัสลาภ</t>
  </si>
  <si>
    <t>191/255ม.5
ภูวรินทร์/เฟส์2
ต.บ่อวิน
อ.ศรีราชา
จ.ชลบุรี/
 20230</t>
  </si>
  <si>
    <t>0966300690</t>
  </si>
  <si>
    <t>11/07/2025 16:58</t>
  </si>
  <si>
    <t>JA258320984TH</t>
  </si>
  <si>
    <t>FPD85</t>
  </si>
  <si>
    <t>คุณสิริจันทร์  อุดมดี</t>
  </si>
  <si>
    <t>เลขที่101/7 ม.1 ต.ดอนสัก อ.ดอนสัก จ.สุราษฏธานี 
 84220</t>
  </si>
  <si>
    <t>84220</t>
  </si>
  <si>
    <t>0971837007</t>
  </si>
  <si>
    <t>11/07/2025 16:35</t>
  </si>
  <si>
    <t>JB292161965TH</t>
  </si>
  <si>
    <t>11/07/2025 16:46</t>
  </si>
  <si>
    <t>FPD84</t>
  </si>
  <si>
    <t>ช** แ***พธิ์ดา</t>
  </si>
  <si>
    <t>761615855070</t>
  </si>
  <si>
    <t>FPD83</t>
  </si>
  <si>
    <t>นาย พงษ์พัฒน์ กลั่นทอง</t>
  </si>
  <si>
    <t>71หมู่4 · หนองบัว/ Nong Bua
บ้านแพ้ว/ Ban Phaeoสมุทรสาคร/ Samut Sakhon
74120</t>
  </si>
  <si>
    <t>660991577104</t>
  </si>
  <si>
    <t>11/07/2025 16:37</t>
  </si>
  <si>
    <t>LEXPU0586947141</t>
  </si>
  <si>
    <t>FPD82</t>
  </si>
  <si>
    <t>ล***งดาว ว***หาราช</t>
  </si>
  <si>
    <t>11/07/2025 16:32</t>
  </si>
  <si>
    <t>761632753033</t>
  </si>
  <si>
    <t>FPD81</t>
  </si>
  <si>
    <t>พ***รรณ</t>
  </si>
  <si>
    <t>11/07/2025 16:29</t>
  </si>
  <si>
    <t>FPD80</t>
  </si>
  <si>
    <t>ประไพ อุศุภรัตน์</t>
  </si>
  <si>
    <t>The city 423/52
เอกมัยลาดพร้าว
แขวงพลับพลา
เขตวังทองหลาง
กทม. 10310</t>
  </si>
  <si>
    <t>0836943671</t>
  </si>
  <si>
    <t>11/07/2025 16:27</t>
  </si>
  <si>
    <t>JA258320975TH</t>
  </si>
  <si>
    <t>11/07/2025 16:28</t>
  </si>
  <si>
    <t>FPD79</t>
  </si>
  <si>
    <t>ว***</t>
  </si>
  <si>
    <t>11/07/2025 16:16</t>
  </si>
  <si>
    <t>761604952021</t>
  </si>
  <si>
    <t>FPD78</t>
  </si>
  <si>
    <t>ศ***วรรณ ม***จิตต์</t>
  </si>
  <si>
    <t>FPD76</t>
  </si>
  <si>
    <t>ร***นภา อ***ร์อนันท์</t>
  </si>
  <si>
    <t>11/07/2025 15:58</t>
  </si>
  <si>
    <t>761699651042</t>
  </si>
  <si>
    <t>11/07/2025 15:57</t>
  </si>
  <si>
    <t>FPD75</t>
  </si>
  <si>
    <t>น***ัทรภูมิ ด***ะสงค์</t>
  </si>
  <si>
    <t>761680558041</t>
  </si>
  <si>
    <t>FPD74</t>
  </si>
  <si>
    <t>ส***รษา ง***ิลป์</t>
  </si>
  <si>
    <t>11/07/2025 15:50</t>
  </si>
  <si>
    <t>761671049101</t>
  </si>
  <si>
    <t>FPD73</t>
  </si>
  <si>
    <t>ค***ันทพร ล***ประชาศักดิ์</t>
  </si>
  <si>
    <t>11/07/2025 15:49</t>
  </si>
  <si>
    <t>ไม่เอาเนยนม ไม่เอาฝอยทองค่ะ</t>
  </si>
  <si>
    <t>THT03061ZADKV3Z</t>
  </si>
  <si>
    <t>FPD72</t>
  </si>
  <si>
    <t>ป***ินท์ ร***ะรงรอง</t>
  </si>
  <si>
    <t>761605943033</t>
  </si>
  <si>
    <t>FPD71</t>
  </si>
  <si>
    <t>ว***รัตน์ ท***ย์สิน</t>
  </si>
  <si>
    <t>11/07/2025 15:47</t>
  </si>
  <si>
    <t>761677556076</t>
  </si>
  <si>
    <t>11/07/2025 15:48</t>
  </si>
  <si>
    <t>FPD70</t>
  </si>
  <si>
    <t>พ***ณ  เ***อมนิรันดร์</t>
  </si>
  <si>
    <t>11/07/2025 15:45</t>
  </si>
  <si>
    <t>761679950010</t>
  </si>
  <si>
    <t>FPD69</t>
  </si>
  <si>
    <t>แ*** ส***รงแคชเชียร์ได้เลยจ้าา</t>
  </si>
  <si>
    <t>11/07/2025 15:41</t>
  </si>
  <si>
    <t>761648335022</t>
  </si>
  <si>
    <t>FPD68</t>
  </si>
  <si>
    <t>u***5651729675624</t>
  </si>
  <si>
    <t>11/07/2025 15:39</t>
  </si>
  <si>
    <t>761678355034</t>
  </si>
  <si>
    <t>FPD66</t>
  </si>
  <si>
    <t>ร***าวิไล พ***ษฐ์</t>
  </si>
  <si>
    <t>11/07/2025 15:32</t>
  </si>
  <si>
    <t>761635652061</t>
  </si>
  <si>
    <t>11/07/2025 15:30</t>
  </si>
  <si>
    <t>FPD64</t>
  </si>
  <si>
    <t>ด***ร ส***รณ์</t>
  </si>
  <si>
    <t>761630758022</t>
  </si>
  <si>
    <t>11/07/2025 15:28</t>
  </si>
  <si>
    <t>FPD63</t>
  </si>
  <si>
    <t>ใ*** ไ***าะ,ยายสร้อย</t>
  </si>
  <si>
    <t>11/07/2025 15:26</t>
  </si>
  <si>
    <t>761610427071</t>
  </si>
  <si>
    <t>11/07/2025 15:25</t>
  </si>
  <si>
    <t>FPD62</t>
  </si>
  <si>
    <t>11/07/2025 15:23</t>
  </si>
  <si>
    <t>761687050062</t>
  </si>
  <si>
    <t>FPD61</t>
  </si>
  <si>
    <t>B***awan</t>
  </si>
  <si>
    <t>11/07/2025 15:22</t>
  </si>
  <si>
    <t>***ไม่เอารสกาแฟนะคะ***</t>
  </si>
  <si>
    <t>761672352044</t>
  </si>
  <si>
    <t>FPD60</t>
  </si>
  <si>
    <t>ป* ป***ชาติ</t>
  </si>
  <si>
    <t>11/07/2025 15:18</t>
  </si>
  <si>
    <t>เน้นเค้กเผือกนะค่ะ</t>
  </si>
  <si>
    <t>THT03061Z9V2K4Z</t>
  </si>
  <si>
    <t>FPD59</t>
  </si>
  <si>
    <t>T***akub93</t>
  </si>
  <si>
    <t>761678557043</t>
  </si>
  <si>
    <t>FPD58</t>
  </si>
  <si>
    <t>761629231016</t>
  </si>
  <si>
    <t>FPD57</t>
  </si>
  <si>
    <t>ร***ีกร เ***าพิลัย</t>
  </si>
  <si>
    <t>11/07/2025 15:17</t>
  </si>
  <si>
    <t>761698455055</t>
  </si>
  <si>
    <t>FPD54</t>
  </si>
  <si>
    <t>ส***ตรา บ***า</t>
  </si>
  <si>
    <t>11/07/2025 15:14</t>
  </si>
  <si>
    <t>761604756076</t>
  </si>
  <si>
    <t>FPD53</t>
  </si>
  <si>
    <t>761602045072</t>
  </si>
  <si>
    <t>11/07/2025 15:13</t>
  </si>
  <si>
    <t>FPD52</t>
  </si>
  <si>
    <t>น** เ*** ค***ยู่</t>
  </si>
  <si>
    <t>11/07/2025 15:07</t>
  </si>
  <si>
    <t>FPD51</t>
  </si>
  <si>
    <t>ส***รณี ส***ิ่ง</t>
  </si>
  <si>
    <t>11/07/2025 15:00</t>
  </si>
  <si>
    <t>FPD50</t>
  </si>
  <si>
    <t>อ***ณา   ด***รือง</t>
  </si>
  <si>
    <t>11/07/2025 14:57</t>
  </si>
  <si>
    <t>761695050012</t>
  </si>
  <si>
    <t>FPD49</t>
  </si>
  <si>
    <t>ม***ตย์  ส***รณกาศ</t>
  </si>
  <si>
    <t>11/07/2025 14:56</t>
  </si>
  <si>
    <t>***ไม่เอากาแฟนะคะ***</t>
  </si>
  <si>
    <t>761671157052</t>
  </si>
  <si>
    <t>FPD47</t>
  </si>
  <si>
    <t>น***วรรณ จ***ร์ลอย</t>
  </si>
  <si>
    <t>11/07/2025 14:53</t>
  </si>
  <si>
    <t>761636752063</t>
  </si>
  <si>
    <t>FPD46</t>
  </si>
  <si>
    <t>ว***า พ***จันทร์</t>
  </si>
  <si>
    <t>761677951086</t>
  </si>
  <si>
    <t>FPD45</t>
  </si>
  <si>
    <t>น*** ศ***อง</t>
  </si>
  <si>
    <t>11/07/2025 14:52</t>
  </si>
  <si>
    <t>761642255054</t>
  </si>
  <si>
    <t>FPD44</t>
  </si>
  <si>
    <t>ล***าวัลย์</t>
  </si>
  <si>
    <t>11/07/2025 14:51</t>
  </si>
  <si>
    <t>761670534052</t>
  </si>
  <si>
    <t>FPD43</t>
  </si>
  <si>
    <t>พ***รณ แ***ำ</t>
  </si>
  <si>
    <t>11/07/2025 14:45</t>
  </si>
  <si>
    <t>761636538036</t>
  </si>
  <si>
    <t>FPD42</t>
  </si>
  <si>
    <t>11/07/2025 14:41</t>
  </si>
  <si>
    <t>761699143096</t>
  </si>
  <si>
    <t>FPD41</t>
  </si>
  <si>
    <t>เ***ิน</t>
  </si>
  <si>
    <t>11/07/2025 14:38</t>
  </si>
  <si>
    <t>FPD38</t>
  </si>
  <si>
    <t>ค***ุพา พ***ุมคุปต์</t>
  </si>
  <si>
    <t>11/07/2025 14:31</t>
  </si>
  <si>
    <t>761663451032</t>
  </si>
  <si>
    <t>11/07/2025 14:30</t>
  </si>
  <si>
    <t>FPD36</t>
  </si>
  <si>
    <t>พ***ิพย์ ด***ศมี</t>
  </si>
  <si>
    <t>11/07/2025 14:23</t>
  </si>
  <si>
    <t>761620454070</t>
  </si>
  <si>
    <t>FPD35</t>
  </si>
  <si>
    <t>ภ***ณี  พ***นธ์</t>
  </si>
  <si>
    <t>11/07/2025 14:22</t>
  </si>
  <si>
    <t>FPD34</t>
  </si>
  <si>
    <t>น***รราม  ค***ล</t>
  </si>
  <si>
    <t>11/07/2025 14:20</t>
  </si>
  <si>
    <t>761691256071</t>
  </si>
  <si>
    <t>FPD32</t>
  </si>
  <si>
    <t>ส***นทา ม***</t>
  </si>
  <si>
    <t>11/07/2025 14:19</t>
  </si>
  <si>
    <t>761688054061</t>
  </si>
  <si>
    <t>FPD31</t>
  </si>
  <si>
    <t>น***อบ ท***ุข</t>
  </si>
  <si>
    <t>11/07/2025 14:16</t>
  </si>
  <si>
    <t>761674620092</t>
  </si>
  <si>
    <t>FPD29</t>
  </si>
  <si>
    <t>11/07/2025 14:05</t>
  </si>
  <si>
    <t>THT02011Z9V5N0Z</t>
  </si>
  <si>
    <t>11/07/2025 14:06</t>
  </si>
  <si>
    <t>FPD28</t>
  </si>
  <si>
    <t>จ***มาศ ธ***แก้ว</t>
  </si>
  <si>
    <t>12/07/2025 10:15</t>
  </si>
  <si>
    <t>11/07/2025 14:01</t>
  </si>
  <si>
    <t>FPD27</t>
  </si>
  <si>
    <t>11/07/2025 14:00</t>
  </si>
  <si>
    <t>761684533024</t>
  </si>
  <si>
    <t>FPD26</t>
  </si>
  <si>
    <t>ป***า ว***ไพศาล</t>
  </si>
  <si>
    <t>11/07/2025 13:52</t>
  </si>
  <si>
    <t>THT21011ZABF31Z</t>
  </si>
  <si>
    <t>FPD25</t>
  </si>
  <si>
    <t>ภ***รินทร์ แ***ว่าง</t>
  </si>
  <si>
    <t>11/07/2025 13:50</t>
  </si>
  <si>
    <t>FPD24</t>
  </si>
  <si>
    <t>ส***ตา อ***ตระกูล</t>
  </si>
  <si>
    <t>11/07/2025 13:48</t>
  </si>
  <si>
    <t>FPD23</t>
  </si>
  <si>
    <t>11/07/2025 13:45</t>
  </si>
  <si>
    <t>THT04021Z9SN10Z</t>
  </si>
  <si>
    <t>FPD21</t>
  </si>
  <si>
    <t>11/07/2025 13:42</t>
  </si>
  <si>
    <t>FPD20</t>
  </si>
  <si>
    <t>ว***ห์ น***ตร</t>
  </si>
  <si>
    <t>11/07/2025 13:41</t>
  </si>
  <si>
    <t>THT04021ZAB4V3Z</t>
  </si>
  <si>
    <t>FPD19</t>
  </si>
  <si>
    <t>ภ***ี ศ***ัจจา</t>
  </si>
  <si>
    <t>11/07/2025 13:40</t>
  </si>
  <si>
    <t>FPD18</t>
  </si>
  <si>
    <t>ส***รณา  เ***กบัว</t>
  </si>
  <si>
    <t>THT03031Z9SJ78Z</t>
  </si>
  <si>
    <t>FPD17</t>
  </si>
  <si>
    <t>เ***า แ***จิตร</t>
  </si>
  <si>
    <t>11/07/2025 13:39</t>
  </si>
  <si>
    <t>FPD16</t>
  </si>
  <si>
    <t>ป***าภรณ์ ศ***ันทร์</t>
  </si>
  <si>
    <t>FPD15</t>
  </si>
  <si>
    <t>FPD14</t>
  </si>
  <si>
    <t>11/07/2025 13:26</t>
  </si>
  <si>
    <t>11/07/2025 13:25</t>
  </si>
  <si>
    <t>FPD13</t>
  </si>
  <si>
    <t>จินตนา ของทิพย์</t>
  </si>
  <si>
    <t>141 ม.11 ต.หนองกะท้าว อ.นครไทย จ.พิษณุโลก  
 65120</t>
  </si>
  <si>
    <t>65120</t>
  </si>
  <si>
    <t>0644575701</t>
  </si>
  <si>
    <t>JA258320967TH</t>
  </si>
  <si>
    <t>11/07/2025 13:24</t>
  </si>
  <si>
    <t>FPD12</t>
  </si>
  <si>
    <t>ส***ิชัย ศ***ุญเรือง</t>
  </si>
  <si>
    <t>11/07/2025 13:22</t>
  </si>
  <si>
    <t>FPD11</t>
  </si>
  <si>
    <t>ร***นทร์ ถ***ับ</t>
  </si>
  <si>
    <t>11/07/2025 13:16</t>
  </si>
  <si>
    <t>11/07/2025 13:17</t>
  </si>
  <si>
    <t>FPD10</t>
  </si>
  <si>
    <t>11/07/2025 13:15</t>
  </si>
  <si>
    <t>LEXPU0586950221</t>
  </si>
  <si>
    <t>FPD8</t>
  </si>
  <si>
    <t>ช***ต</t>
  </si>
  <si>
    <t>11/07/2025 13:08</t>
  </si>
  <si>
    <t>THT03031ZAB0Z3Z</t>
  </si>
  <si>
    <t>FPD6</t>
  </si>
  <si>
    <t>ธ***า ร***ี</t>
  </si>
  <si>
    <t>11/07/2025 12:56</t>
  </si>
  <si>
    <t>FPD5</t>
  </si>
  <si>
    <t>N* G***</t>
  </si>
  <si>
    <t>11/07/2025 12:51</t>
  </si>
  <si>
    <t>THT21011ZAAZA7Z</t>
  </si>
  <si>
    <t>FPD1</t>
  </si>
  <si>
    <t>ธ***านต์ ส***์บุตร</t>
  </si>
  <si>
    <t>11/07/2025 12:42</t>
  </si>
  <si>
    <t>FPD0</t>
  </si>
  <si>
    <t>******เหนือเมือง อำเภอเมืองร้อยเอ็ด จังหวัดร้อยเอ็ด 45000</t>
  </si>
  <si>
    <t>11/07/2025 12:34</t>
  </si>
  <si>
    <t>TH257527448495H</t>
  </si>
  <si>
    <t>FPC99</t>
  </si>
  <si>
    <t>ว***ลัคน์  ศ***พ็ญ</t>
  </si>
  <si>
    <t>11/07/2025 12:28</t>
  </si>
  <si>
    <t>FPC97</t>
  </si>
  <si>
    <t>ฟ***ด๊ะ ห***แมะ</t>
  </si>
  <si>
    <t>11/07/2025 12:25</t>
  </si>
  <si>
    <t>FPC96</t>
  </si>
  <si>
    <t>น** เ** ศ***หม้อ</t>
  </si>
  <si>
    <t>FPC95</t>
  </si>
  <si>
    <t>ศ***นีย์  ส***จ</t>
  </si>
  <si>
    <t>11/07/2025 12:26</t>
  </si>
  <si>
    <t>761670622090</t>
  </si>
  <si>
    <t>FPC94</t>
  </si>
  <si>
    <t>ว***ช  พ***กษ์สิริพงศ์</t>
  </si>
  <si>
    <t>11/07/2025 12:19</t>
  </si>
  <si>
    <t>FPC93</t>
  </si>
  <si>
    <t>ร***นทร์ น***ดช</t>
  </si>
  <si>
    <t>11/07/2025 12:17</t>
  </si>
  <si>
    <t>FPC92</t>
  </si>
  <si>
    <t>ช***า ส***สิทธิ์</t>
  </si>
  <si>
    <t>11/07/2025 12:10</t>
  </si>
  <si>
    <t>FPC91</t>
  </si>
  <si>
    <t>น** ธ***ติ ไ***รี</t>
  </si>
  <si>
    <t>FPC90</t>
  </si>
  <si>
    <t>พ***์นรี  อ***ละมัย</t>
  </si>
  <si>
    <t>FPC88</t>
  </si>
  <si>
    <t>ห***พยาบาล</t>
  </si>
  <si>
    <t>11/07/2025 12:06</t>
  </si>
  <si>
    <t>FPC87</t>
  </si>
  <si>
    <t>11/07/2025 12:05</t>
  </si>
  <si>
    <t>11/07/2025 12:04</t>
  </si>
  <si>
    <t>FPC86</t>
  </si>
  <si>
    <t>พ***ภา  ป***อบสุข</t>
  </si>
  <si>
    <t>761673337062</t>
  </si>
  <si>
    <t>FPC85</t>
  </si>
  <si>
    <t>11/07/2025 12:00</t>
  </si>
  <si>
    <t>FPC84</t>
  </si>
  <si>
    <t>TH255281945780X</t>
  </si>
  <si>
    <t>11/07/2025 11:58</t>
  </si>
  <si>
    <t>FPC83</t>
  </si>
  <si>
    <t>เ***รพรรณ พ***รรณา</t>
  </si>
  <si>
    <t>11/07/2025 11:57</t>
  </si>
  <si>
    <t>761648935073</t>
  </si>
  <si>
    <t>11/07/2025 11:56</t>
  </si>
  <si>
    <t>FPC81</t>
  </si>
  <si>
    <t>11/07/2025 11:52</t>
  </si>
  <si>
    <t>FPC80</t>
  </si>
  <si>
    <t>11/07/2025 11:46</t>
  </si>
  <si>
    <t>11/07/2025 11:45</t>
  </si>
  <si>
    <t>FPC79</t>
  </si>
  <si>
    <t>ก*** ง***นเทียะ</t>
  </si>
  <si>
    <t>11/07/2025 11:38</t>
  </si>
  <si>
    <t>THT04021ZAAX49Z</t>
  </si>
  <si>
    <t>11/07/2025 11:39</t>
  </si>
  <si>
    <t>FPC78</t>
  </si>
  <si>
    <t>TH57027G3UCT7A</t>
  </si>
  <si>
    <t>FPC76</t>
  </si>
  <si>
    <t>บ***ัน ส***วงค์</t>
  </si>
  <si>
    <t>11/07/2025 11:30</t>
  </si>
  <si>
    <t>FPC75</t>
  </si>
  <si>
    <t>ส***สสรา ก***าชาติ</t>
  </si>
  <si>
    <t>11/07/2025 11:29</t>
  </si>
  <si>
    <t>THT04011Z9SRM0Z</t>
  </si>
  <si>
    <t>FPC74</t>
  </si>
  <si>
    <t>จ***ต อ***ร์เอี่ยม</t>
  </si>
  <si>
    <t>11/07/2025 11:28</t>
  </si>
  <si>
    <t>761661638065</t>
  </si>
  <si>
    <t>FPC71</t>
  </si>
  <si>
    <t>เ***ลักษณ์ พ***าวันนา</t>
  </si>
  <si>
    <t>11/07/2025 11:26</t>
  </si>
  <si>
    <t>THT20071ZAB9N7Z</t>
  </si>
  <si>
    <t>FPC69</t>
  </si>
  <si>
    <t>บ***ำคำพิมาน</t>
  </si>
  <si>
    <t>11/07/2025 11:21</t>
  </si>
  <si>
    <t>761622038052</t>
  </si>
  <si>
    <t>FPC68</t>
  </si>
  <si>
    <t>11/07/2025 11:19</t>
  </si>
  <si>
    <t>FPC67</t>
  </si>
  <si>
    <t>น***าวมะยุรี พ***มความคิด</t>
  </si>
  <si>
    <t>11/07/2025 11:18</t>
  </si>
  <si>
    <t>FPC66</t>
  </si>
  <si>
    <t>ณ***ดา จ***จิม</t>
  </si>
  <si>
    <t>761695437020</t>
  </si>
  <si>
    <t>FPC65</t>
  </si>
  <si>
    <t>11/07/2025 11:17</t>
  </si>
  <si>
    <t>FPC64</t>
  </si>
  <si>
    <t>A** C***a</t>
  </si>
  <si>
    <t>11/07/2025 11:15</t>
  </si>
  <si>
    <t>761650758061</t>
  </si>
  <si>
    <t>FPC61</t>
  </si>
  <si>
    <t>เ***นภา โ***ลาด</t>
  </si>
  <si>
    <t>11/07/2025 11:11</t>
  </si>
  <si>
    <t>FPC59</t>
  </si>
  <si>
    <t>11/07/2025 11:10</t>
  </si>
  <si>
    <t>FPC58</t>
  </si>
  <si>
    <t>ณ***์ญา ร***อบ</t>
  </si>
  <si>
    <t>11/07/2025 11:08</t>
  </si>
  <si>
    <t>FPC57</t>
  </si>
  <si>
    <t>ร***ี  ม***คุ้ม</t>
  </si>
  <si>
    <t>FPC55</t>
  </si>
  <si>
    <t>ก******ณ</t>
  </si>
  <si>
    <t>******ลไร่รถ ตำบลไร่รถ อำเภอดอนเจดีย์ จังหวัดสุพรรณบุรี 72170</t>
  </si>
  <si>
    <t>72170</t>
  </si>
  <si>
    <t>11/07/2025 11:36</t>
  </si>
  <si>
    <t>TH253022464238E</t>
  </si>
  <si>
    <t>11/07/2025 11:06</t>
  </si>
  <si>
    <t>FPC53</t>
  </si>
  <si>
    <t>ป***าน จ***า</t>
  </si>
  <si>
    <t>11/07/2025 11:03</t>
  </si>
  <si>
    <t>FPC51</t>
  </si>
  <si>
    <t>บ***ร โ***์พันธ์</t>
  </si>
  <si>
    <t>11/07/2025 11:01</t>
  </si>
  <si>
    <t>FPC49</t>
  </si>
  <si>
    <t>ก***ร ก***นบัว</t>
  </si>
  <si>
    <t>11/07/2025 10:58</t>
  </si>
  <si>
    <t>761681549090</t>
  </si>
  <si>
    <t>FPC47</t>
  </si>
  <si>
    <t>ป***ณี ป***อาด</t>
  </si>
  <si>
    <t>11/07/2025 10:55</t>
  </si>
  <si>
    <t>FPC46</t>
  </si>
  <si>
    <t>อ***า ช***ฑรัตน์ชัย</t>
  </si>
  <si>
    <t>11/07/2025 10:53</t>
  </si>
  <si>
    <t>THT03021Z9V4K4Z</t>
  </si>
  <si>
    <t>FPC45</t>
  </si>
  <si>
    <t>ด***ี แ***ิไชยยา</t>
  </si>
  <si>
    <t>11/07/2025 10:50</t>
  </si>
  <si>
    <t>FPC44</t>
  </si>
  <si>
    <t>11/07/2025 10:49</t>
  </si>
  <si>
    <t>FPC43</t>
  </si>
  <si>
    <t>11/07/2025 11:49</t>
  </si>
  <si>
    <t>11/07/2025 10:47</t>
  </si>
  <si>
    <t>FPC42</t>
  </si>
  <si>
    <t>ป***ศิริ อ***คตร</t>
  </si>
  <si>
    <t>11/07/2025 10:46</t>
  </si>
  <si>
    <t>761673756093</t>
  </si>
  <si>
    <t>FPC41</t>
  </si>
  <si>
    <t>11/07/2025 10:42</t>
  </si>
  <si>
    <t>FPC40</t>
  </si>
  <si>
    <t>น***ุญเพ็ง ว***ลุน -***ามาศ</t>
  </si>
  <si>
    <t>11/07/2025 10:41</t>
  </si>
  <si>
    <t>FPC39</t>
  </si>
  <si>
    <t>น* ส* ส***าณี พ***ับสุข</t>
  </si>
  <si>
    <t>11/07/2025 10:40</t>
  </si>
  <si>
    <t>FPC38</t>
  </si>
  <si>
    <t>11/07/2025 10:34</t>
  </si>
  <si>
    <t>11/07/2025 10:33</t>
  </si>
  <si>
    <t>FPC37</t>
  </si>
  <si>
    <t>FPC35</t>
  </si>
  <si>
    <t>P***G</t>
  </si>
  <si>
    <t>11/07/2025 10:30</t>
  </si>
  <si>
    <t>FPC34</t>
  </si>
  <si>
    <t>ด๊อกด๋อย</t>
  </si>
  <si>
    <t>ฟาร์มไก่เนื้อวิหารแดง ฟาร์ม 1 148-149 หมู่ 4 ต.เจริญธรรม อ.วิหารแดง จ.สระบุรี · เจริญธรรม/ Charoen Tham
วิหารแดง/ Wihan Daengสระบุรี/ Saraburi
18150</t>
  </si>
  <si>
    <t>18150</t>
  </si>
  <si>
    <t>660845150492</t>
  </si>
  <si>
    <t>TH10047G3QBX9F</t>
  </si>
  <si>
    <t>FPC32</t>
  </si>
  <si>
    <t>ร***า</t>
  </si>
  <si>
    <t>11/07/2025 10:27</t>
  </si>
  <si>
    <t>FPC31</t>
  </si>
  <si>
    <t>M***akan B***hum</t>
  </si>
  <si>
    <t>11/07/2025 10:25</t>
  </si>
  <si>
    <t>THT20071ZAB639Z</t>
  </si>
  <si>
    <t>FPC30</t>
  </si>
  <si>
    <t>ธ***ฉลิม เ***เงิน</t>
  </si>
  <si>
    <t>FPC29</t>
  </si>
  <si>
    <t>ส***ญา ค***งทอง</t>
  </si>
  <si>
    <t>11/07/2025 10:23</t>
  </si>
  <si>
    <t>11/07/2025 10:24</t>
  </si>
  <si>
    <t>FPC28</t>
  </si>
  <si>
    <t>ฉ*** ก***ณี</t>
  </si>
  <si>
    <t>11/07/2025 10:22</t>
  </si>
  <si>
    <t>FPC27</t>
  </si>
  <si>
    <t>ก*** ค***้น</t>
  </si>
  <si>
    <t>11/07/2025 10:21</t>
  </si>
  <si>
    <t>FPC25</t>
  </si>
  <si>
    <t>ก***ิมา ท***รรมชาติ</t>
  </si>
  <si>
    <t>11/07/2025 10:13</t>
  </si>
  <si>
    <t>FPC23</t>
  </si>
  <si>
    <t>น**์</t>
  </si>
  <si>
    <t>******ง ตำบลสันนาเม็ง อำเภอสันทราย จังหวัดเชียงใหม่ 50210</t>
  </si>
  <si>
    <t>11/07/2025 10:08</t>
  </si>
  <si>
    <t>TH255590914330H</t>
  </si>
  <si>
    <t>FPC22</t>
  </si>
  <si>
    <t>ณ***าญ ส***ิมาตร์</t>
  </si>
  <si>
    <t>11/07/2025 10:05</t>
  </si>
  <si>
    <t>11/07/2025 10:06</t>
  </si>
  <si>
    <t>FPC20</t>
  </si>
  <si>
    <t>คุณชุติกาญนจ์ แก้วทุ่ง</t>
  </si>
  <si>
    <t>335/7 ม.9 ต.ปากแคว อ.เมือง จ.สุโขทัย 
 64000</t>
  </si>
  <si>
    <t>64000</t>
  </si>
  <si>
    <t>0979582356</t>
  </si>
  <si>
    <t>JA258320953TH</t>
  </si>
  <si>
    <t>FPC19</t>
  </si>
  <si>
    <t>พ***าภา ศ***าติ</t>
  </si>
  <si>
    <t>761618232023</t>
  </si>
  <si>
    <t>FPC17</t>
  </si>
  <si>
    <t>แพงศรี เขตนิมิตร</t>
  </si>
  <si>
    <t>749/1ซ.ขานไข1กม.25 ถ.พหลโยธิน54/4แขวงสายไหม เขตสายไหม กทม.
 10220</t>
  </si>
  <si>
    <t>0814018985</t>
  </si>
  <si>
    <t>10/07/2025 18:04</t>
  </si>
  <si>
    <t>JB292161951TH</t>
  </si>
  <si>
    <t>11/07/2025 10:03</t>
  </si>
  <si>
    <t>FPC16</t>
  </si>
  <si>
    <t>FPC14</t>
  </si>
  <si>
    <t>ร***ย  พ***ิริ</t>
  </si>
  <si>
    <t>11/07/2025 10:02</t>
  </si>
  <si>
    <t>FPC13</t>
  </si>
  <si>
    <t>11/07/2025 10:01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</si>
  <si>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</si>
  <si>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</si>
  <si>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FPC12</t>
  </si>
  <si>
    <t>ธนินท์รัฐ รัถยาสวรรค์ภัช</t>
  </si>
  <si>
    <t>51ม.1 ร้านครูสุเทพ ซอยแปดธันวา · ท่าตะโก/ Tha Tako
ท่าตะโก/ Tha Takoนครสวรรค์/ Nakhon Sawan
60160</t>
  </si>
  <si>
    <t>60160</t>
  </si>
  <si>
    <t>660808362232</t>
  </si>
  <si>
    <t>TH56087G3UAJ8A</t>
  </si>
  <si>
    <t>FPC11</t>
  </si>
  <si>
    <t>THT02011Z9SQ18Z</t>
  </si>
  <si>
    <t>FPC10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</si>
  <si>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</si>
  <si>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TH257222213496Q</t>
  </si>
  <si>
    <t>FPC9</t>
  </si>
  <si>
    <t>JA258320940TH</t>
  </si>
  <si>
    <t>11/07/2025 10:00</t>
  </si>
  <si>
    <t>FPC8</t>
  </si>
  <si>
    <t>11/07/2025 09:58</t>
  </si>
  <si>
    <t>FPC7</t>
  </si>
  <si>
    <t>เ******ย</t>
  </si>
  <si>
    <t>57</t>
  </si>
  <si>
    <t>TH2544356995572</t>
  </si>
  <si>
    <t>FPC6</t>
  </si>
  <si>
    <t>11/07/2025 09:57</t>
  </si>
  <si>
    <t>FPC4</t>
  </si>
  <si>
    <t>ป***ตือน อ***มูล</t>
  </si>
  <si>
    <t>11/07/2025 09:56</t>
  </si>
  <si>
    <t>FPC2</t>
  </si>
  <si>
    <t>11/07/2025 09:54</t>
  </si>
  <si>
    <t>TH56087G3XWD4A</t>
  </si>
  <si>
    <t>FPC1</t>
  </si>
  <si>
    <t>เ***ยงไกร ส***นทร์</t>
  </si>
  <si>
    <t>11/07/2025 09:53</t>
  </si>
  <si>
    <t>761630833036</t>
  </si>
  <si>
    <t>FPC0</t>
  </si>
  <si>
    <t>11/07/2025 09:52</t>
  </si>
  <si>
    <t>FPB99</t>
  </si>
  <si>
    <t>TH56087G3ZB86A</t>
  </si>
  <si>
    <t>FPB98</t>
  </si>
  <si>
    <t>FPB97</t>
  </si>
  <si>
    <t>11/07/2025 09:51</t>
  </si>
  <si>
    <t>FPB96</t>
  </si>
  <si>
    <t>11/07/2025 09:50</t>
  </si>
  <si>
    <t>FPB95</t>
  </si>
  <si>
    <t>FPB94</t>
  </si>
  <si>
    <t>อ***ย ท***รี</t>
  </si>
  <si>
    <t>FPB92</t>
  </si>
  <si>
    <t>11/07/2025 09:49</t>
  </si>
  <si>
    <t>FPB91</t>
  </si>
  <si>
    <t>ฐ***ันท์ อ***ูลประเสริฐ</t>
  </si>
  <si>
    <t>761663937016</t>
  </si>
  <si>
    <t>FPB90</t>
  </si>
  <si>
    <t>น***ัญ ย***ำเนิน</t>
  </si>
  <si>
    <t>FPB89</t>
  </si>
  <si>
    <t>11/07/2025 09:48</t>
  </si>
  <si>
    <t>FPB88</t>
  </si>
  <si>
    <t>11/07/2025 09:47</t>
  </si>
  <si>
    <t>FPB87</t>
  </si>
  <si>
    <t>761606737043</t>
  </si>
  <si>
    <t>FPB85</t>
  </si>
  <si>
    <t>11/07/2025 09:45</t>
  </si>
  <si>
    <t>TH251083963537R</t>
  </si>
  <si>
    <t>FPB84</t>
  </si>
  <si>
    <t>11/07/2025 09:44</t>
  </si>
  <si>
    <t>FPB83</t>
  </si>
  <si>
    <t>พ***ั๋น พ***ปัน  เ*</t>
  </si>
  <si>
    <t>761636847016</t>
  </si>
  <si>
    <t>11/07/2025 09:43</t>
  </si>
  <si>
    <t>FPB82</t>
  </si>
  <si>
    <t>ม***ธน พ***้อย</t>
  </si>
  <si>
    <t>11/07/2025 09:42</t>
  </si>
  <si>
    <t>THT04011Z9SDP6Z</t>
  </si>
  <si>
    <t>FPB81</t>
  </si>
  <si>
    <t>FPB80</t>
  </si>
  <si>
    <t>น***จินดาพร ไ***ันอัด</t>
  </si>
  <si>
    <t>11/07/2025 09:41</t>
  </si>
  <si>
    <t>FPB78</t>
  </si>
  <si>
    <t>ร***อรุณ   เ***รจรูญ</t>
  </si>
  <si>
    <t>11/07/2025 09:37</t>
  </si>
  <si>
    <t>THT02011ZABD85Z</t>
  </si>
  <si>
    <t>FPB77</t>
  </si>
  <si>
    <t>อ***พันธ์</t>
  </si>
  <si>
    <t>FPB76</t>
  </si>
  <si>
    <t>FPB75</t>
  </si>
  <si>
    <t>อ***วรรณ ก***า</t>
  </si>
  <si>
    <t>11/07/2025 09:35</t>
  </si>
  <si>
    <t>FPB74</t>
  </si>
  <si>
    <t>11/07/2025 09:32</t>
  </si>
  <si>
    <t>FPB73</t>
  </si>
  <si>
    <t>ท***่าจันทะคีรี</t>
  </si>
  <si>
    <t>11/07/2025 09:31</t>
  </si>
  <si>
    <t>FPB71</t>
  </si>
  <si>
    <t>ว***ัช ว***รงกุล</t>
  </si>
  <si>
    <t>FPB70</t>
  </si>
  <si>
    <t>น***อักษรา พ***ิดำรงจิต</t>
  </si>
  <si>
    <t>11/07/2025 09:30</t>
  </si>
  <si>
    <t>761636044072</t>
  </si>
  <si>
    <t>FPB69</t>
  </si>
  <si>
    <t>ก***รรณ ย***ะดิษฐ์</t>
  </si>
  <si>
    <t>11/07/2025 09:29</t>
  </si>
  <si>
    <t>761662944011</t>
  </si>
  <si>
    <t>FPB68</t>
  </si>
  <si>
    <t>M** S***l</t>
  </si>
  <si>
    <t>FPB67</t>
  </si>
  <si>
    <t>ก***รรณ ว***จันทร์</t>
  </si>
  <si>
    <t>FPB65</t>
  </si>
  <si>
    <t>ก***ร จ***การ</t>
  </si>
  <si>
    <t>11/07/2025 09:28</t>
  </si>
  <si>
    <t>FPB63</t>
  </si>
  <si>
    <t>จ***า ส***หนู</t>
  </si>
  <si>
    <t>11/07/2025 09:24</t>
  </si>
  <si>
    <t>FPB62</t>
  </si>
  <si>
    <t>11/07/2025 09:23</t>
  </si>
  <si>
    <t>FPB61</t>
  </si>
  <si>
    <t>ส***กา เ***งนาม</t>
  </si>
  <si>
    <t>11/07/2025 09:22</t>
  </si>
  <si>
    <t>FPB60</t>
  </si>
  <si>
    <t>ร***ิดา ห***แก้ว</t>
  </si>
  <si>
    <t>11/07/2025 09:18</t>
  </si>
  <si>
    <t>FPB59</t>
  </si>
  <si>
    <t>ว***ส   ธ***โสม</t>
  </si>
  <si>
    <t>11/07/2025 09:17</t>
  </si>
  <si>
    <t>THT20071Z9SZQ4Z</t>
  </si>
  <si>
    <t>FPB58</t>
  </si>
  <si>
    <t>ณ***า ก***าประสิทธิ์</t>
  </si>
  <si>
    <t>FPB57</t>
  </si>
  <si>
    <t>พ***ก่</t>
  </si>
  <si>
    <t>THT03011ZAAQH3Z</t>
  </si>
  <si>
    <t>FPB56</t>
  </si>
  <si>
    <t>ส***ย.,เกษนอก</t>
  </si>
  <si>
    <t>11/07/2025 09:15</t>
  </si>
  <si>
    <t>11/07/2025 09:16</t>
  </si>
  <si>
    <t>FPB55</t>
  </si>
  <si>
    <t>ภ***ชญา  ย***ำ</t>
  </si>
  <si>
    <t>FPB54</t>
  </si>
  <si>
    <t>ม***ตา</t>
  </si>
  <si>
    <t>FPB53</t>
  </si>
  <si>
    <t>ป***ากร ป***วบสุข</t>
  </si>
  <si>
    <t>FPB52</t>
  </si>
  <si>
    <t>11/07/2025 09:14</t>
  </si>
  <si>
    <t>THT20071Z9SYS8Z</t>
  </si>
  <si>
    <t>FPB49</t>
  </si>
  <si>
    <t>11/07/2025 09:12</t>
  </si>
  <si>
    <t>761610533073</t>
  </si>
  <si>
    <t>FPB48</t>
  </si>
  <si>
    <t>ป***า น***ัฒน์</t>
  </si>
  <si>
    <t>11/07/2025 09:11</t>
  </si>
  <si>
    <t>FPB47</t>
  </si>
  <si>
    <t>TH251435311859H</t>
  </si>
  <si>
    <t>FPB46</t>
  </si>
  <si>
    <t>ต***ตา</t>
  </si>
  <si>
    <t>11/07/2025 09:10</t>
  </si>
  <si>
    <t>FPB45</t>
  </si>
  <si>
    <t>ร***าภรณ์ ภ***นติภาพ</t>
  </si>
  <si>
    <t>11/07/2025 09:09</t>
  </si>
  <si>
    <t>FPB44</t>
  </si>
  <si>
    <t>ฟ***ชต้า ห***ง</t>
  </si>
  <si>
    <t>11/07/2025 09:08</t>
  </si>
  <si>
    <t>FPB43</t>
  </si>
  <si>
    <t>น***สาว</t>
  </si>
  <si>
    <t>11/07/2025 09:06</t>
  </si>
  <si>
    <t>FPB42</t>
  </si>
  <si>
    <t>ศ***พร ต***ทอง</t>
  </si>
  <si>
    <t>11/07/2025 09:05</t>
  </si>
  <si>
    <t>FPB41</t>
  </si>
  <si>
    <t>เ***  ส***ักดี</t>
  </si>
  <si>
    <t>11/07/2025 09:04</t>
  </si>
  <si>
    <t>FPB40</t>
  </si>
  <si>
    <t>u***3281379379370</t>
  </si>
  <si>
    <t>FPB39</t>
  </si>
  <si>
    <t>นงนุช ตันติวรสิทธิ์</t>
  </si>
  <si>
    <t>222/175 หมู่6นาวีเฮ้าส์ 10
พลูตาหลวง สัตหีบ ชลบุรี 20180</t>
  </si>
  <si>
    <t>0838918833</t>
  </si>
  <si>
    <t>11/07/2025 09:01</t>
  </si>
  <si>
    <t>JA258320936TH</t>
  </si>
  <si>
    <t>11/07/2025 09:02</t>
  </si>
  <si>
    <t>FPB38</t>
  </si>
  <si>
    <t>11/07/2025 08:56</t>
  </si>
  <si>
    <t>761680254031</t>
  </si>
  <si>
    <t>FPB37</t>
  </si>
  <si>
    <t>ว***ตน์ชะนี ภ***าศรี</t>
  </si>
  <si>
    <t>Krabi</t>
  </si>
  <si>
    <t>11/07/2025 08:55</t>
  </si>
  <si>
    <t>FPB36</t>
  </si>
  <si>
    <t>11/07/2025 08:54</t>
  </si>
  <si>
    <t>FPB35</t>
  </si>
  <si>
    <t>11/07/2025 08:51</t>
  </si>
  <si>
    <t>FPB34</t>
  </si>
  <si>
    <t>ส***ด ส***</t>
  </si>
  <si>
    <t>11/07/2025 08:44</t>
  </si>
  <si>
    <t>FPB33</t>
  </si>
  <si>
    <t>พ***ไพลิน ท***รี</t>
  </si>
  <si>
    <t>11/07/2025 08:43</t>
  </si>
  <si>
    <t>FPB32</t>
  </si>
  <si>
    <t>ร***าภรณ์ อ***ผ่อง</t>
  </si>
  <si>
    <t>11/07/2025 08:36</t>
  </si>
  <si>
    <t>761644747080</t>
  </si>
  <si>
    <t>FPB31</t>
  </si>
  <si>
    <t>พ***รรค์ ค***ุฒิ</t>
  </si>
  <si>
    <t>11/07/2025 08:35</t>
  </si>
  <si>
    <t>FPB30</t>
  </si>
  <si>
    <t>ส***รษา ข***ิริ</t>
  </si>
  <si>
    <t>11/07/2025 08:34</t>
  </si>
  <si>
    <t>FPB29</t>
  </si>
  <si>
    <t>อ***า พ***เจริญ</t>
  </si>
  <si>
    <t>11/07/2025 08:28</t>
  </si>
  <si>
    <t>FPB28</t>
  </si>
  <si>
    <t>ไ***นทร์</t>
  </si>
  <si>
    <t>11/07/2025 08:27</t>
  </si>
  <si>
    <t>FPB26</t>
  </si>
  <si>
    <t>น***ึ้ง</t>
  </si>
  <si>
    <t>11/07/2025 08:20</t>
  </si>
  <si>
    <t>FPB25</t>
  </si>
  <si>
    <t>ว***พ็ญ  จ***รสมบัติ</t>
  </si>
  <si>
    <t>11/07/2025 08:18</t>
  </si>
  <si>
    <t>THT03031Z9SW16Z</t>
  </si>
  <si>
    <t>FPB24</t>
  </si>
  <si>
    <t>ค***มี</t>
  </si>
  <si>
    <t>11/07/2025 08:17</t>
  </si>
  <si>
    <t>FPB23</t>
  </si>
  <si>
    <t>ด***จ อ***สุดรักษ์</t>
  </si>
  <si>
    <t>11/07/2025 08:01</t>
  </si>
  <si>
    <t>FPB22</t>
  </si>
  <si>
    <t>น***ิรา เ***ุ่งโรจน์</t>
  </si>
  <si>
    <t>11/07/2025 07:59</t>
  </si>
  <si>
    <t>FPB21</t>
  </si>
  <si>
    <t>ภ***าภรณ์  ใ***ล</t>
  </si>
  <si>
    <t>11/07/2025 07:55</t>
  </si>
  <si>
    <t>FPB20</t>
  </si>
  <si>
    <t>ร******ณ</t>
  </si>
  <si>
    <t>******ะชาอุทิศ69 แขวงบางมด เขตทุ่งครุ จังหวัดกรุงเทพมหานคร 10140</t>
  </si>
  <si>
    <t>TH250723243683B</t>
  </si>
  <si>
    <t>11/07/2025 07:52</t>
  </si>
  <si>
    <t>FPB19</t>
  </si>
  <si>
    <t>ส***า  จ***ิมา</t>
  </si>
  <si>
    <t>11/07/2025 07:45</t>
  </si>
  <si>
    <t>FPB17</t>
  </si>
  <si>
    <t>ส***นทาทอง</t>
  </si>
  <si>
    <t>11/07/2025 07:37</t>
  </si>
  <si>
    <t>FPB16</t>
  </si>
  <si>
    <t>พ***ชญ์ชา ฐ***ธิ์เจริญกุล</t>
  </si>
  <si>
    <t>11/07/2025 07:35</t>
  </si>
  <si>
    <t>FPB15</t>
  </si>
  <si>
    <t>ร***รัมภา  โ***์ธนะพงค์</t>
  </si>
  <si>
    <t>11/07/2025 07:34</t>
  </si>
  <si>
    <t>FPB14</t>
  </si>
  <si>
    <t>สอ สายคำตา</t>
  </si>
  <si>
    <t>โรงเรียนบ้านแปลงสี่4/4ม.8 ต.คลองลานพัฒนา · คลองลานพัฒนา/ Khlong Lan Phatthana
คลองลาน/ Khlong Lanกำแพงเพชร/ Kamphaeng Phet
62180</t>
  </si>
  <si>
    <t>660620047592</t>
  </si>
  <si>
    <t>11/07/2025 07:23</t>
  </si>
  <si>
    <t>TH58037G3TWJ7C</t>
  </si>
  <si>
    <t>FPB13</t>
  </si>
  <si>
    <t>จ***ภัทร  ม***มั่น</t>
  </si>
  <si>
    <t>11/07/2025 07:21</t>
  </si>
  <si>
    <t>761528421754</t>
  </si>
  <si>
    <t>FPB12</t>
  </si>
  <si>
    <t>รุ่งรัตน์ สิริสุขนิวาส</t>
  </si>
  <si>
    <t>462 ถนน ลาดพร้าววังหิน · ลาดพร้าว/ Lat Phrao
ลาดพร้าว/ Lad Phrawกรุงเทพมหานคร/ Bangkok
10230</t>
  </si>
  <si>
    <t>11/07/2025 07:18</t>
  </si>
  <si>
    <t>LEXPU0586584780</t>
  </si>
  <si>
    <t>FPB10</t>
  </si>
  <si>
    <t>11/07/2025 07:10</t>
  </si>
  <si>
    <t>761596829722</t>
  </si>
  <si>
    <t>FPB9</t>
  </si>
  <si>
    <t>คุณอนงค์ ผลาไสย์</t>
  </si>
  <si>
    <t>บ้านดงยาง  70 หมู่ 4 ต.ดอนโอง อ.โพธิ์ชัย จ.ร้อยเอ็
โพธิ์ชัย/ Pho Chaiร้อยเอ็ด/ Roi Et
45230</t>
  </si>
  <si>
    <t>45230</t>
  </si>
  <si>
    <t>660860013315</t>
  </si>
  <si>
    <t>11/07/2025 07:09</t>
  </si>
  <si>
    <t>LEXPU0586584349</t>
  </si>
  <si>
    <t>FPB8</t>
  </si>
  <si>
    <t>พ***ธิพา. เ***งพุธ</t>
  </si>
  <si>
    <t>11/07/2025 07:05</t>
  </si>
  <si>
    <t>761531506746</t>
  </si>
  <si>
    <t>FPB7</t>
  </si>
  <si>
    <t>ว***ภา ม***วหวาน</t>
  </si>
  <si>
    <t>11/07/2025 07:01</t>
  </si>
  <si>
    <t>761506278610</t>
  </si>
  <si>
    <t>FPB6</t>
  </si>
  <si>
    <t>11/07/2025 06:49</t>
  </si>
  <si>
    <t>761570315715</t>
  </si>
  <si>
    <t>FPB5</t>
  </si>
  <si>
    <t>คุณศรีสุมล พาทีทิน</t>
  </si>
  <si>
    <t>26/110 ถ.สุขสมบูรณ์ ต.ประจวบ · ประจวบคีรีขันธ์/ Prachuap Khiri Khan
เมืองประจวบคีรีขันธ์/ Mueang Prachuap Khiri Khanประจวบคีรีขันธ์/ Prachuap Khiri Khan
77000</t>
  </si>
  <si>
    <t>660916085844</t>
  </si>
  <si>
    <t>11/07/2025 06:44</t>
  </si>
  <si>
    <t>TH19017FZHQU1A</t>
  </si>
  <si>
    <t>FPB4</t>
  </si>
  <si>
    <t>11/07/2025 06:38</t>
  </si>
  <si>
    <t>761550803731</t>
  </si>
  <si>
    <t>FPB3</t>
  </si>
  <si>
    <t>ฟผฟป  29/4 ซอย17 ถนนทะเลหลวง  ต.บ่อยางง · บ่อยาง/ Bo Yang
เมืองสงขลา/ Mueang Songkhlaสงขลา/ Songkhla
90000</t>
  </si>
  <si>
    <t>660820901490</t>
  </si>
  <si>
    <t>LEXPU0586582727</t>
  </si>
  <si>
    <t>FPB2</t>
  </si>
  <si>
    <t>ส***รณี ก***รดี</t>
  </si>
  <si>
    <t>11/07/2025 06:36</t>
  </si>
  <si>
    <t>761531408735</t>
  </si>
  <si>
    <t>FPB1</t>
  </si>
  <si>
    <t>ส******่</t>
  </si>
  <si>
    <t>******ใหม่ ตำบลบางปูใหม่ อำเภอเมืองสมุทรปราการ จังหวัดสมุทรปราการ 10280</t>
  </si>
  <si>
    <t>11/07/2025 06:35</t>
  </si>
  <si>
    <t>TH2528525054524</t>
  </si>
  <si>
    <t>FPB0</t>
  </si>
  <si>
    <t>11/07/2025 06:34</t>
  </si>
  <si>
    <t>LEXPU0586649886</t>
  </si>
  <si>
    <t>FPA99</t>
  </si>
  <si>
    <t>ด***รือง ส***์โตทอง</t>
  </si>
  <si>
    <t>11/07/2025 06:06</t>
  </si>
  <si>
    <t>761546205755</t>
  </si>
  <si>
    <t>FPA98</t>
  </si>
  <si>
    <t>11/07/2025 06:04</t>
  </si>
  <si>
    <t>LEXPU0586582934</t>
  </si>
  <si>
    <t>FPA96</t>
  </si>
  <si>
    <t>ส***ัย  พ***ภิรมย์</t>
  </si>
  <si>
    <t>11/07/2025 06:01</t>
  </si>
  <si>
    <t>761536301772</t>
  </si>
  <si>
    <t>FPA95</t>
  </si>
  <si>
    <t>พ***ัชร เ***าร</t>
  </si>
  <si>
    <t>11/07/2025 05:54</t>
  </si>
  <si>
    <t>761508207751</t>
  </si>
  <si>
    <t>FPA94</t>
  </si>
  <si>
    <t>ป***สริฐ ต***ะคุ</t>
  </si>
  <si>
    <t>11/07/2025 05:45</t>
  </si>
  <si>
    <t>761591979643</t>
  </si>
  <si>
    <t>FPA93</t>
  </si>
  <si>
    <t>รัตนา หลีอรัญ</t>
  </si>
  <si>
    <t>บ้าน DXN 477/6 หมู่ 2 ตำบลคลองขุด
เมืองสตูล/ Mueang Satunสตูล/ Satun
91000</t>
  </si>
  <si>
    <t>91000</t>
  </si>
  <si>
    <t>660819690158</t>
  </si>
  <si>
    <t>11/07/2025 05:44</t>
  </si>
  <si>
    <t>TH72017G02HE8B</t>
  </si>
  <si>
    <t>FPA92</t>
  </si>
  <si>
    <t>ท***ล พ***ขวัญ</t>
  </si>
  <si>
    <t>11/07/2025 05:42</t>
  </si>
  <si>
    <t>THT04061Z7BXZ3Z</t>
  </si>
  <si>
    <t>FPA91</t>
  </si>
  <si>
    <t>11/07/2025 05:26</t>
  </si>
  <si>
    <t>761576216752</t>
  </si>
  <si>
    <t>FPA89</t>
  </si>
  <si>
    <t>****** ตำบลบ้านกอก ตำบลบ้านกอก อำเภอจัตุรัส จังหวัดชัยภูมิ 36130</t>
  </si>
  <si>
    <t>36130</t>
  </si>
  <si>
    <t>11/07/2025 05:14</t>
  </si>
  <si>
    <t>TH252014013222O</t>
  </si>
  <si>
    <t>FPA88</t>
  </si>
  <si>
    <t>S***tri, 2***</t>
  </si>
  <si>
    <t>11/07/2025 05:08</t>
  </si>
  <si>
    <t>761544604785</t>
  </si>
  <si>
    <t>11/07/2025 05:09</t>
  </si>
  <si>
    <t>FPA87</t>
  </si>
  <si>
    <t>เ***ิรา ส***นทา</t>
  </si>
  <si>
    <t>11/07/2025 05:05</t>
  </si>
  <si>
    <t>761574608712</t>
  </si>
  <si>
    <t>FPA86</t>
  </si>
  <si>
    <t>พ** ญ***ุฑฒิ์</t>
  </si>
  <si>
    <t>11/07/2025 04:52</t>
  </si>
  <si>
    <t>761525499700</t>
  </si>
  <si>
    <t>11/07/2025 04:49</t>
  </si>
  <si>
    <t>FPA85</t>
  </si>
  <si>
    <t>h***hew</t>
  </si>
  <si>
    <t>11/07/2025 04:08</t>
  </si>
  <si>
    <t>761591803711</t>
  </si>
  <si>
    <t>11/07/2025 04:09</t>
  </si>
  <si>
    <t>FPA82</t>
  </si>
  <si>
    <t>11/07/2025 03:54</t>
  </si>
  <si>
    <t>761551613712</t>
  </si>
  <si>
    <t>11/07/2025 03:55</t>
  </si>
  <si>
    <t>FPA81</t>
  </si>
  <si>
    <t>ก******ข</t>
  </si>
  <si>
    <t>******ำบลท้ายตลาด อำเภอเมืองลพบุรี จังหวัดลพบุรี 15000</t>
  </si>
  <si>
    <t>11/07/2025 03:38</t>
  </si>
  <si>
    <t>TH253888509724H</t>
  </si>
  <si>
    <t>11/07/2025 03:37</t>
  </si>
  <si>
    <t>FPA80</t>
  </si>
  <si>
    <t>ด***ข   ท***ย์วงศ์ปัญญา</t>
  </si>
  <si>
    <t>11/07/2025 03:36</t>
  </si>
  <si>
    <t>761526710733</t>
  </si>
  <si>
    <t>FPA79</t>
  </si>
  <si>
    <t>พ***านิน ด**</t>
  </si>
  <si>
    <t>11/07/2025 03:25</t>
  </si>
  <si>
    <t>761556915744</t>
  </si>
  <si>
    <t>FPA78</t>
  </si>
  <si>
    <t>ก***ัตน์</t>
  </si>
  <si>
    <t>11/07/2025 03:22</t>
  </si>
  <si>
    <t>761525018726</t>
  </si>
  <si>
    <t>FPA77</t>
  </si>
  <si>
    <t>จ***ภัทร ฟ***เฟือย</t>
  </si>
  <si>
    <t>11/07/2025 03:18</t>
  </si>
  <si>
    <t>761500814734</t>
  </si>
  <si>
    <t>FPA76</t>
  </si>
  <si>
    <t>K*** K*** A*** - S** L**</t>
  </si>
  <si>
    <t>Kanchanaburi</t>
  </si>
  <si>
    <t>11/07/2025 03:04</t>
  </si>
  <si>
    <t>761598015721</t>
  </si>
  <si>
    <t>FPA75</t>
  </si>
  <si>
    <t>11/07/2025 02:05</t>
  </si>
  <si>
    <t>LEXPU0586649994</t>
  </si>
  <si>
    <t>FPA74</t>
  </si>
  <si>
    <t>u***3936163824794</t>
  </si>
  <si>
    <t>11/07/2025 02:04</t>
  </si>
  <si>
    <t>761521808751</t>
  </si>
  <si>
    <t>FPA73</t>
  </si>
  <si>
    <t>ค***ิงอร  ห***ุนทด</t>
  </si>
  <si>
    <t>11/07/2025 02:02</t>
  </si>
  <si>
    <t>761522675664</t>
  </si>
  <si>
    <t>11/07/2025 02:03</t>
  </si>
  <si>
    <t>FPA72</t>
  </si>
  <si>
    <t>11/07/2025 01:59</t>
  </si>
  <si>
    <t>LEXPU0586650210</t>
  </si>
  <si>
    <t>FPA71</t>
  </si>
  <si>
    <t>11/07/2025 01:47</t>
  </si>
  <si>
    <t>761525721740</t>
  </si>
  <si>
    <t>FPA70</t>
  </si>
  <si>
    <t>ส***ย์พร</t>
  </si>
  <si>
    <t>11/07/2025 01:46</t>
  </si>
  <si>
    <t>761510703796</t>
  </si>
  <si>
    <t>FPA69</t>
  </si>
  <si>
    <t>น***รัตน์  ภ***ปรัญา</t>
  </si>
  <si>
    <t>11/07/2025 01:26</t>
  </si>
  <si>
    <t>761571208775</t>
  </si>
  <si>
    <t>FPA68</t>
  </si>
  <si>
    <t>ว******ท</t>
  </si>
  <si>
    <t>******คัน, อำเภอด่านช้าง ตำบลวังคัน อำเภอด่านช้าง จังหวัดสุพรรณบุรี 72180</t>
  </si>
  <si>
    <t>TH251475695041M</t>
  </si>
  <si>
    <t>11/07/2025 01:20</t>
  </si>
  <si>
    <t>FPA67</t>
  </si>
  <si>
    <t>ส***รณ์ษา ช***</t>
  </si>
  <si>
    <t>11/07/2025 01:18</t>
  </si>
  <si>
    <t>761554900805</t>
  </si>
  <si>
    <t>FPA66</t>
  </si>
  <si>
    <t>11/07/2025 01:12</t>
  </si>
  <si>
    <t>761576027763</t>
  </si>
  <si>
    <t>11/07/2025 01:11</t>
  </si>
  <si>
    <t>FPA65</t>
  </si>
  <si>
    <t>จ***ภา เ***ขัน</t>
  </si>
  <si>
    <t>11/07/2025 01:03</t>
  </si>
  <si>
    <t>761528624710</t>
  </si>
  <si>
    <t>FPA64</t>
  </si>
  <si>
    <t>อ***ร  ห***ุนทด</t>
  </si>
  <si>
    <t>11/07/2025 00:46</t>
  </si>
  <si>
    <t>761514826730</t>
  </si>
  <si>
    <t>FPA62</t>
  </si>
  <si>
    <t>น***ึ้ง ม***คง</t>
  </si>
  <si>
    <t>11/07/2025 00:32</t>
  </si>
  <si>
    <t>761555806760</t>
  </si>
  <si>
    <t>FPA61</t>
  </si>
  <si>
    <t>ศ***พร บ***ติดข้างร้านขายแกงทางโค้ง</t>
  </si>
  <si>
    <t>11/07/2025 00:27</t>
  </si>
  <si>
    <t>761529927760</t>
  </si>
  <si>
    <t>11/07/2025 00:26</t>
  </si>
  <si>
    <t>FPA60</t>
  </si>
  <si>
    <t>K***n</t>
  </si>
  <si>
    <t>11/07/2025 00:15</t>
  </si>
  <si>
    <t>761530007766</t>
  </si>
  <si>
    <t>11/07/2025 00:16</t>
  </si>
  <si>
    <t>FPA59</t>
  </si>
  <si>
    <t>11/07/2025 00:06</t>
  </si>
  <si>
    <t>LEXDO0164602186</t>
  </si>
  <si>
    <t>FPA58</t>
  </si>
  <si>
    <t>11/07/2025 00:31</t>
  </si>
  <si>
    <t>TH258387320151N</t>
  </si>
  <si>
    <t>11/07/2025 00:01</t>
  </si>
  <si>
    <t>FPA57</t>
  </si>
  <si>
    <t>เ***มาศ แ***รม</t>
  </si>
  <si>
    <t>10/07/2025 23:23</t>
  </si>
  <si>
    <t>761591814756</t>
  </si>
  <si>
    <t>10/07/2025 23:24</t>
  </si>
  <si>
    <t>FPA56</t>
  </si>
  <si>
    <t>ป***ิพย์ น***ุข</t>
  </si>
  <si>
    <t>10/07/2025 23:22</t>
  </si>
  <si>
    <t>THT04061Z7HC25Z</t>
  </si>
  <si>
    <t>FPA55</t>
  </si>
  <si>
    <t>เ***ส</t>
  </si>
  <si>
    <t>10/07/2025 23:06</t>
  </si>
  <si>
    <t>761533413756</t>
  </si>
  <si>
    <t>FPA54</t>
  </si>
  <si>
    <t>ส***ิชัย พ***ุนทด</t>
  </si>
  <si>
    <t>10/07/2025 23:04</t>
  </si>
  <si>
    <t>761538824723</t>
  </si>
  <si>
    <t>FPA53</t>
  </si>
  <si>
    <t>เ***ัตน์ โ***นทร์สุข</t>
  </si>
  <si>
    <t>10/07/2025 22:36</t>
  </si>
  <si>
    <t>THT02031Z7BZC1Z</t>
  </si>
  <si>
    <t>FPA52</t>
  </si>
  <si>
    <t>ว** ป***ฉัตร ห*** 3</t>
  </si>
  <si>
    <t>10/07/2025 22:34</t>
  </si>
  <si>
    <t>761524919750</t>
  </si>
  <si>
    <t>FPA51</t>
  </si>
  <si>
    <t>A******n</t>
  </si>
  <si>
    <t>******่ที่ 10, ถนน . เส้น 359, ตำบล .ท่าเกษม, อำเภอเมืองสระแก้ว ตำบลท่าเกษม อำเภอเมืองสระแก้ว จังหวัดสระแก้ว 27000</t>
  </si>
  <si>
    <t>27000</t>
  </si>
  <si>
    <t>10/07/2025 22:31</t>
  </si>
  <si>
    <t>TH257769587031T</t>
  </si>
  <si>
    <t>FPA50</t>
  </si>
  <si>
    <t>น***าวกัญญาภัค ก***นธุ์</t>
  </si>
  <si>
    <t>10/07/2025 22:26</t>
  </si>
  <si>
    <t>761598717762</t>
  </si>
  <si>
    <t>FPA49</t>
  </si>
  <si>
    <t>h*** h*** m**</t>
  </si>
  <si>
    <t>10/07/2025 22:10</t>
  </si>
  <si>
    <t>761515414796</t>
  </si>
  <si>
    <t>FPA48</t>
  </si>
  <si>
    <t>10/07/2025 22:29</t>
  </si>
  <si>
    <t>TH254914220580A</t>
  </si>
  <si>
    <t>10/07/2025 21:59</t>
  </si>
  <si>
    <t>FPA47</t>
  </si>
  <si>
    <t>u***6841804278213</t>
  </si>
  <si>
    <t>10/07/2025 21:56</t>
  </si>
  <si>
    <t>761574424752</t>
  </si>
  <si>
    <t>FPA46</t>
  </si>
  <si>
    <t>10/07/2025 21:40</t>
  </si>
  <si>
    <t>761539927750</t>
  </si>
  <si>
    <t>FPA45</t>
  </si>
  <si>
    <t>เ******า</t>
  </si>
  <si>
    <t>******ทุ่งวัดดอน เขตสาทร กทม10120 แขวงทุ่งวัดดอน เขตสาทร จังหวัดกรุงเทพมหานคร 10120</t>
  </si>
  <si>
    <t>10/07/2025 21:53</t>
  </si>
  <si>
    <t>TH256677061348V</t>
  </si>
  <si>
    <t>10/07/2025 21:23</t>
  </si>
  <si>
    <t>FPA44</t>
  </si>
  <si>
    <t>n***a</t>
  </si>
  <si>
    <t>10/07/2025 21:22</t>
  </si>
  <si>
    <t>THT02011Z7BUJ7Z</t>
  </si>
  <si>
    <t>FPA43</t>
  </si>
  <si>
    <t>******ระราม 2/43, แขวงบางมด, เขตจอมทอง แขวงบางมด เขตจอมทอง จังหวัดกรุงเทพมหานคร 10150</t>
  </si>
  <si>
    <t>TH258011938761T</t>
  </si>
  <si>
    <t>FPA42</t>
  </si>
  <si>
    <t>ก***รรณ เ***ุลชร</t>
  </si>
  <si>
    <t>761528326720</t>
  </si>
  <si>
    <t>FPA40</t>
  </si>
  <si>
    <t>ข***รงค์ เ***ภาค</t>
  </si>
  <si>
    <t>10/07/2025 20:57</t>
  </si>
  <si>
    <t>761501319795</t>
  </si>
  <si>
    <t>FPA39</t>
  </si>
  <si>
    <t>ธัญลักษณ์  จุฑาดิษยพงศ์</t>
  </si>
  <si>
    <t>8 ม.7 ต.ก้านเหลือง อ.นางรอง จ.บุรีรัมย์ กำแพงรูปช้างม้า, ประตูรั้วสแตนเลส · ก้านเหลือง/ Kan Lueang
นางรอง/ Nang Rongบุรีรัมย์/ Buriram
31110</t>
  </si>
  <si>
    <t>660967145612</t>
  </si>
  <si>
    <t>10/07/2025 20:52</t>
  </si>
  <si>
    <t>TH28047FZW4U9H</t>
  </si>
  <si>
    <t>FPA38</t>
  </si>
  <si>
    <t>ว***ิดา ส***นนท์</t>
  </si>
  <si>
    <t>10/07/2025 20:46</t>
  </si>
  <si>
    <t>761582873704</t>
  </si>
  <si>
    <t>FPA37</t>
  </si>
  <si>
    <t>จ***พรรณ  อ***ยืน</t>
  </si>
  <si>
    <t>10/07/2025 20:44</t>
  </si>
  <si>
    <t>761552679650</t>
  </si>
  <si>
    <t>FPA36</t>
  </si>
  <si>
    <t>ว******ข</t>
  </si>
  <si>
    <t>******เพชรเกษม แขวงหลักสอง เขตบางแค 10160 แขวงหลักสอง เขตบางแค จังหวัดกรุงเทพมหานคร 10160</t>
  </si>
  <si>
    <t>10/07/2025 20:24</t>
  </si>
  <si>
    <t>TH259472575188H</t>
  </si>
  <si>
    <t>FPA35</t>
  </si>
  <si>
    <t>10/07/2025 20:12</t>
  </si>
  <si>
    <t>LEXPU0586650457</t>
  </si>
  <si>
    <t>FPA33</t>
  </si>
  <si>
    <t>จ*** จ***ณรงค์</t>
  </si>
  <si>
    <t>10/07/2025 20:01</t>
  </si>
  <si>
    <t>761573323781</t>
  </si>
  <si>
    <t>FPA32</t>
  </si>
  <si>
    <t>น***์นภัส ธ***ิศวรวิชญ์</t>
  </si>
  <si>
    <t>10/07/2025 19:50</t>
  </si>
  <si>
    <t>761510915782</t>
  </si>
  <si>
    <t>FPA31</t>
  </si>
  <si>
    <t>ป***ุมวัน</t>
  </si>
  <si>
    <t>10/07/2025 19:45</t>
  </si>
  <si>
    <t>761558708735</t>
  </si>
  <si>
    <t>FPA30</t>
  </si>
  <si>
    <t>ป***นท์ เ***ระยูร</t>
  </si>
  <si>
    <t>10/07/2025 19:40</t>
  </si>
  <si>
    <t>761565828715</t>
  </si>
  <si>
    <t>FPA29</t>
  </si>
  <si>
    <t>น*** ส***ล</t>
  </si>
  <si>
    <t>10/07/2025 19:28</t>
  </si>
  <si>
    <t>761589414740</t>
  </si>
  <si>
    <t>FPA25</t>
  </si>
  <si>
    <t>10/07/2025 19:10</t>
  </si>
  <si>
    <t>761543171664</t>
  </si>
  <si>
    <t>FPA24</t>
  </si>
  <si>
    <t>10/07/2025 18:53</t>
  </si>
  <si>
    <t>LEXPU0586603534</t>
  </si>
  <si>
    <t>10/07/2025 18:52</t>
  </si>
  <si>
    <t>FPA22</t>
  </si>
  <si>
    <t>น***ล   ข***ครือ</t>
  </si>
  <si>
    <t>10/07/2025 18:32</t>
  </si>
  <si>
    <t>761527714765</t>
  </si>
  <si>
    <t>FPA20</t>
  </si>
  <si>
    <t>******์ จ.ศรีสะเกษ 3310 ตำบลทุ่งใหญ่ อำเภอกันทรลักษ์ จังหวัดศรีสะเกษ 33110</t>
  </si>
  <si>
    <t>33110</t>
  </si>
  <si>
    <t>54</t>
  </si>
  <si>
    <t>10/07/2025 18:42</t>
  </si>
  <si>
    <t>TH251804162216U</t>
  </si>
  <si>
    <t>10/07/2025 18:11</t>
  </si>
  <si>
    <t>FPA19</t>
  </si>
  <si>
    <t>ท***ีย์</t>
  </si>
  <si>
    <t>10/07/2025 17:46</t>
  </si>
  <si>
    <t>ฝอยทอง2
มะพร้าวเผา</t>
  </si>
  <si>
    <t>761535924752</t>
  </si>
  <si>
    <t>FPA17</t>
  </si>
  <si>
    <t>ก***รรณ ไ***งค์</t>
  </si>
  <si>
    <t>10/07/2025 17:18</t>
  </si>
  <si>
    <t>THT04071Z6VEN0Z</t>
  </si>
  <si>
    <t>10/07/2025 17:19</t>
  </si>
  <si>
    <t>FPA16</t>
  </si>
  <si>
    <t>10/07/2025 17:17</t>
  </si>
  <si>
    <t>761578268684</t>
  </si>
  <si>
    <t>FPA15</t>
  </si>
  <si>
    <t>ภัทราพร  ชาลีเครือ</t>
  </si>
  <si>
    <t>โรงเรียนน้ำสุดวิไลประชาสรรค์ 1 หมู่ 1 ต.น้ำสุด อ.พัฒนานิคม จ.ลพบุรี · น้ำสุด/ Nam Sut
พัฒนานิคม/ Phatthana Nikhomลพบุรี/ Lopburi
15140</t>
  </si>
  <si>
    <t>15140</t>
  </si>
  <si>
    <t>660624467287</t>
  </si>
  <si>
    <t>LEXPU0586651269</t>
  </si>
  <si>
    <t>FPA13</t>
  </si>
  <si>
    <t xml:space="preserve">่เกษร พิมพาคำ </t>
  </si>
  <si>
    <t>บ้านเลขที่ 170 หมู่ 2 
ต.โพนเมือง อ.อาจสามารถ
จ.ร้อยเอ็ด 
 45160</t>
  </si>
  <si>
    <t>45160</t>
  </si>
  <si>
    <t>0925385306</t>
  </si>
  <si>
    <t>10/07/2025 17:06</t>
  </si>
  <si>
    <t>JA258071451TH</t>
  </si>
  <si>
    <t>10/07/2025 17:05</t>
  </si>
  <si>
    <t>FPA12</t>
  </si>
  <si>
    <t>ศ***รณ์ น***นาม</t>
  </si>
  <si>
    <t>10/07/2025 17:01</t>
  </si>
  <si>
    <t>761579828715</t>
  </si>
  <si>
    <t>FPA11</t>
  </si>
  <si>
    <t>B***kk</t>
  </si>
  <si>
    <t>THT04021Z6UKU4Z</t>
  </si>
  <si>
    <t>FPA10</t>
  </si>
  <si>
    <t>S***erat K***nangja</t>
  </si>
  <si>
    <t>10/07/2025 16:56</t>
  </si>
  <si>
    <t>761553224751</t>
  </si>
  <si>
    <t>10/07/2025 16:54</t>
  </si>
  <si>
    <t>FPA9</t>
  </si>
  <si>
    <t>ค** พ* ศ***ก้วตู้</t>
  </si>
  <si>
    <t>761587572664</t>
  </si>
  <si>
    <t>FPA7</t>
  </si>
  <si>
    <t>ช***ัย​  ท***สิงห์..</t>
  </si>
  <si>
    <t>10/07/2025 16:48</t>
  </si>
  <si>
    <t>761541777625</t>
  </si>
  <si>
    <t>10/07/2025 16:49</t>
  </si>
  <si>
    <t>FPA6</t>
  </si>
  <si>
    <t>N***harika</t>
  </si>
  <si>
    <t>761599609783</t>
  </si>
  <si>
    <t>10/07/2025 16:47</t>
  </si>
  <si>
    <t>FPA5</t>
  </si>
  <si>
    <t>อ***์ลักษณ์  แ***อนุรักษ์</t>
  </si>
  <si>
    <t>10/07/2025 16:45</t>
  </si>
  <si>
    <t>761525777622</t>
  </si>
  <si>
    <t>10/07/2025 16:46</t>
  </si>
  <si>
    <t>FPA4</t>
  </si>
  <si>
    <t>ศ***พักตร์</t>
  </si>
  <si>
    <t>10/07/2025 16:39</t>
  </si>
  <si>
    <t>761590471670</t>
  </si>
  <si>
    <t>FPA3</t>
  </si>
  <si>
    <t>น***าถ   จ***ฑะศรี</t>
  </si>
  <si>
    <t>10/07/2025 16:32</t>
  </si>
  <si>
    <t>761531825751</t>
  </si>
  <si>
    <t>FPA1</t>
  </si>
  <si>
    <t>r***phan</t>
  </si>
  <si>
    <t>10/07/2025 16:29</t>
  </si>
  <si>
    <t>761565903792</t>
  </si>
  <si>
    <t>FPA0</t>
  </si>
  <si>
    <t>ส่ง คุณป้าแดง</t>
  </si>
  <si>
    <t>นิติบุคคลอาคารชุด ริเวอร์วิว วิลเลจ 
98/147 ถนนนนทบุรี 1 ตำบลบางกระสอ อำเภอเมืองนนทบุรี จังหวัดนนทบุรี  11000</t>
  </si>
  <si>
    <t>0877151363</t>
  </si>
  <si>
    <t>10/07/2025 16:14</t>
  </si>
  <si>
    <t>JB292072704TH</t>
  </si>
  <si>
    <t>10/07/2025 16:24</t>
  </si>
  <si>
    <t>FOZ99</t>
  </si>
  <si>
    <t>ส***นทรา</t>
  </si>
  <si>
    <t>10/07/2025 16:22</t>
  </si>
  <si>
    <t>761522927756</t>
  </si>
  <si>
    <t>FOZ98</t>
  </si>
  <si>
    <t>ช***ัตน์ ม***มงคล</t>
  </si>
  <si>
    <t>761515208786</t>
  </si>
  <si>
    <t>FOZ97</t>
  </si>
  <si>
    <t>ว***รญ์ ว***ศรี</t>
  </si>
  <si>
    <t>10/07/2025 16:26</t>
  </si>
  <si>
    <t>THT20071Z6UNV6Z</t>
  </si>
  <si>
    <t>10/07/2025 16:21</t>
  </si>
  <si>
    <t>FOZ95</t>
  </si>
  <si>
    <t>เอ็มกยหว</t>
  </si>
  <si>
    <t>660987534694</t>
  </si>
  <si>
    <t>10/07/2025 16:12</t>
  </si>
  <si>
    <t>LEXPU0586581278</t>
  </si>
  <si>
    <t>FOZ94</t>
  </si>
  <si>
    <t>761588568705</t>
  </si>
  <si>
    <t>FOZ93</t>
  </si>
  <si>
    <t>สุกัญญา​ คำ​ประกาย​กุล​</t>
  </si>
  <si>
    <t>11ม.7ต.ขมิ้นอำเภอเมืองสกลนคร 47220</t>
  </si>
  <si>
    <t>47220</t>
  </si>
  <si>
    <t>0815565454</t>
  </si>
  <si>
    <t>10/07/2025 16:11</t>
  </si>
  <si>
    <t>JA258071465TH</t>
  </si>
  <si>
    <t>FOZ92</t>
  </si>
  <si>
    <t>761581420714</t>
  </si>
  <si>
    <t>FOZ89</t>
  </si>
  <si>
    <t>ทิพย์​ทัย​ สุวรรณ​ดำรง​ชัย​</t>
  </si>
  <si>
    <t xml:space="preserve">
37/23ม.5ร้านเจริญใจ, ตำบลสำนักท้อน
, จังหวัดระยอง 
 21130</t>
  </si>
  <si>
    <t>21130</t>
  </si>
  <si>
    <t>66860885993</t>
  </si>
  <si>
    <t>10/07/2025 13:50</t>
  </si>
  <si>
    <t>JB292072718TH</t>
  </si>
  <si>
    <t>10/07/2025 16:09</t>
  </si>
  <si>
    <t>FOZ88</t>
  </si>
  <si>
    <t>10/07/2025 16:05</t>
  </si>
  <si>
    <t>761537807796</t>
  </si>
  <si>
    <t>FOZ87</t>
  </si>
  <si>
    <t>ด***ด ศ***ักษ์</t>
  </si>
  <si>
    <t>10/07/2025 16:02</t>
  </si>
  <si>
    <t>THT04011Z6VKG4Z</t>
  </si>
  <si>
    <t>FOZ85</t>
  </si>
  <si>
    <t>ว***ลักษณ์ เ***วพินิจ</t>
  </si>
  <si>
    <t>10/07/2025 15:58</t>
  </si>
  <si>
    <t>761525910725</t>
  </si>
  <si>
    <t>FOZ83</t>
  </si>
  <si>
    <t>ก***ากร</t>
  </si>
  <si>
    <t>10/07/2025 15:56</t>
  </si>
  <si>
    <t>761561825754</t>
  </si>
  <si>
    <t>FOZ82</t>
  </si>
  <si>
    <t>โ***ส ส***ัติ</t>
  </si>
  <si>
    <t>761593919715</t>
  </si>
  <si>
    <t>FOZ81</t>
  </si>
  <si>
    <t>******บาท, อำเภอเชียรใหญ่ ตำบลเขาพระบาท อำเภอเชียรใหญ่ จังหวัดนครศรีธรรมราช 80190</t>
  </si>
  <si>
    <t>80190</t>
  </si>
  <si>
    <t>89</t>
  </si>
  <si>
    <t>10/07/2025 16:25</t>
  </si>
  <si>
    <t>TH255136258231I</t>
  </si>
  <si>
    <t>10/07/2025 15:55</t>
  </si>
  <si>
    <t>FOZ80</t>
  </si>
  <si>
    <t>ส***ิน</t>
  </si>
  <si>
    <t>10/07/2025 15:51</t>
  </si>
  <si>
    <t>761581324744</t>
  </si>
  <si>
    <t>10/07/2025 15:50</t>
  </si>
  <si>
    <t>FOZ79</t>
  </si>
  <si>
    <t>อ***ัตน์ เ***ยมสมัย</t>
  </si>
  <si>
    <t>10/07/2025 15:48</t>
  </si>
  <si>
    <t>761571265700</t>
  </si>
  <si>
    <t>FOZ78</t>
  </si>
  <si>
    <t>10/07/2025 15:45</t>
  </si>
  <si>
    <t>761573129726</t>
  </si>
  <si>
    <t>10/07/2025 15:46</t>
  </si>
  <si>
    <t>FOZ77</t>
  </si>
  <si>
    <t>อ***ิสา</t>
  </si>
  <si>
    <t>10/07/2025 15:42</t>
  </si>
  <si>
    <t>761577828745</t>
  </si>
  <si>
    <t>FOZ76</t>
  </si>
  <si>
    <t>ป***เมฐ เ***อบุญ</t>
  </si>
  <si>
    <t>761547002775</t>
  </si>
  <si>
    <t>FOZ74</t>
  </si>
  <si>
    <t>10/07/2025 15:37</t>
  </si>
  <si>
    <t>761510728720</t>
  </si>
  <si>
    <t>FOZ73</t>
  </si>
  <si>
    <t>A***ith P***thong</t>
  </si>
  <si>
    <t>10/07/2025 15:35</t>
  </si>
  <si>
    <t>761566308790</t>
  </si>
  <si>
    <t>FOZ72</t>
  </si>
  <si>
    <t>พุทธวรรณ กระต่ายทอง</t>
  </si>
  <si>
    <t>นาควิวาส 48 ซอย14แยก1  อาคารเอื้อประชาตึก6 ชั้น2 41/22
ลาดพร้าว/ Lad Phrawกรุงเทพมหานคร/ Bangkok
10230</t>
  </si>
  <si>
    <t>660627934774</t>
  </si>
  <si>
    <t>10/07/2025 15:33</t>
  </si>
  <si>
    <t>LEXPU0586650576</t>
  </si>
  <si>
    <t>FOZ71</t>
  </si>
  <si>
    <t>น** จ***า</t>
  </si>
  <si>
    <t>10/07/2025 15:32</t>
  </si>
  <si>
    <t>761528203774</t>
  </si>
  <si>
    <t>FOZ70</t>
  </si>
  <si>
    <t>ย***พร. อ***บุตร</t>
  </si>
  <si>
    <t>10/07/2025 15:30</t>
  </si>
  <si>
    <t>761557518805</t>
  </si>
  <si>
    <t>FOZ69</t>
  </si>
  <si>
    <t>ไ** ก***ต</t>
  </si>
  <si>
    <t>10/07/2025 15:28</t>
  </si>
  <si>
    <t>761595065700</t>
  </si>
  <si>
    <t>FOZ67</t>
  </si>
  <si>
    <t>เ** ว***านนท์</t>
  </si>
  <si>
    <t>10/07/2025 15:26</t>
  </si>
  <si>
    <t>761542627716</t>
  </si>
  <si>
    <t>FOZ66</t>
  </si>
  <si>
    <t>S***  ห***  2**</t>
  </si>
  <si>
    <t>10/07/2025 15:23</t>
  </si>
  <si>
    <t>761534229746</t>
  </si>
  <si>
    <t>FOZ65</t>
  </si>
  <si>
    <t>ส***ตรี ช***ภาระดิษฐ์</t>
  </si>
  <si>
    <t>10/07/2025 14:57</t>
  </si>
  <si>
    <t>761546009733</t>
  </si>
  <si>
    <t>10/07/2025 15:22</t>
  </si>
  <si>
    <t>FOZ64</t>
  </si>
  <si>
    <t>ค***ชร ม***าช</t>
  </si>
  <si>
    <t>10/07/2025 15:21</t>
  </si>
  <si>
    <t>761531807746</t>
  </si>
  <si>
    <t>FOZ63</t>
  </si>
  <si>
    <t>ฟ***ก ฟ***ะแอ</t>
  </si>
  <si>
    <t>761588808746</t>
  </si>
  <si>
    <t>FOZ62</t>
  </si>
  <si>
    <t>M** T* C***</t>
  </si>
  <si>
    <t>10/07/2025 15:09</t>
  </si>
  <si>
    <t>761596905764</t>
  </si>
  <si>
    <t>10/07/2025 15:10</t>
  </si>
  <si>
    <t>FOZ61</t>
  </si>
  <si>
    <t>อ*** แ***โพรงใหญ่</t>
  </si>
  <si>
    <t>10/07/2025 15:08</t>
  </si>
  <si>
    <t>761530521802</t>
  </si>
  <si>
    <t>FOZ60</t>
  </si>
  <si>
    <t>Pa Phang</t>
  </si>
  <si>
    <t>วัดหนองขอน 39ม.9 · ท้อแท้/ Thothae
วัดโบสถ์/ Wat Botพิษณุโลก/ Phitsanulok
65160</t>
  </si>
  <si>
    <t>65160</t>
  </si>
  <si>
    <t>660957190934</t>
  </si>
  <si>
    <t>10/07/2025 15:04</t>
  </si>
  <si>
    <t>TH61077FZPNC2C</t>
  </si>
  <si>
    <t>FOZ59</t>
  </si>
  <si>
    <t>ม***นี ร***</t>
  </si>
  <si>
    <t>10/07/2025 15:03</t>
  </si>
  <si>
    <t>THT20041Z723D4Z</t>
  </si>
  <si>
    <t>FOZ58</t>
  </si>
  <si>
    <t>อ*****ง</t>
  </si>
  <si>
    <t>******รากใหญ่ อำเภอสามโคก จังหวัดปทุมธานี 12160</t>
  </si>
  <si>
    <t>12160</t>
  </si>
  <si>
    <t>10/07/2025 15:31</t>
  </si>
  <si>
    <t>TH250378370547Q</t>
  </si>
  <si>
    <t>10/07/2025 15:01</t>
  </si>
  <si>
    <t>FOZ57</t>
  </si>
  <si>
    <t>อ***พร พ***ก้ว</t>
  </si>
  <si>
    <t>10/07/2025 14:58</t>
  </si>
  <si>
    <t>761594608795</t>
  </si>
  <si>
    <t>FOZ56</t>
  </si>
  <si>
    <t>เ***ม</t>
  </si>
  <si>
    <t>****** ฝั่งบ้านบุ ) ตำบลโบสถ์ อำเภอพิมาย จังหวัดนครราชสีมา 30110</t>
  </si>
  <si>
    <t>19</t>
  </si>
  <si>
    <t>10/07/2025 15:02</t>
  </si>
  <si>
    <t>TH255136330706O</t>
  </si>
  <si>
    <t>FOZ55</t>
  </si>
  <si>
    <t>ส***ียา บ***ัน</t>
  </si>
  <si>
    <t>10/07/2025 14:53</t>
  </si>
  <si>
    <t>761553405793</t>
  </si>
  <si>
    <t>FOZ54</t>
  </si>
  <si>
    <t>ว***ภา เ***นพรัตน์</t>
  </si>
  <si>
    <t>10/07/2025 14:51</t>
  </si>
  <si>
    <t>761531271664</t>
  </si>
  <si>
    <t>10/07/2025 14:52</t>
  </si>
  <si>
    <t>FOZ53</t>
  </si>
  <si>
    <t>พ***ัฒน์ แ***ณี</t>
  </si>
  <si>
    <t>10/07/2025 14:50</t>
  </si>
  <si>
    <t>761530416765</t>
  </si>
  <si>
    <t>FOZ51</t>
  </si>
  <si>
    <t>ต***...โพธิ์พระยา</t>
  </si>
  <si>
    <t>10/07/2025 14:44</t>
  </si>
  <si>
    <t>761519107742</t>
  </si>
  <si>
    <t>FOZ50</t>
  </si>
  <si>
    <t>เ***กา</t>
  </si>
  <si>
    <t>10/07/2025 14:38</t>
  </si>
  <si>
    <t>761504821792</t>
  </si>
  <si>
    <t>10/07/2025 14:39</t>
  </si>
  <si>
    <t>FOZ49</t>
  </si>
  <si>
    <t>อ***รา ค***วงศ์</t>
  </si>
  <si>
    <t>THT02031Z6TH40Z</t>
  </si>
  <si>
    <t>FOZ48</t>
  </si>
  <si>
    <t>10/07/2025 14:36</t>
  </si>
  <si>
    <t>761505605722</t>
  </si>
  <si>
    <t>FOZ46</t>
  </si>
  <si>
    <t>ส******9</t>
  </si>
  <si>
    <t>******ล่าง (ซอยข้าง CJ สุดซอย) แขวงบางลำภูล่าง เขตคลองสาน จังหวัดกรุงเทพมหานคร 10600</t>
  </si>
  <si>
    <t>10/07/2025 14:31</t>
  </si>
  <si>
    <t>TH252132139102J</t>
  </si>
  <si>
    <t>FOZ44</t>
  </si>
  <si>
    <t>u***6779423014453</t>
  </si>
  <si>
    <t>10/07/2025 14:25</t>
  </si>
  <si>
    <t>761520123792</t>
  </si>
  <si>
    <t>FOZ43</t>
  </si>
  <si>
    <t>10/07/2025 14:24</t>
  </si>
  <si>
    <t>761556823753</t>
  </si>
  <si>
    <t>FOZ42</t>
  </si>
  <si>
    <t>ศรีวรรณ บัวทอง</t>
  </si>
  <si>
    <t>420 ม.1 ต.ชะมาย
ทุ่งสง/ Thung Songนครศรีธรรมราช/ Nakhon Si Thammarat
80110</t>
  </si>
  <si>
    <t>660887763822</t>
  </si>
  <si>
    <t>10/07/2025 14:20</t>
  </si>
  <si>
    <t>LEXPU0586631380</t>
  </si>
  <si>
    <t>10/07/2025 14:19</t>
  </si>
  <si>
    <t>FOZ41</t>
  </si>
  <si>
    <t>ส***ธิ  แ***ม่</t>
  </si>
  <si>
    <t>10/07/2025 14:17</t>
  </si>
  <si>
    <t>761516113724</t>
  </si>
  <si>
    <t>FOZ40</t>
  </si>
  <si>
    <t>ภ*** ไ***ขมาศ</t>
  </si>
  <si>
    <t>10/07/2025 14:11</t>
  </si>
  <si>
    <t>761568721745</t>
  </si>
  <si>
    <t>FOZ38</t>
  </si>
  <si>
    <t>10/07/2025 14:05</t>
  </si>
  <si>
    <t>761527372642</t>
  </si>
  <si>
    <t>FOZ37</t>
  </si>
  <si>
    <t>จ***ราทิพย์ เ***่ยมงาม</t>
  </si>
  <si>
    <t>THT02011Z6TYY2Z</t>
  </si>
  <si>
    <t>10/07/2025 14:04</t>
  </si>
  <si>
    <t>FOZ36</t>
  </si>
  <si>
    <t>ธ***ัทร์ ม***สน</t>
  </si>
  <si>
    <t>10/07/2025 13:58</t>
  </si>
  <si>
    <t>761549927751</t>
  </si>
  <si>
    <t>FOZ35</t>
  </si>
  <si>
    <t>ช***ดา ด***รี</t>
  </si>
  <si>
    <t>10/07/2025 13:53</t>
  </si>
  <si>
    <t>761513318720</t>
  </si>
  <si>
    <t>FOZ34</t>
  </si>
  <si>
    <t>เ*** ก***อ</t>
  </si>
  <si>
    <t>761593819744</t>
  </si>
  <si>
    <t>FOZ33</t>
  </si>
  <si>
    <t>10/07/2025 13:47</t>
  </si>
  <si>
    <t>761524620721</t>
  </si>
  <si>
    <t>10/07/2025 13:48</t>
  </si>
  <si>
    <t>FOZ31</t>
  </si>
  <si>
    <t>น***วัลย์ ธ***ินดา</t>
  </si>
  <si>
    <t>10/07/2025 13:43</t>
  </si>
  <si>
    <t>761508603800</t>
  </si>
  <si>
    <t>FOZ30</t>
  </si>
  <si>
    <t>******จังหวัดเพชรบูรณ์ บ้านนาแซงน้อย ตำบลท่าอิบุญ อำเภอหล่มสัก จังหวัดเพชรบูรณ์ 67110</t>
  </si>
  <si>
    <t>69</t>
  </si>
  <si>
    <t>10/07/2025 13:42</t>
  </si>
  <si>
    <t>TH2589529504720</t>
  </si>
  <si>
    <t>FOZ28</t>
  </si>
  <si>
    <t>น***ฐนนท์​  ช***ู</t>
  </si>
  <si>
    <t>10/07/2025 13:35</t>
  </si>
  <si>
    <t>761528467700</t>
  </si>
  <si>
    <t>FOZ27</t>
  </si>
  <si>
    <t>บ***ัย บ***านุสนธิ</t>
  </si>
  <si>
    <t>10/07/2025 13:31</t>
  </si>
  <si>
    <t>761584417731</t>
  </si>
  <si>
    <t>FOZ26</t>
  </si>
  <si>
    <t>อ***ญา เ***นเสถียร</t>
  </si>
  <si>
    <t>10/07/2025 13:30</t>
  </si>
  <si>
    <t>761533728760</t>
  </si>
  <si>
    <t>FOZ24</t>
  </si>
  <si>
    <t>ส***รณ์ แ***ขันดี</t>
  </si>
  <si>
    <t>10/07/2025 13:19</t>
  </si>
  <si>
    <t>761525608804</t>
  </si>
  <si>
    <t>FOZ23</t>
  </si>
  <si>
    <t>10/07/2025 13:08</t>
  </si>
  <si>
    <t>761573597444</t>
  </si>
  <si>
    <t>10/07/2025 13:07</t>
  </si>
  <si>
    <t>FOZ22</t>
  </si>
  <si>
    <t>ส***ญญา ก***อง</t>
  </si>
  <si>
    <t>10/07/2025 13:05</t>
  </si>
  <si>
    <t>761534990440</t>
  </si>
  <si>
    <t>FOZ21</t>
  </si>
  <si>
    <t>น***าวบุณยานุช ก***ทุม</t>
  </si>
  <si>
    <t>10/07/2025 12:53</t>
  </si>
  <si>
    <t>761599193423</t>
  </si>
  <si>
    <t>FOZ20</t>
  </si>
  <si>
    <t>ค***า ส***์มอญ</t>
  </si>
  <si>
    <t>10/07/2025 12:52</t>
  </si>
  <si>
    <t>761575599433</t>
  </si>
  <si>
    <t>FOZ19</t>
  </si>
  <si>
    <t>ว***พ็ญ   ส***รณรัตน์</t>
  </si>
  <si>
    <t>10/07/2025 12:44</t>
  </si>
  <si>
    <t>761545798414</t>
  </si>
  <si>
    <t>FOZ18</t>
  </si>
  <si>
    <t>ก***าณี  บ***ุม</t>
  </si>
  <si>
    <t>10/07/2025 12:41</t>
  </si>
  <si>
    <t>761553184490</t>
  </si>
  <si>
    <t>10/07/2025 12:40</t>
  </si>
  <si>
    <t>FOZ17</t>
  </si>
  <si>
    <t>จ***ิรา แ***ัง</t>
  </si>
  <si>
    <t>10/07/2025 12:26</t>
  </si>
  <si>
    <t>761554281482</t>
  </si>
  <si>
    <t>FOZ16</t>
  </si>
  <si>
    <t>ส** เ***ันธ์</t>
  </si>
  <si>
    <t>10/07/2025 12:21</t>
  </si>
  <si>
    <t>761587381505</t>
  </si>
  <si>
    <t>FOZ15</t>
  </si>
  <si>
    <t>เ***ปริฉัตร ไ***ภณ</t>
  </si>
  <si>
    <t>10/07/2025 12:20</t>
  </si>
  <si>
    <t>761502591430</t>
  </si>
  <si>
    <t>FOZ14</t>
  </si>
  <si>
    <t>ป***ันทร์  ร***ม</t>
  </si>
  <si>
    <t>10/07/2025 12:18</t>
  </si>
  <si>
    <t>761509983500</t>
  </si>
  <si>
    <t>FOZ13</t>
  </si>
  <si>
    <t>พ***ีพร ค***พย์ปัญญา</t>
  </si>
  <si>
    <t>761560398443</t>
  </si>
  <si>
    <t>FOZ12</t>
  </si>
  <si>
    <t>เ***รส ท***ม</t>
  </si>
  <si>
    <t>10/07/2025 12:14</t>
  </si>
  <si>
    <t>THT02031Z5G719Z</t>
  </si>
  <si>
    <t>FOZ11</t>
  </si>
  <si>
    <t>อ***รา แ***คูณ</t>
  </si>
  <si>
    <t>10/07/2025 12:11</t>
  </si>
  <si>
    <t>761565680503</t>
  </si>
  <si>
    <t>FOZ10</t>
  </si>
  <si>
    <t>10/07/2025 12:08</t>
  </si>
  <si>
    <t>THT59081Z503D6Z</t>
  </si>
  <si>
    <t>FOZ9</t>
  </si>
  <si>
    <t>ก***ธิดา ส***ง</t>
  </si>
  <si>
    <t>761551194445</t>
  </si>
  <si>
    <t>FOZ8</t>
  </si>
  <si>
    <t>10/07/2025 12:05</t>
  </si>
  <si>
    <t>THT04021Z4ZXX8Z</t>
  </si>
  <si>
    <t>FOZ7</t>
  </si>
  <si>
    <t>10/07/2025 12:03</t>
  </si>
  <si>
    <t>761523495412</t>
  </si>
  <si>
    <t>FOZ6</t>
  </si>
  <si>
    <t>ท***ิม ภ***ิดา</t>
  </si>
  <si>
    <t>10/07/2025 11:46</t>
  </si>
  <si>
    <t>761543888501</t>
  </si>
  <si>
    <t>FOZ5</t>
  </si>
  <si>
    <t>10/07/2025 11:41</t>
  </si>
  <si>
    <t>761560691426</t>
  </si>
  <si>
    <t>FOZ4</t>
  </si>
  <si>
    <t>S***vich C***na</t>
  </si>
  <si>
    <t>10/07/2025 11:35</t>
  </si>
  <si>
    <t>761559296411</t>
  </si>
  <si>
    <t>FOZ3</t>
  </si>
  <si>
    <t>10/07/2025 11:32</t>
  </si>
  <si>
    <t>THT02011Z5G517Z</t>
  </si>
  <si>
    <t>FOZ2</t>
  </si>
  <si>
    <t>วรรณา มีปั้น</t>
  </si>
  <si>
    <t>181 ม5 ต.หาดอาษา
สรรพยา/ Sapphayaชัยนาท/ Chainat
17150</t>
  </si>
  <si>
    <t>17150</t>
  </si>
  <si>
    <t>660817749789</t>
  </si>
  <si>
    <t>LEXPU0586651020</t>
  </si>
  <si>
    <t>FOZ1</t>
  </si>
  <si>
    <t>ต***คับ</t>
  </si>
  <si>
    <t>10/07/2025 11:30</t>
  </si>
  <si>
    <t>761559397410</t>
  </si>
  <si>
    <t>FOZ0</t>
  </si>
  <si>
    <t>น***าววิชุตา จ***รรณโณ</t>
  </si>
  <si>
    <t>Yala</t>
  </si>
  <si>
    <t>10/07/2025 11:16</t>
  </si>
  <si>
    <t>761566199413</t>
  </si>
  <si>
    <t>FOY99</t>
  </si>
  <si>
    <t>เ***าวิน บ***าน</t>
  </si>
  <si>
    <t>10/07/2025 11:15</t>
  </si>
  <si>
    <t>761516688494</t>
  </si>
  <si>
    <t>FOY98</t>
  </si>
  <si>
    <t>10/07/2025 11:13</t>
  </si>
  <si>
    <t>761597591436</t>
  </si>
  <si>
    <t>10/07/2025 11:12</t>
  </si>
  <si>
    <t>FOY97</t>
  </si>
  <si>
    <t>ป***ทย อ***ตร</t>
  </si>
  <si>
    <t>761584695410</t>
  </si>
  <si>
    <t>FOY96</t>
  </si>
  <si>
    <t>ศ***ร ไ***ม</t>
  </si>
  <si>
    <t>761586090414</t>
  </si>
  <si>
    <t>FOY95</t>
  </si>
  <si>
    <t>สิริยากร นิยมไทย</t>
  </si>
  <si>
    <t>89หมู่3 · น้ำจืด/ Nam Chuet
กระบุรี/ Kra Buriระนอง/ Ranong
85110</t>
  </si>
  <si>
    <t>660646212728</t>
  </si>
  <si>
    <t>TH69047FZH692A</t>
  </si>
  <si>
    <t>FOY93</t>
  </si>
  <si>
    <t>10/07/2025 11:08</t>
  </si>
  <si>
    <t>761594693414</t>
  </si>
  <si>
    <t>FOY92</t>
  </si>
  <si>
    <t>น***ีย์ ร***วรศิษฐ์</t>
  </si>
  <si>
    <t>10/07/2025 11:04</t>
  </si>
  <si>
    <t>761506193431</t>
  </si>
  <si>
    <t>FOY90</t>
  </si>
  <si>
    <t>10/07/2025 11:28</t>
  </si>
  <si>
    <t>TH259043759310J</t>
  </si>
  <si>
    <t>10/07/2025 10:58</t>
  </si>
  <si>
    <t>FOY89</t>
  </si>
  <si>
    <t>จ******ล</t>
  </si>
  <si>
    <t>******ตำบลบางพลวง, อำเภอบ้านสร้าง ตำบลบางพลวง อำเภอบ้านสร้าง จังหวัดปราจีนบุรี 25150</t>
  </si>
  <si>
    <t>25150</t>
  </si>
  <si>
    <t>10/07/2025 10:57</t>
  </si>
  <si>
    <t>TH256323696780J</t>
  </si>
  <si>
    <t>FOY88</t>
  </si>
  <si>
    <t>ช***นภา</t>
  </si>
  <si>
    <t>761590296423</t>
  </si>
  <si>
    <t>FOY87</t>
  </si>
  <si>
    <t>ศ***พิชญ์ ภ***ี</t>
  </si>
  <si>
    <t>10/07/2025 10:55</t>
  </si>
  <si>
    <t>761572798442</t>
  </si>
  <si>
    <t>FOY86</t>
  </si>
  <si>
    <t>ศ***กร ม***งคล</t>
  </si>
  <si>
    <t>10/07/2025 10:53</t>
  </si>
  <si>
    <t>761577196435</t>
  </si>
  <si>
    <t>10/07/2025 10:54</t>
  </si>
  <si>
    <t>FOY84</t>
  </si>
  <si>
    <t>10/07/2025 10:48</t>
  </si>
  <si>
    <t>761525787492</t>
  </si>
  <si>
    <t>10/07/2025 10:49</t>
  </si>
  <si>
    <t>FOY83</t>
  </si>
  <si>
    <t>ศ***ญญา โ***</t>
  </si>
  <si>
    <t>10/07/2025 10:43</t>
  </si>
  <si>
    <t>761585287503</t>
  </si>
  <si>
    <t>FOY82</t>
  </si>
  <si>
    <t>น*** ป***กะนันท์</t>
  </si>
  <si>
    <t>761520191445</t>
  </si>
  <si>
    <t>FOY79</t>
  </si>
  <si>
    <t>น***ลิน</t>
  </si>
  <si>
    <t>10/07/2025 10:36</t>
  </si>
  <si>
    <t>761582899416</t>
  </si>
  <si>
    <t>FOY78</t>
  </si>
  <si>
    <t>ก***าญจน์  ป***มศรี</t>
  </si>
  <si>
    <t>10/07/2025 10:35</t>
  </si>
  <si>
    <t>761505190434</t>
  </si>
  <si>
    <t>10/07/2025 10:34</t>
  </si>
  <si>
    <t>FOY77</t>
  </si>
  <si>
    <t>10/07/2025 10:33</t>
  </si>
  <si>
    <t>761589788503</t>
  </si>
  <si>
    <t>FOY76</t>
  </si>
  <si>
    <t>ก***ล อ***</t>
  </si>
  <si>
    <t>10/07/2025 10:31</t>
  </si>
  <si>
    <t>761542899412</t>
  </si>
  <si>
    <t>FOY72</t>
  </si>
  <si>
    <t>ก***ิธัช ท***้ว</t>
  </si>
  <si>
    <t>10/07/2025 10:29</t>
  </si>
  <si>
    <t>THT04061Z4ZXW8Z</t>
  </si>
  <si>
    <t>FOY71</t>
  </si>
  <si>
    <t>10/07/2025 10:28</t>
  </si>
  <si>
    <t>761512597436</t>
  </si>
  <si>
    <t>FOY70</t>
  </si>
  <si>
    <t>เ***ยน แ***าสมุทร</t>
  </si>
  <si>
    <t>761586390423</t>
  </si>
  <si>
    <t>FOY69</t>
  </si>
  <si>
    <t>ธ***ณี น***วน</t>
  </si>
  <si>
    <t>10/07/2025 10:24</t>
  </si>
  <si>
    <t>761518395422</t>
  </si>
  <si>
    <t>FOY68</t>
  </si>
  <si>
    <t>พ*** ณ***ยทุ่ง</t>
  </si>
  <si>
    <t>THT21011Z50202Z</t>
  </si>
  <si>
    <t>FOY67</t>
  </si>
  <si>
    <t>10/07/2025 10:23</t>
  </si>
  <si>
    <t>761521290412</t>
  </si>
  <si>
    <t>FOY65</t>
  </si>
  <si>
    <t>ส***นาฎ ฤ***</t>
  </si>
  <si>
    <t>10/07/2025 10:19</t>
  </si>
  <si>
    <t>761560699410</t>
  </si>
  <si>
    <t>FOY64</t>
  </si>
  <si>
    <t>ธนศร</t>
  </si>
  <si>
    <t>27/303 ม.3 ต.คอกกระบือ อ.เมือง จ.สมุทรสาคร  74000</t>
  </si>
  <si>
    <t>0893151937</t>
  </si>
  <si>
    <t>10/07/2025 10:20</t>
  </si>
  <si>
    <t>JA258071479TH</t>
  </si>
  <si>
    <t>FOY63</t>
  </si>
  <si>
    <t>พิมพร พิทักษ์สุจรรยา</t>
  </si>
  <si>
    <t>59/1 หมู่ 3 ต.รอบเวียง อ.เมือง จ.เชียงราย 57000</t>
  </si>
  <si>
    <t>0922765826</t>
  </si>
  <si>
    <t>10/07/2025 09:21</t>
  </si>
  <si>
    <t>JB292072721TH</t>
  </si>
  <si>
    <t>10/07/2025 10:18</t>
  </si>
  <si>
    <t>FOY62</t>
  </si>
  <si>
    <t>W***nmat</t>
  </si>
  <si>
    <t>10/07/2025 10:16</t>
  </si>
  <si>
    <t>THT02031Z5G607Z</t>
  </si>
  <si>
    <t>FOY61</t>
  </si>
  <si>
    <t>ม***า บ***ม</t>
  </si>
  <si>
    <t>10/07/2025 10:15</t>
  </si>
  <si>
    <t>761581298413</t>
  </si>
  <si>
    <t>FOY60</t>
  </si>
  <si>
    <t>10/07/2025 10:13</t>
  </si>
  <si>
    <t>761572997430</t>
  </si>
  <si>
    <t>FOY59</t>
  </si>
  <si>
    <t>ป***ทิพย์ ค***ยเชียงราก</t>
  </si>
  <si>
    <t>10/07/2025 10:11</t>
  </si>
  <si>
    <t>761528881503</t>
  </si>
  <si>
    <t>FOY58</t>
  </si>
  <si>
    <t>10/07/2025 10:07</t>
  </si>
  <si>
    <t>761537491411</t>
  </si>
  <si>
    <t>FOY56</t>
  </si>
  <si>
    <t>ค***ธัญญ์  อ***์ณัฐินี</t>
  </si>
  <si>
    <t>10/07/2025 10:01</t>
  </si>
  <si>
    <t>761568799412</t>
  </si>
  <si>
    <t>10/07/2025 09:59</t>
  </si>
  <si>
    <t>FOY55</t>
  </si>
  <si>
    <t>ภ***า</t>
  </si>
  <si>
    <t>******บ้านปูคาหัวบ้าน ตำบลแม่ปูคา อำเภอสันกำแพง จังหวัดเชียงใหม่ 50130</t>
  </si>
  <si>
    <t>50130</t>
  </si>
  <si>
    <t>TH253210533194W</t>
  </si>
  <si>
    <t>FOY53</t>
  </si>
  <si>
    <t>ป***ี ส***ยู่</t>
  </si>
  <si>
    <t>10/07/2025 09:53</t>
  </si>
  <si>
    <t>761562081501</t>
  </si>
  <si>
    <t>10/07/2025 09:54</t>
  </si>
  <si>
    <t>FOY52</t>
  </si>
  <si>
    <t>บ** น***ัทธ์</t>
  </si>
  <si>
    <t>10/07/2025 09:49</t>
  </si>
  <si>
    <t>761576591436</t>
  </si>
  <si>
    <t>10/07/2025 09:50</t>
  </si>
  <si>
    <t>FOY50</t>
  </si>
  <si>
    <t>น***าวขวัญฤทัย พ***อุตสาหะ</t>
  </si>
  <si>
    <t>10/07/2025 09:41</t>
  </si>
  <si>
    <t>ฝอยทอง1 กล้วยหอมมะพร้าวเผา2 เผือกมะพร้าวอ่อน3 มะพร้าวน้ำหอม3</t>
  </si>
  <si>
    <t>761501399433</t>
  </si>
  <si>
    <t>FOY49</t>
  </si>
  <si>
    <t>น***ประกายเพชร น***วัน</t>
  </si>
  <si>
    <t>761516799422</t>
  </si>
  <si>
    <t>FOY47</t>
  </si>
  <si>
    <t>10/07/2025 09:36</t>
  </si>
  <si>
    <t>761528198432</t>
  </si>
  <si>
    <t>FOY46</t>
  </si>
  <si>
    <t>10/07/2025 09:34</t>
  </si>
  <si>
    <t>761591392435</t>
  </si>
  <si>
    <t>FOY45</t>
  </si>
  <si>
    <t>ธ***ชัย ว***วน</t>
  </si>
  <si>
    <t>761526489500</t>
  </si>
  <si>
    <t>FOY44</t>
  </si>
  <si>
    <t>10/07/2025 09:31</t>
  </si>
  <si>
    <t>761596681506</t>
  </si>
  <si>
    <t>FOY43</t>
  </si>
  <si>
    <t>****** อ.คูเมือง จ.บุรีรัมย์ ตำบลหนองขมาร อำเภอคูเมือง จังหวัดบุรีรัมย์ 31190</t>
  </si>
  <si>
    <t>31190</t>
  </si>
  <si>
    <t>07</t>
  </si>
  <si>
    <t>10/07/2025 09:25</t>
  </si>
  <si>
    <t>TH252159699653O</t>
  </si>
  <si>
    <t>FOY42</t>
  </si>
  <si>
    <t>w***aya356</t>
  </si>
  <si>
    <t>761504489476</t>
  </si>
  <si>
    <t>FOY41</t>
  </si>
  <si>
    <t>10/07/2025 09:23</t>
  </si>
  <si>
    <t>66771004125403</t>
  </si>
  <si>
    <t>FOY40</t>
  </si>
  <si>
    <t>โ***​ ป***ดา​</t>
  </si>
  <si>
    <t>THT20041Z5G5J3Z</t>
  </si>
  <si>
    <t>FOY39</t>
  </si>
  <si>
    <t>ย***า​  ส***ฒน์​</t>
  </si>
  <si>
    <t>761505280480</t>
  </si>
  <si>
    <t>FOY38</t>
  </si>
  <si>
    <t>น***ว้า</t>
  </si>
  <si>
    <t>THT20041Z50130Z</t>
  </si>
  <si>
    <t>FOY37</t>
  </si>
  <si>
    <t>ส่งมาที่:  คุณมาริสา หนุนภักดี</t>
  </si>
  <si>
    <t>53/2113 หมู่บ้านพฤกษา 20
ซอยลำลูกกา11/14
ถนนลำลูกกาคลอง 2
ตำบลคูคต อำเภอลำลูกกา
จังหวัดปทุมธานี 12130</t>
  </si>
  <si>
    <t>0816133439</t>
  </si>
  <si>
    <t>09/07/2025 19:07</t>
  </si>
  <si>
    <t>JB292072735TH</t>
  </si>
  <si>
    <t>10/07/2025 09:22</t>
  </si>
  <si>
    <t>FOY36</t>
  </si>
  <si>
    <t>ก***ิพงษ์ ม***องเล็ก</t>
  </si>
  <si>
    <t>761510992432</t>
  </si>
  <si>
    <t>FOY35</t>
  </si>
  <si>
    <t>สุกัญญา บัวพันธ์</t>
  </si>
  <si>
    <t xml:space="preserve">145/2 หมู่8 ต.พัฒนานิคม
อ.พัฒนานิคม จ.ลพบุรี 15140
</t>
  </si>
  <si>
    <t>0819481766</t>
  </si>
  <si>
    <t>09/07/2025 20:05</t>
  </si>
  <si>
    <t>JB292072749TH</t>
  </si>
  <si>
    <t>FOY34</t>
  </si>
  <si>
    <t>ป***า  ว***ยพานิช</t>
  </si>
  <si>
    <t>10/07/2025 09:20</t>
  </si>
  <si>
    <t>761551096412</t>
  </si>
  <si>
    <t>FOY33</t>
  </si>
  <si>
    <t>10/07/2025 09:15</t>
  </si>
  <si>
    <t>761582897412</t>
  </si>
  <si>
    <t>FOY31</t>
  </si>
  <si>
    <t>อัจฉรา</t>
  </si>
  <si>
    <t>61/1ถ.ท่าคราวน้อยต.สบตุ๋ยอ.เมืองจ.ลำปาง 52100</t>
  </si>
  <si>
    <t>52100</t>
  </si>
  <si>
    <t>0947433993</t>
  </si>
  <si>
    <t>10/07/2025 09:07</t>
  </si>
  <si>
    <t>JA258071482TH</t>
  </si>
  <si>
    <t>10/07/2025 09:06</t>
  </si>
  <si>
    <t>FOY30</t>
  </si>
  <si>
    <t>นรี</t>
  </si>
  <si>
    <t>21 มบ.เจ้าพระยาลากูน ซ.นนทบุรี 9 ถ.นนทบุรี ต.บางกระสอ อ.เมือง จ.นนทบุรี  11000</t>
  </si>
  <si>
    <t>0878229658</t>
  </si>
  <si>
    <t>10/07/2025 09:05</t>
  </si>
  <si>
    <t>JA258071496TH</t>
  </si>
  <si>
    <t>10/07/2025 09:00</t>
  </si>
  <si>
    <t>FOY29</t>
  </si>
  <si>
    <t>Pompam Pompam</t>
  </si>
  <si>
    <t>โรงพยาบาลน้ำหนาว
น้ำหนาว
เพชรบูรณ์
 67260</t>
  </si>
  <si>
    <t>67260</t>
  </si>
  <si>
    <t>0857532569</t>
  </si>
  <si>
    <t>10/07/2025 08:59</t>
  </si>
  <si>
    <t>JA258071505TH</t>
  </si>
  <si>
    <t>10/07/2025 08:58</t>
  </si>
  <si>
    <t>FOY28</t>
  </si>
  <si>
    <t>ไพเราะ</t>
  </si>
  <si>
    <t>ที่อยู่88ม.1ต.สระกระโจมอ.ดอนเจดีย์จ.สุพรรณบุรี 72250</t>
  </si>
  <si>
    <t>72250</t>
  </si>
  <si>
    <t>0929698516</t>
  </si>
  <si>
    <t>10/07/2025 08:57</t>
  </si>
  <si>
    <t>JA258071519TH</t>
  </si>
  <si>
    <t>FOY27</t>
  </si>
  <si>
    <t>สุภา สุภานิจวงศ์</t>
  </si>
  <si>
    <t>66/88 ซ.อาทรอุปถัมภ์ ถนน.ประชาราษฎร์สาย1 แขวง/เขตบางซื่อ กทม 10800</t>
  </si>
  <si>
    <t>0866004669</t>
  </si>
  <si>
    <t>09/07/2025 23:46</t>
  </si>
  <si>
    <t>JB292072752TH</t>
  </si>
  <si>
    <t>10/07/2025 08:53</t>
  </si>
  <si>
    <t>FOY26</t>
  </si>
  <si>
    <t xml:space="preserve">อริยาภรณ์  บุญสุข </t>
  </si>
  <si>
    <t>บ้านเลขที่ 91/32 ม.2 โครงการบีโฮม ม.พายัพ ต.สันกลาง อ.สันกำแพง จ.เชียงใหม่ 
 50130</t>
  </si>
  <si>
    <t>0920992079</t>
  </si>
  <si>
    <t>10/07/2025 08:52</t>
  </si>
  <si>
    <t>JA258071522TH</t>
  </si>
  <si>
    <t>FOY25</t>
  </si>
  <si>
    <t>Pakamon Moi</t>
  </si>
  <si>
    <t>128/231หมู่บ้านคาซ่าวิลล์พระราม2/2 แสมดำ บางขุนเทียน กทม 10150</t>
  </si>
  <si>
    <t>0643988161</t>
  </si>
  <si>
    <t>10/07/2025 08:51</t>
  </si>
  <si>
    <t>JA258071536TH</t>
  </si>
  <si>
    <t>FOY24</t>
  </si>
  <si>
    <t>เ***่อน ส***ร</t>
  </si>
  <si>
    <t>10/07/2025 08:31</t>
  </si>
  <si>
    <t>761513289493</t>
  </si>
  <si>
    <t>10/07/2025 08:29</t>
  </si>
  <si>
    <t>FOY23</t>
  </si>
  <si>
    <t>ส***คินี  ส***โลก</t>
  </si>
  <si>
    <t>10/07/2025 08:20</t>
  </si>
  <si>
    <t>761590799410</t>
  </si>
  <si>
    <t>10/07/2025 08:19</t>
  </si>
  <si>
    <t>FOY22</t>
  </si>
  <si>
    <t>น******อ</t>
  </si>
  <si>
    <t>****** จ.นนทบุรี  11150 ตำบลไทรใหญ่ อำเภอไทรน้อย จังหวัดนนทบุรี 11150</t>
  </si>
  <si>
    <t>11150</t>
  </si>
  <si>
    <t>10/07/2025 10:51</t>
  </si>
  <si>
    <t>TH255905355701O</t>
  </si>
  <si>
    <t>10/07/2025 08:02</t>
  </si>
  <si>
    <t>FOY21</t>
  </si>
  <si>
    <t>K* ท***ลั่น ว***พุฒิ</t>
  </si>
  <si>
    <t>10/07/2025 07:49</t>
  </si>
  <si>
    <t>761560398421</t>
  </si>
  <si>
    <t>10/07/2025 07:48</t>
  </si>
  <si>
    <t>FOY20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</si>
  <si>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</si>
  <si>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</si>
  <si>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</si>
  <si>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10/07/2025 07:38</t>
  </si>
  <si>
    <t>LEXPU0586631299</t>
  </si>
  <si>
    <t>FOY19</t>
  </si>
  <si>
    <t>สมบูรณ์  ศรีพ่วงเล็ก</t>
  </si>
  <si>
    <t>35/6หมู่7ต.บ่อเงินอ.ลาดหลุมแก้วจ.ปทุมธานี12140
ลาดหลุมแก้ว/ Lat Lum Kaeoปทุมธานี/ Pathum Thani
12140</t>
  </si>
  <si>
    <t>660928289745</t>
  </si>
  <si>
    <t>10/07/2025 07:25</t>
  </si>
  <si>
    <t>LEXDO0164602317</t>
  </si>
  <si>
    <t>FOY18</t>
  </si>
  <si>
    <t>นางจันทร์ อุปนันท์</t>
  </si>
  <si>
    <t>218 หมู่5 ตำบลบ้านโป่ง
เวียงป่าเป้า/ Wiang Pa Paoเชียงราย/ Chiang Rai
57170</t>
  </si>
  <si>
    <t>57170</t>
  </si>
  <si>
    <t>660935903054</t>
  </si>
  <si>
    <t>10/07/2025 07:10</t>
  </si>
  <si>
    <t>TH54117FZWGQ3C</t>
  </si>
  <si>
    <t>FOY17</t>
  </si>
  <si>
    <t>10/07/2025 07:02</t>
  </si>
  <si>
    <t>761546809450</t>
  </si>
  <si>
    <t>FOY16</t>
  </si>
  <si>
    <t>ศุภฤกษ์ เกษประยูร</t>
  </si>
  <si>
    <t>37/206 หมู่บ้านเคซี 3 รามอินทรา ซอย 7 ถนนหทัยราษฎร์ 39 · สามวาตะวันตก/ Sam Wa Tawan Tok
คลองสามวา/ Klong Sam Waกรุงเทพมหานคร/ Bangkok
10510</t>
  </si>
  <si>
    <t>660811015980</t>
  </si>
  <si>
    <t>10/07/2025 06:40</t>
  </si>
  <si>
    <t>LEXPU0586295090</t>
  </si>
  <si>
    <t>FOY15</t>
  </si>
  <si>
    <t>ชิชา จุฑาจันทร์</t>
  </si>
  <si>
    <t>1/19 หอพักบ้านอยู่สบาย ม.18  ถ.ศรีพัฒนา ต.นอกเมือง อ.เมือง จ.สุรินทร์ · นอกเมือง/ Nok Mueang
เมืองสุรินทร์/ Mueang Surinสุรินทร์/ Surin
32000</t>
  </si>
  <si>
    <t>660613563557</t>
  </si>
  <si>
    <t>10/07/2025 06:39</t>
  </si>
  <si>
    <t>LEXPU0586294966</t>
  </si>
  <si>
    <t>FOY14</t>
  </si>
  <si>
    <t>ล******ร</t>
  </si>
  <si>
    <t>******ลเมืองเก่า ตำบลเมืองเก่า อำเภอเมืองสุโขทัย จังหวัดสุโขทัย 64210</t>
  </si>
  <si>
    <t>64210</t>
  </si>
  <si>
    <t>92</t>
  </si>
  <si>
    <t>10/07/2025 06:16</t>
  </si>
  <si>
    <t>TH254133863139E</t>
  </si>
  <si>
    <t>FOY13</t>
  </si>
  <si>
    <t>ม***า ว***ยอด แ***้ำมนต์</t>
  </si>
  <si>
    <t>10/07/2025 05:06</t>
  </si>
  <si>
    <t>761515226426</t>
  </si>
  <si>
    <t>10/07/2025 05:05</t>
  </si>
  <si>
    <t>FOY12</t>
  </si>
  <si>
    <t>******ทน์43 ตรงข้ามแยก 35 ต.บางโคล่ แขวงบางโคล่ เขตบางคอแหลม จังหวัดกรุงเทพมหานคร 10120</t>
  </si>
  <si>
    <t>10/07/2025 04:39</t>
  </si>
  <si>
    <t>TH252643154379V</t>
  </si>
  <si>
    <t>10/07/2025 04:38</t>
  </si>
  <si>
    <t>FOY11</t>
  </si>
  <si>
    <t>ส***พร อ***สมบูรณ์</t>
  </si>
  <si>
    <t>10/07/2025 03:01</t>
  </si>
  <si>
    <t>761514021446</t>
  </si>
  <si>
    <t>FOY9</t>
  </si>
  <si>
    <t>v***t.</t>
  </si>
  <si>
    <t>10/07/2025 00:55</t>
  </si>
  <si>
    <t>761579121461</t>
  </si>
  <si>
    <t>10/07/2025 00:56</t>
  </si>
  <si>
    <t>FOY8</t>
  </si>
  <si>
    <t>10/07/2025 01:15</t>
  </si>
  <si>
    <t>TH255599321096K</t>
  </si>
  <si>
    <t>10/07/2025 00:46</t>
  </si>
  <si>
    <t>FOY7</t>
  </si>
  <si>
    <t>ส******ล</t>
  </si>
  <si>
    <t>******ทรอ.ถลาง จ.ภูเก็ต 83110 ตำบลศรีสุนทร อำเภอถลาง จังหวัดภูเก็ต 83110</t>
  </si>
  <si>
    <t>10/07/2025 01:08</t>
  </si>
  <si>
    <t>TH67037FW6VE1B</t>
  </si>
  <si>
    <t>10/07/2025 00:42</t>
  </si>
  <si>
    <t>FOY6</t>
  </si>
  <si>
    <t>YokYok วางสินค้าในบ้านได้เลยค่ะ</t>
  </si>
  <si>
    <t>เลขที่ 160 / 2 6 9  ซอย 7 หมู่ที่ 1  [ เบอร์สำรอง 083-8027601 ] · ยายชา/ Yai Cha
สามพราน/ Sam Phranนครปฐม/ Nakhon Pathom
73110</t>
  </si>
  <si>
    <t>73110</t>
  </si>
  <si>
    <t>660841055842</t>
  </si>
  <si>
    <t>LEXPU0586581880</t>
  </si>
  <si>
    <t>10/07/2025 00:31</t>
  </si>
  <si>
    <t>FOY5</t>
  </si>
  <si>
    <t>น***ภา ด***ุภา</t>
  </si>
  <si>
    <t>10/07/2025 00:16</t>
  </si>
  <si>
    <t>761535506465</t>
  </si>
  <si>
    <t>10/07/2025 00:30</t>
  </si>
  <si>
    <t>FOY4</t>
  </si>
  <si>
    <t>จ***ภา น***วานเองค่ะ</t>
  </si>
  <si>
    <t>10/07/2025 00:07</t>
  </si>
  <si>
    <t>761554840421</t>
  </si>
  <si>
    <t>FOY3</t>
  </si>
  <si>
    <t>THT02031Z4S4R3Z</t>
  </si>
  <si>
    <t>FOY2</t>
  </si>
  <si>
    <t>ว***า ณ น**</t>
  </si>
  <si>
    <t>10/07/2025 00:03</t>
  </si>
  <si>
    <t>761500405503</t>
  </si>
  <si>
    <t>10/07/2025 00:10</t>
  </si>
  <si>
    <t>FPF73</t>
  </si>
  <si>
    <t>******ือง, อำเภออุทุมพรพิสัย ตำบลก้านเหลือง อำเภออุทุมพรพิสัย จังหวัดศรีสะเกษ 33120</t>
  </si>
  <si>
    <t>12/07/2025 23:55</t>
  </si>
  <si>
    <t>TH258542076503F</t>
  </si>
  <si>
    <t>FPF72</t>
  </si>
  <si>
    <t>น***ตน์ ท***ย์อุไรรัตน์</t>
  </si>
  <si>
    <t>12/07/2025 23:26</t>
  </si>
  <si>
    <t>FPF71</t>
  </si>
  <si>
    <t>******บลท่าทอง ตำบลท่าทอง อำเภอเมืองพิษณุโลก จังหวัดพิษณุโลก 65000</t>
  </si>
  <si>
    <t>12/07/2025 23:18</t>
  </si>
  <si>
    <t>FPF70</t>
  </si>
  <si>
    <t>จ***าภา เ***เลิศ</t>
  </si>
  <si>
    <t>12/07/2025 23:06</t>
  </si>
  <si>
    <t>12/07/2025 23:05</t>
  </si>
  <si>
    <t>FPF69</t>
  </si>
  <si>
    <t>ธ***นก ย***กษตร</t>
  </si>
  <si>
    <t>12/07/2025 23:02</t>
  </si>
  <si>
    <t>FPF68</t>
  </si>
  <si>
    <t>ก***ิราภา  จ***ก้ว</t>
  </si>
  <si>
    <t>12/07/2025 22:18</t>
  </si>
  <si>
    <t>FPF67</t>
  </si>
  <si>
    <t>ธ***ธรณ์ ช***ิทธิ์</t>
  </si>
  <si>
    <t>12/07/2025 21:53</t>
  </si>
  <si>
    <t>FPF66</t>
  </si>
  <si>
    <t>ว***ดา  บ***ศิริ</t>
  </si>
  <si>
    <t>12/07/2025 21:37</t>
  </si>
  <si>
    <t>FPF64</t>
  </si>
  <si>
    <t>******บัวโคก, ตำบล บัวโคก, อำเภอท่าตูม ตำบลบัวโคก อำเภอท่าตูม จังหวัดสุรินทร์ 32120</t>
  </si>
  <si>
    <t>12/07/2025 21:25</t>
  </si>
  <si>
    <t>TH254828334617X</t>
  </si>
  <si>
    <t>FPF63</t>
  </si>
  <si>
    <t>ส***  น***เทพ</t>
  </si>
  <si>
    <t>12/07/2025 20:53</t>
  </si>
  <si>
    <t>FPF62</t>
  </si>
  <si>
    <t>อ***า ด***ิศ</t>
  </si>
  <si>
    <t>12/07/2025 20:46</t>
  </si>
  <si>
    <t>FPF60</t>
  </si>
  <si>
    <t>ศ***นีย์ ท***</t>
  </si>
  <si>
    <t>12/07/2025 20:25</t>
  </si>
  <si>
    <t>FPF58</t>
  </si>
  <si>
    <t>ส***ษ์ ศ***ุกใส</t>
  </si>
  <si>
    <t>12/07/2025 20:24</t>
  </si>
  <si>
    <t>FPF57</t>
  </si>
  <si>
    <t>12/07/2025 20:22</t>
  </si>
  <si>
    <t>12/07/2025 20:19</t>
  </si>
  <si>
    <t>FPF56</t>
  </si>
  <si>
    <t>12/07/2025 20:10</t>
  </si>
  <si>
    <t>LEXPU0587141525</t>
  </si>
  <si>
    <t>12/07/2025 20:09</t>
  </si>
  <si>
    <t>FPF55</t>
  </si>
  <si>
    <t>วางสินค้าไว้ในบ้านได้เลยนะคะ</t>
  </si>
  <si>
    <t>หมู่บ้านสวนทิพย์ 160 /269 ม.1 · ยายชา/ Yai Cha
สามพราน/ Sam Phranนครปฐม/ Nakhon Pathom
73110</t>
  </si>
  <si>
    <t>12/07/2025 20:08</t>
  </si>
  <si>
    <t>FPF54</t>
  </si>
  <si>
    <t>พ***ิภา</t>
  </si>
  <si>
    <t>12/07/2025 19:57</t>
  </si>
  <si>
    <t>FPF53</t>
  </si>
  <si>
    <t>ศ***ุดา ศ***ิสุทธิกุล</t>
  </si>
  <si>
    <t>12/07/2025 19:51</t>
  </si>
  <si>
    <t>FPF52</t>
  </si>
  <si>
    <t>จ***วรรณ ท***สม</t>
  </si>
  <si>
    <t>12/07/2025 19:50</t>
  </si>
  <si>
    <t>FPF51</t>
  </si>
  <si>
    <t>LEXPU0587139808</t>
  </si>
  <si>
    <t>12/07/2025 19:49</t>
  </si>
  <si>
    <t>FPF50</t>
  </si>
  <si>
    <t>ช***ะ พ***ะเสริฐ</t>
  </si>
  <si>
    <t>12/07/2025 19:34</t>
  </si>
  <si>
    <t>FPF48</t>
  </si>
  <si>
    <t>จ***ภรณ์ จ***ร์เสม</t>
  </si>
  <si>
    <t>12/07/2025 19:23</t>
  </si>
  <si>
    <t>FPF47</t>
  </si>
  <si>
    <t>น***ภิสิทธิ์ เ***าภัทรเกษม</t>
  </si>
  <si>
    <t>12/07/2025 19:21</t>
  </si>
  <si>
    <t>FPF46</t>
  </si>
  <si>
    <t>ประกายฟ้า  คงเเก้ว</t>
  </si>
  <si>
    <t>79หมู่2ตำบลท่าหินอำเภอสทิงพระ · ท่าหิน/ Tha Hin
สทิงพระ/ Sathing Phraสงขลา/ Songkhla
90190</t>
  </si>
  <si>
    <t>90190</t>
  </si>
  <si>
    <t>660991230324</t>
  </si>
  <si>
    <t>12/07/2025 19:17</t>
  </si>
  <si>
    <t>FPF45</t>
  </si>
  <si>
    <t>ส***นทา   แ***อี้ยว</t>
  </si>
  <si>
    <t>12/07/2025 19:14</t>
  </si>
  <si>
    <t>FPF44</t>
  </si>
  <si>
    <t>พ***ุ๋มร้านป้าสายทอง</t>
  </si>
  <si>
    <t>12/07/2025 18:55</t>
  </si>
  <si>
    <t>12/07/2025 18:56</t>
  </si>
  <si>
    <t>FPF43</t>
  </si>
  <si>
    <t>ป***ญา ต***ด</t>
  </si>
  <si>
    <t>12/07/2025 18:53</t>
  </si>
  <si>
    <t>FPF42</t>
  </si>
  <si>
    <t>ก***รัตน์ บ***าคร</t>
  </si>
  <si>
    <t>12/07/2025 18:31</t>
  </si>
  <si>
    <t>FPF41</t>
  </si>
  <si>
    <t>ธ***นก น***</t>
  </si>
  <si>
    <t>12/07/2025 18:30</t>
  </si>
  <si>
    <t>FPF40</t>
  </si>
  <si>
    <t>พ***า เ***รวารี</t>
  </si>
  <si>
    <t>12/07/2025 17:50</t>
  </si>
  <si>
    <t>FPF39</t>
  </si>
  <si>
    <t>น***าวปิยะดา ภ***สถิตย์</t>
  </si>
  <si>
    <t>12/07/2025 17:48</t>
  </si>
  <si>
    <t>FPF38</t>
  </si>
  <si>
    <t>****** อำเภอศรีเมืองใหม่  จังหวัดอุบลราชธานี 34250 ตำบลนาคำ อำเภอศรีเมืองใหม่ จังหวัดอุบลราชธานี 34250</t>
  </si>
  <si>
    <t>12/07/2025 17:42</t>
  </si>
  <si>
    <t>TH253941621083D</t>
  </si>
  <si>
    <t>12/07/2025 17:27</t>
  </si>
  <si>
    <t>FPF36</t>
  </si>
  <si>
    <t>12/07/2025 17:17</t>
  </si>
  <si>
    <t>FPF35</t>
  </si>
  <si>
    <t>ส***นยา ข***อง</t>
  </si>
  <si>
    <t>12/07/2025 17:04</t>
  </si>
  <si>
    <t>FPF34</t>
  </si>
  <si>
    <t>น***าว์.  ห***ก่ง</t>
  </si>
  <si>
    <t>จังหวัดพะเยา</t>
  </si>
  <si>
    <t>12/07/2025 16:43</t>
  </si>
  <si>
    <t>FPF33</t>
  </si>
  <si>
    <t>แป๋ม</t>
  </si>
  <si>
    <t>197/98ม.13 · ในคลองบางปลากด/ Nai Khlong Bang Pla Kot
พระสมุทรเจดีย์/ Phra Samut Chediสมุทรปราการ/ Samut Prakan
10290</t>
  </si>
  <si>
    <t>10290</t>
  </si>
  <si>
    <t>660864303273</t>
  </si>
  <si>
    <t>12/07/2025 16:42</t>
  </si>
  <si>
    <t>FPF31</t>
  </si>
  <si>
    <t>จ***จ พ***ำ</t>
  </si>
  <si>
    <t>12/07/2025 16:38</t>
  </si>
  <si>
    <t>FPF30</t>
  </si>
  <si>
    <t>W***ee K***kvongpisit</t>
  </si>
  <si>
    <t>12/07/2025 15:55</t>
  </si>
  <si>
    <t>FPF29</t>
  </si>
  <si>
    <t>12/07/2025 15:33</t>
  </si>
  <si>
    <t>FPF28</t>
  </si>
  <si>
    <t>พ***มล</t>
  </si>
  <si>
    <t>12/07/2025 15:20</t>
  </si>
  <si>
    <t>FPF27</t>
  </si>
  <si>
    <t>12/07/2025 15:12</t>
  </si>
  <si>
    <t>FPF26</t>
  </si>
  <si>
    <t>ร***น เ***ศ</t>
  </si>
  <si>
    <t>FPF25</t>
  </si>
  <si>
    <t>ดวงพร   แซ่ลิ้ม</t>
  </si>
  <si>
    <t>341/211ม.รุ่งเจริญ ถ.สุขุมวิท101/1ต.บางจาก อ.พระโขนง จ.กรุงเทพ  10260
พระโขนง/ Prakhanognกรุงเทพมหานคร/ Bangkok
10260</t>
  </si>
  <si>
    <t>660838212420</t>
  </si>
  <si>
    <t>12/07/2025 15:10</t>
  </si>
  <si>
    <t>FPF24</t>
  </si>
  <si>
    <t>ย***น เ***อรอด</t>
  </si>
  <si>
    <t>12/07/2025 14:58</t>
  </si>
  <si>
    <t>FPF23</t>
  </si>
  <si>
    <t>12/07/2025 14:46</t>
  </si>
  <si>
    <t>FPF22</t>
  </si>
  <si>
    <t>เ***ยงศักดิ์ เ***พงษ์</t>
  </si>
  <si>
    <t>12/07/2025 14:34</t>
  </si>
  <si>
    <t>12/07/2025 14:29</t>
  </si>
  <si>
    <t>FPF21</t>
  </si>
  <si>
    <t>สุธิตา​ มาลาเหลือง</t>
  </si>
  <si>
    <t>119 ซอย ปู่เชยธูปแก้ว (สบายดีเรสซิเดนท์บางบัวทอง · ละหาร/ Lahan
บางบัวทอง/ Bang Bua Thongนนทบุรี/ Nonthaburi
11110</t>
  </si>
  <si>
    <t>660983362341</t>
  </si>
  <si>
    <t>12/07/2025 14:21</t>
  </si>
  <si>
    <t>LEXDO0164739928</t>
  </si>
  <si>
    <t>FPF20</t>
  </si>
  <si>
    <t>12/07/2025 14:10</t>
  </si>
  <si>
    <t>12/07/2025 14:18</t>
  </si>
  <si>
    <t>FPF19</t>
  </si>
  <si>
    <t>12/07/2025 13:50</t>
  </si>
  <si>
    <t>12/07/2025 13:49</t>
  </si>
  <si>
    <t>FPF18</t>
  </si>
  <si>
    <t>กบิล น้อยกลาง</t>
  </si>
  <si>
    <t>923/22บ.เอื้ออาทรสมุทรปราการ1
ตึก24ชั้น3
ต.แพรกษา
อ.เมืองสมุทรปราการ
จ.สมุทรปราการ
 10280</t>
  </si>
  <si>
    <t>0839811415</t>
  </si>
  <si>
    <t>12/07/2025 13:46</t>
  </si>
  <si>
    <t>12/07/2025 13:48</t>
  </si>
  <si>
    <t>FPF17</t>
  </si>
  <si>
    <t>ป***ยา ส***ชาติ</t>
  </si>
  <si>
    <t>12/07/2025 13:45</t>
  </si>
  <si>
    <t>FPF16</t>
  </si>
  <si>
    <t>ม******ู</t>
  </si>
  <si>
    <t>******งปู ตำบลบางปู อำเภอเมืองสมุทรปราการ จังหวัดสมุทรปราการ 10280</t>
  </si>
  <si>
    <t>12/07/2025 13:43</t>
  </si>
  <si>
    <t>TH259417241933N</t>
  </si>
  <si>
    <t>12/07/2025 13:42</t>
  </si>
  <si>
    <t>FPF15</t>
  </si>
  <si>
    <t xml:space="preserve">อ***ราภัสร์ เ***จิโรจน์ </t>
  </si>
  <si>
    <t>12/07/2025 13:40</t>
  </si>
  <si>
    <t>FPF14</t>
  </si>
  <si>
    <t>ส***ี โ***ล</t>
  </si>
  <si>
    <t>12/07/2025 13:39</t>
  </si>
  <si>
    <t>เค้กเบาหวิว
รสกาแฟ
รสเนยสด
รสฝอยทอง
รสมะพร้าว</t>
  </si>
  <si>
    <t>FPF13</t>
  </si>
  <si>
    <t>น***ี ด***</t>
  </si>
  <si>
    <t>12/07/2025 13:38</t>
  </si>
  <si>
    <t>FPF12</t>
  </si>
  <si>
    <t>ว***พ็ญ อ***ศรี</t>
  </si>
  <si>
    <t>12/07/2025 13:23</t>
  </si>
  <si>
    <t>FPF11</t>
  </si>
  <si>
    <t>ไอ คลองบายพาสจันทนิมิต บ้านสีชมพู</t>
  </si>
  <si>
    <t>54/70  ม.1 ต.จันทนิมิต · จันทนิมิต/ Chanthanimit
เมืองจันทบุรี/ Mueang Chanthaburiจันทบุรี/ Chanthaburi
22000</t>
  </si>
  <si>
    <t>22000</t>
  </si>
  <si>
    <t>660855963239</t>
  </si>
  <si>
    <t>12/07/2025 13:21</t>
  </si>
  <si>
    <t>FPF10</t>
  </si>
  <si>
    <t>K.อำนาจ</t>
  </si>
  <si>
    <t>17/1 หมู่1  ต.เสาไห้
อ.เสาไห้ จ.สระบุรี 18160</t>
  </si>
  <si>
    <t>18160</t>
  </si>
  <si>
    <t>0971072978</t>
  </si>
  <si>
    <t>12/07/2025 13:05</t>
  </si>
  <si>
    <t>12/07/2025 13:09</t>
  </si>
  <si>
    <t>FPF9</t>
  </si>
  <si>
    <t>12/07/2025 13:03</t>
  </si>
  <si>
    <t>12/07/2025 13:02</t>
  </si>
  <si>
    <t>FPF8</t>
  </si>
  <si>
    <t>12/07/2025 13:01</t>
  </si>
  <si>
    <t>FPF7</t>
  </si>
  <si>
    <t>บ***ัท ภ***ร ล***นา เ***ดิ้ง จ***ด</t>
  </si>
  <si>
    <t>FPF6</t>
  </si>
  <si>
    <t>12/07/2025 12:50</t>
  </si>
  <si>
    <t>12/07/2025 12:48</t>
  </si>
  <si>
    <t>FPF5</t>
  </si>
  <si>
    <t>ว***ิศา จ***ร์หอม</t>
  </si>
  <si>
    <t>12/07/2025 12:46</t>
  </si>
  <si>
    <t>FPF4</t>
  </si>
  <si>
    <t>พ***์อนันตร์ ด***ลลา</t>
  </si>
  <si>
    <t>12/07/2025 12:16</t>
  </si>
  <si>
    <t>12/07/2025 12:15</t>
  </si>
  <si>
    <t>FPF3</t>
  </si>
  <si>
    <t>ส***ร</t>
  </si>
  <si>
    <t>12/07/2025 12:03</t>
  </si>
  <si>
    <t>FPF2</t>
  </si>
  <si>
    <t xml:space="preserve"> Saowanee Permboon</t>
  </si>
  <si>
    <t>124 ม 8 ต แพรกหา อ ควนขนุน จ พัทลุง 
 93110</t>
  </si>
  <si>
    <t>93110</t>
  </si>
  <si>
    <t>0995242693</t>
  </si>
  <si>
    <t>12/07/2025 11:53</t>
  </si>
  <si>
    <t>12/07/2025 11:54</t>
  </si>
  <si>
    <t>FPF1</t>
  </si>
  <si>
    <t>พ******ร</t>
  </si>
  <si>
    <t>******านอยู่ทางเดวกับวัดสันต้นเปาทางเข้าอยู่ข้างวัด ตำบลสันป่าเปา อำเภอสันทราย จังหวัดเชียงใหม่ 50210</t>
  </si>
  <si>
    <t>12/07/2025 11:51</t>
  </si>
  <si>
    <t>FPE99</t>
  </si>
  <si>
    <t>จ***ลักษณ์ ว***อน</t>
  </si>
  <si>
    <t>12/07/2025 11:43</t>
  </si>
  <si>
    <t>FPE97</t>
  </si>
  <si>
    <t>บ******ว</t>
  </si>
  <si>
    <t>******กกกุง อำเภอเมืองสรวง จังหวัดร้อยเอ็ด 45220</t>
  </si>
  <si>
    <t>45220</t>
  </si>
  <si>
    <t>85</t>
  </si>
  <si>
    <t>12/07/2025 11:35</t>
  </si>
  <si>
    <t>TH42127G726M0D</t>
  </si>
  <si>
    <t>12/07/2025 11:34</t>
  </si>
  <si>
    <t>FPE96</t>
  </si>
  <si>
    <t>น** ท***ลี่ยม ช***ลป์</t>
  </si>
  <si>
    <t>12/07/2025 11:29</t>
  </si>
  <si>
    <t>FPE95</t>
  </si>
  <si>
    <t>ปริศนา โทแก้ว</t>
  </si>
  <si>
    <t>132หมู่2บ้านลุมพุก · นาตาล/ Na Tan
นาตาล/ Na Tanอุบลราชธานี/ Ubon Ratchathani
34170</t>
  </si>
  <si>
    <t>660863740699</t>
  </si>
  <si>
    <t>12/07/2025 11:27</t>
  </si>
  <si>
    <t>FPE94</t>
  </si>
  <si>
    <t>พนิดา        สมภาค</t>
  </si>
  <si>
    <t>44  ซอย  8 (หงส์ลดารมณ์)  ถนนสายลวด · ปากน้ำ/ Pak Nam
เมืองสมุทรปราการ/ Mueang Samut Prakanสมุทรปราการ/ Samut Prakan
10270</t>
  </si>
  <si>
    <t>660890915381</t>
  </si>
  <si>
    <t>12/07/2025 11:18</t>
  </si>
  <si>
    <t>FPE93</t>
  </si>
  <si>
    <t>12/07/2025 11:13</t>
  </si>
  <si>
    <t>FPE92</t>
  </si>
  <si>
    <t>คุณจิราพร</t>
  </si>
  <si>
    <t>1/2 ม1 ต.ถ้ำ อ.ตะกั่วทุ่ง จ.พังงา 82130</t>
  </si>
  <si>
    <t>82130</t>
  </si>
  <si>
    <t>0806160366</t>
  </si>
  <si>
    <t>12/07/2025 10:58</t>
  </si>
  <si>
    <t>line</t>
  </si>
  <si>
    <t>****ส้มล้วน3กล่อง  รวมรส1กล่อง</t>
  </si>
  <si>
    <t>FPE91</t>
  </si>
  <si>
    <t>อ******ล</t>
  </si>
  <si>
    <t>******า อ.บ้านฉาง จ.ระยอง 21130 ตำบลพลา อำเภอบ้านฉาง จังหวัดระยอง 21130</t>
  </si>
  <si>
    <t>50</t>
  </si>
  <si>
    <t>12/07/2025 11:40</t>
  </si>
  <si>
    <t>TH257229301720G</t>
  </si>
  <si>
    <t>12/07/2025 11:10</t>
  </si>
  <si>
    <t>FPE89</t>
  </si>
  <si>
    <t>โ*** จ***ทมา</t>
  </si>
  <si>
    <t>12/07/2025 10:53</t>
  </si>
  <si>
    <t>FPE88</t>
  </si>
  <si>
    <t>******ตำบลนาแก้ว ตำบลนาแก้ว อำเภอโพนนาแก้ว จังหวัดสกลนคร 47230</t>
  </si>
  <si>
    <t>76</t>
  </si>
  <si>
    <t>12/07/2025 11:22</t>
  </si>
  <si>
    <t>12/07/2025 10:52</t>
  </si>
  <si>
    <t>FPE87</t>
  </si>
  <si>
    <t>สุกัลยา  พิศาล</t>
  </si>
  <si>
    <t>8/1 หมู่ 2 ต.ลาดน้ำเค็ม อ.ผักไห่ จ.พระนครศรีอยุธยา · ลาดน้ำเค็ม/ Lat Nam Khem
ผักไห่/ Phak Haiพระนครศรีอยุธยา/ Phra Nakhon Si Ayutthaya
13120</t>
  </si>
  <si>
    <t>13120</t>
  </si>
  <si>
    <t>660989410095</t>
  </si>
  <si>
    <t>FPE86</t>
  </si>
  <si>
    <t>ร***ากร</t>
  </si>
  <si>
    <t>12/07/2025 10:50</t>
  </si>
  <si>
    <t>12/07/2025 10:49</t>
  </si>
  <si>
    <t>FPE85</t>
  </si>
  <si>
    <t>คุณอุไรวรรณ โสมทัศน์</t>
  </si>
  <si>
    <t>199/531 หมู่5 ซอย3 หมู่บ้านณัฏยา ต.คลองมะเดื่อ อ.กระทุ่มแบน จ.สมุทรสาคร 74110</t>
  </si>
  <si>
    <t>0813781504</t>
  </si>
  <si>
    <t>12/07/2025 10:45</t>
  </si>
  <si>
    <t>12/07/2025 10:48</t>
  </si>
  <si>
    <t>FPE84</t>
  </si>
  <si>
    <t>K******​</t>
  </si>
  <si>
    <t>******หมู่ที่ 3 ตำบลป่าซาง ตำบลป่าซาง อำเภอป่าซาง จังหวัดลำพูน 51120</t>
  </si>
  <si>
    <t>51120</t>
  </si>
  <si>
    <t>12/07/2025 10:47</t>
  </si>
  <si>
    <t>FPE83</t>
  </si>
  <si>
    <t>12/07/2025 10:42</t>
  </si>
  <si>
    <t>FPE81</t>
  </si>
  <si>
    <t>12/07/2025 10:39</t>
  </si>
  <si>
    <t>FPE80</t>
  </si>
  <si>
    <t>Rattaya Reabroy</t>
  </si>
  <si>
    <t>235ม.8บ้านกาดถี · ห้วยแก้ว/ Huai Kaeo
ภูกามยาว/ Phu Kamyaoพะเยา/ Phayao
56000</t>
  </si>
  <si>
    <t>660979650062</t>
  </si>
  <si>
    <t>12/07/2025 10:33</t>
  </si>
  <si>
    <t>TH53107G71QF0A</t>
  </si>
  <si>
    <t>FPE79</t>
  </si>
  <si>
    <t>บ***า  ป***ุตร</t>
  </si>
  <si>
    <t>12/07/2025 10:31</t>
  </si>
  <si>
    <t>FPE78</t>
  </si>
  <si>
    <t>ร***าวดี เ***ยัน</t>
  </si>
  <si>
    <t>FPE76</t>
  </si>
  <si>
    <t>ผ******า</t>
  </si>
  <si>
    <t>******งกุง ตำบลกวางโจน ตำบลกวางโจน อำเภอภูเขียว จังหวัดชัยภูมิ 36110</t>
  </si>
  <si>
    <t>36110</t>
  </si>
  <si>
    <t>12/07/2025 10:19</t>
  </si>
  <si>
    <t>FPE75</t>
  </si>
  <si>
    <t>ศัลยา ผลโต</t>
  </si>
  <si>
    <t>84 ถ.อรุณอมรินทร์ตัดใหม่
แขวงวัดกัลยาณ์ เขตธนบุรี 
กทม. 
เชิงสะพานอนุทินสวัสดิ์
หน้าบ้านมีป้าย ร้านกระเพรามั้ย 10600</t>
  </si>
  <si>
    <t>0815674446</t>
  </si>
  <si>
    <t>12/07/2025 10:04</t>
  </si>
  <si>
    <t>12/07/2025 10:17</t>
  </si>
  <si>
    <t>FPE74</t>
  </si>
  <si>
    <t>12/07/2025 10:14</t>
  </si>
  <si>
    <t>FPE73</t>
  </si>
  <si>
    <t xml:space="preserve">อ.มอส </t>
  </si>
  <si>
    <t>400/230
ม8 พหลโยธิน70
หมู่บ้านวังทองธานี
ต.คูคต 
อ.ลำลุกกา 
จ. ปทุมธานี 
โทร  12130</t>
  </si>
  <si>
    <t>0929956922</t>
  </si>
  <si>
    <t>09/07/2025 17:00</t>
  </si>
  <si>
    <t>ขอมะพร้าว30 ที่เหลือคละรส</t>
  </si>
  <si>
    <t>FPE71</t>
  </si>
  <si>
    <t>ธ***ชัย เ***ยมโต</t>
  </si>
  <si>
    <t>12/07/2025 09:53</t>
  </si>
  <si>
    <t>FPE70</t>
  </si>
  <si>
    <t>ซ***ับ แ***นะ</t>
  </si>
  <si>
    <t>12/07/2025 09:50</t>
  </si>
  <si>
    <t>FPE65</t>
  </si>
  <si>
    <t>12/07/2025 09:17</t>
  </si>
  <si>
    <t>LEXPU0587141113</t>
  </si>
  <si>
    <t>FPE64</t>
  </si>
  <si>
    <t>ชลธิฌา ศศิจันทรา</t>
  </si>
  <si>
    <t>142 หมู่ 10 ต.ละแม  อ.ละแม  จ.ชุมพร  86170 · ละแม/ Lamae
ละแม/ Lamaeชุมพร/ Chumphon
86170</t>
  </si>
  <si>
    <t>660631187394</t>
  </si>
  <si>
    <t>12/07/2025 09:12</t>
  </si>
  <si>
    <t>FPE61</t>
  </si>
  <si>
    <t>12/07/2025 08:56</t>
  </si>
  <si>
    <t>FPE60</t>
  </si>
  <si>
    <t>12/07/2025 08:54</t>
  </si>
  <si>
    <t>12/07/2025 08:55</t>
  </si>
  <si>
    <t>FPE59</t>
  </si>
  <si>
    <t>วีรยา  ปลูไม้ดี</t>
  </si>
  <si>
    <t>117/2  ม.4  ต.พรุใน  อ.เกาะยาว  จ.พังงา พรุสีแก้ว · พรุใน/ Phru Nai
เกาะยาว/ Ko Yaoพังงา/ Phang Nga
83000</t>
  </si>
  <si>
    <t>660800764991</t>
  </si>
  <si>
    <t>12/07/2025 08:44</t>
  </si>
  <si>
    <t>FPE58</t>
  </si>
  <si>
    <t>ณ***ณิชา อ***ศร</t>
  </si>
  <si>
    <t>12/07/2025 08:37</t>
  </si>
  <si>
    <t>FPE57</t>
  </si>
  <si>
    <t>เพ็ญจันทร์  แซ่ลิ้ม</t>
  </si>
  <si>
    <t>ถนน แจ้งวัฒนะ 126/1065 หมู่บ้านการเคหะนนทบุรี ซอย15
ปากเกร็ด/ Pak Kretนนทบุรี/ Nonthaburi
11120</t>
  </si>
  <si>
    <t>660613983189</t>
  </si>
  <si>
    <t>12/07/2025 08:26</t>
  </si>
  <si>
    <t>LEXPU0587139796</t>
  </si>
  <si>
    <t>12/07/2025 08:25</t>
  </si>
  <si>
    <t>FPE54</t>
  </si>
  <si>
    <t>Wantana Jantanakon</t>
  </si>
  <si>
    <t>33/7หมู่12ซ.บางเชือกหนัง2
บางเชือกหนัง
ตลิ่งชัน
กรุงเทพฯ 10170</t>
  </si>
  <si>
    <t>66996092272</t>
  </si>
  <si>
    <t>12/07/2025 08:13</t>
  </si>
  <si>
    <t>FPE52</t>
  </si>
  <si>
    <t>ศ***ณี จ***ร์สว่าง</t>
  </si>
  <si>
    <t>12/07/2025 07:53</t>
  </si>
  <si>
    <t>FPE51</t>
  </si>
  <si>
    <t>ย***ละ ส***ร</t>
  </si>
  <si>
    <t>12/07/2025 07:46</t>
  </si>
  <si>
    <t>FPE50</t>
  </si>
  <si>
    <t>ศ***รรณ ค***ออ</t>
  </si>
  <si>
    <t>12/07/2025 06:35</t>
  </si>
  <si>
    <t>761673049104</t>
  </si>
  <si>
    <t>12/07/2025 06:34</t>
  </si>
  <si>
    <t>FPE48</t>
  </si>
  <si>
    <t>วรวิทย์</t>
  </si>
  <si>
    <t>21\1หมู่3ตำบลช้างน้อย อำเภอ บางไทร อยุธยา · ช้างน้อย/ Chang Noi
บางไทร/ Bang Saiพระนครศรีอยุธยา/ Phra Nakhon Si Ayutthaya
13190</t>
  </si>
  <si>
    <t>660968606403</t>
  </si>
  <si>
    <t>12/07/2025 04:08</t>
  </si>
  <si>
    <t>LEXPU0586949535</t>
  </si>
  <si>
    <t>FPE47</t>
  </si>
  <si>
    <t>ด***วดี ห***ัตน์</t>
  </si>
  <si>
    <t>12/07/2025 03:56</t>
  </si>
  <si>
    <t>12/07/2025 03:54</t>
  </si>
  <si>
    <t>FPE46</t>
  </si>
  <si>
    <t>K***082012</t>
  </si>
  <si>
    <t>12/07/2025 03:16</t>
  </si>
  <si>
    <t>761605726092</t>
  </si>
  <si>
    <t>FPE45</t>
  </si>
  <si>
    <t>12/07/2025 02:21</t>
  </si>
  <si>
    <t>FPE42</t>
  </si>
  <si>
    <t>12/07/2025 01:55</t>
  </si>
  <si>
    <t>FPE41</t>
  </si>
  <si>
    <t>ข***ข้าว</t>
  </si>
  <si>
    <t>12/07/2025 01:33</t>
  </si>
  <si>
    <t>FPE40</t>
  </si>
  <si>
    <t>ช******ม</t>
  </si>
  <si>
    <t>******ี่ 3, ตำบลหนองไทร, อำเภอพุนพิน ตำบลหนองไทร อำเภอพุนพิน จังหวัดสุราษฎร์ธานี 84130</t>
  </si>
  <si>
    <t>84130</t>
  </si>
  <si>
    <t>12/07/2025 01:10</t>
  </si>
  <si>
    <t>TH251460309827X</t>
  </si>
  <si>
    <t>12/07/2025 01:09</t>
  </si>
  <si>
    <t>FPE39</t>
  </si>
  <si>
    <t>12/07/2025 01:04</t>
  </si>
  <si>
    <t>LEXPU0586921771</t>
  </si>
  <si>
    <t>FPE36</t>
  </si>
  <si>
    <t>อ***า ส***ะศาสตร์</t>
  </si>
  <si>
    <t>12/07/2025 00:11</t>
  </si>
  <si>
    <t>761687857070</t>
  </si>
  <si>
    <t>12/07/2025 00:14</t>
  </si>
  <si>
    <t>FPJ58</t>
  </si>
  <si>
    <t>น***าว ว***รรณ ช***ศิส</t>
  </si>
  <si>
    <t>13/07/2025 23:43</t>
  </si>
  <si>
    <t>FPJ56</t>
  </si>
  <si>
    <t>พ***ีญา ป***ครือ</t>
  </si>
  <si>
    <t>13/07/2025 23:39</t>
  </si>
  <si>
    <t>761608056705</t>
  </si>
  <si>
    <t>FPJ55</t>
  </si>
  <si>
    <t>ธ***ธร</t>
  </si>
  <si>
    <t>13/07/2025 23:37</t>
  </si>
  <si>
    <t>FPJ54</t>
  </si>
  <si>
    <t>ม***ย แ***นกสิกร ข***ม่อ้อ</t>
  </si>
  <si>
    <t>13/07/2025 23:34</t>
  </si>
  <si>
    <t>FPJ51</t>
  </si>
  <si>
    <t>น***า ล***ระโคน</t>
  </si>
  <si>
    <t>13/07/2025 23:11</t>
  </si>
  <si>
    <t>13/07/2025 23:09</t>
  </si>
  <si>
    <t>FPJ50</t>
  </si>
  <si>
    <t>อ*** ใ***นี</t>
  </si>
  <si>
    <t>13/07/2025 22:35</t>
  </si>
  <si>
    <t>761683459655</t>
  </si>
  <si>
    <t>13/07/2025 22:36</t>
  </si>
  <si>
    <t>FPJ49</t>
  </si>
  <si>
    <t>ร***ร  ช***รธนิน</t>
  </si>
  <si>
    <t>13/07/2025 22:06</t>
  </si>
  <si>
    <t>FPJ48</t>
  </si>
  <si>
    <t>13/07/2025 22:05</t>
  </si>
  <si>
    <t>LEXPU0587519989</t>
  </si>
  <si>
    <t>FPJ47</t>
  </si>
  <si>
    <t>13/07/2025 21:55</t>
  </si>
  <si>
    <t>761650775616</t>
  </si>
  <si>
    <t>FPJ46</t>
  </si>
  <si>
    <t>น***าวนันท์ทีรา ข***ัง</t>
  </si>
  <si>
    <t>13/07/2025 21:45</t>
  </si>
  <si>
    <t>761611123685</t>
  </si>
  <si>
    <t>FPJ45</t>
  </si>
  <si>
    <t>ทิชานนท์ ประเสริฐสังข์</t>
  </si>
  <si>
    <t>ผู้รับ ทิชานนท์ ประเสริฐสังข์ 0878140127 1 ถนนศรีวิชัย ซอย 2 บ้านคุณนาย ต.สุเทพ อ.เมือง จ.เชียงใหม่ 50200 · สุเทพ/ Suthep
เมืองเชียงใหม่/ Mueang Chiang Maiเชียงใหม่/ Chiang Mai
50200</t>
  </si>
  <si>
    <t>660878140127</t>
  </si>
  <si>
    <t>13/07/2025 21:37</t>
  </si>
  <si>
    <t>LEXPU0587544589</t>
  </si>
  <si>
    <t>FPJ44</t>
  </si>
  <si>
    <t>ธ***ักดิ์ ช***ุภา</t>
  </si>
  <si>
    <t>FPJ43</t>
  </si>
  <si>
    <t>วิไลลักษณ์ คำวัง</t>
  </si>
  <si>
    <t>199 หมู่4 บ้านหนองม่วง · ป่าคา/ Pa Kha
ท่าวังผา/ Tha Wang Phaน่าน/ Nan
55140</t>
  </si>
  <si>
    <t>660925957715</t>
  </si>
  <si>
    <t>13/07/2025 21:32</t>
  </si>
  <si>
    <t>TH52067GBJ687B</t>
  </si>
  <si>
    <t>FPJ42</t>
  </si>
  <si>
    <t>แสงดาว เพ็งศรี</t>
  </si>
  <si>
    <t>(ร้านดาร์เต้บิ๊กซีชัยภูมิ)ศูนย์การค้าบิ๊กซีซุปเปอร์เซ็นเตอร์ 99ม.1 ต.บุ่งคล้า
เมืองชัยภูมิ/ Mueang Chaiyaphumชัยภูมิ/ Chaiyaphum
36000</t>
  </si>
  <si>
    <t>660879569426</t>
  </si>
  <si>
    <t>LEXPU0587548550</t>
  </si>
  <si>
    <t>FPJ41</t>
  </si>
  <si>
    <t>ย***พรรณ ล***นอด</t>
  </si>
  <si>
    <t>13/07/2025 21:28</t>
  </si>
  <si>
    <t>FPJ40</t>
  </si>
  <si>
    <t>13/07/2025 21:29</t>
  </si>
  <si>
    <t>761628579666</t>
  </si>
  <si>
    <t>13/07/2025 21:27</t>
  </si>
  <si>
    <t>FPJ39</t>
  </si>
  <si>
    <t>นางสาวอัมพร ขอนพุดซา</t>
  </si>
  <si>
    <t>46/1 หมู่10 ต.สุขเกษม · สุขเกษม/ Suk Kasem
ปักธงชัย/ Pak Thong Chaiนครราชสีมา/ Nakhon Ratchasima
30150</t>
  </si>
  <si>
    <t>30150</t>
  </si>
  <si>
    <t>660967300869</t>
  </si>
  <si>
    <t>LEXPU0587520524</t>
  </si>
  <si>
    <t>FPJ38</t>
  </si>
  <si>
    <t>******ำบลเวียงคุก อำเภอเมืองหนองคาย จังหวัดหนองคาย 43000</t>
  </si>
  <si>
    <t>04</t>
  </si>
  <si>
    <t>13/07/2025 21:26</t>
  </si>
  <si>
    <t>TH255673058652A</t>
  </si>
  <si>
    <t>FPJ37</t>
  </si>
  <si>
    <t>จ***วดี ก***รม</t>
  </si>
  <si>
    <t>13/07/2025 21:24</t>
  </si>
  <si>
    <t>761609351646</t>
  </si>
  <si>
    <t>13/07/2025 21:23</t>
  </si>
  <si>
    <t>FPJ36</t>
  </si>
  <si>
    <t>ว***นไทน์  ก***ู</t>
  </si>
  <si>
    <t>761662650641</t>
  </si>
  <si>
    <t>FPJ35</t>
  </si>
  <si>
    <t>อ***รณ์ บ***ุม</t>
  </si>
  <si>
    <t>13/07/2025 21:22</t>
  </si>
  <si>
    <t>FPJ34</t>
  </si>
  <si>
    <t>13/07/2025 21:21</t>
  </si>
  <si>
    <t>761644758641</t>
  </si>
  <si>
    <t>FPJ32</t>
  </si>
  <si>
    <t>จ***พร</t>
  </si>
  <si>
    <t>13/07/2025 21:12</t>
  </si>
  <si>
    <t>761684566705</t>
  </si>
  <si>
    <t>13/07/2025 21:14</t>
  </si>
  <si>
    <t>FPJ29</t>
  </si>
  <si>
    <t>พ***พงษ์ แ***ดี</t>
  </si>
  <si>
    <t>13/07/2025 20:35</t>
  </si>
  <si>
    <t>13/07/2025 20:34</t>
  </si>
  <si>
    <t>FPJ28</t>
  </si>
  <si>
    <t>13/07/2025 20:31</t>
  </si>
  <si>
    <t>13/07/2025 20:30</t>
  </si>
  <si>
    <t>FPJ27</t>
  </si>
  <si>
    <t>วิชญา นาสิงห์คาร</t>
  </si>
  <si>
    <t>91 หมู่ 1 บ้านต้าหลวง ซอย 35 ต.ต้า อ.ขุนตาล · เม็งราย/ Mengrai
พญาเม็งราย/ Phaya Mengra District iเชียงราย/ Chiang Rai
57290</t>
  </si>
  <si>
    <t>57290</t>
  </si>
  <si>
    <t>660879598970</t>
  </si>
  <si>
    <t>TH54127GB4C53D</t>
  </si>
  <si>
    <t>FPJ26</t>
  </si>
  <si>
    <t>14/07/2025 02:42</t>
  </si>
  <si>
    <t>LEXPU0587548623</t>
  </si>
  <si>
    <t>13/07/2025 20:18</t>
  </si>
  <si>
    <t>FPJ25</t>
  </si>
  <si>
    <t>ระเบียบ ขุนคำดี</t>
  </si>
  <si>
    <t>บ้านเลขที่29 ซอย 8 ถนน พระพายับ  บ้าน · แก่งคอย/ Kaeng Khoi
แก่งคอย/ Kaeng Khoiสระบุรี/ Saraburi
18110</t>
  </si>
  <si>
    <t>660800989674</t>
  </si>
  <si>
    <t>13/07/2025 20:15</t>
  </si>
  <si>
    <t>LEXPU0587547947</t>
  </si>
  <si>
    <t>FPJ24</t>
  </si>
  <si>
    <t>******บ่อถ้ำ อำเภอขาณุวรลักษบุรี จังหวัดกำแพงเพชร 62140</t>
  </si>
  <si>
    <t>62140</t>
  </si>
  <si>
    <t>13/07/2025 20:09</t>
  </si>
  <si>
    <t>TH258703707061J</t>
  </si>
  <si>
    <t>FPJ23</t>
  </si>
  <si>
    <t>ชนิศา พลรัตน์</t>
  </si>
  <si>
    <t>32 หมู่ 5 ถ.ประชาสามัคคี ต.หินตก อ.ร่อนพิบูลย์ จ.นครศรีธรรมราช 80350
ร่อนพิบูลย์/ Ron Phibunนครศรีธรรมราช/ Nakhon Si Thammarat
80350</t>
  </si>
  <si>
    <t>80350</t>
  </si>
  <si>
    <t>660619962362</t>
  </si>
  <si>
    <t>13/07/2025 19:54</t>
  </si>
  <si>
    <t>TH64137GBF526B</t>
  </si>
  <si>
    <t>13/07/2025 19:53</t>
  </si>
  <si>
    <t>FPJ22</t>
  </si>
  <si>
    <t>ป***ฤติ แ***กว</t>
  </si>
  <si>
    <t>13/07/2025 19:43</t>
  </si>
  <si>
    <t>761673373683</t>
  </si>
  <si>
    <t>FPJ21</t>
  </si>
  <si>
    <t>ก***า อ***รโส</t>
  </si>
  <si>
    <t>13/07/2025 19:23</t>
  </si>
  <si>
    <t>761695566704</t>
  </si>
  <si>
    <t>FPJ20</t>
  </si>
  <si>
    <t>อ***รณ์ ค***ือ</t>
  </si>
  <si>
    <t>13/07/2025 19:22</t>
  </si>
  <si>
    <t>761692243701</t>
  </si>
  <si>
    <t>13/07/2025 19:21</t>
  </si>
  <si>
    <t>FPJ19</t>
  </si>
  <si>
    <t>FPJ18</t>
  </si>
  <si>
    <t>เ***กา อ***ธนัฐสกุล</t>
  </si>
  <si>
    <t>13/07/2025 19:16</t>
  </si>
  <si>
    <t>THT03011ZEW046Z</t>
  </si>
  <si>
    <t>FPJ16</t>
  </si>
  <si>
    <t>ภ***พิมล</t>
  </si>
  <si>
    <t>13/07/2025 19:15</t>
  </si>
  <si>
    <t>13/07/2025 19:07</t>
  </si>
  <si>
    <t>FPJ15</t>
  </si>
  <si>
    <t>ว***า ผ***ะโยชน์วัฒนา</t>
  </si>
  <si>
    <t>13/07/2025 19:03</t>
  </si>
  <si>
    <t>FPJ14</t>
  </si>
  <si>
    <t>พ***ล เ***ยมโหมด</t>
  </si>
  <si>
    <t>13/07/2025 19:02</t>
  </si>
  <si>
    <t>761601668623</t>
  </si>
  <si>
    <t>FPJ13</t>
  </si>
  <si>
    <t>13/07/2025 19:01</t>
  </si>
  <si>
    <t>761616163641</t>
  </si>
  <si>
    <t>13/07/2025 19:00</t>
  </si>
  <si>
    <t>FPJ12</t>
  </si>
  <si>
    <t>x***2</t>
  </si>
  <si>
    <t>13/07/2025 18:56</t>
  </si>
  <si>
    <t>761623361645</t>
  </si>
  <si>
    <t>FPJ11</t>
  </si>
  <si>
    <t>น** เ***ง  ด***ลาภ     พ***กียง</t>
  </si>
  <si>
    <t>761648848693</t>
  </si>
  <si>
    <t>13/07/2025 18:55</t>
  </si>
  <si>
    <t>FPJ9</t>
  </si>
  <si>
    <t>a***in</t>
  </si>
  <si>
    <t>13/07/2025 18:39</t>
  </si>
  <si>
    <t>761655161643</t>
  </si>
  <si>
    <t>FPJ7</t>
  </si>
  <si>
    <t>อ***์วดี   พ***นิคม</t>
  </si>
  <si>
    <t>13/07/2025 18:38</t>
  </si>
  <si>
    <t>761686957695</t>
  </si>
  <si>
    <t>FPJ6</t>
  </si>
  <si>
    <t>ณ***ณิชา ใ***ก</t>
  </si>
  <si>
    <t>13/07/2025 18:36</t>
  </si>
  <si>
    <t>FPJ5</t>
  </si>
  <si>
    <t>ค***ิยดา ค***ษา</t>
  </si>
  <si>
    <t>13/07/2025 18:31</t>
  </si>
  <si>
    <t>761687858610</t>
  </si>
  <si>
    <t>FPJ4</t>
  </si>
  <si>
    <t>ว*** บ***พรม</t>
  </si>
  <si>
    <t>13/07/2025 18:30</t>
  </si>
  <si>
    <t>FPJ3</t>
  </si>
  <si>
    <t>ว***ภรณ์ ส***นองแวง</t>
  </si>
  <si>
    <t>13/07/2025 18:29</t>
  </si>
  <si>
    <t>FPJ2</t>
  </si>
  <si>
    <t>ก***ิกา  ย***ะพันธ์</t>
  </si>
  <si>
    <t>13/07/2025 18:24</t>
  </si>
  <si>
    <t>FPJ1</t>
  </si>
  <si>
    <t>ก***า</t>
  </si>
  <si>
    <t>13/07/2025 18:23</t>
  </si>
  <si>
    <t>FPJ0</t>
  </si>
  <si>
    <t>แ*** ก***์ระพี</t>
  </si>
  <si>
    <t>FPI98</t>
  </si>
  <si>
    <t>13/07/2025 18:20</t>
  </si>
  <si>
    <t>13/07/2025 18:21</t>
  </si>
  <si>
    <t>FPI97</t>
  </si>
  <si>
    <t>อ***าติ บ***ู</t>
  </si>
  <si>
    <t>FPI96</t>
  </si>
  <si>
    <t>กาญจนา  แซ่เซ็ง</t>
  </si>
  <si>
    <t>76/2 ม.12 ต.บิง อ.โนนสูง จ.นครราชสีมา . · บิง/ Bing
โนนสูง/ Non Sungนครราชสีมา/ Nakhon Ratchasima
30160</t>
  </si>
  <si>
    <t>660807225286</t>
  </si>
  <si>
    <t>13/07/2025 18:17</t>
  </si>
  <si>
    <t>TH27107GBF2A1D</t>
  </si>
  <si>
    <t>FPI95</t>
  </si>
  <si>
    <t>13/07/2025 18:06</t>
  </si>
  <si>
    <t>13/07/2025 18:05</t>
  </si>
  <si>
    <t>FPI94</t>
  </si>
  <si>
    <t>ร***ล ช***รางค์</t>
  </si>
  <si>
    <t>13/07/2025 18:04</t>
  </si>
  <si>
    <t>FPI93</t>
  </si>
  <si>
    <t>เ*** ส***ถิตย์</t>
  </si>
  <si>
    <t>13/07/2025 18:01</t>
  </si>
  <si>
    <t>761692456663</t>
  </si>
  <si>
    <t>FPI91</t>
  </si>
  <si>
    <t>อ***รัตน์ อ***สอน</t>
  </si>
  <si>
    <t>Khon Kaen</t>
  </si>
  <si>
    <t>13/07/2025 18:00</t>
  </si>
  <si>
    <t>FPI90</t>
  </si>
  <si>
    <t>น***ัฐวุฒิ  เ***ักษา</t>
  </si>
  <si>
    <t>761646351675</t>
  </si>
  <si>
    <t>FPI88</t>
  </si>
  <si>
    <t>จ***พรรณ พ***พวง</t>
  </si>
  <si>
    <t>13/07/2025 17:58</t>
  </si>
  <si>
    <t>761626152615</t>
  </si>
  <si>
    <t>13/07/2025 17:57</t>
  </si>
  <si>
    <t>FPI87</t>
  </si>
  <si>
    <t>ป***อม ม***ริ</t>
  </si>
  <si>
    <t>13/07/2025 17:56</t>
  </si>
  <si>
    <t>761692266650</t>
  </si>
  <si>
    <t>FPI86</t>
  </si>
  <si>
    <t>อ** ใ***น</t>
  </si>
  <si>
    <t>761633667620</t>
  </si>
  <si>
    <t>FPI85</t>
  </si>
  <si>
    <t>อ***ตย์ ศ***่ายขำ</t>
  </si>
  <si>
    <t>FPI84</t>
  </si>
  <si>
    <t>ร***ตะวันชา</t>
  </si>
  <si>
    <t>13/07/2025 17:55</t>
  </si>
  <si>
    <t>FPI83</t>
  </si>
  <si>
    <t>ว***า เ***ยงกินรี</t>
  </si>
  <si>
    <t>Maha Sarakham</t>
  </si>
  <si>
    <t>13/07/2025 17:54</t>
  </si>
  <si>
    <t>761601766645</t>
  </si>
  <si>
    <t>FPI82</t>
  </si>
  <si>
    <t>ร***ก ต***งเนิน,นิติภูมิ ธ***พัฒธนากิจ</t>
  </si>
  <si>
    <t>13/07/2025 17:53</t>
  </si>
  <si>
    <t>13/07/2025 17:52</t>
  </si>
  <si>
    <t>FPI81</t>
  </si>
  <si>
    <t>น***ตน์ แ***ชัง</t>
  </si>
  <si>
    <t>13/07/2025 17:49</t>
  </si>
  <si>
    <t>761685053662</t>
  </si>
  <si>
    <t>FPI80</t>
  </si>
  <si>
    <t>พ******ศ</t>
  </si>
  <si>
    <t>******วัฒนะปากเกร็ด 6, ถนน .เเจ้งวัฒนะ, ตำบลปากเกร็ด, อำเภอปากเกร็ด ตำบลปากเกร็ด อำเภอปากเกร็ด จังหวัดนนทบุรี 11120</t>
  </si>
  <si>
    <t>13/07/2025 17:48</t>
  </si>
  <si>
    <t>TH2520118842170</t>
  </si>
  <si>
    <t>FPI79</t>
  </si>
  <si>
    <t>ศ***ลักษณ์  เ***งศิริ</t>
  </si>
  <si>
    <t>13/07/2025 17:42</t>
  </si>
  <si>
    <t>761665964625</t>
  </si>
  <si>
    <t>FPI78</t>
  </si>
  <si>
    <t>ศ***รัตน์ ซ***สัตย์</t>
  </si>
  <si>
    <t>13/07/2025 17:41</t>
  </si>
  <si>
    <t>761651068662</t>
  </si>
  <si>
    <t>FPI77</t>
  </si>
  <si>
    <t>น***ุธาสินี ห***ทอง</t>
  </si>
  <si>
    <t>13/07/2025 17:39</t>
  </si>
  <si>
    <t>761667463664</t>
  </si>
  <si>
    <t>FPI76</t>
  </si>
  <si>
    <t>13/07/2025 17:37</t>
  </si>
  <si>
    <t>761616464685</t>
  </si>
  <si>
    <t>FPI75</t>
  </si>
  <si>
    <t>จ***าภรณ์ แ***ประเสริฐ</t>
  </si>
  <si>
    <t>FPI73</t>
  </si>
  <si>
    <t>P***preeya P***vej</t>
  </si>
  <si>
    <t>13/07/2025 17:31</t>
  </si>
  <si>
    <t>FPI72</t>
  </si>
  <si>
    <t>อ***ส  ค***าริน</t>
  </si>
  <si>
    <t>13/07/2025 17:30</t>
  </si>
  <si>
    <t>FPI71</t>
  </si>
  <si>
    <t>ป* ล***</t>
  </si>
  <si>
    <t>13/07/2025 17:28</t>
  </si>
  <si>
    <t>FPI70</t>
  </si>
  <si>
    <t>K***arat S***kkhetkarn</t>
  </si>
  <si>
    <t>13/07/2025 17:23</t>
  </si>
  <si>
    <t>ไม่รับกล้วยหอม***</t>
  </si>
  <si>
    <t>FPI68</t>
  </si>
  <si>
    <t>ช***านต์ ว***โชติ</t>
  </si>
  <si>
    <t>13/07/2025 17:14</t>
  </si>
  <si>
    <t>FPI67</t>
  </si>
  <si>
    <t>13/07/2025 17:09</t>
  </si>
  <si>
    <t>THT04021ZF4QU4Z</t>
  </si>
  <si>
    <t>FPI66</t>
  </si>
  <si>
    <t>ท***ันทร์ ค***อก</t>
  </si>
  <si>
    <t>13/07/2025 17:08</t>
  </si>
  <si>
    <t>FPI65</t>
  </si>
  <si>
    <t>ศ***ิทย์    ช***าแปลน</t>
  </si>
  <si>
    <t>13/07/2025 16:50</t>
  </si>
  <si>
    <t>761674667611</t>
  </si>
  <si>
    <t>FPI64</t>
  </si>
  <si>
    <t>พ***ล  พ***ลทอง</t>
  </si>
  <si>
    <t>13/07/2025 16:49</t>
  </si>
  <si>
    <t>761680652703</t>
  </si>
  <si>
    <t>FPI63</t>
  </si>
  <si>
    <t>จ***า​พร​ ​***ณ​ศรี​</t>
  </si>
  <si>
    <t>13/07/2025 16:43</t>
  </si>
  <si>
    <t>FPI61</t>
  </si>
  <si>
    <t>13/07/2025 16:38</t>
  </si>
  <si>
    <t>13/07/2025 16:39</t>
  </si>
  <si>
    <t>FPI60</t>
  </si>
  <si>
    <t>อ***วรรณ เ***รนวล</t>
  </si>
  <si>
    <t>13/07/2025 16:37</t>
  </si>
  <si>
    <t>FPI59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</si>
  <si>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</si>
  <si>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</si>
  <si>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660852091349</t>
  </si>
  <si>
    <t>LEXPU0587518715</t>
  </si>
  <si>
    <t>FPI58</t>
  </si>
  <si>
    <t>นายกิตติ  คล้ายสุทธิ์</t>
  </si>
  <si>
    <t>92 ม. 16
หนองจอก
, อุทัยธานี 
 61180</t>
  </si>
  <si>
    <t>0925769256</t>
  </si>
  <si>
    <t>13/07/2025 16:32</t>
  </si>
  <si>
    <t>JB292321137TH</t>
  </si>
  <si>
    <t>13/07/2025 16:35</t>
  </si>
  <si>
    <t>FPI57</t>
  </si>
  <si>
    <t>ส***ันท์ พ***ช</t>
  </si>
  <si>
    <t>13/07/2025 16:31</t>
  </si>
  <si>
    <t>FPI55</t>
  </si>
  <si>
    <t>ม***ยพร​ บ***ิริ</t>
  </si>
  <si>
    <t>13/07/2025 16:24</t>
  </si>
  <si>
    <t>FPI54</t>
  </si>
  <si>
    <t>น***จิรภิญญา  ม***ษ์</t>
  </si>
  <si>
    <t>13/07/2025 16:23</t>
  </si>
  <si>
    <t>FPI53</t>
  </si>
  <si>
    <t>ค***ุญศรี ก***อม</t>
  </si>
  <si>
    <t>FPI52</t>
  </si>
  <si>
    <t>13/07/2025 16:17</t>
  </si>
  <si>
    <t>13/07/2025 16:18</t>
  </si>
  <si>
    <t>FPI51</t>
  </si>
  <si>
    <t>ป***ัดดา อ***</t>
  </si>
  <si>
    <t>FPI49</t>
  </si>
  <si>
    <t>อุไรวรรณ ชาวเมืองทอง</t>
  </si>
  <si>
    <t>59/656 หมู่บ้านปัญญาเลคโฮม (ซอย 46/3) ถ.นิมิตใหม่ 28 แขวงสามวาตะวันออก
คลองสามวา/ Klong Sam Waกรุงเทพมหานคร/ Bangkok
10510</t>
  </si>
  <si>
    <t>660814417933</t>
  </si>
  <si>
    <t>13/07/2025 16:02</t>
  </si>
  <si>
    <t>LEXPU0587548651</t>
  </si>
  <si>
    <t>FPI48</t>
  </si>
  <si>
    <t>น***า ห***งค์</t>
  </si>
  <si>
    <t>13/07/2025 16:01</t>
  </si>
  <si>
    <t>FPI47</t>
  </si>
  <si>
    <t>13/07/2025 16:00</t>
  </si>
  <si>
    <t>761671067651</t>
  </si>
  <si>
    <t>FPI46</t>
  </si>
  <si>
    <t>ช***าภา อ***อารี</t>
  </si>
  <si>
    <t>13/07/2025 15:59</t>
  </si>
  <si>
    <t>FPI45</t>
  </si>
  <si>
    <t>y***inmeepasert</t>
  </si>
  <si>
    <t>13/07/2025 15:57</t>
  </si>
  <si>
    <t>FPI44</t>
  </si>
  <si>
    <t>ร***า อ***งค์</t>
  </si>
  <si>
    <t>13/07/2025 15:49</t>
  </si>
  <si>
    <t>761602765615</t>
  </si>
  <si>
    <t>FPI43</t>
  </si>
  <si>
    <t>จ***ภา อ***ศรษฐ</t>
  </si>
  <si>
    <t>761606622685</t>
  </si>
  <si>
    <t>FPI42</t>
  </si>
  <si>
    <t>อ***ณี ม***รี</t>
  </si>
  <si>
    <t>13/07/2025 15:48</t>
  </si>
  <si>
    <t>FPI41</t>
  </si>
  <si>
    <t>ก***ิมา เ***นัส</t>
  </si>
  <si>
    <t>13/07/2025 15:47</t>
  </si>
  <si>
    <t>FPI40</t>
  </si>
  <si>
    <t xml:space="preserve">นันทิยา </t>
  </si>
  <si>
    <t>107 ม.3 ต.สวนกล้วย อ.บ้านโป่ง จ.ราชบุรี  70110</t>
  </si>
  <si>
    <t>0865341166</t>
  </si>
  <si>
    <t>13/07/2025 15:27</t>
  </si>
  <si>
    <t>JB292321145TH</t>
  </si>
  <si>
    <t>13/07/2025 15:46</t>
  </si>
  <si>
    <t>FPI39</t>
  </si>
  <si>
    <t>เพลินพิศ. ขวัญโพน</t>
  </si>
  <si>
    <t>รพ.สต.บ้านแฝก หมู่ที่6 
ต.ดอนเงิน อ.เชียงยืน
จ.มหาสารคาม 44160</t>
  </si>
  <si>
    <t>44160</t>
  </si>
  <si>
    <t>0953269661</t>
  </si>
  <si>
    <t>13/07/2025 15:45</t>
  </si>
  <si>
    <t>JA258813644TH</t>
  </si>
  <si>
    <t>FPI38</t>
  </si>
  <si>
    <t>13/07/2025 15:43</t>
  </si>
  <si>
    <t>FPI37</t>
  </si>
  <si>
    <t>ว***ี ช***นธ์</t>
  </si>
  <si>
    <t>13/07/2025 15:41</t>
  </si>
  <si>
    <t>FPI36</t>
  </si>
  <si>
    <t>ว***ัฒน์ ส***วัสดิ์</t>
  </si>
  <si>
    <t>FPI35</t>
  </si>
  <si>
    <t>นิภา มั่นชูพงศ์</t>
  </si>
  <si>
    <t>167 ถนนเทียนจ่ออุทิศ 3 ตำบลหาดใหญ่อำเภอหาดใหญ่จังหวัดสงขลารหัส 90110</t>
  </si>
  <si>
    <t>0858922834</t>
  </si>
  <si>
    <t>JA258813658TH</t>
  </si>
  <si>
    <t>FPI34</t>
  </si>
  <si>
    <t>น***าวดวงใจ  ส***รัมย์</t>
  </si>
  <si>
    <t>13/07/2025 15:40</t>
  </si>
  <si>
    <t>FPI33</t>
  </si>
  <si>
    <t>อ***รณ ค***คำ</t>
  </si>
  <si>
    <t>FPI31</t>
  </si>
  <si>
    <t>ยุพา สงเคราะห์</t>
  </si>
  <si>
    <t>35/6 หมู่ 5 ต.ร่อนทอง
อ.บางสะพาน จ.ประจวบฯ 77230</t>
  </si>
  <si>
    <t>77230</t>
  </si>
  <si>
    <t>0639195554</t>
  </si>
  <si>
    <t>13/07/2025 15:39</t>
  </si>
  <si>
    <t>JA258813627TH</t>
  </si>
  <si>
    <t>FPI30</t>
  </si>
  <si>
    <t>r***griang751เรียง</t>
  </si>
  <si>
    <t>13/07/2025 15:37</t>
  </si>
  <si>
    <t>THT04021ZF0U14Z</t>
  </si>
  <si>
    <t>13/07/2025 15:38</t>
  </si>
  <si>
    <t>FPI29</t>
  </si>
  <si>
    <t>สุทิศาพันไพศาล</t>
  </si>
  <si>
    <t>16/117.ม.เจริญสุขซ.4
รัชดาภิเษก36.จันทรเกษม
จตุจักรกรุงเทพ.
 10900</t>
  </si>
  <si>
    <t>0868997685</t>
  </si>
  <si>
    <t>13/07/2025 14:24</t>
  </si>
  <si>
    <t>JB292321106TH</t>
  </si>
  <si>
    <t>FPI28</t>
  </si>
  <si>
    <t>เยาวพา ปาลิไลยก์</t>
  </si>
  <si>
    <t>หมู่บ้านกานดา ริมคลองสอง
119/242 ซ.11 หมู่ที่5
ถ.พระราม 2 ต.พันท้ายนรสิงห์
อ.เมืองสมุทรสาคร
จ.สมุทรสาคร 74000</t>
  </si>
  <si>
    <t>0804568147</t>
  </si>
  <si>
    <t>JA258813635TH</t>
  </si>
  <si>
    <t>13/07/2025 15:36</t>
  </si>
  <si>
    <t>FPI26</t>
  </si>
  <si>
    <t>กรรณิการ์ กันทะมูล</t>
  </si>
  <si>
    <t>98 ม.16 รพ.สต.บ้านแวนโค้ง ต.ฝายกวาง อ.เชียงคำ จ.พะเยา 56110</t>
  </si>
  <si>
    <t>56110</t>
  </si>
  <si>
    <t>0817655459</t>
  </si>
  <si>
    <t>13/07/2025 13:30</t>
  </si>
  <si>
    <t>JB292321110TH</t>
  </si>
  <si>
    <t>13/07/2025 15:35</t>
  </si>
  <si>
    <t>FPI25</t>
  </si>
  <si>
    <t>ไพฑูรย์ ด้วงน้อย</t>
  </si>
  <si>
    <t>43/1ม.5
ต.โพธิ์ประทับช้าง
อ.โพธิ์ประทับช้าง
จ.พิจิตร
 66190</t>
  </si>
  <si>
    <t>66190</t>
  </si>
  <si>
    <t>0989652339</t>
  </si>
  <si>
    <t>13/07/2025 13:17</t>
  </si>
  <si>
    <t>JB292321123TH</t>
  </si>
  <si>
    <t>13/07/2025 15:33</t>
  </si>
  <si>
    <t>FPI24</t>
  </si>
  <si>
    <t>แน่งน้อย ราชปรีชา</t>
  </si>
  <si>
    <t>โรงเรียนวัดดงหมี ต.เนินกุ่่ม อ.บางกระทุ่ม จ.พิษณุโลก 65210</t>
  </si>
  <si>
    <t>65210</t>
  </si>
  <si>
    <t>0896448055</t>
  </si>
  <si>
    <t>13/07/2025 15:32</t>
  </si>
  <si>
    <t>JA258813600TH</t>
  </si>
  <si>
    <t>FPI23</t>
  </si>
  <si>
    <t>กัญญา จุลเจริญ</t>
  </si>
  <si>
    <t>36 ซ.เพชรเกษม42
แขวงบางหว้า
ภาษีเจริญ
กทม.
 10160</t>
  </si>
  <si>
    <t>66624645691</t>
  </si>
  <si>
    <t>13/07/2025 15:31</t>
  </si>
  <si>
    <t>JA258813613TH</t>
  </si>
  <si>
    <t>FPI22</t>
  </si>
  <si>
    <t>เยาวลักษณ์ ภู่โต</t>
  </si>
  <si>
    <t xml:space="preserve">
204/6  ม.2 ต.ไผ่ล้อม อ.ลับแล จ. อุตรดิตถ์  
 53210</t>
  </si>
  <si>
    <t>0800324910</t>
  </si>
  <si>
    <t>13/07/2025 11:49</t>
  </si>
  <si>
    <t>JB292321083TH</t>
  </si>
  <si>
    <t>13/07/2025 15:30</t>
  </si>
  <si>
    <t>FPI21</t>
  </si>
  <si>
    <t xml:space="preserve">ศิริรัตน์ ใหม่เอี่ยม   </t>
  </si>
  <si>
    <t>195/18 ถนน สุขาภิบาล5 ชอย66 แขวง ออเงิน เขต สายไหม กรุงเทพ                       เบอร์ 10220</t>
  </si>
  <si>
    <t>0918099960</t>
  </si>
  <si>
    <t>13/07/2025 11:48</t>
  </si>
  <si>
    <t>JB292321097TH</t>
  </si>
  <si>
    <t>13/07/2025 15:28</t>
  </si>
  <si>
    <t>FPI19</t>
  </si>
  <si>
    <t>สุริยา_เสารอง</t>
  </si>
  <si>
    <t>262_ม.15
ต.ช่องแคบ
อ.พบพระ
จ.ตาก_
(เลย_อบต.200ม. 63160</t>
  </si>
  <si>
    <t>63160</t>
  </si>
  <si>
    <t>0813792529</t>
  </si>
  <si>
    <t>JA258813556TH</t>
  </si>
  <si>
    <t>FPI16</t>
  </si>
  <si>
    <t>น***องศูนย์ บ***ม</t>
  </si>
  <si>
    <t>13/07/2025 15:24</t>
  </si>
  <si>
    <t>13/07/2025 15:23</t>
  </si>
  <si>
    <t>FPI15</t>
  </si>
  <si>
    <t>FPI13</t>
  </si>
  <si>
    <t>น***ีรพงศ์ อ***ิ๊บ</t>
  </si>
  <si>
    <t>13/07/2025 15:22</t>
  </si>
  <si>
    <t>FPI12</t>
  </si>
  <si>
    <t>น***า พ***กันยา</t>
  </si>
  <si>
    <t>13/07/2025 15:21</t>
  </si>
  <si>
    <t>FPI11</t>
  </si>
  <si>
    <t>แ******์</t>
  </si>
  <si>
    <t>******ืองฝาง ตำบลเมืองฝาง อำเภอเมืองบุรีรัมย์ จังหวัดบุรีรัมย์ 31000</t>
  </si>
  <si>
    <t>13/07/2025 15:51</t>
  </si>
  <si>
    <t>TH256572886814R</t>
  </si>
  <si>
    <t>FPI10</t>
  </si>
  <si>
    <t>น***าวสุรีรัตน์ เ***ช</t>
  </si>
  <si>
    <t>761667753652</t>
  </si>
  <si>
    <t>FPI9</t>
  </si>
  <si>
    <t>761656769672</t>
  </si>
  <si>
    <t>FPI8</t>
  </si>
  <si>
    <t>13/07/2025 15:19</t>
  </si>
  <si>
    <t>FPI7</t>
  </si>
  <si>
    <t>j***</t>
  </si>
  <si>
    <t>FPI6</t>
  </si>
  <si>
    <t>ค***นพร B*</t>
  </si>
  <si>
    <t>13/07/2025 15:18</t>
  </si>
  <si>
    <t>FPI5</t>
  </si>
  <si>
    <t>ส***ตรี อ***พงษ์</t>
  </si>
  <si>
    <t>FPI4</t>
  </si>
  <si>
    <t>S***somjit S***te</t>
  </si>
  <si>
    <t>13/07/2025 15:16</t>
  </si>
  <si>
    <t>13/07/2025 15:17</t>
  </si>
  <si>
    <t>FPI3</t>
  </si>
  <si>
    <t>ปิยะพร บุตรวิไล</t>
  </si>
  <si>
    <t>ซ.สันติสุข ถ.นกแก้วต.เมือง 77 ม.7
เมืองเลย/ Mueang Loeiเลย/ Loei
42000</t>
  </si>
  <si>
    <t>42000</t>
  </si>
  <si>
    <t>660812622635</t>
  </si>
  <si>
    <t>13/07/2025 15:14</t>
  </si>
  <si>
    <t>LEXPU0587520063</t>
  </si>
  <si>
    <t>FPI2</t>
  </si>
  <si>
    <t>ร***ี ย***นต์</t>
  </si>
  <si>
    <t>13/07/2025 15:12</t>
  </si>
  <si>
    <t>THT02031ZF4KB8Z</t>
  </si>
  <si>
    <t>FPI1</t>
  </si>
  <si>
    <t>น** เ***รรุ่ง โ***ุนทด</t>
  </si>
  <si>
    <t>13/07/2025 15:11</t>
  </si>
  <si>
    <t>761669462621</t>
  </si>
  <si>
    <t>FPH99</t>
  </si>
  <si>
    <t>ก***รัช แ***ูล</t>
  </si>
  <si>
    <t>13/07/2025 15:04</t>
  </si>
  <si>
    <t>FPH98</t>
  </si>
  <si>
    <t>ส***ษ์ ค***หมั่น</t>
  </si>
  <si>
    <t>13/07/2025 15:02</t>
  </si>
  <si>
    <t>FPH97</t>
  </si>
  <si>
    <t>ค***น แ***ิลา</t>
  </si>
  <si>
    <t>13/07/2025 15:00</t>
  </si>
  <si>
    <t>FPH96</t>
  </si>
  <si>
    <t>เ***ีย์  โ***ูล</t>
  </si>
  <si>
    <t>13/07/2025 14:59</t>
  </si>
  <si>
    <t>FPH94</t>
  </si>
  <si>
    <t>ธ***รรณ อ***เพ็ง</t>
  </si>
  <si>
    <t>13/07/2025 14:55</t>
  </si>
  <si>
    <t>FPH93</t>
  </si>
  <si>
    <t>ฟ***ลังฝน ต***สดใส</t>
  </si>
  <si>
    <t>13/07/2025 14:54</t>
  </si>
  <si>
    <t>FPH92</t>
  </si>
  <si>
    <t>S** D**</t>
  </si>
  <si>
    <t>13/07/2025 14:52</t>
  </si>
  <si>
    <t>FPH90</t>
  </si>
  <si>
    <t>ว***ยา เ***ญทัศน์</t>
  </si>
  <si>
    <t>13/07/2025 14:50</t>
  </si>
  <si>
    <t>FPH87</t>
  </si>
  <si>
    <t>Piyakulvorawat Kullanee</t>
  </si>
  <si>
    <t>89/1 หมู่ 4 
ต.หลักสาม
อ.บ้านแพ้ว
จ.สมุทรสาคร 74120</t>
  </si>
  <si>
    <t>0816527674</t>
  </si>
  <si>
    <t>13/07/2025 13:18</t>
  </si>
  <si>
    <t>JB292321070TH</t>
  </si>
  <si>
    <t>13/07/2025 14:44</t>
  </si>
  <si>
    <t>FPH86</t>
  </si>
  <si>
    <t>13/07/2025 14:43</t>
  </si>
  <si>
    <t>THT03031ZFRUU3Z</t>
  </si>
  <si>
    <t>FPH83</t>
  </si>
  <si>
    <t>พ***พงษ์ ล***ิเสรี</t>
  </si>
  <si>
    <t>13/07/2025 14:37</t>
  </si>
  <si>
    <t>FPH82</t>
  </si>
  <si>
    <t>ท***ัตน์  ห***วัน</t>
  </si>
  <si>
    <t>13/07/2025 14:36</t>
  </si>
  <si>
    <t>761687160625</t>
  </si>
  <si>
    <t>FPH81</t>
  </si>
  <si>
    <t>ไ***จน์ โ***ราช</t>
  </si>
  <si>
    <t>13/07/2025 14:32</t>
  </si>
  <si>
    <t>FPH80</t>
  </si>
  <si>
    <t>จ***พร ห***แอบกลาง</t>
  </si>
  <si>
    <t>13/07/2025 14:31</t>
  </si>
  <si>
    <t>FPH79</t>
  </si>
  <si>
    <t>จ***รัตน์ ส***</t>
  </si>
  <si>
    <t>13/07/2025 14:26</t>
  </si>
  <si>
    <t>FPH78</t>
  </si>
  <si>
    <t>จ***ทิพ ใ***็น</t>
  </si>
  <si>
    <t>13/07/2025 14:25</t>
  </si>
  <si>
    <t>FPH77</t>
  </si>
  <si>
    <t>ข***ิยา ไ***รินทร์</t>
  </si>
  <si>
    <t>FPH75</t>
  </si>
  <si>
    <t>อ***ลักษณ์  ต***ูนย์</t>
  </si>
  <si>
    <t>13/07/2025 14:19</t>
  </si>
  <si>
    <t>FPH74</t>
  </si>
  <si>
    <t>ส***นาฎ​ ป***ิตร</t>
  </si>
  <si>
    <t>FPH73</t>
  </si>
  <si>
    <t>เ** พ***ภา</t>
  </si>
  <si>
    <t>13/07/2025 15:05</t>
  </si>
  <si>
    <t>13/07/2025 14:18</t>
  </si>
  <si>
    <t>FPH72</t>
  </si>
  <si>
    <t>น** ป***ูล แ***นู</t>
  </si>
  <si>
    <t>FPH71</t>
  </si>
  <si>
    <t>จ**</t>
  </si>
  <si>
    <t>13/07/2025 14:13</t>
  </si>
  <si>
    <t>13/07/2025 14:16</t>
  </si>
  <si>
    <t>FPH70</t>
  </si>
  <si>
    <t>13/07/2025 14:10</t>
  </si>
  <si>
    <t>13/07/2025 14:15</t>
  </si>
  <si>
    <t>FPH69</t>
  </si>
  <si>
    <t>ค** จ***นี ด***ิศ</t>
  </si>
  <si>
    <t>13/07/2025 14:08</t>
  </si>
  <si>
    <t>761634248675</t>
  </si>
  <si>
    <t>13/07/2025 14:14</t>
  </si>
  <si>
    <t>FPH68</t>
  </si>
  <si>
    <t>13/07/2025 14:07</t>
  </si>
  <si>
    <t>66771000365407</t>
  </si>
  <si>
    <t>FPH67</t>
  </si>
  <si>
    <t>N** C***er</t>
  </si>
  <si>
    <t>13/07/2025 14:06</t>
  </si>
  <si>
    <t>761635959696</t>
  </si>
  <si>
    <t>13/07/2025 14:12</t>
  </si>
  <si>
    <t>FPH66</t>
  </si>
  <si>
    <t>น***ัญชลี​ ภ***ิ์ปาน</t>
  </si>
  <si>
    <t>FPH63</t>
  </si>
  <si>
    <t>13/07/2025 13:58</t>
  </si>
  <si>
    <t>FPH62</t>
  </si>
  <si>
    <t>บ้านน้องแบมแบม</t>
  </si>
  <si>
    <t>39/9 หมู่1 บ้านปากคลอง · คอรุม/ Kho Rum
พิชัย/ Phichaiอุตรดิตถ์/ Uttaradit
53120</t>
  </si>
  <si>
    <t>660929749263</t>
  </si>
  <si>
    <t>TH50077GBHAT2E</t>
  </si>
  <si>
    <t>FPH61</t>
  </si>
  <si>
    <t>บ***า  ก***มสกุล</t>
  </si>
  <si>
    <t>13/07/2025 13:44</t>
  </si>
  <si>
    <t>761622973613</t>
  </si>
  <si>
    <t>FPH60</t>
  </si>
  <si>
    <t>ว***นก น***พานิช</t>
  </si>
  <si>
    <t>13/07/2025 13:39</t>
  </si>
  <si>
    <t>THT01121ZFMZ49Z</t>
  </si>
  <si>
    <t>FPH59</t>
  </si>
  <si>
    <t>n**</t>
  </si>
  <si>
    <t>13/07/2025 13:38</t>
  </si>
  <si>
    <t>FPH58</t>
  </si>
  <si>
    <t>v***ai0139</t>
  </si>
  <si>
    <t>13/07/2025 13:20</t>
  </si>
  <si>
    <t>13/07/2025 13:21</t>
  </si>
  <si>
    <t>FPH57</t>
  </si>
  <si>
    <t>นางสาวศดานันท์ จันทรมานิต</t>
  </si>
  <si>
    <t>หมู่บ้านพฤกษา 32 บ้านเลขที่ 38/201 ม.7 ต.บึงคำพร้อย อ.ลำลูกกา จ.ปทุมธานี รหัสไปรษณีย์ 12150</t>
  </si>
  <si>
    <t>0814242990</t>
  </si>
  <si>
    <t>13/07/2025 09:27</t>
  </si>
  <si>
    <t>***ลูกค้ามัดจำ3175 เก็บปลายทาง3175</t>
  </si>
  <si>
    <t>JA258813587TH</t>
  </si>
  <si>
    <t>13/07/2025 13:19</t>
  </si>
  <si>
    <t>FPH56</t>
  </si>
  <si>
    <t>ศ***ร  ย***ูน</t>
  </si>
  <si>
    <t>761698041672</t>
  </si>
  <si>
    <t>FPH55</t>
  </si>
  <si>
    <t>ช***ณี ท***รกุล</t>
  </si>
  <si>
    <t>13/07/2025 13:11</t>
  </si>
  <si>
    <t>761600056615</t>
  </si>
  <si>
    <t>FPH53</t>
  </si>
  <si>
    <t>ชนิดา ชื่นสงวน</t>
  </si>
  <si>
    <t>101  ม.9  บ.ศาลาแดง ต.เขื่องคำ · เขื่องคำ/ Khueang Kham
เมืองยโสธร/ Mueang Yasothonยโสธร/ Yasothon
35000</t>
  </si>
  <si>
    <t>13/07/2025 12:54</t>
  </si>
  <si>
    <t>FPH52</t>
  </si>
  <si>
    <t>เ***มรัตน์ ช***ี</t>
  </si>
  <si>
    <t>13/07/2025 12:40</t>
  </si>
  <si>
    <t>FPH51</t>
  </si>
  <si>
    <t>เ***ญ  ก***วัน</t>
  </si>
  <si>
    <t>13/07/2025 12:36</t>
  </si>
  <si>
    <t>761606376672</t>
  </si>
  <si>
    <t>FPH50</t>
  </si>
  <si>
    <t>ก***รณ</t>
  </si>
  <si>
    <t>13/07/2025 12:26</t>
  </si>
  <si>
    <t>761644264662</t>
  </si>
  <si>
    <t>FPH49</t>
  </si>
  <si>
    <t>ด***ณี  ส***รณคาม</t>
  </si>
  <si>
    <t>13/07/2025 12:17</t>
  </si>
  <si>
    <t>FPH48</t>
  </si>
  <si>
    <t>ก***ยาณี ศ***าโนชน์</t>
  </si>
  <si>
    <t>13/07/2025 12:14</t>
  </si>
  <si>
    <t>761693065674</t>
  </si>
  <si>
    <t>FPH47</t>
  </si>
  <si>
    <t>พ***ิดา ค***ุทร</t>
  </si>
  <si>
    <t>13/07/2025 12:13</t>
  </si>
  <si>
    <t>FPH46</t>
  </si>
  <si>
    <t>13/07/2025 12:10</t>
  </si>
  <si>
    <t>761669649683</t>
  </si>
  <si>
    <t>FPH45</t>
  </si>
  <si>
    <t>ค***ิ่ม</t>
  </si>
  <si>
    <t>13/07/2025 12:04</t>
  </si>
  <si>
    <t>FPH44</t>
  </si>
  <si>
    <t>r***arun m*</t>
  </si>
  <si>
    <t>13/07/2025 12:02</t>
  </si>
  <si>
    <t>FPH42</t>
  </si>
  <si>
    <t>พ***พิพัฒน์ บ***ี</t>
  </si>
  <si>
    <t>13/07/2025 11:59</t>
  </si>
  <si>
    <t>FPH41</t>
  </si>
  <si>
    <t>น***าวอุมา ย***ั่น</t>
  </si>
  <si>
    <t>13/07/2025 11:58</t>
  </si>
  <si>
    <t>FPH40</t>
  </si>
  <si>
    <t>FPH39</t>
  </si>
  <si>
    <t>น** ย***ัก</t>
  </si>
  <si>
    <t>FPH38</t>
  </si>
  <si>
    <t>ส***รณ ก***าโนน</t>
  </si>
  <si>
    <t>13/07/2025 11:56</t>
  </si>
  <si>
    <t>761619455656</t>
  </si>
  <si>
    <t>FPH36</t>
  </si>
  <si>
    <t>13/07/2025 11:53</t>
  </si>
  <si>
    <t>761687959675</t>
  </si>
  <si>
    <t>13/07/2025 11:51</t>
  </si>
  <si>
    <t>FPH35</t>
  </si>
  <si>
    <t>ค***มว เ***นิภา</t>
  </si>
  <si>
    <t>FPH33</t>
  </si>
  <si>
    <t>761675367692</t>
  </si>
  <si>
    <t>FPH31</t>
  </si>
  <si>
    <t>13/07/2025 11:44</t>
  </si>
  <si>
    <t>THT04021ZF4UN0Z</t>
  </si>
  <si>
    <t>FPH30</t>
  </si>
  <si>
    <t>น***าวบงกช บ***ิต</t>
  </si>
  <si>
    <t>13/07/2025 11:43</t>
  </si>
  <si>
    <t>FPH29</t>
  </si>
  <si>
    <t>ส***ัย  ค***ตรี</t>
  </si>
  <si>
    <t>13/07/2025 11:42</t>
  </si>
  <si>
    <t>13/07/2025 11:41</t>
  </si>
  <si>
    <t>FPH28</t>
  </si>
  <si>
    <t>อ***ต์  ช***ฤดี</t>
  </si>
  <si>
    <t>13/07/2025 11:38</t>
  </si>
  <si>
    <t>FPH27</t>
  </si>
  <si>
    <t>LEXPU0587548410</t>
  </si>
  <si>
    <t>FPH26</t>
  </si>
  <si>
    <t>พรเพ็ญ บางขุนทด</t>
  </si>
  <si>
    <t>82 หมู่ 9 ต. พรหมณี อ เมือง
เมืองนครนายก/ Mueang Nakhon Nayokนครนายก/ Nakhon Nayok
26000</t>
  </si>
  <si>
    <t>660869914879</t>
  </si>
  <si>
    <t>13/07/2025 11:30</t>
  </si>
  <si>
    <t>LEXPU0587548304</t>
  </si>
  <si>
    <t>FPH25</t>
  </si>
  <si>
    <t>ส***ย์  ห***ยมะนี</t>
  </si>
  <si>
    <t>13/07/2025 11:28</t>
  </si>
  <si>
    <t>13/07/2025 11:29</t>
  </si>
  <si>
    <t>FPH24</t>
  </si>
  <si>
    <t>พ***์รัช แ***หิรัญ</t>
  </si>
  <si>
    <t>13/07/2025 11:26</t>
  </si>
  <si>
    <t>761661561673</t>
  </si>
  <si>
    <t>FPH22</t>
  </si>
  <si>
    <t>อ***าม ต***</t>
  </si>
  <si>
    <t>13/07/2025 11:20</t>
  </si>
  <si>
    <t>13/07/2025 11:21</t>
  </si>
  <si>
    <t>FPH21</t>
  </si>
  <si>
    <t>อ่อนศรี  สรรพบพิตร</t>
  </si>
  <si>
    <t>306 ม.6 ต.นาเหรง อ.นบพิตำ
นบพิตำ/ Nopphitamนครศรีธรรมราช/ Nakhon Si Thammarat
80160</t>
  </si>
  <si>
    <t>660869037877</t>
  </si>
  <si>
    <t>TH64217GB3VB5D</t>
  </si>
  <si>
    <t>13/07/2025 11:19</t>
  </si>
  <si>
    <t>FPH20</t>
  </si>
  <si>
    <t>TH2507115292267</t>
  </si>
  <si>
    <t>13/07/2025 11:18</t>
  </si>
  <si>
    <t>FPH19</t>
  </si>
  <si>
    <t>เ***าภา ส***วงค์</t>
  </si>
  <si>
    <t>13/07/2025 11:16</t>
  </si>
  <si>
    <t>13/07/2025 11:14</t>
  </si>
  <si>
    <t>FPH18</t>
  </si>
  <si>
    <t>13/07/2025 11:12</t>
  </si>
  <si>
    <t>FPH17</t>
  </si>
  <si>
    <t>ว***รณ์ ส***</t>
  </si>
  <si>
    <t>13/07/2025 11:11</t>
  </si>
  <si>
    <t>FPH15</t>
  </si>
  <si>
    <t>อ***ในใจเสมอ</t>
  </si>
  <si>
    <t>13/07/2025 10:56</t>
  </si>
  <si>
    <t>761613367690</t>
  </si>
  <si>
    <t>FPH14</t>
  </si>
  <si>
    <t>ก***ร น***รรม</t>
  </si>
  <si>
    <t>13/07/2025 10:55</t>
  </si>
  <si>
    <t>FPH13</t>
  </si>
  <si>
    <t>ว***วรรณ น***ตา</t>
  </si>
  <si>
    <t>13/07/2025 10:54</t>
  </si>
  <si>
    <t>FPH11</t>
  </si>
  <si>
    <t>น***ุติกาญจน์ ม***กิตติพัชร์</t>
  </si>
  <si>
    <t>13/07/2025 10:53</t>
  </si>
  <si>
    <t>761671866616</t>
  </si>
  <si>
    <t>FPH8</t>
  </si>
  <si>
    <t>13/07/2025 10:47</t>
  </si>
  <si>
    <t>FPH7</t>
  </si>
  <si>
    <t>ณัฐพล ตันตยานนท์</t>
  </si>
  <si>
    <t>99/238 หมู่ที่2 แขวงทุ่งสองห้อง เขตหลักสี่ กรุงเทพฯ · ทุ่งสองห้อง/ Thung Song Hong
หลักสี่/ Lak Siกรุงเทพมหานคร/ Bangkok
10210</t>
  </si>
  <si>
    <t>660829358192</t>
  </si>
  <si>
    <t>13/07/2025 10:46</t>
  </si>
  <si>
    <t>FPH6</t>
  </si>
  <si>
    <t>13/07/2025 10:45</t>
  </si>
  <si>
    <t>761654371671</t>
  </si>
  <si>
    <t>FPH5</t>
  </si>
  <si>
    <t>บ***อย ฮ***ันทร์ทา</t>
  </si>
  <si>
    <t>13/07/2025 10:44</t>
  </si>
  <si>
    <t>13/07/2025 10:43</t>
  </si>
  <si>
    <t>FPH4</t>
  </si>
  <si>
    <t>S*** K***</t>
  </si>
  <si>
    <t>13/07/2025 10:41</t>
  </si>
  <si>
    <t>FPH3</t>
  </si>
  <si>
    <t>ส***นทา   เ***ว้หน้าห้องได้เลย “***ดวกรับสาย 1***5 - 1***5 น* “*</t>
  </si>
  <si>
    <t>FPH2</t>
  </si>
  <si>
    <t>13/07/2025 10:40</t>
  </si>
  <si>
    <t>761656573661</t>
  </si>
  <si>
    <t>FPH1</t>
  </si>
  <si>
    <t>น***พร  ส***ี</t>
  </si>
  <si>
    <t>13/07/2025 10:39</t>
  </si>
  <si>
    <t>FPH0</t>
  </si>
  <si>
    <t>อ***ตย์  ช***มล</t>
  </si>
  <si>
    <t>761604040702</t>
  </si>
  <si>
    <t>FPG98</t>
  </si>
  <si>
    <t>พ***า ส***ิยศ</t>
  </si>
  <si>
    <t>FPG97</t>
  </si>
  <si>
    <t>ป้อม ด่านสำโรง</t>
  </si>
  <si>
    <t>132 หมู่ 8 (ภายในวัดด่านสำโรง) ตำบลสำโรงเหนือ
เมืองสมุทรปราการ/ Mueang Samut Prakanสมุทรปราการ/ Samut Prakan
10270</t>
  </si>
  <si>
    <t>660853176475</t>
  </si>
  <si>
    <t>13/07/2025 10:38</t>
  </si>
  <si>
    <t>FPG94</t>
  </si>
  <si>
    <t>ก***ารัตน์ เ***สถิตย์</t>
  </si>
  <si>
    <t>13/07/2025 10:29</t>
  </si>
  <si>
    <t>FPG93</t>
  </si>
  <si>
    <t>ส***ญญา</t>
  </si>
  <si>
    <t>13/07/2025 10:27</t>
  </si>
  <si>
    <t>FPG89</t>
  </si>
  <si>
    <t>Wallapa Chitsupa</t>
  </si>
  <si>
    <t>บริษัทยูโรไทยอาเจนโต้เลขที่32ซอยสุขาภิบาล2 ซ.31  แขวงดอกไม้
แขวงดอกไม้
เขตประเวศ กรุงเทพเบอโทร์
ประเวศ
กรุงเทพ  10250 10250</t>
  </si>
  <si>
    <t>0891708876</t>
  </si>
  <si>
    <t>13/07/2025 10:23</t>
  </si>
  <si>
    <t>JA258813595TH</t>
  </si>
  <si>
    <t>13/07/2025 10:22</t>
  </si>
  <si>
    <t>FPG87</t>
  </si>
  <si>
    <t>13/07/2025 10:18</t>
  </si>
  <si>
    <t>FPG86</t>
  </si>
  <si>
    <t>ด***ทัย อ***โมรา</t>
  </si>
  <si>
    <t>13/07/2025 10:19</t>
  </si>
  <si>
    <t>FPG85</t>
  </si>
  <si>
    <t>ห***า ท***ยู่</t>
  </si>
  <si>
    <t>13/07/2025 10:12</t>
  </si>
  <si>
    <t>FPG84</t>
  </si>
  <si>
    <t>ม***สา</t>
  </si>
  <si>
    <t>13/07/2025 10:11</t>
  </si>
  <si>
    <t>FPG83</t>
  </si>
  <si>
    <t>เ***ดาว  ใ***นทร์</t>
  </si>
  <si>
    <t>761638478661</t>
  </si>
  <si>
    <t>FPG82</t>
  </si>
  <si>
    <t>น******ิ</t>
  </si>
  <si>
    <t>******ย อัศวพิเชษฐ์, แขวงบางระมาด, เขตตลิ่งชัน แขวงบางระมาด เขตตลิ่งชัน จังหวัดกรุงเทพมหานคร 10170</t>
  </si>
  <si>
    <t>TH256110971372Z</t>
  </si>
  <si>
    <t>FPG81</t>
  </si>
  <si>
    <t>ป***ี ค***</t>
  </si>
  <si>
    <t>13/07/2025 10:10</t>
  </si>
  <si>
    <t>FPG80</t>
  </si>
  <si>
    <t>13/07/2025 10:09</t>
  </si>
  <si>
    <t>20054646</t>
  </si>
  <si>
    <t>ปังพิซซ่าโบโลน่า</t>
  </si>
  <si>
    <t>FPG79</t>
  </si>
  <si>
    <t>จ***รักษ์ ท***ระเทือง</t>
  </si>
  <si>
    <t>13/07/2025 10:08</t>
  </si>
  <si>
    <t>761652432634</t>
  </si>
  <si>
    <t>FPG78</t>
  </si>
  <si>
    <t>โ***ี</t>
  </si>
  <si>
    <t>761677539696</t>
  </si>
  <si>
    <t>FPG76</t>
  </si>
  <si>
    <t>ผ***าศ บ***ขียว</t>
  </si>
  <si>
    <t>13/07/2025 10:07</t>
  </si>
  <si>
    <t>THT02031ZEYMK4Z</t>
  </si>
  <si>
    <t>FPG74</t>
  </si>
  <si>
    <t>ก***ิพันธ์ พ***ุ่ม</t>
  </si>
  <si>
    <t>13/07/2025 10:05</t>
  </si>
  <si>
    <t>761672432695</t>
  </si>
  <si>
    <t>FPG72</t>
  </si>
  <si>
    <t>น***พา</t>
  </si>
  <si>
    <t>13/07/2025 10:03</t>
  </si>
  <si>
    <t>FPG71</t>
  </si>
  <si>
    <t>ส***ียง ค***น</t>
  </si>
  <si>
    <t>THT04061ZFHD35Z</t>
  </si>
  <si>
    <t>FPG69</t>
  </si>
  <si>
    <t>ธ***ทร</t>
  </si>
  <si>
    <t>13/07/2025 10:02</t>
  </si>
  <si>
    <t>761690626701</t>
  </si>
  <si>
    <t>FPG68</t>
  </si>
  <si>
    <t>P***p</t>
  </si>
  <si>
    <t>THT04011ZEYF28Z</t>
  </si>
  <si>
    <t>FPG67</t>
  </si>
  <si>
    <t>ว***า เ***ช่อ</t>
  </si>
  <si>
    <t>FPG64</t>
  </si>
  <si>
    <t>ส***ตรา ก***ิตร</t>
  </si>
  <si>
    <t>13/07/2025 09:57</t>
  </si>
  <si>
    <t>761674350706</t>
  </si>
  <si>
    <t>13/07/2025 09:56</t>
  </si>
  <si>
    <t>FPG63</t>
  </si>
  <si>
    <t>13/07/2025 09:55</t>
  </si>
  <si>
    <t>FPG62</t>
  </si>
  <si>
    <t>น***วิลัย ค***า</t>
  </si>
  <si>
    <t>761664123695</t>
  </si>
  <si>
    <t>FPG61</t>
  </si>
  <si>
    <t>ม***์ปีนี้จะผอม</t>
  </si>
  <si>
    <t>FPG60</t>
  </si>
  <si>
    <t>อุไรวรรณ เปล่งขำ</t>
  </si>
  <si>
    <t>99/779 หมู่บ้านชลดา-สุวรรณภูมิ ถนน.อ่อนนุช-ลาดกระบัง ต.ศรีษะจรเข้น้อย อ.บางเสาธง จ.สมุทรปราการ 10570</t>
  </si>
  <si>
    <t>0918834893</t>
  </si>
  <si>
    <t>13/07/2025 09:42</t>
  </si>
  <si>
    <t>JB292321049TH</t>
  </si>
  <si>
    <t>13/07/2025 09:54</t>
  </si>
  <si>
    <t>FPG59</t>
  </si>
  <si>
    <t>13/07/2025 09:53</t>
  </si>
  <si>
    <t>FPG57</t>
  </si>
  <si>
    <t>S***lee</t>
  </si>
  <si>
    <t>13/07/2025 09:52</t>
  </si>
  <si>
    <t>761643742683</t>
  </si>
  <si>
    <t>FPG56</t>
  </si>
  <si>
    <t xml:space="preserve">ชื่อภาวิณี กิจณรงค์ </t>
  </si>
  <si>
    <t>222 หมู่ 9 มบ.เบย์วิวเรสซิเด้นท์ ตำบลบางเสร่ อำเภอสัตหีบ จ.ชลบุรี   20250</t>
  </si>
  <si>
    <t>20250</t>
  </si>
  <si>
    <t>0986513238</t>
  </si>
  <si>
    <t>JA258813542TH</t>
  </si>
  <si>
    <t>FPG55</t>
  </si>
  <si>
    <t>น***ตติ์ ข***วล</t>
  </si>
  <si>
    <t>13/07/2025 09:50</t>
  </si>
  <si>
    <t>761666347691</t>
  </si>
  <si>
    <t>FPG54</t>
  </si>
  <si>
    <t>แม่เนื่อง  จริตงาม</t>
  </si>
  <si>
    <t xml:space="preserve">   68 ม.5 ต.หนองหงส์ อ.ทุ่งสง จ.นครศรีธรรมราช  80110</t>
  </si>
  <si>
    <t>0861200833</t>
  </si>
  <si>
    <t>13/07/2025 09:24</t>
  </si>
  <si>
    <t>JB292321052TH</t>
  </si>
  <si>
    <t>13/07/2025 09:49</t>
  </si>
  <si>
    <t>FPG53</t>
  </si>
  <si>
    <t>ณ***ช  อ***ุนัย</t>
  </si>
  <si>
    <t>13/07/2025 09:47</t>
  </si>
  <si>
    <t>761672059702</t>
  </si>
  <si>
    <t>FPG52</t>
  </si>
  <si>
    <t>TH2564486437148</t>
  </si>
  <si>
    <t>13/07/2025 09:46</t>
  </si>
  <si>
    <t>FPG51</t>
  </si>
  <si>
    <t>ภ***ีเกษแก้ว</t>
  </si>
  <si>
    <t>761645236634</t>
  </si>
  <si>
    <t>FPG49</t>
  </si>
  <si>
    <t>พ***ีวรรณ ส***ุย</t>
  </si>
  <si>
    <t>13/07/2025 09:45</t>
  </si>
  <si>
    <t>761600663703</t>
  </si>
  <si>
    <t>FPG48</t>
  </si>
  <si>
    <t>13/07/2025 09:43</t>
  </si>
  <si>
    <t>FPG47</t>
  </si>
  <si>
    <t>ร***ทำเล็บ B***ryShop</t>
  </si>
  <si>
    <t>761653137641</t>
  </si>
  <si>
    <t>FPG44</t>
  </si>
  <si>
    <t>น***าวชุติมา แ***มาลา</t>
  </si>
  <si>
    <t>761607039701</t>
  </si>
  <si>
    <t>FPG43</t>
  </si>
  <si>
    <t>13/07/2025 09:41</t>
  </si>
  <si>
    <t>FPG41</t>
  </si>
  <si>
    <t>น***าววิลาสินี ช***ิด</t>
  </si>
  <si>
    <t>13/07/2025 09:38</t>
  </si>
  <si>
    <t>FPG40</t>
  </si>
  <si>
    <t>P***charapha P***ua</t>
  </si>
  <si>
    <t>761699335681</t>
  </si>
  <si>
    <t>FPG39</t>
  </si>
  <si>
    <t>ส***พร จ***ร์คง</t>
  </si>
  <si>
    <t>761630936640</t>
  </si>
  <si>
    <t>FPG34</t>
  </si>
  <si>
    <t>น***มิน</t>
  </si>
  <si>
    <t>13/07/2025 09:34</t>
  </si>
  <si>
    <t>761615136612</t>
  </si>
  <si>
    <t>13/07/2025 09:33</t>
  </si>
  <si>
    <t>FPG33</t>
  </si>
  <si>
    <t>น***าวบุษบา อ***คำ</t>
  </si>
  <si>
    <t>761606326703</t>
  </si>
  <si>
    <t>FPG31</t>
  </si>
  <si>
    <t>บ***ธีรากิจ</t>
  </si>
  <si>
    <t>13/07/2025 09:32</t>
  </si>
  <si>
    <t>761688930612</t>
  </si>
  <si>
    <t>FPG30</t>
  </si>
  <si>
    <t>อ***ย แ***แจ้ง</t>
  </si>
  <si>
    <t>จังหวัดสุพรรณบุรี</t>
  </si>
  <si>
    <t>13/07/2025 09:31</t>
  </si>
  <si>
    <t>FPG28</t>
  </si>
  <si>
    <t>ว***รา น***ศรี</t>
  </si>
  <si>
    <t>FPG27</t>
  </si>
  <si>
    <t>ส***สา ป***นทร์</t>
  </si>
  <si>
    <t>761631437626</t>
  </si>
  <si>
    <t>13/07/2025 09:30</t>
  </si>
  <si>
    <t>FPG26</t>
  </si>
  <si>
    <t>ป***ิตา ไ***จน์ภักดิ์</t>
  </si>
  <si>
    <t>761635235620</t>
  </si>
  <si>
    <t>FPG24</t>
  </si>
  <si>
    <t>ณ***งศ์ เ***ัว</t>
  </si>
  <si>
    <t>761650631630</t>
  </si>
  <si>
    <t>13/07/2025 09:28</t>
  </si>
  <si>
    <t>FPG23</t>
  </si>
  <si>
    <t>ป***าพร แ***ุน</t>
  </si>
  <si>
    <t>13/07/2025 09:25</t>
  </si>
  <si>
    <t>761685459706</t>
  </si>
  <si>
    <t>FPG21</t>
  </si>
  <si>
    <t>ค**   ษ*</t>
  </si>
  <si>
    <t>13/07/2025 09:23</t>
  </si>
  <si>
    <t>761606530705</t>
  </si>
  <si>
    <t>FPG20</t>
  </si>
  <si>
    <t>FPG19</t>
  </si>
  <si>
    <t>p***cress c***lla</t>
  </si>
  <si>
    <t>13/07/2025 09:21</t>
  </si>
  <si>
    <t>761668052692</t>
  </si>
  <si>
    <t>FPG18</t>
  </si>
  <si>
    <t>ว***พร ต***วัน</t>
  </si>
  <si>
    <t>761682038611</t>
  </si>
  <si>
    <t>FPG16</t>
  </si>
  <si>
    <t>ธ***พร ล***ทองคำ</t>
  </si>
  <si>
    <t>13/07/2025 09:20</t>
  </si>
  <si>
    <t>761677732642</t>
  </si>
  <si>
    <t>FPG15</t>
  </si>
  <si>
    <t>แ***ันทร์  น***รี</t>
  </si>
  <si>
    <t>13/07/2025 09:18</t>
  </si>
  <si>
    <t>761648655681</t>
  </si>
  <si>
    <t>FPG14</t>
  </si>
  <si>
    <t>ร*** ใ***้า</t>
  </si>
  <si>
    <t>761690851692</t>
  </si>
  <si>
    <t>FPG13</t>
  </si>
  <si>
    <t>13/07/2025 09:08</t>
  </si>
  <si>
    <t>761660963685</t>
  </si>
  <si>
    <t>FPG12</t>
  </si>
  <si>
    <t>13/07/2025 09:00</t>
  </si>
  <si>
    <t>TH71027GB3ZD9H</t>
  </si>
  <si>
    <t>FPG11</t>
  </si>
  <si>
    <t>13/07/2025 08:58</t>
  </si>
  <si>
    <t>761639666675</t>
  </si>
  <si>
    <t>FPG10</t>
  </si>
  <si>
    <t>ค***รรยา เ***นน้อย</t>
  </si>
  <si>
    <t>13/07/2025 08:48</t>
  </si>
  <si>
    <t>761610452654</t>
  </si>
  <si>
    <t>FPG9</t>
  </si>
  <si>
    <t>k***im</t>
  </si>
  <si>
    <t>13/07/2025 08:36</t>
  </si>
  <si>
    <t>FPG8</t>
  </si>
  <si>
    <t>ธณัลฐิวรรธน์</t>
  </si>
  <si>
    <t xml:space="preserve">742/8 เอื้ออาทรเพชรเกษม 81 อาคาร ซ.ไชยสิทธิ์ 2 ถ.เลียบฯฝั่งเหนือ แขวงหนองแขม เขตหนองแขม กทม 10160
</t>
  </si>
  <si>
    <t>0924563333</t>
  </si>
  <si>
    <t>13/07/2025 08:31</t>
  </si>
  <si>
    <t>เคลม TIKTOK  หมายเลขคำสั่งซื้อ : 579517020009170483เนื่องจากขนมปังหมดอายุก่อนวันหมดอายุ</t>
  </si>
  <si>
    <t>JB292321066TH</t>
  </si>
  <si>
    <t>FPG7</t>
  </si>
  <si>
    <t>สรรเสริญ ใจเย็น</t>
  </si>
  <si>
    <t>135/9หมู่4ต.ท่ามะกา
อ.ท่ามะกา จ.กาญจนบุรี
 71120</t>
  </si>
  <si>
    <t>0907968969</t>
  </si>
  <si>
    <t>13/07/2025 08:25</t>
  </si>
  <si>
    <t>JA258813511TH</t>
  </si>
  <si>
    <t>FPG6</t>
  </si>
  <si>
    <t>สุรีย์พรรณ ศิลากุล</t>
  </si>
  <si>
    <t>1/4หมู่9 ถ.รังสีโยทัย
ต.วัดไทร อ.เมือง
จ.นครสวรรค์ 
 60000</t>
  </si>
  <si>
    <t>0816757909</t>
  </si>
  <si>
    <t>JA258813525TH</t>
  </si>
  <si>
    <t>13/07/2025 08:24</t>
  </si>
  <si>
    <t>FPG5</t>
  </si>
  <si>
    <t>มัลลิกา ชะเอมทอง</t>
  </si>
  <si>
    <t>ตึกกิตติพงศ์ อพารท์เม้น
99/9 ม.16 ต.บางเสาธง อ.บางเสาธง จ.สมุทรปราการ 10570</t>
  </si>
  <si>
    <t>0633125794</t>
  </si>
  <si>
    <t>13/07/2025 09:44</t>
  </si>
  <si>
    <t>JA258813508TH</t>
  </si>
  <si>
    <t>13/07/2025 08:20</t>
  </si>
  <si>
    <t>FPG4</t>
  </si>
  <si>
    <t xml:space="preserve">กัลยา วิศิษฏ์เสาวรภย์ </t>
  </si>
  <si>
    <t>264 ม.6 ต.นาสีนวน อ.เมือง จ.มุกดาหาร 49000</t>
  </si>
  <si>
    <t>0624428986</t>
  </si>
  <si>
    <t>13/07/2025 08:18</t>
  </si>
  <si>
    <t>JA258813539TH</t>
  </si>
  <si>
    <t>FPG3</t>
  </si>
  <si>
    <t>ก***พัชร พ***โคตร</t>
  </si>
  <si>
    <t>13/07/2025 08:15</t>
  </si>
  <si>
    <t>761643356692</t>
  </si>
  <si>
    <t>FPG2</t>
  </si>
  <si>
    <t>P***a W***wian</t>
  </si>
  <si>
    <t>13/07/2025 08:08</t>
  </si>
  <si>
    <t>761651551706</t>
  </si>
  <si>
    <t>13/07/2025 08:07</t>
  </si>
  <si>
    <t>FPG1</t>
  </si>
  <si>
    <t>******รีสวัสดิ์ ตำบลมะค่า ตำบลมะค่า อำเภอโนนสูง จังหวัดนครราชสีมา 30160</t>
  </si>
  <si>
    <t>TH254358461123O</t>
  </si>
  <si>
    <t>FPG0</t>
  </si>
  <si>
    <t>บ***ือ เ***กลัด</t>
  </si>
  <si>
    <t>13/07/2025 07:54</t>
  </si>
  <si>
    <t>761612157655</t>
  </si>
  <si>
    <t>13/07/2025 07:53</t>
  </si>
  <si>
    <t>FPF99</t>
  </si>
  <si>
    <t>13/07/2025 07:52</t>
  </si>
  <si>
    <t>761608162696</t>
  </si>
  <si>
    <t>FPF98</t>
  </si>
  <si>
    <t>วันทนาเชาวน์บานเย็น</t>
  </si>
  <si>
    <t>50/163ซอยประชาอุทิศ33แยก4แขวงบางมด
ทุ่งครุ/ Thung Khruกรุงเทพมหานคร/ Bangkok
10140</t>
  </si>
  <si>
    <t>660622944265</t>
  </si>
  <si>
    <t>13/07/2025 07:26</t>
  </si>
  <si>
    <t>LEXPU0587518345</t>
  </si>
  <si>
    <t>FPF96</t>
  </si>
  <si>
    <t>ป***ตา ธ***ุขวิโรจน์</t>
  </si>
  <si>
    <t>13/07/2025 06:59</t>
  </si>
  <si>
    <t>761606798260</t>
  </si>
  <si>
    <t>FPF94</t>
  </si>
  <si>
    <t>มณฑณัช ยายยาย</t>
  </si>
  <si>
    <t>999/274 ซอย38 หมู่บ้านโกลเด้นนี้โอโคราช-เทอร์มินอล · หนองกระทุ่ม/ Nong Krathum
เมืองนครราชสีมา/ Mueng Nakorn Ratchasimaนครราชสีมา/ Nakhon Ratchasima
30000</t>
  </si>
  <si>
    <t>660921548775</t>
  </si>
  <si>
    <t>13/07/2025 06:50</t>
  </si>
  <si>
    <t>LEXPU0587144141</t>
  </si>
  <si>
    <t>FPF92</t>
  </si>
  <si>
    <t>น**ศ</t>
  </si>
  <si>
    <t>******นั่ง อำเภอโพทะเล จังหวัดพิจิตร 66130</t>
  </si>
  <si>
    <t>13/07/2025 06:20</t>
  </si>
  <si>
    <t>TH62067G729A5A</t>
  </si>
  <si>
    <t>FPF91</t>
  </si>
  <si>
    <t>พ***์พิศา ส***ยะ</t>
  </si>
  <si>
    <t>13/07/2025 06:02</t>
  </si>
  <si>
    <t>761606118641</t>
  </si>
  <si>
    <t>FPF90</t>
  </si>
  <si>
    <t>ว***ีชุมทอง</t>
  </si>
  <si>
    <t>13/07/2025 05:59</t>
  </si>
  <si>
    <t>761637915636</t>
  </si>
  <si>
    <t>FPF89</t>
  </si>
  <si>
    <t>จรรยวรรน์ เทียมจันทึก</t>
  </si>
  <si>
    <t>199/2915 หมู่บ้านพฤกษา15 ซ.6/7 ถ.บางพลี-ตำหรุ ต.แพรกษาใหม่ อ.เมือง จ.สมุทรปราการ 10280
เมืองสมุทรปราการ/ Mueang Samut Prakanสมุทรปราการ/ Samut Prakan
10280</t>
  </si>
  <si>
    <t>660859228081</t>
  </si>
  <si>
    <t>13/07/2025 05:56</t>
  </si>
  <si>
    <t>LEXPU0587141049</t>
  </si>
  <si>
    <t>13/07/2025 05:54</t>
  </si>
  <si>
    <t>FPF87</t>
  </si>
  <si>
    <t>พ***ชา  ม***ใจ</t>
  </si>
  <si>
    <t>13/07/2025 05:32</t>
  </si>
  <si>
    <t>761687193293</t>
  </si>
  <si>
    <t>FPF86</t>
  </si>
  <si>
    <t>13/07/2025 05:17</t>
  </si>
  <si>
    <t>TH2500560242987</t>
  </si>
  <si>
    <t>FPF85</t>
  </si>
  <si>
    <t>พ***์พรรณ  พ***าญสิริ</t>
  </si>
  <si>
    <t>13/07/2025 05:13</t>
  </si>
  <si>
    <t>761632691293</t>
  </si>
  <si>
    <t>FPF84</t>
  </si>
  <si>
    <t>761698490210</t>
  </si>
  <si>
    <t>FPF83</t>
  </si>
  <si>
    <t>น***นี ส***าค</t>
  </si>
  <si>
    <t>13/07/2025 04:51</t>
  </si>
  <si>
    <t>761698099256</t>
  </si>
  <si>
    <t>FPF82</t>
  </si>
  <si>
    <t>ไ***ตร เ***ดขุนทด</t>
  </si>
  <si>
    <t>13/07/2025 04:14</t>
  </si>
  <si>
    <t>761617728395</t>
  </si>
  <si>
    <t>13/07/2025 04:27</t>
  </si>
  <si>
    <t>FPF81</t>
  </si>
  <si>
    <t>น*** ส***อด</t>
  </si>
  <si>
    <t>13/07/2025 03:40</t>
  </si>
  <si>
    <t>761687823385</t>
  </si>
  <si>
    <t>FPF80</t>
  </si>
  <si>
    <t>รุ่งเพ็ชร ยอดประเสริฐ</t>
  </si>
  <si>
    <t>145ม.17 บ้านโคกมงคล ต.สำโรง · สำโรง/ Samrong
โนนไทย/ Non Thaiนครราชสีมา/ Nakhon Ratchasima
30220</t>
  </si>
  <si>
    <t>660894935260</t>
  </si>
  <si>
    <t>13/07/2025 01:40</t>
  </si>
  <si>
    <t>LEXPU0587143780</t>
  </si>
  <si>
    <t>13/07/2025 01:39</t>
  </si>
  <si>
    <t>FPF78</t>
  </si>
  <si>
    <t>ส***ิชัย-Sittichai</t>
  </si>
  <si>
    <t>13/07/2025 00:43</t>
  </si>
  <si>
    <t>761690717664</t>
  </si>
  <si>
    <t>FPF77</t>
  </si>
  <si>
    <t>ค***ระกฤษฏิ์ โ***ม</t>
  </si>
  <si>
    <t>13/07/2025 00:09</t>
  </si>
  <si>
    <t>761664399285</t>
  </si>
  <si>
    <t>13/07/2025 00:14</t>
  </si>
  <si>
    <t>FPF76</t>
  </si>
  <si>
    <t>เ***รทอง โ***์นอก</t>
  </si>
  <si>
    <t>13/07/2025 00:06</t>
  </si>
  <si>
    <t>761644322390</t>
  </si>
  <si>
    <t>FPF75</t>
  </si>
  <si>
    <t>u***549046157851</t>
  </si>
  <si>
    <t>13/07/2025 00:03</t>
  </si>
  <si>
    <t>761678126392</t>
  </si>
  <si>
    <t>FPL57</t>
  </si>
  <si>
    <t>K***Su</t>
  </si>
  <si>
    <t>14/07/2025 23:52</t>
  </si>
  <si>
    <t>FPL56</t>
  </si>
  <si>
    <t>ส***ณฑณา โ***ิลา</t>
  </si>
  <si>
    <t>14/07/2025 23:50</t>
  </si>
  <si>
    <t>FPL55</t>
  </si>
  <si>
    <t>น***าว ป***รรณ พ***แสง</t>
  </si>
  <si>
    <t>14/07/2025 23:44</t>
  </si>
  <si>
    <t>FPL54</t>
  </si>
  <si>
    <t>ป***ิสา</t>
  </si>
  <si>
    <t>14/07/2025 23:40</t>
  </si>
  <si>
    <t>FPL53</t>
  </si>
  <si>
    <t>J**</t>
  </si>
  <si>
    <t>14/07/2025 23:37</t>
  </si>
  <si>
    <t>FPL52</t>
  </si>
  <si>
    <t>P***tta N**</t>
  </si>
  <si>
    <t>14/07/2025 23:28</t>
  </si>
  <si>
    <t>FPL51</t>
  </si>
  <si>
    <t>ฟ***ด</t>
  </si>
  <si>
    <t>14/07/2025 23:26</t>
  </si>
  <si>
    <t>FPL50</t>
  </si>
  <si>
    <t>ก***ิภา พ***า</t>
  </si>
  <si>
    <t>14/07/2025 23:24</t>
  </si>
  <si>
    <t>FPL49</t>
  </si>
  <si>
    <t>พ***ี  แ***อง</t>
  </si>
  <si>
    <t>14/07/2025 23:17</t>
  </si>
  <si>
    <t>FPL48</t>
  </si>
  <si>
    <t>แ***รุน</t>
  </si>
  <si>
    <t>14/07/2025 23:15</t>
  </si>
  <si>
    <t>14/07/2025 23:16</t>
  </si>
  <si>
    <t>FPL47</t>
  </si>
  <si>
    <t>ล***น</t>
  </si>
  <si>
    <t>14/07/2025 23:12</t>
  </si>
  <si>
    <t>FPL46</t>
  </si>
  <si>
    <t>ก***ชา ย***ิ่น</t>
  </si>
  <si>
    <t>14/07/2025 23:10</t>
  </si>
  <si>
    <t>FPL45</t>
  </si>
  <si>
    <t>14/07/2025 23:07</t>
  </si>
  <si>
    <t>LEXPU0587810133</t>
  </si>
  <si>
    <t>FPL44</t>
  </si>
  <si>
    <t>14/07/2025 23:04</t>
  </si>
  <si>
    <t>LEXPU0587837989</t>
  </si>
  <si>
    <t>FPL43</t>
  </si>
  <si>
    <t>พงษ์อนันต์ วัฒนศิริโรจน์</t>
  </si>
  <si>
    <t>หมู่บ้านอัจฉราคลองขุดใหม่ 9/98 ซอย 7 หมู่ 15 ต.ท่าไข่
เมืองฉะเชิงเทรา/ Mueang Chachoengsaoฉะเชิงเทรา/ Chachoengsao
24000</t>
  </si>
  <si>
    <t>660622565154</t>
  </si>
  <si>
    <t>14/07/2025 22:28</t>
  </si>
  <si>
    <t>LEXPU0587838388</t>
  </si>
  <si>
    <t>FPL42</t>
  </si>
  <si>
    <t>ช***ิชญ์ น***ด้วง</t>
  </si>
  <si>
    <t>14/07/2025 22:27</t>
  </si>
  <si>
    <t>FPL41</t>
  </si>
  <si>
    <t>ธ***พร ว***ย็น</t>
  </si>
  <si>
    <t>FPL39</t>
  </si>
  <si>
    <t>a***m.JAI</t>
  </si>
  <si>
    <t>761600444006</t>
  </si>
  <si>
    <t>14/07/2025 22:23</t>
  </si>
  <si>
    <t>FPL38</t>
  </si>
  <si>
    <t>โศภิษฐ์  ธงนำทรัพย์</t>
  </si>
  <si>
    <t>ระพีพัฒน์ฝั่งขวา 4/1 · หนองแค/ Nong Khae
หนองแค/ Nong Khaeสระบุรี/ Saraburi
18140</t>
  </si>
  <si>
    <t>660939821519</t>
  </si>
  <si>
    <t>14/07/2025 22:20</t>
  </si>
  <si>
    <t>LEXPU0587808762</t>
  </si>
  <si>
    <t>FPL36</t>
  </si>
  <si>
    <t>เ***งใจ ค***ระ</t>
  </si>
  <si>
    <t>14/07/2025 22:19</t>
  </si>
  <si>
    <t>FPL35</t>
  </si>
  <si>
    <t>อ***เดช พ***ะโภคิน</t>
  </si>
  <si>
    <t>FPL33</t>
  </si>
  <si>
    <t>ข***จิต ว***าหาร</t>
  </si>
  <si>
    <t>14/07/2025 22:02</t>
  </si>
  <si>
    <t>FPL32</t>
  </si>
  <si>
    <t>ภ***วัช พ***สวัสดิ์</t>
  </si>
  <si>
    <t>14/07/2025 21:50</t>
  </si>
  <si>
    <t>FPL31</t>
  </si>
  <si>
    <t>แ***า พ***ะสาร</t>
  </si>
  <si>
    <t>FPL30</t>
  </si>
  <si>
    <t>น*  ก***ก้ว</t>
  </si>
  <si>
    <t>14/07/2025 21:48</t>
  </si>
  <si>
    <t>FPL29</t>
  </si>
  <si>
    <t>น***พรรณี พ***นิจ</t>
  </si>
  <si>
    <t>14/07/2025 21:34</t>
  </si>
  <si>
    <t>FPL28</t>
  </si>
  <si>
    <t>แ***ก้ว</t>
  </si>
  <si>
    <t>FPL27</t>
  </si>
  <si>
    <t>ป***์นุช ค***วย</t>
  </si>
  <si>
    <t>14/07/2025 21:28</t>
  </si>
  <si>
    <t>761605414953</t>
  </si>
  <si>
    <t>FPL26</t>
  </si>
  <si>
    <t>น***น ท***ักษ์</t>
  </si>
  <si>
    <t>14/07/2025 21:15</t>
  </si>
  <si>
    <t>14/07/2025 21:17</t>
  </si>
  <si>
    <t>FPL25</t>
  </si>
  <si>
    <t>นิตยา เนตรรัศมี</t>
  </si>
  <si>
    <t>57/14 ซอยราษฎร์อุทิศ8 ถนนราษฎร์อุทิศ ตำบลวัดเกตุ
เมืองเชียงใหม่/ Mueang Chiang Maiเชียงใหม่/ Chiang Mai
50000</t>
  </si>
  <si>
    <t>50000</t>
  </si>
  <si>
    <t>660816720539</t>
  </si>
  <si>
    <t>14/07/2025 21:14</t>
  </si>
  <si>
    <t>LEXPU0587820626</t>
  </si>
  <si>
    <t>FPL24</t>
  </si>
  <si>
    <t>ส*** แ***เก่ง</t>
  </si>
  <si>
    <t>14/07/2025 21:09</t>
  </si>
  <si>
    <t>14/07/2025 21:13</t>
  </si>
  <si>
    <t>FPL23</t>
  </si>
  <si>
    <t>ณัฐญา ยะเจริญ</t>
  </si>
  <si>
    <t>49/2 หมู่ 10 ตำบลหมอนนาง
พนัสนิคม/ Phanat Nikhomชลบุรี/ Chonburi
20140</t>
  </si>
  <si>
    <t>20140</t>
  </si>
  <si>
    <t>660868416601</t>
  </si>
  <si>
    <t>14/07/2025 21:08</t>
  </si>
  <si>
    <t>LEXPU0587837569</t>
  </si>
  <si>
    <t>FPL22</t>
  </si>
  <si>
    <t>จ***า ต***กระโทก</t>
  </si>
  <si>
    <t>14/07/2025 21:02</t>
  </si>
  <si>
    <t>FPL21</t>
  </si>
  <si>
    <t>14/07/2025 20:57</t>
  </si>
  <si>
    <t>FPL20</t>
  </si>
  <si>
    <t>14/07/2025 20:49</t>
  </si>
  <si>
    <t>FPL19</t>
  </si>
  <si>
    <t>ศรีสุดา ตะราษี</t>
  </si>
  <si>
    <t>80 หมู่ 6 บ้านสังข์ · บึงนคร/ Bueng Nakhon
ธวัชบุรี/ Thawat Buriร้อยเอ็ด/ Roi Et
45170</t>
  </si>
  <si>
    <t>660867754145</t>
  </si>
  <si>
    <t>14/07/2025 20:47</t>
  </si>
  <si>
    <t>LEXPU0587829680</t>
  </si>
  <si>
    <t>FPL18</t>
  </si>
  <si>
    <t>โ***ตา โ***่น</t>
  </si>
  <si>
    <t>14/07/2025 20:34</t>
  </si>
  <si>
    <t>THT04061ZHBDD6Z</t>
  </si>
  <si>
    <t>FPL17</t>
  </si>
  <si>
    <t>ค***ย น***ปรี ห***ย</t>
  </si>
  <si>
    <t>14/07/2025 20:28</t>
  </si>
  <si>
    <t>761627540962</t>
  </si>
  <si>
    <t>FPL16</t>
  </si>
  <si>
    <t>ภ***มน</t>
  </si>
  <si>
    <t>14/07/2025 20:11</t>
  </si>
  <si>
    <t>FPL15</t>
  </si>
  <si>
    <t>FPL14</t>
  </si>
  <si>
    <t>น***ัมปนาท จ***สิม</t>
  </si>
  <si>
    <t>14/07/2025 20:02</t>
  </si>
  <si>
    <t>FPL13</t>
  </si>
  <si>
    <t>คุณนัฐพงศ์  พิริยะสถิต</t>
  </si>
  <si>
    <t>88/121 หมู่บ้านมัณฑนา ปิ่นเกล้า-พระราม5  ถนนนครอินทร์ ต.มหาสวัสดิ์
บางกรวย/ Bang Kruaiนนทบุรี/ Nonthaburi
11130</t>
  </si>
  <si>
    <t>660655170250</t>
  </si>
  <si>
    <t>14/07/2025 19:59</t>
  </si>
  <si>
    <t>LEXPU0587821490</t>
  </si>
  <si>
    <t>FPL12</t>
  </si>
  <si>
    <t>14/07/2025 19:47</t>
  </si>
  <si>
    <t>LEXPU0587838986</t>
  </si>
  <si>
    <t>FPL11</t>
  </si>
  <si>
    <t>14/07/2025 19:35</t>
  </si>
  <si>
    <t>FPL10</t>
  </si>
  <si>
    <t>ท***าย์ แ***รอด</t>
  </si>
  <si>
    <t>14/07/2025 19:27</t>
  </si>
  <si>
    <t>FPL9</t>
  </si>
  <si>
    <t>14/07/2025 19:15</t>
  </si>
  <si>
    <t>761621645982</t>
  </si>
  <si>
    <t>FPL8</t>
  </si>
  <si>
    <t>น***าว ส***สา ย***สง</t>
  </si>
  <si>
    <t>14/07/2025 19:10</t>
  </si>
  <si>
    <t>อย่าทำให้กล่องบุกนะคะอย่าทำให้ครีมแตกนะคะ</t>
  </si>
  <si>
    <t>FPL7</t>
  </si>
  <si>
    <t>พ***ลัดเอกสิทธิ์ ก***ติปาโล</t>
  </si>
  <si>
    <t>14/07/2025 18:52</t>
  </si>
  <si>
    <t>761656348950</t>
  </si>
  <si>
    <t>FPL6</t>
  </si>
  <si>
    <t>น***ต่ง ค***</t>
  </si>
  <si>
    <t>761664848991</t>
  </si>
  <si>
    <t>14/07/2025 18:51</t>
  </si>
  <si>
    <t>FPL4</t>
  </si>
  <si>
    <t>ว******ศ</t>
  </si>
  <si>
    <t>******่าทอง ตำบลท่าทอง อำเภอกาญจนดิษฐ์ จังหวัดสุราษฎร์ธานี 84160</t>
  </si>
  <si>
    <t>84160</t>
  </si>
  <si>
    <t>14/07/2025 18:43</t>
  </si>
  <si>
    <t>TH258668192691W</t>
  </si>
  <si>
    <t>FPL3</t>
  </si>
  <si>
    <t>ศิริพรรณ เหล่ารัตนใส</t>
  </si>
  <si>
    <t>511/865 ถ.จรัญสนิทวงศ์37 แขวงบางขุนศรี
บางกอกน้อย/ Bangkok Noiกรุงเทพมหานคร/ Bangkok
10700</t>
  </si>
  <si>
    <t>660863063880</t>
  </si>
  <si>
    <t>14/07/2025 18:39</t>
  </si>
  <si>
    <t>LEXPU0587809190</t>
  </si>
  <si>
    <t>FPL2</t>
  </si>
  <si>
    <t>ภ***พัฒน์ อ***ต์</t>
  </si>
  <si>
    <t>14/07/2025 18:36</t>
  </si>
  <si>
    <t>FPL1</t>
  </si>
  <si>
    <t>ส***ภรณ์ โ***ชาฎา</t>
  </si>
  <si>
    <t>14/07/2025 18:25</t>
  </si>
  <si>
    <t>FPL0</t>
  </si>
  <si>
    <t>14/07/2025 18:12</t>
  </si>
  <si>
    <t>14/07/2025 18:13</t>
  </si>
  <si>
    <t>FPK99</t>
  </si>
  <si>
    <t>เ***มภรณ์ ต***นะ</t>
  </si>
  <si>
    <t>14/07/2025 18:10</t>
  </si>
  <si>
    <t>761667831956</t>
  </si>
  <si>
    <t>14/07/2025 18:11</t>
  </si>
  <si>
    <t>FPK98</t>
  </si>
  <si>
    <t>อ***มา  อ***าด</t>
  </si>
  <si>
    <t>14/07/2025 17:57</t>
  </si>
  <si>
    <t>FPK97</t>
  </si>
  <si>
    <t>ม***รณ์  ป***ิ่ง</t>
  </si>
  <si>
    <t>14/07/2025 17:53</t>
  </si>
  <si>
    <t>14/07/2025 17:54</t>
  </si>
  <si>
    <t>FPK96</t>
  </si>
  <si>
    <t>******133 ตึก A ตำบลสะเตง ห้องเลขที่ 216 ชั้น 2 ถ.เทศบาล 3 ตำบลสะเตง อำเภอเมืองยะลา จังหวัดยะลา 95000</t>
  </si>
  <si>
    <t>95000</t>
  </si>
  <si>
    <t>14/07/2025 17:51</t>
  </si>
  <si>
    <t>FPK95</t>
  </si>
  <si>
    <t>14/07/2025 17:32</t>
  </si>
  <si>
    <t>FPK94</t>
  </si>
  <si>
    <t>ว***ือน ม***ัน</t>
  </si>
  <si>
    <t>14/07/2025 17:27</t>
  </si>
  <si>
    <t>14/07/2025 17:25</t>
  </si>
  <si>
    <t>FPK92</t>
  </si>
  <si>
    <t>ป***าส  ใ***ภักดิ์</t>
  </si>
  <si>
    <t>14/07/2025 17:13</t>
  </si>
  <si>
    <t>761655048976</t>
  </si>
  <si>
    <t>FPK91</t>
  </si>
  <si>
    <t>จ***ร์จิรา ค***ค์ใส</t>
  </si>
  <si>
    <t>14/07/2025 17:09</t>
  </si>
  <si>
    <t>14/07/2025 17:08</t>
  </si>
  <si>
    <t>FPK90</t>
  </si>
  <si>
    <t>14/07/2025 17:06</t>
  </si>
  <si>
    <t>761641431972</t>
  </si>
  <si>
    <t>FPK89</t>
  </si>
  <si>
    <t>พ***ัย ค***เรือง</t>
  </si>
  <si>
    <t>14/07/2025 16:53</t>
  </si>
  <si>
    <t>761618031985</t>
  </si>
  <si>
    <t>14/07/2025 16:52</t>
  </si>
  <si>
    <t>FPK88</t>
  </si>
  <si>
    <t>******เฟส 22 ซอย 2/6 แขวงลำผักชี เขตหนองจอก จังหวัดกรุงเทพมหานคร 10530</t>
  </si>
  <si>
    <t>14/07/2025 16:49</t>
  </si>
  <si>
    <t>TH256470462123Z</t>
  </si>
  <si>
    <t>14/07/2025 16:48</t>
  </si>
  <si>
    <t>FPK87</t>
  </si>
  <si>
    <t>14/07/2025 16:38</t>
  </si>
  <si>
    <t>761680446995</t>
  </si>
  <si>
    <t>FPK86</t>
  </si>
  <si>
    <t>จ***รจิรา ค***ค์ใส่</t>
  </si>
  <si>
    <t>FPK85</t>
  </si>
  <si>
    <t>ส***วีร์ ข***สุข</t>
  </si>
  <si>
    <t>14/07/2025 16:37</t>
  </si>
  <si>
    <t>FPK84</t>
  </si>
  <si>
    <t>******ะองค์, เลขที่ 179/9, ถนน พหโยธิน, แขวงสนามบิน, เขตดอนเมือง แขวงสนามบิน เขตดอนเมือง จังหวัดกรุงเทพมหานคร 10210</t>
  </si>
  <si>
    <t>14/07/2025 16:24</t>
  </si>
  <si>
    <t>TH2571245089322</t>
  </si>
  <si>
    <t>FPK83</t>
  </si>
  <si>
    <t>ก***ารัตน์ ช***ั้น</t>
  </si>
  <si>
    <t>14/07/2025 16:21</t>
  </si>
  <si>
    <t>FPK82</t>
  </si>
  <si>
    <t>25/13  ตำบล หมากแข้ง  
ถนน เพราะนิยม 
อำเภอ เมือง  จังหวัด อุดรธานี   41000</t>
  </si>
  <si>
    <t>12/07/2025 18:27</t>
  </si>
  <si>
    <t>JB292448742TH</t>
  </si>
  <si>
    <t>14/07/2025 16:10</t>
  </si>
  <si>
    <t>FPK81</t>
  </si>
  <si>
    <t>น.ส.สุวรรณา มณฑาทอง</t>
  </si>
  <si>
    <t>95 หมู่ 4 ต.ดงเดือย อ.กงไกรลาศ จ.สุโขทัย · ดงเดือย/ Dong Dueai
กงไกรลาศ/ Kong Krailatสุโขทัย/ Sukhothai
64170</t>
  </si>
  <si>
    <t>14/07/2025 16:08</t>
  </si>
  <si>
    <t>FPK79</t>
  </si>
  <si>
    <t>ก***์ธีรา ใ***อาจ</t>
  </si>
  <si>
    <t>14/07/2025 15:58</t>
  </si>
  <si>
    <t>761633442931</t>
  </si>
  <si>
    <t>FPK78</t>
  </si>
  <si>
    <t>สุชาสินี,สุวิมล</t>
  </si>
  <si>
    <t>166/575หมู่บ้านณัฐกานต์5
ซอยพหลโยธิน52แยก11
แขวงคลองถนน
เขตสายไหม
กทม 10220</t>
  </si>
  <si>
    <t>0957060193</t>
  </si>
  <si>
    <t>14/07/2025 15:41</t>
  </si>
  <si>
    <t>JB292448756TH</t>
  </si>
  <si>
    <t>14/07/2025 15:47</t>
  </si>
  <si>
    <t>FPK77</t>
  </si>
  <si>
    <t>14/07/2025 15:43</t>
  </si>
  <si>
    <t>14/07/2025 15:44</t>
  </si>
  <si>
    <t>FPK76</t>
  </si>
  <si>
    <t>สำอางค์ พูนเพชรพันธุ์</t>
  </si>
  <si>
    <t xml:space="preserve"> &amp;nbsp;184 หมู่ 2 ต.ศรีนาวา อ.เมือง จ.นครนายก 26000 </t>
  </si>
  <si>
    <t>0818472221</t>
  </si>
  <si>
    <t>14/07/2025 14:36</t>
  </si>
  <si>
    <t>JB292448760TH</t>
  </si>
  <si>
    <t>FPK75</t>
  </si>
  <si>
    <t>น***ช ค***</t>
  </si>
  <si>
    <t>14/07/2025 15:32</t>
  </si>
  <si>
    <t>FPK73</t>
  </si>
  <si>
    <t>น้ำผึ้ง ธูปคำ</t>
  </si>
  <si>
    <t>151 ม.9 · วัดโบสถ์/ Wat Bot
วัดโบสถ์/ Wat Botพิษณุโลก/ Phitsanulok
65160</t>
  </si>
  <si>
    <t>14/07/2025 15:19</t>
  </si>
  <si>
    <t>TH61077GFE0K4D</t>
  </si>
  <si>
    <t>FPK72</t>
  </si>
  <si>
    <t>ป***ุ่น</t>
  </si>
  <si>
    <t>14/07/2025 15:18</t>
  </si>
  <si>
    <t>FPK71</t>
  </si>
  <si>
    <t>ค***ายอ้วน</t>
  </si>
  <si>
    <t>14/07/2025 15:15</t>
  </si>
  <si>
    <t>761684439961</t>
  </si>
  <si>
    <t>14/07/2025 15:16</t>
  </si>
  <si>
    <t>FPK70</t>
  </si>
  <si>
    <t>อดิศร ยะด้วง</t>
  </si>
  <si>
    <t>ฉน.232 เทศบาล 8/1 ไซต์งานก่อสร้างการประปสนครหลวง · บางแม่นาง/ Bang Mae Nang
บางใหญ่/ Bang Yaiนนทบุรี/ Nonthaburi
11140</t>
  </si>
  <si>
    <t>660886038232</t>
  </si>
  <si>
    <t>LEXPU0587822194</t>
  </si>
  <si>
    <t>FPK69</t>
  </si>
  <si>
    <t>W***sinee</t>
  </si>
  <si>
    <t>14/07/2025 15:13</t>
  </si>
  <si>
    <t>14/07/2025 15:14</t>
  </si>
  <si>
    <t>FPK68</t>
  </si>
  <si>
    <t>TH2577790689201</t>
  </si>
  <si>
    <t>14/07/2025 15:11</t>
  </si>
  <si>
    <t>FPK67</t>
  </si>
  <si>
    <t>14/07/2025 14:54</t>
  </si>
  <si>
    <t>FPK66</t>
  </si>
  <si>
    <t>สุจิตรา สวนทรง</t>
  </si>
  <si>
    <t>93 ม.9ต.สระพัฒนา อ.กำแพงแสน จ.นครปฐม 73180
กำแพงแสน/ Kamphaeng Saenนครปฐม/ Nakhon Pathom
73180</t>
  </si>
  <si>
    <t>73180</t>
  </si>
  <si>
    <t>14/07/2025 14:23</t>
  </si>
  <si>
    <t>FPK65</t>
  </si>
  <si>
    <t>14/07/2025 14:19</t>
  </si>
  <si>
    <t>TH250937548425S</t>
  </si>
  <si>
    <t>FPK64</t>
  </si>
  <si>
    <t>เปี๊ยกไทรโยค</t>
  </si>
  <si>
    <t>482 ท่าเรือปากแซง ม.3 ต.ท่าเสา
ไทรโยค/ Sai Yokกาญจนบุรี/ Kanchanaburi
71150</t>
  </si>
  <si>
    <t>660614563789</t>
  </si>
  <si>
    <t>14/07/2025 14:18</t>
  </si>
  <si>
    <t>TH13057GFF1V9A</t>
  </si>
  <si>
    <t>FPK62</t>
  </si>
  <si>
    <t>พ***ี  ส***ิมงคล</t>
  </si>
  <si>
    <t>14/07/2025 14:03</t>
  </si>
  <si>
    <t>14/07/2025 14:05</t>
  </si>
  <si>
    <t>FPK61</t>
  </si>
  <si>
    <t>นางปราณี​ อินทร์​วิเศษ</t>
  </si>
  <si>
    <t>106ม17 ต.ศรีสุข
อ.กันทรวิชัย จ.มหาสารคาม 44150</t>
  </si>
  <si>
    <t>0982029447</t>
  </si>
  <si>
    <t>14/07/2025 13:58</t>
  </si>
  <si>
    <t>JA259166938TH</t>
  </si>
  <si>
    <t>14/07/2025 13:57</t>
  </si>
  <si>
    <t>FPK60</t>
  </si>
  <si>
    <t>น***าวบรรณรต  ป***ะวงศ์ ณ อ***ยา</t>
  </si>
  <si>
    <t>14/07/2025 13:56</t>
  </si>
  <si>
    <t>761691743960</t>
  </si>
  <si>
    <t>FPK59</t>
  </si>
  <si>
    <t>วาทินี โสดา</t>
  </si>
  <si>
    <t>33/4ม.1ซ.คูขวาง1
คูขวาง
ปทุมธานี
 12140</t>
  </si>
  <si>
    <t>0929813473</t>
  </si>
  <si>
    <t>14/07/2025 13:53</t>
  </si>
  <si>
    <t>JA259166941TH</t>
  </si>
  <si>
    <t>14/07/2025 13:52</t>
  </si>
  <si>
    <t>FPK58</t>
  </si>
  <si>
    <t>น***ฒน์    ข***ก่น</t>
  </si>
  <si>
    <t>14/07/2025 13:46</t>
  </si>
  <si>
    <t>14/07/2025 13:47</t>
  </si>
  <si>
    <t>FPK57</t>
  </si>
  <si>
    <t>******รงแรมพันล้าน)                        ต.มีชัย ตำบลมีชัย อำเภอเมืองหนองคาย จังหวัดหนองคาย 43000</t>
  </si>
  <si>
    <t>14/07/2025 13:45</t>
  </si>
  <si>
    <t>TH251877345612Q</t>
  </si>
  <si>
    <t>14/07/2025 13:43</t>
  </si>
  <si>
    <t>FPK56</t>
  </si>
  <si>
    <t>คุณฐิราภรณ์. สัมฤทธิ์</t>
  </si>
  <si>
    <t>170 หมู่ 4 ชุมชนละโว้ทาวน์โฮม ต.ถนนใหญ่  อ.เมือง จ.ลพบุรี 15000</t>
  </si>
  <si>
    <t>0812597994</t>
  </si>
  <si>
    <t>14/07/2025 13:41</t>
  </si>
  <si>
    <t>JA259166955TH</t>
  </si>
  <si>
    <t>FPK55</t>
  </si>
  <si>
    <t>ก***รรณ โ***นเทียะ</t>
  </si>
  <si>
    <t>14/07/2025 13:38</t>
  </si>
  <si>
    <t>FPK53</t>
  </si>
  <si>
    <t>******กงานCDS ตำบลปากน้ำโพ อำเภอเมืองนครสวรรค์ จังหวัดนครสวรรค์ 60000</t>
  </si>
  <si>
    <t>14/07/2025 14:14</t>
  </si>
  <si>
    <t>TH256853210531F</t>
  </si>
  <si>
    <t>14/07/2025 13:37</t>
  </si>
  <si>
    <t>FPK52</t>
  </si>
  <si>
    <t>สุ​เพ็ญ​พร​ แซ่​โค้ว​</t>
  </si>
  <si>
    <t>ปั๊มบางจากบางกุ้ง
24/17 ม.4 ต.บางกุ้ง อ.เมือง จ.สุราษฎร์ธานี 84000</t>
  </si>
  <si>
    <t>0913956024</t>
  </si>
  <si>
    <t>14/07/2025 13:31</t>
  </si>
  <si>
    <t>JA259166969TH</t>
  </si>
  <si>
    <t>FPK51</t>
  </si>
  <si>
    <t>อาจารย์ใบเฟิร์น</t>
  </si>
  <si>
    <t>155หมู่14(ไร่ศรีปะตัง)หมู่บ้านโป่งเจริญ ต.โนนรัง อ.ชุมพวง จ.นครราชสีมา 30270</t>
  </si>
  <si>
    <t>30270</t>
  </si>
  <si>
    <t>0623588832</t>
  </si>
  <si>
    <t>14/07/2025 12:29</t>
  </si>
  <si>
    <t>JB292448773TH</t>
  </si>
  <si>
    <t>14/07/2025 13:29</t>
  </si>
  <si>
    <t>FPK50</t>
  </si>
  <si>
    <t>คุณ ยอด ฤทธิ์ฉ่ำ</t>
  </si>
  <si>
    <t>33/335 ซอย13 บ้านเอื้ออาทรเนินพลับหวาน
หมู่7 ต.หนองปรือ อ.บางละมุง จ.ชลบุรี
 ... 20150</t>
  </si>
  <si>
    <t>0987844242</t>
  </si>
  <si>
    <t>14/07/2025 13:26</t>
  </si>
  <si>
    <t>JA259166972TH</t>
  </si>
  <si>
    <t>FPK49</t>
  </si>
  <si>
    <t>14/07/2025 13:25</t>
  </si>
  <si>
    <t>JA259166986TH</t>
  </si>
  <si>
    <t>FPK48</t>
  </si>
  <si>
    <t>อรณี สุนทรวรพจน์</t>
  </si>
  <si>
    <t>ถนนเจริญกรุง83/1 แขวงวัดพระยาไกร 2133/24 สิรินอพาท์เม้นท์
บางคอแหลม/ Bang Kho Laemกรุงเทพมหานคร/ Bangkok
10120</t>
  </si>
  <si>
    <t>660898486641</t>
  </si>
  <si>
    <t>14/07/2025 13:23</t>
  </si>
  <si>
    <t>LEXPU0587837221</t>
  </si>
  <si>
    <t>14/07/2025 13:22</t>
  </si>
  <si>
    <t>FPK47</t>
  </si>
  <si>
    <t>รัชฎากรณ์</t>
  </si>
  <si>
    <t>โรงเรียนบ้านแปลงสี่4/4หมู่8 · คลองลานพัฒนา/ Khlong Lan Phatthana
คลองลาน/ Khlong Lanกำแพงเพชร/ Kamphaeng Phet
62180</t>
  </si>
  <si>
    <t>14/07/2025 13:21</t>
  </si>
  <si>
    <t>TH58037GFH834C</t>
  </si>
  <si>
    <t>FPK46</t>
  </si>
  <si>
    <t>เ***ม ใ***ม</t>
  </si>
  <si>
    <t>761688247935</t>
  </si>
  <si>
    <t>FPK44</t>
  </si>
  <si>
    <t>พ***ร พ***จันทร์</t>
  </si>
  <si>
    <t>14/07/2025 13:02</t>
  </si>
  <si>
    <t>FPK43</t>
  </si>
  <si>
    <t>กรรณิการ์ ฉายเเก้ว</t>
  </si>
  <si>
    <t>30หมู่10ตำบลเขาชะงุ้ม
โพธาราม/ Photharamราชบุรี/ Ratchaburi
70120</t>
  </si>
  <si>
    <t>660636203679</t>
  </si>
  <si>
    <t>14/07/2025 12:54</t>
  </si>
  <si>
    <t>LEXPU0587834081</t>
  </si>
  <si>
    <t>FPK42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</si>
  <si>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</si>
  <si>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</si>
  <si>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</si>
  <si>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14/07/2025 12:47</t>
  </si>
  <si>
    <t>LEXPU0587829071</t>
  </si>
  <si>
    <t>FPK41</t>
  </si>
  <si>
    <t>ช***นิภา</t>
  </si>
  <si>
    <t>14/07/2025 12:33</t>
  </si>
  <si>
    <t>FPK40</t>
  </si>
  <si>
    <t>14/07/2025 12:25</t>
  </si>
  <si>
    <t>FPK39</t>
  </si>
  <si>
    <t>14/07/2025 12:19</t>
  </si>
  <si>
    <t>FPK36</t>
  </si>
  <si>
    <t>14/07/2025 11:57</t>
  </si>
  <si>
    <t>LEXPU0587836913</t>
  </si>
  <si>
    <t>FPK35</t>
  </si>
  <si>
    <t>ว***ย  ด***ปลี</t>
  </si>
  <si>
    <t>14/07/2025 11:38</t>
  </si>
  <si>
    <t>14/07/2025 11:39</t>
  </si>
  <si>
    <t>FPK33</t>
  </si>
  <si>
    <t>ม***กา ค***ริญ</t>
  </si>
  <si>
    <t>14/07/2025 11:17</t>
  </si>
  <si>
    <t>FPK32</t>
  </si>
  <si>
    <t>14/07/2025 11:02</t>
  </si>
  <si>
    <t>FPK31</t>
  </si>
  <si>
    <t>14/07/2025 11:00</t>
  </si>
  <si>
    <t>761688440995</t>
  </si>
  <si>
    <t>FPK30</t>
  </si>
  <si>
    <t xml:space="preserve">ธนวรรณ เครือแป้น </t>
  </si>
  <si>
    <t>111 (ไม่ใช่อบต.) ม.1 ต.ท่าตูม 
อ.ศรีมหาโพธิ จ.ปราจีนบุรี 25140</t>
  </si>
  <si>
    <t>0854353802</t>
  </si>
  <si>
    <t>14/07/2025 10:56</t>
  </si>
  <si>
    <t>****เคลมออเดอร์เส้นออนไลน์ส่งของขาดไป10กล่อง</t>
  </si>
  <si>
    <t>JB292351385TH</t>
  </si>
  <si>
    <t>14/07/2025 10:54</t>
  </si>
  <si>
    <t>FPK28</t>
  </si>
  <si>
    <t>14/07/2025 10:48</t>
  </si>
  <si>
    <t>FPK27</t>
  </si>
  <si>
    <t>บ***รือน</t>
  </si>
  <si>
    <t>14/07/2025 10:46</t>
  </si>
  <si>
    <t>14/07/2025 10:47</t>
  </si>
  <si>
    <t>FPK26</t>
  </si>
  <si>
    <t>14/07/2025 10:37</t>
  </si>
  <si>
    <t>14/07/2025 10:38</t>
  </si>
  <si>
    <t>FPK25</t>
  </si>
  <si>
    <t>เ***ลักษณ์ ช***ะ</t>
  </si>
  <si>
    <t>FPK24</t>
  </si>
  <si>
    <t>p***</t>
  </si>
  <si>
    <t>14/07/2025 10:36</t>
  </si>
  <si>
    <t>FPK23</t>
  </si>
  <si>
    <t>ภราดร สงเคราะห์ธรรม</t>
  </si>
  <si>
    <t>57/1ซอยเพชรเกษม19แยก
ภาษีเจริญ/ Phasi Charoenกรุงเทพมหานคร/ Bangkok
10160</t>
  </si>
  <si>
    <t>660641455524</t>
  </si>
  <si>
    <t>14/07/2025 10:32</t>
  </si>
  <si>
    <t>LEXDO0164906573</t>
  </si>
  <si>
    <t>FPK22</t>
  </si>
  <si>
    <t>ม***ย  พ***ิกุล</t>
  </si>
  <si>
    <t>FPK21</t>
  </si>
  <si>
    <t>K***กพิง</t>
  </si>
  <si>
    <t>14/07/2025 10:30</t>
  </si>
  <si>
    <t>FPK20</t>
  </si>
  <si>
    <t>เ***ๆ แ***ม่เล็ก</t>
  </si>
  <si>
    <t>14/07/2025 10:29</t>
  </si>
  <si>
    <t>FPK19</t>
  </si>
  <si>
    <t>ชื่อติ๊ก</t>
  </si>
  <si>
    <t xml:space="preserve"> ร้านไปรษณีย์ตลาดเฟส 2 เลขที่ 329 บ้านเอื้ออาทรสุวรรณภูมิ 1 หมู่ 5 ตำบลศีรษะจรเข้ใหญ่ อำเภอบางเสาธง จังหวัดสมุทรปราการ  10570</t>
  </si>
  <si>
    <t>0897613696</t>
  </si>
  <si>
    <t>JA259166990TH</t>
  </si>
  <si>
    <t>FPK17</t>
  </si>
  <si>
    <t>อ้อม</t>
  </si>
  <si>
    <t>66/1 ม.7 ต.ทุ่งอรุณ อ.โชคชัย จ.นครราชสีมา 
 30190</t>
  </si>
  <si>
    <t>0624804900</t>
  </si>
  <si>
    <t>14/07/2025 10:28</t>
  </si>
  <si>
    <t>JA259167006TH</t>
  </si>
  <si>
    <t>FPK16</t>
  </si>
  <si>
    <t>14/07/2025 10:27</t>
  </si>
  <si>
    <t>FPK15</t>
  </si>
  <si>
    <t>ว***า ภ***อง</t>
  </si>
  <si>
    <t>14/07/2025 10:25</t>
  </si>
  <si>
    <t>14/07/2025 10:26</t>
  </si>
  <si>
    <t>FPK14</t>
  </si>
  <si>
    <t>จ***พ็ญ  พ***ทอง</t>
  </si>
  <si>
    <t>14/07/2025 10:09</t>
  </si>
  <si>
    <t>761610444921</t>
  </si>
  <si>
    <t>FPK13</t>
  </si>
  <si>
    <t>ธ***รัตน์  ว***ภักดี</t>
  </si>
  <si>
    <t>14/07/2025 10:06</t>
  </si>
  <si>
    <t>761621033946</t>
  </si>
  <si>
    <t>FPK12</t>
  </si>
  <si>
    <t>ท***ีย์ จ***ารพานิชย์</t>
  </si>
  <si>
    <t>THT03011ZHDH18Z</t>
  </si>
  <si>
    <t>FPK11</t>
  </si>
  <si>
    <t>ร***า  ไ***โส</t>
  </si>
  <si>
    <t>FPK10</t>
  </si>
  <si>
    <t>ท***ีย์ ฉ***ูงเนิน</t>
  </si>
  <si>
    <t>14/07/2025 10:03</t>
  </si>
  <si>
    <t>FPK9</t>
  </si>
  <si>
    <t>ณ***รณ์ภัทร พ***ทธิ์สิน</t>
  </si>
  <si>
    <t>14/07/2025 10:00</t>
  </si>
  <si>
    <t>14/07/2025 10:01</t>
  </si>
  <si>
    <t>FPK8</t>
  </si>
  <si>
    <t>N***w</t>
  </si>
  <si>
    <t>14/07/2025 09:56</t>
  </si>
  <si>
    <t>761622849993</t>
  </si>
  <si>
    <t>FPK7</t>
  </si>
  <si>
    <t>น้องดา...ป้าเอียด</t>
  </si>
  <si>
    <t>ส่ง.
16/1.ถ.ชีอุทิศ..อังคณาทัวร์
ต.หาดใหญ่
อ.หาดใหญ่
จ.สงขลา.
 90110</t>
  </si>
  <si>
    <t>0802199019</t>
  </si>
  <si>
    <t>14/07/2025 09:55</t>
  </si>
  <si>
    <t>JA259167010TH</t>
  </si>
  <si>
    <t>FPK5</t>
  </si>
  <si>
    <t>ว***ืองรอง จ***รกาวี</t>
  </si>
  <si>
    <t>14/07/2025 09:52</t>
  </si>
  <si>
    <t>761626647946</t>
  </si>
  <si>
    <t>FPK4</t>
  </si>
  <si>
    <t>14/07/2025 10:16</t>
  </si>
  <si>
    <t>TH254629688727Y</t>
  </si>
  <si>
    <t>14/07/2025 09:46</t>
  </si>
  <si>
    <t>FPK3</t>
  </si>
  <si>
    <t>JA259167023TH</t>
  </si>
  <si>
    <t>FPK2</t>
  </si>
  <si>
    <t>14/07/2025 09:37</t>
  </si>
  <si>
    <t>FPK1</t>
  </si>
  <si>
    <t>P***m</t>
  </si>
  <si>
    <t>14/07/2025 09:36</t>
  </si>
  <si>
    <t>FPJ98</t>
  </si>
  <si>
    <t>ว***า ป***สริฐ</t>
  </si>
  <si>
    <t>14/07/2025 09:26</t>
  </si>
  <si>
    <t>14/07/2025 09:27</t>
  </si>
  <si>
    <t>FPJ97</t>
  </si>
  <si>
    <t>14/07/2025 09:24</t>
  </si>
  <si>
    <t>761604746965</t>
  </si>
  <si>
    <t>FPJ96</t>
  </si>
  <si>
    <t>14/07/2025 09:23</t>
  </si>
  <si>
    <t>761644124986</t>
  </si>
  <si>
    <t>FPJ95</t>
  </si>
  <si>
    <t>น***ม์ ร***ศรี</t>
  </si>
  <si>
    <t>14/07/2025 09:22</t>
  </si>
  <si>
    <t>761641026996</t>
  </si>
  <si>
    <t>FPJ94</t>
  </si>
  <si>
    <t>ร***ี เ***์ฉลาด</t>
  </si>
  <si>
    <t>FPJ92</t>
  </si>
  <si>
    <t>อ***ิยา ศ***ิภาต</t>
  </si>
  <si>
    <t>14/07/2025 09:13</t>
  </si>
  <si>
    <t>761688127992</t>
  </si>
  <si>
    <t>FPJ91</t>
  </si>
  <si>
    <t>ช***ัฒน์ ห***สนิท</t>
  </si>
  <si>
    <t>14/07/2025 09:12</t>
  </si>
  <si>
    <t>FPJ89</t>
  </si>
  <si>
    <t>แ***วาน</t>
  </si>
  <si>
    <t>14/07/2025 09:11</t>
  </si>
  <si>
    <t>761665838006</t>
  </si>
  <si>
    <t>FPJ87</t>
  </si>
  <si>
    <t>ส***นดา อ***</t>
  </si>
  <si>
    <t>14/07/2025 09:09</t>
  </si>
  <si>
    <t>761604240983</t>
  </si>
  <si>
    <t>FPJ86</t>
  </si>
  <si>
    <t>อ***ิศักดิ์</t>
  </si>
  <si>
    <t>14/07/2025 09:08</t>
  </si>
  <si>
    <t>FPJ84</t>
  </si>
  <si>
    <t>สมเกียรติ เสริมจุเคือ</t>
  </si>
  <si>
    <t>43 ซอยรังสิต-นครนายก 2 ซอย 1/1
ประชาธิปัตย์
ธัญบุรี
ปทุมธานี 12130</t>
  </si>
  <si>
    <t>0945488720</t>
  </si>
  <si>
    <t>14/07/2025 08:54</t>
  </si>
  <si>
    <t>JB292448787TH</t>
  </si>
  <si>
    <t>14/07/2025 09:03</t>
  </si>
  <si>
    <t>อ*** ร***ไดนาโมข้างโรงเรียน​บ้าน​หูช้าง​</t>
  </si>
  <si>
    <t>14/07/2025 09:02</t>
  </si>
  <si>
    <t>761647740980</t>
  </si>
  <si>
    <t>FPJ83</t>
  </si>
  <si>
    <t xml:space="preserve">สุภา  เสริมนอก  </t>
  </si>
  <si>
    <t>หมู่บ้านเดอะเบสโฮม 4
206/15 ม.4 ต. หนองปลาไหล
อ.บางละมุง จ.ชลบุรี  20150</t>
  </si>
  <si>
    <t>0655616489</t>
  </si>
  <si>
    <t>14/07/2025 08:58</t>
  </si>
  <si>
    <t>JA259167037TH</t>
  </si>
  <si>
    <t>14/07/2025 08:59</t>
  </si>
  <si>
    <t>FPJ82</t>
  </si>
  <si>
    <t>14/07/2025 08:47</t>
  </si>
  <si>
    <t>761608847974</t>
  </si>
  <si>
    <t>14/07/2025 08:48</t>
  </si>
  <si>
    <t>FPJ81</t>
  </si>
  <si>
    <t>น***ณภัทร จ***ายยา</t>
  </si>
  <si>
    <t>14/07/2025 08:45</t>
  </si>
  <si>
    <t>FPJ79</t>
  </si>
  <si>
    <t>คุณศิริชัย อยู่ยิ่ง</t>
  </si>
  <si>
    <t>ปณ.ท่าลาน 
9 หมู่ 7, ถนนพัฒนพงศ์, ตำบลบ้านครัว อำเภอบ้านหมอ จังหวัดสระบุรี, 18270 
 18270</t>
  </si>
  <si>
    <t>18270</t>
  </si>
  <si>
    <t>0649253246</t>
  </si>
  <si>
    <t>14/07/2025 08:35</t>
  </si>
  <si>
    <t>JB292448795TH</t>
  </si>
  <si>
    <t>14/07/2025 08:44</t>
  </si>
  <si>
    <t>FPJ78</t>
  </si>
  <si>
    <t>อนุรี สายกลิ่น</t>
  </si>
  <si>
    <t>89/41 ซอยภูมิจิตร
ถนนพระรามสี่
แขวงพระโขนง
เขตคลองเตย
กรุงเทพ 
 10110</t>
  </si>
  <si>
    <t>0935696391</t>
  </si>
  <si>
    <t>14/07/2025 08:39</t>
  </si>
  <si>
    <t>JA259167045TH</t>
  </si>
  <si>
    <t>FPJ77</t>
  </si>
  <si>
    <t>อรนุช สรรเสริญ</t>
  </si>
  <si>
    <t>197/1ม.20 ร้านซักรีด
ต.ไพรบึง
อ.ไพรบึง, จ.ศรีสะเกษ 
 33180</t>
  </si>
  <si>
    <t>33180</t>
  </si>
  <si>
    <t>0942615307</t>
  </si>
  <si>
    <t>14/07/2025 08:38</t>
  </si>
  <si>
    <t>JA259167054TH</t>
  </si>
  <si>
    <t>FPJ76</t>
  </si>
  <si>
    <t>วราภรณ์</t>
  </si>
  <si>
    <t>41/5หมู่1 ซอยเลียบวารี49 ถนนเลียบวารี แขวง โคกแฝด เขตหนองจอก กทม. 10530</t>
  </si>
  <si>
    <t>0809708457</t>
  </si>
  <si>
    <t>13/07/2025 20:53</t>
  </si>
  <si>
    <t>JB292448800TH</t>
  </si>
  <si>
    <t>14/07/2025 08:31</t>
  </si>
  <si>
    <t>FPJ75</t>
  </si>
  <si>
    <t xml:space="preserve">นภาลัย  สมฤทธิ์ </t>
  </si>
  <si>
    <t>79/1ม.1ต.หย่วนอ.เชียงคำ จ.พะเยา  56110</t>
  </si>
  <si>
    <t>0946302759</t>
  </si>
  <si>
    <t>14/07/2025 08:29</t>
  </si>
  <si>
    <t>JA259167068TH</t>
  </si>
  <si>
    <t>FPJ74</t>
  </si>
  <si>
    <t>พนารัตน์  แซ่โล้ว</t>
  </si>
  <si>
    <t>113ซ.เกตุนุติ(แยก5)
ถ.ลาดพร้าว แขวง/เขตวังทองหลาง กรุงเทพฯ  10310</t>
  </si>
  <si>
    <t>0813464457</t>
  </si>
  <si>
    <t>14/07/2025 08:27</t>
  </si>
  <si>
    <t>JA259167071TH</t>
  </si>
  <si>
    <t>14/07/2025 08:26</t>
  </si>
  <si>
    <t>FPJ73</t>
  </si>
  <si>
    <t>ฐิตากร  ระโส</t>
  </si>
  <si>
    <t>58/10 หมู่7 มบ.ขจีนุช
ต.คลองพระอุดม
อ.ลาดหลุมแก้ว
จ.ปทุมธานี 12140</t>
  </si>
  <si>
    <t>0955745837</t>
  </si>
  <si>
    <t>14/07/2025 08:24</t>
  </si>
  <si>
    <t>JA259167085TH</t>
  </si>
  <si>
    <t>FPJ72</t>
  </si>
  <si>
    <t>บ้านยาย ยายเสียน  ห้วยหงษ์ทอง</t>
  </si>
  <si>
    <t>88ม.3บ้านวังโหราห์ต.องค์พระอ.ด่านช้าง จ.สุพรรนบุรี
โทร 72180</t>
  </si>
  <si>
    <t>0917929488</t>
  </si>
  <si>
    <t>14/07/2025 08:14</t>
  </si>
  <si>
    <t>JB292448813TH</t>
  </si>
  <si>
    <t>14/07/2025 08:22</t>
  </si>
  <si>
    <t>FPJ69</t>
  </si>
  <si>
    <t>สุภรัตน์ อุตรัตน์</t>
  </si>
  <si>
    <t>49/221 มบ.วังทองวิลเลจ ซอยเสรีไทย 39 แขวงคลองกุ่ม
บึงกุ่ม/ Bueng Kumกรุงเทพมหานคร/ Bangkok
10240</t>
  </si>
  <si>
    <t>660859790322</t>
  </si>
  <si>
    <t>14/07/2025 08:02</t>
  </si>
  <si>
    <t>LEXPU0587823317</t>
  </si>
  <si>
    <t>FPJ68</t>
  </si>
  <si>
    <t>14/07/2025 08:00</t>
  </si>
  <si>
    <t>761667917942</t>
  </si>
  <si>
    <t>FPJ67</t>
  </si>
  <si>
    <t>14/07/2025 07:47</t>
  </si>
  <si>
    <t>761686937970</t>
  </si>
  <si>
    <t>FPJ66</t>
  </si>
  <si>
    <t>ค***ิริลักษณ์ ธ***มุณี</t>
  </si>
  <si>
    <t>14/07/2025 07:36</t>
  </si>
  <si>
    <t>761684540945</t>
  </si>
  <si>
    <t>FPJ65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</si>
  <si>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</si>
  <si>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</si>
  <si>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</si>
  <si>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14/07/2025 07:31</t>
  </si>
  <si>
    <t>LEXPU0587811224</t>
  </si>
  <si>
    <t>FPJ64</t>
  </si>
  <si>
    <t>14/07/2025 06:37</t>
  </si>
  <si>
    <t>LEXPU0587547426</t>
  </si>
  <si>
    <t>FPJ63</t>
  </si>
  <si>
    <t>เพ็ญวญาภรณ์​   อินทอง</t>
  </si>
  <si>
    <t>บ้านเลขที่140 หมู่6   ต. ละอา
ฉวาง/ Chawangนครศรีธรรมราช/ Nakhon Si Thammarat
80250</t>
  </si>
  <si>
    <t>80250</t>
  </si>
  <si>
    <t>660903255383</t>
  </si>
  <si>
    <t>14/07/2025 06:13</t>
  </si>
  <si>
    <t>TH64047GB4J92J</t>
  </si>
  <si>
    <t>FPJ61</t>
  </si>
  <si>
    <t>ไกรพจน์ ไขแสงสังข์</t>
  </si>
  <si>
    <t>64/238 เอลิสคอนโดฯ อาคารA ถ.ติวานนท์. ซอย14/2 · ตลาดขวัญ/ Talat Khwan
เมืองนนทบุรี/ Mueang Nonthaburiนนทบุรี/ Nonthaburi
11000</t>
  </si>
  <si>
    <t>660960793793</t>
  </si>
  <si>
    <t>14/07/2025 03:45</t>
  </si>
  <si>
    <t>LEXPU0587619368</t>
  </si>
  <si>
    <t>FPJ60</t>
  </si>
  <si>
    <t>น*** ส***กัลยา ป***ท่าโพธิ์</t>
  </si>
  <si>
    <t>14/07/2025 01:59</t>
  </si>
  <si>
    <t>761630660652</t>
  </si>
  <si>
    <t>FPJ59</t>
  </si>
  <si>
    <t>ช******ี</t>
  </si>
  <si>
    <t>******ัชรพล หมู่ 2 เพิ่มสิน ซอย เพิ่มสิน 16 แขวงคลองถนน เขตสายไหม จังหวัดกรุงเทพมหานคร 10220</t>
  </si>
  <si>
    <t>14/07/2025 00:25</t>
  </si>
  <si>
    <t>TH255339625490W</t>
  </si>
  <si>
    <t>14/07/2025 00:26</t>
  </si>
  <si>
    <t>FPN57</t>
  </si>
  <si>
    <t>ส***ษา</t>
  </si>
  <si>
    <t>15/07/2025 23:47</t>
  </si>
  <si>
    <t>FPN56</t>
  </si>
  <si>
    <t>โ******ี</t>
  </si>
  <si>
    <t>******มู่ที่ 6 ตำบลหนองบัว ตำบลหนองบัว อำเภอเมืองกาญจนบุรี จังหวัดกาญจนบุรี 71190</t>
  </si>
  <si>
    <t>71190</t>
  </si>
  <si>
    <t>15/07/2025 23:45</t>
  </si>
  <si>
    <t>FPN55</t>
  </si>
  <si>
    <t>นิธิภัทร์ ธนสินวิโรจน์</t>
  </si>
  <si>
    <t>61/30 คอนโดคุณากรชัยเรสซิเด็นซ์ ซอยพหลโยธิน67/1 ถนนพหลโยธิน แขวงอนุสาวรีย์
บางเขน/ Bang Khenกรุงเทพมหานคร/ Bangkok
10220</t>
  </si>
  <si>
    <t>660811718289</t>
  </si>
  <si>
    <t>15/07/2025 23:44</t>
  </si>
  <si>
    <t>FPN54</t>
  </si>
  <si>
    <t>เ***รร ศ***วาณิชย์</t>
  </si>
  <si>
    <t>15/07/2025 22:53</t>
  </si>
  <si>
    <t>FPN53</t>
  </si>
  <si>
    <t>******ที่ 689/1-5 ตำบลท่าตูม ตำบลท่าตูม อำเภอศรีมหาโพธิ จังหวัดปราจีนบุรี 25140</t>
  </si>
  <si>
    <t>71</t>
  </si>
  <si>
    <t>15/07/2025 22:51</t>
  </si>
  <si>
    <t>FPN52</t>
  </si>
  <si>
    <t>ส***ย์รัตน์ ข***านัง</t>
  </si>
  <si>
    <t>15/07/2025 22:48</t>
  </si>
  <si>
    <t>15/07/2025 22:49</t>
  </si>
  <si>
    <t>FPN51</t>
  </si>
  <si>
    <t>******ม ตำบลนิคม อำเภอสตึก จังหวัดบุรีรัมย์ 31150</t>
  </si>
  <si>
    <t>31150</t>
  </si>
  <si>
    <t>TH28117GMMUM5B</t>
  </si>
  <si>
    <t>15/07/2025 22:47</t>
  </si>
  <si>
    <t>FPN50</t>
  </si>
  <si>
    <t>ป***ิดา ฉ***้าง</t>
  </si>
  <si>
    <t>15/07/2025 21:57</t>
  </si>
  <si>
    <t>FPN49</t>
  </si>
  <si>
    <t>ศ***โชค จ***วร</t>
  </si>
  <si>
    <t>15/07/2025 21:48</t>
  </si>
  <si>
    <t>FPN46</t>
  </si>
  <si>
    <t>สกลนี คำเหง้า</t>
  </si>
  <si>
    <t>221 หมู่ที่ 12 บ้านหนองตะไก้ ต.หนองไผ่
เมืองอุดรธานี/ Mueang Udon Thaniอุดรธานี/ Udon Thani
41330</t>
  </si>
  <si>
    <t>41330</t>
  </si>
  <si>
    <t>660923641155</t>
  </si>
  <si>
    <t>15/07/2025 21:31</t>
  </si>
  <si>
    <t>15/07/2025 21:30</t>
  </si>
  <si>
    <t>FPN45</t>
  </si>
  <si>
    <t>ส***   ส***ัน</t>
  </si>
  <si>
    <t>15/07/2025 21:23</t>
  </si>
  <si>
    <t>FPN44</t>
  </si>
  <si>
    <t>ลำยอง ซื่อสัตย์</t>
  </si>
  <si>
    <t>71 หมู่ 2 มบ.ลำบัวลอย ต.ท่าเรือ อ.ปากพลี จ.นครนายก · ท่าเรือ/ Tha Ruea
ปากพลี/ Pak Phliนครนายก/ Nakhon Nayok
26130</t>
  </si>
  <si>
    <t>26130</t>
  </si>
  <si>
    <t>660844599064</t>
  </si>
  <si>
    <t>LEXPU0588182212</t>
  </si>
  <si>
    <t>FPN43</t>
  </si>
  <si>
    <t>โ***ดา</t>
  </si>
  <si>
    <t>15/07/2025 21:20</t>
  </si>
  <si>
    <t>FPN42</t>
  </si>
  <si>
    <t>เ***ศักดิ์ ผ***่อง</t>
  </si>
  <si>
    <t>15/07/2025 21:10</t>
  </si>
  <si>
    <t>15/07/2025 21:13</t>
  </si>
  <si>
    <t>FPN40</t>
  </si>
  <si>
    <t>น***สวรรค์ เ***มหอม</t>
  </si>
  <si>
    <t>15/07/2025 21:02</t>
  </si>
  <si>
    <t>FPN39</t>
  </si>
  <si>
    <t>ณํฐกฤตา  กล่ำกลิ่น</t>
  </si>
  <si>
    <t>ถนนพหลโยธิน54/1แยก4-47 78/433 ม.บุศรินทร์
สายไหม/ Sai Maiกรุงเทพมหานคร/ Bangkok
10220</t>
  </si>
  <si>
    <t>660918929149</t>
  </si>
  <si>
    <t>15/07/2025 20:34</t>
  </si>
  <si>
    <t>FPN38</t>
  </si>
  <si>
    <t>นิตยา ศรีอินทร์สุทธิ์</t>
  </si>
  <si>
    <t>บ.อาซาฮี แอดวานด์ (ไทยแลนด์)62 ม.11 ซ.วิลาลัย ถ.บางนา-ตราด ต.บางโฉลง
บางพลี/ Bang Phliสมุทรปราการ/ Samut Prakan
10540</t>
  </si>
  <si>
    <t>660830715033</t>
  </si>
  <si>
    <t>15/07/2025 20:19</t>
  </si>
  <si>
    <t>FPN37</t>
  </si>
  <si>
    <t>ต***นาว</t>
  </si>
  <si>
    <t>15/07/2025 20:06</t>
  </si>
  <si>
    <t>FPN36</t>
  </si>
  <si>
    <t>ก*** ร***ิยา</t>
  </si>
  <si>
    <t>15/07/2025 19:57</t>
  </si>
  <si>
    <t>FPN35</t>
  </si>
  <si>
    <t>s** p***</t>
  </si>
  <si>
    <t>15/07/2025 19:39</t>
  </si>
  <si>
    <t>15/07/2025 19:38</t>
  </si>
  <si>
    <t>FPN34</t>
  </si>
  <si>
    <t>ฐ***รัตน์  พ***ัง</t>
  </si>
  <si>
    <t>15/07/2025 19:33</t>
  </si>
  <si>
    <t>15/07/2025 19:34</t>
  </si>
  <si>
    <t>FPN31</t>
  </si>
  <si>
    <t>สุภาพร.   สุริยภักดี</t>
  </si>
  <si>
    <t>โรงพยาบาลส่งเสริมสุขภาพตำบลพันดอน
กุมภวาปี/ Kumphawapiอุดรธานี/ Udon Thani
41370</t>
  </si>
  <si>
    <t>41370</t>
  </si>
  <si>
    <t>660876443004</t>
  </si>
  <si>
    <t>15/07/2025 19:15</t>
  </si>
  <si>
    <t>TH38047GMHN00B</t>
  </si>
  <si>
    <t>FPN30</t>
  </si>
  <si>
    <t>รัตนาภร ลิขิตเรืองฤทธิ์</t>
  </si>
  <si>
    <t>469/152 ม.5 ต.แพรกษาใหม่ อ.เมือง จ.สมุทรปราการ 10280 · แพรกษาใหม่/ Phraek Sa Mai
เมืองสมุทรปราการ/ Mueang Samut Prakanสมุทรปราการ/ Samut Prakan
10280</t>
  </si>
  <si>
    <t>660879879887</t>
  </si>
  <si>
    <t>15/07/2025 19:08</t>
  </si>
  <si>
    <t>LEXPU0588188494</t>
  </si>
  <si>
    <t>FPN29</t>
  </si>
  <si>
    <t>ค***อ</t>
  </si>
  <si>
    <t>15/07/2025 19:00</t>
  </si>
  <si>
    <t>FPN28</t>
  </si>
  <si>
    <t>เ******น</t>
  </si>
  <si>
    <t>******ตำบล ท่าบ่อ ตำบลท่าบ่อ อำเภอท่าบ่อ จังหวัดหนองคาย 43110</t>
  </si>
  <si>
    <t>15/07/2025 18:59</t>
  </si>
  <si>
    <t>FPN27</t>
  </si>
  <si>
    <t>คุณมยุรา จิตรีชัย</t>
  </si>
  <si>
    <t>ไอบริจคอนโด 91/52 ม.15 ตึกส้ม ต.บางหญ้าแพรก ชั้น6
พระประแดง/ Phra Pradaengสมุทรปราการ/ Samut Prakan
10130</t>
  </si>
  <si>
    <t>660845352047</t>
  </si>
  <si>
    <t>15/07/2025 18:30</t>
  </si>
  <si>
    <t>LEXPU0588181228</t>
  </si>
  <si>
    <t>FPN26</t>
  </si>
  <si>
    <t>******อง จ.ตรัง 0801428774 ตำบลทับเที่ยง อำเภอเมืองตรัง จังหวัดตรัง 92000</t>
  </si>
  <si>
    <t>92000</t>
  </si>
  <si>
    <t>15/07/2025 18:29</t>
  </si>
  <si>
    <t>FPN24</t>
  </si>
  <si>
    <t>ว******1</t>
  </si>
  <si>
    <t>******, หมู่ที่ หมู9, ตำบล ทุ่งสุขลา, อำเภอศรีราชา ตำบลทุ่งสุขลา อำเภอศรีราชา จังหวัดชลบุรี 20230</t>
  </si>
  <si>
    <t>15/07/2025 18:09</t>
  </si>
  <si>
    <t>TH20077GMKN54C0</t>
  </si>
  <si>
    <t>FPN23</t>
  </si>
  <si>
    <t>ว******า</t>
  </si>
  <si>
    <t>******.บ้านคลอง อ.เมือง จ.พิษณุโลก (วางไว้บนชั้นได้เลยค่ะ) ตำบลบ้านคลอง อำเภอเมืองพิษณุโลก จังหวัดพิษณุโลก 65000</t>
  </si>
  <si>
    <t>15/07/2025 18:00</t>
  </si>
  <si>
    <t>FPN22</t>
  </si>
  <si>
    <t>น***พิมตะวัน ม***ังแสง</t>
  </si>
  <si>
    <t>15/07/2025 17:59</t>
  </si>
  <si>
    <t>FPN21</t>
  </si>
  <si>
    <t>โ***นธุ์  ค***ตา</t>
  </si>
  <si>
    <t>15/07/2025 17:45</t>
  </si>
  <si>
    <t>FPN20</t>
  </si>
  <si>
    <t>ภัทรนิษฐ์. จองสุข</t>
  </si>
  <si>
    <t>68/12 หมู่ 5 ต.คูขวาง · คูขวาง/ Khu Khwang
ลาดหลุมแก้ว/ Lat Lum Kaeoปทุมธานี/ Pathum Thani
12140</t>
  </si>
  <si>
    <t>660639906303</t>
  </si>
  <si>
    <t>15/07/2025 17:32</t>
  </si>
  <si>
    <t>LEXPU0588177470</t>
  </si>
  <si>
    <t>FPN19</t>
  </si>
  <si>
    <t>N** D***</t>
  </si>
  <si>
    <t>15/07/2025 17:11</t>
  </si>
  <si>
    <t>FPN18</t>
  </si>
  <si>
    <t>พ***ักษณ์</t>
  </si>
  <si>
    <t>15/07/2025 17:10</t>
  </si>
  <si>
    <t>FPN17</t>
  </si>
  <si>
    <t>15/07/2025 16:50</t>
  </si>
  <si>
    <t>15/07/2025 16:51</t>
  </si>
  <si>
    <t>FPN16</t>
  </si>
  <si>
    <t>ฐิตาพร จันทร์ต๊ะ</t>
  </si>
  <si>
    <t>บ้านพักอัจฉรี 146/5 (ประตูหมายเลข2 ชั้น2 ติดบันได) หมู่2 ต.แม่ต้าน อ.ท่าสองยาง จ.ตาก 63150
ท่าสองยาง/ Tha Song Yangตาก/ Tak
63150</t>
  </si>
  <si>
    <t>63150</t>
  </si>
  <si>
    <t>660872073809</t>
  </si>
  <si>
    <t>15/07/2025 16:37</t>
  </si>
  <si>
    <t>15/07/2025 16:36</t>
  </si>
  <si>
    <t>FPN15</t>
  </si>
  <si>
    <t>JA259455210TH</t>
  </si>
  <si>
    <t>FPN14</t>
  </si>
  <si>
    <t>ศ***รเข็มทอง</t>
  </si>
  <si>
    <t>15/07/2025 16:31</t>
  </si>
  <si>
    <t>FPN13</t>
  </si>
  <si>
    <t>ชื่อ อัมไพ ไชยทอง</t>
  </si>
  <si>
    <t>ที่อยู่จัดส่ง
ที่อยู่ 50 หมู่ 12 บ้านแม่เตย ตำบลนาหว้า อำเภอจะนะ จังหวัดสงขลา 90130</t>
  </si>
  <si>
    <t>90130</t>
  </si>
  <si>
    <t>0980638186</t>
  </si>
  <si>
    <t>15/07/2025 16:27</t>
  </si>
  <si>
    <t>JA259455223TH</t>
  </si>
  <si>
    <t>FPN12</t>
  </si>
  <si>
    <t>รุจิกาญจน์ บัติทิม</t>
  </si>
  <si>
    <t>44.  ม 3  ต.หรเทพ
บ้านหมอ/ Ban Moสระบุรี/ Saraburi
18130</t>
  </si>
  <si>
    <t>18130</t>
  </si>
  <si>
    <t>660847758937</t>
  </si>
  <si>
    <t>15/07/2025 16:14</t>
  </si>
  <si>
    <t>LEXPU0588176894</t>
  </si>
  <si>
    <t>FPN10</t>
  </si>
  <si>
    <t>******วังใหม่ ตำบลวังใหม่ อำเภอนายายอาม จังหวัดจันทบุรี 22170</t>
  </si>
  <si>
    <t>15/07/2025 16:13</t>
  </si>
  <si>
    <t>FPN8</t>
  </si>
  <si>
    <t>ห***ลิวค่ะ</t>
  </si>
  <si>
    <t>15/07/2025 16:09</t>
  </si>
  <si>
    <t>FPN7</t>
  </si>
  <si>
    <t>ร***ากร เ***งทองศรี</t>
  </si>
  <si>
    <t>FPN6</t>
  </si>
  <si>
    <t>M***cช้อป</t>
  </si>
  <si>
    <t>FPN5</t>
  </si>
  <si>
    <t>ท***กอร์</t>
  </si>
  <si>
    <t>15/07/2025 16:08</t>
  </si>
  <si>
    <t>FPN4</t>
  </si>
  <si>
    <t>น***รอนงค์ แ***ล่า ไ***</t>
  </si>
  <si>
    <t>FPN3</t>
  </si>
  <si>
    <t>15/07/2025 16:07</t>
  </si>
  <si>
    <t>FPN2</t>
  </si>
  <si>
    <t>ต***น ง***ูธร</t>
  </si>
  <si>
    <t>15/07/2025 16:05</t>
  </si>
  <si>
    <t>FPN1</t>
  </si>
  <si>
    <t>น***ิพย์ ส***ุวรรณ์</t>
  </si>
  <si>
    <t>15/07/2025 16:00</t>
  </si>
  <si>
    <t>15/07/2025 16:01</t>
  </si>
  <si>
    <t>FPN0</t>
  </si>
  <si>
    <t>ชื่อ สมศักดิ์ เกาะสมัน</t>
  </si>
  <si>
    <t>ที่อยู่ 139/147มบ ภูเก็ตวิลล่าแอร์พอร์ต ม 1 
ตำบลสาคู 
อำเภอถลาง 
จังหวัดภูเก็ต 
 0857963305 
 83110</t>
  </si>
  <si>
    <t>0817288096</t>
  </si>
  <si>
    <t>15/07/2025 15:58</t>
  </si>
  <si>
    <t>JA259455237TH</t>
  </si>
  <si>
    <t>15/07/2025 15:57</t>
  </si>
  <si>
    <t>FPM99</t>
  </si>
  <si>
    <t xml:space="preserve">ณัฐภณ </t>
  </si>
  <si>
    <t>688/130-132 หลักสี่สแควร์ ถ แจ้งวัฒนะ แขวงอนุสาวรีย์ เขตบางเขน
กทม  10220</t>
  </si>
  <si>
    <t>0875389999</t>
  </si>
  <si>
    <t>JA259455245TH</t>
  </si>
  <si>
    <t>15/07/2025 15:56</t>
  </si>
  <si>
    <t>FPM98</t>
  </si>
  <si>
    <t>ชื่อ ฉัตรชิตา งามวาจา</t>
  </si>
  <si>
    <t>ที่อยู่ บ้านตู้ปลาใหญ่ 28/1 ม.4 ตำบลช่างเหล็ก อำเภอบางไทร จังหวัดพระนครศรีอยุธยา 13190</t>
  </si>
  <si>
    <t>0952205481</t>
  </si>
  <si>
    <t>15/07/2025 14:51</t>
  </si>
  <si>
    <t>JB292555415TH</t>
  </si>
  <si>
    <t>15/07/2025 15:55</t>
  </si>
  <si>
    <t>FPM97</t>
  </si>
  <si>
    <t>ร***ัตน์ ว***</t>
  </si>
  <si>
    <t>FPM96</t>
  </si>
  <si>
    <t>น.ส.บุณยนุช เข็มปัญญา</t>
  </si>
  <si>
    <t>39 ม.9 ต.นาถ่อน
อ.ธาตุพนม
จ.นครพนม
 48110</t>
  </si>
  <si>
    <t>48110</t>
  </si>
  <si>
    <t>0845812988</t>
  </si>
  <si>
    <t>JA259455254TH</t>
  </si>
  <si>
    <t>FPM95</t>
  </si>
  <si>
    <t xml:space="preserve">โบ้ </t>
  </si>
  <si>
    <t>โกดังไปเฮง1/100 
ถ.บัวคุญ ซ.1/6 ตําบลแม่สอด, อําเภอแม่สอด, จังหวัดตาก, 63110</t>
  </si>
  <si>
    <t>0656641412</t>
  </si>
  <si>
    <t>15/07/2025 15:54</t>
  </si>
  <si>
    <t>JA259455268TH</t>
  </si>
  <si>
    <t>FPM94</t>
  </si>
  <si>
    <t>ฌ***ศา  เ***ติรัตน์</t>
  </si>
  <si>
    <t>15/07/2025 15:53</t>
  </si>
  <si>
    <t>FPM93</t>
  </si>
  <si>
    <t>นายวัชระ ท้วมเทียบ</t>
  </si>
  <si>
    <t>ที่อยู่
ร้านขายต้นไม้ 796 ม.2 ต.ในเมือง อ.เมือง จ.หนองคาย 43000</t>
  </si>
  <si>
    <t>0986425125</t>
  </si>
  <si>
    <t>JA259455271TH</t>
  </si>
  <si>
    <t>FPM92</t>
  </si>
  <si>
    <t>ส***นีย์ ศ***วัสดิ์</t>
  </si>
  <si>
    <t>15/07/2025 15:48</t>
  </si>
  <si>
    <t>FPM91</t>
  </si>
  <si>
    <t>ส***รณิการ์ จ***ุวรรณ ส***บาลใหม่</t>
  </si>
  <si>
    <t>15/07/2025 15:47</t>
  </si>
  <si>
    <t>FPM90</t>
  </si>
  <si>
    <t>น***าถ เ***งหา</t>
  </si>
  <si>
    <t>15/07/2025 15:41</t>
  </si>
  <si>
    <t>FPM89</t>
  </si>
  <si>
    <t>นพพรดาใบสี</t>
  </si>
  <si>
    <t>142 หมู่ 5 ห้วยกูดตำบลเด่นชัยอำเภอเด่นชัยจังหวัดแพร่รหัสไปรษณีย์ 
 54110</t>
  </si>
  <si>
    <t>0988351146</t>
  </si>
  <si>
    <t>15/07/2025 15:38</t>
  </si>
  <si>
    <t>15/07/2025 15:37</t>
  </si>
  <si>
    <t>FPM88</t>
  </si>
  <si>
    <t>15/07/2025 15:35</t>
  </si>
  <si>
    <t>15/07/2025 15:34</t>
  </si>
  <si>
    <t>FPM87</t>
  </si>
  <si>
    <t>ค***รา ข***อง</t>
  </si>
  <si>
    <t>15/07/2025 15:33</t>
  </si>
  <si>
    <t>FPM86</t>
  </si>
  <si>
    <t>เพ็ญพักตร์ อึ่งชื่น</t>
  </si>
  <si>
    <t>50/5ม.3ต.หนองไทร
พุนพิน/ Phunphinสุราษฎร์ธานี/ Surat Thani
84130</t>
  </si>
  <si>
    <t>660610751135</t>
  </si>
  <si>
    <t>15/07/2025 15:32</t>
  </si>
  <si>
    <t>FPM85</t>
  </si>
  <si>
    <t>ป***าพร ม***หอม</t>
  </si>
  <si>
    <t>FPM84</t>
  </si>
  <si>
    <t>ร***ิกาล ส***ัตน์</t>
  </si>
  <si>
    <t>15/07/2025 15:31</t>
  </si>
  <si>
    <t>FPM83</t>
  </si>
  <si>
    <t>ท***์เนตร</t>
  </si>
  <si>
    <t>15/07/2025 15:24</t>
  </si>
  <si>
    <t>FPM82</t>
  </si>
  <si>
    <t>LEXPU0588180330</t>
  </si>
  <si>
    <t>FPM81</t>
  </si>
  <si>
    <t>15/07/2025 15:23</t>
  </si>
  <si>
    <t>FPM80</t>
  </si>
  <si>
    <t>15/07/2025 15:19</t>
  </si>
  <si>
    <t>FPM78</t>
  </si>
  <si>
    <t>ท***ูน ม***สันเทียะ</t>
  </si>
  <si>
    <t>15/07/2025 15:09</t>
  </si>
  <si>
    <t>FPM77</t>
  </si>
  <si>
    <t>จ***นา บ***งบุญ</t>
  </si>
  <si>
    <t>15/07/2025 15:01</t>
  </si>
  <si>
    <t>FPM76</t>
  </si>
  <si>
    <t>รัฐ จุรุเทียบ</t>
  </si>
  <si>
    <t>75 หมู่2 ถ.ถีนานนท์ ต.ยางตลาด
ยางตลาด/ Yang Talatกาฬสินธุ์/ Kalasin
46120</t>
  </si>
  <si>
    <t>46120</t>
  </si>
  <si>
    <t>660905936561</t>
  </si>
  <si>
    <t>15/07/2025 14:57</t>
  </si>
  <si>
    <t>TH43077GMKE61A</t>
  </si>
  <si>
    <t>FPM75</t>
  </si>
  <si>
    <t>ว***ญา พ***ก้ว</t>
  </si>
  <si>
    <t>15/07/2025 14:53</t>
  </si>
  <si>
    <t>FPM73</t>
  </si>
  <si>
    <t>ส***รษา ม***ิริ</t>
  </si>
  <si>
    <t>15/07/2025 14:49</t>
  </si>
  <si>
    <t>FPM72</t>
  </si>
  <si>
    <t>ภ***ี</t>
  </si>
  <si>
    <t>15/07/2025 14:45</t>
  </si>
  <si>
    <t>FPM71</t>
  </si>
  <si>
    <t>ร***ี  เ***อยกระโทก</t>
  </si>
  <si>
    <t>15/07/2025 14:26</t>
  </si>
  <si>
    <t>FPM67</t>
  </si>
  <si>
    <t>15/07/2025 14:17</t>
  </si>
  <si>
    <t>LEXPU0588189625</t>
  </si>
  <si>
    <t>FPM66</t>
  </si>
  <si>
    <t>สุพรรษา เจนกสิกิจ</t>
  </si>
  <si>
    <t>(ร้านกาแฟสดแก้วใหญ่สีเหลือง) 158/1 ม.4 ต.ลาดยาว อ.ลาดยาว จ.นครสวรรค์
ลาดยาว/ Lat Yaoนครสวรรค์/ Nakhon Sawan
60150</t>
  </si>
  <si>
    <t>60150</t>
  </si>
  <si>
    <t>660613815375</t>
  </si>
  <si>
    <t>15/07/2025 13:55</t>
  </si>
  <si>
    <t>TH56117GMJ6G5A</t>
  </si>
  <si>
    <t>FPM64</t>
  </si>
  <si>
    <t>******.ตันหยงลิมอ, อำเภอระแงะ จ.นราธิวาส ตำบลตันหยงลิมอ อำเภอระแงะ จังหวัดนราธิวาส 96130</t>
  </si>
  <si>
    <t>96130</t>
  </si>
  <si>
    <t>15/07/2025 14:18</t>
  </si>
  <si>
    <t>15/07/2025 13:46</t>
  </si>
  <si>
    <t>FPM63</t>
  </si>
  <si>
    <t>นางสาววัลภา กองทรัพย์</t>
  </si>
  <si>
    <t>วัดป่าอ่างน้ำเย็น 515 หมู่ 4 · ลาดกระทิง/ Lat Krathing
สนามชัยเขต/ Sanam Chai Khetฉะเชิงเทรา/ Chachoengsao
24160</t>
  </si>
  <si>
    <t>660827145530</t>
  </si>
  <si>
    <t>15/07/2025 13:43</t>
  </si>
  <si>
    <t>TH24087GMJ039D</t>
  </si>
  <si>
    <t>FPM62</t>
  </si>
  <si>
    <t>สมพร จันทร์วิชัย</t>
  </si>
  <si>
    <t>96 ม.1 ต.พุแค อ.เฉลิมพระเกียรติ จ.สระบุรี  18240</t>
  </si>
  <si>
    <t>18240</t>
  </si>
  <si>
    <t>0888721095</t>
  </si>
  <si>
    <t>15/07/2025 13:38</t>
  </si>
  <si>
    <t>FPM61</t>
  </si>
  <si>
    <t>ค******ศ</t>
  </si>
  <si>
    <t>******พพนม121ม.8ต.หนองปลาไหล ตำบลหนองปลาไหล อำเภอหนองปรือ จังหวัดกาญจนบุรี 71220</t>
  </si>
  <si>
    <t>71220</t>
  </si>
  <si>
    <t>15/07/2025 13:36</t>
  </si>
  <si>
    <t>FPM60</t>
  </si>
  <si>
    <t>มัทนา สีสุดา</t>
  </si>
  <si>
    <t>211
ม.2 บ.กลาง
ด่านม่วงคำ
โคกศรีสุพรรณ
สกลนคร
 47280</t>
  </si>
  <si>
    <t>47280</t>
  </si>
  <si>
    <t>0812317044</t>
  </si>
  <si>
    <t>15/07/2025 13:35</t>
  </si>
  <si>
    <t>JA259455308TH</t>
  </si>
  <si>
    <t>FPM58</t>
  </si>
  <si>
    <t>สุกัญญา. อักษร.</t>
  </si>
  <si>
    <t>57หมู่7. ต.สวาย.  อ.ปรางค์กู่.  จ.ศีรสะเกษ. 33170</t>
  </si>
  <si>
    <t>33170</t>
  </si>
  <si>
    <t>0634057759</t>
  </si>
  <si>
    <t>15/07/2025 13:28</t>
  </si>
  <si>
    <t>JA259455311TH</t>
  </si>
  <si>
    <t>15/07/2025 13:29</t>
  </si>
  <si>
    <t>FPM57</t>
  </si>
  <si>
    <t>แ** ป***าร</t>
  </si>
  <si>
    <t>15/07/2025 13:22</t>
  </si>
  <si>
    <t>FPM55</t>
  </si>
  <si>
    <t>15/07/2025 13:10</t>
  </si>
  <si>
    <t>TH56117GMHU54A</t>
  </si>
  <si>
    <t>FPM54</t>
  </si>
  <si>
    <t>ก***ร ป***วุฒิ</t>
  </si>
  <si>
    <t>15/07/2025 12:58</t>
  </si>
  <si>
    <t>FPM53</t>
  </si>
  <si>
    <t>นุจรี มานตรี</t>
  </si>
  <si>
    <t>19/47 หมู่3 ต.คลองหนึ่ง
คลองหลวง/ Khlong Luangปทุมธานี/ Pathum Thani
12120</t>
  </si>
  <si>
    <t>660955041861</t>
  </si>
  <si>
    <t>15/07/2025 12:40</t>
  </si>
  <si>
    <t>LEXPU0588191041</t>
  </si>
  <si>
    <t>FPM52</t>
  </si>
  <si>
    <t>พ***ี ศ***มฤทธิ์</t>
  </si>
  <si>
    <t>15/07/2025 12:39</t>
  </si>
  <si>
    <t>15/07/2025 12:36</t>
  </si>
  <si>
    <t>FPM50</t>
  </si>
  <si>
    <t>ร***านนท์ ส***ทรัพย์เลิศ</t>
  </si>
  <si>
    <t>15/07/2025 12:21</t>
  </si>
  <si>
    <t>FPM49</t>
  </si>
  <si>
    <t>อ***ริยา พ***ะบุตร</t>
  </si>
  <si>
    <t>15/07/2025 12:19</t>
  </si>
  <si>
    <t>FPM48</t>
  </si>
  <si>
    <t>เ***ล  ไ***ักษณ์</t>
  </si>
  <si>
    <t>15/07/2025 12:15</t>
  </si>
  <si>
    <t>FPM47</t>
  </si>
  <si>
    <t>ท***์'พวรรณ์</t>
  </si>
  <si>
    <t>FPM45</t>
  </si>
  <si>
    <t>15/07/2025 12:04</t>
  </si>
  <si>
    <t>FPM44</t>
  </si>
  <si>
    <t>มานะ สิริโณทัยสกุล</t>
  </si>
  <si>
    <t>53/191ม.ลภาวัน3ซ.6ซ.วัดเสาธงหินถ.กาญจนาภิเษกต.เสาธงหินอ.บางใหญ่จ.นนทบุรี 11140</t>
  </si>
  <si>
    <t>0818352541</t>
  </si>
  <si>
    <t>15/07/2025 11:57</t>
  </si>
  <si>
    <t>FPM43</t>
  </si>
  <si>
    <t>ธ***ภรณ์ เ***ไม้</t>
  </si>
  <si>
    <t>15/07/2025 11:49</t>
  </si>
  <si>
    <t>FPM42</t>
  </si>
  <si>
    <t>สุปราณี พุฒิพงศ์</t>
  </si>
  <si>
    <t>188/136 มบ.วีมิกซ์ ม.6 ต.บางกระเจ้า
เมืองสมุทรสาคร/ Mueang Samut Sakhonสมุทรสาคร/ Samut Sakhon
74000</t>
  </si>
  <si>
    <t>660866155630</t>
  </si>
  <si>
    <t>15/07/2025 11:47</t>
  </si>
  <si>
    <t>LEXPU0588190907</t>
  </si>
  <si>
    <t>FPM41</t>
  </si>
  <si>
    <t>สาวิตรี พรหมสังข์</t>
  </si>
  <si>
    <t>219/179 ม.12 ต.ท่าช้าง จ.สงขลา
บางกล่ำ/ Bang Klamสงขลา/ Songkhla
90110</t>
  </si>
  <si>
    <t>660873840692</t>
  </si>
  <si>
    <t>15/07/2025 11:37</t>
  </si>
  <si>
    <t>FPM40</t>
  </si>
  <si>
    <t>15/07/2025 11:38</t>
  </si>
  <si>
    <t>TH2506641357842</t>
  </si>
  <si>
    <t>FPM39</t>
  </si>
  <si>
    <t>ส***รษา จ***วงษ์</t>
  </si>
  <si>
    <t>15/07/2025 11:35</t>
  </si>
  <si>
    <t>FPM37</t>
  </si>
  <si>
    <t>ว***ะ ฉ***ถ้อย</t>
  </si>
  <si>
    <t>15/07/2025 11:28</t>
  </si>
  <si>
    <t>FPM36</t>
  </si>
  <si>
    <t>ส***น ผ***เฟือง</t>
  </si>
  <si>
    <t>15/07/2025 11:22</t>
  </si>
  <si>
    <t>FPM35</t>
  </si>
  <si>
    <t>ณ******ก</t>
  </si>
  <si>
    <t>******า ต.กุดจอก อ.บัวใหญ่ จ.นครราชสีมา 30120 ตำบลกุดจอก อำเภอบัวใหญ่ จังหวัดนครราชสีมา 30120</t>
  </si>
  <si>
    <t>15/07/2025 11:16</t>
  </si>
  <si>
    <t>TH2565306666271</t>
  </si>
  <si>
    <t>15/07/2025 11:15</t>
  </si>
  <si>
    <t>FPM33</t>
  </si>
  <si>
    <t>15/07/2025 11:00</t>
  </si>
  <si>
    <t>FPM32</t>
  </si>
  <si>
    <t>ล***ณา​ ว***​ศรี​กุล​</t>
  </si>
  <si>
    <t>15/07/2025 10:59</t>
  </si>
  <si>
    <t>FPM31</t>
  </si>
  <si>
    <t>ฐ***รัล ธ***ุฒิดุลชัยรัฐ</t>
  </si>
  <si>
    <t>15/07/2025 10:56</t>
  </si>
  <si>
    <t>FPM30</t>
  </si>
  <si>
    <t>นุชรี กระนิล</t>
  </si>
  <si>
    <t>219ม.8ต.ปะเหลียน อ.ปะเหลียน · ปะเหลียน/ Palian
ปะเหลียน/ Palianตรัง/ Trang
92180</t>
  </si>
  <si>
    <t>92180</t>
  </si>
  <si>
    <t>660947405623</t>
  </si>
  <si>
    <t>FPM29</t>
  </si>
  <si>
    <t>E***H</t>
  </si>
  <si>
    <t>15/07/2025 10:52</t>
  </si>
  <si>
    <t>FPM28</t>
  </si>
  <si>
    <t>ศ***ักษณ์ชมภู</t>
  </si>
  <si>
    <t>15/07/2025 10:49</t>
  </si>
  <si>
    <t>15/07/2025 10:50</t>
  </si>
  <si>
    <t>FPM27</t>
  </si>
  <si>
    <t>พ.อ.อ.สนิท​ คงพันธุ์​</t>
  </si>
  <si>
    <t>510 ม.7 หอพักเรือนนาวี ต.ท่าตูม อ.ศรีมหาโพธิ จ.ปราจีนบุรี  25140</t>
  </si>
  <si>
    <t>0847539418</t>
  </si>
  <si>
    <t>15/07/2025 10:27</t>
  </si>
  <si>
    <t>JB292555429TH</t>
  </si>
  <si>
    <t>15/07/2025 10:48</t>
  </si>
  <si>
    <t>FPM26</t>
  </si>
  <si>
    <t>แ*** ห**</t>
  </si>
  <si>
    <t>15/07/2025 10:42</t>
  </si>
  <si>
    <t>FPM25</t>
  </si>
  <si>
    <t>ส***นาฏ ม***ียร</t>
  </si>
  <si>
    <t>15/07/2025 10:40</t>
  </si>
  <si>
    <t>15/07/2025 10:41</t>
  </si>
  <si>
    <t>FPM24</t>
  </si>
  <si>
    <t>น***ฟ้า  แ***สมบัติ</t>
  </si>
  <si>
    <t>15/07/2025 10:39</t>
  </si>
  <si>
    <t>FPM23</t>
  </si>
  <si>
    <t>15/07/2025 10:37</t>
  </si>
  <si>
    <t>FPM22</t>
  </si>
  <si>
    <t>15/07/2025 10:36</t>
  </si>
  <si>
    <t>FPM21</t>
  </si>
  <si>
    <t>น** ณ***์ ค***น</t>
  </si>
  <si>
    <t>15/07/2025 10:34</t>
  </si>
  <si>
    <t>FPM19</t>
  </si>
  <si>
    <t>15/07/2025 10:26</t>
  </si>
  <si>
    <t>FPM18</t>
  </si>
  <si>
    <t>พรรณิภา พลนิกาย</t>
  </si>
  <si>
    <t>37/1 หมู่21  บ้านสาวะถี ต.สาวะถี อ.เมือง จ.ขอนแก่น · สาวะถี/ Sawathi
เมืองขอนแก่น/ Mueang Khon Kaenขอนแก่น/ Khon Kaen
40000</t>
  </si>
  <si>
    <t>660886496754</t>
  </si>
  <si>
    <t>15/07/2025 10:23</t>
  </si>
  <si>
    <t>FPM17</t>
  </si>
  <si>
    <t>ศ******ล</t>
  </si>
  <si>
    <t>******ุฒากาศ 17, แขวง ตลาดพลู แขวงตลาดพลู เขตธนบุรี จังหวัดกรุงเทพมหานคร 10600</t>
  </si>
  <si>
    <t>78</t>
  </si>
  <si>
    <t>15/07/2025 12:50</t>
  </si>
  <si>
    <t>15/07/2025 10:20</t>
  </si>
  <si>
    <t>FPM16</t>
  </si>
  <si>
    <t>ร***ี อ***</t>
  </si>
  <si>
    <t>15/07/2025 10:13</t>
  </si>
  <si>
    <t>FPM15</t>
  </si>
  <si>
    <t>ก*** ด***ก้วกูล</t>
  </si>
  <si>
    <t>15/07/2025 10:01</t>
  </si>
  <si>
    <t>***เบาหวิวเอา มะพร้าว/เนยมนม/กาแฟ****</t>
  </si>
  <si>
    <t>FPM14</t>
  </si>
  <si>
    <t>น******ู</t>
  </si>
  <si>
    <t>******นหิน, อำเภอนาดี ตำบลสะพานหิน อำเภอนาดี จังหวัดปราจีนบุรี 25220</t>
  </si>
  <si>
    <t>25220</t>
  </si>
  <si>
    <t>15/07/2025 10:28</t>
  </si>
  <si>
    <t>15/07/2025 09:58</t>
  </si>
  <si>
    <t>FPM13</t>
  </si>
  <si>
    <t>ป***ทอง เ***สิทธิ์</t>
  </si>
  <si>
    <t>FPM12</t>
  </si>
  <si>
    <t>15/07/2025 09:55</t>
  </si>
  <si>
    <t>****ไม่รับมะพร้าวและทุเรียน****</t>
  </si>
  <si>
    <t>15/07/2025 09:53</t>
  </si>
  <si>
    <t>FPM11</t>
  </si>
  <si>
    <t xml:space="preserve">น.ส ลักขณา อินทร์เนียม </t>
  </si>
  <si>
    <t>61/604 ซ.บางปลา12 ม.ไรมอนพาร์ค ซ.36 (ซ้ายมือ) ต.บางปลา อ.บางพลี จ.สมุทรปราการ 
 10540</t>
  </si>
  <si>
    <t>0909731127</t>
  </si>
  <si>
    <t>JA259455339TH</t>
  </si>
  <si>
    <t>FPM10</t>
  </si>
  <si>
    <t>ข***จิตต์ อ***ูลวัฒนา</t>
  </si>
  <si>
    <t>อำเภอเมืองเพชรบูรณ์</t>
  </si>
  <si>
    <t>15/07/2025 09:52</t>
  </si>
  <si>
    <t>FPM9</t>
  </si>
  <si>
    <t>เ***ร์</t>
  </si>
  <si>
    <t>15/07/2025 09:48</t>
  </si>
  <si>
    <t>FPM8</t>
  </si>
  <si>
    <t>******ร้าว ตำบลสามพร้าว อำเภอเมืองอุดรธานี จังหวัดอุดรธานี 41000</t>
  </si>
  <si>
    <t>15/07/2025 10:14</t>
  </si>
  <si>
    <t>15/07/2025 09:44</t>
  </si>
  <si>
    <t>FPM7</t>
  </si>
  <si>
    <t>เ***์น</t>
  </si>
  <si>
    <t>15/07/2025 09:39</t>
  </si>
  <si>
    <t>FPM6</t>
  </si>
  <si>
    <t>ยาใจ บุญเกิด</t>
  </si>
  <si>
    <t>----- 311/1 ม.2 ต.วังทอง อ.วังทอง จ.พิษณุโลก 65130 · วังทอง/ Wang Thong
วังทอง/ Wang Thongพิษณุโลก/ Phitsanulok
65130</t>
  </si>
  <si>
    <t>65130</t>
  </si>
  <si>
    <t>660627650437</t>
  </si>
  <si>
    <t>15/07/2025 09:23</t>
  </si>
  <si>
    <t>TH61087GMRMZ1A</t>
  </si>
  <si>
    <t>FPM5</t>
  </si>
  <si>
    <t>15/07/2025 09:22</t>
  </si>
  <si>
    <t>TH61087GMQYN7A</t>
  </si>
  <si>
    <t>FPM4</t>
  </si>
  <si>
    <t>ร***อ.สันติชัย แ***ูงเนิน</t>
  </si>
  <si>
    <t>15/07/2025 09:12</t>
  </si>
  <si>
    <t>FPM3</t>
  </si>
  <si>
    <t>อ***ักษ์ พ***ิมพ์</t>
  </si>
  <si>
    <t>15/07/2025 09:10</t>
  </si>
  <si>
    <t>15/07/2025 09:11</t>
  </si>
  <si>
    <t>FPM2</t>
  </si>
  <si>
    <t>15/07/2025 09:09</t>
  </si>
  <si>
    <t>FPM1</t>
  </si>
  <si>
    <t>ลดา เพชรรัตน์</t>
  </si>
  <si>
    <t>45/1 ม.9 ต.ม่วงงาม อ.สิงหนคร จ.สงขลา · ม่วงงาม/ Muang Ngam
สิงหนคร/ Singhanakhonสงขลา/ Songkhla
90330</t>
  </si>
  <si>
    <t>90330</t>
  </si>
  <si>
    <t>660957208561</t>
  </si>
  <si>
    <t>TH71157GMJDG5K</t>
  </si>
  <si>
    <t>FPM0</t>
  </si>
  <si>
    <t>15/07/2025 09:07</t>
  </si>
  <si>
    <t>LEXPU0588173035</t>
  </si>
  <si>
    <t>FPL99</t>
  </si>
  <si>
    <t>15/07/2025 09:01</t>
  </si>
  <si>
    <t>FPL97</t>
  </si>
  <si>
    <t>15/07/2025 08:57</t>
  </si>
  <si>
    <t>TH44027GMNTR0C</t>
  </si>
  <si>
    <t>15/07/2025 08:56</t>
  </si>
  <si>
    <t>FPL96</t>
  </si>
  <si>
    <t>15/07/2025 08:53</t>
  </si>
  <si>
    <t>FPL95</t>
  </si>
  <si>
    <t>15/07/2025 08:52</t>
  </si>
  <si>
    <t>FPL94</t>
  </si>
  <si>
    <t xml:space="preserve">น.ส.สุจินต์ นารอด </t>
  </si>
  <si>
    <t xml:space="preserve">เลขที่ 37/7 ม.5 ต.ท่าไม้ อ.พรานกระต่าย จ.กำแพงเพชร 62110
</t>
  </si>
  <si>
    <t>0896087574</t>
  </si>
  <si>
    <t>15/07/2025 08:51</t>
  </si>
  <si>
    <t>เคลม TIKTOK  หมายเลขคำสั่งซื้อ : 1019249055806033เนื่องจากขนมปังแถวขึ้นราก่อนวันหมดอายุ</t>
  </si>
  <si>
    <t>JB292555432TH</t>
  </si>
  <si>
    <t>FPL93</t>
  </si>
  <si>
    <t>15/07/2025 08:35</t>
  </si>
  <si>
    <t>FPL92</t>
  </si>
  <si>
    <t>พ***ตร  แ***กีลยา</t>
  </si>
  <si>
    <t>15/07/2025 08:27</t>
  </si>
  <si>
    <t>FPL91</t>
  </si>
  <si>
    <t>อนุ นุ่มอุปถัมภ์</t>
  </si>
  <si>
    <t>10 ซ.ประชาราม ต.โคกสำโรง อ.โคกสำโรง
โคกสำโรง/ Khok Samrongลพบุรี/ Lopburi
15120</t>
  </si>
  <si>
    <t>660871360451</t>
  </si>
  <si>
    <t>15/07/2025 08:15</t>
  </si>
  <si>
    <t>LEXPU0588178159</t>
  </si>
  <si>
    <t>FPL90</t>
  </si>
  <si>
    <t>ค** ล***า โ***วรรค์</t>
  </si>
  <si>
    <t>FPL89</t>
  </si>
  <si>
    <t>ส***น</t>
  </si>
  <si>
    <t>15/07/2025 08:03</t>
  </si>
  <si>
    <t>15/07/2025 08:04</t>
  </si>
  <si>
    <t>FPL87</t>
  </si>
  <si>
    <t>น***มพงษ์  บ***ื่น</t>
  </si>
  <si>
    <t>15/07/2025 07:51</t>
  </si>
  <si>
    <t>15/07/2025 07:52</t>
  </si>
  <si>
    <t>FPL84</t>
  </si>
  <si>
    <t>พ******น</t>
  </si>
  <si>
    <t>******ำบลเมืองลี ตำบลเมืองลี อำเภอนาหมื่น จังหวัดน่าน 55180</t>
  </si>
  <si>
    <t>55180</t>
  </si>
  <si>
    <t>15/07/2025 07:41</t>
  </si>
  <si>
    <t>TH52107GMN0M4C</t>
  </si>
  <si>
    <t>15/07/2025 07:40</t>
  </si>
  <si>
    <t>FPL83</t>
  </si>
  <si>
    <t>ท***์รัตน์</t>
  </si>
  <si>
    <t>15/07/2025 07:32</t>
  </si>
  <si>
    <t>FPL82</t>
  </si>
  <si>
    <t>ก***าภัค ป***ันทร์</t>
  </si>
  <si>
    <t>15/07/2025 07:02</t>
  </si>
  <si>
    <t>761738231015</t>
  </si>
  <si>
    <t>15/07/2025 07:01</t>
  </si>
  <si>
    <t>FPL81</t>
  </si>
  <si>
    <t>สุภาวิณี</t>
  </si>
  <si>
    <t>14/36 หมู่13  ซอยสุขสวัสดิ์8 ถนนสุขสวัสดิ์ · จอมทอง/ Chom Thong
จอมทอง/ Chom Thongกรุงเทพมหานคร/ Bangkok
10150</t>
  </si>
  <si>
    <t>660933982891</t>
  </si>
  <si>
    <t>15/07/2025 06:55</t>
  </si>
  <si>
    <t>LEXPU0587806495</t>
  </si>
  <si>
    <t>15/07/2025 06:54</t>
  </si>
  <si>
    <t>FPL80</t>
  </si>
  <si>
    <t>******บ้านมะเกลือ, ตำบลมะค่า, อำเภอโนนสูง ตำบลมะค่า อำเภอโนนสูง จังหวัดนครราชสีมา 30160</t>
  </si>
  <si>
    <t>15/07/2025 06:21</t>
  </si>
  <si>
    <t>TH251093991432H</t>
  </si>
  <si>
    <t>FPL79</t>
  </si>
  <si>
    <t>คุณกฤษฎีกา แสนสีแก้ว</t>
  </si>
  <si>
    <t>ศูนย์อาหาร ร.พ.ค่ายประจักษ์ศิลปาคม ร้านจ๊ะจ๋า
เมืองอุดรธานี/ Mueang Udon Thaniอุดรธานี/ Udon Thani
41000</t>
  </si>
  <si>
    <t>660819643724</t>
  </si>
  <si>
    <t>15/07/2025 06:04</t>
  </si>
  <si>
    <t>TH38017GFHFT0A0</t>
  </si>
  <si>
    <t>FPL78</t>
  </si>
  <si>
    <t>ค** ฉ** ช***ี</t>
  </si>
  <si>
    <t>15/07/2025 05:45</t>
  </si>
  <si>
    <t>761669537941</t>
  </si>
  <si>
    <t>FPL77</t>
  </si>
  <si>
    <t>น***ดาแสงโก๊ะ</t>
  </si>
  <si>
    <t>15/07/2025 05:11</t>
  </si>
  <si>
    <t>761735850072</t>
  </si>
  <si>
    <t>15/07/2025 05:12</t>
  </si>
  <si>
    <t>FPL76</t>
  </si>
  <si>
    <t>บ******ด</t>
  </si>
  <si>
    <t>******ำบลโสกปลาดุก, อำเภอหนองบัวระเหว ตำบลโสกปลาดุก อำเภอหนองบัวระเหว จังหวัดชัยภูมิ 36250</t>
  </si>
  <si>
    <t>36250</t>
  </si>
  <si>
    <t>15/07/2025 04:56</t>
  </si>
  <si>
    <t>TH33087GFEJR8E</t>
  </si>
  <si>
    <t>15/07/2025 04:49</t>
  </si>
  <si>
    <t>FPL74</t>
  </si>
  <si>
    <t>******งหน้าบ้าน) 81/4 ม.1 ต.สมอทอง ตำบลสมอทอง อำเภอท่าชนะ จังหวัดสุราษฎร์ธานี 84170</t>
  </si>
  <si>
    <t>15/07/2025 04:48</t>
  </si>
  <si>
    <t>TH254606392330T</t>
  </si>
  <si>
    <t>15/07/2025 04:29</t>
  </si>
  <si>
    <t>FPL73</t>
  </si>
  <si>
    <t>ห***จ๋ว</t>
  </si>
  <si>
    <t>15/07/2025 03:39</t>
  </si>
  <si>
    <t>761708150070</t>
  </si>
  <si>
    <t>15/07/2025 03:40</t>
  </si>
  <si>
    <t>FPL72</t>
  </si>
  <si>
    <t>ค***ัทธ์</t>
  </si>
  <si>
    <t>15/07/2025 03:16</t>
  </si>
  <si>
    <t>761787259074</t>
  </si>
  <si>
    <t>FPL71</t>
  </si>
  <si>
    <t>15/07/2025 03:06</t>
  </si>
  <si>
    <t>761737855071</t>
  </si>
  <si>
    <t>FPL70</t>
  </si>
  <si>
    <t>ธ***พร ว***ทยานันท์</t>
  </si>
  <si>
    <t>15/07/2025 02:42</t>
  </si>
  <si>
    <t>761716655070</t>
  </si>
  <si>
    <t>FPL69</t>
  </si>
  <si>
    <t>พ***ัส​ พ***ระสาร</t>
  </si>
  <si>
    <t>15/07/2025 02:25</t>
  </si>
  <si>
    <t>761775054073</t>
  </si>
  <si>
    <t>FPL68</t>
  </si>
  <si>
    <t>วันชัย เพ็ชรัตน์</t>
  </si>
  <si>
    <t>109 ม.3 ต.โคกพุทรา · โคกพุทรา/ Khok Phutsa
โพธิ์ทอง/ Pho Thongอ่างทอง/ Ang Thong
14120</t>
  </si>
  <si>
    <t>660954126837</t>
  </si>
  <si>
    <t>15/07/2025 02:14</t>
  </si>
  <si>
    <t>LEXPU0587807693</t>
  </si>
  <si>
    <t>FPL67</t>
  </si>
  <si>
    <t>ชุมพล มั่งมี</t>
  </si>
  <si>
    <t>89/590 คอนโดลุมพินี(รามอินทรา-นวมินทร์) อาคาร C ถ.นวมินทร์
คันนายาว/ Khan Na Yaoกรุงเทพมหานคร/ Bangkok
10230</t>
  </si>
  <si>
    <t>660813196462</t>
  </si>
  <si>
    <t>15/07/2025 01:53</t>
  </si>
  <si>
    <t>LEXPU0587811677</t>
  </si>
  <si>
    <t>FPL66</t>
  </si>
  <si>
    <t>15/07/2025 02:16</t>
  </si>
  <si>
    <t>TH2545983753004</t>
  </si>
  <si>
    <t>15/07/2025 01:46</t>
  </si>
  <si>
    <t>FPL63</t>
  </si>
  <si>
    <t>ร*** ก***พียร</t>
  </si>
  <si>
    <t>15/07/2025 01:29</t>
  </si>
  <si>
    <t>761739851073</t>
  </si>
  <si>
    <t>FPL62</t>
  </si>
  <si>
    <t>น***าวปนัดดา เ***เชื้อ</t>
  </si>
  <si>
    <t>15/07/2025 00:50</t>
  </si>
  <si>
    <t>761662030986</t>
  </si>
  <si>
    <t>FPL61</t>
  </si>
  <si>
    <t>เ***ศักดิ์ แ***ตั้ง</t>
  </si>
  <si>
    <t>15/07/2025 00:20</t>
  </si>
  <si>
    <t>761778054074</t>
  </si>
  <si>
    <t>15/07/2025 00:29</t>
  </si>
  <si>
    <t>FPL60</t>
  </si>
  <si>
    <t>15/07/2025 00:28</t>
  </si>
  <si>
    <t>LEXPU0587830393</t>
  </si>
  <si>
    <t>FPL59</t>
  </si>
  <si>
    <t>R******)</t>
  </si>
  <si>
    <t>******ตึกชมพูปากซอย 7 หมู่ 4 ตำบลป่าตึง อำเภอแม่จัน จังหวัดเชียงราย 57110</t>
  </si>
  <si>
    <t>57110</t>
  </si>
  <si>
    <t>15/07/2025 00:32</t>
  </si>
  <si>
    <t>TH2536515211455</t>
  </si>
  <si>
    <t>15/07/2025 00:01</t>
  </si>
  <si>
    <t>15/07/2025 00:00</t>
  </si>
  <si>
    <t>FPP34</t>
  </si>
  <si>
    <t>ท***ี ส***ฤทัย พ***อ</t>
  </si>
  <si>
    <t>16/07/2025 23:59</t>
  </si>
  <si>
    <t>FPP33</t>
  </si>
  <si>
    <t>เล็ก วราภรณ์</t>
  </si>
  <si>
    <t>444/80 ม.สัมมากร ซ.รามคำแหง162/1 ถ.รามคำแหง แขวงสะพานสูง เขตสะพานสูง กทม.10240
สะพานสูง/ Sapan Sungกรุงเทพมหานคร/ Bangkok
10240</t>
  </si>
  <si>
    <t>16/07/2025 23:58</t>
  </si>
  <si>
    <t>FPP32</t>
  </si>
  <si>
    <t>จ***งศ์ เ***มเที่ยงตรง</t>
  </si>
  <si>
    <t>16/07/2025 23:54</t>
  </si>
  <si>
    <t>FPP31</t>
  </si>
  <si>
    <t>ก***ิการ์</t>
  </si>
  <si>
    <t>16/07/2025 23:49</t>
  </si>
  <si>
    <t>FPP30</t>
  </si>
  <si>
    <t>ส***ักดิ์ ด***ล่า</t>
  </si>
  <si>
    <t>16/07/2025 23:46</t>
  </si>
  <si>
    <t>FPP29</t>
  </si>
  <si>
    <t>ก***เกียรติ ย***แก้ว</t>
  </si>
  <si>
    <t>16/07/2025 23:45</t>
  </si>
  <si>
    <t>FPP28</t>
  </si>
  <si>
    <t>16/07/2025 23:43</t>
  </si>
  <si>
    <t>FPP27</t>
  </si>
  <si>
    <t>อ***ติยา อ***ทน</t>
  </si>
  <si>
    <t>16/07/2025 23:35</t>
  </si>
  <si>
    <t>16/07/2025 23:36</t>
  </si>
  <si>
    <t>FPP26</t>
  </si>
  <si>
    <t>น***วรรณ ศ***ุญรอด</t>
  </si>
  <si>
    <t>16/07/2025 23:34</t>
  </si>
  <si>
    <t>FPP25</t>
  </si>
  <si>
    <t>ป*** ห***ดี</t>
  </si>
  <si>
    <t>16/07/2025 23:33</t>
  </si>
  <si>
    <t>FPP24</t>
  </si>
  <si>
    <t>ค** ก***าวีร์..สาจิตร..น้องพิม</t>
  </si>
  <si>
    <t>16/07/2025 23:25</t>
  </si>
  <si>
    <t>FPP23</t>
  </si>
  <si>
    <t>16/07/2025 23:24</t>
  </si>
  <si>
    <t>FPP22</t>
  </si>
  <si>
    <t>ฮ***ูน แ***รอด</t>
  </si>
  <si>
    <t>FPP21</t>
  </si>
  <si>
    <t>16/07/2025 23:17</t>
  </si>
  <si>
    <t>FPP20</t>
  </si>
  <si>
    <t>ส***ิพงษ์ ป***</t>
  </si>
  <si>
    <t>16/07/2025 23:16</t>
  </si>
  <si>
    <t>FPP19</t>
  </si>
  <si>
    <t>น** ส***ตร ป***าเหลือ</t>
  </si>
  <si>
    <t>16/07/2025 23:15</t>
  </si>
  <si>
    <t>FPP16</t>
  </si>
  <si>
    <t>น***ินทร์ น***พล</t>
  </si>
  <si>
    <t>16/07/2025 23:07</t>
  </si>
  <si>
    <t>FPP15</t>
  </si>
  <si>
    <t>น*** ก**</t>
  </si>
  <si>
    <t>16/07/2025 23:00</t>
  </si>
  <si>
    <t>FPP14</t>
  </si>
  <si>
    <t>CHARM-LEK​ พบสิริ​ รูจีพันธ์</t>
  </si>
  <si>
    <t>ถนน ประชาสงเคราะห์  2011/60 · รัชดาภิเษก/ Ratchadaphisek
ดินแดง/ Din Daengกรุงเทพมหานคร/ Bangkok
10400</t>
  </si>
  <si>
    <t>660944195693</t>
  </si>
  <si>
    <t>16/07/2025 22:59</t>
  </si>
  <si>
    <t>FPP13</t>
  </si>
  <si>
    <t>ส***ภรณ์ ป***าถม</t>
  </si>
  <si>
    <t>16/07/2025 22:56</t>
  </si>
  <si>
    <t>FPP12</t>
  </si>
  <si>
    <t>ส***ิชัย พ***ำหลิว</t>
  </si>
  <si>
    <t>16/07/2025 22:46</t>
  </si>
  <si>
    <t>16/07/2025 22:47</t>
  </si>
  <si>
    <t>FPP11</t>
  </si>
  <si>
    <t>น***จรรญา ค***ง</t>
  </si>
  <si>
    <t>16/07/2025 22:43</t>
  </si>
  <si>
    <t>FPP10</t>
  </si>
  <si>
    <t>ป***กี้</t>
  </si>
  <si>
    <t>Trat</t>
  </si>
  <si>
    <t>16/07/2025 22:40</t>
  </si>
  <si>
    <t>FPP9</t>
  </si>
  <si>
    <t>ป******์</t>
  </si>
  <si>
    <t>******วไผ่, อำเภอมหาราช ตำบลหัวไผ่ อำเภอมหาราช จังหวัดพระนครศรีอยุธยา 13150</t>
  </si>
  <si>
    <t>16/07/2025 22:37</t>
  </si>
  <si>
    <t>FPP8</t>
  </si>
  <si>
    <t>FPP7</t>
  </si>
  <si>
    <t>ท***พร แ***ุ้ย</t>
  </si>
  <si>
    <t>16/07/2025 22:36</t>
  </si>
  <si>
    <t>FPP6</t>
  </si>
  <si>
    <t>อ***า บ***อง</t>
  </si>
  <si>
    <t>16/07/2025 22:35</t>
  </si>
  <si>
    <t>FPP3</t>
  </si>
  <si>
    <t>16/07/2025 22:25</t>
  </si>
  <si>
    <t>FPP2</t>
  </si>
  <si>
    <t>บ***ร บ***า</t>
  </si>
  <si>
    <t>16/07/2025 22:20</t>
  </si>
  <si>
    <t>FPP1</t>
  </si>
  <si>
    <t>16/07/2025 22:15</t>
  </si>
  <si>
    <t>FPO99</t>
  </si>
  <si>
    <t>****** ตำบลขนอม อำเภอขนอม จังหวัดนครศรีธรรมราช 80210</t>
  </si>
  <si>
    <t>80210</t>
  </si>
  <si>
    <t>16/07/2025 22:06</t>
  </si>
  <si>
    <t>FPO98</t>
  </si>
  <si>
    <t>ณ***าสตร์ ร***แจ้ง</t>
  </si>
  <si>
    <t>16/07/2025 22:02</t>
  </si>
  <si>
    <t>FPO97</t>
  </si>
  <si>
    <t>P*** H***sen</t>
  </si>
  <si>
    <t>Lop Buri</t>
  </si>
  <si>
    <t>16/07/2025 21:49</t>
  </si>
  <si>
    <t>FPO96</t>
  </si>
  <si>
    <t>เ*** ก***ส</t>
  </si>
  <si>
    <t>16/07/2025 21:43</t>
  </si>
  <si>
    <t>16/07/2025 21:42</t>
  </si>
  <si>
    <t>FPO95</t>
  </si>
  <si>
    <t>16/07/2025 21:38</t>
  </si>
  <si>
    <t>FPO94</t>
  </si>
  <si>
    <t>น***ล เ***กทอง</t>
  </si>
  <si>
    <t>16/07/2025 21:37</t>
  </si>
  <si>
    <t>16/07/2025 21:35</t>
  </si>
  <si>
    <t>FPO93</t>
  </si>
  <si>
    <t>16/07/2025 21:32</t>
  </si>
  <si>
    <t>16/07/2025 21:33</t>
  </si>
  <si>
    <t>FPO92</t>
  </si>
  <si>
    <t>พ***ว์​  บ***พ</t>
  </si>
  <si>
    <t>16/07/2025 21:31</t>
  </si>
  <si>
    <t>FPO91</t>
  </si>
  <si>
    <t>16/07/2025 21:28</t>
  </si>
  <si>
    <t>FPO90</t>
  </si>
  <si>
    <t>ว***ุพงศ์ ห***นเพชร</t>
  </si>
  <si>
    <t>16/07/2025 21:19</t>
  </si>
  <si>
    <t>FPO89</t>
  </si>
  <si>
    <t>16/07/2025 21:13</t>
  </si>
  <si>
    <t>16/07/2025 21:24</t>
  </si>
  <si>
    <t>FPO88</t>
  </si>
  <si>
    <t>น.ส.เตือนใจ ดิษสวรรค์</t>
  </si>
  <si>
    <t>32-33 หมู่ 17 ถ.บางนา-ตราด กม. 11.5 
บริษัทซัมมิทโอโต บอดี้ อินดัสตรี่ จำกัด ต.บางพลีใหญ่ อ.บางพลี จ.สมุทรปราการ  / Tel :  10540</t>
  </si>
  <si>
    <t>0949542941</t>
  </si>
  <si>
    <t>16/07/2025 21:00</t>
  </si>
  <si>
    <t>FPO87</t>
  </si>
  <si>
    <t>ข***เรือน แ***ดอนไพร</t>
  </si>
  <si>
    <t>16/07/2025 20:59</t>
  </si>
  <si>
    <t>FPO86</t>
  </si>
  <si>
    <t>วัชราภรณ์ งามสมบัติ</t>
  </si>
  <si>
    <t>104 ม.8 ต.บ้านหม้อ อ.ศรีเชียงใหม่ จ.หนองคาย
 43130</t>
  </si>
  <si>
    <t>0628242668</t>
  </si>
  <si>
    <t>16/07/2025 20:58</t>
  </si>
  <si>
    <t>FPO85</t>
  </si>
  <si>
    <t>ณ***รีพร  ศ***วัสดิ์</t>
  </si>
  <si>
    <t>16/07/2025 20:50</t>
  </si>
  <si>
    <t>FPO84</t>
  </si>
  <si>
    <t>T***y</t>
  </si>
  <si>
    <t>FPO83</t>
  </si>
  <si>
    <t>น***ฟิวว</t>
  </si>
  <si>
    <t>16/07/2025 20:46</t>
  </si>
  <si>
    <t>FPO82</t>
  </si>
  <si>
    <t>16/07/2025 20:41</t>
  </si>
  <si>
    <t>FPO81</t>
  </si>
  <si>
    <t>นางวรวรรณ อัตตนาถ</t>
  </si>
  <si>
    <t>88/4 หมู่ 2 ต.บ้านไร่ หมู่บ้านเดอะพราวบายพาสราชบุรี · บ้านไร่/ Ban Rai
เมืองราชบุรี/ Mueang Ratchaburiราชบุรี/ Ratchaburi
70000</t>
  </si>
  <si>
    <t>660982701499</t>
  </si>
  <si>
    <t>16/07/2025 20:33</t>
  </si>
  <si>
    <t>FPO79</t>
  </si>
  <si>
    <t>โสภี รัตนวรรณ</t>
  </si>
  <si>
    <t>330 ม.2ต.หนองไร่
ปลวกแดง/ Pluak Daengระยอง/ Rayong
21140</t>
  </si>
  <si>
    <t>660928849121</t>
  </si>
  <si>
    <t>16/07/2025 20:24</t>
  </si>
  <si>
    <t>16/07/2025 20:22</t>
  </si>
  <si>
    <t>FPO78</t>
  </si>
  <si>
    <t>ชลิดา จ่าตา</t>
  </si>
  <si>
    <t>181หมู่1ต.สงเปือย อ.ภูเวียง จ.ขอนแก่น
 (ตรงข้ามประตูเข้าหนองกรุงธนสาร)
 40150</t>
  </si>
  <si>
    <t>0831483129</t>
  </si>
  <si>
    <t>16/07/2025 20:18</t>
  </si>
  <si>
    <t>16/07/2025 20:21</t>
  </si>
  <si>
    <t>FPO77</t>
  </si>
  <si>
    <t>พ***ภา แ***ุญมี</t>
  </si>
  <si>
    <t>16/07/2025 20:01</t>
  </si>
  <si>
    <t>FPO76</t>
  </si>
  <si>
    <t>******-6 หมู่ที่ 5 ตำบลลำพยา ตำบลลำพยา อำเภอเมืองนครปฐม จังหวัดนครปฐม 73000</t>
  </si>
  <si>
    <t>16/07/2025 20:31</t>
  </si>
  <si>
    <t>FPO75</t>
  </si>
  <si>
    <t>ธ***า  จ***ภาสโภคิน</t>
  </si>
  <si>
    <t>16/07/2025 19:59</t>
  </si>
  <si>
    <t>FPO74</t>
  </si>
  <si>
    <t>แ******ก</t>
  </si>
  <si>
    <t>******.โรงช้าง ตำบลโรงช้าง อำเภอป่าโมก จังหวัดอ่างทอง 14130</t>
  </si>
  <si>
    <t>16/07/2025 20:03</t>
  </si>
  <si>
    <t>16/07/2025 19:52</t>
  </si>
  <si>
    <t>FPO73</t>
  </si>
  <si>
    <t>ธ***จ ห***สุข</t>
  </si>
  <si>
    <t>FPO72</t>
  </si>
  <si>
    <t>นาย รังสรรค์ ปิ่นนาค</t>
  </si>
  <si>
    <t>บ้านคุ้งยาง 48หมู่1 · ป่ากุมเกาะ/ Pa Kum Ko
สวรรคโลก/ Sawankhalokสุโขทัย/ Sukhothai
64110</t>
  </si>
  <si>
    <t>660863251007</t>
  </si>
  <si>
    <t>16/07/2025 19:45</t>
  </si>
  <si>
    <t>16/07/2025 19:43</t>
  </si>
  <si>
    <t>FPO71</t>
  </si>
  <si>
    <t>16/07/2025 19:41</t>
  </si>
  <si>
    <t>FPO70</t>
  </si>
  <si>
    <t>ช**</t>
  </si>
  <si>
    <t>16/07/2025 19:40</t>
  </si>
  <si>
    <t>FPO69</t>
  </si>
  <si>
    <t xml:space="preserve">สุนิตรา แสนมา </t>
  </si>
  <si>
    <t>11หมู่11 บ้านโคกกลาง ต.วังแสง 
อ.แกดำ จ.มหาสารคาม 
 44190</t>
  </si>
  <si>
    <t>44190</t>
  </si>
  <si>
    <t>0819541809</t>
  </si>
  <si>
    <t>16/07/2025 19:32</t>
  </si>
  <si>
    <t>16/07/2025 19:31</t>
  </si>
  <si>
    <t>FPO68</t>
  </si>
  <si>
    <t>FPO67</t>
  </si>
  <si>
    <t>พรรณนิภา พิมพ์เทศน์</t>
  </si>
  <si>
    <t>122 หมู่ 9 ต.อิสาณ อ.เมือง · อิสาณ/ Isan
เมืองบุรีรัมย์/ Mueang Buri Ramบุรีรัมย์/ Buriram
31000</t>
  </si>
  <si>
    <t>660963787844</t>
  </si>
  <si>
    <t>16/07/2025 19:28</t>
  </si>
  <si>
    <t>FPO66</t>
  </si>
  <si>
    <t>อ***ัตน์ เ***รงค์</t>
  </si>
  <si>
    <t>16/07/2025 19:16</t>
  </si>
  <si>
    <t>FPO65</t>
  </si>
  <si>
    <t>16/07/2025 19:09</t>
  </si>
  <si>
    <t>FPO64</t>
  </si>
  <si>
    <t>ม***ท์</t>
  </si>
  <si>
    <t>16/07/2025 19:06</t>
  </si>
  <si>
    <t>FPO63</t>
  </si>
  <si>
    <t>ก***า ร***ันเทียะ</t>
  </si>
  <si>
    <t>16/07/2025 18:57</t>
  </si>
  <si>
    <t>FPO62</t>
  </si>
  <si>
    <t>นายศักดิ์ชัย โพธิพิทักษ์</t>
  </si>
  <si>
    <t>175 ม.4 ซอย8 
บ้านทุ่งดินดำ
ต.บ้านโข้ง อ.อู่ทอง 
จ.สุพรรณบุรี  72160</t>
  </si>
  <si>
    <t>72160</t>
  </si>
  <si>
    <t>0815159643</t>
  </si>
  <si>
    <t>16/07/2025 18:51</t>
  </si>
  <si>
    <t>16/07/2025 18:50</t>
  </si>
  <si>
    <t>FPO61</t>
  </si>
  <si>
    <t>หจก.พูลพงศ์เต้นท์รถบุญชัยยะ</t>
  </si>
  <si>
    <t>98หมู่3ต.เนินพระ อ.เมืองระยอง
จ.ระยอง
นายก้องกิดากร แว่นเขต
 21000</t>
  </si>
  <si>
    <t>0955365832</t>
  </si>
  <si>
    <t>16/07/2025 18:43</t>
  </si>
  <si>
    <t>FPO60</t>
  </si>
  <si>
    <t>ม***า ป***้าย</t>
  </si>
  <si>
    <t>16/07/2025 18:29</t>
  </si>
  <si>
    <t>FPO59</t>
  </si>
  <si>
    <t>อรวรรณ ขาวเจริญ</t>
  </si>
  <si>
    <t>204 ตึกเขียว ห้อง 2
ซอยข้างร้านวัสดุก่อสร้าง
ถ. ประชาพัฒนา ข.ทับยาว ข.ลาดกระบัง ก.ท.ม.  10520</t>
  </si>
  <si>
    <t>0924430596</t>
  </si>
  <si>
    <t>16/07/2025 18:22</t>
  </si>
  <si>
    <t>16/07/2025 18:21</t>
  </si>
  <si>
    <t>FPO58</t>
  </si>
  <si>
    <t>น***นพล เ***อแก้ว</t>
  </si>
  <si>
    <t>16/07/2025 18:17</t>
  </si>
  <si>
    <t>16/07/2025 18:16</t>
  </si>
  <si>
    <t>FPO57</t>
  </si>
  <si>
    <t>จุฬารัตน์ ประกอบกิจ</t>
  </si>
  <si>
    <t>130/368 หมู่บ้านเอื้ออาทรทับมา ม.2 ต.ทับมา อ.เมือง จ.ระยอง  21000</t>
  </si>
  <si>
    <t>0929859176</t>
  </si>
  <si>
    <t>16/07/2025 17:26</t>
  </si>
  <si>
    <t>16/07/2025 18:15</t>
  </si>
  <si>
    <t>FPO56</t>
  </si>
  <si>
    <t>ว***า  ส***ระดับ</t>
  </si>
  <si>
    <t>16/07/2025 18:12</t>
  </si>
  <si>
    <t>FPO55</t>
  </si>
  <si>
    <t>จามรี เขื่อนแก้ว</t>
  </si>
  <si>
    <t>93 หมู่2 ต.ดอนมดแดง อ.ดอนมดแดง จ.อุบลราชธานี 34000 · ดอนมดแดง/ Don Mot Daeng
ดอนมดแดง/ Don Mot Daengอุบลราชธานี/ Ubon Ratchathani
34000</t>
  </si>
  <si>
    <t>34000</t>
  </si>
  <si>
    <t>660827083893</t>
  </si>
  <si>
    <t>16/07/2025 18:06</t>
  </si>
  <si>
    <t>FPO54</t>
  </si>
  <si>
    <t>16/07/2025 17:57</t>
  </si>
  <si>
    <t>FPO53</t>
  </si>
  <si>
    <t>16/07/2025 17:53</t>
  </si>
  <si>
    <t>FPO52</t>
  </si>
  <si>
    <t>เพ็ญศรี กิตติศุภกร</t>
  </si>
  <si>
    <t>เมืองทองธานี เมืองทองธานีอาคารที 10 ชั้น 8 ห้อง 36 · บ้านใหม่/ Ban Mai
ปากเกร็ด/ Pak Kretนนทบุรี/ Nonthaburi
11120</t>
  </si>
  <si>
    <t>660929743042</t>
  </si>
  <si>
    <t>16/07/2025 17:39</t>
  </si>
  <si>
    <t>FPO51</t>
  </si>
  <si>
    <t>******นทร์บุรี ตำบลอินทร์บุรี อำเภออินทร์บุรี จังหวัดสิงห์บุรี 16110</t>
  </si>
  <si>
    <t>48</t>
  </si>
  <si>
    <t>16/07/2025 17:09</t>
  </si>
  <si>
    <t>FPO50</t>
  </si>
  <si>
    <t>จ***ี เ***์กูล</t>
  </si>
  <si>
    <t>16/07/2025 17:06</t>
  </si>
  <si>
    <t>FPO49</t>
  </si>
  <si>
    <t>16/07/2025 16:33</t>
  </si>
  <si>
    <t>FPO48</t>
  </si>
  <si>
    <t>ณ***นม์ เ***เลิศ</t>
  </si>
  <si>
    <t>16/07/2025 16:29</t>
  </si>
  <si>
    <t>FPO47</t>
  </si>
  <si>
    <t>โ***ส ว***วิการณ์</t>
  </si>
  <si>
    <t>16/07/2025 16:26</t>
  </si>
  <si>
    <t>FPO46</t>
  </si>
  <si>
    <t>ป***า เ***นอมม้า</t>
  </si>
  <si>
    <t>16/07/2025 16:25</t>
  </si>
  <si>
    <t>FPO45</t>
  </si>
  <si>
    <t>ณ******ศ</t>
  </si>
  <si>
    <t>******ี่ 63/ข, หมู่ที่ 6, ตำบลบางปลากด, อำเภอป่าโมก ตำบลบางปลากด อำเภอป่าโมก จังหวัดอ่างทอง 14130</t>
  </si>
  <si>
    <t>16/07/2025 16:52</t>
  </si>
  <si>
    <t>16/07/2025 16:22</t>
  </si>
  <si>
    <t>FPO44</t>
  </si>
  <si>
    <t>FPO43</t>
  </si>
  <si>
    <t>16/07/2025 16:48</t>
  </si>
  <si>
    <t>16/07/2025 16:18</t>
  </si>
  <si>
    <t>FPO42</t>
  </si>
  <si>
    <t>ส***ก ม***มี</t>
  </si>
  <si>
    <t>16/07/2025 16:17</t>
  </si>
  <si>
    <t>FPO41</t>
  </si>
  <si>
    <t>บ******ช</t>
  </si>
  <si>
    <t>******   103/2-3  หมู่ที่5 ตำบลนาเกลือ อำเภอบางละมุง จังหวัดชลบุรี 20150</t>
  </si>
  <si>
    <t>16/07/2025 15:36</t>
  </si>
  <si>
    <t>FPO40</t>
  </si>
  <si>
    <t>อ***ลี เ***อนรักษ์</t>
  </si>
  <si>
    <t>16/07/2025 15:17</t>
  </si>
  <si>
    <t>FPO39</t>
  </si>
  <si>
    <t>จ***กฤษณ์ โ***ริญ</t>
  </si>
  <si>
    <t>16/07/2025 15:14</t>
  </si>
  <si>
    <t>16/07/2025 15:15</t>
  </si>
  <si>
    <t>FPO38</t>
  </si>
  <si>
    <t>ศ***ฤษณ์  ซ***นอก</t>
  </si>
  <si>
    <t>16/07/2025 14:59</t>
  </si>
  <si>
    <t>FPO37</t>
  </si>
  <si>
    <t>นายสมคิด อุดม</t>
  </si>
  <si>
    <t>27หมู่ที่11ต.นาสัก ซอยบ้านห้วยใหญ่
สวี/ Sawiชุมพร/ Chumphon
86130</t>
  </si>
  <si>
    <t>86130</t>
  </si>
  <si>
    <t>660654284922</t>
  </si>
  <si>
    <t>16/07/2025 14:57</t>
  </si>
  <si>
    <t>FPO36</t>
  </si>
  <si>
    <t>ก***รรศน์</t>
  </si>
  <si>
    <t>16/07/2025 14:43</t>
  </si>
  <si>
    <t>FPO35</t>
  </si>
  <si>
    <t>ดวงใจ     ละอองสี</t>
  </si>
  <si>
    <t xml:space="preserve">89/66 &amp;nbsp;ม.ศุภาลัยวิลล์ &amp;nbsp;ชอยพหลโยธิน52 แยก27 ถ.พหลโยธิน &amp;nbsp;แขวงคลองถนน &amp;nbsp;เขตสายไหม &amp;nbsp;กทม &amp;nbsp;10220
</t>
  </si>
  <si>
    <t>0800858804</t>
  </si>
  <si>
    <t>15/07/2025 16:57</t>
  </si>
  <si>
    <t>JB292612917TH</t>
  </si>
  <si>
    <t>16/07/2025 14:15</t>
  </si>
  <si>
    <t>FPO34</t>
  </si>
  <si>
    <t>ว***า  น***าม</t>
  </si>
  <si>
    <t>16/07/2025 14:07</t>
  </si>
  <si>
    <t>16/07/2025 14:13</t>
  </si>
  <si>
    <t>FPO33</t>
  </si>
  <si>
    <t>16/07/2025 13:45</t>
  </si>
  <si>
    <t>FPO32</t>
  </si>
  <si>
    <t>พ***ล ศ***รหม</t>
  </si>
  <si>
    <t>FPO31</t>
  </si>
  <si>
    <t>พ***ุ๋ม</t>
  </si>
  <si>
    <t>16/07/2025 13:42</t>
  </si>
  <si>
    <t>16/07/2025 13:43</t>
  </si>
  <si>
    <t>FPO30</t>
  </si>
  <si>
    <t>16/07/2025 13:23</t>
  </si>
  <si>
    <t>16/07/2025 13:24</t>
  </si>
  <si>
    <t>FPO29</t>
  </si>
  <si>
    <t>สายสมร กองกะมุด</t>
  </si>
  <si>
    <t>137หมู่10บ้านหนองขามตำบลคำแคน
มัญจาคีรี/ Mancha Khiriขอนแก่น/ Khon Kaen
40160</t>
  </si>
  <si>
    <t>40160</t>
  </si>
  <si>
    <t>660808969445</t>
  </si>
  <si>
    <t>FPO28</t>
  </si>
  <si>
    <t>16/07/2025 13:05</t>
  </si>
  <si>
    <t>FPO26</t>
  </si>
  <si>
    <t>16/07/2025 12:54</t>
  </si>
  <si>
    <t>FPO25</t>
  </si>
  <si>
    <t>นางวราพร  บัวบังภัย</t>
  </si>
  <si>
    <t>39 ม.1 ต.ระโนด · ระโนด/ Ranot
ระโนด/ Ranotสงขลา/ Songkhla
90140</t>
  </si>
  <si>
    <t>90140</t>
  </si>
  <si>
    <t>660616933249</t>
  </si>
  <si>
    <t>FPO24</t>
  </si>
  <si>
    <t>16/07/2025 12:46</t>
  </si>
  <si>
    <t>FPO23</t>
  </si>
  <si>
    <t>16/07/2025 12:44</t>
  </si>
  <si>
    <t>FPO22</t>
  </si>
  <si>
    <t>16/07/2025 12:38</t>
  </si>
  <si>
    <t>ไม่เอารสกาแฟ ได้ไหมค่ะขอบคุณค่ะ</t>
  </si>
  <si>
    <t>16/07/2025 12:37</t>
  </si>
  <si>
    <t>FPO20</t>
  </si>
  <si>
    <t>น***าวศรัณย์พร  น***พน</t>
  </si>
  <si>
    <t>16/07/2025 12:13</t>
  </si>
  <si>
    <t>FPO19</t>
  </si>
  <si>
    <t>จินดารัตน์ มงคลเจริญสุข</t>
  </si>
  <si>
    <t>282/29ซ.ศิรินาวิน  ถ.ฉัตรไชย
เมืองลำปาง/ Mueang Lampangลำปาง/ Lampang
52100</t>
  </si>
  <si>
    <t>660979239942</t>
  </si>
  <si>
    <t>16/07/2025 12:09</t>
  </si>
  <si>
    <t>FPO18</t>
  </si>
  <si>
    <t>ชื่อ ศิริกัลยา</t>
  </si>
  <si>
    <t xml:space="preserve">ที่อยู่277/หมู่3 ซอยขนมจีน
ต.กำแพง อ.ละงู จ.สตูล
รหัสไปรษณีย์ 91110
</t>
  </si>
  <si>
    <t>91110</t>
  </si>
  <si>
    <t>0960568735</t>
  </si>
  <si>
    <t>16/07/2025 11:59</t>
  </si>
  <si>
    <t>FPO17</t>
  </si>
  <si>
    <t>Wantana Chao</t>
  </si>
  <si>
    <t>50/163ซอยประชาอุทิศ33แยก4
บางมด
ทุ่งครุ
กรุงเทพฯ
 10140</t>
  </si>
  <si>
    <t>66622944265</t>
  </si>
  <si>
    <t>16/07/2025 11:12</t>
  </si>
  <si>
    <t>16/07/2025 11:58</t>
  </si>
  <si>
    <t>FPO16</t>
  </si>
  <si>
    <t>16/07/2025 11:55</t>
  </si>
  <si>
    <t>16/07/2025 11:56</t>
  </si>
  <si>
    <t>FPO14</t>
  </si>
  <si>
    <t>ช***กาญจน์  ส***คตร</t>
  </si>
  <si>
    <t>16/07/2025 11:44</t>
  </si>
  <si>
    <t>FPO13</t>
  </si>
  <si>
    <t>Wintyee</t>
  </si>
  <si>
    <t>77 ถ. เทอดไท, 77 ถนน เทอดไท 9/66,Soi 7,Gusto Sathorn-Tansik · บางขุนเทียน/ Bang Khun Thian
จอมทอง/ Chom Thongกรุงเทพมหานคร/ Bangkok
10150</t>
  </si>
  <si>
    <t>660983095201</t>
  </si>
  <si>
    <t>FPO12</t>
  </si>
  <si>
    <t>ว***ลักษณ์ ม***มา</t>
  </si>
  <si>
    <t>16/07/2025 11:07</t>
  </si>
  <si>
    <t>FPO10</t>
  </si>
  <si>
    <t>วาสนา​ แสนสุข</t>
  </si>
  <si>
    <t>ซ.โรงแรมเดอะซิตี้ ถ.สุขุมวิท 121/29 ม.2  · สุรศักดิ์/ Surasak
ศรีราชา/ Si Rachaชลบุรี/ Chonburi
20110</t>
  </si>
  <si>
    <t>660802831810</t>
  </si>
  <si>
    <t>16/07/2025 11:04</t>
  </si>
  <si>
    <t>16/07/2025 11:03</t>
  </si>
  <si>
    <t>FPO9</t>
  </si>
  <si>
    <t>อ***ชัย</t>
  </si>
  <si>
    <t>16/07/2025 10:46</t>
  </si>
  <si>
    <t>FPO8</t>
  </si>
  <si>
    <t>16/07/2025 10:43</t>
  </si>
  <si>
    <t>FPO6</t>
  </si>
  <si>
    <t>จิราภรณ์ คงเหลือง</t>
  </si>
  <si>
    <t>ตลาดนัดชุมชนดั้งเดิมลานสกา  ต.กำโลน ร้านพี่กบขายน้ำ
ลานสกา/ Lan Sakaนครศรีธรรมราช/ Nakhon Si Thammarat
80230</t>
  </si>
  <si>
    <t>80230</t>
  </si>
  <si>
    <t>660982679832</t>
  </si>
  <si>
    <t>16/07/2025 10:34</t>
  </si>
  <si>
    <t>FPO5</t>
  </si>
  <si>
    <t>ชริยา ดรุณถนอม</t>
  </si>
  <si>
    <t>124/377 หมู่บ้านนักกีฬาแหลมทอง ซอย 28
สะพานสูง,  10250</t>
  </si>
  <si>
    <t>0982898155</t>
  </si>
  <si>
    <t>16/07/2025 10:00</t>
  </si>
  <si>
    <t>16/07/2025 10:33</t>
  </si>
  <si>
    <t>FPO4</t>
  </si>
  <si>
    <t>ที่อยู่ GOLDEN TIME Rehabilitation Center, อาคารบ้านศรีสุข, 32/85 ตำบลบ้านใหม่ อำเภอปากเกร็ด จังหวัดนนทบุรี 11120</t>
  </si>
  <si>
    <t>16/07/2025 08:22</t>
  </si>
  <si>
    <t>16/07/2025 10:32</t>
  </si>
  <si>
    <t>FPO3</t>
  </si>
  <si>
    <t>Virat Jinji</t>
  </si>
  <si>
    <t>82(4/55) ซอย สะแกงาม1
ถนน พระราม2, แสมดำ
, กรุงเทพมหานคร 
 10150</t>
  </si>
  <si>
    <t>66627939969</t>
  </si>
  <si>
    <t>16/07/2025 09:46</t>
  </si>
  <si>
    <t>16/07/2025 10:26</t>
  </si>
  <si>
    <t>FPO2</t>
  </si>
  <si>
    <t xml:space="preserve">อัญญาณี  นิลเกตุแก้ว </t>
  </si>
  <si>
    <t>175 อบต.ห้วยจันทร์ อำเภอขุนหาญ จังหวัดศรีสะเกษ   33150</t>
  </si>
  <si>
    <t>0871145198</t>
  </si>
  <si>
    <t>16/07/2025 10:24</t>
  </si>
  <si>
    <t>FPO1</t>
  </si>
  <si>
    <t>ส่ง คุณ ลิตร พุทธจิต</t>
  </si>
  <si>
    <t>บริษัทพิชัยเจแปนนิส
7/1ซ.เอกชัย95/2
แขวงบางบอน เขตบางบอน
กรุงเทพฯ
 10150</t>
  </si>
  <si>
    <t>0657982422</t>
  </si>
  <si>
    <t>16/07/2025 10:17</t>
  </si>
  <si>
    <t>16/07/2025 10:23</t>
  </si>
  <si>
    <t>FPO0</t>
  </si>
  <si>
    <t>รุ่งอรุณ เรียบสันเทียะ</t>
  </si>
  <si>
    <t xml:space="preserve"> บ้านพรรณี 256/33 ซ.3 หมู่ 13 ต.พิชัย อ.เมือง จ . ลำปาง   52000</t>
  </si>
  <si>
    <t>0850342240</t>
  </si>
  <si>
    <t>16/07/2025 10:20</t>
  </si>
  <si>
    <t>FPN99</t>
  </si>
  <si>
    <t>พัชรินทร์ แก่นทองแดง</t>
  </si>
  <si>
    <t>75ม.5ต.ท่าเรือ
อ.ปากพลีจ.นครนายก
 26130</t>
  </si>
  <si>
    <t>0852784825</t>
  </si>
  <si>
    <t>16/07/2025 10:19</t>
  </si>
  <si>
    <t>FPN98</t>
  </si>
  <si>
    <t>ส***ี ส***งษ์</t>
  </si>
  <si>
    <t>FPN96</t>
  </si>
  <si>
    <t>ศ*****า</t>
  </si>
  <si>
    <t>******เมือง จ.นครนายก ตำบลเขาพระ อำเภอเมืองนครนายก จังหวัดนครนายก 26000</t>
  </si>
  <si>
    <t>16/07/2025 10:40</t>
  </si>
  <si>
    <t>16/07/2025 10:10</t>
  </si>
  <si>
    <t>FPN95</t>
  </si>
  <si>
    <t>ป๋องฟ้ามีเงินล้านล้านบาท.</t>
  </si>
  <si>
    <t>126/4 หมู่19 บ้านเวียงชัยทอง ต.เวียงชัย อ.เวียงชัย ตึก3ชั้นข้างร้านบุญสิริ เวียงชัย · เวียงชัย/ Wiang Chai
เวียงชัย/ Wiang Chaiเชียงราย/ Chiang Rai
57210</t>
  </si>
  <si>
    <t>57210</t>
  </si>
  <si>
    <t>660645649424</t>
  </si>
  <si>
    <t>16/07/2025 10:09</t>
  </si>
  <si>
    <t>FPN94</t>
  </si>
  <si>
    <t>อ***ร เ***อบุญมี</t>
  </si>
  <si>
    <t>16/07/2025 09:50</t>
  </si>
  <si>
    <t>FPN92</t>
  </si>
  <si>
    <t>ว***าพ ซ***อึ้ง</t>
  </si>
  <si>
    <t>16/07/2025 09:43</t>
  </si>
  <si>
    <t>FPN91</t>
  </si>
  <si>
    <t>ทิพย์วรรณ  แซ่จิว</t>
  </si>
  <si>
    <t>17/5หมู่6  ถ.เพชรหึงษ์ ซ.44
ต.บางกอบัว  อ.พระประแดง
จ.สมุทรปราการ
 10130</t>
  </si>
  <si>
    <t>0839026388</t>
  </si>
  <si>
    <t>16/07/2025 09:39</t>
  </si>
  <si>
    <t>16/07/2025 09:38</t>
  </si>
  <si>
    <t>FPN90</t>
  </si>
  <si>
    <t>ศศิวัณย์ ลาภอุดม</t>
  </si>
  <si>
    <t>149/113ม.1
เทพาวิวท์คอนโดอาคารเอ ห้อง807
ถ.เทพารักษ์
ซ.เทพารักษ์102
ต.เทพารักษ์
อ.เมือง
จ.สมุทรปราการ
 10270</t>
  </si>
  <si>
    <t>0615453982</t>
  </si>
  <si>
    <t>16/07/2025 09:35</t>
  </si>
  <si>
    <t>FPN89</t>
  </si>
  <si>
    <t>สมใจ หวังสมนึก</t>
  </si>
  <si>
    <t>259/7
ตลาด
อำเภอกระทุ่มแบน
สมุทรสาคร
 74110</t>
  </si>
  <si>
    <t>66812921152</t>
  </si>
  <si>
    <t>16/07/2025 09:33</t>
  </si>
  <si>
    <t>FPN88</t>
  </si>
  <si>
    <t>16/07/2025 09:32</t>
  </si>
  <si>
    <t>16/07/2025 09:31</t>
  </si>
  <si>
    <t>FPN87</t>
  </si>
  <si>
    <t>ส่งคุณบุณณดา  บุนนาค</t>
  </si>
  <si>
    <t>387ม.2 ต.สันโป่ง อ.แม่ริม
เชียงใหม่  50180</t>
  </si>
  <si>
    <t>50180</t>
  </si>
  <si>
    <t>0934298963</t>
  </si>
  <si>
    <t>16/07/2025 09:19</t>
  </si>
  <si>
    <t>FPN86</t>
  </si>
  <si>
    <t>จัดส่ง รุ่งนภา พัวรักษา</t>
  </si>
  <si>
    <t xml:space="preserve"> บ้านเลขที่ 33/337 หมู่ 14 หมู่บ้านบางนาวิลล่า ซ .บางนาตราด 39  ต.บางแก้ว อ.บางพลี จ.สมุทรปราการ  10540</t>
  </si>
  <si>
    <t>0615486222</t>
  </si>
  <si>
    <t>16/07/2025 08:26</t>
  </si>
  <si>
    <t>16/07/2025 09:18</t>
  </si>
  <si>
    <t>FPN85</t>
  </si>
  <si>
    <t>S* p**</t>
  </si>
  <si>
    <t>16/07/2025 09:15</t>
  </si>
  <si>
    <t>16/07/2025 09:16</t>
  </si>
  <si>
    <t>FPN84</t>
  </si>
  <si>
    <t>รุ่งจิต วรรณคุณ</t>
  </si>
  <si>
    <t>11/39 หมู่บ้านรุ่งอรุณนิเวศ ซอยประชื่นถนนเนินพยอม ตำบลมาบตาพุด อำเภอเมือง จังหวัดระยอง 21150</t>
  </si>
  <si>
    <t>0991642824</t>
  </si>
  <si>
    <t>16/07/2025 09:12</t>
  </si>
  <si>
    <t>FPN83</t>
  </si>
  <si>
    <t>ค******)</t>
  </si>
  <si>
    <t>******3, ถนน ประชาอุทิศ, แขวงทุ่งครุ, เขตทุ่งครุ แขวงทุ่งครุ เขตทุ่งครุ จังหวัดกรุงเทพมหานคร 10140</t>
  </si>
  <si>
    <t>16/07/2025 09:07</t>
  </si>
  <si>
    <t>FPN82</t>
  </si>
  <si>
    <t>Charuwan Kung</t>
  </si>
  <si>
    <t>87 หมู่ 9 บ้านดงอัคคะ
ตำบล คลองขาม
อำเภอ ยางตลาด
กาฬสินธุ์
 46120</t>
  </si>
  <si>
    <t>66617646782</t>
  </si>
  <si>
    <t>16/07/2025 09:02</t>
  </si>
  <si>
    <t>FPN81</t>
  </si>
  <si>
    <t>ระวีพรรณ ขุมทอง</t>
  </si>
  <si>
    <t>33/4หมู่3ตำบลบ้านเลือกอำเภอ
โพธารามจังหวัดราชบุรี, บ้านเลือก
โพธาราม, ราชบุรี 70120</t>
  </si>
  <si>
    <t>0645201048</t>
  </si>
  <si>
    <t>15/07/2025 19:12</t>
  </si>
  <si>
    <t>16/07/2025 09:00</t>
  </si>
  <si>
    <t>FPN80</t>
  </si>
  <si>
    <t>ชนินธร..โมกศิริ</t>
  </si>
  <si>
    <t>..31ทับ5ม.,8ต.วังทองอ.ภักดีชัมพลจ.ชัยภูมิ. 36260</t>
  </si>
  <si>
    <t>36260</t>
  </si>
  <si>
    <t>0817188205</t>
  </si>
  <si>
    <t>16/07/2025 08:59</t>
  </si>
  <si>
    <t>FPN79</t>
  </si>
  <si>
    <t>สุรงค์ โรจนวิทยโอภาส</t>
  </si>
  <si>
    <t>129หมู่10ต.สวนกล้วยอ.บ้านโป่งจ.ราชบุรี 70110</t>
  </si>
  <si>
    <t>0813099599</t>
  </si>
  <si>
    <t>16/07/2025 08:58</t>
  </si>
  <si>
    <t>FPN78</t>
  </si>
  <si>
    <t>จารุวรรณ ภูศรี</t>
  </si>
  <si>
    <t>7 หมู่ 10 ตำบลห้วยหมอนทอง อำเภอกำเเพงเเสน จังหวัดนครปฐม 73140 - · ห้วยหมอนทอง/ Huai Mon Thong
กำแพงแสน/ Kamphaeng Saenนครปฐม/ Nakhon Pathom
73140</t>
  </si>
  <si>
    <t>73140</t>
  </si>
  <si>
    <t>660818585829</t>
  </si>
  <si>
    <t>16/07/2025 08:56</t>
  </si>
  <si>
    <t>FPN76</t>
  </si>
  <si>
    <t>อาทิตยา วุฒิวงศ์กาญจน์</t>
  </si>
  <si>
    <t>1896/16 ม.12 ชุมชนหลังวัดช่องลม ซ.6 ต.อู่ทอง
อู่ทอง/ U Thongสุพรรณบุรี/ Suphanburi
72160</t>
  </si>
  <si>
    <t>660844146935</t>
  </si>
  <si>
    <t>16/07/2025 08:51</t>
  </si>
  <si>
    <t>FPN75</t>
  </si>
  <si>
    <t>T***hawan C***thaban</t>
  </si>
  <si>
    <t>16/07/2025 08:36</t>
  </si>
  <si>
    <t>FPN74</t>
  </si>
  <si>
    <t>16/07/2025 08:02</t>
  </si>
  <si>
    <t>FPN73</t>
  </si>
  <si>
    <t>ร******)</t>
  </si>
  <si>
    <t>******ำบลปาฝา ตำบลปาฝา อำเภอจังหาร จังหวัดร้อยเอ็ด 45000</t>
  </si>
  <si>
    <t>16/07/2025 08:30</t>
  </si>
  <si>
    <t>16/07/2025 08:00</t>
  </si>
  <si>
    <t>FPN72</t>
  </si>
  <si>
    <t>ส***าย ศ***ิพย์</t>
  </si>
  <si>
    <t>16/07/2025 07:31</t>
  </si>
  <si>
    <t>FPN71</t>
  </si>
  <si>
    <t>16/07/2025 07:12</t>
  </si>
  <si>
    <t>FPN70</t>
  </si>
  <si>
    <t>สุนิภา สาสงเคราะห์</t>
  </si>
  <si>
    <t>55/5. ม.10  ต.ท่าเคย
สวนผึ้ง/ Suan Phuengราชบุรี/ Ratchaburi
70180</t>
  </si>
  <si>
    <t>70180</t>
  </si>
  <si>
    <t>660863558174</t>
  </si>
  <si>
    <t>16/07/2025 06:32</t>
  </si>
  <si>
    <t>TH12027GMJMZ4B</t>
  </si>
  <si>
    <t>16/07/2025 06:22</t>
  </si>
  <si>
    <t>FPN69</t>
  </si>
  <si>
    <t>ชวนขื่น ตันทอวทิพย์</t>
  </si>
  <si>
    <t>82/394 หมู่บ้านซิเมนต์ไทย ิซอย19  ถ.ประชาขื่น ต.ลาดยาว  เขตจตุจักร กทม
จตุจักร/ Chatuchakกรุงเทพมหานคร/ Bangkok
10900</t>
  </si>
  <si>
    <t>660860824316</t>
  </si>
  <si>
    <t>16/07/2025 06:21</t>
  </si>
  <si>
    <t>LEXPU0588208500</t>
  </si>
  <si>
    <t>FPN68</t>
  </si>
  <si>
    <t>16/07/2025 06:17</t>
  </si>
  <si>
    <t>761746924341</t>
  </si>
  <si>
    <t>FPN67</t>
  </si>
  <si>
    <t>16/07/2025 05:51</t>
  </si>
  <si>
    <t>761757058252</t>
  </si>
  <si>
    <t>FPN66</t>
  </si>
  <si>
    <t>จารุณีย์ ลาภะนูญ</t>
  </si>
  <si>
    <t>129 หมู่7 บ้านโนนจานเก่า ตำบลท่าไห · เขื่องใน/ Khueang Nai
เขื่องใน/ Khueang Naiอุบลราชธานี/ Ubon Ratchathani
34150</t>
  </si>
  <si>
    <t>34150</t>
  </si>
  <si>
    <t>660860054947</t>
  </si>
  <si>
    <t>16/07/2025 05:23</t>
  </si>
  <si>
    <t>TH31047GMN5N5G</t>
  </si>
  <si>
    <t>16/07/2025 05:21</t>
  </si>
  <si>
    <t>FPN64</t>
  </si>
  <si>
    <t>16/07/2025 05:08</t>
  </si>
  <si>
    <t>LEXPU0588174035</t>
  </si>
  <si>
    <t>16/07/2025 05:07</t>
  </si>
  <si>
    <t>FPN63</t>
  </si>
  <si>
    <t>น***  ส***ระเสริฐ</t>
  </si>
  <si>
    <t>16/07/2025 02:31</t>
  </si>
  <si>
    <t>761773825330</t>
  </si>
  <si>
    <t>FPN62</t>
  </si>
  <si>
    <t>พ***อ.รณกร  ธ***รมยกร</t>
  </si>
  <si>
    <t>16/07/2025 01:36</t>
  </si>
  <si>
    <t>761712626334</t>
  </si>
  <si>
    <t>FPN61</t>
  </si>
  <si>
    <t>อ***ักดิ์ ล***ง</t>
  </si>
  <si>
    <t>16/07/2025 01:22</t>
  </si>
  <si>
    <t>761724723336</t>
  </si>
  <si>
    <t>FPN60</t>
  </si>
  <si>
    <t>16/07/2025 00:56</t>
  </si>
  <si>
    <t>761769052236</t>
  </si>
  <si>
    <t>FPN59</t>
  </si>
  <si>
    <t>761720712406</t>
  </si>
  <si>
    <t>FPN58</t>
  </si>
  <si>
    <t>ศ***กรณ์</t>
  </si>
  <si>
    <t>16/07/2025 00:19</t>
  </si>
  <si>
    <t>761735944281</t>
  </si>
  <si>
    <t>16/07/2025 00:25</t>
  </si>
  <si>
    <t>FPR49</t>
  </si>
  <si>
    <t>ไ***ีชื่อชนัญสยา  ป***ทอง</t>
  </si>
  <si>
    <t>17/07/2025 23:55</t>
  </si>
  <si>
    <t>FPR48</t>
  </si>
  <si>
    <t>น***วรรณ  ช***ียม</t>
  </si>
  <si>
    <t>17/07/2025 23:40</t>
  </si>
  <si>
    <t>FPR46</t>
  </si>
  <si>
    <t>พ***วรรณ ต***ดีลัง</t>
  </si>
  <si>
    <t>17/07/2025 23:18</t>
  </si>
  <si>
    <t>FPR45</t>
  </si>
  <si>
    <t>ณ***ร เ***มสอาด</t>
  </si>
  <si>
    <t>17/07/2025 23:10</t>
  </si>
  <si>
    <t>FPR44</t>
  </si>
  <si>
    <t>ห***กุง แ***ง้ว</t>
  </si>
  <si>
    <t>17/07/2025 23:05</t>
  </si>
  <si>
    <t>FPR42</t>
  </si>
  <si>
    <t>ณ***ิกาพัณ ว***พันธ์</t>
  </si>
  <si>
    <t>17/07/2025 23:00</t>
  </si>
  <si>
    <t>FPR41</t>
  </si>
  <si>
    <t>น***พรัตน์ ข***อง</t>
  </si>
  <si>
    <t>17/07/2025 22:57</t>
  </si>
  <si>
    <t>FPR40</t>
  </si>
  <si>
    <t>ป***าณัฐ</t>
  </si>
  <si>
    <t>17/07/2025 22:55</t>
  </si>
  <si>
    <t>FPR39</t>
  </si>
  <si>
    <t>น*** ว***า ช***การกล้า</t>
  </si>
  <si>
    <t>17/07/2025 22:42</t>
  </si>
  <si>
    <t>FPR38</t>
  </si>
  <si>
    <t>s***ess i* l***</t>
  </si>
  <si>
    <t>17/07/2025 22:39</t>
  </si>
  <si>
    <t>17/07/2025 22:40</t>
  </si>
  <si>
    <t>FPR37</t>
  </si>
  <si>
    <t>Sara Hsu</t>
  </si>
  <si>
    <t>บริษัท คิดได้การช่าง จำกัด 135/39   ตำบล บางเสาธง อำเภอบางเสาธง สมุทรปราการ 10570  เลขประจำตัวผู้เสียภาษี 0105558036591 please call me (second floor) · บางบ่อ/ Bang Bo
บางบ่อ/ Bang Boสมุทรปราการ/ Samut Prakan
10560</t>
  </si>
  <si>
    <t>10560</t>
  </si>
  <si>
    <t>660623477120</t>
  </si>
  <si>
    <t>17/07/2025 22:35</t>
  </si>
  <si>
    <t>17/07/2025 22:34</t>
  </si>
  <si>
    <t>FPR36</t>
  </si>
  <si>
    <t>เพ็ญพักตร์  บังบัวบาน</t>
  </si>
  <si>
    <t>244/1 ม.4 ต.วังจันทร์
สามเงา/ Sam Ngaoตาก/ Tak
63130</t>
  </si>
  <si>
    <t>63130</t>
  </si>
  <si>
    <t>660625619962</t>
  </si>
  <si>
    <t>17/07/2025 22:26</t>
  </si>
  <si>
    <t>FPR35</t>
  </si>
  <si>
    <t>น***าว อ***ร ม***น</t>
  </si>
  <si>
    <t>17/07/2025 22:05</t>
  </si>
  <si>
    <t>FPR34</t>
  </si>
  <si>
    <t>น******น</t>
  </si>
  <si>
    <t>******มะเขือ, อำเภอคลองขลุง ตำบลท่ามะเขือ อำเภอคลองขลุง จังหวัดกำแพงเพชร 62120</t>
  </si>
  <si>
    <t>17/07/2025 22:04</t>
  </si>
  <si>
    <t>FPR33</t>
  </si>
  <si>
    <t>ธ***ร จ***ร์อัมพร</t>
  </si>
  <si>
    <t>17/07/2025 22:02</t>
  </si>
  <si>
    <t>FPR32</t>
  </si>
  <si>
    <t>น***ณ์ ป***วัน</t>
  </si>
  <si>
    <t>17/07/2025 21:56</t>
  </si>
  <si>
    <t>FPR31</t>
  </si>
  <si>
    <t>17/07/2025 21:53</t>
  </si>
  <si>
    <t>FPR30</t>
  </si>
  <si>
    <t>น** จ***ร์ฉาย ผ***หลือง</t>
  </si>
  <si>
    <t>17/07/2025 21:50</t>
  </si>
  <si>
    <t>17/07/2025 21:49</t>
  </si>
  <si>
    <t>FPR28</t>
  </si>
  <si>
    <t>17/07/2025 21:33</t>
  </si>
  <si>
    <t>FPR27</t>
  </si>
  <si>
    <t>ส***น ห***ูงา</t>
  </si>
  <si>
    <t>17/07/2025 21:31</t>
  </si>
  <si>
    <t>FPR26</t>
  </si>
  <si>
    <t>ณ***วุฒิ ช***ทธิ์</t>
  </si>
  <si>
    <t>17/07/2025 21:23</t>
  </si>
  <si>
    <t>FPR25</t>
  </si>
  <si>
    <t>ก***นาง ค***ระหัด</t>
  </si>
  <si>
    <t>17/07/2025 21:15</t>
  </si>
  <si>
    <t>FPR24</t>
  </si>
  <si>
    <t>ม***ัตน์ ส***ดิ์เอื้อ</t>
  </si>
  <si>
    <t>17/07/2025 21:13</t>
  </si>
  <si>
    <t>17/07/2025 21:14</t>
  </si>
  <si>
    <t>FPR23</t>
  </si>
  <si>
    <t>แม่ศิ ศิริวรรณ</t>
  </si>
  <si>
    <t>หมู่บ้านโครงการคีรีวิลล่า 888/2 หมู่ 4 · หงาว/ Ngao
เมืองระนอง/ Mueang Ranongระนอง/ Ranong
85000</t>
  </si>
  <si>
    <t>660822821646</t>
  </si>
  <si>
    <t>FPR22</t>
  </si>
  <si>
    <t>ก***นา ว***ีรี</t>
  </si>
  <si>
    <t>17/07/2025 21:11</t>
  </si>
  <si>
    <t>17/07/2025 21:12</t>
  </si>
  <si>
    <t>FPR21</t>
  </si>
  <si>
    <t>s******e</t>
  </si>
  <si>
    <t>******ราชวิถี แขวงทุ่งพญาไท เขตราชเทวี จังหวัดกรุงเทพมหานคร 10400 แขวงทุ่งพญาไท เขตราชเทวี จังหวัดกรุงเทพมหานคร 10400</t>
  </si>
  <si>
    <t>17/07/2025 21:07</t>
  </si>
  <si>
    <t>FPR20</t>
  </si>
  <si>
    <t>ม***นันท์ เ***วกิตติกุล</t>
  </si>
  <si>
    <t>17/07/2025 21:01</t>
  </si>
  <si>
    <t>FPR19</t>
  </si>
  <si>
    <t>ก***นา  เ***มวรรณ</t>
  </si>
  <si>
    <t>17/07/2025 21:00</t>
  </si>
  <si>
    <t>FPR18</t>
  </si>
  <si>
    <t>ส*** ท***ันทร์</t>
  </si>
  <si>
    <t>17/07/2025 20:55</t>
  </si>
  <si>
    <t>FPR17</t>
  </si>
  <si>
    <t>ป***าเพ็ญ จ***เดชากุล</t>
  </si>
  <si>
    <t>17/07/2025 20:42</t>
  </si>
  <si>
    <t>FPR16</t>
  </si>
  <si>
    <t>17/07/2025 20:39</t>
  </si>
  <si>
    <t>FPR15</t>
  </si>
  <si>
    <t>ข******ท</t>
  </si>
  <si>
    <t>******างรถไฟมวกเหล็ก) ตำบลมิตรภาพ อำเภอมวกเหล็ก จังหวัดสระบุรี 18180</t>
  </si>
  <si>
    <t>17/07/2025 20:34</t>
  </si>
  <si>
    <t>FPR14</t>
  </si>
  <si>
    <t>พ******ภ</t>
  </si>
  <si>
    <t>******ไปบัานยวดอยู่ขวามือ ตำบลบ้านโคก อำเภอสร้างคอม จังหวัดอุดรธานี 41260</t>
  </si>
  <si>
    <t>41260</t>
  </si>
  <si>
    <t>17/07/2025 21:02</t>
  </si>
  <si>
    <t>17/07/2025 20:32</t>
  </si>
  <si>
    <t>FPR13</t>
  </si>
  <si>
    <t>ล***ณา</t>
  </si>
  <si>
    <t>17/07/2025 20:31</t>
  </si>
  <si>
    <t>FPR12</t>
  </si>
  <si>
    <t>อ***ัชร ค***ุล</t>
  </si>
  <si>
    <t>17/07/2025 20:28</t>
  </si>
  <si>
    <t>FPR11</t>
  </si>
  <si>
    <t>ณ***ิทธิ์ เ***มสูงส่ง</t>
  </si>
  <si>
    <t>FPR10</t>
  </si>
  <si>
    <t>ป***ชลีภรณ์ ป***มย์</t>
  </si>
  <si>
    <t>17/07/2025 20:22</t>
  </si>
  <si>
    <t>FPR9</t>
  </si>
  <si>
    <t>อ***มณี ส***รณ์</t>
  </si>
  <si>
    <t>17/07/2025 20:19</t>
  </si>
  <si>
    <t>FPR8</t>
  </si>
  <si>
    <t>ล***าวัลย์  พ***น่ห์</t>
  </si>
  <si>
    <t>17/07/2025 20:18</t>
  </si>
  <si>
    <t>FPR7</t>
  </si>
  <si>
    <t>ส***ชชา ส***ินต๊ะ</t>
  </si>
  <si>
    <t>17/07/2025 20:16</t>
  </si>
  <si>
    <t>FPR6</t>
  </si>
  <si>
    <t>ธัญวศิษฐ์ นันทิพัฒปภาดา</t>
  </si>
  <si>
    <t>482 หมู่2 ถนนสุขาภิบาล22 ตำบลโคกพระ · โคกพระ/ Khok Phra
กันทรวิชัย/ Kantharawichaiมหาสารคาม/ Maha Sarakham
44150</t>
  </si>
  <si>
    <t>660954842259</t>
  </si>
  <si>
    <t>17/07/2025 20:08</t>
  </si>
  <si>
    <t>FPR5</t>
  </si>
  <si>
    <t>17/07/2025 19:55</t>
  </si>
  <si>
    <t>FPR4</t>
  </si>
  <si>
    <t>17/07/2025 19:51</t>
  </si>
  <si>
    <t>FPR3</t>
  </si>
  <si>
    <t>17/07/2025 19:47</t>
  </si>
  <si>
    <t>FPR2</t>
  </si>
  <si>
    <t>น***ุย ช***มย์</t>
  </si>
  <si>
    <t>17/07/2025 19:45</t>
  </si>
  <si>
    <t>FPR1</t>
  </si>
  <si>
    <t>G**t</t>
  </si>
  <si>
    <t>******านปากกาง, ต.ปากกาง ตำบลปากกาง อำเภอลอง จังหวัดแพร่ 54150</t>
  </si>
  <si>
    <t>54150</t>
  </si>
  <si>
    <t>87</t>
  </si>
  <si>
    <t>17/07/2025 20:15</t>
  </si>
  <si>
    <t>FPQ99</t>
  </si>
  <si>
    <t>จ***ภรณ์​ โ***อง​</t>
  </si>
  <si>
    <t>17/07/2025 19:41</t>
  </si>
  <si>
    <t>FPQ98</t>
  </si>
  <si>
    <t>ส***สา จ***รฑิตย์</t>
  </si>
  <si>
    <t>17/07/2025 19:36</t>
  </si>
  <si>
    <t>FPQ97</t>
  </si>
  <si>
    <t>ณ***์ศักดิ์ ท***ิจ</t>
  </si>
  <si>
    <t>17/07/2025 19:35</t>
  </si>
  <si>
    <t>FPQ96</t>
  </si>
  <si>
    <t>17/07/2025 19:28</t>
  </si>
  <si>
    <t>FPQ95</t>
  </si>
  <si>
    <t>ธ***ทร์ จ***ิจิตร</t>
  </si>
  <si>
    <t>17/07/2025 19:27</t>
  </si>
  <si>
    <t>FPQ94</t>
  </si>
  <si>
    <t>W** ʚ**</t>
  </si>
  <si>
    <t>17/07/2025 19:22</t>
  </si>
  <si>
    <t>FPQ92</t>
  </si>
  <si>
    <t>อ***ท์ แ***โต</t>
  </si>
  <si>
    <t>17/07/2025 19:19</t>
  </si>
  <si>
    <t>FPQ91</t>
  </si>
  <si>
    <t>ส***ญญา ช***ระมาณ</t>
  </si>
  <si>
    <t>17/07/2025 19:14</t>
  </si>
  <si>
    <t>FPQ90</t>
  </si>
  <si>
    <t>อาทิตย์</t>
  </si>
  <si>
    <t>25/71ถ.ประชาชื่น 1ซ2 · บ้านพรุ/ Ban Phru
หาดใหญ่/ Hat Yaiสงขลา/ Songkhla
90250</t>
  </si>
  <si>
    <t>90250</t>
  </si>
  <si>
    <t>660996157201</t>
  </si>
  <si>
    <t>17/07/2025 19:03</t>
  </si>
  <si>
    <t>FPQ89</t>
  </si>
  <si>
    <t>ก***ิการ์ อ***รชัยไพศาล</t>
  </si>
  <si>
    <t>17/07/2025 18:57</t>
  </si>
  <si>
    <t>FPQ88</t>
  </si>
  <si>
    <t>ม***รา บ***ก</t>
  </si>
  <si>
    <t>17/07/2025 18:54</t>
  </si>
  <si>
    <t>17/07/2025 18:53</t>
  </si>
  <si>
    <t>FPQ86</t>
  </si>
  <si>
    <t>17/07/2025 18:46</t>
  </si>
  <si>
    <t>17/07/2025 18:45</t>
  </si>
  <si>
    <t>FPQ85</t>
  </si>
  <si>
    <t>น***ัสยา ว***วัน</t>
  </si>
  <si>
    <t>17/07/2025 18:42</t>
  </si>
  <si>
    <t>FPQ84</t>
  </si>
  <si>
    <t>17/07/2025 18:35</t>
  </si>
  <si>
    <t>FPQ83</t>
  </si>
  <si>
    <t>ป***ดา  ไ***าญ</t>
  </si>
  <si>
    <t>17/07/2025 18:31</t>
  </si>
  <si>
    <t>FPQ82</t>
  </si>
  <si>
    <t>ไ***ลย์ ช***ิติเวช</t>
  </si>
  <si>
    <t>Buri Ram</t>
  </si>
  <si>
    <t>17/07/2025 18:29</t>
  </si>
  <si>
    <t>FPQ81</t>
  </si>
  <si>
    <t>ส***รณา ก***ะโคน</t>
  </si>
  <si>
    <t>17/07/2025 18:23</t>
  </si>
  <si>
    <t>FPQ80</t>
  </si>
  <si>
    <t>ศ***วรรณ แ***ณี</t>
  </si>
  <si>
    <t>17/07/2025 18:21</t>
  </si>
  <si>
    <t>FPQ79</t>
  </si>
  <si>
    <t>ส***ด บ***าค</t>
  </si>
  <si>
    <t>17/07/2025 18:07</t>
  </si>
  <si>
    <t>FPQ77</t>
  </si>
  <si>
    <t>อ***ิดา ข***ินทร์</t>
  </si>
  <si>
    <t>17/07/2025 18:06</t>
  </si>
  <si>
    <t>FPQ76</t>
  </si>
  <si>
    <t>ญ***ศา อ***ะปัญญา</t>
  </si>
  <si>
    <t>17/07/2025 18:05</t>
  </si>
  <si>
    <t>FPQ75</t>
  </si>
  <si>
    <t>เ***ร์หิวอ่ะ</t>
  </si>
  <si>
    <t>17/07/2025 17:56</t>
  </si>
  <si>
    <t>FPQ74</t>
  </si>
  <si>
    <t>17/07/2025 17:49</t>
  </si>
  <si>
    <t>FPQ73</t>
  </si>
  <si>
    <t>ว***วัลย์ ส***้านค้า</t>
  </si>
  <si>
    <t>17/07/2025 17:47</t>
  </si>
  <si>
    <t>17/07/2025 17:46</t>
  </si>
  <si>
    <t>FPQ72</t>
  </si>
  <si>
    <t>น***สิษฐ์ ส***รมมา</t>
  </si>
  <si>
    <t>17/07/2025 17:45</t>
  </si>
  <si>
    <t>FPQ70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</si>
  <si>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</si>
  <si>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</si>
  <si>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</si>
  <si>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17/07/2025 17:35</t>
  </si>
  <si>
    <t>FPQ69</t>
  </si>
  <si>
    <t>M****n</t>
  </si>
  <si>
    <t>******ิตร, ถนน พระรามสี่, แขวง พระโขนง, เขตคลองเตย แขวงพระโขนง เขตคลองเตย จังหวัดกรุงเทพมหานคร 10110</t>
  </si>
  <si>
    <t>80</t>
  </si>
  <si>
    <t>FPQ68</t>
  </si>
  <si>
    <t>อ*** ท***</t>
  </si>
  <si>
    <t>17/07/2025 17:33</t>
  </si>
  <si>
    <t>ไม่เอาช็อกโกแลตได้ไหม เอาใบเตยมาแทน ผมไม่กินช็อกโกแลตอะครับ</t>
  </si>
  <si>
    <t>FPQ67</t>
  </si>
  <si>
    <t>น***า เ***คม</t>
  </si>
  <si>
    <t>17/07/2025 17:29</t>
  </si>
  <si>
    <t>FPQ66</t>
  </si>
  <si>
    <t>ช***ม ค***่อ</t>
  </si>
  <si>
    <t>17/07/2025 17:20</t>
  </si>
  <si>
    <t>FPQ65</t>
  </si>
  <si>
    <t>ศิริวรรณ ทวีวุฒิ</t>
  </si>
  <si>
    <t>54หมู่7 ตำบลแก อำเภอรัตนบุรี 
จังหวัดสุรินทร์  
 32130</t>
  </si>
  <si>
    <t>0935150564</t>
  </si>
  <si>
    <t>17/07/2025 17:10</t>
  </si>
  <si>
    <t>17/07/2025 17:13</t>
  </si>
  <si>
    <t>FPQ64</t>
  </si>
  <si>
    <t>ธ******ก</t>
  </si>
  <si>
    <t>******ภอลาดบัวหลวง ตำบลหลักชัย อำเภอลาดบัวหลวง จังหวัดพระนครศรีอยุธยา 13230</t>
  </si>
  <si>
    <t>13230</t>
  </si>
  <si>
    <t>FPQ63</t>
  </si>
  <si>
    <t>17/07/2025 17:38</t>
  </si>
  <si>
    <t>17/07/2025 17:08</t>
  </si>
  <si>
    <t>FPQ62</t>
  </si>
  <si>
    <t>17/07/2025 17:06</t>
  </si>
  <si>
    <t>FPQ61</t>
  </si>
  <si>
    <t>17/07/2025 17:03</t>
  </si>
  <si>
    <t>FPQ60</t>
  </si>
  <si>
    <t>N** N**</t>
  </si>
  <si>
    <t>FPQ58</t>
  </si>
  <si>
    <t>ว***พร ส***าภ</t>
  </si>
  <si>
    <t>17/07/2025 16:50</t>
  </si>
  <si>
    <t>FPQ56</t>
  </si>
  <si>
    <t>วรรณิศา สายรัฐ</t>
  </si>
  <si>
    <t>ร้านค้าผู้ใหญ่
บ้านนาทาม  บ.154 ม.8
ป่าไร่
มุกดาหาร
 49120</t>
  </si>
  <si>
    <t>49120</t>
  </si>
  <si>
    <t>0610279795</t>
  </si>
  <si>
    <t>17/07/2025 16:40</t>
  </si>
  <si>
    <t>FPQ55</t>
  </si>
  <si>
    <t>17/07/2025 16:37</t>
  </si>
  <si>
    <t>FPQ54</t>
  </si>
  <si>
    <t>17/07/2025 16:33</t>
  </si>
  <si>
    <t>FPQ53</t>
  </si>
  <si>
    <t>อารีย์ เกื้อกูลศิริโรจน์</t>
  </si>
  <si>
    <t>55/1 ม.10  ม.บ.อยู่เจริญ ถ.สวรรค์วิถี 64 ต.นครสวรรค์ตก
เมืองนครสวรรค์/ Mueang Nakhon Sawanนครสวรรค์/ Nakhon Sawan
60000</t>
  </si>
  <si>
    <t>660927372978</t>
  </si>
  <si>
    <t>17/07/2025 16:32</t>
  </si>
  <si>
    <t>FPQ51</t>
  </si>
  <si>
    <t>17/07/2025 16:27</t>
  </si>
  <si>
    <t>FPQ50</t>
  </si>
  <si>
    <t>ส***ญญา ช***ย</t>
  </si>
  <si>
    <t>17/07/2025 16:25</t>
  </si>
  <si>
    <t>FPQ49</t>
  </si>
  <si>
    <t>17/07/2025 16:23</t>
  </si>
  <si>
    <t>FPQ48</t>
  </si>
  <si>
    <t>ส***ตรา ท***ทศ</t>
  </si>
  <si>
    <t>17/07/2025 16:22</t>
  </si>
  <si>
    <t>FPQ46</t>
  </si>
  <si>
    <t>ข***ชัย ก***ุวรรณ</t>
  </si>
  <si>
    <t>17/07/2025 16:11</t>
  </si>
  <si>
    <t>FPQ45</t>
  </si>
  <si>
    <t>N***aya R***anatawekun. L*** m** c**</t>
  </si>
  <si>
    <t>FPQ44</t>
  </si>
  <si>
    <t>17/07/2025 16:10</t>
  </si>
  <si>
    <t>FPQ43</t>
  </si>
  <si>
    <t>ผ***พงษฺ ว***ัฒนะ</t>
  </si>
  <si>
    <t>FPQ42</t>
  </si>
  <si>
    <t>Myat phyo wai</t>
  </si>
  <si>
    <t>10/24 ถ.บัวคูณ ซอย. เทศบาลนครแม่สอด   ต.แม่สอด อ.แม่สอด จ.ตาก 3floor · แม่สอด/ Mae Sot
แม่สอด/ Mae Sotตาก/ Tak
63110</t>
  </si>
  <si>
    <t>660990399588</t>
  </si>
  <si>
    <t>17/07/2025 16:08</t>
  </si>
  <si>
    <t>FPQ40</t>
  </si>
  <si>
    <t>บ*** ค***วง</t>
  </si>
  <si>
    <t>17/07/2025 16:03</t>
  </si>
  <si>
    <t>FPQ39</t>
  </si>
  <si>
    <t>ส*** บ***ันทร์</t>
  </si>
  <si>
    <t>17/07/2025 15:59</t>
  </si>
  <si>
    <t>FPQ38</t>
  </si>
  <si>
    <t>เสาวลักษณ์  ลีลอย</t>
  </si>
  <si>
    <t xml:space="preserve"> 125ม.17 ซ.4 ต.สันทราย อ.ฝาง จ.เชียงใหม่      50110</t>
  </si>
  <si>
    <t>50110</t>
  </si>
  <si>
    <t>0819801191</t>
  </si>
  <si>
    <t>17/07/2025 15:45</t>
  </si>
  <si>
    <t>FPQ37</t>
  </si>
  <si>
    <t>ข***แต๋น</t>
  </si>
  <si>
    <t>17/07/2025 15:44</t>
  </si>
  <si>
    <t>FPQ36</t>
  </si>
  <si>
    <t>ป***รรณ เ***้ยงเกลา</t>
  </si>
  <si>
    <t>17/07/2025 15:36</t>
  </si>
  <si>
    <t>FPQ35</t>
  </si>
  <si>
    <t>พ***ัย ท***</t>
  </si>
  <si>
    <t>17/07/2025 15:34</t>
  </si>
  <si>
    <t>FPQ34</t>
  </si>
  <si>
    <t>ช้อย อบอิน</t>
  </si>
  <si>
    <t xml:space="preserve">111/2 หมู5 ต.มะตูม อ.พรหมพิราม จ.พิษณุโลก 65150
</t>
  </si>
  <si>
    <t>65150</t>
  </si>
  <si>
    <t>660992499239</t>
  </si>
  <si>
    <t>17/07/2025 15:15</t>
  </si>
  <si>
    <t>17/07/2025 15:33</t>
  </si>
  <si>
    <t>FPQ33</t>
  </si>
  <si>
    <t>นางนงค์     สีมา</t>
  </si>
  <si>
    <t>103 ม  2  บ้านหนองพันธุ์หญ้า
ต  แดงใหญ่  
  อ   บ้านใหม่ไชยพจน์ 
  จ   บุรีรัมย์  
 31120</t>
  </si>
  <si>
    <t>31120</t>
  </si>
  <si>
    <t>0986032839</t>
  </si>
  <si>
    <t>17/07/2025 09:43</t>
  </si>
  <si>
    <t>17/07/2025 15:29</t>
  </si>
  <si>
    <t>FPQ32</t>
  </si>
  <si>
    <t>ส***ี ค***สิน</t>
  </si>
  <si>
    <t>FPQ31</t>
  </si>
  <si>
    <t>หนูเพียร กิตติกุลภา</t>
  </si>
  <si>
    <t>118  ถ.ราชวิถี  ซอยราชวิถี18  เขตพญาไท แขวงสามเสนใน
กรุงเทพมหานคร 
(ร้านเสริมสวยแหม่ม)
 10400</t>
  </si>
  <si>
    <t>0870925336</t>
  </si>
  <si>
    <t>17/07/2025 15:27</t>
  </si>
  <si>
    <t>17/07/2025 15:26</t>
  </si>
  <si>
    <t>FPQ30</t>
  </si>
  <si>
    <t xml:space="preserve">  คุณนุชนารถ โกมลเสน</t>
  </si>
  <si>
    <t>ผู้รับ
      70/4 ริมคลองบางกอกน้อย
      แขวงอรุณอมรินทร์ 
      เขตบางกอกน้อย
      กรุงเทพฯ 
    10700</t>
  </si>
  <si>
    <t>0858074499</t>
  </si>
  <si>
    <t>17/07/2025 14:13</t>
  </si>
  <si>
    <t>17/07/2025 15:22</t>
  </si>
  <si>
    <t>FPQ28</t>
  </si>
  <si>
    <t xml:space="preserve">คุณอุบลรัตน์  มากโภคา </t>
  </si>
  <si>
    <t xml:space="preserve">  49/5 ม.2 ต.บางจาก  อ.พระประแดง  จ.สมุทรปราการ    ซอยสุขสวัสดิ์ 51 เข้าซอยประมาณ 50 เเมตรบ้านอยู่ทางโค้งขวามือหน้าบ้านมีร้านสีส้ม   10130</t>
  </si>
  <si>
    <t>0894115088</t>
  </si>
  <si>
    <t>17/07/2025 13:59</t>
  </si>
  <si>
    <t>17/07/2025 15:21</t>
  </si>
  <si>
    <t>FPQ27</t>
  </si>
  <si>
    <t>สุวรรณี....บริคุต</t>
  </si>
  <si>
    <t>51/1.ม.2.ต.วิสัยใต้.อ.สวี.จ.ขุมพร 86130</t>
  </si>
  <si>
    <t>0635845311</t>
  </si>
  <si>
    <t>17/07/2025 15:20</t>
  </si>
  <si>
    <t>FPQ26</t>
  </si>
  <si>
    <t>ศิวพร แขกธูป</t>
  </si>
  <si>
    <t>903/128 ตึกD คอนโดบ้านนวธารา
ซอยประเสริฐมนูกิจ33
แขวงนวลจันทร์ เขตบึงกุ่ม
กรุงเทพมหานคร 
 10230</t>
  </si>
  <si>
    <t>0899857100</t>
  </si>
  <si>
    <t>16/07/2025 21:03</t>
  </si>
  <si>
    <t>17/07/2025 15:19</t>
  </si>
  <si>
    <t>ก***มธ อ***สมบูรณ์</t>
  </si>
  <si>
    <t>FPQ25</t>
  </si>
  <si>
    <t>17/07/2025 15:49</t>
  </si>
  <si>
    <t>FPQ24</t>
  </si>
  <si>
    <t>ส***พ  อ***นธุ์</t>
  </si>
  <si>
    <t>FPQ23</t>
  </si>
  <si>
    <t>ป***เม๊าะ บ***ะสะนอ</t>
  </si>
  <si>
    <t>17/07/2025 15:18</t>
  </si>
  <si>
    <t>FPQ22</t>
  </si>
  <si>
    <t>ส***ัย ใ***ม</t>
  </si>
  <si>
    <t>FPQ21</t>
  </si>
  <si>
    <t>พุทธชาติ คุณากรกันกีรติ</t>
  </si>
  <si>
    <t>203.ตรอกขจรพานิช
ต.หน้าเมือง อ.เมือง
จ.ปราจีนบุรี.
 25000</t>
  </si>
  <si>
    <t>0625022633</t>
  </si>
  <si>
    <t>17/07/2025 15:17</t>
  </si>
  <si>
    <t>FPQ20</t>
  </si>
  <si>
    <t>FPQ19</t>
  </si>
  <si>
    <t xml:space="preserve">พระสุวิท ดวงอินทร์ฉาย </t>
  </si>
  <si>
    <t>วัดสวนหลวง ต.สวนหลวง อ.อัมพวา จ.สมุทรสงคราม รหัส.  75110</t>
  </si>
  <si>
    <t>75110</t>
  </si>
  <si>
    <t>0810683941</t>
  </si>
  <si>
    <t>FPQ18</t>
  </si>
  <si>
    <t>Nam Phakaedam</t>
  </si>
  <si>
    <t>58/4
สุพรรณนิดา แยก 1 ซ.อินทามาระ44
สามเสนใน
ดินแดง
กรุงเทพ
 10400</t>
  </si>
  <si>
    <t>66838803795</t>
  </si>
  <si>
    <t>17/07/2025 15:14</t>
  </si>
  <si>
    <t>FPQ17</t>
  </si>
  <si>
    <t>FPQ16</t>
  </si>
  <si>
    <t>วลีรัตน์ สว่างวงศ์</t>
  </si>
  <si>
    <t xml:space="preserve"> 291/160 ซ.10 หมู่บ้านเดอะคอนเนค เทิดราชัน ถ.เทิดราชัน ซ.31 แขวงสีกัน เขตดอนเมือง กทม.
 10210</t>
  </si>
  <si>
    <t>0815542763</t>
  </si>
  <si>
    <t>17/07/2025 13:40</t>
  </si>
  <si>
    <t>FPQ15</t>
  </si>
  <si>
    <t>คุณบังอร ฤทธิ์ฉ่ำ</t>
  </si>
  <si>
    <t>ร้านชำ 68 หมู่8 ต.ไทยอุดม อ.คลองหาด
จ.สระแก้ว …. 27260</t>
  </si>
  <si>
    <t>0878135722</t>
  </si>
  <si>
    <t>17/07/2025 11:39</t>
  </si>
  <si>
    <t>17/07/2025 15:13</t>
  </si>
  <si>
    <t>FPQ14</t>
  </si>
  <si>
    <t>17/07/2025 15:12</t>
  </si>
  <si>
    <t>FPQ13</t>
  </si>
  <si>
    <t xml:space="preserve">เตชิตา เพิ่มพรสกุล </t>
  </si>
  <si>
    <t>15/99แฟลตคลองจั่น
แขวนคลองจั่น เขตบางกะปิ
กรุงเทพมหานคร 10240</t>
  </si>
  <si>
    <t>0813159842</t>
  </si>
  <si>
    <t>17/07/2025 08:33</t>
  </si>
  <si>
    <t>FPQ12</t>
  </si>
  <si>
    <t>ญิ๋ง เล็ก</t>
  </si>
  <si>
    <t>130/62 ม.6 ต.บ้านใต้ อ.เกาะพะงัน จ.สุราษฎร์ธานี 84280
ต.บ้านใต้
อ.เกาะพงัน
สุราษฎร์ธานี
 84280</t>
  </si>
  <si>
    <t>84280</t>
  </si>
  <si>
    <t>0942098939</t>
  </si>
  <si>
    <t>17/07/2025 15:11</t>
  </si>
  <si>
    <t>FPQ11</t>
  </si>
  <si>
    <t>นาย​  วิ​รัตน์​  วัฒนา​กิจ​มงคล</t>
  </si>
  <si>
    <t>บริษัท  ที.เค.ดี.  ไฟเบอร์ จำกัด  888 ถนนหลวงแพ่ง
แขวงทับยาว เขตลาดกระบัง  กรุงเทพฯ 
 10520</t>
  </si>
  <si>
    <t>0982865907</t>
  </si>
  <si>
    <t>17/07/2025 15:10</t>
  </si>
  <si>
    <t>FPQ9</t>
  </si>
  <si>
    <t xml:space="preserve">คุณวี </t>
  </si>
  <si>
    <t>มบ.ไอลีฟทาวน์ราชพฤกษ์168/115ซ.8 คลองพระอุดม ลาดหลุมแก้ว ปทุมธานี 12140</t>
  </si>
  <si>
    <t>0819323106</t>
  </si>
  <si>
    <t>17/07/2025 15:04</t>
  </si>
  <si>
    <t>FPQ8</t>
  </si>
  <si>
    <t>ณ***ิชา</t>
  </si>
  <si>
    <t>17/07/2025 14:51</t>
  </si>
  <si>
    <t>17/07/2025 14:50</t>
  </si>
  <si>
    <t>FPQ7</t>
  </si>
  <si>
    <t>******ำบลบ้านโหนด อำเภอสะบ้าย้อย จังหวัดสงขลา 90210</t>
  </si>
  <si>
    <t>90210</t>
  </si>
  <si>
    <t>17/07/2025 14:44</t>
  </si>
  <si>
    <t>17/07/2025 14:43</t>
  </si>
  <si>
    <t>FPQ6</t>
  </si>
  <si>
    <t>ก***พัฒน์Fah</t>
  </si>
  <si>
    <t>17/07/2025 14:32</t>
  </si>
  <si>
    <t>FPQ5</t>
  </si>
  <si>
    <t>ญ******์</t>
  </si>
  <si>
    <t>****** ตำบลเขาแก้ว อำเภอลานสกา จังหวัดนครศรีธรรมราช 80230</t>
  </si>
  <si>
    <t>17/07/2025 14:56</t>
  </si>
  <si>
    <t>17/07/2025 14:27</t>
  </si>
  <si>
    <t>FPQ4</t>
  </si>
  <si>
    <t>ส***ตรี เ***พงษ์</t>
  </si>
  <si>
    <t>17/07/2025 14:18</t>
  </si>
  <si>
    <t>17/07/2025 14:23</t>
  </si>
  <si>
    <t>FPQ3</t>
  </si>
  <si>
    <t>น***าวนวพร  เ***รน้อย ค***าว</t>
  </si>
  <si>
    <t>17/07/2025 14:11</t>
  </si>
  <si>
    <t>17/07/2025 14:15</t>
  </si>
  <si>
    <t>FPQ2</t>
  </si>
  <si>
    <t>17/07/2025 13:49</t>
  </si>
  <si>
    <t>FPQ1</t>
  </si>
  <si>
    <t>******มือง ตำบลในเมือง อำเภอเมืองนครราชสีมา จังหวัดนครราชสีมา 30000</t>
  </si>
  <si>
    <t>17/07/2025 14:24</t>
  </si>
  <si>
    <t>FPQ0</t>
  </si>
  <si>
    <t>ก******ี</t>
  </si>
  <si>
    <t>****** ลุงสง่า ซอย พูมเพิ่ม, ตำบลบางพูน, อำเภอเมืองปทุมธานี ตำบลบางพูน อำเภอเมืองปทุมธานี จังหวัดปทุมธานี 12000</t>
  </si>
  <si>
    <t>17/07/2025 14:22</t>
  </si>
  <si>
    <t>17/07/2025 13:44</t>
  </si>
  <si>
    <t>FPP99</t>
  </si>
  <si>
    <t>17/07/2025 13:39</t>
  </si>
  <si>
    <t>FPP98</t>
  </si>
  <si>
    <t>ส***นันท์ แ***ชติ</t>
  </si>
  <si>
    <t>17/07/2025 13:33</t>
  </si>
  <si>
    <t>FPP97</t>
  </si>
  <si>
    <t>ช***ร ส***์สมุทร</t>
  </si>
  <si>
    <t>17/07/2025 13:22</t>
  </si>
  <si>
    <t>17/07/2025 13:21</t>
  </si>
  <si>
    <t>FPP96</t>
  </si>
  <si>
    <t>ณัฏฐ์</t>
  </si>
  <si>
    <t>ถนนสุขาภิบาล22 482หมู่2 · โคกพระ/ Khok Phra
กันทรวิชัย/ Kantharawichaiมหาสารคาม/ Maha Sarakham
44150</t>
  </si>
  <si>
    <t>660813723641</t>
  </si>
  <si>
    <t>17/07/2025 13:18</t>
  </si>
  <si>
    <t>FPP95</t>
  </si>
  <si>
    <t>17/07/2025 13:17</t>
  </si>
  <si>
    <t>17/07/2025 13:16</t>
  </si>
  <si>
    <t>FPP94</t>
  </si>
  <si>
    <t>0987171906</t>
  </si>
  <si>
    <t>- 3/2ม.3ต.ควนชุม
ร่อนพิบูลย์/ Ron Phibunนครศรีธรรมราช/ Nakhon Si Thammarat
80130</t>
  </si>
  <si>
    <t>80130</t>
  </si>
  <si>
    <t>660987171906</t>
  </si>
  <si>
    <t>17/07/2025 12:49</t>
  </si>
  <si>
    <t>FPP93</t>
  </si>
  <si>
    <t>17/07/2025 12:41</t>
  </si>
  <si>
    <t>FPP91</t>
  </si>
  <si>
    <t>17/07/2025 12:40</t>
  </si>
  <si>
    <t>17/07/2025 12:38</t>
  </si>
  <si>
    <t>FPP90</t>
  </si>
  <si>
    <t>ป******น</t>
  </si>
  <si>
    <t>******m cafe กลางซอยบ้านวาดฝัน) ตำบลแม่สอด อำเภอแม่สอด จังหวัดตาก 63110</t>
  </si>
  <si>
    <t>17/07/2025 12:37</t>
  </si>
  <si>
    <t>FPP89</t>
  </si>
  <si>
    <t>17/07/2025 12:36</t>
  </si>
  <si>
    <t>FPP88</t>
  </si>
  <si>
    <t>san myo aung</t>
  </si>
  <si>
    <t>93m12  Hat Yai subdistrict Amphoe Lang Sang  chumphon province 86110 Thailand  · หลังสวน/ Lang Suan
หลังสวน/ Lang Suanชุมพร/ Chumphon
86110</t>
  </si>
  <si>
    <t>660948062523</t>
  </si>
  <si>
    <t>17/07/2025 12:35</t>
  </si>
  <si>
    <t>FPP87</t>
  </si>
  <si>
    <t>อ***ณา    เ***ป็นสี</t>
  </si>
  <si>
    <t>17/07/2025 12:25</t>
  </si>
  <si>
    <t>FPP85</t>
  </si>
  <si>
    <t>17/07/2025 12:21</t>
  </si>
  <si>
    <t>FPP84</t>
  </si>
  <si>
    <t>ธ***ัฒน์ ก***งสุวรรณ</t>
  </si>
  <si>
    <t>17/07/2025 12:20</t>
  </si>
  <si>
    <t>FPP83</t>
  </si>
  <si>
    <t>17/07/2025 12:10</t>
  </si>
  <si>
    <t>17/07/2025 12:09</t>
  </si>
  <si>
    <t>FPP82</t>
  </si>
  <si>
    <t>บ** พ**</t>
  </si>
  <si>
    <t>17/07/2025 11:54</t>
  </si>
  <si>
    <t>17/07/2025 11:53</t>
  </si>
  <si>
    <t>FPP81</t>
  </si>
  <si>
    <t>อ***’สุดหล่อ</t>
  </si>
  <si>
    <t>17/07/2025 11:51</t>
  </si>
  <si>
    <t>17/07/2025 11:52</t>
  </si>
  <si>
    <t>FPP80</t>
  </si>
  <si>
    <t>17/07/2025 11:27</t>
  </si>
  <si>
    <t>17/07/2025 11:26</t>
  </si>
  <si>
    <t>FPP79</t>
  </si>
  <si>
    <t>17/07/2025 11:15</t>
  </si>
  <si>
    <t>FPP78</t>
  </si>
  <si>
    <t>P***ote S***aritthram</t>
  </si>
  <si>
    <t>17/07/2025 11:14</t>
  </si>
  <si>
    <t>FPP77</t>
  </si>
  <si>
    <t>17/07/2025 11:43</t>
  </si>
  <si>
    <t>17/07/2025 11:11</t>
  </si>
  <si>
    <t>FPP76</t>
  </si>
  <si>
    <t>s** m**</t>
  </si>
  <si>
    <t>17/07/2025 11:07</t>
  </si>
  <si>
    <t>FPP75</t>
  </si>
  <si>
    <t>17/07/2025 11:02</t>
  </si>
  <si>
    <t>FPP74</t>
  </si>
  <si>
    <t>P***om</t>
  </si>
  <si>
    <t>17/07/2025 10:56</t>
  </si>
  <si>
    <t>FPP72</t>
  </si>
  <si>
    <t>ว***วัฒน์</t>
  </si>
  <si>
    <t>17/07/2025 10:43</t>
  </si>
  <si>
    <t>FPP71</t>
  </si>
  <si>
    <t>17/07/2025 10:39</t>
  </si>
  <si>
    <t>17/07/2025 10:40</t>
  </si>
  <si>
    <t>FPP70</t>
  </si>
  <si>
    <t>อรณี​  มาลัย​สวรรค์​</t>
  </si>
  <si>
    <t>เจ พี อพาร์ตเม้นท์  ห้อง308    23 ซ.ลาดพร้าว92 แขวง วังทองหลาง
วังทองหลาง/ Wang Thonglangกรุงเทพมหานคร/ Bangkok
10310</t>
  </si>
  <si>
    <t>660624842098</t>
  </si>
  <si>
    <t>17/07/2025 10:36</t>
  </si>
  <si>
    <t>FPP69</t>
  </si>
  <si>
    <t>ก***์รวี   ส***ิขวา</t>
  </si>
  <si>
    <t>17/07/2025 10:09</t>
  </si>
  <si>
    <t>FPP68</t>
  </si>
  <si>
    <t>จ***ร์ยารักษ์  แ***ชติ</t>
  </si>
  <si>
    <t>17/07/2025 09:59</t>
  </si>
  <si>
    <t>FPP67</t>
  </si>
  <si>
    <t>17/07/2025 09:48</t>
  </si>
  <si>
    <t>FPP66</t>
  </si>
  <si>
    <t>17/07/2025 09:41</t>
  </si>
  <si>
    <t>FPP65</t>
  </si>
  <si>
    <t>อภิณธ์พร</t>
  </si>
  <si>
    <t>เทศบาลตำบลบ่อแก้ว อ.นาหมื่น จ.น่าน 55180 &amp;nbsp; &amp;nbsp;</t>
  </si>
  <si>
    <t>0843725585</t>
  </si>
  <si>
    <t>16/07/2025 11:01</t>
  </si>
  <si>
    <t>17/07/2025 09:29</t>
  </si>
  <si>
    <t>FPP64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</si>
  <si>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</si>
  <si>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</si>
  <si>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</si>
  <si>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FPP63</t>
  </si>
  <si>
    <t>m***nt69</t>
  </si>
  <si>
    <t>17/07/2025 09:26</t>
  </si>
  <si>
    <t>FPP62</t>
  </si>
  <si>
    <t>จ***ลดา ส***โพธิ์</t>
  </si>
  <si>
    <t>17/07/2025 09:24</t>
  </si>
  <si>
    <t>FPP61</t>
  </si>
  <si>
    <t>JB292672411TH</t>
  </si>
  <si>
    <t>FPP60</t>
  </si>
  <si>
    <t>17/07/2025 09:09</t>
  </si>
  <si>
    <t>17/07/2025 09:08</t>
  </si>
  <si>
    <t>FPP59</t>
  </si>
  <si>
    <t>17/07/2025 08:15</t>
  </si>
  <si>
    <t>FPP58</t>
  </si>
  <si>
    <t>สุกัญญา อิ่มสุข</t>
  </si>
  <si>
    <t>1122/66 ซ.เทศบาลบางปู2/4 ต.ท้ายบ้าน อ.เมือง จ.สมุทรปราการ 10280
เมืองสมุทรปราการ/ Mueang Samut Prakanสมุทรปราการ/ Samut Prakan
10280</t>
  </si>
  <si>
    <t>660958534155</t>
  </si>
  <si>
    <t>17/07/2025 08:14</t>
  </si>
  <si>
    <t>FPP57</t>
  </si>
  <si>
    <t>อ** ห***จัด</t>
  </si>
  <si>
    <t>17/07/2025 08:03</t>
  </si>
  <si>
    <t>FPP56</t>
  </si>
  <si>
    <t>นนทยา...เปืยรักใค่ร</t>
  </si>
  <si>
    <t>59/2ม4ต..ดอนแฝก.
นครชัยศรี/ Nakhon Chai Siนครปฐม/ Nakhon Pathom
73120</t>
  </si>
  <si>
    <t>660801818251</t>
  </si>
  <si>
    <t>17/07/2025 07:59</t>
  </si>
  <si>
    <t>FPP55</t>
  </si>
  <si>
    <t>ดุจดาว ศรีสังวร</t>
  </si>
  <si>
    <t>140/1ม.5 ต.ป่าหวาย อ.สวนผึ้ง จ.ราชบุรี
สวนผึ้ง/ Suan Phuengราชบุรี/ Ratchaburi
70180</t>
  </si>
  <si>
    <t>660817653450</t>
  </si>
  <si>
    <t>17/07/2025 07:47</t>
  </si>
  <si>
    <t>FPP54</t>
  </si>
  <si>
    <t>****** บ้านสันทรายใหม่ ตำบลแม่สาย อำเภอแม่สาย จังหวัดเชียงราย 57130</t>
  </si>
  <si>
    <t>17/07/2025 07:42</t>
  </si>
  <si>
    <t>FPP53</t>
  </si>
  <si>
    <t>ส***าย</t>
  </si>
  <si>
    <t>17/07/2025 06:43</t>
  </si>
  <si>
    <t>761708045582</t>
  </si>
  <si>
    <t>FPP51</t>
  </si>
  <si>
    <t>ว***า แ***งาม</t>
  </si>
  <si>
    <t>17/07/2025 06:08</t>
  </si>
  <si>
    <t>เค้กฝอยทอง เค้กมะพร้าว เค้กเนย</t>
  </si>
  <si>
    <t>761752958573</t>
  </si>
  <si>
    <t>FPP49</t>
  </si>
  <si>
    <t>ณ***นัย ด***ม้</t>
  </si>
  <si>
    <t>17/07/2025 05:34</t>
  </si>
  <si>
    <t>761721459590</t>
  </si>
  <si>
    <t>FPP48</t>
  </si>
  <si>
    <t>เมฆินทร์  สลางสิงห์</t>
  </si>
  <si>
    <t>215 หมู่ 11 ตำบลสามแยก  · สามแยก/ Sam Yaek
เลิงนกทา/ Loeng Nok Thaยโสธร/ Yasothon
35120</t>
  </si>
  <si>
    <t>35120</t>
  </si>
  <si>
    <t>660632156002</t>
  </si>
  <si>
    <t>17/07/2025 05:28</t>
  </si>
  <si>
    <t>TH32087GS6DS0F</t>
  </si>
  <si>
    <t>FPP46</t>
  </si>
  <si>
    <t>A*** D***gmla</t>
  </si>
  <si>
    <t>17/07/2025 05:21</t>
  </si>
  <si>
    <t>761793763544</t>
  </si>
  <si>
    <t>17/07/2025 05:20</t>
  </si>
  <si>
    <t>FPP45</t>
  </si>
  <si>
    <t>ธ***ิรา  ก***ุวรรณ</t>
  </si>
  <si>
    <t>17/07/2025 05:18</t>
  </si>
  <si>
    <t>761762751584</t>
  </si>
  <si>
    <t>FPP44</t>
  </si>
  <si>
    <t>น* แ**</t>
  </si>
  <si>
    <t>17/07/2025 04:43</t>
  </si>
  <si>
    <t>761726636532</t>
  </si>
  <si>
    <t>17/07/2025 04:42</t>
  </si>
  <si>
    <t>FPP43</t>
  </si>
  <si>
    <t>******มใต้, (เลี้ยวซ้ายก่อนเข้าบ้านโนนน้ำเที่ยงมาทางร้านก๋วยเตี๋ยว ตรงมาเรื่อยๆ) ตำบลตูมใต้ อำเภอกุมภวาปี จังหวัดอุดรธานี 41110</t>
  </si>
  <si>
    <t>41110</t>
  </si>
  <si>
    <t>17/07/2025 04:26</t>
  </si>
  <si>
    <t>TH253935022306C</t>
  </si>
  <si>
    <t>FPP42</t>
  </si>
  <si>
    <t>ป***ดาว จ***ร์แสง</t>
  </si>
  <si>
    <t>17/07/2025 04:17</t>
  </si>
  <si>
    <t>761728340601</t>
  </si>
  <si>
    <t>FPP41</t>
  </si>
  <si>
    <t>น** ย***ี   อ***กวีศิลป์</t>
  </si>
  <si>
    <t>17/07/2025 04:13</t>
  </si>
  <si>
    <t>761797949570</t>
  </si>
  <si>
    <t>17/07/2025 04:22</t>
  </si>
  <si>
    <t>FPP40</t>
  </si>
  <si>
    <t>เ******ี</t>
  </si>
  <si>
    <t>******ลทุ่งใหญ่ อำเภอกันทรลักษณ์ จังหวัดศรีสะเกษ ตำบลทุ่งใหญ่ อำเภอกันทรลักษ์ จังหวัดศรีสะเกษ 33110</t>
  </si>
  <si>
    <t>17/07/2025 04:37</t>
  </si>
  <si>
    <t>TH2591432909614</t>
  </si>
  <si>
    <t>17/07/2025 04:11</t>
  </si>
  <si>
    <t>FPP39</t>
  </si>
  <si>
    <t>มีน​ กัญญารัตน์</t>
  </si>
  <si>
    <t>บ้านคำม่วง  127หมู่3 ต.โพนสูง อ.ไชยวาน จ.อุดรธานี · โพนสูง/ Phon Sung
ไชยวาน/ Chai Wanอุดรธานี/ Udon Thani
41290</t>
  </si>
  <si>
    <t>41290</t>
  </si>
  <si>
    <t>660988864864</t>
  </si>
  <si>
    <t>17/07/2025 02:54</t>
  </si>
  <si>
    <t>TH38087GS5KF5D</t>
  </si>
  <si>
    <t>FPP38</t>
  </si>
  <si>
    <t>อ***ณชา​ เ***ธัญการ
​</t>
  </si>
  <si>
    <t>17/07/2025 01:15</t>
  </si>
  <si>
    <t>761731066526</t>
  </si>
  <si>
    <t>17/07/2025 01:16</t>
  </si>
  <si>
    <t>FPP37</t>
  </si>
  <si>
    <t>******บ้าน บ.โคกหนองขาม, ตำบล ในเมือง, อำเภอเวียงเก่า ตำบลในเมือง อำเภอเวียงเก่า จังหวัดขอนแก่น 40150</t>
  </si>
  <si>
    <t>17/07/2025 00:36</t>
  </si>
  <si>
    <t>TH37267GS37S3A</t>
  </si>
  <si>
    <t>17/07/2025 00:35</t>
  </si>
  <si>
    <t>FPP36</t>
  </si>
  <si>
    <t>น***ำรอง ส***ง</t>
  </si>
  <si>
    <t>17/07/2025 00:21</t>
  </si>
  <si>
    <t>761775039546</t>
  </si>
  <si>
    <t>17/07/2025 00:26</t>
  </si>
  <si>
    <t>FPP35</t>
  </si>
  <si>
    <t>17/07/2025 00:16</t>
  </si>
  <si>
    <t>761789553512</t>
  </si>
  <si>
    <t>17/07/2025 00:25</t>
  </si>
  <si>
    <t>FPS72</t>
  </si>
  <si>
    <t>ช******ะ</t>
  </si>
  <si>
    <t>******น ตำบลท่าขนอน อำเภอคีรีรัฐนิคม จังหวัดสุราษฎร์ธานี 84180</t>
  </si>
  <si>
    <t>84180</t>
  </si>
  <si>
    <t>18/07/2025 22:25</t>
  </si>
  <si>
    <t>TH250637190974J</t>
  </si>
  <si>
    <t>18/07/2025 22:22</t>
  </si>
  <si>
    <t>FPS71</t>
  </si>
  <si>
    <t>18/07/2025 22:08</t>
  </si>
  <si>
    <t>761835608111</t>
  </si>
  <si>
    <t>FPS70</t>
  </si>
  <si>
    <t>18/07/2025 22:07</t>
  </si>
  <si>
    <t>761863691094</t>
  </si>
  <si>
    <t>FPS69</t>
  </si>
  <si>
    <t>18/07/2025 22:02</t>
  </si>
  <si>
    <t>761804538143</t>
  </si>
  <si>
    <t>FPS68</t>
  </si>
  <si>
    <t>อ******ว</t>
  </si>
  <si>
    <t>****** (ส่งบ้านไม้สีน้ำตาลที่ติดถนนใหญ่ ติดบ้านปูนที่ติดกรง) ตำบลบุญเรือง อำเภอเชียงของ จังหวัดเชียงราย 57140</t>
  </si>
  <si>
    <t>57140</t>
  </si>
  <si>
    <t>18/07/2025 21:39</t>
  </si>
  <si>
    <t>TH2568816053166</t>
  </si>
  <si>
    <t>FPS67</t>
  </si>
  <si>
    <t>18/07/2025 21:30</t>
  </si>
  <si>
    <t>761888719152</t>
  </si>
  <si>
    <t>18/07/2025 21:29</t>
  </si>
  <si>
    <t>FPS66</t>
  </si>
  <si>
    <t>น******ฟ</t>
  </si>
  <si>
    <t>****** ตำบลเขื่อนอุบลรัตน์ ตำบลเขื่อนอุบลรัตน์ อำเภออุบลรัตน์ จังหวัดขอนแก่น 40250</t>
  </si>
  <si>
    <t>40250</t>
  </si>
  <si>
    <t>18/07/2025 21:21</t>
  </si>
  <si>
    <t>TH259004930284P</t>
  </si>
  <si>
    <t>18/07/2025 21:19</t>
  </si>
  <si>
    <t>FPS65</t>
  </si>
  <si>
    <t>ขวัญณภัทร มีพัฒน์</t>
  </si>
  <si>
    <t>66/5 ม.3 ม.โอโซนวิว ต.มาบข่า อ.นิคมพัฒา จ.ระยอง - 66/5 ม.3 ม.โอโซนวิว ต.มาบข่า อ.นิคมพัฒา จ.ระยอง, -, 21180, นิคมพัฒนา, ระยอง, ประเทศไทย
นิคมพัฒนา/ Nikhom Phatthanaระยอง/ Rayong
21180</t>
  </si>
  <si>
    <t>660855754556</t>
  </si>
  <si>
    <t>18/07/2025 21:12</t>
  </si>
  <si>
    <t>LEXPU0589130634</t>
  </si>
  <si>
    <t>FPS64</t>
  </si>
  <si>
    <t>ว******ก</t>
  </si>
  <si>
    <t>******ับ, ตำบล เสิงสาง, อำเภอเสิงสาง ตำบลเสิงสาง อำเภอเสิงสาง จังหวัดนครราชสีมา 30330</t>
  </si>
  <si>
    <t>30330</t>
  </si>
  <si>
    <t>18/07/2025 21:31</t>
  </si>
  <si>
    <t>TH259804286622P</t>
  </si>
  <si>
    <t>18/07/2025 21:01</t>
  </si>
  <si>
    <t>FPS63</t>
  </si>
  <si>
    <t>นันธิญา เกรียงสมร</t>
  </si>
  <si>
    <t>48 หมู่ 2 ต.เหล่าไฮงาม
กุฉินารายณ์/ Kuchinaraiกาฬสินธุ์/ Kalasin
46110</t>
  </si>
  <si>
    <t>46110</t>
  </si>
  <si>
    <t>660642954935</t>
  </si>
  <si>
    <t>18/07/2025 20:45</t>
  </si>
  <si>
    <t>TH43057H0TUH4E</t>
  </si>
  <si>
    <t>FPS62</t>
  </si>
  <si>
    <t>18/07/2025 20:24</t>
  </si>
  <si>
    <t>LEXPU0589128854</t>
  </si>
  <si>
    <t>FPS60</t>
  </si>
  <si>
    <t>ส***ิณ</t>
  </si>
  <si>
    <t>18/07/2025 19:37</t>
  </si>
  <si>
    <t>761892423180</t>
  </si>
  <si>
    <t>FPS59</t>
  </si>
  <si>
    <t>ส***ภรณ์ เ***์เรีย</t>
  </si>
  <si>
    <t>18/07/2025 18:36</t>
  </si>
  <si>
    <t>761845122205</t>
  </si>
  <si>
    <t>18/07/2025 18:35</t>
  </si>
  <si>
    <t>FPS57</t>
  </si>
  <si>
    <t>ม*** ป***ิษฐจา</t>
  </si>
  <si>
    <t>18/07/2025 18:11</t>
  </si>
  <si>
    <t>THT02031ZUG778Z</t>
  </si>
  <si>
    <t>FPS56</t>
  </si>
  <si>
    <t>ธ*** น***ชติ</t>
  </si>
  <si>
    <t>18/07/2025 18:00</t>
  </si>
  <si>
    <t>761808129202</t>
  </si>
  <si>
    <t>FPS55</t>
  </si>
  <si>
    <t>คุณ กาญจนา เยาวบุตร</t>
  </si>
  <si>
    <t>48 ม.3 บ.ปะอาว ต.ปะอาว
เมืองอุบลราชธานี/ Mueang Ubon Ratchathaniอุบลราชธานี/ Ubon Ratchathani
34000</t>
  </si>
  <si>
    <t>660883136272</t>
  </si>
  <si>
    <t>18/07/2025 17:55</t>
  </si>
  <si>
    <t>LEXPU0589122584</t>
  </si>
  <si>
    <t>FPS54</t>
  </si>
  <si>
    <t>ปภาดา แย้มพราหมณ์</t>
  </si>
  <si>
    <t>39/575 ม.1 ซ.91 ม.พรธิสาร4 ต.คลอง7 อ.คลองหลวง · คลองเจ็ด/ Khlong Chet
คลองหลวง/ Khlong Luangปทุมธานี/ Pathum Thani
12120</t>
  </si>
  <si>
    <t>660992463599</t>
  </si>
  <si>
    <t>18/07/2025 17:53</t>
  </si>
  <si>
    <t>LEXPU0589127035</t>
  </si>
  <si>
    <t>FPS53</t>
  </si>
  <si>
    <t>A***</t>
  </si>
  <si>
    <t>Prachuap Khiri Khan</t>
  </si>
  <si>
    <t>18/07/2025 17:52</t>
  </si>
  <si>
    <t>761896826165</t>
  </si>
  <si>
    <t>FPS52</t>
  </si>
  <si>
    <t>ไ***กษแก้ว ห***นะ</t>
  </si>
  <si>
    <t>18/07/2025 17:12</t>
  </si>
  <si>
    <t>761831438115</t>
  </si>
  <si>
    <t>FPS51</t>
  </si>
  <si>
    <t>18/07/2025 16:57</t>
  </si>
  <si>
    <t>761832027202</t>
  </si>
  <si>
    <t>FPS50</t>
  </si>
  <si>
    <t>18/07/2025 16:50</t>
  </si>
  <si>
    <t>761899806113</t>
  </si>
  <si>
    <t>FPS49</t>
  </si>
  <si>
    <t>18/07/2025 16:46</t>
  </si>
  <si>
    <t>761870005153</t>
  </si>
  <si>
    <t>FPS48</t>
  </si>
  <si>
    <t>ณ***านต์ ห***สนา</t>
  </si>
  <si>
    <t>18/07/2025 16:44</t>
  </si>
  <si>
    <t>761861535116</t>
  </si>
  <si>
    <t>FPS47</t>
  </si>
  <si>
    <t>N***lak t***nkaew</t>
  </si>
  <si>
    <t>18/07/2025 16:43</t>
  </si>
  <si>
    <t>761813535114</t>
  </si>
  <si>
    <t>FPS46</t>
  </si>
  <si>
    <t>ส***ญ ฉ***การณ์</t>
  </si>
  <si>
    <t>761833620166</t>
  </si>
  <si>
    <t>FPS45</t>
  </si>
  <si>
    <t>สุภาภรณ์  ศรีตาลอ่อน</t>
  </si>
  <si>
    <t>119/41 นวมินทร์ 97
แขวงนวมินทร์
เขตบึงกุ่ม
กรุงเทพ  10240</t>
  </si>
  <si>
    <t>0651514194</t>
  </si>
  <si>
    <t>18/07/2025 15:58</t>
  </si>
  <si>
    <t>JB292874555TH</t>
  </si>
  <si>
    <t>18/07/2025 16:33</t>
  </si>
  <si>
    <t>FPS44</t>
  </si>
  <si>
    <t>คุณมาลี  (หน้าซอยมีร้านชำ)</t>
  </si>
  <si>
    <t>106/3 ถ.ทวีชัย ต.ตาคลี · ตาคลี/ Takhli
ตาคลี/ Takhliนครสวรรค์/ Nakhon Sawan
60140</t>
  </si>
  <si>
    <t>60140</t>
  </si>
  <si>
    <t>660869343367</t>
  </si>
  <si>
    <t>18/07/2025 16:20</t>
  </si>
  <si>
    <t>LEXPU0589131495</t>
  </si>
  <si>
    <t>FPS43</t>
  </si>
  <si>
    <t>18/07/2025 15:52</t>
  </si>
  <si>
    <t>761843036135</t>
  </si>
  <si>
    <t>FPS42</t>
  </si>
  <si>
    <t>******ปงน้อย ตำบลปงน้อย อำเภอดอยหลวง จังหวัดเชียงราย 57110</t>
  </si>
  <si>
    <t>18/07/2025 16:13</t>
  </si>
  <si>
    <t>TH252519150854I</t>
  </si>
  <si>
    <t>18/07/2025 15:43</t>
  </si>
  <si>
    <t>FPS41</t>
  </si>
  <si>
    <t>วัชรีพร หาลาภ</t>
  </si>
  <si>
    <t>72/232 หมู่บ้านประภาวรรณโฮม ซ.11 ถ.สุวินทวงศ์28  แขวง.แสนแสบ เขต.มีนบุรี
มีนบุรี/ Min Buriกรุงเทพมหานคร/ Bangkok
10510</t>
  </si>
  <si>
    <t>660907288252</t>
  </si>
  <si>
    <t>18/07/2025 15:40</t>
  </si>
  <si>
    <t>LEXPU0589130261</t>
  </si>
  <si>
    <t>FPS40</t>
  </si>
  <si>
    <t>ส***ียรติ ม***กุล</t>
  </si>
  <si>
    <t>18/07/2025 15:31</t>
  </si>
  <si>
    <t>761891227171</t>
  </si>
  <si>
    <t>FPS39</t>
  </si>
  <si>
    <t>ช***่ เ***ขาว</t>
  </si>
  <si>
    <t>18/07/2025 15:22</t>
  </si>
  <si>
    <t>761838110143</t>
  </si>
  <si>
    <t>FPS38</t>
  </si>
  <si>
    <t>อ***ฐาน เ***ร</t>
  </si>
  <si>
    <t>18/07/2025 15:21</t>
  </si>
  <si>
    <t>761805914155</t>
  </si>
  <si>
    <t>FPS37</t>
  </si>
  <si>
    <t>****** อำเภอเมืองลพบุรี 15000 ตำบลสี่คลอง อำเภอเมืองลพบุรี จังหวัดลพบุรี 15000</t>
  </si>
  <si>
    <t>18/07/2025 15:27</t>
  </si>
  <si>
    <t>TH251802911824C</t>
  </si>
  <si>
    <t>18/07/2025 14:57</t>
  </si>
  <si>
    <t>FPS36</t>
  </si>
  <si>
    <t>18/07/2025 14:55</t>
  </si>
  <si>
    <t>761894936165</t>
  </si>
  <si>
    <t>FPS35</t>
  </si>
  <si>
    <t xml:space="preserve">ป***ุม     </t>
  </si>
  <si>
    <t>18/07/2025 14:40</t>
  </si>
  <si>
    <t>761824312196</t>
  </si>
  <si>
    <t>FPS34</t>
  </si>
  <si>
    <t>พ***า ศ***นัย</t>
  </si>
  <si>
    <t>18/07/2025 14:38</t>
  </si>
  <si>
    <t>761823808185</t>
  </si>
  <si>
    <t>FPS33</t>
  </si>
  <si>
    <t>พร</t>
  </si>
  <si>
    <t>109/76 ม.เสนาวิลล่ารามอินทรา ซ.พระยาสุเรนทร์35 · บางชัน/ Bang Chan
คลองสามวา/ Klong Sam Waกรุงเทพมหานคร/ Bangkok
10510</t>
  </si>
  <si>
    <t>660958612671</t>
  </si>
  <si>
    <t>18/07/2025 14:30</t>
  </si>
  <si>
    <t>LEXPU0589126450</t>
  </si>
  <si>
    <t>FPS32</t>
  </si>
  <si>
    <t>ก***า ล***ง</t>
  </si>
  <si>
    <t>18/07/2025 14:29</t>
  </si>
  <si>
    <t>761829603183</t>
  </si>
  <si>
    <t>FPS31</t>
  </si>
  <si>
    <t>เ***นซอ</t>
  </si>
  <si>
    <t>18/07/2025 14:20</t>
  </si>
  <si>
    <t>THT02031ZUH5C6Z</t>
  </si>
  <si>
    <t>18/07/2025 14:21</t>
  </si>
  <si>
    <t>FPS30</t>
  </si>
  <si>
    <t>พ***์ภัสร์  จ***ร์เวช</t>
  </si>
  <si>
    <t>18/07/2025 14:03</t>
  </si>
  <si>
    <t>ขอเนยนม2กล่องค่ะ</t>
  </si>
  <si>
    <t>761881138163</t>
  </si>
  <si>
    <t>FPS29</t>
  </si>
  <si>
    <t>นางสาว ฟ้าไพลิน ทองเทพ</t>
  </si>
  <si>
    <t>บ้านเลขที่109หมู่ 1บ้านนาแขม ตำบลนาแขม อำเภอเมือง จ.เลย
เมืองเลย/ Mueang Loeiเลย/ Loei
42000</t>
  </si>
  <si>
    <t>660825602654</t>
  </si>
  <si>
    <t>LEXPU0589127069</t>
  </si>
  <si>
    <t>18/07/2025 14:00</t>
  </si>
  <si>
    <t>FPS28</t>
  </si>
  <si>
    <t>แ***กมล อ***ประพัฒน์</t>
  </si>
  <si>
    <t>18/07/2025 13:52</t>
  </si>
  <si>
    <t>761838428175</t>
  </si>
  <si>
    <t>FPS27</t>
  </si>
  <si>
    <t>18/07/2025 13:50</t>
  </si>
  <si>
    <t>761898716110</t>
  </si>
  <si>
    <t>FPS26</t>
  </si>
  <si>
    <t>18/07/2025 13:48</t>
  </si>
  <si>
    <t>761805610160</t>
  </si>
  <si>
    <t>FPS25</t>
  </si>
  <si>
    <t>ว***า น***คร</t>
  </si>
  <si>
    <t>18/07/2025 13:43</t>
  </si>
  <si>
    <t>761889309193</t>
  </si>
  <si>
    <t>FPS23</t>
  </si>
  <si>
    <t>ก***ัฏฐ์ น***ุข</t>
  </si>
  <si>
    <t>18/07/2025 13:22</t>
  </si>
  <si>
    <t>761831728184</t>
  </si>
  <si>
    <t>FPS22</t>
  </si>
  <si>
    <t>18/07/2025 13:31</t>
  </si>
  <si>
    <t>761886128113</t>
  </si>
  <si>
    <t>18/07/2025 13:11</t>
  </si>
  <si>
    <t>FPS21</t>
  </si>
  <si>
    <t>พ***ันติสุข ส***ี</t>
  </si>
  <si>
    <t>18/07/2025 12:44</t>
  </si>
  <si>
    <t>761757912963</t>
  </si>
  <si>
    <t>FPS20</t>
  </si>
  <si>
    <t>K***ม</t>
  </si>
  <si>
    <t>18/07/2025 12:40</t>
  </si>
  <si>
    <t>761851714175</t>
  </si>
  <si>
    <t>FPS19</t>
  </si>
  <si>
    <t>ไ***ุ๋น</t>
  </si>
  <si>
    <t>18/07/2025 12:32</t>
  </si>
  <si>
    <t>761841016134</t>
  </si>
  <si>
    <t>FPS18</t>
  </si>
  <si>
    <t>ไ*** พ***วงศ์</t>
  </si>
  <si>
    <t>18/07/2025 12:30</t>
  </si>
  <si>
    <t>761858613165</t>
  </si>
  <si>
    <t>FPS17</t>
  </si>
  <si>
    <t>ม***นท์ ร***า</t>
  </si>
  <si>
    <t>18/07/2025 12:13</t>
  </si>
  <si>
    <t>761804008151</t>
  </si>
  <si>
    <t>FPS16</t>
  </si>
  <si>
    <t>ธ***ร ส***สถิตย์</t>
  </si>
  <si>
    <t>18/07/2025 11:57</t>
  </si>
  <si>
    <t>761899304180</t>
  </si>
  <si>
    <t>18/07/2025 11:58</t>
  </si>
  <si>
    <t>FPS15</t>
  </si>
  <si>
    <t>ว***พงษ์  ป***ญาพรกุล</t>
  </si>
  <si>
    <t>18/07/2025 11:56</t>
  </si>
  <si>
    <t>761804028193</t>
  </si>
  <si>
    <t>FPS11</t>
  </si>
  <si>
    <t>ขนิษฐา คำภาวงค์</t>
  </si>
  <si>
    <t>8/155 ม.7 SC Hill
ต. บ่อวิน
อ.ศรีราชา
จ. ชลบุรี
 20230</t>
  </si>
  <si>
    <t>0818632289</t>
  </si>
  <si>
    <t>JB292874541TH</t>
  </si>
  <si>
    <t>18/07/2025 11:17</t>
  </si>
  <si>
    <t>FPS10</t>
  </si>
  <si>
    <t>ป***า ก***งสุวรรณ</t>
  </si>
  <si>
    <t>761846532112</t>
  </si>
  <si>
    <t>FPS9</t>
  </si>
  <si>
    <t>49/86 หมู่บ้านเมืองประชารามอินทรา แยก 15 ถนนหทัยราษฎร์ 37 
แขวงสามวาตะวันตก
เขตคลองสามวา จ.กทม 10510</t>
  </si>
  <si>
    <t>18/07/2025 10:31</t>
  </si>
  <si>
    <t>JB292874538TH</t>
  </si>
  <si>
    <t>18/07/2025 11:13</t>
  </si>
  <si>
    <t>FPS8</t>
  </si>
  <si>
    <t>18/07/2025 11:02</t>
  </si>
  <si>
    <t>761826120156</t>
  </si>
  <si>
    <t>FPS6</t>
  </si>
  <si>
    <t>******.เขาน้อย ตำบลเขาน้อย อำเภอท่าม่วง จังหวัดกาญจนบุรี 71110</t>
  </si>
  <si>
    <t>18/07/2025 10:58</t>
  </si>
  <si>
    <t>TH2567660349644</t>
  </si>
  <si>
    <t>FPS5</t>
  </si>
  <si>
    <t>ศ***ิ์ศรี.   อ***รลิบ</t>
  </si>
  <si>
    <t>18/07/2025 10:56</t>
  </si>
  <si>
    <t>THT04071ZUGWS8Z</t>
  </si>
  <si>
    <t>FPS4</t>
  </si>
  <si>
    <t>ก***า อ***พรพฤกษ์</t>
  </si>
  <si>
    <t>18/07/2025 10:55</t>
  </si>
  <si>
    <t>THT42011ZUF8C2Z</t>
  </si>
  <si>
    <t>FPS3</t>
  </si>
  <si>
    <t>18/07/2025 10:53</t>
  </si>
  <si>
    <t>THT01171ZV70K3Z</t>
  </si>
  <si>
    <t>FPS2</t>
  </si>
  <si>
    <t>ศ******ย</t>
  </si>
  <si>
    <t>******วขาว ถ.พัทยากลาง ต.หนองปรือ ตำบลหนองปรือ อำเภอบางละมุง จังหวัดชลบุรี 20150</t>
  </si>
  <si>
    <t>18/07/2025 11:14</t>
  </si>
  <si>
    <t>TH254564781921N</t>
  </si>
  <si>
    <t>18/07/2025 10:44</t>
  </si>
  <si>
    <t>FPS1</t>
  </si>
  <si>
    <t>อ***ม '***์ม</t>
  </si>
  <si>
    <t>18/07/2025 10:43</t>
  </si>
  <si>
    <t>761802416196</t>
  </si>
  <si>
    <t>FPS0</t>
  </si>
  <si>
    <t>ก***า  ภ***ินดา</t>
  </si>
  <si>
    <t>18/07/2025 10:09</t>
  </si>
  <si>
    <t>THT04011ZV3XQ9Z</t>
  </si>
  <si>
    <t>FPR98</t>
  </si>
  <si>
    <t>วนิดากำลังเอก</t>
  </si>
  <si>
    <t>หมู่บ้านพฤกษา32 ซอยเทศบาล 38/305หมุ่7 · บึงคำพร้อย/ Bueng Kham Phroi
ลำลูกกา/ Lam Luk Kaปทุมธานี/ Pathum Thani
12150</t>
  </si>
  <si>
    <t>18/07/2025 10:06</t>
  </si>
  <si>
    <t>FPR97</t>
  </si>
  <si>
    <t>สุนันทิยา ตั้งไพศาลสัมพันธ์</t>
  </si>
  <si>
    <t>50/173ถนนหทัยราษฎร์35 แขวงสามวาตะวันตก -
คลองสามวา/ Klong Sam Waกรุงเทพมหานคร/ Bangkok
10510</t>
  </si>
  <si>
    <t>660874551963</t>
  </si>
  <si>
    <t>18/07/2025 10:02</t>
  </si>
  <si>
    <t>LEXPU0589127873</t>
  </si>
  <si>
    <t>FPR96</t>
  </si>
  <si>
    <t>ป***ถนา   ส***กตุ</t>
  </si>
  <si>
    <t>18/07/2025 09:58</t>
  </si>
  <si>
    <t>761888544126</t>
  </si>
  <si>
    <t>FPR95</t>
  </si>
  <si>
    <t>Sa Kaeo</t>
  </si>
  <si>
    <t>ฝอยทอง 2 อันมะพร้าว 2 ใบเตย 1 อันมะพร้าวสีม่วง 1 อัน</t>
  </si>
  <si>
    <t>761883128171</t>
  </si>
  <si>
    <t>FPR93</t>
  </si>
  <si>
    <t>N***ya P***k</t>
  </si>
  <si>
    <t>18/07/2025 09:54</t>
  </si>
  <si>
    <t>761859117191</t>
  </si>
  <si>
    <t>18/07/2025 09:55</t>
  </si>
  <si>
    <t>FPR91</t>
  </si>
  <si>
    <t>ล******์</t>
  </si>
  <si>
    <t>******ฟือง อำเภอพิชัย จังหวัดอุตรดิตถ์ 53120</t>
  </si>
  <si>
    <t>18/07/2025 09:45</t>
  </si>
  <si>
    <t>TH2540549124915</t>
  </si>
  <si>
    <t>18/07/2025 09:44</t>
  </si>
  <si>
    <t>FPR89</t>
  </si>
  <si>
    <t>อัญชลี วงษ์ฟอง</t>
  </si>
  <si>
    <t>เลขที่ 7 ม.11 ต.ท่าขุนราม
อ.เมือง จ.กำแพงเพชร
 62000</t>
  </si>
  <si>
    <t>0806815974</t>
  </si>
  <si>
    <t>18/07/2025 09:25</t>
  </si>
  <si>
    <t>JB292874524TH</t>
  </si>
  <si>
    <t>18/07/2025 09:27</t>
  </si>
  <si>
    <t>FPR88</t>
  </si>
  <si>
    <t>******สันกำแพง  จ.เชียงใหม่  50130 ตำบลร้องวัวแดง อำเภอสันกำแพง จังหวัดเชียงใหม่ 50130</t>
  </si>
  <si>
    <t>18/07/2025 09:43</t>
  </si>
  <si>
    <t>TH253817905428N</t>
  </si>
  <si>
    <t>18/07/2025 09:26</t>
  </si>
  <si>
    <t>FPR87</t>
  </si>
  <si>
    <t>ท***่อ  ส***ิน</t>
  </si>
  <si>
    <t>18/07/2025 09:24</t>
  </si>
  <si>
    <t>761881434123</t>
  </si>
  <si>
    <t>FPR86</t>
  </si>
  <si>
    <t>18/07/2025 09:53</t>
  </si>
  <si>
    <t>TH259367528698K</t>
  </si>
  <si>
    <t>18/07/2025 09:23</t>
  </si>
  <si>
    <t>FPR85</t>
  </si>
  <si>
    <t>น.ส อัฉชริยา   วงษ์ศิริ</t>
  </si>
  <si>
    <t>107  หมู่12 ต.ทับทัน  อ.สังขะ  จ.สุรินทร์  
 32150</t>
  </si>
  <si>
    <t>32150</t>
  </si>
  <si>
    <t>0880891817</t>
  </si>
  <si>
    <t>17/07/2025 16:51</t>
  </si>
  <si>
    <t>JB292874515TH</t>
  </si>
  <si>
    <t>18/07/2025 09:15</t>
  </si>
  <si>
    <t>FPR83</t>
  </si>
  <si>
    <t>พ***ุต เ***คำ</t>
  </si>
  <si>
    <t>18/07/2025 09:07</t>
  </si>
  <si>
    <t>761845718126</t>
  </si>
  <si>
    <t>FPR80</t>
  </si>
  <si>
    <t>ว***ผด็จ อ***ณา</t>
  </si>
  <si>
    <t>18/07/2025 08:48</t>
  </si>
  <si>
    <t>761837611113</t>
  </si>
  <si>
    <t>FPR79</t>
  </si>
  <si>
    <t>ย***น​ พ***า</t>
  </si>
  <si>
    <t>18/07/2025 08:44</t>
  </si>
  <si>
    <t>761831124154</t>
  </si>
  <si>
    <t>18/07/2025 08:45</t>
  </si>
  <si>
    <t>FPR78</t>
  </si>
  <si>
    <t>เล็ก  ร้านกาแฟคนสร้างป่า</t>
  </si>
  <si>
    <t>63 ม.9 ต.ผานกเค้า อ.ภูกระดึง จ.เลย 42180</t>
  </si>
  <si>
    <t>42180</t>
  </si>
  <si>
    <t>0949141622</t>
  </si>
  <si>
    <t>JA260330614TH</t>
  </si>
  <si>
    <t>FPR77</t>
  </si>
  <si>
    <t>วิภาวรรณ กีรกุลกำธร</t>
  </si>
  <si>
    <t>13/28 หมู่บ้านพฤกษ์ลดา ซอยอนามัยงามเจริญ 33 แขวงท่าข้าม
บางขุนเทียน/ Bang Khun Thianกรุงเทพมหานคร/ Bangkok
10150</t>
  </si>
  <si>
    <t>660814327758</t>
  </si>
  <si>
    <t>18/07/2025 08:27</t>
  </si>
  <si>
    <t>LEXPU0589129221</t>
  </si>
  <si>
    <t>FPR76</t>
  </si>
  <si>
    <t>18/07/2025 08:25</t>
  </si>
  <si>
    <t>TH70057H0SV38A</t>
  </si>
  <si>
    <t>18/07/2025 08:24</t>
  </si>
  <si>
    <t>FPR75</t>
  </si>
  <si>
    <t>ข***ักดิ์ ท***ำ</t>
  </si>
  <si>
    <t>18/07/2025 19:55</t>
  </si>
  <si>
    <t>761874921150</t>
  </si>
  <si>
    <t>18/07/2025 08:04</t>
  </si>
  <si>
    <t>FPR74</t>
  </si>
  <si>
    <t>นางกัญญา ยอดคำ</t>
  </si>
  <si>
    <t>64/1  ม.9 ต.เวียงต้า อ.ลอง จ.แพร่
ลอง/ Longแพร่/ Phrae
54150</t>
  </si>
  <si>
    <t>660982142937</t>
  </si>
  <si>
    <t>18/07/2025 08:01</t>
  </si>
  <si>
    <t>TH51037H0SKT5D</t>
  </si>
  <si>
    <t>FPR73</t>
  </si>
  <si>
    <t>18/07/2025 07:53</t>
  </si>
  <si>
    <t>761803102185</t>
  </si>
  <si>
    <t>18/07/2025 07:52</t>
  </si>
  <si>
    <t>FPR72</t>
  </si>
  <si>
    <t>เ***ิว</t>
  </si>
  <si>
    <t>18/07/2025 07:39</t>
  </si>
  <si>
    <t>761862639204</t>
  </si>
  <si>
    <t>FPR71</t>
  </si>
  <si>
    <t>ส***ต</t>
  </si>
  <si>
    <t>18/07/2025 06:52</t>
  </si>
  <si>
    <t>761768941894</t>
  </si>
  <si>
    <t>FPR70</t>
  </si>
  <si>
    <t>ล***ณา ม***เลาะ</t>
  </si>
  <si>
    <t>18/07/2025 06:43</t>
  </si>
  <si>
    <t>761738717994</t>
  </si>
  <si>
    <t>FPR68</t>
  </si>
  <si>
    <t>ก*** ก***</t>
  </si>
  <si>
    <t>18/07/2025 06:31</t>
  </si>
  <si>
    <t>761764819970</t>
  </si>
  <si>
    <t>FPR67</t>
  </si>
  <si>
    <t>อ***นทร์ ฐ***พงษ์</t>
  </si>
  <si>
    <t>18/07/2025 06:08</t>
  </si>
  <si>
    <t>761725112971</t>
  </si>
  <si>
    <t>FPR66</t>
  </si>
  <si>
    <t>น***ชุติมา</t>
  </si>
  <si>
    <t>18/07/2025 05:51</t>
  </si>
  <si>
    <t>761790819974</t>
  </si>
  <si>
    <t>FPR65</t>
  </si>
  <si>
    <t>18/07/2025 04:12</t>
  </si>
  <si>
    <t>761773719980</t>
  </si>
  <si>
    <t>18/07/2025 04:20</t>
  </si>
  <si>
    <t>FPR64</t>
  </si>
  <si>
    <t>ภ***ูมิ  เ***ชาติ</t>
  </si>
  <si>
    <t>18/07/2025 03:16</t>
  </si>
  <si>
    <t>761717710994</t>
  </si>
  <si>
    <t>FPR63</t>
  </si>
  <si>
    <t>18/07/2025 02:52</t>
  </si>
  <si>
    <t>TH257439632594E</t>
  </si>
  <si>
    <t>18/07/2025 02:48</t>
  </si>
  <si>
    <t>FPR61</t>
  </si>
  <si>
    <t>รุจิภา ใจมีวงศ์</t>
  </si>
  <si>
    <t>บ้านเลขที่ 21/12 หมู่3 ตำบลบึงคำพร้อย
ลำลูกกา/ Lam Luk Kaปทุมธานี/ Pathum Thani
12150</t>
  </si>
  <si>
    <t>660958155425</t>
  </si>
  <si>
    <t>18/07/2025 01:26</t>
  </si>
  <si>
    <t>LEXPU0588814366</t>
  </si>
  <si>
    <t>FPR60</t>
  </si>
  <si>
    <t>น*** บ***ี​ เ***งผล</t>
  </si>
  <si>
    <t>18/07/2025 01:25</t>
  </si>
  <si>
    <t>761795119993</t>
  </si>
  <si>
    <t>FPR59</t>
  </si>
  <si>
    <t>นันทภัค เกตุเทียน</t>
  </si>
  <si>
    <t>ศาลเยาวชนและครอบครัวจังหวัดนนทบุรี · บางกระสอ/ Bang Kraso
เมืองนนทบุรี/ Mueang Nonthaburiนนทบุรี/ Nonthaburi
11000</t>
  </si>
  <si>
    <t>660953650998</t>
  </si>
  <si>
    <t>18/07/2025 01:00</t>
  </si>
  <si>
    <t>LEXPU0588820151</t>
  </si>
  <si>
    <t>FPR57</t>
  </si>
  <si>
    <t>y***67</t>
  </si>
  <si>
    <t>18/07/2025 00:47</t>
  </si>
  <si>
    <t>761781315002</t>
  </si>
  <si>
    <t>18/07/2025 00:48</t>
  </si>
  <si>
    <t>FPR56</t>
  </si>
  <si>
    <t>อ***จ แ***ัง</t>
  </si>
  <si>
    <t>18/07/2025 00:45</t>
  </si>
  <si>
    <t>761793520003</t>
  </si>
  <si>
    <t>FPR55</t>
  </si>
  <si>
    <t>ต่อง ปันคำ</t>
  </si>
  <si>
    <t>บ้านต๊ำน้ำล้อม ต.บ้านต๊ำ  159
เมืองพะเยา/ Mueang Phayaoพะเยา/ Phayao
56000</t>
  </si>
  <si>
    <t>18/07/2025 00:43</t>
  </si>
  <si>
    <t>LEXPU0588823392</t>
  </si>
  <si>
    <t>18/07/2025 00:44</t>
  </si>
  <si>
    <t>FPR54</t>
  </si>
  <si>
    <t>ท***รรณ ย***์วิเศษ</t>
  </si>
  <si>
    <t>18/07/2025 00:41</t>
  </si>
  <si>
    <t>761770819983</t>
  </si>
  <si>
    <t>FPR53</t>
  </si>
  <si>
    <t>จ***ลักษณ์ ช***งคบุตร</t>
  </si>
  <si>
    <t>18/07/2025 00:27</t>
  </si>
  <si>
    <t>761791218974</t>
  </si>
  <si>
    <t>FPR52</t>
  </si>
  <si>
    <t>ส***มา ม***สวาลา</t>
  </si>
  <si>
    <t>18/07/2025 00:24</t>
  </si>
  <si>
    <t>761730116000</t>
  </si>
  <si>
    <t>18/07/2025 00:25</t>
  </si>
  <si>
    <t>FPR50</t>
  </si>
  <si>
    <t>จ***ร ป***ิเศษ</t>
  </si>
  <si>
    <t>18/07/2025 00:11</t>
  </si>
  <si>
    <t>761736216975</t>
  </si>
  <si>
    <t>18/07/2025 00:14</t>
  </si>
  <si>
    <t>FPT54</t>
  </si>
  <si>
    <t>จ***พา ส***งโลก</t>
  </si>
  <si>
    <t>19/07/2025 23:50</t>
  </si>
  <si>
    <t>19/07/2025 23:49</t>
  </si>
  <si>
    <t>FPT53</t>
  </si>
  <si>
    <t>บุญสม สุพจน์งามกุล</t>
  </si>
  <si>
    <t>677 จรัญสนิทวงศ์ 46 แยก 13 บางยี่ขัน
บางพลัด/ Bang Phlatกรุงเทพมหานคร/ Bangkok
10700</t>
  </si>
  <si>
    <t>660917788000</t>
  </si>
  <si>
    <t>19/07/2025 23:19</t>
  </si>
  <si>
    <t>FPT52</t>
  </si>
  <si>
    <t>บ***งพอกสนิท</t>
  </si>
  <si>
    <t>19/07/2025 23:18</t>
  </si>
  <si>
    <t>FPT51</t>
  </si>
  <si>
    <t>19/07/2025 22:45</t>
  </si>
  <si>
    <t>19/07/2025 22:43</t>
  </si>
  <si>
    <t>FPT50</t>
  </si>
  <si>
    <t>ธ***ทิพย์ ค***นทร์</t>
  </si>
  <si>
    <t>จังหวัดอำนาจเจริญ</t>
  </si>
  <si>
    <t>19/07/2025 22:42</t>
  </si>
  <si>
    <t>FPT49</t>
  </si>
  <si>
    <t>ส******อ</t>
  </si>
  <si>
    <t>******บลมะค่า ตำบลมะค่า อำเภอโนนสูง จังหวัดนครราชสีมา 30160</t>
  </si>
  <si>
    <t>19/07/2025 22:00</t>
  </si>
  <si>
    <t>FPT48</t>
  </si>
  <si>
    <t>น***ชพร</t>
  </si>
  <si>
    <t>19/07/2025 21:17</t>
  </si>
  <si>
    <t>19/07/2025 21:16</t>
  </si>
  <si>
    <t>FPT47</t>
  </si>
  <si>
    <t>19/07/2025 21:14</t>
  </si>
  <si>
    <t>FPT46</t>
  </si>
  <si>
    <t>ล***า</t>
  </si>
  <si>
    <t>****** ถนนชยางกูร  ตำบลไชยบุรี ตำบลไชยบุรี อำเภอท่าอุเทน จังหวัดนครพนม 48120</t>
  </si>
  <si>
    <t>48120</t>
  </si>
  <si>
    <t>19/07/2025 20:54</t>
  </si>
  <si>
    <t>FPT45</t>
  </si>
  <si>
    <t>19/07/2025 20:53</t>
  </si>
  <si>
    <t>FPT44</t>
  </si>
  <si>
    <t>19/07/2025 20:40</t>
  </si>
  <si>
    <t>FPT43</t>
  </si>
  <si>
    <t>นิตยา สมจินดา</t>
  </si>
  <si>
    <t>555 ม.9 · ลุ่มสุ่ม/ Lum Sum
ไทรโยค/ Sai Yokกาญจนบุรี/ Kanchanaburi
71150</t>
  </si>
  <si>
    <t>660931820228</t>
  </si>
  <si>
    <t>19/07/2025 20:21</t>
  </si>
  <si>
    <t>FPT42</t>
  </si>
  <si>
    <t>19/07/2025 20:20</t>
  </si>
  <si>
    <t>FPT41</t>
  </si>
  <si>
    <t>19/07/2025 20:18</t>
  </si>
  <si>
    <t>FPT40</t>
  </si>
  <si>
    <t>19/07/2025 20:17</t>
  </si>
  <si>
    <t>FPT39</t>
  </si>
  <si>
    <t>พ***ก ถ***ที่</t>
  </si>
  <si>
    <t>19/07/2025 20:12</t>
  </si>
  <si>
    <t>FPT38</t>
  </si>
  <si>
    <t>ก******ร</t>
  </si>
  <si>
    <t>******ามาสุดซอย×ห้ามโค้งซ้ายไปทางวัด ) ตำบลวังน้ำเย็น อำเภอวังน้ำเย็น จังหวัดสระแก้ว 27210</t>
  </si>
  <si>
    <t>19/07/2025 20:05</t>
  </si>
  <si>
    <t>FPT37</t>
  </si>
  <si>
    <t>Lily</t>
  </si>
  <si>
    <t>152/46 จรัญสนิทวงศ์ 22 บ้านช่างหล่อ · บ้านช่างหล่อ/ Ban Chang Lo
บางกอกน้อย/ Bangkok Noiกรุงเทพมหานคร/ Bangkok
10700</t>
  </si>
  <si>
    <t>660963849340</t>
  </si>
  <si>
    <t>19/07/2025 20:03</t>
  </si>
  <si>
    <t>FPT36</t>
  </si>
  <si>
    <t>ก***ล  ท***พชร</t>
  </si>
  <si>
    <t>19/07/2025 20:02</t>
  </si>
  <si>
    <t>FPT35</t>
  </si>
  <si>
    <t>น.ส.จิดาภา อินทร์ลี  (ร้านจิดาภาวันเจริญ มอเตอร์)</t>
  </si>
  <si>
    <t>ซอย ทองคำอุทิศ ซอย ทองคำอุทิศ 131/3  · หมากแข้ง/ Mak Khaeng
เมืองอุดรธานี/ Mueang Udon Thaniอุดรธานี/ Udon Thani
41000</t>
  </si>
  <si>
    <t>660941199693</t>
  </si>
  <si>
    <t>19/07/2025 19:33</t>
  </si>
  <si>
    <t>FPT34</t>
  </si>
  <si>
    <t>ค***มรรัตน แ***าโก</t>
  </si>
  <si>
    <t>19/07/2025 19:15</t>
  </si>
  <si>
    <t>FPT32</t>
  </si>
  <si>
    <t>ร******ร</t>
  </si>
  <si>
    <t>******ตำบลในเมือง, อำเภอเมืองร้อยเอ็ด ตำบลในเมือง อำเภอเมืองร้อยเอ็ด จังหวัดร้อยเอ็ด 45000</t>
  </si>
  <si>
    <t>19/07/2025 18:24</t>
  </si>
  <si>
    <t>FPT31</t>
  </si>
  <si>
    <t>ปิยะมาศ สุวรรณวิศลกิจ</t>
  </si>
  <si>
    <t>807/149 มบ.ภุมริน ถ.พหลโยธิน ต.คูคต
ลำลูกกา/ Lam Luk Kaปทุมธานี/ Pathum Thani
12130</t>
  </si>
  <si>
    <t>660891560325</t>
  </si>
  <si>
    <t>19/07/2025 18:15</t>
  </si>
  <si>
    <t>19/07/2025 18:12</t>
  </si>
  <si>
    <t>FPT30</t>
  </si>
  <si>
    <t>ศ***ันท์ ท***</t>
  </si>
  <si>
    <t>19/07/2025 17:33</t>
  </si>
  <si>
    <t>ทานกาแฟไม่ได้ ไม่เอากาแฟ</t>
  </si>
  <si>
    <t>FPT29</t>
  </si>
  <si>
    <t>ท******ด</t>
  </si>
  <si>
    <t>******ำบลคลองกระจง อำเภอสวรรคโลก จังหวัดสุโขทัย 64110</t>
  </si>
  <si>
    <t>17</t>
  </si>
  <si>
    <t>19/07/2025 17:26</t>
  </si>
  <si>
    <t>FPT28</t>
  </si>
  <si>
    <t>น***ิป ว***ยธา</t>
  </si>
  <si>
    <t>19/07/2025 17:24</t>
  </si>
  <si>
    <t>FPT27</t>
  </si>
  <si>
    <t>ย***พร ต***ยะฤทธิ์</t>
  </si>
  <si>
    <t>FPT26</t>
  </si>
  <si>
    <t>อ***ร ช***ีจันทร์</t>
  </si>
  <si>
    <t>19/07/2025 17:18</t>
  </si>
  <si>
    <t>FPT25</t>
  </si>
  <si>
    <t>ส***ย ห***มั่นคงสกุล</t>
  </si>
  <si>
    <t>19/07/2025 17:02</t>
  </si>
  <si>
    <t>FPT24</t>
  </si>
  <si>
    <t>ป***ิดา เ***เจริญ</t>
  </si>
  <si>
    <t>19/07/2025 16:58</t>
  </si>
  <si>
    <t>เค้กคละรส กาแฟ☕️ มาให้ด้วยนะคะ คุณแม่ชอบทานมากๆๆๆๆๆ ขอบคุณค่ะ🫶</t>
  </si>
  <si>
    <t>FPT22</t>
  </si>
  <si>
    <t>19/07/2025 16:38</t>
  </si>
  <si>
    <t>ขอฝอยทองเยอะหน่อยได้ไหมค่ะ ถ้าได้ขอบคุณมากค่ะ</t>
  </si>
  <si>
    <t>FPT21</t>
  </si>
  <si>
    <t>ย***าลัย</t>
  </si>
  <si>
    <t>19/07/2025 16:21</t>
  </si>
  <si>
    <t>FPT19</t>
  </si>
  <si>
    <t>ก***ิการ์ จ***รโต</t>
  </si>
  <si>
    <t>19/07/2025 16:17</t>
  </si>
  <si>
    <t>FPT17</t>
  </si>
  <si>
    <t>ล***เตอร์ อ***</t>
  </si>
  <si>
    <t>19/07/2025 15:52</t>
  </si>
  <si>
    <t>19/07/2025 15:53</t>
  </si>
  <si>
    <t>FPT16</t>
  </si>
  <si>
    <t>19/07/2025 15:48</t>
  </si>
  <si>
    <t>FPT15</t>
  </si>
  <si>
    <t>19/07/2025 15:45</t>
  </si>
  <si>
    <t>FPT14</t>
  </si>
  <si>
    <t>******ิจิตร 66170 ตำบลดงกลาง อำเภอเมืองพิจิตร จังหวัดพิจิตร 66170</t>
  </si>
  <si>
    <t>66170</t>
  </si>
  <si>
    <t>19/07/2025 15:43</t>
  </si>
  <si>
    <t>FPT13</t>
  </si>
  <si>
    <t>19/07/2025 15:44</t>
  </si>
  <si>
    <t>19/07/2025 15:42</t>
  </si>
  <si>
    <t>FPT12</t>
  </si>
  <si>
    <t>19/07/2025 15:41</t>
  </si>
  <si>
    <t>FPT11</t>
  </si>
  <si>
    <t>19/07/2025 15:34</t>
  </si>
  <si>
    <t>FPT10</t>
  </si>
  <si>
    <t>น***ญา แ***ุน</t>
  </si>
  <si>
    <t>19/07/2025 15:29</t>
  </si>
  <si>
    <t>19/07/2025 15:28</t>
  </si>
  <si>
    <t>FPT9</t>
  </si>
  <si>
    <t>ย***หลิม</t>
  </si>
  <si>
    <t>19/07/2025 15:18</t>
  </si>
  <si>
    <t>FPT7</t>
  </si>
  <si>
    <t>ว***ฐา เ***โชติ</t>
  </si>
  <si>
    <t>19/07/2025 14:08</t>
  </si>
  <si>
    <t>19/07/2025 14:12</t>
  </si>
  <si>
    <t>FPT6</t>
  </si>
  <si>
    <t>เ*** ย***งก็โดน</t>
  </si>
  <si>
    <t>19/07/2025 13:58</t>
  </si>
  <si>
    <t>FPT5</t>
  </si>
  <si>
    <t>โ** จ***า</t>
  </si>
  <si>
    <t>19/07/2025 13:48</t>
  </si>
  <si>
    <t>FPT4</t>
  </si>
  <si>
    <t>19/07/2025 13:47</t>
  </si>
  <si>
    <t>19/07/2025 13:46</t>
  </si>
  <si>
    <t>FPT3</t>
  </si>
  <si>
    <t>ม***วี อ***ิกูด</t>
  </si>
  <si>
    <t>19/07/2025 13:37</t>
  </si>
  <si>
    <t>FPT2</t>
  </si>
  <si>
    <t>ฝ* ช***พฤกษ์</t>
  </si>
  <si>
    <t>19/07/2025 13:29</t>
  </si>
  <si>
    <t>FPT1</t>
  </si>
  <si>
    <t>ณ***า​ พ***​จอม​</t>
  </si>
  <si>
    <t>19/07/2025 13:28</t>
  </si>
  <si>
    <t>FPT0</t>
  </si>
  <si>
    <t>19/07/2025 13:27</t>
  </si>
  <si>
    <t>FPS98</t>
  </si>
  <si>
    <t>19/07/2025 12:13</t>
  </si>
  <si>
    <t>FPS97</t>
  </si>
  <si>
    <t>โปโป</t>
  </si>
  <si>
    <t>บ.มโนห์รา1/90หมู่2ต.ท่าทราย · ท่าทราย/ Tha Sai
เมืองสมุทรสาคร/ Mueang Samut Sakhonสมุทรสาคร/ Samut Sakhon
74000</t>
  </si>
  <si>
    <t>660813102923</t>
  </si>
  <si>
    <t>19/07/2025 12:11</t>
  </si>
  <si>
    <t>FPS96</t>
  </si>
  <si>
    <t>สุภาภรณ์  ศรีเกษม</t>
  </si>
  <si>
    <t>สุข   59/935  หมู่
บ้าน   ,villaggio
ปิ่นเกล้าศาลายา
ถนนสำเร็จพัฒนา
แขวงศาลากลาง
เขตบางกรวย
นนทบุรี   
ฃอย    64
 11130</t>
  </si>
  <si>
    <t>0899939498</t>
  </si>
  <si>
    <t>19/07/2025 12:00</t>
  </si>
  <si>
    <t>19/07/2025 11:59</t>
  </si>
  <si>
    <t>FPS95</t>
  </si>
  <si>
    <t>ตอง-ยุทธพิชัย รัตนบุรี</t>
  </si>
  <si>
    <t>บ้านเลขที่74/2หมู่ที่3 ตำบลแก้วแสน อำเภอนาบอน · นาบอน/ Na Bon
นาบอน/ Na Bonนครศรีธรรมราช/ Nakhon Si Thammarat
80220</t>
  </si>
  <si>
    <t>80220</t>
  </si>
  <si>
    <t>660952364190</t>
  </si>
  <si>
    <t>19/07/2025 11:54</t>
  </si>
  <si>
    <t>FPS94</t>
  </si>
  <si>
    <t>19/07/2025 11:36</t>
  </si>
  <si>
    <t>FPS93</t>
  </si>
  <si>
    <t>ดวงแข.   จึงประเสริฐ</t>
  </si>
  <si>
    <t>2/8 .ถ.ศรีจารุสัมพันธ์ ต.พนัสนิคม อ.พนัสนิคม · พนัสนิคม/ Phanat Nikhom
พนัสนิคม/ Phanat Nikhomชลบุรี/ Chonburi
20140</t>
  </si>
  <si>
    <t>660971208163</t>
  </si>
  <si>
    <t>19/07/2025 11:34</t>
  </si>
  <si>
    <t>FPS92</t>
  </si>
  <si>
    <t>นงนุช น้ำทอง</t>
  </si>
  <si>
    <t>108 หมู่ 10 ต.โนนห้อม อ.เมือง จ.ปราจีนบุรี      25000</t>
  </si>
  <si>
    <t>0990085833</t>
  </si>
  <si>
    <t>19/07/2025 11:21</t>
  </si>
  <si>
    <t>19/07/2025 11:20</t>
  </si>
  <si>
    <t>FPS91</t>
  </si>
  <si>
    <t>ธ***.จอดนอก.</t>
  </si>
  <si>
    <t>19/07/2025 11:12</t>
  </si>
  <si>
    <t>19/07/2025 11:13</t>
  </si>
  <si>
    <t>FPS90</t>
  </si>
  <si>
    <t>19/07/2025 11:07</t>
  </si>
  <si>
    <t>FPS89</t>
  </si>
  <si>
    <t>******หนือเมือง    ประเทศไทย (ก่อนถึงแยกจุรีเวช  เลยร้านkinbuta มานิดน่อย) ตำบลในเมือง อำเภอเมืองร้อยเอ็ด จังหวัดร้อยเอ็ด 45000</t>
  </si>
  <si>
    <t>19/07/2025 10:42</t>
  </si>
  <si>
    <t>FPS88</t>
  </si>
  <si>
    <t>ส***พร</t>
  </si>
  <si>
    <t>19/07/2025 10:21</t>
  </si>
  <si>
    <t>FPS87</t>
  </si>
  <si>
    <t>มาริณี อ่อนหิรัญ</t>
  </si>
  <si>
    <t>ร้าน Home biz  บ้านเลขที่ 10/23หมู่7ต.คลองสาม อ.คลองหลวง จ.ปทุมธานี 12120
คลองหลวง/ Khlong Luangปทุมธานี/ Pathum Thani
12120</t>
  </si>
  <si>
    <t>660624893727</t>
  </si>
  <si>
    <t>19/07/2025 09:41</t>
  </si>
  <si>
    <t>FPS86</t>
  </si>
  <si>
    <t>ส***ญญา ก***่าง</t>
  </si>
  <si>
    <t>19/07/2025 09:39</t>
  </si>
  <si>
    <t>FPS85</t>
  </si>
  <si>
    <t>ว***า ท***พย์</t>
  </si>
  <si>
    <t>19/07/2025 09:01</t>
  </si>
  <si>
    <t>FPS84</t>
  </si>
  <si>
    <t>A*** P***akitjaroenkul</t>
  </si>
  <si>
    <t>19/07/2025 08:58</t>
  </si>
  <si>
    <t>FPS83</t>
  </si>
  <si>
    <t>ชื่อ มุกดา บำเพ็ญ เกียรติ</t>
  </si>
  <si>
    <t xml:space="preserve"> 43 ตำบล ช่อง ดนตรี อำเภอ ยานนาวา จังหวัด กรุงเทพ รหัส ไปรษณีย์ เบอร์ โทรศัพท์  แยก 9 12102</t>
  </si>
  <si>
    <t>12102</t>
  </si>
  <si>
    <t>0805396179</t>
  </si>
  <si>
    <t>19/07/2025 08:12</t>
  </si>
  <si>
    <t>FPS82</t>
  </si>
  <si>
    <t>จุฑามาศ ธานีแก้ว</t>
  </si>
  <si>
    <t>(หน้าวัดจันทร์นิรมิตร) 43/2 ม.7 ต.ศาลาแดง · ศาลาแดง/ Sala Daeng
เมืองอ่างทอง/ Mueang Ang Thongอ่างทอง/ Ang Thong
14000</t>
  </si>
  <si>
    <t>14000</t>
  </si>
  <si>
    <t>660920191952</t>
  </si>
  <si>
    <t>19/07/2025 07:55</t>
  </si>
  <si>
    <t>FPS81</t>
  </si>
  <si>
    <t>สุวรรณา มะลิทอง</t>
  </si>
  <si>
    <t>สวนผัก1 เลขที่ 401 · ตลิ่งชัน/ Taling Chan
ตลิ่งชัน/ Taling Chanกรุงเทพมหานคร/ Bangkok
10170</t>
  </si>
  <si>
    <t>660812537921</t>
  </si>
  <si>
    <t>19/07/2025 07:41</t>
  </si>
  <si>
    <t>19/07/2025 07:40</t>
  </si>
  <si>
    <t>FPS80</t>
  </si>
  <si>
    <t>19/07/2025 07:39</t>
  </si>
  <si>
    <t>FPS79</t>
  </si>
  <si>
    <t>เ***ญรัตน์ แ***ล</t>
  </si>
  <si>
    <t>19/07/2025 06:57</t>
  </si>
  <si>
    <t>761814129193</t>
  </si>
  <si>
    <t>FPS78</t>
  </si>
  <si>
    <t>19/07/2025 06:05</t>
  </si>
  <si>
    <t>LEXPU0589130334</t>
  </si>
  <si>
    <t>FPS77</t>
  </si>
  <si>
    <t>ภ***ภณ ส***ิ์แก้ว</t>
  </si>
  <si>
    <t>19/07/2025 03:34</t>
  </si>
  <si>
    <t>761815214145</t>
  </si>
  <si>
    <t>FPS75</t>
  </si>
  <si>
    <t>ร******ง</t>
  </si>
  <si>
    <t>******านโฮ่ง อ.บ้านโฮ่ง จ.ลำพูน ตำบลบ้านโฮ่ง อำเภอบ้านโฮ่ง จังหวัดลำพูน 51130</t>
  </si>
  <si>
    <t>51130</t>
  </si>
  <si>
    <t>19/07/2025 02:18</t>
  </si>
  <si>
    <t>TH253538189731M</t>
  </si>
  <si>
    <t>FPS74</t>
  </si>
  <si>
    <t>ณ***ิชา พ***ญา</t>
  </si>
  <si>
    <t>19/07/2025 00:48</t>
  </si>
  <si>
    <t>761898226154</t>
  </si>
  <si>
    <t>FPS73</t>
  </si>
  <si>
    <t>ร*** น***ะวงศ์</t>
  </si>
  <si>
    <t>19/07/2025 00:04</t>
  </si>
  <si>
    <t>761850229162</t>
  </si>
  <si>
    <t>19/07/2025 00:10</t>
  </si>
  <si>
    <t>FPU99</t>
  </si>
  <si>
    <t>ป***าศิต ป***สริฐสุข</t>
  </si>
  <si>
    <t>Phichit</t>
  </si>
  <si>
    <t>20/07/2025 23:31</t>
  </si>
  <si>
    <t>FPU98</t>
  </si>
  <si>
    <t>20/07/2025 23:25</t>
  </si>
  <si>
    <t>FPU97</t>
  </si>
  <si>
    <t>ข***ใจพรหมแก้ว</t>
  </si>
  <si>
    <t>20/07/2025 23:24</t>
  </si>
  <si>
    <t>FPU96</t>
  </si>
  <si>
    <t>******เภอศรีสัชนาลัย จังหวัดสุโขทัย 64190 ตำบลท่าชัย อำเภอศรีสัชนาลัย จังหวัดสุโขทัย 64190</t>
  </si>
  <si>
    <t>64190</t>
  </si>
  <si>
    <t>20/07/2025 23:48</t>
  </si>
  <si>
    <t>20/07/2025 23:18</t>
  </si>
  <si>
    <t>FPU95</t>
  </si>
  <si>
    <t>20/07/2025 22:34</t>
  </si>
  <si>
    <t>FPU94</t>
  </si>
  <si>
    <t>20/07/2025 22:07</t>
  </si>
  <si>
    <t>FPU93</t>
  </si>
  <si>
    <t>******ร จ.อุบลราชธานี 34110 ตำบลโนนกลาง อำเภอพิบูลมังสาหาร จังหวัดอุบลราชธานี 34110</t>
  </si>
  <si>
    <t>20/07/2025 21:54</t>
  </si>
  <si>
    <t>FPU92</t>
  </si>
  <si>
    <t>20/07/2025 21:15</t>
  </si>
  <si>
    <t>FPU91</t>
  </si>
  <si>
    <t>คุณโสภา</t>
  </si>
  <si>
    <t>137 หมู่ 5 บ้านทางสาย (หลังวัดบ้านทางสาย) · วารินชำราบ/ Warin Chamrap
วารินชำราบ/ Warin Chamrapอุบลราชธานี/ Ubon Ratchathani
34190</t>
  </si>
  <si>
    <t>660881122461</t>
  </si>
  <si>
    <t>20/07/2025 21:11</t>
  </si>
  <si>
    <t>FPU90</t>
  </si>
  <si>
    <t>ผ***าศ</t>
  </si>
  <si>
    <t>20/07/2025 20:46</t>
  </si>
  <si>
    <t>FPU88</t>
  </si>
  <si>
    <t>20/07/2025 20:45</t>
  </si>
  <si>
    <t>FPU87</t>
  </si>
  <si>
    <t>ร***อัมพร ม***ชาติ</t>
  </si>
  <si>
    <t>20/07/2025 20:44</t>
  </si>
  <si>
    <t>FPU86</t>
  </si>
  <si>
    <t>จ***ชล  ม***กุล</t>
  </si>
  <si>
    <t>20/07/2025 20:43</t>
  </si>
  <si>
    <t>FPU85</t>
  </si>
  <si>
    <t>น***ตน์ ว***</t>
  </si>
  <si>
    <t>FPU84</t>
  </si>
  <si>
    <t>ร***พล  ด***ล</t>
  </si>
  <si>
    <t>20/07/2025 20:37</t>
  </si>
  <si>
    <t>FPU82</t>
  </si>
  <si>
    <t>u***7701225433628</t>
  </si>
  <si>
    <t>20/07/2025 20:33</t>
  </si>
  <si>
    <t>20/07/2025 20:34</t>
  </si>
  <si>
    <t>FPU81</t>
  </si>
  <si>
    <t>20/07/2025 20:26</t>
  </si>
  <si>
    <t>20/07/2025 20:25</t>
  </si>
  <si>
    <t>FPU80</t>
  </si>
  <si>
    <t>ล***รดา ท***ย้ม</t>
  </si>
  <si>
    <t>20/07/2025 20:24</t>
  </si>
  <si>
    <t>FPU79</t>
  </si>
  <si>
    <t>20/07/2025 20:22</t>
  </si>
  <si>
    <t>FPU78</t>
  </si>
  <si>
    <t>ว***วัน  ย***รือ</t>
  </si>
  <si>
    <t>20/07/2025 20:17</t>
  </si>
  <si>
    <t>FPU76</t>
  </si>
  <si>
    <t>จ***ันท์ ง***ุญชื่น</t>
  </si>
  <si>
    <t>20/07/2025 20:16</t>
  </si>
  <si>
    <t>FPU75</t>
  </si>
  <si>
    <t>น*** อ***มเรือง</t>
  </si>
  <si>
    <t>20/07/2025 20:12</t>
  </si>
  <si>
    <t>FPU74</t>
  </si>
  <si>
    <t>J***y S**</t>
  </si>
  <si>
    <t>FPU73</t>
  </si>
  <si>
    <t>น***ะออง​ ม***ธสง</t>
  </si>
  <si>
    <t>20/07/2025 20:11</t>
  </si>
  <si>
    <t>FPU72</t>
  </si>
  <si>
    <t>ก***์ ร***สยามานนท์</t>
  </si>
  <si>
    <t>FPU71</t>
  </si>
  <si>
    <t>ป***งศ์</t>
  </si>
  <si>
    <t>20/07/2025 20:03</t>
  </si>
  <si>
    <t>FPU69</t>
  </si>
  <si>
    <t>พ***์ชนก เ***วอ่อน</t>
  </si>
  <si>
    <t>20/07/2025 19:57</t>
  </si>
  <si>
    <t>FPU68</t>
  </si>
  <si>
    <t>M***.       1***11</t>
  </si>
  <si>
    <t>20/07/2025 19:56</t>
  </si>
  <si>
    <t>20/07/2025 19:54</t>
  </si>
  <si>
    <t>FPU67</t>
  </si>
  <si>
    <t>20/07/2025 19:53</t>
  </si>
  <si>
    <t>FPU66</t>
  </si>
  <si>
    <t>ส***ักดิ์ ท***ญจน์</t>
  </si>
  <si>
    <t>20/07/2025 19:51</t>
  </si>
  <si>
    <t>FPU65</t>
  </si>
  <si>
    <t>จ***นา เ***งคำ</t>
  </si>
  <si>
    <t>20/07/2025 19:47</t>
  </si>
  <si>
    <t>FPU64</t>
  </si>
  <si>
    <t>ส***จ   ท***สุภา​</t>
  </si>
  <si>
    <t>20/07/2025 19:44</t>
  </si>
  <si>
    <t>FPU63</t>
  </si>
  <si>
    <t>เฉลิมชัย</t>
  </si>
  <si>
    <t>45/1 หมู่ 3 ต.เพ อ.เมือง จ.ระยอง · เพ/ Phe
เมืองระยอง/ Mueang Rayongระยอง/ Rayong
21160</t>
  </si>
  <si>
    <t>21160</t>
  </si>
  <si>
    <t>660842639842</t>
  </si>
  <si>
    <t>20/07/2025 19:32</t>
  </si>
  <si>
    <t>FPU62</t>
  </si>
  <si>
    <t>ค***ุษนันท์  พ***ระกูล</t>
  </si>
  <si>
    <t>20/07/2025 19:31</t>
  </si>
  <si>
    <t>FPU61</t>
  </si>
  <si>
    <t>ส***น น***อง</t>
  </si>
  <si>
    <t>20/07/2025 19:26</t>
  </si>
  <si>
    <t>FPU59</t>
  </si>
  <si>
    <t>****** อ นางรอง จ บุรีรัมย์ ตำบลหนองไทร อำเภอนางรอง จังหวัดบุรีรัมย์ 31110</t>
  </si>
  <si>
    <t>77</t>
  </si>
  <si>
    <t>20/07/2025 19:15</t>
  </si>
  <si>
    <t>FPU58</t>
  </si>
  <si>
    <t>20/07/2025 19:12</t>
  </si>
  <si>
    <t>FPU57</t>
  </si>
  <si>
    <t>20/07/2025 18:13</t>
  </si>
  <si>
    <t>FPU56</t>
  </si>
  <si>
    <t>20/07/2025 17:58</t>
  </si>
  <si>
    <t>FPU54</t>
  </si>
  <si>
    <t>จ******ำ</t>
  </si>
  <si>
    <t>****** ตำบลหัวเมือง อำเภอเมืองปาน จังหวัดลำปาง 52240</t>
  </si>
  <si>
    <t>52240</t>
  </si>
  <si>
    <t>20/07/2025 17:17</t>
  </si>
  <si>
    <t>FPU53</t>
  </si>
  <si>
    <t>อ***ญา พ***พียร</t>
  </si>
  <si>
    <t>20/07/2025 16:44</t>
  </si>
  <si>
    <t>FPU52</t>
  </si>
  <si>
    <t>ธ***ร อ***ก้ว</t>
  </si>
  <si>
    <t>20/07/2025 16:42</t>
  </si>
  <si>
    <t>FPU51</t>
  </si>
  <si>
    <t>พ***วงค์  จ***มาก</t>
  </si>
  <si>
    <t>20/07/2025 16:41</t>
  </si>
  <si>
    <t>FPU50</t>
  </si>
  <si>
    <t>20/07/2025 16:24</t>
  </si>
  <si>
    <t>FPU49</t>
  </si>
  <si>
    <t>****** หมู่ที่ 9, ตำบลท่าเยี่ยม, อำเภอโชคชัย ตำบลท่าเยี่ยม อำเภอโชคชัย จังหวัดนครราชสีมา 30190</t>
  </si>
  <si>
    <t>20/07/2025 16:20</t>
  </si>
  <si>
    <t>20/07/2025 16:16</t>
  </si>
  <si>
    <t>FPU48</t>
  </si>
  <si>
    <t>P* I***nity N*** ส***ศน์ ท***รี</t>
  </si>
  <si>
    <t>20/07/2025 16:12</t>
  </si>
  <si>
    <t>FPU47</t>
  </si>
  <si>
    <t>20/07/2025 15:56</t>
  </si>
  <si>
    <t>FPU46</t>
  </si>
  <si>
    <t>น***ช ป***ตังโข</t>
  </si>
  <si>
    <t>20/07/2025 15:50</t>
  </si>
  <si>
    <t>FPU45</t>
  </si>
  <si>
    <t>ส***กดิ์ บ***กิด</t>
  </si>
  <si>
    <t>FPU44</t>
  </si>
  <si>
    <t xml:space="preserve">นิติญา </t>
  </si>
  <si>
    <t xml:space="preserve">95/49 ถ.ตรีเพชร แขวงวังบูรพาภิรมย์
เขตพระนคร กทม.
10200
</t>
  </si>
  <si>
    <t>10200</t>
  </si>
  <si>
    <t>0633839696</t>
  </si>
  <si>
    <t>20/07/2025 15:43</t>
  </si>
  <si>
    <t>เคลมติ๊กต๊อก ของไม่มี</t>
  </si>
  <si>
    <t>FPU43</t>
  </si>
  <si>
    <t>c***alit p***hpirom</t>
  </si>
  <si>
    <t>20/07/2025 15:30</t>
  </si>
  <si>
    <t>FPU42</t>
  </si>
  <si>
    <t>กุลวดี</t>
  </si>
  <si>
    <t>250/2 ถ.ไตรรัตน์ ซ.2 ต.ท่าตะเภา อ.เมือง จ.ชุมพร 86000</t>
  </si>
  <si>
    <t>0805277637</t>
  </si>
  <si>
    <t>20/07/2025 15:31</t>
  </si>
  <si>
    <t>20/07/2025 15:29</t>
  </si>
  <si>
    <t>FPU41</t>
  </si>
  <si>
    <t>เ***ีย์ ร***์เมธาสิทธิ์</t>
  </si>
  <si>
    <t>20/07/2025 15:27</t>
  </si>
  <si>
    <t>FPU40</t>
  </si>
  <si>
    <t>ณ***ร  ท***ิบูลย์</t>
  </si>
  <si>
    <t>20/07/2025 15:24</t>
  </si>
  <si>
    <t>FPU39</t>
  </si>
  <si>
    <t>ก***านันท์ ส***ี</t>
  </si>
  <si>
    <t>20/07/2025 15:17</t>
  </si>
  <si>
    <t>FPU38</t>
  </si>
  <si>
    <t>ภ***ิยา ส***ัน</t>
  </si>
  <si>
    <t>FPU37</t>
  </si>
  <si>
    <t>ส***ลยา 6*</t>
  </si>
  <si>
    <t>20/07/2025 15:16</t>
  </si>
  <si>
    <t>FPU36</t>
  </si>
  <si>
    <t>20/07/2025 15:14</t>
  </si>
  <si>
    <t>FPU34</t>
  </si>
  <si>
    <t>ภ***นทร์ ร***สิงห์</t>
  </si>
  <si>
    <t>20/07/2025 15:07</t>
  </si>
  <si>
    <t>FPU33</t>
  </si>
  <si>
    <t>ว** ศ***ัวบาน</t>
  </si>
  <si>
    <t>20/07/2025 15:01</t>
  </si>
  <si>
    <t>FPU32</t>
  </si>
  <si>
    <t>อ***ตญา ไ***โมสร</t>
  </si>
  <si>
    <t>FPU31</t>
  </si>
  <si>
    <t xml:space="preserve">ส***รณี  ธ***ย  ป*** </t>
  </si>
  <si>
    <t>20/07/2025 14:58</t>
  </si>
  <si>
    <t>FPU30</t>
  </si>
  <si>
    <t>ก***ร น***ิริ</t>
  </si>
  <si>
    <t>20/07/2025 14:57</t>
  </si>
  <si>
    <t>FPU29</t>
  </si>
  <si>
    <t>ณ***ิชา จ***เย็น</t>
  </si>
  <si>
    <t>20/07/2025 14:52</t>
  </si>
  <si>
    <t>FPU28</t>
  </si>
  <si>
    <t>เ***มาศ  ส***ดี</t>
  </si>
  <si>
    <t>20/07/2025 14:47</t>
  </si>
  <si>
    <t>FPU27</t>
  </si>
  <si>
    <t>ม***า ม***ซ้อน ต*</t>
  </si>
  <si>
    <t>20/07/2025 14:41</t>
  </si>
  <si>
    <t>FPU25</t>
  </si>
  <si>
    <t>ว*** ช***ประดับ</t>
  </si>
  <si>
    <t>20/07/2025 14:38</t>
  </si>
  <si>
    <t>FPU24</t>
  </si>
  <si>
    <t>FPU23</t>
  </si>
  <si>
    <t>20/07/2025 14:36</t>
  </si>
  <si>
    <t>FPU22</t>
  </si>
  <si>
    <t>20/07/2025 14:35</t>
  </si>
  <si>
    <t>FPU21</t>
  </si>
  <si>
    <t>ยุพิน พันวา</t>
  </si>
  <si>
    <t>289ซอย18ถนนรังสิตนครนายก ตประชาธิปปัตย์ อกธัญบุรี จปทุมธานี12130</t>
  </si>
  <si>
    <t>0648916409</t>
  </si>
  <si>
    <t>20/07/2025 14:30</t>
  </si>
  <si>
    <t>เคลมติ๊กต๊อก ของไม่พอ</t>
  </si>
  <si>
    <t>FPU20</t>
  </si>
  <si>
    <t>ฉ***อรุณ ก***ัญกิจ</t>
  </si>
  <si>
    <t>20/07/2025 14:29</t>
  </si>
  <si>
    <t>FPU19</t>
  </si>
  <si>
    <t>ว***ุต ฉ***ันธ์</t>
  </si>
  <si>
    <t>20/07/2025 14:28</t>
  </si>
  <si>
    <t>FPU18</t>
  </si>
  <si>
    <t>ค***รีโรจน์ แ***จ</t>
  </si>
  <si>
    <t>20/07/2025 14:21</t>
  </si>
  <si>
    <t>FPU17</t>
  </si>
  <si>
    <t>u***4918457105661</t>
  </si>
  <si>
    <t>20/07/2025 14:20</t>
  </si>
  <si>
    <t>FPU16</t>
  </si>
  <si>
    <t>ฉ***าภรณ์ น***ล้า</t>
  </si>
  <si>
    <t>20/07/2025 14:09</t>
  </si>
  <si>
    <t>20/07/2025 14:13</t>
  </si>
  <si>
    <t>FPU15</t>
  </si>
  <si>
    <t>อ***ยา อ***มี</t>
  </si>
  <si>
    <t>20/07/2025 14:03</t>
  </si>
  <si>
    <t>20/07/2025 14:04</t>
  </si>
  <si>
    <t>FPU14</t>
  </si>
  <si>
    <t>20/07/2025 13:59</t>
  </si>
  <si>
    <t>FPU13</t>
  </si>
  <si>
    <t>20/07/2025 13:37</t>
  </si>
  <si>
    <t>FPU12</t>
  </si>
  <si>
    <t xml:space="preserve">132หมู่2บ้านลุมพุก · นาตาล/ Na Tan, อุบลราชธานี/ Ubon Ratchathani, นาตาล/ Na Tan, 34170, Thailand
</t>
  </si>
  <si>
    <t>0863740699</t>
  </si>
  <si>
    <t>20/07/2025 13:33</t>
  </si>
  <si>
    <t>เคลม TIKTOK  หมายเลขคำสั่งซื้อ : 1020932271294913เนื่องจากขนมปังขึ้นราก่อนวันหมดอายุ</t>
  </si>
  <si>
    <t>FPU11</t>
  </si>
  <si>
    <t>สมใจนึก แพงจอมชา</t>
  </si>
  <si>
    <t>บ้านดุง 115 ม.14 บ้านโพนสวาง ต.ดงเย็น อ.เมือง จ.มุกดาหาร · ดงเย็น/ Dong Yen
เมืองมุกดาหาร/ Mueang Mukdahanมุกดาหาร/ Mukdahan
49000</t>
  </si>
  <si>
    <t>660932649984</t>
  </si>
  <si>
    <t>20/07/2025 13:34</t>
  </si>
  <si>
    <t>20/07/2025 13:32</t>
  </si>
  <si>
    <t>FPU10</t>
  </si>
  <si>
    <t>******ือซอยวัดสังข์กระจาย (เพชรเกษม 4 แยก 33) ถนนอิสรภาพ 21, แขวงวัดท่าพระ, แขวงวัดท่าพระ เขตบางกอกใหญ่ จังหวัดกรุงเทพมหานคร 10600</t>
  </si>
  <si>
    <t>20/07/2025 13:24</t>
  </si>
  <si>
    <t>FPU9</t>
  </si>
  <si>
    <t>******ยบุรี ต.เขาพนม ตำบลเขาพนม อำเภอเขาพนม จังหวัดกระบี่ 81140</t>
  </si>
  <si>
    <t>20/07/2025 13:42</t>
  </si>
  <si>
    <t>20/07/2025 13:12</t>
  </si>
  <si>
    <t>FPU8</t>
  </si>
  <si>
    <t>ป***า ต***าบ</t>
  </si>
  <si>
    <t>20/07/2025 12:53</t>
  </si>
  <si>
    <t>FPU7</t>
  </si>
  <si>
    <t>20/07/2025 13:13</t>
  </si>
  <si>
    <t>20/07/2025 12:43</t>
  </si>
  <si>
    <t>FPU5</t>
  </si>
  <si>
    <t>ศิริพร​ ภัคโภไคย</t>
  </si>
  <si>
    <t>เลขที่ 258/41 หมู่ 1 มบ.ธาราศิริ ต.โพรงมะเดื่อ
เมืองนครปฐม/ Mueang Nakhon Pathomนครปฐม/ Nakhon Pathom
73000</t>
  </si>
  <si>
    <t>660819447119</t>
  </si>
  <si>
    <t>20/07/2025 12:33</t>
  </si>
  <si>
    <t>FPU4</t>
  </si>
  <si>
    <t>เ***ภัคค์ เ***อวันหิรัญ</t>
  </si>
  <si>
    <t>20/07/2025 12:13</t>
  </si>
  <si>
    <t>FPU2</t>
  </si>
  <si>
    <t>เ***มณี แ***อาด</t>
  </si>
  <si>
    <t>20/07/2025 11:57</t>
  </si>
  <si>
    <t>20/07/2025 11:56</t>
  </si>
  <si>
    <t>FPU1</t>
  </si>
  <si>
    <t>วันเผด็จ อังคณา</t>
  </si>
  <si>
    <t>71หมู่7 ต.นรสิงห์ อ.ป่าโมก จ.อ่างทอง14130</t>
  </si>
  <si>
    <t>0928971372</t>
  </si>
  <si>
    <t>20/07/2025 11:50</t>
  </si>
  <si>
    <t>เคลมติ๊กต๊อก ส่งของไม่ครบ</t>
  </si>
  <si>
    <t>FPU0</t>
  </si>
  <si>
    <t>20/07/2025 10:44</t>
  </si>
  <si>
    <t>20/07/2025 11:48</t>
  </si>
  <si>
    <t>FPT99</t>
  </si>
  <si>
    <t>คุณสมอน โมกหอม (บ้านช้าง น้องนะโม)</t>
  </si>
  <si>
    <t>ส่ง
ศูนย์คชศึกษา หมู่บ้านช้าง บ้านตากลาง ตำบล กระโพ อำเภอ ท่าตูม จ.สุรินทร์&amp;nbsp;&amp;nbsp;32120</t>
  </si>
  <si>
    <t>0934764896</t>
  </si>
  <si>
    <t>20/07/2025 07:48</t>
  </si>
  <si>
    <t>20/07/2025 11:47</t>
  </si>
  <si>
    <t>FPT98</t>
  </si>
  <si>
    <t xml:space="preserve">กัญญาภรณ์ น้อยตำแย </t>
  </si>
  <si>
    <t>180/10 ม.6 ต.บึง อ.ศรีราชา จ.ชลบุรี 20230</t>
  </si>
  <si>
    <t>0652265434</t>
  </si>
  <si>
    <t>20/07/2025 11:42</t>
  </si>
  <si>
    <t>20/07/2025 11:41</t>
  </si>
  <si>
    <t>FPT97</t>
  </si>
  <si>
    <t>ส่ง คุณ สุเมธ รักชาติ</t>
  </si>
  <si>
    <t>66 หมู่ 2 ต.ดอนชมพู
อ.โนนสูง จ.นครราชสีมา
 30160</t>
  </si>
  <si>
    <t>0657922697</t>
  </si>
  <si>
    <t>19/07/2025 16:54</t>
  </si>
  <si>
    <t>20/07/2025 11:40</t>
  </si>
  <si>
    <t>FPT96</t>
  </si>
  <si>
    <t>20/07/2025 11:39</t>
  </si>
  <si>
    <t>FPT95</t>
  </si>
  <si>
    <t>แม่หยุด  พลภูงา</t>
  </si>
  <si>
    <t>22 ม.7 บ้านนาโดนใหม่
ต.โคกหินแฮ่ อ.เรณูนคร
จ.นครพนม
 48170</t>
  </si>
  <si>
    <t>48170</t>
  </si>
  <si>
    <t>20/07/2025 11:37</t>
  </si>
  <si>
    <t>FPT94</t>
  </si>
  <si>
    <t>วีรพจน์</t>
  </si>
  <si>
    <t xml:space="preserve"> 46/1 เศรษฐกิจ 1 กระทุ่มแบน หมู่ 3 คลองมะเดื่อ สมุทรสาคร  74110</t>
  </si>
  <si>
    <t>0863988589</t>
  </si>
  <si>
    <t>FPT93</t>
  </si>
  <si>
    <t>ผู้รับ คุณอัง</t>
  </si>
  <si>
    <t>111/514 สายไหม 13 แขวง/เขตสายไหม กทม 
 10220</t>
  </si>
  <si>
    <t>0818434248</t>
  </si>
  <si>
    <t>19/07/2025 13:42</t>
  </si>
  <si>
    <t>20/07/2025 11:35</t>
  </si>
  <si>
    <t>FPT92</t>
  </si>
  <si>
    <t>ทิพา ยศสมบัติ</t>
  </si>
  <si>
    <t>19/26 ซอยประชาสันติ
ถ.ดินแดง
แขวงดินแดง
เขตดินแดง
กทม.
 10400</t>
  </si>
  <si>
    <t>0891352502</t>
  </si>
  <si>
    <t>20/07/2025 11:27</t>
  </si>
  <si>
    <t>t0832622509@gmail.com</t>
  </si>
  <si>
    <t>FPT91</t>
  </si>
  <si>
    <t>ส่ง​ อัญชลี​ กิจ​วิริยะ</t>
  </si>
  <si>
    <t>222 ซอยเทศบาล16 บ้านโคก ต.หนองเสม็ด อ.เมือง จ.ตราด
 23000</t>
  </si>
  <si>
    <t>0890079891</t>
  </si>
  <si>
    <t>20/07/2025 10:13</t>
  </si>
  <si>
    <t>20/07/2025 11:26</t>
  </si>
  <si>
    <t>FPT90</t>
  </si>
  <si>
    <t>ปรียชัย สมุหวัฒนชัย</t>
  </si>
  <si>
    <t>120/183มบ.เกร็ดแก้วการ์เด้น2 ซอย7 ถ.ติวานนทฺ์
ต.ปากเกร็ด อ.ปากเกร็ด
นนทบุรี
 11120</t>
  </si>
  <si>
    <t>0955395697</t>
  </si>
  <si>
    <t>20/07/2025 10:09</t>
  </si>
  <si>
    <t>20/07/2025 11:16</t>
  </si>
  <si>
    <t>FPT89</t>
  </si>
  <si>
    <t>อดุลย์​  จันทร์คง</t>
  </si>
  <si>
    <t>90/478  ม. อยู่เจริญ3  
ซ.20 ต.ลาดสวาย  
อ.ลำลูกกา จ. ปทุมธานี 12150</t>
  </si>
  <si>
    <t>0817035502</t>
  </si>
  <si>
    <t>20/07/2025 09:41</t>
  </si>
  <si>
    <t>20/07/2025 11:15</t>
  </si>
  <si>
    <t>FPT88</t>
  </si>
  <si>
    <t>อังสนา ตู้ศิริ</t>
  </si>
  <si>
    <t xml:space="preserve">
 310/497 หมู่บ้านปิ่นเจริญ 3 ซอยสรงประภา 14 แยก 1 ถนนสรงประภา
สีกัน
ดอนเมือง, กทม 
 10210</t>
  </si>
  <si>
    <t>0871106979</t>
  </si>
  <si>
    <t>20/07/2025 09:28</t>
  </si>
  <si>
    <t>20/07/2025 11:14</t>
  </si>
  <si>
    <t>FPT87</t>
  </si>
  <si>
    <t>ชื่อ นพวรรณ ยูปานนท์ (พี่ก้อย)(เค้ก)</t>
  </si>
  <si>
    <t>45 หอเหลือง ชั้น2 ห้องเบอร์8 
ซอย พระยาสุเรนทร์ 5 แขวงบางชัน เขต คลองสามวา กทม
 10510</t>
  </si>
  <si>
    <t>0892348216</t>
  </si>
  <si>
    <t>FPT86</t>
  </si>
  <si>
    <t>พัชนีไชยวงค์</t>
  </si>
  <si>
    <t>165ม.8ตหนองพันทาอ.โซ่พิสัยจ.บึงกาฬ 38170</t>
  </si>
  <si>
    <t>38170</t>
  </si>
  <si>
    <t>0615197569</t>
  </si>
  <si>
    <t>20/07/2025 11:13</t>
  </si>
  <si>
    <t>FPT85</t>
  </si>
  <si>
    <t>วิมลรัตน์ เฉื่อยมณี</t>
  </si>
  <si>
    <t>เดอะมอลโคราช ร้านบีจัง โมบาย ชั้น3หน้าช๊อปวีโว้เยื้องหน้าAIS ถ . มิตรภาพ ต.ในเมือง อ. เมือง จ. นครราชสีมา 30000</t>
  </si>
  <si>
    <t>0616916115</t>
  </si>
  <si>
    <t>20/07/2025 11:12</t>
  </si>
  <si>
    <t>FPT84</t>
  </si>
  <si>
    <t>20/07/2025 11:11</t>
  </si>
  <si>
    <t>FPT83</t>
  </si>
  <si>
    <t>วรารัตน์ แป้นทองดี</t>
  </si>
  <si>
    <t>108/225 ม.1 ซ.3 หมู่บ้านศุภาลัย เบลล่า เวสต์เกต ต.เสาธงหิน
บางใหญ่/ Bang Yaiนนทบุรี/ Nonthaburi
11140</t>
  </si>
  <si>
    <t>660964798592</t>
  </si>
  <si>
    <t>20/07/2025 11:05</t>
  </si>
  <si>
    <t>FPT82</t>
  </si>
  <si>
    <t>อรปรียา ดอกกระฐิน</t>
  </si>
  <si>
    <t>237/2หมู่14
้เลาขวัญ
้เลาขวัฐ
กาญจนบุรี
 71210</t>
  </si>
  <si>
    <t>66954919956</t>
  </si>
  <si>
    <t>20/07/2025 11:04</t>
  </si>
  <si>
    <t>FPT81</t>
  </si>
  <si>
    <t xml:space="preserve">อาเงี่ยม บ้านปู่กา น้องใหม่ส่งขนม </t>
  </si>
  <si>
    <t>บ้านเลขที่ 13/1 บ้านหนองตาบุญ
ต.บุโพธิ์ อ.ลำปลายมาศ จ.บุรีรัมย์
 31130</t>
  </si>
  <si>
    <t>0826485941</t>
  </si>
  <si>
    <t>19/07/2025 11:35</t>
  </si>
  <si>
    <t>20/07/2025 11:03</t>
  </si>
  <si>
    <t>FPT80</t>
  </si>
  <si>
    <t>เปรม</t>
  </si>
  <si>
    <t>(ศรีบุรียางพาราสาขา2 เฝ้าไร่) 171 ม.16 ต.บักได อ.พนมดงรัก จ.สุรินทร์ 32140</t>
  </si>
  <si>
    <t>32140</t>
  </si>
  <si>
    <t>0630614222</t>
  </si>
  <si>
    <t>20/07/2025 11:01</t>
  </si>
  <si>
    <t>20/07/2025 11:00</t>
  </si>
  <si>
    <t>FPT79</t>
  </si>
  <si>
    <t>นายบุญธรรม</t>
  </si>
  <si>
    <t>69/10ม.13ต.ราชาเทวะ อ.บางพลี
จ.สมุทรปราการ 
   10540</t>
  </si>
  <si>
    <t>0634283636</t>
  </si>
  <si>
    <t>20/07/2025 10:59</t>
  </si>
  <si>
    <t>FPT78</t>
  </si>
  <si>
    <t>ประภาพรรณ</t>
  </si>
  <si>
    <t>2086 มหาวิทยาลัยรามคำแหง
(อาคารเวียงผา )แขวงหัวหมาก
เขตบางกะปิ
ก.ท.ม 
 10240</t>
  </si>
  <si>
    <t>0904235920</t>
  </si>
  <si>
    <t>19/07/2025 08:40</t>
  </si>
  <si>
    <t>20/07/2025 10:58</t>
  </si>
  <si>
    <t>FPT77</t>
  </si>
  <si>
    <t>ยุพิน</t>
  </si>
  <si>
    <t>819/3 ถ.จำนงภูมิเวท ต.ชะอำ อ.ชะอำ เพชรบุรี 76120</t>
  </si>
  <si>
    <t>76120</t>
  </si>
  <si>
    <t>0899101233</t>
  </si>
  <si>
    <t>20/07/2025 10:53</t>
  </si>
  <si>
    <t>20/07/2025 10:52</t>
  </si>
  <si>
    <t>FPT76</t>
  </si>
  <si>
    <t xml:space="preserve">ผู้รับนางศศิธร เพ็ชรตะกั่ว </t>
  </si>
  <si>
    <t>บ้านเลขที่110หมู่13บ้านโนนกราด อ.หนองสองห้อง ต.หนองสองห้อง จ.ขอนแก่น  40190</t>
  </si>
  <si>
    <t>40190</t>
  </si>
  <si>
    <t>0833492565</t>
  </si>
  <si>
    <t>18/07/2025 11:24</t>
  </si>
  <si>
    <t>20/07/2025 10:47</t>
  </si>
  <si>
    <t>FPT75</t>
  </si>
  <si>
    <t>จามรีย์</t>
  </si>
  <si>
    <t>328/542 ลุมพินีปาร์คงามวงศ์วาน อาคาร E ชั้น29 ถ.รัตนาธิเบศ ต.บางกระสอ อ.เมือง นนทบุรี 11000</t>
  </si>
  <si>
    <t>0897929246</t>
  </si>
  <si>
    <t>20/07/2025 13:31</t>
  </si>
  <si>
    <t>FPT73</t>
  </si>
  <si>
    <t>น***งศ์ศิริ ส***อด</t>
  </si>
  <si>
    <t>20/07/2025 10:43</t>
  </si>
  <si>
    <t>FPT72</t>
  </si>
  <si>
    <t>อ***ตยา  ส***ตย์</t>
  </si>
  <si>
    <t>20/07/2025 10:32</t>
  </si>
  <si>
    <t>FPT71</t>
  </si>
  <si>
    <t>20/07/2025 10:16</t>
  </si>
  <si>
    <t>20/07/2025 09:46</t>
  </si>
  <si>
    <t>FPT70</t>
  </si>
  <si>
    <t>จุฑามาศ สนามพลี</t>
  </si>
  <si>
    <t>หมู่บ้านจรูญรัตน์ 99/68 หมู่6 ต.ห้วยขมิ้น
หนองแค/ Nong Khaeสระบุรี/ Saraburi
18230</t>
  </si>
  <si>
    <t>660861293453</t>
  </si>
  <si>
    <t>20/07/2025 09:40</t>
  </si>
  <si>
    <t>FPT69</t>
  </si>
  <si>
    <t>น******ฐ</t>
  </si>
  <si>
    <t>******านยาว อ.เมือง จ.พิจิตร ตำบลย่านยาว อำเภอเมืองพิจิตร จังหวัดพิจิตร 66000</t>
  </si>
  <si>
    <t>66000</t>
  </si>
  <si>
    <t>20/07/2025 10:03</t>
  </si>
  <si>
    <t>20/07/2025 09:33</t>
  </si>
  <si>
    <t>FPT68</t>
  </si>
  <si>
    <t>จ***ภรณ์   เ***</t>
  </si>
  <si>
    <t>20/07/2025 09:13</t>
  </si>
  <si>
    <t>FPT67</t>
  </si>
  <si>
    <t>Satit</t>
  </si>
  <si>
    <t>55/11 ซอยบางแวก2แยก5 แขวงบางแวก
ภาษีเจริญ/ Phasi Charoenกรุงเทพมหานคร/ Bangkok
10160</t>
  </si>
  <si>
    <t>20/07/2025 08:57</t>
  </si>
  <si>
    <t>FPT66</t>
  </si>
  <si>
    <t>เกวลี​ ลโชติเอื้ออังกูล</t>
  </si>
  <si>
    <t>166/3 หมู่ 3 · ลาดบัวขาว/ Lat Bua Khao
สีคิ้ว/ Sikhioนครราชสีมา/ Nakhon Ratchasima
30340</t>
  </si>
  <si>
    <t>660615459632</t>
  </si>
  <si>
    <t>20/07/2025 08:49</t>
  </si>
  <si>
    <t>FPT65</t>
  </si>
  <si>
    <t>20/07/2025 08:37</t>
  </si>
  <si>
    <t>FPT64</t>
  </si>
  <si>
    <t>ไ**</t>
  </si>
  <si>
    <t>20/07/2025 08:32</t>
  </si>
  <si>
    <t>FPT62</t>
  </si>
  <si>
    <t>******อ.เมือง จ.เพชรบุรี ตำบลบางจาน อำเภอเมืองเพชรบุรี จังหวัดเพชรบุรี 76000</t>
  </si>
  <si>
    <t>20/07/2025 07:47</t>
  </si>
  <si>
    <t>FPT61</t>
  </si>
  <si>
    <t>น***นงค์ ม***พัฒน์</t>
  </si>
  <si>
    <t>20/07/2025 06:08</t>
  </si>
  <si>
    <t>761877258376</t>
  </si>
  <si>
    <t>FPT60</t>
  </si>
  <si>
    <t>P*m</t>
  </si>
  <si>
    <t>******หมาก, เขตบางกะปิ แขวงหัวหมาก เขตบางกะปิ จังหวัดกรุงเทพมหานคร 10240</t>
  </si>
  <si>
    <t>20/07/2025 02:46</t>
  </si>
  <si>
    <t>TH258471937545V</t>
  </si>
  <si>
    <t>20/07/2025 02:32</t>
  </si>
  <si>
    <t>FPT59</t>
  </si>
  <si>
    <t>ช***ร ช***ชูเดช</t>
  </si>
  <si>
    <t>20/07/2025 00:36</t>
  </si>
  <si>
    <t>761813158385</t>
  </si>
  <si>
    <t>FPT58</t>
  </si>
  <si>
    <t>761845857345</t>
  </si>
  <si>
    <t>FPT57</t>
  </si>
  <si>
    <t>******ตำบลโคกขมิ้น อำเภอพลับพลาชัย จังหวัดบุรีรัมย์ 31250</t>
  </si>
  <si>
    <t>31250</t>
  </si>
  <si>
    <t>20/07/2025 00:30</t>
  </si>
  <si>
    <t>TH28157H4C3C2A</t>
  </si>
  <si>
    <t>FPT56</t>
  </si>
  <si>
    <t>อ***ตย์</t>
  </si>
  <si>
    <t>20/07/2025 00:17</t>
  </si>
  <si>
    <t>761863353366</t>
  </si>
  <si>
    <t>20/07/2025 00:27</t>
  </si>
  <si>
    <t>FPT55</t>
  </si>
  <si>
    <t>20/07/2025 00:12</t>
  </si>
  <si>
    <t>761830598325</t>
  </si>
  <si>
    <t>20/07/2025 00:13</t>
  </si>
  <si>
    <t>FPW24</t>
  </si>
  <si>
    <t>21/07/2025 23:29</t>
  </si>
  <si>
    <t>21/07/2025 23:30</t>
  </si>
  <si>
    <t>FPW23</t>
  </si>
  <si>
    <t>FPW22</t>
  </si>
  <si>
    <t>น***สุวนันท์ ส***ทธิรินทร์</t>
  </si>
  <si>
    <t>21/07/2025 23:15</t>
  </si>
  <si>
    <t>FPW20</t>
  </si>
  <si>
    <t>21/07/2025 22:45</t>
  </si>
  <si>
    <t>21/07/2025 22:46</t>
  </si>
  <si>
    <t>FPW19</t>
  </si>
  <si>
    <t>น***ร จ***ร์หอม</t>
  </si>
  <si>
    <t>21/07/2025 22:39</t>
  </si>
  <si>
    <t>21/07/2025 22:35</t>
  </si>
  <si>
    <t>FPW18</t>
  </si>
  <si>
    <t>น้องเป้ ลูกชาย</t>
  </si>
  <si>
    <t>71หมู่3 บ. หนอองบก ตำบล หนองบก กิ่งอำเภอ เหล่าเสื้อโก จ. อุบลราชธานี · เหล่าเสือโก้ก/ Lao Suea Kok
เหล่าเสือโก้ก/ Lao Suea Kokอุบลราชธานี/ Ubon Ratchathani
34000</t>
  </si>
  <si>
    <t>660991956769</t>
  </si>
  <si>
    <t>21/07/2025 22:24</t>
  </si>
  <si>
    <t>TH31237HC8K09D</t>
  </si>
  <si>
    <t>FPW17</t>
  </si>
  <si>
    <t>ฐ***ญา พ***ี</t>
  </si>
  <si>
    <t>21/07/2025 22:20</t>
  </si>
  <si>
    <t>761918053050</t>
  </si>
  <si>
    <t>FPW16</t>
  </si>
  <si>
    <t>อ***าต ส***กิด</t>
  </si>
  <si>
    <t>21/07/2025 22:18</t>
  </si>
  <si>
    <t>21/07/2025 22:17</t>
  </si>
  <si>
    <t>FPW15</t>
  </si>
  <si>
    <t>อ***ลี บ***โต ร***มาตังค์มาร์ท</t>
  </si>
  <si>
    <t>21/07/2025 21:53</t>
  </si>
  <si>
    <t>FPW14</t>
  </si>
  <si>
    <t>ณ***านต์   ห***ี</t>
  </si>
  <si>
    <t>21/07/2025 21:48</t>
  </si>
  <si>
    <t>21/07/2025 21:47</t>
  </si>
  <si>
    <t>FPW13</t>
  </si>
  <si>
    <t>******, หมู่ที่ 1, ตำบลหนองน้ำใหญ่, อำเภอผักไห่ ตำบลหนองน้ำใหญ่ อำเภอผักไห่ จังหวัดพระนครศรีอยุธยา 13280</t>
  </si>
  <si>
    <t>13280</t>
  </si>
  <si>
    <t>21/07/2025 21:28</t>
  </si>
  <si>
    <t>TH2501687125875</t>
  </si>
  <si>
    <t>21/07/2025 21:27</t>
  </si>
  <si>
    <t>FPW12</t>
  </si>
  <si>
    <t>J***en s***un</t>
  </si>
  <si>
    <t>21/07/2025 21:23</t>
  </si>
  <si>
    <t>21/07/2025 21:22</t>
  </si>
  <si>
    <t>FPW11</t>
  </si>
  <si>
    <t>น***ิไลวัล ว***สินไชย</t>
  </si>
  <si>
    <t>21/07/2025 21:16</t>
  </si>
  <si>
    <t>21/07/2025 21:15</t>
  </si>
  <si>
    <t>FPW9</t>
  </si>
  <si>
    <t>ส***ี  ก***ก้ว</t>
  </si>
  <si>
    <t>21/07/2025 21:06</t>
  </si>
  <si>
    <t>761978251086</t>
  </si>
  <si>
    <t>21/07/2025 21:08</t>
  </si>
  <si>
    <t>FPW8</t>
  </si>
  <si>
    <t>21/07/2025 21:03</t>
  </si>
  <si>
    <t>FPW7</t>
  </si>
  <si>
    <t>******ที่ 9 ต.ลาดยาว ตำบลลาดยาว อำเภอลาดยาว จังหวัดนครสวรรค์ 60150</t>
  </si>
  <si>
    <t>21/07/2025 20:57</t>
  </si>
  <si>
    <t>TH2559642095303</t>
  </si>
  <si>
    <t>FPW6</t>
  </si>
  <si>
    <t>จ***ียร ด***บุพผาสกุล</t>
  </si>
  <si>
    <t>21/07/2025 20:48</t>
  </si>
  <si>
    <t>761925246062</t>
  </si>
  <si>
    <t>FPW4</t>
  </si>
  <si>
    <t>ข***ฐา  ห***ัมฤทธิ์</t>
  </si>
  <si>
    <t>21/07/2025 20:38</t>
  </si>
  <si>
    <t>FPW3</t>
  </si>
  <si>
    <t>21/07/2025 20:37</t>
  </si>
  <si>
    <t>21/07/2025 20:32</t>
  </si>
  <si>
    <t>FPW1</t>
  </si>
  <si>
    <t>จันทร์ติ๊บ  คำลือ</t>
  </si>
  <si>
    <t>16 หมู่ 9 ตำบลสมัย
สบปราบ/ Sop Prapลำปาง/ Lampang
52170</t>
  </si>
  <si>
    <t>52170</t>
  </si>
  <si>
    <t>660979563787</t>
  </si>
  <si>
    <t>21/07/2025 20:10</t>
  </si>
  <si>
    <t>FPW0</t>
  </si>
  <si>
    <t>ล***ิน ส***งค์เปียง</t>
  </si>
  <si>
    <t>21/07/2025 19:58</t>
  </si>
  <si>
    <t>FPV99</t>
  </si>
  <si>
    <t>พ***ัทรกร ศ***องคำ</t>
  </si>
  <si>
    <t>21/07/2025 19:49</t>
  </si>
  <si>
    <t>FPV97</t>
  </si>
  <si>
    <t>ร***ูมิ ส***โยธี</t>
  </si>
  <si>
    <t>21/07/2025 19:44</t>
  </si>
  <si>
    <t>761907152090</t>
  </si>
  <si>
    <t>FPV95</t>
  </si>
  <si>
    <t>ผ***าศ ย***ยงค์</t>
  </si>
  <si>
    <t>21/07/2025 19:27</t>
  </si>
  <si>
    <t>761966349034</t>
  </si>
  <si>
    <t>21/07/2025 19:26</t>
  </si>
  <si>
    <t>FPV94</t>
  </si>
  <si>
    <t>พ***ดา</t>
  </si>
  <si>
    <t>21/07/2025 19:25</t>
  </si>
  <si>
    <t>761935140061</t>
  </si>
  <si>
    <t>FPV93</t>
  </si>
  <si>
    <t>21/07/2025 19:24</t>
  </si>
  <si>
    <t>LEXPU0589900498</t>
  </si>
  <si>
    <t>21/07/2025 19:23</t>
  </si>
  <si>
    <t>FPV92</t>
  </si>
  <si>
    <t>น***พร เ***ำ</t>
  </si>
  <si>
    <t>FPV89</t>
  </si>
  <si>
    <t>ป***ี บ***ส โ***มย์</t>
  </si>
  <si>
    <t>21/07/2025 18:35</t>
  </si>
  <si>
    <t>FPV88</t>
  </si>
  <si>
    <t>โ***์  อ***</t>
  </si>
  <si>
    <t>21/07/2025 18:20</t>
  </si>
  <si>
    <t>FPV87</t>
  </si>
  <si>
    <t>อ***ณา แ***ประโคน</t>
  </si>
  <si>
    <t>21/07/2025 18:11</t>
  </si>
  <si>
    <t>761995366042</t>
  </si>
  <si>
    <t>FPV86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</si>
  <si>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</si>
  <si>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</si>
  <si>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</si>
  <si>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21/07/2025 18:07</t>
  </si>
  <si>
    <t>LEXPU0589899870</t>
  </si>
  <si>
    <t>FPV85</t>
  </si>
  <si>
    <t>ค***ิภา แ***ประวัติ</t>
  </si>
  <si>
    <t>21/07/2025 18:06</t>
  </si>
  <si>
    <t>761954856095</t>
  </si>
  <si>
    <t>FPV84</t>
  </si>
  <si>
    <t>ร***บุญเกษมพาณิชย์ ด***พพร ส***์อาจ</t>
  </si>
  <si>
    <t>21/07/2025 18:00</t>
  </si>
  <si>
    <t>FPV83</t>
  </si>
  <si>
    <t>ช***พัชร์ ว***า</t>
  </si>
  <si>
    <t>21/07/2025 17:43</t>
  </si>
  <si>
    <t>เค้กไม่เอา รสมะพร้าวกับกาแฟ</t>
  </si>
  <si>
    <t>761930264045</t>
  </si>
  <si>
    <t>FPV82</t>
  </si>
  <si>
    <t>อ***วรรณ อ***มณี</t>
  </si>
  <si>
    <t>21/07/2025 17:23</t>
  </si>
  <si>
    <t>THT040120292A4Z</t>
  </si>
  <si>
    <t>FPV81</t>
  </si>
  <si>
    <t>21/07/2025 17:20</t>
  </si>
  <si>
    <t>761938652090</t>
  </si>
  <si>
    <t>FPV80</t>
  </si>
  <si>
    <t>21/07/2025 17:07</t>
  </si>
  <si>
    <t>761917967086</t>
  </si>
  <si>
    <t>FPV79</t>
  </si>
  <si>
    <t>21/07/2025 16:59</t>
  </si>
  <si>
    <t>761998653043</t>
  </si>
  <si>
    <t>FPV78</t>
  </si>
  <si>
    <t>จ***วรรณ ร***เรือง</t>
  </si>
  <si>
    <t>21/07/2025 16:45</t>
  </si>
  <si>
    <t>761983253102</t>
  </si>
  <si>
    <t>FPV77</t>
  </si>
  <si>
    <t>******ถ.วิภาวดีรังสิต แขวงรัชดาภิเษก ขตดินแดง กทม. 10400 แขวงรัชดาภิเษก เขตดินแดง จังหวัดกรุงเทพมหานคร 10400</t>
  </si>
  <si>
    <t>21/07/2025 16:44</t>
  </si>
  <si>
    <t>FPV75</t>
  </si>
  <si>
    <t>อารยา มงคลเลิศภักดี</t>
  </si>
  <si>
    <t>- 99 ม.15 ต.ทุ่งใหญ่
กันทรลักษ์/ Kantharalakศรีสะเกษ/ Sisaket
33110</t>
  </si>
  <si>
    <t>660656545242</t>
  </si>
  <si>
    <t>21/07/2025 16:33</t>
  </si>
  <si>
    <t>LEXPU0589901002</t>
  </si>
  <si>
    <t>FPV74</t>
  </si>
  <si>
    <t>บ***ร ป***ุรวงศ์</t>
  </si>
  <si>
    <t>21/07/2025 16:31</t>
  </si>
  <si>
    <t>FPV73</t>
  </si>
  <si>
    <t>ศ***ิมล  บ***ิตติพล</t>
  </si>
  <si>
    <t>21/07/2025 12:39</t>
  </si>
  <si>
    <t>THT0306202YNQ9Z</t>
  </si>
  <si>
    <t>21/07/2025 16:11</t>
  </si>
  <si>
    <t>FPV72</t>
  </si>
  <si>
    <t>ประเสริฐ อบอุ่น</t>
  </si>
  <si>
    <t>บ้านหลับแรก 209/5ม.16 · ปากแพรก/ Pak Phraek
ดอนสัก/ Don Sakสุราษฎร์ธานี/ Surat Thani
84340</t>
  </si>
  <si>
    <t>84340</t>
  </si>
  <si>
    <t>660805374211</t>
  </si>
  <si>
    <t>21/07/2025 16:07</t>
  </si>
  <si>
    <t>TH68037HC7W71D</t>
  </si>
  <si>
    <t>FPV71</t>
  </si>
  <si>
    <t>พ***พย์ ต***รรธนะ</t>
  </si>
  <si>
    <t>21/07/2025 16:02</t>
  </si>
  <si>
    <t>761975241053</t>
  </si>
  <si>
    <t>FPV70</t>
  </si>
  <si>
    <t>คุณ ชาตรี นาห่อม</t>
  </si>
  <si>
    <t>86 หมู่ 1 · แนงมุด/ Naeng Mut
กาบเชิง/ Kap Choengสุรินทร์/ Surin
32210</t>
  </si>
  <si>
    <t>32210</t>
  </si>
  <si>
    <t>660916699585</t>
  </si>
  <si>
    <t>21/07/2025 15:52</t>
  </si>
  <si>
    <t>TH29067HC7894D</t>
  </si>
  <si>
    <t>FPV69</t>
  </si>
  <si>
    <t>เปิ้ล</t>
  </si>
  <si>
    <t>บ่อตกปลามานพ 159 ม6 ต.สันผักหวาน
หางดง/ Hang Dongเชียงใหม่/ Chiang Mai
50230</t>
  </si>
  <si>
    <t>50230</t>
  </si>
  <si>
    <t>660896340517</t>
  </si>
  <si>
    <t>21/07/2025 15:50</t>
  </si>
  <si>
    <t>FPV68</t>
  </si>
  <si>
    <t>ธ***า ด***ขาว</t>
  </si>
  <si>
    <t>21/07/2025 15:43</t>
  </si>
  <si>
    <t>761958951106</t>
  </si>
  <si>
    <t>FPV67</t>
  </si>
  <si>
    <t>น***นันทวัลย์  ค***ีร์พงษ์</t>
  </si>
  <si>
    <t>21/07/2025 15:42</t>
  </si>
  <si>
    <t>761910852080</t>
  </si>
  <si>
    <t>FPV66</t>
  </si>
  <si>
    <t>ธ***ัย ข***งศ์</t>
  </si>
  <si>
    <t>21/07/2025 15:36</t>
  </si>
  <si>
    <t>761967266045</t>
  </si>
  <si>
    <t>FPV65</t>
  </si>
  <si>
    <t>ร***ส ล***สกุลชัย</t>
  </si>
  <si>
    <t>21/07/2025 15:17</t>
  </si>
  <si>
    <t>FPV64</t>
  </si>
  <si>
    <t>สายลม แห่งความคิดถึง</t>
  </si>
  <si>
    <t>88หมู่7
ไก่คำ
อำนาจเจริญ
 37000</t>
  </si>
  <si>
    <t>37000</t>
  </si>
  <si>
    <t>0961976928</t>
  </si>
  <si>
    <t>21/07/2025 15:08</t>
  </si>
  <si>
    <t>21/07/2025 15:07</t>
  </si>
  <si>
    <t>FPV63</t>
  </si>
  <si>
    <t>โ******2</t>
  </si>
  <si>
    <t>******ลห้วยบง ตำบลห้วยบง อำเภอเฉลิมพระเกียรติ จังหวัดสระบุรี 18000</t>
  </si>
  <si>
    <t>18000</t>
  </si>
  <si>
    <t>21/07/2025 15:16</t>
  </si>
  <si>
    <t>21/07/2025 14:46</t>
  </si>
  <si>
    <t>FPV62</t>
  </si>
  <si>
    <t>21/07/2025 14:43</t>
  </si>
  <si>
    <t>FPV61</t>
  </si>
  <si>
    <t>พ***ร ฉ***พ็ชร์</t>
  </si>
  <si>
    <t>21/07/2025 14:35</t>
  </si>
  <si>
    <t>761958742020</t>
  </si>
  <si>
    <t>FPV60</t>
  </si>
  <si>
    <t>21/07/2025 14:16</t>
  </si>
  <si>
    <t>FPV59</t>
  </si>
  <si>
    <t>21/07/2025 14:04</t>
  </si>
  <si>
    <t>761955643072</t>
  </si>
  <si>
    <t>21/07/2025 14:07</t>
  </si>
  <si>
    <t>FPV58</t>
  </si>
  <si>
    <t>21/07/2025 13:58</t>
  </si>
  <si>
    <t>THT04022029976Z</t>
  </si>
  <si>
    <t>FPV57</t>
  </si>
  <si>
    <t>******ตำบล บ้านควน, อำเภอหลังสวน ตำบลบ้านควน อำเภอหลังสวน จังหวัดชุมพร 86110</t>
  </si>
  <si>
    <t>21/07/2025 13:49</t>
  </si>
  <si>
    <t>FPV55</t>
  </si>
  <si>
    <t xml:space="preserve">30หมู่10ตำบลเขาชะงุ้ม, ราชบุรี/ Ratchaburi, โพธาราม/ Photharam, 70120, Thailand
</t>
  </si>
  <si>
    <t>0636203679</t>
  </si>
  <si>
    <t>21/07/2025 13:31</t>
  </si>
  <si>
    <t>เคลม LAZADA  หมายเลขคำสั่งซื้อ : 1021472815613653เนื่องจากขนมปังขึ้นราก่อนวันหมดอายุ</t>
  </si>
  <si>
    <t>FPV54</t>
  </si>
  <si>
    <t>จ***รัตน์ เ***องพล</t>
  </si>
  <si>
    <t>21/07/2025 13:28</t>
  </si>
  <si>
    <t>FPV53</t>
  </si>
  <si>
    <t>อาภรณ๋ ศรีศัมภุวงศ์</t>
  </si>
  <si>
    <t>105/244 เคหะร่มเกล้า
คลองสองต้นนุ่น
ลาดกระบัง
กรุงเทพ
Thailand 10520</t>
  </si>
  <si>
    <t>66847529604</t>
  </si>
  <si>
    <t>21/07/2025 13:26</t>
  </si>
  <si>
    <t>JA261182700TH</t>
  </si>
  <si>
    <t>21/07/2025 13:25</t>
  </si>
  <si>
    <t>FPV52</t>
  </si>
  <si>
    <t>โรงงานเภสัชกรรมทหาร
183 ซ.ตรีมิตร ถ.พระราม 4
แขวงพระโขนง เขตคลองเตย
กรุงเทพมหานคร 10110</t>
  </si>
  <si>
    <t>21/07/2025 13:16</t>
  </si>
  <si>
    <t>21/07/2025 13:19</t>
  </si>
  <si>
    <t>FPV51</t>
  </si>
  <si>
    <t>ป***ม  ส***รี</t>
  </si>
  <si>
    <t>21/07/2025 12:33</t>
  </si>
  <si>
    <t>21/07/2025 13:06</t>
  </si>
  <si>
    <t>FPV50</t>
  </si>
  <si>
    <t>เเอน ลัดดา ร้านข้าวโอ๊ตมาร์เก็ต เขาทราย</t>
  </si>
  <si>
    <t>82  ม.4    ต.เขาทราย · เขาทราย/ Khao Sai
ทับคล้อ/ Tap Khloพิจิตร/ Phichit
66230</t>
  </si>
  <si>
    <t>66230</t>
  </si>
  <si>
    <t>660640816549</t>
  </si>
  <si>
    <t>FPV49</t>
  </si>
  <si>
    <t>สุรชาติ</t>
  </si>
  <si>
    <t>96/3 หมู่8 ถ.ท่าดงคอน ต.แพรกศรีราชา อ.สรรคบุรี จ.ชัยนาท
สรรคบุรี/ Sankhaburiชัยนาท/ Chainat
17140</t>
  </si>
  <si>
    <t>660812800859</t>
  </si>
  <si>
    <t>21/07/2025 13:02</t>
  </si>
  <si>
    <t>FPV47</t>
  </si>
  <si>
    <t>ณ***ร แ***อง</t>
  </si>
  <si>
    <t>21/07/2025 12:49</t>
  </si>
  <si>
    <t>21/07/2025 12:52</t>
  </si>
  <si>
    <t>FPV46</t>
  </si>
  <si>
    <t>ณ******์</t>
  </si>
  <si>
    <t>******ที่ 16, หมู่บ้าน บ้านแพม, ตำบลช่างเคิ่ง, อำเภอแม่แจ่ม ตำบลช่างเคิ่ง อำเภอแม่แจ่ม จังหวัดเชียงใหม่ 50270</t>
  </si>
  <si>
    <t>50270</t>
  </si>
  <si>
    <t>21/07/2025 13:21</t>
  </si>
  <si>
    <t>21/07/2025 12:51</t>
  </si>
  <si>
    <t>FPV45</t>
  </si>
  <si>
    <t>21/07/2025 19:22</t>
  </si>
  <si>
    <t>761952345055</t>
  </si>
  <si>
    <t>21/07/2025 12:06</t>
  </si>
  <si>
    <t>FPV44</t>
  </si>
  <si>
    <t>21/07/2025 11:53</t>
  </si>
  <si>
    <t>FPV43</t>
  </si>
  <si>
    <t>21/07/2025 11:52</t>
  </si>
  <si>
    <t>FPV42</t>
  </si>
  <si>
    <t>21/07/2025 10:47</t>
  </si>
  <si>
    <t>761966840014</t>
  </si>
  <si>
    <t>FPV41</t>
  </si>
  <si>
    <t>21/07/2025 10:43</t>
  </si>
  <si>
    <t>FPV40</t>
  </si>
  <si>
    <t>ส***ค ม***าร</t>
  </si>
  <si>
    <t>21/07/2025 10:41</t>
  </si>
  <si>
    <t>FPV38</t>
  </si>
  <si>
    <t>น***ประภัสสร ก***ะวัง</t>
  </si>
  <si>
    <t>21/07/2025 10:38</t>
  </si>
  <si>
    <t>FPV37</t>
  </si>
  <si>
    <t>เ***า พ***มเพรียง</t>
  </si>
  <si>
    <t>21/07/2025 10:35</t>
  </si>
  <si>
    <t>FPV35</t>
  </si>
  <si>
    <t>เ***งฤทธิ์ โ***์สูงเหลา</t>
  </si>
  <si>
    <t>21/07/2025 10:33</t>
  </si>
  <si>
    <t>FPV34</t>
  </si>
  <si>
    <t>ป***ัสสร ป***ัสราคม</t>
  </si>
  <si>
    <t>21/07/2025 10:22</t>
  </si>
  <si>
    <t>761998449041</t>
  </si>
  <si>
    <t>FPV33</t>
  </si>
  <si>
    <t>นายพิศรุต เนตรคำ</t>
  </si>
  <si>
    <t xml:space="preserve">99/9 ม.5 ต.พันท้ายนรสิงห์ อ.เมือง จ.สมุทรสาคร 74000
</t>
  </si>
  <si>
    <t>0839599398</t>
  </si>
  <si>
    <t>21/07/2025 10:13</t>
  </si>
  <si>
    <t>JB293162247TH</t>
  </si>
  <si>
    <t>FPV32</t>
  </si>
  <si>
    <t>ธัญ​ทิพย์.คง​แสง</t>
  </si>
  <si>
    <t>(ร้าน.ซัก.อบ.รีด.)1387/1หมู่2.ต.ท่ามะเขือ.อ.คลองขลุง.จ.กำแพงเพชรรหัส 62120</t>
  </si>
  <si>
    <t>0805076940</t>
  </si>
  <si>
    <t>21/07/2025 10:12</t>
  </si>
  <si>
    <t>FPV31</t>
  </si>
  <si>
    <t>21/07/2025 10:11</t>
  </si>
  <si>
    <t>FPV30</t>
  </si>
  <si>
    <t>ผ** น***ันธ์</t>
  </si>
  <si>
    <t>21/07/2025 10:09</t>
  </si>
  <si>
    <t>FPV29</t>
  </si>
  <si>
    <t>ศ***ยากร ศ***รณ์</t>
  </si>
  <si>
    <t>21/07/2025 10:10</t>
  </si>
  <si>
    <t>761900163043</t>
  </si>
  <si>
    <t>FPV28</t>
  </si>
  <si>
    <t>Wanzaza</t>
  </si>
  <si>
    <t>71 ม. 4 บ้านโนนตุ่น
 ต. หนองแวง อ. พระยืน 
จ. ขอนแก่น 40320</t>
  </si>
  <si>
    <t>40320</t>
  </si>
  <si>
    <t>0830140606</t>
  </si>
  <si>
    <t>21/07/2025 10:05</t>
  </si>
  <si>
    <t>JA261182735TH</t>
  </si>
  <si>
    <t>FPV27</t>
  </si>
  <si>
    <t xml:space="preserve">เบญจวรรณ สุขประเสริฐ </t>
  </si>
  <si>
    <t>79ถ.พลงช้างเผือก ต.ทางเกวียน อ.แกลง จ.ระยอง  21110</t>
  </si>
  <si>
    <t>0854303212</t>
  </si>
  <si>
    <t>21/07/2025 10:04</t>
  </si>
  <si>
    <t>21/07/2025 10:03</t>
  </si>
  <si>
    <t>FPV26</t>
  </si>
  <si>
    <t>หทัยนุช ชัยมีแสง</t>
  </si>
  <si>
    <t>636/26 ม.3 หมู่บ้านเอสทีกรีนวิลล์3 ซอย2 ต.แม่น้ำคู้
แม่น้ำคู้
ปลวกแดง, ระยอง 
 21140</t>
  </si>
  <si>
    <t>0815447436</t>
  </si>
  <si>
    <t>19/07/2025 16:44</t>
  </si>
  <si>
    <t>JB293060778TH</t>
  </si>
  <si>
    <t>21/07/2025 10:01</t>
  </si>
  <si>
    <t>FPV25</t>
  </si>
  <si>
    <t>21/07/2025 10:00</t>
  </si>
  <si>
    <t>FPV24</t>
  </si>
  <si>
    <t>******่ 3 ,ตำบล วังไผ่ ตำบลวังไผ่ อำเภอเมืองชุมพร จังหวัดชุมพร 86000</t>
  </si>
  <si>
    <t>21/07/2025 09:52</t>
  </si>
  <si>
    <t>TH258029330043H</t>
  </si>
  <si>
    <t>21/07/2025 09:51</t>
  </si>
  <si>
    <t>FPV22</t>
  </si>
  <si>
    <t>21/07/2025 09:32</t>
  </si>
  <si>
    <t>THT03062029BS6Z</t>
  </si>
  <si>
    <t>FPV21</t>
  </si>
  <si>
    <t>F**</t>
  </si>
  <si>
    <t>21/07/2025 09:26</t>
  </si>
  <si>
    <t>FPV20</t>
  </si>
  <si>
    <t>K***arat K***san</t>
  </si>
  <si>
    <t>21/07/2025 09:20</t>
  </si>
  <si>
    <t>FPV19</t>
  </si>
  <si>
    <t>21/07/2025 08:37</t>
  </si>
  <si>
    <t>761950953072</t>
  </si>
  <si>
    <t>FPV18</t>
  </si>
  <si>
    <t>ชื่อ สงกรานต์</t>
  </si>
  <si>
    <t>214/17 ม 6 ต สุรศักดิ์ อ ศรีราชา จ ชลบุรี
 20110</t>
  </si>
  <si>
    <t>0909442933</t>
  </si>
  <si>
    <t>21/07/2025 08:27</t>
  </si>
  <si>
    <t>21/07/2025 08:30</t>
  </si>
  <si>
    <t>FPV17</t>
  </si>
  <si>
    <t>นางสาว บุญฑริก การีรัตน์</t>
  </si>
  <si>
    <t>111 ม.1 ต.สมสะอาด อ.กุฉินารายณ์ จ.กาฬสินธุ์    รหัส ปณ. 46110</t>
  </si>
  <si>
    <t>0930601310</t>
  </si>
  <si>
    <t>21/07/2025 08:56</t>
  </si>
  <si>
    <t>JB293162264TH</t>
  </si>
  <si>
    <t>21/07/2025 08:29</t>
  </si>
  <si>
    <t>FPV16</t>
  </si>
  <si>
    <t>วิลาวัณย์  จำปาทอง</t>
  </si>
  <si>
    <t>โรงเรียนวัดหนองอ้อ(ธรรมธรใยประชาสามัคคี)ต.หนองอ้อ อ.บ้านโป่ง  จ.ราชบุรี       
หนอง้อ
ราชบุรี
  70110 70110</t>
  </si>
  <si>
    <t>0891239002</t>
  </si>
  <si>
    <t>21/07/2025 08:28</t>
  </si>
  <si>
    <t>JA261182758TH</t>
  </si>
  <si>
    <t>FPV15</t>
  </si>
  <si>
    <t>ว***ร เ***สุนทรทรัพย์</t>
  </si>
  <si>
    <t>21/07/2025 08:25</t>
  </si>
  <si>
    <t>FPV14</t>
  </si>
  <si>
    <t>Kanjana Dongthong</t>
  </si>
  <si>
    <t>1036/106 ตึก42
แฟลตเคหะบางพลี3
บางเสาธง
สมุทรปราการ
 10540</t>
  </si>
  <si>
    <t>0890052573</t>
  </si>
  <si>
    <t>21/07/2025 08:26</t>
  </si>
  <si>
    <t>FPV13</t>
  </si>
  <si>
    <t xml:space="preserve">ลักขณา  เจริญพานิชสันติ  </t>
  </si>
  <si>
    <t>26/5 หมู่ 3 ถนนคลองเก้า แขวงคลองสิบ  เขตหนองจอก  กรุงเทพมหานคร ( 10530</t>
  </si>
  <si>
    <t>0855052685</t>
  </si>
  <si>
    <t>21/07/2025 08:22</t>
  </si>
  <si>
    <t>FPV12</t>
  </si>
  <si>
    <t>21/07/2025 08:16</t>
  </si>
  <si>
    <t>21/07/2025 08:15</t>
  </si>
  <si>
    <t>FPV11</t>
  </si>
  <si>
    <t>ป***าภัทร...หิมวันต์</t>
  </si>
  <si>
    <t>21/07/2025 07:01</t>
  </si>
  <si>
    <t>761951542074</t>
  </si>
  <si>
    <t>FPV9</t>
  </si>
  <si>
    <t>21/07/2025 05:39</t>
  </si>
  <si>
    <t>761839928710</t>
  </si>
  <si>
    <t>FPV8</t>
  </si>
  <si>
    <t>ส***นทา  ห***รรณะ</t>
  </si>
  <si>
    <t>21/07/2025 05:31</t>
  </si>
  <si>
    <t>761874295674</t>
  </si>
  <si>
    <t>FPV7</t>
  </si>
  <si>
    <t>21/07/2025 05:07</t>
  </si>
  <si>
    <t>66771003936904</t>
  </si>
  <si>
    <t>FPV6</t>
  </si>
  <si>
    <t>จ***า</t>
  </si>
  <si>
    <t>21/07/2025 03:38</t>
  </si>
  <si>
    <t>761860817793</t>
  </si>
  <si>
    <t>FPV5</t>
  </si>
  <si>
    <t>21/07/2025 03:19</t>
  </si>
  <si>
    <t>THT02031ZZD5K0Z</t>
  </si>
  <si>
    <t>FPV4</t>
  </si>
  <si>
    <t>ช******์</t>
  </si>
  <si>
    <t>****** ตำบลวังโบสถ์ อำเภอหนองไผ่ จังหวัดเพชรบูรณ์ 67140</t>
  </si>
  <si>
    <t>67140</t>
  </si>
  <si>
    <t>21/07/2025 03:03</t>
  </si>
  <si>
    <t>TH250010805822Y</t>
  </si>
  <si>
    <t>FPV2</t>
  </si>
  <si>
    <t>เ******จ</t>
  </si>
  <si>
    <t>******เภอเมืองศรีสะเกษ ตำบลหนองครก อำเภอเมืองศรีสะเกษ จังหวัดศรีสะเกษ 33000</t>
  </si>
  <si>
    <t>21/07/2025 01:43</t>
  </si>
  <si>
    <t>TH250234714749V</t>
  </si>
  <si>
    <t>21/07/2025 01:14</t>
  </si>
  <si>
    <t>FPV1</t>
  </si>
  <si>
    <t>อานุภาพ ศรีปัญญา</t>
  </si>
  <si>
    <t>ลาดพร้าว ซอยลาดพร้าว38 5/44 เข้าซอยลาดพร้าว38 ประมาณ50เมตร แยกแรก ตรงเข้าไปเจอรั้วเหล็กเขียนบ้านเลขที่ตัวดำๆ 5/44 5/45 5/68 เดินเข้าไปวางหน้าศาลพระภูมิได้เลย แต่กรุณาโทรบอกหน่อย · จันทรเกษม/ Chan Kasem
จตุจักร/ Chatuchakกรุงเทพมหานคร/ Bangkok
10900</t>
  </si>
  <si>
    <t>660882030036</t>
  </si>
  <si>
    <t>21/07/2025 00:26</t>
  </si>
  <si>
    <t>LEXPU0589658875</t>
  </si>
  <si>
    <t>FPV0</t>
  </si>
  <si>
    <t>เ***งอุไร</t>
  </si>
  <si>
    <t>21/07/2025 00:18</t>
  </si>
  <si>
    <t>761862724755</t>
  </si>
  <si>
    <t>21/07/2025 00:25</t>
  </si>
  <si>
    <t>FPY2</t>
  </si>
  <si>
    <t>22/07/2025 23:38</t>
  </si>
  <si>
    <t>LEXPU0590223019</t>
  </si>
  <si>
    <t>FPY1</t>
  </si>
  <si>
    <t>ข***ชค</t>
  </si>
  <si>
    <t>22/07/2025 23:04</t>
  </si>
  <si>
    <t>FPY0</t>
  </si>
  <si>
    <t>u***1188827593617</t>
  </si>
  <si>
    <t>22/07/2025 22:55</t>
  </si>
  <si>
    <t>FPX99</t>
  </si>
  <si>
    <t>22/07/2025 22:49</t>
  </si>
  <si>
    <t>FPX98</t>
  </si>
  <si>
    <t>******ล่า, ถนน สุขุมวิท, ตำบลห้วยกะปิ, อำเภอเมืองชลบุรี ตำบลห้วยกะปิ อำเภอเมืองชลบุรี จังหวัดชลบุรี 20000</t>
  </si>
  <si>
    <t>22/07/2025 22:28</t>
  </si>
  <si>
    <t>FPX97</t>
  </si>
  <si>
    <t>ห***ไตรเทพ ค***รีต</t>
  </si>
  <si>
    <t>22/07/2025 22:21</t>
  </si>
  <si>
    <t>FPX96</t>
  </si>
  <si>
    <t>22/07/2025 22:02</t>
  </si>
  <si>
    <t>FPX95</t>
  </si>
  <si>
    <t>พ***า พ***ิวัติ</t>
  </si>
  <si>
    <t>22/07/2025 21:49</t>
  </si>
  <si>
    <t>FPX94</t>
  </si>
  <si>
    <t>ก***า ช***งค์</t>
  </si>
  <si>
    <t>22/07/2025 21:47</t>
  </si>
  <si>
    <t>22/07/2025 21:48</t>
  </si>
  <si>
    <t>FPX93</t>
  </si>
  <si>
    <t>22/07/2025 21:33</t>
  </si>
  <si>
    <t>FPX92</t>
  </si>
  <si>
    <t>ส***  แ***ี</t>
  </si>
  <si>
    <t>22/07/2025 21:32</t>
  </si>
  <si>
    <t>FPX91</t>
  </si>
  <si>
    <t>เ***ต</t>
  </si>
  <si>
    <t>22/07/2025 21:28</t>
  </si>
  <si>
    <t>FPX90</t>
  </si>
  <si>
    <t>นิตยา โฉมพลกรัง</t>
  </si>
  <si>
    <t>311ม.3 · เขาน้อย/ Khao Noi
ลำสนธิ/ Lam Sonthiลพบุรี/ Lopburi
15190</t>
  </si>
  <si>
    <t>660617455377</t>
  </si>
  <si>
    <t>22/07/2025 21:13</t>
  </si>
  <si>
    <t>TH07107HGPZY6F</t>
  </si>
  <si>
    <t>FPX89</t>
  </si>
  <si>
    <t>******3 นิคมอุตสาหกรรมแหลมฉบัง ต.ทุ่งสุขลา อ.ศรีราชา จ.ชลบุรี ตำบลทุ่งสุขลา อำเภอศรีราชา จังหวัดชลบุรี 20230</t>
  </si>
  <si>
    <t>TH2511341481589</t>
  </si>
  <si>
    <t>FPX88</t>
  </si>
  <si>
    <t>ข***  ค***งาม</t>
  </si>
  <si>
    <t>22/07/2025 21:07</t>
  </si>
  <si>
    <t>22/07/2025 21:10</t>
  </si>
  <si>
    <t>FPX87</t>
  </si>
  <si>
    <t>ก***ภัทร   จ***เกลี้ยง</t>
  </si>
  <si>
    <t>22/07/2025 21:05</t>
  </si>
  <si>
    <t>22/07/2025 21:08</t>
  </si>
  <si>
    <t>FPX86</t>
  </si>
  <si>
    <t>ไม่รับรสกาแฟได้ไหมคะพอดีแพ้กาแฟค่ะ ไม่ได้ไม่เป็นไรค่ะ ขอบคุณค่ะ</t>
  </si>
  <si>
    <t>FPX85</t>
  </si>
  <si>
    <t>ค***นิจ ว***รำบาญ</t>
  </si>
  <si>
    <t>22/07/2025 21:00</t>
  </si>
  <si>
    <t>22/07/2025 21:01</t>
  </si>
  <si>
    <t>FPX84</t>
  </si>
  <si>
    <t>ร***าพัชร์ไชโย</t>
  </si>
  <si>
    <t>22/07/2025 20:48</t>
  </si>
  <si>
    <t>FPX83</t>
  </si>
  <si>
    <t>ม***ี ค***า</t>
  </si>
  <si>
    <t>22/07/2025 20:46</t>
  </si>
  <si>
    <t>761915487384</t>
  </si>
  <si>
    <t>FPX82</t>
  </si>
  <si>
    <t>พ***ย  ต***มะเริง</t>
  </si>
  <si>
    <t>22/07/2025 20:25</t>
  </si>
  <si>
    <t>FPX81</t>
  </si>
  <si>
    <t>น้ำหวาน</t>
  </si>
  <si>
    <t>5/19. หมู่1 บ้านเอื้อง ตำบลบ้านเอื้อง อำเภอศรีสงคราม จังหวัดนครพนม 48150
ศรีสงคราม/ Si Songkhramนครพนม/ Nakhon Phanom
48150</t>
  </si>
  <si>
    <t>48150</t>
  </si>
  <si>
    <t>660625500766</t>
  </si>
  <si>
    <t>22/07/2025 20:00</t>
  </si>
  <si>
    <t>FPX80</t>
  </si>
  <si>
    <t>22/07/2025 19:43</t>
  </si>
  <si>
    <t>FPX79</t>
  </si>
  <si>
    <t>22/07/2025 19:24</t>
  </si>
  <si>
    <t>TH258129857284F</t>
  </si>
  <si>
    <t>FPX78</t>
  </si>
  <si>
    <t>ศ***ัสส์ อ***ตรศรี</t>
  </si>
  <si>
    <t>22/07/2025 19:21</t>
  </si>
  <si>
    <t>FPX77</t>
  </si>
  <si>
    <t>จ***นันท์ ศ***ุพรรณ์</t>
  </si>
  <si>
    <t>22/07/2025 19:14</t>
  </si>
  <si>
    <t>FPX76</t>
  </si>
  <si>
    <t>ว***น บ***หลือ</t>
  </si>
  <si>
    <t>22/07/2025 19:08</t>
  </si>
  <si>
    <t>22/07/2025 19:07</t>
  </si>
  <si>
    <t>FPX75</t>
  </si>
  <si>
    <t>พ***กานต์</t>
  </si>
  <si>
    <t>22/07/2025 19:04</t>
  </si>
  <si>
    <t>FPX74</t>
  </si>
  <si>
    <t>น***นริศรา​ แ***ศรี​</t>
  </si>
  <si>
    <t>22/07/2025 19:03</t>
  </si>
  <si>
    <t>FPX73</t>
  </si>
  <si>
    <t>พ***ร ส***ะพินธุ</t>
  </si>
  <si>
    <t>22/07/2025 18:56</t>
  </si>
  <si>
    <t>FPX72</t>
  </si>
  <si>
    <t>จ***นา   ศ***วลจันทร์</t>
  </si>
  <si>
    <t>22/07/2025 18:55</t>
  </si>
  <si>
    <t>FPX71</t>
  </si>
  <si>
    <t>22/07/2025 18:53</t>
  </si>
  <si>
    <t>761994307454</t>
  </si>
  <si>
    <t>FPX68</t>
  </si>
  <si>
    <t>ก***ญุตา เ***บำรุง</t>
  </si>
  <si>
    <t>22/07/2025 18:38</t>
  </si>
  <si>
    <t>FPX66</t>
  </si>
  <si>
    <t>22/07/2025 18:31</t>
  </si>
  <si>
    <t>FPX64</t>
  </si>
  <si>
    <t>ส***ลี</t>
  </si>
  <si>
    <t>22/07/2025 18:19</t>
  </si>
  <si>
    <t>FPX63</t>
  </si>
  <si>
    <t>น***นา  แ***นทด P* P*</t>
  </si>
  <si>
    <t>22/07/2025 18:09</t>
  </si>
  <si>
    <t>FPX62</t>
  </si>
  <si>
    <t>22/07/2025 18:07</t>
  </si>
  <si>
    <t>761903701425</t>
  </si>
  <si>
    <t>FPX61</t>
  </si>
  <si>
    <t>ส***นทา เ***อนทรัพย์</t>
  </si>
  <si>
    <t>22/07/2025 18:05</t>
  </si>
  <si>
    <t>22/07/2025 18:06</t>
  </si>
  <si>
    <t>FPX60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</si>
  <si>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</si>
  <si>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</si>
  <si>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</si>
  <si>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22/07/2025 18:03</t>
  </si>
  <si>
    <t>FPX59</t>
  </si>
  <si>
    <t>ส***สา ป***าเลิศ</t>
  </si>
  <si>
    <t>22/07/2025 17:52</t>
  </si>
  <si>
    <t>FPX58</t>
  </si>
  <si>
    <t>ว***ณี จ***ทน</t>
  </si>
  <si>
    <t>22/07/2025 17:36</t>
  </si>
  <si>
    <t>761920186392</t>
  </si>
  <si>
    <t>FPX57</t>
  </si>
  <si>
    <t>ว***า ค***ู่</t>
  </si>
  <si>
    <t>22/07/2025 17:06</t>
  </si>
  <si>
    <t>FPX56</t>
  </si>
  <si>
    <t>วีระยา วงษ์ชาลี</t>
  </si>
  <si>
    <t xml:space="preserve"> 12 ม.3 ต.กุดสระ อ.เมือง จ.อุดรธานี   41000</t>
  </si>
  <si>
    <t>0875147797</t>
  </si>
  <si>
    <t>22/07/2025 16:49</t>
  </si>
  <si>
    <t>FPX55</t>
  </si>
  <si>
    <t>ธนันชัย หัสละชัย (เนตร)</t>
  </si>
  <si>
    <t>95โกดังแฟลชโกดังที่5
ถนนเลียบใต้ หนองแขม
หนองแขม กทม 
 10160</t>
  </si>
  <si>
    <t>0809213977</t>
  </si>
  <si>
    <t>22/07/2025 16:12</t>
  </si>
  <si>
    <t>JB293265927TH</t>
  </si>
  <si>
    <t>22/07/2025 16:38</t>
  </si>
  <si>
    <t>FPX54</t>
  </si>
  <si>
    <t>22/07/2025 16:37</t>
  </si>
  <si>
    <t>22/07/2025 16:36</t>
  </si>
  <si>
    <t>FPX52</t>
  </si>
  <si>
    <t>น***ัฐพล ต***น</t>
  </si>
  <si>
    <t>22/07/2025 16:27</t>
  </si>
  <si>
    <t>FPX50</t>
  </si>
  <si>
    <t>ป* น***</t>
  </si>
  <si>
    <t>22/07/2025 16:23</t>
  </si>
  <si>
    <t>761991709415</t>
  </si>
  <si>
    <t>FPX49</t>
  </si>
  <si>
    <t>บ***ลิศ อ***มเรืองสกุล</t>
  </si>
  <si>
    <t>22/07/2025 16:14</t>
  </si>
  <si>
    <t>FPX48</t>
  </si>
  <si>
    <t>พ***ิชชา ธ***สุภางค์</t>
  </si>
  <si>
    <t>22/07/2025 16:09</t>
  </si>
  <si>
    <t>FPX47</t>
  </si>
  <si>
    <t>ศุภวรรณ วิลาสินีรัตน์</t>
  </si>
  <si>
    <t>943 ซ.วานิช2 
ถ.เจริญกรุง
ต.ตลาดน้อย
เขต สัมพันธวงศ์
จ. กรุงเทพฯ 
 10100</t>
  </si>
  <si>
    <t>0858424266</t>
  </si>
  <si>
    <t>22/07/2025 15:51</t>
  </si>
  <si>
    <t>22/07/2025 16:02</t>
  </si>
  <si>
    <t>FPX46</t>
  </si>
  <si>
    <t>ช***ภรณ์​  โ***์อุดม</t>
  </si>
  <si>
    <t>22/07/2025 16:01</t>
  </si>
  <si>
    <t>FPX45</t>
  </si>
  <si>
    <t>ส***ทิพย์ เ***ล้า</t>
  </si>
  <si>
    <t>22/07/2025 15:52</t>
  </si>
  <si>
    <t>THT04072053VK6Z</t>
  </si>
  <si>
    <t>FPX44</t>
  </si>
  <si>
    <t>ชื่อเล่นชื่อโบว์</t>
  </si>
  <si>
    <t>จอมพระจอมพระจังหวัดสุรินทร์ร้านเนื้อย่างจันทราบ้านเลขที่ 568 หมู่ 4เบอร์โทรจ้า 32180</t>
  </si>
  <si>
    <t>32180</t>
  </si>
  <si>
    <t>0842271877</t>
  </si>
  <si>
    <t>22/07/2025 15:46</t>
  </si>
  <si>
    <t>FPX43</t>
  </si>
  <si>
    <t>ภ***านิษฐ์  ว***กิจ</t>
  </si>
  <si>
    <t>22/07/2025 15:42</t>
  </si>
  <si>
    <t>FPX42</t>
  </si>
  <si>
    <t>ศศินิภา ศุภพันธ์</t>
  </si>
  <si>
    <t>27/4 ม.2 ต.บางนอน อ.เมือง จ.ระนอง  85000</t>
  </si>
  <si>
    <t>0800478570</t>
  </si>
  <si>
    <t>22/07/2025 13:56</t>
  </si>
  <si>
    <t>22/07/2025 15:34</t>
  </si>
  <si>
    <t>FPX41</t>
  </si>
  <si>
    <t xml:space="preserve">สมปอง เช่นรัมย์ </t>
  </si>
  <si>
    <t xml:space="preserve"> 10 ม.4  ต.ชุมพลบุรี อ.ชุมพลบุรี จ.สุรินทร์
 32190</t>
  </si>
  <si>
    <t>0927636578</t>
  </si>
  <si>
    <t>22/07/2025 15:23</t>
  </si>
  <si>
    <t>JB293265958TH</t>
  </si>
  <si>
    <t>22/07/2025 15:32</t>
  </si>
  <si>
    <t>FPX40</t>
  </si>
  <si>
    <t>******แขม, อำเภอเมืองนครปฐม ตำบลบางแขม อำเภอเมืองนครปฐม จังหวัดนครปฐม 73000</t>
  </si>
  <si>
    <t>22/07/2025 15:50</t>
  </si>
  <si>
    <t>TH250510935679B</t>
  </si>
  <si>
    <t>22/07/2025 15:20</t>
  </si>
  <si>
    <t>FPX39</t>
  </si>
  <si>
    <t>พ***ดนย์</t>
  </si>
  <si>
    <t>22/07/2025 15:19</t>
  </si>
  <si>
    <t>FPX38</t>
  </si>
  <si>
    <t>******ดพร้าว 122 (ตึกสีขาว ตรงข้ามโลตัสเอ็กเพลส) แขวงพลับพลา เขตวังทองหลาง จังหวัดกรุงเทพมหานคร 10310</t>
  </si>
  <si>
    <t>22/07/2025 15:13</t>
  </si>
  <si>
    <t>FPX37</t>
  </si>
  <si>
    <t>P***chaya M***ahan</t>
  </si>
  <si>
    <t>22/07/2025 15:11</t>
  </si>
  <si>
    <t>FPX35</t>
  </si>
  <si>
    <t>******ย โรงน้ำแข็ง, ถนน เลี่ยงเมืองนนทบุรี, ตำบลบางกระสอ, อำเภอเมืองนนทบุรี ตำบลบางกระสอ อำเภอเมืองนนทบุรี จังหวัดนนทบุรี 11000</t>
  </si>
  <si>
    <t>22/07/2025 15:40</t>
  </si>
  <si>
    <t>TH257406881079J</t>
  </si>
  <si>
    <t>22/07/2025 15:10</t>
  </si>
  <si>
    <t>FPX34</t>
  </si>
  <si>
    <t>จ***ร์ฉาย เ***กน่วม</t>
  </si>
  <si>
    <t>22/07/2025 15:07</t>
  </si>
  <si>
    <t>THT0402205SRX3Z</t>
  </si>
  <si>
    <t>FPX33</t>
  </si>
  <si>
    <t>FPX31</t>
  </si>
  <si>
    <t>22/07/2025 14:53</t>
  </si>
  <si>
    <t>FPX30</t>
  </si>
  <si>
    <t>จ***ุดา  ป***โมรา</t>
  </si>
  <si>
    <t>FPX29</t>
  </si>
  <si>
    <t>ส***ชร</t>
  </si>
  <si>
    <t>22/07/2025 14:47</t>
  </si>
  <si>
    <t>FPX28</t>
  </si>
  <si>
    <t>อ***ตยา ท***า</t>
  </si>
  <si>
    <t>FPX27</t>
  </si>
  <si>
    <t>น***า น***องคำ</t>
  </si>
  <si>
    <t>22/07/2025 14:29</t>
  </si>
  <si>
    <t>FPX26</t>
  </si>
  <si>
    <t>ภ***ูมิ ด***</t>
  </si>
  <si>
    <t>22/07/2025 14:24</t>
  </si>
  <si>
    <t>FPX24</t>
  </si>
  <si>
    <t>ไ***นทร์ อ***ล้า</t>
  </si>
  <si>
    <t>22/07/2025 14:07</t>
  </si>
  <si>
    <t>22/07/2025 14:12</t>
  </si>
  <si>
    <t>FPX23</t>
  </si>
  <si>
    <t>ส***า ช***าวงค์</t>
  </si>
  <si>
    <t>22/07/2025 13:50</t>
  </si>
  <si>
    <t>FPX22</t>
  </si>
  <si>
    <t>22/07/2025 13:44</t>
  </si>
  <si>
    <t>FPX21</t>
  </si>
  <si>
    <t>22/07/2025 13:43</t>
  </si>
  <si>
    <t>FPX20</t>
  </si>
  <si>
    <t>22/07/2025 13:10</t>
  </si>
  <si>
    <t>FPX19</t>
  </si>
  <si>
    <t>ค***ลอง บ***ำมี</t>
  </si>
  <si>
    <t>22/07/2025 12:47</t>
  </si>
  <si>
    <t>FPX18</t>
  </si>
  <si>
    <t>22/07/2025 12:43</t>
  </si>
  <si>
    <t>TH05067HGKHZ5B</t>
  </si>
  <si>
    <t>FPX17</t>
  </si>
  <si>
    <t>LEXPU0590204481</t>
  </si>
  <si>
    <t>FPX16</t>
  </si>
  <si>
    <t>22/07/2025 12:36</t>
  </si>
  <si>
    <t>FPX15</t>
  </si>
  <si>
    <t>761992604446</t>
  </si>
  <si>
    <t>FPX14</t>
  </si>
  <si>
    <t>22/07/2025 12:35</t>
  </si>
  <si>
    <t>FPX13</t>
  </si>
  <si>
    <t>22/07/2025 12:28</t>
  </si>
  <si>
    <t>FPX12</t>
  </si>
  <si>
    <t>ศ***ิจต์  ช***ุศิลป์</t>
  </si>
  <si>
    <t>22/07/2025 12:20</t>
  </si>
  <si>
    <t>FPX11</t>
  </si>
  <si>
    <t>22/07/2025 12:06</t>
  </si>
  <si>
    <t>FPX10</t>
  </si>
  <si>
    <t>22/07/2025 12:03</t>
  </si>
  <si>
    <t>FPX9</t>
  </si>
  <si>
    <t>เ*** บ***ุนทด</t>
  </si>
  <si>
    <t>22/07/2025 12:00</t>
  </si>
  <si>
    <t>761951388380</t>
  </si>
  <si>
    <t>22/07/2025 12:01</t>
  </si>
  <si>
    <t>FPX7</t>
  </si>
  <si>
    <t>22/07/2025 11:55</t>
  </si>
  <si>
    <t>เป็นไปได้ขอเน้นฝอยทองนะคะ ขอบคุณค่ะ</t>
  </si>
  <si>
    <t>FPX6</t>
  </si>
  <si>
    <t>22/07/2025 11:47</t>
  </si>
  <si>
    <t>FPX5</t>
  </si>
  <si>
    <t>ร***ะ  อ***คณะ</t>
  </si>
  <si>
    <t>22/07/2025 11:44</t>
  </si>
  <si>
    <t>THT04012050KW8Z</t>
  </si>
  <si>
    <t>FPX4</t>
  </si>
  <si>
    <t>พ***นันต์ ป***ากร</t>
  </si>
  <si>
    <t>22/07/2025 11:36</t>
  </si>
  <si>
    <t>22/07/2025 11:37</t>
  </si>
  <si>
    <t>FPX3</t>
  </si>
  <si>
    <t>22/07/2025 11:48</t>
  </si>
  <si>
    <t>TH256327687143T</t>
  </si>
  <si>
    <t>22/07/2025 11:18</t>
  </si>
  <si>
    <t>FPX0</t>
  </si>
  <si>
    <t>ค***ิจิตรา  บ***ะภักดี</t>
  </si>
  <si>
    <t>22/07/2025 11:07</t>
  </si>
  <si>
    <t>THT04062053PS6Z</t>
  </si>
  <si>
    <t>FPW98</t>
  </si>
  <si>
    <t>******ทร อำเภอลำลูกกา จังหวัดปทุมธานี 12150</t>
  </si>
  <si>
    <t>22/07/2025 11:33</t>
  </si>
  <si>
    <t>TH256090966280V</t>
  </si>
  <si>
    <t>22/07/2025 11:03</t>
  </si>
  <si>
    <t>FPW96</t>
  </si>
  <si>
    <t>K* a***</t>
  </si>
  <si>
    <t>Chachoengsao</t>
  </si>
  <si>
    <t>22/07/2025 10:59</t>
  </si>
  <si>
    <t>FPW94</t>
  </si>
  <si>
    <t>22/07/2025 10:58</t>
  </si>
  <si>
    <t>761987509415</t>
  </si>
  <si>
    <t>FPW93</t>
  </si>
  <si>
    <t>ป***อนงค์ พ***าติ</t>
  </si>
  <si>
    <t>22/07/2025 10:57</t>
  </si>
  <si>
    <t>22/07/2025 10:53</t>
  </si>
  <si>
    <t>FPW92</t>
  </si>
  <si>
    <t>FPW91</t>
  </si>
  <si>
    <t>เ***  ศ***ัย</t>
  </si>
  <si>
    <t>22/07/2025 10:52</t>
  </si>
  <si>
    <t>FPW90</t>
  </si>
  <si>
    <t>พ***นันท์</t>
  </si>
  <si>
    <t>FPW89</t>
  </si>
  <si>
    <t>22/07/2025 10:50</t>
  </si>
  <si>
    <t>FPW88</t>
  </si>
  <si>
    <t>พ***ี  อ***ร์แปลง</t>
  </si>
  <si>
    <t>22/07/2025 10:49</t>
  </si>
  <si>
    <t>FPW87</t>
  </si>
  <si>
    <t>22/07/2025 10:47</t>
  </si>
  <si>
    <t>FPW86</t>
  </si>
  <si>
    <t>เ***ลักษณ์ ส***ะสงค์</t>
  </si>
  <si>
    <t>22/07/2025 10:32</t>
  </si>
  <si>
    <t>FPW85</t>
  </si>
  <si>
    <t>น***รัตน์ ว***ลา</t>
  </si>
  <si>
    <t>22/07/2025 10:29</t>
  </si>
  <si>
    <t>FPW84</t>
  </si>
  <si>
    <t>ศ***วรรณ</t>
  </si>
  <si>
    <t>22/07/2025 10:26</t>
  </si>
  <si>
    <t>761903004424</t>
  </si>
  <si>
    <t>FPW83</t>
  </si>
  <si>
    <t>22/07/2025 10:22</t>
  </si>
  <si>
    <t>FPW82</t>
  </si>
  <si>
    <t>FPW81</t>
  </si>
  <si>
    <t>ป***าณัฐ  บ***หม</t>
  </si>
  <si>
    <t>22/07/2025 10:18</t>
  </si>
  <si>
    <t>THT0303205PQ45Z</t>
  </si>
  <si>
    <t>22/07/2025 10:17</t>
  </si>
  <si>
    <t>FPW80</t>
  </si>
  <si>
    <t>ว***นี ธ***รรค์</t>
  </si>
  <si>
    <t>FPW79</t>
  </si>
  <si>
    <t>22/07/2025 10:15</t>
  </si>
  <si>
    <t>FPW78</t>
  </si>
  <si>
    <t>น******ส</t>
  </si>
  <si>
    <t>******บลหลุมเข้า อำเภอหนองขาหย่าง จังหวัดอุทัยธานี 61130</t>
  </si>
  <si>
    <t>61130</t>
  </si>
  <si>
    <t>22/07/2025 10:02</t>
  </si>
  <si>
    <t>FPW77</t>
  </si>
  <si>
    <t>ไ***น ส***าลา</t>
  </si>
  <si>
    <t>22/07/2025 09:57</t>
  </si>
  <si>
    <t>FPW76</t>
  </si>
  <si>
    <t>ส***ตรี</t>
  </si>
  <si>
    <t>22/07/2025 09:45</t>
  </si>
  <si>
    <t>FPW75</t>
  </si>
  <si>
    <t>22/07/2025 09:41</t>
  </si>
  <si>
    <t>THT6409205QHG5Z</t>
  </si>
  <si>
    <t>FPW74</t>
  </si>
  <si>
    <t>จ***ลักษณ์ ห***สุข</t>
  </si>
  <si>
    <t>22/07/2025 09:31</t>
  </si>
  <si>
    <t>FPW73</t>
  </si>
  <si>
    <t>สังวาลย์.ประจันตะเสน</t>
  </si>
  <si>
    <t xml:space="preserve">
บ้านเลขที่.44.หมู่.ที่.8.บ้านแดง.ต.ในเมื่อง.อเวียงเก่า.จ.ขอนแก่น.40560.</t>
  </si>
  <si>
    <t>40560</t>
  </si>
  <si>
    <t>0831637705</t>
  </si>
  <si>
    <t>22/07/2025 09:29</t>
  </si>
  <si>
    <t>JA261479988TH</t>
  </si>
  <si>
    <t>22/07/2025 09:28</t>
  </si>
  <si>
    <t>FPW72</t>
  </si>
  <si>
    <t>Pattheera Lin</t>
  </si>
  <si>
    <t>171/351 ม.2 ป.2083 เขต 2 ซอย 2 ห้อง 1
 บ้านพักทหารอากาศ
ต.สายไหม อ.สายไหม 
กรุงเทพ 
 10220</t>
  </si>
  <si>
    <t>0998387379</t>
  </si>
  <si>
    <t>22/07/2025 09:27</t>
  </si>
  <si>
    <t>JA261480005TH</t>
  </si>
  <si>
    <t>FPW70</t>
  </si>
  <si>
    <t>บ***สน ม***มั่งมี</t>
  </si>
  <si>
    <t>22/07/2025 09:22</t>
  </si>
  <si>
    <t>761974803413</t>
  </si>
  <si>
    <t>22/07/2025 09:21</t>
  </si>
  <si>
    <t>FPW69</t>
  </si>
  <si>
    <t>ภ***ี บ***มสูงเนิน</t>
  </si>
  <si>
    <t>22/07/2025 09:20</t>
  </si>
  <si>
    <t>FPW68</t>
  </si>
  <si>
    <t>อังคณา</t>
  </si>
  <si>
    <t>7/3 ม.4 ต.แม่หวาด อ.ธารโต จ.ยะลา  95170</t>
  </si>
  <si>
    <t>95170</t>
  </si>
  <si>
    <t>0808809097</t>
  </si>
  <si>
    <t>22/07/2025 09:13</t>
  </si>
  <si>
    <t>JA261480014TH</t>
  </si>
  <si>
    <t>22/07/2025 09:12</t>
  </si>
  <si>
    <t>FPW67</t>
  </si>
  <si>
    <t xml:space="preserve">โสภา แสงอินทร์ </t>
  </si>
  <si>
    <t>59/1 ม.11 บ้านสันโค้งพัฒนา ต.บ้านโป่ง อ.งาว จ.ลำปาง   52110</t>
  </si>
  <si>
    <t>52110</t>
  </si>
  <si>
    <t>0870564972</t>
  </si>
  <si>
    <t>22/07/2025 09:11</t>
  </si>
  <si>
    <t>JA261480031TH</t>
  </si>
  <si>
    <t>FPW66</t>
  </si>
  <si>
    <t>22/07/2025 09:38</t>
  </si>
  <si>
    <t>TH251194581637U</t>
  </si>
  <si>
    <t>22/07/2025 09:08</t>
  </si>
  <si>
    <t>FPW65</t>
  </si>
  <si>
    <t>สุนีย์    นุชพงษ์</t>
  </si>
  <si>
    <t>81หมู่4 ต.วังชะโอน
อ.บึงสามัคคี  จ.กำแพงเพชร
 62210</t>
  </si>
  <si>
    <t>62210</t>
  </si>
  <si>
    <t>0961307867</t>
  </si>
  <si>
    <t>JA261480045TH</t>
  </si>
  <si>
    <t>FPW64</t>
  </si>
  <si>
    <t>นิตยา พิไลศักดิ์</t>
  </si>
  <si>
    <t>47หมู่7
บ้านโนนเปลือย
ต.ตลาดแร้ง
อ.บ้านเขว้า
จ.ชัยภูมิ  36170</t>
  </si>
  <si>
    <t>0858684863</t>
  </si>
  <si>
    <t>22/07/2025 09:07</t>
  </si>
  <si>
    <t>JA261480076TH</t>
  </si>
  <si>
    <t>FPW63</t>
  </si>
  <si>
    <t>22/07/2025 09:02</t>
  </si>
  <si>
    <t>LEXPU0590195688</t>
  </si>
  <si>
    <t>FPW62</t>
  </si>
  <si>
    <t xml:space="preserve">นาย มงคล ประดิษฐจา </t>
  </si>
  <si>
    <t>จังวัดสมุทรปราการ อำเภอบางพลีตำบลบางพลีใหญ่ 10540ซอย โครงการบ้านเอื้ออาทรขจรวิทย์, ตำบล บางพลีใหญ่ ตึก21 ห้อง180/5</t>
  </si>
  <si>
    <t>0624566608</t>
  </si>
  <si>
    <t>22/07/2025 08:58</t>
  </si>
  <si>
    <t>เคลมติ๊กต๊อก ของไม่พอ 579667341738869784</t>
  </si>
  <si>
    <t>FPW61</t>
  </si>
  <si>
    <t>นายเฉลิม เมืองเย็น</t>
  </si>
  <si>
    <t>101/4 (ส่วนเครื่องจักรกล สำนักงานชลประทานที่ 9 ) ต.บางพระ อ.ศรีราช
ศรีราชา/ Si Rachaชลบุรี/ Chonburi
20110</t>
  </si>
  <si>
    <t>660868293759</t>
  </si>
  <si>
    <t>22/07/2025 08:57</t>
  </si>
  <si>
    <t>LEXPU0590196694</t>
  </si>
  <si>
    <t>FPW60</t>
  </si>
  <si>
    <t xml:space="preserve">K.เเบม </t>
  </si>
  <si>
    <t xml:space="preserve">40/9 ม5 ต.คลองฉนวน อ.เวียงสระ จ.สุราษฎร์ธานี 84190
</t>
  </si>
  <si>
    <t>0937829034</t>
  </si>
  <si>
    <t>เคลมติ๊กต๊อก ของไม่พอ 579663064529077968</t>
  </si>
  <si>
    <t>FPW59</t>
  </si>
  <si>
    <t>22/07/2025 08:56</t>
  </si>
  <si>
    <t>FPW58</t>
  </si>
  <si>
    <t>ป***าวรรณ ป***ำพันธ์</t>
  </si>
  <si>
    <t>22/07/2025 08:55</t>
  </si>
  <si>
    <t>THT03062053F32Z</t>
  </si>
  <si>
    <t>FPW57</t>
  </si>
  <si>
    <t>พิยดา ศิรินัย</t>
  </si>
  <si>
    <t xml:space="preserve"> บ้านโนนแสงเพชร ต โคกสะอาด อ น้ำขุ่น จ อุบลราชธานี 34260 บ้านเลขที่26หมู่5</t>
  </si>
  <si>
    <t>34260</t>
  </si>
  <si>
    <t>0986193412</t>
  </si>
  <si>
    <t>22/07/2025 08:54</t>
  </si>
  <si>
    <t>เคลมติ๊กต๊อก ของไม่มี 579664400028370609</t>
  </si>
  <si>
    <t>FPW56</t>
  </si>
  <si>
    <t>22/07/2025 08:53</t>
  </si>
  <si>
    <t>FPW55</t>
  </si>
  <si>
    <t>สุวรรณา จอมทิพย์</t>
  </si>
  <si>
    <t>วัดโปร่งเย็น, หมู่ 17, ตําบลจุมพล อําเภอโพนพิสัย จังหวัดหนองคาย 43120 ร้าน2siri</t>
  </si>
  <si>
    <t>43120</t>
  </si>
  <si>
    <t>0987574620</t>
  </si>
  <si>
    <t>22/07/2025 08:48</t>
  </si>
  <si>
    <t>เคลมติ๊กต๊อก ของไม่มี 579662960034088686</t>
  </si>
  <si>
    <t>FPW54</t>
  </si>
  <si>
    <t>22/07/2025 08:43</t>
  </si>
  <si>
    <t>LEXPU0590196437</t>
  </si>
  <si>
    <t>FPW53</t>
  </si>
  <si>
    <t>ภ***ณีย์  ย***ศรีใส</t>
  </si>
  <si>
    <t>22/07/2025 08:36</t>
  </si>
  <si>
    <t>THT03012052576Z</t>
  </si>
  <si>
    <t>FPW52</t>
  </si>
  <si>
    <t>ว***ณี ว***กดิ์</t>
  </si>
  <si>
    <t>22/07/2025 08:33</t>
  </si>
  <si>
    <t>FPW51</t>
  </si>
  <si>
    <t>ช***ยพร จ***ง</t>
  </si>
  <si>
    <t>22/07/2025 08:32</t>
  </si>
  <si>
    <t>FPW50</t>
  </si>
  <si>
    <t>y***eniqpins</t>
  </si>
  <si>
    <t>22/07/2025 08:24</t>
  </si>
  <si>
    <t>FPW48</t>
  </si>
  <si>
    <t>ณ***ิดา แ***พูลสุด</t>
  </si>
  <si>
    <t>22/07/2025 08:06</t>
  </si>
  <si>
    <t>FPW47</t>
  </si>
  <si>
    <t>จ***ลดา เ***ยมโท้</t>
  </si>
  <si>
    <t>22/07/2025 07:51</t>
  </si>
  <si>
    <t>FPW46</t>
  </si>
  <si>
    <t>น** อ***ักษ์ ไ***ก้ว</t>
  </si>
  <si>
    <t>22/07/2025 07:45</t>
  </si>
  <si>
    <t>22/07/2025 07:46</t>
  </si>
  <si>
    <t>FPW45</t>
  </si>
  <si>
    <t>จ***ยามาวิว</t>
  </si>
  <si>
    <t>22/07/2025 07:42</t>
  </si>
  <si>
    <t>FPW43</t>
  </si>
  <si>
    <t>22/07/2025 07:23</t>
  </si>
  <si>
    <t>FPW42</t>
  </si>
  <si>
    <t>น***าวนิลิน ท***่อ</t>
  </si>
  <si>
    <t>22/07/2025 07:19</t>
  </si>
  <si>
    <t>FPW40</t>
  </si>
  <si>
    <t>ป***ร ม***ดช</t>
  </si>
  <si>
    <t>22/07/2025 07:18</t>
  </si>
  <si>
    <t>761965905466</t>
  </si>
  <si>
    <t>FPW39</t>
  </si>
  <si>
    <t>น***นาง</t>
  </si>
  <si>
    <t>21/07/2025 13:07</t>
  </si>
  <si>
    <t>761986046080</t>
  </si>
  <si>
    <t>22/07/2025 06:55</t>
  </si>
  <si>
    <t>FPW38</t>
  </si>
  <si>
    <t>ว***ุภา ส***์สอน</t>
  </si>
  <si>
    <t>22/07/2025 06:40</t>
  </si>
  <si>
    <t>761909265106</t>
  </si>
  <si>
    <t>FPW37</t>
  </si>
  <si>
    <t>น***าวธนิษฐา  ว***ทธะยา</t>
  </si>
  <si>
    <t>22/07/2025 06:37</t>
  </si>
  <si>
    <t>761942953015</t>
  </si>
  <si>
    <t>FPW36</t>
  </si>
  <si>
    <t>ส***พ ม***โส</t>
  </si>
  <si>
    <t>22/07/2025 05:58</t>
  </si>
  <si>
    <t>761918975031</t>
  </si>
  <si>
    <t>22/07/2025 05:56</t>
  </si>
  <si>
    <t>FPW35</t>
  </si>
  <si>
    <t>อ***ย แ***อง</t>
  </si>
  <si>
    <t>22/07/2025 05:24</t>
  </si>
  <si>
    <t>761935008155</t>
  </si>
  <si>
    <t>FPW34</t>
  </si>
  <si>
    <t>22/07/2025 05:17</t>
  </si>
  <si>
    <t>761982609172</t>
  </si>
  <si>
    <t>FPW33</t>
  </si>
  <si>
    <t>ป***ักษ์ ส***่น</t>
  </si>
  <si>
    <t>22/07/2025 05:16</t>
  </si>
  <si>
    <t>761987275081</t>
  </si>
  <si>
    <t>FPW32</t>
  </si>
  <si>
    <t>น***ัชร ร***สุมาลย์</t>
  </si>
  <si>
    <t>22/07/2025 02:11</t>
  </si>
  <si>
    <t>761993304203</t>
  </si>
  <si>
    <t>FPW31</t>
  </si>
  <si>
    <t>ส***รัตน์ ท***ุญชู</t>
  </si>
  <si>
    <t>22/07/2025 01:34</t>
  </si>
  <si>
    <t>761952957102</t>
  </si>
  <si>
    <t>FPW29</t>
  </si>
  <si>
    <t>จ** อ***ฤกษ์ดีกุล</t>
  </si>
  <si>
    <t>22/07/2025 01:00</t>
  </si>
  <si>
    <t>761986176070</t>
  </si>
  <si>
    <t>22/07/2025 01:01</t>
  </si>
  <si>
    <t>FPW28</t>
  </si>
  <si>
    <t>ศ***ุรางค์ บ***วัสดิ์</t>
  </si>
  <si>
    <t>761912260060</t>
  </si>
  <si>
    <t>FPW27</t>
  </si>
  <si>
    <t>สุวิมล วิริยโชค</t>
  </si>
  <si>
    <t>87 ซอย พหลโยธิน133
ธัญบุรี/ Thanyaburiปทุมธานี/ Pathum Thani
12130</t>
  </si>
  <si>
    <t>660865360965</t>
  </si>
  <si>
    <t>22/07/2025 00:53</t>
  </si>
  <si>
    <t>LEXPU0589967492</t>
  </si>
  <si>
    <t>FPW26</t>
  </si>
  <si>
    <t>จ***ภัชร เ***พัฒน์</t>
  </si>
  <si>
    <t>22/07/2025 00:05</t>
  </si>
  <si>
    <t>761913877060</t>
  </si>
  <si>
    <t>22/07/2025 00:10</t>
  </si>
  <si>
    <t>FPZ72</t>
  </si>
  <si>
    <t>23/07/2025 23:48</t>
  </si>
  <si>
    <t>FPZ71</t>
  </si>
  <si>
    <t>23/07/2025 23:47</t>
  </si>
  <si>
    <t>FPZ70</t>
  </si>
  <si>
    <t>23/07/2025 23:37</t>
  </si>
  <si>
    <t>FPZ69</t>
  </si>
  <si>
    <t>อ***ณา  ว***อามาตย์</t>
  </si>
  <si>
    <t>23/07/2025 23:30</t>
  </si>
  <si>
    <t>FPZ68</t>
  </si>
  <si>
    <t>23/07/2025 23:19</t>
  </si>
  <si>
    <t>FPZ67</t>
  </si>
  <si>
    <t>ว***นี จ***มั่น</t>
  </si>
  <si>
    <t>23/07/2025 23:06</t>
  </si>
  <si>
    <t>FPZ66</t>
  </si>
  <si>
    <t>ส*** ห***ล</t>
  </si>
  <si>
    <t>23/07/2025 22:57</t>
  </si>
  <si>
    <t>FPZ65</t>
  </si>
  <si>
    <t>ช***รณ์</t>
  </si>
  <si>
    <t>23/07/2025 22:56</t>
  </si>
  <si>
    <t>FPZ64</t>
  </si>
  <si>
    <t>ม***ัตน์</t>
  </si>
  <si>
    <t>23/07/2025 22:55</t>
  </si>
  <si>
    <t>FPZ63</t>
  </si>
  <si>
    <t>บ***ม ช***ใจชม</t>
  </si>
  <si>
    <t>23/07/2025 22:54</t>
  </si>
  <si>
    <t>FPZ62</t>
  </si>
  <si>
    <t>ก***ิ ส***ย์วิริยะ</t>
  </si>
  <si>
    <t>23/07/2025 22:43</t>
  </si>
  <si>
    <t>FPZ61</t>
  </si>
  <si>
    <t>ม***ตย์ ค***ริญ     น**</t>
  </si>
  <si>
    <t>23/07/2025 22:38</t>
  </si>
  <si>
    <t>FPZ60</t>
  </si>
  <si>
    <t>ส***  ช***าลกิจกุล</t>
  </si>
  <si>
    <t>23/07/2025 22:28</t>
  </si>
  <si>
    <t>FPZ59</t>
  </si>
  <si>
    <t>ว***เรศ ส***ล้า</t>
  </si>
  <si>
    <t>FPZ58</t>
  </si>
  <si>
    <t>ส***่น ช***ชูวงศ์</t>
  </si>
  <si>
    <t>23/07/2025 22:24</t>
  </si>
  <si>
    <t>23/07/2025 22:23</t>
  </si>
  <si>
    <t>FPZ57</t>
  </si>
  <si>
    <t>ด*** ม***รรณ</t>
  </si>
  <si>
    <t>23/07/2025 22:13</t>
  </si>
  <si>
    <t>FPZ56</t>
  </si>
  <si>
    <t>n***vena</t>
  </si>
  <si>
    <t>23/07/2025 22:11</t>
  </si>
  <si>
    <t>FPZ55</t>
  </si>
  <si>
    <t>ว***ณี เ***อิ่ม</t>
  </si>
  <si>
    <t>23/07/2025 22:08</t>
  </si>
  <si>
    <t>FPZ54</t>
  </si>
  <si>
    <t>เ***รักษ์ ร***รรม</t>
  </si>
  <si>
    <t>23/07/2025 22:03</t>
  </si>
  <si>
    <t>23/07/2025 22:04</t>
  </si>
  <si>
    <t>FPZ53</t>
  </si>
  <si>
    <t>แ***ตา</t>
  </si>
  <si>
    <t>23/07/2025 21:57</t>
  </si>
  <si>
    <t>FPZ52</t>
  </si>
  <si>
    <t>ศ***ิภา เ***งศิลป์ประเสริฐ</t>
  </si>
  <si>
    <t>23/07/2025 21:52</t>
  </si>
  <si>
    <t>FPZ51</t>
  </si>
  <si>
    <t>น*** ป***ลาง</t>
  </si>
  <si>
    <t>23/07/2025 21:44</t>
  </si>
  <si>
    <t>FPZ50</t>
  </si>
  <si>
    <t>พ***พ ส***ศิริมงคล</t>
  </si>
  <si>
    <t>23/07/2025 21:39</t>
  </si>
  <si>
    <t>FPZ49</t>
  </si>
  <si>
    <t>ว******ิ</t>
  </si>
  <si>
    <t>******รอกวัดท่าตะโก ต.ในเมือง ตำบลในเมือง อำเภอเมืองนครราชสีมา จังหวัดนครราชสีมา 30000</t>
  </si>
  <si>
    <t>23/07/2025 22:01</t>
  </si>
  <si>
    <t>23/07/2025 21:31</t>
  </si>
  <si>
    <t>FPZ48</t>
  </si>
  <si>
    <t>พ***นศ บ***เวียง</t>
  </si>
  <si>
    <t>23/07/2025 21:26</t>
  </si>
  <si>
    <t>FPZ47</t>
  </si>
  <si>
    <t>ศ***พร</t>
  </si>
  <si>
    <t>23/07/2025 21:20</t>
  </si>
  <si>
    <t>FPZ46</t>
  </si>
  <si>
    <t>น***พิมพพาพร  ค***าท</t>
  </si>
  <si>
    <t>23/07/2025 21:11</t>
  </si>
  <si>
    <t>23/07/2025 21:13</t>
  </si>
  <si>
    <t>FPZ45</t>
  </si>
  <si>
    <t>23/07/2025 21:40</t>
  </si>
  <si>
    <t>FPZ44</t>
  </si>
  <si>
    <t>****** ซอย ประชาอุทิศ 89/1, ทุ่งครุ, เขตทุ่งครุ แขวงทุ่งครุ เขตทุ่งครุ จังหวัดกรุงเทพมหานคร 10140</t>
  </si>
  <si>
    <t>23/07/2025 21:36</t>
  </si>
  <si>
    <t>FPZ43</t>
  </si>
  <si>
    <t>ส***รัตน์  ว***นา</t>
  </si>
  <si>
    <t>23/07/2025 21:05</t>
  </si>
  <si>
    <t>23/07/2025 21:09</t>
  </si>
  <si>
    <t>FPZ42</t>
  </si>
  <si>
    <t>FPZ41</t>
  </si>
  <si>
    <t>แ***ลวงผุ๋ย ค***ง</t>
  </si>
  <si>
    <t>23/07/2025 20:59</t>
  </si>
  <si>
    <t>FPZ40</t>
  </si>
  <si>
    <t>จิรัสย์ วงษ์ชัยพฤกษ์</t>
  </si>
  <si>
    <t>4/1039 อาคาร P2 / ชั้น 16/36 · บางพูด/ Bang Phut
ปากเกร็ด/ Pak Kretนนทบุรี/ Nonthaburi
11120</t>
  </si>
  <si>
    <t>660870055566</t>
  </si>
  <si>
    <t>23/07/2025 20:51</t>
  </si>
  <si>
    <t>FPZ39</t>
  </si>
  <si>
    <t>เ*** ฟ***กุล</t>
  </si>
  <si>
    <t>23/07/2025 20:48</t>
  </si>
  <si>
    <t>FPZ38</t>
  </si>
  <si>
    <t>บ***สริม ก***ท์</t>
  </si>
  <si>
    <t>FPZ37</t>
  </si>
  <si>
    <t>ฤ***พร  ส***ิชัย</t>
  </si>
  <si>
    <t>23/07/2025 20:23</t>
  </si>
  <si>
    <t>FPZ36</t>
  </si>
  <si>
    <t>น***วัลย์ ศ***า</t>
  </si>
  <si>
    <t>23/07/2025 20:17</t>
  </si>
  <si>
    <t>FPZ35</t>
  </si>
  <si>
    <t>บ***ัย</t>
  </si>
  <si>
    <t>23/07/2025 20:03</t>
  </si>
  <si>
    <t>FPZ34</t>
  </si>
  <si>
    <t>ว***ุทธ เ***ไกศยะ</t>
  </si>
  <si>
    <t>23/07/2025 19:45</t>
  </si>
  <si>
    <t>FPZ33</t>
  </si>
  <si>
    <t>23/07/2025 19:44</t>
  </si>
  <si>
    <t>FPZ32</t>
  </si>
  <si>
    <t>ศ***า ร***วิศิษฐ์</t>
  </si>
  <si>
    <t>23/07/2025 19:39</t>
  </si>
  <si>
    <t>FPZ31</t>
  </si>
  <si>
    <t>ก*** ค***เณร</t>
  </si>
  <si>
    <t>23/07/2025 19:23</t>
  </si>
  <si>
    <t>23/07/2025 19:24</t>
  </si>
  <si>
    <t>FPZ30</t>
  </si>
  <si>
    <t>พ******ี</t>
  </si>
  <si>
    <t>****** ถนนมิตรภาพ, ต.สำราญ, อำเภอเมืองขอนแก่น ตำบลสำราญ อำเภอเมืองขอนแก่น จังหวัดขอนแก่น 40000</t>
  </si>
  <si>
    <t>23/07/2025 19:18</t>
  </si>
  <si>
    <t>FPZ29</t>
  </si>
  <si>
    <t>23/07/2025 18:58</t>
  </si>
  <si>
    <t>FPZ28</t>
  </si>
  <si>
    <t>23/07/2025 18:50</t>
  </si>
  <si>
    <t>23/07/2025 18:51</t>
  </si>
  <si>
    <t>FPZ27</t>
  </si>
  <si>
    <t>ว****า</t>
  </si>
  <si>
    <t>******นโนนศิลา ตำบลโพธิ์หมากแข้ง ตำบลโพธิ์หมากแข้ง อำเภอบึงโขงหลง จังหวัดบึงกาฬ 38220</t>
  </si>
  <si>
    <t>38220</t>
  </si>
  <si>
    <t>23/07/2025 18:48</t>
  </si>
  <si>
    <t>23/07/2025 18:47</t>
  </si>
  <si>
    <t>FPZ25</t>
  </si>
  <si>
    <t>ฐานิดา เล็กสุนทร</t>
  </si>
  <si>
    <t>12/323 ซ.หมู่บ้านเขาน้อย ถ.หัวหิน-ห้วยมงคล ต.หัวหิน  อ.หัวหิน จ.ประจวบคีรีขันธ์ 77110 · หัวหิน
หัวหิน/ Hua Hinประจวบคีรีขันธ์/ Prachuap Khiri Khan
77110</t>
  </si>
  <si>
    <t>660813594903</t>
  </si>
  <si>
    <t>23/07/2025 18:32</t>
  </si>
  <si>
    <t>FPZ24</t>
  </si>
  <si>
    <t>23/07/2025 18:15</t>
  </si>
  <si>
    <t>FPZ23</t>
  </si>
  <si>
    <t>น***ำรุง ห***อง</t>
  </si>
  <si>
    <t>23/07/2025 18:00</t>
  </si>
  <si>
    <t>23/07/2025 18:01</t>
  </si>
  <si>
    <t>FPZ21</t>
  </si>
  <si>
    <t>23/07/2025 16:40</t>
  </si>
  <si>
    <t>FPZ20</t>
  </si>
  <si>
    <t>ว***วรรณ ด***ิล</t>
  </si>
  <si>
    <t>23/07/2025 16:31</t>
  </si>
  <si>
    <t>FPZ19</t>
  </si>
  <si>
    <t>ส***ันท์ ค***ะราช</t>
  </si>
  <si>
    <t>23/07/2025 16:28</t>
  </si>
  <si>
    <t>FPZ18</t>
  </si>
  <si>
    <t>p*</t>
  </si>
  <si>
    <t>******ต.หนองปรือ ตำบลหนองปรือ อำเภอบางละมุง จังหวัดชลบุรี 20150</t>
  </si>
  <si>
    <t>23/07/2025 15:56</t>
  </si>
  <si>
    <t>FPZ16</t>
  </si>
  <si>
    <t>y**</t>
  </si>
  <si>
    <t>23/07/2025 15:49</t>
  </si>
  <si>
    <t>FPZ15</t>
  </si>
  <si>
    <t>ร้าน นุ..อะไหล่แต่ง</t>
  </si>
  <si>
    <t>91 ม.2 · ไชโย/ Chaiyo
ไชโย/ Chaiyoอ่างทอง/ Ang Thong
14140</t>
  </si>
  <si>
    <t>660634129831</t>
  </si>
  <si>
    <t>23/07/2025 15:39</t>
  </si>
  <si>
    <t>FPZ14</t>
  </si>
  <si>
    <t>23/07/2025 15:37</t>
  </si>
  <si>
    <t>FPZ13</t>
  </si>
  <si>
    <t>ส***กร ส***ิธรรม</t>
  </si>
  <si>
    <t>23/07/2025 15:32</t>
  </si>
  <si>
    <t>FPZ12</t>
  </si>
  <si>
    <t>ส***มล ไ***นา</t>
  </si>
  <si>
    <t>23/07/2025 15:29</t>
  </si>
  <si>
    <t>FPZ11</t>
  </si>
  <si>
    <t>พ***ระสพชัย พ***จีน</t>
  </si>
  <si>
    <t>23/07/2025 15:25</t>
  </si>
  <si>
    <t>23/07/2025 15:26</t>
  </si>
  <si>
    <t>FPZ10</t>
  </si>
  <si>
    <t>23/07/2025 15:18</t>
  </si>
  <si>
    <t>FPZ9</t>
  </si>
  <si>
    <t>จ* j***pun</t>
  </si>
  <si>
    <t>FPZ8</t>
  </si>
  <si>
    <t>s***i k***ggerntun</t>
  </si>
  <si>
    <t>23/07/2025 15:14</t>
  </si>
  <si>
    <t>FPZ7</t>
  </si>
  <si>
    <t>23/07/2025 15:12</t>
  </si>
  <si>
    <t>FPZ6</t>
  </si>
  <si>
    <t>เ***า ส***วว</t>
  </si>
  <si>
    <t>23/07/2025 15:11</t>
  </si>
  <si>
    <t>FPZ5</t>
  </si>
  <si>
    <t>23/07/2025 15:09</t>
  </si>
  <si>
    <t>FPZ4</t>
  </si>
  <si>
    <t>น***ัญญัติ ศ***ัชชนกุล</t>
  </si>
  <si>
    <t>23/07/2025 15:08</t>
  </si>
  <si>
    <t>FPZ3</t>
  </si>
  <si>
    <t>T***rapaa2468</t>
  </si>
  <si>
    <t>23/07/2025 15:07</t>
  </si>
  <si>
    <t>FPZ2</t>
  </si>
  <si>
    <t>ก***า  อ***สีทอง</t>
  </si>
  <si>
    <t>FPZ1</t>
  </si>
  <si>
    <t>23/07/2025 15:06</t>
  </si>
  <si>
    <t>23/07/2025 15:05</t>
  </si>
  <si>
    <t>FPZ0</t>
  </si>
  <si>
    <t>T***prapaa</t>
  </si>
  <si>
    <t>FPY99</t>
  </si>
  <si>
    <t>น*** ว***</t>
  </si>
  <si>
    <t>23/07/2025 15:04</t>
  </si>
  <si>
    <t>FPY98</t>
  </si>
  <si>
    <t>อ***ตา ว***แก้ว</t>
  </si>
  <si>
    <t>FPY96</t>
  </si>
  <si>
    <t>แ***ัย ง***ง่า</t>
  </si>
  <si>
    <t>23/07/2025 15:01</t>
  </si>
  <si>
    <t>FPY95</t>
  </si>
  <si>
    <t>ก***า เ***ยอด</t>
  </si>
  <si>
    <t>23/07/2025 15:00</t>
  </si>
  <si>
    <t>FPY94</t>
  </si>
  <si>
    <t>23/07/2025 14:59</t>
  </si>
  <si>
    <t>FPY93</t>
  </si>
  <si>
    <t>เพ็ญจันทร์ อวยพร</t>
  </si>
  <si>
    <t>178/19ม.10สุขุมวิท ต.บางเสร่ อ.สัตหีบ จ.ชลบุรี 20250</t>
  </si>
  <si>
    <t>0813843486</t>
  </si>
  <si>
    <t>23/07/2025 14:46</t>
  </si>
  <si>
    <t>23/07/2025 14:58</t>
  </si>
  <si>
    <t>FPY92</t>
  </si>
  <si>
    <t>ว***าพร  เ***จิตร์</t>
  </si>
  <si>
    <t>Lopburi</t>
  </si>
  <si>
    <t>FPY91</t>
  </si>
  <si>
    <t>23/07/2025 14:57</t>
  </si>
  <si>
    <t>FPY90</t>
  </si>
  <si>
    <t>ส*** ม***เวช</t>
  </si>
  <si>
    <t>FPY89</t>
  </si>
  <si>
    <t>ธ***  บ***ต็ม</t>
  </si>
  <si>
    <t>FPY88</t>
  </si>
  <si>
    <t>น***าวกมลศรี พ***สุข</t>
  </si>
  <si>
    <t>23/07/2025 14:56</t>
  </si>
  <si>
    <t>FPY87</t>
  </si>
  <si>
    <t>FPY86</t>
  </si>
  <si>
    <t>ฐ***สร์ พ***ประสาทพร</t>
  </si>
  <si>
    <t>23/07/2025 14:54</t>
  </si>
  <si>
    <t>FPY85</t>
  </si>
  <si>
    <t>น***าวสุดากานต์ ศ***ัย</t>
  </si>
  <si>
    <t>23/07/2025 14:53</t>
  </si>
  <si>
    <t>FPY84</t>
  </si>
  <si>
    <t>จ***รัตน์ พ***ูน</t>
  </si>
  <si>
    <t>23/07/2025 14:52</t>
  </si>
  <si>
    <t>FPY83</t>
  </si>
  <si>
    <t>FPY81</t>
  </si>
  <si>
    <t>ส***พร บ***อาด</t>
  </si>
  <si>
    <t>23/07/2025 14:51</t>
  </si>
  <si>
    <t>FPY80</t>
  </si>
  <si>
    <t>ป***ุม ห***เจริญ</t>
  </si>
  <si>
    <t>23/07/2025 14:50</t>
  </si>
  <si>
    <t>FPY79</t>
  </si>
  <si>
    <t>ค***รีไพ  ศ***สน</t>
  </si>
  <si>
    <t>FPY78</t>
  </si>
  <si>
    <t>เ***พักตร์  โ***สุทธิ์</t>
  </si>
  <si>
    <t>23/07/2025 14:49</t>
  </si>
  <si>
    <t>FPY77</t>
  </si>
  <si>
    <t>ว***รณ์ ไ***งษ์</t>
  </si>
  <si>
    <t>23/07/2025 14:48</t>
  </si>
  <si>
    <t>FPY76</t>
  </si>
  <si>
    <t>น** อ***ยพร เ***วใจดี</t>
  </si>
  <si>
    <t>23/07/2025 14:47</t>
  </si>
  <si>
    <t>FPY75</t>
  </si>
  <si>
    <t>FPY74</t>
  </si>
  <si>
    <t>พ***าภรณ์  ผ***ัง</t>
  </si>
  <si>
    <t>FPY73</t>
  </si>
  <si>
    <t>ร***า ย***วิรัญ</t>
  </si>
  <si>
    <t>FPY72</t>
  </si>
  <si>
    <t>จ** ค***ม</t>
  </si>
  <si>
    <t>23/07/2025 14:43</t>
  </si>
  <si>
    <t>FPY71</t>
  </si>
  <si>
    <t>N***aphat</t>
  </si>
  <si>
    <t>FPY70</t>
  </si>
  <si>
    <t>น***ายั่งยืน</t>
  </si>
  <si>
    <t>FPY69</t>
  </si>
  <si>
    <t>ว***กานต์ แ***วี</t>
  </si>
  <si>
    <t>Saraburi</t>
  </si>
  <si>
    <t>23/07/2025 14:42</t>
  </si>
  <si>
    <t>FPY68</t>
  </si>
  <si>
    <t>FPY63</t>
  </si>
  <si>
    <t>พ***ิภา แ***เนียม</t>
  </si>
  <si>
    <t>23/07/2025 14:24</t>
  </si>
  <si>
    <t>FPY62</t>
  </si>
  <si>
    <t>กชกร มุกขุนทด</t>
  </si>
  <si>
    <t>32 หมู่ 11 บ้านใหม่
เมืองนครราชสีมา/ Mueng Nakorn Ratchasimaนครราชสีมา/ Nakhon Ratchasima
30000</t>
  </si>
  <si>
    <t>660842439594</t>
  </si>
  <si>
    <t>23/07/2025 14:17</t>
  </si>
  <si>
    <t>FPY61</t>
  </si>
  <si>
    <t>น***ุญเลิศ ต***ช้าง</t>
  </si>
  <si>
    <t>23/07/2025 14:06</t>
  </si>
  <si>
    <t>23/07/2025 14:11</t>
  </si>
  <si>
    <t>FPY60</t>
  </si>
  <si>
    <t>น***น้าม</t>
  </si>
  <si>
    <t>23/07/2025 13:59</t>
  </si>
  <si>
    <t>23/07/2025 14:00</t>
  </si>
  <si>
    <t>FPY59</t>
  </si>
  <si>
    <t>ค***ม่สุภาวดี  จ***รวัฒน์</t>
  </si>
  <si>
    <t>23/07/2025 13:57</t>
  </si>
  <si>
    <t>23/07/2025 13:56</t>
  </si>
  <si>
    <t>FPY58</t>
  </si>
  <si>
    <t>ก***ร ก***ินันทพงศ์</t>
  </si>
  <si>
    <t>FPY57</t>
  </si>
  <si>
    <t>จ***พร-มหาพลชนะ</t>
  </si>
  <si>
    <t>23/07/2025 13:55</t>
  </si>
  <si>
    <t>FPY56</t>
  </si>
  <si>
    <t>u***1275768818323</t>
  </si>
  <si>
    <t>23/07/2025 13:51</t>
  </si>
  <si>
    <t>FPY54</t>
  </si>
  <si>
    <t>เ***น</t>
  </si>
  <si>
    <t>FPY53</t>
  </si>
  <si>
    <t>ส่ง คุณนฤมล ฟ้าทวีพร</t>
  </si>
  <si>
    <t xml:space="preserve">ร้านชิมค่ะหนม 100/47 ม.1 ต.บ่อผุด อ.เกาะสมุย จ.สุราษฎร์ธานี
84320 
</t>
  </si>
  <si>
    <t>0814420625</t>
  </si>
  <si>
    <t>22/07/2025 15:35</t>
  </si>
  <si>
    <t>23/07/2025 13:47</t>
  </si>
  <si>
    <t>23/07/2025 13:46</t>
  </si>
  <si>
    <t>FPY51</t>
  </si>
  <si>
    <t>จ***ารัตน์  ศ***ุธรรม</t>
  </si>
  <si>
    <t>23/07/2025 13:37</t>
  </si>
  <si>
    <t>FPY50</t>
  </si>
  <si>
    <t>น.ส.ปรารถนาดี เข็มทิศ</t>
  </si>
  <si>
    <t>101/35 ชุมชนวัดเทวสุนทร แขวงทุ่งสองห้อง เขตหลักสี่ กทม.  10210</t>
  </si>
  <si>
    <t>0860433240</t>
  </si>
  <si>
    <t>23/07/2025 13:12</t>
  </si>
  <si>
    <t>23/07/2025 13:35</t>
  </si>
  <si>
    <t>FPY49</t>
  </si>
  <si>
    <t>23/07/2025 13:34</t>
  </si>
  <si>
    <t>23/07/2025 13:33</t>
  </si>
  <si>
    <t>FPY47</t>
  </si>
  <si>
    <t>23/07/2025 13:29</t>
  </si>
  <si>
    <t>FPY45</t>
  </si>
  <si>
    <t>23/07/2025 13:11</t>
  </si>
  <si>
    <t>FPY44</t>
  </si>
  <si>
    <t>จ******ม</t>
  </si>
  <si>
    <t>******นเมือง ตำบลในเมือง อำเภอเมืองลำพูน จังหวัดลำพูน 51000</t>
  </si>
  <si>
    <t>23/07/2025 12:42</t>
  </si>
  <si>
    <t>FPY43</t>
  </si>
  <si>
    <t>อ***ิทธิ์ ป***ิ่ง</t>
  </si>
  <si>
    <t>23/07/2025 12:38</t>
  </si>
  <si>
    <t>FPY42</t>
  </si>
  <si>
    <t>******ม่วง จ.กาญจนบุรี 71110 ตำบลหนองตากยา อำเภอท่าม่วง จังหวัดกาญจนบุรี 71110</t>
  </si>
  <si>
    <t>23/07/2025 12:19</t>
  </si>
  <si>
    <t>FPY41</t>
  </si>
  <si>
    <t>ส******ำ</t>
  </si>
  <si>
    <t>******ดไทร ตำบลวัดไทร อำเภอเมืองนครสวรรค์ จังหวัดนครสวรรค์ 60000</t>
  </si>
  <si>
    <t>41</t>
  </si>
  <si>
    <t>23/07/2025 12:18</t>
  </si>
  <si>
    <t>FPY40</t>
  </si>
  <si>
    <t>อ***ตยา ช***ทอง</t>
  </si>
  <si>
    <t>23/07/2025 12:15</t>
  </si>
  <si>
    <t>FPY39</t>
  </si>
  <si>
    <t>ส***ศ แ***กันหา</t>
  </si>
  <si>
    <t>23/07/2025 12:14</t>
  </si>
  <si>
    <t>FPY38</t>
  </si>
  <si>
    <t>เบ็ญจา  ท้วมเนตร</t>
  </si>
  <si>
    <t xml:space="preserve">   124/5 ถนนพระราม3ต.บางโพงพาง อ.ยานนาวา ก.ท.ม.    10120</t>
  </si>
  <si>
    <t>0814134633</t>
  </si>
  <si>
    <t>23/07/2025 11:59</t>
  </si>
  <si>
    <t>23/07/2025 11:58</t>
  </si>
  <si>
    <t>FPY37</t>
  </si>
  <si>
    <t>น.ส.บุรัสกร เตจ๊ะมา</t>
  </si>
  <si>
    <t>5481/197 คอนโดเดอะนิช รัชดา-ห้วยขวาง
ถนนประชาสงเคราะห์ ซอย 38 แขวงรัชดาภิเษก เขตดินแดง
กรุงเทพฯ  
 10400</t>
  </si>
  <si>
    <t>0951639719</t>
  </si>
  <si>
    <t>23/07/2025 09:18</t>
  </si>
  <si>
    <t>FPY36</t>
  </si>
  <si>
    <t>อุไรวรรณ หล้าสวย</t>
  </si>
  <si>
    <t>200 ม.5 บ.ไพจาน
ค้อใหญ่
อ.กู้แก้ว
อุดรธานี
 41130</t>
  </si>
  <si>
    <t>66923528420</t>
  </si>
  <si>
    <t>23/07/2025 11:57</t>
  </si>
  <si>
    <t>FPY35</t>
  </si>
  <si>
    <t>ณ***ล เ***วงค์</t>
  </si>
  <si>
    <t>23/07/2025 11:36</t>
  </si>
  <si>
    <t>FPY31</t>
  </si>
  <si>
    <t>ธ***ญา</t>
  </si>
  <si>
    <t>23/07/2025 11:09</t>
  </si>
  <si>
    <t>FPY30</t>
  </si>
  <si>
    <t>ว***รณ  เ***มสุกรีย์</t>
  </si>
  <si>
    <t>23/07/2025 11:02</t>
  </si>
  <si>
    <t>FPY29</t>
  </si>
  <si>
    <t>r***haneewisetsra</t>
  </si>
  <si>
    <t>23/07/2025 10:43</t>
  </si>
  <si>
    <t>FPY28</t>
  </si>
  <si>
    <t>ส***ิพงศ์ ท***ส</t>
  </si>
  <si>
    <t>Loei</t>
  </si>
  <si>
    <t>23/07/2025 10:41</t>
  </si>
  <si>
    <t>FPY27</t>
  </si>
  <si>
    <t>พ***ี พ***วงษ์</t>
  </si>
  <si>
    <t>23/07/2025 10:38</t>
  </si>
  <si>
    <t>FPY26</t>
  </si>
  <si>
    <t>23/07/2025 10:32</t>
  </si>
  <si>
    <t>FPY24</t>
  </si>
  <si>
    <t>ส***ภรณ์   เ***ร์เจริญ</t>
  </si>
  <si>
    <t>23/07/2025 10:24</t>
  </si>
  <si>
    <t>FPY22</t>
  </si>
  <si>
    <t>23/07/2025 10:05</t>
  </si>
  <si>
    <t>FPY21</t>
  </si>
  <si>
    <t>23/07/2025 10:03</t>
  </si>
  <si>
    <t>FPY20</t>
  </si>
  <si>
    <t>น***มปอง บ***ติม</t>
  </si>
  <si>
    <t>23/07/2025 10:02</t>
  </si>
  <si>
    <t>ไม่เอากาแฟค่ะ นอกนั้นเอาหมด</t>
  </si>
  <si>
    <t>FPY19</t>
  </si>
  <si>
    <t>พัทธนันท์  อัครเรืองยศ</t>
  </si>
  <si>
    <t>1772  ซอย 22  ถ.เอกชัย 109 · บางบอนใต้/ Bang Bon Tai
บางบอน/ Bang Bonกรุงเทพมหานคร/ Bangkok
10150</t>
  </si>
  <si>
    <t>660816443141</t>
  </si>
  <si>
    <t>23/07/2025 09:51</t>
  </si>
  <si>
    <t>FPY18</t>
  </si>
  <si>
    <t>บ***ิชา</t>
  </si>
  <si>
    <t>23/07/2025 09:40</t>
  </si>
  <si>
    <t>FPY17</t>
  </si>
  <si>
    <t>น*** ว***พัฒน์</t>
  </si>
  <si>
    <t>23/07/2025 09:34</t>
  </si>
  <si>
    <t>FPY16</t>
  </si>
  <si>
    <t>ส***รณ์ ล***ิริเนตร</t>
  </si>
  <si>
    <t>23/07/2025 08:25</t>
  </si>
  <si>
    <t>23/07/2025 09:26</t>
  </si>
  <si>
    <t>FPY15</t>
  </si>
  <si>
    <t>******ิมา, อำเภอลานกระบือ ตำบลจันทิมา อำเภอลานกระบือ จังหวัดกำแพงเพชร 62170</t>
  </si>
  <si>
    <t>62170</t>
  </si>
  <si>
    <t>23/07/2025 09:20</t>
  </si>
  <si>
    <t>FPY14</t>
  </si>
  <si>
    <t>23/07/2025 09:09</t>
  </si>
  <si>
    <t>FPY12</t>
  </si>
  <si>
    <t>23/07/2025 08:18</t>
  </si>
  <si>
    <t>FPY11</t>
  </si>
  <si>
    <t>ช***ร ฤ***ภัย</t>
  </si>
  <si>
    <t>23/07/2025 07:30</t>
  </si>
  <si>
    <t>FPY10</t>
  </si>
  <si>
    <t>ป***งค์ ค***่</t>
  </si>
  <si>
    <t>23/07/2025 07:29</t>
  </si>
  <si>
    <t>FPY9</t>
  </si>
  <si>
    <t>******์ ตำบลทะเลทรัพย์ อำเภอปะทิว จังหวัดชุมพร 86160</t>
  </si>
  <si>
    <t>86160</t>
  </si>
  <si>
    <t>23/07/2025 07:32</t>
  </si>
  <si>
    <t>23/07/2025 07:02</t>
  </si>
  <si>
    <t>FPY7</t>
  </si>
  <si>
    <t>ท******า</t>
  </si>
  <si>
    <t>******บลช่อระกา, อำเภอบ้านเหลื่อม ตำบลช่อระกา อำเภอบ้านเหลื่อม จังหวัดนครราชสีมา 30350</t>
  </si>
  <si>
    <t>30350</t>
  </si>
  <si>
    <t>23/07/2025 06:28</t>
  </si>
  <si>
    <t>TH27057HJ6BH8D</t>
  </si>
  <si>
    <t>23/07/2025 06:27</t>
  </si>
  <si>
    <t>FPY6</t>
  </si>
  <si>
    <t>วราภรณ์ พุฒิกุลเสถียร</t>
  </si>
  <si>
    <t>1471/45 มบ.นาราวัลย์ ทาวน์ เพชรเกษม63 หลักสอง บางแค กทม 1016
บางแค/ Bang Khaeกรุงเทพมหานคร/ Bangkok
10160</t>
  </si>
  <si>
    <t>660863535131</t>
  </si>
  <si>
    <t>23/07/2025 06:19</t>
  </si>
  <si>
    <t>LEXPU0590224377</t>
  </si>
  <si>
    <t>FPY4</t>
  </si>
  <si>
    <t>คุณมะ ชุบคำ</t>
  </si>
  <si>
    <t>19/8 หมู่ 3 บ้านไม้ริมถนนติดร้านค้า ตำบลบ้านม่วง อำเภอบ้านโป่ง
บ้านโป่ง/ Ban Pongราชบุรี/ Ratchaburi
70110</t>
  </si>
  <si>
    <t>660816205210</t>
  </si>
  <si>
    <t>23/07/2025 00:26</t>
  </si>
  <si>
    <t>LEXPU0590197700</t>
  </si>
  <si>
    <t>FQA99</t>
  </si>
  <si>
    <t>ระนอง ประหา</t>
  </si>
  <si>
    <t>161/3 บ.คำพอุง ต.คำพอุง
โพธิ์ชัย/ Pho Chaiร้อยเอ็ด/ Roi Et
45230</t>
  </si>
  <si>
    <t>660860583393</t>
  </si>
  <si>
    <t>24/07/2025 23:51</t>
  </si>
  <si>
    <t>24/07/2025 23:50</t>
  </si>
  <si>
    <t>FQA98</t>
  </si>
  <si>
    <t>24/07/2025 23:30</t>
  </si>
  <si>
    <t>FQA97</t>
  </si>
  <si>
    <t>ณ******ะ</t>
  </si>
  <si>
    <t>******องแคบ, อำเภอพบพระ บ้านโชคภาวี ตำบลช่องแคบ อำเภอพบพระ จังหวัดตาก 63160</t>
  </si>
  <si>
    <t>24/07/2025 23:36</t>
  </si>
  <si>
    <t>24/07/2025 23:06</t>
  </si>
  <si>
    <t>FQA96</t>
  </si>
  <si>
    <t>โ* ต**</t>
  </si>
  <si>
    <t>24/07/2025 22:34</t>
  </si>
  <si>
    <t>FQA95</t>
  </si>
  <si>
    <t>ส***กมล เ***าลี</t>
  </si>
  <si>
    <t>24/07/2025 22:32</t>
  </si>
  <si>
    <t>FQA93</t>
  </si>
  <si>
    <t>น******พ</t>
  </si>
  <si>
    <t>******3 ต.ผางาม ตำบลผางาม อำเภอเวียงชัย จังหวัดเชียงราย 57210</t>
  </si>
  <si>
    <t>24/07/2025 21:55</t>
  </si>
  <si>
    <t>FQA92</t>
  </si>
  <si>
    <t>24/07/2025 21:41</t>
  </si>
  <si>
    <t>FQA90</t>
  </si>
  <si>
    <t>24/07/2025 21:24</t>
  </si>
  <si>
    <t>FQA89</t>
  </si>
  <si>
    <t>ร******อ</t>
  </si>
  <si>
    <t>******อย งามวงศ์วาน47 แยก42 แขวงทุ่งสองห้อง แขวงทุ่งสองห้อง เขตหลักสี่ จังหวัดกรุงเทพมหานคร 10210</t>
  </si>
  <si>
    <t>24/07/2025 21:19</t>
  </si>
  <si>
    <t>FQA88</t>
  </si>
  <si>
    <t>อรวรรณ หมวดเชียงคะ</t>
  </si>
  <si>
    <t>ร้านศักดิ์ชัยของเก่า 1167 หมู่13 ซ.สุรนารายณ์11 · จอหอ/ Cho Ho
เมืองนครราชสีมา/ Mueng Nakorn Ratchasimaนครราชสีมา/ Nakhon Ratchasima
30310</t>
  </si>
  <si>
    <t>30310</t>
  </si>
  <si>
    <t>660991811736</t>
  </si>
  <si>
    <t>24/07/2025 20:52</t>
  </si>
  <si>
    <t>FQA87</t>
  </si>
  <si>
    <t>พ***ุ์ทิพย์ ค***ยโพธิ์ทอง</t>
  </si>
  <si>
    <t>24/07/2025 20:49</t>
  </si>
  <si>
    <t>FQA85</t>
  </si>
  <si>
    <t>ส***์​ ส***ะพงษ์</t>
  </si>
  <si>
    <t>24/07/2025 20:21</t>
  </si>
  <si>
    <t>FQA84</t>
  </si>
  <si>
    <t>ค***านพ</t>
  </si>
  <si>
    <t>24/07/2025 20:10</t>
  </si>
  <si>
    <t>FQA82</t>
  </si>
  <si>
    <t>P** P***preeya</t>
  </si>
  <si>
    <t>24/07/2025 19:56</t>
  </si>
  <si>
    <t>FQA81</t>
  </si>
  <si>
    <t>c***</t>
  </si>
  <si>
    <t>24/07/2025 19:12</t>
  </si>
  <si>
    <t>FQA80</t>
  </si>
  <si>
    <t>เ***อทอง  ม***ง</t>
  </si>
  <si>
    <t>24/07/2025 18:57</t>
  </si>
  <si>
    <t>FQA79</t>
  </si>
  <si>
    <t>24/07/2025 18:56</t>
  </si>
  <si>
    <t>FQA78</t>
  </si>
  <si>
    <t>ก***า ค***วัสดิ์</t>
  </si>
  <si>
    <t>24/07/2025 18:39</t>
  </si>
  <si>
    <t>FQA75</t>
  </si>
  <si>
    <t>ท***มพร ไ***ันทร์ ม***ิทยาลัยราชภัฏสวนสุนันทา ว***าเขตนครปฐม 1**</t>
  </si>
  <si>
    <t>24/07/2025 18:25</t>
  </si>
  <si>
    <t>FQA74</t>
  </si>
  <si>
    <t>ส******จ</t>
  </si>
  <si>
    <t>****** ซ.นครชัย3 ตำบลคลองหนึ่ง อำเภอคลองหลวง จังหวัดปทุมธานี 12120</t>
  </si>
  <si>
    <t>24/07/2025 18:16</t>
  </si>
  <si>
    <t>FQA73</t>
  </si>
  <si>
    <t>ส***นี ส***</t>
  </si>
  <si>
    <t>24/07/2025 17:45</t>
  </si>
  <si>
    <t>FQA72</t>
  </si>
  <si>
    <t>ณ***ภัสษ์ ธ***คธัญสิริ</t>
  </si>
  <si>
    <t>24/07/2025 17:41</t>
  </si>
  <si>
    <t>24/07/2025 17:42</t>
  </si>
  <si>
    <t>FQA71</t>
  </si>
  <si>
    <t>จ*** ก***วิล</t>
  </si>
  <si>
    <t>24/07/2025 17:39</t>
  </si>
  <si>
    <t>FQA70</t>
  </si>
  <si>
    <t>ว***ยาภรณ์ น***วิทย์</t>
  </si>
  <si>
    <t>24/07/2025 17:35</t>
  </si>
  <si>
    <t>FQA69</t>
  </si>
  <si>
    <t>24/07/2025 17:33</t>
  </si>
  <si>
    <t>FQA68</t>
  </si>
  <si>
    <t>24/07/2025 18:02</t>
  </si>
  <si>
    <t>24/07/2025 17:32</t>
  </si>
  <si>
    <t>FQA67</t>
  </si>
  <si>
    <t>ร***นทร์  น***ุวรรณ</t>
  </si>
  <si>
    <t>24/07/2025 17:29</t>
  </si>
  <si>
    <t>FQA66</t>
  </si>
  <si>
    <t>ส***ชนี ผ***เดช</t>
  </si>
  <si>
    <t>24/07/2025 17:09</t>
  </si>
  <si>
    <t>FQA65</t>
  </si>
  <si>
    <t>Nok FeNix</t>
  </si>
  <si>
    <t>บริษัทกิจการดีจำกัด
69/10หมู่5
พันท้ายนรสิงห์
เมือง
สมุทรสาคร
 74000</t>
  </si>
  <si>
    <t>0843600052</t>
  </si>
  <si>
    <t>24/07/2025 17:06</t>
  </si>
  <si>
    <t>FQA64</t>
  </si>
  <si>
    <t>24/07/2025 17:02</t>
  </si>
  <si>
    <t>FQA63</t>
  </si>
  <si>
    <t>ก***ิศักดิ์ ช***อารมย์</t>
  </si>
  <si>
    <t>24/07/2025 16:52</t>
  </si>
  <si>
    <t>FQA62</t>
  </si>
  <si>
    <t>Ҩ***้Ձʨ</t>
  </si>
  <si>
    <t>24/07/2025 16:47</t>
  </si>
  <si>
    <t>FQA60</t>
  </si>
  <si>
    <t>น** ม***ี ไ***ะเอียด</t>
  </si>
  <si>
    <t>24/07/2025 16:42</t>
  </si>
  <si>
    <t>FQA59</t>
  </si>
  <si>
    <t>เ***ิทย์ ว***ียรเครือ</t>
  </si>
  <si>
    <t>24/07/2025 16:34</t>
  </si>
  <si>
    <t>FQA58</t>
  </si>
  <si>
    <t>24/07/2025 16:31</t>
  </si>
  <si>
    <t>FQA57</t>
  </si>
  <si>
    <t>ค***กดิ์</t>
  </si>
  <si>
    <t>24/07/2025 16:17</t>
  </si>
  <si>
    <t>FQA56</t>
  </si>
  <si>
    <t>c***ai6605</t>
  </si>
  <si>
    <t>24/07/2025 16:12</t>
  </si>
  <si>
    <t>FQA55</t>
  </si>
  <si>
    <t>ป******ว</t>
  </si>
  <si>
    <t>******เอน, อำเภอท่ามะกา ตำบลตะคร้ำเอน อำเภอท่ามะกา จังหวัดกาญจนบุรี 71130</t>
  </si>
  <si>
    <t>71130</t>
  </si>
  <si>
    <t>24/07/2025 16:10</t>
  </si>
  <si>
    <t>FQA54</t>
  </si>
  <si>
    <t>ส***รา ศ***่อน</t>
  </si>
  <si>
    <t>24/07/2025 16:04</t>
  </si>
  <si>
    <t>24/07/2025 16:03</t>
  </si>
  <si>
    <t>FQA53</t>
  </si>
  <si>
    <t>ศ******ง</t>
  </si>
  <si>
    <t>******นาอาน, อำเภอเมืองเลย ตำบลนาอาน อำเภอเมืองเลย จังหวัดเลย 42000</t>
  </si>
  <si>
    <t>24/07/2025 16:18</t>
  </si>
  <si>
    <t>24/07/2025 15:48</t>
  </si>
  <si>
    <t>FQA52</t>
  </si>
  <si>
    <t>ส***ชญา เ***อนน้ำ</t>
  </si>
  <si>
    <t>จังหวัดสุราษฎร์ธานี</t>
  </si>
  <si>
    <t>24/07/2025 15:44</t>
  </si>
  <si>
    <t>FQA51</t>
  </si>
  <si>
    <t>24/07/2025 15:43</t>
  </si>
  <si>
    <t>FQA49</t>
  </si>
  <si>
    <t>******งษ์ 5 ต.บางยอ ตำบลบางยอ อำเภอพระประแดง จังหวัดสมุทรปราการ 10130</t>
  </si>
  <si>
    <t>24/07/2025 16:01</t>
  </si>
  <si>
    <t>24/07/2025 15:31</t>
  </si>
  <si>
    <t>FQA48</t>
  </si>
  <si>
    <t>ป***วุฒิ ส***พาน</t>
  </si>
  <si>
    <t>24/07/2025 15:27</t>
  </si>
  <si>
    <t>24/07/2025 15:26</t>
  </si>
  <si>
    <t>FQA47</t>
  </si>
  <si>
    <t>Y***</t>
  </si>
  <si>
    <t>24/07/2025 15:22</t>
  </si>
  <si>
    <t>24/07/2025 15:23</t>
  </si>
  <si>
    <t>FQA46</t>
  </si>
  <si>
    <t>ช***ัย พ***าชัย</t>
  </si>
  <si>
    <t>24/07/2025 15:19</t>
  </si>
  <si>
    <t>FQA44</t>
  </si>
  <si>
    <t>น***เจนจิรา ข***ีแดง</t>
  </si>
  <si>
    <t>24/07/2025 14:58</t>
  </si>
  <si>
    <t>FQA42</t>
  </si>
  <si>
    <t>******ไท, แขวง ถนนพญาไท แขวงถนนพญาไท เขตราชเทวี จังหวัดกรุงเทพมหานคร 10400</t>
  </si>
  <si>
    <t>24/07/2025 14:47</t>
  </si>
  <si>
    <t>24/07/2025 14:46</t>
  </si>
  <si>
    <t>FQA41</t>
  </si>
  <si>
    <t>24/07/2025 14:43</t>
  </si>
  <si>
    <t>FQA40</t>
  </si>
  <si>
    <t>อริสรา สุขสำราญ</t>
  </si>
  <si>
    <t>99/56 ม.2
ถนนสายมาบหว้า
ต.ตะเคียนเตี้ย
อ.บางละมุง
จ.ชลบุรี 20150</t>
  </si>
  <si>
    <t>0988951921</t>
  </si>
  <si>
    <t>24/07/2025 14:38</t>
  </si>
  <si>
    <t>24/07/2025 14:37</t>
  </si>
  <si>
    <t>FQA39</t>
  </si>
  <si>
    <t>24/07/2025 14:31</t>
  </si>
  <si>
    <t>FQA38</t>
  </si>
  <si>
    <t>24/07/2025 14:28</t>
  </si>
  <si>
    <t>FQA37</t>
  </si>
  <si>
    <t>ฟาริดา.   สุวรรณไตรย์</t>
  </si>
  <si>
    <t>3ม.2  ต.หนองรีอ.เมืองชลบุรี ห้องเอ5 · หนองรี/ Nong Ri
เมืองชลบุรี/ Mueang Chon Buriชลบุรี/ Chonburi
20000</t>
  </si>
  <si>
    <t>660985755082</t>
  </si>
  <si>
    <t>24/07/2025 14:18</t>
  </si>
  <si>
    <t>FQA35</t>
  </si>
  <si>
    <t>อ***ณา เ***ยกืรากูร</t>
  </si>
  <si>
    <t>24/07/2025 14:13</t>
  </si>
  <si>
    <t>24/07/2025 14:14</t>
  </si>
  <si>
    <t>FQA34</t>
  </si>
  <si>
    <t>ป***ดา</t>
  </si>
  <si>
    <t>24/07/2025 14:02</t>
  </si>
  <si>
    <t>FQA33</t>
  </si>
  <si>
    <t>แอม</t>
  </si>
  <si>
    <t>78/1ม.17 แขวงบางระมาด  เขตตลิ่งชัน ถ.บรมราชชนนี กทม.
 10170</t>
  </si>
  <si>
    <t>0848999224</t>
  </si>
  <si>
    <t>24/07/2025 13:40</t>
  </si>
  <si>
    <t>24/07/2025 13:48</t>
  </si>
  <si>
    <t>24/07/2025 13:47</t>
  </si>
  <si>
    <t>FQA31</t>
  </si>
  <si>
    <t>24/07/2025 13:20</t>
  </si>
  <si>
    <t>FQA30</t>
  </si>
  <si>
    <t>24/07/2025 12:50</t>
  </si>
  <si>
    <t>FQA29</t>
  </si>
  <si>
    <t>ส***ิน ม***วอ</t>
  </si>
  <si>
    <t>24/07/2025 12:35</t>
  </si>
  <si>
    <t>FQA28</t>
  </si>
  <si>
    <t>น***า  แ***ุ๊ย</t>
  </si>
  <si>
    <t>24/07/2025 12:24</t>
  </si>
  <si>
    <t>FQA27</t>
  </si>
  <si>
    <t>ป***ี  ล***เล็ก</t>
  </si>
  <si>
    <t>24/07/2025 12:08</t>
  </si>
  <si>
    <t>FQA26</t>
  </si>
  <si>
    <t>24/07/2025 12:06</t>
  </si>
  <si>
    <t>FQA25</t>
  </si>
  <si>
    <t>24/07/2025 12:00</t>
  </si>
  <si>
    <t>FQA24</t>
  </si>
  <si>
    <t>24/07/2025 11:57</t>
  </si>
  <si>
    <t>FQA23</t>
  </si>
  <si>
    <t>****** จังหวัดสุพรรณบุรี ตำบลโพธิ์พระยา อำเภอเมืองสุพรรณบุรี จังหวัดสุพรรณบุรี 72000</t>
  </si>
  <si>
    <t>24/07/2025 12:14</t>
  </si>
  <si>
    <t>24/07/2025 11:44</t>
  </si>
  <si>
    <t>FQA22</t>
  </si>
  <si>
    <t>ว***าดา ด***นันท์</t>
  </si>
  <si>
    <t>24/07/2025 11:42</t>
  </si>
  <si>
    <t>24/07/2025 11:43</t>
  </si>
  <si>
    <t>FQA21</t>
  </si>
  <si>
    <t>******ื่องคำ อำเภอเมือง ตำบลเขื่องคำ อำเภอเมืองยโสธร จังหวัดยโสธร 35000</t>
  </si>
  <si>
    <t>24/07/2025 11:30</t>
  </si>
  <si>
    <t>FQA20</t>
  </si>
  <si>
    <t>ธวัชชัย วิจารณกรณ์</t>
  </si>
  <si>
    <t>522/173กลางเมืองเหม่งจ๋ายโครงการ1ถนนประชาอุทิศ
วังทองหลาง/ Wang Thonglangกรุงเทพมหานคร/ Bangkok
10310</t>
  </si>
  <si>
    <t>660895551011</t>
  </si>
  <si>
    <t>24/07/2025 11:28</t>
  </si>
  <si>
    <t>FQA19</t>
  </si>
  <si>
    <t>24/07/2025 11:17</t>
  </si>
  <si>
    <t>FQA18</t>
  </si>
  <si>
    <t>น***ักดี เ***อใย</t>
  </si>
  <si>
    <t>24/07/2025 11:14</t>
  </si>
  <si>
    <t>24/07/2025 11:13</t>
  </si>
  <si>
    <t>FQA17</t>
  </si>
  <si>
    <t>ส่ง วิราพร  ช่างปลูก</t>
  </si>
  <si>
    <t>4 ม.7 ต.ห้วยสะแก อ.เมือง
จ.เพชรบูรณ์ 
 67210</t>
  </si>
  <si>
    <t>0992903872</t>
  </si>
  <si>
    <t>24/07/2025 11:00</t>
  </si>
  <si>
    <t>24/07/2025 11:05</t>
  </si>
  <si>
    <t>FQA16</t>
  </si>
  <si>
    <t>ก***า แ***จี้ย</t>
  </si>
  <si>
    <t>24/07/2025 11:01</t>
  </si>
  <si>
    <t>FQA15</t>
  </si>
  <si>
    <t>ว***า  แ***ว</t>
  </si>
  <si>
    <t>24/07/2025 10:50</t>
  </si>
  <si>
    <t>24/07/2025 10:51</t>
  </si>
  <si>
    <t>FQA14</t>
  </si>
  <si>
    <t>ไ***งคล บ***เสน่ห์</t>
  </si>
  <si>
    <t>24/07/2025 10:45</t>
  </si>
  <si>
    <t>FQA13</t>
  </si>
  <si>
    <t>ศ***ร จ***ร์จำเริญ</t>
  </si>
  <si>
    <t>24/07/2025 10:21</t>
  </si>
  <si>
    <t>FQA12</t>
  </si>
  <si>
    <t>24/07/2025 10:18</t>
  </si>
  <si>
    <t>ไม่รับเค้กรสเนยนม❌</t>
  </si>
  <si>
    <t>FQA11</t>
  </si>
  <si>
    <t>******3 ต.สวนดอกไม้ ตำบลสวนดอกไม้ อำเภอเสาไห้ จังหวัดสระบุรี 18160</t>
  </si>
  <si>
    <t>24/07/2025 10:13</t>
  </si>
  <si>
    <t>FQA10</t>
  </si>
  <si>
    <t>24/07/2025 10:11</t>
  </si>
  <si>
    <t>FQA9</t>
  </si>
  <si>
    <t>พ***ีระชาติ ธ***วงษ์</t>
  </si>
  <si>
    <t>24/07/2025 10:05</t>
  </si>
  <si>
    <t>FQA8</t>
  </si>
  <si>
    <t>ส***ิรักษ์  ส***สม</t>
  </si>
  <si>
    <t>24/07/2025 10:01</t>
  </si>
  <si>
    <t>FQA7</t>
  </si>
  <si>
    <t>24/07/2025 10:00</t>
  </si>
  <si>
    <t>FQA6</t>
  </si>
  <si>
    <t>ธรรมวิทย์ เต็มวิญญูวงศ์</t>
  </si>
  <si>
    <t>28 ม. ฟลาวเวอร์ ลี การ์เด้น ถ. เฉลิมพระเกียรติ ร.9 ซ. 47 หนองบอน · ประเวศ/ Prawet
ประเวศ/ Prawetกรุงเทพมหานคร/ Bangkok
10250</t>
  </si>
  <si>
    <t>660859354565</t>
  </si>
  <si>
    <t>24/07/2025 09:37</t>
  </si>
  <si>
    <t>FQA5</t>
  </si>
  <si>
    <t>Ning Ning</t>
  </si>
  <si>
    <t>ศิริพร   แก้วเกื้อ
440 ซอยพหลโยธิน50 แยก11-9-2
คลองถนน
สายไหม
กรุงเทพฯ 10220</t>
  </si>
  <si>
    <t>66971712248</t>
  </si>
  <si>
    <t>24/07/2025 09:31</t>
  </si>
  <si>
    <t>FQA4</t>
  </si>
  <si>
    <t>ส***ย  ก***์บรรจบ</t>
  </si>
  <si>
    <t>24/07/2025 09:26</t>
  </si>
  <si>
    <t>FQA3</t>
  </si>
  <si>
    <t>ก******บ</t>
  </si>
  <si>
    <t>******ง, อำเภอโพธิ์ตาก ตำบลโพนทอง อำเภอโพธิ์ตาก จังหวัดหนองคาย 43130</t>
  </si>
  <si>
    <t>58</t>
  </si>
  <si>
    <t>24/07/2025 09:15</t>
  </si>
  <si>
    <t>24/07/2025 09:14</t>
  </si>
  <si>
    <t>FQA2</t>
  </si>
  <si>
    <t>ทองเปรม มั่นขันทมาศ</t>
  </si>
  <si>
    <t>9/4หมู่5ต.พระขาวอ.บางบาลจ.อยุธยา
พระขาว
อยุธยา
 13250</t>
  </si>
  <si>
    <t>13250</t>
  </si>
  <si>
    <t>0854229027</t>
  </si>
  <si>
    <t>FQA1</t>
  </si>
  <si>
    <t>ก***ิกา ย***น</t>
  </si>
  <si>
    <t>24/07/2025 09:08</t>
  </si>
  <si>
    <t>24/07/2025 09:09</t>
  </si>
  <si>
    <t>FQA0</t>
  </si>
  <si>
    <t>24/07/2025 08:57</t>
  </si>
  <si>
    <t>FPZ99</t>
  </si>
  <si>
    <t>เ***ม ส***วรรณ</t>
  </si>
  <si>
    <t>24/07/2025 08:56</t>
  </si>
  <si>
    <t>FPZ98</t>
  </si>
  <si>
    <t>น.ส.พัชญ์สินี กรุดเพ็ชร์</t>
  </si>
  <si>
    <t>109 ม.2 ต.มงคลธรรมนิมิต
อ.สามโก้ จ.อ่างทอง 
 14160</t>
  </si>
  <si>
    <t>14160</t>
  </si>
  <si>
    <t>0922592788</t>
  </si>
  <si>
    <t>24/07/2025 08:46</t>
  </si>
  <si>
    <t>24/07/2025 08:50</t>
  </si>
  <si>
    <t>FPZ97</t>
  </si>
  <si>
    <t>น******บ</t>
  </si>
  <si>
    <t>******งมหากร, อำเภอท่าตะโก ตำบลวังมหากร อำเภอท่าตะโก จังหวัดนครสวรรค์ 60160</t>
  </si>
  <si>
    <t>24/07/2025 08:49</t>
  </si>
  <si>
    <t>FPZ95</t>
  </si>
  <si>
    <t>ทิชาพร ผ้าผิวดี</t>
  </si>
  <si>
    <t xml:space="preserve">65 หมู่3 ต.ทับยายเชียง อ.พรหมพิราม จ.พิษณุโลก 65150
</t>
  </si>
  <si>
    <t>0647248992</t>
  </si>
  <si>
    <t>23/07/2025 20:57</t>
  </si>
  <si>
    <t>24/07/2025 08:30</t>
  </si>
  <si>
    <t>FPZ94</t>
  </si>
  <si>
    <t>ป***ญา จ***ุข</t>
  </si>
  <si>
    <t>24/07/2025 08:25</t>
  </si>
  <si>
    <t>FPZ93</t>
  </si>
  <si>
    <t>ไพรี</t>
  </si>
  <si>
    <t xml:space="preserve">173หมู่8 ต. สร้างแป้น อ. เพ็ญ จ. อุดรธานี 41150
</t>
  </si>
  <si>
    <t>41150</t>
  </si>
  <si>
    <t>0822960725</t>
  </si>
  <si>
    <t>24/07/2025 08:24</t>
  </si>
  <si>
    <t>ติ้กต่อก เลขออเดอร์ 579662955997070600**ลูกค้ารับสินค้าไม่ครบ เนื่องจากไม่มีครีมฮอร์น**</t>
  </si>
  <si>
    <t>FPZ92</t>
  </si>
  <si>
    <t>จุไรพร พร้อมสุข</t>
  </si>
  <si>
    <t>224/3  ม.3 ต.ท่าวังทอง ซ.สนามยิงปืน อ.เมือง จ.พะเยา 56000</t>
  </si>
  <si>
    <t>0856151822</t>
  </si>
  <si>
    <t>24/07/2025 08:15</t>
  </si>
  <si>
    <t>FPZ91</t>
  </si>
  <si>
    <t>แม่เยาว์      ผจญภัย</t>
  </si>
  <si>
    <t>262    บ  ดงบ่อ
ต  ยางตลาด  อ  ยางตลาด
กาฬสินธุ์    46120</t>
  </si>
  <si>
    <t>0980405941</t>
  </si>
  <si>
    <t>23/07/2025 20:28</t>
  </si>
  <si>
    <t>24/07/2025 08:14</t>
  </si>
  <si>
    <t>FPZ90</t>
  </si>
  <si>
    <t>ส***น จ***ร์พูล</t>
  </si>
  <si>
    <t>24/07/2025 08:01</t>
  </si>
  <si>
    <t>FPZ89</t>
  </si>
  <si>
    <t>24/07/2025 07:07</t>
  </si>
  <si>
    <t>24/07/2025 07:08</t>
  </si>
  <si>
    <t>FPZ88</t>
  </si>
  <si>
    <t>24/07/2025 06:49</t>
  </si>
  <si>
    <t>761906040851</t>
  </si>
  <si>
    <t>FPZ87</t>
  </si>
  <si>
    <t>ร***านนท์ ล***พจนาพร</t>
  </si>
  <si>
    <t>24/07/2025 06:34</t>
  </si>
  <si>
    <t>761951655765</t>
  </si>
  <si>
    <t>FPZ85</t>
  </si>
  <si>
    <t>ณ***า ไ***รรถ</t>
  </si>
  <si>
    <t>24/07/2025 05:40</t>
  </si>
  <si>
    <t>761980941750</t>
  </si>
  <si>
    <t>FPZ84</t>
  </si>
  <si>
    <t>น***าจิตต์อุดม</t>
  </si>
  <si>
    <t>24/07/2025 05:37</t>
  </si>
  <si>
    <t>761908155735</t>
  </si>
  <si>
    <t>FPZ82</t>
  </si>
  <si>
    <t>24/07/2025 03:18</t>
  </si>
  <si>
    <t>761916261746</t>
  </si>
  <si>
    <t>FPZ80</t>
  </si>
  <si>
    <t xml:space="preserve">ร***ชัญญ่า ช***รักษ์ </t>
  </si>
  <si>
    <t>24/07/2025 01:50</t>
  </si>
  <si>
    <t>761998041851</t>
  </si>
  <si>
    <t>FPZ79</t>
  </si>
  <si>
    <t>น***รินทร์ บ***ารักษ์</t>
  </si>
  <si>
    <t>761924069723</t>
  </si>
  <si>
    <t>FPZ77</t>
  </si>
  <si>
    <t>ศ******ม</t>
  </si>
  <si>
    <t>******.คลองหลวง จ.ปทุมธานี ตำบลคลองหนึ่ง อำเภอคลองหลวง จังหวัดปทุมธานี 12120</t>
  </si>
  <si>
    <t>24/07/2025 01:27</t>
  </si>
  <si>
    <t>TH2552620753087</t>
  </si>
  <si>
    <t>24/07/2025 00:56</t>
  </si>
  <si>
    <t>FPZ75</t>
  </si>
  <si>
    <t>น***าวพิมนภา  ภ***องจิตร</t>
  </si>
  <si>
    <t>24/07/2025 00:33</t>
  </si>
  <si>
    <t>761903143783</t>
  </si>
  <si>
    <t>FPZ74</t>
  </si>
  <si>
    <t>24/07/2025 00:29</t>
  </si>
  <si>
    <t>761932848876</t>
  </si>
  <si>
    <t>FPZ73</t>
  </si>
  <si>
    <t>ส***สา ส***นอม</t>
  </si>
  <si>
    <t>24/07/2025 00:14</t>
  </si>
  <si>
    <t>761946649855</t>
  </si>
  <si>
    <t>24/07/2025 00:17</t>
  </si>
  <si>
    <t>FQC66</t>
  </si>
  <si>
    <t>น***ุพิศ ศ***ุญ</t>
  </si>
  <si>
    <t>25/07/2025 23:27</t>
  </si>
  <si>
    <t>762095036393</t>
  </si>
  <si>
    <t>FQC65</t>
  </si>
  <si>
    <t>******วงตลิ่งชัน แขวงตลิ่งชัน เขตตลิ่งชัน จังหวัดกรุงเทพมหานคร 10170</t>
  </si>
  <si>
    <t>25/07/2025 23:26</t>
  </si>
  <si>
    <t>TH252686685202X</t>
  </si>
  <si>
    <t>FQC63</t>
  </si>
  <si>
    <t>อ***์นาถ อ***นลา</t>
  </si>
  <si>
    <t>25/07/2025 23:20</t>
  </si>
  <si>
    <t>762061359323</t>
  </si>
  <si>
    <t>25/07/2025 22:57</t>
  </si>
  <si>
    <t>FQC62</t>
  </si>
  <si>
    <t>******่ 518, หมู่ที่ 2, ตำบลโนนสูง, อำเภอเมืองอุดรธานี ตำบลโนนสูง อำเภอเมืองอุดรธานี จังหวัดอุดรธานี 41330</t>
  </si>
  <si>
    <t>25/07/2025 23:06</t>
  </si>
  <si>
    <t>TH257483519828P</t>
  </si>
  <si>
    <t>25/07/2025 22:36</t>
  </si>
  <si>
    <t>FQC61</t>
  </si>
  <si>
    <t>ธ***ชัย โ***แสง</t>
  </si>
  <si>
    <t>25/07/2025 22:34</t>
  </si>
  <si>
    <t>762002508326</t>
  </si>
  <si>
    <t>25/07/2025 22:33</t>
  </si>
  <si>
    <t>FQC60</t>
  </si>
  <si>
    <t>ลัดดา นิวาตนิรัติศัย</t>
  </si>
  <si>
    <t>415 หมู่3 บ้านดอนปอแดง ต.โคกสะอาด อ.เมือง
เมืองอุดรธานี/ Mueang Udon Thaniอุดรธานี/ Udon Thani
41000</t>
  </si>
  <si>
    <t>660846050451</t>
  </si>
  <si>
    <t>25/07/2025 22:04</t>
  </si>
  <si>
    <t>LEXPU0591128731</t>
  </si>
  <si>
    <t>FQC59</t>
  </si>
  <si>
    <t>******่ 6, ตำบล บึงศาล, อำเภอองครักษ์ ตำบลบึงศาล อำเภอองครักษ์ จังหวัดนครนายก 26120</t>
  </si>
  <si>
    <t>25/07/2025 21:37</t>
  </si>
  <si>
    <t>TH257632796305Z</t>
  </si>
  <si>
    <t>FQC58</t>
  </si>
  <si>
    <t>ก***ิการ์ เ***ภูมิ</t>
  </si>
  <si>
    <t>25/07/2025 21:36</t>
  </si>
  <si>
    <t>762056933400</t>
  </si>
  <si>
    <t>25/07/2025 21:35</t>
  </si>
  <si>
    <t>FQC56</t>
  </si>
  <si>
    <t>25/07/2025 21:20</t>
  </si>
  <si>
    <t>762034000350</t>
  </si>
  <si>
    <t>25/07/2025 21:22</t>
  </si>
  <si>
    <t>FQC55</t>
  </si>
  <si>
    <t>เ***อวรรณ ล***ียน</t>
  </si>
  <si>
    <t>25/07/2025 20:56</t>
  </si>
  <si>
    <t>762009702322</t>
  </si>
  <si>
    <t>FQC54</t>
  </si>
  <si>
    <t>วิภา  เจียมจิรชาติ</t>
  </si>
  <si>
    <t>108/134 ซ.9 ม.5 มบ.ศุภาลัยพรีโม่ กาญจนาภิเษก-ชัยพฤกษ์ ถ.บ้านกล้วย-ไทรน้อย ต.พิมลราช
บางบัวทอง/ Bang Bua Thongนนทบุรี/ Nonthaburi
11110</t>
  </si>
  <si>
    <t>660969936806</t>
  </si>
  <si>
    <t>25/07/2025 20:16</t>
  </si>
  <si>
    <t>LEXPU0591131208</t>
  </si>
  <si>
    <t>FQC53</t>
  </si>
  <si>
    <t>ม*** แ***ง</t>
  </si>
  <si>
    <t>25/07/2025 20:10</t>
  </si>
  <si>
    <t>762032511310</t>
  </si>
  <si>
    <t>FQC52</t>
  </si>
  <si>
    <t>ค******ม</t>
  </si>
  <si>
    <t>******ตำบลยางเนิ้ง อำเภอสารภี จังหวัดเชียงใหม่ 50140</t>
  </si>
  <si>
    <t>25/07/2025 19:47</t>
  </si>
  <si>
    <t>TH2518297329565</t>
  </si>
  <si>
    <t>FQC51</t>
  </si>
  <si>
    <t>25/07/2025 19:32</t>
  </si>
  <si>
    <t>762015750392</t>
  </si>
  <si>
    <t>FQC50</t>
  </si>
  <si>
    <t>อ******า</t>
  </si>
  <si>
    <t>****** หมู่ที่ 3 ตำบลยางนอน ตำบลยางนอน อำเภอเดิมบางนางบวช จังหวัดสุพรรณบุรี 72120</t>
  </si>
  <si>
    <t>72120</t>
  </si>
  <si>
    <t>25/07/2025 19:03</t>
  </si>
  <si>
    <t>TH250556375327T</t>
  </si>
  <si>
    <t>FQC48</t>
  </si>
  <si>
    <t>ณ***ิภา ต***ตือน</t>
  </si>
  <si>
    <t>25/07/2025 18:44</t>
  </si>
  <si>
    <t>762041558401</t>
  </si>
  <si>
    <t>FQC47</t>
  </si>
  <si>
    <t>R***y</t>
  </si>
  <si>
    <t>25/07/2025 18:28</t>
  </si>
  <si>
    <t>762050759400</t>
  </si>
  <si>
    <t>25/07/2025 18:29</t>
  </si>
  <si>
    <t>FQC46</t>
  </si>
  <si>
    <t>ส***ศ  ส***รณขาว</t>
  </si>
  <si>
    <t>25/07/2025 18:22</t>
  </si>
  <si>
    <t>THT030620CPZ90Z</t>
  </si>
  <si>
    <t>FQC45</t>
  </si>
  <si>
    <t>น***ไข่มุก</t>
  </si>
  <si>
    <t>25/07/2025 18:12</t>
  </si>
  <si>
    <t>762065892291</t>
  </si>
  <si>
    <t>FQC44</t>
  </si>
  <si>
    <t>เ** ว***ดา</t>
  </si>
  <si>
    <t>25/07/2025 18:08</t>
  </si>
  <si>
    <t>762089731395</t>
  </si>
  <si>
    <t>FQC43</t>
  </si>
  <si>
    <t>ป***พ  อ***คำ</t>
  </si>
  <si>
    <t>25/07/2025 18:07</t>
  </si>
  <si>
    <t>762077216320</t>
  </si>
  <si>
    <t>FQC42</t>
  </si>
  <si>
    <t>อรัญญา</t>
  </si>
  <si>
    <t>166/133หมู่บ้านณัฐกานต์ 3 ซอย 6 · คลองถนน/ Khlong Thanon
สายไหม/ Sai Maiกรุงเทพมหานคร/ Bangkok
10220</t>
  </si>
  <si>
    <t>660843721914</t>
  </si>
  <si>
    <t>25/07/2025 17:45</t>
  </si>
  <si>
    <t>LEXDO0165676178</t>
  </si>
  <si>
    <t>FQC41</t>
  </si>
  <si>
    <t>25/07/2025 17:43</t>
  </si>
  <si>
    <t>762034241382</t>
  </si>
  <si>
    <t>FQC40</t>
  </si>
  <si>
    <t>ว***า เ***บาป ก***ตูน</t>
  </si>
  <si>
    <t>25/07/2025 17:22</t>
  </si>
  <si>
    <t>762038448360</t>
  </si>
  <si>
    <t>25/07/2025 17:21</t>
  </si>
  <si>
    <t>FQC39</t>
  </si>
  <si>
    <t>พ***รษา  ส***ูน</t>
  </si>
  <si>
    <t>25/07/2025 17:19</t>
  </si>
  <si>
    <t>THT030120DEQQ3Z</t>
  </si>
  <si>
    <t>25/07/2025 17:20</t>
  </si>
  <si>
    <t>FQC38</t>
  </si>
  <si>
    <t>25/07/2025 16:55</t>
  </si>
  <si>
    <t>762086354400</t>
  </si>
  <si>
    <t>25/07/2025 16:56</t>
  </si>
  <si>
    <t>FQC37</t>
  </si>
  <si>
    <t>พ******ฬ</t>
  </si>
  <si>
    <t>******พันธ์ 11, ถนน ผดุงพันธ์, แขวงหนองจอก, เขตหนองจอก แขวงหนองจอก เขตหนองจอก จังหวัดกรุงเทพมหานคร 10530</t>
  </si>
  <si>
    <t>13</t>
  </si>
  <si>
    <t>25/07/2025 16:45</t>
  </si>
  <si>
    <t>TH2589278799193</t>
  </si>
  <si>
    <t>FQC36</t>
  </si>
  <si>
    <t>น.ส.อรอนงค์   ไชยศร</t>
  </si>
  <si>
    <t xml:space="preserve">194/3 &amp;nbsp;ม.3 &amp;nbsp;ต.นาโพธิ์ &amp;nbsp; อ.ทุ่งสง
จ.นครศรีธรรมราช &amp;nbsp;80110
</t>
  </si>
  <si>
    <t>0856410094</t>
  </si>
  <si>
    <t>25/07/2025 16:28</t>
  </si>
  <si>
    <t>ส่งเคลมออเดอร์เส้น</t>
  </si>
  <si>
    <t>JB293593383TH</t>
  </si>
  <si>
    <t>FQC35</t>
  </si>
  <si>
    <t>M***007</t>
  </si>
  <si>
    <t>25/07/2025 16:26</t>
  </si>
  <si>
    <t>762023210325</t>
  </si>
  <si>
    <t>FQC34</t>
  </si>
  <si>
    <t>พ***ันใด อ***ยทะวัง</t>
  </si>
  <si>
    <t>25/07/2025 16:22</t>
  </si>
  <si>
    <t>762017846380</t>
  </si>
  <si>
    <t>FQC33</t>
  </si>
  <si>
    <t xml:space="preserve">ครูบามิก พระปฏิภาณ จันทปัญโญ </t>
  </si>
  <si>
    <t xml:space="preserve">วัดพุทธพรหมปัญโญ (วัดถ้ำเมืองนะ)
หมู่1 ต.เมืองนะ อ.เชียงดาว จ.เชียงใหม่
50170
</t>
  </si>
  <si>
    <t>0635095994</t>
  </si>
  <si>
    <t>25/07/2025 16:12</t>
  </si>
  <si>
    <t>เคลมติ๊กต๊อก ของไม่มี 579663381794948576</t>
  </si>
  <si>
    <t>JB293593397TH</t>
  </si>
  <si>
    <t>FQC32</t>
  </si>
  <si>
    <t>25/07/2025 16:10</t>
  </si>
  <si>
    <t>LEXPU0591135973</t>
  </si>
  <si>
    <t>FQC31</t>
  </si>
  <si>
    <t>25/07/2025 16:09</t>
  </si>
  <si>
    <t>762052159315</t>
  </si>
  <si>
    <t>FQC30</t>
  </si>
  <si>
    <t>25/07/2025 16:08</t>
  </si>
  <si>
    <t>LEXPU0591135911</t>
  </si>
  <si>
    <t>FQC29</t>
  </si>
  <si>
    <t>วิภาดา</t>
  </si>
  <si>
    <t>85หมุ่1ต.โคกพุทราอ.โพธิ์ทองจ.อ่างทอง 14120</t>
  </si>
  <si>
    <t>0813851120</t>
  </si>
  <si>
    <t>JA262371758TH</t>
  </si>
  <si>
    <t>FQC28</t>
  </si>
  <si>
    <t>ป***า บ***อง</t>
  </si>
  <si>
    <t>25/07/2025 16:07</t>
  </si>
  <si>
    <t>762052040363</t>
  </si>
  <si>
    <t>FQC27</t>
  </si>
  <si>
    <t>เ** อ***</t>
  </si>
  <si>
    <t>25/07/2025 16:03</t>
  </si>
  <si>
    <t>THT030320CPXX4Z</t>
  </si>
  <si>
    <t>FQC26</t>
  </si>
  <si>
    <t>7/11 ม.4 ถ.รังสิต-องครักษ์ ต.บึงน้ำรักษ์ อ.ธัญบุรี จ.ปทุมธานี 12110</t>
  </si>
  <si>
    <t>0917969514</t>
  </si>
  <si>
    <t>25/07/2025 15:29</t>
  </si>
  <si>
    <t>JB293593406TH</t>
  </si>
  <si>
    <t>25/07/2025 16:02</t>
  </si>
  <si>
    <t>FQC24</t>
  </si>
  <si>
    <t>25/07/2025 15:59</t>
  </si>
  <si>
    <t>LEXPU0591128292</t>
  </si>
  <si>
    <t>FQC23</t>
  </si>
  <si>
    <t>คณิต</t>
  </si>
  <si>
    <t>คลินิกหมอพิชชากร 181 ถ.สุริยเดชบำรุง ต.ในเมือง อ.เมือง จ.ร้อยเอ็ด  45000</t>
  </si>
  <si>
    <t>0872282777</t>
  </si>
  <si>
    <t>25/07/2025 16:00</t>
  </si>
  <si>
    <t>JA262371761TH</t>
  </si>
  <si>
    <t>FQC22</t>
  </si>
  <si>
    <t>น***าว ส***นท์ แ***ปีลา</t>
  </si>
  <si>
    <t>25/07/2025 15:57</t>
  </si>
  <si>
    <t>762050064311</t>
  </si>
  <si>
    <t>25/07/2025 15:58</t>
  </si>
  <si>
    <t>FQC21</t>
  </si>
  <si>
    <t>อ*** ผ***ิม</t>
  </si>
  <si>
    <t>762016251404</t>
  </si>
  <si>
    <t>FQC20</t>
  </si>
  <si>
    <t>สริยา ทรรทรานนท์</t>
  </si>
  <si>
    <t xml:space="preserve"> 39/48 อรุณวรรณ 2 สุขาภิบาล 75 ออเงิน สายไหม กทม.  10220</t>
  </si>
  <si>
    <t>0868933223</t>
  </si>
  <si>
    <t>25/07/2025 15:10</t>
  </si>
  <si>
    <t>JB293593410TH</t>
  </si>
  <si>
    <t>FQC19</t>
  </si>
  <si>
    <t>พ**ม</t>
  </si>
  <si>
    <t>******ำแพงแสน, อำเภอกำแพงแสน ตำบลกำแพงแสน อำเภอกำแพงแสน จังหวัดนครปฐม 73140</t>
  </si>
  <si>
    <t>25/07/2025 15:54</t>
  </si>
  <si>
    <t>Express Delivery - ส่งด่วน</t>
  </si>
  <si>
    <t>2672759698743808097</t>
  </si>
  <si>
    <t>25/07/2025 15:53</t>
  </si>
  <si>
    <t>FQC18</t>
  </si>
  <si>
    <t>25/07/2025 15:44</t>
  </si>
  <si>
    <t>762019553341</t>
  </si>
  <si>
    <t>FQC17</t>
  </si>
  <si>
    <t>ส***สา จ***ัส</t>
  </si>
  <si>
    <t>25/07/2025 15:28</t>
  </si>
  <si>
    <t>762057856350</t>
  </si>
  <si>
    <t>FQC16</t>
  </si>
  <si>
    <t>ก***มธ ค***ก้ว</t>
  </si>
  <si>
    <t>25/07/2025 15:13</t>
  </si>
  <si>
    <t>762052159396</t>
  </si>
  <si>
    <t>FQC14</t>
  </si>
  <si>
    <t>******อ.นาจะหลวย จ.อุบลราชธานี ตำบลโนนสมบูรณ์ อำเภอนาจะหลวย จังหวัดอุบลราชธานี 34280</t>
  </si>
  <si>
    <t>34280</t>
  </si>
  <si>
    <t>25/07/2025 15:04</t>
  </si>
  <si>
    <t>TH257291544418K</t>
  </si>
  <si>
    <t>FQC13</t>
  </si>
  <si>
    <t>ย***น ท***ันตัง</t>
  </si>
  <si>
    <t>762074054405</t>
  </si>
  <si>
    <t>25/07/2025 15:03</t>
  </si>
  <si>
    <t>FQC11</t>
  </si>
  <si>
    <t>แ***๋หนุ่ย ฝ***ี่แพสมาร์ท</t>
  </si>
  <si>
    <t>25/07/2025 15:00</t>
  </si>
  <si>
    <t>762059656341</t>
  </si>
  <si>
    <t>FQC10</t>
  </si>
  <si>
    <t>พ***พค ก**</t>
  </si>
  <si>
    <t>25/07/2025 14:50</t>
  </si>
  <si>
    <t>762029245375</t>
  </si>
  <si>
    <t>FQC9</t>
  </si>
  <si>
    <t>ช***า</t>
  </si>
  <si>
    <t>25/07/2025 14:48</t>
  </si>
  <si>
    <t>762084151393</t>
  </si>
  <si>
    <t>FQC8</t>
  </si>
  <si>
    <t>ค***ุช</t>
  </si>
  <si>
    <t>25/07/2025 14:44</t>
  </si>
  <si>
    <t>762029914310</t>
  </si>
  <si>
    <t>FQC7</t>
  </si>
  <si>
    <t>25/07/2025 14:41</t>
  </si>
  <si>
    <t>762034947391</t>
  </si>
  <si>
    <t>FQC6</t>
  </si>
  <si>
    <t>25/07/2025 14:39</t>
  </si>
  <si>
    <t>LEXPU0591130277</t>
  </si>
  <si>
    <t>FQC5</t>
  </si>
  <si>
    <t>ม***ีจิบิตำคุนดิวยายม้วลบัวฑอง</t>
  </si>
  <si>
    <t>25/07/2025 14:36</t>
  </si>
  <si>
    <t>762019049341</t>
  </si>
  <si>
    <t>25/07/2025 14:37</t>
  </si>
  <si>
    <t>FQC4</t>
  </si>
  <si>
    <t>25/07/2025 14:35</t>
  </si>
  <si>
    <t>762013249351</t>
  </si>
  <si>
    <t>FQC3</t>
  </si>
  <si>
    <t>ธ***ุฒิ ข***ก้ว</t>
  </si>
  <si>
    <t>25/07/2025 14:32</t>
  </si>
  <si>
    <t>762017753394</t>
  </si>
  <si>
    <t>FQC2</t>
  </si>
  <si>
    <t>ก** อ***ทน</t>
  </si>
  <si>
    <t>25/07/2025 14:31</t>
  </si>
  <si>
    <t>762071757392</t>
  </si>
  <si>
    <t>FQC1</t>
  </si>
  <si>
    <t>พ***า จ***ร์ฉาย</t>
  </si>
  <si>
    <t>25/07/2025 14:24</t>
  </si>
  <si>
    <t>762083166375</t>
  </si>
  <si>
    <t>FQB99</t>
  </si>
  <si>
    <t>ส***ญญา ไ***พิ่ม</t>
  </si>
  <si>
    <t>25/07/2025 14:22</t>
  </si>
  <si>
    <t>762050953392</t>
  </si>
  <si>
    <t>25/07/2025 14:23</t>
  </si>
  <si>
    <t>FQB98</t>
  </si>
  <si>
    <t>ศ***วล ถ***ทอง</t>
  </si>
  <si>
    <t>25/07/2025 14:19</t>
  </si>
  <si>
    <t>762039663324</t>
  </si>
  <si>
    <t>25/07/2025 14:18</t>
  </si>
  <si>
    <t>FQB97</t>
  </si>
  <si>
    <t>25/07/2025 14:16</t>
  </si>
  <si>
    <t>762051653355</t>
  </si>
  <si>
    <t>25/07/2025 14:17</t>
  </si>
  <si>
    <t>FQB96</t>
  </si>
  <si>
    <t>น** ภ***นทร์ เ***อเก่ง</t>
  </si>
  <si>
    <t>25/07/2025 14:04</t>
  </si>
  <si>
    <t>762037756314</t>
  </si>
  <si>
    <t>25/07/2025 14:08</t>
  </si>
  <si>
    <t>FQB95</t>
  </si>
  <si>
    <t>ฤ***  ด***ุนทด</t>
  </si>
  <si>
    <t>25/07/2025 14:03</t>
  </si>
  <si>
    <t>762034106352</t>
  </si>
  <si>
    <t>FQB94</t>
  </si>
  <si>
    <t>เ***ิจ</t>
  </si>
  <si>
    <t>25/07/2025 14:01</t>
  </si>
  <si>
    <t>762027266324</t>
  </si>
  <si>
    <t>FQB93</t>
  </si>
  <si>
    <t>25/07/2025 13:59</t>
  </si>
  <si>
    <t>TH2549482618327</t>
  </si>
  <si>
    <t>FQB92</t>
  </si>
  <si>
    <t>อ***์มี่ จ***การ</t>
  </si>
  <si>
    <t>25/07/2025 13:57</t>
  </si>
  <si>
    <t>762024165361</t>
  </si>
  <si>
    <t>25/07/2025 13:58</t>
  </si>
  <si>
    <t>FQB91</t>
  </si>
  <si>
    <t>อ***วรรณ  ส***อย</t>
  </si>
  <si>
    <t>762082806380</t>
  </si>
  <si>
    <t>FQB90</t>
  </si>
  <si>
    <t>คุณ เฟื่อง เทียมมณี</t>
  </si>
  <si>
    <t>ส่ง
บ้านเลขที่ 4 หมู่ที่ 5 ตำบลหัวไผ่ อำเภอมหาราช จังหวัดพระนครศรีอยุธยา 
 13150</t>
  </si>
  <si>
    <t>0854039115</t>
  </si>
  <si>
    <t>25/07/2025 13:37</t>
  </si>
  <si>
    <t>JB293593423TH</t>
  </si>
  <si>
    <t>25/07/2025 13:56</t>
  </si>
  <si>
    <t>FQB89</t>
  </si>
  <si>
    <t>เ***วรรณ   ส***ิงห์</t>
  </si>
  <si>
    <t>25/07/2025 13:55</t>
  </si>
  <si>
    <t>762008404312</t>
  </si>
  <si>
    <t>FQB88</t>
  </si>
  <si>
    <t>นฤมล นามสอน</t>
  </si>
  <si>
    <t>หมู่บ้านมหาโชค
เลขที่ 16 ซ.พระยาสุเรนทร์ 16 แยก1-1 แขวงบางชัน เขตคลองสามวา กทม 
 10510</t>
  </si>
  <si>
    <t>0813590512</t>
  </si>
  <si>
    <t>20/07/2025 09:02</t>
  </si>
  <si>
    <t>JB293593437TH</t>
  </si>
  <si>
    <t>25/07/2025 13:53</t>
  </si>
  <si>
    <t>FQB86</t>
  </si>
  <si>
    <t>ป***พ. เ***ชู</t>
  </si>
  <si>
    <t>25/07/2025 13:52</t>
  </si>
  <si>
    <t>762012163371</t>
  </si>
  <si>
    <t>FQB85</t>
  </si>
  <si>
    <t>K*** n**</t>
  </si>
  <si>
    <t>25/07/2025 13:48</t>
  </si>
  <si>
    <t>762038653401</t>
  </si>
  <si>
    <t>FQB84</t>
  </si>
  <si>
    <t>25/07/2025 13:44</t>
  </si>
  <si>
    <t>762049656406</t>
  </si>
  <si>
    <t>FQB83</t>
  </si>
  <si>
    <t>J***luk W***von</t>
  </si>
  <si>
    <t>25/07/2025 13:43</t>
  </si>
  <si>
    <t>762014168381</t>
  </si>
  <si>
    <t>FQB82</t>
  </si>
  <si>
    <t>ศ***ย์ พ***กษ์เเท้</t>
  </si>
  <si>
    <t>25/07/2025 13:41</t>
  </si>
  <si>
    <t>762007053404</t>
  </si>
  <si>
    <t>FQB81</t>
  </si>
  <si>
    <t>พ***ร์พิมล</t>
  </si>
  <si>
    <t>25/07/2025 13:33</t>
  </si>
  <si>
    <t>THT040220CJ9R2Z</t>
  </si>
  <si>
    <t>FQB80</t>
  </si>
  <si>
    <t>โ**  ข***ุ่ง</t>
  </si>
  <si>
    <t>25/07/2025 13:31</t>
  </si>
  <si>
    <t>762099037383</t>
  </si>
  <si>
    <t>FQB79</t>
  </si>
  <si>
    <t>ม****์</t>
  </si>
  <si>
    <t>****** อำเภอพระพุทธบาท จ.สระบุรี ตำบลขุนโขลน อำเภอพระพุทธบาท จังหวัดสระบุรี 18120</t>
  </si>
  <si>
    <t>18120</t>
  </si>
  <si>
    <t>TH2573828496463</t>
  </si>
  <si>
    <t>25/07/2025 13:26</t>
  </si>
  <si>
    <t>FQB78</t>
  </si>
  <si>
    <t>อ***ลี เ***ทรัพย์</t>
  </si>
  <si>
    <t>25/07/2025 13:23</t>
  </si>
  <si>
    <t>THT030620CPTC6Z</t>
  </si>
  <si>
    <t>FQB77</t>
  </si>
  <si>
    <t>แ***ุ้น</t>
  </si>
  <si>
    <t>25/07/2025 13:17</t>
  </si>
  <si>
    <t>762085451374</t>
  </si>
  <si>
    <t>FQB76</t>
  </si>
  <si>
    <t>25/07/2025 12:50</t>
  </si>
  <si>
    <t>LEXPU0591126683</t>
  </si>
  <si>
    <t>FQB75</t>
  </si>
  <si>
    <t>นายอนันต์ กระแสร์</t>
  </si>
  <si>
    <t>33 หมู่ 9 · บุฤาษี/ Bu Ruesi
เมืองสุรินทร์/ Mueang Surinสุรินทร์/ Surin
32000</t>
  </si>
  <si>
    <t>660654190135</t>
  </si>
  <si>
    <t>25/07/2025 12:38</t>
  </si>
  <si>
    <t>LEXPU0591126275</t>
  </si>
  <si>
    <t>FQB73</t>
  </si>
  <si>
    <t>รัชนีกร พากุดเลาะ แพม</t>
  </si>
  <si>
    <t>145 ม.4 · โนนทอง/ Non Thong
เกษตรสมบูรณ์/ Kaset Sombunชัยภูมิ/ Chaiyaphum
36120</t>
  </si>
  <si>
    <t>36120</t>
  </si>
  <si>
    <t>660820067191</t>
  </si>
  <si>
    <t>25/07/2025 12:27</t>
  </si>
  <si>
    <t>TH33047HVYEM7A</t>
  </si>
  <si>
    <t>FQB72</t>
  </si>
  <si>
    <t>อ***ัญ อ***วงศ์ทิพากร</t>
  </si>
  <si>
    <t>762010568314</t>
  </si>
  <si>
    <t>25/07/2025 12:26</t>
  </si>
  <si>
    <t>FQB70</t>
  </si>
  <si>
    <t>พรทิพย์</t>
  </si>
  <si>
    <t>82/18หมู่1  ตำบล รอบเมือง  อำเภอ เมือง · รอบเมือง/ Rop Mueang
เมืองปราจีนบุรี/ Mueang Prachin Buriปราจีนบุรี/ Prachin Buri
25000</t>
  </si>
  <si>
    <t>25/07/2025 12:19</t>
  </si>
  <si>
    <t>LEXPU0591130005</t>
  </si>
  <si>
    <t>FQB69</t>
  </si>
  <si>
    <t>ค***็ญ  ท***ง่า</t>
  </si>
  <si>
    <t>25/07/2025 12:08</t>
  </si>
  <si>
    <t>762047954404</t>
  </si>
  <si>
    <t>25/07/2025 12:09</t>
  </si>
  <si>
    <t>FQB68</t>
  </si>
  <si>
    <t>25/07/2025 11:58</t>
  </si>
  <si>
    <t>762091601364</t>
  </si>
  <si>
    <t>FQB67</t>
  </si>
  <si>
    <t>25/07/2025 11:50</t>
  </si>
  <si>
    <t>762093840384</t>
  </si>
  <si>
    <t>FQB66</t>
  </si>
  <si>
    <t>25/07/2025 11:44</t>
  </si>
  <si>
    <t>LEXPU0591129187</t>
  </si>
  <si>
    <t>FQB65</t>
  </si>
  <si>
    <t>25/07/2025 11:39</t>
  </si>
  <si>
    <t>TH251314539874V</t>
  </si>
  <si>
    <t>FQB63</t>
  </si>
  <si>
    <t>ว***า เ***พันธ์</t>
  </si>
  <si>
    <t>25/07/2025 11:38</t>
  </si>
  <si>
    <t>762062852375</t>
  </si>
  <si>
    <t>25/07/2025 11:37</t>
  </si>
  <si>
    <t>FQB62</t>
  </si>
  <si>
    <t>****** 6, ถนน นวมินทร์, แขวง / ตำบล นวลจันทร์, เขตบึงกุ่ม (บ้าน 2 หลังติดกัน) แขวงนวลจันทร์ เขตบึงกุ่ม จังหวัดกรุงเทพมหานคร 10240</t>
  </si>
  <si>
    <t>25/07/2025 11:46</t>
  </si>
  <si>
    <t>TH254143058777M</t>
  </si>
  <si>
    <t>25/07/2025 11:36</t>
  </si>
  <si>
    <t>FQB61</t>
  </si>
  <si>
    <t>แ***  โ***ขัด</t>
  </si>
  <si>
    <t>25/07/2025 11:30</t>
  </si>
  <si>
    <t>762040544311</t>
  </si>
  <si>
    <t>FQB60</t>
  </si>
  <si>
    <t>25/07/2025 11:22</t>
  </si>
  <si>
    <t>762063767312</t>
  </si>
  <si>
    <t>FQB59</t>
  </si>
  <si>
    <t>ล***ียน ศ***ิลัย</t>
  </si>
  <si>
    <t>25/07/2025 10:29</t>
  </si>
  <si>
    <t>762027660343</t>
  </si>
  <si>
    <t>25/07/2025 11:14</t>
  </si>
  <si>
    <t>FQB58</t>
  </si>
  <si>
    <t>25/07/2025 11:06</t>
  </si>
  <si>
    <t>LEXPU0591138863</t>
  </si>
  <si>
    <t>FQB57</t>
  </si>
  <si>
    <t>ฮ***ียะห์</t>
  </si>
  <si>
    <t>25/07/2025 10:59</t>
  </si>
  <si>
    <t>762061717340</t>
  </si>
  <si>
    <t>FQB54</t>
  </si>
  <si>
    <t>25/07/2025 10:53</t>
  </si>
  <si>
    <t>LEXPU0591131516</t>
  </si>
  <si>
    <t>FQB53</t>
  </si>
  <si>
    <t>สุภาพ อัครกาญจนางกูร</t>
  </si>
  <si>
    <t>45/874 ม.พงษ์ศิริชัย 4 ซอย 30 ถ.มาเจริญ แขวงหนองค้างพูล เขตหนองแขม กทม. 10160</t>
  </si>
  <si>
    <t>0944396633</t>
  </si>
  <si>
    <t>JA262371775TH</t>
  </si>
  <si>
    <t>25/07/2025 10:52</t>
  </si>
  <si>
    <t>FQB52</t>
  </si>
  <si>
    <t>รัชต์ภาคย์  ภูวรุ่งเรืองหิรัญ</t>
  </si>
  <si>
    <t>170/18 ม.14 ต.หนองอ้อ
อ.บ้านโป้ง จ.ราชบุรี  70110</t>
  </si>
  <si>
    <t>0817927351</t>
  </si>
  <si>
    <t>25/07/2025 09:41</t>
  </si>
  <si>
    <t>JB293593445TH</t>
  </si>
  <si>
    <t>25/07/2025 10:51</t>
  </si>
  <si>
    <t>FQB51</t>
  </si>
  <si>
    <t>ส***ย์พร พ***ุ์ประสิทธิ์</t>
  </si>
  <si>
    <t>25/07/2025 10:34</t>
  </si>
  <si>
    <t>762032739403</t>
  </si>
  <si>
    <t>FQB50</t>
  </si>
  <si>
    <t>25/07/2025 10:33</t>
  </si>
  <si>
    <t>762056860342</t>
  </si>
  <si>
    <t>FQB49</t>
  </si>
  <si>
    <t>พ***าพร</t>
  </si>
  <si>
    <t>762051314334</t>
  </si>
  <si>
    <t>FQB48</t>
  </si>
  <si>
    <t>ชื่อ คุณบุญฤทธิ์</t>
  </si>
  <si>
    <t>ที่อยู่ 205/1 ถนนกำแพงเพชร6 แขวงดอนเมือง เขตดอนเมือง กรุงเทพ 10210</t>
  </si>
  <si>
    <t>0865002868</t>
  </si>
  <si>
    <t>25/07/2025 10:19</t>
  </si>
  <si>
    <t>JB293593454TH</t>
  </si>
  <si>
    <t>FQB44</t>
  </si>
  <si>
    <t>น***จริญ บ***อด</t>
  </si>
  <si>
    <t>25/07/2025 10:06</t>
  </si>
  <si>
    <t>762023356323</t>
  </si>
  <si>
    <t>FQB42</t>
  </si>
  <si>
    <t>******ำบลหนองไฮ อำเภอวาปีปทุม จังหวัดมหาสารคาม 44120</t>
  </si>
  <si>
    <t>25/07/2025 10:00</t>
  </si>
  <si>
    <t>TH2525669549314</t>
  </si>
  <si>
    <t>FQB41</t>
  </si>
  <si>
    <t>TH258932473627S</t>
  </si>
  <si>
    <t>FQB40</t>
  </si>
  <si>
    <t>TH259513361211F</t>
  </si>
  <si>
    <t>25/07/2025 09:59</t>
  </si>
  <si>
    <t>FQB39</t>
  </si>
  <si>
    <t>25/07/2025 09:56</t>
  </si>
  <si>
    <t>762049954396</t>
  </si>
  <si>
    <t>FQB38</t>
  </si>
  <si>
    <t>น***นุชนาฏ ท***ันทร์</t>
  </si>
  <si>
    <t>25/07/2025 09:53</t>
  </si>
  <si>
    <t>762074460346</t>
  </si>
  <si>
    <t>FQB37</t>
  </si>
  <si>
    <t>วัลภา วิมลทรง</t>
  </si>
  <si>
    <t>77/1 ม.7ซอยช้างซ้าย43
ตำบลช้างซ้าย อ.พระพรหม
, จังหวัดนครศรีธรรมราช 80000</t>
  </si>
  <si>
    <t>66898711367</t>
  </si>
  <si>
    <t>25/07/2025 09:49</t>
  </si>
  <si>
    <t>JB293593468TH</t>
  </si>
  <si>
    <t>25/07/2025 09:52</t>
  </si>
  <si>
    <t>FQB36</t>
  </si>
  <si>
    <t>25/07/2025 09:50</t>
  </si>
  <si>
    <t>762092664340</t>
  </si>
  <si>
    <t>25/07/2025 09:51</t>
  </si>
  <si>
    <t>FQB35</t>
  </si>
  <si>
    <t xml:space="preserve">สุกัญญาดอกไม้ </t>
  </si>
  <si>
    <t>51/1 ถนนประชาอุทิศตำบลหนองแสงอำเภอเมืองจังหวัดนครพนม
 48000</t>
  </si>
  <si>
    <t>0926328288</t>
  </si>
  <si>
    <t>25/07/2025 08:33</t>
  </si>
  <si>
    <t>JB293593471TH</t>
  </si>
  <si>
    <t>25/07/2025 09:45</t>
  </si>
  <si>
    <t>FQB34</t>
  </si>
  <si>
    <t>16 หมู่ 10 ต. ตะเคียน อ. ด่านขุนทด จ. นครราชสีมา 30210</t>
  </si>
  <si>
    <t>30210</t>
  </si>
  <si>
    <t>0884727434</t>
  </si>
  <si>
    <t>24/07/2025 20:39</t>
  </si>
  <si>
    <t>JB293593485TH</t>
  </si>
  <si>
    <t>25/07/2025 09:44</t>
  </si>
  <si>
    <t>FQB33</t>
  </si>
  <si>
    <t>นายทองคำ   เกศประยูุร</t>
  </si>
  <si>
    <t>10  หมุ่8  ต.ห้วยยาง
อ.ทับสะแก
จ.ประจวบคีรีขันธ์
 77130</t>
  </si>
  <si>
    <t>77130</t>
  </si>
  <si>
    <t>0878047384</t>
  </si>
  <si>
    <t>JB293593499TH</t>
  </si>
  <si>
    <t>25/07/2025 09:43</t>
  </si>
  <si>
    <t>FQB32</t>
  </si>
  <si>
    <t>ก***ทิพย์ แ***ะลม</t>
  </si>
  <si>
    <t>25/07/2025 09:30</t>
  </si>
  <si>
    <t>762087436390</t>
  </si>
  <si>
    <t>FQB31</t>
  </si>
  <si>
    <t>เ***เต๋า</t>
  </si>
  <si>
    <t>25/07/2025 09:24</t>
  </si>
  <si>
    <t>762013557406</t>
  </si>
  <si>
    <t>FQB30</t>
  </si>
  <si>
    <t>******น วิภาวดีรังสิตหลักสี่, แขวงทุ่งสองห้อง, เขตหลักสี่ แขวงทุ่งสองห้อง เขตหลักสี่ จังหวัดกรุงเทพมหานคร 10210</t>
  </si>
  <si>
    <t>25/07/2025 09:23</t>
  </si>
  <si>
    <t>TH256374874865N</t>
  </si>
  <si>
    <t>FQB29</t>
  </si>
  <si>
    <t>25/07/2025 09:18</t>
  </si>
  <si>
    <t>762079861340</t>
  </si>
  <si>
    <t>25/07/2025 09:19</t>
  </si>
  <si>
    <t>FQB28</t>
  </si>
  <si>
    <t>ณ***ฤตา ส***งกนก</t>
  </si>
  <si>
    <t>25/07/2025 09:10</t>
  </si>
  <si>
    <t>762052402344</t>
  </si>
  <si>
    <t>FQB27</t>
  </si>
  <si>
    <t>******ยวขวา)ถนนมาเจริญ แขวงหนองแขม เขตหนองแขม จังหวัดกรุงเทพมหานคร 10160</t>
  </si>
  <si>
    <t>25/07/2025 09:00</t>
  </si>
  <si>
    <t>TH257312657088Z</t>
  </si>
  <si>
    <t>FQB25</t>
  </si>
  <si>
    <t>******อ.เมืองจ.ภูเก็ต 83000 (หลังแรกซ้ายมือจากป้ายซอย) ตำบลตลาดเหนือ อำเภอเมืองภูเก็ต จังหวัดภูเก็ต 83000</t>
  </si>
  <si>
    <t>25/07/2025 08:41</t>
  </si>
  <si>
    <t>TH254378786886V</t>
  </si>
  <si>
    <t>FQB24</t>
  </si>
  <si>
    <t>25/07/2025 08:38</t>
  </si>
  <si>
    <t>TH252642948413W</t>
  </si>
  <si>
    <t>25/07/2025 08:37</t>
  </si>
  <si>
    <t>FQB23</t>
  </si>
  <si>
    <t>Anny แอนนี่ มัลลิกา</t>
  </si>
  <si>
    <t>085-4224777   59 ม.3 ต.บางมัญ อ.เมือง จ.สิงห์บุรี เชฟสิงห์บุรี(GWMเกรทวอลล์)  · บางมัญ/ Bang Man
เมืองสิงห์บุรี/ Mueang Sing Buriสิงห์บุรี/ Sing Buri
16000</t>
  </si>
  <si>
    <t>25/07/2025 08:31</t>
  </si>
  <si>
    <t>LEXPU0591129746</t>
  </si>
  <si>
    <t>FQB22</t>
  </si>
  <si>
    <t>25/07/2025 08:27</t>
  </si>
  <si>
    <t>LEXPU0591138579</t>
  </si>
  <si>
    <t>FQB20</t>
  </si>
  <si>
    <t>จ***รัตน์ ส***วิจิตร</t>
  </si>
  <si>
    <t>25/07/2025 07:37</t>
  </si>
  <si>
    <t>762020850360</t>
  </si>
  <si>
    <t>FQB18</t>
  </si>
  <si>
    <t>25/07/2025 07:14</t>
  </si>
  <si>
    <t>LEXPU0590838699</t>
  </si>
  <si>
    <t>FQB17</t>
  </si>
  <si>
    <t>พิไลวรรณ์ แก้ววิเชียร</t>
  </si>
  <si>
    <t>138 หมู่5 · ป่าไหน่/ Pa Nai
พร้าว/ Phraoเชียงใหม่/ Chiang Mai
50190</t>
  </si>
  <si>
    <t>50190</t>
  </si>
  <si>
    <t>660655412579</t>
  </si>
  <si>
    <t>25/07/2025 07:12</t>
  </si>
  <si>
    <t>LEXPU0590838016</t>
  </si>
  <si>
    <t>FQB16</t>
  </si>
  <si>
    <t>25/07/2025 07:02</t>
  </si>
  <si>
    <t>762062843021</t>
  </si>
  <si>
    <t>FQB15</t>
  </si>
  <si>
    <t>ธ***ัฒน์ ม***ภา</t>
  </si>
  <si>
    <t>25/07/2025 07:00</t>
  </si>
  <si>
    <t>762007246044</t>
  </si>
  <si>
    <t>FQB14</t>
  </si>
  <si>
    <t>******มศาลา ตำบลธรรมศาลา อำเภอเมืองนครปฐม จังหวัดนครปฐม 73000</t>
  </si>
  <si>
    <t>TH254500167358T</t>
  </si>
  <si>
    <t>25/07/2025 06:42</t>
  </si>
  <si>
    <t>FQB13</t>
  </si>
  <si>
    <t>****** สะเอียบ ตำบลสะเอียบ อำเภอสอง จังหวัดแพร่ 54120</t>
  </si>
  <si>
    <t>54120</t>
  </si>
  <si>
    <t>25/07/2025 07:10</t>
  </si>
  <si>
    <t>TH51067HS3177F</t>
  </si>
  <si>
    <t>25/07/2025 06:37</t>
  </si>
  <si>
    <t>25/07/2025 06:36</t>
  </si>
  <si>
    <t>FQB12</t>
  </si>
  <si>
    <t>****** ม.6 ต.คลองสอง ตำบลคลองสอง อำเภอคลองหลวง จังหวัดปทุมธานี 12120</t>
  </si>
  <si>
    <t>25/07/2025 05:45</t>
  </si>
  <si>
    <t>TH259487395829D</t>
  </si>
  <si>
    <t>25/07/2025 05:44</t>
  </si>
  <si>
    <t>FQB11</t>
  </si>
  <si>
    <t>T***awut</t>
  </si>
  <si>
    <t>25/07/2025 04:27</t>
  </si>
  <si>
    <t>762012846055</t>
  </si>
  <si>
    <t>FQB10</t>
  </si>
  <si>
    <t>ณ***รณ์</t>
  </si>
  <si>
    <t>25/07/2025 03:49</t>
  </si>
  <si>
    <t>762044643054</t>
  </si>
  <si>
    <t>FQB9</t>
  </si>
  <si>
    <t>เต๋า  แดนจรัส</t>
  </si>
  <si>
    <t>เลขที่ 99/142 ม. parkway home (โซน B ) ถ.ราษฎร์พัฒนา ซ.22 รั้วเขียว..หลังคาสีน้ำตาล · สะพานสูง/ Saphan Sung
สะพานสูง/ Sapan Sungกรุงเทพมหานคร/ Bangkok
10240</t>
  </si>
  <si>
    <t>660841012807</t>
  </si>
  <si>
    <t>25/07/2025 03:48</t>
  </si>
  <si>
    <t>LEXPU0590838543</t>
  </si>
  <si>
    <t>FQB8</t>
  </si>
  <si>
    <t>ช***้ตร ส***จ</t>
  </si>
  <si>
    <t>25/07/2025 03:43</t>
  </si>
  <si>
    <t>762062947041</t>
  </si>
  <si>
    <t>FQB7</t>
  </si>
  <si>
    <t>น***ิพย์  อ***ร์จันทร์</t>
  </si>
  <si>
    <t>25/07/2025 02:22</t>
  </si>
  <si>
    <t>762065948081</t>
  </si>
  <si>
    <t>FQB6</t>
  </si>
  <si>
    <t>ว***า พ***มเด</t>
  </si>
  <si>
    <t>25/07/2025 02:01</t>
  </si>
  <si>
    <t>762036149070</t>
  </si>
  <si>
    <t>FQB5</t>
  </si>
  <si>
    <t>ว***ัตน์ ภ***ิ์ศรี</t>
  </si>
  <si>
    <t>25/07/2025 01:49</t>
  </si>
  <si>
    <t>762048743072</t>
  </si>
  <si>
    <t>FQB4</t>
  </si>
  <si>
    <t>นา​ H</t>
  </si>
  <si>
    <t>111/104 หมู่5 ตำบลพันท้ายนรสิงห์ · พันท้ายนรสิงห์/ Phan Thai Norasing
เมืองสมุทรสาคร/ Mueang Samut Sakhonสมุทรสาคร/ Samut Sakhon
74000</t>
  </si>
  <si>
    <t>660866285558</t>
  </si>
  <si>
    <t>25/07/2025 01:26</t>
  </si>
  <si>
    <t>LEXPU0590796014</t>
  </si>
  <si>
    <t>FQB3</t>
  </si>
  <si>
    <t>เ***นภา ท***า</t>
  </si>
  <si>
    <t>25/07/2025 01:06</t>
  </si>
  <si>
    <t>762058402081</t>
  </si>
  <si>
    <t>25/07/2025 01:12</t>
  </si>
  <si>
    <t>FQB2</t>
  </si>
  <si>
    <t>25/07/2025 01:00</t>
  </si>
  <si>
    <t>TH253596000756G</t>
  </si>
  <si>
    <t>25/07/2025 00:30</t>
  </si>
  <si>
    <t>FQB1</t>
  </si>
  <si>
    <t>นาย พรม อินทะรังษี ใกล้ร้านเสริมสวยยิ้มบิวตี้</t>
  </si>
  <si>
    <t>134 หมู่ที่ 1 ตำบลงอบ · งอบ/ Ngop
ทุ่งช้าง/ Thung Changน่าน/ Nan
55130</t>
  </si>
  <si>
    <t>55130</t>
  </si>
  <si>
    <t>660980768158</t>
  </si>
  <si>
    <t>25/07/2025 00:26</t>
  </si>
  <si>
    <t>TH52087HS1RB5B</t>
  </si>
  <si>
    <t>25/07/2025 00:02</t>
  </si>
  <si>
    <t>FQD12</t>
  </si>
  <si>
    <t>Ang Thong</t>
  </si>
  <si>
    <t>26/07/2025 22:44</t>
  </si>
  <si>
    <t>762051097533</t>
  </si>
  <si>
    <t>FQD11</t>
  </si>
  <si>
    <t>ห***งธิดา ม***ลดา</t>
  </si>
  <si>
    <t>26/07/2025 22:25</t>
  </si>
  <si>
    <t>762010977556</t>
  </si>
  <si>
    <t>FQD10</t>
  </si>
  <si>
    <t>26/07/2025 20:33</t>
  </si>
  <si>
    <t>762075698532</t>
  </si>
  <si>
    <t>FQD9</t>
  </si>
  <si>
    <t>จ***นา แ***กำแพง</t>
  </si>
  <si>
    <t>26/07/2025 19:58</t>
  </si>
  <si>
    <t>762021779540</t>
  </si>
  <si>
    <t>FQD8</t>
  </si>
  <si>
    <t>ส***รีย์ แ***แฟง</t>
  </si>
  <si>
    <t>26/07/2025 19:40</t>
  </si>
  <si>
    <t>762078994563</t>
  </si>
  <si>
    <t>FQD7</t>
  </si>
  <si>
    <t>******5/729 ซอยท่าข้าม ถนนพระราม 2 ตึก A แขวงแสมดำ เขตบางขุนเทียน จังหวัดกรุงเทพมหานคร 10150</t>
  </si>
  <si>
    <t>26/07/2025 19:38</t>
  </si>
  <si>
    <t>TH2527506316362</t>
  </si>
  <si>
    <t>26/07/2025 19:08</t>
  </si>
  <si>
    <t>FQD6</t>
  </si>
  <si>
    <t>ว******น</t>
  </si>
  <si>
    <t>******ีย ตำบลหาดอาษา อำเภอสรรพยา จังหวัดชัยนาท 17150</t>
  </si>
  <si>
    <t>26/07/2025 19:33</t>
  </si>
  <si>
    <t>TH254762328494R</t>
  </si>
  <si>
    <t>26/07/2025 19:03</t>
  </si>
  <si>
    <t>FQD5</t>
  </si>
  <si>
    <t>ส******ม</t>
  </si>
  <si>
    <t>****** ตำบลปากคลองบางปลากด อำเภอพระสมุทรเจดีย์ จังหวัดสมุทรปราการ 10290</t>
  </si>
  <si>
    <t>26/07/2025 18:43</t>
  </si>
  <si>
    <t>TH256737202677T</t>
  </si>
  <si>
    <t>26/07/2025 18:22</t>
  </si>
  <si>
    <t>FQD4</t>
  </si>
  <si>
    <t>26/07/2025 17:45</t>
  </si>
  <si>
    <t>762024295535</t>
  </si>
  <si>
    <t>FQD3</t>
  </si>
  <si>
    <t>26/07/2025 18:07</t>
  </si>
  <si>
    <t>TH254175246343R</t>
  </si>
  <si>
    <t>26/07/2025 17:37</t>
  </si>
  <si>
    <t>FQD2</t>
  </si>
  <si>
    <t>ป***วรินทร์ ต***ัตนฐากูร</t>
  </si>
  <si>
    <t>26/07/2025 17:28</t>
  </si>
  <si>
    <t>762053846606</t>
  </si>
  <si>
    <t>FQD0</t>
  </si>
  <si>
    <t>ช******ล</t>
  </si>
  <si>
    <t>******บลบางบ่อ ตำบลบางบ่อ อำเภอบางบ่อ จังหวัดสมุทรปราการ 10560</t>
  </si>
  <si>
    <t>26/07/2025 16:09</t>
  </si>
  <si>
    <t>TH254965342506S</t>
  </si>
  <si>
    <t>FQC99</t>
  </si>
  <si>
    <t>เ***นี เ***ับ</t>
  </si>
  <si>
    <t>26/07/2025 15:37</t>
  </si>
  <si>
    <t>762090293532</t>
  </si>
  <si>
    <t>FQC98</t>
  </si>
  <si>
    <t>ก***สรา  ด***ระจ่าง</t>
  </si>
  <si>
    <t>26/07/2025 15:22</t>
  </si>
  <si>
    <t>762073092513</t>
  </si>
  <si>
    <t>FQC97</t>
  </si>
  <si>
    <t>อ*** เ***ญมณี</t>
  </si>
  <si>
    <t>26/07/2025 14:59</t>
  </si>
  <si>
    <t>762097177531</t>
  </si>
  <si>
    <t>FQC96</t>
  </si>
  <si>
    <t>บ***ง  พ***์ดี</t>
  </si>
  <si>
    <t>26/07/2025 14:54</t>
  </si>
  <si>
    <t>THT030120EXCS8Z</t>
  </si>
  <si>
    <t>FQC95</t>
  </si>
  <si>
    <t>ก***าณี      ก***ม</t>
  </si>
  <si>
    <t>26/07/2025 14:53</t>
  </si>
  <si>
    <t>762056698524</t>
  </si>
  <si>
    <t>FQC94</t>
  </si>
  <si>
    <t>26/07/2025 14:47</t>
  </si>
  <si>
    <t>762069294523</t>
  </si>
  <si>
    <t>FQC93</t>
  </si>
  <si>
    <t>ส***ียงศิลาเกษ</t>
  </si>
  <si>
    <t>26/07/2025 14:46</t>
  </si>
  <si>
    <t>762024490511</t>
  </si>
  <si>
    <t>FQC92</t>
  </si>
  <si>
    <t>เจ๊หมูขนมจีนตลาดโนนสาทร</t>
  </si>
  <si>
    <t>ตลาดโนนสาทร ถนนสนามบิน ตำบลในเมือง อำเภอเมือง จังหวัดชัยภูมิ36000 · ในเมือง/ Nai Mueang
เมืองชัยภูมิ/ Mueang Chaiyaphumชัยภูมิ/ Chaiyaphum
36000</t>
  </si>
  <si>
    <t>660821737851</t>
  </si>
  <si>
    <t>26/07/2025 14:36</t>
  </si>
  <si>
    <t>LEXPU0591328905</t>
  </si>
  <si>
    <t>FQC91</t>
  </si>
  <si>
    <t>26/07/2025 14:23</t>
  </si>
  <si>
    <t>LEXPU0591326397</t>
  </si>
  <si>
    <t>FQC89</t>
  </si>
  <si>
    <t>ธ******า</t>
  </si>
  <si>
    <t>******่ 69/17 หนองแขม หนองแขม กรุงเทพมหานคร 10160 แขวงหนองแขม เขตหนองแขม จังหวัดกรุงเทพมหานคร 10160</t>
  </si>
  <si>
    <t>26/07/2025 14:18</t>
  </si>
  <si>
    <t>TH256419979222B</t>
  </si>
  <si>
    <t>26/07/2025 13:48</t>
  </si>
  <si>
    <t>FQC88</t>
  </si>
  <si>
    <t>26/07/2025 13:45</t>
  </si>
  <si>
    <t>762094799550</t>
  </si>
  <si>
    <t>FQC87</t>
  </si>
  <si>
    <t>ค** ว***า เ***วชัยภูมิ</t>
  </si>
  <si>
    <t>26/07/2025 13:27</t>
  </si>
  <si>
    <t>762067894523</t>
  </si>
  <si>
    <t>FQC86</t>
  </si>
  <si>
    <t>T***apa P***gsuwan</t>
  </si>
  <si>
    <t>26/07/2025 13:05</t>
  </si>
  <si>
    <t>762068575542</t>
  </si>
  <si>
    <t>26/07/2025 13:04</t>
  </si>
  <si>
    <t>FQC85</t>
  </si>
  <si>
    <t>26/07/2025 11:12</t>
  </si>
  <si>
    <t>762014670513</t>
  </si>
  <si>
    <t>26/07/2025 11:08</t>
  </si>
  <si>
    <t>FQC84</t>
  </si>
  <si>
    <t>26/07/2025 11:05</t>
  </si>
  <si>
    <t>762021067603</t>
  </si>
  <si>
    <t>26/07/2025 11:04</t>
  </si>
  <si>
    <t>FQC83</t>
  </si>
  <si>
    <t>ค******ท</t>
  </si>
  <si>
    <t>******ำบลพังเคน ตำบลพังเคน อำเภอนาตาล จังหวัดอุบลราชธานี 34170</t>
  </si>
  <si>
    <t>26/07/2025 10:43</t>
  </si>
  <si>
    <t>TH31227HYGVW9D</t>
  </si>
  <si>
    <t>26/07/2025 10:11</t>
  </si>
  <si>
    <t>FQC82</t>
  </si>
  <si>
    <t>26/07/2025 10:06</t>
  </si>
  <si>
    <t>762095261605</t>
  </si>
  <si>
    <t>FQC80</t>
  </si>
  <si>
    <t>26/07/2025 09:55</t>
  </si>
  <si>
    <t>LEXPU0591311333</t>
  </si>
  <si>
    <t>26/07/2025 09:54</t>
  </si>
  <si>
    <t>FQC77</t>
  </si>
  <si>
    <t>26/07/2025 07:48</t>
  </si>
  <si>
    <t>TH256285180539Z</t>
  </si>
  <si>
    <t>26/07/2025 07:18</t>
  </si>
  <si>
    <t>FQC76</t>
  </si>
  <si>
    <t>ส***น ก***มะณี</t>
  </si>
  <si>
    <t>26/07/2025 03:28</t>
  </si>
  <si>
    <t>762085793302</t>
  </si>
  <si>
    <t>FQC75</t>
  </si>
  <si>
    <t>น***พงศ์ ป***ำ</t>
  </si>
  <si>
    <t>26/07/2025 03:09</t>
  </si>
  <si>
    <t>762040895302</t>
  </si>
  <si>
    <t>FQC74</t>
  </si>
  <si>
    <t>น***ไปร์ ห***ยายกานดา</t>
  </si>
  <si>
    <t>26/07/2025 02:17</t>
  </si>
  <si>
    <t>762010343334</t>
  </si>
  <si>
    <t>FQC73</t>
  </si>
  <si>
    <t>ต****ก</t>
  </si>
  <si>
    <t>******บลกุดผึ้ง, อำเภอสุวรรณคูหา ตำบลกุดผึ้ง อำเภอสุวรรณคูหา จังหวัดหนองบัวลำภู 39270</t>
  </si>
  <si>
    <t>26/07/2025 01:58</t>
  </si>
  <si>
    <t>TH251322098524T</t>
  </si>
  <si>
    <t>26/07/2025 01:57</t>
  </si>
  <si>
    <t>FQC72</t>
  </si>
  <si>
    <t>น*** ก***ักดี</t>
  </si>
  <si>
    <t>26/07/2025 01:21</t>
  </si>
  <si>
    <t>762077955343</t>
  </si>
  <si>
    <t>26/07/2025 01:25</t>
  </si>
  <si>
    <t>FQC71</t>
  </si>
  <si>
    <t>น***ิชัย แ***พวง</t>
  </si>
  <si>
    <t>26/07/2025 00:34</t>
  </si>
  <si>
    <t>762039992276</t>
  </si>
  <si>
    <t>FQC69</t>
  </si>
  <si>
    <t>ข******์</t>
  </si>
  <si>
    <t>******ง ต.คลองหลวงแพ่ง อ.เมือง จ.ฉะเชิงเทรา 24000 ตำบลคลองหลวงแพ่ง อำเภอเมืองฉะเชิงเทรา จังหวัดฉะเชิงเทรา 24000</t>
  </si>
  <si>
    <t>26/07/2025 00:24</t>
  </si>
  <si>
    <t>TH2568575873297</t>
  </si>
  <si>
    <t>FQC68</t>
  </si>
  <si>
    <t>26/07/2025 00:07</t>
  </si>
  <si>
    <t>TH2541065637585</t>
  </si>
  <si>
    <t>FQC67</t>
  </si>
  <si>
    <t>26/07/2025 00:02</t>
  </si>
  <si>
    <t>762010201330</t>
  </si>
  <si>
    <t>26/07/2025 00:04</t>
  </si>
  <si>
    <t>FQF24</t>
  </si>
  <si>
    <t>ป***รศรี ค***ยสินธ์</t>
  </si>
  <si>
    <t>27/07/2025 23:43</t>
  </si>
  <si>
    <t>762058172842</t>
  </si>
  <si>
    <t>FQF22</t>
  </si>
  <si>
    <t>ธ***รัตม อ** พ***ภัทร</t>
  </si>
  <si>
    <t>27/07/2025 23:23</t>
  </si>
  <si>
    <t>762001318971</t>
  </si>
  <si>
    <t>FQF21</t>
  </si>
  <si>
    <t>27/07/2025 23:08</t>
  </si>
  <si>
    <t>THT030420HQUX9Z</t>
  </si>
  <si>
    <t>FQF20</t>
  </si>
  <si>
    <t>27/07/2025 23:04</t>
  </si>
  <si>
    <t>THT030320GY3H0Z</t>
  </si>
  <si>
    <t>FQF19</t>
  </si>
  <si>
    <t>ดนุรุต บุตรมะลา</t>
  </si>
  <si>
    <t>ร้านเหลาหล่อ (หาดสุรินทร์) 91/1 ม.3 ต.เชิงทะเล
ถลาง/ Thalangภูเก็ต/ Phuket
83110</t>
  </si>
  <si>
    <t>660959261993</t>
  </si>
  <si>
    <t>27/07/2025 23:01</t>
  </si>
  <si>
    <t>LEXDO0165788482</t>
  </si>
  <si>
    <t>FQF18</t>
  </si>
  <si>
    <t>โ***ล์</t>
  </si>
  <si>
    <t>27/07/2025 22:56</t>
  </si>
  <si>
    <t>762099773864</t>
  </si>
  <si>
    <t>FQF17</t>
  </si>
  <si>
    <t>ส***าคร  ส***ิดา</t>
  </si>
  <si>
    <t>27/07/2025 22:42</t>
  </si>
  <si>
    <t>762017417932</t>
  </si>
  <si>
    <t>FQF16</t>
  </si>
  <si>
    <t>27/07/2025 22:37</t>
  </si>
  <si>
    <t>LEXPU0591596504</t>
  </si>
  <si>
    <t>FQF15</t>
  </si>
  <si>
    <t>บูรพา หลวงจันทะ</t>
  </si>
  <si>
    <t>142/1 ม.3 บ้านกอรวก ต.จางเหนือ
แม่เมาะ/ Mae Moลำปาง/ Lampang
52220</t>
  </si>
  <si>
    <t>660989237888</t>
  </si>
  <si>
    <t>27/07/2025 22:13</t>
  </si>
  <si>
    <t>TH49027J1X7B6C</t>
  </si>
  <si>
    <t>FQF14</t>
  </si>
  <si>
    <t>อ***รัตน์ ร***ะ</t>
  </si>
  <si>
    <t>762027574862</t>
  </si>
  <si>
    <t>27/07/2025 22:12</t>
  </si>
  <si>
    <t>FQF13</t>
  </si>
  <si>
    <t>พ***พร ช***เกษร</t>
  </si>
  <si>
    <t>27/07/2025 22:07</t>
  </si>
  <si>
    <t>762051678846</t>
  </si>
  <si>
    <t>FQF12</t>
  </si>
  <si>
    <t>กรรณิการ์ เหล่าตระกูล</t>
  </si>
  <si>
    <t>81/4 ถนนสุทธิสาร ซอยอินทามระ40 แขวงรัชดาภิเษก
ดินแดง/ Din Daengกรุงเทพมหานคร/ Bangkok
10400</t>
  </si>
  <si>
    <t>660813466369</t>
  </si>
  <si>
    <t>27/07/2025 22:04</t>
  </si>
  <si>
    <t>LEXPU0591597533</t>
  </si>
  <si>
    <t>FQF11</t>
  </si>
  <si>
    <t>ส***รัตน์ อ***ล้น</t>
  </si>
  <si>
    <t>27/07/2025 22:03</t>
  </si>
  <si>
    <t>762091273871</t>
  </si>
  <si>
    <t>FQF10</t>
  </si>
  <si>
    <t>ป******)</t>
  </si>
  <si>
    <t>******ตำบลบ้านคลัง อำเภอบางบาล จังหวัดพระนครศรีอยุธยา 13250</t>
  </si>
  <si>
    <t>27/07/2025 21:48</t>
  </si>
  <si>
    <t>TH257776705497T</t>
  </si>
  <si>
    <t>FQF9</t>
  </si>
  <si>
    <t>ส***ง อ***รประสาท</t>
  </si>
  <si>
    <t>27/07/2025 21:45</t>
  </si>
  <si>
    <t>762068251884</t>
  </si>
  <si>
    <t>FQF8</t>
  </si>
  <si>
    <t>น***าวกฤชดา ศ***ันทร์ดี</t>
  </si>
  <si>
    <t>27/07/2025 21:43</t>
  </si>
  <si>
    <t>762096186843</t>
  </si>
  <si>
    <t>FQF7</t>
  </si>
  <si>
    <t>โ***กา.  ป***สริฐ</t>
  </si>
  <si>
    <t>27/07/2025 21:16</t>
  </si>
  <si>
    <t>762041376876</t>
  </si>
  <si>
    <t>FQF6</t>
  </si>
  <si>
    <t>จ***กฤษณ์ ส***์แก้ว</t>
  </si>
  <si>
    <t>27/07/2025 21:07</t>
  </si>
  <si>
    <t>762019774876</t>
  </si>
  <si>
    <t>27/07/2025 21:10</t>
  </si>
  <si>
    <t>FQF4</t>
  </si>
  <si>
    <t>ก***าพัชร ป***ากูล</t>
  </si>
  <si>
    <t>27/07/2025 20:53</t>
  </si>
  <si>
    <t>762052081851</t>
  </si>
  <si>
    <t>FQF2</t>
  </si>
  <si>
    <t>น***าว อ***ญา เ***ดี</t>
  </si>
  <si>
    <t>27/07/2025 20:42</t>
  </si>
  <si>
    <t>762039905911</t>
  </si>
  <si>
    <t>27/07/2025 20:43</t>
  </si>
  <si>
    <t>FQF1</t>
  </si>
  <si>
    <t>น***ึ้ง ค***บ</t>
  </si>
  <si>
    <t>27/07/2025 20:41</t>
  </si>
  <si>
    <t>762037617946</t>
  </si>
  <si>
    <t>FQF0</t>
  </si>
  <si>
    <t>ส***ย แ***อง</t>
  </si>
  <si>
    <t>27/07/2025 20:38</t>
  </si>
  <si>
    <t>762054178863</t>
  </si>
  <si>
    <t>FQE99</t>
  </si>
  <si>
    <t>น***รินทร ห***นปิว</t>
  </si>
  <si>
    <t>จังหวัดเชียงใหม่</t>
  </si>
  <si>
    <t>27/07/2025 20:32</t>
  </si>
  <si>
    <t>762017243886</t>
  </si>
  <si>
    <t>FQE97</t>
  </si>
  <si>
    <t>ว***า แ***าก</t>
  </si>
  <si>
    <t>27/07/2025 20:21</t>
  </si>
  <si>
    <t>762077873826</t>
  </si>
  <si>
    <t>FQE96</t>
  </si>
  <si>
    <t>ส** ภ***วัฒน์ ด***วน</t>
  </si>
  <si>
    <t>762045757815</t>
  </si>
  <si>
    <t>27/07/2025 20:20</t>
  </si>
  <si>
    <t>FQE95</t>
  </si>
  <si>
    <t>ร***า ท***วี</t>
  </si>
  <si>
    <t>27/07/2025 20:09</t>
  </si>
  <si>
    <t>762069416942</t>
  </si>
  <si>
    <t>27/07/2025 20:10</t>
  </si>
  <si>
    <t>FQE94</t>
  </si>
  <si>
    <t>สุนิษา ชาวโพธิ์</t>
  </si>
  <si>
    <t>74 ม.8 ต.บ้านราษฎ อ.เสิงสาง · บ้านราษฎร์/ Ban Rat
เสิงสาง/ Soeng Sangนครราชสีมา/ Nakhon Ratchasima
30330</t>
  </si>
  <si>
    <t>660929239340</t>
  </si>
  <si>
    <t>27/07/2025 20:07</t>
  </si>
  <si>
    <t>TH27037J1X2E9F</t>
  </si>
  <si>
    <t>FQE93</t>
  </si>
  <si>
    <t>ขวัญจิตร นิรัตน์</t>
  </si>
  <si>
    <t>76 ม.10 ต.บ้านลำนาว
บางขัน/ Bang Khanนครศรีธรรมราช/ Nakhon Si Thammarat
80360</t>
  </si>
  <si>
    <t>80360</t>
  </si>
  <si>
    <t>660822829215</t>
  </si>
  <si>
    <t>27/07/2025 20:04</t>
  </si>
  <si>
    <t>TH64177J1KX66B</t>
  </si>
  <si>
    <t>FQE92</t>
  </si>
  <si>
    <t>******ที่ 34/45 แขวงสามวาตะวันตก ถนนไทยรามัญ แขวงสามวาตะวันตก เขตคลองสามวา จังหวัดกรุงเทพมหานคร 10510</t>
  </si>
  <si>
    <t>27/07/2025 19:56</t>
  </si>
  <si>
    <t>TH2547190913466</t>
  </si>
  <si>
    <t>FQE91</t>
  </si>
  <si>
    <t>27/07/2025 19:55</t>
  </si>
  <si>
    <t>FQE90</t>
  </si>
  <si>
    <t>จ***ริช  ก***นถือศีล</t>
  </si>
  <si>
    <t>762037371896</t>
  </si>
  <si>
    <t>FQE89</t>
  </si>
  <si>
    <t>27/07/2025 19:54</t>
  </si>
  <si>
    <t>FQE88</t>
  </si>
  <si>
    <t>27/07/2025 19:40</t>
  </si>
  <si>
    <t>762094914943</t>
  </si>
  <si>
    <t>FQE87</t>
  </si>
  <si>
    <t>ชนิตาภา เงินของแพง</t>
  </si>
  <si>
    <t>87 หมู่6 บ้านโนนหาด คุ้มโนนแก้ว · โนนรัง/ Non Rang
ชุมพวง/ Chum Phuangนครราชสีมา/ Nakhon Ratchasima
30270</t>
  </si>
  <si>
    <t>660958067195</t>
  </si>
  <si>
    <t>27/07/2025 19:41</t>
  </si>
  <si>
    <t>TH27177J1ZDP5H</t>
  </si>
  <si>
    <t>FQE86</t>
  </si>
  <si>
    <t>27/07/2025 19:36</t>
  </si>
  <si>
    <t>762090477820</t>
  </si>
  <si>
    <t>FQE85</t>
  </si>
  <si>
    <t>บ** โ* บ**</t>
  </si>
  <si>
    <t>27/07/2025 19:30</t>
  </si>
  <si>
    <t>762017873816</t>
  </si>
  <si>
    <t>FQE84</t>
  </si>
  <si>
    <t>เ***กาล</t>
  </si>
  <si>
    <t>27/07/2025 19:27</t>
  </si>
  <si>
    <t>762090370856</t>
  </si>
  <si>
    <t>FQE83</t>
  </si>
  <si>
    <t>M***tya P*</t>
  </si>
  <si>
    <t>27/07/2025 19:22</t>
  </si>
  <si>
    <t>762014382846</t>
  </si>
  <si>
    <t>FQE81</t>
  </si>
  <si>
    <t>ณ***พัฒน์ ก***นาไพบูลย์</t>
  </si>
  <si>
    <t>27/07/2025 19:15</t>
  </si>
  <si>
    <t>762093116982</t>
  </si>
  <si>
    <t>FQE79</t>
  </si>
  <si>
    <t>ธ***ศักดิ์</t>
  </si>
  <si>
    <t>27/07/2025 19:04</t>
  </si>
  <si>
    <t>762075676854</t>
  </si>
  <si>
    <t>FQE77</t>
  </si>
  <si>
    <t>ณ***ากร อ***๊ะจัง</t>
  </si>
  <si>
    <t>27/07/2025 18:50</t>
  </si>
  <si>
    <t>762033783836</t>
  </si>
  <si>
    <t>FQE76</t>
  </si>
  <si>
    <t>27/07/2025 18:49</t>
  </si>
  <si>
    <t>LEXPU0591559929</t>
  </si>
  <si>
    <t>FQE75</t>
  </si>
  <si>
    <t>27/07/2025 18:39</t>
  </si>
  <si>
    <t>762054786813</t>
  </si>
  <si>
    <t>FQE74</t>
  </si>
  <si>
    <t>27/07/2025 18:28</t>
  </si>
  <si>
    <t>762019615954</t>
  </si>
  <si>
    <t>FQE73</t>
  </si>
  <si>
    <t>วารุณี  เอี่ยมมี</t>
  </si>
  <si>
    <t>333  ม.5  · นนทรี/ Nonsi
กบินทร์บุรี/ Kabin Buriปราจีนบุรี/ Prachin Buri
25110</t>
  </si>
  <si>
    <t>660990195511</t>
  </si>
  <si>
    <t>27/07/2025 18:24</t>
  </si>
  <si>
    <t>LEXDO0165797652</t>
  </si>
  <si>
    <t>FQE72</t>
  </si>
  <si>
    <t>พ***าติ ส***่าย</t>
  </si>
  <si>
    <t>27/07/2025 18:16</t>
  </si>
  <si>
    <t>762014276870</t>
  </si>
  <si>
    <t>FQE71</t>
  </si>
  <si>
    <t>27/07/2025 18:10</t>
  </si>
  <si>
    <t>762097154884</t>
  </si>
  <si>
    <t>27/07/2025 18:09</t>
  </si>
  <si>
    <t>FQE70</t>
  </si>
  <si>
    <t>อ*** เ***ดี</t>
  </si>
  <si>
    <t>27/07/2025 18:05</t>
  </si>
  <si>
    <t>762012678873</t>
  </si>
  <si>
    <t>FQE69</t>
  </si>
  <si>
    <t>ศ*** อ***ศรี</t>
  </si>
  <si>
    <t>27/07/2025 18:03</t>
  </si>
  <si>
    <t>762091871870</t>
  </si>
  <si>
    <t>FQE67</t>
  </si>
  <si>
    <t>ล***. ไ***กุล</t>
  </si>
  <si>
    <t>27/07/2025 17:57</t>
  </si>
  <si>
    <t>762017274896</t>
  </si>
  <si>
    <t>FQE66</t>
  </si>
  <si>
    <t>น** อ***ี เ***เลิศ</t>
  </si>
  <si>
    <t>27/07/2025 17:49</t>
  </si>
  <si>
    <t>762006788815</t>
  </si>
  <si>
    <t>FQE65</t>
  </si>
  <si>
    <t>ว***ยา อ***รมะณี</t>
  </si>
  <si>
    <t>27/07/2025 17:29</t>
  </si>
  <si>
    <t>762075340902</t>
  </si>
  <si>
    <t>FQE63</t>
  </si>
  <si>
    <t>27/07/2025 17:23</t>
  </si>
  <si>
    <t>LEXPU0591588797</t>
  </si>
  <si>
    <t>FQE62</t>
  </si>
  <si>
    <t>27/07/2025 17:14</t>
  </si>
  <si>
    <t>THT040220GYCQ8Z</t>
  </si>
  <si>
    <t>FQE61</t>
  </si>
  <si>
    <t>เ***ร แ***ทรัพย์</t>
  </si>
  <si>
    <t>762070213940</t>
  </si>
  <si>
    <t>FQE60</t>
  </si>
  <si>
    <t>27/07/2025 16:49</t>
  </si>
  <si>
    <t>762036113985</t>
  </si>
  <si>
    <t>FQE59</t>
  </si>
  <si>
    <t>ร******ะ</t>
  </si>
  <si>
    <t>****** ตำบลตาลชุม อำเภอท่าวังผา จังหวัดน่าน 55140</t>
  </si>
  <si>
    <t>27/07/2025 16:37</t>
  </si>
  <si>
    <t>TH52067J25X24J</t>
  </si>
  <si>
    <t>27/07/2025 16:36</t>
  </si>
  <si>
    <t>FQE58</t>
  </si>
  <si>
    <t>ป***ัสสร เ***งความ</t>
  </si>
  <si>
    <t>27/07/2025 16:28</t>
  </si>
  <si>
    <t>762034980825</t>
  </si>
  <si>
    <t>FQE57</t>
  </si>
  <si>
    <t xml:space="preserve">ว***ลักษณ์  ห***งใจ </t>
  </si>
  <si>
    <t>27/07/2025 16:25</t>
  </si>
  <si>
    <t>762079472836</t>
  </si>
  <si>
    <t>27/07/2025 16:20</t>
  </si>
  <si>
    <t>FQE56</t>
  </si>
  <si>
    <t>น***วราลักษณ์ พ***า</t>
  </si>
  <si>
    <t>27/07/2025 16:18</t>
  </si>
  <si>
    <t>762064343865</t>
  </si>
  <si>
    <t>27/07/2025 16:17</t>
  </si>
  <si>
    <t>FQE55</t>
  </si>
  <si>
    <t>ม*** บ***ปี่ยม</t>
  </si>
  <si>
    <t>27/07/2025 16:09</t>
  </si>
  <si>
    <t>762010189824</t>
  </si>
  <si>
    <t>FQE54</t>
  </si>
  <si>
    <t>i***p2256</t>
  </si>
  <si>
    <t>27/07/2025 16:08</t>
  </si>
  <si>
    <t>762008985813</t>
  </si>
  <si>
    <t>FQE53</t>
  </si>
  <si>
    <t>ว***วรรณ ท***ิพย์</t>
  </si>
  <si>
    <t>27/07/2025 16:06</t>
  </si>
  <si>
    <t>762065416943</t>
  </si>
  <si>
    <t>27/07/2025 16:07</t>
  </si>
  <si>
    <t>FQE52</t>
  </si>
  <si>
    <t>27/07/2025 16:02</t>
  </si>
  <si>
    <t>762008342885</t>
  </si>
  <si>
    <t>FQE51</t>
  </si>
  <si>
    <t>27/07/2025 15:58</t>
  </si>
  <si>
    <t>762097680853</t>
  </si>
  <si>
    <t>FQE50</t>
  </si>
  <si>
    <t>M* K***e</t>
  </si>
  <si>
    <t>Surat Thani</t>
  </si>
  <si>
    <t>27/07/2025 15:51</t>
  </si>
  <si>
    <t>762063019944</t>
  </si>
  <si>
    <t>FQE49</t>
  </si>
  <si>
    <t>ร******ล</t>
  </si>
  <si>
    <t>****** ตำบลวังหิน, อำเภอบางขัน ตำบลวังหิน อำเภอบางขัน จังหวัดนครศรีธรรมราช 80360</t>
  </si>
  <si>
    <t>27/07/2025 16:14</t>
  </si>
  <si>
    <t>TH257865224309S</t>
  </si>
  <si>
    <t>27/07/2025 15:44</t>
  </si>
  <si>
    <t>FQE48</t>
  </si>
  <si>
    <t>ต***า เ***ฟ้า</t>
  </si>
  <si>
    <t>27/07/2025 15:43</t>
  </si>
  <si>
    <t>762081180814</t>
  </si>
  <si>
    <t>FQE47</t>
  </si>
  <si>
    <t>ธ***ินี</t>
  </si>
  <si>
    <t>27/07/2025 15:42</t>
  </si>
  <si>
    <t>762045770905</t>
  </si>
  <si>
    <t>FQE46</t>
  </si>
  <si>
    <t>น***ิยา ม***ดง</t>
  </si>
  <si>
    <t>27/07/2025 15:41</t>
  </si>
  <si>
    <t>762037674860</t>
  </si>
  <si>
    <t>FQE45</t>
  </si>
  <si>
    <t>ส***ญา ส***วิ</t>
  </si>
  <si>
    <t>27/07/2025 15:39</t>
  </si>
  <si>
    <t>762065496835</t>
  </si>
  <si>
    <t>FQE44</t>
  </si>
  <si>
    <t>ว***จน์ ส***วัสดิ์</t>
  </si>
  <si>
    <t>762043674862</t>
  </si>
  <si>
    <t>FQE42</t>
  </si>
  <si>
    <t>พ***กา</t>
  </si>
  <si>
    <t>762050670850</t>
  </si>
  <si>
    <t>FQE41</t>
  </si>
  <si>
    <t>ผ***</t>
  </si>
  <si>
    <t>27/07/2025 15:38</t>
  </si>
  <si>
    <t>762096878841</t>
  </si>
  <si>
    <t>FQE39</t>
  </si>
  <si>
    <t>ส***ต ไ***ม</t>
  </si>
  <si>
    <t>27/07/2025 15:37</t>
  </si>
  <si>
    <t>762093173881</t>
  </si>
  <si>
    <t>FQE38</t>
  </si>
  <si>
    <t>27/07/2025 15:33</t>
  </si>
  <si>
    <t>มะพร้าวอ่อน มะพร้าวเผา น้ำพร้าวน้ำหอม เค้กกล้วยหอม ฝอยทอง ลูกตาล (คละ ไม่เอาครีมค่ะ)</t>
  </si>
  <si>
    <t>762077315930</t>
  </si>
  <si>
    <t>FQE37</t>
  </si>
  <si>
    <t>ก***รรณ ส***ตร</t>
  </si>
  <si>
    <t>27/07/2025 15:24</t>
  </si>
  <si>
    <t>762004268826</t>
  </si>
  <si>
    <t>FQE36</t>
  </si>
  <si>
    <t>762056964863</t>
  </si>
  <si>
    <t>FQE35</t>
  </si>
  <si>
    <t>ค***อง ภ***ตุเพชร</t>
  </si>
  <si>
    <t>27/07/2025 15:20</t>
  </si>
  <si>
    <t>762083079833</t>
  </si>
  <si>
    <t>FQE34</t>
  </si>
  <si>
    <t>ป***ชาต ไ***ุบผา</t>
  </si>
  <si>
    <t>762067958890</t>
  </si>
  <si>
    <t>FQE33</t>
  </si>
  <si>
    <t>แ***เปิ้น ม***้อม</t>
  </si>
  <si>
    <t>27/07/2025 15:19</t>
  </si>
  <si>
    <t>762040952890</t>
  </si>
  <si>
    <t>FQE31</t>
  </si>
  <si>
    <t>ส***รัตน์ ว***กูล</t>
  </si>
  <si>
    <t>27/07/2025 15:18</t>
  </si>
  <si>
    <t>762096353885</t>
  </si>
  <si>
    <t>FQE28</t>
  </si>
  <si>
    <t>น***  ส***ดษ</t>
  </si>
  <si>
    <t>27/07/2025 15:10</t>
  </si>
  <si>
    <t>762065666810</t>
  </si>
  <si>
    <t>FQE27</t>
  </si>
  <si>
    <t>คุณสหัส ชัยสาครสมุทร</t>
  </si>
  <si>
    <t>ท่าเรืออ่างกะป๋อง
ต.ท่าโสม 
อ.เขาสมิง 
จ.ตราด 23150</t>
  </si>
  <si>
    <t>23150</t>
  </si>
  <si>
    <t>0819833715</t>
  </si>
  <si>
    <t>26/07/2025 15:11</t>
  </si>
  <si>
    <t>TH23037J1CUK0D</t>
  </si>
  <si>
    <t>FQE26</t>
  </si>
  <si>
    <t>ว***พงษ์ ศ***พ</t>
  </si>
  <si>
    <t>27/07/2025 15:08</t>
  </si>
  <si>
    <t>762042150881</t>
  </si>
  <si>
    <t>FQE24</t>
  </si>
  <si>
    <t>คุณแต๋ม</t>
  </si>
  <si>
    <t>77/285 ถ.เศรษฐกิจ1 ต.สวนหลวง อ.กระทุ่มแบน จ.สมุทรสาคร  74110</t>
  </si>
  <si>
    <t>0924876917</t>
  </si>
  <si>
    <t>27/07/2025 15:07</t>
  </si>
  <si>
    <t>FQE23</t>
  </si>
  <si>
    <t>ว***า เ***อสาร</t>
  </si>
  <si>
    <t>762064965885</t>
  </si>
  <si>
    <t>FQE22</t>
  </si>
  <si>
    <t>F***bie</t>
  </si>
  <si>
    <t>27/07/2025 15:06</t>
  </si>
  <si>
    <t>762049652906</t>
  </si>
  <si>
    <t>FQE21</t>
  </si>
  <si>
    <t>จ*** ส***าย</t>
  </si>
  <si>
    <t>27/07/2025 15:05</t>
  </si>
  <si>
    <t>762070564846</t>
  </si>
  <si>
    <t>FQE20</t>
  </si>
  <si>
    <t>น***าวณัชชา ข***อง</t>
  </si>
  <si>
    <t>762085654901</t>
  </si>
  <si>
    <t>FQE19</t>
  </si>
  <si>
    <t>พ***พย์ ว***า</t>
  </si>
  <si>
    <t>762030963864</t>
  </si>
  <si>
    <t>FQE18</t>
  </si>
  <si>
    <t>27/07/2025 15:04</t>
  </si>
  <si>
    <t>762026550876</t>
  </si>
  <si>
    <t>FQE17</t>
  </si>
  <si>
    <t>ป***ัน</t>
  </si>
  <si>
    <t>762082393870</t>
  </si>
  <si>
    <t>FQE16</t>
  </si>
  <si>
    <t>น***การ์ตูน</t>
  </si>
  <si>
    <t>762034452830</t>
  </si>
  <si>
    <t>FQE15</t>
  </si>
  <si>
    <t>27/07/2025 15:03</t>
  </si>
  <si>
    <t>762007750862</t>
  </si>
  <si>
    <t>FQE14</t>
  </si>
  <si>
    <t>ป***ัชดล ก***มัย</t>
  </si>
  <si>
    <t>27/07/2025 15:02</t>
  </si>
  <si>
    <t>762094565853</t>
  </si>
  <si>
    <t>FQE13</t>
  </si>
  <si>
    <t>ร***ี โ***ุชัย</t>
  </si>
  <si>
    <t>27/07/2025 15:01</t>
  </si>
  <si>
    <t>762041558865</t>
  </si>
  <si>
    <t>FQE11</t>
  </si>
  <si>
    <t>ภ***ีรา</t>
  </si>
  <si>
    <t>27/07/2025 14:59</t>
  </si>
  <si>
    <t>762037052814</t>
  </si>
  <si>
    <t>FQE10</t>
  </si>
  <si>
    <t>ส***มล</t>
  </si>
  <si>
    <t>762015950905</t>
  </si>
  <si>
    <t>FQE8</t>
  </si>
  <si>
    <t>น***าวพัตราภรณ์ ส***า</t>
  </si>
  <si>
    <t>27/07/2025 14:57</t>
  </si>
  <si>
    <t>762043785845</t>
  </si>
  <si>
    <t>FQE7</t>
  </si>
  <si>
    <t>******คเพลส 36 ตำบลบางรักน้อย อำเภอเมืองนนทบุรี จังหวัดนนทบุรี 11000</t>
  </si>
  <si>
    <t>27/07/2025 14:58</t>
  </si>
  <si>
    <t>TH259943473159W</t>
  </si>
  <si>
    <t>FQE6</t>
  </si>
  <si>
    <t>ธ***ดา ภ***ดสวน</t>
  </si>
  <si>
    <t>27/07/2025 14:55</t>
  </si>
  <si>
    <t>762016473901</t>
  </si>
  <si>
    <t>FQE5</t>
  </si>
  <si>
    <t>ภ***ุตย์  เ***สกุล</t>
  </si>
  <si>
    <t>762023077900</t>
  </si>
  <si>
    <t>FQE4</t>
  </si>
  <si>
    <t>พ***นิศา</t>
  </si>
  <si>
    <t>762076852854</t>
  </si>
  <si>
    <t>FQE2</t>
  </si>
  <si>
    <t>ส***วรรณ อ***ดา</t>
  </si>
  <si>
    <t>27/07/2025 14:53</t>
  </si>
  <si>
    <t>762075383834</t>
  </si>
  <si>
    <t>FQE0</t>
  </si>
  <si>
    <t>27/07/2025 14:49</t>
  </si>
  <si>
    <t>762089764844</t>
  </si>
  <si>
    <t>FQD99</t>
  </si>
  <si>
    <t>พ***ินทร์  ว***จริญ</t>
  </si>
  <si>
    <t>27/07/2025 14:48</t>
  </si>
  <si>
    <t>762054650873</t>
  </si>
  <si>
    <t>FQD97</t>
  </si>
  <si>
    <t>k***ai พ***ก๋</t>
  </si>
  <si>
    <t>27/07/2025 14:44</t>
  </si>
  <si>
    <t>762059578873</t>
  </si>
  <si>
    <t>FQD96</t>
  </si>
  <si>
    <t>น** ท***  ก***นหอม</t>
  </si>
  <si>
    <t>27/07/2025 14:43</t>
  </si>
  <si>
    <t>762097752905</t>
  </si>
  <si>
    <t>FQD95</t>
  </si>
  <si>
    <t>ก***ร ม***ียน</t>
  </si>
  <si>
    <t>27/07/2025 14:40</t>
  </si>
  <si>
    <t>762052471902</t>
  </si>
  <si>
    <t>FQD94</t>
  </si>
  <si>
    <t>ช***ณ์ จ***ร์ธนู</t>
  </si>
  <si>
    <t>27/07/2025 14:39</t>
  </si>
  <si>
    <t>762067971873</t>
  </si>
  <si>
    <t>FQD93</t>
  </si>
  <si>
    <t>ธ***ันท์</t>
  </si>
  <si>
    <t>762045451860</t>
  </si>
  <si>
    <t>FQD92</t>
  </si>
  <si>
    <t>ข***จิรา ส***ิประภา</t>
  </si>
  <si>
    <t>27/07/2025 14:34</t>
  </si>
  <si>
    <t>762020750842</t>
  </si>
  <si>
    <t>FQD91</t>
  </si>
  <si>
    <t>น***ัณณวิชญ์ ส***ภู</t>
  </si>
  <si>
    <t>27/07/2025 14:32</t>
  </si>
  <si>
    <t>762039168870</t>
  </si>
  <si>
    <t>FQD90</t>
  </si>
  <si>
    <t>ส***อง ม***อ่อง</t>
  </si>
  <si>
    <t>27/07/2025 14:29</t>
  </si>
  <si>
    <t>762095416935</t>
  </si>
  <si>
    <t>FQD88</t>
  </si>
  <si>
    <t>ก***ิก</t>
  </si>
  <si>
    <t>27/07/2025 14:17</t>
  </si>
  <si>
    <t>762052187831</t>
  </si>
  <si>
    <t>FQD87</t>
  </si>
  <si>
    <t>27/07/2025 14:12</t>
  </si>
  <si>
    <t>762017465834</t>
  </si>
  <si>
    <t>27/07/2025 14:14</t>
  </si>
  <si>
    <t>FQD86</t>
  </si>
  <si>
    <t>อ*****ย</t>
  </si>
  <si>
    <t>******ำบลบึงบัว อำเภอวชิรบารมี จังหวัดพิจิตร 66140</t>
  </si>
  <si>
    <t>66140</t>
  </si>
  <si>
    <t>27/07/2025 14:11</t>
  </si>
  <si>
    <t>TH258280693294H</t>
  </si>
  <si>
    <t>FQD85</t>
  </si>
  <si>
    <t>27/07/2025 14:38</t>
  </si>
  <si>
    <t>TH251504941069I</t>
  </si>
  <si>
    <t>FQD84</t>
  </si>
  <si>
    <t>สุนีย์ ปั้นสวย</t>
  </si>
  <si>
    <t>333/24 มบ. ทรัพย์ทวีวิลล่า หลังวัวหันสันกำแพง ต.บ่อแฮ้ว
เมืองลำปาง/ Mueang Lampangลำปาง/ Lampang
52100</t>
  </si>
  <si>
    <t>660816039818</t>
  </si>
  <si>
    <t>LEXPU0591590321</t>
  </si>
  <si>
    <t>FQD83</t>
  </si>
  <si>
    <t>27/07/2025 14:31</t>
  </si>
  <si>
    <t>TH256307307859O</t>
  </si>
  <si>
    <t>27/07/2025 14:01</t>
  </si>
  <si>
    <t>FQD82</t>
  </si>
  <si>
    <t>คุณจุฑามาศ เลิศธีรตระกูล</t>
  </si>
  <si>
    <t>พาร์ควิว วิภาวดี ตึก C3 ถนนกำแพงเพชร 6 ห้องเลขที่  1/459 · ดอนเมือง/ Don Mueang
ดอนเมือง/ Don Mueangกรุงเทพมหานคร/ Bangkok
10210</t>
  </si>
  <si>
    <t>660621985051</t>
  </si>
  <si>
    <t>27/07/2025 13:48</t>
  </si>
  <si>
    <t>LEXPU0591588310</t>
  </si>
  <si>
    <t>FQD80</t>
  </si>
  <si>
    <t>เพ็ญพร ชุมพล</t>
  </si>
  <si>
    <t>ต.ศรีมหาโพธิ อ.ศรีมหาโพธิ จ.ปราจีนบุรี 25140 265/25 ม.6 · ศรีมหาโพธิ/ Si Maha Phot
ศรีมหาโพธิ/ Si Maha Photปราจีนบุรี/ Prachin Buri
25140</t>
  </si>
  <si>
    <t>660868405307</t>
  </si>
  <si>
    <t>27/07/2025 12:59</t>
  </si>
  <si>
    <t>LEXPU0591597737</t>
  </si>
  <si>
    <t>27/07/2025 12:58</t>
  </si>
  <si>
    <t>FQD79</t>
  </si>
  <si>
    <t>ญ******ว</t>
  </si>
  <si>
    <t>******ปาน ตำบลบ้านขอ อำเภอเมืองปาน จังหวัดลำปาง 52240</t>
  </si>
  <si>
    <t>27/07/2025 13:28</t>
  </si>
  <si>
    <t>TH258727431465L</t>
  </si>
  <si>
    <t>FQD78</t>
  </si>
  <si>
    <t>ม***รา ม***ศ์</t>
  </si>
  <si>
    <t>27/07/2025 12:30</t>
  </si>
  <si>
    <t>762087888844</t>
  </si>
  <si>
    <t>FQD77</t>
  </si>
  <si>
    <t>อ***ุมารินทร์ อ***ะนัย</t>
  </si>
  <si>
    <t>27/07/2025 12:22</t>
  </si>
  <si>
    <t>762084072875</t>
  </si>
  <si>
    <t>FQD76</t>
  </si>
  <si>
    <t>27/07/2025 12:21</t>
  </si>
  <si>
    <t>762012360830</t>
  </si>
  <si>
    <t>FQD74</t>
  </si>
  <si>
    <t>ดวงเดือน. แสงแก้ว</t>
  </si>
  <si>
    <t>44/1  หมู่ 7  ตำบลบางนกแขวก · บางนกแขวก/ Bang Nok Khwaek
บางคนที/ Bang Khonthiสมุทรสงคราม/ Samut Songkhram
75120</t>
  </si>
  <si>
    <t>75120</t>
  </si>
  <si>
    <t>660879239310</t>
  </si>
  <si>
    <t>27/07/2025 12:11</t>
  </si>
  <si>
    <t>LEXPU0591612201</t>
  </si>
  <si>
    <t>FQD73</t>
  </si>
  <si>
    <t>นาย กฤษ ยอดสง่า (ทิกเกอร์)</t>
  </si>
  <si>
    <t>อาคาร 3 หอ ลักขณา 135 / ชั้น 3 · ป่ามะม่วง/ Pa Mamuang
เมืองตาก/ Mueang Takตาก/ Tak
63000</t>
  </si>
  <si>
    <t>660947470034</t>
  </si>
  <si>
    <t>LEXPU0591609623</t>
  </si>
  <si>
    <t>27/07/2025 12:10</t>
  </si>
  <si>
    <t>FQD72</t>
  </si>
  <si>
    <t>27/07/2025 12:02</t>
  </si>
  <si>
    <t>TH257764872471Q</t>
  </si>
  <si>
    <t>FQD71</t>
  </si>
  <si>
    <t>ว***ห์ จ***์สวาท</t>
  </si>
  <si>
    <t>27/07/2025 11:52</t>
  </si>
  <si>
    <t>762098077871</t>
  </si>
  <si>
    <t>FQD70</t>
  </si>
  <si>
    <t>ร***ช เ***</t>
  </si>
  <si>
    <t>27/07/2025 11:49</t>
  </si>
  <si>
    <t>THT030420H7SZ0Z</t>
  </si>
  <si>
    <t>FQD68</t>
  </si>
  <si>
    <t>ภ***ศยา เ***ิทธิ์</t>
  </si>
  <si>
    <t>27/07/2025 11:48</t>
  </si>
  <si>
    <t>762001192820</t>
  </si>
  <si>
    <t>FQD67</t>
  </si>
  <si>
    <t>น***    ก***นหอม</t>
  </si>
  <si>
    <t>27/07/2025 11:51</t>
  </si>
  <si>
    <t>762067480860</t>
  </si>
  <si>
    <t>FQD66</t>
  </si>
  <si>
    <t>s***thorn m***u</t>
  </si>
  <si>
    <t>27/07/2025 11:40</t>
  </si>
  <si>
    <t>762066993822</t>
  </si>
  <si>
    <t>FQD64</t>
  </si>
  <si>
    <t>ด***มล โ***์สุพรรณ</t>
  </si>
  <si>
    <t>27/07/2025 11:35</t>
  </si>
  <si>
    <t>762048114984</t>
  </si>
  <si>
    <t>FQD63</t>
  </si>
  <si>
    <t>เ***ต่อ</t>
  </si>
  <si>
    <t>27/07/2025 11:34</t>
  </si>
  <si>
    <t>762054592821</t>
  </si>
  <si>
    <t>FQD61</t>
  </si>
  <si>
    <t>27/07/2025 11:30</t>
  </si>
  <si>
    <t>762022881841</t>
  </si>
  <si>
    <t>FQD60</t>
  </si>
  <si>
    <t>แ** เ***นี</t>
  </si>
  <si>
    <t>762077170853</t>
  </si>
  <si>
    <t>FQD59</t>
  </si>
  <si>
    <t>27/07/2025 11:26</t>
  </si>
  <si>
    <t>762025119936</t>
  </si>
  <si>
    <t>FQD58</t>
  </si>
  <si>
    <t>762024195811</t>
  </si>
  <si>
    <t>FQD57</t>
  </si>
  <si>
    <t>พ***ริ  ก***ยาดี</t>
  </si>
  <si>
    <t>27/07/2025 11:24</t>
  </si>
  <si>
    <t>762012586904</t>
  </si>
  <si>
    <t>FQD56</t>
  </si>
  <si>
    <t>762052993811</t>
  </si>
  <si>
    <t>FQD54</t>
  </si>
  <si>
    <t>ท***รรณ ช***ัญ</t>
  </si>
  <si>
    <t>27/07/2025 11:19</t>
  </si>
  <si>
    <t>762094067851</t>
  </si>
  <si>
    <t>27/07/2025 11:16</t>
  </si>
  <si>
    <t>FQD53</t>
  </si>
  <si>
    <t>27/07/2025 11:46</t>
  </si>
  <si>
    <t>TH2547615848602</t>
  </si>
  <si>
    <t>FQD52</t>
  </si>
  <si>
    <t>ว***จน์   ม***กิจไพศาล</t>
  </si>
  <si>
    <t>762063087881</t>
  </si>
  <si>
    <t>FQD50</t>
  </si>
  <si>
    <t>อ******)</t>
  </si>
  <si>
    <t>****** ตึก B (ฝากป้อมยาม) แขวงคลองกุ่ม แขวงคลองกุ่ม เขตบึงกุ่ม จังหวัดกรุงเทพมหานคร 10240</t>
  </si>
  <si>
    <t>27/07/2025 11:15</t>
  </si>
  <si>
    <t>TH250324762619Q</t>
  </si>
  <si>
    <t>27/07/2025 11:14</t>
  </si>
  <si>
    <t>FQD49</t>
  </si>
  <si>
    <t>27/07/2025 11:13</t>
  </si>
  <si>
    <t>THT040120HCX86Z</t>
  </si>
  <si>
    <t>FQD48</t>
  </si>
  <si>
    <t>THT030320H7VM0Z</t>
  </si>
  <si>
    <t>FQD47</t>
  </si>
  <si>
    <t>ค***านต์</t>
  </si>
  <si>
    <t>27/07/2025 11:12</t>
  </si>
  <si>
    <t>762098983903</t>
  </si>
  <si>
    <t>FQD46</t>
  </si>
  <si>
    <t>ช***สา</t>
  </si>
  <si>
    <t>27/07/2025 11:07</t>
  </si>
  <si>
    <t>762036392843</t>
  </si>
  <si>
    <t>27/07/2025 11:04</t>
  </si>
  <si>
    <t>FQD45</t>
  </si>
  <si>
    <t>น***าวสนทนา เ***ยมโอ</t>
  </si>
  <si>
    <t>27/07/2025 10:56</t>
  </si>
  <si>
    <t>762032213946</t>
  </si>
  <si>
    <t>FQD44</t>
  </si>
  <si>
    <t>น***้า น***จิตต์</t>
  </si>
  <si>
    <t>27/07/2025 10:54</t>
  </si>
  <si>
    <t>762038284836</t>
  </si>
  <si>
    <t>27/07/2025 10:53</t>
  </si>
  <si>
    <t>FQD43</t>
  </si>
  <si>
    <t>LEXPU0591591910</t>
  </si>
  <si>
    <t>27/07/2025 10:52</t>
  </si>
  <si>
    <t>FQD42</t>
  </si>
  <si>
    <t>น**  ม***ด บ***เรียง แ***์</t>
  </si>
  <si>
    <t>27/07/2025 10:55</t>
  </si>
  <si>
    <t>762056798834</t>
  </si>
  <si>
    <t>FQD41</t>
  </si>
  <si>
    <t>762089682896</t>
  </si>
  <si>
    <t>27/07/2025 10:51</t>
  </si>
  <si>
    <t>FQD40</t>
  </si>
  <si>
    <t>ป***ัทธ์ ป***าแฝง</t>
  </si>
  <si>
    <t>27/07/2025 10:33</t>
  </si>
  <si>
    <t>762079799821</t>
  </si>
  <si>
    <t>FQD38</t>
  </si>
  <si>
    <t>พ***ปา</t>
  </si>
  <si>
    <t>27/07/2025 10:29</t>
  </si>
  <si>
    <t>762019585876</t>
  </si>
  <si>
    <t>FQD37</t>
  </si>
  <si>
    <t>27/07/2025 10:24</t>
  </si>
  <si>
    <t>762052465845</t>
  </si>
  <si>
    <t>FQD36</t>
  </si>
  <si>
    <t>27/07/2025 10:19</t>
  </si>
  <si>
    <t>762004210936</t>
  </si>
  <si>
    <t>FQD35</t>
  </si>
  <si>
    <t>27/07/2025 10:16</t>
  </si>
  <si>
    <t>762072048835</t>
  </si>
  <si>
    <t>FQD34</t>
  </si>
  <si>
    <t>762050662822</t>
  </si>
  <si>
    <t>FQD33</t>
  </si>
  <si>
    <t>ห***มาศ​ ก***ม​เอี้ยง</t>
  </si>
  <si>
    <t>27/07/2025 10:08</t>
  </si>
  <si>
    <t>762094648814</t>
  </si>
  <si>
    <t>FQD32</t>
  </si>
  <si>
    <t>จ***อ ป***ร ก***ง</t>
  </si>
  <si>
    <t>27/07/2025 10:05</t>
  </si>
  <si>
    <t>762069066846</t>
  </si>
  <si>
    <t>FQD31</t>
  </si>
  <si>
    <t>u***3564792290711</t>
  </si>
  <si>
    <t>27/07/2025 09:57</t>
  </si>
  <si>
    <t>762090031905</t>
  </si>
  <si>
    <t>FQD30</t>
  </si>
  <si>
    <t>ร***ทิวา ห***้าง</t>
  </si>
  <si>
    <t>27/07/2025 09:56</t>
  </si>
  <si>
    <t>762006456875</t>
  </si>
  <si>
    <t>FQD29</t>
  </si>
  <si>
    <t>i***qsjmaia</t>
  </si>
  <si>
    <t>27/07/2025 09:46</t>
  </si>
  <si>
    <t>762059998836</t>
  </si>
  <si>
    <t>FQD28</t>
  </si>
  <si>
    <t>27/07/2025 09:41</t>
  </si>
  <si>
    <t>เนยนม 3, กาแฟ 2, มะพร้าว 1 ค่ะ</t>
  </si>
  <si>
    <t>762032656906</t>
  </si>
  <si>
    <t>FQD27</t>
  </si>
  <si>
    <t>27/07/2025 09:20</t>
  </si>
  <si>
    <t>LEXPU0591590998</t>
  </si>
  <si>
    <t>FQD26</t>
  </si>
  <si>
    <t>น.ส. มุกดา นิวรสุวรรณกุล</t>
  </si>
  <si>
    <t>ศูนย์แพทย์ศาสตร์ศึกษา รพ.ตรัง 69 ถ.โคกขัน ต.ทับเที่ยง
เมืองตรัง/ Mueang Trangตรัง/ Trang
92000</t>
  </si>
  <si>
    <t>660869205992</t>
  </si>
  <si>
    <t>27/07/2025 09:17</t>
  </si>
  <si>
    <t>LEXPU0591583458</t>
  </si>
  <si>
    <t>FQD25</t>
  </si>
  <si>
    <t>******ลแค อำเภอจะนะ จังหวัดสงขลา 90130</t>
  </si>
  <si>
    <t>27/07/2025 09:47</t>
  </si>
  <si>
    <t>TH259716308969V</t>
  </si>
  <si>
    <t>27/07/2025 09:13</t>
  </si>
  <si>
    <t>FQD24</t>
  </si>
  <si>
    <t>ว******ุ</t>
  </si>
  <si>
    <t>******พอุง, ตำบล คำพอุง, อำเภอโพธิ์ชัย ตำบลคำพอุง อำเภอโพธิ์ชัย จังหวัดร้อยเอ็ด 45230</t>
  </si>
  <si>
    <t>27/07/2025 09:36</t>
  </si>
  <si>
    <t>TH253854515567T</t>
  </si>
  <si>
    <t>27/07/2025 09:06</t>
  </si>
  <si>
    <t>FQD23</t>
  </si>
  <si>
    <t>ส***ัย พ***์เกตุ</t>
  </si>
  <si>
    <t>762081417930</t>
  </si>
  <si>
    <t>27/07/2025 09:05</t>
  </si>
  <si>
    <t>FQD21</t>
  </si>
  <si>
    <t>27/07/2025 08:37</t>
  </si>
  <si>
    <t>TH252811703116V</t>
  </si>
  <si>
    <t>27/07/2025 08:36</t>
  </si>
  <si>
    <t>FQD20</t>
  </si>
  <si>
    <t>27/07/2025 08:08</t>
  </si>
  <si>
    <t>762085678900</t>
  </si>
  <si>
    <t>FQD19</t>
  </si>
  <si>
    <t>ไ******)</t>
  </si>
  <si>
    <t>******าผ่า อำเภอพระสมุทรเจดีย์ จังหวัดสมุทรปราการ 10290</t>
  </si>
  <si>
    <t>27/07/2025 07:58</t>
  </si>
  <si>
    <t>TH252320133677A</t>
  </si>
  <si>
    <t>27/07/2025 07:57</t>
  </si>
  <si>
    <t>FQD18</t>
  </si>
  <si>
    <t>n***ain</t>
  </si>
  <si>
    <t>27/07/2025 07:19</t>
  </si>
  <si>
    <t>762055511965</t>
  </si>
  <si>
    <t>FQD17</t>
  </si>
  <si>
    <t>แ** เ***สุริยา</t>
  </si>
  <si>
    <t>27/07/2025 04:15</t>
  </si>
  <si>
    <t>762081995570</t>
  </si>
  <si>
    <t>27/07/2025 04:25</t>
  </si>
  <si>
    <t>FQD16</t>
  </si>
  <si>
    <t>S***ng S***hinun</t>
  </si>
  <si>
    <t>27/07/2025 02:24</t>
  </si>
  <si>
    <t>762099096522</t>
  </si>
  <si>
    <t>27/07/2025 02:23</t>
  </si>
  <si>
    <t>FQD14</t>
  </si>
  <si>
    <t>******ี่ 1/99-100, ตำบลในเมือง, อำเภอเมืองพิจิตร ตำบลในเมือง อำเภอเมืองพิจิตร จังหวัดพิจิตร 66000</t>
  </si>
  <si>
    <t>27/07/2025 02:03</t>
  </si>
  <si>
    <t>TH251561463970R</t>
  </si>
  <si>
    <t>27/07/2025 01:50</t>
  </si>
  <si>
    <t>FQD13</t>
  </si>
  <si>
    <t>******ไชย ตำบลศรีดอนไชย อำเภอเทิง จังหวัดเชียงราย 57230</t>
  </si>
  <si>
    <t>57230</t>
  </si>
  <si>
    <t>27/07/2025 00:10</t>
  </si>
  <si>
    <t>TH252227926876D</t>
  </si>
  <si>
    <t>FQG99</t>
  </si>
  <si>
    <t>28/07/2025 22:41</t>
  </si>
  <si>
    <t>762146928303</t>
  </si>
  <si>
    <t>FQG98</t>
  </si>
  <si>
    <t>ท***ะ ร***งษ์ทอง</t>
  </si>
  <si>
    <t>762120021261</t>
  </si>
  <si>
    <t>FQG97</t>
  </si>
  <si>
    <t>ท***าภรณ์  ธ***จ้งประสงค์</t>
  </si>
  <si>
    <t>28/07/2025 22:30</t>
  </si>
  <si>
    <t>762171095254</t>
  </si>
  <si>
    <t>FQG96</t>
  </si>
  <si>
    <t>ก***นา  ค***ียด</t>
  </si>
  <si>
    <t>28/07/2025 22:24</t>
  </si>
  <si>
    <t>762159946262</t>
  </si>
  <si>
    <t>FQG93</t>
  </si>
  <si>
    <t>ศ***กษ ป***ทิพากุล</t>
  </si>
  <si>
    <t>28/07/2025 21:58</t>
  </si>
  <si>
    <t>762125145261</t>
  </si>
  <si>
    <t>28/07/2025 21:59</t>
  </si>
  <si>
    <t>FQG92</t>
  </si>
  <si>
    <t>ระพีพัฒน์ สมบูรณ์</t>
  </si>
  <si>
    <t>สมบูรณ์ แมนชั่น 22 ซอยประชาอุทิศ 65 ถ.ประชาอุทิศ · บางมด/ Bang Mot
ทุ่งครุ/ Thung Khruกรุงเทพมหานคร/ Bangkok
10140</t>
  </si>
  <si>
    <t>660969406957</t>
  </si>
  <si>
    <t>28/07/2025 21:56</t>
  </si>
  <si>
    <t>520008606616</t>
  </si>
  <si>
    <t>28/07/2025 21:54</t>
  </si>
  <si>
    <t>FQG91</t>
  </si>
  <si>
    <t>28/07/2025 21:43</t>
  </si>
  <si>
    <t>762174523283</t>
  </si>
  <si>
    <t>28/07/2025 21:44</t>
  </si>
  <si>
    <t>FQG90</t>
  </si>
  <si>
    <t>ศ***ฤต จ***ึก</t>
  </si>
  <si>
    <t>28/07/2025 21:37</t>
  </si>
  <si>
    <t>762151643212</t>
  </si>
  <si>
    <t>FQG89</t>
  </si>
  <si>
    <t>ท***์วรรณ ไ***ี</t>
  </si>
  <si>
    <t>28/07/2025 21:28</t>
  </si>
  <si>
    <t>762188645245</t>
  </si>
  <si>
    <t>FQG88</t>
  </si>
  <si>
    <t>28/07/2025 21:22</t>
  </si>
  <si>
    <t>TH250457278488C</t>
  </si>
  <si>
    <t>FQG87</t>
  </si>
  <si>
    <t>ณ***์ศักดิ์ ซ***ยะโม</t>
  </si>
  <si>
    <t>28/07/2025 21:13</t>
  </si>
  <si>
    <t>762191945281</t>
  </si>
  <si>
    <t>FQG86</t>
  </si>
  <si>
    <t>ส***ย.บุญชู.</t>
  </si>
  <si>
    <t>28/07/2025 21:02</t>
  </si>
  <si>
    <t>762150642245</t>
  </si>
  <si>
    <t>FQG85</t>
  </si>
  <si>
    <t>สาธิต</t>
  </si>
  <si>
    <t>86/334 บ้านพฤกษา กาญจนากันตนา บางใหญ่
บางใหญ่/ Bang Yaiนนทบุรี/ Nonthaburi
11140</t>
  </si>
  <si>
    <t>28/07/2025 20:52</t>
  </si>
  <si>
    <t>520008606762</t>
  </si>
  <si>
    <t>FQG84</t>
  </si>
  <si>
    <t>ศ***ร แ***ั๊ง</t>
  </si>
  <si>
    <t>28/07/2025 20:47</t>
  </si>
  <si>
    <t>762104693265</t>
  </si>
  <si>
    <t>FQG83</t>
  </si>
  <si>
    <t>ช***ิพย์ ร***ีวงศ์</t>
  </si>
  <si>
    <t>28/07/2025 20:41</t>
  </si>
  <si>
    <t>762183745271</t>
  </si>
  <si>
    <t>FQG82</t>
  </si>
  <si>
    <t>T***aporn</t>
  </si>
  <si>
    <t>28/07/2025 20:33</t>
  </si>
  <si>
    <t>762138095246</t>
  </si>
  <si>
    <t>FQG81</t>
  </si>
  <si>
    <t>28/07/2025 20:10</t>
  </si>
  <si>
    <t>TH38087J5TYR1D</t>
  </si>
  <si>
    <t>28/07/2025 20:09</t>
  </si>
  <si>
    <t>FQG79</t>
  </si>
  <si>
    <t>28/07/2025 20:04</t>
  </si>
  <si>
    <t>762140148280</t>
  </si>
  <si>
    <t>28/07/2025 20:05</t>
  </si>
  <si>
    <t>FQG78</t>
  </si>
  <si>
    <t>ศ***ร ก***ะรส</t>
  </si>
  <si>
    <t>28/07/2025 20:00</t>
  </si>
  <si>
    <t>762140114271</t>
  </si>
  <si>
    <t>FQG77</t>
  </si>
  <si>
    <t>ช***านุช บ***ยา</t>
  </si>
  <si>
    <t>28/07/2025 19:57</t>
  </si>
  <si>
    <t>762165041212</t>
  </si>
  <si>
    <t>FQG76</t>
  </si>
  <si>
    <t>ห***ันทร์ ส***วว</t>
  </si>
  <si>
    <t>28/07/2025 19:55</t>
  </si>
  <si>
    <t>762107878243</t>
  </si>
  <si>
    <t>FQG75</t>
  </si>
  <si>
    <t>น***รณ</t>
  </si>
  <si>
    <t>28/07/2025 19:51</t>
  </si>
  <si>
    <t>762121897250</t>
  </si>
  <si>
    <t>FQG74</t>
  </si>
  <si>
    <t>ห*** p*</t>
  </si>
  <si>
    <t>28/07/2025 19:40</t>
  </si>
  <si>
    <t>762124794270</t>
  </si>
  <si>
    <t>FQG73</t>
  </si>
  <si>
    <t>อ***ะ ต***ุดมเดช</t>
  </si>
  <si>
    <t>28/07/2025 19:31</t>
  </si>
  <si>
    <t>762187193272</t>
  </si>
  <si>
    <t>FQG71</t>
  </si>
  <si>
    <t>อ***กัส ณ*** แ***แสงทอง</t>
  </si>
  <si>
    <t>28/07/2025 19:23</t>
  </si>
  <si>
    <t>762186243221</t>
  </si>
  <si>
    <t>FQG70</t>
  </si>
  <si>
    <t>ร***ี เ***่ยนเจริญ</t>
  </si>
  <si>
    <t>28/07/2025 19:09</t>
  </si>
  <si>
    <t>762131796285</t>
  </si>
  <si>
    <t>FQG69</t>
  </si>
  <si>
    <t>ว***รัตน์ ล***พัน</t>
  </si>
  <si>
    <t>28/07/2025 19:03</t>
  </si>
  <si>
    <t>762113848226</t>
  </si>
  <si>
    <t>FQG68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</si>
  <si>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</si>
  <si>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</si>
  <si>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660879828989</t>
  </si>
  <si>
    <t>28/07/2025 18:41</t>
  </si>
  <si>
    <t>TH62017J6B282A</t>
  </si>
  <si>
    <t>FQG67</t>
  </si>
  <si>
    <t>ว******ล</t>
  </si>
  <si>
    <t>******ยก 28 หย่อนไว้ในรั้วได้เลยครับ แขวงบางโพงพาง เขตยานนาวา จังหวัดกรุงเทพมหานคร 10120</t>
  </si>
  <si>
    <t>28/07/2025 18:39</t>
  </si>
  <si>
    <t>TH259304165271O</t>
  </si>
  <si>
    <t>FQG66</t>
  </si>
  <si>
    <t>ย***ี อ***สมุทร</t>
  </si>
  <si>
    <t>28/07/2025 18:38</t>
  </si>
  <si>
    <t>THT040620KSBM2Z</t>
  </si>
  <si>
    <t>FQG65</t>
  </si>
  <si>
    <t>762134898254</t>
  </si>
  <si>
    <t>28/07/2025 18:37</t>
  </si>
  <si>
    <t>FQG64</t>
  </si>
  <si>
    <t>เ***ีย์ ช***ี</t>
  </si>
  <si>
    <t>28/07/2025 18:35</t>
  </si>
  <si>
    <t>762135547250</t>
  </si>
  <si>
    <t>FQG63</t>
  </si>
  <si>
    <t>น***ำพร ว***า</t>
  </si>
  <si>
    <t>28/07/2025 18:27</t>
  </si>
  <si>
    <t>762119474255</t>
  </si>
  <si>
    <t>FQG62</t>
  </si>
  <si>
    <t>น***ภิชัย อ***จ</t>
  </si>
  <si>
    <t>28/07/2025 18:28</t>
  </si>
  <si>
    <t>762133678261</t>
  </si>
  <si>
    <t>FQG61</t>
  </si>
  <si>
    <t>ส***พร  ส***องไหม</t>
  </si>
  <si>
    <t>28/07/2025 18:25</t>
  </si>
  <si>
    <t>762151748260</t>
  </si>
  <si>
    <t>FQG60</t>
  </si>
  <si>
    <t>ท***ภร  ร***วราหะ</t>
  </si>
  <si>
    <t>Phetchaburi</t>
  </si>
  <si>
    <t>28/07/2025 17:59</t>
  </si>
  <si>
    <t>762137235285</t>
  </si>
  <si>
    <t>FQG59</t>
  </si>
  <si>
    <t>ม***ญา ช***ชม</t>
  </si>
  <si>
    <t>28/07/2025 17:45</t>
  </si>
  <si>
    <t>THT030120KUMA8Z</t>
  </si>
  <si>
    <t>FQG58</t>
  </si>
  <si>
    <t>น** น***วัฒน์ บ***าน</t>
  </si>
  <si>
    <t>28/07/2025 17:34</t>
  </si>
  <si>
    <t>762111435282</t>
  </si>
  <si>
    <t>FQG57</t>
  </si>
  <si>
    <t>น***งศ์ ส***วรรณ</t>
  </si>
  <si>
    <t>28/07/2025 17:32</t>
  </si>
  <si>
    <t>762143229256</t>
  </si>
  <si>
    <t>FQG56</t>
  </si>
  <si>
    <t>น***ดาพร ส***ษิ</t>
  </si>
  <si>
    <t>FQG54</t>
  </si>
  <si>
    <t>28/07/2025 17:24</t>
  </si>
  <si>
    <t>762157743222</t>
  </si>
  <si>
    <t>FQG53</t>
  </si>
  <si>
    <t>k***mingsamdang15</t>
  </si>
  <si>
    <t>28/07/2025 17:18</t>
  </si>
  <si>
    <t>762121990302</t>
  </si>
  <si>
    <t>FQG52</t>
  </si>
  <si>
    <t>พัชรินทร์  สาสีรัตน์</t>
  </si>
  <si>
    <t>107หมู่3ตำบลหนองโพรงอำเภอศรีมหาโพธิจังหวัดปราจีนบุรี
ศรีมหาโพธิ/ Si Maha Photปราจีนบุรี/ Prachin Buri
25140</t>
  </si>
  <si>
    <t>660903809068</t>
  </si>
  <si>
    <t>28/07/2025 17:17</t>
  </si>
  <si>
    <t>LEXPU0591927262</t>
  </si>
  <si>
    <t>FQG51</t>
  </si>
  <si>
    <t>น***า น***ัย</t>
  </si>
  <si>
    <t>28/07/2025 16:46</t>
  </si>
  <si>
    <t>762169814210</t>
  </si>
  <si>
    <t>FQG50</t>
  </si>
  <si>
    <t>ก***ิการ์   ข***อง</t>
  </si>
  <si>
    <t>28/07/2025 16:45</t>
  </si>
  <si>
    <t>762146837270</t>
  </si>
  <si>
    <t>FQG49</t>
  </si>
  <si>
    <t>28/07/2025 16:27</t>
  </si>
  <si>
    <t>LEXDO0165851115</t>
  </si>
  <si>
    <t>28/07/2025 16:26</t>
  </si>
  <si>
    <t>FQG48</t>
  </si>
  <si>
    <t>แ******ุ</t>
  </si>
  <si>
    <t>******อ, ตำบลหนองไฮ, อำเภอเมืองศรีสะเกษ ตำบลหนองไฮ อำเภอเมืองศรีสะเกษ จังหวัดศรีสะเกษ 33000</t>
  </si>
  <si>
    <t>28/07/2025 16:54</t>
  </si>
  <si>
    <t>TH2574909021248</t>
  </si>
  <si>
    <t>28/07/2025 16:24</t>
  </si>
  <si>
    <t>FQG47</t>
  </si>
  <si>
    <t>ธ***ญา จ***ร์น้ำ</t>
  </si>
  <si>
    <t>28/07/2025 16:21</t>
  </si>
  <si>
    <t>762188894246</t>
  </si>
  <si>
    <t>FQG46</t>
  </si>
  <si>
    <t>พ***พร พ***ุมคุปต์</t>
  </si>
  <si>
    <t>28/07/2025 16:14</t>
  </si>
  <si>
    <t>762188390283</t>
  </si>
  <si>
    <t>FQG45</t>
  </si>
  <si>
    <t>ห***หวาน</t>
  </si>
  <si>
    <t>28/07/2025 15:57</t>
  </si>
  <si>
    <t>THT030120KS8T4Z</t>
  </si>
  <si>
    <t>FQG44</t>
  </si>
  <si>
    <t>ก***พร  ห***นสนิท</t>
  </si>
  <si>
    <t>28/07/2025 15:56</t>
  </si>
  <si>
    <t>762117893246</t>
  </si>
  <si>
    <t>FQG43</t>
  </si>
  <si>
    <t>น***าญ ส***</t>
  </si>
  <si>
    <t>28/07/2025 15:52</t>
  </si>
  <si>
    <t>THT020320MJ969Z</t>
  </si>
  <si>
    <t>FQG42</t>
  </si>
  <si>
    <t>น***ัทร  พ***้ย  ร***จ้ะโบว์</t>
  </si>
  <si>
    <t>28/07/2025 15:49</t>
  </si>
  <si>
    <t>762120271253</t>
  </si>
  <si>
    <t>FQG41</t>
  </si>
  <si>
    <t>28/07/2025 15:47</t>
  </si>
  <si>
    <t>762198370286</t>
  </si>
  <si>
    <t>FQG40</t>
  </si>
  <si>
    <t>28/07/2025 15:43</t>
  </si>
  <si>
    <t>ขอเป็นใบเตย3นะคะ🥰</t>
  </si>
  <si>
    <t>762104341250</t>
  </si>
  <si>
    <t>FQG39</t>
  </si>
  <si>
    <t>น***้อย ก***นอก ต*</t>
  </si>
  <si>
    <t>28/07/2025 15:42</t>
  </si>
  <si>
    <t>762198684295</t>
  </si>
  <si>
    <t>FQG38</t>
  </si>
  <si>
    <t>S***ta</t>
  </si>
  <si>
    <t>28/07/2025 15:40</t>
  </si>
  <si>
    <t>762189196296</t>
  </si>
  <si>
    <t>FQG35</t>
  </si>
  <si>
    <t>28/07/2025 15:14</t>
  </si>
  <si>
    <t>762167192216</t>
  </si>
  <si>
    <t>FQG33</t>
  </si>
  <si>
    <t>ชนาภา</t>
  </si>
  <si>
    <t>96หมู่ชนาภา13 บ้านวังตะพาบ  ต.โคกพรม อ.วิเชียร จ.เพชรบูรณ์  
67130</t>
  </si>
  <si>
    <t>67130</t>
  </si>
  <si>
    <t>0898995470</t>
  </si>
  <si>
    <t>28/07/2025 15:04</t>
  </si>
  <si>
    <t>JA262985725TH</t>
  </si>
  <si>
    <t>FQG32</t>
  </si>
  <si>
    <t>แ******ง</t>
  </si>
  <si>
    <t>******าหมอม้า อำเภอเมืองอำนาจเจริญ จังหวัดอำนาจเจริญ 37000</t>
  </si>
  <si>
    <t>28/07/2025 15:03</t>
  </si>
  <si>
    <t>TH256343580942M</t>
  </si>
  <si>
    <t>28/07/2025 15:02</t>
  </si>
  <si>
    <t>FQG31</t>
  </si>
  <si>
    <t>ส***าณี     ช***ริญ</t>
  </si>
  <si>
    <t>28/07/2025 14:39</t>
  </si>
  <si>
    <t>762168239302</t>
  </si>
  <si>
    <t>FQG30</t>
  </si>
  <si>
    <t>เ***อญาติ ส***ระต่าย</t>
  </si>
  <si>
    <t>28/07/2025 14:29</t>
  </si>
  <si>
    <t>คละรวมทุกรสค่ะ</t>
  </si>
  <si>
    <t>762114393294</t>
  </si>
  <si>
    <t>FQG29</t>
  </si>
  <si>
    <t>****** ตำบล บึงสามพัน ตำบลบึงสามพัน อำเภอบึงสามพัน จังหวัดเพชรบูรณ์ 67160</t>
  </si>
  <si>
    <t>67160</t>
  </si>
  <si>
    <t>28/07/2025 14:54</t>
  </si>
  <si>
    <t>TH253212322690R</t>
  </si>
  <si>
    <t>28/07/2025 14:24</t>
  </si>
  <si>
    <t>FQG28</t>
  </si>
  <si>
    <t>น******ญ</t>
  </si>
  <si>
    <t>******ี่ 2, ตำบลเวียง, อำเภอฝาง ตำบลเวียง อำเภอฝาง จังหวัดเชียงใหม่ 50110</t>
  </si>
  <si>
    <t>28/07/2025 14:20</t>
  </si>
  <si>
    <t>TH257745480771N</t>
  </si>
  <si>
    <t>FQG27</t>
  </si>
  <si>
    <t>พ***รณ อ***พร</t>
  </si>
  <si>
    <t>THT040220MMW59Z</t>
  </si>
  <si>
    <t>FQG26</t>
  </si>
  <si>
    <t>******งหวัดสุราษฎร์ธานี 84120 (ถนนเอเชีย 41 บ้านหนองต้อ สี่แยกยางอุง) ตำบลน้ำพุ อำเภอบ้านนาสาร จังหวัดสุราษฎร์ธานี 84120</t>
  </si>
  <si>
    <t>84120</t>
  </si>
  <si>
    <t>28/07/2025 13:40</t>
  </si>
  <si>
    <t>TH259634066272L</t>
  </si>
  <si>
    <t>28/07/2025 13:33</t>
  </si>
  <si>
    <t>FQG25</t>
  </si>
  <si>
    <t>******0 (บ้านหลังสีส้มหลังแรก ตรงข้ามตึกสามบีบีบางหมาก) ตำบลบางหมาก อำเภอเมืองชุมพร จังหวัดชุมพร 86000</t>
  </si>
  <si>
    <t>28/07/2025 13:36</t>
  </si>
  <si>
    <t>TH2551520282920</t>
  </si>
  <si>
    <t>28/07/2025 13:32</t>
  </si>
  <si>
    <t>FQG24</t>
  </si>
  <si>
    <t>น***พัฒน์</t>
  </si>
  <si>
    <t>28/07/2025 13:23</t>
  </si>
  <si>
    <t>762144799275</t>
  </si>
  <si>
    <t>28/07/2025 13:22</t>
  </si>
  <si>
    <t>FQG23</t>
  </si>
  <si>
    <t>บุษบา  ศรีเกษตร</t>
  </si>
  <si>
    <t>4/176 ถ.อาจณรงค์
ซ.ดำรงค์ลัทธพิพัฒน์
แขวงคลองเตย
เขตคลองเตย
กรุงเทพฯ  
 10110</t>
  </si>
  <si>
    <t>0971378237</t>
  </si>
  <si>
    <t>28/07/2025 13:06</t>
  </si>
  <si>
    <t>JA262985739TH</t>
  </si>
  <si>
    <t>FQG21</t>
  </si>
  <si>
    <t>จันทร์  โอภาส</t>
  </si>
  <si>
    <t>111/104  หมู่5 · พันท้ายนรสิงห์/ Phan Thai Norasing
เมืองสมุทรสาคร/ Mueang Samut Sakhonสมุทรสาคร/ Samut Sakhon
74000</t>
  </si>
  <si>
    <t>28/07/2025 12:48</t>
  </si>
  <si>
    <t>LEXPU0591857908</t>
  </si>
  <si>
    <t>FQG20</t>
  </si>
  <si>
    <t>28/07/2025 12:45</t>
  </si>
  <si>
    <t>762116298215</t>
  </si>
  <si>
    <t>FQG19</t>
  </si>
  <si>
    <t>L***at S***tas</t>
  </si>
  <si>
    <t>28/07/2025 12:31</t>
  </si>
  <si>
    <t>762189094251</t>
  </si>
  <si>
    <t>FQG18</t>
  </si>
  <si>
    <t>762199276263</t>
  </si>
  <si>
    <t>FQG17</t>
  </si>
  <si>
    <t>28/07/2025 12:27</t>
  </si>
  <si>
    <t>762189493251</t>
  </si>
  <si>
    <t>FQG16</t>
  </si>
  <si>
    <t>วรนุช. กองอ่อน</t>
  </si>
  <si>
    <t>138/1. หมู่. 8. ส่งร้านไดนาโมข้างปั้มปตท.บางเสร่. ตำบลบางเสร่
สัตหีบ/ Sattahipชลบุรี/ Chonburi
20250</t>
  </si>
  <si>
    <t>660840662587</t>
  </si>
  <si>
    <t>28/07/2025 12:05</t>
  </si>
  <si>
    <t>LEXPU0591911233</t>
  </si>
  <si>
    <t>FQG15</t>
  </si>
  <si>
    <t>บ******ง</t>
  </si>
  <si>
    <t>******ภอพล  (บ้านอยู่ซอยสระน้ำครับ ขับเลยสระน้ำหมู่บ้านมานิดนึง บ้านอยู่ซ้ายมือ) ตำบลลอมคอม อำเภอพล จังหวัดขอนแก่น 40120</t>
  </si>
  <si>
    <t>40120</t>
  </si>
  <si>
    <t>28/07/2025 12:04</t>
  </si>
  <si>
    <t>FQG14</t>
  </si>
  <si>
    <t>28/07/2025 11:51</t>
  </si>
  <si>
    <t>762109888304</t>
  </si>
  <si>
    <t>FQG13</t>
  </si>
  <si>
    <t>น***วาสนา ศ***ังข์งาม</t>
  </si>
  <si>
    <t>28/07/2025 11:21</t>
  </si>
  <si>
    <t>762185192285</t>
  </si>
  <si>
    <t>FQG12</t>
  </si>
  <si>
    <t>28/07/2025 11:12</t>
  </si>
  <si>
    <t>762150479215</t>
  </si>
  <si>
    <t>FQG11</t>
  </si>
  <si>
    <t>762164990296</t>
  </si>
  <si>
    <t>FQG10</t>
  </si>
  <si>
    <t>ว***า อ***ำนง</t>
  </si>
  <si>
    <t>28/07/2025 11:07</t>
  </si>
  <si>
    <t>762104095270</t>
  </si>
  <si>
    <t>FQG9</t>
  </si>
  <si>
    <t>นารินทร์ วงค์คำ</t>
  </si>
  <si>
    <t>13 ถนนกำแพงเมือง ต.เวียงเหนือ อ.เมือง
เมืองลำปาง/ Mueang Lampangลำปาง/ Lampang
52000</t>
  </si>
  <si>
    <t>660813868072</t>
  </si>
  <si>
    <t>28/07/2025 11:06</t>
  </si>
  <si>
    <t>LEXPU0591851304</t>
  </si>
  <si>
    <t>FQG7</t>
  </si>
  <si>
    <t>******บลดอนทอง อำเภอเสนา จังหวัดพระนครศรีอยุธยา 13110</t>
  </si>
  <si>
    <t>28/07/2025 11:27</t>
  </si>
  <si>
    <t>TH254650149163W</t>
  </si>
  <si>
    <t>28/07/2025 10:57</t>
  </si>
  <si>
    <t>FQG6</t>
  </si>
  <si>
    <t>ส***ภรณ์ ส***รณวิสุทธิ์</t>
  </si>
  <si>
    <t>28/07/2025 10:50</t>
  </si>
  <si>
    <t>762172596231</t>
  </si>
  <si>
    <t>FQG5</t>
  </si>
  <si>
    <t>จ***ร  ส***นธปรีชา</t>
  </si>
  <si>
    <t>28/07/2025 10:47</t>
  </si>
  <si>
    <t>762127692270</t>
  </si>
  <si>
    <t>28/07/2025 10:48</t>
  </si>
  <si>
    <t>FQG4</t>
  </si>
  <si>
    <t>พ***ภัทรษา ค***ะวงศ์</t>
  </si>
  <si>
    <t>28/07/2025 10:41</t>
  </si>
  <si>
    <t>762188298270</t>
  </si>
  <si>
    <t>FQG3</t>
  </si>
  <si>
    <t>28/07/2025 10:38</t>
  </si>
  <si>
    <t>762199595290</t>
  </si>
  <si>
    <t>FQG2</t>
  </si>
  <si>
    <t>762118494233</t>
  </si>
  <si>
    <t>FQG1</t>
  </si>
  <si>
    <t>ร******ี</t>
  </si>
  <si>
    <t>******องพี่น้อง ตำบลสองพี่น้อง อำเภอแก่งกระจาน จังหวัดเพชรบุรี 76170</t>
  </si>
  <si>
    <t>76170</t>
  </si>
  <si>
    <t>TH18087J6D799B</t>
  </si>
  <si>
    <t>28/07/2025 10:36</t>
  </si>
  <si>
    <t>FQG0</t>
  </si>
  <si>
    <t>28/07/2025 10:35</t>
  </si>
  <si>
    <t>762130498242</t>
  </si>
  <si>
    <t>FQF99</t>
  </si>
  <si>
    <t>เบญจวรรณ  ตั้งเรืองสุวรรณ</t>
  </si>
  <si>
    <t>217/5ถนนปากน้ำ  ซอย19ตำบลรูสะมิแล  อำเภอเมืองจังหวัดปัตตานี 94000</t>
  </si>
  <si>
    <t>0938322904</t>
  </si>
  <si>
    <t>28/07/2025 10:33</t>
  </si>
  <si>
    <t>JA262985742TH</t>
  </si>
  <si>
    <t>FQF98</t>
  </si>
  <si>
    <t>ว***ทร พ***มานอก</t>
  </si>
  <si>
    <t>762127106285</t>
  </si>
  <si>
    <t>FQF97</t>
  </si>
  <si>
    <t>พ***รณ์ ท***ท้</t>
  </si>
  <si>
    <t>28/07/2025 10:32</t>
  </si>
  <si>
    <t>762189497263</t>
  </si>
  <si>
    <t>FQF96</t>
  </si>
  <si>
    <t xml:space="preserve">อัญชลี </t>
  </si>
  <si>
    <t>1769/57 ซอยสาธุประดิษฐ์57 แยก13 แขวงบางโพงพาง เขตยานนาวา กทม. 10120</t>
  </si>
  <si>
    <t>0806208319</t>
  </si>
  <si>
    <t>27/07/2025 17:33</t>
  </si>
  <si>
    <t>JB293815540TH</t>
  </si>
  <si>
    <t>28/07/2025 10:30</t>
  </si>
  <si>
    <t>FQF95</t>
  </si>
  <si>
    <t>ว***ุษา ศ***</t>
  </si>
  <si>
    <t>28/07/2025 10:27</t>
  </si>
  <si>
    <t>762115694233</t>
  </si>
  <si>
    <t>28/07/2025 10:28</t>
  </si>
  <si>
    <t>FQF94</t>
  </si>
  <si>
    <t>762177798303</t>
  </si>
  <si>
    <t>FQF92</t>
  </si>
  <si>
    <t>28/07/2025 10:21</t>
  </si>
  <si>
    <t>762113792300</t>
  </si>
  <si>
    <t>FQF91</t>
  </si>
  <si>
    <t>ข***้องมาโปรด</t>
  </si>
  <si>
    <t>28/07/2025 10:14</t>
  </si>
  <si>
    <t>FQF90</t>
  </si>
  <si>
    <t>ค***า พ***อง</t>
  </si>
  <si>
    <t>28/07/2025 10:09</t>
  </si>
  <si>
    <t>762125496241</t>
  </si>
  <si>
    <t>FQF89</t>
  </si>
  <si>
    <t>ค** ธ***ัทร ป***ผ่อง</t>
  </si>
  <si>
    <t>28/07/2025 10:07</t>
  </si>
  <si>
    <t>762102592274</t>
  </si>
  <si>
    <t>FQF88</t>
  </si>
  <si>
    <t>ช***ร ศ***งาม</t>
  </si>
  <si>
    <t>28/07/2025 10:04</t>
  </si>
  <si>
    <t>THT020320MMYB7Z</t>
  </si>
  <si>
    <t>FQF87</t>
  </si>
  <si>
    <t>ป***าภรณ์ ว***ชนาวัฒน์</t>
  </si>
  <si>
    <t>762183196272</t>
  </si>
  <si>
    <t>FQF86</t>
  </si>
  <si>
    <t>ว***วดี ว***ใน</t>
  </si>
  <si>
    <t>28/07/2025 10:00</t>
  </si>
  <si>
    <t>762165197242</t>
  </si>
  <si>
    <t>FQF84</t>
  </si>
  <si>
    <t>28/07/2025 09:51</t>
  </si>
  <si>
    <t>THT011220MYG41Z</t>
  </si>
  <si>
    <t>FQF83</t>
  </si>
  <si>
    <t>อ***ิสา  เ***ยงฉิน</t>
  </si>
  <si>
    <t>28/07/2025 09:50</t>
  </si>
  <si>
    <t>762180292215</t>
  </si>
  <si>
    <t>FQF81</t>
  </si>
  <si>
    <t>พ***ี    เ***ยมก้อม   3**  ม*  ต***ยยาง  อ***อง   จ***นคร 4***0</t>
  </si>
  <si>
    <t>28/07/2025 09:49</t>
  </si>
  <si>
    <t>762135893260</t>
  </si>
  <si>
    <t>FQF80</t>
  </si>
  <si>
    <t>i***inqis</t>
  </si>
  <si>
    <t>762178614223</t>
  </si>
  <si>
    <t>FQF79</t>
  </si>
  <si>
    <t>ด***จ​ ท***ทพ</t>
  </si>
  <si>
    <t>28/07/2025 09:46</t>
  </si>
  <si>
    <t>762123492266</t>
  </si>
  <si>
    <t>FQF78</t>
  </si>
  <si>
    <t>ณ***รรธน์ จ***ใคร่ครวญ</t>
  </si>
  <si>
    <t>ฝอยทอง 1 กาแฟ 1 ใบเตย 1</t>
  </si>
  <si>
    <t>762131194263</t>
  </si>
  <si>
    <t>FQF77</t>
  </si>
  <si>
    <t>N** D**</t>
  </si>
  <si>
    <t>28/07/2025 09:43</t>
  </si>
  <si>
    <t>762101445210</t>
  </si>
  <si>
    <t>FQF75</t>
  </si>
  <si>
    <t>j***mowoipk</t>
  </si>
  <si>
    <t>28/07/2025 09:42</t>
  </si>
  <si>
    <t>762177114274</t>
  </si>
  <si>
    <t>FQF74</t>
  </si>
  <si>
    <t>ม** ป***์</t>
  </si>
  <si>
    <t>28/07/2025 09:38</t>
  </si>
  <si>
    <t>762189796244</t>
  </si>
  <si>
    <t>FQF73</t>
  </si>
  <si>
    <t>28/07/2025 09:35</t>
  </si>
  <si>
    <t>JA262985756TH</t>
  </si>
  <si>
    <t>28/07/2025 09:34</t>
  </si>
  <si>
    <t>FQF72</t>
  </si>
  <si>
    <t>ด***ทัย</t>
  </si>
  <si>
    <t>28/07/2025 09:33</t>
  </si>
  <si>
    <t>762192690276</t>
  </si>
  <si>
    <t>FQF71</t>
  </si>
  <si>
    <t>วาสนา เชาว์เจริญ</t>
  </si>
  <si>
    <t>19ม.6ต.วังหิน อ.วังโป่ง
จ.เพชรบูรณ์  67240</t>
  </si>
  <si>
    <t>67240</t>
  </si>
  <si>
    <t>0967720188</t>
  </si>
  <si>
    <t>26/07/2025 21:54</t>
  </si>
  <si>
    <t>JB293815553TH</t>
  </si>
  <si>
    <t>FQF70</t>
  </si>
  <si>
    <t>ชื่อ รัชดา บุญสมาน</t>
  </si>
  <si>
    <t>ที่อยู่ ร้านขายของ 4 แยกปรกฟ้า ตำบลเกาะจันทร์ อำเภอเกาะจันทร์ จังหวัดชลบุรี  20240</t>
  </si>
  <si>
    <t>20240</t>
  </si>
  <si>
    <t>0818637846</t>
  </si>
  <si>
    <t>28/07/2025 09:31</t>
  </si>
  <si>
    <t>JA262985760TH</t>
  </si>
  <si>
    <t>28/07/2025 09:30</t>
  </si>
  <si>
    <t>FQF69</t>
  </si>
  <si>
    <t>พิศนภา จันสมุทร</t>
  </si>
  <si>
    <t>216 หมู่3 ต.บางบ่อ อ.บางบ่อ
จ.สมุทรปราการ 
 10560</t>
  </si>
  <si>
    <t>0867887455</t>
  </si>
  <si>
    <t>JA263105878TH</t>
  </si>
  <si>
    <t>FQF68</t>
  </si>
  <si>
    <t>นฤมล เดือนขาว</t>
  </si>
  <si>
    <t>บ้านหนองน้ำผึ้ง 71 หมู่ 8 
ตำบลทะนง อำเภอโพทะเล 
จังหวัดพิจิตร 
 66130</t>
  </si>
  <si>
    <t>0875644934</t>
  </si>
  <si>
    <t>28/07/2025 09:29</t>
  </si>
  <si>
    <t>JA262985773TH</t>
  </si>
  <si>
    <t>FQF67</t>
  </si>
  <si>
    <t>28/07/2025 09:28</t>
  </si>
  <si>
    <t>762114940230</t>
  </si>
  <si>
    <t>FQF66</t>
  </si>
  <si>
    <t>28/07/2025 09:27</t>
  </si>
  <si>
    <t>762156871265</t>
  </si>
  <si>
    <t>FQF65</t>
  </si>
  <si>
    <t>วาสนา</t>
  </si>
  <si>
    <t>155ม.3ต.ศรีดอนมูลอ.เชียงแสนจ.เชียงราย 57150</t>
  </si>
  <si>
    <t>57150</t>
  </si>
  <si>
    <t>0804984301</t>
  </si>
  <si>
    <t>JA262985787TH</t>
  </si>
  <si>
    <t>FQF63</t>
  </si>
  <si>
    <t>น้องนาง สุขโข</t>
  </si>
  <si>
    <t>200 หมู่8 ต. ทุ่งพระยา
อ.สนามชัยเขต
ฉะเชิงเทรา  24160</t>
  </si>
  <si>
    <t>0923659911</t>
  </si>
  <si>
    <t>28/07/2025 09:26</t>
  </si>
  <si>
    <t>JA262985795TH</t>
  </si>
  <si>
    <t>FQF62</t>
  </si>
  <si>
    <t>จ***รัตน์ ช***ัตน์</t>
  </si>
  <si>
    <t>762128295261</t>
  </si>
  <si>
    <t>FQF61</t>
  </si>
  <si>
    <t>วันทนีย์ สีพุฒิ</t>
  </si>
  <si>
    <t xml:space="preserve"> 38/10หมู่ 2 ต เกาะช้าง อ เกาะช้าง จ ตราด     23170</t>
  </si>
  <si>
    <t>23170</t>
  </si>
  <si>
    <t>0929060584</t>
  </si>
  <si>
    <t>28/07/2025 09:24</t>
  </si>
  <si>
    <t>11499782</t>
  </si>
  <si>
    <t>FQF60</t>
  </si>
  <si>
    <t>ดวงรัตน์  เอมเจริญ</t>
  </si>
  <si>
    <t>หมู่บ้านสินทวีสวนธน 2
122/125 ซ ประชาอุทิศ 76
แขวงทุ่งครุ  เขตทุ่งครุ
กทม 10140</t>
  </si>
  <si>
    <t>0838940031</t>
  </si>
  <si>
    <t>28/07/2025 09:23</t>
  </si>
  <si>
    <t>JA262985813TH</t>
  </si>
  <si>
    <t>FQF59</t>
  </si>
  <si>
    <t>วีรปริยา สิทธิไกรพงษ์</t>
  </si>
  <si>
    <t>65/4ม.11ต.แก่งโสภา
อ.วังทองจ.พิษณุโลก 65220</t>
  </si>
  <si>
    <t>0813796170</t>
  </si>
  <si>
    <t>28/07/2025 09:22</t>
  </si>
  <si>
    <t>JA262985827TH</t>
  </si>
  <si>
    <t>28/07/2025 09:21</t>
  </si>
  <si>
    <t>FQF58</t>
  </si>
  <si>
    <t>ส***นทา ว***ฉลาด</t>
  </si>
  <si>
    <t>762166945260</t>
  </si>
  <si>
    <t>28/07/2025 09:20</t>
  </si>
  <si>
    <t>FQF57</t>
  </si>
  <si>
    <t>พ.ต.ท.ศุภเดช ไชยเนตรเกษม</t>
  </si>
  <si>
    <t>สำนักงานอัยการคุ้มครองสิทธิ, เลขที่ 157, หมู่ที่
20, ถนน พิศาล ตำบลเวียง
อำเภอเทิง จังหวัดเชียงราย  57160</t>
  </si>
  <si>
    <t>57160</t>
  </si>
  <si>
    <t>0632140050</t>
  </si>
  <si>
    <t>25/07/2025 14:26</t>
  </si>
  <si>
    <t>JB293815575TH</t>
  </si>
  <si>
    <t>28/07/2025 09:19</t>
  </si>
  <si>
    <t>FQF56</t>
  </si>
  <si>
    <t>ว***พ็ญด้วงสิน377ม8ต.ควนพังอ.ร่อนพิบูลย์จ.นครศรีฯ80130</t>
  </si>
  <si>
    <t>28/07/2025 09:08</t>
  </si>
  <si>
    <t>FQF55</t>
  </si>
  <si>
    <t>28/07/2025 09:07</t>
  </si>
  <si>
    <t>762104295271</t>
  </si>
  <si>
    <t>FQF54</t>
  </si>
  <si>
    <t>ป***ดา ส***ชล</t>
  </si>
  <si>
    <t>28/07/2025 09:05</t>
  </si>
  <si>
    <t>762107137304</t>
  </si>
  <si>
    <t>FQF53</t>
  </si>
  <si>
    <t>P** P** P** P**</t>
  </si>
  <si>
    <t>28/07/2025 09:00</t>
  </si>
  <si>
    <t>762161330302</t>
  </si>
  <si>
    <t>FQF52</t>
  </si>
  <si>
    <t>ว***  ท***ัตน์</t>
  </si>
  <si>
    <t>28/07/2025 08:48</t>
  </si>
  <si>
    <t>762138867302</t>
  </si>
  <si>
    <t>28/07/2025 08:47</t>
  </si>
  <si>
    <t>FQF51</t>
  </si>
  <si>
    <t>28/07/2025 08:18</t>
  </si>
  <si>
    <t>TH10037J6EY53K</t>
  </si>
  <si>
    <t>FQF50</t>
  </si>
  <si>
    <t>28/07/2025 07:35</t>
  </si>
  <si>
    <t>762120948245</t>
  </si>
  <si>
    <t>28/07/2025 07:36</t>
  </si>
  <si>
    <t>FQF49</t>
  </si>
  <si>
    <t>ชัยพร พิทักษ์ตันสกุล (ห้อง ***)</t>
  </si>
  <si>
    <t>หอฟินาเล่ 220 หมู่6 ห้อง219 ชั้น2 · ยอดแกง/ Yot Kaeng
นามน/ Na Monกาฬสินธุ์/ Kalasin
46230</t>
  </si>
  <si>
    <t>46230</t>
  </si>
  <si>
    <t>660946961226</t>
  </si>
  <si>
    <t>28/07/2025 07:17</t>
  </si>
  <si>
    <t>TH43027J6C6Y6B</t>
  </si>
  <si>
    <t>FQF48</t>
  </si>
  <si>
    <t>******ระจาย, อำเภอป่าติ้ว ตำบลกระจาย อำเภอป่าติ้ว จังหวัดยโสธร 35150</t>
  </si>
  <si>
    <t>28/07/2025 07:14</t>
  </si>
  <si>
    <t>TH32057J5S734B</t>
  </si>
  <si>
    <t>FQF46</t>
  </si>
  <si>
    <t>ก******ต</t>
  </si>
  <si>
    <t>******่ระมาด, อำเภอแม่ระมาด ตำบลแม่ระมาด อำเภอแม่ระมาด จังหวัดตาก 63140</t>
  </si>
  <si>
    <t>63140</t>
  </si>
  <si>
    <t>28/07/2025 07:23</t>
  </si>
  <si>
    <t>TH257533992191O</t>
  </si>
  <si>
    <t>28/07/2025 06:53</t>
  </si>
  <si>
    <t>FQF45</t>
  </si>
  <si>
    <t>28/07/2025 06:14</t>
  </si>
  <si>
    <t>TH12027J1ZAT1B</t>
  </si>
  <si>
    <t>28/07/2025 06:11</t>
  </si>
  <si>
    <t>FQF44</t>
  </si>
  <si>
    <t>ระวีวรรณ กองมณี</t>
  </si>
  <si>
    <t>71/216ซอยA6หมู่บ้านปาริชาตถนน345ตำบลบางคูวัดอำเภอเมือว
เมืองปทุมธานี/ Mueang Pathum Thaniปทุมธานี/ Pathum Thani
12000</t>
  </si>
  <si>
    <t>660850651400</t>
  </si>
  <si>
    <t>28/07/2025 06:10</t>
  </si>
  <si>
    <t>LEXPU0591596951</t>
  </si>
  <si>
    <t>FQF42</t>
  </si>
  <si>
    <t>u***7925090381150</t>
  </si>
  <si>
    <t>28/07/2025 05:20</t>
  </si>
  <si>
    <t>762024661834</t>
  </si>
  <si>
    <t>FQF40</t>
  </si>
  <si>
    <t>M***y</t>
  </si>
  <si>
    <t>******รนายก 28 ต.ประชาธิปัตย์ อ.ธัญบุรี จ.ปทุมธานี 12130 ตำบลประชาธิปัตย์ อำเภอธัญบุรี จังหวัดปทุมธานี 12130</t>
  </si>
  <si>
    <t>28/07/2025 04:28</t>
  </si>
  <si>
    <t>TH2589104909821</t>
  </si>
  <si>
    <t>28/07/2025 04:27</t>
  </si>
  <si>
    <t>FQF39</t>
  </si>
  <si>
    <t>ภ******ง</t>
  </si>
  <si>
    <t>******ำบลวังจันทร์ อำเภอวังจันทร์ จังหวัดระยอง 21210</t>
  </si>
  <si>
    <t>21210</t>
  </si>
  <si>
    <t>TH254496204595I</t>
  </si>
  <si>
    <t>28/07/2025 03:57</t>
  </si>
  <si>
    <t>FQF37</t>
  </si>
  <si>
    <t>ว***จ บ***นตร</t>
  </si>
  <si>
    <t>28/07/2025 01:48</t>
  </si>
  <si>
    <t>762007165872</t>
  </si>
  <si>
    <t>FQF36</t>
  </si>
  <si>
    <t>g******a</t>
  </si>
  <si>
    <t>******  ประเทศไทย (เข้ามาซอยที่2 หอพักRoom) แขวงวัดท่าพระ เขตบางกอกใหญ่ จังหวัดกรุงเทพมหานคร 10600</t>
  </si>
  <si>
    <t>28/07/2025 14:45</t>
  </si>
  <si>
    <t>TH254359038720Z</t>
  </si>
  <si>
    <t>28/07/2025 01:45</t>
  </si>
  <si>
    <t>FQF35</t>
  </si>
  <si>
    <t>28/07/2025 01:42</t>
  </si>
  <si>
    <t>762032151882</t>
  </si>
  <si>
    <t>FQF34</t>
  </si>
  <si>
    <t>ส***ม ห***แหลม</t>
  </si>
  <si>
    <t>28/07/2025 01:17</t>
  </si>
  <si>
    <t>762049472855</t>
  </si>
  <si>
    <t>28/07/2025 01:27</t>
  </si>
  <si>
    <t>FQF33</t>
  </si>
  <si>
    <t>ห***า ว***ตะนา</t>
  </si>
  <si>
    <t>28/07/2025 01:13</t>
  </si>
  <si>
    <t>762021313966</t>
  </si>
  <si>
    <t>28/07/2025 01:25</t>
  </si>
  <si>
    <t>FQF31</t>
  </si>
  <si>
    <t>28/07/2025 11:57</t>
  </si>
  <si>
    <t>TH251296450241I</t>
  </si>
  <si>
    <t>28/07/2025 00:57</t>
  </si>
  <si>
    <t>FQF30</t>
  </si>
  <si>
    <t>ม***น เ***กสิกรรม</t>
  </si>
  <si>
    <t>28/07/2025 00:51</t>
  </si>
  <si>
    <t>762003570893</t>
  </si>
  <si>
    <t>FQF29</t>
  </si>
  <si>
    <t>ส***ัฎฐ์ แ***เกตุ</t>
  </si>
  <si>
    <t>28/07/2025 00:14</t>
  </si>
  <si>
    <t>762078972885</t>
  </si>
  <si>
    <t>28/07/2025 00:23</t>
  </si>
  <si>
    <t>FQF28</t>
  </si>
  <si>
    <t>ป***ดา ว***เกียรติขจร</t>
  </si>
  <si>
    <t>28/07/2025 00:13</t>
  </si>
  <si>
    <t>762074756870</t>
  </si>
  <si>
    <t>FQF27</t>
  </si>
  <si>
    <t>28/07/2025 00:12</t>
  </si>
  <si>
    <t>762010766823</t>
  </si>
  <si>
    <t>FQF26</t>
  </si>
  <si>
    <t>น** น*** พ***แหวน</t>
  </si>
  <si>
    <t>28/07/2025 00:04</t>
  </si>
  <si>
    <t>762009078832</t>
  </si>
  <si>
    <t>28/07/2025 00:09</t>
  </si>
  <si>
    <t>28/07/2025 00:08</t>
  </si>
  <si>
    <t>FQI64</t>
  </si>
  <si>
    <t>ส***ญ ว***ียรพัน</t>
  </si>
  <si>
    <t>29/07/2025 23:28</t>
  </si>
  <si>
    <t>762128610611</t>
  </si>
  <si>
    <t>FQI63</t>
  </si>
  <si>
    <t>อ***ิต บ***า</t>
  </si>
  <si>
    <t>29/07/2025 23:19</t>
  </si>
  <si>
    <t>762172219620</t>
  </si>
  <si>
    <t>FQI62</t>
  </si>
  <si>
    <t>แ***า ว***หงษ์ทอง</t>
  </si>
  <si>
    <t>29/07/2025 23:06</t>
  </si>
  <si>
    <t>THT180220QZWA9Z</t>
  </si>
  <si>
    <t>FQI61</t>
  </si>
  <si>
    <t>d***qskcsufi</t>
  </si>
  <si>
    <t>29/07/2025 23:03</t>
  </si>
  <si>
    <t>762158111665</t>
  </si>
  <si>
    <t>29/07/2025 23:04</t>
  </si>
  <si>
    <t>FQI60</t>
  </si>
  <si>
    <t>ส***ิดา ส***ทธิรินทร์</t>
  </si>
  <si>
    <t>29/07/2025 23:00</t>
  </si>
  <si>
    <t>762110859624</t>
  </si>
  <si>
    <t>FQI59</t>
  </si>
  <si>
    <t>น*** ว***สุนทรศิลป์</t>
  </si>
  <si>
    <t>29/07/2025 22:58</t>
  </si>
  <si>
    <t>762180312692</t>
  </si>
  <si>
    <t>FQI58</t>
  </si>
  <si>
    <t>ม***ี ร***ปากหม้อชายเดี่ยว</t>
  </si>
  <si>
    <t>29/07/2025 22:54</t>
  </si>
  <si>
    <t>THT460120QBU57Z</t>
  </si>
  <si>
    <t>FQI57</t>
  </si>
  <si>
    <t>29/07/2025 22:51</t>
  </si>
  <si>
    <t>THT460120QZRE1Z</t>
  </si>
  <si>
    <t>29/07/2025 22:50</t>
  </si>
  <si>
    <t>FQI56</t>
  </si>
  <si>
    <t>ส***าลย์  ร***ู้</t>
  </si>
  <si>
    <t>29/07/2025 22:41</t>
  </si>
  <si>
    <t>762107634643</t>
  </si>
  <si>
    <t>29/07/2025 22:42</t>
  </si>
  <si>
    <t>FQI55</t>
  </si>
  <si>
    <t>******ารูปช้าง ตำบลเขารูปช้าง อำเภอเมืองสงขลา จังหวัดสงขลา 90000</t>
  </si>
  <si>
    <t>29/07/2025 22:35</t>
  </si>
  <si>
    <t>TH258753390655T</t>
  </si>
  <si>
    <t>29/07/2025 22:34</t>
  </si>
  <si>
    <t>FQI53</t>
  </si>
  <si>
    <t>คำปัน คำเขื่อน</t>
  </si>
  <si>
    <t>275/1 ม.1 บ้านกล้วยหลวง
เมืองลำปาง/ Mueang Lampangลำปาง/ Lampang
52000</t>
  </si>
  <si>
    <t>660643049697</t>
  </si>
  <si>
    <t>29/07/2025 22:25</t>
  </si>
  <si>
    <t>LEXPU0592172225</t>
  </si>
  <si>
    <t>FQI52</t>
  </si>
  <si>
    <t>ก******ญ</t>
  </si>
  <si>
    <t>******หมู่ที่ 3 ตำบลหนองตำลึง ตำบลหนองตำลึง อำเภอพานทอง จังหวัดชลบุรี 20160</t>
  </si>
  <si>
    <t>20160</t>
  </si>
  <si>
    <t>29/07/2025 22:10</t>
  </si>
  <si>
    <t>TH2541535837782</t>
  </si>
  <si>
    <t>FQI51</t>
  </si>
  <si>
    <t>ท****ค</t>
  </si>
  <si>
    <t>****** ตำบลแสนสุข, อำเภอเมืองชลบุรี ตำบลแสนสุข อำเภอเมืองชลบุรี จังหวัดชลบุรี 20130</t>
  </si>
  <si>
    <t>29/07/2025 22:39</t>
  </si>
  <si>
    <t>TH2554575526363</t>
  </si>
  <si>
    <t>29/07/2025 22:09</t>
  </si>
  <si>
    <t>FQI50</t>
  </si>
  <si>
    <t>******องสะเดา, อำเภอสามชุก ตำบลหนองสะเดา อำเภอสามชุก จังหวัดสุพรรณบุรี 72130</t>
  </si>
  <si>
    <t>72130</t>
  </si>
  <si>
    <t>29/07/2025 22:01</t>
  </si>
  <si>
    <t>TH257727275536Y</t>
  </si>
  <si>
    <t>FQI49</t>
  </si>
  <si>
    <t>******ระธาตุ ตำบลพระธาตุ อำเภอแม่ระมาด จังหวัดตาก 63140</t>
  </si>
  <si>
    <t>29/07/2025 22:27</t>
  </si>
  <si>
    <t>TH2542149163893</t>
  </si>
  <si>
    <t>29/07/2025 21:57</t>
  </si>
  <si>
    <t>FQI48</t>
  </si>
  <si>
    <t>ช******น</t>
  </si>
  <si>
    <t>****** ตำบลหนองบัวสะอาด อำเภอบัวใหญ่ จังหวัดนครราชสีมา 30120</t>
  </si>
  <si>
    <t>29/07/2025 21:48</t>
  </si>
  <si>
    <t>TH2526911239504</t>
  </si>
  <si>
    <t>FQI47</t>
  </si>
  <si>
    <t>29/07/2025 21:46</t>
  </si>
  <si>
    <t>THT013120QXYK9Z</t>
  </si>
  <si>
    <t>FQI46</t>
  </si>
  <si>
    <t>น***ทัศน์วรรณ ศ***รื่น</t>
  </si>
  <si>
    <t>29/07/2025 21:24</t>
  </si>
  <si>
    <t>762162051652</t>
  </si>
  <si>
    <t>FQI45</t>
  </si>
  <si>
    <t>29/07/2025 21:10</t>
  </si>
  <si>
    <t>762173555673</t>
  </si>
  <si>
    <t>29/07/2025 21:11</t>
  </si>
  <si>
    <t>FQI44</t>
  </si>
  <si>
    <t>S***nnee S***ngthong</t>
  </si>
  <si>
    <t>29/07/2025 21:06</t>
  </si>
  <si>
    <t>762140012620</t>
  </si>
  <si>
    <t>FQI43</t>
  </si>
  <si>
    <t>29/07/2025 20:58</t>
  </si>
  <si>
    <t>762144010611</t>
  </si>
  <si>
    <t>FQI42</t>
  </si>
  <si>
    <t>ส***าณี ส***รณศิลป์</t>
  </si>
  <si>
    <t>29/07/2025 20:51</t>
  </si>
  <si>
    <t>762105750674</t>
  </si>
  <si>
    <t>FQI41</t>
  </si>
  <si>
    <t>29/07/2025 20:30</t>
  </si>
  <si>
    <t>762152454626</t>
  </si>
  <si>
    <t>FQI39</t>
  </si>
  <si>
    <t>จ***ภรณ์ ฯ***ำรวย</t>
  </si>
  <si>
    <t>29/07/2025 20:25</t>
  </si>
  <si>
    <t>762112515695</t>
  </si>
  <si>
    <t>29/07/2025 20:24</t>
  </si>
  <si>
    <t>FQI37</t>
  </si>
  <si>
    <t>ส***ชญา</t>
  </si>
  <si>
    <t>29/07/2025 20:14</t>
  </si>
  <si>
    <t>ไม่เอารสทุเรียนนะคะ ขอบคุณค่ะ</t>
  </si>
  <si>
    <t>762118447705</t>
  </si>
  <si>
    <t>FQI36</t>
  </si>
  <si>
    <t>ศุภิสรา เหล่าคำ</t>
  </si>
  <si>
    <t>1012 ซอยค้ำคูณ2 แขวงสายไหม
สายไหม/ Sai Maiกรุงเทพมหานคร/ Bangkok
10220</t>
  </si>
  <si>
    <t>660816991855</t>
  </si>
  <si>
    <t>29/07/2025 20:02</t>
  </si>
  <si>
    <t>LEXPU0592204252</t>
  </si>
  <si>
    <t>FQI35</t>
  </si>
  <si>
    <t>29/07/2025 19:51</t>
  </si>
  <si>
    <t>762161750685</t>
  </si>
  <si>
    <t>FQI34</t>
  </si>
  <si>
    <t>29/07/2025 19:46</t>
  </si>
  <si>
    <t>THT050720Q5G00Z</t>
  </si>
  <si>
    <t>FQI33</t>
  </si>
  <si>
    <t>P***adech</t>
  </si>
  <si>
    <t>29/07/2025 19:44</t>
  </si>
  <si>
    <t>762197614662</t>
  </si>
  <si>
    <t>FQI31</t>
  </si>
  <si>
    <t>นภสร เตชะบูรณเทพาภรณ์</t>
  </si>
  <si>
    <t>89/583 ม.เลิศอุบล 21 ซ.ร่วมมิตรพัฒนาแยก1 แขวงท่าแร้ง
บางเขน/ Bang Khenกรุงเทพมหานคร/ Bangkok
10220</t>
  </si>
  <si>
    <t>660867982342</t>
  </si>
  <si>
    <t>29/07/2025 19:26</t>
  </si>
  <si>
    <t>LEXPU0592205176</t>
  </si>
  <si>
    <t>FQI30</t>
  </si>
  <si>
    <t>ณ***รรณ ท***ที่ยง</t>
  </si>
  <si>
    <t>29/07/2025 19:09</t>
  </si>
  <si>
    <t>762102155684</t>
  </si>
  <si>
    <t>FQI29</t>
  </si>
  <si>
    <t>******ู่ที่ 2 ตำบลไร่รถ ตำบลไร่รถ อำเภอดอนเจดีย์ จังหวัดสุพรรณบุรี 72170</t>
  </si>
  <si>
    <t>29/07/2025 19:31</t>
  </si>
  <si>
    <t>TH252983692896C</t>
  </si>
  <si>
    <t>29/07/2025 19:01</t>
  </si>
  <si>
    <t>FQI27</t>
  </si>
  <si>
    <t>เพชรจริน  อินทร์วัน</t>
  </si>
  <si>
    <t>89/32 หมู่ 2 ซ.พร้อมมิตรซอย 4 ต.ป่าตาล
เมืองลพบุรี/ Mueang Lop Buriลพบุรี/ Lopburi
15000</t>
  </si>
  <si>
    <t>660841454521</t>
  </si>
  <si>
    <t>29/07/2025 18:49</t>
  </si>
  <si>
    <t>LEXPU0592205491</t>
  </si>
  <si>
    <t>FQI26</t>
  </si>
  <si>
    <t>29/07/2025 18:44</t>
  </si>
  <si>
    <t>ขนมเค๊ก ขอเป็นรสเผือก อย่างเดียว ทั้ง 6 กล่อง นะคะ</t>
  </si>
  <si>
    <t>THT030320Q0VN8Z</t>
  </si>
  <si>
    <t>FQI25</t>
  </si>
  <si>
    <t>LEXPU0592205011</t>
  </si>
  <si>
    <t>29/07/2025 18:43</t>
  </si>
  <si>
    <t>FQI24</t>
  </si>
  <si>
    <t>ญ***ัฒน์ น***</t>
  </si>
  <si>
    <t>29/07/2025 18:25</t>
  </si>
  <si>
    <t>762177112690</t>
  </si>
  <si>
    <t>FQI23</t>
  </si>
  <si>
    <t>ศ***นีย์ เ***งฤทธิ์</t>
  </si>
  <si>
    <t>29/07/2025 18:10</t>
  </si>
  <si>
    <t>762155517664</t>
  </si>
  <si>
    <t>FQI22</t>
  </si>
  <si>
    <t>อ***ี่</t>
  </si>
  <si>
    <t>29/07/2025 17:52</t>
  </si>
  <si>
    <t>762156936693</t>
  </si>
  <si>
    <t>FQI20</t>
  </si>
  <si>
    <t>******ตำบลบ้านต๊ำ อำเภอเมืองพะเยา จังหวัดพะเยา 56000</t>
  </si>
  <si>
    <t>29/07/2025 18:11</t>
  </si>
  <si>
    <t>TH259292085426B</t>
  </si>
  <si>
    <t>29/07/2025 17:41</t>
  </si>
  <si>
    <t>FQI19</t>
  </si>
  <si>
    <t>29/07/2025 17:18</t>
  </si>
  <si>
    <t>762197055653</t>
  </si>
  <si>
    <t>FQI18</t>
  </si>
  <si>
    <t>ส***ิจ ศ***ันทร์</t>
  </si>
  <si>
    <t>762167659610</t>
  </si>
  <si>
    <t>FQI17</t>
  </si>
  <si>
    <t>พ***า ข***งาม</t>
  </si>
  <si>
    <t>29/07/2025 17:11</t>
  </si>
  <si>
    <t>762196254610</t>
  </si>
  <si>
    <t>FQI16</t>
  </si>
  <si>
    <t>ส***งค์ พ***ิงห์</t>
  </si>
  <si>
    <t>29/07/2025 17:09</t>
  </si>
  <si>
    <t>THT040620QWGW1Z</t>
  </si>
  <si>
    <t>FQI14</t>
  </si>
  <si>
    <t>ส***้ำ ร***ี</t>
  </si>
  <si>
    <t>29/07/2025 16:49</t>
  </si>
  <si>
    <t>762147373595</t>
  </si>
  <si>
    <t>29/07/2025 16:48</t>
  </si>
  <si>
    <t>FQI12</t>
  </si>
  <si>
    <t>ภ******ล</t>
  </si>
  <si>
    <t>******ำวน, อำเภอเมืองราชบุรี ตำบลคุ้งน้ำวน อำเภอเมืองราชบุรี จังหวัดราชบุรี 70000</t>
  </si>
  <si>
    <t>29/07/2025 16:56</t>
  </si>
  <si>
    <t>TH2518217758986</t>
  </si>
  <si>
    <t>29/07/2025 16:26</t>
  </si>
  <si>
    <t>FQI11</t>
  </si>
  <si>
    <t>นุชนาถ  โล่ห์ขุนพรหม</t>
  </si>
  <si>
    <t>97 ม.7  (ซอยวังหว้าอริยทรัพย์)ต.หนองแวง
อ.พระยืน จ.ขอนแก่น
 40320</t>
  </si>
  <si>
    <t>0863514184</t>
  </si>
  <si>
    <t>29/07/2025 15:57</t>
  </si>
  <si>
    <t>JB293983724TH</t>
  </si>
  <si>
    <t>29/07/2025 16:25</t>
  </si>
  <si>
    <t>FQI10</t>
  </si>
  <si>
    <t>29/07/2025 16:21</t>
  </si>
  <si>
    <t>762132754644</t>
  </si>
  <si>
    <t>FQI9</t>
  </si>
  <si>
    <t>******งศ์วาน ต.บางเขน ตำบลบางเขน อำเภอเมืองนนทบุรี จังหวัดนนทบุรี 11000</t>
  </si>
  <si>
    <t>29/07/2025 16:50</t>
  </si>
  <si>
    <t>TH250470756973B</t>
  </si>
  <si>
    <t>29/07/2025 16:20</t>
  </si>
  <si>
    <t>FQI8</t>
  </si>
  <si>
    <t>ม***ก ช***ระหัษฐ์</t>
  </si>
  <si>
    <t>29/07/2025 16:11</t>
  </si>
  <si>
    <t>THT030420Q57A2Z</t>
  </si>
  <si>
    <t>FQI7</t>
  </si>
  <si>
    <t>น***กษณ์ ธ***วัฒน์</t>
  </si>
  <si>
    <t>29/07/2025 16:05</t>
  </si>
  <si>
    <t>THT040220PZ3W2Z</t>
  </si>
  <si>
    <t>FQI6</t>
  </si>
  <si>
    <t>เ***ดาว  อ***ตภัทร์</t>
  </si>
  <si>
    <t>29/07/2025 16:03</t>
  </si>
  <si>
    <t>762162252611</t>
  </si>
  <si>
    <t>FQI5</t>
  </si>
  <si>
    <t>อ***ี ไ***ักษณ์</t>
  </si>
  <si>
    <t>29/07/2025 16:02</t>
  </si>
  <si>
    <t>762118868604</t>
  </si>
  <si>
    <t>FQI4</t>
  </si>
  <si>
    <t>ว***า   เ***มา</t>
  </si>
  <si>
    <t>762181419672</t>
  </si>
  <si>
    <t>FQI2</t>
  </si>
  <si>
    <t>29/07/2025 16:00</t>
  </si>
  <si>
    <t>THT630720Q3JD8Z</t>
  </si>
  <si>
    <t>FQI1</t>
  </si>
  <si>
    <t>เ***ี่</t>
  </si>
  <si>
    <t>762104634642</t>
  </si>
  <si>
    <t>FQI0</t>
  </si>
  <si>
    <t>จ***ิรา ค***นทร์</t>
  </si>
  <si>
    <t>Chumphon</t>
  </si>
  <si>
    <t>762121586564</t>
  </si>
  <si>
    <t>FQH99</t>
  </si>
  <si>
    <t>น***าวเสาวคนธ์ เ***รงาม</t>
  </si>
  <si>
    <t>762192718652</t>
  </si>
  <si>
    <t>FQH98</t>
  </si>
  <si>
    <t>ม***นันท์ ค***ัยประเสริฐ</t>
  </si>
  <si>
    <t>29/07/2025 16:01</t>
  </si>
  <si>
    <t>2เซ็ท</t>
  </si>
  <si>
    <t>THT020320Q3P96Z</t>
  </si>
  <si>
    <t>FQH97</t>
  </si>
  <si>
    <t>ก***ิการ์  ช***่งยอ</t>
  </si>
  <si>
    <t>29/07/2025 15:59</t>
  </si>
  <si>
    <t>762188313633</t>
  </si>
  <si>
    <t>FQH96</t>
  </si>
  <si>
    <t>ก***น์ณัฐฐา ธ***าภรณ์</t>
  </si>
  <si>
    <t>29/07/2025 15:58</t>
  </si>
  <si>
    <t>762136970545</t>
  </si>
  <si>
    <t>FQH95</t>
  </si>
  <si>
    <t>762194714654</t>
  </si>
  <si>
    <t>FQH94</t>
  </si>
  <si>
    <t>ป***าย ป***ายะสา</t>
  </si>
  <si>
    <t>29/07/2025 15:56</t>
  </si>
  <si>
    <t>762161979541</t>
  </si>
  <si>
    <t>FQH93</t>
  </si>
  <si>
    <t>N***</t>
  </si>
  <si>
    <t>29/07/2025 15:55</t>
  </si>
  <si>
    <t>762118477525</t>
  </si>
  <si>
    <t>FQH92</t>
  </si>
  <si>
    <t>29/07/2025 15:52</t>
  </si>
  <si>
    <t>762182675520</t>
  </si>
  <si>
    <t>FQH91</t>
  </si>
  <si>
    <t>อ***รรณ บ***กิด</t>
  </si>
  <si>
    <t>29/07/2025 15:51</t>
  </si>
  <si>
    <t>THT030220Q5PR4Z</t>
  </si>
  <si>
    <t>FQH90</t>
  </si>
  <si>
    <t>จรรจืรา กระจ่างบท</t>
  </si>
  <si>
    <t>252/12 ม.8 ต.ประตุชัย อ. พระนครศรีอยุธยา
พระนครศรีอยุธยา/ Phra Nakhon Si Ayutthayaพระนครศรีอยุธยา/ Phra Nakhon Si Ayutthaya
13000</t>
  </si>
  <si>
    <t>660822085485</t>
  </si>
  <si>
    <t>29/07/2025 15:47</t>
  </si>
  <si>
    <t>LEXPU0592205660</t>
  </si>
  <si>
    <t>FQH89</t>
  </si>
  <si>
    <t>ม***วรรณ เ***งชัยภูมิ</t>
  </si>
  <si>
    <t>762165739646</t>
  </si>
  <si>
    <t>FQH88</t>
  </si>
  <si>
    <t>ว***วี ศ***ุณ</t>
  </si>
  <si>
    <t>762190334651</t>
  </si>
  <si>
    <t>FQH87</t>
  </si>
  <si>
    <t>29/07/2025 15:43</t>
  </si>
  <si>
    <t>762191152612</t>
  </si>
  <si>
    <t>FQH86</t>
  </si>
  <si>
    <t>ภ***สุดา เ***ดี</t>
  </si>
  <si>
    <t>29/07/2025 15:42</t>
  </si>
  <si>
    <t>762192932642</t>
  </si>
  <si>
    <t>FQH84</t>
  </si>
  <si>
    <t>ว***ร พ***นวล</t>
  </si>
  <si>
    <t>29/07/2025 15:41</t>
  </si>
  <si>
    <t>762165218651</t>
  </si>
  <si>
    <t>FQH83</t>
  </si>
  <si>
    <t>ธ******ี</t>
  </si>
  <si>
    <t>******จวบคีรีขันธ์ 77110      (ซอยกรีนชอป) ตำบลหินเหล็กไฟ อำเภอหัวหิน จังหวัดประจวบคีรีขันธ์ 77110</t>
  </si>
  <si>
    <t>TH251118454350O</t>
  </si>
  <si>
    <t>29/07/2025 15:40</t>
  </si>
  <si>
    <t>FQH82</t>
  </si>
  <si>
    <t>อ***ช เ***์นาวา</t>
  </si>
  <si>
    <t>29/07/2025 15:34</t>
  </si>
  <si>
    <t>762180148612</t>
  </si>
  <si>
    <t>29/07/2025 15:35</t>
  </si>
  <si>
    <t>FQH81</t>
  </si>
  <si>
    <t>น***ุกร์สิริ  ว***ตน์โรจน์</t>
  </si>
  <si>
    <t>29/07/2025 15:32</t>
  </si>
  <si>
    <t>762129340615</t>
  </si>
  <si>
    <t>FQH80</t>
  </si>
  <si>
    <t>29/07/2025 15:27</t>
  </si>
  <si>
    <t>THT480620QWQK7Z</t>
  </si>
  <si>
    <t>29/07/2025 15:28</t>
  </si>
  <si>
    <t>FQH79</t>
  </si>
  <si>
    <t>โ*** ป***ทอง</t>
  </si>
  <si>
    <t>29/07/2025 15:25</t>
  </si>
  <si>
    <t>762187718681</t>
  </si>
  <si>
    <t>FQH78</t>
  </si>
  <si>
    <t>29/07/2025 15:22</t>
  </si>
  <si>
    <t>THT480620QWH31Z</t>
  </si>
  <si>
    <t>FQH77</t>
  </si>
  <si>
    <t>ณ***กมล   ส***แซ่โอ่ว</t>
  </si>
  <si>
    <t>29/07/2025 15:16</t>
  </si>
  <si>
    <t>762167334703</t>
  </si>
  <si>
    <t>29/07/2025 15:17</t>
  </si>
  <si>
    <t>FQH76</t>
  </si>
  <si>
    <t>ว***ี ป***งศิลป์</t>
  </si>
  <si>
    <t>29/07/2025 15:11</t>
  </si>
  <si>
    <t>762113143621</t>
  </si>
  <si>
    <t>FQH75</t>
  </si>
  <si>
    <t>ว***า ย***ี</t>
  </si>
  <si>
    <t>29/07/2025 15:09</t>
  </si>
  <si>
    <t>762141425640</t>
  </si>
  <si>
    <t>FQH74</t>
  </si>
  <si>
    <t>29/07/2025 15:08</t>
  </si>
  <si>
    <t>762145025644</t>
  </si>
  <si>
    <t>FQH73</t>
  </si>
  <si>
    <t>29/07/2025 15:06</t>
  </si>
  <si>
    <t>762135327634</t>
  </si>
  <si>
    <t>FQH72</t>
  </si>
  <si>
    <t>ป***ัตร ศ***วน</t>
  </si>
  <si>
    <t>762105159686</t>
  </si>
  <si>
    <t>FQH71</t>
  </si>
  <si>
    <t>762147846633</t>
  </si>
  <si>
    <t>29/07/2025 15:05</t>
  </si>
  <si>
    <t>FQH70</t>
  </si>
  <si>
    <t>29/07/2025 14:59</t>
  </si>
  <si>
    <t>762147415691</t>
  </si>
  <si>
    <t>29/07/2025 15:00</t>
  </si>
  <si>
    <t>FQH69</t>
  </si>
  <si>
    <t>ก***า ข***อง</t>
  </si>
  <si>
    <t>762174922681</t>
  </si>
  <si>
    <t>29/07/2025 14:58</t>
  </si>
  <si>
    <t>FQH68</t>
  </si>
  <si>
    <t>ส******ณ</t>
  </si>
  <si>
    <t>******, อำเภอเมืองนครราชสีมา ตำบลหัวทะเล อำเภอเมืองนครราชสีมา จังหวัดนครราชสีมา 30000</t>
  </si>
  <si>
    <t>TH2530628394532</t>
  </si>
  <si>
    <t>29/07/2025 14:57</t>
  </si>
  <si>
    <t>FQH67</t>
  </si>
  <si>
    <t>29/07/2025 14:54</t>
  </si>
  <si>
    <t>762153751612</t>
  </si>
  <si>
    <t>FQH66</t>
  </si>
  <si>
    <t>ด***มล ว***แวว</t>
  </si>
  <si>
    <t>29/07/2025 14:52</t>
  </si>
  <si>
    <t>762157179560</t>
  </si>
  <si>
    <t>FQH63</t>
  </si>
  <si>
    <t>ด***   ศ***เคน</t>
  </si>
  <si>
    <t>29/07/2025 14:24</t>
  </si>
  <si>
    <t>THT020320QWDB1Z</t>
  </si>
  <si>
    <t>FQH62</t>
  </si>
  <si>
    <t>29/07/2025 14:01</t>
  </si>
  <si>
    <t>JB293983715TH</t>
  </si>
  <si>
    <t>29/07/2025 14:14</t>
  </si>
  <si>
    <t>29/07/2025 14:13</t>
  </si>
  <si>
    <t>FQH61</t>
  </si>
  <si>
    <t>ชื่ออุษณี ทองหล่อ</t>
  </si>
  <si>
    <t>47สวนต้นไม้ใหญ่ บ้านบัวเทิง ต.ท่าช้าง อ.สว่างวีระวงค์ จ.อุบลราชธานี 34190</t>
  </si>
  <si>
    <t>0899078308</t>
  </si>
  <si>
    <t>29/07/2025 14:11</t>
  </si>
  <si>
    <t>JA274602272TH</t>
  </si>
  <si>
    <t>FQH60</t>
  </si>
  <si>
    <t>ส***รณี ส***ะ</t>
  </si>
  <si>
    <t>29/07/2025 14:06</t>
  </si>
  <si>
    <t>762164417674</t>
  </si>
  <si>
    <t>29/07/2025 14:09</t>
  </si>
  <si>
    <t>FQH59</t>
  </si>
  <si>
    <t>29/07/2025 14:05</t>
  </si>
  <si>
    <t>เคลม LAZADA  หมายเลขคำสั่งซื้อ : 1030376331706033เนื่องจากขนมปังขึ้นราก่อนวันหมดอายุ</t>
  </si>
  <si>
    <t>JB293983707TH</t>
  </si>
  <si>
    <t>FQH58</t>
  </si>
  <si>
    <t xml:space="preserve">คุณภรณ์พรรณ อิศรนาเวศ </t>
  </si>
  <si>
    <t xml:space="preserve">ที่อยู่ 115/16 ม.3 ตำบลเขาวงกต อำเภอแก่งหางแมว จังหวัดจันทบุรี 22160
</t>
  </si>
  <si>
    <t>22160</t>
  </si>
  <si>
    <t>0642965742</t>
  </si>
  <si>
    <t>29/07/2025 14:04</t>
  </si>
  <si>
    <t>เคลม TIKTOK  หมายเลขคำสั่งซื้อ : 579495636852377229เนื่องจาก สินค้าที่เป็นตัวแซนวิชหมดสต็อก คุณลูกค้าจึงรับเป็นครีมฮอร์นแทน</t>
  </si>
  <si>
    <t>JB293983698TH</t>
  </si>
  <si>
    <t>FQH57</t>
  </si>
  <si>
    <t>ท***า ศ***ักษ์</t>
  </si>
  <si>
    <t>29/07/2025 14:00</t>
  </si>
  <si>
    <t>762198758683</t>
  </si>
  <si>
    <t>FQH56</t>
  </si>
  <si>
    <t>29/07/2025 13:59</t>
  </si>
  <si>
    <t>762113741690</t>
  </si>
  <si>
    <t>FQH55</t>
  </si>
  <si>
    <t>762119342681</t>
  </si>
  <si>
    <t>FQH54</t>
  </si>
  <si>
    <t>29/07/2025 13:51</t>
  </si>
  <si>
    <t>TH43077JAPUM3A</t>
  </si>
  <si>
    <t>FQH53</t>
  </si>
  <si>
    <t>b***eei</t>
  </si>
  <si>
    <t>29/07/2025 13:35</t>
  </si>
  <si>
    <t>762140445662</t>
  </si>
  <si>
    <t>FQH52</t>
  </si>
  <si>
    <t>ธ***ามาร์เก็ต</t>
  </si>
  <si>
    <t>29/07/2025 13:31</t>
  </si>
  <si>
    <t>762177389551</t>
  </si>
  <si>
    <t>FQH51</t>
  </si>
  <si>
    <t>ก***นา แ***ทอง</t>
  </si>
  <si>
    <t>29/07/2025 13:18</t>
  </si>
  <si>
    <t>THT030320QC4A5Z</t>
  </si>
  <si>
    <t>FQH50</t>
  </si>
  <si>
    <t>s***pdmsssj</t>
  </si>
  <si>
    <t>29/07/2025 13:16</t>
  </si>
  <si>
    <t>762100753691</t>
  </si>
  <si>
    <t>FQH48</t>
  </si>
  <si>
    <t>29/07/2025 13:13</t>
  </si>
  <si>
    <t>LEXPU0592205315</t>
  </si>
  <si>
    <t>FQH47</t>
  </si>
  <si>
    <t>w***hen.kit</t>
  </si>
  <si>
    <t>29/07/2025 13:02</t>
  </si>
  <si>
    <t>762117754683</t>
  </si>
  <si>
    <t>FQH46</t>
  </si>
  <si>
    <t>******3 ต.ศรีมงคล ตำบลศรีมงคล อำเภอไทรโยค จังหวัดกาญจนบุรี 71150</t>
  </si>
  <si>
    <t>29/07/2025 13:25</t>
  </si>
  <si>
    <t>TH2550099498230</t>
  </si>
  <si>
    <t>29/07/2025 12:55</t>
  </si>
  <si>
    <t>FQH45</t>
  </si>
  <si>
    <t>สุรีย์ เจ๊ะดอเลาะห์</t>
  </si>
  <si>
    <t>สาธุประดิษฐ์ บ้านเลขที่ 266/1 ซอบสาธุประดิษฐ์ 30 แขวงบางโพงพาง เขตยานาวา
ยานนาวา/ Yan Nawaกรุงเทพมหานคร/ Bangkok
10120</t>
  </si>
  <si>
    <t>660814916483</t>
  </si>
  <si>
    <t>29/07/2025 12:51</t>
  </si>
  <si>
    <t>LEXPU0592207499</t>
  </si>
  <si>
    <t>FQH44</t>
  </si>
  <si>
    <t>29/07/2025 12:40</t>
  </si>
  <si>
    <t>LEXPU0592171927</t>
  </si>
  <si>
    <t>FQH43</t>
  </si>
  <si>
    <t>29/07/2025 12:39</t>
  </si>
  <si>
    <t>762113942671</t>
  </si>
  <si>
    <t>FQH42</t>
  </si>
  <si>
    <t>ร***า น***</t>
  </si>
  <si>
    <t>29/07/2025 12:21</t>
  </si>
  <si>
    <t>762141834646</t>
  </si>
  <si>
    <t>29/07/2025 12:22</t>
  </si>
  <si>
    <t>FQH41</t>
  </si>
  <si>
    <t>N***tsara P***riaun</t>
  </si>
  <si>
    <t>29/07/2025 11:46</t>
  </si>
  <si>
    <t>762163044650</t>
  </si>
  <si>
    <t>FQH40</t>
  </si>
  <si>
    <t>เ***ศรี  เ***ดบัวใหญ่</t>
  </si>
  <si>
    <t>29/07/2025 11:45</t>
  </si>
  <si>
    <t>762121777561</t>
  </si>
  <si>
    <t>FQH39</t>
  </si>
  <si>
    <t>น* ร***กาแฟจันละออ</t>
  </si>
  <si>
    <t>29/07/2025 11:43</t>
  </si>
  <si>
    <t>762111721626</t>
  </si>
  <si>
    <t>FQH38</t>
  </si>
  <si>
    <t>29/07/2025 11:33</t>
  </si>
  <si>
    <t>762130872554</t>
  </si>
  <si>
    <t>FQH36</t>
  </si>
  <si>
    <t>ว***ภรณ์ ผ***ำ</t>
  </si>
  <si>
    <t>29/07/2025 11:19</t>
  </si>
  <si>
    <t>ขอเผือก3ฝอยทอง2มะพร้าว1จ้า</t>
  </si>
  <si>
    <t>762176449705</t>
  </si>
  <si>
    <t>FQH35</t>
  </si>
  <si>
    <t>29/07/2025 11:01</t>
  </si>
  <si>
    <t>762100048651</t>
  </si>
  <si>
    <t>29/07/2025 11:00</t>
  </si>
  <si>
    <t>FQH34</t>
  </si>
  <si>
    <t>พ***ินทร์ บ***ชด</t>
  </si>
  <si>
    <t>29/07/2025 10:55</t>
  </si>
  <si>
    <t>762149917701</t>
  </si>
  <si>
    <t>FQH33</t>
  </si>
  <si>
    <t>น*** เ***ัตนวัฒน์</t>
  </si>
  <si>
    <t>29/07/2025 10:53</t>
  </si>
  <si>
    <t>762102551652</t>
  </si>
  <si>
    <t>FQH32</t>
  </si>
  <si>
    <t>ค***นติมา ศ***โสภณ</t>
  </si>
  <si>
    <t>29/07/2025 10:49</t>
  </si>
  <si>
    <t>762143017694</t>
  </si>
  <si>
    <t>FQH31</t>
  </si>
  <si>
    <t>จ***ภาเจริญดี</t>
  </si>
  <si>
    <t>29/07/2025 10:46</t>
  </si>
  <si>
    <t>762193613635</t>
  </si>
  <si>
    <t>FQH29</t>
  </si>
  <si>
    <t>ห***กาญจน์ ธ***ใจ</t>
  </si>
  <si>
    <t>29/07/2025 10:41</t>
  </si>
  <si>
    <t>762195416640</t>
  </si>
  <si>
    <t>FQH28</t>
  </si>
  <si>
    <t>ว***ญา ช***หาะ</t>
  </si>
  <si>
    <t>29/07/2025 10:40</t>
  </si>
  <si>
    <t>762133215642</t>
  </si>
  <si>
    <t>FQH27</t>
  </si>
  <si>
    <t>พ***ยุพิน ใ***่าง</t>
  </si>
  <si>
    <t>Ubon Ratchathani</t>
  </si>
  <si>
    <t>29/07/2025 10:30</t>
  </si>
  <si>
    <t>762157015653</t>
  </si>
  <si>
    <t>FQH26</t>
  </si>
  <si>
    <t>29/07/2025 10:29</t>
  </si>
  <si>
    <t>762107529610</t>
  </si>
  <si>
    <t>FQH25</t>
  </si>
  <si>
    <t>อ*** แ***่างไม้</t>
  </si>
  <si>
    <t>29/07/2025 10:27</t>
  </si>
  <si>
    <t>762176743672</t>
  </si>
  <si>
    <t>FQH24</t>
  </si>
  <si>
    <t>ก*****า</t>
  </si>
  <si>
    <t>******ุญมี, อำเภอเกาะจันทร์ ตำบลท่าบุญมี อำเภอเกาะจันทร์ จังหวัดชลบุรี 20240</t>
  </si>
  <si>
    <t>TH255803253449V</t>
  </si>
  <si>
    <t>29/07/2025 10:25</t>
  </si>
  <si>
    <t>FQH23</t>
  </si>
  <si>
    <t>ส***นต์ น***ด</t>
  </si>
  <si>
    <t>29/07/2025 10:22</t>
  </si>
  <si>
    <t>762177836674</t>
  </si>
  <si>
    <t>FQH22</t>
  </si>
  <si>
    <t>น***นา ว***โต</t>
  </si>
  <si>
    <t>29/07/2025 10:17</t>
  </si>
  <si>
    <t>762110416690</t>
  </si>
  <si>
    <t>FQH20</t>
  </si>
  <si>
    <t>ว***ี ส***คุณาลัย</t>
  </si>
  <si>
    <t>29/07/2025 10:06</t>
  </si>
  <si>
    <t>762171929610</t>
  </si>
  <si>
    <t>29/07/2025 10:05</t>
  </si>
  <si>
    <t>FQH19</t>
  </si>
  <si>
    <t>762199611670</t>
  </si>
  <si>
    <t>FQH18</t>
  </si>
  <si>
    <t>ร***หอมชากาแฟ</t>
  </si>
  <si>
    <t>29/07/2025 09:58</t>
  </si>
  <si>
    <t>762155018682</t>
  </si>
  <si>
    <t>FQH17</t>
  </si>
  <si>
    <t>พ***า ก***าพัก</t>
  </si>
  <si>
    <t>29/07/2025 09:57</t>
  </si>
  <si>
    <t>762198810682</t>
  </si>
  <si>
    <t>FQH16</t>
  </si>
  <si>
    <t>29/07/2025 09:51</t>
  </si>
  <si>
    <t>762104834691</t>
  </si>
  <si>
    <t>FQH14</t>
  </si>
  <si>
    <t>พ***พร พ***ร</t>
  </si>
  <si>
    <t>29/07/2025 09:44</t>
  </si>
  <si>
    <t>762154616705</t>
  </si>
  <si>
    <t>FQH12</t>
  </si>
  <si>
    <t>ดร.เล็ก มนัญญา</t>
  </si>
  <si>
    <t>เลขที่ 285 ซอยสุทธิพงศ์ 1/7 ถนนสุทธิสาร แขวงรัชดาภิเษก เขตดินแดง กรุงเทพฯ  10400</t>
  </si>
  <si>
    <t>0629255399</t>
  </si>
  <si>
    <t>29/07/2025 09:36</t>
  </si>
  <si>
    <t>JA274602269TH</t>
  </si>
  <si>
    <t>FQH11</t>
  </si>
  <si>
    <t>29/07/2025 09:25</t>
  </si>
  <si>
    <t>762174087533</t>
  </si>
  <si>
    <t>FQH10</t>
  </si>
  <si>
    <t>ทิพณัฐชา วงศ์ศิริวัฒน์</t>
  </si>
  <si>
    <t>91/374 PJ คอนโด หมู่ 12 ถนนกิ่งแก้ว ตำบลราชาเทวะ อำเภอบางพลี สมุทรปราการ  10540</t>
  </si>
  <si>
    <t>0622327289</t>
  </si>
  <si>
    <t>29/07/2025 09:00</t>
  </si>
  <si>
    <t>JA274602255TH</t>
  </si>
  <si>
    <t>29/07/2025 08:59</t>
  </si>
  <si>
    <t>FQH9</t>
  </si>
  <si>
    <t>******ทราย ตำบลนาทราย อำเภอเมืองนครพนม จังหวัดนครพนม 48000</t>
  </si>
  <si>
    <t>29/07/2025 09:27</t>
  </si>
  <si>
    <t>TH2564337030900</t>
  </si>
  <si>
    <t>29/07/2025 08:57</t>
  </si>
  <si>
    <t>FQH7</t>
  </si>
  <si>
    <t>ป***ชาติ ท***า</t>
  </si>
  <si>
    <t>29/07/2025 08:12</t>
  </si>
  <si>
    <t>THT440120QUDV1Z</t>
  </si>
  <si>
    <t>FQH6</t>
  </si>
  <si>
    <t>พ***นันท์  โ***ู</t>
  </si>
  <si>
    <t>29/07/2025 08:05</t>
  </si>
  <si>
    <t>762198836685</t>
  </si>
  <si>
    <t>FQH5</t>
  </si>
  <si>
    <t>J***san2521</t>
  </si>
  <si>
    <t>29/07/2025 07:01</t>
  </si>
  <si>
    <t>762176795284</t>
  </si>
  <si>
    <t>29/07/2025 07:00</t>
  </si>
  <si>
    <t>FQH4</t>
  </si>
  <si>
    <t>29/07/2025 06:45</t>
  </si>
  <si>
    <t>762128589294</t>
  </si>
  <si>
    <t>FQH3</t>
  </si>
  <si>
    <t>29/07/2025 06:12</t>
  </si>
  <si>
    <t>762180922300</t>
  </si>
  <si>
    <t>FQH2</t>
  </si>
  <si>
    <t>29/07/2025 06:04</t>
  </si>
  <si>
    <t>TH45087J5VPZ4C</t>
  </si>
  <si>
    <t>FQH1</t>
  </si>
  <si>
    <t>ล***าวัลย์ แ***ง่างาม</t>
  </si>
  <si>
    <t>29/07/2025 02:42</t>
  </si>
  <si>
    <t>THT630520KT3G6Z</t>
  </si>
  <si>
    <t>FQK82</t>
  </si>
  <si>
    <t>31/07/2025 00:24</t>
  </si>
  <si>
    <t>TH254274109073U</t>
  </si>
  <si>
    <t>30/07/2025 23:42</t>
  </si>
  <si>
    <t>FQK81</t>
  </si>
  <si>
    <t>ฟ******ล</t>
  </si>
  <si>
    <t>******ย คลองหลวง 12, ตำบล คลองหนึ่ง, อำเภอคลองหลวง ตำบลคลองหนึ่ง อำเภอคลองหลวง จังหวัดปทุมธานี 12120</t>
  </si>
  <si>
    <t>30/07/2025 23:59</t>
  </si>
  <si>
    <t>TH04027JEV4D5A4</t>
  </si>
  <si>
    <t>30/07/2025 23:29</t>
  </si>
  <si>
    <t>FQK80</t>
  </si>
  <si>
    <t>ค****า</t>
  </si>
  <si>
    <t>******, ถนน สุรนารายณ์, ตำบลหนองรี, อำเภอลำสนธิ ตำบลหนองรี อำเภอลำสนธิ จังหวัดลพบุรี 15190</t>
  </si>
  <si>
    <t>30/07/2025 23:11</t>
  </si>
  <si>
    <t>TH255938290868Q</t>
  </si>
  <si>
    <t>30/07/2025 22:41</t>
  </si>
  <si>
    <t>FQK79</t>
  </si>
  <si>
    <t>30/07/2025 22:29</t>
  </si>
  <si>
    <t>762195975925</t>
  </si>
  <si>
    <t>FQK78</t>
  </si>
  <si>
    <t>ส***รา ท***รี</t>
  </si>
  <si>
    <t>30/07/2025 21:37</t>
  </si>
  <si>
    <t>762182262995</t>
  </si>
  <si>
    <t>FQK76</t>
  </si>
  <si>
    <t>30/07/2025 20:53</t>
  </si>
  <si>
    <t>TH256127095327N</t>
  </si>
  <si>
    <t>30/07/2025 20:23</t>
  </si>
  <si>
    <t>FQK75</t>
  </si>
  <si>
    <t>******สัก อำเภอเชียงแสน จังหวัดเชียงราย 57150</t>
  </si>
  <si>
    <t>30/07/2025 20:49</t>
  </si>
  <si>
    <t>TH2514392321744</t>
  </si>
  <si>
    <t>30/07/2025 20:19</t>
  </si>
  <si>
    <t>FQK73</t>
  </si>
  <si>
    <t>เ*****จ</t>
  </si>
  <si>
    <t>******มู่ที่ 5, ถนน เพชรเกษม, ตำบล ถ้ำรงค์, อำเภอบ้านลาด ตำบลถ้ำรงค์ อำเภอบ้านลาด จังหวัดเพชรบุรี 76150</t>
  </si>
  <si>
    <t>76150</t>
  </si>
  <si>
    <t>30/07/2025 20:16</t>
  </si>
  <si>
    <t>TH259209186627S</t>
  </si>
  <si>
    <t>30/07/2025 20:15</t>
  </si>
  <si>
    <t>FQK72</t>
  </si>
  <si>
    <t>30/07/2025 20:10</t>
  </si>
  <si>
    <t>762135572984</t>
  </si>
  <si>
    <t>FQK70</t>
  </si>
  <si>
    <t>30/07/2025 19:36</t>
  </si>
  <si>
    <t>762121779005</t>
  </si>
  <si>
    <t>FQK69</t>
  </si>
  <si>
    <t>เ***ริต  ศ***ร์ศิริ</t>
  </si>
  <si>
    <t>30/07/2025 19:31</t>
  </si>
  <si>
    <t>762109875962</t>
  </si>
  <si>
    <t>30/07/2025 19:32</t>
  </si>
  <si>
    <t>FQK68</t>
  </si>
  <si>
    <t>ย*** ย***ร้อย</t>
  </si>
  <si>
    <t>30/07/2025 19:15</t>
  </si>
  <si>
    <t>762196874961</t>
  </si>
  <si>
    <t>FQK67</t>
  </si>
  <si>
    <t>******ต.หน้าประดู่ อ.พานทอง จ.ชลบุรี ตำบลหน้าประดู่ อำเภอพานทอง จังหวัดชลบุรี 20160</t>
  </si>
  <si>
    <t>30/07/2025 19:43</t>
  </si>
  <si>
    <t>TH253340501397P</t>
  </si>
  <si>
    <t>30/07/2025 19:12</t>
  </si>
  <si>
    <t>FQK66</t>
  </si>
  <si>
    <t>เ*****ี</t>
  </si>
  <si>
    <t>******ตำบลบางคูวัด, อำเภอเมืองปทุมธานี ตำบลบางคูวัด อำเภอเมืองปทุมธานี จังหวัดปทุมธานี 12000</t>
  </si>
  <si>
    <t>30/07/2025 19:33</t>
  </si>
  <si>
    <t>TH258726093093W</t>
  </si>
  <si>
    <t>30/07/2025 19:03</t>
  </si>
  <si>
    <t>FQK65</t>
  </si>
  <si>
    <t>น*** แ***าม</t>
  </si>
  <si>
    <t>30/07/2025 18:54</t>
  </si>
  <si>
    <t>762190062001</t>
  </si>
  <si>
    <t>FQK62</t>
  </si>
  <si>
    <t>เพชรชมพู คุ้มกัน</t>
  </si>
  <si>
    <t>167 หมู่ 8  หมู่บ้าน  เกียรติยศนคร 1 ต. เขาพระงาม  อ. เมือง  จ. ลพบุรี 15160 · เขาพระงาม/ Khao Phra Ngam
เมืองลพบุรี/ Mueang Lop Buriลพบุรี/ Lopburi
15160</t>
  </si>
  <si>
    <t>15160</t>
  </si>
  <si>
    <t>660960766586</t>
  </si>
  <si>
    <t>30/07/2025 18:42</t>
  </si>
  <si>
    <t>LEXPU0592475636</t>
  </si>
  <si>
    <t>FQK60</t>
  </si>
  <si>
    <t>C***ermkiat</t>
  </si>
  <si>
    <t>30/07/2025 18:24</t>
  </si>
  <si>
    <t>762171971993</t>
  </si>
  <si>
    <t>FQK58</t>
  </si>
  <si>
    <t>ป***พทิพย์ ล***สกุล</t>
  </si>
  <si>
    <t>30/07/2025 17:49</t>
  </si>
  <si>
    <t>762123670932</t>
  </si>
  <si>
    <t>FQK57</t>
  </si>
  <si>
    <t>u***1657917923752 อ***ใจ พ***าง</t>
  </si>
  <si>
    <t>30/07/2025 17:20</t>
  </si>
  <si>
    <t>762197729926</t>
  </si>
  <si>
    <t>FQK55</t>
  </si>
  <si>
    <t>30/07/2025 17:13</t>
  </si>
  <si>
    <t>762181222913</t>
  </si>
  <si>
    <t>30/07/2025 17:14</t>
  </si>
  <si>
    <t>FQK54</t>
  </si>
  <si>
    <t>พ******ล</t>
  </si>
  <si>
    <t>******ุข51 (ประตูสีน้ำตาลมีรััวแหลม+มีต้นไม้หน้าบ้าน) แขวงบางจาก เขตพระโขนง จังหวัดกรุงเทพมหานคร 10260</t>
  </si>
  <si>
    <t>31/07/2025 10:37</t>
  </si>
  <si>
    <t>30/07/2025 16:31</t>
  </si>
  <si>
    <t>FQK53</t>
  </si>
  <si>
    <t>ร***ี  ใ***ล</t>
  </si>
  <si>
    <t>30/07/2025 16:14</t>
  </si>
  <si>
    <t>THT490120SV8Y4Z</t>
  </si>
  <si>
    <t>FQK52</t>
  </si>
  <si>
    <t>ล***ณิกา</t>
  </si>
  <si>
    <t>30/07/2025 16:05</t>
  </si>
  <si>
    <t>762171718976</t>
  </si>
  <si>
    <t>30/07/2025 16:06</t>
  </si>
  <si>
    <t>FQK51</t>
  </si>
  <si>
    <t>30/07/2025 15:56</t>
  </si>
  <si>
    <t>762171868975</t>
  </si>
  <si>
    <t>30/07/2025 15:57</t>
  </si>
  <si>
    <t>FQK50</t>
  </si>
  <si>
    <t>******ุสาวรีย์   แขวงอนุสาวรีย์ เขตบางเขน จังหวัดกรุงเทพมหานคร 10220</t>
  </si>
  <si>
    <t>30/07/2025 15:55</t>
  </si>
  <si>
    <t>TH2597132803450</t>
  </si>
  <si>
    <t>30/07/2025 15:54</t>
  </si>
  <si>
    <t>FQK49</t>
  </si>
  <si>
    <t>ร***รรณ พ***์ศิริ</t>
  </si>
  <si>
    <t>30/07/2025 15:53</t>
  </si>
  <si>
    <t>762193873980</t>
  </si>
  <si>
    <t>FQK47</t>
  </si>
  <si>
    <t>ป***า แ***รัตน์</t>
  </si>
  <si>
    <t>30/07/2025 15:52</t>
  </si>
  <si>
    <t>762100679981</t>
  </si>
  <si>
    <t>FQK46</t>
  </si>
  <si>
    <t>ศ***ิ์นนท์  ถ***จิตร</t>
  </si>
  <si>
    <t>30/07/2025 15:49</t>
  </si>
  <si>
    <t>762155576000</t>
  </si>
  <si>
    <t>FQK45</t>
  </si>
  <si>
    <t>จ***ภา</t>
  </si>
  <si>
    <t>30/07/2025 15:39</t>
  </si>
  <si>
    <t>762137175925</t>
  </si>
  <si>
    <t>FQK44</t>
  </si>
  <si>
    <t>30/07/2025 15:38</t>
  </si>
  <si>
    <t>762154375975</t>
  </si>
  <si>
    <t>FQK43</t>
  </si>
  <si>
    <t>ร***ิมากร พ***์งาม</t>
  </si>
  <si>
    <t>762188374990</t>
  </si>
  <si>
    <t>FQK41</t>
  </si>
  <si>
    <t>30/07/2025 15:35</t>
  </si>
  <si>
    <t>FQK40</t>
  </si>
  <si>
    <t>30/07/2025 15:32</t>
  </si>
  <si>
    <t>762129474956</t>
  </si>
  <si>
    <t>FQK39</t>
  </si>
  <si>
    <t>ส***รมย์</t>
  </si>
  <si>
    <t>30/07/2025 15:31</t>
  </si>
  <si>
    <t>762116876964</t>
  </si>
  <si>
    <t>FQK38</t>
  </si>
  <si>
    <t>นวรัตน์ รัตนโกสินธ์ุ</t>
  </si>
  <si>
    <t>64 บ.คอร์เดียลดีไลท์ จำกัด พัฒนาการ59 ถนนพัฒนาการ
ประเวศ/ Prawetกรุงเทพมหานคร/ Bangkok
10250</t>
  </si>
  <si>
    <t>660989058077</t>
  </si>
  <si>
    <t>30/07/2025 15:27</t>
  </si>
  <si>
    <t>LEXPU0592522661</t>
  </si>
  <si>
    <t>FQK37</t>
  </si>
  <si>
    <t>30/07/2025 15:26</t>
  </si>
  <si>
    <t>อยากได้รสกาแฟกับเนยนมค่ะ🥹</t>
  </si>
  <si>
    <t>762171476975</t>
  </si>
  <si>
    <t>FQK36</t>
  </si>
  <si>
    <t>น***ิรา ค***ะพันธ์</t>
  </si>
  <si>
    <t>30/07/2025 15:23</t>
  </si>
  <si>
    <t>762129873971</t>
  </si>
  <si>
    <t>FQK35</t>
  </si>
  <si>
    <t>สุวิทย์</t>
  </si>
  <si>
    <t>ถ.กาญจนา 5/4 มบ.เคซี 57/108 ซ.4/1 ท่าแร้ง บางเขน กทม  10220</t>
  </si>
  <si>
    <t>0816414349</t>
  </si>
  <si>
    <t>30/07/2025 15:05</t>
  </si>
  <si>
    <t>JB294054941TH</t>
  </si>
  <si>
    <t>30/07/2025 15:21</t>
  </si>
  <si>
    <t>FQK34</t>
  </si>
  <si>
    <t>K***ksiri B***ara</t>
  </si>
  <si>
    <t>30/07/2025 15:10</t>
  </si>
  <si>
    <t>762154570962</t>
  </si>
  <si>
    <t>FQK33</t>
  </si>
  <si>
    <t>30/07/2025 14:41</t>
  </si>
  <si>
    <t>JB294054938TH</t>
  </si>
  <si>
    <t>30/07/2025 14:58</t>
  </si>
  <si>
    <t>FQK32</t>
  </si>
  <si>
    <t>29/07/2025 11:59</t>
  </si>
  <si>
    <t>JB294054924TH</t>
  </si>
  <si>
    <t>30/07/2025 14:54</t>
  </si>
  <si>
    <t>FQK31</t>
  </si>
  <si>
    <t>ส***ิง เ***มบัติ</t>
  </si>
  <si>
    <t>30/07/2025 14:48</t>
  </si>
  <si>
    <t>THT220920SKNS6Z</t>
  </si>
  <si>
    <t>20039042</t>
  </si>
  <si>
    <t>ปังเนยนิ่ม3ชิ้น</t>
  </si>
  <si>
    <t>FQK28</t>
  </si>
  <si>
    <t>30/07/2025 14:15</t>
  </si>
  <si>
    <t>762175319964</t>
  </si>
  <si>
    <t>30/07/2025 14:18</t>
  </si>
  <si>
    <t>FQK27</t>
  </si>
  <si>
    <t>30/07/2025 14:14</t>
  </si>
  <si>
    <t>762198363990</t>
  </si>
  <si>
    <t>30/07/2025 14:17</t>
  </si>
  <si>
    <t>FQK26</t>
  </si>
  <si>
    <t>อ***์  ท***ุ่ม</t>
  </si>
  <si>
    <t>30/07/2025 14:09</t>
  </si>
  <si>
    <t>762169173953</t>
  </si>
  <si>
    <t>FQK25</t>
  </si>
  <si>
    <t>น*** แ***ึ้ง</t>
  </si>
  <si>
    <t>30/07/2025 14:08</t>
  </si>
  <si>
    <t>762143079972</t>
  </si>
  <si>
    <t>FQK24</t>
  </si>
  <si>
    <t>ธ***ฒน์ เ***าชาเคน</t>
  </si>
  <si>
    <t>30/07/2025 13:59</t>
  </si>
  <si>
    <t>762161324934</t>
  </si>
  <si>
    <t>FQK23</t>
  </si>
  <si>
    <t>ดวงตะวัน</t>
  </si>
  <si>
    <t>31/3 ม.3 ถ.สระแก้ว-จันทบุรี ต.มะขาม อ.มะขาม จันทบุรี 22150</t>
  </si>
  <si>
    <t>22150</t>
  </si>
  <si>
    <t>0838177373</t>
  </si>
  <si>
    <t>30/07/2025 13:28</t>
  </si>
  <si>
    <t>JB294054915TH</t>
  </si>
  <si>
    <t>30/07/2025 13:58</t>
  </si>
  <si>
    <t>FQK22</t>
  </si>
  <si>
    <t>******ยรูเบีย) แขวงพระโขนง แขวงพระโขนง เขตคลองเตย จังหวัดกรุงเทพมหานคร 10110</t>
  </si>
  <si>
    <t>30/07/2025 14:13</t>
  </si>
  <si>
    <t>TH01017JEUNM4C</t>
  </si>
  <si>
    <t>30/07/2025 13:49</t>
  </si>
  <si>
    <t>FQK19</t>
  </si>
  <si>
    <t>u***3i94bpgwu1</t>
  </si>
  <si>
    <t>30/07/2025 12:55</t>
  </si>
  <si>
    <t>THT040220SH9S0Z</t>
  </si>
  <si>
    <t>30/07/2025 12:56</t>
  </si>
  <si>
    <t>FQK18</t>
  </si>
  <si>
    <t>30/07/2025 12:54</t>
  </si>
  <si>
    <t>LEXPU0592518997</t>
  </si>
  <si>
    <t>FQK17</t>
  </si>
  <si>
    <t>ส***จน์ ส***รณโณ</t>
  </si>
  <si>
    <t>30/07/2025 12:49</t>
  </si>
  <si>
    <t>762127412001</t>
  </si>
  <si>
    <t>FQK15</t>
  </si>
  <si>
    <t>******โพนทอง หมู่ 5, อำเภอกมลาไสย ตำบลโคกสมบูรณ์ อำเภอกมลาไสย จังหวัดกาฬสินธุ์ 46130</t>
  </si>
  <si>
    <t>46130</t>
  </si>
  <si>
    <t>30/07/2025 13:12</t>
  </si>
  <si>
    <t>TH254921850732D</t>
  </si>
  <si>
    <t>30/07/2025 12:43</t>
  </si>
  <si>
    <t>FQK14</t>
  </si>
  <si>
    <t>ฟ***ม ซ***ชน์</t>
  </si>
  <si>
    <t>30/07/2025 12:25</t>
  </si>
  <si>
    <t>762129816980</t>
  </si>
  <si>
    <t>FQK13</t>
  </si>
  <si>
    <t>******นิคมพัฒนาซอย 12 ตำบล พนานิคม อำเภอนิคมพัฒนา 21180 ตำบลพนานิคม อำเภอนิคมพัฒนา จังหวัดระยอง 21180</t>
  </si>
  <si>
    <t>30/07/2025 12:24</t>
  </si>
  <si>
    <t>TH259275561431E</t>
  </si>
  <si>
    <t>FQK12</t>
  </si>
  <si>
    <t>30/07/2025 12:22</t>
  </si>
  <si>
    <t>762143214910</t>
  </si>
  <si>
    <t>FQK11</t>
  </si>
  <si>
    <t>พ***อ๋</t>
  </si>
  <si>
    <t>762130710950</t>
  </si>
  <si>
    <t>FQK10</t>
  </si>
  <si>
    <t>M** T**</t>
  </si>
  <si>
    <t>30/07/2025 12:18</t>
  </si>
  <si>
    <t>762103805956</t>
  </si>
  <si>
    <t>30/07/2025 12:19</t>
  </si>
  <si>
    <t>FQK9</t>
  </si>
  <si>
    <t>30/07/2025 12:15</t>
  </si>
  <si>
    <t>LEXPU0592485357</t>
  </si>
  <si>
    <t>FQK8</t>
  </si>
  <si>
    <t>30/07/2025 12:11</t>
  </si>
  <si>
    <t>762196602005</t>
  </si>
  <si>
    <t>FQK7</t>
  </si>
  <si>
    <t>30/07/2025 12:07</t>
  </si>
  <si>
    <t>762131601770</t>
  </si>
  <si>
    <t>FQK6</t>
  </si>
  <si>
    <t>ก***แก้ว    แ***รัพย์</t>
  </si>
  <si>
    <t>30/07/2025 12:06</t>
  </si>
  <si>
    <t>762182525926</t>
  </si>
  <si>
    <t>FQK5</t>
  </si>
  <si>
    <t>ส***ตรี น***เดชา</t>
  </si>
  <si>
    <t>762137306000</t>
  </si>
  <si>
    <t>FQK4</t>
  </si>
  <si>
    <t>30/07/2025 12:04</t>
  </si>
  <si>
    <t>762175510736</t>
  </si>
  <si>
    <t>FQK3</t>
  </si>
  <si>
    <t>เ***มชัย  ต***พธิ์</t>
  </si>
  <si>
    <t>30/07/2025 12:02</t>
  </si>
  <si>
    <t>762174312734</t>
  </si>
  <si>
    <t>FQK2</t>
  </si>
  <si>
    <t>น***ิญา ด***ญญา</t>
  </si>
  <si>
    <t>762173926721</t>
  </si>
  <si>
    <t>FQK1</t>
  </si>
  <si>
    <t>ส***ทธิ์ ต***จิตติพร</t>
  </si>
  <si>
    <t>762147316744</t>
  </si>
  <si>
    <t>FQK0</t>
  </si>
  <si>
    <t>จ***มณี บ***ร้อย</t>
  </si>
  <si>
    <t>762105712745</t>
  </si>
  <si>
    <t>FQJ99</t>
  </si>
  <si>
    <t>30/07/2025 12:01</t>
  </si>
  <si>
    <t>762194016710</t>
  </si>
  <si>
    <t>FQJ98</t>
  </si>
  <si>
    <t>******น้ำใส, อำเภอวัฒนานคร ตำบลหนองน้ำใส อำเภอวัฒนานคร จังหวัดสระแก้ว 27160</t>
  </si>
  <si>
    <t>27160</t>
  </si>
  <si>
    <t>30/07/2025 12:03</t>
  </si>
  <si>
    <t>TH252926263935H</t>
  </si>
  <si>
    <t>30/07/2025 12:00</t>
  </si>
  <si>
    <t>FQJ97</t>
  </si>
  <si>
    <t>เ***์ จ***ี</t>
  </si>
  <si>
    <t>762173612712</t>
  </si>
  <si>
    <t>FQJ96</t>
  </si>
  <si>
    <t>ก***ิมา เ***งฤทัยโรจน์</t>
  </si>
  <si>
    <t>30/07/2025 11:58</t>
  </si>
  <si>
    <t>762122712724</t>
  </si>
  <si>
    <t>FQJ95</t>
  </si>
  <si>
    <t>30/07/2025 11:57</t>
  </si>
  <si>
    <t>762136711954</t>
  </si>
  <si>
    <t>FQJ94</t>
  </si>
  <si>
    <t>ป***ี ร***มด</t>
  </si>
  <si>
    <t>30/07/2025 11:53</t>
  </si>
  <si>
    <t>762179206806</t>
  </si>
  <si>
    <t>FQJ93</t>
  </si>
  <si>
    <t>ธ***ฏฐ์    ส***พัฒน์ไพบูลย์</t>
  </si>
  <si>
    <t>762126725710</t>
  </si>
  <si>
    <t>FQJ92</t>
  </si>
  <si>
    <t>ณ***ช  พ***กษ์สกุลชน</t>
  </si>
  <si>
    <t>762186119730</t>
  </si>
  <si>
    <t>FQJ91</t>
  </si>
  <si>
    <t>o***..you</t>
  </si>
  <si>
    <t>30/07/2025 11:52</t>
  </si>
  <si>
    <t>762131815793</t>
  </si>
  <si>
    <t>FQJ90</t>
  </si>
  <si>
    <t>ว***คณา  เ***มงคล</t>
  </si>
  <si>
    <t>762123610780</t>
  </si>
  <si>
    <t>FQJ89</t>
  </si>
  <si>
    <t>ธ***  ท***ิน</t>
  </si>
  <si>
    <t>762194420772</t>
  </si>
  <si>
    <t>FQJ88</t>
  </si>
  <si>
    <t>อ***รรณยกทองมา</t>
  </si>
  <si>
    <t>30/07/2025 11:51</t>
  </si>
  <si>
    <t>762125610783</t>
  </si>
  <si>
    <t>FQJ87</t>
  </si>
  <si>
    <t>ก***เกตุชมบุญช่วย</t>
  </si>
  <si>
    <t>762103806774</t>
  </si>
  <si>
    <t>FQJ86</t>
  </si>
  <si>
    <t>ส***รณา ค***นทึก</t>
  </si>
  <si>
    <t>30/07/2025 11:50</t>
  </si>
  <si>
    <t>762147909806</t>
  </si>
  <si>
    <t>FQJ85</t>
  </si>
  <si>
    <t>ค***ิทธิฤทธิ์ ค***สำราญ</t>
  </si>
  <si>
    <t>762176902804</t>
  </si>
  <si>
    <t>FQJ84</t>
  </si>
  <si>
    <t>ท***รรณ ส***อง</t>
  </si>
  <si>
    <t>30/07/2025 11:49</t>
  </si>
  <si>
    <t>762148512716</t>
  </si>
  <si>
    <t>FQJ83</t>
  </si>
  <si>
    <t>762171412726</t>
  </si>
  <si>
    <t>FQJ82</t>
  </si>
  <si>
    <t>30/07/2025 11:46</t>
  </si>
  <si>
    <t>762183600802</t>
  </si>
  <si>
    <t>FQJ81</t>
  </si>
  <si>
    <t>ร***นท์ แ***ุวรรณ</t>
  </si>
  <si>
    <t>762123709782</t>
  </si>
  <si>
    <t>FQJ80</t>
  </si>
  <si>
    <t>ส***ิริ ว***เสน</t>
  </si>
  <si>
    <t>30/07/2025 11:45</t>
  </si>
  <si>
    <t>762115223752</t>
  </si>
  <si>
    <t>FQJ78</t>
  </si>
  <si>
    <t>น***ุเนตรา ค***ญาติ</t>
  </si>
  <si>
    <t>THT060120QTP88Z</t>
  </si>
  <si>
    <t>FQJ77</t>
  </si>
  <si>
    <t>ป***าภรณ์ เ***พร้อม</t>
  </si>
  <si>
    <t>30/07/2025 11:44</t>
  </si>
  <si>
    <t>762103202744</t>
  </si>
  <si>
    <t>FQJ76</t>
  </si>
  <si>
    <t>ห***กานต์ บ***ี</t>
  </si>
  <si>
    <t>30/07/2025 11:43</t>
  </si>
  <si>
    <t>762170201800</t>
  </si>
  <si>
    <t>FQJ74</t>
  </si>
  <si>
    <t>ธ***พร พ***วงศ์</t>
  </si>
  <si>
    <t>30/07/2025 11:41</t>
  </si>
  <si>
    <t>762105708792</t>
  </si>
  <si>
    <t>30/07/2025 11:40</t>
  </si>
  <si>
    <t>FQJ73</t>
  </si>
  <si>
    <t>ส***ง เ***ิริ</t>
  </si>
  <si>
    <t>762176621754</t>
  </si>
  <si>
    <t>FQJ72</t>
  </si>
  <si>
    <t>762125200771</t>
  </si>
  <si>
    <t>FQJ71</t>
  </si>
  <si>
    <t>น***า ท***ปลว</t>
  </si>
  <si>
    <t>30/07/2025 11:38</t>
  </si>
  <si>
    <t>762133802765</t>
  </si>
  <si>
    <t>30/07/2025 11:39</t>
  </si>
  <si>
    <t>FQJ70</t>
  </si>
  <si>
    <t>******นิมิตใหม่ 28 สามวาตะวันออก แขวงสามวาตะวันออก เขตคลองสามวา จังหวัดกรุงเทพมหานคร 10510</t>
  </si>
  <si>
    <t>TH258028515523Z</t>
  </si>
  <si>
    <t>FQJ69</t>
  </si>
  <si>
    <t>30/07/2025 11:37</t>
  </si>
  <si>
    <t>762168314806</t>
  </si>
  <si>
    <t>FQJ68</t>
  </si>
  <si>
    <t>พ***ฐ   อ***ตโท</t>
  </si>
  <si>
    <t>762175905746</t>
  </si>
  <si>
    <t>FQJ67</t>
  </si>
  <si>
    <t>ก***ิชับ</t>
  </si>
  <si>
    <t>762114902765</t>
  </si>
  <si>
    <t>FQJ66</t>
  </si>
  <si>
    <t>ส***ญญา ส***บท</t>
  </si>
  <si>
    <t>762182406731</t>
  </si>
  <si>
    <t>FQJ65</t>
  </si>
  <si>
    <t>ภ***ิรา..สัยนิยม</t>
  </si>
  <si>
    <t>762199408725</t>
  </si>
  <si>
    <t>FQJ64</t>
  </si>
  <si>
    <t>ร***รัตน์ พ***อง</t>
  </si>
  <si>
    <t>30/07/2025 11:36</t>
  </si>
  <si>
    <t>762185505771</t>
  </si>
  <si>
    <t>FQJ63</t>
  </si>
  <si>
    <t>จ***ร์ เ***มะเริง</t>
  </si>
  <si>
    <t>762123228753</t>
  </si>
  <si>
    <t>FQJ62</t>
  </si>
  <si>
    <t>ร้านสายใจ</t>
  </si>
  <si>
    <t xml:space="preserve">33 ถนนราชดำริ อ.เมือง จ.นครปฐม
ต.พระปฐมเจดี  73000
</t>
  </si>
  <si>
    <t>0832529490</t>
  </si>
  <si>
    <t>30/07/2025 11:35</t>
  </si>
  <si>
    <t>30/07/2025 11:34</t>
  </si>
  <si>
    <t>FQJ60</t>
  </si>
  <si>
    <t>ก***ารัตน์ ม***ันธัง</t>
  </si>
  <si>
    <t>30/07/2025 11:33</t>
  </si>
  <si>
    <t>THT520120RE7M3Z</t>
  </si>
  <si>
    <t>FQJ59</t>
  </si>
  <si>
    <t>ม***ต บ***า</t>
  </si>
  <si>
    <t>30/07/2025 11:32</t>
  </si>
  <si>
    <t>THT590120RE255Z</t>
  </si>
  <si>
    <t>FQJ58</t>
  </si>
  <si>
    <t>จ***ทร์​ ป***กุล</t>
  </si>
  <si>
    <t>30/07/2025 11:31</t>
  </si>
  <si>
    <t>762103802806</t>
  </si>
  <si>
    <t>FQJ57</t>
  </si>
  <si>
    <t>อ***สา</t>
  </si>
  <si>
    <t>762117809725</t>
  </si>
  <si>
    <t>FQJ56</t>
  </si>
  <si>
    <t>ล***จี่ ส***ินสายมู</t>
  </si>
  <si>
    <t>30/07/2025 11:30</t>
  </si>
  <si>
    <t>762116204721</t>
  </si>
  <si>
    <t>FQJ55</t>
  </si>
  <si>
    <t>อ***รณ  ซ***ลาวงค์</t>
  </si>
  <si>
    <t>762141205803</t>
  </si>
  <si>
    <t>FQJ54</t>
  </si>
  <si>
    <t>อ***ินทร์  เ***ญวัฒนาถาวร</t>
  </si>
  <si>
    <t>762163306752</t>
  </si>
  <si>
    <t>FQJ53</t>
  </si>
  <si>
    <t>762102618756</t>
  </si>
  <si>
    <t>FQJ52</t>
  </si>
  <si>
    <t>จ***ทิพย์ฤทธิ์ณรงค์</t>
  </si>
  <si>
    <t>30/07/2025 11:29</t>
  </si>
  <si>
    <t>762130811724</t>
  </si>
  <si>
    <t>FQJ51</t>
  </si>
  <si>
    <t>เ***ยบ ก***ะวี</t>
  </si>
  <si>
    <t>30/07/2025 11:28</t>
  </si>
  <si>
    <t>762101515711</t>
  </si>
  <si>
    <t>FQJ50</t>
  </si>
  <si>
    <t>น***ดุษฎีกร เ***พันธ์</t>
  </si>
  <si>
    <t>762174403804</t>
  </si>
  <si>
    <t>FQJ49</t>
  </si>
  <si>
    <t>762199505804</t>
  </si>
  <si>
    <t>FQJ48</t>
  </si>
  <si>
    <t>จ***ภา เ***กสิกรรม</t>
  </si>
  <si>
    <t>762193102790</t>
  </si>
  <si>
    <t>FQJ47</t>
  </si>
  <si>
    <t>อ***ตยา</t>
  </si>
  <si>
    <t>762120818955</t>
  </si>
  <si>
    <t>FQJ46</t>
  </si>
  <si>
    <t>ป***าพร แ***่อง</t>
  </si>
  <si>
    <t>30/07/2025 11:27</t>
  </si>
  <si>
    <t>762101007721</t>
  </si>
  <si>
    <t>FQJ45</t>
  </si>
  <si>
    <t>ว***ัย ช*** ,***</t>
  </si>
  <si>
    <t>30/07/2025 11:26</t>
  </si>
  <si>
    <t>THT020320RDXW9Z</t>
  </si>
  <si>
    <t>FQJ44</t>
  </si>
  <si>
    <t>THT070420QN1Y8Z</t>
  </si>
  <si>
    <t>FQJ43</t>
  </si>
  <si>
    <t>ว*** ร***ักดิ์สาครกุล</t>
  </si>
  <si>
    <t>30/07/2025 11:24</t>
  </si>
  <si>
    <t>762115202796</t>
  </si>
  <si>
    <t>FQJ42</t>
  </si>
  <si>
    <t>THT030620RKV75Z</t>
  </si>
  <si>
    <t>FQJ41</t>
  </si>
  <si>
    <t>30/07/2025 11:22</t>
  </si>
  <si>
    <t>LEXPU0592473575</t>
  </si>
  <si>
    <t>FQJ40</t>
  </si>
  <si>
    <t>พรภาดากุล  อรพินทร์</t>
  </si>
  <si>
    <t>21(50/220)หมู่บ้านสุขสันต์3 ซอยกาญจนาภิเษก008แยก6
แขวงบางแค เขตบางแคกรุงเทพมหานคร
 10160</t>
  </si>
  <si>
    <t>0989617987</t>
  </si>
  <si>
    <t>30/07/2025 11:23</t>
  </si>
  <si>
    <t>JA274955323TH</t>
  </si>
  <si>
    <t>FQJ37</t>
  </si>
  <si>
    <t>เ** อ***ตอร์</t>
  </si>
  <si>
    <t>30/07/2025 11:21</t>
  </si>
  <si>
    <t>762179502766</t>
  </si>
  <si>
    <t>FQJ36</t>
  </si>
  <si>
    <t>อ***ต อ***ร์เอี่ยม</t>
  </si>
  <si>
    <t>30/07/2025 11:20</t>
  </si>
  <si>
    <t>762187106741</t>
  </si>
  <si>
    <t>FQJ35</t>
  </si>
  <si>
    <t>ประกอบ</t>
  </si>
  <si>
    <t>บ.สหชัยอลูมินั่ม อัลลอย 214 ม.8 ถ.ทางเลี่ยงเมือง ต.บ้านเป็ด อ.เมือง จ.ขอนแก่น 
 40000</t>
  </si>
  <si>
    <t>0833013296</t>
  </si>
  <si>
    <t>JA274955310TH</t>
  </si>
  <si>
    <t>FQJ33</t>
  </si>
  <si>
    <t>ฝ***</t>
  </si>
  <si>
    <t>THT030620RE149Z</t>
  </si>
  <si>
    <t>FQJ32</t>
  </si>
  <si>
    <t>เ***กา ว***สุวรรณ</t>
  </si>
  <si>
    <t>30/07/2025 11:19</t>
  </si>
  <si>
    <t>762170901796</t>
  </si>
  <si>
    <t>FQJ31</t>
  </si>
  <si>
    <t>ข***อง ห***ินิจ</t>
  </si>
  <si>
    <t>762106105762</t>
  </si>
  <si>
    <t>FQJ30</t>
  </si>
  <si>
    <t>30/07/2025 09:37</t>
  </si>
  <si>
    <t>JB294054907TH</t>
  </si>
  <si>
    <t>30/07/2025 11:18</t>
  </si>
  <si>
    <t>FQJ28</t>
  </si>
  <si>
    <t>ทราย</t>
  </si>
  <si>
    <t>บ้านเลขที่ 153 หมู่บ้านหนองใหญ่ตำบลสามร้อยยอดอำเภอสามร้อยยอดจังหวัดประจวบคีรีขันธ์  77120</t>
  </si>
  <si>
    <t>0632561910</t>
  </si>
  <si>
    <t>JA274826173TH</t>
  </si>
  <si>
    <t>30/07/2025 11:17</t>
  </si>
  <si>
    <t>FQJ26</t>
  </si>
  <si>
    <t>ป***สิริย์ น***ศนานนท์</t>
  </si>
  <si>
    <t>30/07/2025 11:15</t>
  </si>
  <si>
    <t>762135626755</t>
  </si>
  <si>
    <t>30/07/2025 11:16</t>
  </si>
  <si>
    <t>FQJ25</t>
  </si>
  <si>
    <t>บ้านเลขที่110หมู่13บ้านโนนกราด อ.หนองสองห้อง ต.หนองสองห้อง จ.ขอนแก่น   40190</t>
  </si>
  <si>
    <t>29/07/2025 13:30</t>
  </si>
  <si>
    <t>JB294054898TH</t>
  </si>
  <si>
    <t>FQJ24</t>
  </si>
  <si>
    <t>30/07/2025 11:14</t>
  </si>
  <si>
    <t>762167509762</t>
  </si>
  <si>
    <t>FQJ23</t>
  </si>
  <si>
    <t>ค***ิมพ์</t>
  </si>
  <si>
    <t>30/07/2025 11:13</t>
  </si>
  <si>
    <t>762148406795</t>
  </si>
  <si>
    <t>FQJ22</t>
  </si>
  <si>
    <t>ล***ณา ล***นาค</t>
  </si>
  <si>
    <t>762148713992</t>
  </si>
  <si>
    <t>FQJ21</t>
  </si>
  <si>
    <t>แอน</t>
  </si>
  <si>
    <t>112ม.8 ต.โนนแดง อ.บ้านเขว้า จ.ชัยภุมิ 
(ฟาร์มหมูแสงทองปศุสัตว์หลัง อบตโนนแดง) 36170</t>
  </si>
  <si>
    <t>0837108969</t>
  </si>
  <si>
    <t>30/07/2025 11:12</t>
  </si>
  <si>
    <t>JA274826160TH</t>
  </si>
  <si>
    <t>30/07/2025 11:11</t>
  </si>
  <si>
    <t>FQJ20</t>
  </si>
  <si>
    <t>พ***า เ***องจากฉิม</t>
  </si>
  <si>
    <t>30/07/2025 11:09</t>
  </si>
  <si>
    <t>762175012966</t>
  </si>
  <si>
    <t>FQJ19</t>
  </si>
  <si>
    <t>อ***์ ป***ม</t>
  </si>
  <si>
    <t>30/07/2025 11:08</t>
  </si>
  <si>
    <t>762197009980</t>
  </si>
  <si>
    <t>FQJ18</t>
  </si>
  <si>
    <t>ป***้าย</t>
  </si>
  <si>
    <t>762187118770</t>
  </si>
  <si>
    <t>FQJ16</t>
  </si>
  <si>
    <t>30/07/2025 11:06</t>
  </si>
  <si>
    <t>762175019756</t>
  </si>
  <si>
    <t>FQJ15</t>
  </si>
  <si>
    <t>ว***พัฒ บ***ร้าง</t>
  </si>
  <si>
    <t>30/07/2025 11:03</t>
  </si>
  <si>
    <t>762186418744</t>
  </si>
  <si>
    <t>FQJ14</t>
  </si>
  <si>
    <t>ว***นดา ส***ิตอาชีวะกิจ</t>
  </si>
  <si>
    <t>762143621772</t>
  </si>
  <si>
    <t>FQJ13</t>
  </si>
  <si>
    <t>30/07/2025 11:02</t>
  </si>
  <si>
    <t>762158912922</t>
  </si>
  <si>
    <t>FQJ11</t>
  </si>
  <si>
    <t>ศ***ขวัญ แ***วคลาด</t>
  </si>
  <si>
    <t>30/07/2025 11:00</t>
  </si>
  <si>
    <t>762171711770</t>
  </si>
  <si>
    <t>FQJ10</t>
  </si>
  <si>
    <t>จ***ร์ทา บ***าย</t>
  </si>
  <si>
    <t>762174417760</t>
  </si>
  <si>
    <t>FQJ9</t>
  </si>
  <si>
    <t>ห***ูล</t>
  </si>
  <si>
    <t>762184716764</t>
  </si>
  <si>
    <t>FQJ8</t>
  </si>
  <si>
    <t>30/07/2025 10:59</t>
  </si>
  <si>
    <t>762185108996</t>
  </si>
  <si>
    <t>FQJ7</t>
  </si>
  <si>
    <t>762106715716</t>
  </si>
  <si>
    <t>FQJ6</t>
  </si>
  <si>
    <t>น***ัชร์ เ***ุมพล</t>
  </si>
  <si>
    <t>762167111764</t>
  </si>
  <si>
    <t>FQJ5</t>
  </si>
  <si>
    <t>ศ***วรรณ โ***รัตน์</t>
  </si>
  <si>
    <t>30/07/2025 10:55</t>
  </si>
  <si>
    <t>762152612723</t>
  </si>
  <si>
    <t>FQJ3</t>
  </si>
  <si>
    <t>30/07/2025 10:50</t>
  </si>
  <si>
    <t>762147028742</t>
  </si>
  <si>
    <t>FQJ2</t>
  </si>
  <si>
    <t>ศ***ร  ว***กิด</t>
  </si>
  <si>
    <t>30/07/2025 10:49</t>
  </si>
  <si>
    <t>762103712775</t>
  </si>
  <si>
    <t>FQJ1</t>
  </si>
  <si>
    <t>762189816765</t>
  </si>
  <si>
    <t>FQJ0</t>
  </si>
  <si>
    <t>30/07/2025 10:47</t>
  </si>
  <si>
    <t>LEXDO0165992278</t>
  </si>
  <si>
    <t>FQI99</t>
  </si>
  <si>
    <t>จ***ัฒน์ น***น</t>
  </si>
  <si>
    <t>30/07/2025 10:46</t>
  </si>
  <si>
    <t>762162211930</t>
  </si>
  <si>
    <t>30/07/2025 10:45</t>
  </si>
  <si>
    <t>FQI98</t>
  </si>
  <si>
    <t>30/07/2025 10:43</t>
  </si>
  <si>
    <t>762139314775</t>
  </si>
  <si>
    <t>FQI97</t>
  </si>
  <si>
    <t>ว***ี ภ***เคียน</t>
  </si>
  <si>
    <t>30/07/2025 10:42</t>
  </si>
  <si>
    <t>762197017772</t>
  </si>
  <si>
    <t>FQI96</t>
  </si>
  <si>
    <t>อ***จักร ว***การณ์</t>
  </si>
  <si>
    <t>30/07/2025 10:32</t>
  </si>
  <si>
    <t>762128427756</t>
  </si>
  <si>
    <t>FQI95</t>
  </si>
  <si>
    <t>ช***มา ล***ณย์วิสุทธิ์</t>
  </si>
  <si>
    <t>30/07/2025 10:25</t>
  </si>
  <si>
    <t>762144308796</t>
  </si>
  <si>
    <t>FQI94</t>
  </si>
  <si>
    <t>30/07/2025 10:23</t>
  </si>
  <si>
    <t>LEXPU0592518384</t>
  </si>
  <si>
    <t>FQI93</t>
  </si>
  <si>
    <t>******พญาชมภู ตำบลชมภู อำเภอสารภี จังหวัดเชียงใหม่ 50140</t>
  </si>
  <si>
    <t>30/07/2025 10:22</t>
  </si>
  <si>
    <t>TH253492082237N</t>
  </si>
  <si>
    <t>30/07/2025 10:21</t>
  </si>
  <si>
    <t>FQI92</t>
  </si>
  <si>
    <t>น***ำพูน อ***สนา</t>
  </si>
  <si>
    <t>30/07/2025 10:36</t>
  </si>
  <si>
    <t>762170429753</t>
  </si>
  <si>
    <t>30/07/2025 10:19</t>
  </si>
  <si>
    <t>FQI91</t>
  </si>
  <si>
    <t>ก***าวีร์ เ***ลา</t>
  </si>
  <si>
    <t>30/07/2025 10:02</t>
  </si>
  <si>
    <t>762154314003</t>
  </si>
  <si>
    <t>FQI90</t>
  </si>
  <si>
    <t>******.อ้อมน้อย อ.กระทุ่มแบน จ.สมุทรสาคร 74130 ตำบลอ้อมน้อย อำเภอกระทุ่มแบน จังหวัดสมุทรสาคร 74130</t>
  </si>
  <si>
    <t>30/07/2025 10:01</t>
  </si>
  <si>
    <t>TH257499216189L</t>
  </si>
  <si>
    <t>FQI89</t>
  </si>
  <si>
    <t>30/07/2025 09:59</t>
  </si>
  <si>
    <t>TH259730767764R</t>
  </si>
  <si>
    <t>30/07/2025 09:58</t>
  </si>
  <si>
    <t>FQI88</t>
  </si>
  <si>
    <t>30/07/2025 09:55</t>
  </si>
  <si>
    <t>TH259897983973A</t>
  </si>
  <si>
    <t>FQI87</t>
  </si>
  <si>
    <t>น*****ง</t>
  </si>
  <si>
    <t>******ง4 ตำบลเฉลียง ตำบลสลักได อำเภอเมืองสุรินทร์ จังหวัดสุรินทร์ 32000</t>
  </si>
  <si>
    <t>30/07/2025 09:53</t>
  </si>
  <si>
    <t>TH257478198957L</t>
  </si>
  <si>
    <t>FQI86</t>
  </si>
  <si>
    <t>ศ***ัศมิ์   พ***าธีระรัตน์</t>
  </si>
  <si>
    <t>30/07/2025 09:47</t>
  </si>
  <si>
    <t>762193920913</t>
  </si>
  <si>
    <t>FQI85</t>
  </si>
  <si>
    <t>ร******ม</t>
  </si>
  <si>
    <t>******นสัก ตำบลดอนสัก อำเภอดอนสัก จังหวัดสุราษฎร์ธานี 84220</t>
  </si>
  <si>
    <t>30/07/2025 10:12</t>
  </si>
  <si>
    <t>TH258369019637G</t>
  </si>
  <si>
    <t>30/07/2025 09:42</t>
  </si>
  <si>
    <t>FQI84</t>
  </si>
  <si>
    <t>****** 345 ต.บางตะไนย์ ตำบลบางตะไนย์ อำเภอปากเกร็ด จังหวัดนนทบุรี 11120</t>
  </si>
  <si>
    <t>30/07/2025 09:36</t>
  </si>
  <si>
    <t>TH255590707511M</t>
  </si>
  <si>
    <t>FQI83</t>
  </si>
  <si>
    <t>******าสาทใต้, ตำบล หินดาด, อำเภอด่านขุนทด ตำบลหินดาด อำเภอด่านขุนทด จังหวัดนครราชสีมา 30210</t>
  </si>
  <si>
    <t>TH257840137648M</t>
  </si>
  <si>
    <t>FQI82</t>
  </si>
  <si>
    <t>30/07/2025 09:33</t>
  </si>
  <si>
    <t>762189069950</t>
  </si>
  <si>
    <t>FQI81</t>
  </si>
  <si>
    <t>น***ุ ร***ง</t>
  </si>
  <si>
    <t>30/07/2025 09:30</t>
  </si>
  <si>
    <t>762129266942</t>
  </si>
  <si>
    <t>30/07/2025 09:29</t>
  </si>
  <si>
    <t>FQI80</t>
  </si>
  <si>
    <t>30/07/2025 08:32</t>
  </si>
  <si>
    <t>TH2555411203436</t>
  </si>
  <si>
    <t>30/07/2025 08:31</t>
  </si>
  <si>
    <t>FQI78</t>
  </si>
  <si>
    <t>M******า</t>
  </si>
  <si>
    <t>******กรกแสลบ, ตำบลห้วยกระเจา, อำเภอห้วยกระเจา ตำบลห้วยกระเจา อำเภอห้วยกระเจา จังหวัดกาญจนบุรี 71170</t>
  </si>
  <si>
    <t>30/07/2025 08:00</t>
  </si>
  <si>
    <t>TH256036535697R</t>
  </si>
  <si>
    <t>30/07/2025 07:30</t>
  </si>
  <si>
    <t>FQI76</t>
  </si>
  <si>
    <t>ว******ย</t>
  </si>
  <si>
    <t>******อยท่าจำปา1) ตำบลพระซอง อำเภอนาแก จังหวัดนครพนม 48130</t>
  </si>
  <si>
    <t>30/07/2025 07:17</t>
  </si>
  <si>
    <t>TH259519896279M</t>
  </si>
  <si>
    <t>FQI75</t>
  </si>
  <si>
    <t>30/07/2025 06:23</t>
  </si>
  <si>
    <t>762188712655</t>
  </si>
  <si>
    <t>FQI74</t>
  </si>
  <si>
    <t>อัญชลี ศาตรกุลวณิชย์</t>
  </si>
  <si>
    <t>43/448 ม.7 เดอะวันแมนชั่น แขวงแสมดำ
บางขุนเทียน/ Bang Khun Thianกรุงเทพมหานคร/ Bangkok
10150</t>
  </si>
  <si>
    <t>660816568811</t>
  </si>
  <si>
    <t>30/07/2025 06:07</t>
  </si>
  <si>
    <t>LEXPU0592205002</t>
  </si>
  <si>
    <t>FQI73</t>
  </si>
  <si>
    <t>สุมนา รัตนานุภาพ</t>
  </si>
  <si>
    <t>67/6หมู่4ตำบลเขาน้อย · เขาน้อย/ Khao Noi
ปราณบุรี/ Pran Buriประจวบคีรีขันธ์/ Prachuap Khiri Khan
77120</t>
  </si>
  <si>
    <t>660851504741</t>
  </si>
  <si>
    <t>30/07/2025 04:58</t>
  </si>
  <si>
    <t>LEXPU0592129599</t>
  </si>
  <si>
    <t>FQI72</t>
  </si>
  <si>
    <t>ป***อม ธ***พงษ์</t>
  </si>
  <si>
    <t>30/07/2025 04:21</t>
  </si>
  <si>
    <t>762119054616</t>
  </si>
  <si>
    <t>30/07/2025 04:26</t>
  </si>
  <si>
    <t>FQI71</t>
  </si>
  <si>
    <t>ส***มา เ***์ชาลี</t>
  </si>
  <si>
    <t>30/07/2025 03:23</t>
  </si>
  <si>
    <t>THT013720QC673Z</t>
  </si>
  <si>
    <t>FQI70</t>
  </si>
  <si>
    <t>ส***ค์</t>
  </si>
  <si>
    <t>30/07/2025 02:55</t>
  </si>
  <si>
    <t>762164731650</t>
  </si>
  <si>
    <t>FQI69</t>
  </si>
  <si>
    <t>น***าวบุษบา เ***มบูรณ์</t>
  </si>
  <si>
    <t>30/07/2025 02:12</t>
  </si>
  <si>
    <t>762168753673</t>
  </si>
  <si>
    <t>FQI68</t>
  </si>
  <si>
    <t>ธนาวุฒิ</t>
  </si>
  <si>
    <t>348/4 ถ.สุขเกษม.ต.ธาตุเชิงชุม อ.เมืองสกลนคร จ.สกลนคร · ธาตุเชิงชุม/ That Choeng Chum
เมืองสกลนคร/ Mueang Sakon Nakhonสกลนคร/ Sakon Nakhon
47000</t>
  </si>
  <si>
    <t>660621420201</t>
  </si>
  <si>
    <t>30/07/2025 00:57</t>
  </si>
  <si>
    <t>LEXPU0592204440</t>
  </si>
  <si>
    <t>FQI67</t>
  </si>
  <si>
    <t>******ลหน้าเมือง ตำบลหน้าเมือง อำเภอเมืองฉะเชิงเทรา จังหวัดฉะเชิงเทรา 24000</t>
  </si>
  <si>
    <t>30/07/2025 01:27</t>
  </si>
  <si>
    <t>TH251552733635W</t>
  </si>
  <si>
    <t>FQI66</t>
  </si>
  <si>
    <t>******ยก 2-1 แขวงคลองสองต้นนุ่น แขวงคลองสองต้นนุ่น เขตลาดกระบัง จังหวัดกรุงเทพมหานคร 10520</t>
  </si>
  <si>
    <t>30/07/2025 00:24</t>
  </si>
  <si>
    <t>TH250533492394Y</t>
  </si>
  <si>
    <t>FQI65</t>
  </si>
  <si>
    <t>อ*** เ***ออภัย</t>
  </si>
  <si>
    <t>30/07/2025 00:03</t>
  </si>
  <si>
    <t>762168253641</t>
  </si>
  <si>
    <t>30/07/2025 00:06</t>
  </si>
  <si>
    <t>FQL69</t>
  </si>
  <si>
    <t>31/07/2025 22:59</t>
  </si>
  <si>
    <t>TH14017JJAST9I</t>
  </si>
  <si>
    <t>31/07/2025 22:58</t>
  </si>
  <si>
    <t>FQL68</t>
  </si>
  <si>
    <t>ว***า ส***ก ฟ***ม8</t>
  </si>
  <si>
    <t>31/07/2025 22:33</t>
  </si>
  <si>
    <t>762291637310</t>
  </si>
  <si>
    <t>FQL67</t>
  </si>
  <si>
    <t>แ*น</t>
  </si>
  <si>
    <t>******้าย) บ้านเลขที่248/8 หมู่2 ตำบลหนองหาร อำเภอสันทราย จังหวัดเชียงใหม่ 50290</t>
  </si>
  <si>
    <t>31/07/2025 22:11</t>
  </si>
  <si>
    <t>TH252089022648O</t>
  </si>
  <si>
    <t>31/07/2025 22:10</t>
  </si>
  <si>
    <t>FQL66</t>
  </si>
  <si>
    <t>ล***ลย์ โ***ทบุษราคัม</t>
  </si>
  <si>
    <t>31/07/2025 21:55</t>
  </si>
  <si>
    <t>THT210520VMVG4Z</t>
  </si>
  <si>
    <t>FQL65</t>
  </si>
  <si>
    <t>บุษบามินตรา เติบวงษ์</t>
  </si>
  <si>
    <t>หมู่บ้านเสนาวิลล่า84 ซอย15คลองจั่น บางกะปิ แขวงคลองจั่น หมู่บ้านเสนาวิลล่า84 ซอย15คลองจั่น บางกะปิ, แขวงคลองจั่น· คลองจั่น
บางกะปิ/ Bang Kapiกรุงเทพมหานคร/ Bangkok
10240</t>
  </si>
  <si>
    <t>660830229818</t>
  </si>
  <si>
    <t>31/07/2025 21:29</t>
  </si>
  <si>
    <t>LEXPU0592760827</t>
  </si>
  <si>
    <t>FQL64</t>
  </si>
  <si>
    <t>ทัศน์วรรณ  มาติ๊บ</t>
  </si>
  <si>
    <t>บ้านเลขที่56ม.9 ซอย3  บ้านสันโค
ป่าแดด/ Pa Daetเชียงราย/ Chiang Rai
57190</t>
  </si>
  <si>
    <t>57190</t>
  </si>
  <si>
    <t>660997080430</t>
  </si>
  <si>
    <t>TH54067JJYNN9A</t>
  </si>
  <si>
    <t>FQL63</t>
  </si>
  <si>
    <t>31/07/2025 21:22</t>
  </si>
  <si>
    <t>FQL62</t>
  </si>
  <si>
    <t>ส***ดา พ***ขียว</t>
  </si>
  <si>
    <t>31/07/2025 20:58</t>
  </si>
  <si>
    <t>762237621375</t>
  </si>
  <si>
    <t>FQL61</t>
  </si>
  <si>
    <t>น***าม  อ***แสง</t>
  </si>
  <si>
    <t>31/07/2025 20:31</t>
  </si>
  <si>
    <t>762236938315</t>
  </si>
  <si>
    <t>31/07/2025 20:32</t>
  </si>
  <si>
    <t>FQL60</t>
  </si>
  <si>
    <t>ส***ต.นิวัติ ข***ร่</t>
  </si>
  <si>
    <t>31/07/2025 20:25</t>
  </si>
  <si>
    <t>762233624401</t>
  </si>
  <si>
    <t>31/07/2025 20:26</t>
  </si>
  <si>
    <t>FQL59</t>
  </si>
  <si>
    <t>นรัญ  นรเศรษฐ์</t>
  </si>
  <si>
    <t>18/23-24 · เจ้าเจ็ด/ Chao Chet
เสนา/ Senaพระนครศรีอยุธยา/ Phra Nakhon Si Ayutthaya
13110</t>
  </si>
  <si>
    <t>31/07/2025 20:14</t>
  </si>
  <si>
    <t>FQL58</t>
  </si>
  <si>
    <t>อ***ตยา ศ***ชา</t>
  </si>
  <si>
    <t>31/07/2025 20:10</t>
  </si>
  <si>
    <t>762247329362</t>
  </si>
  <si>
    <t>31/07/2025 20:11</t>
  </si>
  <si>
    <t>FQL57</t>
  </si>
  <si>
    <t>******ก อำเภอพุทไธสง จังหวัดบุรีรัมย์ ตำบลหายโศก อำเภอพุทไธสง จังหวัดบุรีรัมย์ 31120</t>
  </si>
  <si>
    <t>31/07/2025 20:08</t>
  </si>
  <si>
    <t>TH252508484182F</t>
  </si>
  <si>
    <t>FQL56</t>
  </si>
  <si>
    <t>31/07/2025 19:26</t>
  </si>
  <si>
    <t>TH250068081912N</t>
  </si>
  <si>
    <t>31/07/2025 19:25</t>
  </si>
  <si>
    <t>FQL55</t>
  </si>
  <si>
    <t>เ***ม  ท***คตร</t>
  </si>
  <si>
    <t>31/07/2025 19:20</t>
  </si>
  <si>
    <t>762270921370</t>
  </si>
  <si>
    <t>FQL54</t>
  </si>
  <si>
    <t>******า36, ตำบลบางปลา, อำเภอบางพลี ตำบลบางปลา อำเภอบางพลี จังหวัดสมุทรปราการ 10540</t>
  </si>
  <si>
    <t>31/07/2025 19:00</t>
  </si>
  <si>
    <t>TH253777480090A</t>
  </si>
  <si>
    <t>31/07/2025 18:59</t>
  </si>
  <si>
    <t>FQL53</t>
  </si>
  <si>
    <t>จูน</t>
  </si>
  <si>
    <t>45/1 ถ.สุทธิสารวินิจฉัย สามเสนใน พญาไท บ้านสีเขียวถัดจากร้านข้าวมันไก่สีเหลือง4ห้อง · สามเสนใน/ Sam Sen Nai
พญาไท/ Phaya Thaiกรุงเทพมหานคร/ Bangkok
10400</t>
  </si>
  <si>
    <t>660869890176</t>
  </si>
  <si>
    <t>31/07/2025 18:45</t>
  </si>
  <si>
    <t>LEXPU0592770617</t>
  </si>
  <si>
    <t>FQL52</t>
  </si>
  <si>
    <t>******ตาล, อำเภอบางกระทุ่ม ตำบลท่าตาล อำเภอบางกระทุ่ม จังหวัดพิษณุโลก 65110</t>
  </si>
  <si>
    <t>FQL51</t>
  </si>
  <si>
    <t>ม***ชยา โ***ล์</t>
  </si>
  <si>
    <t>31/07/2025 18:38</t>
  </si>
  <si>
    <t>FQL50</t>
  </si>
  <si>
    <t>น***กรวิกา ส***งศรี</t>
  </si>
  <si>
    <t>จังหวัดสมุทรสาคร</t>
  </si>
  <si>
    <t>31/07/2025 18:26</t>
  </si>
  <si>
    <t>762281212405</t>
  </si>
  <si>
    <t>FQL49</t>
  </si>
  <si>
    <t>เ******)</t>
  </si>
  <si>
    <t>******ก), ถนน ปู่เจ้าสมิงพราย, ตำบลสำโรงกลาง, อำเภอพระประแดง ตำบลสำโรงกลาง อำเภอพระประแดง จังหวัดสมุทรปราการ 10130</t>
  </si>
  <si>
    <t>31/07/2025 18:16</t>
  </si>
  <si>
    <t>TH252501221271E</t>
  </si>
  <si>
    <t>31/07/2025 17:46</t>
  </si>
  <si>
    <t>FQL48</t>
  </si>
  <si>
    <t>d***o1qazt21</t>
  </si>
  <si>
    <t>31/07/2025 17:28</t>
  </si>
  <si>
    <t>762205122372</t>
  </si>
  <si>
    <t>FQL47</t>
  </si>
  <si>
    <t>ร***า น***พ็ชร</t>
  </si>
  <si>
    <t>31/07/2025 17:20</t>
  </si>
  <si>
    <t>762206623345</t>
  </si>
  <si>
    <t>31/07/2025 17:19</t>
  </si>
  <si>
    <t>FQL46</t>
  </si>
  <si>
    <t>3******ว</t>
  </si>
  <si>
    <t>****** ถนนลาดพร้าว แขวงพลับพลา เขตวังทองหลาง จังหวัดกรุงเทพมหานคร 10310</t>
  </si>
  <si>
    <t>31/07/2025 17:42</t>
  </si>
  <si>
    <t>TH259650262408O</t>
  </si>
  <si>
    <t>31/07/2025 17:13</t>
  </si>
  <si>
    <t>FQL45</t>
  </si>
  <si>
    <t>ม***ี</t>
  </si>
  <si>
    <t>31/07/2025 16:52</t>
  </si>
  <si>
    <t>FQL43</t>
  </si>
  <si>
    <t>ส***อง ซ***สัตย์</t>
  </si>
  <si>
    <t>31/07/2025 16:11</t>
  </si>
  <si>
    <t>FQL42</t>
  </si>
  <si>
    <t>31/07/2025 15:59</t>
  </si>
  <si>
    <t>31/07/2025 16:00</t>
  </si>
  <si>
    <t>FQL41</t>
  </si>
  <si>
    <t>มาลินี​   นิล​นพคุณ</t>
  </si>
  <si>
    <t>45/94สหกรณ์3 ซ.10/1
ถนนเลี่ยงเมืองปากเกร็ด
ต.บางพูด   อ.ปากเกร็ด
จ.นนทบุรี
 11120</t>
  </si>
  <si>
    <t>0832373979</t>
  </si>
  <si>
    <t>31/07/2025 15:50</t>
  </si>
  <si>
    <t>JA275285576TH</t>
  </si>
  <si>
    <t>31/07/2025 15:49</t>
  </si>
  <si>
    <t>FQL40</t>
  </si>
  <si>
    <t>126/5 ซ.สุขสันต์ ถ.มะลิวัลย์ ม.16 ต.ในเมือง อ.เมือง จ.ขอนแก่น 40000
เมืองขอนแก่น/ Mueang Khon Kaenขอนแก่น/ Khon Kaen
40000</t>
  </si>
  <si>
    <t>660910607289</t>
  </si>
  <si>
    <t>31/07/2025 15:48</t>
  </si>
  <si>
    <t>FQL39</t>
  </si>
  <si>
    <t>ศรีสมเจตน์</t>
  </si>
  <si>
    <t>3 ตรอก 9 ซ.4 ถ.บางแสน สาย 2 ต.แสนสุข อ.เมือง จ.ชลบุรี  20130</t>
  </si>
  <si>
    <t>0813400263</t>
  </si>
  <si>
    <t>31/07/2025 15:46</t>
  </si>
  <si>
    <t>JA275285562TH</t>
  </si>
  <si>
    <t>31/07/2025 15:45</t>
  </si>
  <si>
    <t>FQL38</t>
  </si>
  <si>
    <t>31/07/2025 14:22</t>
  </si>
  <si>
    <t>JB294204796TH</t>
  </si>
  <si>
    <t>31/07/2025 15:44</t>
  </si>
  <si>
    <t>FQL37</t>
  </si>
  <si>
    <t>ไข่มุก</t>
  </si>
  <si>
    <t>164หมู่7
ต.โพธิ์ประทับช้าง
อ.โพธิ์ประทับช้าง
จ.พิจิตร 
 66190</t>
  </si>
  <si>
    <t>0944607132</t>
  </si>
  <si>
    <t>31/07/2025 15:43</t>
  </si>
  <si>
    <t>JA275285559TH</t>
  </si>
  <si>
    <t>31/07/2025 15:42</t>
  </si>
  <si>
    <t>FQL36</t>
  </si>
  <si>
    <t>พ***า ศ***์จันทร์</t>
  </si>
  <si>
    <t>31/07/2025 15:38</t>
  </si>
  <si>
    <t>FQL35</t>
  </si>
  <si>
    <t>******ลแสนตอ อำเภอน้ำปาด จังหวัดอุตรดิตถ์ 53110</t>
  </si>
  <si>
    <t>53110</t>
  </si>
  <si>
    <t>31/07/2025 16:04</t>
  </si>
  <si>
    <t>31/07/2025 15:34</t>
  </si>
  <si>
    <t>FQL34</t>
  </si>
  <si>
    <t>ส******ี</t>
  </si>
  <si>
    <t>******ค ตำบลปะโค อำเภอกุมภวาปี จังหวัดอุดรธานี 41370</t>
  </si>
  <si>
    <t>31/07/2025 15:23</t>
  </si>
  <si>
    <t>31/07/2025 15:22</t>
  </si>
  <si>
    <t>FQL33</t>
  </si>
  <si>
    <t>เ***คาบ</t>
  </si>
  <si>
    <t>31/07/2025 15:09</t>
  </si>
  <si>
    <t>762277855231</t>
  </si>
  <si>
    <t>FQL31</t>
  </si>
  <si>
    <t>31/07/2025 14:32</t>
  </si>
  <si>
    <t>LEXPU0592839328</t>
  </si>
  <si>
    <t>FQL30</t>
  </si>
  <si>
    <t>ภ******)</t>
  </si>
  <si>
    <t>******าม อ.โพธาราม จะ.ราชบุรี ตำบลโพธาราม อำเภอโพธาราม จังหวัดราชบุรี 70120</t>
  </si>
  <si>
    <t>31/07/2025 15:01</t>
  </si>
  <si>
    <t>TH253083241560V</t>
  </si>
  <si>
    <t>31/07/2025 14:31</t>
  </si>
  <si>
    <t>FQL29</t>
  </si>
  <si>
    <t>31/07/2025 14:25</t>
  </si>
  <si>
    <t>LEXPU0592839122</t>
  </si>
  <si>
    <t>FQL28</t>
  </si>
  <si>
    <t>THT130220VMRD2Z</t>
  </si>
  <si>
    <t>FQL25</t>
  </si>
  <si>
    <t>นายนฤดล ไวยารัตน์</t>
  </si>
  <si>
    <t>34/1  หมู่ 8  ต.นนทรี
กบินทร์บุรี/ Kabin Buriปราจีนบุรี/ Prachin Buri
25110</t>
  </si>
  <si>
    <t>660808950584</t>
  </si>
  <si>
    <t>31/07/2025 14:16</t>
  </si>
  <si>
    <t>LEXPU0592766415</t>
  </si>
  <si>
    <t>FQL24</t>
  </si>
  <si>
    <t>ท***พร.จำปา</t>
  </si>
  <si>
    <t>31/07/2025 14:01</t>
  </si>
  <si>
    <t>762205625392</t>
  </si>
  <si>
    <t>FQL22</t>
  </si>
  <si>
    <t>น***ายแก้ว ท***พธิ์</t>
  </si>
  <si>
    <t>31/07/2025 13:27</t>
  </si>
  <si>
    <t>762247828392</t>
  </si>
  <si>
    <t>FQL21</t>
  </si>
  <si>
    <t>******บลร่องคำ อำเภอร่องคำ จังหวัดกาฬสินธุ์ 46210</t>
  </si>
  <si>
    <t>46210</t>
  </si>
  <si>
    <t>31/07/2025 13:56</t>
  </si>
  <si>
    <t>TH43047JJYS55A</t>
  </si>
  <si>
    <t>31/07/2025 13:26</t>
  </si>
  <si>
    <t>FQL20</t>
  </si>
  <si>
    <t>31/07/2025 12:54</t>
  </si>
  <si>
    <t>762246420401</t>
  </si>
  <si>
    <t>FQL19</t>
  </si>
  <si>
    <t>ค***ู่ อ***ิกา</t>
  </si>
  <si>
    <t>31/07/2025 12:49</t>
  </si>
  <si>
    <t>762290327326</t>
  </si>
  <si>
    <t>FQL18</t>
  </si>
  <si>
    <t>K***ya N**</t>
  </si>
  <si>
    <t>31/07/2025 12:48</t>
  </si>
  <si>
    <t>FQL17</t>
  </si>
  <si>
    <t>31/07/2025 12:55</t>
  </si>
  <si>
    <t>TH250542469247A</t>
  </si>
  <si>
    <t>31/07/2025 12:25</t>
  </si>
  <si>
    <t>FQL16</t>
  </si>
  <si>
    <t>ป***ัตน์ ว***เรืองศรี</t>
  </si>
  <si>
    <t>31/07/2025 12:17</t>
  </si>
  <si>
    <t>762274726360</t>
  </si>
  <si>
    <t>FQL15</t>
  </si>
  <si>
    <t>มลิวรรณ บุญเสนอ</t>
  </si>
  <si>
    <t>66/156 ซอย ลาดพร้าว 80 แยก 20 ถนนลาดพร้าว · วังทองหลาง/ Wang Thonglang
วังทองหลาง/ Wang Thonglangกรุงเทพมหานคร/ Bangkok
10310</t>
  </si>
  <si>
    <t>660816432983</t>
  </si>
  <si>
    <t>31/07/2025 12:07</t>
  </si>
  <si>
    <t>31/07/2025 12:06</t>
  </si>
  <si>
    <t>FQL14</t>
  </si>
  <si>
    <t>01/08/2025 00:21</t>
  </si>
  <si>
    <t>LEXPU0592769233</t>
  </si>
  <si>
    <t>31/07/2025 12:04</t>
  </si>
  <si>
    <t>FQL13</t>
  </si>
  <si>
    <t>ศ***พร แ***กระโทก</t>
  </si>
  <si>
    <t>31/07/2025 11:28</t>
  </si>
  <si>
    <t>THT250120VMHX4Z</t>
  </si>
  <si>
    <t>FQL12</t>
  </si>
  <si>
    <t>นส.สายฝน ซึ่งคำ</t>
  </si>
  <si>
    <t>133/1ม.2บ้านเช่าสวนเปี่ยมสุข  ห้องB41
ศรีมหาโพธิ/ Si Maha Photปราจีนบุรี/ Prachin Buri
25140</t>
  </si>
  <si>
    <t>660647588509</t>
  </si>
  <si>
    <t>31/07/2025 11:20</t>
  </si>
  <si>
    <t>FQL11</t>
  </si>
  <si>
    <t>u***33435249434</t>
  </si>
  <si>
    <t>31/07/2025 10:58</t>
  </si>
  <si>
    <t>FQL10</t>
  </si>
  <si>
    <t>น** ช***ท์ ท***ับทิม</t>
  </si>
  <si>
    <t>FQL9</t>
  </si>
  <si>
    <t>ส***รณ์.  ส***ิประภา</t>
  </si>
  <si>
    <t>31/07/2025 10:38</t>
  </si>
  <si>
    <t>FQL8</t>
  </si>
  <si>
    <t>103 ม  2  บ้านหนองพันธุ์หญ้า
ต  แดงใหญ่  
  อ   บ้านใหม่ไชยพจน์ 
  จ   บุรีรัมย์ 31120</t>
  </si>
  <si>
    <t>31/07/2025 09:49</t>
  </si>
  <si>
    <t>JB294204782TH</t>
  </si>
  <si>
    <t>31/07/2025 10:30</t>
  </si>
  <si>
    <t>FQL7</t>
  </si>
  <si>
    <t>31/07/2025 10:26</t>
  </si>
  <si>
    <t>FQL6</t>
  </si>
  <si>
    <t>ค** แ**</t>
  </si>
  <si>
    <t>31/07/2025 10:23</t>
  </si>
  <si>
    <t>762205126395</t>
  </si>
  <si>
    <t>FQL5</t>
  </si>
  <si>
    <t>ศ***วรรณ เ***มภักดี</t>
  </si>
  <si>
    <t>31/07/2025 10:21</t>
  </si>
  <si>
    <t>762251228373</t>
  </si>
  <si>
    <t>FQL4</t>
  </si>
  <si>
    <t>วลัยกร เปาวรัตน์</t>
  </si>
  <si>
    <t>88/90 เดอะเกรท ซอย21 · บางแม่นาง/ Bang Mae Nang
บางใหญ่/ Bang Yaiนนทบุรี/ Nonthaburi
11140</t>
  </si>
  <si>
    <t>660875527509</t>
  </si>
  <si>
    <t>31/07/2025 10:11</t>
  </si>
  <si>
    <t>LEXPU0592840361</t>
  </si>
  <si>
    <t>31/07/2025 10:10</t>
  </si>
  <si>
    <t>FQL3</t>
  </si>
  <si>
    <t>ส******3</t>
  </si>
  <si>
    <t>******าอุทิศ22  ถนนประชาอุทิศ แขวงราษฎร์บูรณะ กทม.  10140  ฝากไว้ที่ป้อม รปภ. แขวงราษฎร์บูรณะ เขตราษฎร์บูรณะ จังหวัดกรุงเทพมหานคร 10140</t>
  </si>
  <si>
    <t>31/07/2025 10:28</t>
  </si>
  <si>
    <t>TH2508868568962</t>
  </si>
  <si>
    <t>31/07/2025 09:58</t>
  </si>
  <si>
    <t>FQL1</t>
  </si>
  <si>
    <t>น***ติรัตน์ โ***ณาวิสิทธิ์</t>
  </si>
  <si>
    <t>31/07/2025 09:51</t>
  </si>
  <si>
    <t>THT030120WF3V5Z</t>
  </si>
  <si>
    <t>FQL0</t>
  </si>
  <si>
    <t>31/07/2025 09:48</t>
  </si>
  <si>
    <t>762228528401</t>
  </si>
  <si>
    <t>FQK99</t>
  </si>
  <si>
    <t>เ***จวรรณ</t>
  </si>
  <si>
    <t>31/07/2025 09:46</t>
  </si>
  <si>
    <t>762239820370</t>
  </si>
  <si>
    <t>31/07/2025 09:47</t>
  </si>
  <si>
    <t>FQK98</t>
  </si>
  <si>
    <t>ผ****ร</t>
  </si>
  <si>
    <t>****** ถนน มหาราช แขวงพระบรมมหาราชวัง แขวงพระบรมมหาราชวัง เขตพระนคร จังหวัดกรุงเทพมหานคร 10200</t>
  </si>
  <si>
    <t>31/07/2025 09:41</t>
  </si>
  <si>
    <t>TH256783271431C</t>
  </si>
  <si>
    <t>31/07/2025 09:40</t>
  </si>
  <si>
    <t>FQK97</t>
  </si>
  <si>
    <t>Preeraphat Aimdee</t>
  </si>
  <si>
    <t>61/3 หมู่ 3 บ้านแหลมฉบังเก่า · ทุ่งสุขลา/ Thung Sukhla
ศรีราชา/ Si Rachaชลบุรี/ Chonburi
20230</t>
  </si>
  <si>
    <t>660931341760</t>
  </si>
  <si>
    <t>31/07/2025 09:36</t>
  </si>
  <si>
    <t>LEXDO0166051865</t>
  </si>
  <si>
    <t>FQK95</t>
  </si>
  <si>
    <t>31/07/2025 09:30</t>
  </si>
  <si>
    <t>TH254373581730F</t>
  </si>
  <si>
    <t>31/07/2025 09:29</t>
  </si>
  <si>
    <t>FQK94</t>
  </si>
  <si>
    <t>วิภาวรรณ  ไชยสาร</t>
  </si>
  <si>
    <t>33 หมู่16 บ้านนาป่งโพน · โพนทราย/ Phon Sai
เมืองมุกดาหาร/ Mueang Mukdahanมุกดาหาร/ Mukdahan
49000</t>
  </si>
  <si>
    <t>660923623879</t>
  </si>
  <si>
    <t>31/07/2025 09:28</t>
  </si>
  <si>
    <t>LEXPU0592840701</t>
  </si>
  <si>
    <t>FQK93</t>
  </si>
  <si>
    <t>****** ต.บางกุ้ง ตำบลบางกุ้ง อำเภอเมืองสุราษฎร์ธานี จังหวัดสุราษฎร์ธานี 84000</t>
  </si>
  <si>
    <t>31/07/2025 09:03</t>
  </si>
  <si>
    <t>TH255952242102G</t>
  </si>
  <si>
    <t>31/07/2025 08:57</t>
  </si>
  <si>
    <t>FQK92</t>
  </si>
  <si>
    <t>อ***กร บ***คำ</t>
  </si>
  <si>
    <t>31/07/2025 07:54</t>
  </si>
  <si>
    <t>762203843251</t>
  </si>
  <si>
    <t>FQK90</t>
  </si>
  <si>
    <t>31/07/2025 06:47</t>
  </si>
  <si>
    <t>LEXPU0592476776</t>
  </si>
  <si>
    <t>FQK88</t>
  </si>
  <si>
    <t>g***mtbb93949697</t>
  </si>
  <si>
    <t>31/07/2025 01:27</t>
  </si>
  <si>
    <t>762148879951</t>
  </si>
  <si>
    <t>31/07/2025 01:28</t>
  </si>
  <si>
    <t>FQK87</t>
  </si>
  <si>
    <t>31/07/2025 01:26</t>
  </si>
  <si>
    <t>TH256083512789W</t>
  </si>
  <si>
    <t>FQK86</t>
  </si>
  <si>
    <t>31/07/2025 01:32</t>
  </si>
  <si>
    <t>TH252686346939E</t>
  </si>
  <si>
    <t>31/07/2025 01:02</t>
  </si>
  <si>
    <t>FQK85</t>
  </si>
  <si>
    <t>ชัชนท  คุณภัคพงศ์</t>
  </si>
  <si>
    <t>464  เพ็ญภาสแมนชั่น ซ.สุขุมวิท93 แขวงบางจาก เขตพระโขนง
พระโขนง/ Prakhanognกรุงเทพมหานคร/ Bangkok
10260</t>
  </si>
  <si>
    <t>660819268127</t>
  </si>
  <si>
    <t>31/07/2025 00:38</t>
  </si>
  <si>
    <t>LEXPU0592475368</t>
  </si>
  <si>
    <t>FQK83</t>
  </si>
  <si>
    <t>31/07/2025 00:33</t>
  </si>
  <si>
    <t>TH253748423854N</t>
  </si>
  <si>
    <t>31/07/2025 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</si>
</sst>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7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b/>
      <sz val="20"/>
      <color rgb="FFFF0000"/>
      <name val="Angsana New"/>
      <family val="1"/>
    </font>
    <font>
      <sz val="16"/>
      <color rgb="FFFF0000"/>
      <name val="Angsana New"/>
      <family val="1"/>
    </font>
    <font>
      <sz val="18"/>
      <color theme="1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0" fontId="11" fillId="0" borderId="0" xfId="0" applyFont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3" fillId="0" borderId="0" xfId="0" applyFont="1"/>
    <xf numFmtId="0" fontId="14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9" fontId="13" fillId="0" borderId="0" xfId="2" applyFont="1"/>
    <xf numFmtId="0" fontId="11" fillId="9" borderId="0" xfId="0" applyFont="1" applyFill="1"/>
    <xf numFmtId="43" fontId="2" fillId="9" borderId="0" xfId="1" applyFont="1" applyFill="1"/>
    <xf numFmtId="0" fontId="2" fillId="9" borderId="0" xfId="0" applyFont="1" applyFill="1"/>
    <xf numFmtId="43" fontId="5" fillId="0" borderId="0" xfId="0" applyNumberFormat="1" applyFont="1"/>
    <xf numFmtId="43" fontId="2" fillId="9" borderId="4" xfId="1" applyFont="1" applyFill="1" applyBorder="1"/>
    <xf numFmtId="43" fontId="2" fillId="9" borderId="3" xfId="1" applyFont="1" applyFill="1" applyBorder="1"/>
    <xf numFmtId="9" fontId="2" fillId="0" borderId="0" xfId="0" applyNumberFormat="1" applyFont="1"/>
    <xf numFmtId="0" fontId="5" fillId="9" borderId="0" xfId="0" applyFont="1" applyFill="1" applyAlignment="1">
      <alignment horizontal="right"/>
    </xf>
    <xf numFmtId="43" fontId="5" fillId="9" borderId="3" xfId="1" applyFont="1" applyFill="1" applyBorder="1"/>
    <xf numFmtId="0" fontId="5" fillId="9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43" fontId="5" fillId="0" borderId="5" xfId="1" applyFont="1" applyBorder="1"/>
    <xf numFmtId="9" fontId="2" fillId="0" borderId="0" xfId="2" applyFont="1"/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เปอร์เซ็นต์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3.xml"/><Relationship Id="rId47" Type="http://schemas.openxmlformats.org/officeDocument/2006/relationships/pivotCacheDefinition" Target="pivotCache/pivotCacheDefinition8.xml"/><Relationship Id="rId63" Type="http://schemas.openxmlformats.org/officeDocument/2006/relationships/pivotCacheDefinition" Target="pivotCache/pivotCacheDefinition24.xml"/><Relationship Id="rId68" Type="http://schemas.openxmlformats.org/officeDocument/2006/relationships/pivotCacheDefinition" Target="pivotCache/pivotCacheDefinition2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45" Type="http://schemas.openxmlformats.org/officeDocument/2006/relationships/pivotCacheDefinition" Target="pivotCache/pivotCacheDefinition6.xml"/><Relationship Id="rId53" Type="http://schemas.openxmlformats.org/officeDocument/2006/relationships/pivotCacheDefinition" Target="pivotCache/pivotCacheDefinition14.xml"/><Relationship Id="rId58" Type="http://schemas.openxmlformats.org/officeDocument/2006/relationships/pivotCacheDefinition" Target="pivotCache/pivotCacheDefinition19.xml"/><Relationship Id="rId66" Type="http://schemas.openxmlformats.org/officeDocument/2006/relationships/pivotCacheDefinition" Target="pivotCache/pivotCacheDefinition27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4.xml"/><Relationship Id="rId48" Type="http://schemas.openxmlformats.org/officeDocument/2006/relationships/pivotCacheDefinition" Target="pivotCache/pivotCacheDefinition9.xml"/><Relationship Id="rId56" Type="http://schemas.openxmlformats.org/officeDocument/2006/relationships/pivotCacheDefinition" Target="pivotCache/pivotCacheDefinition17.xml"/><Relationship Id="rId64" Type="http://schemas.openxmlformats.org/officeDocument/2006/relationships/pivotCacheDefinition" Target="pivotCache/pivotCacheDefinition25.xml"/><Relationship Id="rId69" Type="http://schemas.openxmlformats.org/officeDocument/2006/relationships/pivotCacheDefinition" Target="pivotCache/pivotCacheDefinition30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2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7.xml"/><Relationship Id="rId59" Type="http://schemas.openxmlformats.org/officeDocument/2006/relationships/pivotCacheDefinition" Target="pivotCache/pivotCacheDefinition20.xml"/><Relationship Id="rId67" Type="http://schemas.openxmlformats.org/officeDocument/2006/relationships/pivotCacheDefinition" Target="pivotCache/pivotCacheDefinition28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2.xml"/><Relationship Id="rId54" Type="http://schemas.openxmlformats.org/officeDocument/2006/relationships/pivotCacheDefinition" Target="pivotCache/pivotCacheDefinition15.xml"/><Relationship Id="rId62" Type="http://schemas.openxmlformats.org/officeDocument/2006/relationships/pivotCacheDefinition" Target="pivotCache/pivotCacheDefinition23.xml"/><Relationship Id="rId70" Type="http://schemas.openxmlformats.org/officeDocument/2006/relationships/pivotCacheDefinition" Target="pivotCache/pivotCacheDefinition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0.xml"/><Relationship Id="rId57" Type="http://schemas.openxmlformats.org/officeDocument/2006/relationships/pivotCacheDefinition" Target="pivotCache/pivotCacheDefinition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5.xml"/><Relationship Id="rId52" Type="http://schemas.openxmlformats.org/officeDocument/2006/relationships/pivotCacheDefinition" Target="pivotCache/pivotCacheDefinition13.xml"/><Relationship Id="rId60" Type="http://schemas.openxmlformats.org/officeDocument/2006/relationships/pivotCacheDefinition" Target="pivotCache/pivotCacheDefinition21.xml"/><Relationship Id="rId65" Type="http://schemas.openxmlformats.org/officeDocument/2006/relationships/pivotCacheDefinition" Target="pivotCache/pivotCacheDefinition26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1.xml"/><Relationship Id="rId55" Type="http://schemas.openxmlformats.org/officeDocument/2006/relationships/pivotCacheDefinition" Target="pivotCache/pivotCacheDefinition16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0.348231944445" createdVersion="8" refreshedVersion="8" minRefreshableVersion="3" recordCount="1867" xr:uid="{6285CB4D-809D-42BE-A694-891B9FDB4AE8}">
  <cacheSource type="worksheet">
    <worksheetSource ref="A1:T1868" sheet="1"/>
  </cacheSource>
  <cacheFields count="20">
    <cacheField name="รหัสสินค้า" numFmtId="0">
      <sharedItems count="20">
        <s v="0006"/>
        <s v="1111009"/>
        <s v="1111056"/>
        <s v="1111002"/>
        <s v="1114503"/>
        <s v="1114502"/>
        <s v="1114501"/>
        <s v="1111008"/>
        <s v="1004055"/>
        <s v="1111001"/>
        <s v="1112003"/>
        <s v="1112005"/>
        <s v="1124021"/>
        <s v="1100002"/>
        <s v="20052721"/>
        <s v="1112013"/>
        <s v="1112015"/>
        <s v="1112009"/>
        <s v="1112011"/>
        <s v="1100045"/>
      </sharedItems>
    </cacheField>
    <cacheField name="สินค้า" numFmtId="0">
      <sharedItems count="23"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่อน รวมรส 1กล่อง4ชิ้น"/>
        <s v="ครีมฮอร์นไส้เนยสด ขนม ดังในtiktok อร่อย (เก็บไว้ได้ 10 วัน)"/>
        <s v="ชิฟฟอนไม่มีไส้เเบบเเยกชิ้น เลือกรสชาติได้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กาแฟ)"/>
        <s v="เค้กเบาหวิวเล็ก 1กล่องขนาด 100 กรัม (เนยนม)"/>
        <s v="ขนมปังแถว 20 แผ่น/แถว"/>
        <s v="ชิฟฟ่อนรวมรสกล่องใหญ่ 8 ชิ้น ไม่มีไส้ (เก็บไว้ได้ 20 วัน)"/>
        <s v="ทาร์ตสัปรด1กล่องมี4ชิ้น วรรณวนัชเบเกอรี่"/>
        <s v="แซนวิชโบราณ 1 ชิ้น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อนขนุน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530"/>
    </cacheField>
    <cacheField name="ค่าส่งที่เก็บลูกค้า" numFmtId="0">
      <sharedItems containsSemiMixedTypes="0" containsString="0" containsNumber="1" containsInteg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1.344185185182" createdVersion="8" refreshedVersion="8" minRefreshableVersion="3" recordCount="403" xr:uid="{67C4A343-208A-4FB8-BE52-44BF2CD88E24}">
  <cacheSource type="worksheet">
    <worksheetSource ref="A1:T404" sheet="2"/>
  </cacheSource>
  <cacheFields count="20">
    <cacheField name="รหัสสินค้า" numFmtId="0">
      <sharedItems count="28">
        <s v="1111008"/>
        <s v="1111002"/>
        <s v="0006"/>
        <s v="1114501"/>
        <s v="1111009"/>
        <s v="1111056"/>
        <s v="1111001"/>
        <s v="1114503"/>
        <s v="1114502"/>
        <s v="1111060"/>
        <s v="1111065"/>
        <s v="1111059"/>
        <s v="1111058"/>
        <s v="1111069"/>
        <s v="1111063"/>
        <s v="1111066"/>
        <s v="1111068"/>
        <s v="1111057"/>
        <s v="1111067"/>
        <s v="1112011"/>
        <s v="1004055"/>
        <s v="1124021"/>
        <s v="1100002"/>
        <s v="1112009"/>
        <s v="1112015"/>
        <s v="1112003"/>
        <s v="1112013"/>
        <s v="1112005"/>
      </sharedItems>
    </cacheField>
    <cacheField name="สินค้า" numFmtId="0">
      <sharedItems count="33"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ครีมฮอร์นไส้เนยสด (ครีมฮอร์น รสวนิลา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อนไม่มีไส้เเบบเเยกชิ้น เลือกรสชาติได้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อนไม่มีไส้เเบบเเยกชิ้น เลือกรสชาติได้ (กล้วยหอม)"/>
        <s v="ชิฟฟอนไม่มีไส้เเบบเเยกชิ้น เลือกรสชาติได้ (สับปะรด)"/>
        <s v="ชิฟฟอนไม่มีไส้เเบบเเยกชิ้น เลือกรสชาติได้ (ใบเตย)"/>
        <s v="ชิฟฟอนไม่มีไส้เเบบเเยกชิ้น เลือกรสชาติได้ (ชาเขียว)"/>
        <s v="ชิฟฟอนไม่มีไส้เเบบเเยกชิ้น เลือกรสชาติได้ (บลูเบอรี่)"/>
        <s v="ชิฟฟอนไม่มีไส้เเบบเเยกชิ้น เลือกรสชาติได้ (ส้ม )"/>
        <s v="ชิฟฟอนไม่มีไส้เเบบเเยกชิ้น เลือกรสชาติได้ (สตอเบอรี่)"/>
        <s v="ชิฟฟอนไม่มีไส้เเบบเเยกชิ้น เลือกรสชาติได้ (เนย)"/>
        <s v="ชิฟฟอนไม่มีไส้เเบบเเยกชิ้น เลือกรสชาติได้ (กาแฟ)"/>
        <s v="ชิฟฟอนไม่มีไส้เเบบเเยกชิ้น เลือกรสชาติได้ (มะพร้าว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ชิฟฟ่อน รวมรส 1กล่อง4ชิ้น"/>
        <s v="ขนมปังแถว 20 แผ่น/แถว"/>
        <s v="ทาร์ตสัปรด1กล่องมี4ชิ้น วรรณวนัชเบเกอรี่"/>
        <s v="ครีมฮอร์นไส้เนยสด ขนม ดังในtiktok อร่อย (เก็บไว้ได้ 10 วัน)"/>
        <s v="เค้กเบาหวิวเล็ก 1กล่องขนาด 100 กรัม (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ไม่มีไส้ แบบกล่อง8ชิ้น รวมรส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10" maxValue="120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.8" maxValue="1650"/>
    </cacheField>
    <cacheField name="ค่าส่งที่เก็บลูกค้า" numFmtId="0">
      <sharedItems containsSemiMixedTypes="0" containsString="0" containsNumber="1" minValue="0" maxValue="5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2.356635995369" createdVersion="8" refreshedVersion="8" minRefreshableVersion="3" recordCount="591" xr:uid="{CF368F0F-5863-4A0B-819E-B6AB67320E9D}">
  <cacheSource type="worksheet">
    <worksheetSource ref="A1:T592" sheet="3"/>
  </cacheSource>
  <cacheFields count="20">
    <cacheField name="รหัสสินค้า" numFmtId="0">
      <sharedItems count="19">
        <s v="1114503"/>
        <s v="1114502"/>
        <s v="1114501"/>
        <s v="1111056"/>
        <s v="1111002"/>
        <s v="0006"/>
        <s v="1124021"/>
        <s v="1004055"/>
        <s v="1111009"/>
        <s v="1111008"/>
        <s v="1111001"/>
        <s v="1113170"/>
        <s v="1113171"/>
        <s v="1112009"/>
        <s v="1112015"/>
        <s v="1112003"/>
        <s v="1112005"/>
        <s v="1112011"/>
        <s v="1112013"/>
      </sharedItems>
    </cacheField>
    <cacheField name="สินค้า" numFmtId="0">
      <sharedItems count="24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 ยอดฮิต 1 กล่องมี 8 ชิ้น มัลเบอรี่ ชีสเค้ก เมล่อน น้ำผึ้ง (main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ขนมปังแถว 20 แผ่น/แถว"/>
        <s v="ชิฟฟ่อน รวมรส 1กล่อง4ชิ้น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  <s v="ชิฟฟ่อนสอดไส้ แยม 1กล่อง มี6ชิ้น 1 กล่อง 1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ชิฟฟ่อนไม่มีไส้ แบบกล่อง8ชิ้น รวมรส (รวมรสยอดฮิต)"/>
        <s v="ขนมปังแถว 20แผ่น/1แถว หนา 10มิล วรรณวนัช"/>
      </sharedItems>
    </cacheField>
    <cacheField name="ราคา" numFmtId="0">
      <sharedItems containsSemiMixedTypes="0" containsString="0" containsNumber="1" minValue="1.25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866.4"/>
    </cacheField>
    <cacheField name="ค่าส่งที่เก็บลูกค้า" numFmtId="0">
      <sharedItems containsSemiMixedTypes="0" containsString="0" containsNumber="1" containsInteg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4.53870902778" createdVersion="8" refreshedVersion="8" minRefreshableVersion="3" recordCount="756" xr:uid="{8339CAE5-4FA7-4A47-B864-665C38947B40}">
  <cacheSource type="worksheet">
    <worksheetSource ref="A1:T757" sheet="4"/>
  </cacheSource>
  <cacheFields count="20">
    <cacheField name="รหัสสินค้า" numFmtId="0">
      <sharedItems count="20">
        <s v="1114503"/>
        <s v="1114502"/>
        <s v="1114501"/>
        <s v="1111008"/>
        <s v="1004055"/>
        <s v="1124021"/>
        <s v="1111002"/>
        <s v="1111009"/>
        <s v="1111056"/>
        <s v="0006"/>
        <s v="1112011"/>
        <s v="1100002"/>
        <s v="20052721"/>
        <s v="1113170"/>
        <s v="1113171"/>
        <s v="1112015"/>
        <s v="1112005"/>
        <s v="1112013"/>
        <s v="1112009"/>
        <s v="1112003"/>
      </sharedItems>
    </cacheField>
    <cacheField name="สินค้า" numFmtId="0">
      <sharedItems count="25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่อน รวมรส 1กล่อง4ชิ้น"/>
        <s v="ขนมปังแถว 20 แผ่น/แถว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ทาร์ตสัปรด1กล่องมี4ชิ้น วรรณวนัชเบเกอรี่"/>
        <s v="แซนวิชโบราณ 1 ชิ้น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กาแฟ)"/>
        <s v="ครีมฮอร์นไส้เนยสด ขนม ดังในtiktok อร่อย (เก็บไว้ได้ 10 วัน)"/>
        <s v="ครีมฮอร์นไส้เนยสด ขนมดังใน tiktok 1 กล่อง  6 ชิ้น"/>
      </sharedItems>
    </cacheField>
    <cacheField name="ราคา" numFmtId="0">
      <sharedItems containsSemiMixedTypes="0" containsString="0" containsNumber="1" minValue="1.25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.25" maxValue="2186.35"/>
    </cacheField>
    <cacheField name="ค่าส่งที่เก็บลูกค้า" numFmtId="0">
      <sharedItems containsSemiMixedTypes="0" containsString="0" containsNumber="1" containsInteg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4.539510185183" createdVersion="8" refreshedVersion="8" minRefreshableVersion="3" recordCount="544" xr:uid="{5418067C-3327-451C-92F1-71A0857579F3}">
  <cacheSource type="worksheet">
    <worksheetSource ref="A1:T545" sheet="5"/>
  </cacheSource>
  <cacheFields count="20">
    <cacheField name="รหัสสินค้า" numFmtId="0">
      <sharedItems count="19">
        <s v="0006"/>
        <s v="1004055"/>
        <s v="1111008"/>
        <s v="1114503"/>
        <s v="1114502"/>
        <s v="1114501"/>
        <s v="1111002"/>
        <s v="1124021"/>
        <s v="1111001"/>
        <s v="1111056"/>
        <s v="1112011"/>
        <s v="1112009"/>
        <s v="1111009"/>
        <s v="1100002"/>
        <s v="1113171"/>
        <s v="1113170"/>
        <s v="1200001-A"/>
        <s v="1112013"/>
        <s v="1112003"/>
      </sharedItems>
    </cacheField>
    <cacheField name="สินค้า" numFmtId="0">
      <sharedItems count="21">
        <s v="เค้กเบาหวิวเล็ก 1กล่องขนาด 100 กรัม (คละรส)"/>
        <s v="ชิฟฟ่อน รวมรส 1กล่อง4ชิ้น"/>
        <s v="ชิฟฟ่อน สอดไส้แยม ขนาด3 ชิ้น มีรสให้เลือก 7 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"/>
        <s v="ขนมปังแถว 20 แผ่น/แถว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ทาร์ตสัปรด1กล่องมี4ชิ้น วรรณวนัชเบเกอรี่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คอนเฟล็กคาราเมล หอม หวาน กรุบกรอบ 1 กระปุก (ค่าเริ่มต้น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</sharedItems>
    </cacheField>
    <cacheField name="ราคา" numFmtId="0">
      <sharedItems containsSemiMixedTypes="0" containsString="0" containsNumber="1" minValue="1.25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.25" maxValue="2300"/>
    </cacheField>
    <cacheField name="ค่าส่งที่เก็บลูกค้า" numFmtId="0">
      <sharedItems containsSemiMixedTypes="0" containsString="0" containsNumber="1" containsInteger="1" minValue="0" maxValue="5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5.595273379629" createdVersion="8" refreshedVersion="8" minRefreshableVersion="3" recordCount="752" xr:uid="{E2AF0B17-64FA-49EF-B910-245BDC19DC86}">
  <cacheSource type="worksheet">
    <worksheetSource ref="A1:T753" sheet="6"/>
  </cacheSource>
  <cacheFields count="20">
    <cacheField name="รหัสสินค้า" numFmtId="0">
      <sharedItems count="17">
        <s v="1114503"/>
        <s v="1114502"/>
        <s v="1114501"/>
        <s v="1004055"/>
        <s v="1111008"/>
        <s v="1124021"/>
        <s v="1111002"/>
        <s v="0006"/>
        <s v="1111009"/>
        <s v="1111056"/>
        <s v="1112011"/>
        <s v="1113171"/>
        <s v="1113170"/>
        <s v="1112009"/>
        <s v="1112003"/>
        <s v="1112005"/>
        <s v="1111001"/>
      </sharedItems>
    </cacheField>
    <cacheField name="สินค้า" numFmtId="0">
      <sharedItems count="19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่อน สอดไส้แยม ขนาด3 ชิ้น มีรสให้เลือก 7 รส (รวมรส)"/>
        <s v="ขนมปังแถว 20 แผ่น/แถว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6ชิ้น รวมรส กล่องใหญ่ ไส้อร่อย แป้งนุ่ม เก็บได้ 15 วัน วรรณวนัช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.25" maxValue="860"/>
    </cacheField>
    <cacheField name="ค่าส่งที่เก็บลูกค้า" numFmtId="0">
      <sharedItems containsSemiMixedTypes="0" containsString="0" containsNumber="1" containsInteger="1" minValue="0" maxValue="73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6.415596412036" createdVersion="8" refreshedVersion="8" minRefreshableVersion="3" recordCount="734" xr:uid="{3FE27770-9B9F-420D-BE99-4C0CC575D93D}">
  <cacheSource type="worksheet">
    <worksheetSource ref="A1:T735" sheet="7"/>
  </cacheSource>
  <cacheFields count="20">
    <cacheField name="รหัสสินค้า" numFmtId="0">
      <sharedItems count="23">
        <s v="1112011"/>
        <s v="1114503"/>
        <s v="1114502"/>
        <s v="1114501"/>
        <s v="1111056"/>
        <s v="1111009"/>
        <s v="เศษปัง"/>
        <s v="1111008"/>
        <s v="0006"/>
        <s v="1111001"/>
        <s v="1124021"/>
        <s v="1004055"/>
        <s v="เศษปัง5โล"/>
        <s v="1112009"/>
        <s v="1111002"/>
        <s v="1113171"/>
        <s v="1113170"/>
        <s v="1112005"/>
        <s v="1112013"/>
        <s v="1100002"/>
        <s v="1112015"/>
        <s v="1200001-A"/>
        <s v="1112003"/>
      </sharedItems>
    </cacheField>
    <cacheField name="สินค้า" numFmtId="0">
      <sharedItems count="28">
        <s v="เค้กเบาหวิวเล็ก 1กล่องขนาด 100 กรัม (ฝอยทอง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เศษขนมปังปลา1กก.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  <s v="ขนมปังแถว 20 แผ่น/แถว"/>
        <s v="ชิฟฟ่อน รวมรส 1กล่อง4ชิ้น"/>
        <s v="เศษขนมปังปลา5กก."/>
        <s v="เค้กเบาหวิวเล็ก 1กล่องขนาด 100 กรัม (มะพร้าว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ขนมชิฟฟ่อน ไม่มีไส้รวมรส กล่องเล็ก 4 ชิ้น (เก็บไว้ได้ 20 วัน)"/>
        <s v="ทาร์ตสัปรด1กล่องมี4ชิ้น วรรณวนัชเบเกอรี่"/>
        <s v="วรรณวนัช ขนมเปี๊ยะไส้ทะลัก ขนาด 450 กรัม รสฟักถั่วไข่เค็ม"/>
        <s v="เค้กเบาหวิวเล็ก 1กล่องขนาด 100 กรัม (กล้วยหอมมะพร้าวเผา)"/>
        <s v="คอนเฟล็กคาราเมล หอม หวาน กรุบกรอบ 1 กระปุก (ค่าเริ่มต้น)"/>
        <s v="เค้กเบาหวิวเล็ก 1กล่องขนาด 100 กรัม (กาแฟ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ยอดฮิต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850"/>
    </cacheField>
    <cacheField name="ค่าส่งที่เก็บลูกค้า" numFmtId="0">
      <sharedItems containsSemiMixedTypes="0" containsString="0" containsNumber="1" minValue="0" maxValue="12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7.339537037034" createdVersion="8" refreshedVersion="8" minRefreshableVersion="3" recordCount="743" xr:uid="{45C5C604-10D6-43DB-8B93-8E9F70C90418}">
  <cacheSource type="worksheet">
    <worksheetSource ref="A1:T744" sheet="8"/>
  </cacheSource>
  <cacheFields count="20">
    <cacheField name="รหัสสินค้า" numFmtId="0">
      <sharedItems count="22">
        <s v="1111008"/>
        <s v="1114501"/>
        <s v="1114503"/>
        <s v="1114502"/>
        <s v="1004055"/>
        <s v="1111009"/>
        <s v="1111002"/>
        <s v="1112009"/>
        <s v="0006"/>
        <s v="1124021"/>
        <s v="1100002"/>
        <s v="1111001"/>
        <s v="คละรส"/>
        <s v="1112011"/>
        <s v="1111056"/>
        <s v="1112015"/>
        <s v="1112013"/>
        <s v="1112005"/>
        <s v="1112003"/>
        <s v="1113170"/>
        <s v="เศษปัง5โล"/>
        <s v="1113171"/>
      </sharedItems>
    </cacheField>
    <cacheField name="สินค้า" numFmtId="0">
      <sharedItems count="30">
        <s v="ชิฟฟ่อน สอดไส้แยม ขนาด3 ชิ้น มีรสให้เลือก 7 รส (รวมรส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 รวมรส 1กล่อง4ชิ้น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มะพร้าว)"/>
        <s v="เค้กเบาหวิวเล็ก 1กล่องขนาด 100 กรัม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ขนม ดังในtiktok อร่อย (เก็บไว้ได้ 10 วัน)"/>
        <s v="ขนมปังแถว 20 แผ่น/แถว"/>
        <s v="ทาร์ตสัปรด1กล่องมี4ชิ้น วรรณวนัชเบเกอรี่"/>
        <s v="ชิฟฟอนไม่มีไส้เเบบเเยกชิ้น เลือกรสชาติได้ (คละรส)"/>
        <s v="ชิฟฟ่อนสอดไส้ แยม 1กล่อง มี6ชิ้น (เก็บได้15วัน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ยอดฮิต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ขนมเปี๊ยะ ไส้ทะลัก ขนาด 450 กรัม ไข่แดง 3 ใบ 3 รสให้เลือก (ฟักถั่วไข่เค็ม 450 กรัม)"/>
        <s v="เศษขนมปังปลา ขายเป็นกิโล ราคาถูก"/>
        <s v="วรรณวนัช ขนมเปี๊ยะไส้ทะลัก ขนาด 450 กรัม รสฟักถั่วไข่เค็ม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105"/>
    </cacheField>
    <cacheField name="ค่าส่งที่เก็บลูกค้า" numFmtId="0">
      <sharedItems containsSemiMixedTypes="0" containsString="0" containsNumber="1" minValue="0" maxValue="8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48.343292824073" createdVersion="8" refreshedVersion="8" minRefreshableVersion="3" recordCount="492" xr:uid="{C3B05191-BAB2-4049-AD60-03CD1CDFD4B7}">
  <cacheSource type="worksheet">
    <worksheetSource ref="A1:T493" sheet="9"/>
  </cacheSource>
  <cacheFields count="20">
    <cacheField name="รหัสสินค้า" numFmtId="0">
      <sharedItems count="19">
        <s v="1004055"/>
        <s v="1114503"/>
        <s v="1114502"/>
        <s v="1114501"/>
        <s v="0006"/>
        <s v="1111002"/>
        <s v="1111008"/>
        <s v="1112011"/>
        <s v="1111009"/>
        <s v="1111056"/>
        <s v="1100044"/>
        <s v="1113171"/>
        <s v="1113170"/>
        <s v="1111001"/>
        <s v="1112005"/>
        <s v="1112003"/>
        <s v="1112015"/>
        <s v="1112009"/>
        <s v="1100002"/>
      </sharedItems>
    </cacheField>
    <cacheField name="สินค้า" numFmtId="0">
      <sharedItems count="22"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สอดไส้ แยม 1กล่อง มี6ชิ้น (รวมรส)"/>
        <s v="ขนมชิฟฟ่อน ไม่มีไส้รวมรส กล่องเล็ก 4 ชิ้น (เก็บไว้ได้ 20 วัน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  <s v="หมี่กรอบโบราณ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ทาร์ตสัปรด1กล่องมี4ชิ้น วรรณวนัชเบเกอรี่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285.09"/>
    </cacheField>
    <cacheField name="ค่าส่งที่เก็บลูกค้า" numFmtId="0">
      <sharedItems containsSemiMixedTypes="0" containsString="0" containsNumber="1" containsInteger="1" minValue="0" maxValue="18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1.365564814812" createdVersion="8" refreshedVersion="8" minRefreshableVersion="3" recordCount="713" xr:uid="{1ECA7C40-D574-4D2B-897E-262B3B5E36E3}">
  <cacheSource type="worksheet">
    <worksheetSource ref="A1:T714" sheet="11"/>
  </cacheSource>
  <cacheFields count="20">
    <cacheField name="รหัสสินค้า" numFmtId="0">
      <sharedItems count="20">
        <s v="1111002"/>
        <s v="1111008"/>
        <s v="1114503"/>
        <s v="1114502"/>
        <s v="1114501"/>
        <s v="1004055"/>
        <s v="0006"/>
        <s v="1111009"/>
        <s v="1124021"/>
        <s v="1112011"/>
        <s v="1112009"/>
        <s v="เศษปัง"/>
        <s v="1111056"/>
        <s v="1113170"/>
        <s v="1113171"/>
        <s v="1112005"/>
        <s v="1100044"/>
        <s v="1112003"/>
        <s v="ปังพิซซ่าโบโลน่า 3 กล่อง"/>
        <s v="1112013"/>
      </sharedItems>
    </cacheField>
    <cacheField name="สินค้า" numFmtId="0">
      <sharedItems count="23"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ชิฟฟ่อน รวมรส 1กล่อง4ชิ้น"/>
        <s v="เค้กเบาหวิวเล็ก 1กล่องขนาด 100 กรัม (คละรส)"/>
        <s v="ชิฟฟ่อนสอดไส้ แยม 1กล่อง มี6ชิ้น (รวมรส)"/>
        <s v="ขนมปังแถว 20 แผ่น/แถว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ศษขนมปังปลา1กก.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นยนม)"/>
        <s v="หมี่กรอบโบราณ"/>
        <s v="เค้กเบาหวิวเล็ก 1กล่องขนาด 100 กรัม (กาแฟ)"/>
        <s v="วรรณวนัช ขนมปัง พิซซ่าโบโลน่า 3 กล่อง (ขนาด80กรัม) (ค่าเริ่มต้น)"/>
        <s v="เค้กเบาหวิวเล็ก 1กล่องขนาด 100 กรัม (เผือกมะพร้าว)"/>
        <s v="ชิฟฟ่อนรวมรส ยอดฮิต 1 กล่องมี 8 ชิ้น มัลเบอรี่ ชีสเค้ก เมล่อน น้ำผึ้ง (main)"/>
        <s v="ขนมปังแถว 20แผ่น/1แถว หนา 10มิล วรรณวนัช"/>
      </sharedItems>
    </cacheField>
    <cacheField name="ราคา" numFmtId="0">
      <sharedItems containsSemiMixedTypes="0" containsString="0" containsNumber="1" minValue="15" maxValue="15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9" maxValue="2280"/>
    </cacheField>
    <cacheField name="ค่าส่งที่เก็บลูกค้า" numFmtId="0">
      <sharedItems containsSemiMixedTypes="0" containsString="0" containsNumber="1" minValue="0" maxValue="8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1.366730092595" createdVersion="8" refreshedVersion="8" minRefreshableVersion="3" recordCount="533" xr:uid="{FACCECFF-5B61-404D-9980-D3299EC212B9}">
  <cacheSource type="worksheet">
    <worksheetSource ref="A1:T534" sheet="10"/>
  </cacheSource>
  <cacheFields count="20">
    <cacheField name="รหัสสินค้า" numFmtId="0">
      <sharedItems count="23">
        <s v="1114503"/>
        <s v="1114502"/>
        <s v="1114501"/>
        <s v="0006"/>
        <s v="1111056"/>
        <s v="1111008"/>
        <s v="1111002"/>
        <s v="1004055"/>
        <s v="เศษปัง"/>
        <s v="เศษปัง5โล"/>
        <s v="1111009"/>
        <s v="1111001"/>
        <s v="1124021"/>
        <s v="1112009"/>
        <s v="1112011"/>
        <s v="1113171"/>
        <s v="1113170"/>
        <s v="1100002"/>
        <s v="1100044"/>
        <s v="1112003"/>
        <s v="1112005"/>
        <s v="1112015"/>
        <s v="1112013"/>
      </sharedItems>
    </cacheField>
    <cacheField name="สินค้า" numFmtId="0">
      <sharedItems count="27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 รวมรส 1กล่อง4ชิ้น"/>
        <s v="เศษขนมปังปลา1กก."/>
        <s v="เศษขนมปังปลา5กก.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ชิฟฟ่อนรวมรสกล่องใหญ่ 8 ชิ้น ไม่มีไส้ (เก็บไว้ได้ 20 วัน)"/>
        <s v="ขนมปังแถว 20 แผ่น/แถว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ทาร์ตสัปรด1กล่องมี4ชิ้น วรรณวนัชเบเกอรี่"/>
        <s v="หมี่กรอบโบราณ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ขนมปังแถว 20แผ่น/1แถว หนา 10มิล วรรณวนัช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" maxValue="1100"/>
    </cacheField>
    <cacheField name="ค่าส่งที่เก็บลูกค้า" numFmtId="0">
      <sharedItems containsSemiMixedTypes="0" containsString="0" containsNumber="1" containsInteg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1.370614467596" createdVersion="8" refreshedVersion="8" minRefreshableVersion="3" recordCount="181" xr:uid="{E85967F8-8463-412B-BB87-8FDB82A67A9C}">
  <cacheSource type="worksheet">
    <worksheetSource ref="A1:T182" sheet="12"/>
  </cacheSource>
  <cacheFields count="20">
    <cacheField name="รหัสสินค้า" numFmtId="0">
      <sharedItems count="22">
        <s v="0006"/>
        <s v="1111002"/>
        <s v="1111056"/>
        <s v="1111008"/>
        <s v="1114503"/>
        <s v="1114502"/>
        <s v="1114501"/>
        <s v="1111009"/>
        <s v="1112011"/>
        <s v="1004055"/>
        <s v="1124021"/>
        <s v="1112009"/>
        <s v="1112005"/>
        <s v="1112003"/>
        <s v="1100044"/>
        <s v="1113170"/>
        <s v="1113171"/>
        <s v="1111001"/>
        <s v="1112015"/>
        <s v="1112013"/>
        <s v="เศษปัง5โล"/>
        <s v="คละรส"/>
      </sharedItems>
    </cacheField>
    <cacheField name="สินค้า" numFmtId="0">
      <sharedItems count="24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ชิฟฟ่อน รวมรส 1กล่อง4ชิ้น"/>
        <s v="ขนมปังแถว 20 แผ่น/แถว"/>
        <s v="ขนมปังแถว 20แผ่น/1แถว หนา 10มิล วรรณวนัช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หมี่กรอบโบราณ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อนไม่มีไส้เเบบเเยกชิ้น เลือกรสชาติได้ (คละรส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ศษขนมปังปลา5กก.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19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7.28" maxValue="1240"/>
    </cacheField>
    <cacheField name="ค่าส่งที่เก็บลูกค้า" numFmtId="0">
      <sharedItems containsSemiMixedTypes="0" containsString="0" containsNumber="1" minValue="0" maxValue="10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2.543837500001" createdVersion="8" refreshedVersion="8" minRefreshableVersion="3" recordCount="653" xr:uid="{D17BFCB8-618C-4125-9FE0-163DD1594375}">
  <cacheSource type="worksheet">
    <worksheetSource ref="A1:T654" sheet="13"/>
  </cacheSource>
  <cacheFields count="20">
    <cacheField name="รหัสสินค้า" numFmtId="0">
      <sharedItems count="19">
        <s v="1114503"/>
        <s v="1114502"/>
        <s v="1114501"/>
        <s v="1111008"/>
        <s v="1111002"/>
        <s v="1004055"/>
        <s v="0006"/>
        <s v="1111009"/>
        <s v="1111056"/>
        <s v="1112011"/>
        <s v="1112009"/>
        <s v="1124021"/>
        <s v="1113171"/>
        <s v="1113170"/>
        <s v="1111001"/>
        <s v="1111059"/>
        <s v="1100044"/>
        <s v="20054646"/>
        <s v="ปังพิซซ่าโบโลน่า 3 กล่อง"/>
      </sharedItems>
    </cacheField>
    <cacheField name="สินค้า" numFmtId="0">
      <sharedItems count="23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 รวมรส 1กล่อง4ชิ้น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ขนมปังแถว 20 แผ่น/แถว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ยอดฮิต)"/>
        <s v="ชิฟฟอนไม่มีไส้เเบบเเยกชิ้น เลือกรสชาติได้ (คละรส)"/>
        <s v="ชิฟฟอนไม่มีไส้เเบบเเยกชิ้น เลือกรสชาติได้ (ใบเตย)"/>
        <s v="หมี่กรอบโบราณ"/>
        <s v="ครีมฮอร์นไส้เนยสด ขนม ดังในtiktok อร่อย (เก็บไว้ได้ 10 วัน)"/>
        <s v="ปังพิซซ่าโบโลน่า"/>
        <s v="วรรณวนัช ขนมปัง พิซซ่าโบโลน่า 3 กล่อง (ขนาด80กรัม) (ค่าเริ่มต้น)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60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175"/>
    </cacheField>
    <cacheField name="ค่าส่งที่เก็บลูกค้า" numFmtId="0">
      <sharedItems containsSemiMixedTypes="0" containsString="0" containsNumb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3.406139467595" createdVersion="8" refreshedVersion="8" minRefreshableVersion="3" recordCount="404" xr:uid="{E61887EC-B47B-4C9C-94A1-40C7A68FAB65}">
  <cacheSource type="worksheet">
    <worksheetSource ref="A1:T405" sheet="14"/>
  </cacheSource>
  <cacheFields count="20">
    <cacheField name="รหัสสินค้า" numFmtId="0">
      <sharedItems count="21">
        <s v="1114503"/>
        <s v="1114502"/>
        <s v="1114501"/>
        <s v="1112011"/>
        <s v="1111002"/>
        <s v="0006"/>
        <s v="1112009"/>
        <s v="1004055"/>
        <s v="1124021"/>
        <s v="1111008"/>
        <s v="1111009"/>
        <s v="1200001"/>
        <s v="1113171"/>
        <s v="1113170"/>
        <s v="คละรส"/>
        <s v="1112005"/>
        <s v="1112003"/>
        <s v="1112015"/>
        <s v="1112013"/>
        <s v="1111056"/>
        <s v="20054646"/>
      </sharedItems>
    </cacheField>
    <cacheField name="สินค้า" numFmtId="0">
      <sharedItems count="26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เค้กเบาหวิวเล็ก 1กล่องขนาด 100 กรัม (มะพร้าว)"/>
        <s v="ชิฟฟ่อนไม่มีไส้ แบบกล่อง8ชิ้น รวมรส (รวมรส)"/>
        <s v="ชิฟฟ่อน รวมรส 1กล่อง4ชิ้น"/>
        <s v="ครีมฮอร์นไส้เนยสด ขนม ดังในtiktok อร่อย (เก็บไว้ได้ 10 วัน)"/>
        <s v="ขนมปังแถว 20 แผ่น/แถว"/>
        <s v="ขนมชิฟฟ่อน ไม่มีไส้รวมรส กล่องเล็ก 4 ชิ้น (เก็บไว้ได้ 20 วัน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คอนเฟล็ก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แผ่น/1แถว หนา 10มิล วรรณวนัช"/>
        <s v="ชิฟฟ่อนสอดไส้ 1 ชิ้น ชิฟฟ่อนเค้ก เลือกรสชาติได้ (คละรส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ชิฟฟ่อนรวมรส ยอดฮิต 1 กล่องมี 8 ชิ้น มัลเบอรี่ ชีสเค้ก เมล่อน น้ำผึ้ง (main)"/>
        <s v="ปังพิซซ่าโบโลน่า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300"/>
    </cacheField>
    <cacheField name="ค่าส่งที่เก็บลูกค้า" numFmtId="0">
      <sharedItems containsSemiMixedTypes="0" containsString="0" containsNumber="1" minValue="0" maxValue="55.0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4.385638194442" createdVersion="8" refreshedVersion="8" minRefreshableVersion="3" recordCount="409" xr:uid="{87D18934-37D3-43A6-82EB-32AE1A0D45E1}">
  <cacheSource type="worksheet">
    <worksheetSource ref="A1:T410" sheet="15"/>
  </cacheSource>
  <cacheFields count="20">
    <cacheField name="รหัสสินค้า" numFmtId="0">
      <sharedItems count="19">
        <s v="1111002"/>
        <s v="1114501"/>
        <s v="1114503"/>
        <s v="1114502"/>
        <s v="1112009"/>
        <s v="1112011"/>
        <s v="1111009"/>
        <s v="0006"/>
        <s v="1004055"/>
        <s v="คละรส"/>
        <s v="1111056"/>
        <s v="1113171"/>
        <s v="1113170"/>
        <s v="1111001"/>
        <s v="1111008"/>
        <s v="1112013"/>
        <s v="1112005"/>
        <s v="1112003"/>
        <s v="1124021"/>
      </sharedItems>
    </cacheField>
    <cacheField name="สินค้า" numFmtId="0">
      <sharedItems count="23"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ชิฟฟ่อนสอดไส้6ชิ้น รวมรส กล่องใหญ่ ไส้อร่อย แป้งนุ่ม เก็บได้ 15 วัน วรรณวนัช"/>
        <s v="ชิฟฟ่อนสอดไส้ แยม 1กล่อง มี6ชิ้น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ขนม ดังในtiktok อร่อย (เก็บไว้ได้ 10 วัน)"/>
        <s v="เค้กเบาหวิวเล็ก 1กล่องขนาด 100 กรัม (คละรส)"/>
        <s v="ชิฟฟ่อน รวมรส 1กล่อง4ชิ้น"/>
        <s v="ชิฟฟ่อนสอดไส้ 1 ชิ้น ชิฟฟ่อนเค้ก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ขนมปังแถว 20 แผ่น/แถว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970"/>
    </cacheField>
    <cacheField name="ค่าส่งที่เก็บลูกค้า" numFmtId="0">
      <sharedItems containsSemiMixedTypes="0" containsString="0" containsNumber="1" containsInteger="1" minValue="0" maxValue="10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5.347064467591" createdVersion="8" refreshedVersion="8" minRefreshableVersion="3" recordCount="357" xr:uid="{FC5C8E68-BC5A-4582-9F2B-B5A2F9EE4758}">
  <cacheSource type="worksheet">
    <worksheetSource ref="A1:T358" sheet="16"/>
  </cacheSource>
  <cacheFields count="20">
    <cacheField name="รหัสสินค้า" numFmtId="0">
      <sharedItems count="21">
        <s v="1114503"/>
        <s v="1114502"/>
        <s v="1114501"/>
        <s v="1113171"/>
        <s v="1124021"/>
        <s v="0006"/>
        <s v="1111008"/>
        <s v="เศษปัง"/>
        <s v="1113170"/>
        <s v="1111002"/>
        <s v="คละรส"/>
        <s v="1112015"/>
        <s v="1112005"/>
        <s v="1111009"/>
        <s v="1111056"/>
        <s v="1004055"/>
        <s v="1112009"/>
        <s v="1112011"/>
        <s v="1112013"/>
        <s v="1112003"/>
        <s v="1111001"/>
      </sharedItems>
    </cacheField>
    <cacheField name="สินค้า" numFmtId="0">
      <sharedItems count="27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วรรณวนัช ขนมเปี๊ยะไส้ทะลัก ขนาด 450 กรัม รสฟักถั่วไข่เค็ม"/>
        <s v="ขนมปังแถว 20 แผ่น/แถว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ครีมฮอร์นไส้เนยสด ขนม ดังในtiktok อร่อย (เก็บไว้ได้ 10 วัน)"/>
        <s v="เศษขนมปังปลา1กก.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 (รวมรส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ชิฟฟอนไม่มีไส้เเบบเเยกชิ้น เลือกรสชาติได้ (คละรส)"/>
        <s v="ชิฟฟ่อนสอดไส้6ชิ้น รวมรส กล่องใหญ่ ไส้อร่อย แป้งนุ่ม เก็บได้ 15 วัน วรรณวนัช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300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6.346181365741" createdVersion="8" refreshedVersion="8" minRefreshableVersion="3" recordCount="428" xr:uid="{AD09B6AD-3AE8-47A4-B576-42B3186D5B28}">
  <cacheSource type="worksheet">
    <worksheetSource ref="A1:T429" sheet="17"/>
  </cacheSource>
  <cacheFields count="20">
    <cacheField name="รหัสสินค้า" numFmtId="0">
      <sharedItems count="24">
        <s v="0006"/>
        <s v="1114503"/>
        <s v="1114502"/>
        <s v="1114501"/>
        <s v="1004055"/>
        <s v="1111002"/>
        <s v="1111008"/>
        <s v="1124021"/>
        <s v="1111009"/>
        <s v="1111001"/>
        <s v="เศษปัง"/>
        <s v="20054646"/>
        <s v="1100045"/>
        <s v="1111056"/>
        <s v="เศษปัง5โล"/>
        <s v="1112011"/>
        <s v="1113171"/>
        <s v="1113170"/>
        <s v="1100044"/>
        <s v="1112009"/>
        <s v="1112003"/>
        <s v="1112005"/>
        <s v="1112013"/>
        <s v="1112015"/>
      </sharedItems>
    </cacheField>
    <cacheField name="สินค้า" numFmtId="0">
      <sharedItems count="27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ขนมปังแถว 20 แผ่น/แถว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เศษขนมปังปลา1กก."/>
        <s v="ปังพิซซ่าโบโลน่า"/>
        <s v="ชิฟฟอนขนุน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หมี่กรอบโบราณ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ชิฟฟ่อนไม่มีไส้ แบบกล่อง8ชิ้น รวมรส (รวมรสยอดฮิต)"/>
        <s v="ขนมปังแถว 20แผ่น/1แถว หนา 10มิล วรรณวนัช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4" maxValue="21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7.595434027775" createdVersion="8" refreshedVersion="8" minRefreshableVersion="3" recordCount="202" xr:uid="{0B23E4F0-6888-44A3-899E-195AD3A5F71C}">
  <cacheSource type="worksheet">
    <worksheetSource ref="A1:T203" sheet="18"/>
  </cacheSource>
  <cacheFields count="20">
    <cacheField name="รหัสสินค้า" numFmtId="0">
      <sharedItems count="20">
        <s v="1111002"/>
        <s v="1004055"/>
        <s v="0006"/>
        <s v="1114503"/>
        <s v="1114502"/>
        <s v="1114501"/>
        <s v="1124021"/>
        <s v="1111056"/>
        <s v="1113171"/>
        <s v="1111008"/>
        <s v="1112009"/>
        <s v="1112011"/>
        <s v="1112013"/>
        <s v="1112003"/>
        <s v="1112015"/>
        <s v="1112005"/>
        <s v="1111009"/>
        <s v="1113170"/>
        <s v="20054646"/>
        <s v="คละรส"/>
      </sharedItems>
    </cacheField>
    <cacheField name="สินค้า" numFmtId="0">
      <sharedItems count="22">
        <s v="ชิฟฟ่อนไม่มีไส้ แบบกล่อง8ชิ้น รวมรส (รวมรส)"/>
        <s v="ชิฟฟ่อน รวมรส 1กล่อง4ชิ้น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ปังแถว 20 แผ่น/แถว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  <s v="วรรณวนัช ขนมเปี๊ยะไส้ทะลัก ขนาด 450 กรัม รสฟักถั่วไข่เค็ม"/>
        <s v="ชิฟฟ่อน สอดไส้แยม ขนาด3 ชิ้น มีรสให้เลือก 7 รส (รวมรส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ปังพิซซ่าโบโลน่า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12" maxValue="139"/>
    </cacheField>
    <cacheField name="จำนวน" numFmtId="0">
      <sharedItems containsSemiMixedTypes="0" containsString="0" containsNumber="1" containsInteger="1" minValue="1" maxValue="1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6.65" maxValue="1320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8.347145023145" createdVersion="8" refreshedVersion="8" minRefreshableVersion="3" recordCount="106" xr:uid="{A4ACC405-6F3C-4436-A9C0-08CC55174AC8}">
  <cacheSource type="worksheet">
    <worksheetSource ref="A1:T107" sheet="19"/>
  </cacheSource>
  <cacheFields count="20">
    <cacheField name="รหัสสินค้า" numFmtId="0">
      <sharedItems count="21">
        <s v="1111008"/>
        <s v="1111002"/>
        <s v="0006"/>
        <s v="1004055"/>
        <s v="1111009"/>
        <s v="1111056"/>
        <s v="1111001"/>
        <s v="1112011"/>
        <s v="คละรส"/>
        <s v="20054646"/>
        <s v="เศษปัง"/>
        <s v="1124021"/>
        <s v="1112009"/>
        <s v="1112005"/>
        <s v="1112015"/>
        <s v="1112013"/>
        <s v="1112003"/>
        <s v="1113170"/>
        <s v="1114503"/>
        <s v="1114502"/>
        <s v="1114501"/>
      </sharedItems>
    </cacheField>
    <cacheField name="สินค้า" numFmtId="0">
      <sharedItems count="23"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ชิฟฟ่อน รวมรส 1กล่อง4ชิ้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ชิฟฟ่อนสอดไส้ 1 ชิ้น ชิฟฟ่อนเค้ก เลือกรสชาติได้ (คละรส)"/>
        <s v="ปังพิซซ่าโบโลน่า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1กก."/>
        <s v="ขนมปังแถว 20 แผ่น/แถว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114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59.343922685184" createdVersion="8" refreshedVersion="8" minRefreshableVersion="3" recordCount="206" xr:uid="{78FF1490-2C9C-4ED8-9E3D-AB19F6D8BB3E}">
  <cacheSource type="worksheet">
    <worksheetSource ref="A1:T207" sheet="20"/>
  </cacheSource>
  <cacheFields count="20">
    <cacheField name="รหัสสินค้า" numFmtId="0">
      <sharedItems count="22">
        <s v="1111009"/>
        <s v="1111056"/>
        <s v="0006"/>
        <s v="1111002"/>
        <s v="1111008"/>
        <s v="คละรส"/>
        <s v="1124021"/>
        <s v="1112011"/>
        <s v="20054646"/>
        <s v="1100045"/>
        <s v="1004055"/>
        <s v="1114503"/>
        <s v="1114501"/>
        <s v="เศษปัง"/>
        <s v="1111001"/>
        <s v="1112003"/>
        <s v="1112005"/>
        <s v="1112009"/>
        <s v="1112013"/>
        <s v="1112015"/>
        <s v="1113171"/>
        <s v="1113170"/>
      </sharedItems>
    </cacheField>
    <cacheField name="สินค้า" numFmtId="0">
      <sharedItems count="25"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ขนมปังแถว 20 แผ่น/แถว"/>
        <s v="เค้กเบาหวิวเล็ก 1กล่องขนาด 100 กรัม (ฝอยทอง)"/>
        <s v="ปังพิซซ่าโบโลน่า"/>
        <s v="ชิฟฟอนขนุน"/>
        <s v="ชิฟฟ่อน รวมรส 1กล่อง4ชิ้น"/>
        <s v="ครีมฮอร์นไส้เนยสด ขนม ดังในtiktok อร่อย (เก็บไว้ได้ 10 วัน)"/>
        <s v="เศษขนมปังปลา1กก."/>
        <s v="ครีมฮอร์นไส้เนยสด (ครีมฮอร์น รสวนิลา1กล่อง6ชิ้น)"/>
        <s v="ชิฟฟอนไม่มีไส้เเบบเเยกชิ้น เลือกรสชาติได้ (คละรส)"/>
        <s v="ครีมฮอร์นไส้เนยสด (ครีมฮอร์นช็อกโกแลต  1กล่อง6ชิ้น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กล้วยหอมมะพร้าวเผา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7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900"/>
    </cacheField>
    <cacheField name="ค่าส่งที่เก็บลูกค้า" numFmtId="0">
      <sharedItems containsSemiMixedTypes="0" containsString="0" containsNumber="1" containsInteg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0.375266782408" createdVersion="8" refreshedVersion="8" minRefreshableVersion="3" recordCount="142" xr:uid="{F4BD9D40-CC4A-46A4-8BEA-ECCAF5028920}">
  <cacheSource type="worksheet">
    <worksheetSource ref="A1:T143" sheet="21"/>
  </cacheSource>
  <cacheFields count="20">
    <cacheField name="รหัสสินค้า" numFmtId="0">
      <sharedItems count="21">
        <s v="0006"/>
        <s v="1124021"/>
        <s v="1111002"/>
        <s v="1004055"/>
        <s v="คละรส"/>
        <s v="20054646"/>
        <s v="1111008"/>
        <s v="1111009"/>
        <s v="1111056"/>
        <s v="เศษปัง5โล"/>
        <s v="1113170"/>
        <s v="1113171"/>
        <s v="1111001"/>
        <s v="1112003"/>
        <s v="1112005"/>
        <s v="1112009"/>
        <s v="1112011"/>
        <s v="1114502"/>
        <s v="1114503"/>
        <s v="1112015"/>
        <s v="1112013"/>
      </sharedItems>
    </cacheField>
    <cacheField name="สินค้า" numFmtId="0">
      <sharedItems count="23">
        <s v="เค้กเบาหวิวเล็ก 1กล่องขนาด 100 กรัม (คละรส)"/>
        <s v="ขนมปังแถว 20 แผ่น/แถว"/>
        <s v="ชิฟฟ่อนไม่มีไส้ แบบกล่อง8ชิ้น รวมรส (รวมรส)"/>
        <s v="ชิฟฟ่อน รวมรส 1กล่อง4ชิ้น"/>
        <s v="ชิฟฟ่อนสอดไส้ 1 ชิ้น ชิฟฟ่อนเค้ก เลือกรสชาติได้ (คละรส)"/>
        <s v="ปังพิซซ่าโบโลน่า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ปังแถว 20แผ่น/1แถว หนา 10มิล วรรณวนัช"/>
        <s v="เศษขนมปังปลา ขายเป็นกิโล ราคาถูก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อนไม่มีไส้เเบบเเยกชิ้น เลือกรสชาติได้ (คละรส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ครีมฮอร์นไส้เนยสด (ครีมฮอร์นรสใบเตย 1กล่อง6ชิ้น)"/>
        <s v="ครีมฮอร์นไส้เนยสด (ครีมฮอร์นช็อกโกแลต  1กล่อง6ชิ้น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434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1.415375925928" createdVersion="8" refreshedVersion="8" minRefreshableVersion="3" recordCount="195" xr:uid="{04174501-7955-4746-AB8D-9830D28244F3}">
  <cacheSource type="worksheet">
    <worksheetSource ref="A1:T196" sheet="22"/>
  </cacheSource>
  <cacheFields count="20">
    <cacheField name="รหัสสินค้า" numFmtId="0">
      <sharedItems count="21">
        <s v="1112011"/>
        <s v="1111009"/>
        <s v="1111056"/>
        <s v="0006"/>
        <s v="1111008"/>
        <s v="1111002"/>
        <s v="1004055"/>
        <s v="1114502"/>
        <s v="1114503"/>
        <s v="20054646"/>
        <s v="1124021"/>
        <s v="1112005"/>
        <s v="1113171"/>
        <s v="1113170"/>
        <s v="1100045"/>
        <s v="1114501"/>
        <s v="1112003"/>
        <s v="เศษปัง"/>
        <s v="เศษปัง5โล"/>
        <s v="1100044"/>
        <s v="1111001"/>
      </sharedItems>
    </cacheField>
    <cacheField name="สินค้า" numFmtId="0">
      <sharedItems count="24">
        <s v="เค้กเบาหวิวเล็ก 1กล่องขนาด 100 กรัม (ฝอยทอง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 รวมรส 1กล่อง4ชิ้น"/>
        <s v="ครีมฮอร์นไส้เนยสด ขนม ดังในtiktok อร่อย (เก็บไว้ได้ 10 วัน)"/>
        <s v="ปังพิซซ่าโบโลน่า"/>
        <s v="ขนมปังแถว 20 แผ่น/แถว"/>
        <s v="เค้กเบาหวิวเล็ก 1กล่องขนาด 100 กรัม (เนยน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ขนุ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เศษขนมปังปลา1กก."/>
        <s v="เศษขนมปังปลา5กก."/>
        <s v="ชิฟฟ่อนรวมรสกล่องใหญ่ 8 ชิ้น ไม่มีไส้ (เก็บไว้ได้ 20 วัน)"/>
        <s v="หมี่กรอบโบราณ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987.86"/>
    </cacheField>
    <cacheField name="ค่าส่งที่เก็บลูกค้า" numFmtId="0">
      <sharedItems containsSemiMixedTypes="0" containsString="0" containsNumber="1" minValue="0" maxValue="146.4199999999999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2.356090393521" createdVersion="8" refreshedVersion="8" minRefreshableVersion="3" recordCount="239" xr:uid="{0C023E59-D735-41EA-BE74-F8E000F4217D}">
  <cacheSource type="worksheet">
    <worksheetSource ref="A1:T240" sheet="23"/>
  </cacheSource>
  <cacheFields count="20">
    <cacheField name="รหัสสินค้า" numFmtId="0">
      <sharedItems count="20">
        <s v="1114503"/>
        <s v="1114502"/>
        <s v="1114501"/>
        <s v="0006"/>
        <s v="20054646"/>
        <s v="1124021"/>
        <s v="1111002"/>
        <s v="1111008"/>
        <s v="1111009"/>
        <s v="1111056"/>
        <s v="1111001"/>
        <s v="1112005"/>
        <s v="1112003"/>
        <s v="1004055"/>
        <s v="คละรส"/>
        <s v="1112011"/>
        <s v="1113171"/>
        <s v="1100045"/>
        <s v="1113170"/>
        <s v="1100044"/>
      </sharedItems>
    </cacheField>
    <cacheField name="สินค้า" numFmtId="0">
      <sharedItems count="23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ปังพิซซ่าโบโลน่า"/>
        <s v="ขนมปังแถว 20 แผ่น/แถว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อนไม่มีไส้เเบบเเยกชิ้น เลือกรสชาติได้ (คละรส)"/>
        <s v="เค้กเบาหวิวเล็ก 1กล่องขนาด 100 กรัม (เนยนม)"/>
        <s v="เค้กเบาหวิวเล็ก 1กล่องขนาด 100 กรัม (กาแฟ)"/>
        <s v="ชิฟฟ่อน รวมรส 1กล่อง4ชิ้น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วรรณวนัช ขนมเปี๊ยะไส้ทะลัก ขนาด 450 กรัม รสฟักถั่วไข่เค็ม"/>
        <s v="ชิฟฟอนขนุน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หมี่กรอบโบราณ"/>
        <s v="ชิฟฟ่อนรวมรส แบบมีไส้ 1 กล่องมี 6 ชิ้น เก็บได้ 15 วัน คละรสชาติให้ นุ่ม หอม อร่อย วรรณวนัช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5" maxValue="1485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3.353702430555" createdVersion="8" refreshedVersion="8" minRefreshableVersion="3" recordCount="221" xr:uid="{7D94E6D1-23F0-44AC-8A78-155147F1FE79}">
  <cacheSource type="worksheet">
    <worksheetSource ref="A1:T222" sheet="24"/>
  </cacheSource>
  <cacheFields count="20">
    <cacheField name="รหัสสินค้า" numFmtId="0">
      <sharedItems count="22">
        <s v="1124021"/>
        <s v="1114503"/>
        <s v="1114502"/>
        <s v="1114501"/>
        <s v="1111008"/>
        <s v="0006"/>
        <s v="1111056"/>
        <s v="1111002"/>
        <s v="เศษปัง5โล"/>
        <s v="1111001"/>
        <s v="1112003"/>
        <s v="1112015"/>
        <s v="1112011"/>
        <s v="1112009"/>
        <s v="1112005"/>
        <s v="1004055"/>
        <s v="1113171"/>
        <s v="1113170"/>
        <s v="20054646"/>
        <s v="1112010"/>
        <s v="คละของแถม"/>
        <s v="1112013"/>
      </sharedItems>
    </cacheField>
    <cacheField name="สินค้า" numFmtId="0">
      <sharedItems count="25">
        <s v="ขนมปังปอนด์ 1 แถว 20 แผ่น ขนมปังแถว ขนมปัง เก็บได้ 7-10 วัน 11 มิล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ขนมปังแถว 20 แผ่น/แถว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เศษขนมปังปลา5กก."/>
        <s v="ชิฟฟอนไม่มีไส้เเบบเเยกชิ้น เลือกรสชาติได้ (คละ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ชิฟฟ่อน รวมรส 1กล่อง4ชิ้น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ปังพิซซ่าโบโลน่า"/>
        <s v="เค้กเบาหวิว ใหญ่ 1 กล่องขนาด 300 กรัม (ฝอยทอง)"/>
        <s v="ของแถมสินค้าเซต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768"/>
    </cacheField>
    <cacheField name="ค่าส่งที่เก็บลูกค้า" numFmtId="0">
      <sharedItems containsSemiMixedTypes="0" containsString="0" containsNumber="1" containsInteger="1" minValue="0" maxValue="9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6.633587152777" createdVersion="8" refreshedVersion="8" minRefreshableVersion="3" recordCount="298" xr:uid="{48106CE7-B4DC-4E2E-8F73-BE661C5AF8B6}">
  <cacheSource type="worksheet">
    <worksheetSource ref="A1:T299" sheet="25"/>
  </cacheSource>
  <cacheFields count="20">
    <cacheField name="รหัสสินค้า" numFmtId="0">
      <sharedItems count="33">
        <s v="1111002"/>
        <s v="เศษปัง5โล"/>
        <s v="1004055"/>
        <s v="1114503"/>
        <s v="1114502"/>
        <s v="1114501"/>
        <s v="1111009"/>
        <s v="คละรส"/>
        <s v="1111056"/>
        <s v="1111001"/>
        <s v="0006"/>
        <s v="1200001"/>
        <s v="20054646"/>
        <s v="1113171"/>
        <s v="1113170"/>
        <s v="1112011"/>
        <s v="1112009"/>
        <s v="1112003"/>
        <s v="1112005"/>
        <s v="1112013"/>
        <s v="1124021"/>
        <s v="1111008"/>
        <s v="เศษปัง"/>
        <s v="1111060"/>
        <s v="1111065"/>
        <s v="1111059"/>
        <s v="1111058"/>
        <s v="1111069"/>
        <s v="1111063"/>
        <s v="1111066"/>
        <s v="1111068"/>
        <s v="1111057"/>
        <s v="1111067"/>
      </sharedItems>
    </cacheField>
    <cacheField name="สินค้า" numFmtId="0">
      <sharedItems count="39">
        <s v="ชิฟฟ่อนไม่มีไส้ แบบกล่อง8ชิ้น รวมรส (รวมรส)"/>
        <s v="เศษขนมปังปลา5กก."/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ชิฟฟ่อนรวมรสกล่องใหญ่ 8 ชิ้น ไม่มีไส้ (เก็บไว้ได้ 20 วัน)"/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ศษขนมปังปลา ขายเป็นกิโล ราคาถูก"/>
        <s v="คอนเฟล็ก"/>
        <s v="ปังพิซซ่าโบโลน่า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ขนมปังแถว 20 แผ่น/แถว"/>
        <s v="ชิฟฟ่อน สอดไส้แยม ขนาด3 ชิ้น มีรสให้เลือก 7 รส (รวมรส)"/>
        <s v="เศษขนมปังปลา1กก."/>
        <s v="ชิฟฟ่อนไม่มีไส้ แบบกล่อง8ชิ้น รวมรส"/>
        <s v="ชิฟฟอนไม่มีไส้เเบบเเยกชิ้น เลือกรสชาติได้ (กล้วยหอม)"/>
        <s v="ชิฟฟอนไม่มีไส้เเบบเเยกชิ้น เลือกรสชาติได้ (สับปะรด)"/>
        <s v="ชิฟฟอนไม่มีไส้เเบบเเยกชิ้น เลือกรสชาติได้ (ใบเตย)"/>
        <s v="ชิฟฟอนไม่มีไส้เเบบเเยกชิ้น เลือกรสชาติได้ (ชาเขียว)"/>
        <s v="ชิฟฟอนไม่มีไส้เเบบเเยกชิ้น เลือกรสชาติได้ (บลูเบอรี่)"/>
        <s v="ชิฟฟอนไม่มีไส้เเบบเเยกชิ้น เลือกรสชาติได้ (ส้ม )"/>
        <s v="ชิฟฟอนไม่มีไส้เเบบเเยกชิ้น เลือกรสชาติได้ (สตอเบอรี่)"/>
        <s v="ชิฟฟอนไม่มีไส้เเบบเเยกชิ้น เลือกรสชาติได้ (เนย)"/>
        <s v="ชิฟฟอนไม่มีไส้เเบบเเยกชิ้น เลือกรสชาติได้ (กาแฟ)"/>
        <s v="ชิฟฟอนไม่มีไส้เเบบเเยกชิ้น เลือกรสชาติได้ (มะพร้าว)"/>
        <s v="ครีมฮอร์นไส้เนยสด ขนม ดังในtiktok อร่อย (เก็บไว้ได้ 10 วัน)"/>
        <s v="ขนมชิฟฟ่อน ไม่มีไส้รวมรส กล่องเล็ก 4 ชิ้น (เก็บไว้ได้ 2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92.7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6.633912500001" createdVersion="8" refreshedVersion="8" minRefreshableVersion="3" recordCount="60" xr:uid="{98D62470-8FEF-4787-BE83-42482EE89CE2}">
  <cacheSource type="worksheet">
    <worksheetSource ref="A1:T61" sheet="26"/>
  </cacheSource>
  <cacheFields count="20">
    <cacheField name="รหัสสินค้า" numFmtId="0">
      <sharedItems count="11">
        <s v="0006"/>
        <s v="1111009"/>
        <s v="1111002"/>
        <s v="1111056"/>
        <s v="1004055"/>
        <s v="1114503"/>
        <s v="1114501"/>
        <s v="เศษปัง5โล"/>
        <s v="1111008"/>
        <s v="เศษปัง"/>
        <s v="1114502"/>
      </sharedItems>
    </cacheField>
    <cacheField name="สินค้า" numFmtId="0">
      <sharedItems count="12"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ไม่มีไส้ แบบกล่อง8ชิ้น รวมรส (รวมรสยอดฮิต)"/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 รสวนิลา1กล่อง6ชิ้น)"/>
        <s v="เศษขนมปังปลา5กก."/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เศษขนมปังปลา1กก."/>
        <s v="ครีมฮอร์นไส้เนยสด (ครีมฮอร์นรสใบเตย 1กล่อง6ชิ้น)"/>
      </sharedItems>
    </cacheField>
    <cacheField name="ราคา" numFmtId="0">
      <sharedItems containsSemiMixedTypes="0" containsString="0" containsNumber="1" minValue="15" maxValue="120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77" maxValue="900"/>
    </cacheField>
    <cacheField name="ค่าส่งที่เก็บลูกค้า" numFmtId="0">
      <sharedItems containsSemiMixedTypes="0" containsString="0" containsNumber="1" containsInteger="1" minValue="0" maxValue="9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6.634293634263" createdVersion="8" refreshedVersion="8" minRefreshableVersion="3" recordCount="371" xr:uid="{544662BE-5BFF-47AD-ABF0-8227B04E7796}">
  <cacheSource type="worksheet">
    <worksheetSource ref="A1:T372" sheet="27"/>
  </cacheSource>
  <cacheFields count="20">
    <cacheField name="รหัสสินค้า" numFmtId="0">
      <sharedItems count="15">
        <s v="1114503"/>
        <s v="1114502"/>
        <s v="1114501"/>
        <s v="0006"/>
        <s v="เศษปัง5โล"/>
        <s v="1111002"/>
        <s v="1004055"/>
        <s v="1111056"/>
        <s v="1111009"/>
        <s v="1111008"/>
        <s v="20054646"/>
        <s v="เศษปัง"/>
        <s v="1124021"/>
        <s v="คละรส"/>
        <s v="1112011"/>
      </sharedItems>
    </cacheField>
    <cacheField name="สินค้า" numFmtId="0">
      <sharedItems count="17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)"/>
        <s v="ชิฟฟ่อน รวมรส 1กล่อง4ชิ้น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ขนม ดังในtiktok อร่อย (เก็บไว้ได้ 10 วัน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ปังพิซซ่าโบโลน่า"/>
        <s v="เศษขนมปังปลา1กก."/>
        <s v="ขนมปังแถว 20 แผ่น/แถว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</sharedItems>
    </cacheField>
    <cacheField name="ราคา" numFmtId="0">
      <sharedItems containsSemiMixedTypes="0" containsString="0" containsNumber="1" minValue="12" maxValue="116.66666666666667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00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7.446750694442" createdVersion="8" refreshedVersion="8" minRefreshableVersion="3" recordCount="283" xr:uid="{7E15495A-4713-4A2F-A02B-FF22A06B9109}">
  <cacheSource type="worksheet">
    <worksheetSource ref="A1:T284" sheet="28"/>
  </cacheSource>
  <cacheFields count="20">
    <cacheField name="รหัสสินค้า" numFmtId="0">
      <sharedItems count="20">
        <s v="1114503"/>
        <s v="1114502"/>
        <s v="1114501"/>
        <s v="0006"/>
        <s v="1111002"/>
        <s v="1111056"/>
        <s v="1124021"/>
        <s v="1004055"/>
        <s v="คละรส"/>
        <s v="1111008"/>
        <s v="1112005"/>
        <s v="1112011"/>
        <s v="1111009"/>
        <s v="1113170"/>
        <s v="1113171"/>
        <s v="20054646"/>
        <s v="1112015"/>
        <s v="1112003"/>
        <s v="1112013"/>
        <s v="1112009"/>
      </sharedItems>
    </cacheField>
    <cacheField name="สินค้า" numFmtId="0">
      <sharedItems count="23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ขนมปังแถว 20แผ่น/1แถว หนา 10มิล วรรณวนัช"/>
        <s v="ชิฟฟ่อนรวมรสกล่องใหญ่ 8 ชิ้น ไม่มีไส้ (เก็บไว้ได้ 20 วัน)"/>
        <s v="ชิฟฟ่อน รวมรส 1กล่อง4ชิ้น"/>
        <s v="ขนมปังแถว 20 แผ่น/แถว"/>
        <s v="ชิฟฟ่อนสอดไส้ 1 ชิ้น ชิฟฟ่อนเค้ก เลือกรสชาติได้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เนยนม)"/>
        <s v="เค้กเบาหวิวเล็ก 1กล่องขนาด 100 กรัม (ฝอยทอง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ครีมฮอร์นไส้เนยสด ขนม ดังในtiktok อร่อย (เก็บไว้ได้ 10 วัน)"/>
        <s v="ปังพิซซ่าโบโลน่า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85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9.63887372685" createdVersion="8" refreshedVersion="8" minRefreshableVersion="3" recordCount="315" xr:uid="{9AE4EC8B-7A61-4F3E-A498-05D57E10350E}">
  <cacheSource type="worksheet">
    <worksheetSource ref="A1:T316" sheet="29"/>
  </cacheSource>
  <cacheFields count="20">
    <cacheField name="รหัสสินค้า" numFmtId="0">
      <sharedItems count="20">
        <s v="1114503"/>
        <s v="1114502"/>
        <s v="1114501"/>
        <s v="0006"/>
        <s v="1004055"/>
        <s v="1111009"/>
        <s v="1111002"/>
        <s v="เศษปัง5โล"/>
        <s v="เศษปัง"/>
        <s v="1111008"/>
        <s v="1111056"/>
        <s v="20054646"/>
        <s v="1112013"/>
        <s v="1112011"/>
        <s v="1112003"/>
        <s v="1112005"/>
        <s v="20052721"/>
        <s v="1112009"/>
        <s v="1124021"/>
        <s v="1112015"/>
      </sharedItems>
    </cacheField>
    <cacheField name="สินค้า" numFmtId="0">
      <sharedItems count="25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รวมรส 1กล่อง4ชิ้น"/>
        <s v="ชิฟฟ่อนสอดไส้ แยม 1กล่อง มี6ชิ้น (รวมรส)"/>
        <s v="ชิฟฟ่อนไม่มีไส้ แบบกล่อง8ชิ้น รวมรส (รวมรส)"/>
        <s v="เศษขนมปังปลา5กก."/>
        <s v="ครีมฮอร์นไส้เนยสด ขนม ดังในtiktok อร่อย (เก็บไว้ได้ 10 วัน)"/>
        <s v="เศษขนมปังปลา1กก.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ปังพิซซ่าโบโลน่า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เผือกมะพร้าว)"/>
        <s v="เค้กเบาหวิวเล็ก 1กล่องขนาด 100 กรัม (ฝอยทอง)"/>
        <s v="เค้กเบาหวิวเล็ก 1กล่องขนาด 100 กรัม (กาแฟ)"/>
        <s v="เค้กเบาหวิวเล็ก 1กล่องขนาด 100 กรัม (เนยนม)"/>
        <s v="แซนวิชโบราณ 1 ชิ้น"/>
        <s v="เค้กเบาหวิวเล็ก 1กล่องขนาด 100 กรัม (มะพร้าว)"/>
        <s v="ขนมปังแถว 20 แผ่น/แถว"/>
        <s v="เค้กเบาหวิวเล็ก 1กล่องขนาด 100 กรัม (กล้วยหอมมะพร้าวเผา)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793"/>
    </cacheField>
    <cacheField name="ค่าส่งที่เก็บลูกค้า" numFmtId="0">
      <sharedItems containsSemiMixedTypes="0" containsString="0" containsNumber="1" containsInteg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69.63999826389" createdVersion="8" refreshedVersion="8" minRefreshableVersion="3" recordCount="301" xr:uid="{B039469C-FAC6-4644-B801-405BE734F0C7}">
  <cacheSource type="worksheet">
    <worksheetSource ref="A1:T302" sheet="30"/>
  </cacheSource>
  <cacheFields count="20">
    <cacheField name="รหัสสินค้า" numFmtId="0">
      <sharedItems count="25">
        <s v="1111002"/>
        <s v="1111008"/>
        <s v="1111009"/>
        <s v="1124021"/>
        <s v="1004055"/>
        <s v="0006"/>
        <s v="1114503"/>
        <s v="1114502"/>
        <s v="1114501"/>
        <s v="20054646"/>
        <s v="1112005"/>
        <s v="1112003"/>
        <s v="1112015"/>
        <s v="1200001"/>
        <s v="20039042"/>
        <s v="1112013"/>
        <s v="1112009"/>
        <s v="1112011"/>
        <s v="1113170"/>
        <s v="1113171"/>
        <s v="1111056"/>
        <s v="1111001"/>
        <s v="เศษปัง5โล"/>
        <s v="เศษปัง"/>
        <s v="1100002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ขนมปังแถว 20 แผ่น/แถว"/>
        <s v="ชิฟฟ่อน รวมรส 1กล่อง4ชิ้น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ปังพิซซ่าโบโลน่า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คอนเฟล็ก"/>
        <s v="ปังเนยนิ่ม3ชิ้น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 ยอดฮิต 1 กล่องมี 8 ชิ้น มัลเบอรี่ ชีสเค้ก เมล่อน น้ำผึ้ง (main)"/>
        <s v="ชิฟฟอนไม่มีไส้เเบบเเยกชิ้น เลือกรสชาติได้ (คละรส)"/>
        <s v="เศษขนมปังปลา5กก."/>
        <s v="เศษขนมปังปลา1กก."/>
        <s v="ทาร์ตสัปรด1กล่องมี4ชิ้น วรรณวนัชเบเกอรี่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4.5" maxValue="2300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870.419107291666" createdVersion="8" refreshedVersion="8" minRefreshableVersion="3" recordCount="96" xr:uid="{978111FF-090D-4055-9595-D2DC0C7F4EA5}">
  <cacheSource type="worksheet">
    <worksheetSource ref="A1:T97" sheet="31"/>
  </cacheSource>
  <cacheFields count="20">
    <cacheField name="รหัสสินค้า" numFmtId="0">
      <sharedItems count="20">
        <s v="1111002"/>
        <s v="1111008"/>
        <s v="0006"/>
        <s v="1111001"/>
        <s v="1114501"/>
        <s v="คละรส"/>
        <s v="1111009"/>
        <s v="เศษปัง"/>
        <s v="1112011"/>
        <s v="1112009"/>
        <s v="1112005"/>
        <s v="1114502"/>
        <s v="1114503"/>
        <s v="1112013"/>
        <s v="1112003"/>
        <s v="1111056"/>
        <s v="20054646"/>
        <s v="1113171"/>
        <s v="1124021"/>
        <s v="1004055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สอดไส้ 1 ชิ้น ชิฟฟ่อนเค้ก เลือกรสชาติได้ (คละรส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เศษขนมปังปลา1กก.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ครีมฮอร์นไส้เนยสด ขนม ดังในtiktok อร่อย (เก็บไว้ได้ 10 วัน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ปังพิซซ่าโบโลน่า"/>
        <s v="วรรณวนัช ขนมเปี๊ยะไส้ทะลัก ขนาด 450 กรัม รสฟักถั่วไข่เค็ม"/>
        <s v="ขนมปังแถว 20 แผ่น/แถว"/>
        <s v="ชิฟฟ่อน รวมรส 1กล่อง4ชิ้น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2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7" maxValue="1406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7">
  <r>
    <x v="0"/>
    <x v="0"/>
    <n v="33.333333333333336"/>
    <n v="3"/>
    <s v="FNX59"/>
    <n v="100"/>
    <n v="0"/>
    <s v="ร้านที่4"/>
    <s v="เ***ลักษณ์ น***าน"/>
    <s v="กรุงเทพฯ"/>
    <s v="-"/>
    <s v=""/>
    <s v="01/07/2025 23:55"/>
    <s v="-"/>
    <s v="J&amp;T COD"/>
    <s v="Tiktok"/>
    <s v="จ่ายทีหลัง / COD"/>
    <s v=""/>
    <s v="-"/>
    <s v="01/07/2025 23:55"/>
  </r>
  <r>
    <x v="0"/>
    <x v="0"/>
    <n v="33.333333333333336"/>
    <n v="6"/>
    <s v="FNX58"/>
    <n v="200"/>
    <n v="0"/>
    <s v="ร้านที่2"/>
    <s v="ส***สสรา จ***ร์ทา"/>
    <s v="อุบลราชธานี"/>
    <s v="-"/>
    <s v=""/>
    <s v="01/07/2025 23:54"/>
    <s v="-"/>
    <s v="J&amp;T Express"/>
    <s v="Tiktok"/>
    <s v="tiktok"/>
    <s v=""/>
    <s v="-"/>
    <s v="01/07/2025 23:53"/>
  </r>
  <r>
    <x v="1"/>
    <x v="1"/>
    <n v="66"/>
    <n v="1"/>
    <s v="FNX57"/>
    <n v="207.6"/>
    <n v="34"/>
    <s v="ร้านที่1"/>
    <s v="สุวารี กิตติสมนาคุณ"/>
    <s v="144 ซ.อ่อนนุช35 ถ.สุขุมวิท77_x000a__x000a_สวนหลวง/ Suan Luangกรุงเทพมหานคร/ Bangkok_x000a_10250"/>
    <s v="10250"/>
    <s v="660860512576"/>
    <s v="01/07/2025 23:52"/>
    <s v="-"/>
    <s v="Kerry_dropoff"/>
    <s v="Lazada"/>
    <s v="lazada"/>
    <s v=""/>
    <s v="-"/>
    <s v="01/07/2025 23:53"/>
  </r>
  <r>
    <x v="2"/>
    <x v="2"/>
    <n v="66"/>
    <n v="1"/>
    <s v="FNX57"/>
    <n v="207.6"/>
    <n v="34"/>
    <s v="ร้านที่1"/>
    <s v="สุวารี กิตติสมนาคุณ"/>
    <s v="144 ซ.อ่อนนุช35 ถ.สุขุมวิท77_x000a__x000a_สวนหลวง/ Suan Luangกรุงเทพมหานคร/ Bangkok_x000a_10250"/>
    <s v="10250"/>
    <s v="660860512576"/>
    <s v="01/07/2025 23:52"/>
    <s v="-"/>
    <s v="Kerry_dropoff"/>
    <s v="Lazada"/>
    <s v="lazada"/>
    <s v=""/>
    <s v="-"/>
    <s v="01/07/2025 23:53"/>
  </r>
  <r>
    <x v="3"/>
    <x v="3"/>
    <n v="67"/>
    <n v="1"/>
    <s v="FNX57"/>
    <n v="207.6"/>
    <n v="34"/>
    <s v="ร้านที่1"/>
    <s v="สุวารี กิตติสมนาคุณ"/>
    <s v="144 ซ.อ่อนนุช35 ถ.สุขุมวิท77_x000a__x000a_สวนหลวง/ Suan Luangกรุงเทพมหานคร/ Bangkok_x000a_10250"/>
    <s v="10250"/>
    <s v="660860512576"/>
    <s v="01/07/2025 23:52"/>
    <s v="-"/>
    <s v="Kerry_dropoff"/>
    <s v="Lazada"/>
    <s v="lazada"/>
    <s v=""/>
    <s v="-"/>
    <s v="01/07/2025 23:52"/>
  </r>
  <r>
    <x v="4"/>
    <x v="4"/>
    <n v="50"/>
    <n v="1"/>
    <s v="FNX55"/>
    <n v="100"/>
    <n v="0"/>
    <s v="ร้านที่4"/>
    <s v="จ** ช***ม"/>
    <s v="ชลบุรี"/>
    <s v="-"/>
    <s v=""/>
    <s v="01/07/2025 23:48"/>
    <s v="-"/>
    <s v="Flash Express Thailand COD"/>
    <s v="Tiktok"/>
    <s v="จ่ายทีหลัง / COD"/>
    <s v=""/>
    <s v="-"/>
    <s v="01/07/2025 23:48"/>
  </r>
  <r>
    <x v="5"/>
    <x v="5"/>
    <n v="50"/>
    <n v="1"/>
    <s v="FNX55"/>
    <n v="100"/>
    <n v="0"/>
    <s v="ร้านที่4"/>
    <s v="จ** ช***ม"/>
    <s v="ชลบุรี"/>
    <s v="-"/>
    <s v=""/>
    <s v="01/07/2025 23:48"/>
    <s v="-"/>
    <s v="Flash Express Thailand COD"/>
    <s v="Tiktok"/>
    <s v="จ่ายทีหลัง / COD"/>
    <s v=""/>
    <s v="-"/>
    <s v="01/07/2025 23:48"/>
  </r>
  <r>
    <x v="6"/>
    <x v="6"/>
    <n v="50"/>
    <n v="1"/>
    <s v="FNX55"/>
    <n v="100"/>
    <n v="0"/>
    <s v="ร้านที่4"/>
    <s v="จ** ช***ม"/>
    <s v="ชลบุรี"/>
    <s v="-"/>
    <s v=""/>
    <s v="01/07/2025 23:48"/>
    <s v="-"/>
    <s v="Flash Express Thailand COD"/>
    <s v="Tiktok"/>
    <s v="จ่ายทีหลัง / COD"/>
    <s v=""/>
    <s v="-"/>
    <s v="01/07/2025 23:48"/>
  </r>
  <r>
    <x v="7"/>
    <x v="7"/>
    <n v="66.666666666666671"/>
    <n v="3"/>
    <s v="FNX54"/>
    <n v="200"/>
    <n v="0"/>
    <s v="ร้านที่4"/>
    <s v="ณ***ินี"/>
    <s v="สมุทรปราการ"/>
    <s v="-"/>
    <s v=""/>
    <s v="01/07/2025 23:47"/>
    <s v="-"/>
    <s v="Flash Express Thailand"/>
    <s v="Tiktok"/>
    <s v="tiktok"/>
    <s v=""/>
    <s v="-"/>
    <s v="01/07/2025 23:47"/>
  </r>
  <r>
    <x v="0"/>
    <x v="0"/>
    <n v="33.333333333333336"/>
    <n v="3"/>
    <s v="FNX54"/>
    <n v="200"/>
    <n v="0"/>
    <s v="ร้านที่4"/>
    <s v="ณ***ินี"/>
    <s v="สมุทรปราการ"/>
    <s v="-"/>
    <s v=""/>
    <s v="01/07/2025 23:47"/>
    <s v="-"/>
    <s v="Flash Express Thailand"/>
    <s v="Tiktok"/>
    <s v="tiktok"/>
    <s v=""/>
    <s v="-"/>
    <s v="01/07/2025 23:47"/>
  </r>
  <r>
    <x v="0"/>
    <x v="0"/>
    <n v="50"/>
    <n v="6"/>
    <s v="FNX53"/>
    <n v="200"/>
    <n v="0"/>
    <s v="ร้านที่2"/>
    <s v="ว***พร ส***ันดา"/>
    <s v="เลย"/>
    <s v="-"/>
    <s v=""/>
    <s v="01/07/2025 23:45"/>
    <s v="-"/>
    <s v="J&amp;T COD"/>
    <s v="Tiktok"/>
    <s v="จ่ายทีหลัง / COD"/>
    <s v=""/>
    <s v="-"/>
    <s v="01/07/2025 23:45"/>
  </r>
  <r>
    <x v="0"/>
    <x v="0"/>
    <n v="50"/>
    <n v="6"/>
    <s v="FNX52"/>
    <n v="200"/>
    <n v="0"/>
    <s v="ร้านที่2"/>
    <s v="ภ***พล   เ***ารอด"/>
    <s v="นนทบุรี"/>
    <s v="-"/>
    <s v=""/>
    <s v="01/07/2025 23:45"/>
    <s v="-"/>
    <s v="Flash Express Thailand COD"/>
    <s v="Tiktok"/>
    <s v="จ่ายทีหลัง / COD"/>
    <s v=""/>
    <s v="-"/>
    <s v="01/07/2025 23:45"/>
  </r>
  <r>
    <x v="0"/>
    <x v="0"/>
    <n v="50"/>
    <n v="6"/>
    <s v="FNX50"/>
    <n v="200"/>
    <n v="0"/>
    <s v="ร้านที่2"/>
    <s v="เ***"/>
    <s v="ปทุมธานี"/>
    <s v="-"/>
    <s v=""/>
    <s v="01/07/2025 23:19"/>
    <s v="-"/>
    <s v="Flash Express Thailand COD"/>
    <s v="Tiktok"/>
    <s v="จ่ายทีหลัง / COD"/>
    <s v=""/>
    <s v="-"/>
    <s v="01/07/2025 23:19"/>
  </r>
  <r>
    <x v="4"/>
    <x v="4"/>
    <n v="50"/>
    <n v="1"/>
    <s v="FNX49"/>
    <n v="100"/>
    <n v="0"/>
    <s v="ร้านที่4"/>
    <s v="ศ***นทิพย์ ป*"/>
    <s v="ชลบุรี"/>
    <s v="-"/>
    <s v=""/>
    <s v="01/07/2025 22:50"/>
    <s v="-"/>
    <s v="J&amp;T COD"/>
    <s v="Tiktok"/>
    <s v="จ่ายทีหลัง / COD"/>
    <s v=""/>
    <s v="-"/>
    <s v="01/07/2025 22:51"/>
  </r>
  <r>
    <x v="5"/>
    <x v="5"/>
    <n v="50"/>
    <n v="1"/>
    <s v="FNX49"/>
    <n v="100"/>
    <n v="0"/>
    <s v="ร้านที่4"/>
    <s v="ศ***นทิพย์ ป*"/>
    <s v="ชลบุรี"/>
    <s v="-"/>
    <s v=""/>
    <s v="01/07/2025 22:50"/>
    <s v="-"/>
    <s v="J&amp;T COD"/>
    <s v="Tiktok"/>
    <s v="จ่ายทีหลัง / COD"/>
    <s v=""/>
    <s v="-"/>
    <s v="01/07/2025 22:51"/>
  </r>
  <r>
    <x v="6"/>
    <x v="6"/>
    <n v="50"/>
    <n v="1"/>
    <s v="FNX49"/>
    <n v="100"/>
    <n v="0"/>
    <s v="ร้านที่4"/>
    <s v="ศ***นทิพย์ ป*"/>
    <s v="ชลบุรี"/>
    <s v="-"/>
    <s v=""/>
    <s v="01/07/2025 22:50"/>
    <s v="-"/>
    <s v="J&amp;T COD"/>
    <s v="Tiktok"/>
    <s v="จ่ายทีหลัง / COD"/>
    <s v=""/>
    <s v="-"/>
    <s v="01/07/2025 22:51"/>
  </r>
  <r>
    <x v="8"/>
    <x v="8"/>
    <n v="66.666666666666671"/>
    <n v="3"/>
    <s v="FNX48"/>
    <n v="135"/>
    <n v="35"/>
    <s v="ร้านที่2"/>
    <s v="u***8123594051611"/>
    <s v="ปทุมธานี"/>
    <s v="-"/>
    <s v=""/>
    <s v="01/07/2025 22:49"/>
    <s v="-"/>
    <s v="J&amp;T COD"/>
    <s v="Tiktok"/>
    <s v="จ่ายทีหลัง / COD"/>
    <s v=""/>
    <s v="-"/>
    <s v="01/07/2025 22:49"/>
  </r>
  <r>
    <x v="8"/>
    <x v="8"/>
    <n v="66.666666666666671"/>
    <n v="3"/>
    <s v="FNX47"/>
    <n v="138"/>
    <n v="38"/>
    <s v="ร้านที่2"/>
    <s v="อ***งค์  ท***หลือง"/>
    <s v="พังงา"/>
    <s v="-"/>
    <s v=""/>
    <s v="01/07/2025 22:45"/>
    <s v="-"/>
    <s v="J&amp;T COD"/>
    <s v="Tiktok"/>
    <s v="จ่ายทีหลัง / COD"/>
    <s v=""/>
    <s v="-"/>
    <s v="01/07/2025 22:45"/>
  </r>
  <r>
    <x v="4"/>
    <x v="4"/>
    <n v="50"/>
    <n v="1"/>
    <s v="FNX46"/>
    <n v="109"/>
    <n v="9"/>
    <s v="ร้านที่4"/>
    <s v="ว***ุธ ว***ทูรย์"/>
    <s v="ปราจีนบุรี"/>
    <s v="-"/>
    <s v=""/>
    <s v="01/07/2025 22:35"/>
    <s v="-"/>
    <s v="J&amp;T COD"/>
    <s v="Tiktok"/>
    <s v="จ่ายทีหลัง / COD"/>
    <s v=""/>
    <s v="-"/>
    <s v="01/07/2025 22:35"/>
  </r>
  <r>
    <x v="5"/>
    <x v="5"/>
    <n v="50"/>
    <n v="1"/>
    <s v="FNX46"/>
    <n v="109"/>
    <n v="9"/>
    <s v="ร้านที่4"/>
    <s v="ว***ุธ ว***ทูรย์"/>
    <s v="ปราจีนบุรี"/>
    <s v="-"/>
    <s v=""/>
    <s v="01/07/2025 22:35"/>
    <s v="-"/>
    <s v="J&amp;T COD"/>
    <s v="Tiktok"/>
    <s v="จ่ายทีหลัง / COD"/>
    <s v=""/>
    <s v="-"/>
    <s v="01/07/2025 22:35"/>
  </r>
  <r>
    <x v="6"/>
    <x v="6"/>
    <n v="50"/>
    <n v="1"/>
    <s v="FNX46"/>
    <n v="109"/>
    <n v="9"/>
    <s v="ร้านที่4"/>
    <s v="ว***ุธ ว***ทูรย์"/>
    <s v="ปราจีนบุรี"/>
    <s v="-"/>
    <s v=""/>
    <s v="01/07/2025 22:35"/>
    <s v="-"/>
    <s v="J&amp;T COD"/>
    <s v="Tiktok"/>
    <s v="จ่ายทีหลัง / COD"/>
    <s v=""/>
    <s v="-"/>
    <s v="01/07/2025 22:35"/>
  </r>
  <r>
    <x v="4"/>
    <x v="4"/>
    <n v="50"/>
    <n v="1"/>
    <s v="FNX45"/>
    <n v="109"/>
    <n v="9"/>
    <s v="ร้านที่4"/>
    <s v="น***าว เ***นุช ส***บาล"/>
    <s v="ระยอง"/>
    <s v="-"/>
    <s v=""/>
    <s v="01/07/2025 22:26"/>
    <s v="-"/>
    <s v="J&amp;T Express"/>
    <s v="Tiktok"/>
    <s v="tiktok"/>
    <s v=""/>
    <s v="-"/>
    <s v="01/07/2025 22:26"/>
  </r>
  <r>
    <x v="5"/>
    <x v="5"/>
    <n v="50"/>
    <n v="1"/>
    <s v="FNX45"/>
    <n v="109"/>
    <n v="9"/>
    <s v="ร้านที่4"/>
    <s v="น***าว เ***นุช ส***บาล"/>
    <s v="ระยอง"/>
    <s v="-"/>
    <s v=""/>
    <s v="01/07/2025 22:26"/>
    <s v="-"/>
    <s v="J&amp;T Express"/>
    <s v="Tiktok"/>
    <s v="tiktok"/>
    <s v=""/>
    <s v="-"/>
    <s v="01/07/2025 22:26"/>
  </r>
  <r>
    <x v="6"/>
    <x v="6"/>
    <n v="50"/>
    <n v="1"/>
    <s v="FNX45"/>
    <n v="109"/>
    <n v="9"/>
    <s v="ร้านที่4"/>
    <s v="น***าว เ***นุช ส***บาล"/>
    <s v="ระยอง"/>
    <s v="-"/>
    <s v=""/>
    <s v="01/07/2025 22:26"/>
    <s v="-"/>
    <s v="J&amp;T Express"/>
    <s v="Tiktok"/>
    <s v="tiktok"/>
    <s v=""/>
    <s v="-"/>
    <s v="01/07/2025 22:26"/>
  </r>
  <r>
    <x v="4"/>
    <x v="4"/>
    <n v="50"/>
    <n v="1"/>
    <s v="FNX44"/>
    <n v="188"/>
    <n v="88"/>
    <s v="ร้านที่4"/>
    <s v="ย***นา"/>
    <s v="กระบี่"/>
    <s v="-"/>
    <s v=""/>
    <s v="01/07/2025 22:23"/>
    <s v="-"/>
    <s v="J&amp;T Express"/>
    <s v="Tiktok"/>
    <s v="tiktok"/>
    <s v=""/>
    <s v="-"/>
    <s v="01/07/2025 22:22"/>
  </r>
  <r>
    <x v="5"/>
    <x v="5"/>
    <n v="50"/>
    <n v="1"/>
    <s v="FNX44"/>
    <n v="188"/>
    <n v="88"/>
    <s v="ร้านที่4"/>
    <s v="ย***นา"/>
    <s v="กระบี่"/>
    <s v="-"/>
    <s v=""/>
    <s v="01/07/2025 22:23"/>
    <s v="-"/>
    <s v="J&amp;T Express"/>
    <s v="Tiktok"/>
    <s v="tiktok"/>
    <s v=""/>
    <s v="-"/>
    <s v="01/07/2025 22:22"/>
  </r>
  <r>
    <x v="6"/>
    <x v="6"/>
    <n v="50"/>
    <n v="1"/>
    <s v="FNX44"/>
    <n v="188"/>
    <n v="88"/>
    <s v="ร้านที่4"/>
    <s v="ย***นา"/>
    <s v="กระบี่"/>
    <s v="-"/>
    <s v=""/>
    <s v="01/07/2025 22:23"/>
    <s v="-"/>
    <s v="J&amp;T Express"/>
    <s v="Tiktok"/>
    <s v="tiktok"/>
    <s v=""/>
    <s v="-"/>
    <s v="01/07/2025 22:22"/>
  </r>
  <r>
    <x v="4"/>
    <x v="4"/>
    <n v="50"/>
    <n v="1"/>
    <s v="FNX41"/>
    <n v="100"/>
    <n v="0"/>
    <s v="ร้านที่4"/>
    <s v="ธ*** พ***วงษ์"/>
    <s v="กรุงเทพฯ"/>
    <s v="-"/>
    <s v=""/>
    <s v="01/07/2025 22:17"/>
    <s v="-"/>
    <s v="J&amp;T COD"/>
    <s v="Tiktok"/>
    <s v="จ่ายทีหลัง / COD"/>
    <s v=""/>
    <s v="-"/>
    <s v="01/07/2025 22:17"/>
  </r>
  <r>
    <x v="5"/>
    <x v="5"/>
    <n v="50"/>
    <n v="1"/>
    <s v="FNX41"/>
    <n v="100"/>
    <n v="0"/>
    <s v="ร้านที่4"/>
    <s v="ธ*** พ***วงษ์"/>
    <s v="กรุงเทพฯ"/>
    <s v="-"/>
    <s v=""/>
    <s v="01/07/2025 22:17"/>
    <s v="-"/>
    <s v="J&amp;T COD"/>
    <s v="Tiktok"/>
    <s v="จ่ายทีหลัง / COD"/>
    <s v=""/>
    <s v="-"/>
    <s v="01/07/2025 22:17"/>
  </r>
  <r>
    <x v="6"/>
    <x v="6"/>
    <n v="50"/>
    <n v="1"/>
    <s v="FNX41"/>
    <n v="100"/>
    <n v="0"/>
    <s v="ร้านที่4"/>
    <s v="ธ*** พ***วงษ์"/>
    <s v="กรุงเทพฯ"/>
    <s v="-"/>
    <s v=""/>
    <s v="01/07/2025 22:17"/>
    <s v="-"/>
    <s v="J&amp;T COD"/>
    <s v="Tiktok"/>
    <s v="จ่ายทีหลัง / COD"/>
    <s v=""/>
    <s v="-"/>
    <s v="01/07/2025 22:17"/>
  </r>
  <r>
    <x v="3"/>
    <x v="3"/>
    <n v="66.333333333333329"/>
    <n v="6"/>
    <s v="FNX39"/>
    <n v="440"/>
    <n v="0"/>
    <s v="ร้านที่4"/>
    <s v="ณ***ยา ป***ินทร์"/>
    <s v="ภูเก็ต"/>
    <s v="-"/>
    <s v=""/>
    <s v="01/07/2025 22:16"/>
    <s v="-"/>
    <s v="J&amp;T COD"/>
    <s v="Tiktok"/>
    <s v="จ่ายทีหลัง / COD"/>
    <s v=""/>
    <s v="-"/>
    <s v="01/07/2025 22:16"/>
  </r>
  <r>
    <x v="4"/>
    <x v="4"/>
    <n v="50"/>
    <n v="1"/>
    <s v="FNX37"/>
    <n v="100"/>
    <n v="0"/>
    <s v="ร้านที่4"/>
    <s v="บ***าจันทร์คำภา"/>
    <s v="เชียงราย"/>
    <s v="-"/>
    <s v=""/>
    <s v="01/07/2025 22:02"/>
    <s v="-"/>
    <s v="J&amp;T COD"/>
    <s v="Tiktok"/>
    <s v="จ่ายทีหลัง / COD"/>
    <s v=""/>
    <s v="-"/>
    <s v="01/07/2025 22:02"/>
  </r>
  <r>
    <x v="5"/>
    <x v="5"/>
    <n v="50"/>
    <n v="1"/>
    <s v="FNX37"/>
    <n v="100"/>
    <n v="0"/>
    <s v="ร้านที่4"/>
    <s v="บ***าจันทร์คำภา"/>
    <s v="เชียงราย"/>
    <s v="-"/>
    <s v=""/>
    <s v="01/07/2025 22:02"/>
    <s v="-"/>
    <s v="J&amp;T COD"/>
    <s v="Tiktok"/>
    <s v="จ่ายทีหลัง / COD"/>
    <s v=""/>
    <s v="-"/>
    <s v="01/07/2025 22:02"/>
  </r>
  <r>
    <x v="6"/>
    <x v="6"/>
    <n v="50"/>
    <n v="1"/>
    <s v="FNX37"/>
    <n v="100"/>
    <n v="0"/>
    <s v="ร้านที่4"/>
    <s v="บ***าจันทร์คำภา"/>
    <s v="เชียงราย"/>
    <s v="-"/>
    <s v=""/>
    <s v="01/07/2025 22:02"/>
    <s v="-"/>
    <s v="J&amp;T COD"/>
    <s v="Tiktok"/>
    <s v="จ่ายทีหลัง / COD"/>
    <s v=""/>
    <s v="-"/>
    <s v="01/07/2025 22:02"/>
  </r>
  <r>
    <x v="3"/>
    <x v="3"/>
    <n v="90"/>
    <n v="2"/>
    <s v="FNX35"/>
    <n v="167.55"/>
    <n v="10"/>
    <s v="ร้านที่8"/>
    <s v="พิมพา. พิพิธพงษ์"/>
    <s v="6/3 หมู่ 4 ต.ดอนทราย อ.โพธาราม จ.ราชบุรี_x000a__x000a_โพธาราม/ Photharamราชบุรี/ Ratchaburi_x000a_70120"/>
    <s v="70120"/>
    <s v="660917765156"/>
    <s v="01/07/2025 22:00"/>
    <s v="-"/>
    <s v="Kerry_dropoff"/>
    <s v="Lazada"/>
    <s v="lazada"/>
    <s v=""/>
    <s v="-"/>
    <s v="01/07/2025 22:00"/>
  </r>
  <r>
    <x v="4"/>
    <x v="4"/>
    <n v="50"/>
    <n v="2"/>
    <s v="FNX34"/>
    <n v="200"/>
    <n v="0"/>
    <s v="ร้านที่4"/>
    <s v="ณ***า"/>
    <s v="สมุทรสาคร"/>
    <s v="-"/>
    <s v=""/>
    <s v="01/07/2025 21:56"/>
    <s v="-"/>
    <s v="J&amp;T COD"/>
    <s v="Tiktok"/>
    <s v="จ่ายทีหลัง / COD"/>
    <s v=""/>
    <s v="-"/>
    <s v="01/07/2025 21:56"/>
  </r>
  <r>
    <x v="5"/>
    <x v="5"/>
    <n v="50"/>
    <n v="2"/>
    <s v="FNX34"/>
    <n v="200"/>
    <n v="0"/>
    <s v="ร้านที่4"/>
    <s v="ณ***า"/>
    <s v="สมุทรสาคร"/>
    <s v="-"/>
    <s v=""/>
    <s v="01/07/2025 21:56"/>
    <s v="-"/>
    <s v="J&amp;T COD"/>
    <s v="Tiktok"/>
    <s v="จ่ายทีหลัง / COD"/>
    <s v=""/>
    <s v="-"/>
    <s v="01/07/2025 21:56"/>
  </r>
  <r>
    <x v="6"/>
    <x v="6"/>
    <n v="50"/>
    <n v="2"/>
    <s v="FNX34"/>
    <n v="200"/>
    <n v="0"/>
    <s v="ร้านที่4"/>
    <s v="ณ***า"/>
    <s v="สมุทรสาคร"/>
    <s v="-"/>
    <s v=""/>
    <s v="01/07/2025 21:56"/>
    <s v="-"/>
    <s v="J&amp;T COD"/>
    <s v="Tiktok"/>
    <s v="จ่ายทีหลัง / COD"/>
    <s v=""/>
    <s v="-"/>
    <s v="01/07/2025 21:56"/>
  </r>
  <r>
    <x v="4"/>
    <x v="4"/>
    <n v="50"/>
    <n v="2"/>
    <s v="FNX33"/>
    <n v="200"/>
    <n v="0"/>
    <s v="ร้านที่4"/>
    <s v="ป***ิษฐ์   ศ***อง"/>
    <s v="สระบุรี"/>
    <s v="-"/>
    <s v=""/>
    <s v="01/07/2025 21:49"/>
    <s v="-"/>
    <s v="J&amp;T COD"/>
    <s v="Tiktok"/>
    <s v="จ่ายทีหลัง / COD"/>
    <s v=""/>
    <s v="-"/>
    <s v="01/07/2025 21:49"/>
  </r>
  <r>
    <x v="5"/>
    <x v="5"/>
    <n v="50"/>
    <n v="2"/>
    <s v="FNX33"/>
    <n v="200"/>
    <n v="0"/>
    <s v="ร้านที่4"/>
    <s v="ป***ิษฐ์   ศ***อง"/>
    <s v="สระบุรี"/>
    <s v="-"/>
    <s v=""/>
    <s v="01/07/2025 21:49"/>
    <s v="-"/>
    <s v="J&amp;T COD"/>
    <s v="Tiktok"/>
    <s v="จ่ายทีหลัง / COD"/>
    <s v=""/>
    <s v="-"/>
    <s v="01/07/2025 21:49"/>
  </r>
  <r>
    <x v="6"/>
    <x v="6"/>
    <n v="50"/>
    <n v="2"/>
    <s v="FNX33"/>
    <n v="200"/>
    <n v="0"/>
    <s v="ร้านที่4"/>
    <s v="ป***ิษฐ์   ศ***อง"/>
    <s v="สระบุรี"/>
    <s v="-"/>
    <s v=""/>
    <s v="01/07/2025 21:49"/>
    <s v="-"/>
    <s v="J&amp;T COD"/>
    <s v="Tiktok"/>
    <s v="จ่ายทีหลัง / COD"/>
    <s v=""/>
    <s v="-"/>
    <s v="01/07/2025 21:49"/>
  </r>
  <r>
    <x v="4"/>
    <x v="4"/>
    <n v="50"/>
    <n v="1"/>
    <s v="FNX32"/>
    <n v="100"/>
    <n v="0"/>
    <s v="ร้านที่4"/>
    <s v="ผ***พรรณ จ***ัยโศภิต"/>
    <s v="สมุทรปราการ"/>
    <s v="-"/>
    <s v=""/>
    <s v="01/07/2025 21:49"/>
    <s v="-"/>
    <s v="J&amp;T COD"/>
    <s v="Tiktok"/>
    <s v="จ่ายทีหลัง / COD"/>
    <s v=""/>
    <s v="-"/>
    <s v="01/07/2025 21:49"/>
  </r>
  <r>
    <x v="5"/>
    <x v="5"/>
    <n v="50"/>
    <n v="1"/>
    <s v="FNX32"/>
    <n v="100"/>
    <n v="0"/>
    <s v="ร้านที่4"/>
    <s v="ผ***พรรณ จ***ัยโศภิต"/>
    <s v="สมุทรปราการ"/>
    <s v="-"/>
    <s v=""/>
    <s v="01/07/2025 21:49"/>
    <s v="-"/>
    <s v="J&amp;T COD"/>
    <s v="Tiktok"/>
    <s v="จ่ายทีหลัง / COD"/>
    <s v=""/>
    <s v="-"/>
    <s v="01/07/2025 21:49"/>
  </r>
  <r>
    <x v="6"/>
    <x v="6"/>
    <n v="50"/>
    <n v="1"/>
    <s v="FNX32"/>
    <n v="100"/>
    <n v="0"/>
    <s v="ร้านที่4"/>
    <s v="ผ***พรรณ จ***ัยโศภิต"/>
    <s v="สมุทรปราการ"/>
    <s v="-"/>
    <s v=""/>
    <s v="01/07/2025 21:49"/>
    <s v="-"/>
    <s v="J&amp;T COD"/>
    <s v="Tiktok"/>
    <s v="จ่ายทีหลัง / COD"/>
    <s v=""/>
    <s v="-"/>
    <s v="01/07/2025 21:49"/>
  </r>
  <r>
    <x v="4"/>
    <x v="4"/>
    <n v="50"/>
    <n v="1"/>
    <s v="FNX31"/>
    <n v="100"/>
    <n v="0"/>
    <s v="ร้านที่4"/>
    <s v="ส***สสรา ก***งิ้ว"/>
    <s v="สมุทรปราการ"/>
    <s v="-"/>
    <s v=""/>
    <s v="01/07/2025 21:46"/>
    <s v="-"/>
    <s v="Flash Express Thailand"/>
    <s v="Tiktok"/>
    <s v="tiktok"/>
    <s v=""/>
    <s v="-"/>
    <s v="01/07/2025 21:45"/>
  </r>
  <r>
    <x v="5"/>
    <x v="5"/>
    <n v="50"/>
    <n v="1"/>
    <s v="FNX31"/>
    <n v="100"/>
    <n v="0"/>
    <s v="ร้านที่4"/>
    <s v="ส***สสรา ก***งิ้ว"/>
    <s v="สมุทรปราการ"/>
    <s v="-"/>
    <s v=""/>
    <s v="01/07/2025 21:46"/>
    <s v="-"/>
    <s v="Flash Express Thailand"/>
    <s v="Tiktok"/>
    <s v="tiktok"/>
    <s v=""/>
    <s v="-"/>
    <s v="01/07/2025 21:45"/>
  </r>
  <r>
    <x v="6"/>
    <x v="6"/>
    <n v="50"/>
    <n v="1"/>
    <s v="FNX31"/>
    <n v="100"/>
    <n v="0"/>
    <s v="ร้านที่4"/>
    <s v="ส***สสรา ก***งิ้ว"/>
    <s v="สมุทรปราการ"/>
    <s v="-"/>
    <s v=""/>
    <s v="01/07/2025 21:46"/>
    <s v="-"/>
    <s v="Flash Express Thailand"/>
    <s v="Tiktok"/>
    <s v="tiktok"/>
    <s v=""/>
    <s v="-"/>
    <s v="01/07/2025 21:45"/>
  </r>
  <r>
    <x v="4"/>
    <x v="4"/>
    <n v="50"/>
    <n v="3"/>
    <s v="FNX30"/>
    <n v="300"/>
    <n v="0"/>
    <s v="ร้านที่4"/>
    <s v="น***รน  แ***อง"/>
    <s v="สมุทรปราการ"/>
    <s v="-"/>
    <s v=""/>
    <s v="01/07/2025 21:45"/>
    <s v="-"/>
    <s v="J&amp;T COD"/>
    <s v="Tiktok"/>
    <s v="จ่ายทีหลัง / COD"/>
    <s v=""/>
    <s v="-"/>
    <s v="01/07/2025 21:45"/>
  </r>
  <r>
    <x v="5"/>
    <x v="5"/>
    <n v="50"/>
    <n v="3"/>
    <s v="FNX30"/>
    <n v="300"/>
    <n v="0"/>
    <s v="ร้านที่4"/>
    <s v="น***รน  แ***อง"/>
    <s v="สมุทรปราการ"/>
    <s v="-"/>
    <s v=""/>
    <s v="01/07/2025 21:45"/>
    <s v="-"/>
    <s v="J&amp;T COD"/>
    <s v="Tiktok"/>
    <s v="จ่ายทีหลัง / COD"/>
    <s v=""/>
    <s v="-"/>
    <s v="01/07/2025 21:45"/>
  </r>
  <r>
    <x v="6"/>
    <x v="6"/>
    <n v="50"/>
    <n v="3"/>
    <s v="FNX30"/>
    <n v="300"/>
    <n v="0"/>
    <s v="ร้านที่4"/>
    <s v="น***รน  แ***อง"/>
    <s v="สมุทรปราการ"/>
    <s v="-"/>
    <s v=""/>
    <s v="01/07/2025 21:45"/>
    <s v="-"/>
    <s v="J&amp;T COD"/>
    <s v="Tiktok"/>
    <s v="จ่ายทีหลัง / COD"/>
    <s v=""/>
    <s v="-"/>
    <s v="01/07/2025 21:45"/>
  </r>
  <r>
    <x v="4"/>
    <x v="4"/>
    <n v="50"/>
    <n v="1"/>
    <s v="FNX29"/>
    <n v="100"/>
    <n v="0"/>
    <s v="ร้านที่4"/>
    <s v="ก***ิการ์ บ***ี"/>
    <s v="ตาก"/>
    <s v="-"/>
    <s v=""/>
    <s v="01/07/2025 21:44"/>
    <s v="-"/>
    <s v="J&amp;T COD"/>
    <s v="Tiktok"/>
    <s v="จ่ายทีหลัง / COD"/>
    <s v=""/>
    <s v="-"/>
    <s v="01/07/2025 21:44"/>
  </r>
  <r>
    <x v="5"/>
    <x v="5"/>
    <n v="50"/>
    <n v="1"/>
    <s v="FNX29"/>
    <n v="100"/>
    <n v="0"/>
    <s v="ร้านที่4"/>
    <s v="ก***ิการ์ บ***ี"/>
    <s v="ตาก"/>
    <s v="-"/>
    <s v=""/>
    <s v="01/07/2025 21:44"/>
    <s v="-"/>
    <s v="J&amp;T COD"/>
    <s v="Tiktok"/>
    <s v="จ่ายทีหลัง / COD"/>
    <s v=""/>
    <s v="-"/>
    <s v="01/07/2025 21:44"/>
  </r>
  <r>
    <x v="6"/>
    <x v="6"/>
    <n v="50"/>
    <n v="1"/>
    <s v="FNX29"/>
    <n v="100"/>
    <n v="0"/>
    <s v="ร้านที่4"/>
    <s v="ก***ิการ์ บ***ี"/>
    <s v="ตาก"/>
    <s v="-"/>
    <s v=""/>
    <s v="01/07/2025 21:44"/>
    <s v="-"/>
    <s v="J&amp;T COD"/>
    <s v="Tiktok"/>
    <s v="จ่ายทีหลัง / COD"/>
    <s v=""/>
    <s v="-"/>
    <s v="01/07/2025 21:44"/>
  </r>
  <r>
    <x v="4"/>
    <x v="4"/>
    <n v="50"/>
    <n v="1"/>
    <s v="FNX28"/>
    <n v="109"/>
    <n v="9"/>
    <s v="ร้านที่4"/>
    <s v="ช***าถ ด***ิงห์"/>
    <s v="ยโสธร"/>
    <s v="-"/>
    <s v=""/>
    <s v="01/07/2025 21:43"/>
    <s v="-"/>
    <s v="J&amp;T COD"/>
    <s v="Tiktok"/>
    <s v="จ่ายทีหลัง / COD"/>
    <s v=""/>
    <s v="-"/>
    <s v="01/07/2025 21:43"/>
  </r>
  <r>
    <x v="5"/>
    <x v="5"/>
    <n v="50"/>
    <n v="1"/>
    <s v="FNX28"/>
    <n v="109"/>
    <n v="9"/>
    <s v="ร้านที่4"/>
    <s v="ช***าถ ด***ิงห์"/>
    <s v="ยโสธร"/>
    <s v="-"/>
    <s v=""/>
    <s v="01/07/2025 21:43"/>
    <s v="-"/>
    <s v="J&amp;T COD"/>
    <s v="Tiktok"/>
    <s v="จ่ายทีหลัง / COD"/>
    <s v=""/>
    <s v="-"/>
    <s v="01/07/2025 21:43"/>
  </r>
  <r>
    <x v="6"/>
    <x v="6"/>
    <n v="50"/>
    <n v="1"/>
    <s v="FNX28"/>
    <n v="109"/>
    <n v="9"/>
    <s v="ร้านที่4"/>
    <s v="ช***าถ ด***ิงห์"/>
    <s v="ยโสธร"/>
    <s v="-"/>
    <s v=""/>
    <s v="01/07/2025 21:43"/>
    <s v="-"/>
    <s v="J&amp;T COD"/>
    <s v="Tiktok"/>
    <s v="จ่ายทีหลัง / COD"/>
    <s v=""/>
    <s v="-"/>
    <s v="01/07/2025 21:43"/>
  </r>
  <r>
    <x v="7"/>
    <x v="7"/>
    <n v="66.666666666666671"/>
    <n v="3"/>
    <s v="FNX27"/>
    <n v="100"/>
    <n v="0"/>
    <s v="ร้านที่2"/>
    <s v="ส***ตรา น***ุปมาลี"/>
    <s v="สระแก้ว"/>
    <s v="-"/>
    <s v=""/>
    <s v="01/07/2025 21:43"/>
    <s v="-"/>
    <s v="J&amp;T COD"/>
    <s v="Tiktok"/>
    <s v="จ่ายทีหลัง / COD"/>
    <s v=""/>
    <s v="-"/>
    <s v="01/07/2025 21:43"/>
  </r>
  <r>
    <x v="4"/>
    <x v="4"/>
    <n v="50"/>
    <n v="1"/>
    <s v="FNX26"/>
    <n v="100"/>
    <n v="0"/>
    <s v="ร้านที่4"/>
    <s v="ภ***พันธ์ ป***ารภาพ"/>
    <s v="สงขลา"/>
    <s v="-"/>
    <s v=""/>
    <s v="01/07/2025 21:39"/>
    <s v="-"/>
    <s v="J&amp;T COD"/>
    <s v="Tiktok"/>
    <s v="จ่ายทีหลัง / COD"/>
    <s v=""/>
    <s v="-"/>
    <s v="01/07/2025 21:39"/>
  </r>
  <r>
    <x v="5"/>
    <x v="5"/>
    <n v="50"/>
    <n v="1"/>
    <s v="FNX26"/>
    <n v="100"/>
    <n v="0"/>
    <s v="ร้านที่4"/>
    <s v="ภ***พันธ์ ป***ารภาพ"/>
    <s v="สงขลา"/>
    <s v="-"/>
    <s v=""/>
    <s v="01/07/2025 21:39"/>
    <s v="-"/>
    <s v="J&amp;T COD"/>
    <s v="Tiktok"/>
    <s v="จ่ายทีหลัง / COD"/>
    <s v=""/>
    <s v="-"/>
    <s v="01/07/2025 21:39"/>
  </r>
  <r>
    <x v="6"/>
    <x v="6"/>
    <n v="50"/>
    <n v="1"/>
    <s v="FNX26"/>
    <n v="100"/>
    <n v="0"/>
    <s v="ร้านที่4"/>
    <s v="ภ***พันธ์ ป***ารภาพ"/>
    <s v="สงขลา"/>
    <s v="-"/>
    <s v=""/>
    <s v="01/07/2025 21:39"/>
    <s v="-"/>
    <s v="J&amp;T COD"/>
    <s v="Tiktok"/>
    <s v="จ่ายทีหลัง / COD"/>
    <s v=""/>
    <s v="-"/>
    <s v="01/07/2025 21:39"/>
  </r>
  <r>
    <x v="4"/>
    <x v="4"/>
    <n v="50"/>
    <n v="1"/>
    <s v="FNX25"/>
    <n v="100"/>
    <n v="0"/>
    <s v="ร้านที่4"/>
    <s v="อ***ัย  เ***งจันทร์"/>
    <s v="ชลบุรี"/>
    <s v="-"/>
    <s v=""/>
    <s v="01/07/2025 21:39"/>
    <s v="-"/>
    <s v="Flash Express Thailand COD"/>
    <s v="Tiktok"/>
    <s v="จ่ายทีหลัง / COD"/>
    <s v=""/>
    <s v="-"/>
    <s v="01/07/2025 21:39"/>
  </r>
  <r>
    <x v="5"/>
    <x v="5"/>
    <n v="50"/>
    <n v="1"/>
    <s v="FNX25"/>
    <n v="100"/>
    <n v="0"/>
    <s v="ร้านที่4"/>
    <s v="อ***ัย  เ***งจันทร์"/>
    <s v="ชลบุรี"/>
    <s v="-"/>
    <s v=""/>
    <s v="01/07/2025 21:39"/>
    <s v="-"/>
    <s v="Flash Express Thailand COD"/>
    <s v="Tiktok"/>
    <s v="จ่ายทีหลัง / COD"/>
    <s v=""/>
    <s v="-"/>
    <s v="01/07/2025 21:39"/>
  </r>
  <r>
    <x v="6"/>
    <x v="6"/>
    <n v="50"/>
    <n v="1"/>
    <s v="FNX25"/>
    <n v="100"/>
    <n v="0"/>
    <s v="ร้านที่4"/>
    <s v="อ***ัย  เ***งจันทร์"/>
    <s v="ชลบุรี"/>
    <s v="-"/>
    <s v=""/>
    <s v="01/07/2025 21:39"/>
    <s v="-"/>
    <s v="Flash Express Thailand COD"/>
    <s v="Tiktok"/>
    <s v="จ่ายทีหลัง / COD"/>
    <s v=""/>
    <s v="-"/>
    <s v="01/07/2025 21:39"/>
  </r>
  <r>
    <x v="4"/>
    <x v="4"/>
    <n v="50"/>
    <n v="1"/>
    <s v="FNX24"/>
    <n v="100"/>
    <n v="0"/>
    <s v="ร้านที่4"/>
    <s v="ด***กา ศ***กิจ"/>
    <s v="เทศบาลนครอุดรธานี"/>
    <s v="-"/>
    <s v=""/>
    <s v="01/07/2025 21:37"/>
    <s v="-"/>
    <s v="J&amp;T COD"/>
    <s v="Tiktok"/>
    <s v="จ่ายทีหลัง / COD"/>
    <s v=""/>
    <s v="-"/>
    <s v="01/07/2025 21:37"/>
  </r>
  <r>
    <x v="5"/>
    <x v="5"/>
    <n v="50"/>
    <n v="1"/>
    <s v="FNX24"/>
    <n v="100"/>
    <n v="0"/>
    <s v="ร้านที่4"/>
    <s v="ด***กา ศ***กิจ"/>
    <s v="เทศบาลนครอุดรธานี"/>
    <s v="-"/>
    <s v=""/>
    <s v="01/07/2025 21:37"/>
    <s v="-"/>
    <s v="J&amp;T COD"/>
    <s v="Tiktok"/>
    <s v="จ่ายทีหลัง / COD"/>
    <s v=""/>
    <s v="-"/>
    <s v="01/07/2025 21:37"/>
  </r>
  <r>
    <x v="6"/>
    <x v="6"/>
    <n v="50"/>
    <n v="1"/>
    <s v="FNX24"/>
    <n v="100"/>
    <n v="0"/>
    <s v="ร้านที่4"/>
    <s v="ด***กา ศ***กิจ"/>
    <s v="เทศบาลนครอุดรธานี"/>
    <s v="-"/>
    <s v=""/>
    <s v="01/07/2025 21:37"/>
    <s v="-"/>
    <s v="J&amp;T COD"/>
    <s v="Tiktok"/>
    <s v="จ่ายทีหลัง / COD"/>
    <s v=""/>
    <s v="-"/>
    <s v="01/07/2025 21:37"/>
  </r>
  <r>
    <x v="4"/>
    <x v="4"/>
    <n v="50"/>
    <n v="1"/>
    <s v="FNX22"/>
    <n v="100"/>
    <n v="0"/>
    <s v="ร้านที่4"/>
    <s v="ก***าพัชร์  แ***จริญ"/>
    <s v="เพชรบูรณ์"/>
    <s v="-"/>
    <s v=""/>
    <s v="01/07/2025 21:35"/>
    <s v="-"/>
    <s v="J&amp;T COD"/>
    <s v="Tiktok"/>
    <s v="จ่ายทีหลัง / COD"/>
    <s v=""/>
    <s v="-"/>
    <s v="01/07/2025 21:35"/>
  </r>
  <r>
    <x v="5"/>
    <x v="5"/>
    <n v="50"/>
    <n v="1"/>
    <s v="FNX22"/>
    <n v="100"/>
    <n v="0"/>
    <s v="ร้านที่4"/>
    <s v="ก***าพัชร์  แ***จริญ"/>
    <s v="เพชรบูรณ์"/>
    <s v="-"/>
    <s v=""/>
    <s v="01/07/2025 21:35"/>
    <s v="-"/>
    <s v="J&amp;T COD"/>
    <s v="Tiktok"/>
    <s v="จ่ายทีหลัง / COD"/>
    <s v=""/>
    <s v="-"/>
    <s v="01/07/2025 21:35"/>
  </r>
  <r>
    <x v="6"/>
    <x v="6"/>
    <n v="50"/>
    <n v="1"/>
    <s v="FNX22"/>
    <n v="100"/>
    <n v="0"/>
    <s v="ร้านที่4"/>
    <s v="ก***าพัชร์  แ***จริญ"/>
    <s v="เพชรบูรณ์"/>
    <s v="-"/>
    <s v=""/>
    <s v="01/07/2025 21:35"/>
    <s v="-"/>
    <s v="J&amp;T COD"/>
    <s v="Tiktok"/>
    <s v="จ่ายทีหลัง / COD"/>
    <s v=""/>
    <s v="-"/>
    <s v="01/07/2025 21:35"/>
  </r>
  <r>
    <x v="4"/>
    <x v="4"/>
    <n v="50"/>
    <n v="3"/>
    <s v="FNX21"/>
    <n v="400"/>
    <n v="0"/>
    <s v="ร้านที่4"/>
    <s v="พ***าภรณ์ น***่ำ"/>
    <s v="ปทุมธานี"/>
    <s v="-"/>
    <s v=""/>
    <s v="01/07/2025 21:33"/>
    <s v="-"/>
    <s v="J&amp;T COD"/>
    <s v="Tiktok"/>
    <s v="จ่ายทีหลัง / COD"/>
    <s v=""/>
    <s v="-"/>
    <s v="01/07/2025 21:33"/>
  </r>
  <r>
    <x v="5"/>
    <x v="5"/>
    <n v="50"/>
    <n v="3"/>
    <s v="FNX21"/>
    <n v="400"/>
    <n v="0"/>
    <s v="ร้านที่4"/>
    <s v="พ***าภรณ์ น***่ำ"/>
    <s v="ปทุมธานี"/>
    <s v="-"/>
    <s v=""/>
    <s v="01/07/2025 21:33"/>
    <s v="-"/>
    <s v="J&amp;T COD"/>
    <s v="Tiktok"/>
    <s v="จ่ายทีหลัง / COD"/>
    <s v=""/>
    <s v="-"/>
    <s v="01/07/2025 21:33"/>
  </r>
  <r>
    <x v="6"/>
    <x v="6"/>
    <n v="50"/>
    <n v="3"/>
    <s v="FNX21"/>
    <n v="400"/>
    <n v="0"/>
    <s v="ร้านที่4"/>
    <s v="พ***าภรณ์ น***่ำ"/>
    <s v="ปทุมธานี"/>
    <s v="-"/>
    <s v=""/>
    <s v="01/07/2025 21:33"/>
    <s v="-"/>
    <s v="J&amp;T COD"/>
    <s v="Tiktok"/>
    <s v="จ่ายทีหลัง / COD"/>
    <s v=""/>
    <s v="-"/>
    <s v="01/07/2025 21:33"/>
  </r>
  <r>
    <x v="6"/>
    <x v="6"/>
    <n v="60"/>
    <n v="3"/>
    <s v="FNX21"/>
    <n v="400"/>
    <n v="0"/>
    <s v="ร้านที่4"/>
    <s v="พ***าภรณ์ น***่ำ"/>
    <s v="ปทุมธานี"/>
    <s v="-"/>
    <s v=""/>
    <s v="01/07/2025 21:33"/>
    <s v="-"/>
    <s v="J&amp;T COD"/>
    <s v="Tiktok"/>
    <s v="จ่ายทีหลัง / COD"/>
    <s v=""/>
    <s v="-"/>
    <s v="01/07/2025 21:33"/>
  </r>
  <r>
    <x v="4"/>
    <x v="4"/>
    <n v="50"/>
    <n v="1"/>
    <s v="FNX20"/>
    <n v="100"/>
    <n v="0"/>
    <s v="ร้านที่4"/>
    <s v="ณ***นท์ ห***โต๊ะสัน"/>
    <s v="สงขลา"/>
    <s v="-"/>
    <s v=""/>
    <s v="01/07/2025 21:31"/>
    <s v="-"/>
    <s v="J&amp;T COD"/>
    <s v="Tiktok"/>
    <s v="จ่ายทีหลัง / COD"/>
    <s v=""/>
    <s v="-"/>
    <s v="01/07/2025 21:32"/>
  </r>
  <r>
    <x v="5"/>
    <x v="5"/>
    <n v="50"/>
    <n v="1"/>
    <s v="FNX20"/>
    <n v="100"/>
    <n v="0"/>
    <s v="ร้านที่4"/>
    <s v="ณ***นท์ ห***โต๊ะสัน"/>
    <s v="สงขลา"/>
    <s v="-"/>
    <s v=""/>
    <s v="01/07/2025 21:31"/>
    <s v="-"/>
    <s v="J&amp;T COD"/>
    <s v="Tiktok"/>
    <s v="จ่ายทีหลัง / COD"/>
    <s v=""/>
    <s v="-"/>
    <s v="01/07/2025 21:32"/>
  </r>
  <r>
    <x v="6"/>
    <x v="6"/>
    <n v="50"/>
    <n v="1"/>
    <s v="FNX20"/>
    <n v="100"/>
    <n v="0"/>
    <s v="ร้านที่4"/>
    <s v="ณ***นท์ ห***โต๊ะสัน"/>
    <s v="สงขลา"/>
    <s v="-"/>
    <s v=""/>
    <s v="01/07/2025 21:31"/>
    <s v="-"/>
    <s v="J&amp;T COD"/>
    <s v="Tiktok"/>
    <s v="จ่ายทีหลัง / COD"/>
    <s v=""/>
    <s v="-"/>
    <s v="01/07/2025 21:32"/>
  </r>
  <r>
    <x v="4"/>
    <x v="4"/>
    <n v="50"/>
    <n v="1"/>
    <s v="FNX19"/>
    <n v="100"/>
    <n v="0"/>
    <s v="ร้านที่4"/>
    <s v="เ***อแก้ว บ***สีทา"/>
    <s v="อำนาจเจริญ"/>
    <s v="-"/>
    <s v=""/>
    <s v="01/07/2025 21:31"/>
    <s v="-"/>
    <s v="J&amp;T COD"/>
    <s v="Tiktok"/>
    <s v="จ่ายทีหลัง / COD"/>
    <s v=""/>
    <s v="-"/>
    <s v="01/07/2025 21:31"/>
  </r>
  <r>
    <x v="5"/>
    <x v="5"/>
    <n v="50"/>
    <n v="1"/>
    <s v="FNX19"/>
    <n v="100"/>
    <n v="0"/>
    <s v="ร้านที่4"/>
    <s v="เ***อแก้ว บ***สีทา"/>
    <s v="อำนาจเจริญ"/>
    <s v="-"/>
    <s v=""/>
    <s v="01/07/2025 21:31"/>
    <s v="-"/>
    <s v="J&amp;T COD"/>
    <s v="Tiktok"/>
    <s v="จ่ายทีหลัง / COD"/>
    <s v=""/>
    <s v="-"/>
    <s v="01/07/2025 21:31"/>
  </r>
  <r>
    <x v="6"/>
    <x v="6"/>
    <n v="50"/>
    <n v="1"/>
    <s v="FNX19"/>
    <n v="100"/>
    <n v="0"/>
    <s v="ร้านที่4"/>
    <s v="เ***อแก้ว บ***สีทา"/>
    <s v="อำนาจเจริญ"/>
    <s v="-"/>
    <s v=""/>
    <s v="01/07/2025 21:31"/>
    <s v="-"/>
    <s v="J&amp;T COD"/>
    <s v="Tiktok"/>
    <s v="จ่ายทีหลัง / COD"/>
    <s v=""/>
    <s v="-"/>
    <s v="01/07/2025 21:31"/>
  </r>
  <r>
    <x v="4"/>
    <x v="4"/>
    <n v="50"/>
    <n v="1"/>
    <s v="FNX18"/>
    <n v="100"/>
    <n v="0"/>
    <s v="ร้านที่4"/>
    <s v="ก***า ป***ป่วน"/>
    <s v="สุโขทัย"/>
    <s v="-"/>
    <s v=""/>
    <s v="01/07/2025 21:32"/>
    <s v="-"/>
    <s v="J&amp;T Express"/>
    <s v="Tiktok"/>
    <s v="tiktok"/>
    <s v=""/>
    <s v="-"/>
    <s v="01/07/2025 21:31"/>
  </r>
  <r>
    <x v="5"/>
    <x v="5"/>
    <n v="50"/>
    <n v="1"/>
    <s v="FNX18"/>
    <n v="100"/>
    <n v="0"/>
    <s v="ร้านที่4"/>
    <s v="ก***า ป***ป่วน"/>
    <s v="สุโขทัย"/>
    <s v="-"/>
    <s v=""/>
    <s v="01/07/2025 21:32"/>
    <s v="-"/>
    <s v="J&amp;T Express"/>
    <s v="Tiktok"/>
    <s v="tiktok"/>
    <s v=""/>
    <s v="-"/>
    <s v="01/07/2025 21:31"/>
  </r>
  <r>
    <x v="6"/>
    <x v="6"/>
    <n v="50"/>
    <n v="1"/>
    <s v="FNX18"/>
    <n v="100"/>
    <n v="0"/>
    <s v="ร้านที่4"/>
    <s v="ก***า ป***ป่วน"/>
    <s v="สุโขทัย"/>
    <s v="-"/>
    <s v=""/>
    <s v="01/07/2025 21:32"/>
    <s v="-"/>
    <s v="J&amp;T Express"/>
    <s v="Tiktok"/>
    <s v="tiktok"/>
    <s v=""/>
    <s v="-"/>
    <s v="01/07/2025 21:31"/>
  </r>
  <r>
    <x v="4"/>
    <x v="4"/>
    <n v="50"/>
    <n v="1"/>
    <s v="FNX17"/>
    <n v="100"/>
    <n v="0"/>
    <s v="ร้านที่4"/>
    <s v="ว***า แ***ภาค"/>
    <s v="สมุทรสาคร"/>
    <s v="-"/>
    <s v=""/>
    <s v="01/07/2025 21:28"/>
    <s v="-"/>
    <s v="J&amp;T COD"/>
    <s v="Tiktok"/>
    <s v="จ่ายทีหลัง / COD"/>
    <s v=""/>
    <s v="-"/>
    <s v="01/07/2025 21:28"/>
  </r>
  <r>
    <x v="5"/>
    <x v="5"/>
    <n v="50"/>
    <n v="1"/>
    <s v="FNX17"/>
    <n v="100"/>
    <n v="0"/>
    <s v="ร้านที่4"/>
    <s v="ว***า แ***ภาค"/>
    <s v="สมุทรสาคร"/>
    <s v="-"/>
    <s v=""/>
    <s v="01/07/2025 21:28"/>
    <s v="-"/>
    <s v="J&amp;T COD"/>
    <s v="Tiktok"/>
    <s v="จ่ายทีหลัง / COD"/>
    <s v=""/>
    <s v="-"/>
    <s v="01/07/2025 21:28"/>
  </r>
  <r>
    <x v="6"/>
    <x v="6"/>
    <n v="50"/>
    <n v="1"/>
    <s v="FNX17"/>
    <n v="100"/>
    <n v="0"/>
    <s v="ร้านที่4"/>
    <s v="ว***า แ***ภาค"/>
    <s v="สมุทรสาคร"/>
    <s v="-"/>
    <s v=""/>
    <s v="01/07/2025 21:28"/>
    <s v="-"/>
    <s v="J&amp;T COD"/>
    <s v="Tiktok"/>
    <s v="จ่ายทีหลัง / COD"/>
    <s v=""/>
    <s v="-"/>
    <s v="01/07/2025 21:28"/>
  </r>
  <r>
    <x v="4"/>
    <x v="4"/>
    <n v="50"/>
    <n v="1"/>
    <s v="FNX16"/>
    <n v="109"/>
    <n v="9"/>
    <s v="ร้านที่4"/>
    <s v="ส***พงษ์ ต***อง"/>
    <s v="เลย"/>
    <s v="-"/>
    <s v=""/>
    <s v="01/07/2025 21:27"/>
    <s v="-"/>
    <s v="J&amp;T COD"/>
    <s v="Tiktok"/>
    <s v="จ่ายทีหลัง / COD"/>
    <s v=""/>
    <s v="-"/>
    <s v="01/07/2025 21:27"/>
  </r>
  <r>
    <x v="5"/>
    <x v="5"/>
    <n v="50"/>
    <n v="1"/>
    <s v="FNX16"/>
    <n v="109"/>
    <n v="9"/>
    <s v="ร้านที่4"/>
    <s v="ส***พงษ์ ต***อง"/>
    <s v="เลย"/>
    <s v="-"/>
    <s v=""/>
    <s v="01/07/2025 21:27"/>
    <s v="-"/>
    <s v="J&amp;T COD"/>
    <s v="Tiktok"/>
    <s v="จ่ายทีหลัง / COD"/>
    <s v=""/>
    <s v="-"/>
    <s v="01/07/2025 21:27"/>
  </r>
  <r>
    <x v="6"/>
    <x v="6"/>
    <n v="50"/>
    <n v="1"/>
    <s v="FNX16"/>
    <n v="109"/>
    <n v="9"/>
    <s v="ร้านที่4"/>
    <s v="ส***พงษ์ ต***อง"/>
    <s v="เลย"/>
    <s v="-"/>
    <s v=""/>
    <s v="01/07/2025 21:27"/>
    <s v="-"/>
    <s v="J&amp;T COD"/>
    <s v="Tiktok"/>
    <s v="จ่ายทีหลัง / COD"/>
    <s v=""/>
    <s v="-"/>
    <s v="01/07/2025 21:27"/>
  </r>
  <r>
    <x v="4"/>
    <x v="9"/>
    <n v="41.4"/>
    <n v="3"/>
    <s v="FNX15"/>
    <n v="169.2"/>
    <n v="45"/>
    <s v="ร้านที่1"/>
    <s v="เกสริน"/>
    <s v="29/11/33 2333/2 · รัชดาภิเษก/ Ratchadaphisek_x000a__x000a_ดินแดง/ Din Daengกรุงเทพมหานคร/ Bangkok_x000a_10400"/>
    <s v="10400"/>
    <s v="660937602548"/>
    <s v="01/07/2025 21:26"/>
    <s v="-"/>
    <s v="Kerry_dropoff"/>
    <s v="Lazada"/>
    <s v="lazada"/>
    <s v=""/>
    <s v="-"/>
    <s v="01/07/2025 21:26"/>
  </r>
  <r>
    <x v="4"/>
    <x v="4"/>
    <n v="50"/>
    <n v="1"/>
    <s v="FNX14"/>
    <n v="100"/>
    <n v="0"/>
    <s v="ร้านที่4"/>
    <s v="อ***รัตน์  แ***ั้น"/>
    <s v="ลพบุรี"/>
    <s v="-"/>
    <s v=""/>
    <s v="01/07/2025 21:26"/>
    <s v="-"/>
    <s v="J&amp;T Express"/>
    <s v="Tiktok"/>
    <s v="tiktok"/>
    <s v=""/>
    <s v="-"/>
    <s v="01/07/2025 21:25"/>
  </r>
  <r>
    <x v="5"/>
    <x v="5"/>
    <n v="50"/>
    <n v="1"/>
    <s v="FNX14"/>
    <n v="100"/>
    <n v="0"/>
    <s v="ร้านที่4"/>
    <s v="อ***รัตน์  แ***ั้น"/>
    <s v="ลพบุรี"/>
    <s v="-"/>
    <s v=""/>
    <s v="01/07/2025 21:26"/>
    <s v="-"/>
    <s v="J&amp;T Express"/>
    <s v="Tiktok"/>
    <s v="tiktok"/>
    <s v=""/>
    <s v="-"/>
    <s v="01/07/2025 21:25"/>
  </r>
  <r>
    <x v="6"/>
    <x v="6"/>
    <n v="50"/>
    <n v="1"/>
    <s v="FNX14"/>
    <n v="100"/>
    <n v="0"/>
    <s v="ร้านที่4"/>
    <s v="อ***รัตน์  แ***ั้น"/>
    <s v="ลพบุรี"/>
    <s v="-"/>
    <s v=""/>
    <s v="01/07/2025 21:26"/>
    <s v="-"/>
    <s v="J&amp;T Express"/>
    <s v="Tiktok"/>
    <s v="tiktok"/>
    <s v=""/>
    <s v="-"/>
    <s v="01/07/2025 21:25"/>
  </r>
  <r>
    <x v="4"/>
    <x v="4"/>
    <n v="50"/>
    <n v="1"/>
    <s v="FNX12"/>
    <n v="100"/>
    <n v="0"/>
    <s v="ร้านที่4"/>
    <s v="น***าวลำใย เ***ยมใจดี โ***รียนสว่างบริบูรณ์วิทยา 1* ห*** 6 ต***องปรือ อ***งละมุง จ***บุรี 2***0"/>
    <s v="ชลบุรี"/>
    <s v="-"/>
    <s v=""/>
    <s v="01/07/2025 21:24"/>
    <s v="-"/>
    <s v="Flash Express Thailand COD"/>
    <s v="Tiktok"/>
    <s v="จ่ายทีหลัง / COD"/>
    <s v=""/>
    <s v="-"/>
    <s v="01/07/2025 21:24"/>
  </r>
  <r>
    <x v="5"/>
    <x v="5"/>
    <n v="50"/>
    <n v="1"/>
    <s v="FNX12"/>
    <n v="100"/>
    <n v="0"/>
    <s v="ร้านที่4"/>
    <s v="น***าวลำใย เ***ยมใจดี โ***รียนสว่างบริบูรณ์วิทยา 1* ห*** 6 ต***องปรือ อ***งละมุง จ***บุรี 2***0"/>
    <s v="ชลบุรี"/>
    <s v="-"/>
    <s v=""/>
    <s v="01/07/2025 21:24"/>
    <s v="-"/>
    <s v="Flash Express Thailand COD"/>
    <s v="Tiktok"/>
    <s v="จ่ายทีหลัง / COD"/>
    <s v=""/>
    <s v="-"/>
    <s v="01/07/2025 21:24"/>
  </r>
  <r>
    <x v="6"/>
    <x v="6"/>
    <n v="50"/>
    <n v="1"/>
    <s v="FNX12"/>
    <n v="100"/>
    <n v="0"/>
    <s v="ร้านที่4"/>
    <s v="น***าวลำใย เ***ยมใจดี โ***รียนสว่างบริบูรณ์วิทยา 1* ห*** 6 ต***องปรือ อ***งละมุง จ***บุรี 2***0"/>
    <s v="ชลบุรี"/>
    <s v="-"/>
    <s v=""/>
    <s v="01/07/2025 21:24"/>
    <s v="-"/>
    <s v="Flash Express Thailand COD"/>
    <s v="Tiktok"/>
    <s v="จ่ายทีหลัง / COD"/>
    <s v=""/>
    <s v="-"/>
    <s v="01/07/2025 21:24"/>
  </r>
  <r>
    <x v="4"/>
    <x v="4"/>
    <n v="50"/>
    <n v="1"/>
    <s v="FNX11"/>
    <n v="100"/>
    <n v="0"/>
    <s v="ร้านที่4"/>
    <s v="ว***า  ต***่อ​กิจ​"/>
    <s v="พิษณุโลก"/>
    <s v="-"/>
    <s v=""/>
    <s v="01/07/2025 21:24"/>
    <s v="-"/>
    <s v="J&amp;T Express"/>
    <s v="Tiktok"/>
    <s v="tiktok"/>
    <s v=""/>
    <s v="-"/>
    <s v="01/07/2025 21:23"/>
  </r>
  <r>
    <x v="5"/>
    <x v="5"/>
    <n v="50"/>
    <n v="1"/>
    <s v="FNX11"/>
    <n v="100"/>
    <n v="0"/>
    <s v="ร้านที่4"/>
    <s v="ว***า  ต***่อ​กิจ​"/>
    <s v="พิษณุโลก"/>
    <s v="-"/>
    <s v=""/>
    <s v="01/07/2025 21:24"/>
    <s v="-"/>
    <s v="J&amp;T Express"/>
    <s v="Tiktok"/>
    <s v="tiktok"/>
    <s v=""/>
    <s v="-"/>
    <s v="01/07/2025 21:23"/>
  </r>
  <r>
    <x v="6"/>
    <x v="6"/>
    <n v="50"/>
    <n v="1"/>
    <s v="FNX11"/>
    <n v="100"/>
    <n v="0"/>
    <s v="ร้านที่4"/>
    <s v="ว***า  ต***่อ​กิจ​"/>
    <s v="พิษณุโลก"/>
    <s v="-"/>
    <s v=""/>
    <s v="01/07/2025 21:24"/>
    <s v="-"/>
    <s v="J&amp;T Express"/>
    <s v="Tiktok"/>
    <s v="tiktok"/>
    <s v=""/>
    <s v="-"/>
    <s v="01/07/2025 21:23"/>
  </r>
  <r>
    <x v="4"/>
    <x v="4"/>
    <n v="50"/>
    <n v="1"/>
    <s v="FNX10"/>
    <n v="100"/>
    <n v="0"/>
    <s v="ร้านที่4"/>
    <s v="ณ***ดา ค***ัน"/>
    <s v="นครสวรรค์"/>
    <s v="-"/>
    <s v=""/>
    <s v="01/07/2025 21:23"/>
    <s v="-"/>
    <s v="J&amp;T COD"/>
    <s v="Tiktok"/>
    <s v="จ่ายทีหลัง / COD"/>
    <s v=""/>
    <s v="-"/>
    <s v="01/07/2025 21:23"/>
  </r>
  <r>
    <x v="5"/>
    <x v="5"/>
    <n v="50"/>
    <n v="1"/>
    <s v="FNX10"/>
    <n v="100"/>
    <n v="0"/>
    <s v="ร้านที่4"/>
    <s v="ณ***ดา ค***ัน"/>
    <s v="นครสวรรค์"/>
    <s v="-"/>
    <s v=""/>
    <s v="01/07/2025 21:23"/>
    <s v="-"/>
    <s v="J&amp;T COD"/>
    <s v="Tiktok"/>
    <s v="จ่ายทีหลัง / COD"/>
    <s v=""/>
    <s v="-"/>
    <s v="01/07/2025 21:23"/>
  </r>
  <r>
    <x v="6"/>
    <x v="6"/>
    <n v="50"/>
    <n v="1"/>
    <s v="FNX10"/>
    <n v="100"/>
    <n v="0"/>
    <s v="ร้านที่4"/>
    <s v="ณ***ดา ค***ัน"/>
    <s v="นครสวรรค์"/>
    <s v="-"/>
    <s v=""/>
    <s v="01/07/2025 21:23"/>
    <s v="-"/>
    <s v="J&amp;T COD"/>
    <s v="Tiktok"/>
    <s v="จ่ายทีหลัง / COD"/>
    <s v=""/>
    <s v="-"/>
    <s v="01/07/2025 21:23"/>
  </r>
  <r>
    <x v="4"/>
    <x v="4"/>
    <n v="50"/>
    <n v="1"/>
    <s v="FNX9"/>
    <n v="100"/>
    <n v="0"/>
    <s v="ร้านที่4"/>
    <s v="ร***"/>
    <s v="เชียงราย"/>
    <s v="-"/>
    <s v=""/>
    <s v="01/07/2025 21:22"/>
    <s v="-"/>
    <s v="J&amp;T COD"/>
    <s v="Tiktok"/>
    <s v="จ่ายทีหลัง / COD"/>
    <s v=""/>
    <s v="-"/>
    <s v="01/07/2025 21:22"/>
  </r>
  <r>
    <x v="5"/>
    <x v="5"/>
    <n v="50"/>
    <n v="1"/>
    <s v="FNX9"/>
    <n v="100"/>
    <n v="0"/>
    <s v="ร้านที่4"/>
    <s v="ร***"/>
    <s v="เชียงราย"/>
    <s v="-"/>
    <s v=""/>
    <s v="01/07/2025 21:22"/>
    <s v="-"/>
    <s v="J&amp;T COD"/>
    <s v="Tiktok"/>
    <s v="จ่ายทีหลัง / COD"/>
    <s v=""/>
    <s v="-"/>
    <s v="01/07/2025 21:22"/>
  </r>
  <r>
    <x v="6"/>
    <x v="6"/>
    <n v="50"/>
    <n v="1"/>
    <s v="FNX9"/>
    <n v="100"/>
    <n v="0"/>
    <s v="ร้านที่4"/>
    <s v="ร***"/>
    <s v="เชียงราย"/>
    <s v="-"/>
    <s v=""/>
    <s v="01/07/2025 21:22"/>
    <s v="-"/>
    <s v="J&amp;T COD"/>
    <s v="Tiktok"/>
    <s v="จ่ายทีหลัง / COD"/>
    <s v=""/>
    <s v="-"/>
    <s v="01/07/2025 21:22"/>
  </r>
  <r>
    <x v="4"/>
    <x v="4"/>
    <n v="50"/>
    <n v="1"/>
    <s v="FNX8"/>
    <n v="109"/>
    <n v="9"/>
    <s v="ร้านที่4"/>
    <s v="ท***งษ์ เ***สกุล"/>
    <s v="เลย"/>
    <s v="-"/>
    <s v=""/>
    <s v="01/07/2025 21:20"/>
    <s v="-"/>
    <s v="J&amp;T COD"/>
    <s v="Tiktok"/>
    <s v="จ่ายทีหลัง / COD"/>
    <s v=""/>
    <s v="-"/>
    <s v="01/07/2025 21:20"/>
  </r>
  <r>
    <x v="5"/>
    <x v="5"/>
    <n v="50"/>
    <n v="1"/>
    <s v="FNX8"/>
    <n v="109"/>
    <n v="9"/>
    <s v="ร้านที่4"/>
    <s v="ท***งษ์ เ***สกุล"/>
    <s v="เลย"/>
    <s v="-"/>
    <s v=""/>
    <s v="01/07/2025 21:20"/>
    <s v="-"/>
    <s v="J&amp;T COD"/>
    <s v="Tiktok"/>
    <s v="จ่ายทีหลัง / COD"/>
    <s v=""/>
    <s v="-"/>
    <s v="01/07/2025 21:20"/>
  </r>
  <r>
    <x v="6"/>
    <x v="6"/>
    <n v="50"/>
    <n v="1"/>
    <s v="FNX8"/>
    <n v="109"/>
    <n v="9"/>
    <s v="ร้านที่4"/>
    <s v="ท***งษ์ เ***สกุล"/>
    <s v="เลย"/>
    <s v="-"/>
    <s v=""/>
    <s v="01/07/2025 21:20"/>
    <s v="-"/>
    <s v="J&amp;T COD"/>
    <s v="Tiktok"/>
    <s v="จ่ายทีหลัง / COD"/>
    <s v=""/>
    <s v="-"/>
    <s v="01/07/2025 21:20"/>
  </r>
  <r>
    <x v="6"/>
    <x v="6"/>
    <n v="42"/>
    <n v="2"/>
    <s v="FNX7"/>
    <n v="394"/>
    <n v="0"/>
    <s v="ร้านที่1"/>
    <s v="ส******ว"/>
    <s v="******ศิลา อำเภอเมืองขอนแก่น จังหวัดขอนแก่น 40000"/>
    <s v="40000"/>
    <s v="08"/>
    <s v="01/07/2025 21:47"/>
    <s v="-"/>
    <s v="Flash Express"/>
    <s v="Shopee"/>
    <s v="shopee"/>
    <s v=""/>
    <s v="-"/>
    <s v="01/07/2025 21:17"/>
  </r>
  <r>
    <x v="6"/>
    <x v="6"/>
    <n v="38.75"/>
    <n v="4"/>
    <s v="FNX7"/>
    <n v="394"/>
    <n v="0"/>
    <s v="ร้านที่1"/>
    <s v="ส******ว"/>
    <s v="******ศิลา อำเภอเมืองขอนแก่น จังหวัดขอนแก่น 40000"/>
    <s v="40000"/>
    <s v="08"/>
    <s v="01/07/2025 21:47"/>
    <s v="-"/>
    <s v="Flash Express"/>
    <s v="Shopee"/>
    <s v="shopee"/>
    <s v=""/>
    <s v="-"/>
    <s v="01/07/2025 21:17"/>
  </r>
  <r>
    <x v="6"/>
    <x v="6"/>
    <n v="38.75"/>
    <n v="4"/>
    <s v="FNX7"/>
    <n v="394"/>
    <n v="0"/>
    <s v="ร้านที่1"/>
    <s v="ส******ว"/>
    <s v="******ศิลา อำเภอเมืองขอนแก่น จังหวัดขอนแก่น 40000"/>
    <s v="40000"/>
    <s v="08"/>
    <s v="01/07/2025 21:47"/>
    <s v="-"/>
    <s v="Flash Express"/>
    <s v="Shopee"/>
    <s v="shopee"/>
    <s v=""/>
    <s v="-"/>
    <s v="01/07/2025 21:17"/>
  </r>
  <r>
    <x v="4"/>
    <x v="4"/>
    <n v="50"/>
    <n v="1"/>
    <s v="FNX6"/>
    <n v="138"/>
    <n v="38"/>
    <s v="ร้านที่4"/>
    <s v="จ***ิมา ส***งค์"/>
    <s v="นครศรีธรรมราช"/>
    <s v="-"/>
    <s v=""/>
    <s v="01/07/2025 21:16"/>
    <s v="-"/>
    <s v="J&amp;T COD"/>
    <s v="Tiktok"/>
    <s v="จ่ายทีหลัง / COD"/>
    <s v=""/>
    <s v="-"/>
    <s v="01/07/2025 21:17"/>
  </r>
  <r>
    <x v="5"/>
    <x v="5"/>
    <n v="50"/>
    <n v="1"/>
    <s v="FNX6"/>
    <n v="138"/>
    <n v="38"/>
    <s v="ร้านที่4"/>
    <s v="จ***ิมา ส***งค์"/>
    <s v="นครศรีธรรมราช"/>
    <s v="-"/>
    <s v=""/>
    <s v="01/07/2025 21:16"/>
    <s v="-"/>
    <s v="J&amp;T COD"/>
    <s v="Tiktok"/>
    <s v="จ่ายทีหลัง / COD"/>
    <s v=""/>
    <s v="-"/>
    <s v="01/07/2025 21:17"/>
  </r>
  <r>
    <x v="6"/>
    <x v="6"/>
    <n v="50"/>
    <n v="1"/>
    <s v="FNX6"/>
    <n v="138"/>
    <n v="38"/>
    <s v="ร้านที่4"/>
    <s v="จ***ิมา ส***งค์"/>
    <s v="นครศรีธรรมราช"/>
    <s v="-"/>
    <s v=""/>
    <s v="01/07/2025 21:16"/>
    <s v="-"/>
    <s v="J&amp;T COD"/>
    <s v="Tiktok"/>
    <s v="จ่ายทีหลัง / COD"/>
    <s v=""/>
    <s v="-"/>
    <s v="01/07/2025 21:17"/>
  </r>
  <r>
    <x v="4"/>
    <x v="4"/>
    <n v="50"/>
    <n v="1"/>
    <s v="FNX5"/>
    <n v="100"/>
    <n v="0"/>
    <s v="ร้านที่4"/>
    <s v="พ***ณณา ส***วง"/>
    <s v="ศรีสะเกษ"/>
    <s v="-"/>
    <s v=""/>
    <s v="01/07/2025 21:17"/>
    <s v="-"/>
    <s v="J&amp;T Express"/>
    <s v="Tiktok"/>
    <s v="tiktok"/>
    <s v=""/>
    <s v="-"/>
    <s v="01/07/2025 21:17"/>
  </r>
  <r>
    <x v="5"/>
    <x v="5"/>
    <n v="50"/>
    <n v="1"/>
    <s v="FNX5"/>
    <n v="100"/>
    <n v="0"/>
    <s v="ร้านที่4"/>
    <s v="พ***ณณา ส***วง"/>
    <s v="ศรีสะเกษ"/>
    <s v="-"/>
    <s v=""/>
    <s v="01/07/2025 21:17"/>
    <s v="-"/>
    <s v="J&amp;T Express"/>
    <s v="Tiktok"/>
    <s v="tiktok"/>
    <s v=""/>
    <s v="-"/>
    <s v="01/07/2025 21:17"/>
  </r>
  <r>
    <x v="6"/>
    <x v="6"/>
    <n v="50"/>
    <n v="1"/>
    <s v="FNX5"/>
    <n v="100"/>
    <n v="0"/>
    <s v="ร้านที่4"/>
    <s v="พ***ณณา ส***วง"/>
    <s v="ศรีสะเกษ"/>
    <s v="-"/>
    <s v=""/>
    <s v="01/07/2025 21:17"/>
    <s v="-"/>
    <s v="J&amp;T Express"/>
    <s v="Tiktok"/>
    <s v="tiktok"/>
    <s v=""/>
    <s v="-"/>
    <s v="01/07/2025 21:17"/>
  </r>
  <r>
    <x v="4"/>
    <x v="4"/>
    <n v="50"/>
    <n v="2"/>
    <s v="FNX4"/>
    <n v="200"/>
    <n v="0"/>
    <s v="ร้านที่4"/>
    <s v="น***บังอร  ช***ญสืบ"/>
    <s v="บุรีรัมย์"/>
    <s v="-"/>
    <s v=""/>
    <s v="01/07/2025 21:15"/>
    <s v="-"/>
    <s v="J&amp;T COD"/>
    <s v="Tiktok"/>
    <s v="จ่ายทีหลัง / COD"/>
    <s v=""/>
    <s v="-"/>
    <s v="01/07/2025 21:16"/>
  </r>
  <r>
    <x v="5"/>
    <x v="5"/>
    <n v="50"/>
    <n v="2"/>
    <s v="FNX4"/>
    <n v="200"/>
    <n v="0"/>
    <s v="ร้านที่4"/>
    <s v="น***บังอร  ช***ญสืบ"/>
    <s v="บุรีรัมย์"/>
    <s v="-"/>
    <s v=""/>
    <s v="01/07/2025 21:15"/>
    <s v="-"/>
    <s v="J&amp;T COD"/>
    <s v="Tiktok"/>
    <s v="จ่ายทีหลัง / COD"/>
    <s v=""/>
    <s v="-"/>
    <s v="01/07/2025 21:16"/>
  </r>
  <r>
    <x v="6"/>
    <x v="6"/>
    <n v="50"/>
    <n v="2"/>
    <s v="FNX4"/>
    <n v="200"/>
    <n v="0"/>
    <s v="ร้านที่4"/>
    <s v="น***บังอร  ช***ญสืบ"/>
    <s v="บุรีรัมย์"/>
    <s v="-"/>
    <s v=""/>
    <s v="01/07/2025 21:15"/>
    <s v="-"/>
    <s v="J&amp;T COD"/>
    <s v="Tiktok"/>
    <s v="จ่ายทีหลัง / COD"/>
    <s v=""/>
    <s v="-"/>
    <s v="01/07/2025 21:16"/>
  </r>
  <r>
    <x v="4"/>
    <x v="4"/>
    <n v="50"/>
    <n v="1"/>
    <s v="FNX3"/>
    <n v="100"/>
    <n v="0"/>
    <s v="ร้านที่4"/>
    <s v="ค***ุ้งนาง"/>
    <s v="พระนครศรีอยุธยา"/>
    <s v="-"/>
    <s v=""/>
    <s v="01/07/2025 21:14"/>
    <s v="-"/>
    <s v="J&amp;T COD"/>
    <s v="Tiktok"/>
    <s v="จ่ายทีหลัง / COD"/>
    <s v=""/>
    <s v="-"/>
    <s v="01/07/2025 21:16"/>
  </r>
  <r>
    <x v="5"/>
    <x v="5"/>
    <n v="50"/>
    <n v="1"/>
    <s v="FNX3"/>
    <n v="100"/>
    <n v="0"/>
    <s v="ร้านที่4"/>
    <s v="ค***ุ้งนาง"/>
    <s v="พระนครศรีอยุธยา"/>
    <s v="-"/>
    <s v=""/>
    <s v="01/07/2025 21:14"/>
    <s v="-"/>
    <s v="J&amp;T COD"/>
    <s v="Tiktok"/>
    <s v="จ่ายทีหลัง / COD"/>
    <s v=""/>
    <s v="-"/>
    <s v="01/07/2025 21:15"/>
  </r>
  <r>
    <x v="6"/>
    <x v="6"/>
    <n v="50"/>
    <n v="1"/>
    <s v="FNX3"/>
    <n v="100"/>
    <n v="0"/>
    <s v="ร้านที่4"/>
    <s v="ค***ุ้งนาง"/>
    <s v="พระนครศรีอยุธยา"/>
    <s v="-"/>
    <s v=""/>
    <s v="01/07/2025 21:14"/>
    <s v="-"/>
    <s v="J&amp;T COD"/>
    <s v="Tiktok"/>
    <s v="จ่ายทีหลัง / COD"/>
    <s v=""/>
    <s v="-"/>
    <s v="01/07/2025 21:15"/>
  </r>
  <r>
    <x v="4"/>
    <x v="4"/>
    <n v="50"/>
    <n v="1"/>
    <s v="FNX2"/>
    <n v="100"/>
    <n v="0"/>
    <s v="ร้านที่4"/>
    <s v="อ***วัน  โ***วิสุทธิ์ ณ เ***งใหม่"/>
    <s v="พระนครศรีอยุธยา"/>
    <s v="-"/>
    <s v=""/>
    <s v="01/07/2025 21:13"/>
    <s v="-"/>
    <s v="J&amp;T COD"/>
    <s v="Tiktok"/>
    <s v="จ่ายทีหลัง / COD"/>
    <s v=""/>
    <s v="-"/>
    <s v="01/07/2025 21:15"/>
  </r>
  <r>
    <x v="5"/>
    <x v="5"/>
    <n v="50"/>
    <n v="1"/>
    <s v="FNX2"/>
    <n v="100"/>
    <n v="0"/>
    <s v="ร้านที่4"/>
    <s v="อ***วัน  โ***วิสุทธิ์ ณ เ***งใหม่"/>
    <s v="พระนครศรีอยุธยา"/>
    <s v="-"/>
    <s v=""/>
    <s v="01/07/2025 21:13"/>
    <s v="-"/>
    <s v="J&amp;T COD"/>
    <s v="Tiktok"/>
    <s v="จ่ายทีหลัง / COD"/>
    <s v=""/>
    <s v="-"/>
    <s v="01/07/2025 21:15"/>
  </r>
  <r>
    <x v="6"/>
    <x v="6"/>
    <n v="50"/>
    <n v="1"/>
    <s v="FNX2"/>
    <n v="100"/>
    <n v="0"/>
    <s v="ร้านที่4"/>
    <s v="อ***วัน  โ***วิสุทธิ์ ณ เ***งใหม่"/>
    <s v="พระนครศรีอยุธยา"/>
    <s v="-"/>
    <s v=""/>
    <s v="01/07/2025 21:13"/>
    <s v="-"/>
    <s v="J&amp;T COD"/>
    <s v="Tiktok"/>
    <s v="จ่ายทีหลัง / COD"/>
    <s v=""/>
    <s v="-"/>
    <s v="01/07/2025 21:15"/>
  </r>
  <r>
    <x v="4"/>
    <x v="4"/>
    <n v="50"/>
    <n v="1"/>
    <s v="FNX1"/>
    <n v="100"/>
    <n v="0"/>
    <s v="ร้านที่4"/>
    <s v="น***าริน แ***ิ้ม"/>
    <s v="นครราชสีมา"/>
    <s v="-"/>
    <s v=""/>
    <s v="01/07/2025 21:13"/>
    <s v="-"/>
    <s v="J&amp;T COD"/>
    <s v="Tiktok"/>
    <s v="จ่ายทีหลัง / COD"/>
    <s v=""/>
    <s v="-"/>
    <s v="01/07/2025 21:15"/>
  </r>
  <r>
    <x v="5"/>
    <x v="5"/>
    <n v="50"/>
    <n v="1"/>
    <s v="FNX1"/>
    <n v="100"/>
    <n v="0"/>
    <s v="ร้านที่4"/>
    <s v="น***าริน แ***ิ้ม"/>
    <s v="นครราชสีมา"/>
    <s v="-"/>
    <s v=""/>
    <s v="01/07/2025 21:13"/>
    <s v="-"/>
    <s v="J&amp;T COD"/>
    <s v="Tiktok"/>
    <s v="จ่ายทีหลัง / COD"/>
    <s v=""/>
    <s v="-"/>
    <s v="01/07/2025 21:15"/>
  </r>
  <r>
    <x v="6"/>
    <x v="6"/>
    <n v="50"/>
    <n v="1"/>
    <s v="FNX1"/>
    <n v="100"/>
    <n v="0"/>
    <s v="ร้านที่4"/>
    <s v="น***าริน แ***ิ้ม"/>
    <s v="นครราชสีมา"/>
    <s v="-"/>
    <s v=""/>
    <s v="01/07/2025 21:13"/>
    <s v="-"/>
    <s v="J&amp;T COD"/>
    <s v="Tiktok"/>
    <s v="จ่ายทีหลัง / COD"/>
    <s v=""/>
    <s v="-"/>
    <s v="01/07/2025 21:15"/>
  </r>
  <r>
    <x v="4"/>
    <x v="4"/>
    <n v="50"/>
    <n v="1"/>
    <s v="FNX0"/>
    <n v="100"/>
    <n v="0"/>
    <s v="ร้านที่4"/>
    <s v="ส***ธร เ***์สุโข"/>
    <s v="กรุงเทพฯ"/>
    <s v="-"/>
    <s v=""/>
    <s v="01/07/2025 21:14"/>
    <s v="-"/>
    <s v="J&amp;T Express"/>
    <s v="Tiktok"/>
    <s v="tiktok"/>
    <s v=""/>
    <s v="-"/>
    <s v="01/07/2025 21:15"/>
  </r>
  <r>
    <x v="5"/>
    <x v="5"/>
    <n v="50"/>
    <n v="1"/>
    <s v="FNX0"/>
    <n v="100"/>
    <n v="0"/>
    <s v="ร้านที่4"/>
    <s v="ส***ธร เ***์สุโข"/>
    <s v="กรุงเทพฯ"/>
    <s v="-"/>
    <s v=""/>
    <s v="01/07/2025 21:14"/>
    <s v="-"/>
    <s v="J&amp;T Express"/>
    <s v="Tiktok"/>
    <s v="tiktok"/>
    <s v=""/>
    <s v="-"/>
    <s v="01/07/2025 21:15"/>
  </r>
  <r>
    <x v="6"/>
    <x v="6"/>
    <n v="50"/>
    <n v="1"/>
    <s v="FNX0"/>
    <n v="100"/>
    <n v="0"/>
    <s v="ร้านที่4"/>
    <s v="ส***ธร เ***์สุโข"/>
    <s v="กรุงเทพฯ"/>
    <s v="-"/>
    <s v=""/>
    <s v="01/07/2025 21:14"/>
    <s v="-"/>
    <s v="J&amp;T Express"/>
    <s v="Tiktok"/>
    <s v="tiktok"/>
    <s v=""/>
    <s v="-"/>
    <s v="01/07/2025 21:15"/>
  </r>
  <r>
    <x v="4"/>
    <x v="4"/>
    <n v="50"/>
    <n v="1"/>
    <s v="FNW99"/>
    <n v="100"/>
    <n v="0"/>
    <s v="ร้านที่4"/>
    <s v="ป***า.วงเวียน"/>
    <s v="กาญจนบุรี"/>
    <s v="-"/>
    <s v=""/>
    <s v="01/07/2025 21:13"/>
    <s v="-"/>
    <s v="J&amp;T COD"/>
    <s v="Tiktok"/>
    <s v="จ่ายทีหลัง / COD"/>
    <s v=""/>
    <s v="-"/>
    <s v="01/07/2025 21:15"/>
  </r>
  <r>
    <x v="5"/>
    <x v="5"/>
    <n v="50"/>
    <n v="1"/>
    <s v="FNW99"/>
    <n v="100"/>
    <n v="0"/>
    <s v="ร้านที่4"/>
    <s v="ป***า.วงเวียน"/>
    <s v="กาญจนบุรี"/>
    <s v="-"/>
    <s v=""/>
    <s v="01/07/2025 21:13"/>
    <s v="-"/>
    <s v="J&amp;T COD"/>
    <s v="Tiktok"/>
    <s v="จ่ายทีหลัง / COD"/>
    <s v=""/>
    <s v="-"/>
    <s v="01/07/2025 21:15"/>
  </r>
  <r>
    <x v="6"/>
    <x v="6"/>
    <n v="50"/>
    <n v="1"/>
    <s v="FNW99"/>
    <n v="100"/>
    <n v="0"/>
    <s v="ร้านที่4"/>
    <s v="ป***า.วงเวียน"/>
    <s v="กาญจนบุรี"/>
    <s v="-"/>
    <s v=""/>
    <s v="01/07/2025 21:13"/>
    <s v="-"/>
    <s v="J&amp;T COD"/>
    <s v="Tiktok"/>
    <s v="จ่ายทีหลัง / COD"/>
    <s v=""/>
    <s v="-"/>
    <s v="01/07/2025 21:15"/>
  </r>
  <r>
    <x v="7"/>
    <x v="7"/>
    <n v="66.666666666666671"/>
    <n v="3"/>
    <s v="FNW97"/>
    <n v="200"/>
    <n v="0"/>
    <s v="ร้านที่4"/>
    <s v="ส***าย ข***องหล่อ"/>
    <s v="ปทุมธานี"/>
    <s v="-"/>
    <s v=""/>
    <s v="01/07/2025 21:12"/>
    <s v="-"/>
    <s v="Flash Express Thailand COD"/>
    <s v="Tiktok"/>
    <s v="จ่ายทีหลัง / COD"/>
    <s v=""/>
    <s v="-"/>
    <s v="01/07/2025 21:14"/>
  </r>
  <r>
    <x v="4"/>
    <x v="4"/>
    <n v="50"/>
    <n v="1"/>
    <s v="FNW97"/>
    <n v="200"/>
    <n v="0"/>
    <s v="ร้านที่4"/>
    <s v="ส***าย ข***องหล่อ"/>
    <s v="ปทุมธานี"/>
    <s v="-"/>
    <s v=""/>
    <s v="01/07/2025 21:12"/>
    <s v="-"/>
    <s v="Flash Express Thailand COD"/>
    <s v="Tiktok"/>
    <s v="จ่ายทีหลัง / COD"/>
    <s v=""/>
    <s v="-"/>
    <s v="01/07/2025 21:14"/>
  </r>
  <r>
    <x v="5"/>
    <x v="5"/>
    <n v="50"/>
    <n v="1"/>
    <s v="FNW97"/>
    <n v="200"/>
    <n v="0"/>
    <s v="ร้านที่4"/>
    <s v="ส***าย ข***องหล่อ"/>
    <s v="ปทุมธานี"/>
    <s v="-"/>
    <s v=""/>
    <s v="01/07/2025 21:12"/>
    <s v="-"/>
    <s v="Flash Express Thailand COD"/>
    <s v="Tiktok"/>
    <s v="จ่ายทีหลัง / COD"/>
    <s v=""/>
    <s v="-"/>
    <s v="01/07/2025 21:14"/>
  </r>
  <r>
    <x v="6"/>
    <x v="6"/>
    <n v="50"/>
    <n v="1"/>
    <s v="FNW97"/>
    <n v="200"/>
    <n v="0"/>
    <s v="ร้านที่4"/>
    <s v="ส***าย ข***องหล่อ"/>
    <s v="ปทุมธานี"/>
    <s v="-"/>
    <s v=""/>
    <s v="01/07/2025 21:12"/>
    <s v="-"/>
    <s v="Flash Express Thailand COD"/>
    <s v="Tiktok"/>
    <s v="จ่ายทีหลัง / COD"/>
    <s v=""/>
    <s v="-"/>
    <s v="01/07/2025 21:14"/>
  </r>
  <r>
    <x v="4"/>
    <x v="4"/>
    <n v="50"/>
    <n v="1"/>
    <s v="FNW96"/>
    <n v="100"/>
    <n v="0"/>
    <s v="ร้านที่4"/>
    <s v="ส***ตรา     ส***รัตน์"/>
    <s v="ชุมพร"/>
    <s v="-"/>
    <s v=""/>
    <s v="01/07/2025 21:11"/>
    <s v="-"/>
    <s v="J&amp;T Express"/>
    <s v="Tiktok"/>
    <s v="tiktok"/>
    <s v=""/>
    <s v="-"/>
    <s v="01/07/2025 21:14"/>
  </r>
  <r>
    <x v="5"/>
    <x v="5"/>
    <n v="50"/>
    <n v="1"/>
    <s v="FNW96"/>
    <n v="100"/>
    <n v="0"/>
    <s v="ร้านที่4"/>
    <s v="ส***ตรา     ส***รัตน์"/>
    <s v="ชุมพร"/>
    <s v="-"/>
    <s v=""/>
    <s v="01/07/2025 21:11"/>
    <s v="-"/>
    <s v="J&amp;T Express"/>
    <s v="Tiktok"/>
    <s v="tiktok"/>
    <s v=""/>
    <s v="-"/>
    <s v="01/07/2025 21:14"/>
  </r>
  <r>
    <x v="6"/>
    <x v="6"/>
    <n v="50"/>
    <n v="1"/>
    <s v="FNW96"/>
    <n v="100"/>
    <n v="0"/>
    <s v="ร้านที่4"/>
    <s v="ส***ตรา     ส***รัตน์"/>
    <s v="ชุมพร"/>
    <s v="-"/>
    <s v=""/>
    <s v="01/07/2025 21:11"/>
    <s v="-"/>
    <s v="J&amp;T Express"/>
    <s v="Tiktok"/>
    <s v="tiktok"/>
    <s v=""/>
    <s v="-"/>
    <s v="01/07/2025 21:14"/>
  </r>
  <r>
    <x v="4"/>
    <x v="4"/>
    <n v="50"/>
    <n v="1"/>
    <s v="FNW95"/>
    <n v="100"/>
    <n v="0"/>
    <s v="ร้านที่4"/>
    <s v="แ**"/>
    <s v="Bangkok"/>
    <s v="-"/>
    <s v=""/>
    <s v="01/07/2025 21:11"/>
    <s v="-"/>
    <s v="J&amp;T COD"/>
    <s v="Tiktok"/>
    <s v="จ่ายทีหลัง / COD"/>
    <s v=""/>
    <s v="-"/>
    <s v="01/07/2025 21:14"/>
  </r>
  <r>
    <x v="5"/>
    <x v="5"/>
    <n v="50"/>
    <n v="1"/>
    <s v="FNW95"/>
    <n v="100"/>
    <n v="0"/>
    <s v="ร้านที่4"/>
    <s v="แ**"/>
    <s v="Bangkok"/>
    <s v="-"/>
    <s v=""/>
    <s v="01/07/2025 21:11"/>
    <s v="-"/>
    <s v="J&amp;T COD"/>
    <s v="Tiktok"/>
    <s v="จ่ายทีหลัง / COD"/>
    <s v=""/>
    <s v="-"/>
    <s v="01/07/2025 21:14"/>
  </r>
  <r>
    <x v="6"/>
    <x v="6"/>
    <n v="50"/>
    <n v="1"/>
    <s v="FNW95"/>
    <n v="100"/>
    <n v="0"/>
    <s v="ร้านที่4"/>
    <s v="แ**"/>
    <s v="Bangkok"/>
    <s v="-"/>
    <s v=""/>
    <s v="01/07/2025 21:11"/>
    <s v="-"/>
    <s v="J&amp;T COD"/>
    <s v="Tiktok"/>
    <s v="จ่ายทีหลัง / COD"/>
    <s v=""/>
    <s v="-"/>
    <s v="01/07/2025 21:14"/>
  </r>
  <r>
    <x v="4"/>
    <x v="4"/>
    <n v="50"/>
    <n v="1"/>
    <s v="FNW94"/>
    <n v="100"/>
    <n v="0"/>
    <s v="ร้านที่4"/>
    <s v="m***"/>
    <s v="สมุทรปราการ"/>
    <s v="-"/>
    <s v=""/>
    <s v="01/07/2025 21:10"/>
    <s v="-"/>
    <s v="Flash Express Thailand COD"/>
    <s v="Tiktok"/>
    <s v="จ่ายทีหลัง / COD"/>
    <s v=""/>
    <s v="-"/>
    <s v="01/07/2025 21:13"/>
  </r>
  <r>
    <x v="5"/>
    <x v="5"/>
    <n v="50"/>
    <n v="1"/>
    <s v="FNW94"/>
    <n v="100"/>
    <n v="0"/>
    <s v="ร้านที่4"/>
    <s v="m***"/>
    <s v="สมุทรปราการ"/>
    <s v="-"/>
    <s v=""/>
    <s v="01/07/2025 21:10"/>
    <s v="-"/>
    <s v="Flash Express Thailand COD"/>
    <s v="Tiktok"/>
    <s v="จ่ายทีหลัง / COD"/>
    <s v=""/>
    <s v="-"/>
    <s v="01/07/2025 21:13"/>
  </r>
  <r>
    <x v="6"/>
    <x v="6"/>
    <n v="50"/>
    <n v="1"/>
    <s v="FNW94"/>
    <n v="100"/>
    <n v="0"/>
    <s v="ร้านที่4"/>
    <s v="m***"/>
    <s v="สมุทรปราการ"/>
    <s v="-"/>
    <s v=""/>
    <s v="01/07/2025 21:10"/>
    <s v="-"/>
    <s v="Flash Express Thailand COD"/>
    <s v="Tiktok"/>
    <s v="จ่ายทีหลัง / COD"/>
    <s v=""/>
    <s v="-"/>
    <s v="01/07/2025 21:13"/>
  </r>
  <r>
    <x v="2"/>
    <x v="2"/>
    <n v="66.333333333333329"/>
    <n v="3"/>
    <s v="FNW93"/>
    <n v="159.5"/>
    <n v="29"/>
    <s v="ร้านที่1"/>
    <s v="วิษา   ศรีจรรยา"/>
    <s v="73/1 ม.16 ซ.15 ต.ปากแรต_x000a__x000a_บ้านโป่ง/ Ban Pongราชบุรี/ Ratchaburi_x000a_70110"/>
    <s v="70110"/>
    <s v="660899148812"/>
    <s v="01/07/2025 21:13"/>
    <s v="-"/>
    <s v="Kerry_dropoff"/>
    <s v="Lazada"/>
    <s v="lazada"/>
    <s v=""/>
    <s v="-"/>
    <s v="01/07/2025 21:13"/>
  </r>
  <r>
    <x v="4"/>
    <x v="4"/>
    <n v="50"/>
    <n v="1"/>
    <s v="FNW92"/>
    <n v="100"/>
    <n v="0"/>
    <s v="ร้านที่4"/>
    <s v="ฉ***ณิชานันท์ เ***วิวัฒน์"/>
    <s v="กระบี่"/>
    <s v="-"/>
    <s v=""/>
    <s v="01/07/2025 21:09"/>
    <s v="-"/>
    <s v="J&amp;T COD"/>
    <s v="Tiktok"/>
    <s v="จ่ายทีหลัง / COD"/>
    <s v=""/>
    <s v="-"/>
    <s v="01/07/2025 21:13"/>
  </r>
  <r>
    <x v="5"/>
    <x v="5"/>
    <n v="50"/>
    <n v="1"/>
    <s v="FNW92"/>
    <n v="100"/>
    <n v="0"/>
    <s v="ร้านที่4"/>
    <s v="ฉ***ณิชานันท์ เ***วิวัฒน์"/>
    <s v="กระบี่"/>
    <s v="-"/>
    <s v=""/>
    <s v="01/07/2025 21:09"/>
    <s v="-"/>
    <s v="J&amp;T COD"/>
    <s v="Tiktok"/>
    <s v="จ่ายทีหลัง / COD"/>
    <s v=""/>
    <s v="-"/>
    <s v="01/07/2025 21:13"/>
  </r>
  <r>
    <x v="6"/>
    <x v="6"/>
    <n v="50"/>
    <n v="1"/>
    <s v="FNW92"/>
    <n v="100"/>
    <n v="0"/>
    <s v="ร้านที่4"/>
    <s v="ฉ***ณิชานันท์ เ***วิวัฒน์"/>
    <s v="กระบี่"/>
    <s v="-"/>
    <s v=""/>
    <s v="01/07/2025 21:09"/>
    <s v="-"/>
    <s v="J&amp;T COD"/>
    <s v="Tiktok"/>
    <s v="จ่ายทีหลัง / COD"/>
    <s v=""/>
    <s v="-"/>
    <s v="01/07/2025 21:13"/>
  </r>
  <r>
    <x v="4"/>
    <x v="4"/>
    <n v="50"/>
    <n v="1"/>
    <s v="FNW91"/>
    <n v="100"/>
    <n v="0"/>
    <s v="ร้านที่4"/>
    <s v="ศ***ัฒน์ ม***นเปี้ย"/>
    <s v="สมุทรปราการ"/>
    <s v="-"/>
    <s v=""/>
    <s v="01/07/2025 21:09"/>
    <s v="-"/>
    <s v="Flash Express Thailand COD"/>
    <s v="Tiktok"/>
    <s v="จ่ายทีหลัง / COD"/>
    <s v=""/>
    <s v="-"/>
    <s v="01/07/2025 21:13"/>
  </r>
  <r>
    <x v="5"/>
    <x v="5"/>
    <n v="50"/>
    <n v="1"/>
    <s v="FNW91"/>
    <n v="100"/>
    <n v="0"/>
    <s v="ร้านที่4"/>
    <s v="ศ***ัฒน์ ม***นเปี้ย"/>
    <s v="สมุทรปราการ"/>
    <s v="-"/>
    <s v=""/>
    <s v="01/07/2025 21:09"/>
    <s v="-"/>
    <s v="Flash Express Thailand COD"/>
    <s v="Tiktok"/>
    <s v="จ่ายทีหลัง / COD"/>
    <s v=""/>
    <s v="-"/>
    <s v="01/07/2025 21:13"/>
  </r>
  <r>
    <x v="6"/>
    <x v="6"/>
    <n v="50"/>
    <n v="1"/>
    <s v="FNW91"/>
    <n v="100"/>
    <n v="0"/>
    <s v="ร้านที่4"/>
    <s v="ศ***ัฒน์ ม***นเปี้ย"/>
    <s v="สมุทรปราการ"/>
    <s v="-"/>
    <s v=""/>
    <s v="01/07/2025 21:09"/>
    <s v="-"/>
    <s v="Flash Express Thailand COD"/>
    <s v="Tiktok"/>
    <s v="จ่ายทีหลัง / COD"/>
    <s v=""/>
    <s v="-"/>
    <s v="01/07/2025 21:13"/>
  </r>
  <r>
    <x v="4"/>
    <x v="4"/>
    <n v="50"/>
    <n v="1"/>
    <s v="FNW90"/>
    <n v="100"/>
    <n v="0"/>
    <s v="ร้านที่4"/>
    <s v="พ**"/>
    <s v="สมุทรสาคร"/>
    <s v="-"/>
    <s v=""/>
    <s v="-"/>
    <s v="-"/>
    <s v="J&amp;T Express"/>
    <s v="Tiktok"/>
    <s v="-"/>
    <s v=""/>
    <s v="-"/>
    <s v="01/07/2025 21:13"/>
  </r>
  <r>
    <x v="5"/>
    <x v="5"/>
    <n v="50"/>
    <n v="1"/>
    <s v="FNW90"/>
    <n v="100"/>
    <n v="0"/>
    <s v="ร้านที่4"/>
    <s v="พ**"/>
    <s v="สมุทรสาคร"/>
    <s v="-"/>
    <s v=""/>
    <s v="-"/>
    <s v="-"/>
    <s v="J&amp;T Express"/>
    <s v="Tiktok"/>
    <s v="-"/>
    <s v=""/>
    <s v="-"/>
    <s v="01/07/2025 21:13"/>
  </r>
  <r>
    <x v="6"/>
    <x v="6"/>
    <n v="50"/>
    <n v="1"/>
    <s v="FNW90"/>
    <n v="100"/>
    <n v="0"/>
    <s v="ร้านที่4"/>
    <s v="พ**"/>
    <s v="สมุทรสาคร"/>
    <s v="-"/>
    <s v=""/>
    <s v="-"/>
    <s v="-"/>
    <s v="J&amp;T Express"/>
    <s v="Tiktok"/>
    <s v="-"/>
    <s v=""/>
    <s v="-"/>
    <s v="01/07/2025 21:13"/>
  </r>
  <r>
    <x v="0"/>
    <x v="0"/>
    <n v="33.333333333333336"/>
    <n v="3"/>
    <s v="FNW88"/>
    <n v="100"/>
    <n v="0"/>
    <s v="ร้านที่2"/>
    <s v="ข***ใจ น***ช"/>
    <s v="สิงห์บุรี"/>
    <s v="-"/>
    <s v=""/>
    <s v="01/07/2025 21:02"/>
    <s v="-"/>
    <s v="J&amp;T COD"/>
    <s v="Tiktok"/>
    <s v="จ่ายทีหลัง / COD"/>
    <s v=""/>
    <s v="-"/>
    <s v="01/07/2025 21:02"/>
  </r>
  <r>
    <x v="4"/>
    <x v="4"/>
    <n v="50"/>
    <n v="1"/>
    <s v="FNW87"/>
    <n v="100"/>
    <n v="0"/>
    <s v="ร้านที่4"/>
    <s v="ก***ารักษ์ น***ะชัย"/>
    <s v="เทศบาลนครเชียงใหม่"/>
    <s v="-"/>
    <s v=""/>
    <s v="01/07/2025 21:02"/>
    <s v="-"/>
    <s v="J&amp;T COD"/>
    <s v="Tiktok"/>
    <s v="จ่ายทีหลัง / COD"/>
    <s v=""/>
    <s v="-"/>
    <s v="01/07/2025 21:02"/>
  </r>
  <r>
    <x v="5"/>
    <x v="5"/>
    <n v="50"/>
    <n v="1"/>
    <s v="FNW87"/>
    <n v="100"/>
    <n v="0"/>
    <s v="ร้านที่4"/>
    <s v="ก***ารักษ์ น***ะชัย"/>
    <s v="เทศบาลนครเชียงใหม่"/>
    <s v="-"/>
    <s v=""/>
    <s v="01/07/2025 21:02"/>
    <s v="-"/>
    <s v="J&amp;T COD"/>
    <s v="Tiktok"/>
    <s v="จ่ายทีหลัง / COD"/>
    <s v=""/>
    <s v="-"/>
    <s v="01/07/2025 21:02"/>
  </r>
  <r>
    <x v="6"/>
    <x v="6"/>
    <n v="50"/>
    <n v="1"/>
    <s v="FNW87"/>
    <n v="100"/>
    <n v="0"/>
    <s v="ร้านที่4"/>
    <s v="ก***ารักษ์ น***ะชัย"/>
    <s v="เทศบาลนครเชียงใหม่"/>
    <s v="-"/>
    <s v=""/>
    <s v="01/07/2025 21:02"/>
    <s v="-"/>
    <s v="J&amp;T COD"/>
    <s v="Tiktok"/>
    <s v="จ่ายทีหลัง / COD"/>
    <s v=""/>
    <s v="-"/>
    <s v="01/07/2025 21:02"/>
  </r>
  <r>
    <x v="4"/>
    <x v="4"/>
    <n v="50"/>
    <n v="1"/>
    <s v="FNW86"/>
    <n v="100"/>
    <n v="0"/>
    <s v="ร้านที่4"/>
    <s v="ส***ตรี ห***โคกสูง"/>
    <s v="Nakhon Ratchasima"/>
    <s v="-"/>
    <s v=""/>
    <s v="01/07/2025 21:01"/>
    <s v="-"/>
    <s v="J&amp;T Express"/>
    <s v="Tiktok"/>
    <s v="tiktok"/>
    <s v=""/>
    <s v="-"/>
    <s v="01/07/2025 21:01"/>
  </r>
  <r>
    <x v="5"/>
    <x v="5"/>
    <n v="50"/>
    <n v="1"/>
    <s v="FNW86"/>
    <n v="100"/>
    <n v="0"/>
    <s v="ร้านที่4"/>
    <s v="ส***ตรี ห***โคกสูง"/>
    <s v="Nakhon Ratchasima"/>
    <s v="-"/>
    <s v=""/>
    <s v="01/07/2025 21:01"/>
    <s v="-"/>
    <s v="J&amp;T Express"/>
    <s v="Tiktok"/>
    <s v="tiktok"/>
    <s v=""/>
    <s v="-"/>
    <s v="01/07/2025 21:01"/>
  </r>
  <r>
    <x v="6"/>
    <x v="6"/>
    <n v="50"/>
    <n v="1"/>
    <s v="FNW86"/>
    <n v="100"/>
    <n v="0"/>
    <s v="ร้านที่4"/>
    <s v="ส***ตรี ห***โคกสูง"/>
    <s v="Nakhon Ratchasima"/>
    <s v="-"/>
    <s v=""/>
    <s v="01/07/2025 21:01"/>
    <s v="-"/>
    <s v="J&amp;T Express"/>
    <s v="Tiktok"/>
    <s v="tiktok"/>
    <s v=""/>
    <s v="-"/>
    <s v="01/07/2025 21:01"/>
  </r>
  <r>
    <x v="4"/>
    <x v="4"/>
    <n v="50"/>
    <n v="3"/>
    <s v="FNW84"/>
    <n v="300"/>
    <n v="0"/>
    <s v="ร้านที่4"/>
    <s v="เ***รติสุดา ต***ิศ"/>
    <s v="กรุงเทพฯ"/>
    <s v="-"/>
    <s v=""/>
    <s v="01/07/2025 20:55"/>
    <s v="-"/>
    <s v="J&amp;T COD"/>
    <s v="Tiktok"/>
    <s v="จ่ายทีหลัง / COD"/>
    <s v=""/>
    <s v="-"/>
    <s v="01/07/2025 20:56"/>
  </r>
  <r>
    <x v="5"/>
    <x v="5"/>
    <n v="50"/>
    <n v="3"/>
    <s v="FNW84"/>
    <n v="300"/>
    <n v="0"/>
    <s v="ร้านที่4"/>
    <s v="เ***รติสุดา ต***ิศ"/>
    <s v="กรุงเทพฯ"/>
    <s v="-"/>
    <s v=""/>
    <s v="01/07/2025 20:55"/>
    <s v="-"/>
    <s v="J&amp;T COD"/>
    <s v="Tiktok"/>
    <s v="จ่ายทีหลัง / COD"/>
    <s v=""/>
    <s v="-"/>
    <s v="01/07/2025 20:56"/>
  </r>
  <r>
    <x v="6"/>
    <x v="6"/>
    <n v="50"/>
    <n v="3"/>
    <s v="FNW84"/>
    <n v="300"/>
    <n v="0"/>
    <s v="ร้านที่4"/>
    <s v="เ***รติสุดา ต***ิศ"/>
    <s v="กรุงเทพฯ"/>
    <s v="-"/>
    <s v=""/>
    <s v="01/07/2025 20:55"/>
    <s v="-"/>
    <s v="J&amp;T COD"/>
    <s v="Tiktok"/>
    <s v="จ่ายทีหลัง / COD"/>
    <s v=""/>
    <s v="-"/>
    <s v="01/07/2025 20:56"/>
  </r>
  <r>
    <x v="4"/>
    <x v="4"/>
    <n v="50"/>
    <n v="1"/>
    <s v="FNW81"/>
    <n v="100"/>
    <n v="0"/>
    <s v="ร้านที่4"/>
    <s v="ส***รณา พ***์นนท์"/>
    <s v="กรุงเทพฯ"/>
    <s v="-"/>
    <s v=""/>
    <s v="01/07/2025 20:53"/>
    <s v="-"/>
    <s v="J&amp;T COD"/>
    <s v="Tiktok"/>
    <s v="จ่ายทีหลัง / COD"/>
    <s v=""/>
    <s v="-"/>
    <s v="01/07/2025 20:53"/>
  </r>
  <r>
    <x v="5"/>
    <x v="5"/>
    <n v="50"/>
    <n v="1"/>
    <s v="FNW81"/>
    <n v="100"/>
    <n v="0"/>
    <s v="ร้านที่4"/>
    <s v="ส***รณา พ***์นนท์"/>
    <s v="กรุงเทพฯ"/>
    <s v="-"/>
    <s v=""/>
    <s v="01/07/2025 20:53"/>
    <s v="-"/>
    <s v="J&amp;T COD"/>
    <s v="Tiktok"/>
    <s v="จ่ายทีหลัง / COD"/>
    <s v=""/>
    <s v="-"/>
    <s v="01/07/2025 20:53"/>
  </r>
  <r>
    <x v="6"/>
    <x v="6"/>
    <n v="50"/>
    <n v="1"/>
    <s v="FNW81"/>
    <n v="100"/>
    <n v="0"/>
    <s v="ร้านที่4"/>
    <s v="ส***รณา พ***์นนท์"/>
    <s v="กรุงเทพฯ"/>
    <s v="-"/>
    <s v=""/>
    <s v="01/07/2025 20:53"/>
    <s v="-"/>
    <s v="J&amp;T COD"/>
    <s v="Tiktok"/>
    <s v="จ่ายทีหลัง / COD"/>
    <s v=""/>
    <s v="-"/>
    <s v="01/07/2025 20:53"/>
  </r>
  <r>
    <x v="6"/>
    <x v="6"/>
    <n v="60"/>
    <n v="3"/>
    <s v="FNW80"/>
    <n v="100"/>
    <n v="0"/>
    <s v="ร้านที่2"/>
    <s v="ไ***ิล ท***คิงทัน"/>
    <s v="สุพรรณบุรี"/>
    <s v="-"/>
    <s v=""/>
    <s v="01/07/2025 20:52"/>
    <s v="-"/>
    <s v="J&amp;T COD"/>
    <s v="Tiktok"/>
    <s v="จ่ายทีหลัง / COD"/>
    <s v=""/>
    <s v="-"/>
    <s v="01/07/2025 20:52"/>
  </r>
  <r>
    <x v="4"/>
    <x v="4"/>
    <n v="50"/>
    <n v="1"/>
    <s v="FNW79"/>
    <n v="200"/>
    <n v="0"/>
    <s v="ร้านที่4"/>
    <s v="น***หลือ ว***ิง"/>
    <s v="เลย"/>
    <s v="-"/>
    <s v=""/>
    <s v="01/07/2025 20:51"/>
    <s v="-"/>
    <s v="J&amp;T Express"/>
    <s v="Tiktok"/>
    <s v="tiktok"/>
    <s v=""/>
    <s v="-"/>
    <s v="01/07/2025 20:51"/>
  </r>
  <r>
    <x v="5"/>
    <x v="5"/>
    <n v="50"/>
    <n v="1"/>
    <s v="FNW79"/>
    <n v="200"/>
    <n v="0"/>
    <s v="ร้านที่4"/>
    <s v="น***หลือ ว***ิง"/>
    <s v="เลย"/>
    <s v="-"/>
    <s v=""/>
    <s v="01/07/2025 20:51"/>
    <s v="-"/>
    <s v="J&amp;T Express"/>
    <s v="Tiktok"/>
    <s v="tiktok"/>
    <s v=""/>
    <s v="-"/>
    <s v="01/07/2025 20:51"/>
  </r>
  <r>
    <x v="6"/>
    <x v="6"/>
    <n v="50"/>
    <n v="1"/>
    <s v="FNW79"/>
    <n v="200"/>
    <n v="0"/>
    <s v="ร้านที่4"/>
    <s v="น***หลือ ว***ิง"/>
    <s v="เลย"/>
    <s v="-"/>
    <s v=""/>
    <s v="01/07/2025 20:51"/>
    <s v="-"/>
    <s v="J&amp;T Express"/>
    <s v="Tiktok"/>
    <s v="tiktok"/>
    <s v=""/>
    <s v="-"/>
    <s v="01/07/2025 20:51"/>
  </r>
  <r>
    <x v="8"/>
    <x v="8"/>
    <n v="66.666666666666671"/>
    <n v="3"/>
    <s v="FNW79"/>
    <n v="200"/>
    <n v="0"/>
    <s v="ร้านที่4"/>
    <s v="น***หลือ ว***ิง"/>
    <s v="เลย"/>
    <s v="-"/>
    <s v=""/>
    <s v="01/07/2025 20:51"/>
    <s v="-"/>
    <s v="J&amp;T Express"/>
    <s v="Tiktok"/>
    <s v="tiktok"/>
    <s v=""/>
    <s v="-"/>
    <s v="01/07/2025 20:51"/>
  </r>
  <r>
    <x v="4"/>
    <x v="4"/>
    <n v="50"/>
    <n v="1"/>
    <s v="FNW77"/>
    <n v="100"/>
    <n v="0"/>
    <s v="ร้านที่4"/>
    <s v="ก***า​ณัฐ​ เ***มาตย์​"/>
    <s v="ชลบุรี"/>
    <s v="-"/>
    <s v=""/>
    <s v="01/07/2025 20:46"/>
    <s v="-"/>
    <s v="Flash Express Thailand COD"/>
    <s v="Tiktok"/>
    <s v="จ่ายทีหลัง / COD"/>
    <s v=""/>
    <s v="-"/>
    <s v="01/07/2025 20:46"/>
  </r>
  <r>
    <x v="5"/>
    <x v="5"/>
    <n v="50"/>
    <n v="1"/>
    <s v="FNW77"/>
    <n v="100"/>
    <n v="0"/>
    <s v="ร้านที่4"/>
    <s v="ก***า​ณัฐ​ เ***มาตย์​"/>
    <s v="ชลบุรี"/>
    <s v="-"/>
    <s v=""/>
    <s v="01/07/2025 20:46"/>
    <s v="-"/>
    <s v="Flash Express Thailand COD"/>
    <s v="Tiktok"/>
    <s v="จ่ายทีหลัง / COD"/>
    <s v=""/>
    <s v="-"/>
    <s v="01/07/2025 20:46"/>
  </r>
  <r>
    <x v="6"/>
    <x v="6"/>
    <n v="50"/>
    <n v="1"/>
    <s v="FNW77"/>
    <n v="100"/>
    <n v="0"/>
    <s v="ร้านที่4"/>
    <s v="ก***า​ณัฐ​ เ***มาตย์​"/>
    <s v="ชลบุรี"/>
    <s v="-"/>
    <s v=""/>
    <s v="01/07/2025 20:46"/>
    <s v="-"/>
    <s v="Flash Express Thailand COD"/>
    <s v="Tiktok"/>
    <s v="จ่ายทีหลัง / COD"/>
    <s v=""/>
    <s v="-"/>
    <s v="01/07/2025 20:46"/>
  </r>
  <r>
    <x v="4"/>
    <x v="4"/>
    <n v="50"/>
    <n v="1"/>
    <s v="FNW76"/>
    <n v="100"/>
    <n v="0"/>
    <s v="ร้านที่4"/>
    <s v="ธ***นทร์รัตน์  เ***มนิ่ม"/>
    <s v="กำแพงเพชร"/>
    <s v="-"/>
    <s v=""/>
    <s v="01/07/2025 20:46"/>
    <s v="-"/>
    <s v="J&amp;T COD"/>
    <s v="Tiktok"/>
    <s v="จ่ายทีหลัง / COD"/>
    <s v=""/>
    <s v="-"/>
    <s v="01/07/2025 20:46"/>
  </r>
  <r>
    <x v="5"/>
    <x v="5"/>
    <n v="50"/>
    <n v="1"/>
    <s v="FNW76"/>
    <n v="100"/>
    <n v="0"/>
    <s v="ร้านที่4"/>
    <s v="ธ***นทร์รัตน์  เ***มนิ่ม"/>
    <s v="กำแพงเพชร"/>
    <s v="-"/>
    <s v=""/>
    <s v="01/07/2025 20:46"/>
    <s v="-"/>
    <s v="J&amp;T COD"/>
    <s v="Tiktok"/>
    <s v="จ่ายทีหลัง / COD"/>
    <s v=""/>
    <s v="-"/>
    <s v="01/07/2025 20:46"/>
  </r>
  <r>
    <x v="6"/>
    <x v="6"/>
    <n v="50"/>
    <n v="1"/>
    <s v="FNW76"/>
    <n v="100"/>
    <n v="0"/>
    <s v="ร้านที่4"/>
    <s v="ธ***นทร์รัตน์  เ***มนิ่ม"/>
    <s v="กำแพงเพชร"/>
    <s v="-"/>
    <s v=""/>
    <s v="01/07/2025 20:46"/>
    <s v="-"/>
    <s v="J&amp;T COD"/>
    <s v="Tiktok"/>
    <s v="จ่ายทีหลัง / COD"/>
    <s v=""/>
    <s v="-"/>
    <s v="01/07/2025 20:46"/>
  </r>
  <r>
    <x v="4"/>
    <x v="4"/>
    <n v="50"/>
    <n v="1"/>
    <s v="FNW75"/>
    <n v="109"/>
    <n v="9"/>
    <s v="ร้านที่4"/>
    <s v="ศ***ัย จ***งค์"/>
    <s v="ชัยภูมิ"/>
    <s v="-"/>
    <s v=""/>
    <s v="01/07/2025 20:44"/>
    <s v="-"/>
    <s v="J&amp;T COD"/>
    <s v="Tiktok"/>
    <s v="จ่ายทีหลัง / COD"/>
    <s v=""/>
    <s v="-"/>
    <s v="01/07/2025 20:44"/>
  </r>
  <r>
    <x v="5"/>
    <x v="5"/>
    <n v="50"/>
    <n v="1"/>
    <s v="FNW75"/>
    <n v="109"/>
    <n v="9"/>
    <s v="ร้านที่4"/>
    <s v="ศ***ัย จ***งค์"/>
    <s v="ชัยภูมิ"/>
    <s v="-"/>
    <s v=""/>
    <s v="01/07/2025 20:44"/>
    <s v="-"/>
    <s v="J&amp;T COD"/>
    <s v="Tiktok"/>
    <s v="จ่ายทีหลัง / COD"/>
    <s v=""/>
    <s v="-"/>
    <s v="01/07/2025 20:44"/>
  </r>
  <r>
    <x v="6"/>
    <x v="6"/>
    <n v="50"/>
    <n v="1"/>
    <s v="FNW75"/>
    <n v="109"/>
    <n v="9"/>
    <s v="ร้านที่4"/>
    <s v="ศ***ัย จ***งค์"/>
    <s v="ชัยภูมิ"/>
    <s v="-"/>
    <s v=""/>
    <s v="01/07/2025 20:44"/>
    <s v="-"/>
    <s v="J&amp;T COD"/>
    <s v="Tiktok"/>
    <s v="จ่ายทีหลัง / COD"/>
    <s v=""/>
    <s v="-"/>
    <s v="01/07/2025 20:44"/>
  </r>
  <r>
    <x v="4"/>
    <x v="4"/>
    <n v="50"/>
    <n v="2"/>
    <s v="FNW74"/>
    <n v="200"/>
    <n v="0"/>
    <s v="ร้านที่4"/>
    <s v="อ***ัตน์  ส***บุตร"/>
    <s v="นนทบุรี"/>
    <s v="-"/>
    <s v=""/>
    <s v="01/07/2025 20:55"/>
    <s v="-"/>
    <s v="Flash Express Thailand"/>
    <s v="Tiktok"/>
    <s v="tiktok"/>
    <s v=""/>
    <s v="-"/>
    <s v="01/07/2025 20:44"/>
  </r>
  <r>
    <x v="5"/>
    <x v="5"/>
    <n v="50"/>
    <n v="2"/>
    <s v="FNW74"/>
    <n v="200"/>
    <n v="0"/>
    <s v="ร้านที่4"/>
    <s v="อ***ัตน์  ส***บุตร"/>
    <s v="นนทบุรี"/>
    <s v="-"/>
    <s v=""/>
    <s v="01/07/2025 20:55"/>
    <s v="-"/>
    <s v="Flash Express Thailand"/>
    <s v="Tiktok"/>
    <s v="tiktok"/>
    <s v=""/>
    <s v="-"/>
    <s v="01/07/2025 20:44"/>
  </r>
  <r>
    <x v="6"/>
    <x v="6"/>
    <n v="50"/>
    <n v="2"/>
    <s v="FNW74"/>
    <n v="200"/>
    <n v="0"/>
    <s v="ร้านที่4"/>
    <s v="อ***ัตน์  ส***บุตร"/>
    <s v="นนทบุรี"/>
    <s v="-"/>
    <s v=""/>
    <s v="01/07/2025 20:55"/>
    <s v="-"/>
    <s v="Flash Express Thailand"/>
    <s v="Tiktok"/>
    <s v="tiktok"/>
    <s v=""/>
    <s v="-"/>
    <s v="01/07/2025 20:44"/>
  </r>
  <r>
    <x v="4"/>
    <x v="4"/>
    <n v="50"/>
    <n v="1"/>
    <s v="FNW73"/>
    <n v="100"/>
    <n v="0"/>
    <s v="ร้านที่4"/>
    <s v="ึ***ฉาย"/>
    <s v="กรุงเทพฯ"/>
    <s v="-"/>
    <s v=""/>
    <s v="01/07/2025 20:43"/>
    <s v="-"/>
    <s v="J&amp;T COD"/>
    <s v="Tiktok"/>
    <s v="จ่ายทีหลัง / COD"/>
    <s v=""/>
    <s v="-"/>
    <s v="01/07/2025 20:43"/>
  </r>
  <r>
    <x v="5"/>
    <x v="5"/>
    <n v="50"/>
    <n v="1"/>
    <s v="FNW73"/>
    <n v="100"/>
    <n v="0"/>
    <s v="ร้านที่4"/>
    <s v="ึ***ฉาย"/>
    <s v="กรุงเทพฯ"/>
    <s v="-"/>
    <s v=""/>
    <s v="01/07/2025 20:43"/>
    <s v="-"/>
    <s v="J&amp;T COD"/>
    <s v="Tiktok"/>
    <s v="จ่ายทีหลัง / COD"/>
    <s v=""/>
    <s v="-"/>
    <s v="01/07/2025 20:43"/>
  </r>
  <r>
    <x v="6"/>
    <x v="6"/>
    <n v="50"/>
    <n v="1"/>
    <s v="FNW73"/>
    <n v="100"/>
    <n v="0"/>
    <s v="ร้านที่4"/>
    <s v="ึ***ฉาย"/>
    <s v="กรุงเทพฯ"/>
    <s v="-"/>
    <s v=""/>
    <s v="01/07/2025 20:43"/>
    <s v="-"/>
    <s v="J&amp;T COD"/>
    <s v="Tiktok"/>
    <s v="จ่ายทีหลัง / COD"/>
    <s v=""/>
    <s v="-"/>
    <s v="01/07/2025 20:43"/>
  </r>
  <r>
    <x v="4"/>
    <x v="4"/>
    <n v="50"/>
    <n v="1"/>
    <s v="FNW72"/>
    <n v="100"/>
    <n v="0"/>
    <s v="ร้านที่4"/>
    <s v="น***ลิต ฉ***ัย"/>
    <s v="กาญจนบุรี"/>
    <s v="-"/>
    <s v=""/>
    <s v="01/07/2025 20:43"/>
    <s v="-"/>
    <s v="J&amp;T COD"/>
    <s v="Tiktok"/>
    <s v="จ่ายทีหลัง / COD"/>
    <s v=""/>
    <s v="-"/>
    <s v="01/07/2025 20:43"/>
  </r>
  <r>
    <x v="5"/>
    <x v="5"/>
    <n v="50"/>
    <n v="1"/>
    <s v="FNW72"/>
    <n v="100"/>
    <n v="0"/>
    <s v="ร้านที่4"/>
    <s v="น***ลิต ฉ***ัย"/>
    <s v="กาญจนบุรี"/>
    <s v="-"/>
    <s v=""/>
    <s v="01/07/2025 20:43"/>
    <s v="-"/>
    <s v="J&amp;T COD"/>
    <s v="Tiktok"/>
    <s v="จ่ายทีหลัง / COD"/>
    <s v=""/>
    <s v="-"/>
    <s v="01/07/2025 20:43"/>
  </r>
  <r>
    <x v="6"/>
    <x v="6"/>
    <n v="50"/>
    <n v="1"/>
    <s v="FNW72"/>
    <n v="100"/>
    <n v="0"/>
    <s v="ร้านที่4"/>
    <s v="น***ลิต ฉ***ัย"/>
    <s v="กาญจนบุรี"/>
    <s v="-"/>
    <s v=""/>
    <s v="01/07/2025 20:43"/>
    <s v="-"/>
    <s v="J&amp;T COD"/>
    <s v="Tiktok"/>
    <s v="จ่ายทีหลัง / COD"/>
    <s v=""/>
    <s v="-"/>
    <s v="01/07/2025 20:43"/>
  </r>
  <r>
    <x v="4"/>
    <x v="4"/>
    <n v="50"/>
    <n v="1"/>
    <s v="FNW71"/>
    <n v="100"/>
    <n v="0"/>
    <s v="ร้านที่4"/>
    <s v="ณ***ิกา  เ***งนุกูล"/>
    <s v="ชลบุรี"/>
    <s v="-"/>
    <s v=""/>
    <s v="01/07/2025 20:41"/>
    <s v="-"/>
    <s v="Flash Express Thailand COD"/>
    <s v="Tiktok"/>
    <s v="จ่ายทีหลัง / COD"/>
    <s v=""/>
    <s v="-"/>
    <s v="01/07/2025 20:41"/>
  </r>
  <r>
    <x v="5"/>
    <x v="5"/>
    <n v="50"/>
    <n v="1"/>
    <s v="FNW71"/>
    <n v="100"/>
    <n v="0"/>
    <s v="ร้านที่4"/>
    <s v="ณ***ิกา  เ***งนุกูล"/>
    <s v="ชลบุรี"/>
    <s v="-"/>
    <s v=""/>
    <s v="01/07/2025 20:41"/>
    <s v="-"/>
    <s v="Flash Express Thailand COD"/>
    <s v="Tiktok"/>
    <s v="จ่ายทีหลัง / COD"/>
    <s v=""/>
    <s v="-"/>
    <s v="01/07/2025 20:41"/>
  </r>
  <r>
    <x v="6"/>
    <x v="6"/>
    <n v="50"/>
    <n v="1"/>
    <s v="FNW71"/>
    <n v="100"/>
    <n v="0"/>
    <s v="ร้านที่4"/>
    <s v="ณ***ิกา  เ***งนุกูล"/>
    <s v="ชลบุรี"/>
    <s v="-"/>
    <s v=""/>
    <s v="01/07/2025 20:41"/>
    <s v="-"/>
    <s v="Flash Express Thailand COD"/>
    <s v="Tiktok"/>
    <s v="จ่ายทีหลัง / COD"/>
    <s v=""/>
    <s v="-"/>
    <s v="01/07/2025 20:41"/>
  </r>
  <r>
    <x v="4"/>
    <x v="4"/>
    <n v="50"/>
    <n v="1"/>
    <s v="FNW70"/>
    <n v="109"/>
    <n v="9"/>
    <s v="ร้านที่4"/>
    <s v="น*** ด***สี"/>
    <s v="แพร่"/>
    <s v="-"/>
    <s v=""/>
    <s v="01/07/2025 20:40"/>
    <s v="-"/>
    <s v="J&amp;T COD"/>
    <s v="Tiktok"/>
    <s v="จ่ายทีหลัง / COD"/>
    <s v=""/>
    <s v="-"/>
    <s v="01/07/2025 20:40"/>
  </r>
  <r>
    <x v="5"/>
    <x v="5"/>
    <n v="50"/>
    <n v="1"/>
    <s v="FNW70"/>
    <n v="109"/>
    <n v="9"/>
    <s v="ร้านที่4"/>
    <s v="น*** ด***สี"/>
    <s v="แพร่"/>
    <s v="-"/>
    <s v=""/>
    <s v="01/07/2025 20:40"/>
    <s v="-"/>
    <s v="J&amp;T COD"/>
    <s v="Tiktok"/>
    <s v="จ่ายทีหลัง / COD"/>
    <s v=""/>
    <s v="-"/>
    <s v="01/07/2025 20:40"/>
  </r>
  <r>
    <x v="6"/>
    <x v="6"/>
    <n v="50"/>
    <n v="1"/>
    <s v="FNW70"/>
    <n v="109"/>
    <n v="9"/>
    <s v="ร้านที่4"/>
    <s v="น*** ด***สี"/>
    <s v="แพร่"/>
    <s v="-"/>
    <s v=""/>
    <s v="01/07/2025 20:40"/>
    <s v="-"/>
    <s v="J&amp;T COD"/>
    <s v="Tiktok"/>
    <s v="จ่ายทีหลัง / COD"/>
    <s v=""/>
    <s v="-"/>
    <s v="01/07/2025 20:40"/>
  </r>
  <r>
    <x v="4"/>
    <x v="4"/>
    <n v="50"/>
    <n v="2"/>
    <s v="FNW69"/>
    <n v="200"/>
    <n v="0"/>
    <s v="ร้านที่4"/>
    <s v="k** k***ana"/>
    <s v="นครปฐม"/>
    <s v="-"/>
    <s v=""/>
    <s v="01/07/2025 20:40"/>
    <s v="-"/>
    <s v="J&amp;T COD"/>
    <s v="Tiktok"/>
    <s v="จ่ายทีหลัง / COD"/>
    <s v=""/>
    <s v="-"/>
    <s v="01/07/2025 20:40"/>
  </r>
  <r>
    <x v="5"/>
    <x v="5"/>
    <n v="50"/>
    <n v="2"/>
    <s v="FNW69"/>
    <n v="200"/>
    <n v="0"/>
    <s v="ร้านที่4"/>
    <s v="k** k***ana"/>
    <s v="นครปฐม"/>
    <s v="-"/>
    <s v=""/>
    <s v="01/07/2025 20:40"/>
    <s v="-"/>
    <s v="J&amp;T COD"/>
    <s v="Tiktok"/>
    <s v="จ่ายทีหลัง / COD"/>
    <s v=""/>
    <s v="-"/>
    <s v="01/07/2025 20:40"/>
  </r>
  <r>
    <x v="6"/>
    <x v="6"/>
    <n v="50"/>
    <n v="2"/>
    <s v="FNW69"/>
    <n v="200"/>
    <n v="0"/>
    <s v="ร้านที่4"/>
    <s v="k** k***ana"/>
    <s v="นครปฐม"/>
    <s v="-"/>
    <s v=""/>
    <s v="01/07/2025 20:40"/>
    <s v="-"/>
    <s v="J&amp;T COD"/>
    <s v="Tiktok"/>
    <s v="จ่ายทีหลัง / COD"/>
    <s v=""/>
    <s v="-"/>
    <s v="01/07/2025 20:40"/>
  </r>
  <r>
    <x v="4"/>
    <x v="4"/>
    <n v="50"/>
    <n v="1"/>
    <s v="FNW67"/>
    <n v="100"/>
    <n v="0"/>
    <s v="ร้านที่4"/>
    <s v="ญ***ฐา"/>
    <s v="ปทุมธานี"/>
    <s v="-"/>
    <s v=""/>
    <s v="01/07/2025 20:38"/>
    <s v="-"/>
    <s v="Flash Express Thailand COD"/>
    <s v="Tiktok"/>
    <s v="จ่ายทีหลัง / COD"/>
    <s v=""/>
    <s v="-"/>
    <s v="01/07/2025 20:38"/>
  </r>
  <r>
    <x v="5"/>
    <x v="5"/>
    <n v="50"/>
    <n v="1"/>
    <s v="FNW67"/>
    <n v="100"/>
    <n v="0"/>
    <s v="ร้านที่4"/>
    <s v="ญ***ฐา"/>
    <s v="ปทุมธานี"/>
    <s v="-"/>
    <s v=""/>
    <s v="01/07/2025 20:38"/>
    <s v="-"/>
    <s v="Flash Express Thailand COD"/>
    <s v="Tiktok"/>
    <s v="จ่ายทีหลัง / COD"/>
    <s v=""/>
    <s v="-"/>
    <s v="01/07/2025 20:38"/>
  </r>
  <r>
    <x v="6"/>
    <x v="6"/>
    <n v="50"/>
    <n v="1"/>
    <s v="FNW67"/>
    <n v="100"/>
    <n v="0"/>
    <s v="ร้านที่4"/>
    <s v="ญ***ฐา"/>
    <s v="ปทุมธานี"/>
    <s v="-"/>
    <s v=""/>
    <s v="01/07/2025 20:38"/>
    <s v="-"/>
    <s v="Flash Express Thailand COD"/>
    <s v="Tiktok"/>
    <s v="จ่ายทีหลัง / COD"/>
    <s v=""/>
    <s v="-"/>
    <s v="01/07/2025 20:38"/>
  </r>
  <r>
    <x v="4"/>
    <x v="4"/>
    <n v="50"/>
    <n v="1"/>
    <s v="FNW66"/>
    <n v="100"/>
    <n v="0"/>
    <s v="ร้านที่4"/>
    <s v="ส** แ***ระสพ"/>
    <s v="นครนายก"/>
    <s v="-"/>
    <s v=""/>
    <s v="01/07/2025 20:38"/>
    <s v="-"/>
    <s v="J&amp;T COD"/>
    <s v="Tiktok"/>
    <s v="จ่ายทีหลัง / COD"/>
    <s v=""/>
    <s v="-"/>
    <s v="01/07/2025 20:38"/>
  </r>
  <r>
    <x v="5"/>
    <x v="5"/>
    <n v="50"/>
    <n v="1"/>
    <s v="FNW66"/>
    <n v="100"/>
    <n v="0"/>
    <s v="ร้านที่4"/>
    <s v="ส** แ***ระสพ"/>
    <s v="นครนายก"/>
    <s v="-"/>
    <s v=""/>
    <s v="01/07/2025 20:38"/>
    <s v="-"/>
    <s v="J&amp;T COD"/>
    <s v="Tiktok"/>
    <s v="จ่ายทีหลัง / COD"/>
    <s v=""/>
    <s v="-"/>
    <s v="01/07/2025 20:38"/>
  </r>
  <r>
    <x v="6"/>
    <x v="6"/>
    <n v="50"/>
    <n v="1"/>
    <s v="FNW66"/>
    <n v="100"/>
    <n v="0"/>
    <s v="ร้านที่4"/>
    <s v="ส** แ***ระสพ"/>
    <s v="นครนายก"/>
    <s v="-"/>
    <s v=""/>
    <s v="01/07/2025 20:38"/>
    <s v="-"/>
    <s v="J&amp;T COD"/>
    <s v="Tiktok"/>
    <s v="จ่ายทีหลัง / COD"/>
    <s v=""/>
    <s v="-"/>
    <s v="01/07/2025 20:38"/>
  </r>
  <r>
    <x v="7"/>
    <x v="7"/>
    <n v="66.666666666666671"/>
    <n v="9"/>
    <s v="FNW65"/>
    <n v="300"/>
    <n v="0"/>
    <s v="ร้านที่2"/>
    <s v="อ***"/>
    <s v="นนทบุรี"/>
    <s v="-"/>
    <s v=""/>
    <s v="01/07/2025 20:38"/>
    <s v="-"/>
    <s v="Flash Express Thailand COD"/>
    <s v="Tiktok"/>
    <s v="จ่ายทีหลัง / COD"/>
    <s v=""/>
    <s v="-"/>
    <s v="01/07/2025 20:38"/>
  </r>
  <r>
    <x v="4"/>
    <x v="4"/>
    <n v="50"/>
    <n v="1"/>
    <s v="FNW64"/>
    <n v="100"/>
    <n v="0"/>
    <s v="ร้านที่4"/>
    <s v="น***าววรรณา น***ูหา"/>
    <s v="พระนครศรีอยุธยา"/>
    <s v="-"/>
    <s v=""/>
    <s v="01/07/2025 20:37"/>
    <s v="-"/>
    <s v="J&amp;T COD"/>
    <s v="Tiktok"/>
    <s v="จ่ายทีหลัง / COD"/>
    <s v=""/>
    <s v="-"/>
    <s v="01/07/2025 20:37"/>
  </r>
  <r>
    <x v="5"/>
    <x v="5"/>
    <n v="50"/>
    <n v="1"/>
    <s v="FNW64"/>
    <n v="100"/>
    <n v="0"/>
    <s v="ร้านที่4"/>
    <s v="น***าววรรณา น***ูหา"/>
    <s v="พระนครศรีอยุธยา"/>
    <s v="-"/>
    <s v=""/>
    <s v="01/07/2025 20:37"/>
    <s v="-"/>
    <s v="J&amp;T COD"/>
    <s v="Tiktok"/>
    <s v="จ่ายทีหลัง / COD"/>
    <s v=""/>
    <s v="-"/>
    <s v="01/07/2025 20:37"/>
  </r>
  <r>
    <x v="6"/>
    <x v="6"/>
    <n v="50"/>
    <n v="1"/>
    <s v="FNW64"/>
    <n v="100"/>
    <n v="0"/>
    <s v="ร้านที่4"/>
    <s v="น***าววรรณา น***ูหา"/>
    <s v="พระนครศรีอยุธยา"/>
    <s v="-"/>
    <s v=""/>
    <s v="01/07/2025 20:37"/>
    <s v="-"/>
    <s v="J&amp;T COD"/>
    <s v="Tiktok"/>
    <s v="จ่ายทีหลัง / COD"/>
    <s v=""/>
    <s v="-"/>
    <s v="01/07/2025 20:37"/>
  </r>
  <r>
    <x v="4"/>
    <x v="4"/>
    <n v="50"/>
    <n v="1"/>
    <s v="FNW63"/>
    <n v="100"/>
    <n v="0"/>
    <s v="ร้านที่4"/>
    <s v="ค***นิจ ค***งเนตร"/>
    <s v="เชียงใหม่"/>
    <s v="-"/>
    <s v=""/>
    <s v="01/07/2025 20:37"/>
    <s v="-"/>
    <s v="J&amp;T Express"/>
    <s v="Tiktok"/>
    <s v="tiktok"/>
    <s v=""/>
    <s v="-"/>
    <s v="01/07/2025 20:37"/>
  </r>
  <r>
    <x v="5"/>
    <x v="5"/>
    <n v="50"/>
    <n v="1"/>
    <s v="FNW63"/>
    <n v="100"/>
    <n v="0"/>
    <s v="ร้านที่4"/>
    <s v="ค***นิจ ค***งเนตร"/>
    <s v="เชียงใหม่"/>
    <s v="-"/>
    <s v=""/>
    <s v="01/07/2025 20:37"/>
    <s v="-"/>
    <s v="J&amp;T Express"/>
    <s v="Tiktok"/>
    <s v="tiktok"/>
    <s v=""/>
    <s v="-"/>
    <s v="01/07/2025 20:37"/>
  </r>
  <r>
    <x v="6"/>
    <x v="6"/>
    <n v="50"/>
    <n v="1"/>
    <s v="FNW63"/>
    <n v="100"/>
    <n v="0"/>
    <s v="ร้านที่4"/>
    <s v="ค***นิจ ค***งเนตร"/>
    <s v="เชียงใหม่"/>
    <s v="-"/>
    <s v=""/>
    <s v="01/07/2025 20:37"/>
    <s v="-"/>
    <s v="J&amp;T Express"/>
    <s v="Tiktok"/>
    <s v="tiktok"/>
    <s v=""/>
    <s v="-"/>
    <s v="01/07/2025 20:37"/>
  </r>
  <r>
    <x v="4"/>
    <x v="4"/>
    <n v="50"/>
    <n v="1"/>
    <s v="FNW62"/>
    <n v="100"/>
    <n v="0"/>
    <s v="ร้านที่4"/>
    <s v="ว*** ว***ตต์วงษ์"/>
    <s v="ขอนแก่น"/>
    <s v="-"/>
    <s v=""/>
    <s v="01/07/2025 20:35"/>
    <s v="-"/>
    <s v="J&amp;T COD"/>
    <s v="Tiktok"/>
    <s v="จ่ายทีหลัง / COD"/>
    <s v=""/>
    <s v="-"/>
    <s v="01/07/2025 20:35"/>
  </r>
  <r>
    <x v="5"/>
    <x v="5"/>
    <n v="50"/>
    <n v="1"/>
    <s v="FNW62"/>
    <n v="100"/>
    <n v="0"/>
    <s v="ร้านที่4"/>
    <s v="ว*** ว***ตต์วงษ์"/>
    <s v="ขอนแก่น"/>
    <s v="-"/>
    <s v=""/>
    <s v="01/07/2025 20:35"/>
    <s v="-"/>
    <s v="J&amp;T COD"/>
    <s v="Tiktok"/>
    <s v="จ่ายทีหลัง / COD"/>
    <s v=""/>
    <s v="-"/>
    <s v="01/07/2025 20:35"/>
  </r>
  <r>
    <x v="6"/>
    <x v="6"/>
    <n v="50"/>
    <n v="1"/>
    <s v="FNW62"/>
    <n v="100"/>
    <n v="0"/>
    <s v="ร้านที่4"/>
    <s v="ว*** ว***ตต์วงษ์"/>
    <s v="ขอนแก่น"/>
    <s v="-"/>
    <s v=""/>
    <s v="01/07/2025 20:35"/>
    <s v="-"/>
    <s v="J&amp;T COD"/>
    <s v="Tiktok"/>
    <s v="จ่ายทีหลัง / COD"/>
    <s v=""/>
    <s v="-"/>
    <s v="01/07/2025 20:35"/>
  </r>
  <r>
    <x v="4"/>
    <x v="4"/>
    <n v="50"/>
    <n v="1"/>
    <s v="FNW61"/>
    <n v="100"/>
    <n v="0"/>
    <s v="ร้านที่4"/>
    <s v="M** W**"/>
    <s v="Ranong"/>
    <s v="-"/>
    <s v=""/>
    <s v="01/07/2025 20:35"/>
    <s v="-"/>
    <s v="J&amp;T COD"/>
    <s v="Tiktok"/>
    <s v="จ่ายทีหลัง / COD"/>
    <s v=""/>
    <s v="-"/>
    <s v="01/07/2025 20:35"/>
  </r>
  <r>
    <x v="5"/>
    <x v="5"/>
    <n v="50"/>
    <n v="1"/>
    <s v="FNW61"/>
    <n v="100"/>
    <n v="0"/>
    <s v="ร้านที่4"/>
    <s v="M** W**"/>
    <s v="Ranong"/>
    <s v="-"/>
    <s v=""/>
    <s v="01/07/2025 20:35"/>
    <s v="-"/>
    <s v="J&amp;T COD"/>
    <s v="Tiktok"/>
    <s v="จ่ายทีหลัง / COD"/>
    <s v=""/>
    <s v="-"/>
    <s v="01/07/2025 20:35"/>
  </r>
  <r>
    <x v="6"/>
    <x v="6"/>
    <n v="50"/>
    <n v="1"/>
    <s v="FNW61"/>
    <n v="100"/>
    <n v="0"/>
    <s v="ร้านที่4"/>
    <s v="M** W**"/>
    <s v="Ranong"/>
    <s v="-"/>
    <s v=""/>
    <s v="01/07/2025 20:35"/>
    <s v="-"/>
    <s v="J&amp;T COD"/>
    <s v="Tiktok"/>
    <s v="จ่ายทีหลัง / COD"/>
    <s v=""/>
    <s v="-"/>
    <s v="01/07/2025 20:35"/>
  </r>
  <r>
    <x v="6"/>
    <x v="6"/>
    <n v="60"/>
    <n v="3"/>
    <s v="FNW60"/>
    <n v="100"/>
    <n v="0"/>
    <s v="ร้านที่4"/>
    <s v="ป***า ส***์แก้ว  ป***"/>
    <s v="สุพรรณบุรี"/>
    <s v="-"/>
    <s v=""/>
    <s v="01/07/2025 20:30"/>
    <s v="-"/>
    <s v="J&amp;T COD"/>
    <s v="Tiktok"/>
    <s v="จ่ายทีหลัง / COD"/>
    <s v=""/>
    <s v="-"/>
    <s v="01/07/2025 20:30"/>
  </r>
  <r>
    <x v="4"/>
    <x v="4"/>
    <n v="50"/>
    <n v="1"/>
    <s v="FNW59"/>
    <n v="100"/>
    <n v="0"/>
    <s v="ร้านที่4"/>
    <s v="เ***พัฒน์ ก***รัมย์"/>
    <s v="ระยอง"/>
    <s v="-"/>
    <s v=""/>
    <s v="01/07/2025 20:30"/>
    <s v="-"/>
    <s v="Flash Express Thailand COD"/>
    <s v="Tiktok"/>
    <s v="จ่ายทีหลัง / COD"/>
    <s v=""/>
    <s v="-"/>
    <s v="01/07/2025 20:30"/>
  </r>
  <r>
    <x v="5"/>
    <x v="5"/>
    <n v="50"/>
    <n v="1"/>
    <s v="FNW59"/>
    <n v="100"/>
    <n v="0"/>
    <s v="ร้านที่4"/>
    <s v="เ***พัฒน์ ก***รัมย์"/>
    <s v="ระยอง"/>
    <s v="-"/>
    <s v=""/>
    <s v="01/07/2025 20:30"/>
    <s v="-"/>
    <s v="Flash Express Thailand COD"/>
    <s v="Tiktok"/>
    <s v="จ่ายทีหลัง / COD"/>
    <s v=""/>
    <s v="-"/>
    <s v="01/07/2025 20:30"/>
  </r>
  <r>
    <x v="6"/>
    <x v="6"/>
    <n v="50"/>
    <n v="1"/>
    <s v="FNW59"/>
    <n v="100"/>
    <n v="0"/>
    <s v="ร้านที่4"/>
    <s v="เ***พัฒน์ ก***รัมย์"/>
    <s v="ระยอง"/>
    <s v="-"/>
    <s v=""/>
    <s v="01/07/2025 20:30"/>
    <s v="-"/>
    <s v="Flash Express Thailand COD"/>
    <s v="Tiktok"/>
    <s v="จ่ายทีหลัง / COD"/>
    <s v=""/>
    <s v="-"/>
    <s v="01/07/2025 20:30"/>
  </r>
  <r>
    <x v="4"/>
    <x v="4"/>
    <n v="50"/>
    <n v="1"/>
    <s v="FNW58"/>
    <n v="100"/>
    <n v="0"/>
    <s v="ร้านที่4"/>
    <s v="ช***ชา แ***เพชร"/>
    <s v="ปทุมธานี"/>
    <s v="-"/>
    <s v=""/>
    <s v="01/07/2025 20:29"/>
    <s v="-"/>
    <s v="Flash Express Thailand"/>
    <s v="Tiktok"/>
    <s v="tiktok"/>
    <s v=""/>
    <s v="-"/>
    <s v="01/07/2025 20:29"/>
  </r>
  <r>
    <x v="5"/>
    <x v="5"/>
    <n v="50"/>
    <n v="1"/>
    <s v="FNW58"/>
    <n v="100"/>
    <n v="0"/>
    <s v="ร้านที่4"/>
    <s v="ช***ชา แ***เพชร"/>
    <s v="ปทุมธานี"/>
    <s v="-"/>
    <s v=""/>
    <s v="01/07/2025 20:29"/>
    <s v="-"/>
    <s v="Flash Express Thailand"/>
    <s v="Tiktok"/>
    <s v="tiktok"/>
    <s v=""/>
    <s v="-"/>
    <s v="01/07/2025 20:29"/>
  </r>
  <r>
    <x v="6"/>
    <x v="6"/>
    <n v="50"/>
    <n v="1"/>
    <s v="FNW58"/>
    <n v="100"/>
    <n v="0"/>
    <s v="ร้านที่4"/>
    <s v="ช***ชา แ***เพชร"/>
    <s v="ปทุมธานี"/>
    <s v="-"/>
    <s v=""/>
    <s v="01/07/2025 20:29"/>
    <s v="-"/>
    <s v="Flash Express Thailand"/>
    <s v="Tiktok"/>
    <s v="tiktok"/>
    <s v=""/>
    <s v="-"/>
    <s v="01/07/2025 20:29"/>
  </r>
  <r>
    <x v="4"/>
    <x v="4"/>
    <n v="50"/>
    <n v="1"/>
    <s v="FNW57"/>
    <n v="106"/>
    <n v="6"/>
    <s v="ร้านที่4"/>
    <s v="ค***ิต จ***ร์เมฆา"/>
    <s v="กรุงเทพฯ"/>
    <s v="-"/>
    <s v=""/>
    <s v="01/07/2025 20:28"/>
    <s v="-"/>
    <s v="J&amp;T COD"/>
    <s v="Tiktok"/>
    <s v="จ่ายทีหลัง / COD"/>
    <s v=""/>
    <s v="-"/>
    <s v="01/07/2025 20:29"/>
  </r>
  <r>
    <x v="5"/>
    <x v="5"/>
    <n v="50"/>
    <n v="1"/>
    <s v="FNW57"/>
    <n v="106"/>
    <n v="6"/>
    <s v="ร้านที่4"/>
    <s v="ค***ิต จ***ร์เมฆา"/>
    <s v="กรุงเทพฯ"/>
    <s v="-"/>
    <s v=""/>
    <s v="01/07/2025 20:28"/>
    <s v="-"/>
    <s v="J&amp;T COD"/>
    <s v="Tiktok"/>
    <s v="จ่ายทีหลัง / COD"/>
    <s v=""/>
    <s v="-"/>
    <s v="01/07/2025 20:29"/>
  </r>
  <r>
    <x v="6"/>
    <x v="6"/>
    <n v="50"/>
    <n v="1"/>
    <s v="FNW57"/>
    <n v="106"/>
    <n v="6"/>
    <s v="ร้านที่4"/>
    <s v="ค***ิต จ***ร์เมฆา"/>
    <s v="กรุงเทพฯ"/>
    <s v="-"/>
    <s v=""/>
    <s v="01/07/2025 20:28"/>
    <s v="-"/>
    <s v="J&amp;T COD"/>
    <s v="Tiktok"/>
    <s v="จ่ายทีหลัง / COD"/>
    <s v=""/>
    <s v="-"/>
    <s v="01/07/2025 20:29"/>
  </r>
  <r>
    <x v="4"/>
    <x v="4"/>
    <n v="50"/>
    <n v="1"/>
    <s v="FNW56"/>
    <n v="100"/>
    <n v="0"/>
    <s v="ร้านที่4"/>
    <s v="ส***ตน์  ก***าสน์"/>
    <s v="ลพบุรี"/>
    <s v="-"/>
    <s v=""/>
    <s v="01/07/2025 20:27"/>
    <s v="-"/>
    <s v="J&amp;T Express"/>
    <s v="Tiktok"/>
    <s v="tiktok"/>
    <s v=""/>
    <s v="-"/>
    <s v="01/07/2025 20:27"/>
  </r>
  <r>
    <x v="5"/>
    <x v="5"/>
    <n v="50"/>
    <n v="1"/>
    <s v="FNW56"/>
    <n v="100"/>
    <n v="0"/>
    <s v="ร้านที่4"/>
    <s v="ส***ตน์  ก***าสน์"/>
    <s v="ลพบุรี"/>
    <s v="-"/>
    <s v=""/>
    <s v="01/07/2025 20:27"/>
    <s v="-"/>
    <s v="J&amp;T Express"/>
    <s v="Tiktok"/>
    <s v="tiktok"/>
    <s v=""/>
    <s v="-"/>
    <s v="01/07/2025 20:27"/>
  </r>
  <r>
    <x v="6"/>
    <x v="6"/>
    <n v="50"/>
    <n v="1"/>
    <s v="FNW56"/>
    <n v="100"/>
    <n v="0"/>
    <s v="ร้านที่4"/>
    <s v="ส***ตน์  ก***าสน์"/>
    <s v="ลพบุรี"/>
    <s v="-"/>
    <s v=""/>
    <s v="01/07/2025 20:27"/>
    <s v="-"/>
    <s v="J&amp;T Express"/>
    <s v="Tiktok"/>
    <s v="tiktok"/>
    <s v=""/>
    <s v="-"/>
    <s v="01/07/2025 20:27"/>
  </r>
  <r>
    <x v="7"/>
    <x v="7"/>
    <n v="66.666666666666671"/>
    <n v="3"/>
    <s v="FNW55"/>
    <n v="300"/>
    <n v="0"/>
    <s v="ร้านที่4"/>
    <s v="ร***รา ท***ร"/>
    <s v="ศรีสะเกษ"/>
    <s v="-"/>
    <s v=""/>
    <s v="01/07/2025 20:24"/>
    <s v="-"/>
    <s v="J&amp;T Express"/>
    <s v="Tiktok"/>
    <s v="tiktok"/>
    <s v=""/>
    <s v="-"/>
    <s v="01/07/2025 20:24"/>
  </r>
  <r>
    <x v="4"/>
    <x v="4"/>
    <n v="50"/>
    <n v="2"/>
    <s v="FNW55"/>
    <n v="300"/>
    <n v="0"/>
    <s v="ร้านที่4"/>
    <s v="ร***รา ท***ร"/>
    <s v="ศรีสะเกษ"/>
    <s v="-"/>
    <s v=""/>
    <s v="01/07/2025 20:24"/>
    <s v="-"/>
    <s v="J&amp;T Express"/>
    <s v="Tiktok"/>
    <s v="tiktok"/>
    <s v=""/>
    <s v="-"/>
    <s v="01/07/2025 20:24"/>
  </r>
  <r>
    <x v="5"/>
    <x v="5"/>
    <n v="50"/>
    <n v="2"/>
    <s v="FNW55"/>
    <n v="300"/>
    <n v="0"/>
    <s v="ร้านที่4"/>
    <s v="ร***รา ท***ร"/>
    <s v="ศรีสะเกษ"/>
    <s v="-"/>
    <s v=""/>
    <s v="01/07/2025 20:24"/>
    <s v="-"/>
    <s v="J&amp;T Express"/>
    <s v="Tiktok"/>
    <s v="tiktok"/>
    <s v=""/>
    <s v="-"/>
    <s v="01/07/2025 20:24"/>
  </r>
  <r>
    <x v="6"/>
    <x v="6"/>
    <n v="50"/>
    <n v="2"/>
    <s v="FNW55"/>
    <n v="300"/>
    <n v="0"/>
    <s v="ร้านที่4"/>
    <s v="ร***รา ท***ร"/>
    <s v="ศรีสะเกษ"/>
    <s v="-"/>
    <s v=""/>
    <s v="01/07/2025 20:24"/>
    <s v="-"/>
    <s v="J&amp;T Express"/>
    <s v="Tiktok"/>
    <s v="tiktok"/>
    <s v=""/>
    <s v="-"/>
    <s v="01/07/2025 20:24"/>
  </r>
  <r>
    <x v="4"/>
    <x v="4"/>
    <n v="50"/>
    <n v="1"/>
    <s v="FNW53"/>
    <n v="159"/>
    <n v="59"/>
    <s v="ร้านที่4"/>
    <s v="ย***นา"/>
    <s v="กระบี่"/>
    <s v="-"/>
    <s v=""/>
    <s v="-"/>
    <s v="-"/>
    <s v="J&amp;T Express"/>
    <s v="Tiktok"/>
    <s v="-"/>
    <s v=""/>
    <s v="-"/>
    <s v="01/07/2025 20:20"/>
  </r>
  <r>
    <x v="5"/>
    <x v="5"/>
    <n v="50"/>
    <n v="1"/>
    <s v="FNW53"/>
    <n v="159"/>
    <n v="59"/>
    <s v="ร้านที่4"/>
    <s v="ย***นา"/>
    <s v="กระบี่"/>
    <s v="-"/>
    <s v=""/>
    <s v="-"/>
    <s v="-"/>
    <s v="J&amp;T Express"/>
    <s v="Tiktok"/>
    <s v="-"/>
    <s v=""/>
    <s v="-"/>
    <s v="01/07/2025 20:20"/>
  </r>
  <r>
    <x v="6"/>
    <x v="6"/>
    <n v="50"/>
    <n v="1"/>
    <s v="FNW53"/>
    <n v="159"/>
    <n v="59"/>
    <s v="ร้านที่4"/>
    <s v="ย***นา"/>
    <s v="กระบี่"/>
    <s v="-"/>
    <s v=""/>
    <s v="-"/>
    <s v="-"/>
    <s v="J&amp;T Express"/>
    <s v="Tiktok"/>
    <s v="-"/>
    <s v=""/>
    <s v="-"/>
    <s v="01/07/2025 20:20"/>
  </r>
  <r>
    <x v="4"/>
    <x v="4"/>
    <n v="50"/>
    <n v="1"/>
    <s v="FNW52"/>
    <n v="100"/>
    <n v="0"/>
    <s v="ร้านที่4"/>
    <s v="ก***นา อ***โพธิ์"/>
    <s v="นครปฐม"/>
    <s v="-"/>
    <s v=""/>
    <s v="01/07/2025 20:19"/>
    <s v="-"/>
    <s v="J&amp;T COD"/>
    <s v="Tiktok"/>
    <s v="จ่ายทีหลัง / COD"/>
    <s v=""/>
    <s v="-"/>
    <s v="01/07/2025 20:19"/>
  </r>
  <r>
    <x v="5"/>
    <x v="5"/>
    <n v="50"/>
    <n v="1"/>
    <s v="FNW52"/>
    <n v="100"/>
    <n v="0"/>
    <s v="ร้านที่4"/>
    <s v="ก***นา อ***โพธิ์"/>
    <s v="นครปฐม"/>
    <s v="-"/>
    <s v=""/>
    <s v="01/07/2025 20:19"/>
    <s v="-"/>
    <s v="J&amp;T COD"/>
    <s v="Tiktok"/>
    <s v="จ่ายทีหลัง / COD"/>
    <s v=""/>
    <s v="-"/>
    <s v="01/07/2025 20:19"/>
  </r>
  <r>
    <x v="6"/>
    <x v="6"/>
    <n v="50"/>
    <n v="1"/>
    <s v="FNW52"/>
    <n v="100"/>
    <n v="0"/>
    <s v="ร้านที่4"/>
    <s v="ก***นา อ***โพธิ์"/>
    <s v="นครปฐม"/>
    <s v="-"/>
    <s v=""/>
    <s v="01/07/2025 20:19"/>
    <s v="-"/>
    <s v="J&amp;T COD"/>
    <s v="Tiktok"/>
    <s v="จ่ายทีหลัง / COD"/>
    <s v=""/>
    <s v="-"/>
    <s v="01/07/2025 20:19"/>
  </r>
  <r>
    <x v="4"/>
    <x v="4"/>
    <n v="50"/>
    <n v="1"/>
    <s v="FNW51"/>
    <n v="100"/>
    <n v="0"/>
    <s v="ร้านที่4"/>
    <s v="ห***จ๋า ช***ชม"/>
    <s v="พิษณุโลก"/>
    <s v="-"/>
    <s v=""/>
    <s v="01/07/2025 20:17"/>
    <s v="-"/>
    <s v="J&amp;T COD"/>
    <s v="Tiktok"/>
    <s v="จ่ายทีหลัง / COD"/>
    <s v=""/>
    <s v="-"/>
    <s v="01/07/2025 20:17"/>
  </r>
  <r>
    <x v="5"/>
    <x v="5"/>
    <n v="50"/>
    <n v="1"/>
    <s v="FNW51"/>
    <n v="100"/>
    <n v="0"/>
    <s v="ร้านที่4"/>
    <s v="ห***จ๋า ช***ชม"/>
    <s v="พิษณุโลก"/>
    <s v="-"/>
    <s v=""/>
    <s v="01/07/2025 20:17"/>
    <s v="-"/>
    <s v="J&amp;T COD"/>
    <s v="Tiktok"/>
    <s v="จ่ายทีหลัง / COD"/>
    <s v=""/>
    <s v="-"/>
    <s v="01/07/2025 20:17"/>
  </r>
  <r>
    <x v="6"/>
    <x v="6"/>
    <n v="50"/>
    <n v="1"/>
    <s v="FNW51"/>
    <n v="100"/>
    <n v="0"/>
    <s v="ร้านที่4"/>
    <s v="ห***จ๋า ช***ชม"/>
    <s v="พิษณุโลก"/>
    <s v="-"/>
    <s v=""/>
    <s v="01/07/2025 20:17"/>
    <s v="-"/>
    <s v="J&amp;T COD"/>
    <s v="Tiktok"/>
    <s v="จ่ายทีหลัง / COD"/>
    <s v=""/>
    <s v="-"/>
    <s v="01/07/2025 20:17"/>
  </r>
  <r>
    <x v="9"/>
    <x v="10"/>
    <n v="10"/>
    <n v="50"/>
    <s v="FNW50"/>
    <n v="586"/>
    <n v="86"/>
    <s v="ร้านที่1"/>
    <s v="ว******)"/>
    <s v="******์ ประชาอุทิศ 72 แขวงทุ่งครุ เขตทุ่งครุ จังหวัดกรุงเทพมหานคร 10140"/>
    <s v="10140"/>
    <s v="36"/>
    <s v="01/07/2025 20:47"/>
    <s v="-"/>
    <s v="Flash Express"/>
    <s v="Shopee"/>
    <s v="shopee"/>
    <s v=""/>
    <s v="-"/>
    <s v="01/07/2025 20:17"/>
  </r>
  <r>
    <x v="4"/>
    <x v="4"/>
    <n v="50"/>
    <n v="1"/>
    <s v="FNW49"/>
    <n v="100"/>
    <n v="0"/>
    <s v="ร้านที่4"/>
    <s v="พ***ินทร์  ส***ุญเกิด"/>
    <s v="นครปฐม"/>
    <s v="-"/>
    <s v=""/>
    <s v="01/07/2025 20:17"/>
    <s v="-"/>
    <s v="J&amp;T COD"/>
    <s v="Tiktok"/>
    <s v="จ่ายทีหลัง / COD"/>
    <s v=""/>
    <s v="-"/>
    <s v="01/07/2025 20:17"/>
  </r>
  <r>
    <x v="5"/>
    <x v="5"/>
    <n v="50"/>
    <n v="1"/>
    <s v="FNW49"/>
    <n v="100"/>
    <n v="0"/>
    <s v="ร้านที่4"/>
    <s v="พ***ินทร์  ส***ุญเกิด"/>
    <s v="นครปฐม"/>
    <s v="-"/>
    <s v=""/>
    <s v="01/07/2025 20:17"/>
    <s v="-"/>
    <s v="J&amp;T COD"/>
    <s v="Tiktok"/>
    <s v="จ่ายทีหลัง / COD"/>
    <s v=""/>
    <s v="-"/>
    <s v="01/07/2025 20:17"/>
  </r>
  <r>
    <x v="6"/>
    <x v="6"/>
    <n v="50"/>
    <n v="1"/>
    <s v="FNW49"/>
    <n v="100"/>
    <n v="0"/>
    <s v="ร้านที่4"/>
    <s v="พ***ินทร์  ส***ุญเกิด"/>
    <s v="นครปฐม"/>
    <s v="-"/>
    <s v=""/>
    <s v="01/07/2025 20:17"/>
    <s v="-"/>
    <s v="J&amp;T COD"/>
    <s v="Tiktok"/>
    <s v="จ่ายทีหลัง / COD"/>
    <s v=""/>
    <s v="-"/>
    <s v="01/07/2025 20:17"/>
  </r>
  <r>
    <x v="1"/>
    <x v="11"/>
    <n v="120"/>
    <n v="1"/>
    <s v="FNW48"/>
    <n v="109"/>
    <n v="9"/>
    <s v="ร้านที่2"/>
    <s v="ว***าศิลป์  บ***โคตร  โ***ลึง"/>
    <s v="ศรีสะเกษ"/>
    <s v="-"/>
    <s v=""/>
    <s v="01/07/2025 20:12"/>
    <s v="-"/>
    <s v="J&amp;T COD"/>
    <s v="Tiktok"/>
    <s v="จ่ายทีหลัง / COD"/>
    <s v=""/>
    <s v="-"/>
    <s v="01/07/2025 20:12"/>
  </r>
  <r>
    <x v="4"/>
    <x v="4"/>
    <n v="50"/>
    <n v="1"/>
    <s v="FNW47"/>
    <n v="138"/>
    <n v="38"/>
    <s v="ร้านที่4"/>
    <s v="ว***าศิลป์  บ***โคตร  โ***ลึง"/>
    <s v="ศรีสะเกษ"/>
    <s v="-"/>
    <s v=""/>
    <s v="01/07/2025 20:12"/>
    <s v="-"/>
    <s v="J&amp;T COD"/>
    <s v="Tiktok"/>
    <s v="จ่ายทีหลัง / COD"/>
    <s v=""/>
    <s v="-"/>
    <s v="01/07/2025 20:12"/>
  </r>
  <r>
    <x v="5"/>
    <x v="5"/>
    <n v="50"/>
    <n v="1"/>
    <s v="FNW47"/>
    <n v="138"/>
    <n v="38"/>
    <s v="ร้านที่4"/>
    <s v="ว***าศิลป์  บ***โคตร  โ***ลึง"/>
    <s v="ศรีสะเกษ"/>
    <s v="-"/>
    <s v=""/>
    <s v="01/07/2025 20:12"/>
    <s v="-"/>
    <s v="J&amp;T COD"/>
    <s v="Tiktok"/>
    <s v="จ่ายทีหลัง / COD"/>
    <s v=""/>
    <s v="-"/>
    <s v="01/07/2025 20:12"/>
  </r>
  <r>
    <x v="6"/>
    <x v="6"/>
    <n v="50"/>
    <n v="1"/>
    <s v="FNW47"/>
    <n v="138"/>
    <n v="38"/>
    <s v="ร้านที่4"/>
    <s v="ว***าศิลป์  บ***โคตร  โ***ลึง"/>
    <s v="ศรีสะเกษ"/>
    <s v="-"/>
    <s v=""/>
    <s v="01/07/2025 20:12"/>
    <s v="-"/>
    <s v="J&amp;T COD"/>
    <s v="Tiktok"/>
    <s v="จ่ายทีหลัง / COD"/>
    <s v=""/>
    <s v="-"/>
    <s v="01/07/2025 20:12"/>
  </r>
  <r>
    <x v="4"/>
    <x v="4"/>
    <n v="50"/>
    <n v="1"/>
    <s v="FNW46"/>
    <n v="100"/>
    <n v="0"/>
    <s v="ร้านที่4"/>
    <s v="ป***มช เ***ิจ"/>
    <s v="สมุทรสงคราม"/>
    <s v="-"/>
    <s v=""/>
    <s v="01/07/2025 20:12"/>
    <s v="-"/>
    <s v="J&amp;T COD"/>
    <s v="Tiktok"/>
    <s v="จ่ายทีหลัง / COD"/>
    <s v=""/>
    <s v="-"/>
    <s v="01/07/2025 20:12"/>
  </r>
  <r>
    <x v="5"/>
    <x v="5"/>
    <n v="50"/>
    <n v="1"/>
    <s v="FNW46"/>
    <n v="100"/>
    <n v="0"/>
    <s v="ร้านที่4"/>
    <s v="ป***มช เ***ิจ"/>
    <s v="สมุทรสงคราม"/>
    <s v="-"/>
    <s v=""/>
    <s v="01/07/2025 20:12"/>
    <s v="-"/>
    <s v="J&amp;T COD"/>
    <s v="Tiktok"/>
    <s v="จ่ายทีหลัง / COD"/>
    <s v=""/>
    <s v="-"/>
    <s v="01/07/2025 20:12"/>
  </r>
  <r>
    <x v="6"/>
    <x v="6"/>
    <n v="50"/>
    <n v="1"/>
    <s v="FNW46"/>
    <n v="100"/>
    <n v="0"/>
    <s v="ร้านที่4"/>
    <s v="ป***มช เ***ิจ"/>
    <s v="สมุทรสงคราม"/>
    <s v="-"/>
    <s v=""/>
    <s v="01/07/2025 20:12"/>
    <s v="-"/>
    <s v="J&amp;T COD"/>
    <s v="Tiktok"/>
    <s v="จ่ายทีหลัง / COD"/>
    <s v=""/>
    <s v="-"/>
    <s v="01/07/2025 20:12"/>
  </r>
  <r>
    <x v="8"/>
    <x v="8"/>
    <n v="66.666666666666671"/>
    <n v="3"/>
    <s v="FNW45"/>
    <n v="100"/>
    <n v="0"/>
    <s v="ร้านที่4"/>
    <s v="อ***น ว***ละคร"/>
    <s v="ศรีสะเกษ"/>
    <s v="-"/>
    <s v=""/>
    <s v="01/07/2025 20:11"/>
    <s v="-"/>
    <s v="J&amp;T COD"/>
    <s v="Tiktok"/>
    <s v="จ่ายทีหลัง / COD"/>
    <s v=""/>
    <s v="-"/>
    <s v="01/07/2025 20:11"/>
  </r>
  <r>
    <x v="4"/>
    <x v="4"/>
    <n v="50"/>
    <n v="1"/>
    <s v="FNW44"/>
    <n v="149"/>
    <n v="49"/>
    <s v="ร้านที่4"/>
    <s v="ช***ชิดา โ***บแสน"/>
    <s v="สุราษฎร์ธานี"/>
    <s v="-"/>
    <s v=""/>
    <s v="01/07/2025 20:10"/>
    <s v="-"/>
    <s v="J&amp;T COD"/>
    <s v="Tiktok"/>
    <s v="จ่ายทีหลัง / COD"/>
    <s v=""/>
    <s v="-"/>
    <s v="01/07/2025 20:10"/>
  </r>
  <r>
    <x v="5"/>
    <x v="5"/>
    <n v="50"/>
    <n v="1"/>
    <s v="FNW44"/>
    <n v="149"/>
    <n v="49"/>
    <s v="ร้านที่4"/>
    <s v="ช***ชิดา โ***บแสน"/>
    <s v="สุราษฎร์ธานี"/>
    <s v="-"/>
    <s v=""/>
    <s v="01/07/2025 20:10"/>
    <s v="-"/>
    <s v="J&amp;T COD"/>
    <s v="Tiktok"/>
    <s v="จ่ายทีหลัง / COD"/>
    <s v=""/>
    <s v="-"/>
    <s v="01/07/2025 20:10"/>
  </r>
  <r>
    <x v="6"/>
    <x v="6"/>
    <n v="50"/>
    <n v="1"/>
    <s v="FNW44"/>
    <n v="149"/>
    <n v="49"/>
    <s v="ร้านที่4"/>
    <s v="ช***ชิดา โ***บแสน"/>
    <s v="สุราษฎร์ธานี"/>
    <s v="-"/>
    <s v=""/>
    <s v="01/07/2025 20:10"/>
    <s v="-"/>
    <s v="J&amp;T COD"/>
    <s v="Tiktok"/>
    <s v="จ่ายทีหลัง / COD"/>
    <s v=""/>
    <s v="-"/>
    <s v="01/07/2025 20:10"/>
  </r>
  <r>
    <x v="0"/>
    <x v="0"/>
    <n v="33.333333333333336"/>
    <n v="3"/>
    <s v="FNW42"/>
    <n v="138"/>
    <n v="38"/>
    <s v="ร้านที่2"/>
    <s v="ด***วดี ว***ธ"/>
    <s v="ยโสธร"/>
    <s v="-"/>
    <s v=""/>
    <s v="01/07/2025 20:08"/>
    <s v="-"/>
    <s v="J&amp;T COD"/>
    <s v="Tiktok"/>
    <s v="จ่ายทีหลัง / COD"/>
    <s v=""/>
    <s v="-"/>
    <s v="01/07/2025 20:08"/>
  </r>
  <r>
    <x v="0"/>
    <x v="0"/>
    <n v="33.333333333333336"/>
    <n v="6"/>
    <s v="FNW41"/>
    <n v="200"/>
    <n v="0"/>
    <s v="ร้านที่2"/>
    <s v="ว***ยุทธ ร***ระดิษฐ์"/>
    <s v="กรุงเทพฯ"/>
    <s v="-"/>
    <s v=""/>
    <s v="01/07/2025 20:04"/>
    <s v="-"/>
    <s v="J&amp;T COD"/>
    <s v="Tiktok"/>
    <s v="จ่ายทีหลัง / COD"/>
    <s v=""/>
    <s v="-"/>
    <s v="01/07/2025 20:04"/>
  </r>
  <r>
    <x v="8"/>
    <x v="8"/>
    <n v="66.666666666666671"/>
    <n v="6"/>
    <s v="FNW40"/>
    <n v="200"/>
    <n v="0"/>
    <s v="ร้านที่4"/>
    <s v="น***ช  ป***ฉนี้"/>
    <s v="เชียงราย"/>
    <s v="-"/>
    <s v=""/>
    <s v="01/07/2025 20:04"/>
    <s v="-"/>
    <s v="J&amp;T Express"/>
    <s v="Tiktok"/>
    <s v="tiktok"/>
    <s v=""/>
    <s v="-"/>
    <s v="01/07/2025 20:04"/>
  </r>
  <r>
    <x v="4"/>
    <x v="4"/>
    <n v="50"/>
    <n v="2"/>
    <s v="FNW39"/>
    <n v="200"/>
    <n v="0"/>
    <s v="ร้านที่4"/>
    <s v="อ***ญา ส***ำราญ"/>
    <s v="สุพรรณบุรี"/>
    <s v="-"/>
    <s v=""/>
    <s v="01/07/2025 19:58"/>
    <s v="-"/>
    <s v="J&amp;T COD"/>
    <s v="Tiktok"/>
    <s v="จ่ายทีหลัง / COD"/>
    <s v=""/>
    <s v="-"/>
    <s v="01/07/2025 19:58"/>
  </r>
  <r>
    <x v="5"/>
    <x v="5"/>
    <n v="50"/>
    <n v="2"/>
    <s v="FNW39"/>
    <n v="200"/>
    <n v="0"/>
    <s v="ร้านที่4"/>
    <s v="อ***ญา ส***ำราญ"/>
    <s v="สุพรรณบุรี"/>
    <s v="-"/>
    <s v=""/>
    <s v="01/07/2025 19:58"/>
    <s v="-"/>
    <s v="J&amp;T COD"/>
    <s v="Tiktok"/>
    <s v="จ่ายทีหลัง / COD"/>
    <s v=""/>
    <s v="-"/>
    <s v="01/07/2025 19:58"/>
  </r>
  <r>
    <x v="6"/>
    <x v="6"/>
    <n v="50"/>
    <n v="2"/>
    <s v="FNW39"/>
    <n v="200"/>
    <n v="0"/>
    <s v="ร้านที่4"/>
    <s v="อ***ญา ส***ำราญ"/>
    <s v="สุพรรณบุรี"/>
    <s v="-"/>
    <s v=""/>
    <s v="01/07/2025 19:58"/>
    <s v="-"/>
    <s v="J&amp;T COD"/>
    <s v="Tiktok"/>
    <s v="จ่ายทีหลัง / COD"/>
    <s v=""/>
    <s v="-"/>
    <s v="01/07/2025 19:58"/>
  </r>
  <r>
    <x v="4"/>
    <x v="4"/>
    <n v="50"/>
    <n v="1"/>
    <s v="FNW38"/>
    <n v="100"/>
    <n v="0"/>
    <s v="ร้านที่4"/>
    <s v="ร***า พ***ประเสริฐ"/>
    <s v="เพชรบุรี"/>
    <s v="-"/>
    <s v=""/>
    <s v="01/07/2025 19:59"/>
    <s v="-"/>
    <s v="J&amp;T Express"/>
    <s v="Tiktok"/>
    <s v="tiktok"/>
    <s v=""/>
    <s v="-"/>
    <s v="01/07/2025 19:58"/>
  </r>
  <r>
    <x v="5"/>
    <x v="5"/>
    <n v="50"/>
    <n v="1"/>
    <s v="FNW38"/>
    <n v="100"/>
    <n v="0"/>
    <s v="ร้านที่4"/>
    <s v="ร***า พ***ประเสริฐ"/>
    <s v="เพชรบุรี"/>
    <s v="-"/>
    <s v=""/>
    <s v="01/07/2025 19:59"/>
    <s v="-"/>
    <s v="J&amp;T Express"/>
    <s v="Tiktok"/>
    <s v="tiktok"/>
    <s v=""/>
    <s v="-"/>
    <s v="01/07/2025 19:58"/>
  </r>
  <r>
    <x v="6"/>
    <x v="6"/>
    <n v="50"/>
    <n v="1"/>
    <s v="FNW38"/>
    <n v="100"/>
    <n v="0"/>
    <s v="ร้านที่4"/>
    <s v="ร***า พ***ประเสริฐ"/>
    <s v="เพชรบุรี"/>
    <s v="-"/>
    <s v=""/>
    <s v="01/07/2025 19:59"/>
    <s v="-"/>
    <s v="J&amp;T Express"/>
    <s v="Tiktok"/>
    <s v="tiktok"/>
    <s v=""/>
    <s v="-"/>
    <s v="01/07/2025 19:58"/>
  </r>
  <r>
    <x v="4"/>
    <x v="4"/>
    <n v="50"/>
    <n v="1"/>
    <s v="FNW37"/>
    <n v="100"/>
    <n v="0"/>
    <s v="ร้านที่4"/>
    <s v="น***นดร์"/>
    <s v="สิงห์บุรี"/>
    <s v="-"/>
    <s v=""/>
    <s v="01/07/2025 19:57"/>
    <s v="-"/>
    <s v="J&amp;T COD"/>
    <s v="Tiktok"/>
    <s v="จ่ายทีหลัง / COD"/>
    <s v=""/>
    <s v="-"/>
    <s v="01/07/2025 19:57"/>
  </r>
  <r>
    <x v="5"/>
    <x v="5"/>
    <n v="50"/>
    <n v="1"/>
    <s v="FNW37"/>
    <n v="100"/>
    <n v="0"/>
    <s v="ร้านที่4"/>
    <s v="น***นดร์"/>
    <s v="สิงห์บุรี"/>
    <s v="-"/>
    <s v=""/>
    <s v="01/07/2025 19:57"/>
    <s v="-"/>
    <s v="J&amp;T COD"/>
    <s v="Tiktok"/>
    <s v="จ่ายทีหลัง / COD"/>
    <s v=""/>
    <s v="-"/>
    <s v="01/07/2025 19:57"/>
  </r>
  <r>
    <x v="6"/>
    <x v="6"/>
    <n v="50"/>
    <n v="1"/>
    <s v="FNW37"/>
    <n v="100"/>
    <n v="0"/>
    <s v="ร้านที่4"/>
    <s v="น***นดร์"/>
    <s v="สิงห์บุรี"/>
    <s v="-"/>
    <s v=""/>
    <s v="01/07/2025 19:57"/>
    <s v="-"/>
    <s v="J&amp;T COD"/>
    <s v="Tiktok"/>
    <s v="จ่ายทีหลัง / COD"/>
    <s v=""/>
    <s v="-"/>
    <s v="01/07/2025 19:57"/>
  </r>
  <r>
    <x v="4"/>
    <x v="4"/>
    <n v="50"/>
    <n v="1"/>
    <s v="FNW33"/>
    <n v="109"/>
    <n v="9"/>
    <s v="ร้านที่4"/>
    <s v="พ** เ***พรม"/>
    <s v="ราชบุรี"/>
    <s v="-"/>
    <s v=""/>
    <s v="01/07/2025 19:55"/>
    <s v="-"/>
    <s v="J&amp;T COD"/>
    <s v="Tiktok"/>
    <s v="จ่ายทีหลัง / COD"/>
    <s v=""/>
    <s v="-"/>
    <s v="01/07/2025 19:55"/>
  </r>
  <r>
    <x v="5"/>
    <x v="5"/>
    <n v="50"/>
    <n v="1"/>
    <s v="FNW33"/>
    <n v="109"/>
    <n v="9"/>
    <s v="ร้านที่4"/>
    <s v="พ** เ***พรม"/>
    <s v="ราชบุรี"/>
    <s v="-"/>
    <s v=""/>
    <s v="01/07/2025 19:55"/>
    <s v="-"/>
    <s v="J&amp;T COD"/>
    <s v="Tiktok"/>
    <s v="จ่ายทีหลัง / COD"/>
    <s v=""/>
    <s v="-"/>
    <s v="01/07/2025 19:55"/>
  </r>
  <r>
    <x v="6"/>
    <x v="6"/>
    <n v="50"/>
    <n v="1"/>
    <s v="FNW33"/>
    <n v="109"/>
    <n v="9"/>
    <s v="ร้านที่4"/>
    <s v="พ** เ***พรม"/>
    <s v="ราชบุรี"/>
    <s v="-"/>
    <s v=""/>
    <s v="01/07/2025 19:55"/>
    <s v="-"/>
    <s v="J&amp;T COD"/>
    <s v="Tiktok"/>
    <s v="จ่ายทีหลัง / COD"/>
    <s v=""/>
    <s v="-"/>
    <s v="01/07/2025 19:55"/>
  </r>
  <r>
    <x v="5"/>
    <x v="5"/>
    <n v="33.333333333333336"/>
    <n v="3"/>
    <s v="FNW32"/>
    <n v="100"/>
    <n v="0"/>
    <s v="ร้านที่2"/>
    <s v="พ***พย์  ข***ไพโรจน์"/>
    <s v="เชียงใหม่"/>
    <s v="-"/>
    <s v=""/>
    <s v="01/07/2025 19:54"/>
    <s v="-"/>
    <s v="J&amp;T COD"/>
    <s v="Tiktok"/>
    <s v="จ่ายทีหลัง / COD"/>
    <s v=""/>
    <s v="-"/>
    <s v="01/07/2025 19:54"/>
  </r>
  <r>
    <x v="4"/>
    <x v="4"/>
    <n v="50"/>
    <n v="1"/>
    <s v="FNW31"/>
    <n v="109"/>
    <n v="9"/>
    <s v="ร้านที่4"/>
    <s v="ว***า อ***้วง"/>
    <s v="เทศบาลนครเชียงใหม่"/>
    <s v="-"/>
    <s v=""/>
    <s v="01/07/2025 19:50"/>
    <s v="-"/>
    <s v="J&amp;T Express"/>
    <s v="Tiktok"/>
    <s v="tiktok"/>
    <s v=""/>
    <s v="-"/>
    <s v="01/07/2025 19:50"/>
  </r>
  <r>
    <x v="5"/>
    <x v="5"/>
    <n v="50"/>
    <n v="1"/>
    <s v="FNW31"/>
    <n v="109"/>
    <n v="9"/>
    <s v="ร้านที่4"/>
    <s v="ว***า อ***้วง"/>
    <s v="เทศบาลนครเชียงใหม่"/>
    <s v="-"/>
    <s v=""/>
    <s v="01/07/2025 19:50"/>
    <s v="-"/>
    <s v="J&amp;T Express"/>
    <s v="Tiktok"/>
    <s v="tiktok"/>
    <s v=""/>
    <s v="-"/>
    <s v="01/07/2025 19:50"/>
  </r>
  <r>
    <x v="6"/>
    <x v="6"/>
    <n v="50"/>
    <n v="1"/>
    <s v="FNW31"/>
    <n v="109"/>
    <n v="9"/>
    <s v="ร้านที่4"/>
    <s v="ว***า อ***้วง"/>
    <s v="เทศบาลนครเชียงใหม่"/>
    <s v="-"/>
    <s v=""/>
    <s v="01/07/2025 19:50"/>
    <s v="-"/>
    <s v="J&amp;T Express"/>
    <s v="Tiktok"/>
    <s v="tiktok"/>
    <s v=""/>
    <s v="-"/>
    <s v="01/07/2025 19:50"/>
  </r>
  <r>
    <x v="8"/>
    <x v="8"/>
    <n v="66.666666666666671"/>
    <n v="3"/>
    <s v="FNW30"/>
    <n v="106"/>
    <n v="6"/>
    <s v="ร้านที่4"/>
    <s v="ต***า"/>
    <s v="นนทบุรี"/>
    <s v="-"/>
    <s v=""/>
    <s v="01/07/2025 19:49"/>
    <s v="-"/>
    <s v="Flash Express Thailand COD"/>
    <s v="Tiktok"/>
    <s v="จ่ายทีหลัง / COD"/>
    <s v=""/>
    <s v="-"/>
    <s v="01/07/2025 19:49"/>
  </r>
  <r>
    <x v="4"/>
    <x v="4"/>
    <n v="50"/>
    <n v="1"/>
    <s v="FNW29"/>
    <n v="100"/>
    <n v="0"/>
    <s v="ร้านที่4"/>
    <s v="ข***ฤทัย ค***้ม"/>
    <s v="นนทบุรี"/>
    <s v="-"/>
    <s v=""/>
    <s v="01/07/2025 19:49"/>
    <s v="-"/>
    <s v="Flash Express Thailand COD"/>
    <s v="Tiktok"/>
    <s v="จ่ายทีหลัง / COD"/>
    <s v=""/>
    <s v="-"/>
    <s v="01/07/2025 19:49"/>
  </r>
  <r>
    <x v="5"/>
    <x v="5"/>
    <n v="50"/>
    <n v="1"/>
    <s v="FNW29"/>
    <n v="100"/>
    <n v="0"/>
    <s v="ร้านที่4"/>
    <s v="ข***ฤทัย ค***้ม"/>
    <s v="นนทบุรี"/>
    <s v="-"/>
    <s v=""/>
    <s v="01/07/2025 19:49"/>
    <s v="-"/>
    <s v="Flash Express Thailand COD"/>
    <s v="Tiktok"/>
    <s v="จ่ายทีหลัง / COD"/>
    <s v=""/>
    <s v="-"/>
    <s v="01/07/2025 19:49"/>
  </r>
  <r>
    <x v="6"/>
    <x v="6"/>
    <n v="50"/>
    <n v="1"/>
    <s v="FNW29"/>
    <n v="100"/>
    <n v="0"/>
    <s v="ร้านที่4"/>
    <s v="ข***ฤทัย ค***้ม"/>
    <s v="นนทบุรี"/>
    <s v="-"/>
    <s v=""/>
    <s v="01/07/2025 19:49"/>
    <s v="-"/>
    <s v="Flash Express Thailand COD"/>
    <s v="Tiktok"/>
    <s v="จ่ายทีหลัง / COD"/>
    <s v=""/>
    <s v="-"/>
    <s v="01/07/2025 19:49"/>
  </r>
  <r>
    <x v="4"/>
    <x v="4"/>
    <n v="50"/>
    <n v="1"/>
    <s v="FNW28"/>
    <n v="100"/>
    <n v="0"/>
    <s v="ร้านที่4"/>
    <s v="แ***กี้ ป***ิทธิ์"/>
    <s v="เทศบาลนครเชียงใหม่"/>
    <s v="-"/>
    <s v=""/>
    <s v="01/07/2025 19:48"/>
    <s v="-"/>
    <s v="J&amp;T COD"/>
    <s v="Tiktok"/>
    <s v="จ่ายทีหลัง / COD"/>
    <s v=""/>
    <s v="-"/>
    <s v="01/07/2025 19:48"/>
  </r>
  <r>
    <x v="5"/>
    <x v="5"/>
    <n v="50"/>
    <n v="1"/>
    <s v="FNW28"/>
    <n v="100"/>
    <n v="0"/>
    <s v="ร้านที่4"/>
    <s v="แ***กี้ ป***ิทธิ์"/>
    <s v="เทศบาลนครเชียงใหม่"/>
    <s v="-"/>
    <s v=""/>
    <s v="01/07/2025 19:48"/>
    <s v="-"/>
    <s v="J&amp;T COD"/>
    <s v="Tiktok"/>
    <s v="จ่ายทีหลัง / COD"/>
    <s v=""/>
    <s v="-"/>
    <s v="01/07/2025 19:48"/>
  </r>
  <r>
    <x v="6"/>
    <x v="6"/>
    <n v="50"/>
    <n v="1"/>
    <s v="FNW28"/>
    <n v="100"/>
    <n v="0"/>
    <s v="ร้านที่4"/>
    <s v="แ***กี้ ป***ิทธิ์"/>
    <s v="เทศบาลนครเชียงใหม่"/>
    <s v="-"/>
    <s v=""/>
    <s v="01/07/2025 19:48"/>
    <s v="-"/>
    <s v="J&amp;T COD"/>
    <s v="Tiktok"/>
    <s v="จ่ายทีหลัง / COD"/>
    <s v=""/>
    <s v="-"/>
    <s v="01/07/2025 19:48"/>
  </r>
  <r>
    <x v="4"/>
    <x v="4"/>
    <n v="50"/>
    <n v="1"/>
    <s v="FNW27"/>
    <n v="100"/>
    <n v="0"/>
    <s v="ร้านที่4"/>
    <s v="ว***วัลย์ อ***ร์เงิน"/>
    <s v="กำแพงเพชร"/>
    <s v="-"/>
    <s v=""/>
    <s v="01/07/2025 19:48"/>
    <s v="-"/>
    <s v="J&amp;T COD"/>
    <s v="Tiktok"/>
    <s v="จ่ายทีหลัง / COD"/>
    <s v=""/>
    <s v="-"/>
    <s v="01/07/2025 19:48"/>
  </r>
  <r>
    <x v="5"/>
    <x v="5"/>
    <n v="50"/>
    <n v="1"/>
    <s v="FNW27"/>
    <n v="100"/>
    <n v="0"/>
    <s v="ร้านที่4"/>
    <s v="ว***วัลย์ อ***ร์เงิน"/>
    <s v="กำแพงเพชร"/>
    <s v="-"/>
    <s v=""/>
    <s v="01/07/2025 19:48"/>
    <s v="-"/>
    <s v="J&amp;T COD"/>
    <s v="Tiktok"/>
    <s v="จ่ายทีหลัง / COD"/>
    <s v=""/>
    <s v="-"/>
    <s v="01/07/2025 19:48"/>
  </r>
  <r>
    <x v="6"/>
    <x v="6"/>
    <n v="50"/>
    <n v="1"/>
    <s v="FNW27"/>
    <n v="100"/>
    <n v="0"/>
    <s v="ร้านที่4"/>
    <s v="ว***วัลย์ อ***ร์เงิน"/>
    <s v="กำแพงเพชร"/>
    <s v="-"/>
    <s v=""/>
    <s v="01/07/2025 19:48"/>
    <s v="-"/>
    <s v="J&amp;T COD"/>
    <s v="Tiktok"/>
    <s v="จ่ายทีหลัง / COD"/>
    <s v=""/>
    <s v="-"/>
    <s v="01/07/2025 19:48"/>
  </r>
  <r>
    <x v="7"/>
    <x v="7"/>
    <n v="66.666666666666671"/>
    <n v="3"/>
    <s v="FNW26"/>
    <n v="100"/>
    <n v="0"/>
    <s v="ร้านที่4"/>
    <s v="ท***าว น***ะพรม"/>
    <s v="นนทบุรี"/>
    <s v="-"/>
    <s v=""/>
    <s v="01/07/2025 19:45"/>
    <s v="-"/>
    <s v="Flash Express Thailand COD"/>
    <s v="Tiktok"/>
    <s v="จ่ายทีหลัง / COD"/>
    <s v=""/>
    <s v="-"/>
    <s v="01/07/2025 19:45"/>
  </r>
  <r>
    <x v="8"/>
    <x v="8"/>
    <n v="66.666666666666671"/>
    <n v="3"/>
    <s v="FNW25"/>
    <n v="100"/>
    <n v="0"/>
    <s v="ร้านที่4"/>
    <s v="เ***พักตร์ บ***ะเสน"/>
    <s v="ร้อยเอ็ด"/>
    <s v="-"/>
    <s v=""/>
    <s v="01/07/2025 19:43"/>
    <s v="-"/>
    <s v="J&amp;T COD"/>
    <s v="Tiktok"/>
    <s v="จ่ายทีหลัง / COD"/>
    <s v=""/>
    <s v="-"/>
    <s v="01/07/2025 19:43"/>
  </r>
  <r>
    <x v="0"/>
    <x v="0"/>
    <n v="50"/>
    <n v="6"/>
    <s v="FNW24"/>
    <n v="200"/>
    <n v="0"/>
    <s v="ร้านที่2"/>
    <s v="อ***"/>
    <s v="ปทุมธานี"/>
    <s v="-"/>
    <s v=""/>
    <s v="01/07/2025 19:39"/>
    <s v="-"/>
    <s v="J&amp;T COD"/>
    <s v="Tiktok"/>
    <s v="จ่ายทีหลัง / COD"/>
    <s v=""/>
    <s v="-"/>
    <s v="01/07/2025 19:39"/>
  </r>
  <r>
    <x v="4"/>
    <x v="4"/>
    <n v="50"/>
    <n v="1"/>
    <s v="FNW23"/>
    <n v="100"/>
    <n v="0"/>
    <s v="ร้านที่4"/>
    <s v="ว***ือน จ***นอก"/>
    <s v="กรุงเทพมหานคร"/>
    <s v="-"/>
    <s v=""/>
    <s v="01/07/2025 19:38"/>
    <s v="-"/>
    <s v="J&amp;T COD"/>
    <s v="Tiktok"/>
    <s v="จ่ายทีหลัง / COD"/>
    <s v=""/>
    <s v="-"/>
    <s v="01/07/2025 19:38"/>
  </r>
  <r>
    <x v="5"/>
    <x v="5"/>
    <n v="50"/>
    <n v="1"/>
    <s v="FNW23"/>
    <n v="100"/>
    <n v="0"/>
    <s v="ร้านที่4"/>
    <s v="ว***ือน จ***นอก"/>
    <s v="กรุงเทพมหานคร"/>
    <s v="-"/>
    <s v=""/>
    <s v="01/07/2025 19:38"/>
    <s v="-"/>
    <s v="J&amp;T COD"/>
    <s v="Tiktok"/>
    <s v="จ่ายทีหลัง / COD"/>
    <s v=""/>
    <s v="-"/>
    <s v="01/07/2025 19:38"/>
  </r>
  <r>
    <x v="6"/>
    <x v="6"/>
    <n v="50"/>
    <n v="1"/>
    <s v="FNW23"/>
    <n v="100"/>
    <n v="0"/>
    <s v="ร้านที่4"/>
    <s v="ว***ือน จ***นอก"/>
    <s v="กรุงเทพมหานคร"/>
    <s v="-"/>
    <s v=""/>
    <s v="01/07/2025 19:38"/>
    <s v="-"/>
    <s v="J&amp;T COD"/>
    <s v="Tiktok"/>
    <s v="จ่ายทีหลัง / COD"/>
    <s v=""/>
    <s v="-"/>
    <s v="01/07/2025 19:38"/>
  </r>
  <r>
    <x v="4"/>
    <x v="4"/>
    <n v="50"/>
    <n v="1"/>
    <s v="FNW22"/>
    <n v="100"/>
    <n v="0"/>
    <s v="ร้านที่4"/>
    <s v="K** K**"/>
    <s v="Chiang Mai"/>
    <s v="-"/>
    <s v=""/>
    <s v="01/07/2025 19:36"/>
    <s v="-"/>
    <s v="J&amp;T Express"/>
    <s v="Tiktok"/>
    <s v="tiktok"/>
    <s v=""/>
    <s v="-"/>
    <s v="01/07/2025 19:36"/>
  </r>
  <r>
    <x v="5"/>
    <x v="5"/>
    <n v="50"/>
    <n v="1"/>
    <s v="FNW22"/>
    <n v="100"/>
    <n v="0"/>
    <s v="ร้านที่4"/>
    <s v="K** K**"/>
    <s v="Chiang Mai"/>
    <s v="-"/>
    <s v=""/>
    <s v="01/07/2025 19:36"/>
    <s v="-"/>
    <s v="J&amp;T Express"/>
    <s v="Tiktok"/>
    <s v="tiktok"/>
    <s v=""/>
    <s v="-"/>
    <s v="01/07/2025 19:36"/>
  </r>
  <r>
    <x v="6"/>
    <x v="6"/>
    <n v="50"/>
    <n v="1"/>
    <s v="FNW22"/>
    <n v="100"/>
    <n v="0"/>
    <s v="ร้านที่4"/>
    <s v="K** K**"/>
    <s v="Chiang Mai"/>
    <s v="-"/>
    <s v=""/>
    <s v="01/07/2025 19:36"/>
    <s v="-"/>
    <s v="J&amp;T Express"/>
    <s v="Tiktok"/>
    <s v="tiktok"/>
    <s v=""/>
    <s v="-"/>
    <s v="01/07/2025 19:36"/>
  </r>
  <r>
    <x v="4"/>
    <x v="4"/>
    <n v="50"/>
    <n v="1"/>
    <s v="FNW21"/>
    <n v="100"/>
    <n v="0"/>
    <s v="ร้านที่4"/>
    <s v="ณ***ิดา  แ***อง"/>
    <s v="ชลบุรี"/>
    <s v="-"/>
    <s v=""/>
    <s v="01/07/2025 19:34"/>
    <s v="-"/>
    <s v="Flash Express Thailand COD"/>
    <s v="Tiktok"/>
    <s v="จ่ายทีหลัง / COD"/>
    <s v=""/>
    <s v="-"/>
    <s v="01/07/2025 19:34"/>
  </r>
  <r>
    <x v="5"/>
    <x v="5"/>
    <n v="50"/>
    <n v="1"/>
    <s v="FNW21"/>
    <n v="100"/>
    <n v="0"/>
    <s v="ร้านที่4"/>
    <s v="ณ***ิดา  แ***อง"/>
    <s v="ชลบุรี"/>
    <s v="-"/>
    <s v=""/>
    <s v="01/07/2025 19:34"/>
    <s v="-"/>
    <s v="Flash Express Thailand COD"/>
    <s v="Tiktok"/>
    <s v="จ่ายทีหลัง / COD"/>
    <s v=""/>
    <s v="-"/>
    <s v="01/07/2025 19:34"/>
  </r>
  <r>
    <x v="6"/>
    <x v="6"/>
    <n v="50"/>
    <n v="1"/>
    <s v="FNW21"/>
    <n v="100"/>
    <n v="0"/>
    <s v="ร้านที่4"/>
    <s v="ณ***ิดา  แ***อง"/>
    <s v="ชลบุรี"/>
    <s v="-"/>
    <s v=""/>
    <s v="01/07/2025 19:34"/>
    <s v="-"/>
    <s v="Flash Express Thailand COD"/>
    <s v="Tiktok"/>
    <s v="จ่ายทีหลัง / COD"/>
    <s v=""/>
    <s v="-"/>
    <s v="01/07/2025 19:34"/>
  </r>
  <r>
    <x v="0"/>
    <x v="0"/>
    <n v="33.333333333333336"/>
    <n v="6"/>
    <s v="FNW20"/>
    <n v="200"/>
    <n v="0"/>
    <s v="ร้านที่4"/>
    <s v="แ***พรรณ ร***พลที"/>
    <s v="อุดรธานี"/>
    <s v="-"/>
    <s v=""/>
    <s v="01/07/2025 19:34"/>
    <s v="-"/>
    <s v="J&amp;T COD"/>
    <s v="Tiktok"/>
    <s v="จ่ายทีหลัง / COD"/>
    <s v=""/>
    <s v="-"/>
    <s v="01/07/2025 19:34"/>
  </r>
  <r>
    <x v="0"/>
    <x v="0"/>
    <n v="65"/>
    <n v="4"/>
    <s v="FNW19"/>
    <n v="215"/>
    <n v="0"/>
    <s v="ร้านที่10"/>
    <s v="K.ying"/>
    <s v="28/206หมู่บ้านฮาบีเทียวัชรพลซอย14แขวงคลองถนนเขตสายไหมกรุงเทพฯ 10220"/>
    <s v="10220"/>
    <s v="0905624136"/>
    <s v="01/07/2025 18:05"/>
    <s v="sompear3955@gmail.com"/>
    <s v="EMS"/>
    <s v="facebook"/>
    <s v="กสิกร"/>
    <s v=""/>
    <s v="-"/>
    <s v="01/07/2025 19:28"/>
  </r>
  <r>
    <x v="4"/>
    <x v="4"/>
    <n v="50"/>
    <n v="1"/>
    <s v="FNW18"/>
    <n v="100"/>
    <n v="0"/>
    <s v="ร้านที่4"/>
    <s v="จ***า เ***ยวชาญ"/>
    <s v="กรุงเทพฯ"/>
    <s v="-"/>
    <s v=""/>
    <s v="01/07/2025 19:28"/>
    <s v="-"/>
    <s v="J&amp;T Express"/>
    <s v="Tiktok"/>
    <s v="tiktok"/>
    <s v=""/>
    <s v="-"/>
    <s v="01/07/2025 19:28"/>
  </r>
  <r>
    <x v="5"/>
    <x v="5"/>
    <n v="50"/>
    <n v="1"/>
    <s v="FNW18"/>
    <n v="100"/>
    <n v="0"/>
    <s v="ร้านที่4"/>
    <s v="จ***า เ***ยวชาญ"/>
    <s v="กรุงเทพฯ"/>
    <s v="-"/>
    <s v=""/>
    <s v="01/07/2025 19:28"/>
    <s v="-"/>
    <s v="J&amp;T Express"/>
    <s v="Tiktok"/>
    <s v="tiktok"/>
    <s v=""/>
    <s v="-"/>
    <s v="01/07/2025 19:28"/>
  </r>
  <r>
    <x v="6"/>
    <x v="6"/>
    <n v="50"/>
    <n v="1"/>
    <s v="FNW18"/>
    <n v="100"/>
    <n v="0"/>
    <s v="ร้านที่4"/>
    <s v="จ***า เ***ยวชาญ"/>
    <s v="กรุงเทพฯ"/>
    <s v="-"/>
    <s v=""/>
    <s v="01/07/2025 19:28"/>
    <s v="-"/>
    <s v="J&amp;T Express"/>
    <s v="Tiktok"/>
    <s v="tiktok"/>
    <s v=""/>
    <s v="-"/>
    <s v="01/07/2025 19:28"/>
  </r>
  <r>
    <x v="0"/>
    <x v="0"/>
    <n v="50"/>
    <n v="6"/>
    <s v="FNW17"/>
    <n v="204.5"/>
    <n v="29"/>
    <s v="ร้านที่1"/>
    <s v="นางสาวอัจฉราภรณ์  ภูบาลี"/>
    <s v="216/1-2 ร้านสง่าโภชนา ถนนเทศบาล1 ตำบลบัวใหญ่ · บัวใหญ่/ Bua Yai_x000a__x000a_บัวใหญ่/ Bua Yaiนครราชสีมา/ Nakhon Ratchasima_x000a_30120"/>
    <s v="30120"/>
    <s v="660871620586"/>
    <s v="01/07/2025 19:23"/>
    <s v="-"/>
    <s v="Kerry_dropoff"/>
    <s v="Lazada"/>
    <s v="lazada"/>
    <s v=""/>
    <s v="-"/>
    <s v="01/07/2025 19:23"/>
  </r>
  <r>
    <x v="0"/>
    <x v="0"/>
    <n v="65"/>
    <n v="4"/>
    <s v="FNW16"/>
    <n v="199"/>
    <n v="0"/>
    <s v="ร้านที่1"/>
    <s v="ชาญชัย(โชว์)  ขุนเหลิม"/>
    <s v="บ 297  _x000a_หมู่  5_x000a_ต.  ป่าปอน   อ. ป่าบอน   _x000a_จ.พัทลุง ปณ _x000a_ 93170"/>
    <s v="93170"/>
    <s v="0817672367"/>
    <s v="01/07/2025 12:42"/>
    <s v="sompear3955@gmail.com"/>
    <s v="EMS"/>
    <s v="facebook"/>
    <s v="กสิกร"/>
    <s v=""/>
    <s v="-"/>
    <s v="01/07/2025 19:22"/>
  </r>
  <r>
    <x v="4"/>
    <x v="4"/>
    <n v="50"/>
    <n v="1"/>
    <s v="FNW15"/>
    <n v="100"/>
    <n v="0"/>
    <s v="ร้านที่4"/>
    <s v="ธ***กร ป***เพ็ชร"/>
    <s v="อุบลราชธานี"/>
    <s v="-"/>
    <s v=""/>
    <s v="01/07/2025 19:20"/>
    <s v="-"/>
    <s v="J&amp;T COD"/>
    <s v="Tiktok"/>
    <s v="จ่ายทีหลัง / COD"/>
    <s v=""/>
    <s v="-"/>
    <s v="01/07/2025 19:20"/>
  </r>
  <r>
    <x v="5"/>
    <x v="5"/>
    <n v="50"/>
    <n v="1"/>
    <s v="FNW15"/>
    <n v="100"/>
    <n v="0"/>
    <s v="ร้านที่4"/>
    <s v="ธ***กร ป***เพ็ชร"/>
    <s v="อุบลราชธานี"/>
    <s v="-"/>
    <s v=""/>
    <s v="01/07/2025 19:20"/>
    <s v="-"/>
    <s v="J&amp;T COD"/>
    <s v="Tiktok"/>
    <s v="จ่ายทีหลัง / COD"/>
    <s v=""/>
    <s v="-"/>
    <s v="01/07/2025 19:20"/>
  </r>
  <r>
    <x v="6"/>
    <x v="6"/>
    <n v="50"/>
    <n v="1"/>
    <s v="FNW15"/>
    <n v="100"/>
    <n v="0"/>
    <s v="ร้านที่4"/>
    <s v="ธ***กร ป***เพ็ชร"/>
    <s v="อุบลราชธานี"/>
    <s v="-"/>
    <s v=""/>
    <s v="01/07/2025 19:20"/>
    <s v="-"/>
    <s v="J&amp;T COD"/>
    <s v="Tiktok"/>
    <s v="จ่ายทีหลัง / COD"/>
    <s v=""/>
    <s v="-"/>
    <s v="01/07/2025 19:20"/>
  </r>
  <r>
    <x v="1"/>
    <x v="1"/>
    <n v="80"/>
    <n v="31"/>
    <s v="FNW14"/>
    <n v="2530"/>
    <n v="50"/>
    <s v="ร้านที่1"/>
    <s v=" นางสาวเมศิณี มฆัษเฐียร"/>
    <s v="👩🏻_x000a_🏡 วิทยาลัยนาฏศิลป_x000a_119 ม.3 ต.ศาลายา _x000a_อ.พุทธมณฑล _x000a_จ.นครปฐม _x000a_ 73170"/>
    <s v="73170"/>
    <s v="0894413779"/>
    <s v="01/07/2025 12:47"/>
    <s v="sompear3955@gmail.com"/>
    <s v="EMS"/>
    <s v="facebook"/>
    <s v="กสิกร"/>
    <s v=""/>
    <s v="-"/>
    <s v="01/07/2025 19:20"/>
  </r>
  <r>
    <x v="4"/>
    <x v="4"/>
    <n v="50"/>
    <n v="1"/>
    <s v="FNW13"/>
    <n v="100"/>
    <n v="0"/>
    <s v="ร้านที่4"/>
    <s v="ช***นะ อ***องมาก"/>
    <s v="กระบี่"/>
    <s v="-"/>
    <s v=""/>
    <s v="01/07/2025 19:18"/>
    <s v="-"/>
    <s v="J&amp;T COD"/>
    <s v="Tiktok"/>
    <s v="จ่ายทีหลัง / COD"/>
    <s v=""/>
    <s v="-"/>
    <s v="01/07/2025 19:18"/>
  </r>
  <r>
    <x v="5"/>
    <x v="5"/>
    <n v="50"/>
    <n v="1"/>
    <s v="FNW13"/>
    <n v="100"/>
    <n v="0"/>
    <s v="ร้านที่4"/>
    <s v="ช***นะ อ***องมาก"/>
    <s v="กระบี่"/>
    <s v="-"/>
    <s v=""/>
    <s v="01/07/2025 19:18"/>
    <s v="-"/>
    <s v="J&amp;T COD"/>
    <s v="Tiktok"/>
    <s v="จ่ายทีหลัง / COD"/>
    <s v=""/>
    <s v="-"/>
    <s v="01/07/2025 19:18"/>
  </r>
  <r>
    <x v="6"/>
    <x v="6"/>
    <n v="50"/>
    <n v="1"/>
    <s v="FNW13"/>
    <n v="100"/>
    <n v="0"/>
    <s v="ร้านที่4"/>
    <s v="ช***นะ อ***องมาก"/>
    <s v="กระบี่"/>
    <s v="-"/>
    <s v=""/>
    <s v="01/07/2025 19:18"/>
    <s v="-"/>
    <s v="J&amp;T COD"/>
    <s v="Tiktok"/>
    <s v="จ่ายทีหลัง / COD"/>
    <s v=""/>
    <s v="-"/>
    <s v="01/07/2025 19:18"/>
  </r>
  <r>
    <x v="1"/>
    <x v="1"/>
    <n v="100"/>
    <n v="3"/>
    <s v="FNW12"/>
    <n v="289"/>
    <n v="0"/>
    <s v="ร้านที่1"/>
    <s v="น.ส.เจนจิรา เอี่ยมละออ "/>
    <s v="โรงงานเภสัชกรรมทหาร_x000a_183 ซ.ตรีมิตร ถ.พระราม 4_x000a_แขวงพระโขนง เขตคลองเตย_x000a_กรุงเทพมหานคร _x000a_ 10110"/>
    <s v="10110"/>
    <s v="0956830992"/>
    <s v="01/07/2025 12:24"/>
    <s v="sompear3955@gmail.com"/>
    <s v="EMS"/>
    <s v="facebook"/>
    <s v="กสิกร"/>
    <s v=""/>
    <s v="-"/>
    <s v="01/07/2025 19:17"/>
  </r>
  <r>
    <x v="8"/>
    <x v="8"/>
    <n v="66.666666666666671"/>
    <n v="3"/>
    <s v="FNW11"/>
    <n v="300"/>
    <n v="0"/>
    <s v="ร้านที่2"/>
    <s v="น***้อย บ***อง "/>
    <s v="สุราษฎร์ธานี"/>
    <s v="-"/>
    <s v=""/>
    <s v="01/07/2025 19:17"/>
    <s v="-"/>
    <s v="J&amp;T Express"/>
    <s v="Tiktok"/>
    <s v="tiktok"/>
    <s v=""/>
    <s v="-"/>
    <s v="01/07/2025 19:17"/>
  </r>
  <r>
    <x v="0"/>
    <x v="0"/>
    <n v="50"/>
    <n v="6"/>
    <s v="FNW11"/>
    <n v="300"/>
    <n v="0"/>
    <s v="ร้านที่2"/>
    <s v="น***้อย บ***อง "/>
    <s v="สุราษฎร์ธานี"/>
    <s v="-"/>
    <s v=""/>
    <s v="01/07/2025 19:17"/>
    <s v="-"/>
    <s v="J&amp;T Express"/>
    <s v="Tiktok"/>
    <s v="tiktok"/>
    <s v=""/>
    <s v="-"/>
    <s v="01/07/2025 19:17"/>
  </r>
  <r>
    <x v="10"/>
    <x v="12"/>
    <n v="65"/>
    <n v="2"/>
    <s v="FNW10"/>
    <n v="199"/>
    <n v="0"/>
    <s v="ร้านที่1"/>
    <s v="พรทิพย์ อิฐรัตน์"/>
    <s v="211/23 ถ.หล้งศูนย์ราชการต.ในเมือง อ.เมืองจ.ขอนแก่น 40000"/>
    <s v="40000"/>
    <s v="0933752341"/>
    <s v="30/06/2025 19:32"/>
    <s v="sompear3955@gmail.com"/>
    <s v="EMS"/>
    <s v="facebook"/>
    <s v="กสิกร"/>
    <s v=""/>
    <s v="-"/>
    <s v="01/07/2025 19:15"/>
  </r>
  <r>
    <x v="11"/>
    <x v="13"/>
    <n v="65"/>
    <n v="2"/>
    <s v="FNW10"/>
    <n v="199"/>
    <n v="0"/>
    <s v="ร้านที่1"/>
    <s v="พรทิพย์ อิฐรัตน์"/>
    <s v="211/23 ถ.หล้งศูนย์ราชการต.ในเมือง อ.เมืองจ.ขอนแก่น 40000"/>
    <s v="40000"/>
    <s v="0933752341"/>
    <s v="30/06/2025 19:32"/>
    <s v="sompear3955@gmail.com"/>
    <s v="EMS"/>
    <s v="facebook"/>
    <s v="กสิกร"/>
    <s v=""/>
    <s v="-"/>
    <s v="01/07/2025 19:15"/>
  </r>
  <r>
    <x v="4"/>
    <x v="4"/>
    <n v="50"/>
    <n v="1"/>
    <s v="FNW8"/>
    <n v="129"/>
    <n v="29"/>
    <s v="ร้านที่4"/>
    <s v="จ***ิตร"/>
    <s v="สมุทรสาคร"/>
    <s v="-"/>
    <s v=""/>
    <s v="01/07/2025 19:10"/>
    <s v="-"/>
    <s v="J&amp;T COD"/>
    <s v="Tiktok"/>
    <s v="จ่ายทีหลัง / COD"/>
    <s v=""/>
    <s v="-"/>
    <s v="01/07/2025 19:10"/>
  </r>
  <r>
    <x v="5"/>
    <x v="5"/>
    <n v="50"/>
    <n v="1"/>
    <s v="FNW8"/>
    <n v="129"/>
    <n v="29"/>
    <s v="ร้านที่4"/>
    <s v="จ***ิตร"/>
    <s v="สมุทรสาคร"/>
    <s v="-"/>
    <s v=""/>
    <s v="01/07/2025 19:10"/>
    <s v="-"/>
    <s v="J&amp;T COD"/>
    <s v="Tiktok"/>
    <s v="จ่ายทีหลัง / COD"/>
    <s v=""/>
    <s v="-"/>
    <s v="01/07/2025 19:10"/>
  </r>
  <r>
    <x v="6"/>
    <x v="6"/>
    <n v="50"/>
    <n v="1"/>
    <s v="FNW8"/>
    <n v="129"/>
    <n v="29"/>
    <s v="ร้านที่4"/>
    <s v="จ***ิตร"/>
    <s v="สมุทรสาคร"/>
    <s v="-"/>
    <s v=""/>
    <s v="01/07/2025 19:10"/>
    <s v="-"/>
    <s v="J&amp;T COD"/>
    <s v="Tiktok"/>
    <s v="จ่ายทีหลัง / COD"/>
    <s v=""/>
    <s v="-"/>
    <s v="01/07/2025 19:10"/>
  </r>
  <r>
    <x v="4"/>
    <x v="4"/>
    <n v="50"/>
    <n v="1"/>
    <s v="FNW7"/>
    <n v="100"/>
    <n v="0"/>
    <s v="ร้านที่4"/>
    <s v="แ***นูแดง  เ***มศรี"/>
    <s v="อุบลราชธานี"/>
    <s v="-"/>
    <s v=""/>
    <s v="01/07/2025 19:08"/>
    <s v="-"/>
    <s v="J&amp;T Express"/>
    <s v="Tiktok"/>
    <s v="tiktok"/>
    <s v=""/>
    <s v="-"/>
    <s v="01/07/2025 19:08"/>
  </r>
  <r>
    <x v="5"/>
    <x v="5"/>
    <n v="50"/>
    <n v="1"/>
    <s v="FNW7"/>
    <n v="100"/>
    <n v="0"/>
    <s v="ร้านที่4"/>
    <s v="แ***นูแดง  เ***มศรี"/>
    <s v="อุบลราชธานี"/>
    <s v="-"/>
    <s v=""/>
    <s v="01/07/2025 19:08"/>
    <s v="-"/>
    <s v="J&amp;T Express"/>
    <s v="Tiktok"/>
    <s v="tiktok"/>
    <s v=""/>
    <s v="-"/>
    <s v="01/07/2025 19:08"/>
  </r>
  <r>
    <x v="6"/>
    <x v="6"/>
    <n v="50"/>
    <n v="1"/>
    <s v="FNW7"/>
    <n v="100"/>
    <n v="0"/>
    <s v="ร้านที่4"/>
    <s v="แ***นูแดง  เ***มศรี"/>
    <s v="อุบลราชธานี"/>
    <s v="-"/>
    <s v=""/>
    <s v="01/07/2025 19:08"/>
    <s v="-"/>
    <s v="J&amp;T Express"/>
    <s v="Tiktok"/>
    <s v="tiktok"/>
    <s v=""/>
    <s v="-"/>
    <s v="01/07/2025 19:08"/>
  </r>
  <r>
    <x v="4"/>
    <x v="4"/>
    <n v="50"/>
    <n v="1"/>
    <s v="FNW5"/>
    <n v="100"/>
    <n v="0"/>
    <s v="ร้านที่4"/>
    <s v="อ***"/>
    <s v="เชียงใหม่"/>
    <s v="-"/>
    <s v=""/>
    <s v="01/07/2025 19:06"/>
    <s v="-"/>
    <s v="J&amp;T COD"/>
    <s v="Tiktok"/>
    <s v="จ่ายทีหลัง / COD"/>
    <s v=""/>
    <s v="-"/>
    <s v="01/07/2025 19:06"/>
  </r>
  <r>
    <x v="5"/>
    <x v="5"/>
    <n v="50"/>
    <n v="1"/>
    <s v="FNW5"/>
    <n v="100"/>
    <n v="0"/>
    <s v="ร้านที่4"/>
    <s v="อ***"/>
    <s v="เชียงใหม่"/>
    <s v="-"/>
    <s v=""/>
    <s v="01/07/2025 19:06"/>
    <s v="-"/>
    <s v="J&amp;T COD"/>
    <s v="Tiktok"/>
    <s v="จ่ายทีหลัง / COD"/>
    <s v=""/>
    <s v="-"/>
    <s v="01/07/2025 19:06"/>
  </r>
  <r>
    <x v="6"/>
    <x v="6"/>
    <n v="50"/>
    <n v="1"/>
    <s v="FNW5"/>
    <n v="100"/>
    <n v="0"/>
    <s v="ร้านที่4"/>
    <s v="อ***"/>
    <s v="เชียงใหม่"/>
    <s v="-"/>
    <s v=""/>
    <s v="01/07/2025 19:06"/>
    <s v="-"/>
    <s v="J&amp;T COD"/>
    <s v="Tiktok"/>
    <s v="จ่ายทีหลัง / COD"/>
    <s v=""/>
    <s v="-"/>
    <s v="01/07/2025 19:06"/>
  </r>
  <r>
    <x v="4"/>
    <x v="4"/>
    <n v="50"/>
    <n v="1"/>
    <s v="FNW3"/>
    <n v="100"/>
    <n v="0"/>
    <s v="ร้านที่4"/>
    <s v="อ***ิรา​ แ***่อง"/>
    <s v="สงขลา"/>
    <s v="-"/>
    <s v=""/>
    <s v="01/07/2025 19:04"/>
    <s v="-"/>
    <s v="J&amp;T COD"/>
    <s v="Tiktok"/>
    <s v="จ่ายทีหลัง / COD"/>
    <s v=""/>
    <s v="-"/>
    <s v="01/07/2025 19:04"/>
  </r>
  <r>
    <x v="5"/>
    <x v="5"/>
    <n v="50"/>
    <n v="1"/>
    <s v="FNW3"/>
    <n v="100"/>
    <n v="0"/>
    <s v="ร้านที่4"/>
    <s v="อ***ิรา​ แ***่อง"/>
    <s v="สงขลา"/>
    <s v="-"/>
    <s v=""/>
    <s v="01/07/2025 19:04"/>
    <s v="-"/>
    <s v="J&amp;T COD"/>
    <s v="Tiktok"/>
    <s v="จ่ายทีหลัง / COD"/>
    <s v=""/>
    <s v="-"/>
    <s v="01/07/2025 19:04"/>
  </r>
  <r>
    <x v="6"/>
    <x v="6"/>
    <n v="50"/>
    <n v="1"/>
    <s v="FNW3"/>
    <n v="100"/>
    <n v="0"/>
    <s v="ร้านที่4"/>
    <s v="อ***ิรา​ แ***่อง"/>
    <s v="สงขลา"/>
    <s v="-"/>
    <s v=""/>
    <s v="01/07/2025 19:04"/>
    <s v="-"/>
    <s v="J&amp;T COD"/>
    <s v="Tiktok"/>
    <s v="จ่ายทีหลัง / COD"/>
    <s v=""/>
    <s v="-"/>
    <s v="01/07/2025 19:04"/>
  </r>
  <r>
    <x v="4"/>
    <x v="4"/>
    <n v="50"/>
    <n v="1"/>
    <s v="FNW2"/>
    <n v="100"/>
    <n v="0"/>
    <s v="ร้านที่4"/>
    <s v="น***"/>
    <s v="ชลบุรี"/>
    <s v="-"/>
    <s v=""/>
    <s v="01/07/2025 19:02"/>
    <s v="-"/>
    <s v="Flash Express Thailand COD"/>
    <s v="Tiktok"/>
    <s v="จ่ายทีหลัง / COD"/>
    <s v=""/>
    <s v="-"/>
    <s v="01/07/2025 19:02"/>
  </r>
  <r>
    <x v="5"/>
    <x v="5"/>
    <n v="50"/>
    <n v="1"/>
    <s v="FNW2"/>
    <n v="100"/>
    <n v="0"/>
    <s v="ร้านที่4"/>
    <s v="น***"/>
    <s v="ชลบุรี"/>
    <s v="-"/>
    <s v=""/>
    <s v="01/07/2025 19:02"/>
    <s v="-"/>
    <s v="Flash Express Thailand COD"/>
    <s v="Tiktok"/>
    <s v="จ่ายทีหลัง / COD"/>
    <s v=""/>
    <s v="-"/>
    <s v="01/07/2025 19:02"/>
  </r>
  <r>
    <x v="6"/>
    <x v="6"/>
    <n v="50"/>
    <n v="1"/>
    <s v="FNW2"/>
    <n v="100"/>
    <n v="0"/>
    <s v="ร้านที่4"/>
    <s v="น***"/>
    <s v="ชลบุรี"/>
    <s v="-"/>
    <s v=""/>
    <s v="01/07/2025 19:02"/>
    <s v="-"/>
    <s v="Flash Express Thailand COD"/>
    <s v="Tiktok"/>
    <s v="จ่ายทีหลัง / COD"/>
    <s v=""/>
    <s v="-"/>
    <s v="01/07/2025 19:02"/>
  </r>
  <r>
    <x v="4"/>
    <x v="4"/>
    <n v="50"/>
    <n v="1"/>
    <s v="FNW0"/>
    <n v="100"/>
    <n v="0"/>
    <s v="ร้านที่4"/>
    <s v="เ***"/>
    <s v="กาฬสินธุ์"/>
    <s v="-"/>
    <s v=""/>
    <s v="01/07/2025 19:00"/>
    <s v="-"/>
    <s v="J&amp;T COD"/>
    <s v="Tiktok"/>
    <s v="จ่ายทีหลัง / COD"/>
    <s v=""/>
    <s v="-"/>
    <s v="01/07/2025 19:00"/>
  </r>
  <r>
    <x v="5"/>
    <x v="5"/>
    <n v="50"/>
    <n v="1"/>
    <s v="FNW0"/>
    <n v="100"/>
    <n v="0"/>
    <s v="ร้านที่4"/>
    <s v="เ***"/>
    <s v="กาฬสินธุ์"/>
    <s v="-"/>
    <s v=""/>
    <s v="01/07/2025 19:00"/>
    <s v="-"/>
    <s v="J&amp;T COD"/>
    <s v="Tiktok"/>
    <s v="จ่ายทีหลัง / COD"/>
    <s v=""/>
    <s v="-"/>
    <s v="01/07/2025 19:00"/>
  </r>
  <r>
    <x v="6"/>
    <x v="6"/>
    <n v="50"/>
    <n v="1"/>
    <s v="FNW0"/>
    <n v="100"/>
    <n v="0"/>
    <s v="ร้านที่4"/>
    <s v="เ***"/>
    <s v="กาฬสินธุ์"/>
    <s v="-"/>
    <s v=""/>
    <s v="01/07/2025 19:00"/>
    <s v="-"/>
    <s v="J&amp;T COD"/>
    <s v="Tiktok"/>
    <s v="จ่ายทีหลัง / COD"/>
    <s v=""/>
    <s v="-"/>
    <s v="01/07/2025 19:00"/>
  </r>
  <r>
    <x v="4"/>
    <x v="4"/>
    <n v="50"/>
    <n v="1"/>
    <s v="FNV99"/>
    <n v="100"/>
    <n v="0"/>
    <s v="ร้านที่4"/>
    <s v="อ***ิกา เ***์สุวรรณ์"/>
    <s v="กาญจนบุรี"/>
    <s v="-"/>
    <s v=""/>
    <s v="01/07/2025 18:56"/>
    <s v="-"/>
    <s v="J&amp;T Express"/>
    <s v="Tiktok"/>
    <s v="tiktok"/>
    <s v=""/>
    <s v="-"/>
    <s v="01/07/2025 18:55"/>
  </r>
  <r>
    <x v="5"/>
    <x v="5"/>
    <n v="50"/>
    <n v="1"/>
    <s v="FNV99"/>
    <n v="100"/>
    <n v="0"/>
    <s v="ร้านที่4"/>
    <s v="อ***ิกา เ***์สุวรรณ์"/>
    <s v="กาญจนบุรี"/>
    <s v="-"/>
    <s v=""/>
    <s v="01/07/2025 18:56"/>
    <s v="-"/>
    <s v="J&amp;T Express"/>
    <s v="Tiktok"/>
    <s v="tiktok"/>
    <s v=""/>
    <s v="-"/>
    <s v="01/07/2025 18:55"/>
  </r>
  <r>
    <x v="6"/>
    <x v="6"/>
    <n v="50"/>
    <n v="1"/>
    <s v="FNV99"/>
    <n v="100"/>
    <n v="0"/>
    <s v="ร้านที่4"/>
    <s v="อ***ิกา เ***์สุวรรณ์"/>
    <s v="กาญจนบุรี"/>
    <s v="-"/>
    <s v=""/>
    <s v="01/07/2025 18:56"/>
    <s v="-"/>
    <s v="J&amp;T Express"/>
    <s v="Tiktok"/>
    <s v="tiktok"/>
    <s v=""/>
    <s v="-"/>
    <s v="01/07/2025 18:55"/>
  </r>
  <r>
    <x v="4"/>
    <x v="4"/>
    <n v="50"/>
    <n v="1"/>
    <s v="FNV98"/>
    <n v="109"/>
    <n v="9"/>
    <s v="ร้านที่4"/>
    <s v="ก***ธิดา จ***ร์ศรี"/>
    <s v="น่าน"/>
    <s v="-"/>
    <s v=""/>
    <s v="01/07/2025 18:51"/>
    <s v="-"/>
    <s v="J&amp;T COD"/>
    <s v="Tiktok"/>
    <s v="จ่ายทีหลัง / COD"/>
    <s v=""/>
    <s v="-"/>
    <s v="01/07/2025 18:51"/>
  </r>
  <r>
    <x v="5"/>
    <x v="5"/>
    <n v="50"/>
    <n v="1"/>
    <s v="FNV98"/>
    <n v="109"/>
    <n v="9"/>
    <s v="ร้านที่4"/>
    <s v="ก***ธิดา จ***ร์ศรี"/>
    <s v="น่าน"/>
    <s v="-"/>
    <s v=""/>
    <s v="01/07/2025 18:51"/>
    <s v="-"/>
    <s v="J&amp;T COD"/>
    <s v="Tiktok"/>
    <s v="จ่ายทีหลัง / COD"/>
    <s v=""/>
    <s v="-"/>
    <s v="01/07/2025 18:51"/>
  </r>
  <r>
    <x v="6"/>
    <x v="6"/>
    <n v="50"/>
    <n v="1"/>
    <s v="FNV98"/>
    <n v="109"/>
    <n v="9"/>
    <s v="ร้านที่4"/>
    <s v="ก***ธิดา จ***ร์ศรี"/>
    <s v="น่าน"/>
    <s v="-"/>
    <s v=""/>
    <s v="01/07/2025 18:51"/>
    <s v="-"/>
    <s v="J&amp;T COD"/>
    <s v="Tiktok"/>
    <s v="จ่ายทีหลัง / COD"/>
    <s v=""/>
    <s v="-"/>
    <s v="01/07/2025 18:51"/>
  </r>
  <r>
    <x v="4"/>
    <x v="4"/>
    <n v="50"/>
    <n v="1"/>
    <s v="FNV97"/>
    <n v="100"/>
    <n v="0"/>
    <s v="ร้านที่4"/>
    <s v="น***าณัช ส***มรัตน์"/>
    <s v="ปทุมธานี"/>
    <s v="-"/>
    <s v=""/>
    <s v="01/07/2025 18:42"/>
    <s v="-"/>
    <s v="Flash Express Thailand COD"/>
    <s v="Tiktok"/>
    <s v="จ่ายทีหลัง / COD"/>
    <s v=""/>
    <s v="-"/>
    <s v="01/07/2025 18:42"/>
  </r>
  <r>
    <x v="5"/>
    <x v="5"/>
    <n v="50"/>
    <n v="1"/>
    <s v="FNV97"/>
    <n v="100"/>
    <n v="0"/>
    <s v="ร้านที่4"/>
    <s v="น***าณัช ส***มรัตน์"/>
    <s v="ปทุมธานี"/>
    <s v="-"/>
    <s v=""/>
    <s v="01/07/2025 18:42"/>
    <s v="-"/>
    <s v="Flash Express Thailand COD"/>
    <s v="Tiktok"/>
    <s v="จ่ายทีหลัง / COD"/>
    <s v=""/>
    <s v="-"/>
    <s v="01/07/2025 18:42"/>
  </r>
  <r>
    <x v="6"/>
    <x v="6"/>
    <n v="50"/>
    <n v="1"/>
    <s v="FNV97"/>
    <n v="100"/>
    <n v="0"/>
    <s v="ร้านที่4"/>
    <s v="น***าณัช ส***มรัตน์"/>
    <s v="ปทุมธานี"/>
    <s v="-"/>
    <s v=""/>
    <s v="01/07/2025 18:42"/>
    <s v="-"/>
    <s v="Flash Express Thailand COD"/>
    <s v="Tiktok"/>
    <s v="จ่ายทีหลัง / COD"/>
    <s v=""/>
    <s v="-"/>
    <s v="01/07/2025 18:42"/>
  </r>
  <r>
    <x v="4"/>
    <x v="4"/>
    <n v="50"/>
    <n v="1"/>
    <s v="FNV96"/>
    <n v="100"/>
    <n v="0"/>
    <s v="ร้านที่4"/>
    <s v="ว***พร"/>
    <s v="กรุงเทพฯ"/>
    <s v="-"/>
    <s v=""/>
    <s v="01/07/2025 18:41"/>
    <s v="-"/>
    <s v="J&amp;T COD"/>
    <s v="Tiktok"/>
    <s v="จ่ายทีหลัง / COD"/>
    <s v=""/>
    <s v="-"/>
    <s v="01/07/2025 18:41"/>
  </r>
  <r>
    <x v="5"/>
    <x v="5"/>
    <n v="50"/>
    <n v="1"/>
    <s v="FNV96"/>
    <n v="100"/>
    <n v="0"/>
    <s v="ร้านที่4"/>
    <s v="ว***พร"/>
    <s v="กรุงเทพฯ"/>
    <s v="-"/>
    <s v=""/>
    <s v="01/07/2025 18:41"/>
    <s v="-"/>
    <s v="J&amp;T COD"/>
    <s v="Tiktok"/>
    <s v="จ่ายทีหลัง / COD"/>
    <s v=""/>
    <s v="-"/>
    <s v="01/07/2025 18:41"/>
  </r>
  <r>
    <x v="6"/>
    <x v="6"/>
    <n v="50"/>
    <n v="1"/>
    <s v="FNV96"/>
    <n v="100"/>
    <n v="0"/>
    <s v="ร้านที่4"/>
    <s v="ว***พร"/>
    <s v="กรุงเทพฯ"/>
    <s v="-"/>
    <s v=""/>
    <s v="01/07/2025 18:41"/>
    <s v="-"/>
    <s v="J&amp;T COD"/>
    <s v="Tiktok"/>
    <s v="จ่ายทีหลัง / COD"/>
    <s v=""/>
    <s v="-"/>
    <s v="01/07/2025 18:41"/>
  </r>
  <r>
    <x v="0"/>
    <x v="0"/>
    <n v="50"/>
    <n v="6"/>
    <s v="FNV95"/>
    <n v="208"/>
    <n v="8"/>
    <s v="ร้านที่2"/>
    <s v="แ***อล์ฟ"/>
    <s v="ปัตตานี"/>
    <s v="-"/>
    <s v=""/>
    <s v="01/07/2025 18:39"/>
    <s v="-"/>
    <s v="J&amp;T Express"/>
    <s v="Tiktok"/>
    <s v="tiktok"/>
    <s v=""/>
    <s v="-"/>
    <s v="01/07/2025 18:39"/>
  </r>
  <r>
    <x v="9"/>
    <x v="10"/>
    <n v="10"/>
    <n v="20"/>
    <s v="FNV94"/>
    <n v="200"/>
    <n v="0"/>
    <s v="ร้านที่1"/>
    <s v="น******ณ"/>
    <s v="******าตาล. จังหวัดอุบลราชธานี 34170 ตำบลนาตาล อำเภอนาตาล จังหวัดอุบลราชธานี 34170"/>
    <s v="34170"/>
    <s v="26"/>
    <s v="01/07/2025 19:08"/>
    <s v="-"/>
    <s v="Flash Express"/>
    <s v="Shopee"/>
    <s v="shopee"/>
    <s v=""/>
    <s v="-"/>
    <s v="01/07/2025 18:38"/>
  </r>
  <r>
    <x v="1"/>
    <x v="1"/>
    <n v="99"/>
    <n v="1"/>
    <s v="FNV93"/>
    <n v="188"/>
    <n v="8"/>
    <s v="ร้านที่2"/>
    <s v="เ***นีย์  ต***วิชัย"/>
    <s v="ลำพูน"/>
    <s v="-"/>
    <s v=""/>
    <s v="01/07/2025 18:37"/>
    <s v="-"/>
    <s v="J&amp;T Express"/>
    <s v="Tiktok"/>
    <s v="tiktok"/>
    <s v=""/>
    <s v="-"/>
    <s v="01/07/2025 18:37"/>
  </r>
  <r>
    <x v="2"/>
    <x v="2"/>
    <n v="100"/>
    <n v="1"/>
    <s v="FNV93"/>
    <n v="188"/>
    <n v="8"/>
    <s v="ร้านที่2"/>
    <s v="เ***นีย์  ต***วิชัย"/>
    <s v="ลำพูน"/>
    <s v="-"/>
    <s v=""/>
    <s v="01/07/2025 18:37"/>
    <s v="-"/>
    <s v="J&amp;T Express"/>
    <s v="Tiktok"/>
    <s v="tiktok"/>
    <s v=""/>
    <s v="-"/>
    <s v="01/07/2025 18:37"/>
  </r>
  <r>
    <x v="4"/>
    <x v="4"/>
    <n v="50"/>
    <n v="1"/>
    <s v="FNV92"/>
    <n v="100"/>
    <n v="0"/>
    <s v="ร้านที่4"/>
    <s v="เ***นพิศ บ***สย"/>
    <s v="สมุทรปราการ"/>
    <s v="-"/>
    <s v=""/>
    <s v="01/07/2025 18:36"/>
    <s v="-"/>
    <s v="J&amp;T COD"/>
    <s v="Tiktok"/>
    <s v="จ่ายทีหลัง / COD"/>
    <s v=""/>
    <s v="-"/>
    <s v="01/07/2025 18:36"/>
  </r>
  <r>
    <x v="5"/>
    <x v="5"/>
    <n v="50"/>
    <n v="1"/>
    <s v="FNV92"/>
    <n v="100"/>
    <n v="0"/>
    <s v="ร้านที่4"/>
    <s v="เ***นพิศ บ***สย"/>
    <s v="สมุทรปราการ"/>
    <s v="-"/>
    <s v=""/>
    <s v="01/07/2025 18:36"/>
    <s v="-"/>
    <s v="J&amp;T COD"/>
    <s v="Tiktok"/>
    <s v="จ่ายทีหลัง / COD"/>
    <s v=""/>
    <s v="-"/>
    <s v="01/07/2025 18:36"/>
  </r>
  <r>
    <x v="6"/>
    <x v="6"/>
    <n v="50"/>
    <n v="1"/>
    <s v="FNV92"/>
    <n v="100"/>
    <n v="0"/>
    <s v="ร้านที่4"/>
    <s v="เ***นพิศ บ***สย"/>
    <s v="สมุทรปราการ"/>
    <s v="-"/>
    <s v=""/>
    <s v="01/07/2025 18:36"/>
    <s v="-"/>
    <s v="J&amp;T COD"/>
    <s v="Tiktok"/>
    <s v="จ่ายทีหลัง / COD"/>
    <s v=""/>
    <s v="-"/>
    <s v="01/07/2025 18:36"/>
  </r>
  <r>
    <x v="4"/>
    <x v="4"/>
    <n v="50"/>
    <n v="1"/>
    <s v="FNV91"/>
    <n v="100"/>
    <n v="0"/>
    <s v="ร้านที่4"/>
    <s v="น***น ผ***ม"/>
    <s v="อ่างทอง"/>
    <s v="-"/>
    <s v=""/>
    <s v="01/07/2025 18:36"/>
    <s v="-"/>
    <s v="J&amp;T COD"/>
    <s v="Tiktok"/>
    <s v="จ่ายทีหลัง / COD"/>
    <s v=""/>
    <s v="-"/>
    <s v="01/07/2025 18:36"/>
  </r>
  <r>
    <x v="5"/>
    <x v="5"/>
    <n v="50"/>
    <n v="1"/>
    <s v="FNV91"/>
    <n v="100"/>
    <n v="0"/>
    <s v="ร้านที่4"/>
    <s v="น***น ผ***ม"/>
    <s v="อ่างทอง"/>
    <s v="-"/>
    <s v=""/>
    <s v="01/07/2025 18:36"/>
    <s v="-"/>
    <s v="J&amp;T COD"/>
    <s v="Tiktok"/>
    <s v="จ่ายทีหลัง / COD"/>
    <s v=""/>
    <s v="-"/>
    <s v="01/07/2025 18:36"/>
  </r>
  <r>
    <x v="6"/>
    <x v="6"/>
    <n v="50"/>
    <n v="1"/>
    <s v="FNV91"/>
    <n v="100"/>
    <n v="0"/>
    <s v="ร้านที่4"/>
    <s v="น***น ผ***ม"/>
    <s v="อ่างทอง"/>
    <s v="-"/>
    <s v=""/>
    <s v="01/07/2025 18:36"/>
    <s v="-"/>
    <s v="J&amp;T COD"/>
    <s v="Tiktok"/>
    <s v="จ่ายทีหลัง / COD"/>
    <s v=""/>
    <s v="-"/>
    <s v="01/07/2025 18:36"/>
  </r>
  <r>
    <x v="4"/>
    <x v="4"/>
    <n v="50"/>
    <n v="1"/>
    <s v="FNV90"/>
    <n v="100"/>
    <n v="0"/>
    <s v="ร้านที่4"/>
    <s v="เ***ยงไกร ศ***ันธุ์"/>
    <s v="เชียงราย"/>
    <s v="-"/>
    <s v=""/>
    <s v="01/07/2025 18:33"/>
    <s v="-"/>
    <s v="J&amp;T Express"/>
    <s v="Tiktok"/>
    <s v="tiktok"/>
    <s v=""/>
    <s v="-"/>
    <s v="01/07/2025 18:33"/>
  </r>
  <r>
    <x v="5"/>
    <x v="5"/>
    <n v="50"/>
    <n v="1"/>
    <s v="FNV90"/>
    <n v="100"/>
    <n v="0"/>
    <s v="ร้านที่4"/>
    <s v="เ***ยงไกร ศ***ันธุ์"/>
    <s v="เชียงราย"/>
    <s v="-"/>
    <s v=""/>
    <s v="01/07/2025 18:33"/>
    <s v="-"/>
    <s v="J&amp;T Express"/>
    <s v="Tiktok"/>
    <s v="tiktok"/>
    <s v=""/>
    <s v="-"/>
    <s v="01/07/2025 18:33"/>
  </r>
  <r>
    <x v="6"/>
    <x v="6"/>
    <n v="50"/>
    <n v="1"/>
    <s v="FNV90"/>
    <n v="100"/>
    <n v="0"/>
    <s v="ร้านที่4"/>
    <s v="เ***ยงไกร ศ***ันธุ์"/>
    <s v="เชียงราย"/>
    <s v="-"/>
    <s v=""/>
    <s v="01/07/2025 18:33"/>
    <s v="-"/>
    <s v="J&amp;T Express"/>
    <s v="Tiktok"/>
    <s v="tiktok"/>
    <s v=""/>
    <s v="-"/>
    <s v="01/07/2025 18:33"/>
  </r>
  <r>
    <x v="4"/>
    <x v="4"/>
    <n v="50"/>
    <n v="1"/>
    <s v="FNV89"/>
    <n v="100"/>
    <n v="0"/>
    <s v="ร้านที่4"/>
    <s v="ร***งศ์ บ***งค์"/>
    <s v="กรุงเทพฯ"/>
    <s v="-"/>
    <s v=""/>
    <s v="01/07/2025 18:32"/>
    <s v="-"/>
    <s v="J&amp;T COD"/>
    <s v="Tiktok"/>
    <s v="จ่ายทีหลัง / COD"/>
    <s v=""/>
    <s v="-"/>
    <s v="01/07/2025 18:32"/>
  </r>
  <r>
    <x v="5"/>
    <x v="5"/>
    <n v="50"/>
    <n v="1"/>
    <s v="FNV89"/>
    <n v="100"/>
    <n v="0"/>
    <s v="ร้านที่4"/>
    <s v="ร***งศ์ บ***งค์"/>
    <s v="กรุงเทพฯ"/>
    <s v="-"/>
    <s v=""/>
    <s v="01/07/2025 18:32"/>
    <s v="-"/>
    <s v="J&amp;T COD"/>
    <s v="Tiktok"/>
    <s v="จ่ายทีหลัง / COD"/>
    <s v=""/>
    <s v="-"/>
    <s v="01/07/2025 18:32"/>
  </r>
  <r>
    <x v="6"/>
    <x v="6"/>
    <n v="50"/>
    <n v="1"/>
    <s v="FNV89"/>
    <n v="100"/>
    <n v="0"/>
    <s v="ร้านที่4"/>
    <s v="ร***งศ์ บ***งค์"/>
    <s v="กรุงเทพฯ"/>
    <s v="-"/>
    <s v=""/>
    <s v="01/07/2025 18:32"/>
    <s v="-"/>
    <s v="J&amp;T COD"/>
    <s v="Tiktok"/>
    <s v="จ่ายทีหลัง / COD"/>
    <s v=""/>
    <s v="-"/>
    <s v="01/07/2025 18:32"/>
  </r>
  <r>
    <x v="4"/>
    <x v="4"/>
    <n v="50"/>
    <n v="1"/>
    <s v="FNV88"/>
    <n v="100"/>
    <n v="0"/>
    <s v="ร้านที่4"/>
    <s v="ม**"/>
    <s v="สงขลา"/>
    <s v="-"/>
    <s v=""/>
    <s v="01/07/2025 18:32"/>
    <s v="-"/>
    <s v="J&amp;T COD"/>
    <s v="Tiktok"/>
    <s v="จ่ายทีหลัง / COD"/>
    <s v=""/>
    <s v="-"/>
    <s v="01/07/2025 18:32"/>
  </r>
  <r>
    <x v="5"/>
    <x v="5"/>
    <n v="50"/>
    <n v="1"/>
    <s v="FNV88"/>
    <n v="100"/>
    <n v="0"/>
    <s v="ร้านที่4"/>
    <s v="ม**"/>
    <s v="สงขลา"/>
    <s v="-"/>
    <s v=""/>
    <s v="01/07/2025 18:32"/>
    <s v="-"/>
    <s v="J&amp;T COD"/>
    <s v="Tiktok"/>
    <s v="จ่ายทีหลัง / COD"/>
    <s v=""/>
    <s v="-"/>
    <s v="01/07/2025 18:32"/>
  </r>
  <r>
    <x v="6"/>
    <x v="6"/>
    <n v="50"/>
    <n v="1"/>
    <s v="FNV88"/>
    <n v="100"/>
    <n v="0"/>
    <s v="ร้านที่4"/>
    <s v="ม**"/>
    <s v="สงขลา"/>
    <s v="-"/>
    <s v=""/>
    <s v="01/07/2025 18:32"/>
    <s v="-"/>
    <s v="J&amp;T COD"/>
    <s v="Tiktok"/>
    <s v="จ่ายทีหลัง / COD"/>
    <s v=""/>
    <s v="-"/>
    <s v="01/07/2025 18:32"/>
  </r>
  <r>
    <x v="4"/>
    <x v="4"/>
    <n v="50"/>
    <n v="1"/>
    <s v="FNV86"/>
    <n v="106"/>
    <n v="6"/>
    <s v="ร้านที่4"/>
    <s v="S***oe"/>
    <s v="Nonthaburi"/>
    <s v="-"/>
    <s v=""/>
    <s v="01/07/2025 18:28"/>
    <s v="-"/>
    <s v="Flash Express Thailand COD"/>
    <s v="Tiktok"/>
    <s v="จ่ายทีหลัง / COD"/>
    <s v=""/>
    <s v="-"/>
    <s v="01/07/2025 18:28"/>
  </r>
  <r>
    <x v="5"/>
    <x v="5"/>
    <n v="50"/>
    <n v="1"/>
    <s v="FNV86"/>
    <n v="106"/>
    <n v="6"/>
    <s v="ร้านที่4"/>
    <s v="S***oe"/>
    <s v="Nonthaburi"/>
    <s v="-"/>
    <s v=""/>
    <s v="01/07/2025 18:28"/>
    <s v="-"/>
    <s v="Flash Express Thailand COD"/>
    <s v="Tiktok"/>
    <s v="จ่ายทีหลัง / COD"/>
    <s v=""/>
    <s v="-"/>
    <s v="01/07/2025 18:28"/>
  </r>
  <r>
    <x v="6"/>
    <x v="6"/>
    <n v="50"/>
    <n v="1"/>
    <s v="FNV86"/>
    <n v="106"/>
    <n v="6"/>
    <s v="ร้านที่4"/>
    <s v="S***oe"/>
    <s v="Nonthaburi"/>
    <s v="-"/>
    <s v=""/>
    <s v="01/07/2025 18:28"/>
    <s v="-"/>
    <s v="Flash Express Thailand COD"/>
    <s v="Tiktok"/>
    <s v="จ่ายทีหลัง / COD"/>
    <s v=""/>
    <s v="-"/>
    <s v="01/07/2025 18:28"/>
  </r>
  <r>
    <x v="4"/>
    <x v="4"/>
    <n v="50"/>
    <n v="1"/>
    <s v="FNV85"/>
    <n v="100"/>
    <n v="0"/>
    <s v="ร้านที่4"/>
    <s v="f***an11"/>
    <s v="เชียงใหม่"/>
    <s v="-"/>
    <s v=""/>
    <s v="01/07/2025 18:25"/>
    <s v="-"/>
    <s v="J&amp;T COD"/>
    <s v="Tiktok"/>
    <s v="จ่ายทีหลัง / COD"/>
    <s v=""/>
    <s v="-"/>
    <s v="01/07/2025 18:25"/>
  </r>
  <r>
    <x v="5"/>
    <x v="5"/>
    <n v="50"/>
    <n v="1"/>
    <s v="FNV85"/>
    <n v="100"/>
    <n v="0"/>
    <s v="ร้านที่4"/>
    <s v="f***an11"/>
    <s v="เชียงใหม่"/>
    <s v="-"/>
    <s v=""/>
    <s v="01/07/2025 18:25"/>
    <s v="-"/>
    <s v="J&amp;T COD"/>
    <s v="Tiktok"/>
    <s v="จ่ายทีหลัง / COD"/>
    <s v=""/>
    <s v="-"/>
    <s v="01/07/2025 18:25"/>
  </r>
  <r>
    <x v="6"/>
    <x v="6"/>
    <n v="50"/>
    <n v="1"/>
    <s v="FNV85"/>
    <n v="100"/>
    <n v="0"/>
    <s v="ร้านที่4"/>
    <s v="f***an11"/>
    <s v="เชียงใหม่"/>
    <s v="-"/>
    <s v=""/>
    <s v="01/07/2025 18:25"/>
    <s v="-"/>
    <s v="J&amp;T COD"/>
    <s v="Tiktok"/>
    <s v="จ่ายทีหลัง / COD"/>
    <s v=""/>
    <s v="-"/>
    <s v="01/07/2025 18:25"/>
  </r>
  <r>
    <x v="4"/>
    <x v="4"/>
    <n v="50"/>
    <n v="1"/>
    <s v="FNV84"/>
    <n v="100"/>
    <n v="0"/>
    <s v="ร้านที่4"/>
    <s v="อ***  โ***์ชัย"/>
    <s v="ชัยภูมิ"/>
    <s v="-"/>
    <s v=""/>
    <s v="01/07/2025 18:24"/>
    <s v="-"/>
    <s v="J&amp;T COD"/>
    <s v="Tiktok"/>
    <s v="จ่ายทีหลัง / COD"/>
    <s v=""/>
    <s v="-"/>
    <s v="01/07/2025 18:24"/>
  </r>
  <r>
    <x v="5"/>
    <x v="5"/>
    <n v="50"/>
    <n v="1"/>
    <s v="FNV84"/>
    <n v="100"/>
    <n v="0"/>
    <s v="ร้านที่4"/>
    <s v="อ***  โ***์ชัย"/>
    <s v="ชัยภูมิ"/>
    <s v="-"/>
    <s v=""/>
    <s v="01/07/2025 18:24"/>
    <s v="-"/>
    <s v="J&amp;T COD"/>
    <s v="Tiktok"/>
    <s v="จ่ายทีหลัง / COD"/>
    <s v=""/>
    <s v="-"/>
    <s v="01/07/2025 18:24"/>
  </r>
  <r>
    <x v="6"/>
    <x v="6"/>
    <n v="50"/>
    <n v="1"/>
    <s v="FNV84"/>
    <n v="100"/>
    <n v="0"/>
    <s v="ร้านที่4"/>
    <s v="อ***  โ***์ชัย"/>
    <s v="ชัยภูมิ"/>
    <s v="-"/>
    <s v=""/>
    <s v="01/07/2025 18:24"/>
    <s v="-"/>
    <s v="J&amp;T COD"/>
    <s v="Tiktok"/>
    <s v="จ่ายทีหลัง / COD"/>
    <s v=""/>
    <s v="-"/>
    <s v="01/07/2025 18:24"/>
  </r>
  <r>
    <x v="4"/>
    <x v="4"/>
    <n v="50"/>
    <n v="1"/>
    <s v="FNV82"/>
    <n v="106"/>
    <n v="6"/>
    <s v="ร้านที่4"/>
    <s v="โ***่"/>
    <s v="สมุทรปราการ"/>
    <s v="-"/>
    <s v=""/>
    <s v="01/07/2025 18:22"/>
    <s v="-"/>
    <s v="Flash Express Thailand COD"/>
    <s v="Tiktok"/>
    <s v="จ่ายทีหลัง / COD"/>
    <s v=""/>
    <s v="-"/>
    <s v="01/07/2025 18:23"/>
  </r>
  <r>
    <x v="5"/>
    <x v="5"/>
    <n v="50"/>
    <n v="1"/>
    <s v="FNV82"/>
    <n v="106"/>
    <n v="6"/>
    <s v="ร้านที่4"/>
    <s v="โ***่"/>
    <s v="สมุทรปราการ"/>
    <s v="-"/>
    <s v=""/>
    <s v="01/07/2025 18:22"/>
    <s v="-"/>
    <s v="Flash Express Thailand COD"/>
    <s v="Tiktok"/>
    <s v="จ่ายทีหลัง / COD"/>
    <s v=""/>
    <s v="-"/>
    <s v="01/07/2025 18:23"/>
  </r>
  <r>
    <x v="6"/>
    <x v="6"/>
    <n v="50"/>
    <n v="1"/>
    <s v="FNV82"/>
    <n v="106"/>
    <n v="6"/>
    <s v="ร้านที่4"/>
    <s v="โ***่"/>
    <s v="สมุทรปราการ"/>
    <s v="-"/>
    <s v=""/>
    <s v="01/07/2025 18:22"/>
    <s v="-"/>
    <s v="Flash Express Thailand COD"/>
    <s v="Tiktok"/>
    <s v="จ่ายทีหลัง / COD"/>
    <s v=""/>
    <s v="-"/>
    <s v="01/07/2025 18:23"/>
  </r>
  <r>
    <x v="8"/>
    <x v="8"/>
    <n v="66.666666666666671"/>
    <n v="3"/>
    <s v="FNV80"/>
    <n v="100"/>
    <n v="0"/>
    <s v="ร้านที่4"/>
    <s v="ว***ีย์    พ***ทอง"/>
    <s v="ชลบุรี"/>
    <s v="-"/>
    <s v=""/>
    <s v="01/07/2025 18:20"/>
    <s v="-"/>
    <s v="J&amp;T Express"/>
    <s v="Tiktok"/>
    <s v="tiktok"/>
    <s v=""/>
    <s v="-"/>
    <s v="01/07/2025 18:20"/>
  </r>
  <r>
    <x v="4"/>
    <x v="4"/>
    <n v="50"/>
    <n v="1"/>
    <s v="FNV79"/>
    <n v="106"/>
    <n v="6"/>
    <s v="ร้านที่4"/>
    <s v="ต**"/>
    <s v="ปทุมธานี"/>
    <s v="-"/>
    <s v=""/>
    <s v="01/07/2025 18:20"/>
    <s v="-"/>
    <s v="J&amp;T COD"/>
    <s v="Tiktok"/>
    <s v="จ่ายทีหลัง / COD"/>
    <s v=""/>
    <s v="-"/>
    <s v="01/07/2025 18:20"/>
  </r>
  <r>
    <x v="5"/>
    <x v="5"/>
    <n v="50"/>
    <n v="1"/>
    <s v="FNV79"/>
    <n v="106"/>
    <n v="6"/>
    <s v="ร้านที่4"/>
    <s v="ต**"/>
    <s v="ปทุมธานี"/>
    <s v="-"/>
    <s v=""/>
    <s v="01/07/2025 18:20"/>
    <s v="-"/>
    <s v="J&amp;T COD"/>
    <s v="Tiktok"/>
    <s v="จ่ายทีหลัง / COD"/>
    <s v=""/>
    <s v="-"/>
    <s v="01/07/2025 18:20"/>
  </r>
  <r>
    <x v="6"/>
    <x v="6"/>
    <n v="50"/>
    <n v="1"/>
    <s v="FNV79"/>
    <n v="106"/>
    <n v="6"/>
    <s v="ร้านที่4"/>
    <s v="ต**"/>
    <s v="ปทุมธานี"/>
    <s v="-"/>
    <s v=""/>
    <s v="01/07/2025 18:20"/>
    <s v="-"/>
    <s v="J&amp;T COD"/>
    <s v="Tiktok"/>
    <s v="จ่ายทีหลัง / COD"/>
    <s v=""/>
    <s v="-"/>
    <s v="01/07/2025 18:20"/>
  </r>
  <r>
    <x v="0"/>
    <x v="0"/>
    <n v="33.333333333333336"/>
    <n v="3"/>
    <s v="FNV78"/>
    <n v="100"/>
    <n v="0"/>
    <s v="ร้านที่2"/>
    <s v="t***wa"/>
    <s v="เพชรบูรณ์"/>
    <s v="-"/>
    <s v=""/>
    <s v="01/07/2025 18:19"/>
    <s v="-"/>
    <s v="J&amp;T COD"/>
    <s v="Tiktok"/>
    <s v="จ่ายทีหลัง / COD"/>
    <s v=""/>
    <s v="-"/>
    <s v="01/07/2025 18:20"/>
  </r>
  <r>
    <x v="4"/>
    <x v="4"/>
    <n v="50"/>
    <n v="1"/>
    <s v="FNV77"/>
    <n v="100"/>
    <n v="0"/>
    <s v="ร้านที่4"/>
    <s v="พ*** พ***"/>
    <s v="กรุงเทพฯ"/>
    <s v="-"/>
    <s v=""/>
    <s v="01/07/2025 18:18"/>
    <s v="-"/>
    <s v="J&amp;T COD"/>
    <s v="Tiktok"/>
    <s v="จ่ายทีหลัง / COD"/>
    <s v=""/>
    <s v="-"/>
    <s v="01/07/2025 18:18"/>
  </r>
  <r>
    <x v="5"/>
    <x v="5"/>
    <n v="50"/>
    <n v="1"/>
    <s v="FNV77"/>
    <n v="100"/>
    <n v="0"/>
    <s v="ร้านที่4"/>
    <s v="พ*** พ***"/>
    <s v="กรุงเทพฯ"/>
    <s v="-"/>
    <s v=""/>
    <s v="01/07/2025 18:18"/>
    <s v="-"/>
    <s v="J&amp;T COD"/>
    <s v="Tiktok"/>
    <s v="จ่ายทีหลัง / COD"/>
    <s v=""/>
    <s v="-"/>
    <s v="01/07/2025 18:18"/>
  </r>
  <r>
    <x v="6"/>
    <x v="6"/>
    <n v="50"/>
    <n v="1"/>
    <s v="FNV77"/>
    <n v="100"/>
    <n v="0"/>
    <s v="ร้านที่4"/>
    <s v="พ*** พ***"/>
    <s v="กรุงเทพฯ"/>
    <s v="-"/>
    <s v=""/>
    <s v="01/07/2025 18:18"/>
    <s v="-"/>
    <s v="J&amp;T COD"/>
    <s v="Tiktok"/>
    <s v="จ่ายทีหลัง / COD"/>
    <s v=""/>
    <s v="-"/>
    <s v="01/07/2025 18:18"/>
  </r>
  <r>
    <x v="4"/>
    <x v="4"/>
    <n v="50"/>
    <n v="1"/>
    <s v="FNV76"/>
    <n v="100"/>
    <n v="0"/>
    <s v="ร้านที่4"/>
    <s v="ว***พ็ญ ผ***ม"/>
    <s v="พระนครศรีอยุธยา"/>
    <s v="-"/>
    <s v=""/>
    <s v="01/07/2025 18:18"/>
    <s v="-"/>
    <s v="J&amp;T COD"/>
    <s v="Tiktok"/>
    <s v="จ่ายทีหลัง / COD"/>
    <s v=""/>
    <s v="-"/>
    <s v="01/07/2025 18:18"/>
  </r>
  <r>
    <x v="5"/>
    <x v="5"/>
    <n v="50"/>
    <n v="1"/>
    <s v="FNV76"/>
    <n v="100"/>
    <n v="0"/>
    <s v="ร้านที่4"/>
    <s v="ว***พ็ญ ผ***ม"/>
    <s v="พระนครศรีอยุธยา"/>
    <s v="-"/>
    <s v=""/>
    <s v="01/07/2025 18:18"/>
    <s v="-"/>
    <s v="J&amp;T COD"/>
    <s v="Tiktok"/>
    <s v="จ่ายทีหลัง / COD"/>
    <s v=""/>
    <s v="-"/>
    <s v="01/07/2025 18:18"/>
  </r>
  <r>
    <x v="6"/>
    <x v="6"/>
    <n v="50"/>
    <n v="1"/>
    <s v="FNV76"/>
    <n v="100"/>
    <n v="0"/>
    <s v="ร้านที่4"/>
    <s v="ว***พ็ญ ผ***ม"/>
    <s v="พระนครศรีอยุธยา"/>
    <s v="-"/>
    <s v=""/>
    <s v="01/07/2025 18:18"/>
    <s v="-"/>
    <s v="J&amp;T COD"/>
    <s v="Tiktok"/>
    <s v="จ่ายทีหลัง / COD"/>
    <s v=""/>
    <s v="-"/>
    <s v="01/07/2025 18:18"/>
  </r>
  <r>
    <x v="4"/>
    <x v="4"/>
    <n v="50"/>
    <n v="1"/>
    <s v="FNV75"/>
    <n v="100"/>
    <n v="0"/>
    <s v="ร้านที่4"/>
    <s v="พ***์ลภัส ศ***วัสดิ์"/>
    <s v="นครปฐม"/>
    <s v="-"/>
    <s v=""/>
    <s v="01/07/2025 18:17"/>
    <s v="-"/>
    <s v="J&amp;T COD"/>
    <s v="Tiktok"/>
    <s v="จ่ายทีหลัง / COD"/>
    <s v=""/>
    <s v="-"/>
    <s v="01/07/2025 18:17"/>
  </r>
  <r>
    <x v="5"/>
    <x v="5"/>
    <n v="50"/>
    <n v="1"/>
    <s v="FNV75"/>
    <n v="100"/>
    <n v="0"/>
    <s v="ร้านที่4"/>
    <s v="พ***์ลภัส ศ***วัสดิ์"/>
    <s v="นครปฐม"/>
    <s v="-"/>
    <s v=""/>
    <s v="01/07/2025 18:17"/>
    <s v="-"/>
    <s v="J&amp;T COD"/>
    <s v="Tiktok"/>
    <s v="จ่ายทีหลัง / COD"/>
    <s v=""/>
    <s v="-"/>
    <s v="01/07/2025 18:17"/>
  </r>
  <r>
    <x v="6"/>
    <x v="6"/>
    <n v="50"/>
    <n v="1"/>
    <s v="FNV75"/>
    <n v="100"/>
    <n v="0"/>
    <s v="ร้านที่4"/>
    <s v="พ***์ลภัส ศ***วัสดิ์"/>
    <s v="นครปฐม"/>
    <s v="-"/>
    <s v=""/>
    <s v="01/07/2025 18:17"/>
    <s v="-"/>
    <s v="J&amp;T COD"/>
    <s v="Tiktok"/>
    <s v="จ่ายทีหลัง / COD"/>
    <s v=""/>
    <s v="-"/>
    <s v="01/07/2025 18:17"/>
  </r>
  <r>
    <x v="8"/>
    <x v="8"/>
    <n v="66.666666666666671"/>
    <n v="3"/>
    <s v="FNV74"/>
    <n v="300"/>
    <n v="0"/>
    <s v="ร้านที่4"/>
    <s v="เ***ิทักษ์ ส***งวงค์"/>
    <s v="นราธิวาส"/>
    <s v="-"/>
    <s v=""/>
    <s v="01/07/2025 18:17"/>
    <s v="-"/>
    <s v="J&amp;T Express"/>
    <s v="Tiktok"/>
    <s v="tiktok"/>
    <s v=""/>
    <s v="-"/>
    <s v="01/07/2025 18:17"/>
  </r>
  <r>
    <x v="4"/>
    <x v="4"/>
    <n v="50"/>
    <n v="1"/>
    <s v="FNV74"/>
    <n v="300"/>
    <n v="0"/>
    <s v="ร้านที่4"/>
    <s v="เ***ิทักษ์ ส***งวงค์"/>
    <s v="นราธิวาส"/>
    <s v="-"/>
    <s v=""/>
    <s v="01/07/2025 18:17"/>
    <s v="-"/>
    <s v="J&amp;T Express"/>
    <s v="Tiktok"/>
    <s v="tiktok"/>
    <s v=""/>
    <s v="-"/>
    <s v="01/07/2025 18:17"/>
  </r>
  <r>
    <x v="5"/>
    <x v="5"/>
    <n v="50"/>
    <n v="1"/>
    <s v="FNV74"/>
    <n v="300"/>
    <n v="0"/>
    <s v="ร้านที่4"/>
    <s v="เ***ิทักษ์ ส***งวงค์"/>
    <s v="นราธิวาส"/>
    <s v="-"/>
    <s v=""/>
    <s v="01/07/2025 18:17"/>
    <s v="-"/>
    <s v="J&amp;T Express"/>
    <s v="Tiktok"/>
    <s v="tiktok"/>
    <s v=""/>
    <s v="-"/>
    <s v="01/07/2025 18:17"/>
  </r>
  <r>
    <x v="6"/>
    <x v="6"/>
    <n v="50"/>
    <n v="1"/>
    <s v="FNV74"/>
    <n v="300"/>
    <n v="0"/>
    <s v="ร้านที่4"/>
    <s v="เ***ิทักษ์ ส***งวงค์"/>
    <s v="นราธิวาส"/>
    <s v="-"/>
    <s v=""/>
    <s v="01/07/2025 18:17"/>
    <s v="-"/>
    <s v="J&amp;T Express"/>
    <s v="Tiktok"/>
    <s v="tiktok"/>
    <s v=""/>
    <s v="-"/>
    <s v="01/07/2025 18:17"/>
  </r>
  <r>
    <x v="0"/>
    <x v="0"/>
    <n v="33.333333333333336"/>
    <n v="3"/>
    <s v="FNV74"/>
    <n v="300"/>
    <n v="0"/>
    <s v="ร้านที่4"/>
    <s v="เ***ิทักษ์ ส***งวงค์"/>
    <s v="นราธิวาส"/>
    <s v="-"/>
    <s v=""/>
    <s v="01/07/2025 18:17"/>
    <s v="-"/>
    <s v="J&amp;T Express"/>
    <s v="Tiktok"/>
    <s v="tiktok"/>
    <s v=""/>
    <s v="-"/>
    <s v="01/07/2025 18:17"/>
  </r>
  <r>
    <x v="4"/>
    <x v="4"/>
    <n v="50"/>
    <n v="1"/>
    <s v="FNV73"/>
    <n v="100"/>
    <n v="0"/>
    <s v="ร้านที่4"/>
    <s v="ส***ัง ล***"/>
    <s v="สุพรรณบุรี"/>
    <s v="-"/>
    <s v=""/>
    <s v="01/07/2025 18:16"/>
    <s v="-"/>
    <s v="J&amp;T COD"/>
    <s v="Tiktok"/>
    <s v="จ่ายทีหลัง / COD"/>
    <s v=""/>
    <s v="-"/>
    <s v="01/07/2025 18:17"/>
  </r>
  <r>
    <x v="5"/>
    <x v="5"/>
    <n v="50"/>
    <n v="1"/>
    <s v="FNV73"/>
    <n v="100"/>
    <n v="0"/>
    <s v="ร้านที่4"/>
    <s v="ส***ัง ล***"/>
    <s v="สุพรรณบุรี"/>
    <s v="-"/>
    <s v=""/>
    <s v="01/07/2025 18:16"/>
    <s v="-"/>
    <s v="J&amp;T COD"/>
    <s v="Tiktok"/>
    <s v="จ่ายทีหลัง / COD"/>
    <s v=""/>
    <s v="-"/>
    <s v="01/07/2025 18:17"/>
  </r>
  <r>
    <x v="6"/>
    <x v="6"/>
    <n v="50"/>
    <n v="1"/>
    <s v="FNV73"/>
    <n v="100"/>
    <n v="0"/>
    <s v="ร้านที่4"/>
    <s v="ส***ัง ล***"/>
    <s v="สุพรรณบุรี"/>
    <s v="-"/>
    <s v=""/>
    <s v="01/07/2025 18:16"/>
    <s v="-"/>
    <s v="J&amp;T COD"/>
    <s v="Tiktok"/>
    <s v="จ่ายทีหลัง / COD"/>
    <s v=""/>
    <s v="-"/>
    <s v="01/07/2025 18:17"/>
  </r>
  <r>
    <x v="4"/>
    <x v="4"/>
    <n v="50"/>
    <n v="1"/>
    <s v="FNV72"/>
    <n v="100"/>
    <n v="0"/>
    <s v="ร้านที่4"/>
    <s v="จ***วรรณ  ว***รณ์"/>
    <s v="สมุทรปราการ"/>
    <s v="-"/>
    <s v=""/>
    <s v="01/07/2025 18:14"/>
    <s v="-"/>
    <s v="Flash Express Thailand COD"/>
    <s v="Tiktok"/>
    <s v="จ่ายทีหลัง / COD"/>
    <s v=""/>
    <s v="-"/>
    <s v="01/07/2025 18:14"/>
  </r>
  <r>
    <x v="5"/>
    <x v="5"/>
    <n v="50"/>
    <n v="1"/>
    <s v="FNV72"/>
    <n v="100"/>
    <n v="0"/>
    <s v="ร้านที่4"/>
    <s v="จ***วรรณ  ว***รณ์"/>
    <s v="สมุทรปราการ"/>
    <s v="-"/>
    <s v=""/>
    <s v="01/07/2025 18:14"/>
    <s v="-"/>
    <s v="Flash Express Thailand COD"/>
    <s v="Tiktok"/>
    <s v="จ่ายทีหลัง / COD"/>
    <s v=""/>
    <s v="-"/>
    <s v="01/07/2025 18:14"/>
  </r>
  <r>
    <x v="6"/>
    <x v="6"/>
    <n v="50"/>
    <n v="1"/>
    <s v="FNV72"/>
    <n v="100"/>
    <n v="0"/>
    <s v="ร้านที่4"/>
    <s v="จ***วรรณ  ว***รณ์"/>
    <s v="สมุทรปราการ"/>
    <s v="-"/>
    <s v=""/>
    <s v="01/07/2025 18:14"/>
    <s v="-"/>
    <s v="Flash Express Thailand COD"/>
    <s v="Tiktok"/>
    <s v="จ่ายทีหลัง / COD"/>
    <s v=""/>
    <s v="-"/>
    <s v="01/07/2025 18:14"/>
  </r>
  <r>
    <x v="4"/>
    <x v="4"/>
    <n v="50"/>
    <n v="1"/>
    <s v="FNV71"/>
    <n v="100"/>
    <n v="0"/>
    <s v="ร้านที่4"/>
    <s v="ด***ี ท***วี"/>
    <s v="ปทุมธานี"/>
    <s v="-"/>
    <s v=""/>
    <s v="01/07/2025 18:10"/>
    <s v="-"/>
    <s v="Flash Express Thailand COD"/>
    <s v="Tiktok"/>
    <s v="จ่ายทีหลัง / COD"/>
    <s v=""/>
    <s v="-"/>
    <s v="01/07/2025 18:10"/>
  </r>
  <r>
    <x v="5"/>
    <x v="5"/>
    <n v="50"/>
    <n v="1"/>
    <s v="FNV71"/>
    <n v="100"/>
    <n v="0"/>
    <s v="ร้านที่4"/>
    <s v="ด***ี ท***วี"/>
    <s v="ปทุมธานี"/>
    <s v="-"/>
    <s v=""/>
    <s v="01/07/2025 18:10"/>
    <s v="-"/>
    <s v="Flash Express Thailand COD"/>
    <s v="Tiktok"/>
    <s v="จ่ายทีหลัง / COD"/>
    <s v=""/>
    <s v="-"/>
    <s v="01/07/2025 18:10"/>
  </r>
  <r>
    <x v="6"/>
    <x v="6"/>
    <n v="50"/>
    <n v="1"/>
    <s v="FNV71"/>
    <n v="100"/>
    <n v="0"/>
    <s v="ร้านที่4"/>
    <s v="ด***ี ท***วี"/>
    <s v="ปทุมธานี"/>
    <s v="-"/>
    <s v=""/>
    <s v="01/07/2025 18:10"/>
    <s v="-"/>
    <s v="Flash Express Thailand COD"/>
    <s v="Tiktok"/>
    <s v="จ่ายทีหลัง / COD"/>
    <s v=""/>
    <s v="-"/>
    <s v="01/07/2025 18:10"/>
  </r>
  <r>
    <x v="4"/>
    <x v="4"/>
    <n v="50"/>
    <n v="1"/>
    <s v="FNV70"/>
    <n v="100"/>
    <n v="0"/>
    <s v="ร้านที่4"/>
    <s v="ท***ัย เ***ศรี"/>
    <s v="นครราชสีมา"/>
    <s v="-"/>
    <s v=""/>
    <s v="01/07/2025 18:10"/>
    <s v="-"/>
    <s v="J&amp;T Express"/>
    <s v="Tiktok"/>
    <s v="tiktok"/>
    <s v=""/>
    <s v="-"/>
    <s v="01/07/2025 18:09"/>
  </r>
  <r>
    <x v="5"/>
    <x v="5"/>
    <n v="50"/>
    <n v="1"/>
    <s v="FNV70"/>
    <n v="100"/>
    <n v="0"/>
    <s v="ร้านที่4"/>
    <s v="ท***ัย เ***ศรี"/>
    <s v="นครราชสีมา"/>
    <s v="-"/>
    <s v=""/>
    <s v="01/07/2025 18:10"/>
    <s v="-"/>
    <s v="J&amp;T Express"/>
    <s v="Tiktok"/>
    <s v="tiktok"/>
    <s v=""/>
    <s v="-"/>
    <s v="01/07/2025 18:09"/>
  </r>
  <r>
    <x v="6"/>
    <x v="6"/>
    <n v="50"/>
    <n v="1"/>
    <s v="FNV70"/>
    <n v="100"/>
    <n v="0"/>
    <s v="ร้านที่4"/>
    <s v="ท***ัย เ***ศรี"/>
    <s v="นครราชสีมา"/>
    <s v="-"/>
    <s v=""/>
    <s v="01/07/2025 18:10"/>
    <s v="-"/>
    <s v="J&amp;T Express"/>
    <s v="Tiktok"/>
    <s v="tiktok"/>
    <s v=""/>
    <s v="-"/>
    <s v="01/07/2025 18:09"/>
  </r>
  <r>
    <x v="4"/>
    <x v="4"/>
    <n v="50"/>
    <n v="1"/>
    <s v="FNV69"/>
    <n v="100"/>
    <n v="0"/>
    <s v="ร้านที่4"/>
    <s v="ช***ล ถ***อ่าง"/>
    <s v="อุดรธานี"/>
    <s v="-"/>
    <s v=""/>
    <s v="01/07/2025 18:08"/>
    <s v="-"/>
    <s v="J&amp;T COD"/>
    <s v="Tiktok"/>
    <s v="จ่ายทีหลัง / COD"/>
    <s v=""/>
    <s v="-"/>
    <s v="01/07/2025 18:09"/>
  </r>
  <r>
    <x v="5"/>
    <x v="5"/>
    <n v="50"/>
    <n v="1"/>
    <s v="FNV69"/>
    <n v="100"/>
    <n v="0"/>
    <s v="ร้านที่4"/>
    <s v="ช***ล ถ***อ่าง"/>
    <s v="อุดรธานี"/>
    <s v="-"/>
    <s v=""/>
    <s v="01/07/2025 18:08"/>
    <s v="-"/>
    <s v="J&amp;T COD"/>
    <s v="Tiktok"/>
    <s v="จ่ายทีหลัง / COD"/>
    <s v=""/>
    <s v="-"/>
    <s v="01/07/2025 18:09"/>
  </r>
  <r>
    <x v="6"/>
    <x v="6"/>
    <n v="50"/>
    <n v="1"/>
    <s v="FNV69"/>
    <n v="100"/>
    <n v="0"/>
    <s v="ร้านที่4"/>
    <s v="ช***ล ถ***อ่าง"/>
    <s v="อุดรธานี"/>
    <s v="-"/>
    <s v=""/>
    <s v="01/07/2025 18:08"/>
    <s v="-"/>
    <s v="J&amp;T COD"/>
    <s v="Tiktok"/>
    <s v="จ่ายทีหลัง / COD"/>
    <s v=""/>
    <s v="-"/>
    <s v="01/07/2025 18:09"/>
  </r>
  <r>
    <x v="4"/>
    <x v="4"/>
    <n v="50"/>
    <n v="1"/>
    <s v="FNV68"/>
    <n v="100"/>
    <n v="0"/>
    <s v="ร้านที่4"/>
    <s v="ป***ศา เ***รเกตุ"/>
    <s v="เทศบาลนครสุราษฎร์ธานี"/>
    <s v="-"/>
    <s v=""/>
    <s v="01/07/2025 18:07"/>
    <s v="-"/>
    <s v="J&amp;T COD"/>
    <s v="Tiktok"/>
    <s v="จ่ายทีหลัง / COD"/>
    <s v=""/>
    <s v="-"/>
    <s v="01/07/2025 18:07"/>
  </r>
  <r>
    <x v="5"/>
    <x v="5"/>
    <n v="50"/>
    <n v="1"/>
    <s v="FNV68"/>
    <n v="100"/>
    <n v="0"/>
    <s v="ร้านที่4"/>
    <s v="ป***ศา เ***รเกตุ"/>
    <s v="เทศบาลนครสุราษฎร์ธานี"/>
    <s v="-"/>
    <s v=""/>
    <s v="01/07/2025 18:07"/>
    <s v="-"/>
    <s v="J&amp;T COD"/>
    <s v="Tiktok"/>
    <s v="จ่ายทีหลัง / COD"/>
    <s v=""/>
    <s v="-"/>
    <s v="01/07/2025 18:07"/>
  </r>
  <r>
    <x v="6"/>
    <x v="6"/>
    <n v="50"/>
    <n v="1"/>
    <s v="FNV68"/>
    <n v="100"/>
    <n v="0"/>
    <s v="ร้านที่4"/>
    <s v="ป***ศา เ***รเกตุ"/>
    <s v="เทศบาลนครสุราษฎร์ธานี"/>
    <s v="-"/>
    <s v=""/>
    <s v="01/07/2025 18:07"/>
    <s v="-"/>
    <s v="J&amp;T COD"/>
    <s v="Tiktok"/>
    <s v="จ่ายทีหลัง / COD"/>
    <s v=""/>
    <s v="-"/>
    <s v="01/07/2025 18:07"/>
  </r>
  <r>
    <x v="4"/>
    <x v="4"/>
    <n v="50"/>
    <n v="2"/>
    <s v="FNV67"/>
    <n v="200"/>
    <n v="0"/>
    <s v="ร้านที่4"/>
    <s v="ล***น เ***ร์สูงเนิน"/>
    <s v="ชัยภูมิ"/>
    <s v="-"/>
    <s v=""/>
    <s v="01/07/2025 18:06"/>
    <s v="-"/>
    <s v="J&amp;T COD"/>
    <s v="Tiktok"/>
    <s v="จ่ายทีหลัง / COD"/>
    <s v=""/>
    <s v="-"/>
    <s v="01/07/2025 18:07"/>
  </r>
  <r>
    <x v="5"/>
    <x v="5"/>
    <n v="50"/>
    <n v="2"/>
    <s v="FNV67"/>
    <n v="200"/>
    <n v="0"/>
    <s v="ร้านที่4"/>
    <s v="ล***น เ***ร์สูงเนิน"/>
    <s v="ชัยภูมิ"/>
    <s v="-"/>
    <s v=""/>
    <s v="01/07/2025 18:06"/>
    <s v="-"/>
    <s v="J&amp;T COD"/>
    <s v="Tiktok"/>
    <s v="จ่ายทีหลัง / COD"/>
    <s v=""/>
    <s v="-"/>
    <s v="01/07/2025 18:07"/>
  </r>
  <r>
    <x v="6"/>
    <x v="6"/>
    <n v="50"/>
    <n v="2"/>
    <s v="FNV67"/>
    <n v="200"/>
    <n v="0"/>
    <s v="ร้านที่4"/>
    <s v="ล***น เ***ร์สูงเนิน"/>
    <s v="ชัยภูมิ"/>
    <s v="-"/>
    <s v=""/>
    <s v="01/07/2025 18:06"/>
    <s v="-"/>
    <s v="J&amp;T COD"/>
    <s v="Tiktok"/>
    <s v="จ่ายทีหลัง / COD"/>
    <s v=""/>
    <s v="-"/>
    <s v="01/07/2025 18:07"/>
  </r>
  <r>
    <x v="4"/>
    <x v="4"/>
    <n v="50"/>
    <n v="1"/>
    <s v="FNV66"/>
    <n v="106"/>
    <n v="6"/>
    <s v="ร้านที่4"/>
    <s v="ว***ร ล***สำโรง​"/>
    <s v="สมุทรปราการ"/>
    <s v="-"/>
    <s v=""/>
    <s v="01/07/2025 18:06"/>
    <s v="-"/>
    <s v="J&amp;T COD"/>
    <s v="Tiktok"/>
    <s v="จ่ายทีหลัง / COD"/>
    <s v=""/>
    <s v="-"/>
    <s v="01/07/2025 18:07"/>
  </r>
  <r>
    <x v="5"/>
    <x v="5"/>
    <n v="50"/>
    <n v="1"/>
    <s v="FNV66"/>
    <n v="106"/>
    <n v="6"/>
    <s v="ร้านที่4"/>
    <s v="ว***ร ล***สำโรง​"/>
    <s v="สมุทรปราการ"/>
    <s v="-"/>
    <s v=""/>
    <s v="01/07/2025 18:06"/>
    <s v="-"/>
    <s v="J&amp;T COD"/>
    <s v="Tiktok"/>
    <s v="จ่ายทีหลัง / COD"/>
    <s v=""/>
    <s v="-"/>
    <s v="01/07/2025 18:07"/>
  </r>
  <r>
    <x v="6"/>
    <x v="6"/>
    <n v="50"/>
    <n v="1"/>
    <s v="FNV66"/>
    <n v="106"/>
    <n v="6"/>
    <s v="ร้านที่4"/>
    <s v="ว***ร ล***สำโรง​"/>
    <s v="สมุทรปราการ"/>
    <s v="-"/>
    <s v=""/>
    <s v="01/07/2025 18:06"/>
    <s v="-"/>
    <s v="J&amp;T COD"/>
    <s v="Tiktok"/>
    <s v="จ่ายทีหลัง / COD"/>
    <s v=""/>
    <s v="-"/>
    <s v="01/07/2025 18:07"/>
  </r>
  <r>
    <x v="4"/>
    <x v="4"/>
    <n v="50"/>
    <n v="2"/>
    <s v="FNV65"/>
    <n v="200"/>
    <n v="0"/>
    <s v="ร้านที่4"/>
    <s v="แ***"/>
    <s v="นนทบุรี"/>
    <s v="-"/>
    <s v=""/>
    <s v="01/07/2025 18:05"/>
    <s v="-"/>
    <s v="Flash Express Thailand COD"/>
    <s v="Tiktok"/>
    <s v="จ่ายทีหลัง / COD"/>
    <s v=""/>
    <s v="-"/>
    <s v="01/07/2025 18:06"/>
  </r>
  <r>
    <x v="5"/>
    <x v="5"/>
    <n v="50"/>
    <n v="2"/>
    <s v="FNV65"/>
    <n v="200"/>
    <n v="0"/>
    <s v="ร้านที่4"/>
    <s v="แ***"/>
    <s v="นนทบุรี"/>
    <s v="-"/>
    <s v=""/>
    <s v="01/07/2025 18:05"/>
    <s v="-"/>
    <s v="Flash Express Thailand COD"/>
    <s v="Tiktok"/>
    <s v="จ่ายทีหลัง / COD"/>
    <s v=""/>
    <s v="-"/>
    <s v="01/07/2025 18:06"/>
  </r>
  <r>
    <x v="6"/>
    <x v="6"/>
    <n v="50"/>
    <n v="2"/>
    <s v="FNV65"/>
    <n v="200"/>
    <n v="0"/>
    <s v="ร้านที่4"/>
    <s v="แ***"/>
    <s v="นนทบุรี"/>
    <s v="-"/>
    <s v=""/>
    <s v="01/07/2025 18:05"/>
    <s v="-"/>
    <s v="Flash Express Thailand COD"/>
    <s v="Tiktok"/>
    <s v="จ่ายทีหลัง / COD"/>
    <s v=""/>
    <s v="-"/>
    <s v="01/07/2025 18:06"/>
  </r>
  <r>
    <x v="4"/>
    <x v="4"/>
    <n v="50"/>
    <n v="1"/>
    <s v="FNV64"/>
    <n v="100"/>
    <n v="0"/>
    <s v="ร้านที่4"/>
    <s v="น**"/>
    <s v="สมุทรสาคร"/>
    <s v="-"/>
    <s v=""/>
    <s v="01/07/2025 18:04"/>
    <s v="-"/>
    <s v="J&amp;T COD"/>
    <s v="Tiktok"/>
    <s v="จ่ายทีหลัง / COD"/>
    <s v=""/>
    <s v="-"/>
    <s v="01/07/2025 18:04"/>
  </r>
  <r>
    <x v="5"/>
    <x v="5"/>
    <n v="50"/>
    <n v="1"/>
    <s v="FNV64"/>
    <n v="100"/>
    <n v="0"/>
    <s v="ร้านที่4"/>
    <s v="น**"/>
    <s v="สมุทรสาคร"/>
    <s v="-"/>
    <s v=""/>
    <s v="01/07/2025 18:04"/>
    <s v="-"/>
    <s v="J&amp;T COD"/>
    <s v="Tiktok"/>
    <s v="จ่ายทีหลัง / COD"/>
    <s v=""/>
    <s v="-"/>
    <s v="01/07/2025 18:04"/>
  </r>
  <r>
    <x v="6"/>
    <x v="6"/>
    <n v="50"/>
    <n v="1"/>
    <s v="FNV64"/>
    <n v="100"/>
    <n v="0"/>
    <s v="ร้านที่4"/>
    <s v="น**"/>
    <s v="สมุทรสาคร"/>
    <s v="-"/>
    <s v=""/>
    <s v="01/07/2025 18:04"/>
    <s v="-"/>
    <s v="J&amp;T COD"/>
    <s v="Tiktok"/>
    <s v="จ่ายทีหลัง / COD"/>
    <s v=""/>
    <s v="-"/>
    <s v="01/07/2025 18:04"/>
  </r>
  <r>
    <x v="4"/>
    <x v="4"/>
    <n v="50"/>
    <n v="1"/>
    <s v="FNV63"/>
    <n v="100"/>
    <n v="0"/>
    <s v="ร้านที่4"/>
    <s v="เ*** ข***ม้งาม"/>
    <s v="สุพรรณบุรี"/>
    <s v="-"/>
    <s v=""/>
    <s v="01/07/2025 17:59"/>
    <s v="-"/>
    <s v="J&amp;T COD"/>
    <s v="Tiktok"/>
    <s v="จ่ายทีหลัง / COD"/>
    <s v=""/>
    <s v="-"/>
    <s v="01/07/2025 17:59"/>
  </r>
  <r>
    <x v="5"/>
    <x v="5"/>
    <n v="50"/>
    <n v="1"/>
    <s v="FNV63"/>
    <n v="100"/>
    <n v="0"/>
    <s v="ร้านที่4"/>
    <s v="เ*** ข***ม้งาม"/>
    <s v="สุพรรณบุรี"/>
    <s v="-"/>
    <s v=""/>
    <s v="01/07/2025 17:59"/>
    <s v="-"/>
    <s v="J&amp;T COD"/>
    <s v="Tiktok"/>
    <s v="จ่ายทีหลัง / COD"/>
    <s v=""/>
    <s v="-"/>
    <s v="01/07/2025 17:59"/>
  </r>
  <r>
    <x v="6"/>
    <x v="6"/>
    <n v="50"/>
    <n v="1"/>
    <s v="FNV63"/>
    <n v="100"/>
    <n v="0"/>
    <s v="ร้านที่4"/>
    <s v="เ*** ข***ม้งาม"/>
    <s v="สุพรรณบุรี"/>
    <s v="-"/>
    <s v=""/>
    <s v="01/07/2025 17:59"/>
    <s v="-"/>
    <s v="J&amp;T COD"/>
    <s v="Tiktok"/>
    <s v="จ่ายทีหลัง / COD"/>
    <s v=""/>
    <s v="-"/>
    <s v="01/07/2025 17:59"/>
  </r>
  <r>
    <x v="4"/>
    <x v="4"/>
    <n v="50"/>
    <n v="1"/>
    <s v="FNV62"/>
    <n v="100"/>
    <n v="0"/>
    <s v="ร้านที่4"/>
    <s v="เ***ี ภ***ิงห์"/>
    <s v="อุบลราชธานี"/>
    <s v="-"/>
    <s v=""/>
    <s v="01/07/2025 17:53"/>
    <s v="-"/>
    <s v="J&amp;T COD"/>
    <s v="Tiktok"/>
    <s v="จ่ายทีหลัง / COD"/>
    <s v=""/>
    <s v="-"/>
    <s v="01/07/2025 17:53"/>
  </r>
  <r>
    <x v="5"/>
    <x v="5"/>
    <n v="50"/>
    <n v="1"/>
    <s v="FNV62"/>
    <n v="100"/>
    <n v="0"/>
    <s v="ร้านที่4"/>
    <s v="เ***ี ภ***ิงห์"/>
    <s v="อุบลราชธานี"/>
    <s v="-"/>
    <s v=""/>
    <s v="01/07/2025 17:53"/>
    <s v="-"/>
    <s v="J&amp;T COD"/>
    <s v="Tiktok"/>
    <s v="จ่ายทีหลัง / COD"/>
    <s v=""/>
    <s v="-"/>
    <s v="01/07/2025 17:53"/>
  </r>
  <r>
    <x v="6"/>
    <x v="6"/>
    <n v="50"/>
    <n v="1"/>
    <s v="FNV62"/>
    <n v="100"/>
    <n v="0"/>
    <s v="ร้านที่4"/>
    <s v="เ***ี ภ***ิงห์"/>
    <s v="อุบลราชธานี"/>
    <s v="-"/>
    <s v=""/>
    <s v="01/07/2025 17:53"/>
    <s v="-"/>
    <s v="J&amp;T COD"/>
    <s v="Tiktok"/>
    <s v="จ่ายทีหลัง / COD"/>
    <s v=""/>
    <s v="-"/>
    <s v="01/07/2025 17:53"/>
  </r>
  <r>
    <x v="4"/>
    <x v="4"/>
    <n v="50"/>
    <n v="1"/>
    <s v="FNV61"/>
    <n v="100"/>
    <n v="0"/>
    <s v="ร้านที่4"/>
    <s v="ส***ชญ์ เ***เจริญ"/>
    <s v="นครสวรรค์"/>
    <s v="-"/>
    <s v=""/>
    <s v="01/07/2025 17:51"/>
    <s v="-"/>
    <s v="J&amp;T COD"/>
    <s v="Tiktok"/>
    <s v="จ่ายทีหลัง / COD"/>
    <s v=""/>
    <s v="-"/>
    <s v="01/07/2025 17:51"/>
  </r>
  <r>
    <x v="5"/>
    <x v="5"/>
    <n v="50"/>
    <n v="1"/>
    <s v="FNV61"/>
    <n v="100"/>
    <n v="0"/>
    <s v="ร้านที่4"/>
    <s v="ส***ชญ์ เ***เจริญ"/>
    <s v="นครสวรรค์"/>
    <s v="-"/>
    <s v=""/>
    <s v="01/07/2025 17:51"/>
    <s v="-"/>
    <s v="J&amp;T COD"/>
    <s v="Tiktok"/>
    <s v="จ่ายทีหลัง / COD"/>
    <s v=""/>
    <s v="-"/>
    <s v="01/07/2025 17:51"/>
  </r>
  <r>
    <x v="6"/>
    <x v="6"/>
    <n v="50"/>
    <n v="1"/>
    <s v="FNV61"/>
    <n v="100"/>
    <n v="0"/>
    <s v="ร้านที่4"/>
    <s v="ส***ชญ์ เ***เจริญ"/>
    <s v="นครสวรรค์"/>
    <s v="-"/>
    <s v=""/>
    <s v="01/07/2025 17:51"/>
    <s v="-"/>
    <s v="J&amp;T COD"/>
    <s v="Tiktok"/>
    <s v="จ่ายทีหลัง / COD"/>
    <s v=""/>
    <s v="-"/>
    <s v="01/07/2025 17:51"/>
  </r>
  <r>
    <x v="4"/>
    <x v="4"/>
    <n v="50"/>
    <n v="1"/>
    <s v="FNV60"/>
    <n v="109"/>
    <n v="9"/>
    <s v="ร้านที่4"/>
    <s v="ก***์นิธิ ว***ศิริ"/>
    <s v="สุรินทร์"/>
    <s v="-"/>
    <s v=""/>
    <s v="01/07/2025 17:50"/>
    <s v="-"/>
    <s v="J&amp;T Express"/>
    <s v="Tiktok"/>
    <s v="tiktok"/>
    <s v=""/>
    <s v="-"/>
    <s v="01/07/2025 17:50"/>
  </r>
  <r>
    <x v="5"/>
    <x v="5"/>
    <n v="50"/>
    <n v="1"/>
    <s v="FNV60"/>
    <n v="109"/>
    <n v="9"/>
    <s v="ร้านที่4"/>
    <s v="ก***์นิธิ ว***ศิริ"/>
    <s v="สุรินทร์"/>
    <s v="-"/>
    <s v=""/>
    <s v="01/07/2025 17:50"/>
    <s v="-"/>
    <s v="J&amp;T Express"/>
    <s v="Tiktok"/>
    <s v="tiktok"/>
    <s v=""/>
    <s v="-"/>
    <s v="01/07/2025 17:50"/>
  </r>
  <r>
    <x v="6"/>
    <x v="6"/>
    <n v="50"/>
    <n v="1"/>
    <s v="FNV60"/>
    <n v="109"/>
    <n v="9"/>
    <s v="ร้านที่4"/>
    <s v="ก***์นิธิ ว***ศิริ"/>
    <s v="สุรินทร์"/>
    <s v="-"/>
    <s v=""/>
    <s v="01/07/2025 17:50"/>
    <s v="-"/>
    <s v="J&amp;T Express"/>
    <s v="Tiktok"/>
    <s v="tiktok"/>
    <s v=""/>
    <s v="-"/>
    <s v="01/07/2025 17:50"/>
  </r>
  <r>
    <x v="4"/>
    <x v="4"/>
    <n v="33.333333333333336"/>
    <n v="3"/>
    <s v="FNV59"/>
    <n v="100"/>
    <n v="0"/>
    <s v="ร้านที่4"/>
    <s v="บ***า ภ***ันธ์ุทองคำ"/>
    <s v="Bangkok"/>
    <s v="-"/>
    <s v=""/>
    <s v="01/07/2025 17:49"/>
    <s v="-"/>
    <s v="J&amp;T Express"/>
    <s v="Tiktok"/>
    <s v="tiktok"/>
    <s v=""/>
    <s v="-"/>
    <s v="01/07/2025 17:47"/>
  </r>
  <r>
    <x v="4"/>
    <x v="4"/>
    <n v="50"/>
    <n v="1"/>
    <s v="FNV58"/>
    <n v="100"/>
    <n v="0"/>
    <s v="ร้านที่4"/>
    <s v="น***นุสบา แ***อี๊ยว"/>
    <s v="กรุงเทพฯ"/>
    <s v="-"/>
    <s v=""/>
    <s v="01/07/2025 17:47"/>
    <s v="-"/>
    <s v="J&amp;T COD"/>
    <s v="Tiktok"/>
    <s v="จ่ายทีหลัง / COD"/>
    <s v=""/>
    <s v="-"/>
    <s v="01/07/2025 17:47"/>
  </r>
  <r>
    <x v="5"/>
    <x v="5"/>
    <n v="50"/>
    <n v="1"/>
    <s v="FNV58"/>
    <n v="100"/>
    <n v="0"/>
    <s v="ร้านที่4"/>
    <s v="น***นุสบา แ***อี๊ยว"/>
    <s v="กรุงเทพฯ"/>
    <s v="-"/>
    <s v=""/>
    <s v="01/07/2025 17:47"/>
    <s v="-"/>
    <s v="J&amp;T COD"/>
    <s v="Tiktok"/>
    <s v="จ่ายทีหลัง / COD"/>
    <s v=""/>
    <s v="-"/>
    <s v="01/07/2025 17:47"/>
  </r>
  <r>
    <x v="6"/>
    <x v="6"/>
    <n v="50"/>
    <n v="1"/>
    <s v="FNV58"/>
    <n v="100"/>
    <n v="0"/>
    <s v="ร้านที่4"/>
    <s v="น***นุสบา แ***อี๊ยว"/>
    <s v="กรุงเทพฯ"/>
    <s v="-"/>
    <s v=""/>
    <s v="01/07/2025 17:47"/>
    <s v="-"/>
    <s v="J&amp;T COD"/>
    <s v="Tiktok"/>
    <s v="จ่ายทีหลัง / COD"/>
    <s v=""/>
    <s v="-"/>
    <s v="01/07/2025 17:47"/>
  </r>
  <r>
    <x v="4"/>
    <x v="4"/>
    <n v="50"/>
    <n v="1"/>
    <s v="FNV57"/>
    <n v="100"/>
    <n v="0"/>
    <s v="ร้านที่4"/>
    <s v="ณ***ณิชา จ***ิชัย"/>
    <s v="สมุทรปราการ"/>
    <s v="-"/>
    <s v=""/>
    <s v="01/07/2025 17:46"/>
    <s v="-"/>
    <s v="Flash Express Thailand"/>
    <s v="Tiktok"/>
    <s v="tiktok"/>
    <s v=""/>
    <s v="-"/>
    <s v="01/07/2025 17:46"/>
  </r>
  <r>
    <x v="5"/>
    <x v="5"/>
    <n v="50"/>
    <n v="1"/>
    <s v="FNV57"/>
    <n v="100"/>
    <n v="0"/>
    <s v="ร้านที่4"/>
    <s v="ณ***ณิชา จ***ิชัย"/>
    <s v="สมุทรปราการ"/>
    <s v="-"/>
    <s v=""/>
    <s v="01/07/2025 17:46"/>
    <s v="-"/>
    <s v="Flash Express Thailand"/>
    <s v="Tiktok"/>
    <s v="tiktok"/>
    <s v=""/>
    <s v="-"/>
    <s v="01/07/2025 17:46"/>
  </r>
  <r>
    <x v="6"/>
    <x v="6"/>
    <n v="50"/>
    <n v="1"/>
    <s v="FNV57"/>
    <n v="100"/>
    <n v="0"/>
    <s v="ร้านที่4"/>
    <s v="ณ***ณิชา จ***ิชัย"/>
    <s v="สมุทรปราการ"/>
    <s v="-"/>
    <s v=""/>
    <s v="01/07/2025 17:46"/>
    <s v="-"/>
    <s v="Flash Express Thailand"/>
    <s v="Tiktok"/>
    <s v="tiktok"/>
    <s v=""/>
    <s v="-"/>
    <s v="01/07/2025 17:46"/>
  </r>
  <r>
    <x v="4"/>
    <x v="4"/>
    <n v="50"/>
    <n v="1"/>
    <s v="FNV56"/>
    <n v="100"/>
    <n v="0"/>
    <s v="ร้านที่4"/>
    <s v="ค*** ด***ห์"/>
    <s v="เทศบาลนครสกลนคร"/>
    <s v="-"/>
    <s v=""/>
    <s v="01/07/2025 17:44"/>
    <s v="-"/>
    <s v="J&amp;T COD"/>
    <s v="Tiktok"/>
    <s v="จ่ายทีหลัง / COD"/>
    <s v=""/>
    <s v="-"/>
    <s v="01/07/2025 17:44"/>
  </r>
  <r>
    <x v="5"/>
    <x v="5"/>
    <n v="50"/>
    <n v="1"/>
    <s v="FNV56"/>
    <n v="100"/>
    <n v="0"/>
    <s v="ร้านที่4"/>
    <s v="ค*** ด***ห์"/>
    <s v="เทศบาลนครสกลนคร"/>
    <s v="-"/>
    <s v=""/>
    <s v="01/07/2025 17:44"/>
    <s v="-"/>
    <s v="J&amp;T COD"/>
    <s v="Tiktok"/>
    <s v="จ่ายทีหลัง / COD"/>
    <s v=""/>
    <s v="-"/>
    <s v="01/07/2025 17:44"/>
  </r>
  <r>
    <x v="6"/>
    <x v="6"/>
    <n v="50"/>
    <n v="1"/>
    <s v="FNV56"/>
    <n v="100"/>
    <n v="0"/>
    <s v="ร้านที่4"/>
    <s v="ค*** ด***ห์"/>
    <s v="เทศบาลนครสกลนคร"/>
    <s v="-"/>
    <s v=""/>
    <s v="01/07/2025 17:44"/>
    <s v="-"/>
    <s v="J&amp;T COD"/>
    <s v="Tiktok"/>
    <s v="จ่ายทีหลัง / COD"/>
    <s v=""/>
    <s v="-"/>
    <s v="01/07/2025 17:44"/>
  </r>
  <r>
    <x v="4"/>
    <x v="4"/>
    <n v="50"/>
    <n v="1"/>
    <s v="FNV55"/>
    <n v="109"/>
    <n v="9"/>
    <s v="ร้านที่4"/>
    <s v="น** เ***ี  ก***"/>
    <s v="สระแก้ว"/>
    <s v="-"/>
    <s v=""/>
    <s v="01/07/2025 17:43"/>
    <s v="-"/>
    <s v="J&amp;T COD"/>
    <s v="Tiktok"/>
    <s v="จ่ายทีหลัง / COD"/>
    <s v=""/>
    <s v="-"/>
    <s v="01/07/2025 17:43"/>
  </r>
  <r>
    <x v="5"/>
    <x v="5"/>
    <n v="50"/>
    <n v="1"/>
    <s v="FNV55"/>
    <n v="109"/>
    <n v="9"/>
    <s v="ร้านที่4"/>
    <s v="น** เ***ี  ก***"/>
    <s v="สระแก้ว"/>
    <s v="-"/>
    <s v=""/>
    <s v="01/07/2025 17:43"/>
    <s v="-"/>
    <s v="J&amp;T COD"/>
    <s v="Tiktok"/>
    <s v="จ่ายทีหลัง / COD"/>
    <s v=""/>
    <s v="-"/>
    <s v="01/07/2025 17:43"/>
  </r>
  <r>
    <x v="6"/>
    <x v="6"/>
    <n v="50"/>
    <n v="1"/>
    <s v="FNV55"/>
    <n v="109"/>
    <n v="9"/>
    <s v="ร้านที่4"/>
    <s v="น** เ***ี  ก***"/>
    <s v="สระแก้ว"/>
    <s v="-"/>
    <s v=""/>
    <s v="01/07/2025 17:43"/>
    <s v="-"/>
    <s v="J&amp;T COD"/>
    <s v="Tiktok"/>
    <s v="จ่ายทีหลัง / COD"/>
    <s v=""/>
    <s v="-"/>
    <s v="01/07/2025 17:43"/>
  </r>
  <r>
    <x v="4"/>
    <x v="4"/>
    <n v="50"/>
    <n v="1"/>
    <s v="FNV54"/>
    <n v="100"/>
    <n v="0"/>
    <s v="ร้านที่4"/>
    <s v="ศ***กัญญา   ม***ทอง"/>
    <s v="กรุงเทพฯ"/>
    <s v="-"/>
    <s v=""/>
    <s v="01/07/2025 17:43"/>
    <s v="-"/>
    <s v="J&amp;T Express"/>
    <s v="Tiktok"/>
    <s v="tiktok"/>
    <s v=""/>
    <s v="-"/>
    <s v="01/07/2025 17:42"/>
  </r>
  <r>
    <x v="5"/>
    <x v="5"/>
    <n v="50"/>
    <n v="1"/>
    <s v="FNV54"/>
    <n v="100"/>
    <n v="0"/>
    <s v="ร้านที่4"/>
    <s v="ศ***กัญญา   ม***ทอง"/>
    <s v="กรุงเทพฯ"/>
    <s v="-"/>
    <s v=""/>
    <s v="01/07/2025 17:43"/>
    <s v="-"/>
    <s v="J&amp;T Express"/>
    <s v="Tiktok"/>
    <s v="tiktok"/>
    <s v=""/>
    <s v="-"/>
    <s v="01/07/2025 17:42"/>
  </r>
  <r>
    <x v="6"/>
    <x v="6"/>
    <n v="50"/>
    <n v="1"/>
    <s v="FNV54"/>
    <n v="100"/>
    <n v="0"/>
    <s v="ร้านที่4"/>
    <s v="ศ***กัญญา   ม***ทอง"/>
    <s v="กรุงเทพฯ"/>
    <s v="-"/>
    <s v=""/>
    <s v="01/07/2025 17:43"/>
    <s v="-"/>
    <s v="J&amp;T Express"/>
    <s v="Tiktok"/>
    <s v="tiktok"/>
    <s v=""/>
    <s v="-"/>
    <s v="01/07/2025 17:42"/>
  </r>
  <r>
    <x v="4"/>
    <x v="4"/>
    <n v="50"/>
    <n v="1"/>
    <s v="FNV53"/>
    <n v="100"/>
    <n v="0"/>
    <s v="ร้านที่4"/>
    <s v="อ*** บ***วรรค์"/>
    <s v="กรุงเทพมหานคร"/>
    <s v="-"/>
    <s v=""/>
    <s v="01/07/2025 17:42"/>
    <s v="-"/>
    <s v="J&amp;T COD"/>
    <s v="Tiktok"/>
    <s v="จ่ายทีหลัง / COD"/>
    <s v=""/>
    <s v="-"/>
    <s v="01/07/2025 17:42"/>
  </r>
  <r>
    <x v="5"/>
    <x v="5"/>
    <n v="50"/>
    <n v="1"/>
    <s v="FNV53"/>
    <n v="100"/>
    <n v="0"/>
    <s v="ร้านที่4"/>
    <s v="อ*** บ***วรรค์"/>
    <s v="กรุงเทพมหานคร"/>
    <s v="-"/>
    <s v=""/>
    <s v="01/07/2025 17:42"/>
    <s v="-"/>
    <s v="J&amp;T COD"/>
    <s v="Tiktok"/>
    <s v="จ่ายทีหลัง / COD"/>
    <s v=""/>
    <s v="-"/>
    <s v="01/07/2025 17:42"/>
  </r>
  <r>
    <x v="6"/>
    <x v="6"/>
    <n v="50"/>
    <n v="1"/>
    <s v="FNV53"/>
    <n v="100"/>
    <n v="0"/>
    <s v="ร้านที่4"/>
    <s v="อ*** บ***วรรค์"/>
    <s v="กรุงเทพมหานคร"/>
    <s v="-"/>
    <s v=""/>
    <s v="01/07/2025 17:42"/>
    <s v="-"/>
    <s v="J&amp;T COD"/>
    <s v="Tiktok"/>
    <s v="จ่ายทีหลัง / COD"/>
    <s v=""/>
    <s v="-"/>
    <s v="01/07/2025 17:42"/>
  </r>
  <r>
    <x v="5"/>
    <x v="5"/>
    <n v="33.333333333333336"/>
    <n v="3"/>
    <s v="FNV52"/>
    <n v="109"/>
    <n v="9"/>
    <s v="ร้านที่2"/>
    <s v="ส***ญญา ธ***โชติ"/>
    <s v="นครศรีธรรมราช"/>
    <s v="-"/>
    <s v=""/>
    <s v="01/07/2025 17:41"/>
    <s v="-"/>
    <s v="J&amp;T COD"/>
    <s v="Tiktok"/>
    <s v="จ่ายทีหลัง / COD"/>
    <s v=""/>
    <s v="-"/>
    <s v="01/07/2025 17:41"/>
  </r>
  <r>
    <x v="4"/>
    <x v="4"/>
    <n v="50"/>
    <n v="1"/>
    <s v="FNV51"/>
    <n v="100"/>
    <n v="0"/>
    <s v="ร้านที่4"/>
    <s v="ย***น ช***บุตร"/>
    <s v="แพร่"/>
    <s v="-"/>
    <s v=""/>
    <s v="01/07/2025 17:41"/>
    <s v="-"/>
    <s v="J&amp;T COD"/>
    <s v="Tiktok"/>
    <s v="จ่ายทีหลัง / COD"/>
    <s v=""/>
    <s v="-"/>
    <s v="01/07/2025 17:41"/>
  </r>
  <r>
    <x v="5"/>
    <x v="5"/>
    <n v="50"/>
    <n v="1"/>
    <s v="FNV51"/>
    <n v="100"/>
    <n v="0"/>
    <s v="ร้านที่4"/>
    <s v="ย***น ช***บุตร"/>
    <s v="แพร่"/>
    <s v="-"/>
    <s v=""/>
    <s v="01/07/2025 17:41"/>
    <s v="-"/>
    <s v="J&amp;T COD"/>
    <s v="Tiktok"/>
    <s v="จ่ายทีหลัง / COD"/>
    <s v=""/>
    <s v="-"/>
    <s v="01/07/2025 17:41"/>
  </r>
  <r>
    <x v="6"/>
    <x v="6"/>
    <n v="50"/>
    <n v="1"/>
    <s v="FNV51"/>
    <n v="100"/>
    <n v="0"/>
    <s v="ร้านที่4"/>
    <s v="ย***น ช***บุตร"/>
    <s v="แพร่"/>
    <s v="-"/>
    <s v=""/>
    <s v="01/07/2025 17:41"/>
    <s v="-"/>
    <s v="J&amp;T COD"/>
    <s v="Tiktok"/>
    <s v="จ่ายทีหลัง / COD"/>
    <s v=""/>
    <s v="-"/>
    <s v="01/07/2025 17:41"/>
  </r>
  <r>
    <x v="7"/>
    <x v="7"/>
    <n v="66.666666666666671"/>
    <n v="3"/>
    <s v="FNV50"/>
    <n v="130"/>
    <n v="0"/>
    <s v="ร้านที่1"/>
    <s v="ท******ม"/>
    <s v="******จ้ง ตำบลหนองบัวแดง ตำบลหนองแวง อำเภอหนองบัวแดง จังหวัดชัยภูมิ 36210"/>
    <s v="36210"/>
    <s v="43"/>
    <s v="01/07/2025 18:11"/>
    <s v="-"/>
    <s v="SPX Express"/>
    <s v="Shopee"/>
    <s v="shopee"/>
    <s v=""/>
    <s v="-"/>
    <s v="01/07/2025 17:41"/>
  </r>
  <r>
    <x v="4"/>
    <x v="4"/>
    <n v="50"/>
    <n v="1"/>
    <s v="FNV49"/>
    <n v="100"/>
    <n v="0"/>
    <s v="ร้านที่4"/>
    <s v="ผ***ศรี ป***ะรังษี"/>
    <s v="ปทุมธานี"/>
    <s v="-"/>
    <s v=""/>
    <s v="01/07/2025 17:41"/>
    <s v="-"/>
    <s v="J&amp;T Express"/>
    <s v="Tiktok"/>
    <s v="tiktok"/>
    <s v=""/>
    <s v="-"/>
    <s v="01/07/2025 17:40"/>
  </r>
  <r>
    <x v="5"/>
    <x v="5"/>
    <n v="50"/>
    <n v="1"/>
    <s v="FNV49"/>
    <n v="100"/>
    <n v="0"/>
    <s v="ร้านที่4"/>
    <s v="ผ***ศรี ป***ะรังษี"/>
    <s v="ปทุมธานี"/>
    <s v="-"/>
    <s v=""/>
    <s v="01/07/2025 17:41"/>
    <s v="-"/>
    <s v="J&amp;T Express"/>
    <s v="Tiktok"/>
    <s v="tiktok"/>
    <s v=""/>
    <s v="-"/>
    <s v="01/07/2025 17:40"/>
  </r>
  <r>
    <x v="6"/>
    <x v="6"/>
    <n v="50"/>
    <n v="1"/>
    <s v="FNV49"/>
    <n v="100"/>
    <n v="0"/>
    <s v="ร้านที่4"/>
    <s v="ผ***ศรี ป***ะรังษี"/>
    <s v="ปทุมธานี"/>
    <s v="-"/>
    <s v=""/>
    <s v="01/07/2025 17:41"/>
    <s v="-"/>
    <s v="J&amp;T Express"/>
    <s v="Tiktok"/>
    <s v="tiktok"/>
    <s v=""/>
    <s v="-"/>
    <s v="01/07/2025 17:40"/>
  </r>
  <r>
    <x v="8"/>
    <x v="8"/>
    <n v="66.666666666666671"/>
    <n v="3"/>
    <s v="FNV48"/>
    <n v="100"/>
    <n v="0"/>
    <s v="ร้านที่4"/>
    <s v="อ*** ส***จ่ม"/>
    <s v="นครสวรรค์"/>
    <s v="-"/>
    <s v=""/>
    <s v="01/07/2025 17:39"/>
    <s v="-"/>
    <s v="J&amp;T COD"/>
    <s v="Tiktok"/>
    <s v="จ่ายทีหลัง / COD"/>
    <s v=""/>
    <s v="-"/>
    <s v="01/07/2025 17:39"/>
  </r>
  <r>
    <x v="7"/>
    <x v="7"/>
    <n v="66.666666666666671"/>
    <n v="3"/>
    <s v="FNV47"/>
    <n v="130"/>
    <n v="0"/>
    <s v="ร้านที่1"/>
    <s v="ท******)"/>
    <s v="******งน้อยตำบลหนองบัวแดง ตำบลหนองบัวแดง อำเภอหนองบัวแดง จังหวัดชัยภูมิ 36210"/>
    <s v="36210"/>
    <s v="43"/>
    <s v="01/07/2025 18:07"/>
    <s v="-"/>
    <s v="SPX Express"/>
    <s v="Shopee"/>
    <s v="shopee"/>
    <s v=""/>
    <s v="-"/>
    <s v="01/07/2025 17:36"/>
  </r>
  <r>
    <x v="4"/>
    <x v="4"/>
    <n v="50"/>
    <n v="1"/>
    <s v="FNV46"/>
    <n v="109"/>
    <n v="9"/>
    <s v="ร้านที่4"/>
    <s v="จ***ภา ห***ูบาล"/>
    <s v="สกลนคร"/>
    <s v="-"/>
    <s v=""/>
    <s v="01/07/2025 17:34"/>
    <s v="-"/>
    <s v="J&amp;T COD"/>
    <s v="Tiktok"/>
    <s v="จ่ายทีหลัง / COD"/>
    <s v=""/>
    <s v="-"/>
    <s v="01/07/2025 17:34"/>
  </r>
  <r>
    <x v="5"/>
    <x v="5"/>
    <n v="50"/>
    <n v="1"/>
    <s v="FNV46"/>
    <n v="109"/>
    <n v="9"/>
    <s v="ร้านที่4"/>
    <s v="จ***ภา ห***ูบาล"/>
    <s v="สกลนคร"/>
    <s v="-"/>
    <s v=""/>
    <s v="01/07/2025 17:34"/>
    <s v="-"/>
    <s v="J&amp;T COD"/>
    <s v="Tiktok"/>
    <s v="จ่ายทีหลัง / COD"/>
    <s v=""/>
    <s v="-"/>
    <s v="01/07/2025 17:34"/>
  </r>
  <r>
    <x v="6"/>
    <x v="6"/>
    <n v="50"/>
    <n v="1"/>
    <s v="FNV46"/>
    <n v="109"/>
    <n v="9"/>
    <s v="ร้านที่4"/>
    <s v="จ***ภา ห***ูบาล"/>
    <s v="สกลนคร"/>
    <s v="-"/>
    <s v=""/>
    <s v="01/07/2025 17:34"/>
    <s v="-"/>
    <s v="J&amp;T COD"/>
    <s v="Tiktok"/>
    <s v="จ่ายทีหลัง / COD"/>
    <s v=""/>
    <s v="-"/>
    <s v="01/07/2025 17:34"/>
  </r>
  <r>
    <x v="4"/>
    <x v="4"/>
    <n v="50"/>
    <n v="1"/>
    <s v="FNV45"/>
    <n v="100"/>
    <n v="0"/>
    <s v="ร้านที่4"/>
    <s v="ช*** ร*** ศ***ัศน์"/>
    <s v="นครปฐม"/>
    <s v="-"/>
    <s v=""/>
    <s v="01/07/2025 17:33"/>
    <s v="-"/>
    <s v="J&amp;T COD"/>
    <s v="Tiktok"/>
    <s v="จ่ายทีหลัง / COD"/>
    <s v=""/>
    <s v="-"/>
    <s v="01/07/2025 17:33"/>
  </r>
  <r>
    <x v="5"/>
    <x v="5"/>
    <n v="50"/>
    <n v="1"/>
    <s v="FNV45"/>
    <n v="100"/>
    <n v="0"/>
    <s v="ร้านที่4"/>
    <s v="ช*** ร*** ศ***ัศน์"/>
    <s v="นครปฐม"/>
    <s v="-"/>
    <s v=""/>
    <s v="01/07/2025 17:33"/>
    <s v="-"/>
    <s v="J&amp;T COD"/>
    <s v="Tiktok"/>
    <s v="จ่ายทีหลัง / COD"/>
    <s v=""/>
    <s v="-"/>
    <s v="01/07/2025 17:33"/>
  </r>
  <r>
    <x v="6"/>
    <x v="6"/>
    <n v="50"/>
    <n v="1"/>
    <s v="FNV45"/>
    <n v="100"/>
    <n v="0"/>
    <s v="ร้านที่4"/>
    <s v="ช*** ร*** ศ***ัศน์"/>
    <s v="นครปฐม"/>
    <s v="-"/>
    <s v=""/>
    <s v="01/07/2025 17:33"/>
    <s v="-"/>
    <s v="J&amp;T COD"/>
    <s v="Tiktok"/>
    <s v="จ่ายทีหลัง / COD"/>
    <s v=""/>
    <s v="-"/>
    <s v="01/07/2025 17:33"/>
  </r>
  <r>
    <x v="4"/>
    <x v="4"/>
    <n v="50"/>
    <n v="1"/>
    <s v="FNV44"/>
    <n v="106"/>
    <n v="6"/>
    <s v="ร้านที่4"/>
    <s v="น** อ***ฤษณ์ ส***ญ 1** ซ***ดพร้าว94"/>
    <s v="กรุงเทพมหานคร"/>
    <s v="-"/>
    <s v=""/>
    <s v="01/07/2025 17:31"/>
    <s v="-"/>
    <s v="J&amp;T Express"/>
    <s v="Tiktok"/>
    <s v="tiktok"/>
    <s v=""/>
    <s v="-"/>
    <s v="01/07/2025 17:31"/>
  </r>
  <r>
    <x v="5"/>
    <x v="5"/>
    <n v="50"/>
    <n v="1"/>
    <s v="FNV44"/>
    <n v="106"/>
    <n v="6"/>
    <s v="ร้านที่4"/>
    <s v="น** อ***ฤษณ์ ส***ญ 1** ซ***ดพร้าว94"/>
    <s v="กรุงเทพมหานคร"/>
    <s v="-"/>
    <s v=""/>
    <s v="01/07/2025 17:31"/>
    <s v="-"/>
    <s v="J&amp;T Express"/>
    <s v="Tiktok"/>
    <s v="tiktok"/>
    <s v=""/>
    <s v="-"/>
    <s v="01/07/2025 17:31"/>
  </r>
  <r>
    <x v="6"/>
    <x v="6"/>
    <n v="50"/>
    <n v="1"/>
    <s v="FNV44"/>
    <n v="106"/>
    <n v="6"/>
    <s v="ร้านที่4"/>
    <s v="น** อ***ฤษณ์ ส***ญ 1** ซ***ดพร้าว94"/>
    <s v="กรุงเทพมหานคร"/>
    <s v="-"/>
    <s v=""/>
    <s v="01/07/2025 17:31"/>
    <s v="-"/>
    <s v="J&amp;T Express"/>
    <s v="Tiktok"/>
    <s v="tiktok"/>
    <s v=""/>
    <s v="-"/>
    <s v="01/07/2025 17:31"/>
  </r>
  <r>
    <x v="4"/>
    <x v="4"/>
    <n v="50"/>
    <n v="1"/>
    <s v="FNV42"/>
    <n v="100"/>
    <n v="0"/>
    <s v="ร้านที่4"/>
    <s v="ม***ี  น***ะพันธ์"/>
    <s v="เทศบาลนครนครราชสีมา"/>
    <s v="-"/>
    <s v=""/>
    <s v="01/07/2025 17:26"/>
    <s v="-"/>
    <s v="J&amp;T COD"/>
    <s v="Tiktok"/>
    <s v="จ่ายทีหลัง / COD"/>
    <s v=""/>
    <s v="-"/>
    <s v="01/07/2025 17:26"/>
  </r>
  <r>
    <x v="5"/>
    <x v="5"/>
    <n v="50"/>
    <n v="1"/>
    <s v="FNV42"/>
    <n v="100"/>
    <n v="0"/>
    <s v="ร้านที่4"/>
    <s v="ม***ี  น***ะพันธ์"/>
    <s v="เทศบาลนครนครราชสีมา"/>
    <s v="-"/>
    <s v=""/>
    <s v="01/07/2025 17:26"/>
    <s v="-"/>
    <s v="J&amp;T COD"/>
    <s v="Tiktok"/>
    <s v="จ่ายทีหลัง / COD"/>
    <s v=""/>
    <s v="-"/>
    <s v="01/07/2025 17:26"/>
  </r>
  <r>
    <x v="6"/>
    <x v="6"/>
    <n v="50"/>
    <n v="1"/>
    <s v="FNV42"/>
    <n v="100"/>
    <n v="0"/>
    <s v="ร้านที่4"/>
    <s v="ม***ี  น***ะพันธ์"/>
    <s v="เทศบาลนครนครราชสีมา"/>
    <s v="-"/>
    <s v=""/>
    <s v="01/07/2025 17:26"/>
    <s v="-"/>
    <s v="J&amp;T COD"/>
    <s v="Tiktok"/>
    <s v="จ่ายทีหลัง / COD"/>
    <s v=""/>
    <s v="-"/>
    <s v="01/07/2025 17:26"/>
  </r>
  <r>
    <x v="4"/>
    <x v="4"/>
    <n v="50"/>
    <n v="1"/>
    <s v="FNV41"/>
    <n v="100"/>
    <n v="0"/>
    <s v="ร้านที่4"/>
    <s v="อ***นา ส***กุล"/>
    <s v="ระยอง"/>
    <s v="-"/>
    <s v=""/>
    <s v="01/07/2025 17:26"/>
    <s v="-"/>
    <s v="J&amp;T Express"/>
    <s v="Tiktok"/>
    <s v="tiktok"/>
    <s v=""/>
    <s v="-"/>
    <s v="01/07/2025 17:26"/>
  </r>
  <r>
    <x v="5"/>
    <x v="5"/>
    <n v="50"/>
    <n v="1"/>
    <s v="FNV41"/>
    <n v="100"/>
    <n v="0"/>
    <s v="ร้านที่4"/>
    <s v="อ***นา ส***กุล"/>
    <s v="ระยอง"/>
    <s v="-"/>
    <s v=""/>
    <s v="01/07/2025 17:26"/>
    <s v="-"/>
    <s v="J&amp;T Express"/>
    <s v="Tiktok"/>
    <s v="tiktok"/>
    <s v=""/>
    <s v="-"/>
    <s v="01/07/2025 17:26"/>
  </r>
  <r>
    <x v="6"/>
    <x v="6"/>
    <n v="50"/>
    <n v="1"/>
    <s v="FNV41"/>
    <n v="100"/>
    <n v="0"/>
    <s v="ร้านที่4"/>
    <s v="อ***นา ส***กุล"/>
    <s v="ระยอง"/>
    <s v="-"/>
    <s v=""/>
    <s v="01/07/2025 17:26"/>
    <s v="-"/>
    <s v="J&amp;T Express"/>
    <s v="Tiktok"/>
    <s v="tiktok"/>
    <s v=""/>
    <s v="-"/>
    <s v="01/07/2025 17:26"/>
  </r>
  <r>
    <x v="4"/>
    <x v="4"/>
    <n v="50"/>
    <n v="1"/>
    <s v="FNV40"/>
    <n v="100"/>
    <n v="0"/>
    <s v="ร้านที่4"/>
    <s v="อ***า  บ***ะพา"/>
    <s v="นครราชสีมา"/>
    <s v="-"/>
    <s v=""/>
    <s v="01/07/2025 17:24"/>
    <s v="-"/>
    <s v="J&amp;T COD"/>
    <s v="Tiktok"/>
    <s v="จ่ายทีหลัง / COD"/>
    <s v=""/>
    <s v="-"/>
    <s v="01/07/2025 17:24"/>
  </r>
  <r>
    <x v="5"/>
    <x v="5"/>
    <n v="50"/>
    <n v="1"/>
    <s v="FNV40"/>
    <n v="100"/>
    <n v="0"/>
    <s v="ร้านที่4"/>
    <s v="อ***า  บ***ะพา"/>
    <s v="นครราชสีมา"/>
    <s v="-"/>
    <s v=""/>
    <s v="01/07/2025 17:24"/>
    <s v="-"/>
    <s v="J&amp;T COD"/>
    <s v="Tiktok"/>
    <s v="จ่ายทีหลัง / COD"/>
    <s v=""/>
    <s v="-"/>
    <s v="01/07/2025 17:24"/>
  </r>
  <r>
    <x v="6"/>
    <x v="6"/>
    <n v="50"/>
    <n v="1"/>
    <s v="FNV40"/>
    <n v="100"/>
    <n v="0"/>
    <s v="ร้านที่4"/>
    <s v="อ***า  บ***ะพา"/>
    <s v="นครราชสีมา"/>
    <s v="-"/>
    <s v=""/>
    <s v="01/07/2025 17:24"/>
    <s v="-"/>
    <s v="J&amp;T COD"/>
    <s v="Tiktok"/>
    <s v="จ่ายทีหลัง / COD"/>
    <s v=""/>
    <s v="-"/>
    <s v="01/07/2025 17:24"/>
  </r>
  <r>
    <x v="4"/>
    <x v="4"/>
    <n v="50"/>
    <n v="1"/>
    <s v="FNV38"/>
    <n v="100"/>
    <n v="0"/>
    <s v="ร้านที่4"/>
    <s v="ท*** อ***รแพทย์"/>
    <s v="เทศบาลนครนครปฐม"/>
    <s v="-"/>
    <s v=""/>
    <s v="01/07/2025 17:22"/>
    <s v="-"/>
    <s v="J&amp;T Express"/>
    <s v="Tiktok"/>
    <s v="tiktok"/>
    <s v=""/>
    <s v="-"/>
    <s v="01/07/2025 17:22"/>
  </r>
  <r>
    <x v="5"/>
    <x v="5"/>
    <n v="50"/>
    <n v="1"/>
    <s v="FNV38"/>
    <n v="100"/>
    <n v="0"/>
    <s v="ร้านที่4"/>
    <s v="ท*** อ***รแพทย์"/>
    <s v="เทศบาลนครนครปฐม"/>
    <s v="-"/>
    <s v=""/>
    <s v="01/07/2025 17:22"/>
    <s v="-"/>
    <s v="J&amp;T Express"/>
    <s v="Tiktok"/>
    <s v="tiktok"/>
    <s v=""/>
    <s v="-"/>
    <s v="01/07/2025 17:22"/>
  </r>
  <r>
    <x v="6"/>
    <x v="6"/>
    <n v="50"/>
    <n v="1"/>
    <s v="FNV38"/>
    <n v="100"/>
    <n v="0"/>
    <s v="ร้านที่4"/>
    <s v="ท*** อ***รแพทย์"/>
    <s v="เทศบาลนครนครปฐม"/>
    <s v="-"/>
    <s v=""/>
    <s v="01/07/2025 17:22"/>
    <s v="-"/>
    <s v="J&amp;T Express"/>
    <s v="Tiktok"/>
    <s v="tiktok"/>
    <s v=""/>
    <s v="-"/>
    <s v="01/07/2025 17:22"/>
  </r>
  <r>
    <x v="4"/>
    <x v="4"/>
    <n v="50"/>
    <n v="1"/>
    <s v="FNV37"/>
    <n v="100"/>
    <n v="0"/>
    <s v="ร้านที่4"/>
    <s v="ก***นก​ เ***าก​"/>
    <s v="ราชบุรี"/>
    <s v="-"/>
    <s v=""/>
    <s v="01/07/2025 17:19"/>
    <s v="-"/>
    <s v="J&amp;T COD"/>
    <s v="Tiktok"/>
    <s v="จ่ายทีหลัง / COD"/>
    <s v=""/>
    <s v="-"/>
    <s v="01/07/2025 17:19"/>
  </r>
  <r>
    <x v="5"/>
    <x v="5"/>
    <n v="50"/>
    <n v="1"/>
    <s v="FNV37"/>
    <n v="100"/>
    <n v="0"/>
    <s v="ร้านที่4"/>
    <s v="ก***นก​ เ***าก​"/>
    <s v="ราชบุรี"/>
    <s v="-"/>
    <s v=""/>
    <s v="01/07/2025 17:19"/>
    <s v="-"/>
    <s v="J&amp;T COD"/>
    <s v="Tiktok"/>
    <s v="จ่ายทีหลัง / COD"/>
    <s v=""/>
    <s v="-"/>
    <s v="01/07/2025 17:19"/>
  </r>
  <r>
    <x v="6"/>
    <x v="6"/>
    <n v="50"/>
    <n v="1"/>
    <s v="FNV37"/>
    <n v="100"/>
    <n v="0"/>
    <s v="ร้านที่4"/>
    <s v="ก***นก​ เ***าก​"/>
    <s v="ราชบุรี"/>
    <s v="-"/>
    <s v=""/>
    <s v="01/07/2025 17:19"/>
    <s v="-"/>
    <s v="J&amp;T COD"/>
    <s v="Tiktok"/>
    <s v="จ่ายทีหลัง / COD"/>
    <s v=""/>
    <s v="-"/>
    <s v="01/07/2025 17:19"/>
  </r>
  <r>
    <x v="4"/>
    <x v="4"/>
    <n v="50"/>
    <n v="1"/>
    <s v="FNV36"/>
    <n v="100"/>
    <n v="0"/>
    <s v="ร้านที่4"/>
    <s v="ห***ย ไ***งค์จันทร์"/>
    <s v="หนองคาย"/>
    <s v="-"/>
    <s v=""/>
    <s v="01/07/2025 17:17"/>
    <s v="-"/>
    <s v="J&amp;T COD"/>
    <s v="Tiktok"/>
    <s v="จ่ายทีหลัง / COD"/>
    <s v=""/>
    <s v="-"/>
    <s v="01/07/2025 17:17"/>
  </r>
  <r>
    <x v="5"/>
    <x v="5"/>
    <n v="50"/>
    <n v="1"/>
    <s v="FNV36"/>
    <n v="100"/>
    <n v="0"/>
    <s v="ร้านที่4"/>
    <s v="ห***ย ไ***งค์จันทร์"/>
    <s v="หนองคาย"/>
    <s v="-"/>
    <s v=""/>
    <s v="01/07/2025 17:17"/>
    <s v="-"/>
    <s v="J&amp;T COD"/>
    <s v="Tiktok"/>
    <s v="จ่ายทีหลัง / COD"/>
    <s v=""/>
    <s v="-"/>
    <s v="01/07/2025 17:17"/>
  </r>
  <r>
    <x v="6"/>
    <x v="6"/>
    <n v="50"/>
    <n v="1"/>
    <s v="FNV36"/>
    <n v="100"/>
    <n v="0"/>
    <s v="ร้านที่4"/>
    <s v="ห***ย ไ***งค์จันทร์"/>
    <s v="หนองคาย"/>
    <s v="-"/>
    <s v=""/>
    <s v="01/07/2025 17:17"/>
    <s v="-"/>
    <s v="J&amp;T COD"/>
    <s v="Tiktok"/>
    <s v="จ่ายทีหลัง / COD"/>
    <s v=""/>
    <s v="-"/>
    <s v="01/07/2025 17:17"/>
  </r>
  <r>
    <x v="4"/>
    <x v="4"/>
    <n v="50"/>
    <n v="1"/>
    <s v="FNV35"/>
    <n v="100"/>
    <n v="0"/>
    <s v="ร้านที่4"/>
    <s v="เ***"/>
    <s v="อ่างทอง"/>
    <s v="-"/>
    <s v=""/>
    <s v="01/07/2025 17:17"/>
    <s v="-"/>
    <s v="J&amp;T COD"/>
    <s v="Tiktok"/>
    <s v="จ่ายทีหลัง / COD"/>
    <s v=""/>
    <s v="-"/>
    <s v="01/07/2025 17:17"/>
  </r>
  <r>
    <x v="5"/>
    <x v="5"/>
    <n v="50"/>
    <n v="1"/>
    <s v="FNV35"/>
    <n v="100"/>
    <n v="0"/>
    <s v="ร้านที่4"/>
    <s v="เ***"/>
    <s v="อ่างทอง"/>
    <s v="-"/>
    <s v=""/>
    <s v="01/07/2025 17:17"/>
    <s v="-"/>
    <s v="J&amp;T COD"/>
    <s v="Tiktok"/>
    <s v="จ่ายทีหลัง / COD"/>
    <s v=""/>
    <s v="-"/>
    <s v="01/07/2025 17:17"/>
  </r>
  <r>
    <x v="6"/>
    <x v="6"/>
    <n v="50"/>
    <n v="1"/>
    <s v="FNV35"/>
    <n v="100"/>
    <n v="0"/>
    <s v="ร้านที่4"/>
    <s v="เ***"/>
    <s v="อ่างทอง"/>
    <s v="-"/>
    <s v=""/>
    <s v="01/07/2025 17:17"/>
    <s v="-"/>
    <s v="J&amp;T COD"/>
    <s v="Tiktok"/>
    <s v="จ่ายทีหลัง / COD"/>
    <s v=""/>
    <s v="-"/>
    <s v="01/07/2025 17:17"/>
  </r>
  <r>
    <x v="4"/>
    <x v="4"/>
    <n v="50"/>
    <n v="1"/>
    <s v="FNV34"/>
    <n v="100"/>
    <n v="0"/>
    <s v="ร้านที่4"/>
    <s v="น***วรรณ พ***จนึก"/>
    <s v="กาฬสินธุ์"/>
    <s v="-"/>
    <s v=""/>
    <s v="01/07/2025 17:13"/>
    <s v="-"/>
    <s v="J&amp;T COD"/>
    <s v="Tiktok"/>
    <s v="จ่ายทีหลัง / COD"/>
    <s v=""/>
    <s v="-"/>
    <s v="01/07/2025 17:14"/>
  </r>
  <r>
    <x v="5"/>
    <x v="5"/>
    <n v="50"/>
    <n v="1"/>
    <s v="FNV34"/>
    <n v="100"/>
    <n v="0"/>
    <s v="ร้านที่4"/>
    <s v="น***วรรณ พ***จนึก"/>
    <s v="กาฬสินธุ์"/>
    <s v="-"/>
    <s v=""/>
    <s v="01/07/2025 17:13"/>
    <s v="-"/>
    <s v="J&amp;T COD"/>
    <s v="Tiktok"/>
    <s v="จ่ายทีหลัง / COD"/>
    <s v=""/>
    <s v="-"/>
    <s v="01/07/2025 17:14"/>
  </r>
  <r>
    <x v="6"/>
    <x v="6"/>
    <n v="50"/>
    <n v="1"/>
    <s v="FNV34"/>
    <n v="100"/>
    <n v="0"/>
    <s v="ร้านที่4"/>
    <s v="น***วรรณ พ***จนึก"/>
    <s v="กาฬสินธุ์"/>
    <s v="-"/>
    <s v=""/>
    <s v="01/07/2025 17:13"/>
    <s v="-"/>
    <s v="J&amp;T COD"/>
    <s v="Tiktok"/>
    <s v="จ่ายทีหลัง / COD"/>
    <s v=""/>
    <s v="-"/>
    <s v="01/07/2025 17:14"/>
  </r>
  <r>
    <x v="4"/>
    <x v="4"/>
    <n v="50"/>
    <n v="2"/>
    <s v="FNV33"/>
    <n v="200"/>
    <n v="0"/>
    <s v="ร้านที่4"/>
    <s v="โ***รียนธรรมจารินี ว***า"/>
    <s v="ราชบุรี"/>
    <s v="-"/>
    <s v=""/>
    <s v="01/07/2025 17:12"/>
    <s v="-"/>
    <s v="J&amp;T Express"/>
    <s v="Tiktok"/>
    <s v="tiktok"/>
    <s v=""/>
    <s v="-"/>
    <s v="01/07/2025 17:12"/>
  </r>
  <r>
    <x v="5"/>
    <x v="5"/>
    <n v="50"/>
    <n v="2"/>
    <s v="FNV33"/>
    <n v="200"/>
    <n v="0"/>
    <s v="ร้านที่4"/>
    <s v="โ***รียนธรรมจารินี ว***า"/>
    <s v="ราชบุรี"/>
    <s v="-"/>
    <s v=""/>
    <s v="01/07/2025 17:12"/>
    <s v="-"/>
    <s v="J&amp;T Express"/>
    <s v="Tiktok"/>
    <s v="tiktok"/>
    <s v=""/>
    <s v="-"/>
    <s v="01/07/2025 17:12"/>
  </r>
  <r>
    <x v="6"/>
    <x v="6"/>
    <n v="50"/>
    <n v="2"/>
    <s v="FNV33"/>
    <n v="200"/>
    <n v="0"/>
    <s v="ร้านที่4"/>
    <s v="โ***รียนธรรมจารินี ว***า"/>
    <s v="ราชบุรี"/>
    <s v="-"/>
    <s v=""/>
    <s v="01/07/2025 17:12"/>
    <s v="-"/>
    <s v="J&amp;T Express"/>
    <s v="Tiktok"/>
    <s v="tiktok"/>
    <s v=""/>
    <s v="-"/>
    <s v="01/07/2025 17:12"/>
  </r>
  <r>
    <x v="8"/>
    <x v="8"/>
    <n v="66.666666666666671"/>
    <n v="3"/>
    <s v="FNV32"/>
    <n v="100"/>
    <n v="0"/>
    <s v="ร้านที่4"/>
    <s v="น***น"/>
    <s v="ชลบุรี"/>
    <s v="-"/>
    <s v=""/>
    <s v="01/07/2025 17:12"/>
    <s v="-"/>
    <s v="Flash Express Thailand COD"/>
    <s v="Tiktok"/>
    <s v="จ่ายทีหลัง / COD"/>
    <s v=""/>
    <s v="-"/>
    <s v="01/07/2025 17:12"/>
  </r>
  <r>
    <x v="4"/>
    <x v="4"/>
    <n v="50"/>
    <n v="1"/>
    <s v="FNV31"/>
    <n v="100"/>
    <n v="0"/>
    <s v="ร้านที่4"/>
    <s v="y***หญิง"/>
    <s v="Nonthaburi"/>
    <s v="-"/>
    <s v=""/>
    <s v="01/07/2025 17:11"/>
    <s v="-"/>
    <s v="Flash Express Thailand COD"/>
    <s v="Tiktok"/>
    <s v="จ่ายทีหลัง / COD"/>
    <s v=""/>
    <s v="-"/>
    <s v="01/07/2025 17:11"/>
  </r>
  <r>
    <x v="5"/>
    <x v="5"/>
    <n v="50"/>
    <n v="1"/>
    <s v="FNV31"/>
    <n v="100"/>
    <n v="0"/>
    <s v="ร้านที่4"/>
    <s v="y***หญิง"/>
    <s v="Nonthaburi"/>
    <s v="-"/>
    <s v=""/>
    <s v="01/07/2025 17:11"/>
    <s v="-"/>
    <s v="Flash Express Thailand COD"/>
    <s v="Tiktok"/>
    <s v="จ่ายทีหลัง / COD"/>
    <s v=""/>
    <s v="-"/>
    <s v="01/07/2025 17:11"/>
  </r>
  <r>
    <x v="6"/>
    <x v="6"/>
    <n v="50"/>
    <n v="1"/>
    <s v="FNV31"/>
    <n v="100"/>
    <n v="0"/>
    <s v="ร้านที่4"/>
    <s v="y***หญิง"/>
    <s v="Nonthaburi"/>
    <s v="-"/>
    <s v=""/>
    <s v="01/07/2025 17:11"/>
    <s v="-"/>
    <s v="Flash Express Thailand COD"/>
    <s v="Tiktok"/>
    <s v="จ่ายทีหลัง / COD"/>
    <s v=""/>
    <s v="-"/>
    <s v="01/07/2025 17:11"/>
  </r>
  <r>
    <x v="8"/>
    <x v="8"/>
    <n v="66.666666666666671"/>
    <n v="3"/>
    <s v="FNV30"/>
    <n v="100"/>
    <n v="0"/>
    <s v="ร้านที่4"/>
    <s v="ส***ยเพชร ห***ริญ"/>
    <s v="เชียงใหม่"/>
    <s v="-"/>
    <s v=""/>
    <s v="01/07/2025 17:10"/>
    <s v="-"/>
    <s v="J&amp;T COD"/>
    <s v="Tiktok"/>
    <s v="จ่ายทีหลัง / COD"/>
    <s v=""/>
    <s v="-"/>
    <s v="01/07/2025 17:10"/>
  </r>
  <r>
    <x v="0"/>
    <x v="0"/>
    <n v="33.333333333333336"/>
    <n v="3"/>
    <s v="FNV29"/>
    <n v="100"/>
    <n v="0"/>
    <s v="ร้านที่2"/>
    <s v="โ***รียนธรรมจารินี ว***า"/>
    <s v="ราชบุรี"/>
    <s v="-"/>
    <s v=""/>
    <s v="01/07/2025 17:10"/>
    <s v="-"/>
    <s v="J&amp;T Express"/>
    <s v="Tiktok"/>
    <s v="tiktok"/>
    <s v=""/>
    <s v="-"/>
    <s v="01/07/2025 17:10"/>
  </r>
  <r>
    <x v="4"/>
    <x v="4"/>
    <n v="50"/>
    <n v="1"/>
    <s v="FNV28"/>
    <n v="100"/>
    <n v="0"/>
    <s v="ร้านที่4"/>
    <s v="u***547141695616"/>
    <s v="นครราชสีมา"/>
    <s v="-"/>
    <s v=""/>
    <s v="01/07/2025 17:08"/>
    <s v="-"/>
    <s v="J&amp;T COD"/>
    <s v="Tiktok"/>
    <s v="จ่ายทีหลัง / COD"/>
    <s v=""/>
    <s v="-"/>
    <s v="01/07/2025 17:08"/>
  </r>
  <r>
    <x v="5"/>
    <x v="5"/>
    <n v="50"/>
    <n v="1"/>
    <s v="FNV28"/>
    <n v="100"/>
    <n v="0"/>
    <s v="ร้านที่4"/>
    <s v="u***547141695616"/>
    <s v="นครราชสีมา"/>
    <s v="-"/>
    <s v=""/>
    <s v="01/07/2025 17:08"/>
    <s v="-"/>
    <s v="J&amp;T COD"/>
    <s v="Tiktok"/>
    <s v="จ่ายทีหลัง / COD"/>
    <s v=""/>
    <s v="-"/>
    <s v="01/07/2025 17:08"/>
  </r>
  <r>
    <x v="6"/>
    <x v="6"/>
    <n v="50"/>
    <n v="1"/>
    <s v="FNV28"/>
    <n v="100"/>
    <n v="0"/>
    <s v="ร้านที่4"/>
    <s v="u***547141695616"/>
    <s v="นครราชสีมา"/>
    <s v="-"/>
    <s v=""/>
    <s v="01/07/2025 17:08"/>
    <s v="-"/>
    <s v="J&amp;T COD"/>
    <s v="Tiktok"/>
    <s v="จ่ายทีหลัง / COD"/>
    <s v=""/>
    <s v="-"/>
    <s v="01/07/2025 17:08"/>
  </r>
  <r>
    <x v="4"/>
    <x v="4"/>
    <n v="50"/>
    <n v="1"/>
    <s v="FNV26"/>
    <n v="106"/>
    <n v="6"/>
    <s v="ร้านที่4"/>
    <s v="u***3927633795009"/>
    <s v="ปทุมธานี"/>
    <s v="-"/>
    <s v=""/>
    <s v="01/07/2025 17:07"/>
    <s v="-"/>
    <s v="Flash Express Thailand COD"/>
    <s v="Tiktok"/>
    <s v="จ่ายทีหลัง / COD"/>
    <s v=""/>
    <s v="-"/>
    <s v="01/07/2025 17:07"/>
  </r>
  <r>
    <x v="5"/>
    <x v="5"/>
    <n v="50"/>
    <n v="1"/>
    <s v="FNV26"/>
    <n v="106"/>
    <n v="6"/>
    <s v="ร้านที่4"/>
    <s v="u***3927633795009"/>
    <s v="ปทุมธานี"/>
    <s v="-"/>
    <s v=""/>
    <s v="01/07/2025 17:07"/>
    <s v="-"/>
    <s v="Flash Express Thailand COD"/>
    <s v="Tiktok"/>
    <s v="จ่ายทีหลัง / COD"/>
    <s v=""/>
    <s v="-"/>
    <s v="01/07/2025 17:07"/>
  </r>
  <r>
    <x v="6"/>
    <x v="6"/>
    <n v="50"/>
    <n v="1"/>
    <s v="FNV26"/>
    <n v="106"/>
    <n v="6"/>
    <s v="ร้านที่4"/>
    <s v="u***3927633795009"/>
    <s v="ปทุมธานี"/>
    <s v="-"/>
    <s v=""/>
    <s v="01/07/2025 17:07"/>
    <s v="-"/>
    <s v="Flash Express Thailand COD"/>
    <s v="Tiktok"/>
    <s v="จ่ายทีหลัง / COD"/>
    <s v=""/>
    <s v="-"/>
    <s v="01/07/2025 17:07"/>
  </r>
  <r>
    <x v="4"/>
    <x v="4"/>
    <n v="50"/>
    <n v="1"/>
    <s v="FNV25"/>
    <n v="109"/>
    <n v="9"/>
    <s v="ร้านที่4"/>
    <s v="ศ***ิทธิ์ ป***า"/>
    <s v="มุกดาหาร"/>
    <s v="-"/>
    <s v=""/>
    <s v="01/07/2025 17:07"/>
    <s v="-"/>
    <s v="J&amp;T Express"/>
    <s v="Tiktok"/>
    <s v="tiktok"/>
    <s v=""/>
    <s v="-"/>
    <s v="01/07/2025 17:05"/>
  </r>
  <r>
    <x v="5"/>
    <x v="5"/>
    <n v="50"/>
    <n v="1"/>
    <s v="FNV25"/>
    <n v="109"/>
    <n v="9"/>
    <s v="ร้านที่4"/>
    <s v="ศ***ิทธิ์ ป***า"/>
    <s v="มุกดาหาร"/>
    <s v="-"/>
    <s v=""/>
    <s v="01/07/2025 17:07"/>
    <s v="-"/>
    <s v="J&amp;T Express"/>
    <s v="Tiktok"/>
    <s v="tiktok"/>
    <s v=""/>
    <s v="-"/>
    <s v="01/07/2025 17:05"/>
  </r>
  <r>
    <x v="6"/>
    <x v="6"/>
    <n v="50"/>
    <n v="1"/>
    <s v="FNV25"/>
    <n v="109"/>
    <n v="9"/>
    <s v="ร้านที่4"/>
    <s v="ศ***ิทธิ์ ป***า"/>
    <s v="มุกดาหาร"/>
    <s v="-"/>
    <s v=""/>
    <s v="01/07/2025 17:07"/>
    <s v="-"/>
    <s v="J&amp;T Express"/>
    <s v="Tiktok"/>
    <s v="tiktok"/>
    <s v=""/>
    <s v="-"/>
    <s v="01/07/2025 17:05"/>
  </r>
  <r>
    <x v="7"/>
    <x v="7"/>
    <n v="66.666666666666671"/>
    <n v="6"/>
    <s v="FNV24"/>
    <n v="200"/>
    <n v="0"/>
    <s v="ร้านที่4"/>
    <s v="ป***ดี  บ***ประพันธ์"/>
    <s v="ปทุมธานี"/>
    <s v="-"/>
    <s v=""/>
    <s v="01/07/2025 17:04"/>
    <s v="-"/>
    <s v="Flash Express Thailand"/>
    <s v="Tiktok"/>
    <s v="tiktok"/>
    <s v=""/>
    <s v="-"/>
    <s v="01/07/2025 17:04"/>
  </r>
  <r>
    <x v="0"/>
    <x v="0"/>
    <n v="33.333333333333336"/>
    <n v="3"/>
    <s v="FNV22"/>
    <n v="200"/>
    <n v="0"/>
    <s v="ร้านที่4"/>
    <s v="โ***"/>
    <s v="ชลบุรี"/>
    <s v="-"/>
    <s v=""/>
    <s v="01/07/2025 16:58"/>
    <s v="-"/>
    <s v="Flash Express Thailand"/>
    <s v="Tiktok"/>
    <s v="tiktok"/>
    <s v=""/>
    <s v="-"/>
    <s v="01/07/2025 16:57"/>
  </r>
  <r>
    <x v="4"/>
    <x v="4"/>
    <n v="50"/>
    <n v="1"/>
    <s v="FNV22"/>
    <n v="200"/>
    <n v="0"/>
    <s v="ร้านที่4"/>
    <s v="โ***"/>
    <s v="ชลบุรี"/>
    <s v="-"/>
    <s v=""/>
    <s v="01/07/2025 16:58"/>
    <s v="-"/>
    <s v="Flash Express Thailand"/>
    <s v="Tiktok"/>
    <s v="tiktok"/>
    <s v=""/>
    <s v="-"/>
    <s v="01/07/2025 16:57"/>
  </r>
  <r>
    <x v="5"/>
    <x v="5"/>
    <n v="50"/>
    <n v="1"/>
    <s v="FNV22"/>
    <n v="200"/>
    <n v="0"/>
    <s v="ร้านที่4"/>
    <s v="โ***"/>
    <s v="ชลบุรี"/>
    <s v="-"/>
    <s v=""/>
    <s v="01/07/2025 16:58"/>
    <s v="-"/>
    <s v="Flash Express Thailand"/>
    <s v="Tiktok"/>
    <s v="tiktok"/>
    <s v=""/>
    <s v="-"/>
    <s v="01/07/2025 16:57"/>
  </r>
  <r>
    <x v="6"/>
    <x v="6"/>
    <n v="50"/>
    <n v="1"/>
    <s v="FNV22"/>
    <n v="200"/>
    <n v="0"/>
    <s v="ร้านที่4"/>
    <s v="โ***"/>
    <s v="ชลบุรี"/>
    <s v="-"/>
    <s v=""/>
    <s v="01/07/2025 16:58"/>
    <s v="-"/>
    <s v="Flash Express Thailand"/>
    <s v="Tiktok"/>
    <s v="tiktok"/>
    <s v=""/>
    <s v="-"/>
    <s v="01/07/2025 16:57"/>
  </r>
  <r>
    <x v="4"/>
    <x v="4"/>
    <n v="50"/>
    <n v="1"/>
    <s v="FNV21"/>
    <n v="100"/>
    <n v="0"/>
    <s v="ร้านที่4"/>
    <s v="ศ***ปันยาเภสัชบางใหญ่"/>
    <s v="นนทบุรี"/>
    <s v="-"/>
    <s v=""/>
    <s v="01/07/2025 16:55"/>
    <s v="-"/>
    <s v="Flash Express Thailand COD"/>
    <s v="Tiktok"/>
    <s v="จ่ายทีหลัง / COD"/>
    <s v=""/>
    <s v="-"/>
    <s v="01/07/2025 16:55"/>
  </r>
  <r>
    <x v="5"/>
    <x v="5"/>
    <n v="50"/>
    <n v="1"/>
    <s v="FNV21"/>
    <n v="100"/>
    <n v="0"/>
    <s v="ร้านที่4"/>
    <s v="ศ***ปันยาเภสัชบางใหญ่"/>
    <s v="นนทบุรี"/>
    <s v="-"/>
    <s v=""/>
    <s v="01/07/2025 16:55"/>
    <s v="-"/>
    <s v="Flash Express Thailand COD"/>
    <s v="Tiktok"/>
    <s v="จ่ายทีหลัง / COD"/>
    <s v=""/>
    <s v="-"/>
    <s v="01/07/2025 16:55"/>
  </r>
  <r>
    <x v="6"/>
    <x v="6"/>
    <n v="50"/>
    <n v="1"/>
    <s v="FNV21"/>
    <n v="100"/>
    <n v="0"/>
    <s v="ร้านที่4"/>
    <s v="ศ***ปันยาเภสัชบางใหญ่"/>
    <s v="นนทบุรี"/>
    <s v="-"/>
    <s v=""/>
    <s v="01/07/2025 16:55"/>
    <s v="-"/>
    <s v="Flash Express Thailand COD"/>
    <s v="Tiktok"/>
    <s v="จ่ายทีหลัง / COD"/>
    <s v=""/>
    <s v="-"/>
    <s v="01/07/2025 16:55"/>
  </r>
  <r>
    <x v="4"/>
    <x v="4"/>
    <n v="50"/>
    <n v="2"/>
    <s v="FNV20"/>
    <n v="200"/>
    <n v="0"/>
    <s v="ร้านที่4"/>
    <s v="น***กร. ด***ต้อย"/>
    <s v="กาญจนบุรี"/>
    <s v="-"/>
    <s v=""/>
    <s v="01/07/2025 16:53"/>
    <s v="-"/>
    <s v="J&amp;T COD"/>
    <s v="Tiktok"/>
    <s v="จ่ายทีหลัง / COD"/>
    <s v=""/>
    <s v="-"/>
    <s v="01/07/2025 16:53"/>
  </r>
  <r>
    <x v="5"/>
    <x v="5"/>
    <n v="50"/>
    <n v="2"/>
    <s v="FNV20"/>
    <n v="200"/>
    <n v="0"/>
    <s v="ร้านที่4"/>
    <s v="น***กร. ด***ต้อย"/>
    <s v="กาญจนบุรี"/>
    <s v="-"/>
    <s v=""/>
    <s v="01/07/2025 16:53"/>
    <s v="-"/>
    <s v="J&amp;T COD"/>
    <s v="Tiktok"/>
    <s v="จ่ายทีหลัง / COD"/>
    <s v=""/>
    <s v="-"/>
    <s v="01/07/2025 16:53"/>
  </r>
  <r>
    <x v="6"/>
    <x v="6"/>
    <n v="50"/>
    <n v="2"/>
    <s v="FNV20"/>
    <n v="200"/>
    <n v="0"/>
    <s v="ร้านที่4"/>
    <s v="น***กร. ด***ต้อย"/>
    <s v="กาญจนบุรี"/>
    <s v="-"/>
    <s v=""/>
    <s v="01/07/2025 16:53"/>
    <s v="-"/>
    <s v="J&amp;T COD"/>
    <s v="Tiktok"/>
    <s v="จ่ายทีหลัง / COD"/>
    <s v=""/>
    <s v="-"/>
    <s v="01/07/2025 16:53"/>
  </r>
  <r>
    <x v="6"/>
    <x v="6"/>
    <n v="42"/>
    <n v="2"/>
    <s v="FNV19"/>
    <n v="84"/>
    <n v="0"/>
    <s v="ร้านที่1"/>
    <s v="พ******)"/>
    <s v="******ตำบลหนองปรือ, อำเภอบางละมุง ตำบลหนองปรือ อำเภอบางละมุง จังหวัดชลบุรี 20150"/>
    <s v="20150"/>
    <s v="61"/>
    <s v="01/07/2025 17:22"/>
    <s v="-"/>
    <s v="Flash Express"/>
    <s v="Shopee"/>
    <s v="shopee"/>
    <s v=""/>
    <s v="-"/>
    <s v="01/07/2025 16:52"/>
  </r>
  <r>
    <x v="4"/>
    <x v="4"/>
    <n v="50"/>
    <n v="1"/>
    <s v="FNV18"/>
    <n v="100"/>
    <n v="0"/>
    <s v="ร้านที่4"/>
    <s v="ธ***ิม จ***ื่อน"/>
    <s v="ตาก"/>
    <s v="-"/>
    <s v=""/>
    <s v="01/07/2025 16:52"/>
    <s v="-"/>
    <s v="J&amp;T COD"/>
    <s v="Tiktok"/>
    <s v="จ่ายทีหลัง / COD"/>
    <s v=""/>
    <s v="-"/>
    <s v="01/07/2025 16:52"/>
  </r>
  <r>
    <x v="5"/>
    <x v="5"/>
    <n v="50"/>
    <n v="1"/>
    <s v="FNV18"/>
    <n v="100"/>
    <n v="0"/>
    <s v="ร้านที่4"/>
    <s v="ธ***ิม จ***ื่อน"/>
    <s v="ตาก"/>
    <s v="-"/>
    <s v=""/>
    <s v="01/07/2025 16:52"/>
    <s v="-"/>
    <s v="J&amp;T COD"/>
    <s v="Tiktok"/>
    <s v="จ่ายทีหลัง / COD"/>
    <s v=""/>
    <s v="-"/>
    <s v="01/07/2025 16:52"/>
  </r>
  <r>
    <x v="6"/>
    <x v="6"/>
    <n v="50"/>
    <n v="1"/>
    <s v="FNV18"/>
    <n v="100"/>
    <n v="0"/>
    <s v="ร้านที่4"/>
    <s v="ธ***ิม จ***ื่อน"/>
    <s v="ตาก"/>
    <s v="-"/>
    <s v=""/>
    <s v="01/07/2025 16:52"/>
    <s v="-"/>
    <s v="J&amp;T COD"/>
    <s v="Tiktok"/>
    <s v="จ่ายทีหลัง / COD"/>
    <s v=""/>
    <s v="-"/>
    <s v="01/07/2025 16:52"/>
  </r>
  <r>
    <x v="4"/>
    <x v="4"/>
    <n v="50"/>
    <n v="1"/>
    <s v="FNV17"/>
    <n v="100"/>
    <n v="0"/>
    <s v="ร้านที่4"/>
    <s v="จ***า ศ***ี"/>
    <s v="กรุงเทพฯ"/>
    <s v="-"/>
    <s v=""/>
    <s v="01/07/2025 16:49"/>
    <s v="-"/>
    <s v="J&amp;T COD"/>
    <s v="Tiktok"/>
    <s v="จ่ายทีหลัง / COD"/>
    <s v=""/>
    <s v="-"/>
    <s v="01/07/2025 16:49"/>
  </r>
  <r>
    <x v="5"/>
    <x v="5"/>
    <n v="50"/>
    <n v="1"/>
    <s v="FNV17"/>
    <n v="100"/>
    <n v="0"/>
    <s v="ร้านที่4"/>
    <s v="จ***า ศ***ี"/>
    <s v="กรุงเทพฯ"/>
    <s v="-"/>
    <s v=""/>
    <s v="01/07/2025 16:49"/>
    <s v="-"/>
    <s v="J&amp;T COD"/>
    <s v="Tiktok"/>
    <s v="จ่ายทีหลัง / COD"/>
    <s v=""/>
    <s v="-"/>
    <s v="01/07/2025 16:49"/>
  </r>
  <r>
    <x v="6"/>
    <x v="6"/>
    <n v="50"/>
    <n v="1"/>
    <s v="FNV17"/>
    <n v="100"/>
    <n v="0"/>
    <s v="ร้านที่4"/>
    <s v="จ***า ศ***ี"/>
    <s v="กรุงเทพฯ"/>
    <s v="-"/>
    <s v=""/>
    <s v="01/07/2025 16:49"/>
    <s v="-"/>
    <s v="J&amp;T COD"/>
    <s v="Tiktok"/>
    <s v="จ่ายทีหลัง / COD"/>
    <s v=""/>
    <s v="-"/>
    <s v="01/07/2025 16:49"/>
  </r>
  <r>
    <x v="0"/>
    <x v="0"/>
    <n v="33.333333333333336"/>
    <n v="3"/>
    <s v="FNV14"/>
    <n v="100"/>
    <n v="0"/>
    <s v="ร้านที่2"/>
    <s v="ม***เจริญ ร***พงษ์"/>
    <s v="นนทบุรี"/>
    <s v="-"/>
    <s v=""/>
    <s v="01/07/2025 16:35"/>
    <s v="-"/>
    <s v="Flash Express Thailand COD"/>
    <s v="Tiktok"/>
    <s v="จ่ายทีหลัง / COD"/>
    <s v="ไม่เอารสกาแฟค่ะ"/>
    <s v="-"/>
    <s v="01/07/2025 16:35"/>
  </r>
  <r>
    <x v="4"/>
    <x v="4"/>
    <n v="50"/>
    <n v="1"/>
    <s v="FNV13"/>
    <n v="100"/>
    <n v="0"/>
    <s v="ร้านที่4"/>
    <s v="อ***  เ***มตระกูล"/>
    <s v="กรุงเทพฯ"/>
    <s v="-"/>
    <s v=""/>
    <s v="01/07/2025 16:34"/>
    <s v="-"/>
    <s v="J&amp;T COD"/>
    <s v="Tiktok"/>
    <s v="จ่ายทีหลัง / COD"/>
    <s v=""/>
    <s v="-"/>
    <s v="01/07/2025 16:34"/>
  </r>
  <r>
    <x v="5"/>
    <x v="5"/>
    <n v="50"/>
    <n v="1"/>
    <s v="FNV13"/>
    <n v="100"/>
    <n v="0"/>
    <s v="ร้านที่4"/>
    <s v="อ***  เ***มตระกูล"/>
    <s v="กรุงเทพฯ"/>
    <s v="-"/>
    <s v=""/>
    <s v="01/07/2025 16:34"/>
    <s v="-"/>
    <s v="J&amp;T COD"/>
    <s v="Tiktok"/>
    <s v="จ่ายทีหลัง / COD"/>
    <s v=""/>
    <s v="-"/>
    <s v="01/07/2025 16:34"/>
  </r>
  <r>
    <x v="6"/>
    <x v="6"/>
    <n v="50"/>
    <n v="1"/>
    <s v="FNV13"/>
    <n v="100"/>
    <n v="0"/>
    <s v="ร้านที่4"/>
    <s v="อ***  เ***มตระกูล"/>
    <s v="กรุงเทพฯ"/>
    <s v="-"/>
    <s v=""/>
    <s v="01/07/2025 16:34"/>
    <s v="-"/>
    <s v="J&amp;T COD"/>
    <s v="Tiktok"/>
    <s v="จ่ายทีหลัง / COD"/>
    <s v=""/>
    <s v="-"/>
    <s v="01/07/2025 16:34"/>
  </r>
  <r>
    <x v="4"/>
    <x v="4"/>
    <n v="50"/>
    <n v="1"/>
    <s v="FNV12"/>
    <n v="100"/>
    <n v="0"/>
    <s v="ร้านที่4"/>
    <s v="น***าวธิดาพร อ***อาษา"/>
    <s v="นครพนม"/>
    <s v="-"/>
    <s v=""/>
    <s v="01/07/2025 16:33"/>
    <s v="-"/>
    <s v="J&amp;T COD"/>
    <s v="Tiktok"/>
    <s v="จ่ายทีหลัง / COD"/>
    <s v=""/>
    <s v="-"/>
    <s v="01/07/2025 16:33"/>
  </r>
  <r>
    <x v="5"/>
    <x v="5"/>
    <n v="50"/>
    <n v="1"/>
    <s v="FNV12"/>
    <n v="100"/>
    <n v="0"/>
    <s v="ร้านที่4"/>
    <s v="น***าวธิดาพร อ***อาษา"/>
    <s v="นครพนม"/>
    <s v="-"/>
    <s v=""/>
    <s v="01/07/2025 16:33"/>
    <s v="-"/>
    <s v="J&amp;T COD"/>
    <s v="Tiktok"/>
    <s v="จ่ายทีหลัง / COD"/>
    <s v=""/>
    <s v="-"/>
    <s v="01/07/2025 16:33"/>
  </r>
  <r>
    <x v="6"/>
    <x v="6"/>
    <n v="50"/>
    <n v="1"/>
    <s v="FNV12"/>
    <n v="100"/>
    <n v="0"/>
    <s v="ร้านที่4"/>
    <s v="น***าวธิดาพร อ***อาษา"/>
    <s v="นครพนม"/>
    <s v="-"/>
    <s v=""/>
    <s v="01/07/2025 16:33"/>
    <s v="-"/>
    <s v="J&amp;T COD"/>
    <s v="Tiktok"/>
    <s v="จ่ายทีหลัง / COD"/>
    <s v=""/>
    <s v="-"/>
    <s v="01/07/2025 16:33"/>
  </r>
  <r>
    <x v="4"/>
    <x v="4"/>
    <n v="50"/>
    <n v="1"/>
    <s v="FNV11"/>
    <n v="100"/>
    <n v="0"/>
    <s v="ร้านที่4"/>
    <s v="อ***สา ซ***จริง"/>
    <s v="ชลบุรี"/>
    <s v="-"/>
    <s v=""/>
    <s v="01/07/2025 16:29"/>
    <s v="-"/>
    <s v="Flash Express Thailand COD"/>
    <s v="Tiktok"/>
    <s v="จ่ายทีหลัง / COD"/>
    <s v=""/>
    <s v="-"/>
    <s v="01/07/2025 16:29"/>
  </r>
  <r>
    <x v="5"/>
    <x v="5"/>
    <n v="50"/>
    <n v="1"/>
    <s v="FNV11"/>
    <n v="100"/>
    <n v="0"/>
    <s v="ร้านที่4"/>
    <s v="อ***สา ซ***จริง"/>
    <s v="ชลบุรี"/>
    <s v="-"/>
    <s v=""/>
    <s v="01/07/2025 16:29"/>
    <s v="-"/>
    <s v="Flash Express Thailand COD"/>
    <s v="Tiktok"/>
    <s v="จ่ายทีหลัง / COD"/>
    <s v=""/>
    <s v="-"/>
    <s v="01/07/2025 16:29"/>
  </r>
  <r>
    <x v="6"/>
    <x v="6"/>
    <n v="50"/>
    <n v="1"/>
    <s v="FNV11"/>
    <n v="100"/>
    <n v="0"/>
    <s v="ร้านที่4"/>
    <s v="อ***สา ซ***จริง"/>
    <s v="ชลบุรี"/>
    <s v="-"/>
    <s v=""/>
    <s v="01/07/2025 16:29"/>
    <s v="-"/>
    <s v="Flash Express Thailand COD"/>
    <s v="Tiktok"/>
    <s v="จ่ายทีหลัง / COD"/>
    <s v=""/>
    <s v="-"/>
    <s v="01/07/2025 16:29"/>
  </r>
  <r>
    <x v="9"/>
    <x v="10"/>
    <n v="10"/>
    <n v="100"/>
    <s v="FNV10"/>
    <n v="1310"/>
    <n v="170"/>
    <s v="ร้านที่1"/>
    <s v="อ******น"/>
    <s v="******องไผ่ ตำบลหนองไผ่ อำเภอเมืองชัยภูมิ จังหวัดชัยภูมิ 36240"/>
    <s v="36240"/>
    <s v="45"/>
    <s v="01/07/2025 16:29"/>
    <s v="-"/>
    <s v="SPX Express"/>
    <s v="Shopee"/>
    <s v="shopee"/>
    <s v=""/>
    <s v="-"/>
    <s v="01/07/2025 16:28"/>
  </r>
  <r>
    <x v="9"/>
    <x v="10"/>
    <n v="10"/>
    <n v="20"/>
    <s v="FNV10"/>
    <n v="1310"/>
    <n v="170"/>
    <s v="ร้านที่1"/>
    <s v="อ******น"/>
    <s v="******องไผ่ ตำบลหนองไผ่ อำเภอเมืองชัยภูมิ จังหวัดชัยภูมิ 36240"/>
    <s v="36240"/>
    <s v="45"/>
    <s v="01/07/2025 16:29"/>
    <s v="-"/>
    <s v="SPX Express"/>
    <s v="Shopee"/>
    <s v="shopee"/>
    <s v=""/>
    <s v="-"/>
    <s v="01/07/2025 16:28"/>
  </r>
  <r>
    <x v="4"/>
    <x v="4"/>
    <n v="50"/>
    <n v="1"/>
    <s v="FNV9"/>
    <n v="149"/>
    <n v="49"/>
    <s v="ร้านที่4"/>
    <s v="แ***"/>
    <s v="แม่ฮ่องสอน"/>
    <s v="-"/>
    <s v=""/>
    <s v="01/07/2025 16:27"/>
    <s v="-"/>
    <s v="J&amp;T Express"/>
    <s v="Tiktok"/>
    <s v="tiktok"/>
    <s v=""/>
    <s v="-"/>
    <s v="01/07/2025 16:27"/>
  </r>
  <r>
    <x v="5"/>
    <x v="5"/>
    <n v="50"/>
    <n v="1"/>
    <s v="FNV9"/>
    <n v="149"/>
    <n v="49"/>
    <s v="ร้านที่4"/>
    <s v="แ***"/>
    <s v="แม่ฮ่องสอน"/>
    <s v="-"/>
    <s v=""/>
    <s v="01/07/2025 16:27"/>
    <s v="-"/>
    <s v="J&amp;T Express"/>
    <s v="Tiktok"/>
    <s v="tiktok"/>
    <s v=""/>
    <s v="-"/>
    <s v="01/07/2025 16:27"/>
  </r>
  <r>
    <x v="6"/>
    <x v="6"/>
    <n v="50"/>
    <n v="1"/>
    <s v="FNV9"/>
    <n v="149"/>
    <n v="49"/>
    <s v="ร้านที่4"/>
    <s v="แ***"/>
    <s v="แม่ฮ่องสอน"/>
    <s v="-"/>
    <s v=""/>
    <s v="01/07/2025 16:27"/>
    <s v="-"/>
    <s v="J&amp;T Express"/>
    <s v="Tiktok"/>
    <s v="tiktok"/>
    <s v=""/>
    <s v="-"/>
    <s v="01/07/2025 16:27"/>
  </r>
  <r>
    <x v="4"/>
    <x v="4"/>
    <n v="50"/>
    <n v="1"/>
    <s v="FNV8"/>
    <n v="100"/>
    <n v="0"/>
    <s v="ร้านที่4"/>
    <s v="  T***at"/>
    <s v="อุทัยธานี"/>
    <s v="-"/>
    <s v=""/>
    <s v="01/07/2025 16:26"/>
    <s v="-"/>
    <s v="J&amp;T COD"/>
    <s v="Tiktok"/>
    <s v="จ่ายทีหลัง / COD"/>
    <s v=""/>
    <s v="-"/>
    <s v="01/07/2025 16:26"/>
  </r>
  <r>
    <x v="5"/>
    <x v="5"/>
    <n v="50"/>
    <n v="1"/>
    <s v="FNV8"/>
    <n v="100"/>
    <n v="0"/>
    <s v="ร้านที่4"/>
    <s v="  T***at"/>
    <s v="อุทัยธานี"/>
    <s v="-"/>
    <s v=""/>
    <s v="01/07/2025 16:26"/>
    <s v="-"/>
    <s v="J&amp;T COD"/>
    <s v="Tiktok"/>
    <s v="จ่ายทีหลัง / COD"/>
    <s v=""/>
    <s v="-"/>
    <s v="01/07/2025 16:26"/>
  </r>
  <r>
    <x v="6"/>
    <x v="6"/>
    <n v="50"/>
    <n v="1"/>
    <s v="FNV8"/>
    <n v="100"/>
    <n v="0"/>
    <s v="ร้านที่4"/>
    <s v="  T***at"/>
    <s v="อุทัยธานี"/>
    <s v="-"/>
    <s v=""/>
    <s v="01/07/2025 16:26"/>
    <s v="-"/>
    <s v="J&amp;T COD"/>
    <s v="Tiktok"/>
    <s v="จ่ายทีหลัง / COD"/>
    <s v=""/>
    <s v="-"/>
    <s v="01/07/2025 16:26"/>
  </r>
  <r>
    <x v="4"/>
    <x v="4"/>
    <n v="50"/>
    <n v="1"/>
    <s v="FNV7"/>
    <n v="100"/>
    <n v="0"/>
    <s v="ร้านที่4"/>
    <s v="ฉ***ชัย ท***ล"/>
    <s v="กำแพงเพชร"/>
    <s v="-"/>
    <s v=""/>
    <s v="01/07/2025 16:23"/>
    <s v="-"/>
    <s v="J&amp;T COD"/>
    <s v="Tiktok"/>
    <s v="จ่ายทีหลัง / COD"/>
    <s v=""/>
    <s v="-"/>
    <s v="01/07/2025 16:23"/>
  </r>
  <r>
    <x v="5"/>
    <x v="5"/>
    <n v="50"/>
    <n v="1"/>
    <s v="FNV7"/>
    <n v="100"/>
    <n v="0"/>
    <s v="ร้านที่4"/>
    <s v="ฉ***ชัย ท***ล"/>
    <s v="กำแพงเพชร"/>
    <s v="-"/>
    <s v=""/>
    <s v="01/07/2025 16:23"/>
    <s v="-"/>
    <s v="J&amp;T COD"/>
    <s v="Tiktok"/>
    <s v="จ่ายทีหลัง / COD"/>
    <s v=""/>
    <s v="-"/>
    <s v="01/07/2025 16:23"/>
  </r>
  <r>
    <x v="6"/>
    <x v="6"/>
    <n v="50"/>
    <n v="1"/>
    <s v="FNV7"/>
    <n v="100"/>
    <n v="0"/>
    <s v="ร้านที่4"/>
    <s v="ฉ***ชัย ท***ล"/>
    <s v="กำแพงเพชร"/>
    <s v="-"/>
    <s v=""/>
    <s v="01/07/2025 16:23"/>
    <s v="-"/>
    <s v="J&amp;T COD"/>
    <s v="Tiktok"/>
    <s v="จ่ายทีหลัง / COD"/>
    <s v=""/>
    <s v="-"/>
    <s v="01/07/2025 16:23"/>
  </r>
  <r>
    <x v="4"/>
    <x v="4"/>
    <n v="50"/>
    <n v="1"/>
    <s v="FNV6"/>
    <n v="100"/>
    <n v="0"/>
    <s v="ร้านที่4"/>
    <s v="ส***ตกุล ด***ัตน์"/>
    <s v="ระยอง"/>
    <s v="-"/>
    <s v=""/>
    <s v="01/07/2025 16:22"/>
    <s v="-"/>
    <s v="J&amp;T COD"/>
    <s v="Tiktok"/>
    <s v="จ่ายทีหลัง / COD"/>
    <s v=""/>
    <s v="-"/>
    <s v="01/07/2025 16:22"/>
  </r>
  <r>
    <x v="5"/>
    <x v="5"/>
    <n v="50"/>
    <n v="1"/>
    <s v="FNV6"/>
    <n v="100"/>
    <n v="0"/>
    <s v="ร้านที่4"/>
    <s v="ส***ตกุล ด***ัตน์"/>
    <s v="ระยอง"/>
    <s v="-"/>
    <s v=""/>
    <s v="01/07/2025 16:22"/>
    <s v="-"/>
    <s v="J&amp;T COD"/>
    <s v="Tiktok"/>
    <s v="จ่ายทีหลัง / COD"/>
    <s v=""/>
    <s v="-"/>
    <s v="01/07/2025 16:22"/>
  </r>
  <r>
    <x v="6"/>
    <x v="6"/>
    <n v="50"/>
    <n v="1"/>
    <s v="FNV6"/>
    <n v="100"/>
    <n v="0"/>
    <s v="ร้านที่4"/>
    <s v="ส***ตกุล ด***ัตน์"/>
    <s v="ระยอง"/>
    <s v="-"/>
    <s v=""/>
    <s v="01/07/2025 16:22"/>
    <s v="-"/>
    <s v="J&amp;T COD"/>
    <s v="Tiktok"/>
    <s v="จ่ายทีหลัง / COD"/>
    <s v=""/>
    <s v="-"/>
    <s v="01/07/2025 16:22"/>
  </r>
  <r>
    <x v="4"/>
    <x v="4"/>
    <n v="50"/>
    <n v="1"/>
    <s v="FNV5"/>
    <n v="109"/>
    <n v="9"/>
    <s v="ร้านที่4"/>
    <s v="เ***นต์ อ***ชัย"/>
    <s v="ชัยภูมิ"/>
    <s v="-"/>
    <s v=""/>
    <s v="01/07/2025 16:21"/>
    <s v="-"/>
    <s v="J&amp;T COD"/>
    <s v="Tiktok"/>
    <s v="จ่ายทีหลัง / COD"/>
    <s v=""/>
    <s v="-"/>
    <s v="01/07/2025 16:21"/>
  </r>
  <r>
    <x v="5"/>
    <x v="5"/>
    <n v="50"/>
    <n v="1"/>
    <s v="FNV5"/>
    <n v="109"/>
    <n v="9"/>
    <s v="ร้านที่4"/>
    <s v="เ***นต์ อ***ชัย"/>
    <s v="ชัยภูมิ"/>
    <s v="-"/>
    <s v=""/>
    <s v="01/07/2025 16:21"/>
    <s v="-"/>
    <s v="J&amp;T COD"/>
    <s v="Tiktok"/>
    <s v="จ่ายทีหลัง / COD"/>
    <s v=""/>
    <s v="-"/>
    <s v="01/07/2025 16:21"/>
  </r>
  <r>
    <x v="6"/>
    <x v="6"/>
    <n v="50"/>
    <n v="1"/>
    <s v="FNV5"/>
    <n v="109"/>
    <n v="9"/>
    <s v="ร้านที่4"/>
    <s v="เ***นต์ อ***ชัย"/>
    <s v="ชัยภูมิ"/>
    <s v="-"/>
    <s v=""/>
    <s v="01/07/2025 16:21"/>
    <s v="-"/>
    <s v="J&amp;T COD"/>
    <s v="Tiktok"/>
    <s v="จ่ายทีหลัง / COD"/>
    <s v=""/>
    <s v="-"/>
    <s v="01/07/2025 16:21"/>
  </r>
  <r>
    <x v="4"/>
    <x v="4"/>
    <n v="50"/>
    <n v="1"/>
    <s v="FNV4"/>
    <n v="100"/>
    <n v="0"/>
    <s v="ร้านที่4"/>
    <s v="บ***ัทร ฟ***"/>
    <s v="ตาก"/>
    <s v="-"/>
    <s v=""/>
    <s v="01/07/2025 16:19"/>
    <s v="-"/>
    <s v="J&amp;T COD"/>
    <s v="Tiktok"/>
    <s v="จ่ายทีหลัง / COD"/>
    <s v=""/>
    <s v="-"/>
    <s v="01/07/2025 16:19"/>
  </r>
  <r>
    <x v="5"/>
    <x v="5"/>
    <n v="50"/>
    <n v="1"/>
    <s v="FNV4"/>
    <n v="100"/>
    <n v="0"/>
    <s v="ร้านที่4"/>
    <s v="บ***ัทร ฟ***"/>
    <s v="ตาก"/>
    <s v="-"/>
    <s v=""/>
    <s v="01/07/2025 16:19"/>
    <s v="-"/>
    <s v="J&amp;T COD"/>
    <s v="Tiktok"/>
    <s v="จ่ายทีหลัง / COD"/>
    <s v=""/>
    <s v="-"/>
    <s v="01/07/2025 16:19"/>
  </r>
  <r>
    <x v="6"/>
    <x v="6"/>
    <n v="50"/>
    <n v="1"/>
    <s v="FNV4"/>
    <n v="100"/>
    <n v="0"/>
    <s v="ร้านที่4"/>
    <s v="บ***ัทร ฟ***"/>
    <s v="ตาก"/>
    <s v="-"/>
    <s v=""/>
    <s v="01/07/2025 16:19"/>
    <s v="-"/>
    <s v="J&amp;T COD"/>
    <s v="Tiktok"/>
    <s v="จ่ายทีหลัง / COD"/>
    <s v=""/>
    <s v="-"/>
    <s v="01/07/2025 16:19"/>
  </r>
  <r>
    <x v="4"/>
    <x v="4"/>
    <n v="50"/>
    <n v="1"/>
    <s v="FNV3"/>
    <n v="100"/>
    <n v="0"/>
    <s v="ร้านที่4"/>
    <s v="ก***เกตุ พ***วบ"/>
    <s v="สิงห์บุรี"/>
    <s v="-"/>
    <s v=""/>
    <s v="01/07/2025 16:16"/>
    <s v="-"/>
    <s v="J&amp;T Express"/>
    <s v="Tiktok"/>
    <s v="tiktok"/>
    <s v=""/>
    <s v="-"/>
    <s v="01/07/2025 16:16"/>
  </r>
  <r>
    <x v="5"/>
    <x v="5"/>
    <n v="50"/>
    <n v="1"/>
    <s v="FNV3"/>
    <n v="100"/>
    <n v="0"/>
    <s v="ร้านที่4"/>
    <s v="ก***เกตุ พ***วบ"/>
    <s v="สิงห์บุรี"/>
    <s v="-"/>
    <s v=""/>
    <s v="01/07/2025 16:16"/>
    <s v="-"/>
    <s v="J&amp;T Express"/>
    <s v="Tiktok"/>
    <s v="tiktok"/>
    <s v=""/>
    <s v="-"/>
    <s v="01/07/2025 16:16"/>
  </r>
  <r>
    <x v="6"/>
    <x v="6"/>
    <n v="50"/>
    <n v="1"/>
    <s v="FNV3"/>
    <n v="100"/>
    <n v="0"/>
    <s v="ร้านที่4"/>
    <s v="ก***เกตุ พ***วบ"/>
    <s v="สิงห์บุรี"/>
    <s v="-"/>
    <s v=""/>
    <s v="01/07/2025 16:16"/>
    <s v="-"/>
    <s v="J&amp;T Express"/>
    <s v="Tiktok"/>
    <s v="tiktok"/>
    <s v=""/>
    <s v="-"/>
    <s v="01/07/2025 16:16"/>
  </r>
  <r>
    <x v="7"/>
    <x v="7"/>
    <n v="66.666666666666671"/>
    <n v="3"/>
    <s v="FNV2"/>
    <n v="130"/>
    <n v="0"/>
    <s v="ร้านที่1"/>
    <s v="ช***่"/>
    <s v="******มู่ที่ 5, ตำบลลำพยา, อำเภอเมืองนครปฐม ตำบลลำพยา อำเภอเมืองนครปฐม จังหวัดนครปฐม 73000"/>
    <s v="73000"/>
    <s v="99"/>
    <s v="01/07/2025 16:43"/>
    <s v="-"/>
    <s v="SPX Express"/>
    <s v="Shopee"/>
    <s v="shopee"/>
    <s v=""/>
    <s v="-"/>
    <s v="01/07/2025 16:13"/>
  </r>
  <r>
    <x v="4"/>
    <x v="4"/>
    <n v="50"/>
    <n v="1"/>
    <s v="FNV1"/>
    <n v="144"/>
    <n v="49"/>
    <s v="ร้านที่4"/>
    <s v="เ***ิรินทร์  จ***ร์แก้ว"/>
    <s v="นราธิวาส"/>
    <s v="-"/>
    <s v=""/>
    <s v="01/07/2025 16:07"/>
    <s v="-"/>
    <s v="J&amp;T COD"/>
    <s v="Tiktok"/>
    <s v="จ่ายทีหลัง / COD"/>
    <s v=""/>
    <s v="-"/>
    <s v="01/07/2025 16:07"/>
  </r>
  <r>
    <x v="5"/>
    <x v="5"/>
    <n v="50"/>
    <n v="1"/>
    <s v="FNV1"/>
    <n v="144"/>
    <n v="49"/>
    <s v="ร้านที่4"/>
    <s v="เ***ิรินทร์  จ***ร์แก้ว"/>
    <s v="นราธิวาส"/>
    <s v="-"/>
    <s v=""/>
    <s v="01/07/2025 16:07"/>
    <s v="-"/>
    <s v="J&amp;T COD"/>
    <s v="Tiktok"/>
    <s v="จ่ายทีหลัง / COD"/>
    <s v=""/>
    <s v="-"/>
    <s v="01/07/2025 16:07"/>
  </r>
  <r>
    <x v="6"/>
    <x v="6"/>
    <n v="50"/>
    <n v="1"/>
    <s v="FNV1"/>
    <n v="144"/>
    <n v="49"/>
    <s v="ร้านที่4"/>
    <s v="เ***ิรินทร์  จ***ร์แก้ว"/>
    <s v="นราธิวาส"/>
    <s v="-"/>
    <s v=""/>
    <s v="01/07/2025 16:07"/>
    <s v="-"/>
    <s v="J&amp;T COD"/>
    <s v="Tiktok"/>
    <s v="จ่ายทีหลัง / COD"/>
    <s v=""/>
    <s v="-"/>
    <s v="01/07/2025 16:07"/>
  </r>
  <r>
    <x v="4"/>
    <x v="4"/>
    <n v="50"/>
    <n v="1"/>
    <s v="FNV0"/>
    <n v="100"/>
    <n v="0"/>
    <s v="ร้านที่4"/>
    <s v="ก***กา ว***ะเครือ"/>
    <s v="สุโขทัย"/>
    <s v="-"/>
    <s v=""/>
    <s v="01/07/2025 16:05"/>
    <s v="-"/>
    <s v="J&amp;T COD"/>
    <s v="Tiktok"/>
    <s v="จ่ายทีหลัง / COD"/>
    <s v=""/>
    <s v="-"/>
    <s v="01/07/2025 16:05"/>
  </r>
  <r>
    <x v="5"/>
    <x v="5"/>
    <n v="50"/>
    <n v="1"/>
    <s v="FNV0"/>
    <n v="100"/>
    <n v="0"/>
    <s v="ร้านที่4"/>
    <s v="ก***กา ว***ะเครือ"/>
    <s v="สุโขทัย"/>
    <s v="-"/>
    <s v=""/>
    <s v="01/07/2025 16:05"/>
    <s v="-"/>
    <s v="J&amp;T COD"/>
    <s v="Tiktok"/>
    <s v="จ่ายทีหลัง / COD"/>
    <s v=""/>
    <s v="-"/>
    <s v="01/07/2025 16:05"/>
  </r>
  <r>
    <x v="6"/>
    <x v="6"/>
    <n v="50"/>
    <n v="1"/>
    <s v="FNV0"/>
    <n v="100"/>
    <n v="0"/>
    <s v="ร้านที่4"/>
    <s v="ก***กา ว***ะเครือ"/>
    <s v="สุโขทัย"/>
    <s v="-"/>
    <s v=""/>
    <s v="01/07/2025 16:05"/>
    <s v="-"/>
    <s v="J&amp;T COD"/>
    <s v="Tiktok"/>
    <s v="จ่ายทีหลัง / COD"/>
    <s v=""/>
    <s v="-"/>
    <s v="01/07/2025 16:05"/>
  </r>
  <r>
    <x v="4"/>
    <x v="4"/>
    <n v="50"/>
    <n v="1"/>
    <s v="FNU99"/>
    <n v="100"/>
    <n v="0"/>
    <s v="ร้านที่4"/>
    <s v="ป***ดมิน"/>
    <s v="อุบลราชธานี"/>
    <s v="-"/>
    <s v=""/>
    <s v="01/07/2025 16:04"/>
    <s v="-"/>
    <s v="J&amp;T COD"/>
    <s v="Tiktok"/>
    <s v="จ่ายทีหลัง / COD"/>
    <s v=""/>
    <s v="-"/>
    <s v="01/07/2025 16:05"/>
  </r>
  <r>
    <x v="5"/>
    <x v="5"/>
    <n v="50"/>
    <n v="1"/>
    <s v="FNU99"/>
    <n v="100"/>
    <n v="0"/>
    <s v="ร้านที่4"/>
    <s v="ป***ดมิน"/>
    <s v="อุบลราชธานี"/>
    <s v="-"/>
    <s v=""/>
    <s v="01/07/2025 16:04"/>
    <s v="-"/>
    <s v="J&amp;T COD"/>
    <s v="Tiktok"/>
    <s v="จ่ายทีหลัง / COD"/>
    <s v=""/>
    <s v="-"/>
    <s v="01/07/2025 16:05"/>
  </r>
  <r>
    <x v="6"/>
    <x v="6"/>
    <n v="50"/>
    <n v="1"/>
    <s v="FNU99"/>
    <n v="100"/>
    <n v="0"/>
    <s v="ร้านที่4"/>
    <s v="ป***ดมิน"/>
    <s v="อุบลราชธานี"/>
    <s v="-"/>
    <s v=""/>
    <s v="01/07/2025 16:04"/>
    <s v="-"/>
    <s v="J&amp;T COD"/>
    <s v="Tiktok"/>
    <s v="จ่ายทีหลัง / COD"/>
    <s v=""/>
    <s v="-"/>
    <s v="01/07/2025 16:05"/>
  </r>
  <r>
    <x v="4"/>
    <x v="4"/>
    <n v="50"/>
    <n v="1"/>
    <s v="FNU98"/>
    <n v="100"/>
    <n v="0"/>
    <s v="ร้านที่4"/>
    <s v="ย***กดิ์ ข***ุข 1***มู่3 ต***นยอ อ***มพวง จ***รราชสีมา30270"/>
    <s v="นครราชสีมา"/>
    <s v="-"/>
    <s v=""/>
    <s v="01/07/2025 16:04"/>
    <s v="-"/>
    <s v="J&amp;T COD"/>
    <s v="Tiktok"/>
    <s v="จ่ายทีหลัง / COD"/>
    <s v=""/>
    <s v="-"/>
    <s v="01/07/2025 16:04"/>
  </r>
  <r>
    <x v="5"/>
    <x v="5"/>
    <n v="50"/>
    <n v="1"/>
    <s v="FNU98"/>
    <n v="100"/>
    <n v="0"/>
    <s v="ร้านที่4"/>
    <s v="ย***กดิ์ ข***ุข 1***มู่3 ต***นยอ อ***มพวง จ***รราชสีมา30270"/>
    <s v="นครราชสีมา"/>
    <s v="-"/>
    <s v=""/>
    <s v="01/07/2025 16:04"/>
    <s v="-"/>
    <s v="J&amp;T COD"/>
    <s v="Tiktok"/>
    <s v="จ่ายทีหลัง / COD"/>
    <s v=""/>
    <s v="-"/>
    <s v="01/07/2025 16:04"/>
  </r>
  <r>
    <x v="6"/>
    <x v="6"/>
    <n v="50"/>
    <n v="1"/>
    <s v="FNU98"/>
    <n v="100"/>
    <n v="0"/>
    <s v="ร้านที่4"/>
    <s v="ย***กดิ์ ข***ุข 1***มู่3 ต***นยอ อ***มพวง จ***รราชสีมา30270"/>
    <s v="นครราชสีมา"/>
    <s v="-"/>
    <s v=""/>
    <s v="01/07/2025 16:04"/>
    <s v="-"/>
    <s v="J&amp;T COD"/>
    <s v="Tiktok"/>
    <s v="จ่ายทีหลัง / COD"/>
    <s v=""/>
    <s v="-"/>
    <s v="01/07/2025 16:04"/>
  </r>
  <r>
    <x v="7"/>
    <x v="7"/>
    <n v="66.666666666666671"/>
    <n v="3"/>
    <s v="FNU96"/>
    <n v="100"/>
    <n v="0"/>
    <s v="ร้านที่2"/>
    <s v="บ***่วย ค***"/>
    <s v="นครปฐม"/>
    <s v="-"/>
    <s v=""/>
    <s v="01/07/2025 16:03"/>
    <s v="-"/>
    <s v="J&amp;T COD"/>
    <s v="Tiktok"/>
    <s v="จ่ายทีหลัง / COD"/>
    <s v=""/>
    <s v="-"/>
    <s v="01/07/2025 16:04"/>
  </r>
  <r>
    <x v="4"/>
    <x v="4"/>
    <n v="50"/>
    <n v="1"/>
    <s v="FNU95"/>
    <n v="95"/>
    <n v="0"/>
    <s v="ร้านที่4"/>
    <s v="ก***ิพย์  จ***น"/>
    <s v="แพร่"/>
    <s v="-"/>
    <s v=""/>
    <s v="01/07/2025 16:03"/>
    <s v="-"/>
    <s v="J&amp;T COD"/>
    <s v="Tiktok"/>
    <s v="จ่ายทีหลัง / COD"/>
    <s v=""/>
    <s v="-"/>
    <s v="01/07/2025 16:03"/>
  </r>
  <r>
    <x v="5"/>
    <x v="5"/>
    <n v="50"/>
    <n v="1"/>
    <s v="FNU95"/>
    <n v="95"/>
    <n v="0"/>
    <s v="ร้านที่4"/>
    <s v="ก***ิพย์  จ***น"/>
    <s v="แพร่"/>
    <s v="-"/>
    <s v=""/>
    <s v="01/07/2025 16:03"/>
    <s v="-"/>
    <s v="J&amp;T COD"/>
    <s v="Tiktok"/>
    <s v="จ่ายทีหลัง / COD"/>
    <s v=""/>
    <s v="-"/>
    <s v="01/07/2025 16:03"/>
  </r>
  <r>
    <x v="6"/>
    <x v="6"/>
    <n v="50"/>
    <n v="1"/>
    <s v="FNU95"/>
    <n v="95"/>
    <n v="0"/>
    <s v="ร้านที่4"/>
    <s v="ก***ิพย์  จ***น"/>
    <s v="แพร่"/>
    <s v="-"/>
    <s v=""/>
    <s v="01/07/2025 16:03"/>
    <s v="-"/>
    <s v="J&amp;T COD"/>
    <s v="Tiktok"/>
    <s v="จ่ายทีหลัง / COD"/>
    <s v=""/>
    <s v="-"/>
    <s v="01/07/2025 16:03"/>
  </r>
  <r>
    <x v="4"/>
    <x v="4"/>
    <n v="50"/>
    <n v="1"/>
    <s v="FNU94"/>
    <n v="130"/>
    <n v="35"/>
    <s v="ร้านที่4"/>
    <s v="Y**"/>
    <s v="กรุงเทพฯ"/>
    <s v="-"/>
    <s v=""/>
    <s v="01/07/2025 16:03"/>
    <s v="-"/>
    <s v="J&amp;T COD"/>
    <s v="Tiktok"/>
    <s v="จ่ายทีหลัง / COD"/>
    <s v=""/>
    <s v="-"/>
    <s v="01/07/2025 16:03"/>
  </r>
  <r>
    <x v="5"/>
    <x v="5"/>
    <n v="50"/>
    <n v="1"/>
    <s v="FNU94"/>
    <n v="130"/>
    <n v="35"/>
    <s v="ร้านที่4"/>
    <s v="Y**"/>
    <s v="กรุงเทพฯ"/>
    <s v="-"/>
    <s v=""/>
    <s v="01/07/2025 16:03"/>
    <s v="-"/>
    <s v="J&amp;T COD"/>
    <s v="Tiktok"/>
    <s v="จ่ายทีหลัง / COD"/>
    <s v=""/>
    <s v="-"/>
    <s v="01/07/2025 16:03"/>
  </r>
  <r>
    <x v="6"/>
    <x v="6"/>
    <n v="50"/>
    <n v="1"/>
    <s v="FNU94"/>
    <n v="130"/>
    <n v="35"/>
    <s v="ร้านที่4"/>
    <s v="Y**"/>
    <s v="กรุงเทพฯ"/>
    <s v="-"/>
    <s v=""/>
    <s v="01/07/2025 16:03"/>
    <s v="-"/>
    <s v="J&amp;T COD"/>
    <s v="Tiktok"/>
    <s v="จ่ายทีหลัง / COD"/>
    <s v=""/>
    <s v="-"/>
    <s v="01/07/2025 16:03"/>
  </r>
  <r>
    <x v="3"/>
    <x v="3"/>
    <n v="66.333333333333329"/>
    <n v="3"/>
    <s v="FNU93"/>
    <n v="220"/>
    <n v="0"/>
    <s v="ร้านที่4"/>
    <s v="ส***มล ไ***"/>
    <s v="ประจวบคีรีขันธ์"/>
    <s v="-"/>
    <s v=""/>
    <s v="01/07/2025 16:02"/>
    <s v="-"/>
    <s v="J&amp;T COD"/>
    <s v="Tiktok"/>
    <s v="จ่ายทีหลัง / COD"/>
    <s v=""/>
    <s v="-"/>
    <s v="01/07/2025 16:02"/>
  </r>
  <r>
    <x v="4"/>
    <x v="4"/>
    <n v="50"/>
    <n v="1"/>
    <s v="FNU91"/>
    <n v="100"/>
    <n v="0"/>
    <s v="ร้านที่4"/>
    <s v="น*** ช***ั่น"/>
    <s v="สมุทรปราการ"/>
    <s v="-"/>
    <s v=""/>
    <s v="01/07/2025 16:02"/>
    <s v="-"/>
    <s v="J&amp;T Express"/>
    <s v="Tiktok"/>
    <s v="tiktok"/>
    <s v=""/>
    <s v="-"/>
    <s v="01/07/2025 16:02"/>
  </r>
  <r>
    <x v="5"/>
    <x v="5"/>
    <n v="50"/>
    <n v="1"/>
    <s v="FNU91"/>
    <n v="100"/>
    <n v="0"/>
    <s v="ร้านที่4"/>
    <s v="น*** ช***ั่น"/>
    <s v="สมุทรปราการ"/>
    <s v="-"/>
    <s v=""/>
    <s v="01/07/2025 16:02"/>
    <s v="-"/>
    <s v="J&amp;T Express"/>
    <s v="Tiktok"/>
    <s v="tiktok"/>
    <s v=""/>
    <s v="-"/>
    <s v="01/07/2025 16:02"/>
  </r>
  <r>
    <x v="6"/>
    <x v="6"/>
    <n v="50"/>
    <n v="1"/>
    <s v="FNU91"/>
    <n v="100"/>
    <n v="0"/>
    <s v="ร้านที่4"/>
    <s v="น*** ช***ั่น"/>
    <s v="สมุทรปราการ"/>
    <s v="-"/>
    <s v=""/>
    <s v="01/07/2025 16:02"/>
    <s v="-"/>
    <s v="J&amp;T Express"/>
    <s v="Tiktok"/>
    <s v="tiktok"/>
    <s v=""/>
    <s v="-"/>
    <s v="01/07/2025 16:02"/>
  </r>
  <r>
    <x v="0"/>
    <x v="0"/>
    <n v="33.333333333333336"/>
    <n v="3"/>
    <s v="FNU90"/>
    <n v="100"/>
    <n v="0"/>
    <s v="ร้านที่2"/>
    <s v="ส***ทัย ผ***วัสดิ์"/>
    <s v="เลย"/>
    <s v="-"/>
    <s v=""/>
    <s v="01/07/2025 16:01"/>
    <s v="-"/>
    <s v="J&amp;T COD"/>
    <s v="Tiktok"/>
    <s v="จ่ายทีหลัง / COD"/>
    <s v=""/>
    <s v="-"/>
    <s v="01/07/2025 16:01"/>
  </r>
  <r>
    <x v="4"/>
    <x v="4"/>
    <n v="50"/>
    <n v="1"/>
    <s v="FNU88"/>
    <n v="109"/>
    <n v="9"/>
    <s v="ร้านที่4"/>
    <s v="อ***ัตน์ เ***ันธ์"/>
    <s v="สกลนคร"/>
    <s v="-"/>
    <s v=""/>
    <s v="01/07/2025 16:00"/>
    <s v="-"/>
    <s v="J&amp;T Express"/>
    <s v="Tiktok"/>
    <s v="tiktok"/>
    <s v=""/>
    <s v="-"/>
    <s v="01/07/2025 16:00"/>
  </r>
  <r>
    <x v="5"/>
    <x v="5"/>
    <n v="50"/>
    <n v="1"/>
    <s v="FNU88"/>
    <n v="109"/>
    <n v="9"/>
    <s v="ร้านที่4"/>
    <s v="อ***ัตน์ เ***ันธ์"/>
    <s v="สกลนคร"/>
    <s v="-"/>
    <s v=""/>
    <s v="01/07/2025 16:00"/>
    <s v="-"/>
    <s v="J&amp;T Express"/>
    <s v="Tiktok"/>
    <s v="tiktok"/>
    <s v=""/>
    <s v="-"/>
    <s v="01/07/2025 16:00"/>
  </r>
  <r>
    <x v="6"/>
    <x v="6"/>
    <n v="50"/>
    <n v="1"/>
    <s v="FNU88"/>
    <n v="109"/>
    <n v="9"/>
    <s v="ร้านที่4"/>
    <s v="อ***ัตน์ เ***ันธ์"/>
    <s v="สกลนคร"/>
    <s v="-"/>
    <s v=""/>
    <s v="01/07/2025 16:00"/>
    <s v="-"/>
    <s v="J&amp;T Express"/>
    <s v="Tiktok"/>
    <s v="tiktok"/>
    <s v=""/>
    <s v="-"/>
    <s v="01/07/2025 16:00"/>
  </r>
  <r>
    <x v="8"/>
    <x v="8"/>
    <n v="66.666666666666671"/>
    <n v="15"/>
    <s v="FNU87"/>
    <n v="500"/>
    <n v="0"/>
    <s v="ร้านที่2"/>
    <s v="ศ***รัตน์ ร***สว่าง"/>
    <s v="สมุทรปราการ"/>
    <s v="-"/>
    <s v=""/>
    <s v="01/07/2025 15:59"/>
    <s v="-"/>
    <s v="J&amp;T COD"/>
    <s v="Tiktok"/>
    <s v="จ่ายทีหลัง / COD"/>
    <s v=""/>
    <s v="-"/>
    <s v="01/07/2025 15:59"/>
  </r>
  <r>
    <x v="4"/>
    <x v="4"/>
    <n v="50"/>
    <n v="1"/>
    <s v="FNU85"/>
    <n v="109"/>
    <n v="9"/>
    <s v="ร้านที่4"/>
    <s v="ท***คม  ไ***สดา"/>
    <s v="เลย"/>
    <s v="-"/>
    <s v=""/>
    <s v="01/07/2025 15:57"/>
    <s v="-"/>
    <s v="J&amp;T COD"/>
    <s v="Tiktok"/>
    <s v="จ่ายทีหลัง / COD"/>
    <s v=""/>
    <s v="-"/>
    <s v="01/07/2025 15:57"/>
  </r>
  <r>
    <x v="5"/>
    <x v="5"/>
    <n v="50"/>
    <n v="1"/>
    <s v="FNU85"/>
    <n v="109"/>
    <n v="9"/>
    <s v="ร้านที่4"/>
    <s v="ท***คม  ไ***สดา"/>
    <s v="เลย"/>
    <s v="-"/>
    <s v=""/>
    <s v="01/07/2025 15:57"/>
    <s v="-"/>
    <s v="J&amp;T COD"/>
    <s v="Tiktok"/>
    <s v="จ่ายทีหลัง / COD"/>
    <s v=""/>
    <s v="-"/>
    <s v="01/07/2025 15:57"/>
  </r>
  <r>
    <x v="6"/>
    <x v="6"/>
    <n v="50"/>
    <n v="1"/>
    <s v="FNU85"/>
    <n v="109"/>
    <n v="9"/>
    <s v="ร้านที่4"/>
    <s v="ท***คม  ไ***สดา"/>
    <s v="เลย"/>
    <s v="-"/>
    <s v=""/>
    <s v="01/07/2025 15:57"/>
    <s v="-"/>
    <s v="J&amp;T COD"/>
    <s v="Tiktok"/>
    <s v="จ่ายทีหลัง / COD"/>
    <s v=""/>
    <s v="-"/>
    <s v="01/07/2025 15:57"/>
  </r>
  <r>
    <x v="4"/>
    <x v="4"/>
    <n v="50"/>
    <n v="1"/>
    <s v="FNU83"/>
    <n v="129"/>
    <n v="29"/>
    <s v="ร้านที่4"/>
    <s v="ก***า ข***รงค์"/>
    <s v="นครปฐม"/>
    <s v="-"/>
    <s v=""/>
    <s v="01/07/2025 15:55"/>
    <s v="-"/>
    <s v="J&amp;T COD"/>
    <s v="Tiktok"/>
    <s v="จ่ายทีหลัง / COD"/>
    <s v=""/>
    <s v="-"/>
    <s v="01/07/2025 15:55"/>
  </r>
  <r>
    <x v="5"/>
    <x v="5"/>
    <n v="50"/>
    <n v="1"/>
    <s v="FNU83"/>
    <n v="129"/>
    <n v="29"/>
    <s v="ร้านที่4"/>
    <s v="ก***า ข***รงค์"/>
    <s v="นครปฐม"/>
    <s v="-"/>
    <s v=""/>
    <s v="01/07/2025 15:55"/>
    <s v="-"/>
    <s v="J&amp;T COD"/>
    <s v="Tiktok"/>
    <s v="จ่ายทีหลัง / COD"/>
    <s v=""/>
    <s v="-"/>
    <s v="01/07/2025 15:55"/>
  </r>
  <r>
    <x v="6"/>
    <x v="6"/>
    <n v="50"/>
    <n v="1"/>
    <s v="FNU83"/>
    <n v="129"/>
    <n v="29"/>
    <s v="ร้านที่4"/>
    <s v="ก***า ข***รงค์"/>
    <s v="นครปฐม"/>
    <s v="-"/>
    <s v=""/>
    <s v="01/07/2025 15:55"/>
    <s v="-"/>
    <s v="J&amp;T COD"/>
    <s v="Tiktok"/>
    <s v="จ่ายทีหลัง / COD"/>
    <s v=""/>
    <s v="-"/>
    <s v="01/07/2025 15:55"/>
  </r>
  <r>
    <x v="4"/>
    <x v="4"/>
    <n v="50"/>
    <n v="1"/>
    <s v="FNU82"/>
    <n v="100"/>
    <n v="0"/>
    <s v="ร้านที่4"/>
    <s v="ว***ือน  เ***มะณี"/>
    <s v="สิงห์บุรี"/>
    <s v="-"/>
    <s v=""/>
    <s v="01/07/2025 15:54"/>
    <s v="-"/>
    <s v="J&amp;T COD"/>
    <s v="Tiktok"/>
    <s v="จ่ายทีหลัง / COD"/>
    <s v=""/>
    <s v="-"/>
    <s v="01/07/2025 15:54"/>
  </r>
  <r>
    <x v="5"/>
    <x v="5"/>
    <n v="50"/>
    <n v="1"/>
    <s v="FNU82"/>
    <n v="100"/>
    <n v="0"/>
    <s v="ร้านที่4"/>
    <s v="ว***ือน  เ***มะณี"/>
    <s v="สิงห์บุรี"/>
    <s v="-"/>
    <s v=""/>
    <s v="01/07/2025 15:54"/>
    <s v="-"/>
    <s v="J&amp;T COD"/>
    <s v="Tiktok"/>
    <s v="จ่ายทีหลัง / COD"/>
    <s v=""/>
    <s v="-"/>
    <s v="01/07/2025 15:54"/>
  </r>
  <r>
    <x v="6"/>
    <x v="6"/>
    <n v="50"/>
    <n v="1"/>
    <s v="FNU82"/>
    <n v="100"/>
    <n v="0"/>
    <s v="ร้านที่4"/>
    <s v="ว***ือน  เ***มะณี"/>
    <s v="สิงห์บุรี"/>
    <s v="-"/>
    <s v=""/>
    <s v="01/07/2025 15:54"/>
    <s v="-"/>
    <s v="J&amp;T COD"/>
    <s v="Tiktok"/>
    <s v="จ่ายทีหลัง / COD"/>
    <s v=""/>
    <s v="-"/>
    <s v="01/07/2025 15:54"/>
  </r>
  <r>
    <x v="8"/>
    <x v="8"/>
    <n v="66.666666666666671"/>
    <n v="12"/>
    <s v="FNU81"/>
    <n v="400"/>
    <n v="0"/>
    <s v="ร้านที่4"/>
    <s v="ช***านต์ ด***วรรณ์"/>
    <s v="ลพบุรี"/>
    <s v="-"/>
    <s v=""/>
    <s v="01/07/2025 15:54"/>
    <s v="-"/>
    <s v="J&amp;T COD"/>
    <s v="Tiktok"/>
    <s v="จ่ายทีหลัง / COD"/>
    <s v=""/>
    <s v="-"/>
    <s v="01/07/2025 15:54"/>
  </r>
  <r>
    <x v="4"/>
    <x v="4"/>
    <n v="50"/>
    <n v="1"/>
    <s v="FNU80"/>
    <n v="100"/>
    <n v="0"/>
    <s v="ร้านที่4"/>
    <s v="ก***กร  ก***มสวัสดิ์"/>
    <s v="เทศบาลนครนครปฐม"/>
    <s v="-"/>
    <s v=""/>
    <s v="01/07/2025 15:53"/>
    <s v="-"/>
    <s v="J&amp;T COD"/>
    <s v="Tiktok"/>
    <s v="จ่ายทีหลัง / COD"/>
    <s v=""/>
    <s v="-"/>
    <s v="01/07/2025 15:53"/>
  </r>
  <r>
    <x v="5"/>
    <x v="5"/>
    <n v="50"/>
    <n v="1"/>
    <s v="FNU80"/>
    <n v="100"/>
    <n v="0"/>
    <s v="ร้านที่4"/>
    <s v="ก***กร  ก***มสวัสดิ์"/>
    <s v="เทศบาลนครนครปฐม"/>
    <s v="-"/>
    <s v=""/>
    <s v="01/07/2025 15:53"/>
    <s v="-"/>
    <s v="J&amp;T COD"/>
    <s v="Tiktok"/>
    <s v="จ่ายทีหลัง / COD"/>
    <s v=""/>
    <s v="-"/>
    <s v="01/07/2025 15:53"/>
  </r>
  <r>
    <x v="6"/>
    <x v="6"/>
    <n v="50"/>
    <n v="1"/>
    <s v="FNU80"/>
    <n v="100"/>
    <n v="0"/>
    <s v="ร้านที่4"/>
    <s v="ก***กร  ก***มสวัสดิ์"/>
    <s v="เทศบาลนครนครปฐม"/>
    <s v="-"/>
    <s v=""/>
    <s v="01/07/2025 15:53"/>
    <s v="-"/>
    <s v="J&amp;T COD"/>
    <s v="Tiktok"/>
    <s v="จ่ายทีหลัง / COD"/>
    <s v=""/>
    <s v="-"/>
    <s v="01/07/2025 15:53"/>
  </r>
  <r>
    <x v="4"/>
    <x v="4"/>
    <n v="50"/>
    <n v="1"/>
    <s v="FNU79"/>
    <n v="95"/>
    <n v="0"/>
    <s v="ร้านที่4"/>
    <s v="จ***า บ***จือ"/>
    <s v="พิษณุโลก"/>
    <s v="-"/>
    <s v=""/>
    <s v="01/07/2025 15:54"/>
    <s v="-"/>
    <s v="J&amp;T Express"/>
    <s v="Tiktok"/>
    <s v="tiktok"/>
    <s v=""/>
    <s v="-"/>
    <s v="01/07/2025 15:53"/>
  </r>
  <r>
    <x v="5"/>
    <x v="5"/>
    <n v="50"/>
    <n v="1"/>
    <s v="FNU79"/>
    <n v="95"/>
    <n v="0"/>
    <s v="ร้านที่4"/>
    <s v="จ***า บ***จือ"/>
    <s v="พิษณุโลก"/>
    <s v="-"/>
    <s v=""/>
    <s v="01/07/2025 15:54"/>
    <s v="-"/>
    <s v="J&amp;T Express"/>
    <s v="Tiktok"/>
    <s v="tiktok"/>
    <s v=""/>
    <s v="-"/>
    <s v="01/07/2025 15:53"/>
  </r>
  <r>
    <x v="6"/>
    <x v="6"/>
    <n v="50"/>
    <n v="1"/>
    <s v="FNU79"/>
    <n v="95"/>
    <n v="0"/>
    <s v="ร้านที่4"/>
    <s v="จ***า บ***จือ"/>
    <s v="พิษณุโลก"/>
    <s v="-"/>
    <s v=""/>
    <s v="01/07/2025 15:54"/>
    <s v="-"/>
    <s v="J&amp;T Express"/>
    <s v="Tiktok"/>
    <s v="tiktok"/>
    <s v=""/>
    <s v="-"/>
    <s v="01/07/2025 15:53"/>
  </r>
  <r>
    <x v="4"/>
    <x v="4"/>
    <n v="50"/>
    <n v="1"/>
    <s v="FNU78"/>
    <n v="100"/>
    <n v="0"/>
    <s v="ร้านที่4"/>
    <s v="ก***ิชา ป***สริฐผล"/>
    <s v="กรุงเทพฯ"/>
    <s v="-"/>
    <s v=""/>
    <s v="01/07/2025 15:53"/>
    <s v="-"/>
    <s v="J&amp;T Express"/>
    <s v="Tiktok"/>
    <s v="tiktok"/>
    <s v=""/>
    <s v="-"/>
    <s v="01/07/2025 15:53"/>
  </r>
  <r>
    <x v="5"/>
    <x v="5"/>
    <n v="50"/>
    <n v="1"/>
    <s v="FNU78"/>
    <n v="100"/>
    <n v="0"/>
    <s v="ร้านที่4"/>
    <s v="ก***ิชา ป***สริฐผล"/>
    <s v="กรุงเทพฯ"/>
    <s v="-"/>
    <s v=""/>
    <s v="01/07/2025 15:53"/>
    <s v="-"/>
    <s v="J&amp;T Express"/>
    <s v="Tiktok"/>
    <s v="tiktok"/>
    <s v=""/>
    <s v="-"/>
    <s v="01/07/2025 15:53"/>
  </r>
  <r>
    <x v="6"/>
    <x v="6"/>
    <n v="50"/>
    <n v="1"/>
    <s v="FNU78"/>
    <n v="100"/>
    <n v="0"/>
    <s v="ร้านที่4"/>
    <s v="ก***ิชา ป***สริฐผล"/>
    <s v="กรุงเทพฯ"/>
    <s v="-"/>
    <s v=""/>
    <s v="01/07/2025 15:53"/>
    <s v="-"/>
    <s v="J&amp;T Express"/>
    <s v="Tiktok"/>
    <s v="tiktok"/>
    <s v=""/>
    <s v="-"/>
    <s v="01/07/2025 15:53"/>
  </r>
  <r>
    <x v="4"/>
    <x v="4"/>
    <n v="50"/>
    <n v="1"/>
    <s v="FNU77"/>
    <n v="100"/>
    <n v="0"/>
    <s v="ร้านที่4"/>
    <s v="ส***ลยา เ***กไพบูลย์"/>
    <s v="กรุงเทพมหานคร"/>
    <s v="-"/>
    <s v=""/>
    <s v="01/07/2025 15:52"/>
    <s v="-"/>
    <s v="J&amp;T COD"/>
    <s v="Tiktok"/>
    <s v="จ่ายทีหลัง / COD"/>
    <s v=""/>
    <s v="-"/>
    <s v="01/07/2025 15:52"/>
  </r>
  <r>
    <x v="5"/>
    <x v="5"/>
    <n v="50"/>
    <n v="1"/>
    <s v="FNU77"/>
    <n v="100"/>
    <n v="0"/>
    <s v="ร้านที่4"/>
    <s v="ส***ลยา เ***กไพบูลย์"/>
    <s v="กรุงเทพมหานคร"/>
    <s v="-"/>
    <s v=""/>
    <s v="01/07/2025 15:52"/>
    <s v="-"/>
    <s v="J&amp;T COD"/>
    <s v="Tiktok"/>
    <s v="จ่ายทีหลัง / COD"/>
    <s v=""/>
    <s v="-"/>
    <s v="01/07/2025 15:52"/>
  </r>
  <r>
    <x v="6"/>
    <x v="6"/>
    <n v="50"/>
    <n v="1"/>
    <s v="FNU77"/>
    <n v="100"/>
    <n v="0"/>
    <s v="ร้านที่4"/>
    <s v="ส***ลยา เ***กไพบูลย์"/>
    <s v="กรุงเทพมหานคร"/>
    <s v="-"/>
    <s v=""/>
    <s v="01/07/2025 15:52"/>
    <s v="-"/>
    <s v="J&amp;T COD"/>
    <s v="Tiktok"/>
    <s v="จ่ายทีหลัง / COD"/>
    <s v=""/>
    <s v="-"/>
    <s v="01/07/2025 15:52"/>
  </r>
  <r>
    <x v="4"/>
    <x v="4"/>
    <n v="50"/>
    <n v="1"/>
    <s v="FNU74"/>
    <n v="100"/>
    <n v="0"/>
    <s v="ร้านที่4"/>
    <s v="ว***ย ส***า"/>
    <s v="อุบลราชธานี"/>
    <s v="-"/>
    <s v=""/>
    <s v="01/07/2025 15:49"/>
    <s v="-"/>
    <s v="J&amp;T COD"/>
    <s v="Tiktok"/>
    <s v="จ่ายทีหลัง / COD"/>
    <s v=""/>
    <s v="-"/>
    <s v="01/07/2025 15:49"/>
  </r>
  <r>
    <x v="5"/>
    <x v="5"/>
    <n v="50"/>
    <n v="1"/>
    <s v="FNU74"/>
    <n v="100"/>
    <n v="0"/>
    <s v="ร้านที่4"/>
    <s v="ว***ย ส***า"/>
    <s v="อุบลราชธานี"/>
    <s v="-"/>
    <s v=""/>
    <s v="01/07/2025 15:49"/>
    <s v="-"/>
    <s v="J&amp;T COD"/>
    <s v="Tiktok"/>
    <s v="จ่ายทีหลัง / COD"/>
    <s v=""/>
    <s v="-"/>
    <s v="01/07/2025 15:49"/>
  </r>
  <r>
    <x v="6"/>
    <x v="6"/>
    <n v="50"/>
    <n v="1"/>
    <s v="FNU74"/>
    <n v="100"/>
    <n v="0"/>
    <s v="ร้านที่4"/>
    <s v="ว***ย ส***า"/>
    <s v="อุบลราชธานี"/>
    <s v="-"/>
    <s v=""/>
    <s v="01/07/2025 15:49"/>
    <s v="-"/>
    <s v="J&amp;T COD"/>
    <s v="Tiktok"/>
    <s v="จ่ายทีหลัง / COD"/>
    <s v=""/>
    <s v="-"/>
    <s v="01/07/2025 15:49"/>
  </r>
  <r>
    <x v="4"/>
    <x v="4"/>
    <n v="50"/>
    <n v="1"/>
    <s v="FNU73"/>
    <n v="95"/>
    <n v="0"/>
    <s v="ร้านที่4"/>
    <s v="ค***ดำ       จ***า บ***จือ"/>
    <s v="พระนครศรีอยุธยา"/>
    <s v="-"/>
    <s v=""/>
    <s v="01/07/2025 15:47"/>
    <s v="-"/>
    <s v="J&amp;T Express"/>
    <s v="Tiktok"/>
    <s v="tiktok"/>
    <s v=""/>
    <s v="-"/>
    <s v="01/07/2025 15:47"/>
  </r>
  <r>
    <x v="5"/>
    <x v="5"/>
    <n v="50"/>
    <n v="1"/>
    <s v="FNU73"/>
    <n v="95"/>
    <n v="0"/>
    <s v="ร้านที่4"/>
    <s v="ค***ดำ       จ***า บ***จือ"/>
    <s v="พระนครศรีอยุธยา"/>
    <s v="-"/>
    <s v=""/>
    <s v="01/07/2025 15:47"/>
    <s v="-"/>
    <s v="J&amp;T Express"/>
    <s v="Tiktok"/>
    <s v="tiktok"/>
    <s v=""/>
    <s v="-"/>
    <s v="01/07/2025 15:47"/>
  </r>
  <r>
    <x v="6"/>
    <x v="6"/>
    <n v="50"/>
    <n v="1"/>
    <s v="FNU73"/>
    <n v="95"/>
    <n v="0"/>
    <s v="ร้านที่4"/>
    <s v="ค***ดำ       จ***า บ***จือ"/>
    <s v="พระนครศรีอยุธยา"/>
    <s v="-"/>
    <s v=""/>
    <s v="01/07/2025 15:47"/>
    <s v="-"/>
    <s v="J&amp;T Express"/>
    <s v="Tiktok"/>
    <s v="tiktok"/>
    <s v=""/>
    <s v="-"/>
    <s v="01/07/2025 15:47"/>
  </r>
  <r>
    <x v="4"/>
    <x v="4"/>
    <n v="50"/>
    <n v="1"/>
    <s v="FNU72"/>
    <n v="95"/>
    <n v="0"/>
    <s v="ร้านที่4"/>
    <s v="พ***ราภรณ์   ท***จีน"/>
    <s v="พะเยา"/>
    <s v="-"/>
    <s v=""/>
    <s v="01/07/2025 15:46"/>
    <s v="-"/>
    <s v="J&amp;T COD"/>
    <s v="Tiktok"/>
    <s v="จ่ายทีหลัง / COD"/>
    <s v=""/>
    <s v="-"/>
    <s v="01/07/2025 15:47"/>
  </r>
  <r>
    <x v="5"/>
    <x v="5"/>
    <n v="50"/>
    <n v="1"/>
    <s v="FNU72"/>
    <n v="95"/>
    <n v="0"/>
    <s v="ร้านที่4"/>
    <s v="พ***ราภรณ์   ท***จีน"/>
    <s v="พะเยา"/>
    <s v="-"/>
    <s v=""/>
    <s v="01/07/2025 15:46"/>
    <s v="-"/>
    <s v="J&amp;T COD"/>
    <s v="Tiktok"/>
    <s v="จ่ายทีหลัง / COD"/>
    <s v=""/>
    <s v="-"/>
    <s v="01/07/2025 15:47"/>
  </r>
  <r>
    <x v="6"/>
    <x v="6"/>
    <n v="50"/>
    <n v="1"/>
    <s v="FNU72"/>
    <n v="95"/>
    <n v="0"/>
    <s v="ร้านที่4"/>
    <s v="พ***ราภรณ์   ท***จีน"/>
    <s v="พะเยา"/>
    <s v="-"/>
    <s v=""/>
    <s v="01/07/2025 15:46"/>
    <s v="-"/>
    <s v="J&amp;T COD"/>
    <s v="Tiktok"/>
    <s v="จ่ายทีหลัง / COD"/>
    <s v=""/>
    <s v="-"/>
    <s v="01/07/2025 15:47"/>
  </r>
  <r>
    <x v="4"/>
    <x v="4"/>
    <n v="50"/>
    <n v="1"/>
    <s v="FNU71"/>
    <n v="104"/>
    <n v="9"/>
    <s v="ร้านที่4"/>
    <s v="ว***ดา ส***ราช"/>
    <s v="เทศบาลนครเชียงใหม่"/>
    <s v="-"/>
    <s v=""/>
    <s v="01/07/2025 15:46"/>
    <s v="-"/>
    <s v="J&amp;T COD"/>
    <s v="Tiktok"/>
    <s v="จ่ายทีหลัง / COD"/>
    <s v=""/>
    <s v="-"/>
    <s v="01/07/2025 15:46"/>
  </r>
  <r>
    <x v="5"/>
    <x v="5"/>
    <n v="50"/>
    <n v="1"/>
    <s v="FNU71"/>
    <n v="104"/>
    <n v="9"/>
    <s v="ร้านที่4"/>
    <s v="ว***ดา ส***ราช"/>
    <s v="เทศบาลนครเชียงใหม่"/>
    <s v="-"/>
    <s v=""/>
    <s v="01/07/2025 15:46"/>
    <s v="-"/>
    <s v="J&amp;T COD"/>
    <s v="Tiktok"/>
    <s v="จ่ายทีหลัง / COD"/>
    <s v=""/>
    <s v="-"/>
    <s v="01/07/2025 15:46"/>
  </r>
  <r>
    <x v="6"/>
    <x v="6"/>
    <n v="50"/>
    <n v="1"/>
    <s v="FNU71"/>
    <n v="104"/>
    <n v="9"/>
    <s v="ร้านที่4"/>
    <s v="ว***ดา ส***ราช"/>
    <s v="เทศบาลนครเชียงใหม่"/>
    <s v="-"/>
    <s v=""/>
    <s v="01/07/2025 15:46"/>
    <s v="-"/>
    <s v="J&amp;T COD"/>
    <s v="Tiktok"/>
    <s v="จ่ายทีหลัง / COD"/>
    <s v=""/>
    <s v="-"/>
    <s v="01/07/2025 15:46"/>
  </r>
  <r>
    <x v="12"/>
    <x v="14"/>
    <n v="30"/>
    <n v="12"/>
    <s v="FNU70"/>
    <n v="382.2"/>
    <n v="91"/>
    <s v="ร้านที่1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01/07/2025 15:46"/>
    <s v="-"/>
    <s v="Kerry_dropoff"/>
    <s v="Lazada"/>
    <s v="lazada"/>
    <s v=""/>
    <s v="-"/>
    <s v="01/07/2025 15:46"/>
  </r>
  <r>
    <x v="4"/>
    <x v="4"/>
    <n v="50"/>
    <n v="1"/>
    <s v="FNU69"/>
    <n v="104"/>
    <n v="9"/>
    <s v="ร้านที่4"/>
    <s v="น*** ค***"/>
    <s v="ชลบุรี"/>
    <s v="-"/>
    <s v=""/>
    <s v="01/07/2025 15:45"/>
    <s v="-"/>
    <s v="J&amp;T COD"/>
    <s v="Tiktok"/>
    <s v="จ่ายทีหลัง / COD"/>
    <s v=""/>
    <s v="-"/>
    <s v="01/07/2025 15:45"/>
  </r>
  <r>
    <x v="5"/>
    <x v="5"/>
    <n v="50"/>
    <n v="1"/>
    <s v="FNU69"/>
    <n v="104"/>
    <n v="9"/>
    <s v="ร้านที่4"/>
    <s v="น*** ค***"/>
    <s v="ชลบุรี"/>
    <s v="-"/>
    <s v=""/>
    <s v="01/07/2025 15:45"/>
    <s v="-"/>
    <s v="J&amp;T COD"/>
    <s v="Tiktok"/>
    <s v="จ่ายทีหลัง / COD"/>
    <s v=""/>
    <s v="-"/>
    <s v="01/07/2025 15:45"/>
  </r>
  <r>
    <x v="6"/>
    <x v="6"/>
    <n v="50"/>
    <n v="1"/>
    <s v="FNU69"/>
    <n v="104"/>
    <n v="9"/>
    <s v="ร้านที่4"/>
    <s v="น*** ค***"/>
    <s v="ชลบุรี"/>
    <s v="-"/>
    <s v=""/>
    <s v="01/07/2025 15:45"/>
    <s v="-"/>
    <s v="J&amp;T COD"/>
    <s v="Tiktok"/>
    <s v="จ่ายทีหลัง / COD"/>
    <s v=""/>
    <s v="-"/>
    <s v="01/07/2025 15:45"/>
  </r>
  <r>
    <x v="4"/>
    <x v="4"/>
    <n v="50"/>
    <n v="1"/>
    <s v="FNU68"/>
    <n v="100"/>
    <n v="0"/>
    <s v="ร้านที่4"/>
    <s v="ฐ***ตา พ***ญ"/>
    <s v="เทศบาลนครเชียงใหม่"/>
    <s v="-"/>
    <s v=""/>
    <s v="01/07/2025 15:43"/>
    <s v="-"/>
    <s v="J&amp;T COD"/>
    <s v="Tiktok"/>
    <s v="จ่ายทีหลัง / COD"/>
    <s v=""/>
    <s v="-"/>
    <s v="01/07/2025 15:43"/>
  </r>
  <r>
    <x v="5"/>
    <x v="5"/>
    <n v="50"/>
    <n v="1"/>
    <s v="FNU68"/>
    <n v="100"/>
    <n v="0"/>
    <s v="ร้านที่4"/>
    <s v="ฐ***ตา พ***ญ"/>
    <s v="เทศบาลนครเชียงใหม่"/>
    <s v="-"/>
    <s v=""/>
    <s v="01/07/2025 15:43"/>
    <s v="-"/>
    <s v="J&amp;T COD"/>
    <s v="Tiktok"/>
    <s v="จ่ายทีหลัง / COD"/>
    <s v=""/>
    <s v="-"/>
    <s v="01/07/2025 15:43"/>
  </r>
  <r>
    <x v="6"/>
    <x v="6"/>
    <n v="50"/>
    <n v="1"/>
    <s v="FNU68"/>
    <n v="100"/>
    <n v="0"/>
    <s v="ร้านที่4"/>
    <s v="ฐ***ตา พ***ญ"/>
    <s v="เทศบาลนครเชียงใหม่"/>
    <s v="-"/>
    <s v=""/>
    <s v="01/07/2025 15:43"/>
    <s v="-"/>
    <s v="J&amp;T COD"/>
    <s v="Tiktok"/>
    <s v="จ่ายทีหลัง / COD"/>
    <s v=""/>
    <s v="-"/>
    <s v="01/07/2025 15:43"/>
  </r>
  <r>
    <x v="4"/>
    <x v="4"/>
    <n v="50"/>
    <n v="1"/>
    <s v="FNU66"/>
    <n v="109"/>
    <n v="9"/>
    <s v="ร้านที่4"/>
    <s v="ช***มณฑน์ พ***าส"/>
    <s v="ฉะเชิงเทรา"/>
    <s v="-"/>
    <s v=""/>
    <s v="01/07/2025 15:42"/>
    <s v="-"/>
    <s v="J&amp;T COD"/>
    <s v="Tiktok"/>
    <s v="จ่ายทีหลัง / COD"/>
    <s v=""/>
    <s v="-"/>
    <s v="01/07/2025 15:43"/>
  </r>
  <r>
    <x v="5"/>
    <x v="5"/>
    <n v="50"/>
    <n v="1"/>
    <s v="FNU66"/>
    <n v="109"/>
    <n v="9"/>
    <s v="ร้านที่4"/>
    <s v="ช***มณฑน์ พ***าส"/>
    <s v="ฉะเชิงเทรา"/>
    <s v="-"/>
    <s v=""/>
    <s v="01/07/2025 15:42"/>
    <s v="-"/>
    <s v="J&amp;T COD"/>
    <s v="Tiktok"/>
    <s v="จ่ายทีหลัง / COD"/>
    <s v=""/>
    <s v="-"/>
    <s v="01/07/2025 15:43"/>
  </r>
  <r>
    <x v="6"/>
    <x v="6"/>
    <n v="50"/>
    <n v="1"/>
    <s v="FNU66"/>
    <n v="109"/>
    <n v="9"/>
    <s v="ร้านที่4"/>
    <s v="ช***มณฑน์ พ***าส"/>
    <s v="ฉะเชิงเทรา"/>
    <s v="-"/>
    <s v=""/>
    <s v="01/07/2025 15:42"/>
    <s v="-"/>
    <s v="J&amp;T COD"/>
    <s v="Tiktok"/>
    <s v="จ่ายทีหลัง / COD"/>
    <s v=""/>
    <s v="-"/>
    <s v="01/07/2025 15:43"/>
  </r>
  <r>
    <x v="4"/>
    <x v="4"/>
    <n v="50"/>
    <n v="2"/>
    <s v="FNU65"/>
    <n v="200"/>
    <n v="0"/>
    <s v="ร้านที่4"/>
    <s v="จ***นุตม์  แ***แสง"/>
    <s v="แพร่"/>
    <s v="-"/>
    <s v=""/>
    <s v="01/07/2025 15:42"/>
    <s v="-"/>
    <s v="J&amp;T COD"/>
    <s v="Tiktok"/>
    <s v="จ่ายทีหลัง / COD"/>
    <s v=""/>
    <s v="-"/>
    <s v="01/07/2025 15:42"/>
  </r>
  <r>
    <x v="5"/>
    <x v="5"/>
    <n v="50"/>
    <n v="2"/>
    <s v="FNU65"/>
    <n v="200"/>
    <n v="0"/>
    <s v="ร้านที่4"/>
    <s v="จ***นุตม์  แ***แสง"/>
    <s v="แพร่"/>
    <s v="-"/>
    <s v=""/>
    <s v="01/07/2025 15:42"/>
    <s v="-"/>
    <s v="J&amp;T COD"/>
    <s v="Tiktok"/>
    <s v="จ่ายทีหลัง / COD"/>
    <s v=""/>
    <s v="-"/>
    <s v="01/07/2025 15:42"/>
  </r>
  <r>
    <x v="6"/>
    <x v="6"/>
    <n v="50"/>
    <n v="2"/>
    <s v="FNU65"/>
    <n v="200"/>
    <n v="0"/>
    <s v="ร้านที่4"/>
    <s v="จ***นุตม์  แ***แสง"/>
    <s v="แพร่"/>
    <s v="-"/>
    <s v=""/>
    <s v="01/07/2025 15:42"/>
    <s v="-"/>
    <s v="J&amp;T COD"/>
    <s v="Tiktok"/>
    <s v="จ่ายทีหลัง / COD"/>
    <s v=""/>
    <s v="-"/>
    <s v="01/07/2025 15:42"/>
  </r>
  <r>
    <x v="4"/>
    <x v="4"/>
    <n v="50"/>
    <n v="1"/>
    <s v="FNU64"/>
    <n v="100"/>
    <n v="0"/>
    <s v="ร้านที่4"/>
    <s v="น***ฎีการัตน์​   ช***ุช"/>
    <s v="ตาก"/>
    <s v="-"/>
    <s v=""/>
    <s v="01/07/2025 15:42"/>
    <s v="-"/>
    <s v="J&amp;T COD"/>
    <s v="Tiktok"/>
    <s v="จ่ายทีหลัง / COD"/>
    <s v=""/>
    <s v="-"/>
    <s v="01/07/2025 15:42"/>
  </r>
  <r>
    <x v="5"/>
    <x v="5"/>
    <n v="50"/>
    <n v="1"/>
    <s v="FNU64"/>
    <n v="100"/>
    <n v="0"/>
    <s v="ร้านที่4"/>
    <s v="น***ฎีการัตน์​   ช***ุช"/>
    <s v="ตาก"/>
    <s v="-"/>
    <s v=""/>
    <s v="01/07/2025 15:42"/>
    <s v="-"/>
    <s v="J&amp;T COD"/>
    <s v="Tiktok"/>
    <s v="จ่ายทีหลัง / COD"/>
    <s v=""/>
    <s v="-"/>
    <s v="01/07/2025 15:42"/>
  </r>
  <r>
    <x v="6"/>
    <x v="6"/>
    <n v="50"/>
    <n v="1"/>
    <s v="FNU64"/>
    <n v="100"/>
    <n v="0"/>
    <s v="ร้านที่4"/>
    <s v="น***ฎีการัตน์​   ช***ุช"/>
    <s v="ตาก"/>
    <s v="-"/>
    <s v=""/>
    <s v="01/07/2025 15:42"/>
    <s v="-"/>
    <s v="J&amp;T COD"/>
    <s v="Tiktok"/>
    <s v="จ่ายทีหลัง / COD"/>
    <s v=""/>
    <s v="-"/>
    <s v="01/07/2025 15:42"/>
  </r>
  <r>
    <x v="6"/>
    <x v="6"/>
    <n v="60"/>
    <n v="3"/>
    <s v="FNU63"/>
    <n v="109"/>
    <n v="9"/>
    <s v="ร้านที่4"/>
    <s v="น***กษณ์ ก***ก้ว"/>
    <s v="ราชบุรี"/>
    <s v="-"/>
    <s v=""/>
    <s v="01/07/2025 15:41"/>
    <s v="-"/>
    <s v="J&amp;T COD"/>
    <s v="Tiktok"/>
    <s v="จ่ายทีหลัง / COD"/>
    <s v=""/>
    <s v="-"/>
    <s v="01/07/2025 15:41"/>
  </r>
  <r>
    <x v="4"/>
    <x v="4"/>
    <n v="50"/>
    <n v="1"/>
    <s v="FNU62"/>
    <n v="95"/>
    <n v="0"/>
    <s v="ร้านที่4"/>
    <s v="4***ู่7 ต***งเพลิง อ***กสำโรง จ***บุรี 1***0"/>
    <s v="ลพบุรี"/>
    <s v="-"/>
    <s v=""/>
    <s v="01/07/2025 15:41"/>
    <s v="-"/>
    <s v="J&amp;T COD"/>
    <s v="Tiktok"/>
    <s v="จ่ายทีหลัง / COD"/>
    <s v=""/>
    <s v="-"/>
    <s v="01/07/2025 15:41"/>
  </r>
  <r>
    <x v="5"/>
    <x v="5"/>
    <n v="50"/>
    <n v="1"/>
    <s v="FNU62"/>
    <n v="95"/>
    <n v="0"/>
    <s v="ร้านที่4"/>
    <s v="4***ู่7 ต***งเพลิง อ***กสำโรง จ***บุรี 1***0"/>
    <s v="ลพบุรี"/>
    <s v="-"/>
    <s v=""/>
    <s v="01/07/2025 15:41"/>
    <s v="-"/>
    <s v="J&amp;T COD"/>
    <s v="Tiktok"/>
    <s v="จ่ายทีหลัง / COD"/>
    <s v=""/>
    <s v="-"/>
    <s v="01/07/2025 15:41"/>
  </r>
  <r>
    <x v="6"/>
    <x v="6"/>
    <n v="50"/>
    <n v="1"/>
    <s v="FNU62"/>
    <n v="95"/>
    <n v="0"/>
    <s v="ร้านที่4"/>
    <s v="4***ู่7 ต***งเพลิง อ***กสำโรง จ***บุรี 1***0"/>
    <s v="ลพบุรี"/>
    <s v="-"/>
    <s v=""/>
    <s v="01/07/2025 15:41"/>
    <s v="-"/>
    <s v="J&amp;T COD"/>
    <s v="Tiktok"/>
    <s v="จ่ายทีหลัง / COD"/>
    <s v=""/>
    <s v="-"/>
    <s v="01/07/2025 15:41"/>
  </r>
  <r>
    <x v="4"/>
    <x v="4"/>
    <n v="50"/>
    <n v="1"/>
    <s v="FNU61"/>
    <n v="95"/>
    <n v="0"/>
    <s v="ร้านที่4"/>
    <s v="น***ร บ***ี"/>
    <s v="นครศรีธรรมราช"/>
    <s v="-"/>
    <s v=""/>
    <s v="01/07/2025 15:41"/>
    <s v="-"/>
    <s v="J&amp;T COD"/>
    <s v="Tiktok"/>
    <s v="จ่ายทีหลัง / COD"/>
    <s v=""/>
    <s v="-"/>
    <s v="01/07/2025 15:41"/>
  </r>
  <r>
    <x v="5"/>
    <x v="5"/>
    <n v="50"/>
    <n v="1"/>
    <s v="FNU61"/>
    <n v="95"/>
    <n v="0"/>
    <s v="ร้านที่4"/>
    <s v="น***ร บ***ี"/>
    <s v="นครศรีธรรมราช"/>
    <s v="-"/>
    <s v=""/>
    <s v="01/07/2025 15:41"/>
    <s v="-"/>
    <s v="J&amp;T COD"/>
    <s v="Tiktok"/>
    <s v="จ่ายทีหลัง / COD"/>
    <s v=""/>
    <s v="-"/>
    <s v="01/07/2025 15:41"/>
  </r>
  <r>
    <x v="6"/>
    <x v="6"/>
    <n v="50"/>
    <n v="1"/>
    <s v="FNU61"/>
    <n v="95"/>
    <n v="0"/>
    <s v="ร้านที่4"/>
    <s v="น***ร บ***ี"/>
    <s v="นครศรีธรรมราช"/>
    <s v="-"/>
    <s v=""/>
    <s v="01/07/2025 15:41"/>
    <s v="-"/>
    <s v="J&amp;T COD"/>
    <s v="Tiktok"/>
    <s v="จ่ายทีหลัง / COD"/>
    <s v=""/>
    <s v="-"/>
    <s v="01/07/2025 15:41"/>
  </r>
  <r>
    <x v="4"/>
    <x v="4"/>
    <n v="50"/>
    <n v="1"/>
    <s v="FNU60"/>
    <n v="133"/>
    <n v="38"/>
    <s v="ร้านที่4"/>
    <s v="เ***รัตน์ ร***ง"/>
    <s v="จันทบุรี"/>
    <s v="-"/>
    <s v=""/>
    <s v="01/07/2025 15:41"/>
    <s v="-"/>
    <s v="J&amp;T Express"/>
    <s v="Tiktok"/>
    <s v="tiktok"/>
    <s v=""/>
    <s v="-"/>
    <s v="01/07/2025 15:41"/>
  </r>
  <r>
    <x v="5"/>
    <x v="5"/>
    <n v="50"/>
    <n v="1"/>
    <s v="FNU60"/>
    <n v="133"/>
    <n v="38"/>
    <s v="ร้านที่4"/>
    <s v="เ***รัตน์ ร***ง"/>
    <s v="จันทบุรี"/>
    <s v="-"/>
    <s v=""/>
    <s v="01/07/2025 15:41"/>
    <s v="-"/>
    <s v="J&amp;T Express"/>
    <s v="Tiktok"/>
    <s v="tiktok"/>
    <s v=""/>
    <s v="-"/>
    <s v="01/07/2025 15:41"/>
  </r>
  <r>
    <x v="6"/>
    <x v="6"/>
    <n v="50"/>
    <n v="1"/>
    <s v="FNU60"/>
    <n v="133"/>
    <n v="38"/>
    <s v="ร้านที่4"/>
    <s v="เ***รัตน์ ร***ง"/>
    <s v="จันทบุรี"/>
    <s v="-"/>
    <s v=""/>
    <s v="01/07/2025 15:41"/>
    <s v="-"/>
    <s v="J&amp;T Express"/>
    <s v="Tiktok"/>
    <s v="tiktok"/>
    <s v=""/>
    <s v="-"/>
    <s v="01/07/2025 15:41"/>
  </r>
  <r>
    <x v="4"/>
    <x v="4"/>
    <n v="50"/>
    <n v="2"/>
    <s v="FNU59"/>
    <n v="200"/>
    <n v="0"/>
    <s v="ร้านที่4"/>
    <s v="ก***ิกา ภ***ันทอง"/>
    <s v="กรุงเทพฯ"/>
    <s v="-"/>
    <s v=""/>
    <s v="01/07/2025 15:40"/>
    <s v="-"/>
    <s v="J&amp;T COD"/>
    <s v="Tiktok"/>
    <s v="จ่ายทีหลัง / COD"/>
    <s v=""/>
    <s v="-"/>
    <s v="01/07/2025 15:40"/>
  </r>
  <r>
    <x v="5"/>
    <x v="5"/>
    <n v="50"/>
    <n v="2"/>
    <s v="FNU59"/>
    <n v="200"/>
    <n v="0"/>
    <s v="ร้านที่4"/>
    <s v="ก***ิกา ภ***ันทอง"/>
    <s v="กรุงเทพฯ"/>
    <s v="-"/>
    <s v=""/>
    <s v="01/07/2025 15:40"/>
    <s v="-"/>
    <s v="J&amp;T COD"/>
    <s v="Tiktok"/>
    <s v="จ่ายทีหลัง / COD"/>
    <s v=""/>
    <s v="-"/>
    <s v="01/07/2025 15:40"/>
  </r>
  <r>
    <x v="6"/>
    <x v="6"/>
    <n v="50"/>
    <n v="2"/>
    <s v="FNU59"/>
    <n v="200"/>
    <n v="0"/>
    <s v="ร้านที่4"/>
    <s v="ก***ิกา ภ***ันทอง"/>
    <s v="กรุงเทพฯ"/>
    <s v="-"/>
    <s v=""/>
    <s v="01/07/2025 15:40"/>
    <s v="-"/>
    <s v="J&amp;T COD"/>
    <s v="Tiktok"/>
    <s v="จ่ายทีหลัง / COD"/>
    <s v=""/>
    <s v="-"/>
    <s v="01/07/2025 15:40"/>
  </r>
  <r>
    <x v="4"/>
    <x v="4"/>
    <n v="50"/>
    <n v="1"/>
    <s v="FNU58"/>
    <n v="100"/>
    <n v="0"/>
    <s v="ร้านที่4"/>
    <s v="ก***ดี"/>
    <s v="Tak"/>
    <s v="-"/>
    <s v=""/>
    <s v="01/07/2025 15:38"/>
    <s v="-"/>
    <s v="J&amp;T COD"/>
    <s v="Tiktok"/>
    <s v="จ่ายทีหลัง / COD"/>
    <s v=""/>
    <s v="-"/>
    <s v="01/07/2025 15:38"/>
  </r>
  <r>
    <x v="5"/>
    <x v="5"/>
    <n v="50"/>
    <n v="1"/>
    <s v="FNU58"/>
    <n v="100"/>
    <n v="0"/>
    <s v="ร้านที่4"/>
    <s v="ก***ดี"/>
    <s v="Tak"/>
    <s v="-"/>
    <s v=""/>
    <s v="01/07/2025 15:38"/>
    <s v="-"/>
    <s v="J&amp;T COD"/>
    <s v="Tiktok"/>
    <s v="จ่ายทีหลัง / COD"/>
    <s v=""/>
    <s v="-"/>
    <s v="01/07/2025 15:38"/>
  </r>
  <r>
    <x v="6"/>
    <x v="6"/>
    <n v="50"/>
    <n v="1"/>
    <s v="FNU58"/>
    <n v="100"/>
    <n v="0"/>
    <s v="ร้านที่4"/>
    <s v="ก***ดี"/>
    <s v="Tak"/>
    <s v="-"/>
    <s v=""/>
    <s v="01/07/2025 15:38"/>
    <s v="-"/>
    <s v="J&amp;T COD"/>
    <s v="Tiktok"/>
    <s v="จ่ายทีหลัง / COD"/>
    <s v=""/>
    <s v="-"/>
    <s v="01/07/2025 15:38"/>
  </r>
  <r>
    <x v="4"/>
    <x v="4"/>
    <n v="50"/>
    <n v="1"/>
    <s v="FNU57"/>
    <n v="95"/>
    <n v="0"/>
    <s v="ร้านที่4"/>
    <s v="ป***อม ม***ัย"/>
    <s v="ชลบุรี"/>
    <s v="-"/>
    <s v=""/>
    <s v="01/07/2025 15:37"/>
    <s v="-"/>
    <s v="Flash Express Thailand COD"/>
    <s v="Tiktok"/>
    <s v="จ่ายทีหลัง / COD"/>
    <s v=""/>
    <s v="-"/>
    <s v="01/07/2025 15:37"/>
  </r>
  <r>
    <x v="5"/>
    <x v="5"/>
    <n v="50"/>
    <n v="1"/>
    <s v="FNU57"/>
    <n v="95"/>
    <n v="0"/>
    <s v="ร้านที่4"/>
    <s v="ป***อม ม***ัย"/>
    <s v="ชลบุรี"/>
    <s v="-"/>
    <s v=""/>
    <s v="01/07/2025 15:37"/>
    <s v="-"/>
    <s v="Flash Express Thailand COD"/>
    <s v="Tiktok"/>
    <s v="จ่ายทีหลัง / COD"/>
    <s v=""/>
    <s v="-"/>
    <s v="01/07/2025 15:37"/>
  </r>
  <r>
    <x v="6"/>
    <x v="6"/>
    <n v="50"/>
    <n v="1"/>
    <s v="FNU57"/>
    <n v="95"/>
    <n v="0"/>
    <s v="ร้านที่4"/>
    <s v="ป***อม ม***ัย"/>
    <s v="ชลบุรี"/>
    <s v="-"/>
    <s v=""/>
    <s v="01/07/2025 15:37"/>
    <s v="-"/>
    <s v="Flash Express Thailand COD"/>
    <s v="Tiktok"/>
    <s v="จ่ายทีหลัง / COD"/>
    <s v=""/>
    <s v="-"/>
    <s v="01/07/2025 15:37"/>
  </r>
  <r>
    <x v="4"/>
    <x v="4"/>
    <n v="50"/>
    <n v="1"/>
    <s v="FNU56"/>
    <n v="100"/>
    <n v="0"/>
    <s v="ร้านที่4"/>
    <s v="อ***ยพร ม***รีภักดิ์"/>
    <s v="อุบลราชธานี"/>
    <s v="-"/>
    <s v=""/>
    <s v="01/07/2025 15:36"/>
    <s v="-"/>
    <s v="J&amp;T COD"/>
    <s v="Tiktok"/>
    <s v="จ่ายทีหลัง / COD"/>
    <s v=""/>
    <s v="-"/>
    <s v="01/07/2025 15:36"/>
  </r>
  <r>
    <x v="5"/>
    <x v="5"/>
    <n v="50"/>
    <n v="1"/>
    <s v="FNU56"/>
    <n v="100"/>
    <n v="0"/>
    <s v="ร้านที่4"/>
    <s v="อ***ยพร ม***รีภักดิ์"/>
    <s v="อุบลราชธานี"/>
    <s v="-"/>
    <s v=""/>
    <s v="01/07/2025 15:36"/>
    <s v="-"/>
    <s v="J&amp;T COD"/>
    <s v="Tiktok"/>
    <s v="จ่ายทีหลัง / COD"/>
    <s v=""/>
    <s v="-"/>
    <s v="01/07/2025 15:36"/>
  </r>
  <r>
    <x v="6"/>
    <x v="6"/>
    <n v="50"/>
    <n v="1"/>
    <s v="FNU56"/>
    <n v="100"/>
    <n v="0"/>
    <s v="ร้านที่4"/>
    <s v="อ***ยพร ม***รีภักดิ์"/>
    <s v="อุบลราชธานี"/>
    <s v="-"/>
    <s v=""/>
    <s v="01/07/2025 15:36"/>
    <s v="-"/>
    <s v="J&amp;T COD"/>
    <s v="Tiktok"/>
    <s v="จ่ายทีหลัง / COD"/>
    <s v=""/>
    <s v="-"/>
    <s v="01/07/2025 15:36"/>
  </r>
  <r>
    <x v="4"/>
    <x v="4"/>
    <n v="50"/>
    <n v="1"/>
    <s v="FNU55"/>
    <n v="104"/>
    <n v="9"/>
    <s v="ร้านที่4"/>
    <s v="ร***าวงค์กระจ่าง"/>
    <s v="สตูล"/>
    <s v="-"/>
    <s v=""/>
    <s v="01/07/2025 15:35"/>
    <s v="-"/>
    <s v="J&amp;T COD"/>
    <s v="Tiktok"/>
    <s v="จ่ายทีหลัง / COD"/>
    <s v=""/>
    <s v="-"/>
    <s v="01/07/2025 15:35"/>
  </r>
  <r>
    <x v="5"/>
    <x v="5"/>
    <n v="50"/>
    <n v="1"/>
    <s v="FNU55"/>
    <n v="104"/>
    <n v="9"/>
    <s v="ร้านที่4"/>
    <s v="ร***าวงค์กระจ่าง"/>
    <s v="สตูล"/>
    <s v="-"/>
    <s v=""/>
    <s v="01/07/2025 15:35"/>
    <s v="-"/>
    <s v="J&amp;T COD"/>
    <s v="Tiktok"/>
    <s v="จ่ายทีหลัง / COD"/>
    <s v=""/>
    <s v="-"/>
    <s v="01/07/2025 15:35"/>
  </r>
  <r>
    <x v="6"/>
    <x v="6"/>
    <n v="50"/>
    <n v="1"/>
    <s v="FNU55"/>
    <n v="104"/>
    <n v="9"/>
    <s v="ร้านที่4"/>
    <s v="ร***าวงค์กระจ่าง"/>
    <s v="สตูล"/>
    <s v="-"/>
    <s v=""/>
    <s v="01/07/2025 15:35"/>
    <s v="-"/>
    <s v="J&amp;T COD"/>
    <s v="Tiktok"/>
    <s v="จ่ายทีหลัง / COD"/>
    <s v=""/>
    <s v="-"/>
    <s v="01/07/2025 15:35"/>
  </r>
  <r>
    <x v="4"/>
    <x v="4"/>
    <n v="50"/>
    <n v="1"/>
    <s v="FNU54"/>
    <n v="95"/>
    <n v="0"/>
    <s v="ร้านที่4"/>
    <s v="ส***ิมพ์ เ***วงษ์ ก*"/>
    <s v="พิษณุโลก"/>
    <s v="-"/>
    <s v=""/>
    <s v="01/07/2025 16:09"/>
    <s v="-"/>
    <s v="J&amp;T Express"/>
    <s v="Tiktok"/>
    <s v="tiktok"/>
    <s v=""/>
    <s v="-"/>
    <s v="01/07/2025 15:35"/>
  </r>
  <r>
    <x v="5"/>
    <x v="5"/>
    <n v="50"/>
    <n v="1"/>
    <s v="FNU54"/>
    <n v="95"/>
    <n v="0"/>
    <s v="ร้านที่4"/>
    <s v="ส***ิมพ์ เ***วงษ์ ก*"/>
    <s v="พิษณุโลก"/>
    <s v="-"/>
    <s v=""/>
    <s v="01/07/2025 16:09"/>
    <s v="-"/>
    <s v="J&amp;T Express"/>
    <s v="Tiktok"/>
    <s v="tiktok"/>
    <s v=""/>
    <s v="-"/>
    <s v="01/07/2025 15:35"/>
  </r>
  <r>
    <x v="6"/>
    <x v="6"/>
    <n v="50"/>
    <n v="1"/>
    <s v="FNU54"/>
    <n v="95"/>
    <n v="0"/>
    <s v="ร้านที่4"/>
    <s v="ส***ิมพ์ เ***วงษ์ ก*"/>
    <s v="พิษณุโลก"/>
    <s v="-"/>
    <s v=""/>
    <s v="01/07/2025 16:09"/>
    <s v="-"/>
    <s v="J&amp;T Express"/>
    <s v="Tiktok"/>
    <s v="tiktok"/>
    <s v=""/>
    <s v="-"/>
    <s v="01/07/2025 15:35"/>
  </r>
  <r>
    <x v="8"/>
    <x v="8"/>
    <n v="66.666666666666671"/>
    <n v="6"/>
    <s v="FNU53"/>
    <n v="200"/>
    <n v="0"/>
    <s v="ร้านที่4"/>
    <s v="ส***กษณ์ ค***ี"/>
    <s v="จันทบุรี"/>
    <s v="-"/>
    <s v=""/>
    <s v="01/07/2025 15:34"/>
    <s v="-"/>
    <s v="J&amp;T COD"/>
    <s v="Tiktok"/>
    <s v="จ่ายทีหลัง / COD"/>
    <s v=""/>
    <s v="-"/>
    <s v="01/07/2025 15:34"/>
  </r>
  <r>
    <x v="4"/>
    <x v="4"/>
    <n v="50"/>
    <n v="5"/>
    <s v="FNU52"/>
    <n v="475"/>
    <n v="0"/>
    <s v="ร้านที่4"/>
    <s v="ป**"/>
    <s v="พัทลุง"/>
    <s v="-"/>
    <s v=""/>
    <s v="01/07/2025 15:33"/>
    <s v="-"/>
    <s v="J&amp;T COD"/>
    <s v="Tiktok"/>
    <s v="จ่ายทีหลัง / COD"/>
    <s v=""/>
    <s v="-"/>
    <s v="01/07/2025 15:33"/>
  </r>
  <r>
    <x v="5"/>
    <x v="5"/>
    <n v="50"/>
    <n v="5"/>
    <s v="FNU52"/>
    <n v="475"/>
    <n v="0"/>
    <s v="ร้านที่4"/>
    <s v="ป**"/>
    <s v="พัทลุง"/>
    <s v="-"/>
    <s v=""/>
    <s v="01/07/2025 15:33"/>
    <s v="-"/>
    <s v="J&amp;T COD"/>
    <s v="Tiktok"/>
    <s v="จ่ายทีหลัง / COD"/>
    <s v=""/>
    <s v="-"/>
    <s v="01/07/2025 15:33"/>
  </r>
  <r>
    <x v="6"/>
    <x v="6"/>
    <n v="50"/>
    <n v="5"/>
    <s v="FNU52"/>
    <n v="475"/>
    <n v="0"/>
    <s v="ร้านที่4"/>
    <s v="ป**"/>
    <s v="พัทลุง"/>
    <s v="-"/>
    <s v=""/>
    <s v="01/07/2025 15:33"/>
    <s v="-"/>
    <s v="J&amp;T COD"/>
    <s v="Tiktok"/>
    <s v="จ่ายทีหลัง / COD"/>
    <s v=""/>
    <s v="-"/>
    <s v="01/07/2025 15:33"/>
  </r>
  <r>
    <x v="0"/>
    <x v="0"/>
    <n v="33.333333333333336"/>
    <n v="6"/>
    <s v="FNU51"/>
    <n v="200"/>
    <n v="0"/>
    <s v="ร้านที่4"/>
    <s v="ช***ชา ค***ยใจตรง"/>
    <s v="พิษณุโลก"/>
    <s v="-"/>
    <s v=""/>
    <s v="01/07/2025 15:33"/>
    <s v="-"/>
    <s v="J&amp;T COD"/>
    <s v="Tiktok"/>
    <s v="จ่ายทีหลัง / COD"/>
    <s v=""/>
    <s v="-"/>
    <s v="01/07/2025 15:33"/>
  </r>
  <r>
    <x v="4"/>
    <x v="4"/>
    <n v="50"/>
    <n v="1"/>
    <s v="FNU50"/>
    <n v="109"/>
    <n v="9"/>
    <s v="ร้านที่4"/>
    <s v="p***529"/>
    <s v="นครราชสีมา"/>
    <s v="-"/>
    <s v=""/>
    <s v="01/07/2025 15:33"/>
    <s v="-"/>
    <s v="J&amp;T COD"/>
    <s v="Tiktok"/>
    <s v="จ่ายทีหลัง / COD"/>
    <s v=""/>
    <s v="-"/>
    <s v="01/07/2025 15:33"/>
  </r>
  <r>
    <x v="5"/>
    <x v="5"/>
    <n v="50"/>
    <n v="1"/>
    <s v="FNU50"/>
    <n v="109"/>
    <n v="9"/>
    <s v="ร้านที่4"/>
    <s v="p***529"/>
    <s v="นครราชสีมา"/>
    <s v="-"/>
    <s v=""/>
    <s v="01/07/2025 15:33"/>
    <s v="-"/>
    <s v="J&amp;T COD"/>
    <s v="Tiktok"/>
    <s v="จ่ายทีหลัง / COD"/>
    <s v=""/>
    <s v="-"/>
    <s v="01/07/2025 15:33"/>
  </r>
  <r>
    <x v="6"/>
    <x v="6"/>
    <n v="50"/>
    <n v="1"/>
    <s v="FNU50"/>
    <n v="109"/>
    <n v="9"/>
    <s v="ร้านที่4"/>
    <s v="p***529"/>
    <s v="นครราชสีมา"/>
    <s v="-"/>
    <s v=""/>
    <s v="01/07/2025 15:33"/>
    <s v="-"/>
    <s v="J&amp;T COD"/>
    <s v="Tiktok"/>
    <s v="จ่ายทีหลัง / COD"/>
    <s v=""/>
    <s v="-"/>
    <s v="01/07/2025 15:33"/>
  </r>
  <r>
    <x v="8"/>
    <x v="8"/>
    <n v="66.666666666666671"/>
    <n v="3"/>
    <s v="FNU49"/>
    <n v="100"/>
    <n v="0"/>
    <s v="ร้านที่2"/>
    <s v="ส***รัตน์ น***์ธนะวานิช"/>
    <s v="สมุทรสงคราม"/>
    <s v="-"/>
    <s v=""/>
    <s v="01/07/2025 15:32"/>
    <s v="-"/>
    <s v="J&amp;T Express"/>
    <s v="Tiktok"/>
    <s v="tiktok"/>
    <s v=""/>
    <s v="-"/>
    <s v="01/07/2025 15:32"/>
  </r>
  <r>
    <x v="4"/>
    <x v="4"/>
    <n v="50"/>
    <n v="1"/>
    <s v="FNU47"/>
    <n v="109"/>
    <n v="9"/>
    <s v="ร้านที่4"/>
    <s v="ว***ญญา ว***ะสวัสดิ์   ร***ชาช่อฟ้า"/>
    <s v="สุราษฎร์ธานี"/>
    <s v="-"/>
    <s v=""/>
    <s v="01/07/2025 15:21"/>
    <s v="-"/>
    <s v="J&amp;T COD"/>
    <s v="Tiktok"/>
    <s v="จ่ายทีหลัง / COD"/>
    <s v=""/>
    <s v="-"/>
    <s v="01/07/2025 15:31"/>
  </r>
  <r>
    <x v="5"/>
    <x v="5"/>
    <n v="50"/>
    <n v="1"/>
    <s v="FNU47"/>
    <n v="109"/>
    <n v="9"/>
    <s v="ร้านที่4"/>
    <s v="ว***ญญา ว***ะสวัสดิ์   ร***ชาช่อฟ้า"/>
    <s v="สุราษฎร์ธานี"/>
    <s v="-"/>
    <s v=""/>
    <s v="01/07/2025 15:21"/>
    <s v="-"/>
    <s v="J&amp;T COD"/>
    <s v="Tiktok"/>
    <s v="จ่ายทีหลัง / COD"/>
    <s v=""/>
    <s v="-"/>
    <s v="01/07/2025 15:31"/>
  </r>
  <r>
    <x v="6"/>
    <x v="6"/>
    <n v="50"/>
    <n v="1"/>
    <s v="FNU47"/>
    <n v="109"/>
    <n v="9"/>
    <s v="ร้านที่4"/>
    <s v="ว***ญญา ว***ะสวัสดิ์   ร***ชาช่อฟ้า"/>
    <s v="สุราษฎร์ธานี"/>
    <s v="-"/>
    <s v=""/>
    <s v="01/07/2025 15:21"/>
    <s v="-"/>
    <s v="J&amp;T COD"/>
    <s v="Tiktok"/>
    <s v="จ่ายทีหลัง / COD"/>
    <s v=""/>
    <s v="-"/>
    <s v="01/07/2025 15:31"/>
  </r>
  <r>
    <x v="4"/>
    <x v="4"/>
    <n v="50"/>
    <n v="1"/>
    <s v="FNU46"/>
    <n v="100"/>
    <n v="0"/>
    <s v="ร้านที่4"/>
    <s v="ต***น ข***ัมฤทธิ์"/>
    <s v="สุรินทร์"/>
    <s v="-"/>
    <s v=""/>
    <s v="01/07/2025 15:30"/>
    <s v="-"/>
    <s v="J&amp;T Express"/>
    <s v="Tiktok"/>
    <s v="tiktok"/>
    <s v=""/>
    <s v="-"/>
    <s v="01/07/2025 15:30"/>
  </r>
  <r>
    <x v="5"/>
    <x v="5"/>
    <n v="50"/>
    <n v="1"/>
    <s v="FNU46"/>
    <n v="100"/>
    <n v="0"/>
    <s v="ร้านที่4"/>
    <s v="ต***น ข***ัมฤทธิ์"/>
    <s v="สุรินทร์"/>
    <s v="-"/>
    <s v=""/>
    <s v="01/07/2025 15:30"/>
    <s v="-"/>
    <s v="J&amp;T Express"/>
    <s v="Tiktok"/>
    <s v="tiktok"/>
    <s v=""/>
    <s v="-"/>
    <s v="01/07/2025 15:30"/>
  </r>
  <r>
    <x v="6"/>
    <x v="6"/>
    <n v="50"/>
    <n v="1"/>
    <s v="FNU46"/>
    <n v="100"/>
    <n v="0"/>
    <s v="ร้านที่4"/>
    <s v="ต***น ข***ัมฤทธิ์"/>
    <s v="สุรินทร์"/>
    <s v="-"/>
    <s v=""/>
    <s v="01/07/2025 15:30"/>
    <s v="-"/>
    <s v="J&amp;T Express"/>
    <s v="Tiktok"/>
    <s v="tiktok"/>
    <s v=""/>
    <s v="-"/>
    <s v="01/07/2025 15:30"/>
  </r>
  <r>
    <x v="12"/>
    <x v="14"/>
    <n v="45"/>
    <n v="1"/>
    <s v="FNU45"/>
    <n v="79"/>
    <n v="38"/>
    <s v="ร้านที่4"/>
    <s v="R***"/>
    <s v="Ratchaburi"/>
    <s v="-"/>
    <s v=""/>
    <s v="01/07/2025 15:30"/>
    <s v="-"/>
    <s v="J&amp;T COD"/>
    <s v="Tiktok"/>
    <s v="จ่ายทีหลัง / COD"/>
    <s v=""/>
    <s v="-"/>
    <s v="01/07/2025 15:30"/>
  </r>
  <r>
    <x v="8"/>
    <x v="8"/>
    <n v="66.666666666666671"/>
    <n v="3"/>
    <s v="FNU44"/>
    <n v="200"/>
    <n v="0"/>
    <s v="ร้านที่4"/>
    <s v="ค***สงี่ยมน้องดราก้อน"/>
    <s v="ร้อยเอ็ด"/>
    <s v="-"/>
    <s v=""/>
    <s v="01/07/2025 15:30"/>
    <s v="-"/>
    <s v="J&amp;T Express"/>
    <s v="Tiktok"/>
    <s v="tiktok"/>
    <s v=""/>
    <s v="-"/>
    <s v="01/07/2025 15:29"/>
  </r>
  <r>
    <x v="0"/>
    <x v="0"/>
    <n v="33.333333333333336"/>
    <n v="3"/>
    <s v="FNU44"/>
    <n v="200"/>
    <n v="0"/>
    <s v="ร้านที่4"/>
    <s v="ค***สงี่ยมน้องดราก้อน"/>
    <s v="ร้อยเอ็ด"/>
    <s v="-"/>
    <s v=""/>
    <s v="01/07/2025 15:30"/>
    <s v="-"/>
    <s v="J&amp;T Express"/>
    <s v="Tiktok"/>
    <s v="tiktok"/>
    <s v=""/>
    <s v="-"/>
    <s v="01/07/2025 15:29"/>
  </r>
  <r>
    <x v="4"/>
    <x v="4"/>
    <n v="50"/>
    <n v="1"/>
    <s v="FNU42"/>
    <n v="95"/>
    <n v="0"/>
    <s v="ร้านที่4"/>
    <s v="ธ***ุวัฒน์ ส***มรส"/>
    <s v="เทศบาลนครนครปฐม"/>
    <s v="-"/>
    <s v=""/>
    <s v="01/07/2025 15:29"/>
    <s v="-"/>
    <s v="J&amp;T Express"/>
    <s v="Tiktok"/>
    <s v="tiktok"/>
    <s v=""/>
    <s v="-"/>
    <s v="01/07/2025 15:29"/>
  </r>
  <r>
    <x v="5"/>
    <x v="5"/>
    <n v="50"/>
    <n v="1"/>
    <s v="FNU42"/>
    <n v="95"/>
    <n v="0"/>
    <s v="ร้านที่4"/>
    <s v="ธ***ุวัฒน์ ส***มรส"/>
    <s v="เทศบาลนครนครปฐม"/>
    <s v="-"/>
    <s v=""/>
    <s v="01/07/2025 15:29"/>
    <s v="-"/>
    <s v="J&amp;T Express"/>
    <s v="Tiktok"/>
    <s v="tiktok"/>
    <s v=""/>
    <s v="-"/>
    <s v="01/07/2025 15:29"/>
  </r>
  <r>
    <x v="6"/>
    <x v="6"/>
    <n v="50"/>
    <n v="1"/>
    <s v="FNU42"/>
    <n v="95"/>
    <n v="0"/>
    <s v="ร้านที่4"/>
    <s v="ธ***ุวัฒน์ ส***มรส"/>
    <s v="เทศบาลนครนครปฐม"/>
    <s v="-"/>
    <s v=""/>
    <s v="01/07/2025 15:29"/>
    <s v="-"/>
    <s v="J&amp;T Express"/>
    <s v="Tiktok"/>
    <s v="tiktok"/>
    <s v=""/>
    <s v="-"/>
    <s v="01/07/2025 15:29"/>
  </r>
  <r>
    <x v="4"/>
    <x v="4"/>
    <n v="50"/>
    <n v="1"/>
    <s v="FNU41"/>
    <n v="100"/>
    <n v="0"/>
    <s v="ร้านที่4"/>
    <s v="พ***ะสิทธิ์  บ***กิด"/>
    <s v="สุพรรณบุรี"/>
    <s v="-"/>
    <s v=""/>
    <s v="01/07/2025 15:26"/>
    <s v="-"/>
    <s v="J&amp;T COD"/>
    <s v="Tiktok"/>
    <s v="จ่ายทีหลัง / COD"/>
    <s v=""/>
    <s v="-"/>
    <s v="01/07/2025 15:27"/>
  </r>
  <r>
    <x v="5"/>
    <x v="5"/>
    <n v="50"/>
    <n v="1"/>
    <s v="FNU41"/>
    <n v="100"/>
    <n v="0"/>
    <s v="ร้านที่4"/>
    <s v="พ***ะสิทธิ์  บ***กิด"/>
    <s v="สุพรรณบุรี"/>
    <s v="-"/>
    <s v=""/>
    <s v="01/07/2025 15:26"/>
    <s v="-"/>
    <s v="J&amp;T COD"/>
    <s v="Tiktok"/>
    <s v="จ่ายทีหลัง / COD"/>
    <s v=""/>
    <s v="-"/>
    <s v="01/07/2025 15:27"/>
  </r>
  <r>
    <x v="6"/>
    <x v="6"/>
    <n v="50"/>
    <n v="1"/>
    <s v="FNU41"/>
    <n v="100"/>
    <n v="0"/>
    <s v="ร้านที่4"/>
    <s v="พ***ะสิทธิ์  บ***กิด"/>
    <s v="สุพรรณบุรี"/>
    <s v="-"/>
    <s v=""/>
    <s v="01/07/2025 15:26"/>
    <s v="-"/>
    <s v="J&amp;T COD"/>
    <s v="Tiktok"/>
    <s v="จ่ายทีหลัง / COD"/>
    <s v=""/>
    <s v="-"/>
    <s v="01/07/2025 15:27"/>
  </r>
  <r>
    <x v="4"/>
    <x v="4"/>
    <n v="50"/>
    <n v="1"/>
    <s v="FNU40"/>
    <n v="100"/>
    <n v="0"/>
    <s v="ร้านที่4"/>
    <s v="โ***ส น***ศรัณย์"/>
    <s v="กระบี่"/>
    <s v="-"/>
    <s v=""/>
    <s v="01/07/2025 15:24"/>
    <s v="-"/>
    <s v="J&amp;T COD"/>
    <s v="Tiktok"/>
    <s v="จ่ายทีหลัง / COD"/>
    <s v=""/>
    <s v="-"/>
    <s v="01/07/2025 15:24"/>
  </r>
  <r>
    <x v="5"/>
    <x v="5"/>
    <n v="50"/>
    <n v="1"/>
    <s v="FNU40"/>
    <n v="100"/>
    <n v="0"/>
    <s v="ร้านที่4"/>
    <s v="โ***ส น***ศรัณย์"/>
    <s v="กระบี่"/>
    <s v="-"/>
    <s v=""/>
    <s v="01/07/2025 15:24"/>
    <s v="-"/>
    <s v="J&amp;T COD"/>
    <s v="Tiktok"/>
    <s v="จ่ายทีหลัง / COD"/>
    <s v=""/>
    <s v="-"/>
    <s v="01/07/2025 15:24"/>
  </r>
  <r>
    <x v="6"/>
    <x v="6"/>
    <n v="50"/>
    <n v="1"/>
    <s v="FNU40"/>
    <n v="100"/>
    <n v="0"/>
    <s v="ร้านที่4"/>
    <s v="โ***ส น***ศรัณย์"/>
    <s v="กระบี่"/>
    <s v="-"/>
    <s v=""/>
    <s v="01/07/2025 15:24"/>
    <s v="-"/>
    <s v="J&amp;T COD"/>
    <s v="Tiktok"/>
    <s v="จ่ายทีหลัง / COD"/>
    <s v=""/>
    <s v="-"/>
    <s v="01/07/2025 15:24"/>
  </r>
  <r>
    <x v="4"/>
    <x v="4"/>
    <n v="50"/>
    <n v="1"/>
    <s v="FNU39"/>
    <n v="104"/>
    <n v="9"/>
    <s v="ร้านที่4"/>
    <s v="อ***ม โ***ว"/>
    <s v="อุดรธานี"/>
    <s v="-"/>
    <s v=""/>
    <s v="01/07/2025 15:21"/>
    <s v="-"/>
    <s v="J&amp;T COD"/>
    <s v="Tiktok"/>
    <s v="จ่ายทีหลัง / COD"/>
    <s v=""/>
    <s v="-"/>
    <s v="01/07/2025 15:23"/>
  </r>
  <r>
    <x v="5"/>
    <x v="5"/>
    <n v="50"/>
    <n v="1"/>
    <s v="FNU39"/>
    <n v="104"/>
    <n v="9"/>
    <s v="ร้านที่4"/>
    <s v="อ***ม โ***ว"/>
    <s v="อุดรธานี"/>
    <s v="-"/>
    <s v=""/>
    <s v="01/07/2025 15:21"/>
    <s v="-"/>
    <s v="J&amp;T COD"/>
    <s v="Tiktok"/>
    <s v="จ่ายทีหลัง / COD"/>
    <s v=""/>
    <s v="-"/>
    <s v="01/07/2025 15:22"/>
  </r>
  <r>
    <x v="6"/>
    <x v="6"/>
    <n v="50"/>
    <n v="1"/>
    <s v="FNU39"/>
    <n v="104"/>
    <n v="9"/>
    <s v="ร้านที่4"/>
    <s v="อ***ม โ***ว"/>
    <s v="อุดรธานี"/>
    <s v="-"/>
    <s v=""/>
    <s v="01/07/2025 15:21"/>
    <s v="-"/>
    <s v="J&amp;T COD"/>
    <s v="Tiktok"/>
    <s v="จ่ายทีหลัง / COD"/>
    <s v=""/>
    <s v="-"/>
    <s v="01/07/2025 15:22"/>
  </r>
  <r>
    <x v="4"/>
    <x v="4"/>
    <n v="33.333333333333336"/>
    <n v="3"/>
    <s v="FNU38"/>
    <n v="100"/>
    <n v="0"/>
    <s v="ร้านที่4"/>
    <s v="พ***็ญ เ***ภูษา"/>
    <s v="สระแก้ว"/>
    <s v="-"/>
    <s v=""/>
    <s v="01/07/2025 15:21"/>
    <s v="-"/>
    <s v="J&amp;T COD"/>
    <s v="Tiktok"/>
    <s v="จ่ายทีหลัง / COD"/>
    <s v=""/>
    <s v="-"/>
    <s v="01/07/2025 15:21"/>
  </r>
  <r>
    <x v="4"/>
    <x v="4"/>
    <n v="50"/>
    <n v="1"/>
    <s v="FNU37"/>
    <n v="104"/>
    <n v="9"/>
    <s v="ร้านที่4"/>
    <s v="ข***ใจ ร***พียแก้ว"/>
    <s v="นครราชสีมา"/>
    <s v="-"/>
    <s v=""/>
    <s v="01/07/2025 15:18"/>
    <s v="-"/>
    <s v="J&amp;T COD"/>
    <s v="Tiktok"/>
    <s v="จ่ายทีหลัง / COD"/>
    <s v=""/>
    <s v="-"/>
    <s v="01/07/2025 15:19"/>
  </r>
  <r>
    <x v="5"/>
    <x v="5"/>
    <n v="50"/>
    <n v="1"/>
    <s v="FNU37"/>
    <n v="104"/>
    <n v="9"/>
    <s v="ร้านที่4"/>
    <s v="ข***ใจ ร***พียแก้ว"/>
    <s v="นครราชสีมา"/>
    <s v="-"/>
    <s v=""/>
    <s v="01/07/2025 15:18"/>
    <s v="-"/>
    <s v="J&amp;T COD"/>
    <s v="Tiktok"/>
    <s v="จ่ายทีหลัง / COD"/>
    <s v=""/>
    <s v="-"/>
    <s v="01/07/2025 15:19"/>
  </r>
  <r>
    <x v="6"/>
    <x v="6"/>
    <n v="50"/>
    <n v="1"/>
    <s v="FNU37"/>
    <n v="104"/>
    <n v="9"/>
    <s v="ร้านที่4"/>
    <s v="ข***ใจ ร***พียแก้ว"/>
    <s v="นครราชสีมา"/>
    <s v="-"/>
    <s v=""/>
    <s v="01/07/2025 15:18"/>
    <s v="-"/>
    <s v="J&amp;T COD"/>
    <s v="Tiktok"/>
    <s v="จ่ายทีหลัง / COD"/>
    <s v=""/>
    <s v="-"/>
    <s v="01/07/2025 15:19"/>
  </r>
  <r>
    <x v="4"/>
    <x v="4"/>
    <n v="50"/>
    <n v="1"/>
    <s v="FNU36"/>
    <n v="100"/>
    <n v="0"/>
    <s v="ร้านที่4"/>
    <s v="อ***  เ***ยมเนตร์"/>
    <s v="กรุงเทพฯ"/>
    <s v="-"/>
    <s v=""/>
    <s v="01/07/2025 15:18"/>
    <s v="-"/>
    <s v="J&amp;T COD"/>
    <s v="Tiktok"/>
    <s v="จ่ายทีหลัง / COD"/>
    <s v=""/>
    <s v="-"/>
    <s v="01/07/2025 15:18"/>
  </r>
  <r>
    <x v="5"/>
    <x v="5"/>
    <n v="50"/>
    <n v="1"/>
    <s v="FNU36"/>
    <n v="100"/>
    <n v="0"/>
    <s v="ร้านที่4"/>
    <s v="อ***  เ***ยมเนตร์"/>
    <s v="กรุงเทพฯ"/>
    <s v="-"/>
    <s v=""/>
    <s v="01/07/2025 15:18"/>
    <s v="-"/>
    <s v="J&amp;T COD"/>
    <s v="Tiktok"/>
    <s v="จ่ายทีหลัง / COD"/>
    <s v=""/>
    <s v="-"/>
    <s v="01/07/2025 15:18"/>
  </r>
  <r>
    <x v="6"/>
    <x v="6"/>
    <n v="50"/>
    <n v="1"/>
    <s v="FNU36"/>
    <n v="100"/>
    <n v="0"/>
    <s v="ร้านที่4"/>
    <s v="อ***  เ***ยมเนตร์"/>
    <s v="กรุงเทพฯ"/>
    <s v="-"/>
    <s v=""/>
    <s v="01/07/2025 15:18"/>
    <s v="-"/>
    <s v="J&amp;T COD"/>
    <s v="Tiktok"/>
    <s v="จ่ายทีหลัง / COD"/>
    <s v=""/>
    <s v="-"/>
    <s v="01/07/2025 15:18"/>
  </r>
  <r>
    <x v="4"/>
    <x v="4"/>
    <n v="50"/>
    <n v="2"/>
    <s v="FNU35"/>
    <n v="200"/>
    <n v="0"/>
    <s v="ร้านที่4"/>
    <s v="ส***า"/>
    <s v="นครราชสีมา"/>
    <s v="-"/>
    <s v=""/>
    <s v="01/07/2025 15:17"/>
    <s v="-"/>
    <s v="J&amp;T COD"/>
    <s v="Tiktok"/>
    <s v="จ่ายทีหลัง / COD"/>
    <s v=""/>
    <s v="-"/>
    <s v="01/07/2025 15:17"/>
  </r>
  <r>
    <x v="5"/>
    <x v="5"/>
    <n v="50"/>
    <n v="2"/>
    <s v="FNU35"/>
    <n v="200"/>
    <n v="0"/>
    <s v="ร้านที่4"/>
    <s v="ส***า"/>
    <s v="นครราชสีมา"/>
    <s v="-"/>
    <s v=""/>
    <s v="01/07/2025 15:17"/>
    <s v="-"/>
    <s v="J&amp;T COD"/>
    <s v="Tiktok"/>
    <s v="จ่ายทีหลัง / COD"/>
    <s v=""/>
    <s v="-"/>
    <s v="01/07/2025 15:17"/>
  </r>
  <r>
    <x v="6"/>
    <x v="6"/>
    <n v="50"/>
    <n v="2"/>
    <s v="FNU35"/>
    <n v="200"/>
    <n v="0"/>
    <s v="ร้านที่4"/>
    <s v="ส***า"/>
    <s v="นครราชสีมา"/>
    <s v="-"/>
    <s v=""/>
    <s v="01/07/2025 15:17"/>
    <s v="-"/>
    <s v="J&amp;T COD"/>
    <s v="Tiktok"/>
    <s v="จ่ายทีหลัง / COD"/>
    <s v=""/>
    <s v="-"/>
    <s v="01/07/2025 15:17"/>
  </r>
  <r>
    <x v="4"/>
    <x v="4"/>
    <n v="50"/>
    <n v="1"/>
    <s v="FNU34"/>
    <n v="100"/>
    <n v="0"/>
    <s v="ร้านที่4"/>
    <s v="ล***าวรรณ โ***นันท์"/>
    <s v="ปราจีนบุรี"/>
    <s v="-"/>
    <s v=""/>
    <s v="01/07/2025 15:16"/>
    <s v="-"/>
    <s v="J&amp;T COD"/>
    <s v="Tiktok"/>
    <s v="จ่ายทีหลัง / COD"/>
    <s v=""/>
    <s v="-"/>
    <s v="01/07/2025 15:16"/>
  </r>
  <r>
    <x v="5"/>
    <x v="5"/>
    <n v="50"/>
    <n v="1"/>
    <s v="FNU34"/>
    <n v="100"/>
    <n v="0"/>
    <s v="ร้านที่4"/>
    <s v="ล***าวรรณ โ***นันท์"/>
    <s v="ปราจีนบุรี"/>
    <s v="-"/>
    <s v=""/>
    <s v="01/07/2025 15:16"/>
    <s v="-"/>
    <s v="J&amp;T COD"/>
    <s v="Tiktok"/>
    <s v="จ่ายทีหลัง / COD"/>
    <s v=""/>
    <s v="-"/>
    <s v="01/07/2025 15:16"/>
  </r>
  <r>
    <x v="6"/>
    <x v="6"/>
    <n v="50"/>
    <n v="1"/>
    <s v="FNU34"/>
    <n v="100"/>
    <n v="0"/>
    <s v="ร้านที่4"/>
    <s v="ล***าวรรณ โ***นันท์"/>
    <s v="ปราจีนบุรี"/>
    <s v="-"/>
    <s v=""/>
    <s v="01/07/2025 15:16"/>
    <s v="-"/>
    <s v="J&amp;T COD"/>
    <s v="Tiktok"/>
    <s v="จ่ายทีหลัง / COD"/>
    <s v=""/>
    <s v="-"/>
    <s v="01/07/2025 15:16"/>
  </r>
  <r>
    <x v="4"/>
    <x v="4"/>
    <n v="50"/>
    <n v="1"/>
    <s v="FNU33"/>
    <n v="100"/>
    <n v="0"/>
    <s v="ร้านที่4"/>
    <s v="พ***ัทร  ว***ญ่"/>
    <s v="เชียงใหม่"/>
    <s v="-"/>
    <s v=""/>
    <s v="01/07/2025 15:13"/>
    <s v="-"/>
    <s v="J&amp;T Express"/>
    <s v="Tiktok"/>
    <s v="tiktok"/>
    <s v=""/>
    <s v="-"/>
    <s v="01/07/2025 15:12"/>
  </r>
  <r>
    <x v="5"/>
    <x v="5"/>
    <n v="50"/>
    <n v="1"/>
    <s v="FNU33"/>
    <n v="100"/>
    <n v="0"/>
    <s v="ร้านที่4"/>
    <s v="พ***ัทร  ว***ญ่"/>
    <s v="เชียงใหม่"/>
    <s v="-"/>
    <s v=""/>
    <s v="01/07/2025 15:13"/>
    <s v="-"/>
    <s v="J&amp;T Express"/>
    <s v="Tiktok"/>
    <s v="tiktok"/>
    <s v=""/>
    <s v="-"/>
    <s v="01/07/2025 15:12"/>
  </r>
  <r>
    <x v="6"/>
    <x v="6"/>
    <n v="50"/>
    <n v="1"/>
    <s v="FNU33"/>
    <n v="100"/>
    <n v="0"/>
    <s v="ร้านที่4"/>
    <s v="พ***ัทร  ว***ญ่"/>
    <s v="เชียงใหม่"/>
    <s v="-"/>
    <s v=""/>
    <s v="01/07/2025 15:13"/>
    <s v="-"/>
    <s v="J&amp;T Express"/>
    <s v="Tiktok"/>
    <s v="tiktok"/>
    <s v=""/>
    <s v="-"/>
    <s v="01/07/2025 15:12"/>
  </r>
  <r>
    <x v="4"/>
    <x v="4"/>
    <n v="50"/>
    <n v="1"/>
    <s v="FNU32"/>
    <n v="95"/>
    <n v="0"/>
    <s v="ร้านที่4"/>
    <s v="เ***ร  ว***อำนวย"/>
    <s v="ระยอง"/>
    <s v="-"/>
    <s v=""/>
    <s v="01/07/2025 15:12"/>
    <s v="-"/>
    <s v="Flash Express Thailand COD"/>
    <s v="Tiktok"/>
    <s v="จ่ายทีหลัง / COD"/>
    <s v=""/>
    <s v="-"/>
    <s v="01/07/2025 15:12"/>
  </r>
  <r>
    <x v="5"/>
    <x v="5"/>
    <n v="50"/>
    <n v="1"/>
    <s v="FNU32"/>
    <n v="95"/>
    <n v="0"/>
    <s v="ร้านที่4"/>
    <s v="เ***ร  ว***อำนวย"/>
    <s v="ระยอง"/>
    <s v="-"/>
    <s v=""/>
    <s v="01/07/2025 15:12"/>
    <s v="-"/>
    <s v="Flash Express Thailand COD"/>
    <s v="Tiktok"/>
    <s v="จ่ายทีหลัง / COD"/>
    <s v=""/>
    <s v="-"/>
    <s v="01/07/2025 15:12"/>
  </r>
  <r>
    <x v="6"/>
    <x v="6"/>
    <n v="50"/>
    <n v="1"/>
    <s v="FNU32"/>
    <n v="95"/>
    <n v="0"/>
    <s v="ร้านที่4"/>
    <s v="เ***ร  ว***อำนวย"/>
    <s v="ระยอง"/>
    <s v="-"/>
    <s v=""/>
    <s v="01/07/2025 15:12"/>
    <s v="-"/>
    <s v="Flash Express Thailand COD"/>
    <s v="Tiktok"/>
    <s v="จ่ายทีหลัง / COD"/>
    <s v=""/>
    <s v="-"/>
    <s v="01/07/2025 15:12"/>
  </r>
  <r>
    <x v="4"/>
    <x v="4"/>
    <n v="50"/>
    <n v="1"/>
    <s v="FNU31"/>
    <n v="95"/>
    <n v="0"/>
    <s v="ร้านที่4"/>
    <s v="ส***นทา ช***มืองปักษ์"/>
    <s v="เทศบาลนครอุบลราชธานี"/>
    <s v="-"/>
    <s v=""/>
    <s v="01/07/2025 15:11"/>
    <s v="-"/>
    <s v="J&amp;T COD"/>
    <s v="Tiktok"/>
    <s v="จ่ายทีหลัง / COD"/>
    <s v=""/>
    <s v="-"/>
    <s v="01/07/2025 15:12"/>
  </r>
  <r>
    <x v="5"/>
    <x v="5"/>
    <n v="50"/>
    <n v="1"/>
    <s v="FNU31"/>
    <n v="95"/>
    <n v="0"/>
    <s v="ร้านที่4"/>
    <s v="ส***นทา ช***มืองปักษ์"/>
    <s v="เทศบาลนครอุบลราชธานี"/>
    <s v="-"/>
    <s v=""/>
    <s v="01/07/2025 15:11"/>
    <s v="-"/>
    <s v="J&amp;T COD"/>
    <s v="Tiktok"/>
    <s v="จ่ายทีหลัง / COD"/>
    <s v=""/>
    <s v="-"/>
    <s v="01/07/2025 15:12"/>
  </r>
  <r>
    <x v="6"/>
    <x v="6"/>
    <n v="50"/>
    <n v="1"/>
    <s v="FNU31"/>
    <n v="95"/>
    <n v="0"/>
    <s v="ร้านที่4"/>
    <s v="ส***นทา ช***มืองปักษ์"/>
    <s v="เทศบาลนครอุบลราชธานี"/>
    <s v="-"/>
    <s v=""/>
    <s v="01/07/2025 15:11"/>
    <s v="-"/>
    <s v="J&amp;T COD"/>
    <s v="Tiktok"/>
    <s v="จ่ายทีหลัง / COD"/>
    <s v=""/>
    <s v="-"/>
    <s v="01/07/2025 15:12"/>
  </r>
  <r>
    <x v="4"/>
    <x v="4"/>
    <n v="50"/>
    <n v="1"/>
    <s v="FNU30"/>
    <n v="100"/>
    <n v="0"/>
    <s v="ร้านที่4"/>
    <s v="อ***งค์ ต***มรรคา"/>
    <s v="บุรีรัมย์"/>
    <s v="-"/>
    <s v=""/>
    <s v="01/07/2025 15:10"/>
    <s v="-"/>
    <s v="J&amp;T COD"/>
    <s v="Tiktok"/>
    <s v="จ่ายทีหลัง / COD"/>
    <s v=""/>
    <s v="-"/>
    <s v="01/07/2025 15:10"/>
  </r>
  <r>
    <x v="5"/>
    <x v="5"/>
    <n v="50"/>
    <n v="1"/>
    <s v="FNU30"/>
    <n v="100"/>
    <n v="0"/>
    <s v="ร้านที่4"/>
    <s v="อ***งค์ ต***มรรคา"/>
    <s v="บุรีรัมย์"/>
    <s v="-"/>
    <s v=""/>
    <s v="01/07/2025 15:10"/>
    <s v="-"/>
    <s v="J&amp;T COD"/>
    <s v="Tiktok"/>
    <s v="จ่ายทีหลัง / COD"/>
    <s v=""/>
    <s v="-"/>
    <s v="01/07/2025 15:10"/>
  </r>
  <r>
    <x v="6"/>
    <x v="6"/>
    <n v="50"/>
    <n v="1"/>
    <s v="FNU30"/>
    <n v="100"/>
    <n v="0"/>
    <s v="ร้านที่4"/>
    <s v="อ***งค์ ต***มรรคา"/>
    <s v="บุรีรัมย์"/>
    <s v="-"/>
    <s v=""/>
    <s v="01/07/2025 15:10"/>
    <s v="-"/>
    <s v="J&amp;T COD"/>
    <s v="Tiktok"/>
    <s v="จ่ายทีหลัง / COD"/>
    <s v=""/>
    <s v="-"/>
    <s v="01/07/2025 15:10"/>
  </r>
  <r>
    <x v="4"/>
    <x v="4"/>
    <n v="50"/>
    <n v="1"/>
    <s v="FNU29"/>
    <n v="100"/>
    <n v="0"/>
    <s v="ร้านที่4"/>
    <s v="ส***สสร เ***าก้อง"/>
    <s v="เทศบาลนครนครปฐม"/>
    <s v="-"/>
    <s v=""/>
    <s v="01/07/2025 15:09"/>
    <s v="-"/>
    <s v="J&amp;T Express"/>
    <s v="Tiktok"/>
    <s v="tiktok"/>
    <s v=""/>
    <s v="-"/>
    <s v="01/07/2025 15:09"/>
  </r>
  <r>
    <x v="5"/>
    <x v="5"/>
    <n v="50"/>
    <n v="1"/>
    <s v="FNU29"/>
    <n v="100"/>
    <n v="0"/>
    <s v="ร้านที่4"/>
    <s v="ส***สสร เ***าก้อง"/>
    <s v="เทศบาลนครนครปฐม"/>
    <s v="-"/>
    <s v=""/>
    <s v="01/07/2025 15:09"/>
    <s v="-"/>
    <s v="J&amp;T Express"/>
    <s v="Tiktok"/>
    <s v="tiktok"/>
    <s v=""/>
    <s v="-"/>
    <s v="01/07/2025 15:09"/>
  </r>
  <r>
    <x v="6"/>
    <x v="6"/>
    <n v="50"/>
    <n v="1"/>
    <s v="FNU29"/>
    <n v="100"/>
    <n v="0"/>
    <s v="ร้านที่4"/>
    <s v="ส***สสร เ***าก้อง"/>
    <s v="เทศบาลนครนครปฐม"/>
    <s v="-"/>
    <s v=""/>
    <s v="01/07/2025 15:09"/>
    <s v="-"/>
    <s v="J&amp;T Express"/>
    <s v="Tiktok"/>
    <s v="tiktok"/>
    <s v=""/>
    <s v="-"/>
    <s v="01/07/2025 15:09"/>
  </r>
  <r>
    <x v="4"/>
    <x v="4"/>
    <n v="50"/>
    <n v="2"/>
    <s v="FNU28"/>
    <n v="390"/>
    <n v="0"/>
    <s v="ร้านที่4"/>
    <s v="อ*** เ***โสภา"/>
    <s v="กรุงเทพมหานคร"/>
    <s v="-"/>
    <s v=""/>
    <s v="01/07/2025 15:08"/>
    <s v="-"/>
    <s v="J&amp;T COD"/>
    <s v="Tiktok"/>
    <s v="จ่ายทีหลัง / COD"/>
    <s v=""/>
    <s v="-"/>
    <s v="01/07/2025 15:09"/>
  </r>
  <r>
    <x v="5"/>
    <x v="5"/>
    <n v="50"/>
    <n v="2"/>
    <s v="FNU28"/>
    <n v="390"/>
    <n v="0"/>
    <s v="ร้านที่4"/>
    <s v="อ*** เ***โสภา"/>
    <s v="กรุงเทพมหานคร"/>
    <s v="-"/>
    <s v=""/>
    <s v="01/07/2025 15:08"/>
    <s v="-"/>
    <s v="J&amp;T COD"/>
    <s v="Tiktok"/>
    <s v="จ่ายทีหลัง / COD"/>
    <s v=""/>
    <s v="-"/>
    <s v="01/07/2025 15:09"/>
  </r>
  <r>
    <x v="6"/>
    <x v="6"/>
    <n v="50"/>
    <n v="2"/>
    <s v="FNU28"/>
    <n v="390"/>
    <n v="0"/>
    <s v="ร้านที่4"/>
    <s v="อ*** เ***โสภา"/>
    <s v="กรุงเทพมหานคร"/>
    <s v="-"/>
    <s v=""/>
    <s v="01/07/2025 15:08"/>
    <s v="-"/>
    <s v="J&amp;T COD"/>
    <s v="Tiktok"/>
    <s v="จ่ายทีหลัง / COD"/>
    <s v=""/>
    <s v="-"/>
    <s v="01/07/2025 15:09"/>
  </r>
  <r>
    <x v="0"/>
    <x v="0"/>
    <n v="33.333333333333336"/>
    <n v="6"/>
    <s v="FNU28"/>
    <n v="390"/>
    <n v="0"/>
    <s v="ร้านที่4"/>
    <s v="อ*** เ***โสภา"/>
    <s v="กรุงเทพมหานคร"/>
    <s v="-"/>
    <s v=""/>
    <s v="01/07/2025 15:08"/>
    <s v="-"/>
    <s v="J&amp;T COD"/>
    <s v="Tiktok"/>
    <s v="จ่ายทีหลัง / COD"/>
    <s v=""/>
    <s v="-"/>
    <s v="01/07/2025 15:09"/>
  </r>
  <r>
    <x v="4"/>
    <x v="4"/>
    <n v="50"/>
    <n v="1"/>
    <s v="FNU27"/>
    <n v="95"/>
    <n v="0"/>
    <s v="ร้านที่4"/>
    <s v="ว***ตรา จ***โสภา"/>
    <s v="กรุงเทพฯ"/>
    <s v="-"/>
    <s v=""/>
    <s v="01/07/2025 15:08"/>
    <s v="-"/>
    <s v="J&amp;T COD"/>
    <s v="Tiktok"/>
    <s v="จ่ายทีหลัง / COD"/>
    <s v=""/>
    <s v="-"/>
    <s v="01/07/2025 15:08"/>
  </r>
  <r>
    <x v="5"/>
    <x v="5"/>
    <n v="50"/>
    <n v="1"/>
    <s v="FNU27"/>
    <n v="95"/>
    <n v="0"/>
    <s v="ร้านที่4"/>
    <s v="ว***ตรา จ***โสภา"/>
    <s v="กรุงเทพฯ"/>
    <s v="-"/>
    <s v=""/>
    <s v="01/07/2025 15:08"/>
    <s v="-"/>
    <s v="J&amp;T COD"/>
    <s v="Tiktok"/>
    <s v="จ่ายทีหลัง / COD"/>
    <s v=""/>
    <s v="-"/>
    <s v="01/07/2025 15:08"/>
  </r>
  <r>
    <x v="6"/>
    <x v="6"/>
    <n v="50"/>
    <n v="1"/>
    <s v="FNU27"/>
    <n v="95"/>
    <n v="0"/>
    <s v="ร้านที่4"/>
    <s v="ว***ตรา จ***โสภา"/>
    <s v="กรุงเทพฯ"/>
    <s v="-"/>
    <s v=""/>
    <s v="01/07/2025 15:08"/>
    <s v="-"/>
    <s v="J&amp;T COD"/>
    <s v="Tiktok"/>
    <s v="จ่ายทีหลัง / COD"/>
    <s v=""/>
    <s v="-"/>
    <s v="01/07/2025 15:08"/>
  </r>
  <r>
    <x v="5"/>
    <x v="5"/>
    <n v="33.333333333333336"/>
    <n v="3"/>
    <s v="FNU26"/>
    <n v="100"/>
    <n v="0"/>
    <s v="ร้านที่4"/>
    <s v="ก***ินัฐ เ***วขำ"/>
    <s v="กรุงเทพฯ"/>
    <s v="-"/>
    <s v=""/>
    <s v="01/07/2025 15:08"/>
    <s v="-"/>
    <s v="J&amp;T COD"/>
    <s v="Tiktok"/>
    <s v="จ่ายทีหลัง / COD"/>
    <s v=""/>
    <s v="-"/>
    <s v="01/07/2025 15:08"/>
  </r>
  <r>
    <x v="4"/>
    <x v="4"/>
    <n v="50"/>
    <n v="1"/>
    <s v="FNU25"/>
    <n v="95"/>
    <n v="0"/>
    <s v="ร้านที่4"/>
    <s v="ค***ุล เ***์ทอง"/>
    <s v="สุรินทร์"/>
    <s v="-"/>
    <s v=""/>
    <s v="01/07/2025 15:06"/>
    <s v="-"/>
    <s v="J&amp;T Express"/>
    <s v="Tiktok"/>
    <s v="tiktok"/>
    <s v=""/>
    <s v="-"/>
    <s v="01/07/2025 15:06"/>
  </r>
  <r>
    <x v="5"/>
    <x v="5"/>
    <n v="50"/>
    <n v="1"/>
    <s v="FNU25"/>
    <n v="95"/>
    <n v="0"/>
    <s v="ร้านที่4"/>
    <s v="ค***ุล เ***์ทอง"/>
    <s v="สุรินทร์"/>
    <s v="-"/>
    <s v=""/>
    <s v="01/07/2025 15:06"/>
    <s v="-"/>
    <s v="J&amp;T Express"/>
    <s v="Tiktok"/>
    <s v="tiktok"/>
    <s v=""/>
    <s v="-"/>
    <s v="01/07/2025 15:06"/>
  </r>
  <r>
    <x v="6"/>
    <x v="6"/>
    <n v="50"/>
    <n v="1"/>
    <s v="FNU25"/>
    <n v="95"/>
    <n v="0"/>
    <s v="ร้านที่4"/>
    <s v="ค***ุล เ***์ทอง"/>
    <s v="สุรินทร์"/>
    <s v="-"/>
    <s v=""/>
    <s v="01/07/2025 15:06"/>
    <s v="-"/>
    <s v="J&amp;T Express"/>
    <s v="Tiktok"/>
    <s v="tiktok"/>
    <s v=""/>
    <s v="-"/>
    <s v="01/07/2025 15:06"/>
  </r>
  <r>
    <x v="4"/>
    <x v="4"/>
    <n v="50"/>
    <n v="1"/>
    <s v="FNU24"/>
    <n v="95"/>
    <n v="0"/>
    <s v="ร้านที่4"/>
    <s v="ว***พัชต์ บ***ดีธนวัฒน์"/>
    <s v="ชลบุรี"/>
    <s v="-"/>
    <s v=""/>
    <s v="01/07/2025 15:06"/>
    <s v="-"/>
    <s v="Flash Express Thailand"/>
    <s v="Tiktok"/>
    <s v="tiktok"/>
    <s v=""/>
    <s v="-"/>
    <s v="01/07/2025 15:06"/>
  </r>
  <r>
    <x v="5"/>
    <x v="5"/>
    <n v="50"/>
    <n v="1"/>
    <s v="FNU24"/>
    <n v="95"/>
    <n v="0"/>
    <s v="ร้านที่4"/>
    <s v="ว***พัชต์ บ***ดีธนวัฒน์"/>
    <s v="ชลบุรี"/>
    <s v="-"/>
    <s v=""/>
    <s v="01/07/2025 15:06"/>
    <s v="-"/>
    <s v="Flash Express Thailand"/>
    <s v="Tiktok"/>
    <s v="tiktok"/>
    <s v=""/>
    <s v="-"/>
    <s v="01/07/2025 15:06"/>
  </r>
  <r>
    <x v="6"/>
    <x v="6"/>
    <n v="50"/>
    <n v="1"/>
    <s v="FNU24"/>
    <n v="95"/>
    <n v="0"/>
    <s v="ร้านที่4"/>
    <s v="ว***พัชต์ บ***ดีธนวัฒน์"/>
    <s v="ชลบุรี"/>
    <s v="-"/>
    <s v=""/>
    <s v="01/07/2025 15:06"/>
    <s v="-"/>
    <s v="Flash Express Thailand"/>
    <s v="Tiktok"/>
    <s v="tiktok"/>
    <s v=""/>
    <s v="-"/>
    <s v="01/07/2025 15:06"/>
  </r>
  <r>
    <x v="4"/>
    <x v="4"/>
    <n v="50"/>
    <n v="1"/>
    <s v="FNU23"/>
    <n v="100"/>
    <n v="0"/>
    <s v="ร้านที่4"/>
    <s v="ป***ญา ค***"/>
    <s v="เชียงใหม่"/>
    <s v="-"/>
    <s v=""/>
    <s v="01/07/2025 15:04"/>
    <s v="-"/>
    <s v="J&amp;T COD"/>
    <s v="Tiktok"/>
    <s v="จ่ายทีหลัง / COD"/>
    <s v=""/>
    <s v="-"/>
    <s v="01/07/2025 15:04"/>
  </r>
  <r>
    <x v="5"/>
    <x v="5"/>
    <n v="50"/>
    <n v="1"/>
    <s v="FNU23"/>
    <n v="100"/>
    <n v="0"/>
    <s v="ร้านที่4"/>
    <s v="ป***ญา ค***"/>
    <s v="เชียงใหม่"/>
    <s v="-"/>
    <s v=""/>
    <s v="01/07/2025 15:04"/>
    <s v="-"/>
    <s v="J&amp;T COD"/>
    <s v="Tiktok"/>
    <s v="จ่ายทีหลัง / COD"/>
    <s v=""/>
    <s v="-"/>
    <s v="01/07/2025 15:04"/>
  </r>
  <r>
    <x v="6"/>
    <x v="6"/>
    <n v="50"/>
    <n v="1"/>
    <s v="FNU23"/>
    <n v="100"/>
    <n v="0"/>
    <s v="ร้านที่4"/>
    <s v="ป***ญา ค***"/>
    <s v="เชียงใหม่"/>
    <s v="-"/>
    <s v=""/>
    <s v="01/07/2025 15:04"/>
    <s v="-"/>
    <s v="J&amp;T COD"/>
    <s v="Tiktok"/>
    <s v="จ่ายทีหลัง / COD"/>
    <s v=""/>
    <s v="-"/>
    <s v="01/07/2025 15:04"/>
  </r>
  <r>
    <x v="4"/>
    <x v="4"/>
    <n v="50"/>
    <n v="1"/>
    <s v="FNU22"/>
    <n v="100"/>
    <n v="0"/>
    <s v="ร้านที่4"/>
    <s v="ร***า ส***กนิตย์"/>
    <s v="สุรินทร์"/>
    <s v="-"/>
    <s v=""/>
    <s v="01/07/2025 15:03"/>
    <s v="-"/>
    <s v="J&amp;T COD"/>
    <s v="Tiktok"/>
    <s v="จ่ายทีหลัง / COD"/>
    <s v=""/>
    <s v="-"/>
    <s v="01/07/2025 15:03"/>
  </r>
  <r>
    <x v="5"/>
    <x v="5"/>
    <n v="50"/>
    <n v="1"/>
    <s v="FNU22"/>
    <n v="100"/>
    <n v="0"/>
    <s v="ร้านที่4"/>
    <s v="ร***า ส***กนิตย์"/>
    <s v="สุรินทร์"/>
    <s v="-"/>
    <s v=""/>
    <s v="01/07/2025 15:03"/>
    <s v="-"/>
    <s v="J&amp;T COD"/>
    <s v="Tiktok"/>
    <s v="จ่ายทีหลัง / COD"/>
    <s v=""/>
    <s v="-"/>
    <s v="01/07/2025 15:03"/>
  </r>
  <r>
    <x v="6"/>
    <x v="6"/>
    <n v="50"/>
    <n v="1"/>
    <s v="FNU22"/>
    <n v="100"/>
    <n v="0"/>
    <s v="ร้านที่4"/>
    <s v="ร***า ส***กนิตย์"/>
    <s v="สุรินทร์"/>
    <s v="-"/>
    <s v=""/>
    <s v="01/07/2025 15:03"/>
    <s v="-"/>
    <s v="J&amp;T COD"/>
    <s v="Tiktok"/>
    <s v="จ่ายทีหลัง / COD"/>
    <s v=""/>
    <s v="-"/>
    <s v="01/07/2025 15:03"/>
  </r>
  <r>
    <x v="4"/>
    <x v="4"/>
    <n v="50"/>
    <n v="1"/>
    <s v="FNU21"/>
    <n v="95"/>
    <n v="0"/>
    <s v="ร้านที่4"/>
    <s v="อ***รา ส***์พรม"/>
    <s v="ขอนแก่น"/>
    <s v="-"/>
    <s v=""/>
    <s v="01/07/2025 15:02"/>
    <s v="-"/>
    <s v="J&amp;T COD"/>
    <s v="Tiktok"/>
    <s v="จ่ายทีหลัง / COD"/>
    <s v=""/>
    <s v="-"/>
    <s v="01/07/2025 15:03"/>
  </r>
  <r>
    <x v="5"/>
    <x v="5"/>
    <n v="50"/>
    <n v="1"/>
    <s v="FNU21"/>
    <n v="95"/>
    <n v="0"/>
    <s v="ร้านที่4"/>
    <s v="อ***รา ส***์พรม"/>
    <s v="ขอนแก่น"/>
    <s v="-"/>
    <s v=""/>
    <s v="01/07/2025 15:02"/>
    <s v="-"/>
    <s v="J&amp;T COD"/>
    <s v="Tiktok"/>
    <s v="จ่ายทีหลัง / COD"/>
    <s v=""/>
    <s v="-"/>
    <s v="01/07/2025 15:03"/>
  </r>
  <r>
    <x v="6"/>
    <x v="6"/>
    <n v="50"/>
    <n v="1"/>
    <s v="FNU21"/>
    <n v="95"/>
    <n v="0"/>
    <s v="ร้านที่4"/>
    <s v="อ***รา ส***์พรม"/>
    <s v="ขอนแก่น"/>
    <s v="-"/>
    <s v=""/>
    <s v="01/07/2025 15:02"/>
    <s v="-"/>
    <s v="J&amp;T COD"/>
    <s v="Tiktok"/>
    <s v="จ่ายทีหลัง / COD"/>
    <s v=""/>
    <s v="-"/>
    <s v="01/07/2025 15:02"/>
  </r>
  <r>
    <x v="4"/>
    <x v="4"/>
    <n v="50"/>
    <n v="1"/>
    <s v="FNU20"/>
    <n v="100"/>
    <n v="0"/>
    <s v="ร้านที่4"/>
    <s v="ค***นึ่ง ต***กใส"/>
    <s v="เชียงใหม่"/>
    <s v="-"/>
    <s v=""/>
    <s v="01/07/2025 14:58"/>
    <s v="-"/>
    <s v="J&amp;T COD"/>
    <s v="Tiktok"/>
    <s v="จ่ายทีหลัง / COD"/>
    <s v=""/>
    <s v="-"/>
    <s v="01/07/2025 14:58"/>
  </r>
  <r>
    <x v="5"/>
    <x v="5"/>
    <n v="50"/>
    <n v="1"/>
    <s v="FNU20"/>
    <n v="100"/>
    <n v="0"/>
    <s v="ร้านที่4"/>
    <s v="ค***นึ่ง ต***กใส"/>
    <s v="เชียงใหม่"/>
    <s v="-"/>
    <s v=""/>
    <s v="01/07/2025 14:58"/>
    <s v="-"/>
    <s v="J&amp;T COD"/>
    <s v="Tiktok"/>
    <s v="จ่ายทีหลัง / COD"/>
    <s v=""/>
    <s v="-"/>
    <s v="01/07/2025 14:58"/>
  </r>
  <r>
    <x v="6"/>
    <x v="6"/>
    <n v="50"/>
    <n v="1"/>
    <s v="FNU20"/>
    <n v="100"/>
    <n v="0"/>
    <s v="ร้านที่4"/>
    <s v="ค***นึ่ง ต***กใส"/>
    <s v="เชียงใหม่"/>
    <s v="-"/>
    <s v=""/>
    <s v="01/07/2025 14:58"/>
    <s v="-"/>
    <s v="J&amp;T COD"/>
    <s v="Tiktok"/>
    <s v="จ่ายทีหลัง / COD"/>
    <s v=""/>
    <s v="-"/>
    <s v="01/07/2025 14:58"/>
  </r>
  <r>
    <x v="4"/>
    <x v="4"/>
    <n v="50"/>
    <n v="1"/>
    <s v="FNU19"/>
    <n v="100"/>
    <n v="0"/>
    <s v="ร้านที่4"/>
    <s v="ภ*** จ***กมล"/>
    <s v="ชลบุรี"/>
    <s v="-"/>
    <s v=""/>
    <s v="01/07/2025 14:57"/>
    <s v="-"/>
    <s v="J&amp;T COD"/>
    <s v="Tiktok"/>
    <s v="จ่ายทีหลัง / COD"/>
    <s v=""/>
    <s v="-"/>
    <s v="01/07/2025 14:57"/>
  </r>
  <r>
    <x v="5"/>
    <x v="5"/>
    <n v="50"/>
    <n v="1"/>
    <s v="FNU19"/>
    <n v="100"/>
    <n v="0"/>
    <s v="ร้านที่4"/>
    <s v="ภ*** จ***กมล"/>
    <s v="ชลบุรี"/>
    <s v="-"/>
    <s v=""/>
    <s v="01/07/2025 14:57"/>
    <s v="-"/>
    <s v="J&amp;T COD"/>
    <s v="Tiktok"/>
    <s v="จ่ายทีหลัง / COD"/>
    <s v=""/>
    <s v="-"/>
    <s v="01/07/2025 14:57"/>
  </r>
  <r>
    <x v="6"/>
    <x v="6"/>
    <n v="50"/>
    <n v="1"/>
    <s v="FNU19"/>
    <n v="100"/>
    <n v="0"/>
    <s v="ร้านที่4"/>
    <s v="ภ*** จ***กมล"/>
    <s v="ชลบุรี"/>
    <s v="-"/>
    <s v=""/>
    <s v="01/07/2025 14:57"/>
    <s v="-"/>
    <s v="J&amp;T COD"/>
    <s v="Tiktok"/>
    <s v="จ่ายทีหลัง / COD"/>
    <s v=""/>
    <s v="-"/>
    <s v="01/07/2025 14:57"/>
  </r>
  <r>
    <x v="4"/>
    <x v="4"/>
    <n v="50"/>
    <n v="2"/>
    <s v="FNU17"/>
    <n v="190"/>
    <n v="0"/>
    <s v="ร้านที่4"/>
    <s v="ส***ตรี.มงคล"/>
    <s v="กรุงเทพฯ"/>
    <s v="-"/>
    <s v=""/>
    <s v="01/07/2025 14:55"/>
    <s v="-"/>
    <s v="J&amp;T COD"/>
    <s v="Tiktok"/>
    <s v="จ่ายทีหลัง / COD"/>
    <s v=""/>
    <s v="-"/>
    <s v="01/07/2025 14:55"/>
  </r>
  <r>
    <x v="5"/>
    <x v="5"/>
    <n v="50"/>
    <n v="2"/>
    <s v="FNU17"/>
    <n v="190"/>
    <n v="0"/>
    <s v="ร้านที่4"/>
    <s v="ส***ตรี.มงคล"/>
    <s v="กรุงเทพฯ"/>
    <s v="-"/>
    <s v=""/>
    <s v="01/07/2025 14:55"/>
    <s v="-"/>
    <s v="J&amp;T COD"/>
    <s v="Tiktok"/>
    <s v="จ่ายทีหลัง / COD"/>
    <s v=""/>
    <s v="-"/>
    <s v="01/07/2025 14:55"/>
  </r>
  <r>
    <x v="6"/>
    <x v="6"/>
    <n v="50"/>
    <n v="2"/>
    <s v="FNU17"/>
    <n v="190"/>
    <n v="0"/>
    <s v="ร้านที่4"/>
    <s v="ส***ตรี.มงคล"/>
    <s v="กรุงเทพฯ"/>
    <s v="-"/>
    <s v=""/>
    <s v="01/07/2025 14:55"/>
    <s v="-"/>
    <s v="J&amp;T COD"/>
    <s v="Tiktok"/>
    <s v="จ่ายทีหลัง / COD"/>
    <s v=""/>
    <s v="-"/>
    <s v="01/07/2025 14:55"/>
  </r>
  <r>
    <x v="4"/>
    <x v="4"/>
    <n v="50"/>
    <n v="1"/>
    <s v="FNU16"/>
    <n v="100"/>
    <n v="0"/>
    <s v="ร้านที่4"/>
    <s v="น***าวรจนา   ห***วงภู่"/>
    <s v="กรุงเทพมหานคร"/>
    <s v="-"/>
    <s v=""/>
    <s v="01/07/2025 14:52"/>
    <s v="-"/>
    <s v="J&amp;T COD"/>
    <s v="Tiktok"/>
    <s v="จ่ายทีหลัง / COD"/>
    <s v=""/>
    <s v="-"/>
    <s v="01/07/2025 14:52"/>
  </r>
  <r>
    <x v="5"/>
    <x v="5"/>
    <n v="50"/>
    <n v="1"/>
    <s v="FNU16"/>
    <n v="100"/>
    <n v="0"/>
    <s v="ร้านที่4"/>
    <s v="น***าวรจนา   ห***วงภู่"/>
    <s v="กรุงเทพมหานคร"/>
    <s v="-"/>
    <s v=""/>
    <s v="01/07/2025 14:52"/>
    <s v="-"/>
    <s v="J&amp;T COD"/>
    <s v="Tiktok"/>
    <s v="จ่ายทีหลัง / COD"/>
    <s v=""/>
    <s v="-"/>
    <s v="01/07/2025 14:52"/>
  </r>
  <r>
    <x v="6"/>
    <x v="6"/>
    <n v="50"/>
    <n v="1"/>
    <s v="FNU16"/>
    <n v="100"/>
    <n v="0"/>
    <s v="ร้านที่4"/>
    <s v="น***าวรจนา   ห***วงภู่"/>
    <s v="กรุงเทพมหานคร"/>
    <s v="-"/>
    <s v=""/>
    <s v="01/07/2025 14:52"/>
    <s v="-"/>
    <s v="J&amp;T COD"/>
    <s v="Tiktok"/>
    <s v="จ่ายทีหลัง / COD"/>
    <s v=""/>
    <s v="-"/>
    <s v="01/07/2025 14:52"/>
  </r>
  <r>
    <x v="4"/>
    <x v="4"/>
    <n v="50"/>
    <n v="1"/>
    <s v="FNU15"/>
    <n v="95"/>
    <n v="0"/>
    <s v="ร้านที่4"/>
    <s v="ธ***รณ์ ป***ุมรัตน์"/>
    <s v="พิจิตร"/>
    <s v="-"/>
    <s v=""/>
    <s v="01/07/2025 14:49"/>
    <s v="-"/>
    <s v="J&amp;T COD"/>
    <s v="Tiktok"/>
    <s v="จ่ายทีหลัง / COD"/>
    <s v=""/>
    <s v="-"/>
    <s v="01/07/2025 14:49"/>
  </r>
  <r>
    <x v="5"/>
    <x v="5"/>
    <n v="50"/>
    <n v="1"/>
    <s v="FNU15"/>
    <n v="95"/>
    <n v="0"/>
    <s v="ร้านที่4"/>
    <s v="ธ***รณ์ ป***ุมรัตน์"/>
    <s v="พิจิตร"/>
    <s v="-"/>
    <s v=""/>
    <s v="01/07/2025 14:49"/>
    <s v="-"/>
    <s v="J&amp;T COD"/>
    <s v="Tiktok"/>
    <s v="จ่ายทีหลัง / COD"/>
    <s v=""/>
    <s v="-"/>
    <s v="01/07/2025 14:49"/>
  </r>
  <r>
    <x v="6"/>
    <x v="6"/>
    <n v="50"/>
    <n v="1"/>
    <s v="FNU15"/>
    <n v="95"/>
    <n v="0"/>
    <s v="ร้านที่4"/>
    <s v="ธ***รณ์ ป***ุมรัตน์"/>
    <s v="พิจิตร"/>
    <s v="-"/>
    <s v=""/>
    <s v="01/07/2025 14:49"/>
    <s v="-"/>
    <s v="J&amp;T COD"/>
    <s v="Tiktok"/>
    <s v="จ่ายทีหลัง / COD"/>
    <s v=""/>
    <s v="-"/>
    <s v="01/07/2025 14:49"/>
  </r>
  <r>
    <x v="4"/>
    <x v="4"/>
    <n v="50"/>
    <n v="1"/>
    <s v="FNU14"/>
    <n v="95"/>
    <n v="0"/>
    <s v="ร้านที่4"/>
    <s v="ว***วรรณ  น***ิ"/>
    <s v="พะเยา"/>
    <s v="-"/>
    <s v=""/>
    <s v="01/07/2025 14:48"/>
    <s v="-"/>
    <s v="J&amp;T COD"/>
    <s v="Tiktok"/>
    <s v="จ่ายทีหลัง / COD"/>
    <s v=""/>
    <s v="-"/>
    <s v="01/07/2025 14:48"/>
  </r>
  <r>
    <x v="5"/>
    <x v="5"/>
    <n v="50"/>
    <n v="1"/>
    <s v="FNU14"/>
    <n v="95"/>
    <n v="0"/>
    <s v="ร้านที่4"/>
    <s v="ว***วรรณ  น***ิ"/>
    <s v="พะเยา"/>
    <s v="-"/>
    <s v=""/>
    <s v="01/07/2025 14:48"/>
    <s v="-"/>
    <s v="J&amp;T COD"/>
    <s v="Tiktok"/>
    <s v="จ่ายทีหลัง / COD"/>
    <s v=""/>
    <s v="-"/>
    <s v="01/07/2025 14:48"/>
  </r>
  <r>
    <x v="6"/>
    <x v="6"/>
    <n v="50"/>
    <n v="1"/>
    <s v="FNU14"/>
    <n v="95"/>
    <n v="0"/>
    <s v="ร้านที่4"/>
    <s v="ว***วรรณ  น***ิ"/>
    <s v="พะเยา"/>
    <s v="-"/>
    <s v=""/>
    <s v="01/07/2025 14:48"/>
    <s v="-"/>
    <s v="J&amp;T COD"/>
    <s v="Tiktok"/>
    <s v="จ่ายทีหลัง / COD"/>
    <s v=""/>
    <s v="-"/>
    <s v="01/07/2025 14:48"/>
  </r>
  <r>
    <x v="4"/>
    <x v="4"/>
    <n v="50"/>
    <n v="1"/>
    <s v="FNU13"/>
    <n v="101"/>
    <n v="6"/>
    <s v="ร้านที่4"/>
    <s v="ห***"/>
    <s v="ปทุมธานี"/>
    <s v="-"/>
    <s v=""/>
    <s v="-"/>
    <s v="-"/>
    <s v="J&amp;T Express"/>
    <s v="Tiktok"/>
    <s v="-"/>
    <s v=""/>
    <s v="-"/>
    <s v="01/07/2025 14:48"/>
  </r>
  <r>
    <x v="5"/>
    <x v="5"/>
    <n v="50"/>
    <n v="1"/>
    <s v="FNU13"/>
    <n v="101"/>
    <n v="6"/>
    <s v="ร้านที่4"/>
    <s v="ห***"/>
    <s v="ปทุมธานี"/>
    <s v="-"/>
    <s v=""/>
    <s v="-"/>
    <s v="-"/>
    <s v="J&amp;T Express"/>
    <s v="Tiktok"/>
    <s v="-"/>
    <s v=""/>
    <s v="-"/>
    <s v="01/07/2025 14:48"/>
  </r>
  <r>
    <x v="6"/>
    <x v="6"/>
    <n v="50"/>
    <n v="1"/>
    <s v="FNU13"/>
    <n v="101"/>
    <n v="6"/>
    <s v="ร้านที่4"/>
    <s v="ห***"/>
    <s v="ปทุมธานี"/>
    <s v="-"/>
    <s v=""/>
    <s v="-"/>
    <s v="-"/>
    <s v="J&amp;T Express"/>
    <s v="Tiktok"/>
    <s v="-"/>
    <s v=""/>
    <s v="-"/>
    <s v="01/07/2025 14:48"/>
  </r>
  <r>
    <x v="4"/>
    <x v="4"/>
    <n v="50"/>
    <n v="1"/>
    <s v="FNU12"/>
    <n v="95"/>
    <n v="0"/>
    <s v="ร้านที่4"/>
    <s v="น***หมู"/>
    <s v="พิจิตร"/>
    <s v="-"/>
    <s v=""/>
    <s v="01/07/2025 14:47"/>
    <s v="-"/>
    <s v="J&amp;T COD"/>
    <s v="Tiktok"/>
    <s v="จ่ายทีหลัง / COD"/>
    <s v=""/>
    <s v="-"/>
    <s v="01/07/2025 14:47"/>
  </r>
  <r>
    <x v="5"/>
    <x v="5"/>
    <n v="50"/>
    <n v="1"/>
    <s v="FNU12"/>
    <n v="95"/>
    <n v="0"/>
    <s v="ร้านที่4"/>
    <s v="น***หมู"/>
    <s v="พิจิตร"/>
    <s v="-"/>
    <s v=""/>
    <s v="01/07/2025 14:47"/>
    <s v="-"/>
    <s v="J&amp;T COD"/>
    <s v="Tiktok"/>
    <s v="จ่ายทีหลัง / COD"/>
    <s v=""/>
    <s v="-"/>
    <s v="01/07/2025 14:47"/>
  </r>
  <r>
    <x v="6"/>
    <x v="6"/>
    <n v="50"/>
    <n v="1"/>
    <s v="FNU12"/>
    <n v="95"/>
    <n v="0"/>
    <s v="ร้านที่4"/>
    <s v="น***หมู"/>
    <s v="พิจิตร"/>
    <s v="-"/>
    <s v=""/>
    <s v="01/07/2025 14:47"/>
    <s v="-"/>
    <s v="J&amp;T COD"/>
    <s v="Tiktok"/>
    <s v="จ่ายทีหลัง / COD"/>
    <s v=""/>
    <s v="-"/>
    <s v="01/07/2025 14:47"/>
  </r>
  <r>
    <x v="4"/>
    <x v="4"/>
    <n v="50"/>
    <n v="1"/>
    <s v="FNU11"/>
    <n v="109"/>
    <n v="9"/>
    <s v="ร้านที่4"/>
    <s v="ร***ข"/>
    <s v="สระแก้ว"/>
    <s v="-"/>
    <s v=""/>
    <s v="01/07/2025 14:46"/>
    <s v="-"/>
    <s v="J&amp;T COD"/>
    <s v="Tiktok"/>
    <s v="จ่ายทีหลัง / COD"/>
    <s v=""/>
    <s v="-"/>
    <s v="01/07/2025 14:47"/>
  </r>
  <r>
    <x v="5"/>
    <x v="5"/>
    <n v="50"/>
    <n v="1"/>
    <s v="FNU11"/>
    <n v="109"/>
    <n v="9"/>
    <s v="ร้านที่4"/>
    <s v="ร***ข"/>
    <s v="สระแก้ว"/>
    <s v="-"/>
    <s v=""/>
    <s v="01/07/2025 14:46"/>
    <s v="-"/>
    <s v="J&amp;T COD"/>
    <s v="Tiktok"/>
    <s v="จ่ายทีหลัง / COD"/>
    <s v=""/>
    <s v="-"/>
    <s v="01/07/2025 14:47"/>
  </r>
  <r>
    <x v="6"/>
    <x v="6"/>
    <n v="50"/>
    <n v="1"/>
    <s v="FNU11"/>
    <n v="109"/>
    <n v="9"/>
    <s v="ร้านที่4"/>
    <s v="ร***ข"/>
    <s v="สระแก้ว"/>
    <s v="-"/>
    <s v=""/>
    <s v="01/07/2025 14:46"/>
    <s v="-"/>
    <s v="J&amp;T COD"/>
    <s v="Tiktok"/>
    <s v="จ่ายทีหลัง / COD"/>
    <s v=""/>
    <s v="-"/>
    <s v="01/07/2025 14:47"/>
  </r>
  <r>
    <x v="4"/>
    <x v="4"/>
    <n v="50"/>
    <n v="1"/>
    <s v="FNU10"/>
    <n v="100"/>
    <n v="0"/>
    <s v="ร้านที่4"/>
    <s v="ร***าวรรณ ว***น้อย"/>
    <s v="ตาก"/>
    <s v="-"/>
    <s v=""/>
    <s v="01/07/2025 14:46"/>
    <s v="-"/>
    <s v="J&amp;T Express"/>
    <s v="Tiktok"/>
    <s v="tiktok"/>
    <s v=""/>
    <s v="-"/>
    <s v="01/07/2025 14:46"/>
  </r>
  <r>
    <x v="5"/>
    <x v="5"/>
    <n v="50"/>
    <n v="1"/>
    <s v="FNU10"/>
    <n v="100"/>
    <n v="0"/>
    <s v="ร้านที่4"/>
    <s v="ร***าวรรณ ว***น้อย"/>
    <s v="ตาก"/>
    <s v="-"/>
    <s v=""/>
    <s v="01/07/2025 14:46"/>
    <s v="-"/>
    <s v="J&amp;T Express"/>
    <s v="Tiktok"/>
    <s v="tiktok"/>
    <s v=""/>
    <s v="-"/>
    <s v="01/07/2025 14:46"/>
  </r>
  <r>
    <x v="6"/>
    <x v="6"/>
    <n v="50"/>
    <n v="1"/>
    <s v="FNU10"/>
    <n v="100"/>
    <n v="0"/>
    <s v="ร้านที่4"/>
    <s v="ร***าวรรณ ว***น้อย"/>
    <s v="ตาก"/>
    <s v="-"/>
    <s v=""/>
    <s v="01/07/2025 14:46"/>
    <s v="-"/>
    <s v="J&amp;T Express"/>
    <s v="Tiktok"/>
    <s v="tiktok"/>
    <s v=""/>
    <s v="-"/>
    <s v="01/07/2025 14:46"/>
  </r>
  <r>
    <x v="4"/>
    <x v="4"/>
    <n v="50"/>
    <n v="1"/>
    <s v="FNU9"/>
    <n v="100"/>
    <n v="0"/>
    <s v="ร้านที่4"/>
    <s v="ว***ย ผ***าว"/>
    <s v="จังหวัดสุโขทัย"/>
    <s v="-"/>
    <s v=""/>
    <s v="01/07/2025 14:45"/>
    <s v="-"/>
    <s v="J&amp;T COD"/>
    <s v="Tiktok"/>
    <s v="จ่ายทีหลัง / COD"/>
    <s v=""/>
    <s v="-"/>
    <s v="01/07/2025 14:45"/>
  </r>
  <r>
    <x v="5"/>
    <x v="5"/>
    <n v="50"/>
    <n v="1"/>
    <s v="FNU9"/>
    <n v="100"/>
    <n v="0"/>
    <s v="ร้านที่4"/>
    <s v="ว***ย ผ***าว"/>
    <s v="จังหวัดสุโขทัย"/>
    <s v="-"/>
    <s v=""/>
    <s v="01/07/2025 14:45"/>
    <s v="-"/>
    <s v="J&amp;T COD"/>
    <s v="Tiktok"/>
    <s v="จ่ายทีหลัง / COD"/>
    <s v=""/>
    <s v="-"/>
    <s v="01/07/2025 14:45"/>
  </r>
  <r>
    <x v="6"/>
    <x v="6"/>
    <n v="50"/>
    <n v="1"/>
    <s v="FNU9"/>
    <n v="100"/>
    <n v="0"/>
    <s v="ร้านที่4"/>
    <s v="ว***ย ผ***าว"/>
    <s v="จังหวัดสุโขทัย"/>
    <s v="-"/>
    <s v=""/>
    <s v="01/07/2025 14:45"/>
    <s v="-"/>
    <s v="J&amp;T COD"/>
    <s v="Tiktok"/>
    <s v="จ่ายทีหลัง / COD"/>
    <s v=""/>
    <s v="-"/>
    <s v="01/07/2025 14:45"/>
  </r>
  <r>
    <x v="4"/>
    <x v="4"/>
    <n v="50"/>
    <n v="1"/>
    <s v="FNU8"/>
    <n v="95"/>
    <n v="0"/>
    <s v="ร้านที่4"/>
    <s v="P***om P***m"/>
    <s v="สุโขทัย"/>
    <s v="-"/>
    <s v=""/>
    <s v="01/07/2025 14:43"/>
    <s v="-"/>
    <s v="J&amp;T Express"/>
    <s v="Tiktok"/>
    <s v="tiktok"/>
    <s v=""/>
    <s v="-"/>
    <s v="01/07/2025 14:42"/>
  </r>
  <r>
    <x v="5"/>
    <x v="5"/>
    <n v="50"/>
    <n v="1"/>
    <s v="FNU8"/>
    <n v="95"/>
    <n v="0"/>
    <s v="ร้านที่4"/>
    <s v="P***om P***m"/>
    <s v="สุโขทัย"/>
    <s v="-"/>
    <s v=""/>
    <s v="01/07/2025 14:43"/>
    <s v="-"/>
    <s v="J&amp;T Express"/>
    <s v="Tiktok"/>
    <s v="tiktok"/>
    <s v=""/>
    <s v="-"/>
    <s v="01/07/2025 14:42"/>
  </r>
  <r>
    <x v="6"/>
    <x v="6"/>
    <n v="50"/>
    <n v="1"/>
    <s v="FNU8"/>
    <n v="95"/>
    <n v="0"/>
    <s v="ร้านที่4"/>
    <s v="P***om P***m"/>
    <s v="สุโขทัย"/>
    <s v="-"/>
    <s v=""/>
    <s v="01/07/2025 14:43"/>
    <s v="-"/>
    <s v="J&amp;T Express"/>
    <s v="Tiktok"/>
    <s v="tiktok"/>
    <s v=""/>
    <s v="-"/>
    <s v="01/07/2025 14:42"/>
  </r>
  <r>
    <x v="4"/>
    <x v="4"/>
    <n v="50"/>
    <n v="1"/>
    <s v="FNU7"/>
    <n v="109"/>
    <n v="9"/>
    <s v="ร้านที่4"/>
    <s v="N***nong"/>
    <s v="อุตรดิตถ์"/>
    <s v="-"/>
    <s v=""/>
    <s v="01/07/2025 14:42"/>
    <s v="-"/>
    <s v="J&amp;T COD"/>
    <s v="Tiktok"/>
    <s v="จ่ายทีหลัง / COD"/>
    <s v=""/>
    <s v="-"/>
    <s v="01/07/2025 14:42"/>
  </r>
  <r>
    <x v="5"/>
    <x v="5"/>
    <n v="50"/>
    <n v="1"/>
    <s v="FNU7"/>
    <n v="109"/>
    <n v="9"/>
    <s v="ร้านที่4"/>
    <s v="N***nong"/>
    <s v="อุตรดิตถ์"/>
    <s v="-"/>
    <s v=""/>
    <s v="01/07/2025 14:42"/>
    <s v="-"/>
    <s v="J&amp;T COD"/>
    <s v="Tiktok"/>
    <s v="จ่ายทีหลัง / COD"/>
    <s v=""/>
    <s v="-"/>
    <s v="01/07/2025 14:42"/>
  </r>
  <r>
    <x v="6"/>
    <x v="6"/>
    <n v="50"/>
    <n v="1"/>
    <s v="FNU7"/>
    <n v="109"/>
    <n v="9"/>
    <s v="ร้านที่4"/>
    <s v="N***nong"/>
    <s v="อุตรดิตถ์"/>
    <s v="-"/>
    <s v=""/>
    <s v="01/07/2025 14:42"/>
    <s v="-"/>
    <s v="J&amp;T COD"/>
    <s v="Tiktok"/>
    <s v="จ่ายทีหลัง / COD"/>
    <s v=""/>
    <s v="-"/>
    <s v="01/07/2025 14:42"/>
  </r>
  <r>
    <x v="4"/>
    <x v="4"/>
    <n v="50"/>
    <n v="1"/>
    <s v="FNU6"/>
    <n v="95"/>
    <n v="0"/>
    <s v="ร้านที่4"/>
    <s v="น***นุ้ย"/>
    <s v="นครศรีธรรมราช"/>
    <s v="-"/>
    <s v=""/>
    <s v="01/07/2025 14:41"/>
    <s v="-"/>
    <s v="J&amp;T COD"/>
    <s v="Tiktok"/>
    <s v="จ่ายทีหลัง / COD"/>
    <s v=""/>
    <s v="-"/>
    <s v="01/07/2025 14:41"/>
  </r>
  <r>
    <x v="5"/>
    <x v="5"/>
    <n v="50"/>
    <n v="1"/>
    <s v="FNU6"/>
    <n v="95"/>
    <n v="0"/>
    <s v="ร้านที่4"/>
    <s v="น***นุ้ย"/>
    <s v="นครศรีธรรมราช"/>
    <s v="-"/>
    <s v=""/>
    <s v="01/07/2025 14:41"/>
    <s v="-"/>
    <s v="J&amp;T COD"/>
    <s v="Tiktok"/>
    <s v="จ่ายทีหลัง / COD"/>
    <s v=""/>
    <s v="-"/>
    <s v="01/07/2025 14:41"/>
  </r>
  <r>
    <x v="6"/>
    <x v="6"/>
    <n v="50"/>
    <n v="1"/>
    <s v="FNU6"/>
    <n v="95"/>
    <n v="0"/>
    <s v="ร้านที่4"/>
    <s v="น***นุ้ย"/>
    <s v="นครศรีธรรมราช"/>
    <s v="-"/>
    <s v=""/>
    <s v="01/07/2025 14:41"/>
    <s v="-"/>
    <s v="J&amp;T COD"/>
    <s v="Tiktok"/>
    <s v="จ่ายทีหลัง / COD"/>
    <s v=""/>
    <s v="-"/>
    <s v="01/07/2025 14:41"/>
  </r>
  <r>
    <x v="4"/>
    <x v="4"/>
    <n v="50"/>
    <n v="1"/>
    <s v="FNU5"/>
    <n v="95"/>
    <n v="0"/>
    <s v="ร้านที่4"/>
    <s v="อ***รา ว***นุ่ม"/>
    <s v="กำแพงเพชร"/>
    <s v="-"/>
    <s v=""/>
    <s v="01/07/2025 14:40"/>
    <s v="-"/>
    <s v="J&amp;T COD"/>
    <s v="Tiktok"/>
    <s v="จ่ายทีหลัง / COD"/>
    <s v=""/>
    <s v="-"/>
    <s v="01/07/2025 14:40"/>
  </r>
  <r>
    <x v="5"/>
    <x v="5"/>
    <n v="50"/>
    <n v="1"/>
    <s v="FNU5"/>
    <n v="95"/>
    <n v="0"/>
    <s v="ร้านที่4"/>
    <s v="อ***รา ว***นุ่ม"/>
    <s v="กำแพงเพชร"/>
    <s v="-"/>
    <s v=""/>
    <s v="01/07/2025 14:40"/>
    <s v="-"/>
    <s v="J&amp;T COD"/>
    <s v="Tiktok"/>
    <s v="จ่ายทีหลัง / COD"/>
    <s v=""/>
    <s v="-"/>
    <s v="01/07/2025 14:40"/>
  </r>
  <r>
    <x v="6"/>
    <x v="6"/>
    <n v="50"/>
    <n v="1"/>
    <s v="FNU5"/>
    <n v="95"/>
    <n v="0"/>
    <s v="ร้านที่4"/>
    <s v="อ***รา ว***นุ่ม"/>
    <s v="กำแพงเพชร"/>
    <s v="-"/>
    <s v=""/>
    <s v="01/07/2025 14:40"/>
    <s v="-"/>
    <s v="J&amp;T COD"/>
    <s v="Tiktok"/>
    <s v="จ่ายทีหลัง / COD"/>
    <s v=""/>
    <s v="-"/>
    <s v="01/07/2025 14:40"/>
  </r>
  <r>
    <x v="4"/>
    <x v="4"/>
    <n v="50"/>
    <n v="1"/>
    <s v="FNU4"/>
    <n v="106"/>
    <n v="6"/>
    <s v="ร้านที่4"/>
    <s v="น***ฏิวัติ  น***มบูรณ์"/>
    <s v="กรุงเทพฯ"/>
    <s v="-"/>
    <s v=""/>
    <s v="01/07/2025 14:39"/>
    <s v="-"/>
    <s v="J&amp;T COD"/>
    <s v="Tiktok"/>
    <s v="จ่ายทีหลัง / COD"/>
    <s v=""/>
    <s v="-"/>
    <s v="01/07/2025 14:40"/>
  </r>
  <r>
    <x v="5"/>
    <x v="5"/>
    <n v="50"/>
    <n v="1"/>
    <s v="FNU4"/>
    <n v="106"/>
    <n v="6"/>
    <s v="ร้านที่4"/>
    <s v="น***ฏิวัติ  น***มบูรณ์"/>
    <s v="กรุงเทพฯ"/>
    <s v="-"/>
    <s v=""/>
    <s v="01/07/2025 14:39"/>
    <s v="-"/>
    <s v="J&amp;T COD"/>
    <s v="Tiktok"/>
    <s v="จ่ายทีหลัง / COD"/>
    <s v=""/>
    <s v="-"/>
    <s v="01/07/2025 14:40"/>
  </r>
  <r>
    <x v="6"/>
    <x v="6"/>
    <n v="50"/>
    <n v="1"/>
    <s v="FNU4"/>
    <n v="106"/>
    <n v="6"/>
    <s v="ร้านที่4"/>
    <s v="น***ฏิวัติ  น***มบูรณ์"/>
    <s v="กรุงเทพฯ"/>
    <s v="-"/>
    <s v=""/>
    <s v="01/07/2025 14:39"/>
    <s v="-"/>
    <s v="J&amp;T COD"/>
    <s v="Tiktok"/>
    <s v="จ่ายทีหลัง / COD"/>
    <s v=""/>
    <s v="-"/>
    <s v="01/07/2025 14:40"/>
  </r>
  <r>
    <x v="4"/>
    <x v="4"/>
    <n v="50"/>
    <n v="1"/>
    <s v="FNU3"/>
    <n v="100"/>
    <n v="0"/>
    <s v="ร้านที่4"/>
    <s v="เ***พลอย  ศ***ปุลินพงศ์"/>
    <s v="สมุทรปราการ"/>
    <s v="-"/>
    <s v=""/>
    <s v="01/07/2025 14:41"/>
    <s v="-"/>
    <s v="Flash Express Thailand"/>
    <s v="Tiktok"/>
    <s v="tiktok"/>
    <s v=""/>
    <s v="-"/>
    <s v="01/07/2025 14:39"/>
  </r>
  <r>
    <x v="5"/>
    <x v="5"/>
    <n v="50"/>
    <n v="1"/>
    <s v="FNU3"/>
    <n v="100"/>
    <n v="0"/>
    <s v="ร้านที่4"/>
    <s v="เ***พลอย  ศ***ปุลินพงศ์"/>
    <s v="สมุทรปราการ"/>
    <s v="-"/>
    <s v=""/>
    <s v="01/07/2025 14:41"/>
    <s v="-"/>
    <s v="Flash Express Thailand"/>
    <s v="Tiktok"/>
    <s v="tiktok"/>
    <s v=""/>
    <s v="-"/>
    <s v="01/07/2025 14:39"/>
  </r>
  <r>
    <x v="6"/>
    <x v="6"/>
    <n v="50"/>
    <n v="1"/>
    <s v="FNU3"/>
    <n v="100"/>
    <n v="0"/>
    <s v="ร้านที่4"/>
    <s v="เ***พลอย  ศ***ปุลินพงศ์"/>
    <s v="สมุทรปราการ"/>
    <s v="-"/>
    <s v=""/>
    <s v="01/07/2025 14:41"/>
    <s v="-"/>
    <s v="Flash Express Thailand"/>
    <s v="Tiktok"/>
    <s v="tiktok"/>
    <s v=""/>
    <s v="-"/>
    <s v="01/07/2025 14:39"/>
  </r>
  <r>
    <x v="4"/>
    <x v="4"/>
    <n v="50"/>
    <n v="1"/>
    <s v="FNU2"/>
    <n v="100"/>
    <n v="0"/>
    <s v="ร้านที่4"/>
    <s v="ด***  ก***เอี่ยม"/>
    <s v="พิษณุโลก"/>
    <s v="-"/>
    <s v=""/>
    <s v="01/07/2025 14:38"/>
    <s v="-"/>
    <s v="J&amp;T COD"/>
    <s v="Tiktok"/>
    <s v="จ่ายทีหลัง / COD"/>
    <s v=""/>
    <s v="-"/>
    <s v="01/07/2025 14:38"/>
  </r>
  <r>
    <x v="5"/>
    <x v="5"/>
    <n v="50"/>
    <n v="1"/>
    <s v="FNU2"/>
    <n v="100"/>
    <n v="0"/>
    <s v="ร้านที่4"/>
    <s v="ด***  ก***เอี่ยม"/>
    <s v="พิษณุโลก"/>
    <s v="-"/>
    <s v=""/>
    <s v="01/07/2025 14:38"/>
    <s v="-"/>
    <s v="J&amp;T COD"/>
    <s v="Tiktok"/>
    <s v="จ่ายทีหลัง / COD"/>
    <s v=""/>
    <s v="-"/>
    <s v="01/07/2025 14:38"/>
  </r>
  <r>
    <x v="6"/>
    <x v="6"/>
    <n v="50"/>
    <n v="1"/>
    <s v="FNU2"/>
    <n v="100"/>
    <n v="0"/>
    <s v="ร้านที่4"/>
    <s v="ด***  ก***เอี่ยม"/>
    <s v="พิษณุโลก"/>
    <s v="-"/>
    <s v=""/>
    <s v="01/07/2025 14:38"/>
    <s v="-"/>
    <s v="J&amp;T COD"/>
    <s v="Tiktok"/>
    <s v="จ่ายทีหลัง / COD"/>
    <s v=""/>
    <s v="-"/>
    <s v="01/07/2025 14:38"/>
  </r>
  <r>
    <x v="4"/>
    <x v="4"/>
    <n v="50"/>
    <n v="1"/>
    <s v="FNU1"/>
    <n v="100"/>
    <n v="0"/>
    <s v="ร้านที่4"/>
    <s v="ศ***พร ก***ิวัชรพงษ์ k***y"/>
    <s v="เชียงราย"/>
    <s v="-"/>
    <s v=""/>
    <s v="01/07/2025 20:35"/>
    <s v="-"/>
    <s v="J&amp;T Express"/>
    <s v="Tiktok"/>
    <s v="tiktok"/>
    <s v=""/>
    <s v="-"/>
    <s v="01/07/2025 14:38"/>
  </r>
  <r>
    <x v="5"/>
    <x v="5"/>
    <n v="50"/>
    <n v="1"/>
    <s v="FNU1"/>
    <n v="100"/>
    <n v="0"/>
    <s v="ร้านที่4"/>
    <s v="ศ***พร ก***ิวัชรพงษ์ k***y"/>
    <s v="เชียงราย"/>
    <s v="-"/>
    <s v=""/>
    <s v="01/07/2025 20:35"/>
    <s v="-"/>
    <s v="J&amp;T Express"/>
    <s v="Tiktok"/>
    <s v="tiktok"/>
    <s v=""/>
    <s v="-"/>
    <s v="01/07/2025 14:38"/>
  </r>
  <r>
    <x v="6"/>
    <x v="6"/>
    <n v="50"/>
    <n v="1"/>
    <s v="FNU1"/>
    <n v="100"/>
    <n v="0"/>
    <s v="ร้านที่4"/>
    <s v="ศ***พร ก***ิวัชรพงษ์ k***y"/>
    <s v="เชียงราย"/>
    <s v="-"/>
    <s v=""/>
    <s v="01/07/2025 20:35"/>
    <s v="-"/>
    <s v="J&amp;T Express"/>
    <s v="Tiktok"/>
    <s v="tiktok"/>
    <s v=""/>
    <s v="-"/>
    <s v="01/07/2025 14:38"/>
  </r>
  <r>
    <x v="4"/>
    <x v="4"/>
    <n v="50"/>
    <n v="1"/>
    <s v="FNU0"/>
    <n v="95"/>
    <n v="0"/>
    <s v="ร้านที่4"/>
    <s v="จ***รรณ เ***พิทักษ์"/>
    <s v="สกลนคร"/>
    <s v="-"/>
    <s v=""/>
    <s v="01/07/2025 14:37"/>
    <s v="-"/>
    <s v="J&amp;T COD"/>
    <s v="Tiktok"/>
    <s v="จ่ายทีหลัง / COD"/>
    <s v=""/>
    <s v="-"/>
    <s v="01/07/2025 14:37"/>
  </r>
  <r>
    <x v="5"/>
    <x v="5"/>
    <n v="50"/>
    <n v="1"/>
    <s v="FNU0"/>
    <n v="95"/>
    <n v="0"/>
    <s v="ร้านที่4"/>
    <s v="จ***รรณ เ***พิทักษ์"/>
    <s v="สกลนคร"/>
    <s v="-"/>
    <s v=""/>
    <s v="01/07/2025 14:37"/>
    <s v="-"/>
    <s v="J&amp;T COD"/>
    <s v="Tiktok"/>
    <s v="จ่ายทีหลัง / COD"/>
    <s v=""/>
    <s v="-"/>
    <s v="01/07/2025 14:37"/>
  </r>
  <r>
    <x v="6"/>
    <x v="6"/>
    <n v="50"/>
    <n v="1"/>
    <s v="FNU0"/>
    <n v="95"/>
    <n v="0"/>
    <s v="ร้านที่4"/>
    <s v="จ***รรณ เ***พิทักษ์"/>
    <s v="สกลนคร"/>
    <s v="-"/>
    <s v=""/>
    <s v="01/07/2025 14:37"/>
    <s v="-"/>
    <s v="J&amp;T COD"/>
    <s v="Tiktok"/>
    <s v="จ่ายทีหลัง / COD"/>
    <s v=""/>
    <s v="-"/>
    <s v="01/07/2025 14:37"/>
  </r>
  <r>
    <x v="4"/>
    <x v="4"/>
    <n v="50"/>
    <n v="1"/>
    <s v="FNT99"/>
    <n v="95"/>
    <n v="0"/>
    <s v="ร้านที่4"/>
    <s v="น***ี บ***ัน"/>
    <s v="สงขลา"/>
    <s v="-"/>
    <s v=""/>
    <s v="01/07/2025 14:36"/>
    <s v="-"/>
    <s v="J&amp;T COD"/>
    <s v="Tiktok"/>
    <s v="จ่ายทีหลัง / COD"/>
    <s v=""/>
    <s v="-"/>
    <s v="01/07/2025 14:37"/>
  </r>
  <r>
    <x v="5"/>
    <x v="5"/>
    <n v="50"/>
    <n v="1"/>
    <s v="FNT99"/>
    <n v="95"/>
    <n v="0"/>
    <s v="ร้านที่4"/>
    <s v="น***ี บ***ัน"/>
    <s v="สงขลา"/>
    <s v="-"/>
    <s v=""/>
    <s v="01/07/2025 14:36"/>
    <s v="-"/>
    <s v="J&amp;T COD"/>
    <s v="Tiktok"/>
    <s v="จ่ายทีหลัง / COD"/>
    <s v=""/>
    <s v="-"/>
    <s v="01/07/2025 14:36"/>
  </r>
  <r>
    <x v="6"/>
    <x v="6"/>
    <n v="50"/>
    <n v="1"/>
    <s v="FNT99"/>
    <n v="95"/>
    <n v="0"/>
    <s v="ร้านที่4"/>
    <s v="น***ี บ***ัน"/>
    <s v="สงขลา"/>
    <s v="-"/>
    <s v=""/>
    <s v="01/07/2025 14:36"/>
    <s v="-"/>
    <s v="J&amp;T COD"/>
    <s v="Tiktok"/>
    <s v="จ่ายทีหลัง / COD"/>
    <s v=""/>
    <s v="-"/>
    <s v="01/07/2025 14:36"/>
  </r>
  <r>
    <x v="0"/>
    <x v="0"/>
    <n v="33.333333333333336"/>
    <n v="3"/>
    <s v="FNT97"/>
    <n v="100"/>
    <n v="0"/>
    <s v="ร้านที่4"/>
    <s v="อ***รรณ พ***ิ่งยงค์"/>
    <s v="สุรินทร์"/>
    <s v="-"/>
    <s v=""/>
    <s v="01/07/2025 14:35"/>
    <s v="-"/>
    <s v="J&amp;T COD"/>
    <s v="Tiktok"/>
    <s v="จ่ายทีหลัง / COD"/>
    <s v=""/>
    <s v="-"/>
    <s v="01/07/2025 14:35"/>
  </r>
  <r>
    <x v="4"/>
    <x v="4"/>
    <n v="50"/>
    <n v="1"/>
    <s v="FNT96"/>
    <n v="100"/>
    <n v="0"/>
    <s v="ร้านที่4"/>
    <s v="ส***พ  โ***บุตร"/>
    <s v="กรุงเทพฯ"/>
    <s v="-"/>
    <s v=""/>
    <s v="01/07/2025 14:32"/>
    <s v="-"/>
    <s v="J&amp;T COD"/>
    <s v="Tiktok"/>
    <s v="จ่ายทีหลัง / COD"/>
    <s v=""/>
    <s v="-"/>
    <s v="01/07/2025 14:32"/>
  </r>
  <r>
    <x v="5"/>
    <x v="5"/>
    <n v="50"/>
    <n v="1"/>
    <s v="FNT96"/>
    <n v="100"/>
    <n v="0"/>
    <s v="ร้านที่4"/>
    <s v="ส***พ  โ***บุตร"/>
    <s v="กรุงเทพฯ"/>
    <s v="-"/>
    <s v=""/>
    <s v="01/07/2025 14:32"/>
    <s v="-"/>
    <s v="J&amp;T COD"/>
    <s v="Tiktok"/>
    <s v="จ่ายทีหลัง / COD"/>
    <s v=""/>
    <s v="-"/>
    <s v="01/07/2025 14:32"/>
  </r>
  <r>
    <x v="6"/>
    <x v="6"/>
    <n v="50"/>
    <n v="1"/>
    <s v="FNT96"/>
    <n v="100"/>
    <n v="0"/>
    <s v="ร้านที่4"/>
    <s v="ส***พ  โ***บุตร"/>
    <s v="กรุงเทพฯ"/>
    <s v="-"/>
    <s v=""/>
    <s v="01/07/2025 14:32"/>
    <s v="-"/>
    <s v="J&amp;T COD"/>
    <s v="Tiktok"/>
    <s v="จ่ายทีหลัง / COD"/>
    <s v=""/>
    <s v="-"/>
    <s v="01/07/2025 14:32"/>
  </r>
  <r>
    <x v="4"/>
    <x v="4"/>
    <n v="50"/>
    <n v="1"/>
    <s v="FNT95"/>
    <n v="109"/>
    <n v="9"/>
    <s v="ร้านที่4"/>
    <s v="เ***องคำ ก***ท์"/>
    <s v="อุบลราชธานี"/>
    <s v="-"/>
    <s v=""/>
    <s v="01/07/2025 14:31"/>
    <s v="-"/>
    <s v="J&amp;T COD"/>
    <s v="Tiktok"/>
    <s v="จ่ายทีหลัง / COD"/>
    <s v=""/>
    <s v="-"/>
    <s v="01/07/2025 14:31"/>
  </r>
  <r>
    <x v="5"/>
    <x v="5"/>
    <n v="50"/>
    <n v="1"/>
    <s v="FNT95"/>
    <n v="109"/>
    <n v="9"/>
    <s v="ร้านที่4"/>
    <s v="เ***องคำ ก***ท์"/>
    <s v="อุบลราชธานี"/>
    <s v="-"/>
    <s v=""/>
    <s v="01/07/2025 14:31"/>
    <s v="-"/>
    <s v="J&amp;T COD"/>
    <s v="Tiktok"/>
    <s v="จ่ายทีหลัง / COD"/>
    <s v=""/>
    <s v="-"/>
    <s v="01/07/2025 14:31"/>
  </r>
  <r>
    <x v="6"/>
    <x v="6"/>
    <n v="50"/>
    <n v="1"/>
    <s v="FNT95"/>
    <n v="109"/>
    <n v="9"/>
    <s v="ร้านที่4"/>
    <s v="เ***องคำ ก***ท์"/>
    <s v="อุบลราชธานี"/>
    <s v="-"/>
    <s v=""/>
    <s v="01/07/2025 14:31"/>
    <s v="-"/>
    <s v="J&amp;T COD"/>
    <s v="Tiktok"/>
    <s v="จ่ายทีหลัง / COD"/>
    <s v=""/>
    <s v="-"/>
    <s v="01/07/2025 14:31"/>
  </r>
  <r>
    <x v="4"/>
    <x v="4"/>
    <n v="50"/>
    <n v="1"/>
    <s v="FNT94"/>
    <n v="100"/>
    <n v="0"/>
    <s v="ร้านที่4"/>
    <s v="ส***รณ์ จ***กดีวงศ์"/>
    <s v="สมุทรปราการ"/>
    <s v="-"/>
    <s v=""/>
    <s v="01/07/2025 14:30"/>
    <s v="-"/>
    <s v="J&amp;T Express"/>
    <s v="Tiktok"/>
    <s v="tiktok"/>
    <s v=""/>
    <s v="-"/>
    <s v="01/07/2025 14:30"/>
  </r>
  <r>
    <x v="5"/>
    <x v="5"/>
    <n v="50"/>
    <n v="1"/>
    <s v="FNT94"/>
    <n v="100"/>
    <n v="0"/>
    <s v="ร้านที่4"/>
    <s v="ส***รณ์ จ***กดีวงศ์"/>
    <s v="สมุทรปราการ"/>
    <s v="-"/>
    <s v=""/>
    <s v="01/07/2025 14:30"/>
    <s v="-"/>
    <s v="J&amp;T Express"/>
    <s v="Tiktok"/>
    <s v="tiktok"/>
    <s v=""/>
    <s v="-"/>
    <s v="01/07/2025 14:30"/>
  </r>
  <r>
    <x v="6"/>
    <x v="6"/>
    <n v="50"/>
    <n v="1"/>
    <s v="FNT94"/>
    <n v="100"/>
    <n v="0"/>
    <s v="ร้านที่4"/>
    <s v="ส***รณ์ จ***กดีวงศ์"/>
    <s v="สมุทรปราการ"/>
    <s v="-"/>
    <s v=""/>
    <s v="01/07/2025 14:30"/>
    <s v="-"/>
    <s v="J&amp;T Express"/>
    <s v="Tiktok"/>
    <s v="tiktok"/>
    <s v=""/>
    <s v="-"/>
    <s v="01/07/2025 14:30"/>
  </r>
  <r>
    <x v="4"/>
    <x v="4"/>
    <n v="50"/>
    <n v="1"/>
    <s v="FNT93"/>
    <n v="100"/>
    <n v="0"/>
    <s v="ร้านที่4"/>
    <s v="ค***รู้สึก"/>
    <s v="อุบลราชธานี"/>
    <s v="-"/>
    <s v=""/>
    <s v="01/07/2025 14:30"/>
    <s v="-"/>
    <s v="J&amp;T COD"/>
    <s v="Tiktok"/>
    <s v="จ่ายทีหลัง / COD"/>
    <s v=""/>
    <s v="-"/>
    <s v="01/07/2025 14:30"/>
  </r>
  <r>
    <x v="5"/>
    <x v="5"/>
    <n v="50"/>
    <n v="1"/>
    <s v="FNT93"/>
    <n v="100"/>
    <n v="0"/>
    <s v="ร้านที่4"/>
    <s v="ค***รู้สึก"/>
    <s v="อุบลราชธานี"/>
    <s v="-"/>
    <s v=""/>
    <s v="01/07/2025 14:30"/>
    <s v="-"/>
    <s v="J&amp;T COD"/>
    <s v="Tiktok"/>
    <s v="จ่ายทีหลัง / COD"/>
    <s v=""/>
    <s v="-"/>
    <s v="01/07/2025 14:30"/>
  </r>
  <r>
    <x v="6"/>
    <x v="6"/>
    <n v="50"/>
    <n v="1"/>
    <s v="FNT93"/>
    <n v="100"/>
    <n v="0"/>
    <s v="ร้านที่4"/>
    <s v="ค***รู้สึก"/>
    <s v="อุบลราชธานี"/>
    <s v="-"/>
    <s v=""/>
    <s v="01/07/2025 14:30"/>
    <s v="-"/>
    <s v="J&amp;T COD"/>
    <s v="Tiktok"/>
    <s v="จ่ายทีหลัง / COD"/>
    <s v=""/>
    <s v="-"/>
    <s v="01/07/2025 14:30"/>
  </r>
  <r>
    <x v="3"/>
    <x v="3"/>
    <n v="66.333333333333329"/>
    <n v="3"/>
    <s v="FNT92"/>
    <n v="220"/>
    <n v="0"/>
    <s v="ร้านที่4"/>
    <s v="พ***า"/>
    <s v="Phangnga"/>
    <s v="-"/>
    <s v=""/>
    <s v="01/07/2025 14:30"/>
    <s v="-"/>
    <s v="J&amp;T COD"/>
    <s v="Tiktok"/>
    <s v="จ่ายทีหลัง / COD"/>
    <s v=""/>
    <s v="-"/>
    <s v="01/07/2025 14:30"/>
  </r>
  <r>
    <x v="4"/>
    <x v="4"/>
    <n v="50"/>
    <n v="2"/>
    <s v="FNT90"/>
    <n v="190"/>
    <n v="0"/>
    <s v="ร้านที่4"/>
    <s v="A***nisa Y***"/>
    <s v="อุบลราชธานี"/>
    <s v="-"/>
    <s v=""/>
    <s v="01/07/2025 14:27"/>
    <s v="-"/>
    <s v="J&amp;T COD"/>
    <s v="Tiktok"/>
    <s v="จ่ายทีหลัง / COD"/>
    <s v=""/>
    <s v="-"/>
    <s v="01/07/2025 14:27"/>
  </r>
  <r>
    <x v="5"/>
    <x v="5"/>
    <n v="50"/>
    <n v="2"/>
    <s v="FNT90"/>
    <n v="190"/>
    <n v="0"/>
    <s v="ร้านที่4"/>
    <s v="A***nisa Y***"/>
    <s v="อุบลราชธานี"/>
    <s v="-"/>
    <s v=""/>
    <s v="01/07/2025 14:27"/>
    <s v="-"/>
    <s v="J&amp;T COD"/>
    <s v="Tiktok"/>
    <s v="จ่ายทีหลัง / COD"/>
    <s v=""/>
    <s v="-"/>
    <s v="01/07/2025 14:27"/>
  </r>
  <r>
    <x v="6"/>
    <x v="6"/>
    <n v="50"/>
    <n v="2"/>
    <s v="FNT90"/>
    <n v="190"/>
    <n v="0"/>
    <s v="ร้านที่4"/>
    <s v="A***nisa Y***"/>
    <s v="อุบลราชธานี"/>
    <s v="-"/>
    <s v=""/>
    <s v="01/07/2025 14:27"/>
    <s v="-"/>
    <s v="J&amp;T COD"/>
    <s v="Tiktok"/>
    <s v="จ่ายทีหลัง / COD"/>
    <s v=""/>
    <s v="-"/>
    <s v="01/07/2025 14:27"/>
  </r>
  <r>
    <x v="4"/>
    <x v="4"/>
    <n v="50"/>
    <n v="1"/>
    <s v="FNT89"/>
    <n v="95"/>
    <n v="0"/>
    <s v="ร้านที่4"/>
    <s v="ก***ิมา อ***ัน"/>
    <s v="ชุมพร"/>
    <s v="-"/>
    <s v=""/>
    <s v="01/07/2025 14:25"/>
    <s v="-"/>
    <s v="J&amp;T COD"/>
    <s v="Tiktok"/>
    <s v="จ่ายทีหลัง / COD"/>
    <s v=""/>
    <s v="-"/>
    <s v="01/07/2025 14:25"/>
  </r>
  <r>
    <x v="5"/>
    <x v="5"/>
    <n v="50"/>
    <n v="1"/>
    <s v="FNT89"/>
    <n v="95"/>
    <n v="0"/>
    <s v="ร้านที่4"/>
    <s v="ก***ิมา อ***ัน"/>
    <s v="ชุมพร"/>
    <s v="-"/>
    <s v=""/>
    <s v="01/07/2025 14:25"/>
    <s v="-"/>
    <s v="J&amp;T COD"/>
    <s v="Tiktok"/>
    <s v="จ่ายทีหลัง / COD"/>
    <s v=""/>
    <s v="-"/>
    <s v="01/07/2025 14:25"/>
  </r>
  <r>
    <x v="6"/>
    <x v="6"/>
    <n v="50"/>
    <n v="1"/>
    <s v="FNT89"/>
    <n v="95"/>
    <n v="0"/>
    <s v="ร้านที่4"/>
    <s v="ก***ิมา อ***ัน"/>
    <s v="ชุมพร"/>
    <s v="-"/>
    <s v=""/>
    <s v="01/07/2025 14:25"/>
    <s v="-"/>
    <s v="J&amp;T COD"/>
    <s v="Tiktok"/>
    <s v="จ่ายทีหลัง / COD"/>
    <s v=""/>
    <s v="-"/>
    <s v="01/07/2025 14:25"/>
  </r>
  <r>
    <x v="4"/>
    <x v="4"/>
    <n v="50"/>
    <n v="1"/>
    <s v="FNT88"/>
    <n v="100"/>
    <n v="0"/>
    <s v="ร้านที่4"/>
    <s v="เ***รัตน์    ฟ***่อน"/>
    <s v="ประจวบคีรีขันธ์"/>
    <s v="-"/>
    <s v=""/>
    <s v="01/07/2025 14:25"/>
    <s v="-"/>
    <s v="J&amp;T COD"/>
    <s v="Tiktok"/>
    <s v="จ่ายทีหลัง / COD"/>
    <s v=""/>
    <s v="-"/>
    <s v="01/07/2025 14:25"/>
  </r>
  <r>
    <x v="5"/>
    <x v="5"/>
    <n v="50"/>
    <n v="1"/>
    <s v="FNT88"/>
    <n v="100"/>
    <n v="0"/>
    <s v="ร้านที่4"/>
    <s v="เ***รัตน์    ฟ***่อน"/>
    <s v="ประจวบคีรีขันธ์"/>
    <s v="-"/>
    <s v=""/>
    <s v="01/07/2025 14:25"/>
    <s v="-"/>
    <s v="J&amp;T COD"/>
    <s v="Tiktok"/>
    <s v="จ่ายทีหลัง / COD"/>
    <s v=""/>
    <s v="-"/>
    <s v="01/07/2025 14:25"/>
  </r>
  <r>
    <x v="6"/>
    <x v="6"/>
    <n v="50"/>
    <n v="1"/>
    <s v="FNT88"/>
    <n v="100"/>
    <n v="0"/>
    <s v="ร้านที่4"/>
    <s v="เ***รัตน์    ฟ***่อน"/>
    <s v="ประจวบคีรีขันธ์"/>
    <s v="-"/>
    <s v=""/>
    <s v="01/07/2025 14:25"/>
    <s v="-"/>
    <s v="J&amp;T COD"/>
    <s v="Tiktok"/>
    <s v="จ่ายทีหลัง / COD"/>
    <s v=""/>
    <s v="-"/>
    <s v="01/07/2025 14:25"/>
  </r>
  <r>
    <x v="4"/>
    <x v="4"/>
    <n v="50"/>
    <n v="1"/>
    <s v="FNT87"/>
    <n v="109"/>
    <n v="9"/>
    <s v="ร้านที่4"/>
    <s v="อ***ศรี ด***พชร"/>
    <s v="อุดรธานี"/>
    <s v="-"/>
    <s v=""/>
    <s v="01/07/2025 14:25"/>
    <s v="-"/>
    <s v="J&amp;T COD"/>
    <s v="Tiktok"/>
    <s v="จ่ายทีหลัง / COD"/>
    <s v=""/>
    <s v="-"/>
    <s v="01/07/2025 14:25"/>
  </r>
  <r>
    <x v="5"/>
    <x v="5"/>
    <n v="50"/>
    <n v="1"/>
    <s v="FNT87"/>
    <n v="109"/>
    <n v="9"/>
    <s v="ร้านที่4"/>
    <s v="อ***ศรี ด***พชร"/>
    <s v="อุดรธานี"/>
    <s v="-"/>
    <s v=""/>
    <s v="01/07/2025 14:25"/>
    <s v="-"/>
    <s v="J&amp;T COD"/>
    <s v="Tiktok"/>
    <s v="จ่ายทีหลัง / COD"/>
    <s v=""/>
    <s v="-"/>
    <s v="01/07/2025 14:25"/>
  </r>
  <r>
    <x v="6"/>
    <x v="6"/>
    <n v="50"/>
    <n v="1"/>
    <s v="FNT87"/>
    <n v="109"/>
    <n v="9"/>
    <s v="ร้านที่4"/>
    <s v="อ***ศรี ด***พชร"/>
    <s v="อุดรธานี"/>
    <s v="-"/>
    <s v=""/>
    <s v="01/07/2025 14:25"/>
    <s v="-"/>
    <s v="J&amp;T COD"/>
    <s v="Tiktok"/>
    <s v="จ่ายทีหลัง / COD"/>
    <s v=""/>
    <s v="-"/>
    <s v="01/07/2025 14:25"/>
  </r>
  <r>
    <x v="4"/>
    <x v="4"/>
    <n v="50"/>
    <n v="1"/>
    <s v="FNT86"/>
    <n v="95"/>
    <n v="0"/>
    <s v="ร้านที่4"/>
    <s v="u***6600410184925"/>
    <s v="เชียงใหม่"/>
    <s v="-"/>
    <s v=""/>
    <s v="01/07/2025 14:23"/>
    <s v="-"/>
    <s v="J&amp;T COD"/>
    <s v="Tiktok"/>
    <s v="จ่ายทีหลัง / COD"/>
    <s v=""/>
    <s v="-"/>
    <s v="01/07/2025 14:24"/>
  </r>
  <r>
    <x v="5"/>
    <x v="5"/>
    <n v="50"/>
    <n v="1"/>
    <s v="FNT86"/>
    <n v="95"/>
    <n v="0"/>
    <s v="ร้านที่4"/>
    <s v="u***6600410184925"/>
    <s v="เชียงใหม่"/>
    <s v="-"/>
    <s v=""/>
    <s v="01/07/2025 14:23"/>
    <s v="-"/>
    <s v="J&amp;T COD"/>
    <s v="Tiktok"/>
    <s v="จ่ายทีหลัง / COD"/>
    <s v=""/>
    <s v="-"/>
    <s v="01/07/2025 14:24"/>
  </r>
  <r>
    <x v="6"/>
    <x v="6"/>
    <n v="50"/>
    <n v="1"/>
    <s v="FNT86"/>
    <n v="95"/>
    <n v="0"/>
    <s v="ร้านที่4"/>
    <s v="u***6600410184925"/>
    <s v="เชียงใหม่"/>
    <s v="-"/>
    <s v=""/>
    <s v="01/07/2025 14:23"/>
    <s v="-"/>
    <s v="J&amp;T COD"/>
    <s v="Tiktok"/>
    <s v="จ่ายทีหลัง / COD"/>
    <s v=""/>
    <s v="-"/>
    <s v="01/07/2025 14:24"/>
  </r>
  <r>
    <x v="4"/>
    <x v="4"/>
    <n v="50"/>
    <n v="1"/>
    <s v="FNT85"/>
    <n v="100"/>
    <n v="0"/>
    <s v="ร้านที่4"/>
    <s v="แ***ลียา ม***ก้ว"/>
    <s v="พังงา"/>
    <s v="-"/>
    <s v=""/>
    <s v="01/07/2025 14:23"/>
    <s v="-"/>
    <s v="J&amp;T COD"/>
    <s v="Tiktok"/>
    <s v="จ่ายทีหลัง / COD"/>
    <s v=""/>
    <s v="-"/>
    <s v="01/07/2025 14:23"/>
  </r>
  <r>
    <x v="5"/>
    <x v="5"/>
    <n v="50"/>
    <n v="1"/>
    <s v="FNT85"/>
    <n v="100"/>
    <n v="0"/>
    <s v="ร้านที่4"/>
    <s v="แ***ลียา ม***ก้ว"/>
    <s v="พังงา"/>
    <s v="-"/>
    <s v=""/>
    <s v="01/07/2025 14:23"/>
    <s v="-"/>
    <s v="J&amp;T COD"/>
    <s v="Tiktok"/>
    <s v="จ่ายทีหลัง / COD"/>
    <s v=""/>
    <s v="-"/>
    <s v="01/07/2025 14:23"/>
  </r>
  <r>
    <x v="6"/>
    <x v="6"/>
    <n v="50"/>
    <n v="1"/>
    <s v="FNT85"/>
    <n v="100"/>
    <n v="0"/>
    <s v="ร้านที่4"/>
    <s v="แ***ลียา ม***ก้ว"/>
    <s v="พังงา"/>
    <s v="-"/>
    <s v=""/>
    <s v="01/07/2025 14:23"/>
    <s v="-"/>
    <s v="J&amp;T COD"/>
    <s v="Tiktok"/>
    <s v="จ่ายทีหลัง / COD"/>
    <s v=""/>
    <s v="-"/>
    <s v="01/07/2025 14:23"/>
  </r>
  <r>
    <x v="4"/>
    <x v="4"/>
    <n v="50"/>
    <n v="1"/>
    <s v="FNT84"/>
    <n v="95"/>
    <n v="0"/>
    <s v="ร้านที่4"/>
    <s v="อ***ดี้"/>
    <s v="นครปฐม"/>
    <s v="-"/>
    <s v=""/>
    <s v="01/07/2025 14:23"/>
    <s v="-"/>
    <s v="J&amp;T COD"/>
    <s v="Tiktok"/>
    <s v="จ่ายทีหลัง / COD"/>
    <s v=""/>
    <s v="-"/>
    <s v="01/07/2025 14:23"/>
  </r>
  <r>
    <x v="5"/>
    <x v="5"/>
    <n v="50"/>
    <n v="1"/>
    <s v="FNT84"/>
    <n v="95"/>
    <n v="0"/>
    <s v="ร้านที่4"/>
    <s v="อ***ดี้"/>
    <s v="นครปฐม"/>
    <s v="-"/>
    <s v=""/>
    <s v="01/07/2025 14:23"/>
    <s v="-"/>
    <s v="J&amp;T COD"/>
    <s v="Tiktok"/>
    <s v="จ่ายทีหลัง / COD"/>
    <s v=""/>
    <s v="-"/>
    <s v="01/07/2025 14:23"/>
  </r>
  <r>
    <x v="6"/>
    <x v="6"/>
    <n v="50"/>
    <n v="1"/>
    <s v="FNT84"/>
    <n v="95"/>
    <n v="0"/>
    <s v="ร้านที่4"/>
    <s v="อ***ดี้"/>
    <s v="นครปฐม"/>
    <s v="-"/>
    <s v=""/>
    <s v="01/07/2025 14:23"/>
    <s v="-"/>
    <s v="J&amp;T COD"/>
    <s v="Tiktok"/>
    <s v="จ่ายทีหลัง / COD"/>
    <s v=""/>
    <s v="-"/>
    <s v="01/07/2025 14:23"/>
  </r>
  <r>
    <x v="4"/>
    <x v="4"/>
    <n v="50"/>
    <n v="1"/>
    <s v="FNT83"/>
    <n v="95"/>
    <n v="0"/>
    <s v="ร้านที่4"/>
    <s v="พ***า ม***แจ่ม"/>
    <s v="กรุงเทพมหานคร"/>
    <s v="-"/>
    <s v=""/>
    <s v="01/07/2025 14:23"/>
    <s v="-"/>
    <s v="J&amp;T COD"/>
    <s v="Tiktok"/>
    <s v="จ่ายทีหลัง / COD"/>
    <s v=""/>
    <s v="-"/>
    <s v="01/07/2025 14:23"/>
  </r>
  <r>
    <x v="5"/>
    <x v="5"/>
    <n v="50"/>
    <n v="1"/>
    <s v="FNT83"/>
    <n v="95"/>
    <n v="0"/>
    <s v="ร้านที่4"/>
    <s v="พ***า ม***แจ่ม"/>
    <s v="กรุงเทพมหานคร"/>
    <s v="-"/>
    <s v=""/>
    <s v="01/07/2025 14:23"/>
    <s v="-"/>
    <s v="J&amp;T COD"/>
    <s v="Tiktok"/>
    <s v="จ่ายทีหลัง / COD"/>
    <s v=""/>
    <s v="-"/>
    <s v="01/07/2025 14:23"/>
  </r>
  <r>
    <x v="6"/>
    <x v="6"/>
    <n v="50"/>
    <n v="1"/>
    <s v="FNT83"/>
    <n v="95"/>
    <n v="0"/>
    <s v="ร้านที่4"/>
    <s v="พ***า ม***แจ่ม"/>
    <s v="กรุงเทพมหานคร"/>
    <s v="-"/>
    <s v=""/>
    <s v="01/07/2025 14:23"/>
    <s v="-"/>
    <s v="J&amp;T COD"/>
    <s v="Tiktok"/>
    <s v="จ่ายทีหลัง / COD"/>
    <s v=""/>
    <s v="-"/>
    <s v="01/07/2025 14:23"/>
  </r>
  <r>
    <x v="4"/>
    <x v="4"/>
    <n v="50"/>
    <n v="1"/>
    <s v="FNT82"/>
    <n v="95"/>
    <n v="0"/>
    <s v="ร้านที่4"/>
    <s v="ส** แ***กวินภพ"/>
    <s v="ปทุมธานี"/>
    <s v="-"/>
    <s v=""/>
    <s v="01/07/2025 14:19"/>
    <s v="-"/>
    <s v="Flash Express Thailand COD"/>
    <s v="Tiktok"/>
    <s v="จ่ายทีหลัง / COD"/>
    <s v=""/>
    <s v="-"/>
    <s v="01/07/2025 14:21"/>
  </r>
  <r>
    <x v="5"/>
    <x v="5"/>
    <n v="50"/>
    <n v="1"/>
    <s v="FNT82"/>
    <n v="95"/>
    <n v="0"/>
    <s v="ร้านที่4"/>
    <s v="ส** แ***กวินภพ"/>
    <s v="ปทุมธานี"/>
    <s v="-"/>
    <s v=""/>
    <s v="01/07/2025 14:19"/>
    <s v="-"/>
    <s v="Flash Express Thailand COD"/>
    <s v="Tiktok"/>
    <s v="จ่ายทีหลัง / COD"/>
    <s v=""/>
    <s v="-"/>
    <s v="01/07/2025 14:21"/>
  </r>
  <r>
    <x v="6"/>
    <x v="6"/>
    <n v="50"/>
    <n v="1"/>
    <s v="FNT82"/>
    <n v="95"/>
    <n v="0"/>
    <s v="ร้านที่4"/>
    <s v="ส** แ***กวินภพ"/>
    <s v="ปทุมธานี"/>
    <s v="-"/>
    <s v=""/>
    <s v="01/07/2025 14:19"/>
    <s v="-"/>
    <s v="Flash Express Thailand COD"/>
    <s v="Tiktok"/>
    <s v="จ่ายทีหลัง / COD"/>
    <s v=""/>
    <s v="-"/>
    <s v="01/07/2025 14:21"/>
  </r>
  <r>
    <x v="4"/>
    <x v="4"/>
    <n v="50"/>
    <n v="1"/>
    <s v="FNT81"/>
    <n v="109"/>
    <n v="9"/>
    <s v="ร้านที่4"/>
    <s v="พ***กษ เ***รดี"/>
    <s v="พังงา"/>
    <s v="-"/>
    <s v=""/>
    <s v="01/07/2025 14:18"/>
    <s v="-"/>
    <s v="J&amp;T COD"/>
    <s v="Tiktok"/>
    <s v="จ่ายทีหลัง / COD"/>
    <s v=""/>
    <s v="-"/>
    <s v="01/07/2025 14:20"/>
  </r>
  <r>
    <x v="5"/>
    <x v="5"/>
    <n v="50"/>
    <n v="1"/>
    <s v="FNT81"/>
    <n v="109"/>
    <n v="9"/>
    <s v="ร้านที่4"/>
    <s v="พ***กษ เ***รดี"/>
    <s v="พังงา"/>
    <s v="-"/>
    <s v=""/>
    <s v="01/07/2025 14:18"/>
    <s v="-"/>
    <s v="J&amp;T COD"/>
    <s v="Tiktok"/>
    <s v="จ่ายทีหลัง / COD"/>
    <s v=""/>
    <s v="-"/>
    <s v="01/07/2025 14:20"/>
  </r>
  <r>
    <x v="6"/>
    <x v="6"/>
    <n v="50"/>
    <n v="1"/>
    <s v="FNT81"/>
    <n v="109"/>
    <n v="9"/>
    <s v="ร้านที่4"/>
    <s v="พ***กษ เ***รดี"/>
    <s v="พังงา"/>
    <s v="-"/>
    <s v=""/>
    <s v="01/07/2025 14:18"/>
    <s v="-"/>
    <s v="J&amp;T COD"/>
    <s v="Tiktok"/>
    <s v="จ่ายทีหลัง / COD"/>
    <s v=""/>
    <s v="-"/>
    <s v="01/07/2025 14:20"/>
  </r>
  <r>
    <x v="8"/>
    <x v="8"/>
    <n v="66.666666666666671"/>
    <n v="3"/>
    <s v="FNT80"/>
    <n v="300"/>
    <n v="0"/>
    <s v="ร้านที่4"/>
    <s v="อ***ณา ท***พย์"/>
    <s v="นครสวรรค์"/>
    <s v="-"/>
    <s v=""/>
    <s v="01/07/2025 14:16"/>
    <s v="-"/>
    <s v="J&amp;T COD"/>
    <s v="Tiktok"/>
    <s v="จ่ายทีหลัง / COD"/>
    <s v=""/>
    <s v="-"/>
    <s v="01/07/2025 14:19"/>
  </r>
  <r>
    <x v="7"/>
    <x v="7"/>
    <n v="66.666666666666671"/>
    <n v="6"/>
    <s v="FNT80"/>
    <n v="300"/>
    <n v="0"/>
    <s v="ร้านที่4"/>
    <s v="อ***ณา ท***พย์"/>
    <s v="นครสวรรค์"/>
    <s v="-"/>
    <s v=""/>
    <s v="01/07/2025 14:16"/>
    <s v="-"/>
    <s v="J&amp;T COD"/>
    <s v="Tiktok"/>
    <s v="จ่ายทีหลัง / COD"/>
    <s v=""/>
    <s v="-"/>
    <s v="01/07/2025 14:19"/>
  </r>
  <r>
    <x v="4"/>
    <x v="4"/>
    <n v="50"/>
    <n v="3"/>
    <s v="FNT79"/>
    <n v="300"/>
    <n v="0"/>
    <s v="ร้านที่4"/>
    <s v="ว***รณ์ แ***เพชร"/>
    <s v="ปทุมธานี"/>
    <s v="-"/>
    <s v=""/>
    <s v="01/07/2025 14:14"/>
    <s v="-"/>
    <s v="Flash Express Thailand"/>
    <s v="Tiktok"/>
    <s v="tiktok"/>
    <s v=""/>
    <s v="-"/>
    <s v="01/07/2025 14:18"/>
  </r>
  <r>
    <x v="5"/>
    <x v="5"/>
    <n v="50"/>
    <n v="3"/>
    <s v="FNT79"/>
    <n v="300"/>
    <n v="0"/>
    <s v="ร้านที่4"/>
    <s v="ว***รณ์ แ***เพชร"/>
    <s v="ปทุมธานี"/>
    <s v="-"/>
    <s v=""/>
    <s v="01/07/2025 14:14"/>
    <s v="-"/>
    <s v="Flash Express Thailand"/>
    <s v="Tiktok"/>
    <s v="tiktok"/>
    <s v=""/>
    <s v="-"/>
    <s v="01/07/2025 14:18"/>
  </r>
  <r>
    <x v="6"/>
    <x v="6"/>
    <n v="50"/>
    <n v="3"/>
    <s v="FNT79"/>
    <n v="300"/>
    <n v="0"/>
    <s v="ร้านที่4"/>
    <s v="ว***รณ์ แ***เพชร"/>
    <s v="ปทุมธานี"/>
    <s v="-"/>
    <s v=""/>
    <s v="01/07/2025 14:14"/>
    <s v="-"/>
    <s v="Flash Express Thailand"/>
    <s v="Tiktok"/>
    <s v="tiktok"/>
    <s v=""/>
    <s v="-"/>
    <s v="01/07/2025 14:18"/>
  </r>
  <r>
    <x v="8"/>
    <x v="8"/>
    <n v="66.666666666666671"/>
    <n v="6"/>
    <s v="FNT77"/>
    <n v="200"/>
    <n v="0"/>
    <s v="ร้านที่4"/>
    <s v="ย***ี  ศ***ร"/>
    <s v="เทศบาลนครนครศรีธรรมราช"/>
    <s v="-"/>
    <s v=""/>
    <s v="01/07/2025 14:10"/>
    <s v="-"/>
    <s v="J&amp;T COD"/>
    <s v="Tiktok"/>
    <s v="จ่ายทีหลัง / COD"/>
    <s v=""/>
    <s v="-"/>
    <s v="01/07/2025 14:16"/>
  </r>
  <r>
    <x v="3"/>
    <x v="3"/>
    <n v="66.333333333333329"/>
    <n v="3"/>
    <s v="FNT76"/>
    <n v="220"/>
    <n v="0"/>
    <s v="ร้านที่4"/>
    <s v="ต*** แ***หญ้า"/>
    <s v="จันทบุรี"/>
    <s v="-"/>
    <s v=""/>
    <s v="01/07/2025 14:10"/>
    <s v="-"/>
    <s v="J&amp;T COD"/>
    <s v="Tiktok"/>
    <s v="จ่ายทีหลัง / COD"/>
    <s v=""/>
    <s v="-"/>
    <s v="01/07/2025 14:16"/>
  </r>
  <r>
    <x v="4"/>
    <x v="4"/>
    <n v="50"/>
    <n v="1"/>
    <s v="FNT75"/>
    <n v="95"/>
    <n v="0"/>
    <s v="ร้านที่4"/>
    <s v="น** ณ***กร ช***ร"/>
    <s v="พระนครศรีอยุธยา"/>
    <s v="-"/>
    <s v=""/>
    <s v="01/07/2025 14:10"/>
    <s v="-"/>
    <s v="J&amp;T COD"/>
    <s v="Tiktok"/>
    <s v="จ่ายทีหลัง / COD"/>
    <s v=""/>
    <s v="-"/>
    <s v="01/07/2025 14:16"/>
  </r>
  <r>
    <x v="5"/>
    <x v="5"/>
    <n v="50"/>
    <n v="1"/>
    <s v="FNT75"/>
    <n v="95"/>
    <n v="0"/>
    <s v="ร้านที่4"/>
    <s v="น** ณ***กร ช***ร"/>
    <s v="พระนครศรีอยุธยา"/>
    <s v="-"/>
    <s v=""/>
    <s v="01/07/2025 14:10"/>
    <s v="-"/>
    <s v="J&amp;T COD"/>
    <s v="Tiktok"/>
    <s v="จ่ายทีหลัง / COD"/>
    <s v=""/>
    <s v="-"/>
    <s v="01/07/2025 14:16"/>
  </r>
  <r>
    <x v="6"/>
    <x v="6"/>
    <n v="50"/>
    <n v="1"/>
    <s v="FNT75"/>
    <n v="95"/>
    <n v="0"/>
    <s v="ร้านที่4"/>
    <s v="น** ณ***กร ช***ร"/>
    <s v="พระนครศรีอยุธยา"/>
    <s v="-"/>
    <s v=""/>
    <s v="01/07/2025 14:10"/>
    <s v="-"/>
    <s v="J&amp;T COD"/>
    <s v="Tiktok"/>
    <s v="จ่ายทีหลัง / COD"/>
    <s v=""/>
    <s v="-"/>
    <s v="01/07/2025 14:16"/>
  </r>
  <r>
    <x v="4"/>
    <x v="4"/>
    <n v="50"/>
    <n v="1"/>
    <s v="FNT74"/>
    <n v="100"/>
    <n v="0"/>
    <s v="ร้านที่4"/>
    <s v="จ***ร์ทิพย์ ป***บัว"/>
    <s v="นนทบุรี"/>
    <s v="-"/>
    <s v=""/>
    <s v="01/07/2025 14:09"/>
    <s v="-"/>
    <s v="Flash Express Thailand COD"/>
    <s v="Tiktok"/>
    <s v="จ่ายทีหลัง / COD"/>
    <s v=""/>
    <s v="-"/>
    <s v="01/07/2025 14:15"/>
  </r>
  <r>
    <x v="5"/>
    <x v="5"/>
    <n v="50"/>
    <n v="1"/>
    <s v="FNT74"/>
    <n v="100"/>
    <n v="0"/>
    <s v="ร้านที่4"/>
    <s v="จ***ร์ทิพย์ ป***บัว"/>
    <s v="นนทบุรี"/>
    <s v="-"/>
    <s v=""/>
    <s v="01/07/2025 14:09"/>
    <s v="-"/>
    <s v="Flash Express Thailand COD"/>
    <s v="Tiktok"/>
    <s v="จ่ายทีหลัง / COD"/>
    <s v=""/>
    <s v="-"/>
    <s v="01/07/2025 14:15"/>
  </r>
  <r>
    <x v="6"/>
    <x v="6"/>
    <n v="50"/>
    <n v="1"/>
    <s v="FNT74"/>
    <n v="100"/>
    <n v="0"/>
    <s v="ร้านที่4"/>
    <s v="จ***ร์ทิพย์ ป***บัว"/>
    <s v="นนทบุรี"/>
    <s v="-"/>
    <s v=""/>
    <s v="01/07/2025 14:09"/>
    <s v="-"/>
    <s v="Flash Express Thailand COD"/>
    <s v="Tiktok"/>
    <s v="จ่ายทีหลัง / COD"/>
    <s v=""/>
    <s v="-"/>
    <s v="01/07/2025 14:15"/>
  </r>
  <r>
    <x v="4"/>
    <x v="4"/>
    <n v="50"/>
    <n v="1"/>
    <s v="FNT73"/>
    <n v="100"/>
    <n v="0"/>
    <s v="ร้านที่4"/>
    <s v="ม***มทิพย์"/>
    <s v="ชลบุรี"/>
    <s v="-"/>
    <s v=""/>
    <s v="01/07/2025 14:09"/>
    <s v="-"/>
    <s v="Flash Express Thailand COD"/>
    <s v="Tiktok"/>
    <s v="จ่ายทีหลัง / COD"/>
    <s v=""/>
    <s v="-"/>
    <s v="01/07/2025 14:15"/>
  </r>
  <r>
    <x v="5"/>
    <x v="5"/>
    <n v="50"/>
    <n v="1"/>
    <s v="FNT73"/>
    <n v="100"/>
    <n v="0"/>
    <s v="ร้านที่4"/>
    <s v="ม***มทิพย์"/>
    <s v="ชลบุรี"/>
    <s v="-"/>
    <s v=""/>
    <s v="01/07/2025 14:09"/>
    <s v="-"/>
    <s v="Flash Express Thailand COD"/>
    <s v="Tiktok"/>
    <s v="จ่ายทีหลัง / COD"/>
    <s v=""/>
    <s v="-"/>
    <s v="01/07/2025 14:15"/>
  </r>
  <r>
    <x v="6"/>
    <x v="6"/>
    <n v="50"/>
    <n v="1"/>
    <s v="FNT73"/>
    <n v="100"/>
    <n v="0"/>
    <s v="ร้านที่4"/>
    <s v="ม***มทิพย์"/>
    <s v="ชลบุรี"/>
    <s v="-"/>
    <s v=""/>
    <s v="01/07/2025 14:09"/>
    <s v="-"/>
    <s v="Flash Express Thailand COD"/>
    <s v="Tiktok"/>
    <s v="จ่ายทีหลัง / COD"/>
    <s v=""/>
    <s v="-"/>
    <s v="01/07/2025 14:15"/>
  </r>
  <r>
    <x v="4"/>
    <x v="4"/>
    <n v="50"/>
    <n v="1"/>
    <s v="FNT72"/>
    <n v="95"/>
    <n v="0"/>
    <s v="ร้านที่4"/>
    <s v="ร***าภรณ์  ศ***ัตน์"/>
    <s v="ปทุมธานี"/>
    <s v="-"/>
    <s v=""/>
    <s v="01/07/2025 14:08"/>
    <s v="-"/>
    <s v="J&amp;T COD"/>
    <s v="Tiktok"/>
    <s v="จ่ายทีหลัง / COD"/>
    <s v=""/>
    <s v="-"/>
    <s v="01/07/2025 14:15"/>
  </r>
  <r>
    <x v="5"/>
    <x v="5"/>
    <n v="50"/>
    <n v="1"/>
    <s v="FNT72"/>
    <n v="95"/>
    <n v="0"/>
    <s v="ร้านที่4"/>
    <s v="ร***าภรณ์  ศ***ัตน์"/>
    <s v="ปทุมธานี"/>
    <s v="-"/>
    <s v=""/>
    <s v="01/07/2025 14:08"/>
    <s v="-"/>
    <s v="J&amp;T COD"/>
    <s v="Tiktok"/>
    <s v="จ่ายทีหลัง / COD"/>
    <s v=""/>
    <s v="-"/>
    <s v="01/07/2025 14:15"/>
  </r>
  <r>
    <x v="6"/>
    <x v="6"/>
    <n v="50"/>
    <n v="1"/>
    <s v="FNT72"/>
    <n v="95"/>
    <n v="0"/>
    <s v="ร้านที่4"/>
    <s v="ร***าภรณ์  ศ***ัตน์"/>
    <s v="ปทุมธานี"/>
    <s v="-"/>
    <s v=""/>
    <s v="01/07/2025 14:08"/>
    <s v="-"/>
    <s v="J&amp;T COD"/>
    <s v="Tiktok"/>
    <s v="จ่ายทีหลัง / COD"/>
    <s v=""/>
    <s v="-"/>
    <s v="01/07/2025 14:15"/>
  </r>
  <r>
    <x v="4"/>
    <x v="4"/>
    <n v="50"/>
    <n v="1"/>
    <s v="FNT71"/>
    <n v="100"/>
    <n v="0"/>
    <s v="ร้านที่4"/>
    <s v="ไ***ตร เ***ญหมื่น"/>
    <s v="ชัยภูมิ"/>
    <s v="-"/>
    <s v=""/>
    <s v="01/07/2025 14:08"/>
    <s v="-"/>
    <s v="J&amp;T COD"/>
    <s v="Tiktok"/>
    <s v="จ่ายทีหลัง / COD"/>
    <s v=""/>
    <s v="-"/>
    <s v="01/07/2025 14:14"/>
  </r>
  <r>
    <x v="5"/>
    <x v="5"/>
    <n v="50"/>
    <n v="1"/>
    <s v="FNT71"/>
    <n v="100"/>
    <n v="0"/>
    <s v="ร้านที่4"/>
    <s v="ไ***ตร เ***ญหมื่น"/>
    <s v="ชัยภูมิ"/>
    <s v="-"/>
    <s v=""/>
    <s v="01/07/2025 14:08"/>
    <s v="-"/>
    <s v="J&amp;T COD"/>
    <s v="Tiktok"/>
    <s v="จ่ายทีหลัง / COD"/>
    <s v=""/>
    <s v="-"/>
    <s v="01/07/2025 14:14"/>
  </r>
  <r>
    <x v="6"/>
    <x v="6"/>
    <n v="50"/>
    <n v="1"/>
    <s v="FNT71"/>
    <n v="100"/>
    <n v="0"/>
    <s v="ร้านที่4"/>
    <s v="ไ***ตร เ***ญหมื่น"/>
    <s v="ชัยภูมิ"/>
    <s v="-"/>
    <s v=""/>
    <s v="01/07/2025 14:08"/>
    <s v="-"/>
    <s v="J&amp;T COD"/>
    <s v="Tiktok"/>
    <s v="จ่ายทีหลัง / COD"/>
    <s v=""/>
    <s v="-"/>
    <s v="01/07/2025 14:14"/>
  </r>
  <r>
    <x v="4"/>
    <x v="4"/>
    <n v="50"/>
    <n v="1"/>
    <s v="FNT68"/>
    <n v="100"/>
    <n v="0"/>
    <s v="ร้านที่4"/>
    <s v="ธ***ค ส***เวว"/>
    <s v="อุบลราชธานี"/>
    <s v="-"/>
    <s v=""/>
    <s v="01/07/2025 14:05"/>
    <s v="-"/>
    <s v="J&amp;T COD"/>
    <s v="Tiktok"/>
    <s v="จ่ายทีหลัง / COD"/>
    <s v=""/>
    <s v="-"/>
    <s v="01/07/2025 14:10"/>
  </r>
  <r>
    <x v="5"/>
    <x v="5"/>
    <n v="50"/>
    <n v="1"/>
    <s v="FNT68"/>
    <n v="100"/>
    <n v="0"/>
    <s v="ร้านที่4"/>
    <s v="ธ***ค ส***เวว"/>
    <s v="อุบลราชธานี"/>
    <s v="-"/>
    <s v=""/>
    <s v="01/07/2025 14:05"/>
    <s v="-"/>
    <s v="J&amp;T COD"/>
    <s v="Tiktok"/>
    <s v="จ่ายทีหลัง / COD"/>
    <s v=""/>
    <s v="-"/>
    <s v="01/07/2025 14:10"/>
  </r>
  <r>
    <x v="6"/>
    <x v="6"/>
    <n v="50"/>
    <n v="1"/>
    <s v="FNT68"/>
    <n v="100"/>
    <n v="0"/>
    <s v="ร้านที่4"/>
    <s v="ธ***ค ส***เวว"/>
    <s v="อุบลราชธานี"/>
    <s v="-"/>
    <s v=""/>
    <s v="01/07/2025 14:05"/>
    <s v="-"/>
    <s v="J&amp;T COD"/>
    <s v="Tiktok"/>
    <s v="จ่ายทีหลัง / COD"/>
    <s v=""/>
    <s v="-"/>
    <s v="01/07/2025 14:10"/>
  </r>
  <r>
    <x v="4"/>
    <x v="4"/>
    <n v="50"/>
    <n v="1"/>
    <s v="FNT67"/>
    <n v="100"/>
    <n v="0"/>
    <s v="ร้านที่4"/>
    <s v="อ***ักษณ์  น***ี 1***้านถ่อน"/>
    <s v="หนองคาย"/>
    <s v="-"/>
    <s v=""/>
    <s v="01/07/2025 14:05"/>
    <s v="-"/>
    <s v="J&amp;T COD"/>
    <s v="Tiktok"/>
    <s v="จ่ายทีหลัง / COD"/>
    <s v=""/>
    <s v="-"/>
    <s v="01/07/2025 14:09"/>
  </r>
  <r>
    <x v="5"/>
    <x v="5"/>
    <n v="50"/>
    <n v="1"/>
    <s v="FNT67"/>
    <n v="100"/>
    <n v="0"/>
    <s v="ร้านที่4"/>
    <s v="อ***ักษณ์  น***ี 1***้านถ่อน"/>
    <s v="หนองคาย"/>
    <s v="-"/>
    <s v=""/>
    <s v="01/07/2025 14:05"/>
    <s v="-"/>
    <s v="J&amp;T COD"/>
    <s v="Tiktok"/>
    <s v="จ่ายทีหลัง / COD"/>
    <s v=""/>
    <s v="-"/>
    <s v="01/07/2025 14:09"/>
  </r>
  <r>
    <x v="6"/>
    <x v="6"/>
    <n v="50"/>
    <n v="1"/>
    <s v="FNT67"/>
    <n v="100"/>
    <n v="0"/>
    <s v="ร้านที่4"/>
    <s v="อ***ักษณ์  น***ี 1***้านถ่อน"/>
    <s v="หนองคาย"/>
    <s v="-"/>
    <s v=""/>
    <s v="01/07/2025 14:05"/>
    <s v="-"/>
    <s v="J&amp;T COD"/>
    <s v="Tiktok"/>
    <s v="จ่ายทีหลัง / COD"/>
    <s v=""/>
    <s v="-"/>
    <s v="01/07/2025 14:09"/>
  </r>
  <r>
    <x v="12"/>
    <x v="14"/>
    <n v="45"/>
    <n v="5"/>
    <s v="FNT66"/>
    <n v="255"/>
    <n v="50"/>
    <s v="ร้านที่4"/>
    <s v="ส***ย เ***ยะโส"/>
    <s v="นครราชสีมา"/>
    <s v="-"/>
    <s v=""/>
    <s v="01/07/2025 14:04"/>
    <s v="-"/>
    <s v="BEST Express COD"/>
    <s v="Tiktok"/>
    <s v="จ่ายทีหลัง / COD"/>
    <s v=""/>
    <s v="-"/>
    <s v="01/07/2025 14:08"/>
  </r>
  <r>
    <x v="4"/>
    <x v="4"/>
    <n v="50"/>
    <n v="1"/>
    <s v="FNT65"/>
    <n v="100"/>
    <n v="0"/>
    <s v="ร้านที่4"/>
    <s v="แ***บว์ขายของถูก"/>
    <s v="สมุทรปราการ"/>
    <s v="-"/>
    <s v=""/>
    <s v="01/07/2025 14:04"/>
    <s v="-"/>
    <s v="Flash Express Thailand COD"/>
    <s v="Tiktok"/>
    <s v="จ่ายทีหลัง / COD"/>
    <s v=""/>
    <s v="-"/>
    <s v="01/07/2025 14:07"/>
  </r>
  <r>
    <x v="5"/>
    <x v="5"/>
    <n v="50"/>
    <n v="1"/>
    <s v="FNT65"/>
    <n v="100"/>
    <n v="0"/>
    <s v="ร้านที่4"/>
    <s v="แ***บว์ขายของถูก"/>
    <s v="สมุทรปราการ"/>
    <s v="-"/>
    <s v=""/>
    <s v="01/07/2025 14:04"/>
    <s v="-"/>
    <s v="Flash Express Thailand COD"/>
    <s v="Tiktok"/>
    <s v="จ่ายทีหลัง / COD"/>
    <s v=""/>
    <s v="-"/>
    <s v="01/07/2025 14:07"/>
  </r>
  <r>
    <x v="6"/>
    <x v="6"/>
    <n v="50"/>
    <n v="1"/>
    <s v="FNT65"/>
    <n v="100"/>
    <n v="0"/>
    <s v="ร้านที่4"/>
    <s v="แ***บว์ขายของถูก"/>
    <s v="สมุทรปราการ"/>
    <s v="-"/>
    <s v=""/>
    <s v="01/07/2025 14:04"/>
    <s v="-"/>
    <s v="Flash Express Thailand COD"/>
    <s v="Tiktok"/>
    <s v="จ่ายทีหลัง / COD"/>
    <s v=""/>
    <s v="-"/>
    <s v="01/07/2025 14:07"/>
  </r>
  <r>
    <x v="4"/>
    <x v="4"/>
    <n v="50"/>
    <n v="1"/>
    <s v="FNT64"/>
    <n v="100"/>
    <n v="0"/>
    <s v="ร้านที่4"/>
    <s v="ส***้า"/>
    <s v="ชลบุรี"/>
    <s v="-"/>
    <s v=""/>
    <s v="01/07/2025 14:03"/>
    <s v="-"/>
    <s v="Flash Express Thailand COD"/>
    <s v="Tiktok"/>
    <s v="จ่ายทีหลัง / COD"/>
    <s v=""/>
    <s v="-"/>
    <s v="01/07/2025 14:03"/>
  </r>
  <r>
    <x v="5"/>
    <x v="5"/>
    <n v="50"/>
    <n v="1"/>
    <s v="FNT64"/>
    <n v="100"/>
    <n v="0"/>
    <s v="ร้านที่4"/>
    <s v="ส***้า"/>
    <s v="ชลบุรี"/>
    <s v="-"/>
    <s v=""/>
    <s v="01/07/2025 14:03"/>
    <s v="-"/>
    <s v="Flash Express Thailand COD"/>
    <s v="Tiktok"/>
    <s v="จ่ายทีหลัง / COD"/>
    <s v=""/>
    <s v="-"/>
    <s v="01/07/2025 14:03"/>
  </r>
  <r>
    <x v="6"/>
    <x v="6"/>
    <n v="50"/>
    <n v="1"/>
    <s v="FNT64"/>
    <n v="100"/>
    <n v="0"/>
    <s v="ร้านที่4"/>
    <s v="ส***้า"/>
    <s v="ชลบุรี"/>
    <s v="-"/>
    <s v=""/>
    <s v="01/07/2025 14:03"/>
    <s v="-"/>
    <s v="Flash Express Thailand COD"/>
    <s v="Tiktok"/>
    <s v="จ่ายทีหลัง / COD"/>
    <s v=""/>
    <s v="-"/>
    <s v="01/07/2025 14:03"/>
  </r>
  <r>
    <x v="4"/>
    <x v="4"/>
    <n v="50"/>
    <n v="1"/>
    <s v="FNT63"/>
    <n v="130"/>
    <n v="35"/>
    <s v="ร้านที่4"/>
    <s v="ข***ักดิ์ โ***เมฆ"/>
    <s v="กรุงเทพฯ"/>
    <s v="-"/>
    <s v=""/>
    <s v="01/07/2025 14:01"/>
    <s v="-"/>
    <s v="J&amp;T Express"/>
    <s v="Tiktok"/>
    <s v="tiktok"/>
    <s v=""/>
    <s v="-"/>
    <s v="01/07/2025 14:01"/>
  </r>
  <r>
    <x v="5"/>
    <x v="5"/>
    <n v="50"/>
    <n v="1"/>
    <s v="FNT63"/>
    <n v="130"/>
    <n v="35"/>
    <s v="ร้านที่4"/>
    <s v="ข***ักดิ์ โ***เมฆ"/>
    <s v="กรุงเทพฯ"/>
    <s v="-"/>
    <s v=""/>
    <s v="01/07/2025 14:01"/>
    <s v="-"/>
    <s v="J&amp;T Express"/>
    <s v="Tiktok"/>
    <s v="tiktok"/>
    <s v=""/>
    <s v="-"/>
    <s v="01/07/2025 14:01"/>
  </r>
  <r>
    <x v="6"/>
    <x v="6"/>
    <n v="50"/>
    <n v="1"/>
    <s v="FNT63"/>
    <n v="130"/>
    <n v="35"/>
    <s v="ร้านที่4"/>
    <s v="ข***ักดิ์ โ***เมฆ"/>
    <s v="กรุงเทพฯ"/>
    <s v="-"/>
    <s v=""/>
    <s v="01/07/2025 14:01"/>
    <s v="-"/>
    <s v="J&amp;T Express"/>
    <s v="Tiktok"/>
    <s v="tiktok"/>
    <s v=""/>
    <s v="-"/>
    <s v="01/07/2025 14:01"/>
  </r>
  <r>
    <x v="4"/>
    <x v="4"/>
    <n v="50"/>
    <n v="1"/>
    <s v="FNT62"/>
    <n v="95"/>
    <n v="0"/>
    <s v="ร้านที่4"/>
    <s v="น***ตน์  ป***รม"/>
    <s v="นครสวรรค์"/>
    <s v="-"/>
    <s v=""/>
    <s v="01/07/2025 14:00"/>
    <s v="-"/>
    <s v="J&amp;T COD"/>
    <s v="Tiktok"/>
    <s v="จ่ายทีหลัง / COD"/>
    <s v=""/>
    <s v="-"/>
    <s v="01/07/2025 14:00"/>
  </r>
  <r>
    <x v="5"/>
    <x v="5"/>
    <n v="50"/>
    <n v="1"/>
    <s v="FNT62"/>
    <n v="95"/>
    <n v="0"/>
    <s v="ร้านที่4"/>
    <s v="น***ตน์  ป***รม"/>
    <s v="นครสวรรค์"/>
    <s v="-"/>
    <s v=""/>
    <s v="01/07/2025 14:00"/>
    <s v="-"/>
    <s v="J&amp;T COD"/>
    <s v="Tiktok"/>
    <s v="จ่ายทีหลัง / COD"/>
    <s v=""/>
    <s v="-"/>
    <s v="01/07/2025 14:00"/>
  </r>
  <r>
    <x v="6"/>
    <x v="6"/>
    <n v="50"/>
    <n v="1"/>
    <s v="FNT62"/>
    <n v="95"/>
    <n v="0"/>
    <s v="ร้านที่4"/>
    <s v="น***ตน์  ป***รม"/>
    <s v="นครสวรรค์"/>
    <s v="-"/>
    <s v=""/>
    <s v="01/07/2025 14:00"/>
    <s v="-"/>
    <s v="J&amp;T COD"/>
    <s v="Tiktok"/>
    <s v="จ่ายทีหลัง / COD"/>
    <s v=""/>
    <s v="-"/>
    <s v="01/07/2025 14:00"/>
  </r>
  <r>
    <x v="4"/>
    <x v="4"/>
    <n v="50"/>
    <n v="1"/>
    <s v="FNT61"/>
    <n v="100"/>
    <n v="0"/>
    <s v="ร้านที่4"/>
    <s v="ค***้อ"/>
    <s v="กรุงเทพฯ"/>
    <s v="-"/>
    <s v=""/>
    <s v="01/07/2025 13:59"/>
    <s v="-"/>
    <s v="J&amp;T COD"/>
    <s v="Tiktok"/>
    <s v="จ่ายทีหลัง / COD"/>
    <s v=""/>
    <s v="-"/>
    <s v="01/07/2025 13:59"/>
  </r>
  <r>
    <x v="5"/>
    <x v="5"/>
    <n v="50"/>
    <n v="1"/>
    <s v="FNT61"/>
    <n v="100"/>
    <n v="0"/>
    <s v="ร้านที่4"/>
    <s v="ค***้อ"/>
    <s v="กรุงเทพฯ"/>
    <s v="-"/>
    <s v=""/>
    <s v="01/07/2025 13:59"/>
    <s v="-"/>
    <s v="J&amp;T COD"/>
    <s v="Tiktok"/>
    <s v="จ่ายทีหลัง / COD"/>
    <s v=""/>
    <s v="-"/>
    <s v="01/07/2025 13:59"/>
  </r>
  <r>
    <x v="6"/>
    <x v="6"/>
    <n v="50"/>
    <n v="1"/>
    <s v="FNT61"/>
    <n v="100"/>
    <n v="0"/>
    <s v="ร้านที่4"/>
    <s v="ค***้อ"/>
    <s v="กรุงเทพฯ"/>
    <s v="-"/>
    <s v=""/>
    <s v="01/07/2025 13:59"/>
    <s v="-"/>
    <s v="J&amp;T COD"/>
    <s v="Tiktok"/>
    <s v="จ่ายทีหลัง / COD"/>
    <s v=""/>
    <s v="-"/>
    <s v="01/07/2025 13:59"/>
  </r>
  <r>
    <x v="4"/>
    <x v="4"/>
    <n v="50"/>
    <n v="1"/>
    <s v="FNT60"/>
    <n v="100"/>
    <n v="0"/>
    <s v="ร้านที่4"/>
    <s v="ฉ***รรณ โ***ประเสริฐ"/>
    <s v="ปทุมธานี"/>
    <s v="-"/>
    <s v=""/>
    <s v="01/07/2025 13:58"/>
    <s v="-"/>
    <s v="J&amp;T COD"/>
    <s v="Tiktok"/>
    <s v="จ่ายทีหลัง / COD"/>
    <s v=""/>
    <s v="-"/>
    <s v="01/07/2025 13:58"/>
  </r>
  <r>
    <x v="5"/>
    <x v="5"/>
    <n v="50"/>
    <n v="1"/>
    <s v="FNT60"/>
    <n v="100"/>
    <n v="0"/>
    <s v="ร้านที่4"/>
    <s v="ฉ***รรณ โ***ประเสริฐ"/>
    <s v="ปทุมธานี"/>
    <s v="-"/>
    <s v=""/>
    <s v="01/07/2025 13:58"/>
    <s v="-"/>
    <s v="J&amp;T COD"/>
    <s v="Tiktok"/>
    <s v="จ่ายทีหลัง / COD"/>
    <s v=""/>
    <s v="-"/>
    <s v="01/07/2025 13:58"/>
  </r>
  <r>
    <x v="6"/>
    <x v="6"/>
    <n v="50"/>
    <n v="1"/>
    <s v="FNT60"/>
    <n v="100"/>
    <n v="0"/>
    <s v="ร้านที่4"/>
    <s v="ฉ***รรณ โ***ประเสริฐ"/>
    <s v="ปทุมธานี"/>
    <s v="-"/>
    <s v=""/>
    <s v="01/07/2025 13:58"/>
    <s v="-"/>
    <s v="J&amp;T COD"/>
    <s v="Tiktok"/>
    <s v="จ่ายทีหลัง / COD"/>
    <s v=""/>
    <s v="-"/>
    <s v="01/07/2025 13:58"/>
  </r>
  <r>
    <x v="4"/>
    <x v="4"/>
    <n v="50"/>
    <n v="1"/>
    <s v="FNT59"/>
    <n v="100"/>
    <n v="0"/>
    <s v="ร้านที่4"/>
    <s v="อ***ักษ์  จ***ร์พงษ์"/>
    <s v="ชัยภูมิ"/>
    <s v="-"/>
    <s v=""/>
    <s v="01/07/2025 13:58"/>
    <s v="-"/>
    <s v="J&amp;T COD"/>
    <s v="Tiktok"/>
    <s v="จ่ายทีหลัง / COD"/>
    <s v=""/>
    <s v="-"/>
    <s v="01/07/2025 13:58"/>
  </r>
  <r>
    <x v="5"/>
    <x v="5"/>
    <n v="50"/>
    <n v="1"/>
    <s v="FNT59"/>
    <n v="100"/>
    <n v="0"/>
    <s v="ร้านที่4"/>
    <s v="อ***ักษ์  จ***ร์พงษ์"/>
    <s v="ชัยภูมิ"/>
    <s v="-"/>
    <s v=""/>
    <s v="01/07/2025 13:58"/>
    <s v="-"/>
    <s v="J&amp;T COD"/>
    <s v="Tiktok"/>
    <s v="จ่ายทีหลัง / COD"/>
    <s v=""/>
    <s v="-"/>
    <s v="01/07/2025 13:58"/>
  </r>
  <r>
    <x v="6"/>
    <x v="6"/>
    <n v="50"/>
    <n v="1"/>
    <s v="FNT59"/>
    <n v="100"/>
    <n v="0"/>
    <s v="ร้านที่4"/>
    <s v="อ***ักษ์  จ***ร์พงษ์"/>
    <s v="ชัยภูมิ"/>
    <s v="-"/>
    <s v=""/>
    <s v="01/07/2025 13:58"/>
    <s v="-"/>
    <s v="J&amp;T COD"/>
    <s v="Tiktok"/>
    <s v="จ่ายทีหลัง / COD"/>
    <s v=""/>
    <s v="-"/>
    <s v="01/07/2025 13:58"/>
  </r>
  <r>
    <x v="6"/>
    <x v="6"/>
    <n v="60"/>
    <n v="3"/>
    <s v="FNT58"/>
    <n v="100"/>
    <n v="0"/>
    <s v="ร้านที่4"/>
    <s v="b**"/>
    <s v="กรุงเทพฯ"/>
    <s v="-"/>
    <s v=""/>
    <s v="01/07/2025 13:58"/>
    <s v="-"/>
    <s v="J&amp;T Express"/>
    <s v="Tiktok"/>
    <s v="tiktok"/>
    <s v=""/>
    <s v="-"/>
    <s v="01/07/2025 13:57"/>
  </r>
  <r>
    <x v="4"/>
    <x v="4"/>
    <n v="50"/>
    <n v="1"/>
    <s v="FNT57"/>
    <n v="100"/>
    <n v="0"/>
    <s v="ร้านที่4"/>
    <s v="ข***หอม"/>
    <s v="ชลบุรี"/>
    <s v="-"/>
    <s v=""/>
    <s v="01/07/2025 13:57"/>
    <s v="-"/>
    <s v="J&amp;T COD"/>
    <s v="Tiktok"/>
    <s v="จ่ายทีหลัง / COD"/>
    <s v=""/>
    <s v="-"/>
    <s v="01/07/2025 13:57"/>
  </r>
  <r>
    <x v="5"/>
    <x v="5"/>
    <n v="50"/>
    <n v="1"/>
    <s v="FNT57"/>
    <n v="100"/>
    <n v="0"/>
    <s v="ร้านที่4"/>
    <s v="ข***หอม"/>
    <s v="ชลบุรี"/>
    <s v="-"/>
    <s v=""/>
    <s v="01/07/2025 13:57"/>
    <s v="-"/>
    <s v="J&amp;T COD"/>
    <s v="Tiktok"/>
    <s v="จ่ายทีหลัง / COD"/>
    <s v=""/>
    <s v="-"/>
    <s v="01/07/2025 13:57"/>
  </r>
  <r>
    <x v="6"/>
    <x v="6"/>
    <n v="50"/>
    <n v="1"/>
    <s v="FNT57"/>
    <n v="100"/>
    <n v="0"/>
    <s v="ร้านที่4"/>
    <s v="ข***หอม"/>
    <s v="ชลบุรี"/>
    <s v="-"/>
    <s v=""/>
    <s v="01/07/2025 13:57"/>
    <s v="-"/>
    <s v="J&amp;T COD"/>
    <s v="Tiktok"/>
    <s v="จ่ายทีหลัง / COD"/>
    <s v=""/>
    <s v="-"/>
    <s v="01/07/2025 13:57"/>
  </r>
  <r>
    <x v="4"/>
    <x v="4"/>
    <n v="50"/>
    <n v="1"/>
    <s v="FNT56"/>
    <n v="100"/>
    <n v="0"/>
    <s v="ร้านที่4"/>
    <s v="แ***้องคีริน"/>
    <s v="ปทุมธานี"/>
    <s v="-"/>
    <s v=""/>
    <s v="01/07/2025 13:57"/>
    <s v="-"/>
    <s v="J&amp;T COD"/>
    <s v="Tiktok"/>
    <s v="จ่ายทีหลัง / COD"/>
    <s v=""/>
    <s v="-"/>
    <s v="01/07/2025 13:57"/>
  </r>
  <r>
    <x v="5"/>
    <x v="5"/>
    <n v="50"/>
    <n v="1"/>
    <s v="FNT56"/>
    <n v="100"/>
    <n v="0"/>
    <s v="ร้านที่4"/>
    <s v="แ***้องคีริน"/>
    <s v="ปทุมธานี"/>
    <s v="-"/>
    <s v=""/>
    <s v="01/07/2025 13:57"/>
    <s v="-"/>
    <s v="J&amp;T COD"/>
    <s v="Tiktok"/>
    <s v="จ่ายทีหลัง / COD"/>
    <s v=""/>
    <s v="-"/>
    <s v="01/07/2025 13:57"/>
  </r>
  <r>
    <x v="6"/>
    <x v="6"/>
    <n v="50"/>
    <n v="1"/>
    <s v="FNT56"/>
    <n v="100"/>
    <n v="0"/>
    <s v="ร้านที่4"/>
    <s v="แ***้องคีริน"/>
    <s v="ปทุมธานี"/>
    <s v="-"/>
    <s v=""/>
    <s v="01/07/2025 13:57"/>
    <s v="-"/>
    <s v="J&amp;T COD"/>
    <s v="Tiktok"/>
    <s v="จ่ายทีหลัง / COD"/>
    <s v=""/>
    <s v="-"/>
    <s v="01/07/2025 13:57"/>
  </r>
  <r>
    <x v="4"/>
    <x v="4"/>
    <n v="50"/>
    <n v="1"/>
    <s v="FNT54"/>
    <n v="100"/>
    <n v="0"/>
    <s v="ร้านที่4"/>
    <s v="b**"/>
    <s v="กรุงเทพฯ"/>
    <s v="-"/>
    <s v=""/>
    <s v="-"/>
    <s v="-"/>
    <s v="J&amp;T Express"/>
    <s v="Tiktok"/>
    <s v="-"/>
    <s v=""/>
    <s v="-"/>
    <s v="01/07/2025 13:55"/>
  </r>
  <r>
    <x v="5"/>
    <x v="5"/>
    <n v="50"/>
    <n v="1"/>
    <s v="FNT54"/>
    <n v="100"/>
    <n v="0"/>
    <s v="ร้านที่4"/>
    <s v="b**"/>
    <s v="กรุงเทพฯ"/>
    <s v="-"/>
    <s v=""/>
    <s v="-"/>
    <s v="-"/>
    <s v="J&amp;T Express"/>
    <s v="Tiktok"/>
    <s v="-"/>
    <s v=""/>
    <s v="-"/>
    <s v="01/07/2025 13:55"/>
  </r>
  <r>
    <x v="6"/>
    <x v="6"/>
    <n v="50"/>
    <n v="1"/>
    <s v="FNT54"/>
    <n v="100"/>
    <n v="0"/>
    <s v="ร้านที่4"/>
    <s v="b**"/>
    <s v="กรุงเทพฯ"/>
    <s v="-"/>
    <s v=""/>
    <s v="-"/>
    <s v="-"/>
    <s v="J&amp;T Express"/>
    <s v="Tiktok"/>
    <s v="-"/>
    <s v=""/>
    <s v="-"/>
    <s v="01/07/2025 13:55"/>
  </r>
  <r>
    <x v="4"/>
    <x v="4"/>
    <n v="50"/>
    <n v="1"/>
    <s v="FNT53"/>
    <n v="109"/>
    <n v="9"/>
    <s v="ร้านที่4"/>
    <s v="ณ***ล ป***ุมมา"/>
    <s v="ระยอง"/>
    <s v="-"/>
    <s v=""/>
    <s v="01/07/2025 13:54"/>
    <s v="-"/>
    <s v="Flash Express Thailand"/>
    <s v="Tiktok"/>
    <s v="tiktok"/>
    <s v=""/>
    <s v="-"/>
    <s v="01/07/2025 13:54"/>
  </r>
  <r>
    <x v="5"/>
    <x v="5"/>
    <n v="50"/>
    <n v="1"/>
    <s v="FNT53"/>
    <n v="109"/>
    <n v="9"/>
    <s v="ร้านที่4"/>
    <s v="ณ***ล ป***ุมมา"/>
    <s v="ระยอง"/>
    <s v="-"/>
    <s v=""/>
    <s v="01/07/2025 13:54"/>
    <s v="-"/>
    <s v="Flash Express Thailand"/>
    <s v="Tiktok"/>
    <s v="tiktok"/>
    <s v=""/>
    <s v="-"/>
    <s v="01/07/2025 13:54"/>
  </r>
  <r>
    <x v="6"/>
    <x v="6"/>
    <n v="50"/>
    <n v="1"/>
    <s v="FNT53"/>
    <n v="109"/>
    <n v="9"/>
    <s v="ร้านที่4"/>
    <s v="ณ***ล ป***ุมมา"/>
    <s v="ระยอง"/>
    <s v="-"/>
    <s v=""/>
    <s v="01/07/2025 13:54"/>
    <s v="-"/>
    <s v="Flash Express Thailand"/>
    <s v="Tiktok"/>
    <s v="tiktok"/>
    <s v=""/>
    <s v="-"/>
    <s v="01/07/2025 13:54"/>
  </r>
  <r>
    <x v="4"/>
    <x v="4"/>
    <n v="50"/>
    <n v="1"/>
    <s v="FNT52"/>
    <n v="195"/>
    <n v="0"/>
    <s v="ร้านที่4"/>
    <s v="ส***ี ท***ุข"/>
    <s v="ภูเก็ต"/>
    <s v="-"/>
    <s v=""/>
    <s v="01/07/2025 13:54"/>
    <s v="-"/>
    <s v="J&amp;T Express"/>
    <s v="Tiktok"/>
    <s v="tiktok"/>
    <s v=""/>
    <s v="-"/>
    <s v="01/07/2025 13:54"/>
  </r>
  <r>
    <x v="5"/>
    <x v="5"/>
    <n v="50"/>
    <n v="1"/>
    <s v="FNT52"/>
    <n v="195"/>
    <n v="0"/>
    <s v="ร้านที่4"/>
    <s v="ส***ี ท***ุข"/>
    <s v="ภูเก็ต"/>
    <s v="-"/>
    <s v=""/>
    <s v="01/07/2025 13:54"/>
    <s v="-"/>
    <s v="J&amp;T Express"/>
    <s v="Tiktok"/>
    <s v="tiktok"/>
    <s v=""/>
    <s v="-"/>
    <s v="01/07/2025 13:54"/>
  </r>
  <r>
    <x v="6"/>
    <x v="6"/>
    <n v="50"/>
    <n v="1"/>
    <s v="FNT52"/>
    <n v="195"/>
    <n v="0"/>
    <s v="ร้านที่4"/>
    <s v="ส***ี ท***ุข"/>
    <s v="ภูเก็ต"/>
    <s v="-"/>
    <s v=""/>
    <s v="01/07/2025 13:54"/>
    <s v="-"/>
    <s v="J&amp;T Express"/>
    <s v="Tiktok"/>
    <s v="tiktok"/>
    <s v=""/>
    <s v="-"/>
    <s v="01/07/2025 13:54"/>
  </r>
  <r>
    <x v="0"/>
    <x v="0"/>
    <n v="33.333333333333336"/>
    <n v="3"/>
    <s v="FNT52"/>
    <n v="195"/>
    <n v="0"/>
    <s v="ร้านที่4"/>
    <s v="ส***ี ท***ุข"/>
    <s v="ภูเก็ต"/>
    <s v="-"/>
    <s v=""/>
    <s v="01/07/2025 13:54"/>
    <s v="-"/>
    <s v="J&amp;T Express"/>
    <s v="Tiktok"/>
    <s v="tiktok"/>
    <s v=""/>
    <s v="-"/>
    <s v="01/07/2025 13:54"/>
  </r>
  <r>
    <x v="4"/>
    <x v="4"/>
    <n v="50"/>
    <n v="1"/>
    <s v="FNT51"/>
    <n v="100"/>
    <n v="0"/>
    <s v="ร้านที่4"/>
    <s v="ฐ***ดา ช***ชื่น"/>
    <s v="สงขลา"/>
    <s v="-"/>
    <s v=""/>
    <s v="01/07/2025 13:52"/>
    <s v="-"/>
    <s v="J&amp;T COD"/>
    <s v="Tiktok"/>
    <s v="จ่ายทีหลัง / COD"/>
    <s v=""/>
    <s v="-"/>
    <s v="01/07/2025 13:52"/>
  </r>
  <r>
    <x v="5"/>
    <x v="5"/>
    <n v="50"/>
    <n v="1"/>
    <s v="FNT51"/>
    <n v="100"/>
    <n v="0"/>
    <s v="ร้านที่4"/>
    <s v="ฐ***ดา ช***ชื่น"/>
    <s v="สงขลา"/>
    <s v="-"/>
    <s v=""/>
    <s v="01/07/2025 13:52"/>
    <s v="-"/>
    <s v="J&amp;T COD"/>
    <s v="Tiktok"/>
    <s v="จ่ายทีหลัง / COD"/>
    <s v=""/>
    <s v="-"/>
    <s v="01/07/2025 13:52"/>
  </r>
  <r>
    <x v="6"/>
    <x v="6"/>
    <n v="50"/>
    <n v="1"/>
    <s v="FNT51"/>
    <n v="100"/>
    <n v="0"/>
    <s v="ร้านที่4"/>
    <s v="ฐ***ดา ช***ชื่น"/>
    <s v="สงขลา"/>
    <s v="-"/>
    <s v=""/>
    <s v="01/07/2025 13:52"/>
    <s v="-"/>
    <s v="J&amp;T COD"/>
    <s v="Tiktok"/>
    <s v="จ่ายทีหลัง / COD"/>
    <s v=""/>
    <s v="-"/>
    <s v="01/07/2025 13:52"/>
  </r>
  <r>
    <x v="4"/>
    <x v="4"/>
    <n v="50"/>
    <n v="1"/>
    <s v="FNT49"/>
    <n v="95"/>
    <n v="0"/>
    <s v="ร้านที่4"/>
    <s v="น***น ม***ะตะ"/>
    <s v="ชลบุรี"/>
    <s v="-"/>
    <s v=""/>
    <s v="01/07/2025 13:51"/>
    <s v="-"/>
    <s v="Flash Express Thailand COD"/>
    <s v="Tiktok"/>
    <s v="จ่ายทีหลัง / COD"/>
    <s v=""/>
    <s v="-"/>
    <s v="01/07/2025 13:51"/>
  </r>
  <r>
    <x v="5"/>
    <x v="5"/>
    <n v="50"/>
    <n v="1"/>
    <s v="FNT49"/>
    <n v="95"/>
    <n v="0"/>
    <s v="ร้านที่4"/>
    <s v="น***น ม***ะตะ"/>
    <s v="ชลบุรี"/>
    <s v="-"/>
    <s v=""/>
    <s v="01/07/2025 13:51"/>
    <s v="-"/>
    <s v="Flash Express Thailand COD"/>
    <s v="Tiktok"/>
    <s v="จ่ายทีหลัง / COD"/>
    <s v=""/>
    <s v="-"/>
    <s v="01/07/2025 13:51"/>
  </r>
  <r>
    <x v="6"/>
    <x v="6"/>
    <n v="50"/>
    <n v="1"/>
    <s v="FNT49"/>
    <n v="95"/>
    <n v="0"/>
    <s v="ร้านที่4"/>
    <s v="น***น ม***ะตะ"/>
    <s v="ชลบุรี"/>
    <s v="-"/>
    <s v=""/>
    <s v="01/07/2025 13:51"/>
    <s v="-"/>
    <s v="Flash Express Thailand COD"/>
    <s v="Tiktok"/>
    <s v="จ่ายทีหลัง / COD"/>
    <s v=""/>
    <s v="-"/>
    <s v="01/07/2025 13:51"/>
  </r>
  <r>
    <x v="4"/>
    <x v="4"/>
    <n v="50"/>
    <n v="3"/>
    <s v="FNT48"/>
    <n v="300"/>
    <n v="0"/>
    <s v="ร้านที่4"/>
    <s v="ร***ีนี ร***ง"/>
    <s v="ยะลา"/>
    <s v="-"/>
    <s v=""/>
    <s v="01/07/2025 13:51"/>
    <s v="-"/>
    <s v="J&amp;T COD"/>
    <s v="Tiktok"/>
    <s v="จ่ายทีหลัง / COD"/>
    <s v=""/>
    <s v="-"/>
    <s v="01/07/2025 13:51"/>
  </r>
  <r>
    <x v="5"/>
    <x v="5"/>
    <n v="50"/>
    <n v="3"/>
    <s v="FNT48"/>
    <n v="300"/>
    <n v="0"/>
    <s v="ร้านที่4"/>
    <s v="ร***ีนี ร***ง"/>
    <s v="ยะลา"/>
    <s v="-"/>
    <s v=""/>
    <s v="01/07/2025 13:51"/>
    <s v="-"/>
    <s v="J&amp;T COD"/>
    <s v="Tiktok"/>
    <s v="จ่ายทีหลัง / COD"/>
    <s v=""/>
    <s v="-"/>
    <s v="01/07/2025 13:51"/>
  </r>
  <r>
    <x v="6"/>
    <x v="6"/>
    <n v="50"/>
    <n v="3"/>
    <s v="FNT48"/>
    <n v="300"/>
    <n v="0"/>
    <s v="ร้านที่4"/>
    <s v="ร***ีนี ร***ง"/>
    <s v="ยะลา"/>
    <s v="-"/>
    <s v=""/>
    <s v="01/07/2025 13:51"/>
    <s v="-"/>
    <s v="J&amp;T COD"/>
    <s v="Tiktok"/>
    <s v="จ่ายทีหลัง / COD"/>
    <s v=""/>
    <s v="-"/>
    <s v="01/07/2025 13:51"/>
  </r>
  <r>
    <x v="4"/>
    <x v="4"/>
    <n v="50"/>
    <n v="1"/>
    <s v="FNT47"/>
    <n v="95"/>
    <n v="0"/>
    <s v="ร้านที่4"/>
    <s v="ศ***ิจ อ***ัน"/>
    <s v="ตาก"/>
    <s v="-"/>
    <s v=""/>
    <s v="01/07/2025 13:50"/>
    <s v="-"/>
    <s v="J&amp;T COD"/>
    <s v="Tiktok"/>
    <s v="จ่ายทีหลัง / COD"/>
    <s v=""/>
    <s v="-"/>
    <s v="01/07/2025 13:51"/>
  </r>
  <r>
    <x v="5"/>
    <x v="5"/>
    <n v="50"/>
    <n v="1"/>
    <s v="FNT47"/>
    <n v="95"/>
    <n v="0"/>
    <s v="ร้านที่4"/>
    <s v="ศ***ิจ อ***ัน"/>
    <s v="ตาก"/>
    <s v="-"/>
    <s v=""/>
    <s v="01/07/2025 13:50"/>
    <s v="-"/>
    <s v="J&amp;T COD"/>
    <s v="Tiktok"/>
    <s v="จ่ายทีหลัง / COD"/>
    <s v=""/>
    <s v="-"/>
    <s v="01/07/2025 13:51"/>
  </r>
  <r>
    <x v="6"/>
    <x v="6"/>
    <n v="50"/>
    <n v="1"/>
    <s v="FNT47"/>
    <n v="95"/>
    <n v="0"/>
    <s v="ร้านที่4"/>
    <s v="ศ***ิจ อ***ัน"/>
    <s v="ตาก"/>
    <s v="-"/>
    <s v=""/>
    <s v="01/07/2025 13:50"/>
    <s v="-"/>
    <s v="J&amp;T COD"/>
    <s v="Tiktok"/>
    <s v="จ่ายทีหลัง / COD"/>
    <s v=""/>
    <s v="-"/>
    <s v="01/07/2025 13:50"/>
  </r>
  <r>
    <x v="4"/>
    <x v="4"/>
    <n v="50"/>
    <n v="1"/>
    <s v="FNT46"/>
    <n v="100"/>
    <n v="0"/>
    <s v="ร้านที่4"/>
    <s v="ช***ชา น***"/>
    <s v="กาญจนบุรี"/>
    <s v="-"/>
    <s v=""/>
    <s v="01/07/2025 13:50"/>
    <s v="-"/>
    <s v="J&amp;T COD"/>
    <s v="Tiktok"/>
    <s v="จ่ายทีหลัง / COD"/>
    <s v=""/>
    <s v="-"/>
    <s v="01/07/2025 13:50"/>
  </r>
  <r>
    <x v="5"/>
    <x v="5"/>
    <n v="50"/>
    <n v="1"/>
    <s v="FNT46"/>
    <n v="100"/>
    <n v="0"/>
    <s v="ร้านที่4"/>
    <s v="ช***ชา น***"/>
    <s v="กาญจนบุรี"/>
    <s v="-"/>
    <s v=""/>
    <s v="01/07/2025 13:50"/>
    <s v="-"/>
    <s v="J&amp;T COD"/>
    <s v="Tiktok"/>
    <s v="จ่ายทีหลัง / COD"/>
    <s v=""/>
    <s v="-"/>
    <s v="01/07/2025 13:50"/>
  </r>
  <r>
    <x v="6"/>
    <x v="6"/>
    <n v="50"/>
    <n v="1"/>
    <s v="FNT46"/>
    <n v="100"/>
    <n v="0"/>
    <s v="ร้านที่4"/>
    <s v="ช***ชา น***"/>
    <s v="กาญจนบุรี"/>
    <s v="-"/>
    <s v=""/>
    <s v="01/07/2025 13:50"/>
    <s v="-"/>
    <s v="J&amp;T COD"/>
    <s v="Tiktok"/>
    <s v="จ่ายทีหลัง / COD"/>
    <s v=""/>
    <s v="-"/>
    <s v="01/07/2025 13:50"/>
  </r>
  <r>
    <x v="4"/>
    <x v="4"/>
    <n v="50"/>
    <n v="1"/>
    <s v="FNT45"/>
    <n v="100"/>
    <n v="0"/>
    <s v="ร้านที่4"/>
    <s v="จ***วรรณ ม***"/>
    <s v="สระบุรี"/>
    <s v="-"/>
    <s v=""/>
    <s v="01/07/2025 13:50"/>
    <s v="-"/>
    <s v="J&amp;T Express"/>
    <s v="Tiktok"/>
    <s v="tiktok"/>
    <s v=""/>
    <s v="-"/>
    <s v="01/07/2025 13:50"/>
  </r>
  <r>
    <x v="5"/>
    <x v="5"/>
    <n v="50"/>
    <n v="1"/>
    <s v="FNT45"/>
    <n v="100"/>
    <n v="0"/>
    <s v="ร้านที่4"/>
    <s v="จ***วรรณ ม***"/>
    <s v="สระบุรี"/>
    <s v="-"/>
    <s v=""/>
    <s v="01/07/2025 13:50"/>
    <s v="-"/>
    <s v="J&amp;T Express"/>
    <s v="Tiktok"/>
    <s v="tiktok"/>
    <s v=""/>
    <s v="-"/>
    <s v="01/07/2025 13:50"/>
  </r>
  <r>
    <x v="6"/>
    <x v="6"/>
    <n v="50"/>
    <n v="1"/>
    <s v="FNT45"/>
    <n v="100"/>
    <n v="0"/>
    <s v="ร้านที่4"/>
    <s v="จ***วรรณ ม***"/>
    <s v="สระบุรี"/>
    <s v="-"/>
    <s v=""/>
    <s v="01/07/2025 13:50"/>
    <s v="-"/>
    <s v="J&amp;T Express"/>
    <s v="Tiktok"/>
    <s v="tiktok"/>
    <s v=""/>
    <s v="-"/>
    <s v="01/07/2025 13:50"/>
  </r>
  <r>
    <x v="4"/>
    <x v="4"/>
    <n v="50"/>
    <n v="1"/>
    <s v="FNT43"/>
    <n v="100"/>
    <n v="0"/>
    <s v="ร้านที่4"/>
    <s v="ม***สา จ***งาม"/>
    <s v="อุบลราชธานี"/>
    <s v="-"/>
    <s v=""/>
    <s v="01/07/2025 13:49"/>
    <s v="-"/>
    <s v="J&amp;T COD"/>
    <s v="Tiktok"/>
    <s v="จ่ายทีหลัง / COD"/>
    <s v=""/>
    <s v="-"/>
    <s v="01/07/2025 13:49"/>
  </r>
  <r>
    <x v="5"/>
    <x v="5"/>
    <n v="50"/>
    <n v="1"/>
    <s v="FNT43"/>
    <n v="100"/>
    <n v="0"/>
    <s v="ร้านที่4"/>
    <s v="ม***สา จ***งาม"/>
    <s v="อุบลราชธานี"/>
    <s v="-"/>
    <s v=""/>
    <s v="01/07/2025 13:49"/>
    <s v="-"/>
    <s v="J&amp;T COD"/>
    <s v="Tiktok"/>
    <s v="จ่ายทีหลัง / COD"/>
    <s v=""/>
    <s v="-"/>
    <s v="01/07/2025 13:49"/>
  </r>
  <r>
    <x v="6"/>
    <x v="6"/>
    <n v="50"/>
    <n v="1"/>
    <s v="FNT43"/>
    <n v="100"/>
    <n v="0"/>
    <s v="ร้านที่4"/>
    <s v="ม***สา จ***งาม"/>
    <s v="อุบลราชธานี"/>
    <s v="-"/>
    <s v=""/>
    <s v="01/07/2025 13:49"/>
    <s v="-"/>
    <s v="J&amp;T COD"/>
    <s v="Tiktok"/>
    <s v="จ่ายทีหลัง / COD"/>
    <s v=""/>
    <s v="-"/>
    <s v="01/07/2025 13:49"/>
  </r>
  <r>
    <x v="4"/>
    <x v="4"/>
    <n v="50"/>
    <n v="1"/>
    <s v="FNT42"/>
    <n v="100"/>
    <n v="0"/>
    <s v="ร้านที่4"/>
    <s v="ก***รรษ  แ***รุณ"/>
    <s v="กรุงเทพมหานคร"/>
    <s v="-"/>
    <s v=""/>
    <s v="01/07/2025 13:48"/>
    <s v="-"/>
    <s v="J&amp;T COD"/>
    <s v="Tiktok"/>
    <s v="จ่ายทีหลัง / COD"/>
    <s v=""/>
    <s v="-"/>
    <s v="01/07/2025 13:48"/>
  </r>
  <r>
    <x v="5"/>
    <x v="5"/>
    <n v="50"/>
    <n v="1"/>
    <s v="FNT42"/>
    <n v="100"/>
    <n v="0"/>
    <s v="ร้านที่4"/>
    <s v="ก***รรษ  แ***รุณ"/>
    <s v="กรุงเทพมหานคร"/>
    <s v="-"/>
    <s v=""/>
    <s v="01/07/2025 13:48"/>
    <s v="-"/>
    <s v="J&amp;T COD"/>
    <s v="Tiktok"/>
    <s v="จ่ายทีหลัง / COD"/>
    <s v=""/>
    <s v="-"/>
    <s v="01/07/2025 13:48"/>
  </r>
  <r>
    <x v="6"/>
    <x v="6"/>
    <n v="50"/>
    <n v="1"/>
    <s v="FNT42"/>
    <n v="100"/>
    <n v="0"/>
    <s v="ร้านที่4"/>
    <s v="ก***รรษ  แ***รุณ"/>
    <s v="กรุงเทพมหานคร"/>
    <s v="-"/>
    <s v=""/>
    <s v="01/07/2025 13:48"/>
    <s v="-"/>
    <s v="J&amp;T COD"/>
    <s v="Tiktok"/>
    <s v="จ่ายทีหลัง / COD"/>
    <s v=""/>
    <s v="-"/>
    <s v="01/07/2025 13:48"/>
  </r>
  <r>
    <x v="4"/>
    <x v="4"/>
    <n v="50"/>
    <n v="2"/>
    <s v="FNT39"/>
    <n v="190"/>
    <n v="0"/>
    <s v="ร้านที่4"/>
    <s v="ภ***ศักดิ์ บ***า"/>
    <s v="เพชรบูรณ์"/>
    <s v="-"/>
    <s v=""/>
    <s v="01/07/2025 13:44"/>
    <s v="-"/>
    <s v="J&amp;T COD"/>
    <s v="Tiktok"/>
    <s v="จ่ายทีหลัง / COD"/>
    <s v=""/>
    <s v="-"/>
    <s v="01/07/2025 13:44"/>
  </r>
  <r>
    <x v="5"/>
    <x v="5"/>
    <n v="50"/>
    <n v="2"/>
    <s v="FNT39"/>
    <n v="190"/>
    <n v="0"/>
    <s v="ร้านที่4"/>
    <s v="ภ***ศักดิ์ บ***า"/>
    <s v="เพชรบูรณ์"/>
    <s v="-"/>
    <s v=""/>
    <s v="01/07/2025 13:44"/>
    <s v="-"/>
    <s v="J&amp;T COD"/>
    <s v="Tiktok"/>
    <s v="จ่ายทีหลัง / COD"/>
    <s v=""/>
    <s v="-"/>
    <s v="01/07/2025 13:44"/>
  </r>
  <r>
    <x v="6"/>
    <x v="6"/>
    <n v="50"/>
    <n v="2"/>
    <s v="FNT39"/>
    <n v="190"/>
    <n v="0"/>
    <s v="ร้านที่4"/>
    <s v="ภ***ศักดิ์ บ***า"/>
    <s v="เพชรบูรณ์"/>
    <s v="-"/>
    <s v=""/>
    <s v="01/07/2025 13:44"/>
    <s v="-"/>
    <s v="J&amp;T COD"/>
    <s v="Tiktok"/>
    <s v="จ่ายทีหลัง / COD"/>
    <s v=""/>
    <s v="-"/>
    <s v="01/07/2025 13:44"/>
  </r>
  <r>
    <x v="4"/>
    <x v="4"/>
    <n v="50"/>
    <n v="1"/>
    <s v="FNT38"/>
    <n v="95"/>
    <n v="0"/>
    <s v="ร้านที่4"/>
    <s v="ล***ย โ***ูล"/>
    <s v="ลพบุรี"/>
    <s v="-"/>
    <s v=""/>
    <s v="01/07/2025 13:44"/>
    <s v="-"/>
    <s v="J&amp;T COD"/>
    <s v="Tiktok"/>
    <s v="จ่ายทีหลัง / COD"/>
    <s v=""/>
    <s v="-"/>
    <s v="01/07/2025 13:44"/>
  </r>
  <r>
    <x v="5"/>
    <x v="5"/>
    <n v="50"/>
    <n v="1"/>
    <s v="FNT38"/>
    <n v="95"/>
    <n v="0"/>
    <s v="ร้านที่4"/>
    <s v="ล***ย โ***ูล"/>
    <s v="ลพบุรี"/>
    <s v="-"/>
    <s v=""/>
    <s v="01/07/2025 13:44"/>
    <s v="-"/>
    <s v="J&amp;T COD"/>
    <s v="Tiktok"/>
    <s v="จ่ายทีหลัง / COD"/>
    <s v=""/>
    <s v="-"/>
    <s v="01/07/2025 13:44"/>
  </r>
  <r>
    <x v="6"/>
    <x v="6"/>
    <n v="50"/>
    <n v="1"/>
    <s v="FNT38"/>
    <n v="95"/>
    <n v="0"/>
    <s v="ร้านที่4"/>
    <s v="ล***ย โ***ูล"/>
    <s v="ลพบุรี"/>
    <s v="-"/>
    <s v=""/>
    <s v="01/07/2025 13:44"/>
    <s v="-"/>
    <s v="J&amp;T COD"/>
    <s v="Tiktok"/>
    <s v="จ่ายทีหลัง / COD"/>
    <s v=""/>
    <s v="-"/>
    <s v="01/07/2025 13:44"/>
  </r>
  <r>
    <x v="0"/>
    <x v="0"/>
    <n v="50"/>
    <n v="6"/>
    <s v="FNT37"/>
    <n v="164.5"/>
    <n v="34"/>
    <s v="ร้านที่1"/>
    <s v="นางพรพรรณ  บุญยงค์"/>
    <s v="----- 49/1 หมู่ 12 ต.คูคต_x000a__x000a_ลำลูกกา/ Lam Luk Kaปทุมธานี/ Pathum Thani_x000a_12130"/>
    <s v="12130"/>
    <s v="660847340628"/>
    <s v="01/07/2025 13:43"/>
    <s v="-"/>
    <s v="Kerry_dropoff"/>
    <s v="Lazada"/>
    <s v="lazada"/>
    <s v=""/>
    <s v="-"/>
    <s v="01/07/2025 13:43"/>
  </r>
  <r>
    <x v="4"/>
    <x v="4"/>
    <n v="50"/>
    <n v="1"/>
    <s v="FNT36"/>
    <n v="95"/>
    <n v="0"/>
    <s v="ร้านที่4"/>
    <s v="จ***วรรณ  ท***า"/>
    <s v="สระบุรี"/>
    <s v="-"/>
    <s v=""/>
    <s v="01/07/2025 13:43"/>
    <s v="-"/>
    <s v="J&amp;T COD"/>
    <s v="Tiktok"/>
    <s v="จ่ายทีหลัง / COD"/>
    <s v=""/>
    <s v="-"/>
    <s v="01/07/2025 13:43"/>
  </r>
  <r>
    <x v="5"/>
    <x v="5"/>
    <n v="50"/>
    <n v="1"/>
    <s v="FNT36"/>
    <n v="95"/>
    <n v="0"/>
    <s v="ร้านที่4"/>
    <s v="จ***วรรณ  ท***า"/>
    <s v="สระบุรี"/>
    <s v="-"/>
    <s v=""/>
    <s v="01/07/2025 13:43"/>
    <s v="-"/>
    <s v="J&amp;T COD"/>
    <s v="Tiktok"/>
    <s v="จ่ายทีหลัง / COD"/>
    <s v=""/>
    <s v="-"/>
    <s v="01/07/2025 13:43"/>
  </r>
  <r>
    <x v="6"/>
    <x v="6"/>
    <n v="50"/>
    <n v="1"/>
    <s v="FNT36"/>
    <n v="95"/>
    <n v="0"/>
    <s v="ร้านที่4"/>
    <s v="จ***วรรณ  ท***า"/>
    <s v="สระบุรี"/>
    <s v="-"/>
    <s v=""/>
    <s v="01/07/2025 13:43"/>
    <s v="-"/>
    <s v="J&amp;T COD"/>
    <s v="Tiktok"/>
    <s v="จ่ายทีหลัง / COD"/>
    <s v=""/>
    <s v="-"/>
    <s v="01/07/2025 13:43"/>
  </r>
  <r>
    <x v="4"/>
    <x v="4"/>
    <n v="50"/>
    <n v="1"/>
    <s v="FNT35"/>
    <n v="95"/>
    <n v="0"/>
    <s v="ร้านที่4"/>
    <s v="ส***ญญา ก***เพชร"/>
    <s v="สุพรรณบุรี"/>
    <s v="-"/>
    <s v=""/>
    <s v="01/07/2025 13:42"/>
    <s v="-"/>
    <s v="J&amp;T COD"/>
    <s v="Tiktok"/>
    <s v="จ่ายทีหลัง / COD"/>
    <s v=""/>
    <s v="-"/>
    <s v="01/07/2025 13:42"/>
  </r>
  <r>
    <x v="5"/>
    <x v="5"/>
    <n v="50"/>
    <n v="1"/>
    <s v="FNT35"/>
    <n v="95"/>
    <n v="0"/>
    <s v="ร้านที่4"/>
    <s v="ส***ญญา ก***เพชร"/>
    <s v="สุพรรณบุรี"/>
    <s v="-"/>
    <s v=""/>
    <s v="01/07/2025 13:42"/>
    <s v="-"/>
    <s v="J&amp;T COD"/>
    <s v="Tiktok"/>
    <s v="จ่ายทีหลัง / COD"/>
    <s v=""/>
    <s v="-"/>
    <s v="01/07/2025 13:42"/>
  </r>
  <r>
    <x v="6"/>
    <x v="6"/>
    <n v="50"/>
    <n v="1"/>
    <s v="FNT35"/>
    <n v="95"/>
    <n v="0"/>
    <s v="ร้านที่4"/>
    <s v="ส***ญญา ก***เพชร"/>
    <s v="สุพรรณบุรี"/>
    <s v="-"/>
    <s v=""/>
    <s v="01/07/2025 13:42"/>
    <s v="-"/>
    <s v="J&amp;T COD"/>
    <s v="Tiktok"/>
    <s v="จ่ายทีหลัง / COD"/>
    <s v=""/>
    <s v="-"/>
    <s v="01/07/2025 13:42"/>
  </r>
  <r>
    <x v="4"/>
    <x v="4"/>
    <n v="50"/>
    <n v="1"/>
    <s v="FNT34"/>
    <n v="100"/>
    <n v="0"/>
    <s v="ร้านที่4"/>
    <s v="ศ***สรา อ***าำลีเพชร"/>
    <s v="ฉะเชิงเทรา"/>
    <s v="-"/>
    <s v=""/>
    <s v="01/07/2025 13:42"/>
    <s v="-"/>
    <s v="J&amp;T COD"/>
    <s v="Tiktok"/>
    <s v="จ่ายทีหลัง / COD"/>
    <s v=""/>
    <s v="-"/>
    <s v="01/07/2025 13:42"/>
  </r>
  <r>
    <x v="5"/>
    <x v="5"/>
    <n v="50"/>
    <n v="1"/>
    <s v="FNT34"/>
    <n v="100"/>
    <n v="0"/>
    <s v="ร้านที่4"/>
    <s v="ศ***สรา อ***าำลีเพชร"/>
    <s v="ฉะเชิงเทรา"/>
    <s v="-"/>
    <s v=""/>
    <s v="01/07/2025 13:42"/>
    <s v="-"/>
    <s v="J&amp;T COD"/>
    <s v="Tiktok"/>
    <s v="จ่ายทีหลัง / COD"/>
    <s v=""/>
    <s v="-"/>
    <s v="01/07/2025 13:42"/>
  </r>
  <r>
    <x v="6"/>
    <x v="6"/>
    <n v="50"/>
    <n v="1"/>
    <s v="FNT34"/>
    <n v="100"/>
    <n v="0"/>
    <s v="ร้านที่4"/>
    <s v="ศ***สรา อ***าำลีเพชร"/>
    <s v="ฉะเชิงเทรา"/>
    <s v="-"/>
    <s v=""/>
    <s v="01/07/2025 13:42"/>
    <s v="-"/>
    <s v="J&amp;T COD"/>
    <s v="Tiktok"/>
    <s v="จ่ายทีหลัง / COD"/>
    <s v=""/>
    <s v="-"/>
    <s v="01/07/2025 13:42"/>
  </r>
  <r>
    <x v="4"/>
    <x v="4"/>
    <n v="50"/>
    <n v="1"/>
    <s v="FNT33"/>
    <n v="100"/>
    <n v="0"/>
    <s v="ร้านที่4"/>
    <s v="ร***า ส***วาท"/>
    <s v="สุพรรณบุรี"/>
    <s v="-"/>
    <s v=""/>
    <s v="01/07/2025 13:41"/>
    <s v="-"/>
    <s v="J&amp;T COD"/>
    <s v="Tiktok"/>
    <s v="จ่ายทีหลัง / COD"/>
    <s v=""/>
    <s v="-"/>
    <s v="01/07/2025 13:41"/>
  </r>
  <r>
    <x v="5"/>
    <x v="5"/>
    <n v="50"/>
    <n v="1"/>
    <s v="FNT33"/>
    <n v="100"/>
    <n v="0"/>
    <s v="ร้านที่4"/>
    <s v="ร***า ส***วาท"/>
    <s v="สุพรรณบุรี"/>
    <s v="-"/>
    <s v=""/>
    <s v="01/07/2025 13:41"/>
    <s v="-"/>
    <s v="J&amp;T COD"/>
    <s v="Tiktok"/>
    <s v="จ่ายทีหลัง / COD"/>
    <s v=""/>
    <s v="-"/>
    <s v="01/07/2025 13:41"/>
  </r>
  <r>
    <x v="6"/>
    <x v="6"/>
    <n v="50"/>
    <n v="1"/>
    <s v="FNT33"/>
    <n v="100"/>
    <n v="0"/>
    <s v="ร้านที่4"/>
    <s v="ร***า ส***วาท"/>
    <s v="สุพรรณบุรี"/>
    <s v="-"/>
    <s v=""/>
    <s v="01/07/2025 13:41"/>
    <s v="-"/>
    <s v="J&amp;T COD"/>
    <s v="Tiktok"/>
    <s v="จ่ายทีหลัง / COD"/>
    <s v=""/>
    <s v="-"/>
    <s v="01/07/2025 13:41"/>
  </r>
  <r>
    <x v="4"/>
    <x v="4"/>
    <n v="50"/>
    <n v="1"/>
    <s v="FNT31"/>
    <n v="95"/>
    <n v="0"/>
    <s v="ร้านที่4"/>
    <s v="ท***ฑน์  ป***ญาวาณิชย์"/>
    <s v="ชลบุรี"/>
    <s v="-"/>
    <s v=""/>
    <s v="01/07/2025 13:38"/>
    <s v="-"/>
    <s v="J&amp;T COD"/>
    <s v="Tiktok"/>
    <s v="จ่ายทีหลัง / COD"/>
    <s v=""/>
    <s v="-"/>
    <s v="01/07/2025 13:39"/>
  </r>
  <r>
    <x v="5"/>
    <x v="5"/>
    <n v="50"/>
    <n v="1"/>
    <s v="FNT31"/>
    <n v="95"/>
    <n v="0"/>
    <s v="ร้านที่4"/>
    <s v="ท***ฑน์  ป***ญาวาณิชย์"/>
    <s v="ชลบุรี"/>
    <s v="-"/>
    <s v=""/>
    <s v="01/07/2025 13:38"/>
    <s v="-"/>
    <s v="J&amp;T COD"/>
    <s v="Tiktok"/>
    <s v="จ่ายทีหลัง / COD"/>
    <s v=""/>
    <s v="-"/>
    <s v="01/07/2025 13:39"/>
  </r>
  <r>
    <x v="6"/>
    <x v="6"/>
    <n v="50"/>
    <n v="1"/>
    <s v="FNT31"/>
    <n v="95"/>
    <n v="0"/>
    <s v="ร้านที่4"/>
    <s v="ท***ฑน์  ป***ญาวาณิชย์"/>
    <s v="ชลบุรี"/>
    <s v="-"/>
    <s v=""/>
    <s v="01/07/2025 13:38"/>
    <s v="-"/>
    <s v="J&amp;T COD"/>
    <s v="Tiktok"/>
    <s v="จ่ายทีหลัง / COD"/>
    <s v=""/>
    <s v="-"/>
    <s v="01/07/2025 13:39"/>
  </r>
  <r>
    <x v="4"/>
    <x v="4"/>
    <n v="50"/>
    <n v="1"/>
    <s v="FNT30"/>
    <n v="100"/>
    <n v="0"/>
    <s v="ร้านที่4"/>
    <s v="ว***นี  ช***ติ"/>
    <s v="กาญจนบุรี"/>
    <s v="-"/>
    <s v=""/>
    <s v="01/07/2025 13:37"/>
    <s v="-"/>
    <s v="J&amp;T COD"/>
    <s v="Tiktok"/>
    <s v="จ่ายทีหลัง / COD"/>
    <s v=""/>
    <s v="-"/>
    <s v="01/07/2025 13:37"/>
  </r>
  <r>
    <x v="5"/>
    <x v="5"/>
    <n v="50"/>
    <n v="1"/>
    <s v="FNT30"/>
    <n v="100"/>
    <n v="0"/>
    <s v="ร้านที่4"/>
    <s v="ว***นี  ช***ติ"/>
    <s v="กาญจนบุรี"/>
    <s v="-"/>
    <s v=""/>
    <s v="01/07/2025 13:37"/>
    <s v="-"/>
    <s v="J&amp;T COD"/>
    <s v="Tiktok"/>
    <s v="จ่ายทีหลัง / COD"/>
    <s v=""/>
    <s v="-"/>
    <s v="01/07/2025 13:37"/>
  </r>
  <r>
    <x v="6"/>
    <x v="6"/>
    <n v="50"/>
    <n v="1"/>
    <s v="FNT30"/>
    <n v="100"/>
    <n v="0"/>
    <s v="ร้านที่4"/>
    <s v="ว***นี  ช***ติ"/>
    <s v="กาญจนบุรี"/>
    <s v="-"/>
    <s v=""/>
    <s v="01/07/2025 13:37"/>
    <s v="-"/>
    <s v="J&amp;T COD"/>
    <s v="Tiktok"/>
    <s v="จ่ายทีหลัง / COD"/>
    <s v=""/>
    <s v="-"/>
    <s v="01/07/2025 13:37"/>
  </r>
  <r>
    <x v="4"/>
    <x v="4"/>
    <n v="50"/>
    <n v="1"/>
    <s v="FNT29"/>
    <n v="95"/>
    <n v="0"/>
    <s v="ร้านที่4"/>
    <s v="อ***า โ***ุล"/>
    <s v="ลพบุรี"/>
    <s v="-"/>
    <s v=""/>
    <s v="01/07/2025 13:36"/>
    <s v="-"/>
    <s v="J&amp;T COD"/>
    <s v="Tiktok"/>
    <s v="จ่ายทีหลัง / COD"/>
    <s v=""/>
    <s v="-"/>
    <s v="01/07/2025 13:36"/>
  </r>
  <r>
    <x v="5"/>
    <x v="5"/>
    <n v="50"/>
    <n v="1"/>
    <s v="FNT29"/>
    <n v="95"/>
    <n v="0"/>
    <s v="ร้านที่4"/>
    <s v="อ***า โ***ุล"/>
    <s v="ลพบุรี"/>
    <s v="-"/>
    <s v=""/>
    <s v="01/07/2025 13:36"/>
    <s v="-"/>
    <s v="J&amp;T COD"/>
    <s v="Tiktok"/>
    <s v="จ่ายทีหลัง / COD"/>
    <s v=""/>
    <s v="-"/>
    <s v="01/07/2025 13:36"/>
  </r>
  <r>
    <x v="6"/>
    <x v="6"/>
    <n v="50"/>
    <n v="1"/>
    <s v="FNT29"/>
    <n v="95"/>
    <n v="0"/>
    <s v="ร้านที่4"/>
    <s v="อ***า โ***ุล"/>
    <s v="ลพบุรี"/>
    <s v="-"/>
    <s v=""/>
    <s v="01/07/2025 13:36"/>
    <s v="-"/>
    <s v="J&amp;T COD"/>
    <s v="Tiktok"/>
    <s v="จ่ายทีหลัง / COD"/>
    <s v=""/>
    <s v="-"/>
    <s v="01/07/2025 13:36"/>
  </r>
  <r>
    <x v="4"/>
    <x v="4"/>
    <n v="50"/>
    <n v="1"/>
    <s v="FNT28"/>
    <n v="95"/>
    <n v="0"/>
    <s v="ร้านที่4"/>
    <s v="ม***วัลย์ ธ***คำ"/>
    <s v="เทศบาลนครเชียงราย"/>
    <s v="-"/>
    <s v=""/>
    <s v="01/07/2025 13:33"/>
    <s v="-"/>
    <s v="J&amp;T COD"/>
    <s v="Tiktok"/>
    <s v="จ่ายทีหลัง / COD"/>
    <s v=""/>
    <s v="-"/>
    <s v="01/07/2025 13:34"/>
  </r>
  <r>
    <x v="5"/>
    <x v="5"/>
    <n v="50"/>
    <n v="1"/>
    <s v="FNT28"/>
    <n v="95"/>
    <n v="0"/>
    <s v="ร้านที่4"/>
    <s v="ม***วัลย์ ธ***คำ"/>
    <s v="เทศบาลนครเชียงราย"/>
    <s v="-"/>
    <s v=""/>
    <s v="01/07/2025 13:33"/>
    <s v="-"/>
    <s v="J&amp;T COD"/>
    <s v="Tiktok"/>
    <s v="จ่ายทีหลัง / COD"/>
    <s v=""/>
    <s v="-"/>
    <s v="01/07/2025 13:34"/>
  </r>
  <r>
    <x v="6"/>
    <x v="6"/>
    <n v="50"/>
    <n v="1"/>
    <s v="FNT28"/>
    <n v="95"/>
    <n v="0"/>
    <s v="ร้านที่4"/>
    <s v="ม***วัลย์ ธ***คำ"/>
    <s v="เทศบาลนครเชียงราย"/>
    <s v="-"/>
    <s v=""/>
    <s v="01/07/2025 13:33"/>
    <s v="-"/>
    <s v="J&amp;T COD"/>
    <s v="Tiktok"/>
    <s v="จ่ายทีหลัง / COD"/>
    <s v=""/>
    <s v="-"/>
    <s v="01/07/2025 13:34"/>
  </r>
  <r>
    <x v="4"/>
    <x v="4"/>
    <n v="50"/>
    <n v="1"/>
    <s v="FNT27"/>
    <n v="95"/>
    <n v="0"/>
    <s v="ร้านที่4"/>
    <s v="ภ***ณี ส***ยศรี"/>
    <s v="กรุงเทพมหานคร"/>
    <s v="-"/>
    <s v=""/>
    <s v="01/07/2025 13:34"/>
    <s v="-"/>
    <s v="J&amp;T Express"/>
    <s v="Tiktok"/>
    <s v="tiktok"/>
    <s v=""/>
    <s v="-"/>
    <s v="01/07/2025 13:33"/>
  </r>
  <r>
    <x v="5"/>
    <x v="5"/>
    <n v="50"/>
    <n v="1"/>
    <s v="FNT27"/>
    <n v="95"/>
    <n v="0"/>
    <s v="ร้านที่4"/>
    <s v="ภ***ณี ส***ยศรี"/>
    <s v="กรุงเทพมหานคร"/>
    <s v="-"/>
    <s v=""/>
    <s v="01/07/2025 13:34"/>
    <s v="-"/>
    <s v="J&amp;T Express"/>
    <s v="Tiktok"/>
    <s v="tiktok"/>
    <s v=""/>
    <s v="-"/>
    <s v="01/07/2025 13:33"/>
  </r>
  <r>
    <x v="6"/>
    <x v="6"/>
    <n v="50"/>
    <n v="1"/>
    <s v="FNT27"/>
    <n v="95"/>
    <n v="0"/>
    <s v="ร้านที่4"/>
    <s v="ภ***ณี ส***ยศรี"/>
    <s v="กรุงเทพมหานคร"/>
    <s v="-"/>
    <s v=""/>
    <s v="01/07/2025 13:34"/>
    <s v="-"/>
    <s v="J&amp;T Express"/>
    <s v="Tiktok"/>
    <s v="tiktok"/>
    <s v=""/>
    <s v="-"/>
    <s v="01/07/2025 13:33"/>
  </r>
  <r>
    <x v="7"/>
    <x v="7"/>
    <n v="66.666666666666671"/>
    <n v="3"/>
    <s v="FNT26"/>
    <n v="295"/>
    <n v="0"/>
    <s v="ร้านที่4"/>
    <s v="ธ***ณ์"/>
    <s v="นนทบุรี"/>
    <s v="-"/>
    <s v=""/>
    <s v="01/07/2025 13:31"/>
    <s v="-"/>
    <s v="Flash Express Thailand COD"/>
    <s v="Tiktok"/>
    <s v="จ่ายทีหลัง / COD"/>
    <s v=""/>
    <s v="-"/>
    <s v="01/07/2025 13:33"/>
  </r>
  <r>
    <x v="4"/>
    <x v="4"/>
    <n v="50"/>
    <n v="1"/>
    <s v="FNT26"/>
    <n v="295"/>
    <n v="0"/>
    <s v="ร้านที่4"/>
    <s v="ธ***ณ์"/>
    <s v="นนทบุรี"/>
    <s v="-"/>
    <s v=""/>
    <s v="01/07/2025 13:31"/>
    <s v="-"/>
    <s v="Flash Express Thailand COD"/>
    <s v="Tiktok"/>
    <s v="จ่ายทีหลัง / COD"/>
    <s v=""/>
    <s v="-"/>
    <s v="01/07/2025 13:32"/>
  </r>
  <r>
    <x v="5"/>
    <x v="5"/>
    <n v="50"/>
    <n v="1"/>
    <s v="FNT26"/>
    <n v="295"/>
    <n v="0"/>
    <s v="ร้านที่4"/>
    <s v="ธ***ณ์"/>
    <s v="นนทบุรี"/>
    <s v="-"/>
    <s v=""/>
    <s v="01/07/2025 13:31"/>
    <s v="-"/>
    <s v="Flash Express Thailand COD"/>
    <s v="Tiktok"/>
    <s v="จ่ายทีหลัง / COD"/>
    <s v=""/>
    <s v="-"/>
    <s v="01/07/2025 13:32"/>
  </r>
  <r>
    <x v="6"/>
    <x v="6"/>
    <n v="50"/>
    <n v="1"/>
    <s v="FNT26"/>
    <n v="295"/>
    <n v="0"/>
    <s v="ร้านที่4"/>
    <s v="ธ***ณ์"/>
    <s v="นนทบุรี"/>
    <s v="-"/>
    <s v=""/>
    <s v="01/07/2025 13:31"/>
    <s v="-"/>
    <s v="Flash Express Thailand COD"/>
    <s v="Tiktok"/>
    <s v="จ่ายทีหลัง / COD"/>
    <s v=""/>
    <s v="-"/>
    <s v="01/07/2025 13:31"/>
  </r>
  <r>
    <x v="0"/>
    <x v="0"/>
    <n v="33.333333333333336"/>
    <n v="3"/>
    <s v="FNT26"/>
    <n v="295"/>
    <n v="0"/>
    <s v="ร้านที่4"/>
    <s v="ธ***ณ์"/>
    <s v="นนทบุรี"/>
    <s v="-"/>
    <s v=""/>
    <s v="01/07/2025 13:31"/>
    <s v="-"/>
    <s v="Flash Express Thailand COD"/>
    <s v="Tiktok"/>
    <s v="จ่ายทีหลัง / COD"/>
    <s v=""/>
    <s v="-"/>
    <s v="01/07/2025 13:31"/>
  </r>
  <r>
    <x v="4"/>
    <x v="4"/>
    <n v="50"/>
    <n v="1"/>
    <s v="FNT24"/>
    <n v="95"/>
    <n v="0"/>
    <s v="ร้านที่4"/>
    <s v="เ***กา  แ***ระเสริฐ"/>
    <s v="อุบลราชธานี"/>
    <s v="-"/>
    <s v=""/>
    <s v="01/07/2025 13:29"/>
    <s v="-"/>
    <s v="J&amp;T COD"/>
    <s v="Tiktok"/>
    <s v="จ่ายทีหลัง / COD"/>
    <s v=""/>
    <s v="-"/>
    <s v="01/07/2025 13:30"/>
  </r>
  <r>
    <x v="5"/>
    <x v="5"/>
    <n v="50"/>
    <n v="1"/>
    <s v="FNT24"/>
    <n v="95"/>
    <n v="0"/>
    <s v="ร้านที่4"/>
    <s v="เ***กา  แ***ระเสริฐ"/>
    <s v="อุบลราชธานี"/>
    <s v="-"/>
    <s v=""/>
    <s v="01/07/2025 13:29"/>
    <s v="-"/>
    <s v="J&amp;T COD"/>
    <s v="Tiktok"/>
    <s v="จ่ายทีหลัง / COD"/>
    <s v=""/>
    <s v="-"/>
    <s v="01/07/2025 13:30"/>
  </r>
  <r>
    <x v="6"/>
    <x v="6"/>
    <n v="50"/>
    <n v="1"/>
    <s v="FNT24"/>
    <n v="95"/>
    <n v="0"/>
    <s v="ร้านที่4"/>
    <s v="เ***กา  แ***ระเสริฐ"/>
    <s v="อุบลราชธานี"/>
    <s v="-"/>
    <s v=""/>
    <s v="01/07/2025 13:29"/>
    <s v="-"/>
    <s v="J&amp;T COD"/>
    <s v="Tiktok"/>
    <s v="จ่ายทีหลัง / COD"/>
    <s v=""/>
    <s v="-"/>
    <s v="01/07/2025 13:30"/>
  </r>
  <r>
    <x v="6"/>
    <x v="6"/>
    <n v="60"/>
    <n v="6"/>
    <s v="FNT23"/>
    <n v="200"/>
    <n v="0"/>
    <s v="ร้านที่4"/>
    <s v="ธ***รณ ม***ะม่อม"/>
    <s v="นนทบุรี"/>
    <s v="-"/>
    <s v=""/>
    <s v="01/07/2025 13:28"/>
    <s v="-"/>
    <s v="Flash Express Thailand COD"/>
    <s v="Tiktok"/>
    <s v="จ่ายทีหลัง / COD"/>
    <s v=""/>
    <s v="-"/>
    <s v="01/07/2025 13:29"/>
  </r>
  <r>
    <x v="4"/>
    <x v="4"/>
    <n v="50"/>
    <n v="1"/>
    <s v="FNT22"/>
    <n v="104"/>
    <n v="9"/>
    <s v="ร้านที่4"/>
    <s v="ส***าส   ใ***ือก"/>
    <s v="ระยอง"/>
    <s v="-"/>
    <s v=""/>
    <s v="01/07/2025 13:28"/>
    <s v="-"/>
    <s v="J&amp;T COD"/>
    <s v="Tiktok"/>
    <s v="จ่ายทีหลัง / COD"/>
    <s v=""/>
    <s v="-"/>
    <s v="01/07/2025 13:28"/>
  </r>
  <r>
    <x v="5"/>
    <x v="5"/>
    <n v="50"/>
    <n v="1"/>
    <s v="FNT22"/>
    <n v="104"/>
    <n v="9"/>
    <s v="ร้านที่4"/>
    <s v="ส***าส   ใ***ือก"/>
    <s v="ระยอง"/>
    <s v="-"/>
    <s v=""/>
    <s v="01/07/2025 13:28"/>
    <s v="-"/>
    <s v="J&amp;T COD"/>
    <s v="Tiktok"/>
    <s v="จ่ายทีหลัง / COD"/>
    <s v=""/>
    <s v="-"/>
    <s v="01/07/2025 13:28"/>
  </r>
  <r>
    <x v="6"/>
    <x v="6"/>
    <n v="50"/>
    <n v="1"/>
    <s v="FNT22"/>
    <n v="104"/>
    <n v="9"/>
    <s v="ร้านที่4"/>
    <s v="ส***าส   ใ***ือก"/>
    <s v="ระยอง"/>
    <s v="-"/>
    <s v=""/>
    <s v="01/07/2025 13:28"/>
    <s v="-"/>
    <s v="J&amp;T COD"/>
    <s v="Tiktok"/>
    <s v="จ่ายทีหลัง / COD"/>
    <s v=""/>
    <s v="-"/>
    <s v="01/07/2025 13:28"/>
  </r>
  <r>
    <x v="4"/>
    <x v="4"/>
    <n v="50"/>
    <n v="1"/>
    <s v="FNT21"/>
    <n v="100"/>
    <n v="0"/>
    <s v="ร้านที่4"/>
    <s v="ป***วดี บ***ะสมบูรณ์ผล"/>
    <s v="กรุงเทพมหานคร"/>
    <s v="-"/>
    <s v=""/>
    <s v="01/07/2025 13:25"/>
    <s v="-"/>
    <s v="J&amp;T COD"/>
    <s v="Tiktok"/>
    <s v="จ่ายทีหลัง / COD"/>
    <s v=""/>
    <s v="-"/>
    <s v="01/07/2025 13:25"/>
  </r>
  <r>
    <x v="5"/>
    <x v="5"/>
    <n v="50"/>
    <n v="1"/>
    <s v="FNT21"/>
    <n v="100"/>
    <n v="0"/>
    <s v="ร้านที่4"/>
    <s v="ป***วดี บ***ะสมบูรณ์ผล"/>
    <s v="กรุงเทพมหานคร"/>
    <s v="-"/>
    <s v=""/>
    <s v="01/07/2025 13:25"/>
    <s v="-"/>
    <s v="J&amp;T COD"/>
    <s v="Tiktok"/>
    <s v="จ่ายทีหลัง / COD"/>
    <s v=""/>
    <s v="-"/>
    <s v="01/07/2025 13:25"/>
  </r>
  <r>
    <x v="6"/>
    <x v="6"/>
    <n v="50"/>
    <n v="1"/>
    <s v="FNT21"/>
    <n v="100"/>
    <n v="0"/>
    <s v="ร้านที่4"/>
    <s v="ป***วดี บ***ะสมบูรณ์ผล"/>
    <s v="กรุงเทพมหานคร"/>
    <s v="-"/>
    <s v=""/>
    <s v="01/07/2025 13:25"/>
    <s v="-"/>
    <s v="J&amp;T COD"/>
    <s v="Tiktok"/>
    <s v="จ่ายทีหลัง / COD"/>
    <s v=""/>
    <s v="-"/>
    <s v="01/07/2025 13:25"/>
  </r>
  <r>
    <x v="4"/>
    <x v="4"/>
    <n v="50"/>
    <n v="1"/>
    <s v="FNT20"/>
    <n v="109"/>
    <n v="9"/>
    <s v="ร้านที่4"/>
    <s v="จ***มา ว***ใจ"/>
    <s v="ชุมพร"/>
    <s v="-"/>
    <s v=""/>
    <s v="01/07/2025 13:24"/>
    <s v="-"/>
    <s v="J&amp;T COD"/>
    <s v="Tiktok"/>
    <s v="จ่ายทีหลัง / COD"/>
    <s v=""/>
    <s v="-"/>
    <s v="01/07/2025 13:24"/>
  </r>
  <r>
    <x v="5"/>
    <x v="5"/>
    <n v="50"/>
    <n v="1"/>
    <s v="FNT20"/>
    <n v="109"/>
    <n v="9"/>
    <s v="ร้านที่4"/>
    <s v="จ***มา ว***ใจ"/>
    <s v="ชุมพร"/>
    <s v="-"/>
    <s v=""/>
    <s v="01/07/2025 13:24"/>
    <s v="-"/>
    <s v="J&amp;T COD"/>
    <s v="Tiktok"/>
    <s v="จ่ายทีหลัง / COD"/>
    <s v=""/>
    <s v="-"/>
    <s v="01/07/2025 13:24"/>
  </r>
  <r>
    <x v="6"/>
    <x v="6"/>
    <n v="50"/>
    <n v="1"/>
    <s v="FNT20"/>
    <n v="109"/>
    <n v="9"/>
    <s v="ร้านที่4"/>
    <s v="จ***มา ว***ใจ"/>
    <s v="ชุมพร"/>
    <s v="-"/>
    <s v=""/>
    <s v="01/07/2025 13:24"/>
    <s v="-"/>
    <s v="J&amp;T COD"/>
    <s v="Tiktok"/>
    <s v="จ่ายทีหลัง / COD"/>
    <s v=""/>
    <s v="-"/>
    <s v="01/07/2025 13:24"/>
  </r>
  <r>
    <x v="4"/>
    <x v="4"/>
    <n v="50"/>
    <n v="1"/>
    <s v="FNT19"/>
    <n v="100"/>
    <n v="0"/>
    <s v="ร้านที่4"/>
    <s v="ส***รษา  ส***รินทร์"/>
    <s v="เชียงใหม่"/>
    <s v="-"/>
    <s v=""/>
    <s v="01/07/2025 13:23"/>
    <s v="-"/>
    <s v="J&amp;T COD"/>
    <s v="Tiktok"/>
    <s v="จ่ายทีหลัง / COD"/>
    <s v=""/>
    <s v="-"/>
    <s v="01/07/2025 13:23"/>
  </r>
  <r>
    <x v="5"/>
    <x v="5"/>
    <n v="50"/>
    <n v="1"/>
    <s v="FNT19"/>
    <n v="100"/>
    <n v="0"/>
    <s v="ร้านที่4"/>
    <s v="ส***รษา  ส***รินทร์"/>
    <s v="เชียงใหม่"/>
    <s v="-"/>
    <s v=""/>
    <s v="01/07/2025 13:23"/>
    <s v="-"/>
    <s v="J&amp;T COD"/>
    <s v="Tiktok"/>
    <s v="จ่ายทีหลัง / COD"/>
    <s v=""/>
    <s v="-"/>
    <s v="01/07/2025 13:23"/>
  </r>
  <r>
    <x v="6"/>
    <x v="6"/>
    <n v="50"/>
    <n v="1"/>
    <s v="FNT19"/>
    <n v="100"/>
    <n v="0"/>
    <s v="ร้านที่4"/>
    <s v="ส***รษา  ส***รินทร์"/>
    <s v="เชียงใหม่"/>
    <s v="-"/>
    <s v=""/>
    <s v="01/07/2025 13:23"/>
    <s v="-"/>
    <s v="J&amp;T COD"/>
    <s v="Tiktok"/>
    <s v="จ่ายทีหลัง / COD"/>
    <s v=""/>
    <s v="-"/>
    <s v="01/07/2025 13:23"/>
  </r>
  <r>
    <x v="4"/>
    <x v="4"/>
    <n v="50"/>
    <n v="1"/>
    <s v="FNT18"/>
    <n v="95"/>
    <n v="0"/>
    <s v="ร้านที่4"/>
    <s v="น***สาวิตรี   แ***ก้วสุข"/>
    <s v="สมุทรปราการ"/>
    <s v="-"/>
    <s v=""/>
    <s v="01/07/2025 13:22"/>
    <s v="-"/>
    <s v="Flash Express Thailand"/>
    <s v="Tiktok"/>
    <s v="tiktok"/>
    <s v=""/>
    <s v="-"/>
    <s v="01/07/2025 13:22"/>
  </r>
  <r>
    <x v="5"/>
    <x v="5"/>
    <n v="50"/>
    <n v="1"/>
    <s v="FNT18"/>
    <n v="95"/>
    <n v="0"/>
    <s v="ร้านที่4"/>
    <s v="น***สาวิตรี   แ***ก้วสุข"/>
    <s v="สมุทรปราการ"/>
    <s v="-"/>
    <s v=""/>
    <s v="01/07/2025 13:22"/>
    <s v="-"/>
    <s v="Flash Express Thailand"/>
    <s v="Tiktok"/>
    <s v="tiktok"/>
    <s v=""/>
    <s v="-"/>
    <s v="01/07/2025 13:22"/>
  </r>
  <r>
    <x v="6"/>
    <x v="6"/>
    <n v="50"/>
    <n v="1"/>
    <s v="FNT18"/>
    <n v="95"/>
    <n v="0"/>
    <s v="ร้านที่4"/>
    <s v="น***สาวิตรี   แ***ก้วสุข"/>
    <s v="สมุทรปราการ"/>
    <s v="-"/>
    <s v=""/>
    <s v="01/07/2025 13:22"/>
    <s v="-"/>
    <s v="Flash Express Thailand"/>
    <s v="Tiktok"/>
    <s v="tiktok"/>
    <s v=""/>
    <s v="-"/>
    <s v="01/07/2025 13:22"/>
  </r>
  <r>
    <x v="4"/>
    <x v="4"/>
    <n v="50"/>
    <n v="1"/>
    <s v="FNT17"/>
    <n v="95"/>
    <n v="0"/>
    <s v="ร้านที่4"/>
    <s v="จ***วรรณ ท***ำวัน"/>
    <s v="ปทุมธานี"/>
    <s v="-"/>
    <s v=""/>
    <s v="01/07/2025 13:21"/>
    <s v="-"/>
    <s v="Flash Express Thailand COD"/>
    <s v="Tiktok"/>
    <s v="จ่ายทีหลัง / COD"/>
    <s v=""/>
    <s v="-"/>
    <s v="01/07/2025 13:21"/>
  </r>
  <r>
    <x v="5"/>
    <x v="5"/>
    <n v="50"/>
    <n v="1"/>
    <s v="FNT17"/>
    <n v="95"/>
    <n v="0"/>
    <s v="ร้านที่4"/>
    <s v="จ***วรรณ ท***ำวัน"/>
    <s v="ปทุมธานี"/>
    <s v="-"/>
    <s v=""/>
    <s v="01/07/2025 13:21"/>
    <s v="-"/>
    <s v="Flash Express Thailand COD"/>
    <s v="Tiktok"/>
    <s v="จ่ายทีหลัง / COD"/>
    <s v=""/>
    <s v="-"/>
    <s v="01/07/2025 13:21"/>
  </r>
  <r>
    <x v="6"/>
    <x v="6"/>
    <n v="50"/>
    <n v="1"/>
    <s v="FNT17"/>
    <n v="95"/>
    <n v="0"/>
    <s v="ร้านที่4"/>
    <s v="จ***วรรณ ท***ำวัน"/>
    <s v="ปทุมธานี"/>
    <s v="-"/>
    <s v=""/>
    <s v="01/07/2025 13:21"/>
    <s v="-"/>
    <s v="Flash Express Thailand COD"/>
    <s v="Tiktok"/>
    <s v="จ่ายทีหลัง / COD"/>
    <s v=""/>
    <s v="-"/>
    <s v="01/07/2025 13:21"/>
  </r>
  <r>
    <x v="4"/>
    <x v="4"/>
    <n v="50"/>
    <n v="2"/>
    <s v="FNT16"/>
    <n v="190"/>
    <n v="0"/>
    <s v="ร้านที่4"/>
    <s v="ร***ทิพย์ ส***ช้าง"/>
    <s v="ปทุมธานี"/>
    <s v="-"/>
    <s v=""/>
    <s v="01/07/2025 13:21"/>
    <s v="-"/>
    <s v="Flash Express Thailand"/>
    <s v="Tiktok"/>
    <s v="tiktok"/>
    <s v=""/>
    <s v="-"/>
    <s v="01/07/2025 13:20"/>
  </r>
  <r>
    <x v="5"/>
    <x v="5"/>
    <n v="50"/>
    <n v="2"/>
    <s v="FNT16"/>
    <n v="190"/>
    <n v="0"/>
    <s v="ร้านที่4"/>
    <s v="ร***ทิพย์ ส***ช้าง"/>
    <s v="ปทุมธานี"/>
    <s v="-"/>
    <s v=""/>
    <s v="01/07/2025 13:21"/>
    <s v="-"/>
    <s v="Flash Express Thailand"/>
    <s v="Tiktok"/>
    <s v="tiktok"/>
    <s v=""/>
    <s v="-"/>
    <s v="01/07/2025 13:20"/>
  </r>
  <r>
    <x v="6"/>
    <x v="6"/>
    <n v="50"/>
    <n v="2"/>
    <s v="FNT16"/>
    <n v="190"/>
    <n v="0"/>
    <s v="ร้านที่4"/>
    <s v="ร***ทิพย์ ส***ช้าง"/>
    <s v="ปทุมธานี"/>
    <s v="-"/>
    <s v=""/>
    <s v="01/07/2025 13:21"/>
    <s v="-"/>
    <s v="Flash Express Thailand"/>
    <s v="Tiktok"/>
    <s v="tiktok"/>
    <s v=""/>
    <s v="-"/>
    <s v="01/07/2025 13:20"/>
  </r>
  <r>
    <x v="4"/>
    <x v="4"/>
    <n v="50"/>
    <n v="1"/>
    <s v="FNT15"/>
    <n v="95"/>
    <n v="0"/>
    <s v="ร้านที่4"/>
    <s v="อ***มณี ว***"/>
    <s v="สุราษฎร์ธานี"/>
    <s v="-"/>
    <s v=""/>
    <s v="01/07/2025 13:27"/>
    <s v="-"/>
    <s v="J&amp;T Express"/>
    <s v="Tiktok"/>
    <s v="tiktok"/>
    <s v=""/>
    <s v="-"/>
    <s v="01/07/2025 13:20"/>
  </r>
  <r>
    <x v="5"/>
    <x v="5"/>
    <n v="50"/>
    <n v="1"/>
    <s v="FNT15"/>
    <n v="95"/>
    <n v="0"/>
    <s v="ร้านที่4"/>
    <s v="อ***มณี ว***"/>
    <s v="สุราษฎร์ธานี"/>
    <s v="-"/>
    <s v=""/>
    <s v="01/07/2025 13:27"/>
    <s v="-"/>
    <s v="J&amp;T Express"/>
    <s v="Tiktok"/>
    <s v="tiktok"/>
    <s v=""/>
    <s v="-"/>
    <s v="01/07/2025 13:20"/>
  </r>
  <r>
    <x v="6"/>
    <x v="6"/>
    <n v="50"/>
    <n v="1"/>
    <s v="FNT15"/>
    <n v="95"/>
    <n v="0"/>
    <s v="ร้านที่4"/>
    <s v="อ***มณี ว***"/>
    <s v="สุราษฎร์ธานี"/>
    <s v="-"/>
    <s v=""/>
    <s v="01/07/2025 13:27"/>
    <s v="-"/>
    <s v="J&amp;T Express"/>
    <s v="Tiktok"/>
    <s v="tiktok"/>
    <s v=""/>
    <s v="-"/>
    <s v="01/07/2025 13:20"/>
  </r>
  <r>
    <x v="4"/>
    <x v="4"/>
    <n v="50"/>
    <n v="1"/>
    <s v="FNT14"/>
    <n v="100"/>
    <n v="0"/>
    <s v="ร้านที่4"/>
    <s v="ส***่ ก***การ"/>
    <s v="กำแพงเพชร"/>
    <s v="-"/>
    <s v=""/>
    <s v="01/07/2025 13:19"/>
    <s v="-"/>
    <s v="J&amp;T COD"/>
    <s v="Tiktok"/>
    <s v="จ่ายทีหลัง / COD"/>
    <s v=""/>
    <s v="-"/>
    <s v="01/07/2025 13:19"/>
  </r>
  <r>
    <x v="5"/>
    <x v="5"/>
    <n v="50"/>
    <n v="1"/>
    <s v="FNT14"/>
    <n v="100"/>
    <n v="0"/>
    <s v="ร้านที่4"/>
    <s v="ส***่ ก***การ"/>
    <s v="กำแพงเพชร"/>
    <s v="-"/>
    <s v=""/>
    <s v="01/07/2025 13:19"/>
    <s v="-"/>
    <s v="J&amp;T COD"/>
    <s v="Tiktok"/>
    <s v="จ่ายทีหลัง / COD"/>
    <s v=""/>
    <s v="-"/>
    <s v="01/07/2025 13:19"/>
  </r>
  <r>
    <x v="6"/>
    <x v="6"/>
    <n v="50"/>
    <n v="1"/>
    <s v="FNT14"/>
    <n v="100"/>
    <n v="0"/>
    <s v="ร้านที่4"/>
    <s v="ส***่ ก***การ"/>
    <s v="กำแพงเพชร"/>
    <s v="-"/>
    <s v=""/>
    <s v="01/07/2025 13:19"/>
    <s v="-"/>
    <s v="J&amp;T COD"/>
    <s v="Tiktok"/>
    <s v="จ่ายทีหลัง / COD"/>
    <s v=""/>
    <s v="-"/>
    <s v="01/07/2025 13:19"/>
  </r>
  <r>
    <x v="4"/>
    <x v="4"/>
    <n v="50"/>
    <n v="1"/>
    <s v="FNT13"/>
    <n v="100"/>
    <n v="0"/>
    <s v="ร้านที่4"/>
    <s v="ห***งฤทัย  เ***าน้อย"/>
    <s v="นครพนม"/>
    <s v="-"/>
    <s v=""/>
    <s v="01/07/2025 13:19"/>
    <s v="-"/>
    <s v="J&amp;T COD"/>
    <s v="Tiktok"/>
    <s v="จ่ายทีหลัง / COD"/>
    <s v=""/>
    <s v="-"/>
    <s v="01/07/2025 13:19"/>
  </r>
  <r>
    <x v="5"/>
    <x v="5"/>
    <n v="50"/>
    <n v="1"/>
    <s v="FNT13"/>
    <n v="100"/>
    <n v="0"/>
    <s v="ร้านที่4"/>
    <s v="ห***งฤทัย  เ***าน้อย"/>
    <s v="นครพนม"/>
    <s v="-"/>
    <s v=""/>
    <s v="01/07/2025 13:19"/>
    <s v="-"/>
    <s v="J&amp;T COD"/>
    <s v="Tiktok"/>
    <s v="จ่ายทีหลัง / COD"/>
    <s v=""/>
    <s v="-"/>
    <s v="01/07/2025 13:19"/>
  </r>
  <r>
    <x v="6"/>
    <x v="6"/>
    <n v="50"/>
    <n v="1"/>
    <s v="FNT13"/>
    <n v="100"/>
    <n v="0"/>
    <s v="ร้านที่4"/>
    <s v="ห***งฤทัย  เ***าน้อย"/>
    <s v="นครพนม"/>
    <s v="-"/>
    <s v=""/>
    <s v="01/07/2025 13:19"/>
    <s v="-"/>
    <s v="J&amp;T COD"/>
    <s v="Tiktok"/>
    <s v="จ่ายทีหลัง / COD"/>
    <s v=""/>
    <s v="-"/>
    <s v="01/07/2025 13:19"/>
  </r>
  <r>
    <x v="4"/>
    <x v="4"/>
    <n v="50"/>
    <n v="1"/>
    <s v="FNT11"/>
    <n v="95"/>
    <n v="0"/>
    <s v="ร้านที่4"/>
    <s v="ช***มาเกะ"/>
    <s v="ปทุมธานี"/>
    <s v="-"/>
    <s v=""/>
    <s v="01/07/2025 13:17"/>
    <s v="-"/>
    <s v="Flash Express Thailand COD"/>
    <s v="Tiktok"/>
    <s v="จ่ายทีหลัง / COD"/>
    <s v=""/>
    <s v="-"/>
    <s v="01/07/2025 13:17"/>
  </r>
  <r>
    <x v="5"/>
    <x v="5"/>
    <n v="50"/>
    <n v="1"/>
    <s v="FNT11"/>
    <n v="95"/>
    <n v="0"/>
    <s v="ร้านที่4"/>
    <s v="ช***มาเกะ"/>
    <s v="ปทุมธานี"/>
    <s v="-"/>
    <s v=""/>
    <s v="01/07/2025 13:17"/>
    <s v="-"/>
    <s v="Flash Express Thailand COD"/>
    <s v="Tiktok"/>
    <s v="จ่ายทีหลัง / COD"/>
    <s v=""/>
    <s v="-"/>
    <s v="01/07/2025 13:17"/>
  </r>
  <r>
    <x v="6"/>
    <x v="6"/>
    <n v="50"/>
    <n v="1"/>
    <s v="FNT11"/>
    <n v="95"/>
    <n v="0"/>
    <s v="ร้านที่4"/>
    <s v="ช***มาเกะ"/>
    <s v="ปทุมธานี"/>
    <s v="-"/>
    <s v=""/>
    <s v="01/07/2025 13:17"/>
    <s v="-"/>
    <s v="Flash Express Thailand COD"/>
    <s v="Tiktok"/>
    <s v="จ่ายทีหลัง / COD"/>
    <s v=""/>
    <s v="-"/>
    <s v="01/07/2025 13:17"/>
  </r>
  <r>
    <x v="4"/>
    <x v="4"/>
    <n v="50"/>
    <n v="1"/>
    <s v="FNT10"/>
    <n v="95"/>
    <n v="0"/>
    <s v="ร้านที่4"/>
    <s v="ย***ี ค***ช"/>
    <s v="สมุทรปราการ"/>
    <s v="-"/>
    <s v=""/>
    <s v="01/07/2025 13:16"/>
    <s v="-"/>
    <s v="J&amp;T COD"/>
    <s v="Tiktok"/>
    <s v="จ่ายทีหลัง / COD"/>
    <s v=""/>
    <s v="-"/>
    <s v="01/07/2025 13:16"/>
  </r>
  <r>
    <x v="5"/>
    <x v="5"/>
    <n v="50"/>
    <n v="1"/>
    <s v="FNT10"/>
    <n v="95"/>
    <n v="0"/>
    <s v="ร้านที่4"/>
    <s v="ย***ี ค***ช"/>
    <s v="สมุทรปราการ"/>
    <s v="-"/>
    <s v=""/>
    <s v="01/07/2025 13:16"/>
    <s v="-"/>
    <s v="J&amp;T COD"/>
    <s v="Tiktok"/>
    <s v="จ่ายทีหลัง / COD"/>
    <s v=""/>
    <s v="-"/>
    <s v="01/07/2025 13:16"/>
  </r>
  <r>
    <x v="6"/>
    <x v="6"/>
    <n v="50"/>
    <n v="1"/>
    <s v="FNT10"/>
    <n v="95"/>
    <n v="0"/>
    <s v="ร้านที่4"/>
    <s v="ย***ี ค***ช"/>
    <s v="สมุทรปราการ"/>
    <s v="-"/>
    <s v=""/>
    <s v="01/07/2025 13:16"/>
    <s v="-"/>
    <s v="J&amp;T COD"/>
    <s v="Tiktok"/>
    <s v="จ่ายทีหลัง / COD"/>
    <s v=""/>
    <s v="-"/>
    <s v="01/07/2025 13:16"/>
  </r>
  <r>
    <x v="4"/>
    <x v="4"/>
    <n v="50"/>
    <n v="1"/>
    <s v="FNT9"/>
    <n v="95"/>
    <n v="0"/>
    <s v="ร้านที่4"/>
    <s v="จ***กานต์ ว***อ้าย"/>
    <s v="ตาก"/>
    <s v="-"/>
    <s v=""/>
    <s v="01/07/2025 13:14"/>
    <s v="-"/>
    <s v="J&amp;T COD"/>
    <s v="Tiktok"/>
    <s v="จ่ายทีหลัง / COD"/>
    <s v=""/>
    <s v="-"/>
    <s v="01/07/2025 13:14"/>
  </r>
  <r>
    <x v="5"/>
    <x v="5"/>
    <n v="50"/>
    <n v="1"/>
    <s v="FNT9"/>
    <n v="95"/>
    <n v="0"/>
    <s v="ร้านที่4"/>
    <s v="จ***กานต์ ว***อ้าย"/>
    <s v="ตาก"/>
    <s v="-"/>
    <s v=""/>
    <s v="01/07/2025 13:14"/>
    <s v="-"/>
    <s v="J&amp;T COD"/>
    <s v="Tiktok"/>
    <s v="จ่ายทีหลัง / COD"/>
    <s v=""/>
    <s v="-"/>
    <s v="01/07/2025 13:14"/>
  </r>
  <r>
    <x v="6"/>
    <x v="6"/>
    <n v="50"/>
    <n v="1"/>
    <s v="FNT9"/>
    <n v="95"/>
    <n v="0"/>
    <s v="ร้านที่4"/>
    <s v="จ***กานต์ ว***อ้าย"/>
    <s v="ตาก"/>
    <s v="-"/>
    <s v=""/>
    <s v="01/07/2025 13:14"/>
    <s v="-"/>
    <s v="J&amp;T COD"/>
    <s v="Tiktok"/>
    <s v="จ่ายทีหลัง / COD"/>
    <s v=""/>
    <s v="-"/>
    <s v="01/07/2025 13:14"/>
  </r>
  <r>
    <x v="4"/>
    <x v="4"/>
    <n v="50"/>
    <n v="1"/>
    <s v="FNT8"/>
    <n v="100"/>
    <n v="0"/>
    <s v="ร้านที่4"/>
    <s v="S***lee M***gtong"/>
    <s v="เพชรบูรณ์"/>
    <s v="-"/>
    <s v=""/>
    <s v="01/07/2025 13:14"/>
    <s v="-"/>
    <s v="J&amp;T COD"/>
    <s v="Tiktok"/>
    <s v="จ่ายทีหลัง / COD"/>
    <s v=""/>
    <s v="-"/>
    <s v="01/07/2025 13:14"/>
  </r>
  <r>
    <x v="5"/>
    <x v="5"/>
    <n v="50"/>
    <n v="1"/>
    <s v="FNT8"/>
    <n v="100"/>
    <n v="0"/>
    <s v="ร้านที่4"/>
    <s v="S***lee M***gtong"/>
    <s v="เพชรบูรณ์"/>
    <s v="-"/>
    <s v=""/>
    <s v="01/07/2025 13:14"/>
    <s v="-"/>
    <s v="J&amp;T COD"/>
    <s v="Tiktok"/>
    <s v="จ่ายทีหลัง / COD"/>
    <s v=""/>
    <s v="-"/>
    <s v="01/07/2025 13:14"/>
  </r>
  <r>
    <x v="6"/>
    <x v="6"/>
    <n v="50"/>
    <n v="1"/>
    <s v="FNT8"/>
    <n v="100"/>
    <n v="0"/>
    <s v="ร้านที่4"/>
    <s v="S***lee M***gtong"/>
    <s v="เพชรบูรณ์"/>
    <s v="-"/>
    <s v=""/>
    <s v="01/07/2025 13:14"/>
    <s v="-"/>
    <s v="J&amp;T COD"/>
    <s v="Tiktok"/>
    <s v="จ่ายทีหลัง / COD"/>
    <s v=""/>
    <s v="-"/>
    <s v="01/07/2025 13:14"/>
  </r>
  <r>
    <x v="4"/>
    <x v="4"/>
    <n v="50"/>
    <n v="1"/>
    <s v="FNT7"/>
    <n v="95"/>
    <n v="0"/>
    <s v="ร้านที่4"/>
    <s v="ด***ันทร์ ก***ุนทด"/>
    <s v="จังหวัดนครราชสีมา"/>
    <s v="-"/>
    <s v=""/>
    <s v="01/07/2025 13:14"/>
    <s v="-"/>
    <s v="J&amp;T COD"/>
    <s v="Tiktok"/>
    <s v="จ่ายทีหลัง / COD"/>
    <s v=""/>
    <s v="-"/>
    <s v="01/07/2025 13:14"/>
  </r>
  <r>
    <x v="5"/>
    <x v="5"/>
    <n v="50"/>
    <n v="1"/>
    <s v="FNT7"/>
    <n v="95"/>
    <n v="0"/>
    <s v="ร้านที่4"/>
    <s v="ด***ันทร์ ก***ุนทด"/>
    <s v="จังหวัดนครราชสีมา"/>
    <s v="-"/>
    <s v=""/>
    <s v="01/07/2025 13:14"/>
    <s v="-"/>
    <s v="J&amp;T COD"/>
    <s v="Tiktok"/>
    <s v="จ่ายทีหลัง / COD"/>
    <s v=""/>
    <s v="-"/>
    <s v="01/07/2025 13:14"/>
  </r>
  <r>
    <x v="6"/>
    <x v="6"/>
    <n v="50"/>
    <n v="1"/>
    <s v="FNT7"/>
    <n v="95"/>
    <n v="0"/>
    <s v="ร้านที่4"/>
    <s v="ด***ันทร์ ก***ุนทด"/>
    <s v="จังหวัดนครราชสีมา"/>
    <s v="-"/>
    <s v=""/>
    <s v="01/07/2025 13:14"/>
    <s v="-"/>
    <s v="J&amp;T COD"/>
    <s v="Tiktok"/>
    <s v="จ่ายทีหลัง / COD"/>
    <s v=""/>
    <s v="-"/>
    <s v="01/07/2025 13:14"/>
  </r>
  <r>
    <x v="4"/>
    <x v="4"/>
    <n v="50"/>
    <n v="1"/>
    <s v="FNT6"/>
    <n v="95"/>
    <n v="0"/>
    <s v="ร้านที่4"/>
    <s v="ค***้ำ"/>
    <s v="ระยอง"/>
    <s v="-"/>
    <s v=""/>
    <s v="01/07/2025 13:14"/>
    <s v="-"/>
    <s v="Flash Express Thailand"/>
    <s v="Tiktok"/>
    <s v="tiktok"/>
    <s v=""/>
    <s v="-"/>
    <s v="01/07/2025 13:13"/>
  </r>
  <r>
    <x v="5"/>
    <x v="5"/>
    <n v="50"/>
    <n v="1"/>
    <s v="FNT6"/>
    <n v="95"/>
    <n v="0"/>
    <s v="ร้านที่4"/>
    <s v="ค***้ำ"/>
    <s v="ระยอง"/>
    <s v="-"/>
    <s v=""/>
    <s v="01/07/2025 13:14"/>
    <s v="-"/>
    <s v="Flash Express Thailand"/>
    <s v="Tiktok"/>
    <s v="tiktok"/>
    <s v=""/>
    <s v="-"/>
    <s v="01/07/2025 13:13"/>
  </r>
  <r>
    <x v="6"/>
    <x v="6"/>
    <n v="50"/>
    <n v="1"/>
    <s v="FNT6"/>
    <n v="95"/>
    <n v="0"/>
    <s v="ร้านที่4"/>
    <s v="ค***้ำ"/>
    <s v="ระยอง"/>
    <s v="-"/>
    <s v=""/>
    <s v="01/07/2025 13:14"/>
    <s v="-"/>
    <s v="Flash Express Thailand"/>
    <s v="Tiktok"/>
    <s v="tiktok"/>
    <s v=""/>
    <s v="-"/>
    <s v="01/07/2025 13:13"/>
  </r>
  <r>
    <x v="4"/>
    <x v="4"/>
    <n v="50"/>
    <n v="1"/>
    <s v="FNT5"/>
    <n v="100"/>
    <n v="0"/>
    <s v="ร้านที่4"/>
    <s v="ว***า"/>
    <s v="นครปฐม"/>
    <s v="-"/>
    <s v=""/>
    <s v="01/07/2025 13:14"/>
    <s v="-"/>
    <s v="J&amp;T Express"/>
    <s v="Tiktok"/>
    <s v="tiktok"/>
    <s v=""/>
    <s v="-"/>
    <s v="01/07/2025 13:13"/>
  </r>
  <r>
    <x v="5"/>
    <x v="5"/>
    <n v="50"/>
    <n v="1"/>
    <s v="FNT5"/>
    <n v="100"/>
    <n v="0"/>
    <s v="ร้านที่4"/>
    <s v="ว***า"/>
    <s v="นครปฐม"/>
    <s v="-"/>
    <s v=""/>
    <s v="01/07/2025 13:14"/>
    <s v="-"/>
    <s v="J&amp;T Express"/>
    <s v="Tiktok"/>
    <s v="tiktok"/>
    <s v=""/>
    <s v="-"/>
    <s v="01/07/2025 13:13"/>
  </r>
  <r>
    <x v="6"/>
    <x v="6"/>
    <n v="50"/>
    <n v="1"/>
    <s v="FNT5"/>
    <n v="100"/>
    <n v="0"/>
    <s v="ร้านที่4"/>
    <s v="ว***า"/>
    <s v="นครปฐม"/>
    <s v="-"/>
    <s v=""/>
    <s v="01/07/2025 13:14"/>
    <s v="-"/>
    <s v="J&amp;T Express"/>
    <s v="Tiktok"/>
    <s v="tiktok"/>
    <s v=""/>
    <s v="-"/>
    <s v="01/07/2025 13:13"/>
  </r>
  <r>
    <x v="4"/>
    <x v="4"/>
    <n v="50"/>
    <n v="2"/>
    <s v="FNT4"/>
    <n v="190"/>
    <n v="0"/>
    <s v="ร้านที่4"/>
    <s v="ธ***พร ด***ันทน์"/>
    <s v="เพชรบุรี"/>
    <s v="-"/>
    <s v=""/>
    <s v="01/07/2025 13:12"/>
    <s v="-"/>
    <s v="J&amp;T COD"/>
    <s v="Tiktok"/>
    <s v="จ่ายทีหลัง / COD"/>
    <s v=""/>
    <s v="-"/>
    <s v="01/07/2025 13:12"/>
  </r>
  <r>
    <x v="5"/>
    <x v="5"/>
    <n v="50"/>
    <n v="2"/>
    <s v="FNT4"/>
    <n v="190"/>
    <n v="0"/>
    <s v="ร้านที่4"/>
    <s v="ธ***พร ด***ันทน์"/>
    <s v="เพชรบุรี"/>
    <s v="-"/>
    <s v=""/>
    <s v="01/07/2025 13:12"/>
    <s v="-"/>
    <s v="J&amp;T COD"/>
    <s v="Tiktok"/>
    <s v="จ่ายทีหลัง / COD"/>
    <s v=""/>
    <s v="-"/>
    <s v="01/07/2025 13:12"/>
  </r>
  <r>
    <x v="6"/>
    <x v="6"/>
    <n v="50"/>
    <n v="2"/>
    <s v="FNT4"/>
    <n v="190"/>
    <n v="0"/>
    <s v="ร้านที่4"/>
    <s v="ธ***พร ด***ันทน์"/>
    <s v="เพชรบุรี"/>
    <s v="-"/>
    <s v=""/>
    <s v="01/07/2025 13:12"/>
    <s v="-"/>
    <s v="J&amp;T COD"/>
    <s v="Tiktok"/>
    <s v="จ่ายทีหลัง / COD"/>
    <s v=""/>
    <s v="-"/>
    <s v="01/07/2025 13:12"/>
  </r>
  <r>
    <x v="3"/>
    <x v="15"/>
    <n v="67.5"/>
    <n v="5"/>
    <s v="FNT2"/>
    <n v="441.5"/>
    <n v="104"/>
    <s v="ร้านที่1"/>
    <s v="ศิริวรรณ อึ้งรังษี"/>
    <s v="กรุณาส่งโรงครัว วัดป่านาคำน้อย ต.บ้านก้อง · นายูง/ Na Yung_x000a__x000a_นายูง/ Na Yungอุดรธานี/ Udon Thani_x000a_41380"/>
    <s v="41380"/>
    <s v="660817546523"/>
    <s v="01/07/2025 13:08"/>
    <s v="-"/>
    <s v="Kerry_dropoff"/>
    <s v="Lazada"/>
    <s v="lazada"/>
    <s v=""/>
    <s v="-"/>
    <s v="01/07/2025 13:08"/>
  </r>
  <r>
    <x v="4"/>
    <x v="4"/>
    <n v="50"/>
    <n v="1"/>
    <s v="FNT1"/>
    <n v="106"/>
    <n v="6"/>
    <s v="ร้านที่4"/>
    <s v="M**"/>
    <s v="ปทุมธานี"/>
    <s v="-"/>
    <s v=""/>
    <s v="01/07/2025 13:07"/>
    <s v="-"/>
    <s v="Flash Express Thailand COD"/>
    <s v="Tiktok"/>
    <s v="จ่ายทีหลัง / COD"/>
    <s v=""/>
    <s v="-"/>
    <s v="01/07/2025 13:07"/>
  </r>
  <r>
    <x v="5"/>
    <x v="5"/>
    <n v="50"/>
    <n v="1"/>
    <s v="FNT1"/>
    <n v="106"/>
    <n v="6"/>
    <s v="ร้านที่4"/>
    <s v="M**"/>
    <s v="ปทุมธานี"/>
    <s v="-"/>
    <s v=""/>
    <s v="01/07/2025 13:07"/>
    <s v="-"/>
    <s v="Flash Express Thailand COD"/>
    <s v="Tiktok"/>
    <s v="จ่ายทีหลัง / COD"/>
    <s v=""/>
    <s v="-"/>
    <s v="01/07/2025 13:07"/>
  </r>
  <r>
    <x v="6"/>
    <x v="6"/>
    <n v="50"/>
    <n v="1"/>
    <s v="FNT1"/>
    <n v="106"/>
    <n v="6"/>
    <s v="ร้านที่4"/>
    <s v="M**"/>
    <s v="ปทุมธานี"/>
    <s v="-"/>
    <s v=""/>
    <s v="01/07/2025 13:07"/>
    <s v="-"/>
    <s v="Flash Express Thailand COD"/>
    <s v="Tiktok"/>
    <s v="จ่ายทีหลัง / COD"/>
    <s v=""/>
    <s v="-"/>
    <s v="01/07/2025 13:07"/>
  </r>
  <r>
    <x v="4"/>
    <x v="4"/>
    <n v="50"/>
    <n v="1"/>
    <s v="FNT0"/>
    <n v="100"/>
    <n v="0"/>
    <s v="ร้านที่4"/>
    <s v="น***งศ์เทพ ล***ักษณ์"/>
    <s v="ปทุมธานี"/>
    <s v="-"/>
    <s v=""/>
    <s v="01/07/2025 13:07"/>
    <s v="-"/>
    <s v="Flash Express Thailand"/>
    <s v="Tiktok"/>
    <s v="tiktok"/>
    <s v=""/>
    <s v="-"/>
    <s v="01/07/2025 13:06"/>
  </r>
  <r>
    <x v="5"/>
    <x v="5"/>
    <n v="50"/>
    <n v="1"/>
    <s v="FNT0"/>
    <n v="100"/>
    <n v="0"/>
    <s v="ร้านที่4"/>
    <s v="น***งศ์เทพ ล***ักษณ์"/>
    <s v="ปทุมธานี"/>
    <s v="-"/>
    <s v=""/>
    <s v="01/07/2025 13:07"/>
    <s v="-"/>
    <s v="Flash Express Thailand"/>
    <s v="Tiktok"/>
    <s v="tiktok"/>
    <s v=""/>
    <s v="-"/>
    <s v="01/07/2025 13:06"/>
  </r>
  <r>
    <x v="6"/>
    <x v="6"/>
    <n v="50"/>
    <n v="1"/>
    <s v="FNT0"/>
    <n v="100"/>
    <n v="0"/>
    <s v="ร้านที่4"/>
    <s v="น***งศ์เทพ ล***ักษณ์"/>
    <s v="ปทุมธานี"/>
    <s v="-"/>
    <s v=""/>
    <s v="01/07/2025 13:07"/>
    <s v="-"/>
    <s v="Flash Express Thailand"/>
    <s v="Tiktok"/>
    <s v="tiktok"/>
    <s v=""/>
    <s v="-"/>
    <s v="01/07/2025 13:06"/>
  </r>
  <r>
    <x v="4"/>
    <x v="4"/>
    <n v="50"/>
    <n v="1"/>
    <s v="FNS99"/>
    <n v="100"/>
    <n v="0"/>
    <s v="ร้านที่4"/>
    <s v="อ*** ด***ม้"/>
    <s v="เทศบาลนครอุบลราชธานี"/>
    <s v="-"/>
    <s v=""/>
    <s v="01/07/2025 13:06"/>
    <s v="-"/>
    <s v="J&amp;T Express"/>
    <s v="Tiktok"/>
    <s v="tiktok"/>
    <s v=""/>
    <s v="-"/>
    <s v="01/07/2025 13:03"/>
  </r>
  <r>
    <x v="5"/>
    <x v="5"/>
    <n v="50"/>
    <n v="1"/>
    <s v="FNS99"/>
    <n v="100"/>
    <n v="0"/>
    <s v="ร้านที่4"/>
    <s v="อ*** ด***ม้"/>
    <s v="เทศบาลนครอุบลราชธานี"/>
    <s v="-"/>
    <s v=""/>
    <s v="01/07/2025 13:06"/>
    <s v="-"/>
    <s v="J&amp;T Express"/>
    <s v="Tiktok"/>
    <s v="tiktok"/>
    <s v=""/>
    <s v="-"/>
    <s v="01/07/2025 13:03"/>
  </r>
  <r>
    <x v="6"/>
    <x v="6"/>
    <n v="50"/>
    <n v="1"/>
    <s v="FNS99"/>
    <n v="100"/>
    <n v="0"/>
    <s v="ร้านที่4"/>
    <s v="อ*** ด***ม้"/>
    <s v="เทศบาลนครอุบลราชธานี"/>
    <s v="-"/>
    <s v=""/>
    <s v="01/07/2025 13:06"/>
    <s v="-"/>
    <s v="J&amp;T Express"/>
    <s v="Tiktok"/>
    <s v="tiktok"/>
    <s v=""/>
    <s v="-"/>
    <s v="01/07/2025 13:03"/>
  </r>
  <r>
    <x v="4"/>
    <x v="4"/>
    <n v="50"/>
    <n v="1"/>
    <s v="FNS98"/>
    <n v="100"/>
    <n v="0"/>
    <s v="ร้านที่4"/>
    <s v="ค***ัวไผ่ พ***จินดา"/>
    <s v="ลำปาง"/>
    <s v="-"/>
    <s v=""/>
    <s v="01/07/2025 13:02"/>
    <s v="-"/>
    <s v="J&amp;T Express"/>
    <s v="Tiktok"/>
    <s v="tiktok"/>
    <s v=""/>
    <s v="-"/>
    <s v="01/07/2025 13:02"/>
  </r>
  <r>
    <x v="5"/>
    <x v="5"/>
    <n v="50"/>
    <n v="1"/>
    <s v="FNS98"/>
    <n v="100"/>
    <n v="0"/>
    <s v="ร้านที่4"/>
    <s v="ค***ัวไผ่ พ***จินดา"/>
    <s v="ลำปาง"/>
    <s v="-"/>
    <s v=""/>
    <s v="01/07/2025 13:02"/>
    <s v="-"/>
    <s v="J&amp;T Express"/>
    <s v="Tiktok"/>
    <s v="tiktok"/>
    <s v=""/>
    <s v="-"/>
    <s v="01/07/2025 13:02"/>
  </r>
  <r>
    <x v="6"/>
    <x v="6"/>
    <n v="50"/>
    <n v="1"/>
    <s v="FNS98"/>
    <n v="100"/>
    <n v="0"/>
    <s v="ร้านที่4"/>
    <s v="ค***ัวไผ่ พ***จินดา"/>
    <s v="ลำปาง"/>
    <s v="-"/>
    <s v=""/>
    <s v="01/07/2025 13:02"/>
    <s v="-"/>
    <s v="J&amp;T Express"/>
    <s v="Tiktok"/>
    <s v="tiktok"/>
    <s v=""/>
    <s v="-"/>
    <s v="01/07/2025 13:02"/>
  </r>
  <r>
    <x v="4"/>
    <x v="4"/>
    <n v="50"/>
    <n v="1"/>
    <s v="FNS97"/>
    <n v="129"/>
    <n v="29"/>
    <s v="ร้านที่4"/>
    <s v="น***คำ ว***"/>
    <s v="นครปฐม"/>
    <s v="-"/>
    <s v=""/>
    <s v="01/07/2025 13:00"/>
    <s v="-"/>
    <s v="J&amp;T COD"/>
    <s v="Tiktok"/>
    <s v="จ่ายทีหลัง / COD"/>
    <s v=""/>
    <s v="-"/>
    <s v="01/07/2025 13:00"/>
  </r>
  <r>
    <x v="5"/>
    <x v="5"/>
    <n v="50"/>
    <n v="1"/>
    <s v="FNS97"/>
    <n v="129"/>
    <n v="29"/>
    <s v="ร้านที่4"/>
    <s v="น***คำ ว***"/>
    <s v="นครปฐม"/>
    <s v="-"/>
    <s v=""/>
    <s v="01/07/2025 13:00"/>
    <s v="-"/>
    <s v="J&amp;T COD"/>
    <s v="Tiktok"/>
    <s v="จ่ายทีหลัง / COD"/>
    <s v=""/>
    <s v="-"/>
    <s v="01/07/2025 13:00"/>
  </r>
  <r>
    <x v="6"/>
    <x v="6"/>
    <n v="50"/>
    <n v="1"/>
    <s v="FNS97"/>
    <n v="129"/>
    <n v="29"/>
    <s v="ร้านที่4"/>
    <s v="น***คำ ว***"/>
    <s v="นครปฐม"/>
    <s v="-"/>
    <s v=""/>
    <s v="01/07/2025 13:00"/>
    <s v="-"/>
    <s v="J&amp;T COD"/>
    <s v="Tiktok"/>
    <s v="จ่ายทีหลัง / COD"/>
    <s v=""/>
    <s v="-"/>
    <s v="01/07/2025 13:00"/>
  </r>
  <r>
    <x v="4"/>
    <x v="4"/>
    <n v="50"/>
    <n v="1"/>
    <s v="FNS96"/>
    <n v="100"/>
    <n v="0"/>
    <s v="ร้านที่4"/>
    <s v="พ*** พ***์สวรรค์"/>
    <s v="กำแพงเพชร"/>
    <s v="-"/>
    <s v=""/>
    <s v="01/07/2025 13:00"/>
    <s v="-"/>
    <s v="J&amp;T COD"/>
    <s v="Tiktok"/>
    <s v="จ่ายทีหลัง / COD"/>
    <s v=""/>
    <s v="-"/>
    <s v="01/07/2025 13:00"/>
  </r>
  <r>
    <x v="5"/>
    <x v="5"/>
    <n v="50"/>
    <n v="1"/>
    <s v="FNS96"/>
    <n v="100"/>
    <n v="0"/>
    <s v="ร้านที่4"/>
    <s v="พ*** พ***์สวรรค์"/>
    <s v="กำแพงเพชร"/>
    <s v="-"/>
    <s v=""/>
    <s v="01/07/2025 13:00"/>
    <s v="-"/>
    <s v="J&amp;T COD"/>
    <s v="Tiktok"/>
    <s v="จ่ายทีหลัง / COD"/>
    <s v=""/>
    <s v="-"/>
    <s v="01/07/2025 13:00"/>
  </r>
  <r>
    <x v="6"/>
    <x v="6"/>
    <n v="50"/>
    <n v="1"/>
    <s v="FNS96"/>
    <n v="100"/>
    <n v="0"/>
    <s v="ร้านที่4"/>
    <s v="พ*** พ***์สวรรค์"/>
    <s v="กำแพงเพชร"/>
    <s v="-"/>
    <s v=""/>
    <s v="01/07/2025 13:00"/>
    <s v="-"/>
    <s v="J&amp;T COD"/>
    <s v="Tiktok"/>
    <s v="จ่ายทีหลัง / COD"/>
    <s v=""/>
    <s v="-"/>
    <s v="01/07/2025 13:00"/>
  </r>
  <r>
    <x v="4"/>
    <x v="4"/>
    <n v="50"/>
    <n v="1"/>
    <s v="FNS94"/>
    <n v="215"/>
    <n v="29"/>
    <s v="ร้านที่1"/>
    <s v="ร******า"/>
    <s v="******า, ตำบลวังตะกู, อำเภอเมืองนครปฐม ตำบลวังตะกู อำเภอเมืองนครปฐม จังหวัดนครปฐม 73000"/>
    <s v="73000"/>
    <s v="47"/>
    <s v="01/07/2025 13:02"/>
    <s v="-"/>
    <s v="SPX Express"/>
    <s v="Shopee"/>
    <s v="shopee"/>
    <s v=""/>
    <s v="-"/>
    <s v="01/07/2025 12:57"/>
  </r>
  <r>
    <x v="5"/>
    <x v="5"/>
    <n v="50"/>
    <n v="1"/>
    <s v="FNS94"/>
    <n v="215"/>
    <n v="29"/>
    <s v="ร้านที่1"/>
    <s v="ร******า"/>
    <s v="******า, ตำบลวังตะกู, อำเภอเมืองนครปฐม ตำบลวังตะกู อำเภอเมืองนครปฐม จังหวัดนครปฐม 73000"/>
    <s v="73000"/>
    <s v="47"/>
    <s v="01/07/2025 13:02"/>
    <s v="-"/>
    <s v="SPX Express"/>
    <s v="Shopee"/>
    <s v="shopee"/>
    <s v=""/>
    <s v="-"/>
    <s v="01/07/2025 12:57"/>
  </r>
  <r>
    <x v="6"/>
    <x v="6"/>
    <n v="50"/>
    <n v="1"/>
    <s v="FNS94"/>
    <n v="215"/>
    <n v="29"/>
    <s v="ร้านที่1"/>
    <s v="ร******า"/>
    <s v="******า, ตำบลวังตะกู, อำเภอเมืองนครปฐม ตำบลวังตะกู อำเภอเมืองนครปฐม จังหวัดนครปฐม 73000"/>
    <s v="73000"/>
    <s v="47"/>
    <s v="01/07/2025 13:02"/>
    <s v="-"/>
    <s v="SPX Express"/>
    <s v="Shopee"/>
    <s v="shopee"/>
    <s v=""/>
    <s v="-"/>
    <s v="01/07/2025 12:57"/>
  </r>
  <r>
    <x v="6"/>
    <x v="6"/>
    <n v="42"/>
    <n v="1"/>
    <s v="FNS94"/>
    <n v="215"/>
    <n v="29"/>
    <s v="ร้านที่1"/>
    <s v="ร******า"/>
    <s v="******า, ตำบลวังตะกู, อำเภอเมืองนครปฐม ตำบลวังตะกู อำเภอเมืองนครปฐม จังหวัดนครปฐม 73000"/>
    <s v="73000"/>
    <s v="47"/>
    <s v="01/07/2025 13:02"/>
    <s v="-"/>
    <s v="SPX Express"/>
    <s v="Shopee"/>
    <s v="shopee"/>
    <s v=""/>
    <s v="-"/>
    <s v="01/07/2025 12:57"/>
  </r>
  <r>
    <x v="4"/>
    <x v="4"/>
    <n v="50"/>
    <n v="1"/>
    <s v="FNS93"/>
    <n v="106"/>
    <n v="6"/>
    <s v="ร้านที่4"/>
    <s v="S***a090"/>
    <s v="กรุงเทพฯ"/>
    <s v="-"/>
    <s v=""/>
    <s v="01/07/2025 12:57"/>
    <s v="-"/>
    <s v="J&amp;T COD"/>
    <s v="Tiktok"/>
    <s v="จ่ายทีหลัง / COD"/>
    <s v=""/>
    <s v="-"/>
    <s v="01/07/2025 12:57"/>
  </r>
  <r>
    <x v="5"/>
    <x v="5"/>
    <n v="50"/>
    <n v="1"/>
    <s v="FNS93"/>
    <n v="106"/>
    <n v="6"/>
    <s v="ร้านที่4"/>
    <s v="S***a090"/>
    <s v="กรุงเทพฯ"/>
    <s v="-"/>
    <s v=""/>
    <s v="01/07/2025 12:57"/>
    <s v="-"/>
    <s v="J&amp;T COD"/>
    <s v="Tiktok"/>
    <s v="จ่ายทีหลัง / COD"/>
    <s v=""/>
    <s v="-"/>
    <s v="01/07/2025 12:57"/>
  </r>
  <r>
    <x v="6"/>
    <x v="6"/>
    <n v="50"/>
    <n v="1"/>
    <s v="FNS93"/>
    <n v="106"/>
    <n v="6"/>
    <s v="ร้านที่4"/>
    <s v="S***a090"/>
    <s v="กรุงเทพฯ"/>
    <s v="-"/>
    <s v=""/>
    <s v="01/07/2025 12:57"/>
    <s v="-"/>
    <s v="J&amp;T COD"/>
    <s v="Tiktok"/>
    <s v="จ่ายทีหลัง / COD"/>
    <s v=""/>
    <s v="-"/>
    <s v="01/07/2025 12:57"/>
  </r>
  <r>
    <x v="4"/>
    <x v="4"/>
    <n v="50"/>
    <n v="1"/>
    <s v="FNS92"/>
    <n v="100"/>
    <n v="0"/>
    <s v="ร้านที่4"/>
    <s v="น***วรรณ ล***ับ"/>
    <s v="ชลบุรี"/>
    <s v="-"/>
    <s v=""/>
    <s v="01/07/2025 12:55"/>
    <s v="-"/>
    <s v="J&amp;T COD"/>
    <s v="Tiktok"/>
    <s v="จ่ายทีหลัง / COD"/>
    <s v=""/>
    <s v="-"/>
    <s v="01/07/2025 12:55"/>
  </r>
  <r>
    <x v="5"/>
    <x v="5"/>
    <n v="50"/>
    <n v="1"/>
    <s v="FNS92"/>
    <n v="100"/>
    <n v="0"/>
    <s v="ร้านที่4"/>
    <s v="น***วรรณ ล***ับ"/>
    <s v="ชลบุรี"/>
    <s v="-"/>
    <s v=""/>
    <s v="01/07/2025 12:55"/>
    <s v="-"/>
    <s v="J&amp;T COD"/>
    <s v="Tiktok"/>
    <s v="จ่ายทีหลัง / COD"/>
    <s v=""/>
    <s v="-"/>
    <s v="01/07/2025 12:55"/>
  </r>
  <r>
    <x v="6"/>
    <x v="6"/>
    <n v="50"/>
    <n v="1"/>
    <s v="FNS92"/>
    <n v="100"/>
    <n v="0"/>
    <s v="ร้านที่4"/>
    <s v="น***วรรณ ล***ับ"/>
    <s v="ชลบุรี"/>
    <s v="-"/>
    <s v=""/>
    <s v="01/07/2025 12:55"/>
    <s v="-"/>
    <s v="J&amp;T COD"/>
    <s v="Tiktok"/>
    <s v="จ่ายทีหลัง / COD"/>
    <s v=""/>
    <s v="-"/>
    <s v="01/07/2025 12:55"/>
  </r>
  <r>
    <x v="4"/>
    <x v="4"/>
    <n v="50"/>
    <n v="1"/>
    <s v="FNS91"/>
    <n v="100"/>
    <n v="0"/>
    <s v="ร้านที่4"/>
    <s v="อ***ิมา..แซู่ฮู่"/>
    <s v="สุราษฎร์ธานี"/>
    <s v="-"/>
    <s v=""/>
    <s v="01/07/2025 12:52"/>
    <s v="-"/>
    <s v="J&amp;T COD"/>
    <s v="Tiktok"/>
    <s v="จ่ายทีหลัง / COD"/>
    <s v=""/>
    <s v="-"/>
    <s v="01/07/2025 12:53"/>
  </r>
  <r>
    <x v="5"/>
    <x v="5"/>
    <n v="50"/>
    <n v="1"/>
    <s v="FNS91"/>
    <n v="100"/>
    <n v="0"/>
    <s v="ร้านที่4"/>
    <s v="อ***ิมา..แซู่ฮู่"/>
    <s v="สุราษฎร์ธานี"/>
    <s v="-"/>
    <s v=""/>
    <s v="01/07/2025 12:52"/>
    <s v="-"/>
    <s v="J&amp;T COD"/>
    <s v="Tiktok"/>
    <s v="จ่ายทีหลัง / COD"/>
    <s v=""/>
    <s v="-"/>
    <s v="01/07/2025 12:53"/>
  </r>
  <r>
    <x v="6"/>
    <x v="6"/>
    <n v="50"/>
    <n v="1"/>
    <s v="FNS91"/>
    <n v="100"/>
    <n v="0"/>
    <s v="ร้านที่4"/>
    <s v="อ***ิมา..แซู่ฮู่"/>
    <s v="สุราษฎร์ธานี"/>
    <s v="-"/>
    <s v=""/>
    <s v="01/07/2025 12:52"/>
    <s v="-"/>
    <s v="J&amp;T COD"/>
    <s v="Tiktok"/>
    <s v="จ่ายทีหลัง / COD"/>
    <s v=""/>
    <s v="-"/>
    <s v="01/07/2025 12:53"/>
  </r>
  <r>
    <x v="4"/>
    <x v="4"/>
    <n v="50"/>
    <n v="1"/>
    <s v="FNS90"/>
    <n v="106"/>
    <n v="6"/>
    <s v="ร้านที่4"/>
    <s v="ร***..คนน่ารัก"/>
    <s v="ปทุมธานี"/>
    <s v="-"/>
    <s v=""/>
    <s v="-"/>
    <s v="-"/>
    <s v="J&amp;T Express"/>
    <s v="Tiktok"/>
    <s v="-"/>
    <s v=""/>
    <s v="-"/>
    <s v="01/07/2025 12:52"/>
  </r>
  <r>
    <x v="5"/>
    <x v="5"/>
    <n v="50"/>
    <n v="1"/>
    <s v="FNS90"/>
    <n v="106"/>
    <n v="6"/>
    <s v="ร้านที่4"/>
    <s v="ร***..คนน่ารัก"/>
    <s v="ปทุมธานี"/>
    <s v="-"/>
    <s v=""/>
    <s v="-"/>
    <s v="-"/>
    <s v="J&amp;T Express"/>
    <s v="Tiktok"/>
    <s v="-"/>
    <s v=""/>
    <s v="-"/>
    <s v="01/07/2025 12:52"/>
  </r>
  <r>
    <x v="6"/>
    <x v="6"/>
    <n v="50"/>
    <n v="1"/>
    <s v="FNS90"/>
    <n v="106"/>
    <n v="6"/>
    <s v="ร้านที่4"/>
    <s v="ร***..คนน่ารัก"/>
    <s v="ปทุมธานี"/>
    <s v="-"/>
    <s v=""/>
    <s v="-"/>
    <s v="-"/>
    <s v="J&amp;T Express"/>
    <s v="Tiktok"/>
    <s v="-"/>
    <s v=""/>
    <s v="-"/>
    <s v="01/07/2025 12:52"/>
  </r>
  <r>
    <x v="4"/>
    <x v="4"/>
    <n v="50"/>
    <n v="1"/>
    <s v="FNS89"/>
    <n v="100"/>
    <n v="0"/>
    <s v="ร้านที่4"/>
    <s v="เ***ิรา ว***ียร"/>
    <s v="อุบลราชธานี"/>
    <s v="-"/>
    <s v=""/>
    <s v="01/07/2025 12:50"/>
    <s v="-"/>
    <s v="J&amp;T COD"/>
    <s v="Tiktok"/>
    <s v="จ่ายทีหลัง / COD"/>
    <s v=""/>
    <s v="-"/>
    <s v="01/07/2025 12:51"/>
  </r>
  <r>
    <x v="5"/>
    <x v="5"/>
    <n v="50"/>
    <n v="1"/>
    <s v="FNS89"/>
    <n v="100"/>
    <n v="0"/>
    <s v="ร้านที่4"/>
    <s v="เ***ิรา ว***ียร"/>
    <s v="อุบลราชธานี"/>
    <s v="-"/>
    <s v=""/>
    <s v="01/07/2025 12:50"/>
    <s v="-"/>
    <s v="J&amp;T COD"/>
    <s v="Tiktok"/>
    <s v="จ่ายทีหลัง / COD"/>
    <s v=""/>
    <s v="-"/>
    <s v="01/07/2025 12:51"/>
  </r>
  <r>
    <x v="6"/>
    <x v="6"/>
    <n v="50"/>
    <n v="1"/>
    <s v="FNS89"/>
    <n v="100"/>
    <n v="0"/>
    <s v="ร้านที่4"/>
    <s v="เ***ิรา ว***ียร"/>
    <s v="อุบลราชธานี"/>
    <s v="-"/>
    <s v=""/>
    <s v="01/07/2025 12:50"/>
    <s v="-"/>
    <s v="J&amp;T COD"/>
    <s v="Tiktok"/>
    <s v="จ่ายทีหลัง / COD"/>
    <s v=""/>
    <s v="-"/>
    <s v="01/07/2025 12:51"/>
  </r>
  <r>
    <x v="4"/>
    <x v="4"/>
    <n v="50"/>
    <n v="1"/>
    <s v="FNS88"/>
    <n v="138"/>
    <n v="38"/>
    <s v="ร้านที่4"/>
    <s v="พ***รรค์ บ***"/>
    <s v="ศรีสะเกษ"/>
    <s v="-"/>
    <s v=""/>
    <s v="01/07/2025 12:50"/>
    <s v="-"/>
    <s v="J&amp;T COD"/>
    <s v="Tiktok"/>
    <s v="จ่ายทีหลัง / COD"/>
    <s v=""/>
    <s v="-"/>
    <s v="01/07/2025 12:50"/>
  </r>
  <r>
    <x v="5"/>
    <x v="5"/>
    <n v="50"/>
    <n v="1"/>
    <s v="FNS88"/>
    <n v="138"/>
    <n v="38"/>
    <s v="ร้านที่4"/>
    <s v="พ***รรค์ บ***"/>
    <s v="ศรีสะเกษ"/>
    <s v="-"/>
    <s v=""/>
    <s v="01/07/2025 12:50"/>
    <s v="-"/>
    <s v="J&amp;T COD"/>
    <s v="Tiktok"/>
    <s v="จ่ายทีหลัง / COD"/>
    <s v=""/>
    <s v="-"/>
    <s v="01/07/2025 12:50"/>
  </r>
  <r>
    <x v="6"/>
    <x v="6"/>
    <n v="50"/>
    <n v="1"/>
    <s v="FNS88"/>
    <n v="138"/>
    <n v="38"/>
    <s v="ร้านที่4"/>
    <s v="พ***รรค์ บ***"/>
    <s v="ศรีสะเกษ"/>
    <s v="-"/>
    <s v=""/>
    <s v="01/07/2025 12:50"/>
    <s v="-"/>
    <s v="J&amp;T COD"/>
    <s v="Tiktok"/>
    <s v="จ่ายทีหลัง / COD"/>
    <s v=""/>
    <s v="-"/>
    <s v="01/07/2025 12:50"/>
  </r>
  <r>
    <x v="4"/>
    <x v="4"/>
    <n v="50"/>
    <n v="1"/>
    <s v="FNS87"/>
    <n v="100"/>
    <n v="0"/>
    <s v="ร้านที่4"/>
    <s v="ไ***น ห***อับดุลเลาะ"/>
    <s v="กรุงเทพฯ"/>
    <s v="-"/>
    <s v=""/>
    <s v="01/07/2025 12:49"/>
    <s v="-"/>
    <s v="J&amp;T COD"/>
    <s v="Tiktok"/>
    <s v="จ่ายทีหลัง / COD"/>
    <s v=""/>
    <s v="-"/>
    <s v="01/07/2025 12:49"/>
  </r>
  <r>
    <x v="5"/>
    <x v="5"/>
    <n v="50"/>
    <n v="1"/>
    <s v="FNS87"/>
    <n v="100"/>
    <n v="0"/>
    <s v="ร้านที่4"/>
    <s v="ไ***น ห***อับดุลเลาะ"/>
    <s v="กรุงเทพฯ"/>
    <s v="-"/>
    <s v=""/>
    <s v="01/07/2025 12:49"/>
    <s v="-"/>
    <s v="J&amp;T COD"/>
    <s v="Tiktok"/>
    <s v="จ่ายทีหลัง / COD"/>
    <s v=""/>
    <s v="-"/>
    <s v="01/07/2025 12:49"/>
  </r>
  <r>
    <x v="6"/>
    <x v="6"/>
    <n v="50"/>
    <n v="1"/>
    <s v="FNS87"/>
    <n v="100"/>
    <n v="0"/>
    <s v="ร้านที่4"/>
    <s v="ไ***น ห***อับดุลเลาะ"/>
    <s v="กรุงเทพฯ"/>
    <s v="-"/>
    <s v=""/>
    <s v="01/07/2025 12:49"/>
    <s v="-"/>
    <s v="J&amp;T COD"/>
    <s v="Tiktok"/>
    <s v="จ่ายทีหลัง / COD"/>
    <s v=""/>
    <s v="-"/>
    <s v="01/07/2025 12:49"/>
  </r>
  <r>
    <x v="4"/>
    <x v="4"/>
    <n v="50"/>
    <n v="1"/>
    <s v="FNS86"/>
    <n v="100"/>
    <n v="0"/>
    <s v="ร้านที่4"/>
    <s v="แ***ญิง"/>
    <s v="สุโขทัย"/>
    <s v="-"/>
    <s v=""/>
    <s v="01/07/2025 12:49"/>
    <s v="-"/>
    <s v="J&amp;T COD"/>
    <s v="Tiktok"/>
    <s v="จ่ายทีหลัง / COD"/>
    <s v=""/>
    <s v="-"/>
    <s v="01/07/2025 12:49"/>
  </r>
  <r>
    <x v="5"/>
    <x v="5"/>
    <n v="50"/>
    <n v="1"/>
    <s v="FNS86"/>
    <n v="100"/>
    <n v="0"/>
    <s v="ร้านที่4"/>
    <s v="แ***ญิง"/>
    <s v="สุโขทัย"/>
    <s v="-"/>
    <s v=""/>
    <s v="01/07/2025 12:49"/>
    <s v="-"/>
    <s v="J&amp;T COD"/>
    <s v="Tiktok"/>
    <s v="จ่ายทีหลัง / COD"/>
    <s v=""/>
    <s v="-"/>
    <s v="01/07/2025 12:49"/>
  </r>
  <r>
    <x v="6"/>
    <x v="6"/>
    <n v="50"/>
    <n v="1"/>
    <s v="FNS86"/>
    <n v="100"/>
    <n v="0"/>
    <s v="ร้านที่4"/>
    <s v="แ***ญิง"/>
    <s v="สุโขทัย"/>
    <s v="-"/>
    <s v=""/>
    <s v="01/07/2025 12:49"/>
    <s v="-"/>
    <s v="J&amp;T COD"/>
    <s v="Tiktok"/>
    <s v="จ่ายทีหลัง / COD"/>
    <s v=""/>
    <s v="-"/>
    <s v="01/07/2025 12:49"/>
  </r>
  <r>
    <x v="0"/>
    <x v="0"/>
    <n v="50"/>
    <n v="6"/>
    <s v="FNS84"/>
    <n v="200"/>
    <n v="0"/>
    <s v="ร้านที่2"/>
    <s v="ส***ง น***ตงอ่อน"/>
    <s v="กรุงเทพมหานคร"/>
    <s v="-"/>
    <s v=""/>
    <s v="01/07/2025 12:48"/>
    <s v="-"/>
    <s v="J&amp;T COD"/>
    <s v="Tiktok"/>
    <s v="จ่ายทีหลัง / COD"/>
    <s v=""/>
    <s v="-"/>
    <s v="01/07/2025 12:48"/>
  </r>
  <r>
    <x v="4"/>
    <x v="4"/>
    <n v="50"/>
    <n v="1"/>
    <s v="FNS83"/>
    <n v="109"/>
    <n v="9"/>
    <s v="ร้านที่4"/>
    <s v="ธ***รัตน์  ห***ยเบิกไพร"/>
    <s v="ฉะเชิงเทรา"/>
    <s v="-"/>
    <s v=""/>
    <s v="01/07/2025 12:48"/>
    <s v="-"/>
    <s v="J&amp;T COD"/>
    <s v="Tiktok"/>
    <s v="จ่ายทีหลัง / COD"/>
    <s v=""/>
    <s v="-"/>
    <s v="01/07/2025 12:48"/>
  </r>
  <r>
    <x v="5"/>
    <x v="5"/>
    <n v="50"/>
    <n v="1"/>
    <s v="FNS83"/>
    <n v="109"/>
    <n v="9"/>
    <s v="ร้านที่4"/>
    <s v="ธ***รัตน์  ห***ยเบิกไพร"/>
    <s v="ฉะเชิงเทรา"/>
    <s v="-"/>
    <s v=""/>
    <s v="01/07/2025 12:48"/>
    <s v="-"/>
    <s v="J&amp;T COD"/>
    <s v="Tiktok"/>
    <s v="จ่ายทีหลัง / COD"/>
    <s v=""/>
    <s v="-"/>
    <s v="01/07/2025 12:48"/>
  </r>
  <r>
    <x v="6"/>
    <x v="6"/>
    <n v="50"/>
    <n v="1"/>
    <s v="FNS83"/>
    <n v="109"/>
    <n v="9"/>
    <s v="ร้านที่4"/>
    <s v="ธ***รัตน์  ห***ยเบิกไพร"/>
    <s v="ฉะเชิงเทรา"/>
    <s v="-"/>
    <s v=""/>
    <s v="01/07/2025 12:48"/>
    <s v="-"/>
    <s v="J&amp;T COD"/>
    <s v="Tiktok"/>
    <s v="จ่ายทีหลัง / COD"/>
    <s v=""/>
    <s v="-"/>
    <s v="01/07/2025 12:48"/>
  </r>
  <r>
    <x v="4"/>
    <x v="4"/>
    <n v="50"/>
    <n v="1"/>
    <s v="FNS82"/>
    <n v="100"/>
    <n v="0"/>
    <s v="ร้านที่4"/>
    <s v="น***พร  ส***วัสดิ์"/>
    <s v="อุบลราชธานี"/>
    <s v="-"/>
    <s v=""/>
    <s v="01/07/2025 12:48"/>
    <s v="-"/>
    <s v="J&amp;T COD"/>
    <s v="Tiktok"/>
    <s v="จ่ายทีหลัง / COD"/>
    <s v=""/>
    <s v="-"/>
    <s v="01/07/2025 12:48"/>
  </r>
  <r>
    <x v="5"/>
    <x v="5"/>
    <n v="50"/>
    <n v="1"/>
    <s v="FNS82"/>
    <n v="100"/>
    <n v="0"/>
    <s v="ร้านที่4"/>
    <s v="น***พร  ส***วัสดิ์"/>
    <s v="อุบลราชธานี"/>
    <s v="-"/>
    <s v=""/>
    <s v="01/07/2025 12:48"/>
    <s v="-"/>
    <s v="J&amp;T COD"/>
    <s v="Tiktok"/>
    <s v="จ่ายทีหลัง / COD"/>
    <s v=""/>
    <s v="-"/>
    <s v="01/07/2025 12:48"/>
  </r>
  <r>
    <x v="6"/>
    <x v="6"/>
    <n v="50"/>
    <n v="1"/>
    <s v="FNS82"/>
    <n v="100"/>
    <n v="0"/>
    <s v="ร้านที่4"/>
    <s v="น***พร  ส***วัสดิ์"/>
    <s v="อุบลราชธานี"/>
    <s v="-"/>
    <s v=""/>
    <s v="01/07/2025 12:48"/>
    <s v="-"/>
    <s v="J&amp;T COD"/>
    <s v="Tiktok"/>
    <s v="จ่ายทีหลัง / COD"/>
    <s v=""/>
    <s v="-"/>
    <s v="01/07/2025 12:48"/>
  </r>
  <r>
    <x v="4"/>
    <x v="4"/>
    <n v="50"/>
    <n v="1"/>
    <s v="FNS81"/>
    <n v="100"/>
    <n v="0"/>
    <s v="ร้านที่4"/>
    <s v="ณ***ล แ***ั่น"/>
    <s v="ฉะเชิงเทรา"/>
    <s v="-"/>
    <s v=""/>
    <s v="01/07/2025 12:48"/>
    <s v="-"/>
    <s v="J&amp;T Express"/>
    <s v="Tiktok"/>
    <s v="tiktok"/>
    <s v=""/>
    <s v="-"/>
    <s v="01/07/2025 12:48"/>
  </r>
  <r>
    <x v="5"/>
    <x v="5"/>
    <n v="50"/>
    <n v="1"/>
    <s v="FNS81"/>
    <n v="100"/>
    <n v="0"/>
    <s v="ร้านที่4"/>
    <s v="ณ***ล แ***ั่น"/>
    <s v="ฉะเชิงเทรา"/>
    <s v="-"/>
    <s v=""/>
    <s v="01/07/2025 12:48"/>
    <s v="-"/>
    <s v="J&amp;T Express"/>
    <s v="Tiktok"/>
    <s v="tiktok"/>
    <s v=""/>
    <s v="-"/>
    <s v="01/07/2025 12:48"/>
  </r>
  <r>
    <x v="6"/>
    <x v="6"/>
    <n v="50"/>
    <n v="1"/>
    <s v="FNS81"/>
    <n v="100"/>
    <n v="0"/>
    <s v="ร้านที่4"/>
    <s v="ณ***ล แ***ั่น"/>
    <s v="ฉะเชิงเทรา"/>
    <s v="-"/>
    <s v=""/>
    <s v="01/07/2025 12:48"/>
    <s v="-"/>
    <s v="J&amp;T Express"/>
    <s v="Tiktok"/>
    <s v="tiktok"/>
    <s v=""/>
    <s v="-"/>
    <s v="01/07/2025 12:48"/>
  </r>
  <r>
    <x v="4"/>
    <x v="4"/>
    <n v="50"/>
    <n v="2"/>
    <s v="FNS80"/>
    <n v="200"/>
    <n v="0"/>
    <s v="ร้านที่4"/>
    <s v="เ*** แ***คตร"/>
    <s v="ชลบุรี"/>
    <s v="-"/>
    <s v=""/>
    <s v="01/07/2025 12:47"/>
    <s v="-"/>
    <s v="Flash Express Thailand"/>
    <s v="Tiktok"/>
    <s v="tiktok"/>
    <s v=""/>
    <s v="-"/>
    <s v="01/07/2025 12:47"/>
  </r>
  <r>
    <x v="5"/>
    <x v="5"/>
    <n v="50"/>
    <n v="2"/>
    <s v="FNS80"/>
    <n v="200"/>
    <n v="0"/>
    <s v="ร้านที่4"/>
    <s v="เ*** แ***คตร"/>
    <s v="ชลบุรี"/>
    <s v="-"/>
    <s v=""/>
    <s v="01/07/2025 12:47"/>
    <s v="-"/>
    <s v="Flash Express Thailand"/>
    <s v="Tiktok"/>
    <s v="tiktok"/>
    <s v=""/>
    <s v="-"/>
    <s v="01/07/2025 12:47"/>
  </r>
  <r>
    <x v="6"/>
    <x v="6"/>
    <n v="50"/>
    <n v="2"/>
    <s v="FNS80"/>
    <n v="200"/>
    <n v="0"/>
    <s v="ร้านที่4"/>
    <s v="เ*** แ***คตร"/>
    <s v="ชลบุรี"/>
    <s v="-"/>
    <s v=""/>
    <s v="01/07/2025 12:47"/>
    <s v="-"/>
    <s v="Flash Express Thailand"/>
    <s v="Tiktok"/>
    <s v="tiktok"/>
    <s v=""/>
    <s v="-"/>
    <s v="01/07/2025 12:47"/>
  </r>
  <r>
    <x v="4"/>
    <x v="4"/>
    <n v="50"/>
    <n v="1"/>
    <s v="FNS79"/>
    <n v="100"/>
    <n v="0"/>
    <s v="ร้านที่4"/>
    <s v="เ***ิน ส***า"/>
    <s v="ตราด"/>
    <s v="-"/>
    <s v=""/>
    <s v="01/07/2025 12:47"/>
    <s v="-"/>
    <s v="J&amp;T COD"/>
    <s v="Tiktok"/>
    <s v="จ่ายทีหลัง / COD"/>
    <s v=""/>
    <s v="-"/>
    <s v="01/07/2025 12:47"/>
  </r>
  <r>
    <x v="5"/>
    <x v="5"/>
    <n v="50"/>
    <n v="1"/>
    <s v="FNS79"/>
    <n v="100"/>
    <n v="0"/>
    <s v="ร้านที่4"/>
    <s v="เ***ิน ส***า"/>
    <s v="ตราด"/>
    <s v="-"/>
    <s v=""/>
    <s v="01/07/2025 12:47"/>
    <s v="-"/>
    <s v="J&amp;T COD"/>
    <s v="Tiktok"/>
    <s v="จ่ายทีหลัง / COD"/>
    <s v=""/>
    <s v="-"/>
    <s v="01/07/2025 12:47"/>
  </r>
  <r>
    <x v="6"/>
    <x v="6"/>
    <n v="50"/>
    <n v="1"/>
    <s v="FNS79"/>
    <n v="100"/>
    <n v="0"/>
    <s v="ร้านที่4"/>
    <s v="เ***ิน ส***า"/>
    <s v="ตราด"/>
    <s v="-"/>
    <s v=""/>
    <s v="01/07/2025 12:47"/>
    <s v="-"/>
    <s v="J&amp;T COD"/>
    <s v="Tiktok"/>
    <s v="จ่ายทีหลัง / COD"/>
    <s v=""/>
    <s v="-"/>
    <s v="01/07/2025 12:47"/>
  </r>
  <r>
    <x v="4"/>
    <x v="4"/>
    <n v="50"/>
    <n v="1"/>
    <s v="FNS78"/>
    <n v="100"/>
    <n v="0"/>
    <s v="ร้านที่4"/>
    <s v="จ***พา จ***รวิลัย"/>
    <s v="อ่างทอง"/>
    <s v="-"/>
    <s v=""/>
    <s v="01/07/2025 12:42"/>
    <s v="-"/>
    <s v="J&amp;T COD"/>
    <s v="Tiktok"/>
    <s v="จ่ายทีหลัง / COD"/>
    <s v=""/>
    <s v="-"/>
    <s v="01/07/2025 12:43"/>
  </r>
  <r>
    <x v="5"/>
    <x v="5"/>
    <n v="50"/>
    <n v="1"/>
    <s v="FNS78"/>
    <n v="100"/>
    <n v="0"/>
    <s v="ร้านที่4"/>
    <s v="จ***พา จ***รวิลัย"/>
    <s v="อ่างทอง"/>
    <s v="-"/>
    <s v=""/>
    <s v="01/07/2025 12:42"/>
    <s v="-"/>
    <s v="J&amp;T COD"/>
    <s v="Tiktok"/>
    <s v="จ่ายทีหลัง / COD"/>
    <s v=""/>
    <s v="-"/>
    <s v="01/07/2025 12:43"/>
  </r>
  <r>
    <x v="6"/>
    <x v="6"/>
    <n v="50"/>
    <n v="1"/>
    <s v="FNS78"/>
    <n v="100"/>
    <n v="0"/>
    <s v="ร้านที่4"/>
    <s v="จ***พา จ***รวิลัย"/>
    <s v="อ่างทอง"/>
    <s v="-"/>
    <s v=""/>
    <s v="01/07/2025 12:42"/>
    <s v="-"/>
    <s v="J&amp;T COD"/>
    <s v="Tiktok"/>
    <s v="จ่ายทีหลัง / COD"/>
    <s v=""/>
    <s v="-"/>
    <s v="01/07/2025 12:43"/>
  </r>
  <r>
    <x v="4"/>
    <x v="4"/>
    <n v="50"/>
    <n v="1"/>
    <s v="FNS77"/>
    <n v="100"/>
    <n v="0"/>
    <s v="ร้านที่4"/>
    <s v="บ***ัน อ***ะละ"/>
    <s v="ลำปาง"/>
    <s v="-"/>
    <s v=""/>
    <s v="01/07/2025 12:42"/>
    <s v="-"/>
    <s v="J&amp;T COD"/>
    <s v="Tiktok"/>
    <s v="จ่ายทีหลัง / COD"/>
    <s v=""/>
    <s v="-"/>
    <s v="01/07/2025 12:42"/>
  </r>
  <r>
    <x v="5"/>
    <x v="5"/>
    <n v="50"/>
    <n v="1"/>
    <s v="FNS77"/>
    <n v="100"/>
    <n v="0"/>
    <s v="ร้านที่4"/>
    <s v="บ***ัน อ***ะละ"/>
    <s v="ลำปาง"/>
    <s v="-"/>
    <s v=""/>
    <s v="01/07/2025 12:42"/>
    <s v="-"/>
    <s v="J&amp;T COD"/>
    <s v="Tiktok"/>
    <s v="จ่ายทีหลัง / COD"/>
    <s v=""/>
    <s v="-"/>
    <s v="01/07/2025 12:42"/>
  </r>
  <r>
    <x v="6"/>
    <x v="6"/>
    <n v="50"/>
    <n v="1"/>
    <s v="FNS77"/>
    <n v="100"/>
    <n v="0"/>
    <s v="ร้านที่4"/>
    <s v="บ***ัน อ***ะละ"/>
    <s v="ลำปาง"/>
    <s v="-"/>
    <s v=""/>
    <s v="01/07/2025 12:42"/>
    <s v="-"/>
    <s v="J&amp;T COD"/>
    <s v="Tiktok"/>
    <s v="จ่ายทีหลัง / COD"/>
    <s v=""/>
    <s v="-"/>
    <s v="01/07/2025 12:42"/>
  </r>
  <r>
    <x v="4"/>
    <x v="4"/>
    <n v="50"/>
    <n v="1"/>
    <s v="FNS76"/>
    <n v="100"/>
    <n v="0"/>
    <s v="ร้านที่4"/>
    <s v="u***7484597818709อ้อย"/>
    <s v="สมุทรสงคราม"/>
    <s v="-"/>
    <s v=""/>
    <s v="01/07/2025 12:39"/>
    <s v="-"/>
    <s v="J&amp;T COD"/>
    <s v="Tiktok"/>
    <s v="จ่ายทีหลัง / COD"/>
    <s v=""/>
    <s v="-"/>
    <s v="01/07/2025 12:39"/>
  </r>
  <r>
    <x v="5"/>
    <x v="5"/>
    <n v="50"/>
    <n v="1"/>
    <s v="FNS76"/>
    <n v="100"/>
    <n v="0"/>
    <s v="ร้านที่4"/>
    <s v="u***7484597818709อ้อย"/>
    <s v="สมุทรสงคราม"/>
    <s v="-"/>
    <s v=""/>
    <s v="01/07/2025 12:39"/>
    <s v="-"/>
    <s v="J&amp;T COD"/>
    <s v="Tiktok"/>
    <s v="จ่ายทีหลัง / COD"/>
    <s v=""/>
    <s v="-"/>
    <s v="01/07/2025 12:39"/>
  </r>
  <r>
    <x v="6"/>
    <x v="6"/>
    <n v="50"/>
    <n v="1"/>
    <s v="FNS76"/>
    <n v="100"/>
    <n v="0"/>
    <s v="ร้านที่4"/>
    <s v="u***7484597818709อ้อย"/>
    <s v="สมุทรสงคราม"/>
    <s v="-"/>
    <s v=""/>
    <s v="01/07/2025 12:39"/>
    <s v="-"/>
    <s v="J&amp;T COD"/>
    <s v="Tiktok"/>
    <s v="จ่ายทีหลัง / COD"/>
    <s v=""/>
    <s v="-"/>
    <s v="01/07/2025 12:39"/>
  </r>
  <r>
    <x v="4"/>
    <x v="4"/>
    <n v="50"/>
    <n v="1"/>
    <s v="FNS75"/>
    <n v="100"/>
    <n v="0"/>
    <s v="ร้านที่4"/>
    <s v="ธ***ชัย บ***ิลป์"/>
    <s v="ขอนแก่น"/>
    <s v="-"/>
    <s v=""/>
    <s v="01/07/2025 12:39"/>
    <s v="-"/>
    <s v="J&amp;T COD"/>
    <s v="Tiktok"/>
    <s v="จ่ายทีหลัง / COD"/>
    <s v=""/>
    <s v="-"/>
    <s v="01/07/2025 12:39"/>
  </r>
  <r>
    <x v="5"/>
    <x v="5"/>
    <n v="50"/>
    <n v="1"/>
    <s v="FNS75"/>
    <n v="100"/>
    <n v="0"/>
    <s v="ร้านที่4"/>
    <s v="ธ***ชัย บ***ิลป์"/>
    <s v="ขอนแก่น"/>
    <s v="-"/>
    <s v=""/>
    <s v="01/07/2025 12:39"/>
    <s v="-"/>
    <s v="J&amp;T COD"/>
    <s v="Tiktok"/>
    <s v="จ่ายทีหลัง / COD"/>
    <s v=""/>
    <s v="-"/>
    <s v="01/07/2025 12:39"/>
  </r>
  <r>
    <x v="6"/>
    <x v="6"/>
    <n v="50"/>
    <n v="1"/>
    <s v="FNS75"/>
    <n v="100"/>
    <n v="0"/>
    <s v="ร้านที่4"/>
    <s v="ธ***ชัย บ***ิลป์"/>
    <s v="ขอนแก่น"/>
    <s v="-"/>
    <s v=""/>
    <s v="01/07/2025 12:39"/>
    <s v="-"/>
    <s v="J&amp;T COD"/>
    <s v="Tiktok"/>
    <s v="จ่ายทีหลัง / COD"/>
    <s v=""/>
    <s v="-"/>
    <s v="01/07/2025 12:39"/>
  </r>
  <r>
    <x v="0"/>
    <x v="0"/>
    <n v="33.333333333333336"/>
    <n v="3"/>
    <s v="FNS74"/>
    <n v="100"/>
    <n v="0"/>
    <s v="ร้านที่2"/>
    <s v="บ***ิสา  พ***เจริญ"/>
    <s v="เพชรบุรี"/>
    <s v="-"/>
    <s v=""/>
    <s v="01/07/2025 12:39"/>
    <s v="-"/>
    <s v="J&amp;T COD"/>
    <s v="Tiktok"/>
    <s v="จ่ายทีหลัง / COD"/>
    <s v=""/>
    <s v="-"/>
    <s v="01/07/2025 12:39"/>
  </r>
  <r>
    <x v="4"/>
    <x v="4"/>
    <n v="50"/>
    <n v="1"/>
    <s v="FNS73"/>
    <n v="100"/>
    <n v="0"/>
    <s v="ร้านที่4"/>
    <s v="ส**"/>
    <s v="กรุงเทพมหานคร"/>
    <s v="-"/>
    <s v=""/>
    <s v="01/07/2025 12:37"/>
    <s v="-"/>
    <s v="J&amp;T COD"/>
    <s v="Tiktok"/>
    <s v="จ่ายทีหลัง / COD"/>
    <s v=""/>
    <s v="-"/>
    <s v="01/07/2025 12:37"/>
  </r>
  <r>
    <x v="5"/>
    <x v="5"/>
    <n v="50"/>
    <n v="1"/>
    <s v="FNS73"/>
    <n v="100"/>
    <n v="0"/>
    <s v="ร้านที่4"/>
    <s v="ส**"/>
    <s v="กรุงเทพมหานคร"/>
    <s v="-"/>
    <s v=""/>
    <s v="01/07/2025 12:37"/>
    <s v="-"/>
    <s v="J&amp;T COD"/>
    <s v="Tiktok"/>
    <s v="จ่ายทีหลัง / COD"/>
    <s v=""/>
    <s v="-"/>
    <s v="01/07/2025 12:37"/>
  </r>
  <r>
    <x v="6"/>
    <x v="6"/>
    <n v="50"/>
    <n v="1"/>
    <s v="FNS73"/>
    <n v="100"/>
    <n v="0"/>
    <s v="ร้านที่4"/>
    <s v="ส**"/>
    <s v="กรุงเทพมหานคร"/>
    <s v="-"/>
    <s v=""/>
    <s v="01/07/2025 12:37"/>
    <s v="-"/>
    <s v="J&amp;T COD"/>
    <s v="Tiktok"/>
    <s v="จ่ายทีหลัง / COD"/>
    <s v=""/>
    <s v="-"/>
    <s v="01/07/2025 12:37"/>
  </r>
  <r>
    <x v="4"/>
    <x v="4"/>
    <n v="50"/>
    <n v="1"/>
    <s v="FNS72"/>
    <n v="100"/>
    <n v="0"/>
    <s v="ร้านที่4"/>
    <s v="เ** ใ***่น"/>
    <s v="พระนครศรีอยุธยา"/>
    <s v="-"/>
    <s v=""/>
    <s v="01/07/2025 12:27"/>
    <s v="-"/>
    <s v="J&amp;T COD"/>
    <s v="Tiktok"/>
    <s v="จ่ายทีหลัง / COD"/>
    <s v=""/>
    <s v="-"/>
    <s v="01/07/2025 12:27"/>
  </r>
  <r>
    <x v="5"/>
    <x v="5"/>
    <n v="50"/>
    <n v="1"/>
    <s v="FNS72"/>
    <n v="100"/>
    <n v="0"/>
    <s v="ร้านที่4"/>
    <s v="เ** ใ***่น"/>
    <s v="พระนครศรีอยุธยา"/>
    <s v="-"/>
    <s v=""/>
    <s v="01/07/2025 12:27"/>
    <s v="-"/>
    <s v="J&amp;T COD"/>
    <s v="Tiktok"/>
    <s v="จ่ายทีหลัง / COD"/>
    <s v=""/>
    <s v="-"/>
    <s v="01/07/2025 12:27"/>
  </r>
  <r>
    <x v="6"/>
    <x v="6"/>
    <n v="50"/>
    <n v="1"/>
    <s v="FNS72"/>
    <n v="100"/>
    <n v="0"/>
    <s v="ร้านที่4"/>
    <s v="เ** ใ***่น"/>
    <s v="พระนครศรีอยุธยา"/>
    <s v="-"/>
    <s v=""/>
    <s v="01/07/2025 12:27"/>
    <s v="-"/>
    <s v="J&amp;T COD"/>
    <s v="Tiktok"/>
    <s v="จ่ายทีหลัง / COD"/>
    <s v=""/>
    <s v="-"/>
    <s v="01/07/2025 12:27"/>
  </r>
  <r>
    <x v="0"/>
    <x v="0"/>
    <n v="33.333333333333336"/>
    <n v="3"/>
    <s v="FNS71"/>
    <n v="100"/>
    <n v="0"/>
    <s v="ร้านที่4"/>
    <s v="ว***ตร ก***นแก้ว"/>
    <s v="ราชบุรี"/>
    <s v="-"/>
    <s v=""/>
    <s v="01/07/2025 12:27"/>
    <s v="-"/>
    <s v="J&amp;T COD"/>
    <s v="Tiktok"/>
    <s v="จ่ายทีหลัง / COD"/>
    <s v=""/>
    <s v="-"/>
    <s v="01/07/2025 12:27"/>
  </r>
  <r>
    <x v="4"/>
    <x v="4"/>
    <n v="50"/>
    <n v="1"/>
    <s v="FNS70"/>
    <n v="100"/>
    <n v="0"/>
    <s v="ร้านที่4"/>
    <s v="น***รา บ***าคง"/>
    <s v="พิจิตร"/>
    <s v="-"/>
    <s v=""/>
    <s v="01/07/2025 12:26"/>
    <s v="-"/>
    <s v="J&amp;T COD"/>
    <s v="Tiktok"/>
    <s v="จ่ายทีหลัง / COD"/>
    <s v=""/>
    <s v="-"/>
    <s v="01/07/2025 12:26"/>
  </r>
  <r>
    <x v="5"/>
    <x v="5"/>
    <n v="50"/>
    <n v="1"/>
    <s v="FNS70"/>
    <n v="100"/>
    <n v="0"/>
    <s v="ร้านที่4"/>
    <s v="น***รา บ***าคง"/>
    <s v="พิจิตร"/>
    <s v="-"/>
    <s v=""/>
    <s v="01/07/2025 12:26"/>
    <s v="-"/>
    <s v="J&amp;T COD"/>
    <s v="Tiktok"/>
    <s v="จ่ายทีหลัง / COD"/>
    <s v=""/>
    <s v="-"/>
    <s v="01/07/2025 12:26"/>
  </r>
  <r>
    <x v="6"/>
    <x v="6"/>
    <n v="50"/>
    <n v="1"/>
    <s v="FNS70"/>
    <n v="100"/>
    <n v="0"/>
    <s v="ร้านที่4"/>
    <s v="น***รา บ***าคง"/>
    <s v="พิจิตร"/>
    <s v="-"/>
    <s v=""/>
    <s v="01/07/2025 12:26"/>
    <s v="-"/>
    <s v="J&amp;T COD"/>
    <s v="Tiktok"/>
    <s v="จ่ายทีหลัง / COD"/>
    <s v=""/>
    <s v="-"/>
    <s v="01/07/2025 12:26"/>
  </r>
  <r>
    <x v="6"/>
    <x v="6"/>
    <n v="60"/>
    <n v="3"/>
    <s v="FNS69"/>
    <n v="100"/>
    <n v="0"/>
    <s v="ร้านที่4"/>
    <s v="อ***รณ ช***ไพ"/>
    <s v="นนทบุรี"/>
    <s v="-"/>
    <s v=""/>
    <s v="01/07/2025 12:25"/>
    <s v="-"/>
    <s v="Flash Express Thailand COD"/>
    <s v="Tiktok"/>
    <s v="จ่ายทีหลัง / COD"/>
    <s v=""/>
    <s v="-"/>
    <s v="01/07/2025 12:25"/>
  </r>
  <r>
    <x v="4"/>
    <x v="4"/>
    <n v="50"/>
    <n v="1"/>
    <s v="FNS68"/>
    <n v="165"/>
    <n v="0"/>
    <s v="ร้านที่4"/>
    <s v="ว***ศิริ โ***รทัต"/>
    <s v="กรุงเทพฯ"/>
    <s v="-"/>
    <s v=""/>
    <s v="01/07/2025 12:25"/>
    <s v="-"/>
    <s v="J&amp;T COD"/>
    <s v="Tiktok"/>
    <s v="จ่ายทีหลัง / COD"/>
    <s v=""/>
    <s v="-"/>
    <s v="01/07/2025 12:25"/>
  </r>
  <r>
    <x v="5"/>
    <x v="5"/>
    <n v="50"/>
    <n v="1"/>
    <s v="FNS68"/>
    <n v="165"/>
    <n v="0"/>
    <s v="ร้านที่4"/>
    <s v="ว***ศิริ โ***รทัต"/>
    <s v="กรุงเทพฯ"/>
    <s v="-"/>
    <s v=""/>
    <s v="01/07/2025 12:25"/>
    <s v="-"/>
    <s v="J&amp;T COD"/>
    <s v="Tiktok"/>
    <s v="จ่ายทีหลัง / COD"/>
    <s v=""/>
    <s v="-"/>
    <s v="01/07/2025 12:25"/>
  </r>
  <r>
    <x v="6"/>
    <x v="6"/>
    <n v="50"/>
    <n v="1"/>
    <s v="FNS68"/>
    <n v="165"/>
    <n v="0"/>
    <s v="ร้านที่4"/>
    <s v="ว***ศิริ โ***รทัต"/>
    <s v="กรุงเทพฯ"/>
    <s v="-"/>
    <s v=""/>
    <s v="01/07/2025 12:25"/>
    <s v="-"/>
    <s v="J&amp;T COD"/>
    <s v="Tiktok"/>
    <s v="จ่ายทีหลัง / COD"/>
    <s v=""/>
    <s v="-"/>
    <s v="01/07/2025 12:25"/>
  </r>
  <r>
    <x v="13"/>
    <x v="16"/>
    <n v="65"/>
    <n v="1"/>
    <s v="FNS68"/>
    <n v="165"/>
    <n v="0"/>
    <s v="ร้านที่4"/>
    <s v="ว***ศิริ โ***รทัต"/>
    <s v="กรุงเทพฯ"/>
    <s v="-"/>
    <s v=""/>
    <s v="01/07/2025 12:25"/>
    <s v="-"/>
    <s v="J&amp;T COD"/>
    <s v="Tiktok"/>
    <s v="จ่ายทีหลัง / COD"/>
    <s v=""/>
    <s v="-"/>
    <s v="01/07/2025 12:25"/>
  </r>
  <r>
    <x v="4"/>
    <x v="4"/>
    <n v="50"/>
    <n v="1"/>
    <s v="FNS67"/>
    <n v="100"/>
    <n v="0"/>
    <s v="ร้านที่4"/>
    <s v="เ***์ ส***กุล"/>
    <s v="หนองคาย"/>
    <s v="-"/>
    <s v=""/>
    <s v="01/07/2025 12:23"/>
    <s v="-"/>
    <s v="J&amp;T COD"/>
    <s v="Tiktok"/>
    <s v="จ่ายทีหลัง / COD"/>
    <s v=""/>
    <s v="-"/>
    <s v="01/07/2025 12:23"/>
  </r>
  <r>
    <x v="5"/>
    <x v="5"/>
    <n v="50"/>
    <n v="1"/>
    <s v="FNS67"/>
    <n v="100"/>
    <n v="0"/>
    <s v="ร้านที่4"/>
    <s v="เ***์ ส***กุล"/>
    <s v="หนองคาย"/>
    <s v="-"/>
    <s v=""/>
    <s v="01/07/2025 12:23"/>
    <s v="-"/>
    <s v="J&amp;T COD"/>
    <s v="Tiktok"/>
    <s v="จ่ายทีหลัง / COD"/>
    <s v=""/>
    <s v="-"/>
    <s v="01/07/2025 12:23"/>
  </r>
  <r>
    <x v="6"/>
    <x v="6"/>
    <n v="50"/>
    <n v="1"/>
    <s v="FNS67"/>
    <n v="100"/>
    <n v="0"/>
    <s v="ร้านที่4"/>
    <s v="เ***์ ส***กุล"/>
    <s v="หนองคาย"/>
    <s v="-"/>
    <s v=""/>
    <s v="01/07/2025 12:23"/>
    <s v="-"/>
    <s v="J&amp;T COD"/>
    <s v="Tiktok"/>
    <s v="จ่ายทีหลัง / COD"/>
    <s v=""/>
    <s v="-"/>
    <s v="01/07/2025 12:23"/>
  </r>
  <r>
    <x v="4"/>
    <x v="4"/>
    <n v="50"/>
    <n v="1"/>
    <s v="FNS66"/>
    <n v="100"/>
    <n v="0"/>
    <s v="ร้านที่4"/>
    <s v="ธ***ย"/>
    <s v="พระนครศรีอยุธยา"/>
    <s v="-"/>
    <s v=""/>
    <s v="01/07/2025 12:23"/>
    <s v="-"/>
    <s v="J&amp;T COD"/>
    <s v="Tiktok"/>
    <s v="จ่ายทีหลัง / COD"/>
    <s v=""/>
    <s v="-"/>
    <s v="01/07/2025 12:23"/>
  </r>
  <r>
    <x v="5"/>
    <x v="5"/>
    <n v="50"/>
    <n v="1"/>
    <s v="FNS66"/>
    <n v="100"/>
    <n v="0"/>
    <s v="ร้านที่4"/>
    <s v="ธ***ย"/>
    <s v="พระนครศรีอยุธยา"/>
    <s v="-"/>
    <s v=""/>
    <s v="01/07/2025 12:23"/>
    <s v="-"/>
    <s v="J&amp;T COD"/>
    <s v="Tiktok"/>
    <s v="จ่ายทีหลัง / COD"/>
    <s v=""/>
    <s v="-"/>
    <s v="01/07/2025 12:23"/>
  </r>
  <r>
    <x v="6"/>
    <x v="6"/>
    <n v="50"/>
    <n v="1"/>
    <s v="FNS66"/>
    <n v="100"/>
    <n v="0"/>
    <s v="ร้านที่4"/>
    <s v="ธ***ย"/>
    <s v="พระนครศรีอยุธยา"/>
    <s v="-"/>
    <s v=""/>
    <s v="01/07/2025 12:23"/>
    <s v="-"/>
    <s v="J&amp;T COD"/>
    <s v="Tiktok"/>
    <s v="จ่ายทีหลัง / COD"/>
    <s v=""/>
    <s v="-"/>
    <s v="01/07/2025 12:23"/>
  </r>
  <r>
    <x v="0"/>
    <x v="0"/>
    <n v="33.333333333333336"/>
    <n v="3"/>
    <s v="FNS65"/>
    <n v="100"/>
    <n v="0"/>
    <s v="ร้านที่2"/>
    <s v="ข***ักดิ์ แ***าร"/>
    <s v="เพชรบูรณ์"/>
    <s v="-"/>
    <s v=""/>
    <s v="01/07/2025 12:23"/>
    <s v="-"/>
    <s v="J&amp;T COD"/>
    <s v="Tiktok"/>
    <s v="จ่ายทีหลัง / COD"/>
    <s v=""/>
    <s v="-"/>
    <s v="01/07/2025 12:23"/>
  </r>
  <r>
    <x v="2"/>
    <x v="2"/>
    <n v="66.333333333333329"/>
    <n v="3"/>
    <s v="FNS64"/>
    <n v="288"/>
    <n v="38"/>
    <s v="ร้านที่1"/>
    <s v="ว******ี"/>
    <s v="******่ 1/10 ม.2 ต.หนองไร่ ตำบลหนองไร่ อำเภอปลวกแดง จังหวัดระยอง 21140"/>
    <s v="21140"/>
    <s v="10"/>
    <s v="01/07/2025 12:16"/>
    <s v="-"/>
    <s v="SPX Express"/>
    <s v="Shopee"/>
    <s v="shopee"/>
    <s v=""/>
    <s v="-"/>
    <s v="01/07/2025 12:16"/>
  </r>
  <r>
    <x v="4"/>
    <x v="4"/>
    <n v="50"/>
    <n v="1"/>
    <s v="FNS63"/>
    <n v="95"/>
    <n v="0"/>
    <s v="ร้านที่4"/>
    <s v="ร***ินทร์   บ***กิด"/>
    <s v="ปทุมธานี"/>
    <s v="-"/>
    <s v=""/>
    <s v="01/07/2025 12:13"/>
    <s v="-"/>
    <s v="J&amp;T COD"/>
    <s v="Tiktok"/>
    <s v="จ่ายทีหลัง / COD"/>
    <s v=""/>
    <s v="-"/>
    <s v="01/07/2025 12:13"/>
  </r>
  <r>
    <x v="5"/>
    <x v="5"/>
    <n v="50"/>
    <n v="1"/>
    <s v="FNS63"/>
    <n v="95"/>
    <n v="0"/>
    <s v="ร้านที่4"/>
    <s v="ร***ินทร์   บ***กิด"/>
    <s v="ปทุมธานี"/>
    <s v="-"/>
    <s v=""/>
    <s v="01/07/2025 12:13"/>
    <s v="-"/>
    <s v="J&amp;T COD"/>
    <s v="Tiktok"/>
    <s v="จ่ายทีหลัง / COD"/>
    <s v=""/>
    <s v="-"/>
    <s v="01/07/2025 12:13"/>
  </r>
  <r>
    <x v="6"/>
    <x v="6"/>
    <n v="50"/>
    <n v="1"/>
    <s v="FNS63"/>
    <n v="95"/>
    <n v="0"/>
    <s v="ร้านที่4"/>
    <s v="ร***ินทร์   บ***กิด"/>
    <s v="ปทุมธานี"/>
    <s v="-"/>
    <s v=""/>
    <s v="01/07/2025 12:13"/>
    <s v="-"/>
    <s v="J&amp;T COD"/>
    <s v="Tiktok"/>
    <s v="จ่ายทีหลัง / COD"/>
    <s v=""/>
    <s v="-"/>
    <s v="01/07/2025 12:13"/>
  </r>
  <r>
    <x v="4"/>
    <x v="4"/>
    <n v="50"/>
    <n v="2"/>
    <s v="FNS61"/>
    <n v="200"/>
    <n v="0"/>
    <s v="ร้านที่4"/>
    <s v="ก***ทร์ จ***ร์นา"/>
    <s v="สุโขทัย"/>
    <s v="-"/>
    <s v=""/>
    <s v="01/07/2025 12:13"/>
    <s v="-"/>
    <s v="J&amp;T COD"/>
    <s v="Tiktok"/>
    <s v="จ่ายทีหลัง / COD"/>
    <s v=""/>
    <s v="-"/>
    <s v="01/07/2025 12:13"/>
  </r>
  <r>
    <x v="5"/>
    <x v="5"/>
    <n v="50"/>
    <n v="2"/>
    <s v="FNS61"/>
    <n v="200"/>
    <n v="0"/>
    <s v="ร้านที่4"/>
    <s v="ก***ทร์ จ***ร์นา"/>
    <s v="สุโขทัย"/>
    <s v="-"/>
    <s v=""/>
    <s v="01/07/2025 12:13"/>
    <s v="-"/>
    <s v="J&amp;T COD"/>
    <s v="Tiktok"/>
    <s v="จ่ายทีหลัง / COD"/>
    <s v=""/>
    <s v="-"/>
    <s v="01/07/2025 12:13"/>
  </r>
  <r>
    <x v="6"/>
    <x v="6"/>
    <n v="50"/>
    <n v="2"/>
    <s v="FNS61"/>
    <n v="200"/>
    <n v="0"/>
    <s v="ร้านที่4"/>
    <s v="ก***ทร์ จ***ร์นา"/>
    <s v="สุโขทัย"/>
    <s v="-"/>
    <s v=""/>
    <s v="01/07/2025 12:13"/>
    <s v="-"/>
    <s v="J&amp;T COD"/>
    <s v="Tiktok"/>
    <s v="จ่ายทีหลัง / COD"/>
    <s v=""/>
    <s v="-"/>
    <s v="01/07/2025 12:13"/>
  </r>
  <r>
    <x v="4"/>
    <x v="4"/>
    <n v="50"/>
    <n v="1"/>
    <s v="FNS60"/>
    <n v="100"/>
    <n v="0"/>
    <s v="ร้านที่4"/>
    <s v="พ***มวย"/>
    <s v="สุพรรณบุรี"/>
    <s v="-"/>
    <s v=""/>
    <s v="01/07/2025 12:12"/>
    <s v="-"/>
    <s v="J&amp;T COD"/>
    <s v="Tiktok"/>
    <s v="จ่ายทีหลัง / COD"/>
    <s v=""/>
    <s v="-"/>
    <s v="01/07/2025 12:12"/>
  </r>
  <r>
    <x v="5"/>
    <x v="5"/>
    <n v="50"/>
    <n v="1"/>
    <s v="FNS60"/>
    <n v="100"/>
    <n v="0"/>
    <s v="ร้านที่4"/>
    <s v="พ***มวย"/>
    <s v="สุพรรณบุรี"/>
    <s v="-"/>
    <s v=""/>
    <s v="01/07/2025 12:12"/>
    <s v="-"/>
    <s v="J&amp;T COD"/>
    <s v="Tiktok"/>
    <s v="จ่ายทีหลัง / COD"/>
    <s v=""/>
    <s v="-"/>
    <s v="01/07/2025 12:12"/>
  </r>
  <r>
    <x v="6"/>
    <x v="6"/>
    <n v="50"/>
    <n v="1"/>
    <s v="FNS60"/>
    <n v="100"/>
    <n v="0"/>
    <s v="ร้านที่4"/>
    <s v="พ***มวย"/>
    <s v="สุพรรณบุรี"/>
    <s v="-"/>
    <s v=""/>
    <s v="01/07/2025 12:12"/>
    <s v="-"/>
    <s v="J&amp;T COD"/>
    <s v="Tiktok"/>
    <s v="จ่ายทีหลัง / COD"/>
    <s v=""/>
    <s v="-"/>
    <s v="01/07/2025 12:12"/>
  </r>
  <r>
    <x v="4"/>
    <x v="4"/>
    <n v="50"/>
    <n v="1"/>
    <s v="FNS59"/>
    <n v="109"/>
    <n v="9"/>
    <s v="ร้านที่4"/>
    <s v="พ***วรรณ"/>
    <s v="นครพนม"/>
    <s v="-"/>
    <s v=""/>
    <s v="01/07/2025 12:11"/>
    <s v="-"/>
    <s v="J&amp;T COD"/>
    <s v="Tiktok"/>
    <s v="จ่ายทีหลัง / COD"/>
    <s v=""/>
    <s v="-"/>
    <s v="01/07/2025 12:11"/>
  </r>
  <r>
    <x v="5"/>
    <x v="5"/>
    <n v="50"/>
    <n v="1"/>
    <s v="FNS59"/>
    <n v="109"/>
    <n v="9"/>
    <s v="ร้านที่4"/>
    <s v="พ***วรรณ"/>
    <s v="นครพนม"/>
    <s v="-"/>
    <s v=""/>
    <s v="01/07/2025 12:11"/>
    <s v="-"/>
    <s v="J&amp;T COD"/>
    <s v="Tiktok"/>
    <s v="จ่ายทีหลัง / COD"/>
    <s v=""/>
    <s v="-"/>
    <s v="01/07/2025 12:11"/>
  </r>
  <r>
    <x v="6"/>
    <x v="6"/>
    <n v="50"/>
    <n v="1"/>
    <s v="FNS59"/>
    <n v="109"/>
    <n v="9"/>
    <s v="ร้านที่4"/>
    <s v="พ***วรรณ"/>
    <s v="นครพนม"/>
    <s v="-"/>
    <s v=""/>
    <s v="01/07/2025 12:11"/>
    <s v="-"/>
    <s v="J&amp;T COD"/>
    <s v="Tiktok"/>
    <s v="จ่ายทีหลัง / COD"/>
    <s v=""/>
    <s v="-"/>
    <s v="01/07/2025 12:11"/>
  </r>
  <r>
    <x v="4"/>
    <x v="4"/>
    <n v="50"/>
    <n v="1"/>
    <s v="FNS58"/>
    <n v="104"/>
    <n v="9"/>
    <s v="ร้านที่4"/>
    <s v="ด***ทัย ป***นะเก ต***่อก่อนจัดส่งทุกครั้ง"/>
    <s v="มหาสารคาม"/>
    <s v="-"/>
    <s v=""/>
    <s v="01/07/2025 12:11"/>
    <s v="-"/>
    <s v="J&amp;T Express"/>
    <s v="Tiktok"/>
    <s v="tiktok"/>
    <s v=""/>
    <s v="-"/>
    <s v="01/07/2025 12:09"/>
  </r>
  <r>
    <x v="5"/>
    <x v="5"/>
    <n v="50"/>
    <n v="1"/>
    <s v="FNS58"/>
    <n v="104"/>
    <n v="9"/>
    <s v="ร้านที่4"/>
    <s v="ด***ทัย ป***นะเก ต***่อก่อนจัดส่งทุกครั้ง"/>
    <s v="มหาสารคาม"/>
    <s v="-"/>
    <s v=""/>
    <s v="01/07/2025 12:11"/>
    <s v="-"/>
    <s v="J&amp;T Express"/>
    <s v="Tiktok"/>
    <s v="tiktok"/>
    <s v=""/>
    <s v="-"/>
    <s v="01/07/2025 12:09"/>
  </r>
  <r>
    <x v="6"/>
    <x v="6"/>
    <n v="50"/>
    <n v="1"/>
    <s v="FNS58"/>
    <n v="104"/>
    <n v="9"/>
    <s v="ร้านที่4"/>
    <s v="ด***ทัย ป***นะเก ต***่อก่อนจัดส่งทุกครั้ง"/>
    <s v="มหาสารคาม"/>
    <s v="-"/>
    <s v=""/>
    <s v="01/07/2025 12:11"/>
    <s v="-"/>
    <s v="J&amp;T Express"/>
    <s v="Tiktok"/>
    <s v="tiktok"/>
    <s v=""/>
    <s v="-"/>
    <s v="01/07/2025 12:09"/>
  </r>
  <r>
    <x v="4"/>
    <x v="4"/>
    <n v="50"/>
    <n v="1"/>
    <s v="FNS57"/>
    <n v="100"/>
    <n v="0"/>
    <s v="ร้านที่4"/>
    <s v="ช***ลักษณ์ ผ***ดง"/>
    <s v="สุโขทัย"/>
    <s v="-"/>
    <s v=""/>
    <s v="01/07/2025 12:06"/>
    <s v="-"/>
    <s v="J&amp;T COD"/>
    <s v="Tiktok"/>
    <s v="จ่ายทีหลัง / COD"/>
    <s v=""/>
    <s v="-"/>
    <s v="01/07/2025 12:07"/>
  </r>
  <r>
    <x v="5"/>
    <x v="5"/>
    <n v="50"/>
    <n v="1"/>
    <s v="FNS57"/>
    <n v="100"/>
    <n v="0"/>
    <s v="ร้านที่4"/>
    <s v="ช***ลักษณ์ ผ***ดง"/>
    <s v="สุโขทัย"/>
    <s v="-"/>
    <s v=""/>
    <s v="01/07/2025 12:06"/>
    <s v="-"/>
    <s v="J&amp;T COD"/>
    <s v="Tiktok"/>
    <s v="จ่ายทีหลัง / COD"/>
    <s v=""/>
    <s v="-"/>
    <s v="01/07/2025 12:07"/>
  </r>
  <r>
    <x v="6"/>
    <x v="6"/>
    <n v="50"/>
    <n v="1"/>
    <s v="FNS57"/>
    <n v="100"/>
    <n v="0"/>
    <s v="ร้านที่4"/>
    <s v="ช***ลักษณ์ ผ***ดง"/>
    <s v="สุโขทัย"/>
    <s v="-"/>
    <s v=""/>
    <s v="01/07/2025 12:06"/>
    <s v="-"/>
    <s v="J&amp;T COD"/>
    <s v="Tiktok"/>
    <s v="จ่ายทีหลัง / COD"/>
    <s v=""/>
    <s v="-"/>
    <s v="01/07/2025 12:07"/>
  </r>
  <r>
    <x v="4"/>
    <x v="4"/>
    <n v="50"/>
    <n v="1"/>
    <s v="FNS56"/>
    <n v="100"/>
    <n v="0"/>
    <s v="ร้านที่4"/>
    <s v="ภ***นศ พ***รี"/>
    <s v="มหาสารคาม"/>
    <s v="-"/>
    <s v=""/>
    <s v="01/07/2025 12:06"/>
    <s v="-"/>
    <s v="J&amp;T Express"/>
    <s v="Tiktok"/>
    <s v="tiktok"/>
    <s v=""/>
    <s v="-"/>
    <s v="01/07/2025 12:06"/>
  </r>
  <r>
    <x v="5"/>
    <x v="5"/>
    <n v="50"/>
    <n v="1"/>
    <s v="FNS56"/>
    <n v="100"/>
    <n v="0"/>
    <s v="ร้านที่4"/>
    <s v="ภ***นศ พ***รี"/>
    <s v="มหาสารคาม"/>
    <s v="-"/>
    <s v=""/>
    <s v="01/07/2025 12:06"/>
    <s v="-"/>
    <s v="J&amp;T Express"/>
    <s v="Tiktok"/>
    <s v="tiktok"/>
    <s v=""/>
    <s v="-"/>
    <s v="01/07/2025 12:06"/>
  </r>
  <r>
    <x v="6"/>
    <x v="6"/>
    <n v="50"/>
    <n v="1"/>
    <s v="FNS56"/>
    <n v="100"/>
    <n v="0"/>
    <s v="ร้านที่4"/>
    <s v="ภ***นศ พ***รี"/>
    <s v="มหาสารคาม"/>
    <s v="-"/>
    <s v=""/>
    <s v="01/07/2025 12:06"/>
    <s v="-"/>
    <s v="J&amp;T Express"/>
    <s v="Tiktok"/>
    <s v="tiktok"/>
    <s v=""/>
    <s v="-"/>
    <s v="01/07/2025 12:05"/>
  </r>
  <r>
    <x v="4"/>
    <x v="4"/>
    <n v="50"/>
    <n v="1"/>
    <s v="FNS55"/>
    <n v="100"/>
    <n v="0"/>
    <s v="ร้านที่4"/>
    <s v="จ***พร น***พง"/>
    <s v="นนทบุรี"/>
    <s v="-"/>
    <s v=""/>
    <s v="01/07/2025 12:03"/>
    <s v="-"/>
    <s v="Flash Express Thailand COD"/>
    <s v="Tiktok"/>
    <s v="จ่ายทีหลัง / COD"/>
    <s v=""/>
    <s v="-"/>
    <s v="01/07/2025 12:03"/>
  </r>
  <r>
    <x v="5"/>
    <x v="5"/>
    <n v="50"/>
    <n v="1"/>
    <s v="FNS55"/>
    <n v="100"/>
    <n v="0"/>
    <s v="ร้านที่4"/>
    <s v="จ***พร น***พง"/>
    <s v="นนทบุรี"/>
    <s v="-"/>
    <s v=""/>
    <s v="01/07/2025 12:03"/>
    <s v="-"/>
    <s v="Flash Express Thailand COD"/>
    <s v="Tiktok"/>
    <s v="จ่ายทีหลัง / COD"/>
    <s v=""/>
    <s v="-"/>
    <s v="01/07/2025 12:03"/>
  </r>
  <r>
    <x v="6"/>
    <x v="6"/>
    <n v="50"/>
    <n v="1"/>
    <s v="FNS55"/>
    <n v="100"/>
    <n v="0"/>
    <s v="ร้านที่4"/>
    <s v="จ***พร น***พง"/>
    <s v="นนทบุรี"/>
    <s v="-"/>
    <s v=""/>
    <s v="01/07/2025 12:03"/>
    <s v="-"/>
    <s v="Flash Express Thailand COD"/>
    <s v="Tiktok"/>
    <s v="จ่ายทีหลัง / COD"/>
    <s v=""/>
    <s v="-"/>
    <s v="01/07/2025 12:03"/>
  </r>
  <r>
    <x v="4"/>
    <x v="4"/>
    <n v="50"/>
    <n v="1"/>
    <s v="FNS54"/>
    <n v="100"/>
    <n v="0"/>
    <s v="ร้านที่4"/>
    <s v="จ***รา ม***ัตน์"/>
    <s v="ฉะเชิงเทรา"/>
    <s v="-"/>
    <s v=""/>
    <s v="01/07/2025 12:02"/>
    <s v="-"/>
    <s v="J&amp;T COD"/>
    <s v="Tiktok"/>
    <s v="จ่ายทีหลัง / COD"/>
    <s v=""/>
    <s v="-"/>
    <s v="01/07/2025 12:02"/>
  </r>
  <r>
    <x v="5"/>
    <x v="5"/>
    <n v="50"/>
    <n v="1"/>
    <s v="FNS54"/>
    <n v="100"/>
    <n v="0"/>
    <s v="ร้านที่4"/>
    <s v="จ***รา ม***ัตน์"/>
    <s v="ฉะเชิงเทรา"/>
    <s v="-"/>
    <s v=""/>
    <s v="01/07/2025 12:02"/>
    <s v="-"/>
    <s v="J&amp;T COD"/>
    <s v="Tiktok"/>
    <s v="จ่ายทีหลัง / COD"/>
    <s v=""/>
    <s v="-"/>
    <s v="01/07/2025 12:02"/>
  </r>
  <r>
    <x v="6"/>
    <x v="6"/>
    <n v="50"/>
    <n v="1"/>
    <s v="FNS54"/>
    <n v="100"/>
    <n v="0"/>
    <s v="ร้านที่4"/>
    <s v="จ***รา ม***ัตน์"/>
    <s v="ฉะเชิงเทรา"/>
    <s v="-"/>
    <s v=""/>
    <s v="01/07/2025 12:02"/>
    <s v="-"/>
    <s v="J&amp;T COD"/>
    <s v="Tiktok"/>
    <s v="จ่ายทีหลัง / COD"/>
    <s v=""/>
    <s v="-"/>
    <s v="01/07/2025 12:02"/>
  </r>
  <r>
    <x v="4"/>
    <x v="4"/>
    <n v="50"/>
    <n v="1"/>
    <s v="FNS52"/>
    <n v="100"/>
    <n v="0"/>
    <s v="ร้านที่4"/>
    <s v="W* W*"/>
    <s v="ชัยภูมิ"/>
    <s v="-"/>
    <s v=""/>
    <s v="01/07/2025 11:57"/>
    <s v="-"/>
    <s v="J&amp;T COD"/>
    <s v="Tiktok"/>
    <s v="จ่ายทีหลัง / COD"/>
    <s v=""/>
    <s v="-"/>
    <s v="01/07/2025 11:57"/>
  </r>
  <r>
    <x v="5"/>
    <x v="5"/>
    <n v="50"/>
    <n v="1"/>
    <s v="FNS52"/>
    <n v="100"/>
    <n v="0"/>
    <s v="ร้านที่4"/>
    <s v="W* W*"/>
    <s v="ชัยภูมิ"/>
    <s v="-"/>
    <s v=""/>
    <s v="01/07/2025 11:57"/>
    <s v="-"/>
    <s v="J&amp;T COD"/>
    <s v="Tiktok"/>
    <s v="จ่ายทีหลัง / COD"/>
    <s v=""/>
    <s v="-"/>
    <s v="01/07/2025 11:57"/>
  </r>
  <r>
    <x v="6"/>
    <x v="6"/>
    <n v="50"/>
    <n v="1"/>
    <s v="FNS52"/>
    <n v="100"/>
    <n v="0"/>
    <s v="ร้านที่4"/>
    <s v="W* W*"/>
    <s v="ชัยภูมิ"/>
    <s v="-"/>
    <s v=""/>
    <s v="01/07/2025 11:57"/>
    <s v="-"/>
    <s v="J&amp;T COD"/>
    <s v="Tiktok"/>
    <s v="จ่ายทีหลัง / COD"/>
    <s v=""/>
    <s v="-"/>
    <s v="01/07/2025 11:57"/>
  </r>
  <r>
    <x v="4"/>
    <x v="4"/>
    <n v="50"/>
    <n v="1"/>
    <s v="FNS51"/>
    <n v="135"/>
    <n v="35"/>
    <s v="ร้านที่4"/>
    <s v="อ***  ท***ยู่"/>
    <s v="สมุทรปราการ"/>
    <s v="-"/>
    <s v=""/>
    <s v="01/07/2025 11:54"/>
    <s v="-"/>
    <s v="J&amp;T COD"/>
    <s v="Tiktok"/>
    <s v="จ่ายทีหลัง / COD"/>
    <s v=""/>
    <s v="-"/>
    <s v="01/07/2025 11:54"/>
  </r>
  <r>
    <x v="5"/>
    <x v="5"/>
    <n v="50"/>
    <n v="1"/>
    <s v="FNS51"/>
    <n v="135"/>
    <n v="35"/>
    <s v="ร้านที่4"/>
    <s v="อ***  ท***ยู่"/>
    <s v="สมุทรปราการ"/>
    <s v="-"/>
    <s v=""/>
    <s v="01/07/2025 11:54"/>
    <s v="-"/>
    <s v="J&amp;T COD"/>
    <s v="Tiktok"/>
    <s v="จ่ายทีหลัง / COD"/>
    <s v=""/>
    <s v="-"/>
    <s v="01/07/2025 11:54"/>
  </r>
  <r>
    <x v="6"/>
    <x v="6"/>
    <n v="50"/>
    <n v="1"/>
    <s v="FNS51"/>
    <n v="135"/>
    <n v="35"/>
    <s v="ร้านที่4"/>
    <s v="อ***  ท***ยู่"/>
    <s v="สมุทรปราการ"/>
    <s v="-"/>
    <s v=""/>
    <s v="01/07/2025 11:54"/>
    <s v="-"/>
    <s v="J&amp;T COD"/>
    <s v="Tiktok"/>
    <s v="จ่ายทีหลัง / COD"/>
    <s v=""/>
    <s v="-"/>
    <s v="01/07/2025 11:54"/>
  </r>
  <r>
    <x v="4"/>
    <x v="4"/>
    <n v="50"/>
    <n v="1"/>
    <s v="FNS50"/>
    <n v="100"/>
    <n v="0"/>
    <s v="ร้านที่4"/>
    <s v="อ***  ท***ยู่"/>
    <s v="สมุทรปราการ"/>
    <s v="-"/>
    <s v=""/>
    <s v="01/07/2025 11:53"/>
    <s v="-"/>
    <s v="J&amp;T COD"/>
    <s v="Tiktok"/>
    <s v="จ่ายทีหลัง / COD"/>
    <s v=""/>
    <s v="-"/>
    <s v="01/07/2025 11:54"/>
  </r>
  <r>
    <x v="5"/>
    <x v="5"/>
    <n v="50"/>
    <n v="1"/>
    <s v="FNS50"/>
    <n v="100"/>
    <n v="0"/>
    <s v="ร้านที่4"/>
    <s v="อ***  ท***ยู่"/>
    <s v="สมุทรปราการ"/>
    <s v="-"/>
    <s v=""/>
    <s v="01/07/2025 11:53"/>
    <s v="-"/>
    <s v="J&amp;T COD"/>
    <s v="Tiktok"/>
    <s v="จ่ายทีหลัง / COD"/>
    <s v=""/>
    <s v="-"/>
    <s v="01/07/2025 11:54"/>
  </r>
  <r>
    <x v="6"/>
    <x v="6"/>
    <n v="50"/>
    <n v="1"/>
    <s v="FNS50"/>
    <n v="100"/>
    <n v="0"/>
    <s v="ร้านที่4"/>
    <s v="อ***  ท***ยู่"/>
    <s v="สมุทรปราการ"/>
    <s v="-"/>
    <s v=""/>
    <s v="01/07/2025 11:53"/>
    <s v="-"/>
    <s v="J&amp;T COD"/>
    <s v="Tiktok"/>
    <s v="จ่ายทีหลัง / COD"/>
    <s v=""/>
    <s v="-"/>
    <s v="01/07/2025 11:54"/>
  </r>
  <r>
    <x v="4"/>
    <x v="4"/>
    <n v="50"/>
    <n v="2"/>
    <s v="FNS49"/>
    <n v="200"/>
    <n v="0"/>
    <s v="ร้านที่4"/>
    <s v="ส***ร  ข***ใจ"/>
    <s v="กรุงเทพฯ"/>
    <s v="-"/>
    <s v=""/>
    <s v="01/07/2025 11:53"/>
    <s v="-"/>
    <s v="J&amp;T Express"/>
    <s v="Tiktok"/>
    <s v="tiktok"/>
    <s v=""/>
    <s v="-"/>
    <s v="01/07/2025 11:53"/>
  </r>
  <r>
    <x v="5"/>
    <x v="5"/>
    <n v="50"/>
    <n v="2"/>
    <s v="FNS49"/>
    <n v="200"/>
    <n v="0"/>
    <s v="ร้านที่4"/>
    <s v="ส***ร  ข***ใจ"/>
    <s v="กรุงเทพฯ"/>
    <s v="-"/>
    <s v=""/>
    <s v="01/07/2025 11:53"/>
    <s v="-"/>
    <s v="J&amp;T Express"/>
    <s v="Tiktok"/>
    <s v="tiktok"/>
    <s v=""/>
    <s v="-"/>
    <s v="01/07/2025 11:53"/>
  </r>
  <r>
    <x v="6"/>
    <x v="6"/>
    <n v="50"/>
    <n v="2"/>
    <s v="FNS49"/>
    <n v="200"/>
    <n v="0"/>
    <s v="ร้านที่4"/>
    <s v="ส***ร  ข***ใจ"/>
    <s v="กรุงเทพฯ"/>
    <s v="-"/>
    <s v=""/>
    <s v="01/07/2025 11:53"/>
    <s v="-"/>
    <s v="J&amp;T Express"/>
    <s v="Tiktok"/>
    <s v="tiktok"/>
    <s v=""/>
    <s v="-"/>
    <s v="01/07/2025 11:53"/>
  </r>
  <r>
    <x v="4"/>
    <x v="4"/>
    <n v="50"/>
    <n v="2"/>
    <s v="FNS48"/>
    <n v="190"/>
    <n v="0"/>
    <s v="ร้านที่4"/>
    <s v="ว***า ใ***"/>
    <s v="พิจิตร"/>
    <s v="-"/>
    <s v=""/>
    <s v="01/07/2025 11:53"/>
    <s v="-"/>
    <s v="J&amp;T COD"/>
    <s v="Tiktok"/>
    <s v="จ่ายทีหลัง / COD"/>
    <s v=""/>
    <s v="-"/>
    <s v="01/07/2025 11:53"/>
  </r>
  <r>
    <x v="5"/>
    <x v="5"/>
    <n v="50"/>
    <n v="2"/>
    <s v="FNS48"/>
    <n v="190"/>
    <n v="0"/>
    <s v="ร้านที่4"/>
    <s v="ว***า ใ***"/>
    <s v="พิจิตร"/>
    <s v="-"/>
    <s v=""/>
    <s v="01/07/2025 11:53"/>
    <s v="-"/>
    <s v="J&amp;T COD"/>
    <s v="Tiktok"/>
    <s v="จ่ายทีหลัง / COD"/>
    <s v=""/>
    <s v="-"/>
    <s v="01/07/2025 11:53"/>
  </r>
  <r>
    <x v="6"/>
    <x v="6"/>
    <n v="50"/>
    <n v="2"/>
    <s v="FNS48"/>
    <n v="190"/>
    <n v="0"/>
    <s v="ร้านที่4"/>
    <s v="ว***า ใ***"/>
    <s v="พิจิตร"/>
    <s v="-"/>
    <s v=""/>
    <s v="01/07/2025 11:53"/>
    <s v="-"/>
    <s v="J&amp;T COD"/>
    <s v="Tiktok"/>
    <s v="จ่ายทีหลัง / COD"/>
    <s v=""/>
    <s v="-"/>
    <s v="01/07/2025 11:53"/>
  </r>
  <r>
    <x v="6"/>
    <x v="6"/>
    <n v="60"/>
    <n v="3"/>
    <s v="FNS46"/>
    <n v="100"/>
    <n v="0"/>
    <s v="ร้านที่4"/>
    <s v="น***น แ***งาม"/>
    <s v="ศรีสะเกษ"/>
    <s v="-"/>
    <s v=""/>
    <s v="01/07/2025 11:50"/>
    <s v="-"/>
    <s v="J&amp;T COD"/>
    <s v="Tiktok"/>
    <s v="จ่ายทีหลัง / COD"/>
    <s v=""/>
    <s v="-"/>
    <s v="01/07/2025 11:50"/>
  </r>
  <r>
    <x v="8"/>
    <x v="8"/>
    <n v="66.666666666666671"/>
    <n v="3"/>
    <s v="FNS44"/>
    <n v="200"/>
    <n v="0"/>
    <s v="ร้านที่4"/>
    <s v="น***อกแก้ว ส***ส"/>
    <s v="สุรินทร์"/>
    <s v="-"/>
    <s v=""/>
    <s v="01/07/2025 11:47"/>
    <s v="-"/>
    <s v="J&amp;T COD"/>
    <s v="Tiktok"/>
    <s v="จ่ายทีหลัง / COD"/>
    <s v=""/>
    <s v="-"/>
    <s v="01/07/2025 11:47"/>
  </r>
  <r>
    <x v="6"/>
    <x v="6"/>
    <n v="60"/>
    <n v="3"/>
    <s v="FNS44"/>
    <n v="200"/>
    <n v="0"/>
    <s v="ร้านที่4"/>
    <s v="น***อกแก้ว ส***ส"/>
    <s v="สุรินทร์"/>
    <s v="-"/>
    <s v=""/>
    <s v="01/07/2025 11:47"/>
    <s v="-"/>
    <s v="J&amp;T COD"/>
    <s v="Tiktok"/>
    <s v="จ่ายทีหลัง / COD"/>
    <s v=""/>
    <s v="-"/>
    <s v="01/07/2025 11:47"/>
  </r>
  <r>
    <x v="4"/>
    <x v="4"/>
    <n v="50"/>
    <n v="1"/>
    <s v="FNS42"/>
    <n v="95"/>
    <n v="0"/>
    <s v="ร้านที่4"/>
    <s v="ว***ช น***ุตร"/>
    <s v="สมุทรสงคราม"/>
    <s v="-"/>
    <s v=""/>
    <s v="01/07/2025 11:44"/>
    <s v="-"/>
    <s v="J&amp;T COD"/>
    <s v="Tiktok"/>
    <s v="จ่ายทีหลัง / COD"/>
    <s v=""/>
    <s v="-"/>
    <s v="01/07/2025 11:44"/>
  </r>
  <r>
    <x v="5"/>
    <x v="5"/>
    <n v="50"/>
    <n v="1"/>
    <s v="FNS42"/>
    <n v="95"/>
    <n v="0"/>
    <s v="ร้านที่4"/>
    <s v="ว***ช น***ุตร"/>
    <s v="สมุทรสงคราม"/>
    <s v="-"/>
    <s v=""/>
    <s v="01/07/2025 11:44"/>
    <s v="-"/>
    <s v="J&amp;T COD"/>
    <s v="Tiktok"/>
    <s v="จ่ายทีหลัง / COD"/>
    <s v=""/>
    <s v="-"/>
    <s v="01/07/2025 11:44"/>
  </r>
  <r>
    <x v="6"/>
    <x v="6"/>
    <n v="50"/>
    <n v="1"/>
    <s v="FNS42"/>
    <n v="95"/>
    <n v="0"/>
    <s v="ร้านที่4"/>
    <s v="ว***ช น***ุตร"/>
    <s v="สมุทรสงคราม"/>
    <s v="-"/>
    <s v=""/>
    <s v="01/07/2025 11:44"/>
    <s v="-"/>
    <s v="J&amp;T COD"/>
    <s v="Tiktok"/>
    <s v="จ่ายทีหลัง / COD"/>
    <s v=""/>
    <s v="-"/>
    <s v="01/07/2025 11:44"/>
  </r>
  <r>
    <x v="0"/>
    <x v="0"/>
    <n v="33.333333333333336"/>
    <n v="3"/>
    <s v="FNS41"/>
    <n v="100"/>
    <n v="0"/>
    <s v="ร้านที่2"/>
    <s v="น***าริฉัตร บ***หญ่รักษา"/>
    <s v="Chon Buri"/>
    <s v="-"/>
    <s v=""/>
    <s v="01/07/2025 11:42"/>
    <s v="-"/>
    <s v="J&amp;T Express"/>
    <s v="Tiktok"/>
    <s v="tiktok"/>
    <s v=""/>
    <s v="-"/>
    <s v="01/07/2025 11:42"/>
  </r>
  <r>
    <x v="4"/>
    <x v="4"/>
    <n v="50"/>
    <n v="1"/>
    <s v="FNS40"/>
    <n v="95"/>
    <n v="0"/>
    <s v="ร้านที่4"/>
    <s v="H***haya P***an"/>
    <s v="ลพบุรี"/>
    <s v="-"/>
    <s v=""/>
    <s v="01/07/2025 11:39"/>
    <s v="-"/>
    <s v="J&amp;T Express"/>
    <s v="Tiktok"/>
    <s v="tiktok"/>
    <s v=""/>
    <s v="-"/>
    <s v="01/07/2025 11:39"/>
  </r>
  <r>
    <x v="5"/>
    <x v="5"/>
    <n v="50"/>
    <n v="1"/>
    <s v="FNS40"/>
    <n v="95"/>
    <n v="0"/>
    <s v="ร้านที่4"/>
    <s v="H***haya P***an"/>
    <s v="ลพบุรี"/>
    <s v="-"/>
    <s v=""/>
    <s v="01/07/2025 11:39"/>
    <s v="-"/>
    <s v="J&amp;T Express"/>
    <s v="Tiktok"/>
    <s v="tiktok"/>
    <s v=""/>
    <s v="-"/>
    <s v="01/07/2025 11:39"/>
  </r>
  <r>
    <x v="6"/>
    <x v="6"/>
    <n v="50"/>
    <n v="1"/>
    <s v="FNS40"/>
    <n v="95"/>
    <n v="0"/>
    <s v="ร้านที่4"/>
    <s v="H***haya P***an"/>
    <s v="ลพบุรี"/>
    <s v="-"/>
    <s v=""/>
    <s v="01/07/2025 11:39"/>
    <s v="-"/>
    <s v="J&amp;T Express"/>
    <s v="Tiktok"/>
    <s v="tiktok"/>
    <s v=""/>
    <s v="-"/>
    <s v="01/07/2025 11:39"/>
  </r>
  <r>
    <x v="12"/>
    <x v="14"/>
    <n v="35"/>
    <n v="8"/>
    <s v="FNS39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1/07/2025 12:09"/>
    <s v="-"/>
    <s v="SPX Express"/>
    <s v="Shopee"/>
    <s v="shopee"/>
    <s v=""/>
    <s v="-"/>
    <s v="01/07/2025 11:39"/>
  </r>
  <r>
    <x v="4"/>
    <x v="4"/>
    <n v="50"/>
    <n v="1"/>
    <s v="FNS38"/>
    <n v="100"/>
    <n v="0"/>
    <s v="ร้านที่4"/>
    <s v="น***น  ส***ะ"/>
    <s v="นครราชสีมา"/>
    <s v="-"/>
    <s v=""/>
    <s v="01/07/2025 11:37"/>
    <s v="-"/>
    <s v="J&amp;T COD"/>
    <s v="Tiktok"/>
    <s v="จ่ายทีหลัง / COD"/>
    <s v=""/>
    <s v="-"/>
    <s v="01/07/2025 11:37"/>
  </r>
  <r>
    <x v="5"/>
    <x v="5"/>
    <n v="50"/>
    <n v="1"/>
    <s v="FNS38"/>
    <n v="100"/>
    <n v="0"/>
    <s v="ร้านที่4"/>
    <s v="น***น  ส***ะ"/>
    <s v="นครราชสีมา"/>
    <s v="-"/>
    <s v=""/>
    <s v="01/07/2025 11:37"/>
    <s v="-"/>
    <s v="J&amp;T COD"/>
    <s v="Tiktok"/>
    <s v="จ่ายทีหลัง / COD"/>
    <s v=""/>
    <s v="-"/>
    <s v="01/07/2025 11:37"/>
  </r>
  <r>
    <x v="6"/>
    <x v="6"/>
    <n v="50"/>
    <n v="1"/>
    <s v="FNS38"/>
    <n v="100"/>
    <n v="0"/>
    <s v="ร้านที่4"/>
    <s v="น***น  ส***ะ"/>
    <s v="นครราชสีมา"/>
    <s v="-"/>
    <s v=""/>
    <s v="01/07/2025 11:37"/>
    <s v="-"/>
    <s v="J&amp;T COD"/>
    <s v="Tiktok"/>
    <s v="จ่ายทีหลัง / COD"/>
    <s v=""/>
    <s v="-"/>
    <s v="01/07/2025 11:37"/>
  </r>
  <r>
    <x v="4"/>
    <x v="4"/>
    <n v="50"/>
    <n v="1"/>
    <s v="FNS37"/>
    <n v="100"/>
    <n v="0"/>
    <s v="ร้านที่4"/>
    <s v="น***รณู    ม***ยเจริญ"/>
    <s v="แพร่"/>
    <s v="-"/>
    <s v=""/>
    <s v="01/07/2025 11:34"/>
    <s v="-"/>
    <s v="J&amp;T COD"/>
    <s v="Tiktok"/>
    <s v="จ่ายทีหลัง / COD"/>
    <s v=""/>
    <s v="-"/>
    <s v="01/07/2025 11:34"/>
  </r>
  <r>
    <x v="5"/>
    <x v="5"/>
    <n v="50"/>
    <n v="1"/>
    <s v="FNS37"/>
    <n v="100"/>
    <n v="0"/>
    <s v="ร้านที่4"/>
    <s v="น***รณู    ม***ยเจริญ"/>
    <s v="แพร่"/>
    <s v="-"/>
    <s v=""/>
    <s v="01/07/2025 11:34"/>
    <s v="-"/>
    <s v="J&amp;T COD"/>
    <s v="Tiktok"/>
    <s v="จ่ายทีหลัง / COD"/>
    <s v=""/>
    <s v="-"/>
    <s v="01/07/2025 11:34"/>
  </r>
  <r>
    <x v="6"/>
    <x v="6"/>
    <n v="50"/>
    <n v="1"/>
    <s v="FNS37"/>
    <n v="100"/>
    <n v="0"/>
    <s v="ร้านที่4"/>
    <s v="น***รณู    ม***ยเจริญ"/>
    <s v="แพร่"/>
    <s v="-"/>
    <s v=""/>
    <s v="01/07/2025 11:34"/>
    <s v="-"/>
    <s v="J&amp;T COD"/>
    <s v="Tiktok"/>
    <s v="จ่ายทีหลัง / COD"/>
    <s v=""/>
    <s v="-"/>
    <s v="01/07/2025 11:34"/>
  </r>
  <r>
    <x v="8"/>
    <x v="8"/>
    <n v="66.666666666666671"/>
    <n v="3"/>
    <s v="FNS36"/>
    <n v="100"/>
    <n v="0"/>
    <s v="ร้านที่2"/>
    <s v="ป***ิพย์ เ***่องประดับ"/>
    <s v="เทศบาลนครอุดรธานี"/>
    <s v="-"/>
    <s v=""/>
    <s v="01/07/2025 11:34"/>
    <s v="-"/>
    <s v="J&amp;T COD"/>
    <s v="Tiktok"/>
    <s v="จ่ายทีหลัง / COD"/>
    <s v=""/>
    <s v="-"/>
    <s v="01/07/2025 11:34"/>
  </r>
  <r>
    <x v="4"/>
    <x v="4"/>
    <n v="50"/>
    <n v="1"/>
    <s v="FNS35"/>
    <n v="100"/>
    <n v="0"/>
    <s v="ร้านที่4"/>
    <s v="น*** ท***ู"/>
    <s v="ลพบุรี"/>
    <s v="-"/>
    <s v=""/>
    <s v="01/07/2025 11:32"/>
    <s v="-"/>
    <s v="J&amp;T COD"/>
    <s v="Tiktok"/>
    <s v="จ่ายทีหลัง / COD"/>
    <s v=""/>
    <s v="-"/>
    <s v="01/07/2025 11:32"/>
  </r>
  <r>
    <x v="5"/>
    <x v="5"/>
    <n v="50"/>
    <n v="1"/>
    <s v="FNS35"/>
    <n v="100"/>
    <n v="0"/>
    <s v="ร้านที่4"/>
    <s v="น*** ท***ู"/>
    <s v="ลพบุรี"/>
    <s v="-"/>
    <s v=""/>
    <s v="01/07/2025 11:32"/>
    <s v="-"/>
    <s v="J&amp;T COD"/>
    <s v="Tiktok"/>
    <s v="จ่ายทีหลัง / COD"/>
    <s v=""/>
    <s v="-"/>
    <s v="01/07/2025 11:32"/>
  </r>
  <r>
    <x v="6"/>
    <x v="6"/>
    <n v="50"/>
    <n v="1"/>
    <s v="FNS35"/>
    <n v="100"/>
    <n v="0"/>
    <s v="ร้านที่4"/>
    <s v="น*** ท***ู"/>
    <s v="ลพบุรี"/>
    <s v="-"/>
    <s v=""/>
    <s v="01/07/2025 11:32"/>
    <s v="-"/>
    <s v="J&amp;T COD"/>
    <s v="Tiktok"/>
    <s v="จ่ายทีหลัง / COD"/>
    <s v=""/>
    <s v="-"/>
    <s v="01/07/2025 11:32"/>
  </r>
  <r>
    <x v="4"/>
    <x v="4"/>
    <n v="50"/>
    <n v="1"/>
    <s v="FNS34"/>
    <n v="100"/>
    <n v="0"/>
    <s v="ร้านที่4"/>
    <s v="อ*** ธ***ย"/>
    <s v="ชัยนาท"/>
    <s v="-"/>
    <s v=""/>
    <s v="01/07/2025 11:31"/>
    <s v="-"/>
    <s v="J&amp;T COD"/>
    <s v="Tiktok"/>
    <s v="จ่ายทีหลัง / COD"/>
    <s v=""/>
    <s v="-"/>
    <s v="01/07/2025 11:31"/>
  </r>
  <r>
    <x v="5"/>
    <x v="5"/>
    <n v="50"/>
    <n v="1"/>
    <s v="FNS34"/>
    <n v="100"/>
    <n v="0"/>
    <s v="ร้านที่4"/>
    <s v="อ*** ธ***ย"/>
    <s v="ชัยนาท"/>
    <s v="-"/>
    <s v=""/>
    <s v="01/07/2025 11:31"/>
    <s v="-"/>
    <s v="J&amp;T COD"/>
    <s v="Tiktok"/>
    <s v="จ่ายทีหลัง / COD"/>
    <s v=""/>
    <s v="-"/>
    <s v="01/07/2025 11:31"/>
  </r>
  <r>
    <x v="6"/>
    <x v="6"/>
    <n v="50"/>
    <n v="1"/>
    <s v="FNS34"/>
    <n v="100"/>
    <n v="0"/>
    <s v="ร้านที่4"/>
    <s v="อ*** ธ***ย"/>
    <s v="ชัยนาท"/>
    <s v="-"/>
    <s v=""/>
    <s v="01/07/2025 11:31"/>
    <s v="-"/>
    <s v="J&amp;T COD"/>
    <s v="Tiktok"/>
    <s v="จ่ายทีหลัง / COD"/>
    <s v=""/>
    <s v="-"/>
    <s v="01/07/2025 11:31"/>
  </r>
  <r>
    <x v="4"/>
    <x v="4"/>
    <n v="50"/>
    <n v="1"/>
    <s v="FNS33"/>
    <n v="100"/>
    <n v="0"/>
    <s v="ร้านที่4"/>
    <s v="เ***ัย"/>
    <s v="นครราชสีมา"/>
    <s v="-"/>
    <s v=""/>
    <s v="01/07/2025 11:31"/>
    <s v="-"/>
    <s v="J&amp;T COD"/>
    <s v="Tiktok"/>
    <s v="จ่ายทีหลัง / COD"/>
    <s v=""/>
    <s v="-"/>
    <s v="01/07/2025 11:31"/>
  </r>
  <r>
    <x v="5"/>
    <x v="5"/>
    <n v="50"/>
    <n v="1"/>
    <s v="FNS33"/>
    <n v="100"/>
    <n v="0"/>
    <s v="ร้านที่4"/>
    <s v="เ***ัย"/>
    <s v="นครราชสีมา"/>
    <s v="-"/>
    <s v=""/>
    <s v="01/07/2025 11:31"/>
    <s v="-"/>
    <s v="J&amp;T COD"/>
    <s v="Tiktok"/>
    <s v="จ่ายทีหลัง / COD"/>
    <s v=""/>
    <s v="-"/>
    <s v="01/07/2025 11:31"/>
  </r>
  <r>
    <x v="6"/>
    <x v="6"/>
    <n v="50"/>
    <n v="1"/>
    <s v="FNS33"/>
    <n v="100"/>
    <n v="0"/>
    <s v="ร้านที่4"/>
    <s v="เ***ัย"/>
    <s v="นครราชสีมา"/>
    <s v="-"/>
    <s v=""/>
    <s v="01/07/2025 11:31"/>
    <s v="-"/>
    <s v="J&amp;T COD"/>
    <s v="Tiktok"/>
    <s v="จ่ายทีหลัง / COD"/>
    <s v=""/>
    <s v="-"/>
    <s v="01/07/2025 11:31"/>
  </r>
  <r>
    <x v="4"/>
    <x v="4"/>
    <n v="50"/>
    <n v="3"/>
    <s v="FNS32"/>
    <n v="300"/>
    <n v="0"/>
    <s v="ร้านที่4"/>
    <s v="ป***ญา ม***ิธิสวนแก้วสาขาบุรีรัมย์"/>
    <s v="บุรีรัมย์"/>
    <s v="-"/>
    <s v=""/>
    <s v="01/07/2025 11:31"/>
    <s v="-"/>
    <s v="J&amp;T COD"/>
    <s v="Tiktok"/>
    <s v="จ่ายทีหลัง / COD"/>
    <s v=""/>
    <s v="-"/>
    <s v="01/07/2025 11:31"/>
  </r>
  <r>
    <x v="5"/>
    <x v="5"/>
    <n v="50"/>
    <n v="3"/>
    <s v="FNS32"/>
    <n v="300"/>
    <n v="0"/>
    <s v="ร้านที่4"/>
    <s v="ป***ญา ม***ิธิสวนแก้วสาขาบุรีรัมย์"/>
    <s v="บุรีรัมย์"/>
    <s v="-"/>
    <s v=""/>
    <s v="01/07/2025 11:31"/>
    <s v="-"/>
    <s v="J&amp;T COD"/>
    <s v="Tiktok"/>
    <s v="จ่ายทีหลัง / COD"/>
    <s v=""/>
    <s v="-"/>
    <s v="01/07/2025 11:31"/>
  </r>
  <r>
    <x v="6"/>
    <x v="6"/>
    <n v="50"/>
    <n v="3"/>
    <s v="FNS32"/>
    <n v="300"/>
    <n v="0"/>
    <s v="ร้านที่4"/>
    <s v="ป***ญา ม***ิธิสวนแก้วสาขาบุรีรัมย์"/>
    <s v="บุรีรัมย์"/>
    <s v="-"/>
    <s v=""/>
    <s v="01/07/2025 11:31"/>
    <s v="-"/>
    <s v="J&amp;T COD"/>
    <s v="Tiktok"/>
    <s v="จ่ายทีหลัง / COD"/>
    <s v=""/>
    <s v="-"/>
    <s v="01/07/2025 11:31"/>
  </r>
  <r>
    <x v="4"/>
    <x v="4"/>
    <n v="50"/>
    <n v="1"/>
    <s v="FNS31"/>
    <n v="100"/>
    <n v="0"/>
    <s v="ร้านที่4"/>
    <s v="ว***รัตน์"/>
    <s v="ชลบุรี"/>
    <s v="-"/>
    <s v=""/>
    <s v="01/07/2025 11:30"/>
    <s v="-"/>
    <s v="J&amp;T COD"/>
    <s v="Tiktok"/>
    <s v="จ่ายทีหลัง / COD"/>
    <s v=""/>
    <s v="-"/>
    <s v="01/07/2025 11:31"/>
  </r>
  <r>
    <x v="5"/>
    <x v="5"/>
    <n v="50"/>
    <n v="1"/>
    <s v="FNS31"/>
    <n v="100"/>
    <n v="0"/>
    <s v="ร้านที่4"/>
    <s v="ว***รัตน์"/>
    <s v="ชลบุรี"/>
    <s v="-"/>
    <s v=""/>
    <s v="01/07/2025 11:30"/>
    <s v="-"/>
    <s v="J&amp;T COD"/>
    <s v="Tiktok"/>
    <s v="จ่ายทีหลัง / COD"/>
    <s v=""/>
    <s v="-"/>
    <s v="01/07/2025 11:31"/>
  </r>
  <r>
    <x v="6"/>
    <x v="6"/>
    <n v="50"/>
    <n v="1"/>
    <s v="FNS31"/>
    <n v="100"/>
    <n v="0"/>
    <s v="ร้านที่4"/>
    <s v="ว***รัตน์"/>
    <s v="ชลบุรี"/>
    <s v="-"/>
    <s v=""/>
    <s v="01/07/2025 11:30"/>
    <s v="-"/>
    <s v="J&amp;T COD"/>
    <s v="Tiktok"/>
    <s v="จ่ายทีหลัง / COD"/>
    <s v=""/>
    <s v="-"/>
    <s v="01/07/2025 11:31"/>
  </r>
  <r>
    <x v="4"/>
    <x v="4"/>
    <n v="50"/>
    <n v="1"/>
    <s v="FNS27"/>
    <n v="95"/>
    <n v="0"/>
    <s v="ร้านที่4"/>
    <s v="โ** 7***ลอน"/>
    <s v="กรุงเทพฯ"/>
    <s v="-"/>
    <s v=""/>
    <s v="01/07/2025 11:27"/>
    <s v="-"/>
    <s v="J&amp;T COD"/>
    <s v="Tiktok"/>
    <s v="จ่ายทีหลัง / COD"/>
    <s v=""/>
    <s v="-"/>
    <s v="01/07/2025 11:28"/>
  </r>
  <r>
    <x v="5"/>
    <x v="5"/>
    <n v="50"/>
    <n v="1"/>
    <s v="FNS27"/>
    <n v="95"/>
    <n v="0"/>
    <s v="ร้านที่4"/>
    <s v="โ** 7***ลอน"/>
    <s v="กรุงเทพฯ"/>
    <s v="-"/>
    <s v=""/>
    <s v="01/07/2025 11:27"/>
    <s v="-"/>
    <s v="J&amp;T COD"/>
    <s v="Tiktok"/>
    <s v="จ่ายทีหลัง / COD"/>
    <s v=""/>
    <s v="-"/>
    <s v="01/07/2025 11:28"/>
  </r>
  <r>
    <x v="6"/>
    <x v="6"/>
    <n v="50"/>
    <n v="1"/>
    <s v="FNS27"/>
    <n v="95"/>
    <n v="0"/>
    <s v="ร้านที่4"/>
    <s v="โ** 7***ลอน"/>
    <s v="กรุงเทพฯ"/>
    <s v="-"/>
    <s v=""/>
    <s v="01/07/2025 11:27"/>
    <s v="-"/>
    <s v="J&amp;T COD"/>
    <s v="Tiktok"/>
    <s v="จ่ายทีหลัง / COD"/>
    <s v=""/>
    <s v="-"/>
    <s v="01/07/2025 11:28"/>
  </r>
  <r>
    <x v="4"/>
    <x v="4"/>
    <n v="50"/>
    <n v="1"/>
    <s v="FNS26"/>
    <n v="100"/>
    <n v="0"/>
    <s v="ร้านที่4"/>
    <s v="ค** เ***ง โ***วย"/>
    <s v="ชุมพร"/>
    <s v="-"/>
    <s v=""/>
    <s v="01/07/2025 11:27"/>
    <s v="-"/>
    <s v="J&amp;T Express"/>
    <s v="Tiktok"/>
    <s v="tiktok"/>
    <s v=""/>
    <s v="-"/>
    <s v="01/07/2025 11:27"/>
  </r>
  <r>
    <x v="5"/>
    <x v="5"/>
    <n v="50"/>
    <n v="1"/>
    <s v="FNS26"/>
    <n v="100"/>
    <n v="0"/>
    <s v="ร้านที่4"/>
    <s v="ค** เ***ง โ***วย"/>
    <s v="ชุมพร"/>
    <s v="-"/>
    <s v=""/>
    <s v="01/07/2025 11:27"/>
    <s v="-"/>
    <s v="J&amp;T Express"/>
    <s v="Tiktok"/>
    <s v="tiktok"/>
    <s v=""/>
    <s v="-"/>
    <s v="01/07/2025 11:27"/>
  </r>
  <r>
    <x v="6"/>
    <x v="6"/>
    <n v="50"/>
    <n v="1"/>
    <s v="FNS26"/>
    <n v="100"/>
    <n v="0"/>
    <s v="ร้านที่4"/>
    <s v="ค** เ***ง โ***วย"/>
    <s v="ชุมพร"/>
    <s v="-"/>
    <s v=""/>
    <s v="01/07/2025 11:27"/>
    <s v="-"/>
    <s v="J&amp;T Express"/>
    <s v="Tiktok"/>
    <s v="tiktok"/>
    <s v=""/>
    <s v="-"/>
    <s v="01/07/2025 11:27"/>
  </r>
  <r>
    <x v="0"/>
    <x v="0"/>
    <n v="33.333333333333336"/>
    <n v="3"/>
    <s v="FNS25"/>
    <n v="100"/>
    <n v="0"/>
    <s v="ร้านที่4"/>
    <s v="ม*** เ***บเขตต์"/>
    <s v="Samut Songkhram"/>
    <s v="-"/>
    <s v=""/>
    <s v="01/07/2025 11:26"/>
    <s v="-"/>
    <s v="J&amp;T Express"/>
    <s v="Tiktok"/>
    <s v="tiktok"/>
    <s v=""/>
    <s v="-"/>
    <s v="01/07/2025 11:25"/>
  </r>
  <r>
    <x v="4"/>
    <x v="4"/>
    <n v="50"/>
    <n v="1"/>
    <s v="FNS24"/>
    <n v="100"/>
    <n v="0"/>
    <s v="ร้านที่4"/>
    <s v="ร***อรุณ     ธ***รักษ์"/>
    <s v="เชียงราย"/>
    <s v="-"/>
    <s v=""/>
    <s v="01/07/2025 11:25"/>
    <s v="-"/>
    <s v="J&amp;T COD"/>
    <s v="Tiktok"/>
    <s v="จ่ายทีหลัง / COD"/>
    <s v=""/>
    <s v="-"/>
    <s v="01/07/2025 11:25"/>
  </r>
  <r>
    <x v="5"/>
    <x v="5"/>
    <n v="50"/>
    <n v="1"/>
    <s v="FNS24"/>
    <n v="100"/>
    <n v="0"/>
    <s v="ร้านที่4"/>
    <s v="ร***อรุณ     ธ***รักษ์"/>
    <s v="เชียงราย"/>
    <s v="-"/>
    <s v=""/>
    <s v="01/07/2025 11:25"/>
    <s v="-"/>
    <s v="J&amp;T COD"/>
    <s v="Tiktok"/>
    <s v="จ่ายทีหลัง / COD"/>
    <s v=""/>
    <s v="-"/>
    <s v="01/07/2025 11:25"/>
  </r>
  <r>
    <x v="6"/>
    <x v="6"/>
    <n v="50"/>
    <n v="1"/>
    <s v="FNS24"/>
    <n v="100"/>
    <n v="0"/>
    <s v="ร้านที่4"/>
    <s v="ร***อรุณ     ธ***รักษ์"/>
    <s v="เชียงราย"/>
    <s v="-"/>
    <s v=""/>
    <s v="01/07/2025 11:25"/>
    <s v="-"/>
    <s v="J&amp;T COD"/>
    <s v="Tiktok"/>
    <s v="จ่ายทีหลัง / COD"/>
    <s v=""/>
    <s v="-"/>
    <s v="01/07/2025 11:25"/>
  </r>
  <r>
    <x v="4"/>
    <x v="4"/>
    <n v="50"/>
    <n v="1"/>
    <s v="FNS23"/>
    <n v="100"/>
    <n v="0"/>
    <s v="ร้านที่4"/>
    <s v="ว***า"/>
    <s v="สมุทรสาคร"/>
    <s v="-"/>
    <s v=""/>
    <s v="01/07/2025 11:22"/>
    <s v="-"/>
    <s v="J&amp;T COD"/>
    <s v="Tiktok"/>
    <s v="จ่ายทีหลัง / COD"/>
    <s v=""/>
    <s v="-"/>
    <s v="01/07/2025 11:22"/>
  </r>
  <r>
    <x v="5"/>
    <x v="5"/>
    <n v="50"/>
    <n v="1"/>
    <s v="FNS23"/>
    <n v="100"/>
    <n v="0"/>
    <s v="ร้านที่4"/>
    <s v="ว***า"/>
    <s v="สมุทรสาคร"/>
    <s v="-"/>
    <s v=""/>
    <s v="01/07/2025 11:22"/>
    <s v="-"/>
    <s v="J&amp;T COD"/>
    <s v="Tiktok"/>
    <s v="จ่ายทีหลัง / COD"/>
    <s v=""/>
    <s v="-"/>
    <s v="01/07/2025 11:22"/>
  </r>
  <r>
    <x v="6"/>
    <x v="6"/>
    <n v="50"/>
    <n v="1"/>
    <s v="FNS23"/>
    <n v="100"/>
    <n v="0"/>
    <s v="ร้านที่4"/>
    <s v="ว***า"/>
    <s v="สมุทรสาคร"/>
    <s v="-"/>
    <s v=""/>
    <s v="01/07/2025 11:22"/>
    <s v="-"/>
    <s v="J&amp;T COD"/>
    <s v="Tiktok"/>
    <s v="จ่ายทีหลัง / COD"/>
    <s v=""/>
    <s v="-"/>
    <s v="01/07/2025 11:22"/>
  </r>
  <r>
    <x v="4"/>
    <x v="4"/>
    <n v="50"/>
    <n v="1"/>
    <s v="FNS22"/>
    <n v="100"/>
    <n v="0"/>
    <s v="ร้านที่4"/>
    <s v="น***พร"/>
    <s v="สุพรรณบุรี"/>
    <s v="-"/>
    <s v=""/>
    <s v="01/07/2025 11:19"/>
    <s v="-"/>
    <s v="J&amp;T COD"/>
    <s v="Tiktok"/>
    <s v="จ่ายทีหลัง / COD"/>
    <s v=""/>
    <s v="-"/>
    <s v="01/07/2025 11:19"/>
  </r>
  <r>
    <x v="5"/>
    <x v="5"/>
    <n v="50"/>
    <n v="1"/>
    <s v="FNS22"/>
    <n v="100"/>
    <n v="0"/>
    <s v="ร้านที่4"/>
    <s v="น***พร"/>
    <s v="สุพรรณบุรี"/>
    <s v="-"/>
    <s v=""/>
    <s v="01/07/2025 11:19"/>
    <s v="-"/>
    <s v="J&amp;T COD"/>
    <s v="Tiktok"/>
    <s v="จ่ายทีหลัง / COD"/>
    <s v=""/>
    <s v="-"/>
    <s v="01/07/2025 11:19"/>
  </r>
  <r>
    <x v="6"/>
    <x v="6"/>
    <n v="50"/>
    <n v="1"/>
    <s v="FNS22"/>
    <n v="100"/>
    <n v="0"/>
    <s v="ร้านที่4"/>
    <s v="น***พร"/>
    <s v="สุพรรณบุรี"/>
    <s v="-"/>
    <s v=""/>
    <s v="01/07/2025 11:19"/>
    <s v="-"/>
    <s v="J&amp;T COD"/>
    <s v="Tiktok"/>
    <s v="จ่ายทีหลัง / COD"/>
    <s v=""/>
    <s v="-"/>
    <s v="01/07/2025 11:19"/>
  </r>
  <r>
    <x v="4"/>
    <x v="4"/>
    <n v="50"/>
    <n v="1"/>
    <s v="FNS21"/>
    <n v="100"/>
    <n v="0"/>
    <s v="ร้านที่4"/>
    <s v="T***iwara c***sutthikul "/>
    <s v="Bangkok"/>
    <s v="-"/>
    <s v=""/>
    <s v="01/07/2025 11:19"/>
    <s v="-"/>
    <s v="J&amp;T COD"/>
    <s v="Tiktok"/>
    <s v="จ่ายทีหลัง / COD"/>
    <s v=""/>
    <s v="-"/>
    <s v="01/07/2025 11:19"/>
  </r>
  <r>
    <x v="5"/>
    <x v="5"/>
    <n v="50"/>
    <n v="1"/>
    <s v="FNS21"/>
    <n v="100"/>
    <n v="0"/>
    <s v="ร้านที่4"/>
    <s v="T***iwara c***sutthikul "/>
    <s v="Bangkok"/>
    <s v="-"/>
    <s v=""/>
    <s v="01/07/2025 11:19"/>
    <s v="-"/>
    <s v="J&amp;T COD"/>
    <s v="Tiktok"/>
    <s v="จ่ายทีหลัง / COD"/>
    <s v=""/>
    <s v="-"/>
    <s v="01/07/2025 11:19"/>
  </r>
  <r>
    <x v="6"/>
    <x v="6"/>
    <n v="50"/>
    <n v="1"/>
    <s v="FNS21"/>
    <n v="100"/>
    <n v="0"/>
    <s v="ร้านที่4"/>
    <s v="T***iwara c***sutthikul "/>
    <s v="Bangkok"/>
    <s v="-"/>
    <s v=""/>
    <s v="01/07/2025 11:19"/>
    <s v="-"/>
    <s v="J&amp;T COD"/>
    <s v="Tiktok"/>
    <s v="จ่ายทีหลัง / COD"/>
    <s v=""/>
    <s v="-"/>
    <s v="01/07/2025 11:19"/>
  </r>
  <r>
    <x v="0"/>
    <x v="0"/>
    <n v="33.333333333333336"/>
    <n v="6"/>
    <s v="FNS20"/>
    <n v="200"/>
    <n v="0"/>
    <s v="ร้านที่4"/>
    <s v="ส***นันท์ ร***ก้ว"/>
    <s v="ชัยภูมิ"/>
    <s v="-"/>
    <s v=""/>
    <s v="01/07/2025 11:18"/>
    <s v="-"/>
    <s v="J&amp;T COD"/>
    <s v="Tiktok"/>
    <s v="จ่ายทีหลัง / COD"/>
    <s v=""/>
    <s v="-"/>
    <s v="01/07/2025 11:19"/>
  </r>
  <r>
    <x v="4"/>
    <x v="4"/>
    <n v="50"/>
    <n v="1"/>
    <s v="FNS19"/>
    <n v="95"/>
    <n v="0"/>
    <s v="ร้านที่4"/>
    <s v="จ*** เ***กิด"/>
    <s v="เพชรบุรี"/>
    <s v="-"/>
    <s v=""/>
    <s v="01/07/2025 11:18"/>
    <s v="-"/>
    <s v="J&amp;T COD"/>
    <s v="Tiktok"/>
    <s v="จ่ายทีหลัง / COD"/>
    <s v=""/>
    <s v="-"/>
    <s v="01/07/2025 11:18"/>
  </r>
  <r>
    <x v="5"/>
    <x v="5"/>
    <n v="50"/>
    <n v="1"/>
    <s v="FNS19"/>
    <n v="95"/>
    <n v="0"/>
    <s v="ร้านที่4"/>
    <s v="จ*** เ***กิด"/>
    <s v="เพชรบุรี"/>
    <s v="-"/>
    <s v=""/>
    <s v="01/07/2025 11:18"/>
    <s v="-"/>
    <s v="J&amp;T COD"/>
    <s v="Tiktok"/>
    <s v="จ่ายทีหลัง / COD"/>
    <s v=""/>
    <s v="-"/>
    <s v="01/07/2025 11:18"/>
  </r>
  <r>
    <x v="6"/>
    <x v="6"/>
    <n v="50"/>
    <n v="1"/>
    <s v="FNS19"/>
    <n v="95"/>
    <n v="0"/>
    <s v="ร้านที่4"/>
    <s v="จ*** เ***กิด"/>
    <s v="เพชรบุรี"/>
    <s v="-"/>
    <s v=""/>
    <s v="01/07/2025 11:18"/>
    <s v="-"/>
    <s v="J&amp;T COD"/>
    <s v="Tiktok"/>
    <s v="จ่ายทีหลัง / COD"/>
    <s v=""/>
    <s v="-"/>
    <s v="01/07/2025 11:18"/>
  </r>
  <r>
    <x v="4"/>
    <x v="4"/>
    <n v="50"/>
    <n v="1"/>
    <s v="FNS18"/>
    <n v="100"/>
    <n v="0"/>
    <s v="ร้านที่4"/>
    <s v="ส***ตา เ***อเอม"/>
    <s v="ราชบุรี"/>
    <s v="-"/>
    <s v=""/>
    <s v="01/07/2025 11:14"/>
    <s v="-"/>
    <s v="J&amp;T COD"/>
    <s v="Tiktok"/>
    <s v="จ่ายทีหลัง / COD"/>
    <s v=""/>
    <s v="-"/>
    <s v="01/07/2025 11:14"/>
  </r>
  <r>
    <x v="5"/>
    <x v="5"/>
    <n v="50"/>
    <n v="1"/>
    <s v="FNS18"/>
    <n v="100"/>
    <n v="0"/>
    <s v="ร้านที่4"/>
    <s v="ส***ตา เ***อเอม"/>
    <s v="ราชบุรี"/>
    <s v="-"/>
    <s v=""/>
    <s v="01/07/2025 11:14"/>
    <s v="-"/>
    <s v="J&amp;T COD"/>
    <s v="Tiktok"/>
    <s v="จ่ายทีหลัง / COD"/>
    <s v=""/>
    <s v="-"/>
    <s v="01/07/2025 11:14"/>
  </r>
  <r>
    <x v="6"/>
    <x v="6"/>
    <n v="50"/>
    <n v="1"/>
    <s v="FNS18"/>
    <n v="100"/>
    <n v="0"/>
    <s v="ร้านที่4"/>
    <s v="ส***ตา เ***อเอม"/>
    <s v="ราชบุรี"/>
    <s v="-"/>
    <s v=""/>
    <s v="01/07/2025 11:14"/>
    <s v="-"/>
    <s v="J&amp;T COD"/>
    <s v="Tiktok"/>
    <s v="จ่ายทีหลัง / COD"/>
    <s v=""/>
    <s v="-"/>
    <s v="01/07/2025 11:14"/>
  </r>
  <r>
    <x v="4"/>
    <x v="4"/>
    <n v="50"/>
    <n v="1"/>
    <s v="FNS17"/>
    <n v="95"/>
    <n v="0"/>
    <s v="ร้านที่4"/>
    <s v="ร*** จ***ร์แสง"/>
    <s v="กำแพงเพชร"/>
    <s v="-"/>
    <s v=""/>
    <s v="01/07/2025 11:14"/>
    <s v="-"/>
    <s v="J&amp;T COD"/>
    <s v="Tiktok"/>
    <s v="จ่ายทีหลัง / COD"/>
    <s v=""/>
    <s v="-"/>
    <s v="01/07/2025 11:14"/>
  </r>
  <r>
    <x v="5"/>
    <x v="5"/>
    <n v="50"/>
    <n v="1"/>
    <s v="FNS17"/>
    <n v="95"/>
    <n v="0"/>
    <s v="ร้านที่4"/>
    <s v="ร*** จ***ร์แสง"/>
    <s v="กำแพงเพชร"/>
    <s v="-"/>
    <s v=""/>
    <s v="01/07/2025 11:14"/>
    <s v="-"/>
    <s v="J&amp;T COD"/>
    <s v="Tiktok"/>
    <s v="จ่ายทีหลัง / COD"/>
    <s v=""/>
    <s v="-"/>
    <s v="01/07/2025 11:14"/>
  </r>
  <r>
    <x v="6"/>
    <x v="6"/>
    <n v="50"/>
    <n v="1"/>
    <s v="FNS17"/>
    <n v="95"/>
    <n v="0"/>
    <s v="ร้านที่4"/>
    <s v="ร*** จ***ร์แสง"/>
    <s v="กำแพงเพชร"/>
    <s v="-"/>
    <s v=""/>
    <s v="01/07/2025 11:14"/>
    <s v="-"/>
    <s v="J&amp;T COD"/>
    <s v="Tiktok"/>
    <s v="จ่ายทีหลัง / COD"/>
    <s v=""/>
    <s v="-"/>
    <s v="01/07/2025 11:14"/>
  </r>
  <r>
    <x v="4"/>
    <x v="4"/>
    <n v="50"/>
    <n v="1"/>
    <s v="FNS16"/>
    <n v="95"/>
    <n v="0"/>
    <s v="ร้านที่4"/>
    <s v="บ***  อ***างกูร"/>
    <s v="สมุทรปราการ"/>
    <s v="-"/>
    <s v=""/>
    <s v="01/07/2025 11:14"/>
    <s v="-"/>
    <s v="Flash Express Thailand COD"/>
    <s v="Tiktok"/>
    <s v="จ่ายทีหลัง / COD"/>
    <s v=""/>
    <s v="-"/>
    <s v="01/07/2025 11:14"/>
  </r>
  <r>
    <x v="5"/>
    <x v="5"/>
    <n v="50"/>
    <n v="1"/>
    <s v="FNS16"/>
    <n v="95"/>
    <n v="0"/>
    <s v="ร้านที่4"/>
    <s v="บ***  อ***างกูร"/>
    <s v="สมุทรปราการ"/>
    <s v="-"/>
    <s v=""/>
    <s v="01/07/2025 11:14"/>
    <s v="-"/>
    <s v="Flash Express Thailand COD"/>
    <s v="Tiktok"/>
    <s v="จ่ายทีหลัง / COD"/>
    <s v=""/>
    <s v="-"/>
    <s v="01/07/2025 11:14"/>
  </r>
  <r>
    <x v="6"/>
    <x v="6"/>
    <n v="50"/>
    <n v="1"/>
    <s v="FNS16"/>
    <n v="95"/>
    <n v="0"/>
    <s v="ร้านที่4"/>
    <s v="บ***  อ***างกูร"/>
    <s v="สมุทรปราการ"/>
    <s v="-"/>
    <s v=""/>
    <s v="01/07/2025 11:14"/>
    <s v="-"/>
    <s v="Flash Express Thailand COD"/>
    <s v="Tiktok"/>
    <s v="จ่ายทีหลัง / COD"/>
    <s v=""/>
    <s v="-"/>
    <s v="01/07/2025 11:14"/>
  </r>
  <r>
    <x v="4"/>
    <x v="4"/>
    <n v="50"/>
    <n v="1"/>
    <s v="FNS15"/>
    <n v="100"/>
    <n v="0"/>
    <s v="ร้านที่4"/>
    <s v="บ***"/>
    <s v="ชลบุรี"/>
    <s v="-"/>
    <s v=""/>
    <s v="01/07/2025 11:10"/>
    <s v="-"/>
    <s v="Flash Express Thailand COD"/>
    <s v="Tiktok"/>
    <s v="จ่ายทีหลัง / COD"/>
    <s v=""/>
    <s v="-"/>
    <s v="01/07/2025 11:10"/>
  </r>
  <r>
    <x v="5"/>
    <x v="5"/>
    <n v="50"/>
    <n v="1"/>
    <s v="FNS15"/>
    <n v="100"/>
    <n v="0"/>
    <s v="ร้านที่4"/>
    <s v="บ***"/>
    <s v="ชลบุรี"/>
    <s v="-"/>
    <s v=""/>
    <s v="01/07/2025 11:10"/>
    <s v="-"/>
    <s v="Flash Express Thailand COD"/>
    <s v="Tiktok"/>
    <s v="จ่ายทีหลัง / COD"/>
    <s v=""/>
    <s v="-"/>
    <s v="01/07/2025 11:10"/>
  </r>
  <r>
    <x v="6"/>
    <x v="6"/>
    <n v="50"/>
    <n v="1"/>
    <s v="FNS15"/>
    <n v="100"/>
    <n v="0"/>
    <s v="ร้านที่4"/>
    <s v="บ***"/>
    <s v="ชลบุรี"/>
    <s v="-"/>
    <s v=""/>
    <s v="01/07/2025 11:10"/>
    <s v="-"/>
    <s v="Flash Express Thailand COD"/>
    <s v="Tiktok"/>
    <s v="จ่ายทีหลัง / COD"/>
    <s v=""/>
    <s v="-"/>
    <s v="01/07/2025 11:10"/>
  </r>
  <r>
    <x v="4"/>
    <x v="4"/>
    <n v="50"/>
    <n v="1"/>
    <s v="FNS14"/>
    <n v="95"/>
    <n v="0"/>
    <s v="ร้านที่4"/>
    <s v="ป***รินทร์"/>
    <s v="สมุทรปราการ"/>
    <s v="-"/>
    <s v=""/>
    <s v="01/07/2025 11:10"/>
    <s v="-"/>
    <s v="Flash Express Thailand COD"/>
    <s v="Tiktok"/>
    <s v="จ่ายทีหลัง / COD"/>
    <s v=""/>
    <s v="-"/>
    <s v="01/07/2025 11:10"/>
  </r>
  <r>
    <x v="5"/>
    <x v="5"/>
    <n v="50"/>
    <n v="1"/>
    <s v="FNS14"/>
    <n v="95"/>
    <n v="0"/>
    <s v="ร้านที่4"/>
    <s v="ป***รินทร์"/>
    <s v="สมุทรปราการ"/>
    <s v="-"/>
    <s v=""/>
    <s v="01/07/2025 11:10"/>
    <s v="-"/>
    <s v="Flash Express Thailand COD"/>
    <s v="Tiktok"/>
    <s v="จ่ายทีหลัง / COD"/>
    <s v=""/>
    <s v="-"/>
    <s v="01/07/2025 11:10"/>
  </r>
  <r>
    <x v="6"/>
    <x v="6"/>
    <n v="50"/>
    <n v="1"/>
    <s v="FNS14"/>
    <n v="95"/>
    <n v="0"/>
    <s v="ร้านที่4"/>
    <s v="ป***รินทร์"/>
    <s v="สมุทรปราการ"/>
    <s v="-"/>
    <s v=""/>
    <s v="01/07/2025 11:10"/>
    <s v="-"/>
    <s v="Flash Express Thailand COD"/>
    <s v="Tiktok"/>
    <s v="จ่ายทีหลัง / COD"/>
    <s v=""/>
    <s v="-"/>
    <s v="01/07/2025 11:10"/>
  </r>
  <r>
    <x v="4"/>
    <x v="4"/>
    <n v="50"/>
    <n v="1"/>
    <s v="FNS13"/>
    <n v="100"/>
    <n v="0"/>
    <s v="ร้านที่4"/>
    <s v="ส***พร ร***ุญพา"/>
    <s v="ตาก"/>
    <s v="-"/>
    <s v=""/>
    <s v="01/07/2025 11:09"/>
    <s v="-"/>
    <s v="J&amp;T COD"/>
    <s v="Tiktok"/>
    <s v="จ่ายทีหลัง / COD"/>
    <s v=""/>
    <s v="-"/>
    <s v="01/07/2025 11:09"/>
  </r>
  <r>
    <x v="5"/>
    <x v="5"/>
    <n v="50"/>
    <n v="1"/>
    <s v="FNS13"/>
    <n v="100"/>
    <n v="0"/>
    <s v="ร้านที่4"/>
    <s v="ส***พร ร***ุญพา"/>
    <s v="ตาก"/>
    <s v="-"/>
    <s v=""/>
    <s v="01/07/2025 11:09"/>
    <s v="-"/>
    <s v="J&amp;T COD"/>
    <s v="Tiktok"/>
    <s v="จ่ายทีหลัง / COD"/>
    <s v=""/>
    <s v="-"/>
    <s v="01/07/2025 11:09"/>
  </r>
  <r>
    <x v="6"/>
    <x v="6"/>
    <n v="50"/>
    <n v="1"/>
    <s v="FNS13"/>
    <n v="100"/>
    <n v="0"/>
    <s v="ร้านที่4"/>
    <s v="ส***พร ร***ุญพา"/>
    <s v="ตาก"/>
    <s v="-"/>
    <s v=""/>
    <s v="01/07/2025 11:09"/>
    <s v="-"/>
    <s v="J&amp;T COD"/>
    <s v="Tiktok"/>
    <s v="จ่ายทีหลัง / COD"/>
    <s v=""/>
    <s v="-"/>
    <s v="01/07/2025 11:09"/>
  </r>
  <r>
    <x v="0"/>
    <x v="0"/>
    <n v="33.333333333333336"/>
    <n v="3"/>
    <s v="FNS12"/>
    <n v="100"/>
    <n v="0"/>
    <s v="ร้านที่4"/>
    <s v="ค***นิตย์ เ***สัจจา"/>
    <s v="เชียงราย"/>
    <s v="-"/>
    <s v=""/>
    <s v="01/07/2025 11:08"/>
    <s v="-"/>
    <s v="J&amp;T COD"/>
    <s v="Tiktok"/>
    <s v="จ่ายทีหลัง / COD"/>
    <s v=""/>
    <s v="-"/>
    <s v="01/07/2025 11:08"/>
  </r>
  <r>
    <x v="6"/>
    <x v="6"/>
    <n v="60"/>
    <n v="3"/>
    <s v="FNS11"/>
    <n v="100"/>
    <n v="0"/>
    <s v="ร้านที่4"/>
    <s v="ภ***า โ***สัตย์"/>
    <s v="ปทุมธานี"/>
    <s v="-"/>
    <s v=""/>
    <s v="01/07/2025 11:05"/>
    <s v="-"/>
    <s v="Flash Express Thailand COD"/>
    <s v="Tiktok"/>
    <s v="จ่ายทีหลัง / COD"/>
    <s v=""/>
    <s v="-"/>
    <s v="01/07/2025 11:05"/>
  </r>
  <r>
    <x v="7"/>
    <x v="7"/>
    <n v="66.666666666666671"/>
    <n v="9"/>
    <s v="FNS10"/>
    <n v="406"/>
    <n v="35"/>
    <s v="ร้านที่1"/>
    <s v="ค******​"/>
    <s v="******มต.โคกแย้  อ.หนองแค จ.สระบุรี 18230 โทร. 0863317086 ตำบลโคกแย้ อำเภอหนองแค จังหวัดสระบุรี 18230"/>
    <s v="18230"/>
    <s v="86"/>
    <s v="01/07/2025 11:32"/>
    <s v="-"/>
    <s v="Flash Express"/>
    <s v="Shopee"/>
    <s v="shopee"/>
    <s v=""/>
    <s v="-"/>
    <s v="01/07/2025 11:02"/>
  </r>
  <r>
    <x v="4"/>
    <x v="4"/>
    <n v="50"/>
    <n v="1"/>
    <s v="FNS9"/>
    <n v="100"/>
    <n v="0"/>
    <s v="ร้านที่4"/>
    <s v="K***ng T***in H***ng"/>
    <s v="Pathum Thani"/>
    <s v="-"/>
    <s v=""/>
    <s v="01/07/2025 11:02"/>
    <s v="-"/>
    <s v="Flash Express Thailand COD"/>
    <s v="Tiktok"/>
    <s v="จ่ายทีหลัง / COD"/>
    <s v=""/>
    <s v="-"/>
    <s v="01/07/2025 11:02"/>
  </r>
  <r>
    <x v="5"/>
    <x v="5"/>
    <n v="50"/>
    <n v="1"/>
    <s v="FNS9"/>
    <n v="100"/>
    <n v="0"/>
    <s v="ร้านที่4"/>
    <s v="K***ng T***in H***ng"/>
    <s v="Pathum Thani"/>
    <s v="-"/>
    <s v=""/>
    <s v="01/07/2025 11:02"/>
    <s v="-"/>
    <s v="Flash Express Thailand COD"/>
    <s v="Tiktok"/>
    <s v="จ่ายทีหลัง / COD"/>
    <s v=""/>
    <s v="-"/>
    <s v="01/07/2025 11:02"/>
  </r>
  <r>
    <x v="6"/>
    <x v="6"/>
    <n v="50"/>
    <n v="1"/>
    <s v="FNS9"/>
    <n v="100"/>
    <n v="0"/>
    <s v="ร้านที่4"/>
    <s v="K***ng T***in H***ng"/>
    <s v="Pathum Thani"/>
    <s v="-"/>
    <s v=""/>
    <s v="01/07/2025 11:02"/>
    <s v="-"/>
    <s v="Flash Express Thailand COD"/>
    <s v="Tiktok"/>
    <s v="จ่ายทีหลัง / COD"/>
    <s v=""/>
    <s v="-"/>
    <s v="01/07/2025 11:02"/>
  </r>
  <r>
    <x v="7"/>
    <x v="7"/>
    <n v="66.666666666666671"/>
    <n v="3"/>
    <s v="FNS8"/>
    <n v="395"/>
    <n v="0"/>
    <s v="ร้านที่4"/>
    <s v="1** ม*** บ***ล้อม ต***างโจน อ***เขียว จ***ยภูมิ 3***0"/>
    <s v="ชัยภูมิ"/>
    <s v="-"/>
    <s v=""/>
    <s v="01/07/2025 11:01"/>
    <s v="-"/>
    <s v="J&amp;T Express"/>
    <s v="Tiktok"/>
    <s v="tiktok"/>
    <s v=""/>
    <s v="-"/>
    <s v="01/07/2025 11:01"/>
  </r>
  <r>
    <x v="4"/>
    <x v="4"/>
    <n v="50"/>
    <n v="1"/>
    <s v="FNS8"/>
    <n v="395"/>
    <n v="0"/>
    <s v="ร้านที่4"/>
    <s v="1** ม*** บ***ล้อม ต***างโจน อ***เขียว จ***ยภูมิ 3***0"/>
    <s v="ชัยภูมิ"/>
    <s v="-"/>
    <s v=""/>
    <s v="01/07/2025 11:01"/>
    <s v="-"/>
    <s v="J&amp;T Express"/>
    <s v="Tiktok"/>
    <s v="tiktok"/>
    <s v=""/>
    <s v="-"/>
    <s v="01/07/2025 11:01"/>
  </r>
  <r>
    <x v="5"/>
    <x v="5"/>
    <n v="50"/>
    <n v="1"/>
    <s v="FNS8"/>
    <n v="395"/>
    <n v="0"/>
    <s v="ร้านที่4"/>
    <s v="1** ม*** บ***ล้อม ต***างโจน อ***เขียว จ***ยภูมิ 3***0"/>
    <s v="ชัยภูมิ"/>
    <s v="-"/>
    <s v=""/>
    <s v="01/07/2025 11:01"/>
    <s v="-"/>
    <s v="J&amp;T Express"/>
    <s v="Tiktok"/>
    <s v="tiktok"/>
    <s v=""/>
    <s v="-"/>
    <s v="01/07/2025 11:01"/>
  </r>
  <r>
    <x v="6"/>
    <x v="6"/>
    <n v="50"/>
    <n v="1"/>
    <s v="FNS8"/>
    <n v="395"/>
    <n v="0"/>
    <s v="ร้านที่4"/>
    <s v="1** ม*** บ***ล้อม ต***างโจน อ***เขียว จ***ยภูมิ 3***0"/>
    <s v="ชัยภูมิ"/>
    <s v="-"/>
    <s v=""/>
    <s v="01/07/2025 11:01"/>
    <s v="-"/>
    <s v="J&amp;T Express"/>
    <s v="Tiktok"/>
    <s v="tiktok"/>
    <s v=""/>
    <s v="-"/>
    <s v="01/07/2025 11:01"/>
  </r>
  <r>
    <x v="0"/>
    <x v="0"/>
    <n v="33.333333333333336"/>
    <n v="6"/>
    <s v="FNS8"/>
    <n v="395"/>
    <n v="0"/>
    <s v="ร้านที่4"/>
    <s v="1** ม*** บ***ล้อม ต***างโจน อ***เขียว จ***ยภูมิ 3***0"/>
    <s v="ชัยภูมิ"/>
    <s v="-"/>
    <s v=""/>
    <s v="01/07/2025 11:01"/>
    <s v="-"/>
    <s v="J&amp;T Express"/>
    <s v="Tiktok"/>
    <s v="tiktok"/>
    <s v=""/>
    <s v="-"/>
    <s v="01/07/2025 11:01"/>
  </r>
  <r>
    <x v="4"/>
    <x v="4"/>
    <n v="50"/>
    <n v="1"/>
    <s v="FNS7"/>
    <n v="95"/>
    <n v="0"/>
    <s v="ร้านที่4"/>
    <s v="ส***รัตน์ ร***พชร"/>
    <s v="สุพรรณบุรี"/>
    <s v="-"/>
    <s v=""/>
    <s v="01/07/2025 11:00"/>
    <s v="-"/>
    <s v="J&amp;T COD"/>
    <s v="Tiktok"/>
    <s v="จ่ายทีหลัง / COD"/>
    <s v=""/>
    <s v="-"/>
    <s v="01/07/2025 11:00"/>
  </r>
  <r>
    <x v="5"/>
    <x v="5"/>
    <n v="50"/>
    <n v="1"/>
    <s v="FNS7"/>
    <n v="95"/>
    <n v="0"/>
    <s v="ร้านที่4"/>
    <s v="ส***รัตน์ ร***พชร"/>
    <s v="สุพรรณบุรี"/>
    <s v="-"/>
    <s v=""/>
    <s v="01/07/2025 11:00"/>
    <s v="-"/>
    <s v="J&amp;T COD"/>
    <s v="Tiktok"/>
    <s v="จ่ายทีหลัง / COD"/>
    <s v=""/>
    <s v="-"/>
    <s v="01/07/2025 11:00"/>
  </r>
  <r>
    <x v="6"/>
    <x v="6"/>
    <n v="50"/>
    <n v="1"/>
    <s v="FNS7"/>
    <n v="95"/>
    <n v="0"/>
    <s v="ร้านที่4"/>
    <s v="ส***รัตน์ ร***พชร"/>
    <s v="สุพรรณบุรี"/>
    <s v="-"/>
    <s v=""/>
    <s v="01/07/2025 11:00"/>
    <s v="-"/>
    <s v="J&amp;T COD"/>
    <s v="Tiktok"/>
    <s v="จ่ายทีหลัง / COD"/>
    <s v=""/>
    <s v="-"/>
    <s v="01/07/2025 11:00"/>
  </r>
  <r>
    <x v="4"/>
    <x v="4"/>
    <n v="50"/>
    <n v="1"/>
    <s v="FNS6"/>
    <n v="100"/>
    <n v="0"/>
    <s v="ร้านที่4"/>
    <s v="น*** อ***ิง"/>
    <s v="พระนครศรีอยุธยา"/>
    <s v="-"/>
    <s v=""/>
    <s v="01/07/2025 10:59"/>
    <s v="-"/>
    <s v="J&amp;T COD"/>
    <s v="Tiktok"/>
    <s v="จ่ายทีหลัง / COD"/>
    <s v=""/>
    <s v="-"/>
    <s v="01/07/2025 10:59"/>
  </r>
  <r>
    <x v="5"/>
    <x v="5"/>
    <n v="50"/>
    <n v="1"/>
    <s v="FNS6"/>
    <n v="100"/>
    <n v="0"/>
    <s v="ร้านที่4"/>
    <s v="น*** อ***ิง"/>
    <s v="พระนครศรีอยุธยา"/>
    <s v="-"/>
    <s v=""/>
    <s v="01/07/2025 10:59"/>
    <s v="-"/>
    <s v="J&amp;T COD"/>
    <s v="Tiktok"/>
    <s v="จ่ายทีหลัง / COD"/>
    <s v=""/>
    <s v="-"/>
    <s v="01/07/2025 10:59"/>
  </r>
  <r>
    <x v="6"/>
    <x v="6"/>
    <n v="50"/>
    <n v="1"/>
    <s v="FNS6"/>
    <n v="100"/>
    <n v="0"/>
    <s v="ร้านที่4"/>
    <s v="น*** อ***ิง"/>
    <s v="พระนครศรีอยุธยา"/>
    <s v="-"/>
    <s v=""/>
    <s v="01/07/2025 10:59"/>
    <s v="-"/>
    <s v="J&amp;T COD"/>
    <s v="Tiktok"/>
    <s v="จ่ายทีหลัง / COD"/>
    <s v=""/>
    <s v="-"/>
    <s v="01/07/2025 10:59"/>
  </r>
  <r>
    <x v="4"/>
    <x v="4"/>
    <n v="50"/>
    <n v="1"/>
    <s v="FNS5"/>
    <n v="95"/>
    <n v="0"/>
    <s v="ร้านที่4"/>
    <s v="น***าวนฤมล  ห***คอม"/>
    <s v="จังหวัดชลบุรี"/>
    <s v="-"/>
    <s v=""/>
    <s v="01/07/2025 10:57"/>
    <s v="-"/>
    <s v="Flash Express Thailand COD"/>
    <s v="Tiktok"/>
    <s v="จ่ายทีหลัง / COD"/>
    <s v=""/>
    <s v="-"/>
    <s v="01/07/2025 10:58"/>
  </r>
  <r>
    <x v="5"/>
    <x v="5"/>
    <n v="50"/>
    <n v="1"/>
    <s v="FNS5"/>
    <n v="95"/>
    <n v="0"/>
    <s v="ร้านที่4"/>
    <s v="น***าวนฤมล  ห***คอม"/>
    <s v="จังหวัดชลบุรี"/>
    <s v="-"/>
    <s v=""/>
    <s v="01/07/2025 10:57"/>
    <s v="-"/>
    <s v="Flash Express Thailand COD"/>
    <s v="Tiktok"/>
    <s v="จ่ายทีหลัง / COD"/>
    <s v=""/>
    <s v="-"/>
    <s v="01/07/2025 10:58"/>
  </r>
  <r>
    <x v="6"/>
    <x v="6"/>
    <n v="50"/>
    <n v="1"/>
    <s v="FNS5"/>
    <n v="95"/>
    <n v="0"/>
    <s v="ร้านที่4"/>
    <s v="น***าวนฤมล  ห***คอม"/>
    <s v="จังหวัดชลบุรี"/>
    <s v="-"/>
    <s v=""/>
    <s v="01/07/2025 10:57"/>
    <s v="-"/>
    <s v="Flash Express Thailand COD"/>
    <s v="Tiktok"/>
    <s v="จ่ายทีหลัง / COD"/>
    <s v=""/>
    <s v="-"/>
    <s v="01/07/2025 10:58"/>
  </r>
  <r>
    <x v="4"/>
    <x v="4"/>
    <n v="50"/>
    <n v="2"/>
    <s v="FNS4"/>
    <n v="190"/>
    <n v="0"/>
    <s v="ร้านที่4"/>
    <s v="อ***วดี  ท***ัลย์"/>
    <s v="สระแก้ว"/>
    <s v="-"/>
    <s v=""/>
    <s v="01/07/2025 10:56"/>
    <s v="-"/>
    <s v="J&amp;T COD"/>
    <s v="Tiktok"/>
    <s v="จ่ายทีหลัง / COD"/>
    <s v=""/>
    <s v="-"/>
    <s v="01/07/2025 10:56"/>
  </r>
  <r>
    <x v="5"/>
    <x v="5"/>
    <n v="50"/>
    <n v="2"/>
    <s v="FNS4"/>
    <n v="190"/>
    <n v="0"/>
    <s v="ร้านที่4"/>
    <s v="อ***วดี  ท***ัลย์"/>
    <s v="สระแก้ว"/>
    <s v="-"/>
    <s v=""/>
    <s v="01/07/2025 10:56"/>
    <s v="-"/>
    <s v="J&amp;T COD"/>
    <s v="Tiktok"/>
    <s v="จ่ายทีหลัง / COD"/>
    <s v=""/>
    <s v="-"/>
    <s v="01/07/2025 10:56"/>
  </r>
  <r>
    <x v="6"/>
    <x v="6"/>
    <n v="50"/>
    <n v="2"/>
    <s v="FNS4"/>
    <n v="190"/>
    <n v="0"/>
    <s v="ร้านที่4"/>
    <s v="อ***วดี  ท***ัลย์"/>
    <s v="สระแก้ว"/>
    <s v="-"/>
    <s v=""/>
    <s v="01/07/2025 10:56"/>
    <s v="-"/>
    <s v="J&amp;T COD"/>
    <s v="Tiktok"/>
    <s v="จ่ายทีหลัง / COD"/>
    <s v=""/>
    <s v="-"/>
    <s v="01/07/2025 10:56"/>
  </r>
  <r>
    <x v="4"/>
    <x v="4"/>
    <n v="50"/>
    <n v="1"/>
    <s v="FNS3"/>
    <n v="291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01/07/2025 10:54"/>
    <s v="-"/>
    <s v="SPX Express"/>
    <s v="Shopee"/>
    <s v="shopee"/>
    <s v=""/>
    <s v="-"/>
    <s v="01/07/2025 10:54"/>
  </r>
  <r>
    <x v="5"/>
    <x v="5"/>
    <n v="50"/>
    <n v="1"/>
    <s v="FNS3"/>
    <n v="291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01/07/2025 10:54"/>
    <s v="-"/>
    <s v="SPX Express"/>
    <s v="Shopee"/>
    <s v="shopee"/>
    <s v=""/>
    <s v="-"/>
    <s v="01/07/2025 10:54"/>
  </r>
  <r>
    <x v="6"/>
    <x v="6"/>
    <n v="50"/>
    <n v="1"/>
    <s v="FNS3"/>
    <n v="291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01/07/2025 10:54"/>
    <s v="-"/>
    <s v="SPX Express"/>
    <s v="Shopee"/>
    <s v="shopee"/>
    <s v=""/>
    <s v="-"/>
    <s v="01/07/2025 10:54"/>
  </r>
  <r>
    <x v="8"/>
    <x v="8"/>
    <n v="66.666666666666671"/>
    <n v="3"/>
    <s v="FNS3"/>
    <n v="291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01/07/2025 10:54"/>
    <s v="-"/>
    <s v="SPX Express"/>
    <s v="Shopee"/>
    <s v="shopee"/>
    <s v=""/>
    <s v="-"/>
    <s v="01/07/2025 10:54"/>
  </r>
  <r>
    <x v="4"/>
    <x v="4"/>
    <n v="50"/>
    <n v="1"/>
    <s v="FNS2"/>
    <n v="109"/>
    <n v="9"/>
    <s v="ร้านที่4"/>
    <s v="ช*** จ**"/>
    <s v="ชลบุรี"/>
    <s v="-"/>
    <s v=""/>
    <s v="01/07/2025 10:54"/>
    <s v="-"/>
    <s v="J&amp;T COD"/>
    <s v="Tiktok"/>
    <s v="จ่ายทีหลัง / COD"/>
    <s v=""/>
    <s v="-"/>
    <s v="01/07/2025 10:54"/>
  </r>
  <r>
    <x v="5"/>
    <x v="5"/>
    <n v="50"/>
    <n v="1"/>
    <s v="FNS2"/>
    <n v="109"/>
    <n v="9"/>
    <s v="ร้านที่4"/>
    <s v="ช*** จ**"/>
    <s v="ชลบุรี"/>
    <s v="-"/>
    <s v=""/>
    <s v="01/07/2025 10:54"/>
    <s v="-"/>
    <s v="J&amp;T COD"/>
    <s v="Tiktok"/>
    <s v="จ่ายทีหลัง / COD"/>
    <s v=""/>
    <s v="-"/>
    <s v="01/07/2025 10:54"/>
  </r>
  <r>
    <x v="6"/>
    <x v="6"/>
    <n v="50"/>
    <n v="1"/>
    <s v="FNS2"/>
    <n v="109"/>
    <n v="9"/>
    <s v="ร้านที่4"/>
    <s v="ช*** จ**"/>
    <s v="ชลบุรี"/>
    <s v="-"/>
    <s v=""/>
    <s v="01/07/2025 10:54"/>
    <s v="-"/>
    <s v="J&amp;T COD"/>
    <s v="Tiktok"/>
    <s v="จ่ายทีหลัง / COD"/>
    <s v=""/>
    <s v="-"/>
    <s v="01/07/2025 10:54"/>
  </r>
  <r>
    <x v="0"/>
    <x v="0"/>
    <n v="40"/>
    <n v="10"/>
    <s v="FNS1"/>
    <n v="330"/>
    <n v="0"/>
    <s v="ร้านที่4"/>
    <s v="ส***สินี เ***นงาม"/>
    <s v="นครราชสีมา"/>
    <s v="-"/>
    <s v=""/>
    <s v="01/07/2025 10:51"/>
    <s v="-"/>
    <s v="J&amp;T COD"/>
    <s v="Tiktok"/>
    <s v="จ่ายทีหลัง / COD"/>
    <s v=""/>
    <s v="-"/>
    <s v="01/07/2025 10:51"/>
  </r>
  <r>
    <x v="4"/>
    <x v="4"/>
    <n v="50"/>
    <n v="1"/>
    <s v="FNS0"/>
    <n v="95"/>
    <n v="0"/>
    <s v="ร้านที่4"/>
    <s v="จ***พร เ***นอก พ***อ๋ว"/>
    <s v="หนองบัวลำภู"/>
    <s v="-"/>
    <s v=""/>
    <s v="01/07/2025 10:49"/>
    <s v="-"/>
    <s v="J&amp;T Express"/>
    <s v="Tiktok"/>
    <s v="tiktok"/>
    <s v=""/>
    <s v="-"/>
    <s v="01/07/2025 10:48"/>
  </r>
  <r>
    <x v="5"/>
    <x v="5"/>
    <n v="50"/>
    <n v="1"/>
    <s v="FNS0"/>
    <n v="95"/>
    <n v="0"/>
    <s v="ร้านที่4"/>
    <s v="จ***พร เ***นอก พ***อ๋ว"/>
    <s v="หนองบัวลำภู"/>
    <s v="-"/>
    <s v=""/>
    <s v="01/07/2025 10:49"/>
    <s v="-"/>
    <s v="J&amp;T Express"/>
    <s v="Tiktok"/>
    <s v="tiktok"/>
    <s v=""/>
    <s v="-"/>
    <s v="01/07/2025 10:48"/>
  </r>
  <r>
    <x v="6"/>
    <x v="6"/>
    <n v="50"/>
    <n v="1"/>
    <s v="FNS0"/>
    <n v="95"/>
    <n v="0"/>
    <s v="ร้านที่4"/>
    <s v="จ***พร เ***นอก พ***อ๋ว"/>
    <s v="หนองบัวลำภู"/>
    <s v="-"/>
    <s v=""/>
    <s v="01/07/2025 10:49"/>
    <s v="-"/>
    <s v="J&amp;T Express"/>
    <s v="Tiktok"/>
    <s v="tiktok"/>
    <s v=""/>
    <s v="-"/>
    <s v="01/07/2025 10:48"/>
  </r>
  <r>
    <x v="4"/>
    <x v="4"/>
    <n v="50"/>
    <n v="1"/>
    <s v="FNR99"/>
    <n v="100"/>
    <n v="0"/>
    <s v="ร้านที่4"/>
    <s v="น** อ***สมกิจ"/>
    <s v="นครปฐม"/>
    <s v="-"/>
    <s v=""/>
    <s v="01/07/2025 10:48"/>
    <s v="-"/>
    <s v="J&amp;T COD"/>
    <s v="Tiktok"/>
    <s v="จ่ายทีหลัง / COD"/>
    <s v=""/>
    <s v="-"/>
    <s v="01/07/2025 10:48"/>
  </r>
  <r>
    <x v="5"/>
    <x v="5"/>
    <n v="50"/>
    <n v="1"/>
    <s v="FNR99"/>
    <n v="100"/>
    <n v="0"/>
    <s v="ร้านที่4"/>
    <s v="น** อ***สมกิจ"/>
    <s v="นครปฐม"/>
    <s v="-"/>
    <s v=""/>
    <s v="01/07/2025 10:48"/>
    <s v="-"/>
    <s v="J&amp;T COD"/>
    <s v="Tiktok"/>
    <s v="จ่ายทีหลัง / COD"/>
    <s v=""/>
    <s v="-"/>
    <s v="01/07/2025 10:48"/>
  </r>
  <r>
    <x v="6"/>
    <x v="6"/>
    <n v="50"/>
    <n v="1"/>
    <s v="FNR99"/>
    <n v="100"/>
    <n v="0"/>
    <s v="ร้านที่4"/>
    <s v="น** อ***สมกิจ"/>
    <s v="นครปฐม"/>
    <s v="-"/>
    <s v=""/>
    <s v="01/07/2025 10:48"/>
    <s v="-"/>
    <s v="J&amp;T COD"/>
    <s v="Tiktok"/>
    <s v="จ่ายทีหลัง / COD"/>
    <s v=""/>
    <s v="-"/>
    <s v="01/07/2025 10:48"/>
  </r>
  <r>
    <x v="4"/>
    <x v="4"/>
    <n v="50"/>
    <n v="1"/>
    <s v="FNR98"/>
    <n v="104"/>
    <n v="9"/>
    <s v="ร้านที่4"/>
    <s v="ป***า​ ถ***นุ้ย"/>
    <s v="พัทลุง"/>
    <s v="-"/>
    <s v=""/>
    <s v="01/07/2025 10:45"/>
    <s v="-"/>
    <s v="J&amp;T COD"/>
    <s v="Tiktok"/>
    <s v="จ่ายทีหลัง / COD"/>
    <s v=""/>
    <s v="-"/>
    <s v="01/07/2025 10:45"/>
  </r>
  <r>
    <x v="5"/>
    <x v="5"/>
    <n v="50"/>
    <n v="1"/>
    <s v="FNR98"/>
    <n v="104"/>
    <n v="9"/>
    <s v="ร้านที่4"/>
    <s v="ป***า​ ถ***นุ้ย"/>
    <s v="พัทลุง"/>
    <s v="-"/>
    <s v=""/>
    <s v="01/07/2025 10:45"/>
    <s v="-"/>
    <s v="J&amp;T COD"/>
    <s v="Tiktok"/>
    <s v="จ่ายทีหลัง / COD"/>
    <s v=""/>
    <s v="-"/>
    <s v="01/07/2025 10:45"/>
  </r>
  <r>
    <x v="6"/>
    <x v="6"/>
    <n v="50"/>
    <n v="1"/>
    <s v="FNR98"/>
    <n v="104"/>
    <n v="9"/>
    <s v="ร้านที่4"/>
    <s v="ป***า​ ถ***นุ้ย"/>
    <s v="พัทลุง"/>
    <s v="-"/>
    <s v=""/>
    <s v="01/07/2025 10:45"/>
    <s v="-"/>
    <s v="J&amp;T COD"/>
    <s v="Tiktok"/>
    <s v="จ่ายทีหลัง / COD"/>
    <s v=""/>
    <s v="-"/>
    <s v="01/07/2025 10:45"/>
  </r>
  <r>
    <x v="4"/>
    <x v="4"/>
    <n v="50"/>
    <n v="1"/>
    <s v="FNR97"/>
    <n v="109"/>
    <n v="9"/>
    <s v="ร้านที่4"/>
    <s v="ป***ร ค***อ"/>
    <s v="เชียงใหม่"/>
    <s v="-"/>
    <s v=""/>
    <s v="01/07/2025 10:45"/>
    <s v="-"/>
    <s v="J&amp;T COD"/>
    <s v="Tiktok"/>
    <s v="จ่ายทีหลัง / COD"/>
    <s v=""/>
    <s v="-"/>
    <s v="01/07/2025 10:45"/>
  </r>
  <r>
    <x v="5"/>
    <x v="5"/>
    <n v="50"/>
    <n v="1"/>
    <s v="FNR97"/>
    <n v="109"/>
    <n v="9"/>
    <s v="ร้านที่4"/>
    <s v="ป***ร ค***อ"/>
    <s v="เชียงใหม่"/>
    <s v="-"/>
    <s v=""/>
    <s v="01/07/2025 10:45"/>
    <s v="-"/>
    <s v="J&amp;T COD"/>
    <s v="Tiktok"/>
    <s v="จ่ายทีหลัง / COD"/>
    <s v=""/>
    <s v="-"/>
    <s v="01/07/2025 10:45"/>
  </r>
  <r>
    <x v="6"/>
    <x v="6"/>
    <n v="50"/>
    <n v="1"/>
    <s v="FNR97"/>
    <n v="109"/>
    <n v="9"/>
    <s v="ร้านที่4"/>
    <s v="ป***ร ค***อ"/>
    <s v="เชียงใหม่"/>
    <s v="-"/>
    <s v=""/>
    <s v="01/07/2025 10:45"/>
    <s v="-"/>
    <s v="J&amp;T COD"/>
    <s v="Tiktok"/>
    <s v="จ่ายทีหลัง / COD"/>
    <s v=""/>
    <s v="-"/>
    <s v="01/07/2025 10:45"/>
  </r>
  <r>
    <x v="6"/>
    <x v="6"/>
    <n v="60"/>
    <n v="6"/>
    <s v="FNR96"/>
    <n v="295"/>
    <n v="0"/>
    <s v="ร้านที่4"/>
    <s v="พ***ว์ แ***กระโทก"/>
    <s v="นครราชสีมา"/>
    <s v="-"/>
    <s v=""/>
    <s v="01/07/2025 10:45"/>
    <s v="-"/>
    <s v="J&amp;T COD"/>
    <s v="Tiktok"/>
    <s v="จ่ายทีหลัง / COD"/>
    <s v=""/>
    <s v="-"/>
    <s v="01/07/2025 10:45"/>
  </r>
  <r>
    <x v="4"/>
    <x v="4"/>
    <n v="50"/>
    <n v="1"/>
    <s v="FNR96"/>
    <n v="295"/>
    <n v="0"/>
    <s v="ร้านที่4"/>
    <s v="พ***ว์ แ***กระโทก"/>
    <s v="นครราชสีมา"/>
    <s v="-"/>
    <s v=""/>
    <s v="01/07/2025 10:45"/>
    <s v="-"/>
    <s v="J&amp;T COD"/>
    <s v="Tiktok"/>
    <s v="จ่ายทีหลัง / COD"/>
    <s v=""/>
    <s v="-"/>
    <s v="01/07/2025 10:45"/>
  </r>
  <r>
    <x v="5"/>
    <x v="5"/>
    <n v="50"/>
    <n v="1"/>
    <s v="FNR96"/>
    <n v="295"/>
    <n v="0"/>
    <s v="ร้านที่4"/>
    <s v="พ***ว์ แ***กระโทก"/>
    <s v="นครราชสีมา"/>
    <s v="-"/>
    <s v=""/>
    <s v="01/07/2025 10:45"/>
    <s v="-"/>
    <s v="J&amp;T COD"/>
    <s v="Tiktok"/>
    <s v="จ่ายทีหลัง / COD"/>
    <s v=""/>
    <s v="-"/>
    <s v="01/07/2025 10:45"/>
  </r>
  <r>
    <x v="6"/>
    <x v="6"/>
    <n v="50"/>
    <n v="1"/>
    <s v="FNR96"/>
    <n v="295"/>
    <n v="0"/>
    <s v="ร้านที่4"/>
    <s v="พ***ว์ แ***กระโทก"/>
    <s v="นครราชสีมา"/>
    <s v="-"/>
    <s v=""/>
    <s v="01/07/2025 10:45"/>
    <s v="-"/>
    <s v="J&amp;T COD"/>
    <s v="Tiktok"/>
    <s v="จ่ายทีหลัง / COD"/>
    <s v=""/>
    <s v="-"/>
    <s v="01/07/2025 10:45"/>
  </r>
  <r>
    <x v="2"/>
    <x v="2"/>
    <n v="66.333333333333329"/>
    <n v="6"/>
    <s v="FNR95"/>
    <n v="490"/>
    <n v="0"/>
    <s v="ร้านที่1"/>
    <s v="ก******อ"/>
    <s v="******วงศาลาธรรมสพน์ แขวงศาลาธรรมสพน์ เขตทวีวัฒนา จังหวัดกรุงเทพมหานคร 10170"/>
    <s v="10170"/>
    <s v="49"/>
    <s v="01/07/2025 10:44"/>
    <s v="-"/>
    <s v="SPX Express"/>
    <s v="Shopee"/>
    <s v="shopee"/>
    <s v=""/>
    <s v="-"/>
    <s v="01/07/2025 10:44"/>
  </r>
  <r>
    <x v="4"/>
    <x v="4"/>
    <n v="50"/>
    <n v="1"/>
    <s v="FNR94"/>
    <n v="109"/>
    <n v="9"/>
    <s v="ร้านที่4"/>
    <s v="ว***พงษ์ ผ***"/>
    <s v="ราชบุรี"/>
    <s v="-"/>
    <s v=""/>
    <s v="01/07/2025 10:44"/>
    <s v="-"/>
    <s v="J&amp;T Express"/>
    <s v="Tiktok"/>
    <s v="tiktok"/>
    <s v=""/>
    <s v="-"/>
    <s v="01/07/2025 10:44"/>
  </r>
  <r>
    <x v="5"/>
    <x v="5"/>
    <n v="50"/>
    <n v="1"/>
    <s v="FNR94"/>
    <n v="109"/>
    <n v="9"/>
    <s v="ร้านที่4"/>
    <s v="ว***พงษ์ ผ***"/>
    <s v="ราชบุรี"/>
    <s v="-"/>
    <s v=""/>
    <s v="01/07/2025 10:44"/>
    <s v="-"/>
    <s v="J&amp;T Express"/>
    <s v="Tiktok"/>
    <s v="tiktok"/>
    <s v=""/>
    <s v="-"/>
    <s v="01/07/2025 10:44"/>
  </r>
  <r>
    <x v="6"/>
    <x v="6"/>
    <n v="50"/>
    <n v="1"/>
    <s v="FNR94"/>
    <n v="109"/>
    <n v="9"/>
    <s v="ร้านที่4"/>
    <s v="ว***พงษ์ ผ***"/>
    <s v="ราชบุรี"/>
    <s v="-"/>
    <s v=""/>
    <s v="01/07/2025 10:44"/>
    <s v="-"/>
    <s v="J&amp;T Express"/>
    <s v="Tiktok"/>
    <s v="tiktok"/>
    <s v=""/>
    <s v="-"/>
    <s v="01/07/2025 10:44"/>
  </r>
  <r>
    <x v="4"/>
    <x v="4"/>
    <n v="50"/>
    <n v="1"/>
    <s v="FNR93"/>
    <n v="106"/>
    <n v="6"/>
    <s v="ร้านที่4"/>
    <s v="ว***รักษ์ เ***ธนู"/>
    <s v="กรุงเทพฯ"/>
    <s v="-"/>
    <s v=""/>
    <s v="01/07/2025 10:44"/>
    <s v="-"/>
    <s v="J&amp;T Express"/>
    <s v="Tiktok"/>
    <s v="tiktok"/>
    <s v=""/>
    <s v="-"/>
    <s v="01/07/2025 10:43"/>
  </r>
  <r>
    <x v="5"/>
    <x v="5"/>
    <n v="50"/>
    <n v="1"/>
    <s v="FNR93"/>
    <n v="106"/>
    <n v="6"/>
    <s v="ร้านที่4"/>
    <s v="ว***รักษ์ เ***ธนู"/>
    <s v="กรุงเทพฯ"/>
    <s v="-"/>
    <s v=""/>
    <s v="01/07/2025 10:44"/>
    <s v="-"/>
    <s v="J&amp;T Express"/>
    <s v="Tiktok"/>
    <s v="tiktok"/>
    <s v=""/>
    <s v="-"/>
    <s v="01/07/2025 10:43"/>
  </r>
  <r>
    <x v="6"/>
    <x v="6"/>
    <n v="50"/>
    <n v="1"/>
    <s v="FNR93"/>
    <n v="106"/>
    <n v="6"/>
    <s v="ร้านที่4"/>
    <s v="ว***รักษ์ เ***ธนู"/>
    <s v="กรุงเทพฯ"/>
    <s v="-"/>
    <s v=""/>
    <s v="01/07/2025 10:44"/>
    <s v="-"/>
    <s v="J&amp;T Express"/>
    <s v="Tiktok"/>
    <s v="tiktok"/>
    <s v=""/>
    <s v="-"/>
    <s v="01/07/2025 10:43"/>
  </r>
  <r>
    <x v="4"/>
    <x v="4"/>
    <n v="50"/>
    <n v="1"/>
    <s v="FNR92"/>
    <n v="95"/>
    <n v="0"/>
    <s v="ร้านที่4"/>
    <s v="ဖ**"/>
    <s v="Bangkok"/>
    <s v="-"/>
    <s v=""/>
    <s v="01/07/2025 10:42"/>
    <s v="-"/>
    <s v="J&amp;T COD"/>
    <s v="Tiktok"/>
    <s v="จ่ายทีหลัง / COD"/>
    <s v=""/>
    <s v="-"/>
    <s v="01/07/2025 10:42"/>
  </r>
  <r>
    <x v="5"/>
    <x v="5"/>
    <n v="50"/>
    <n v="1"/>
    <s v="FNR92"/>
    <n v="95"/>
    <n v="0"/>
    <s v="ร้านที่4"/>
    <s v="ဖ**"/>
    <s v="Bangkok"/>
    <s v="-"/>
    <s v=""/>
    <s v="01/07/2025 10:42"/>
    <s v="-"/>
    <s v="J&amp;T COD"/>
    <s v="Tiktok"/>
    <s v="จ่ายทีหลัง / COD"/>
    <s v=""/>
    <s v="-"/>
    <s v="01/07/2025 10:42"/>
  </r>
  <r>
    <x v="6"/>
    <x v="6"/>
    <n v="50"/>
    <n v="1"/>
    <s v="FNR92"/>
    <n v="95"/>
    <n v="0"/>
    <s v="ร้านที่4"/>
    <s v="ဖ**"/>
    <s v="Bangkok"/>
    <s v="-"/>
    <s v=""/>
    <s v="01/07/2025 10:42"/>
    <s v="-"/>
    <s v="J&amp;T COD"/>
    <s v="Tiktok"/>
    <s v="จ่ายทีหลัง / COD"/>
    <s v=""/>
    <s v="-"/>
    <s v="01/07/2025 10:42"/>
  </r>
  <r>
    <x v="4"/>
    <x v="4"/>
    <n v="50"/>
    <n v="1"/>
    <s v="FNR90"/>
    <n v="95"/>
    <n v="0"/>
    <s v="ร้านที่4"/>
    <s v="ร***ากร  น***ทรสกุล"/>
    <s v="กรุงเทพฯ"/>
    <s v="-"/>
    <s v=""/>
    <s v="01/07/2025 10:39"/>
    <s v="-"/>
    <s v="J&amp;T COD"/>
    <s v="Tiktok"/>
    <s v="จ่ายทีหลัง / COD"/>
    <s v=""/>
    <s v="-"/>
    <s v="01/07/2025 10:39"/>
  </r>
  <r>
    <x v="5"/>
    <x v="5"/>
    <n v="50"/>
    <n v="1"/>
    <s v="FNR90"/>
    <n v="95"/>
    <n v="0"/>
    <s v="ร้านที่4"/>
    <s v="ร***ากร  น***ทรสกุล"/>
    <s v="กรุงเทพฯ"/>
    <s v="-"/>
    <s v=""/>
    <s v="01/07/2025 10:39"/>
    <s v="-"/>
    <s v="J&amp;T COD"/>
    <s v="Tiktok"/>
    <s v="จ่ายทีหลัง / COD"/>
    <s v=""/>
    <s v="-"/>
    <s v="01/07/2025 10:39"/>
  </r>
  <r>
    <x v="6"/>
    <x v="6"/>
    <n v="50"/>
    <n v="1"/>
    <s v="FNR90"/>
    <n v="95"/>
    <n v="0"/>
    <s v="ร้านที่4"/>
    <s v="ร***ากร  น***ทรสกุล"/>
    <s v="กรุงเทพฯ"/>
    <s v="-"/>
    <s v=""/>
    <s v="01/07/2025 10:39"/>
    <s v="-"/>
    <s v="J&amp;T COD"/>
    <s v="Tiktok"/>
    <s v="จ่ายทีหลัง / COD"/>
    <s v=""/>
    <s v="-"/>
    <s v="01/07/2025 10:39"/>
  </r>
  <r>
    <x v="4"/>
    <x v="4"/>
    <n v="50"/>
    <n v="1"/>
    <s v="FNR89"/>
    <n v="95"/>
    <n v="0"/>
    <s v="ร้านที่4"/>
    <s v="ป***า บ***็ญ"/>
    <s v="ปทุมธานี"/>
    <s v="-"/>
    <s v=""/>
    <s v="01/07/2025 10:38"/>
    <s v="-"/>
    <s v="Flash Express Thailand COD"/>
    <s v="Tiktok"/>
    <s v="จ่ายทีหลัง / COD"/>
    <s v=""/>
    <s v="-"/>
    <s v="01/07/2025 10:38"/>
  </r>
  <r>
    <x v="5"/>
    <x v="5"/>
    <n v="50"/>
    <n v="1"/>
    <s v="FNR89"/>
    <n v="95"/>
    <n v="0"/>
    <s v="ร้านที่4"/>
    <s v="ป***า บ***็ญ"/>
    <s v="ปทุมธานี"/>
    <s v="-"/>
    <s v=""/>
    <s v="01/07/2025 10:38"/>
    <s v="-"/>
    <s v="Flash Express Thailand COD"/>
    <s v="Tiktok"/>
    <s v="จ่ายทีหลัง / COD"/>
    <s v=""/>
    <s v="-"/>
    <s v="01/07/2025 10:38"/>
  </r>
  <r>
    <x v="6"/>
    <x v="6"/>
    <n v="50"/>
    <n v="1"/>
    <s v="FNR89"/>
    <n v="95"/>
    <n v="0"/>
    <s v="ร้านที่4"/>
    <s v="ป***า บ***็ญ"/>
    <s v="ปทุมธานี"/>
    <s v="-"/>
    <s v=""/>
    <s v="01/07/2025 10:38"/>
    <s v="-"/>
    <s v="Flash Express Thailand COD"/>
    <s v="Tiktok"/>
    <s v="จ่ายทีหลัง / COD"/>
    <s v=""/>
    <s v="-"/>
    <s v="01/07/2025 10:38"/>
  </r>
  <r>
    <x v="4"/>
    <x v="4"/>
    <n v="50"/>
    <n v="2"/>
    <s v="FNR88"/>
    <n v="190"/>
    <n v="0"/>
    <s v="ร้านที่4"/>
    <s v="เ***ุดา ไ***าม ต***้ามโต๊ะจีนเจ๊ไล้"/>
    <s v="สุโขทัย"/>
    <s v="-"/>
    <s v=""/>
    <s v="01/07/2025 10:38"/>
    <s v="-"/>
    <s v="J&amp;T COD"/>
    <s v="Tiktok"/>
    <s v="จ่ายทีหลัง / COD"/>
    <s v=""/>
    <s v="-"/>
    <s v="01/07/2025 10:38"/>
  </r>
  <r>
    <x v="5"/>
    <x v="5"/>
    <n v="50"/>
    <n v="2"/>
    <s v="FNR88"/>
    <n v="190"/>
    <n v="0"/>
    <s v="ร้านที่4"/>
    <s v="เ***ุดา ไ***าม ต***้ามโต๊ะจีนเจ๊ไล้"/>
    <s v="สุโขทัย"/>
    <s v="-"/>
    <s v=""/>
    <s v="01/07/2025 10:38"/>
    <s v="-"/>
    <s v="J&amp;T COD"/>
    <s v="Tiktok"/>
    <s v="จ่ายทีหลัง / COD"/>
    <s v=""/>
    <s v="-"/>
    <s v="01/07/2025 10:38"/>
  </r>
  <r>
    <x v="6"/>
    <x v="6"/>
    <n v="50"/>
    <n v="2"/>
    <s v="FNR88"/>
    <n v="190"/>
    <n v="0"/>
    <s v="ร้านที่4"/>
    <s v="เ***ุดา ไ***าม ต***้ามโต๊ะจีนเจ๊ไล้"/>
    <s v="สุโขทัย"/>
    <s v="-"/>
    <s v=""/>
    <s v="01/07/2025 10:38"/>
    <s v="-"/>
    <s v="J&amp;T COD"/>
    <s v="Tiktok"/>
    <s v="จ่ายทีหลัง / COD"/>
    <s v=""/>
    <s v="-"/>
    <s v="01/07/2025 10:38"/>
  </r>
  <r>
    <x v="4"/>
    <x v="4"/>
    <n v="50"/>
    <n v="1"/>
    <s v="FNR87"/>
    <n v="100"/>
    <n v="0"/>
    <s v="ร้านที่4"/>
    <s v="ป***วิชย์ ส***ด"/>
    <s v="กาญจนบุรี"/>
    <s v="-"/>
    <s v=""/>
    <s v="01/07/2025 10:36"/>
    <s v="-"/>
    <s v="J&amp;T COD"/>
    <s v="Tiktok"/>
    <s v="จ่ายทีหลัง / COD"/>
    <s v=""/>
    <s v="-"/>
    <s v="01/07/2025 10:36"/>
  </r>
  <r>
    <x v="5"/>
    <x v="5"/>
    <n v="50"/>
    <n v="1"/>
    <s v="FNR87"/>
    <n v="100"/>
    <n v="0"/>
    <s v="ร้านที่4"/>
    <s v="ป***วิชย์ ส***ด"/>
    <s v="กาญจนบุรี"/>
    <s v="-"/>
    <s v=""/>
    <s v="01/07/2025 10:36"/>
    <s v="-"/>
    <s v="J&amp;T COD"/>
    <s v="Tiktok"/>
    <s v="จ่ายทีหลัง / COD"/>
    <s v=""/>
    <s v="-"/>
    <s v="01/07/2025 10:36"/>
  </r>
  <r>
    <x v="6"/>
    <x v="6"/>
    <n v="50"/>
    <n v="1"/>
    <s v="FNR87"/>
    <n v="100"/>
    <n v="0"/>
    <s v="ร้านที่4"/>
    <s v="ป***วิชย์ ส***ด"/>
    <s v="กาญจนบุรี"/>
    <s v="-"/>
    <s v=""/>
    <s v="01/07/2025 10:36"/>
    <s v="-"/>
    <s v="J&amp;T COD"/>
    <s v="Tiktok"/>
    <s v="จ่ายทีหลัง / COD"/>
    <s v=""/>
    <s v="-"/>
    <s v="01/07/2025 10:36"/>
  </r>
  <r>
    <x v="4"/>
    <x v="4"/>
    <n v="50"/>
    <n v="1"/>
    <s v="FNR86"/>
    <n v="100"/>
    <n v="0"/>
    <s v="ร้านที่4"/>
    <s v="เ***ิรา. ท***ย์มาก"/>
    <s v="สุโขทัย"/>
    <s v="-"/>
    <s v=""/>
    <s v="01/07/2025 10:34"/>
    <s v="-"/>
    <s v="J&amp;T COD"/>
    <s v="Tiktok"/>
    <s v="จ่ายทีหลัง / COD"/>
    <s v=""/>
    <s v="-"/>
    <s v="01/07/2025 10:35"/>
  </r>
  <r>
    <x v="5"/>
    <x v="5"/>
    <n v="50"/>
    <n v="1"/>
    <s v="FNR86"/>
    <n v="100"/>
    <n v="0"/>
    <s v="ร้านที่4"/>
    <s v="เ***ิรา. ท***ย์มาก"/>
    <s v="สุโขทัย"/>
    <s v="-"/>
    <s v=""/>
    <s v="01/07/2025 10:34"/>
    <s v="-"/>
    <s v="J&amp;T COD"/>
    <s v="Tiktok"/>
    <s v="จ่ายทีหลัง / COD"/>
    <s v=""/>
    <s v="-"/>
    <s v="01/07/2025 10:35"/>
  </r>
  <r>
    <x v="6"/>
    <x v="6"/>
    <n v="50"/>
    <n v="1"/>
    <s v="FNR86"/>
    <n v="100"/>
    <n v="0"/>
    <s v="ร้านที่4"/>
    <s v="เ***ิรา. ท***ย์มาก"/>
    <s v="สุโขทัย"/>
    <s v="-"/>
    <s v=""/>
    <s v="01/07/2025 10:34"/>
    <s v="-"/>
    <s v="J&amp;T COD"/>
    <s v="Tiktok"/>
    <s v="จ่ายทีหลัง / COD"/>
    <s v=""/>
    <s v="-"/>
    <s v="01/07/2025 10:35"/>
  </r>
  <r>
    <x v="4"/>
    <x v="4"/>
    <n v="50"/>
    <n v="1"/>
    <s v="FNR85"/>
    <n v="95"/>
    <n v="0"/>
    <s v="ร้านที่4"/>
    <s v="ท***ี  ส***พ"/>
    <s v="นครราชสีมา"/>
    <s v="-"/>
    <s v=""/>
    <s v="01/07/2025 10:32"/>
    <s v="-"/>
    <s v="J&amp;T COD"/>
    <s v="Tiktok"/>
    <s v="จ่ายทีหลัง / COD"/>
    <s v=""/>
    <s v="-"/>
    <s v="01/07/2025 10:32"/>
  </r>
  <r>
    <x v="5"/>
    <x v="5"/>
    <n v="50"/>
    <n v="1"/>
    <s v="FNR85"/>
    <n v="95"/>
    <n v="0"/>
    <s v="ร้านที่4"/>
    <s v="ท***ี  ส***พ"/>
    <s v="นครราชสีมา"/>
    <s v="-"/>
    <s v=""/>
    <s v="01/07/2025 10:32"/>
    <s v="-"/>
    <s v="J&amp;T COD"/>
    <s v="Tiktok"/>
    <s v="จ่ายทีหลัง / COD"/>
    <s v=""/>
    <s v="-"/>
    <s v="01/07/2025 10:32"/>
  </r>
  <r>
    <x v="6"/>
    <x v="6"/>
    <n v="50"/>
    <n v="1"/>
    <s v="FNR85"/>
    <n v="95"/>
    <n v="0"/>
    <s v="ร้านที่4"/>
    <s v="ท***ี  ส***พ"/>
    <s v="นครราชสีมา"/>
    <s v="-"/>
    <s v=""/>
    <s v="01/07/2025 10:32"/>
    <s v="-"/>
    <s v="J&amp;T COD"/>
    <s v="Tiktok"/>
    <s v="จ่ายทีหลัง / COD"/>
    <s v=""/>
    <s v="-"/>
    <s v="01/07/2025 10:32"/>
  </r>
  <r>
    <x v="0"/>
    <x v="0"/>
    <n v="33.333333333333336"/>
    <n v="3"/>
    <s v="FNR84"/>
    <n v="100"/>
    <n v="0"/>
    <s v="ร้านที่4"/>
    <s v="ส***ญญา ก***ันชา"/>
    <s v="ระยอง"/>
    <s v="-"/>
    <s v=""/>
    <s v="01/07/2025 10:29"/>
    <s v="-"/>
    <s v="J&amp;T COD"/>
    <s v="Tiktok"/>
    <s v="จ่ายทีหลัง / COD"/>
    <s v=""/>
    <s v="-"/>
    <s v="01/07/2025 10:29"/>
  </r>
  <r>
    <x v="0"/>
    <x v="0"/>
    <n v="33.333333333333336"/>
    <n v="3"/>
    <s v="FNR83"/>
    <n v="100"/>
    <n v="0"/>
    <s v="ร้านที่4"/>
    <s v="ค***ชาวลิต ข***ักษร"/>
    <s v="ประจวบคีรีขันธ์"/>
    <s v="-"/>
    <s v=""/>
    <s v="01/07/2025 10:30"/>
    <s v="-"/>
    <s v="J&amp;T Express"/>
    <s v="Tiktok"/>
    <s v="tiktok"/>
    <s v=""/>
    <s v="-"/>
    <s v="01/07/2025 10:29"/>
  </r>
  <r>
    <x v="4"/>
    <x v="4"/>
    <n v="50"/>
    <n v="2"/>
    <s v="FNR82"/>
    <n v="200"/>
    <n v="0"/>
    <s v="ร้านที่4"/>
    <s v="ณ***ิญา ใ***กดี"/>
    <s v="เทศบาลนครอุบลราชธานี"/>
    <s v="-"/>
    <s v=""/>
    <s v="01/07/2025 10:27"/>
    <s v="-"/>
    <s v="J&amp;T COD"/>
    <s v="Tiktok"/>
    <s v="จ่ายทีหลัง / COD"/>
    <s v=""/>
    <s v="-"/>
    <s v="01/07/2025 10:27"/>
  </r>
  <r>
    <x v="5"/>
    <x v="5"/>
    <n v="50"/>
    <n v="2"/>
    <s v="FNR82"/>
    <n v="200"/>
    <n v="0"/>
    <s v="ร้านที่4"/>
    <s v="ณ***ิญา ใ***กดี"/>
    <s v="เทศบาลนครอุบลราชธานี"/>
    <s v="-"/>
    <s v=""/>
    <s v="01/07/2025 10:27"/>
    <s v="-"/>
    <s v="J&amp;T COD"/>
    <s v="Tiktok"/>
    <s v="จ่ายทีหลัง / COD"/>
    <s v=""/>
    <s v="-"/>
    <s v="01/07/2025 10:27"/>
  </r>
  <r>
    <x v="6"/>
    <x v="6"/>
    <n v="50"/>
    <n v="2"/>
    <s v="FNR82"/>
    <n v="200"/>
    <n v="0"/>
    <s v="ร้านที่4"/>
    <s v="ณ***ิญา ใ***กดี"/>
    <s v="เทศบาลนครอุบลราชธานี"/>
    <s v="-"/>
    <s v=""/>
    <s v="01/07/2025 10:27"/>
    <s v="-"/>
    <s v="J&amp;T COD"/>
    <s v="Tiktok"/>
    <s v="จ่ายทีหลัง / COD"/>
    <s v=""/>
    <s v="-"/>
    <s v="01/07/2025 10:27"/>
  </r>
  <r>
    <x v="0"/>
    <x v="0"/>
    <n v="33.333333333333336"/>
    <n v="3"/>
    <s v="FNR81"/>
    <n v="100"/>
    <n v="0"/>
    <s v="ร้านที่4"/>
    <s v="น***า จ***ไชย"/>
    <s v="น่าน"/>
    <s v="-"/>
    <s v=""/>
    <s v="01/07/2025 10:27"/>
    <s v="-"/>
    <s v="J&amp;T COD"/>
    <s v="Tiktok"/>
    <s v="จ่ายทีหลัง / COD"/>
    <s v=""/>
    <s v="-"/>
    <s v="01/07/2025 10:27"/>
  </r>
  <r>
    <x v="4"/>
    <x v="4"/>
    <n v="50"/>
    <n v="1"/>
    <s v="FNR80"/>
    <n v="95"/>
    <n v="0"/>
    <s v="ร้านที่4"/>
    <s v="อ***  ต***ให้ม่"/>
    <s v="เชียงใหม่"/>
    <s v="-"/>
    <s v=""/>
    <s v="01/07/2025 10:23"/>
    <s v="-"/>
    <s v="J&amp;T COD"/>
    <s v="Tiktok"/>
    <s v="จ่ายทีหลัง / COD"/>
    <s v=""/>
    <s v="-"/>
    <s v="01/07/2025 10:23"/>
  </r>
  <r>
    <x v="5"/>
    <x v="5"/>
    <n v="50"/>
    <n v="1"/>
    <s v="FNR80"/>
    <n v="95"/>
    <n v="0"/>
    <s v="ร้านที่4"/>
    <s v="อ***  ต***ให้ม่"/>
    <s v="เชียงใหม่"/>
    <s v="-"/>
    <s v=""/>
    <s v="01/07/2025 10:23"/>
    <s v="-"/>
    <s v="J&amp;T COD"/>
    <s v="Tiktok"/>
    <s v="จ่ายทีหลัง / COD"/>
    <s v=""/>
    <s v="-"/>
    <s v="01/07/2025 10:23"/>
  </r>
  <r>
    <x v="6"/>
    <x v="6"/>
    <n v="50"/>
    <n v="1"/>
    <s v="FNR80"/>
    <n v="95"/>
    <n v="0"/>
    <s v="ร้านที่4"/>
    <s v="อ***  ต***ให้ม่"/>
    <s v="เชียงใหม่"/>
    <s v="-"/>
    <s v=""/>
    <s v="01/07/2025 10:23"/>
    <s v="-"/>
    <s v="J&amp;T COD"/>
    <s v="Tiktok"/>
    <s v="จ่ายทีหลัง / COD"/>
    <s v=""/>
    <s v="-"/>
    <s v="01/07/2025 10:23"/>
  </r>
  <r>
    <x v="4"/>
    <x v="4"/>
    <n v="50"/>
    <n v="1"/>
    <s v="FNR79"/>
    <n v="95"/>
    <n v="0"/>
    <s v="ร้านที่4"/>
    <s v="ป***ชาติอินทเสน"/>
    <s v="ขอนแก่น"/>
    <s v="-"/>
    <s v=""/>
    <s v="01/07/2025 10:20"/>
    <s v="-"/>
    <s v="J&amp;T COD"/>
    <s v="Tiktok"/>
    <s v="จ่ายทีหลัง / COD"/>
    <s v=""/>
    <s v="-"/>
    <s v="01/07/2025 10:21"/>
  </r>
  <r>
    <x v="5"/>
    <x v="5"/>
    <n v="50"/>
    <n v="1"/>
    <s v="FNR79"/>
    <n v="95"/>
    <n v="0"/>
    <s v="ร้านที่4"/>
    <s v="ป***ชาติอินทเสน"/>
    <s v="ขอนแก่น"/>
    <s v="-"/>
    <s v=""/>
    <s v="01/07/2025 10:20"/>
    <s v="-"/>
    <s v="J&amp;T COD"/>
    <s v="Tiktok"/>
    <s v="จ่ายทีหลัง / COD"/>
    <s v=""/>
    <s v="-"/>
    <s v="01/07/2025 10:21"/>
  </r>
  <r>
    <x v="6"/>
    <x v="6"/>
    <n v="50"/>
    <n v="1"/>
    <s v="FNR79"/>
    <n v="95"/>
    <n v="0"/>
    <s v="ร้านที่4"/>
    <s v="ป***ชาติอินทเสน"/>
    <s v="ขอนแก่น"/>
    <s v="-"/>
    <s v=""/>
    <s v="01/07/2025 10:20"/>
    <s v="-"/>
    <s v="J&amp;T COD"/>
    <s v="Tiktok"/>
    <s v="จ่ายทีหลัง / COD"/>
    <s v=""/>
    <s v="-"/>
    <s v="01/07/2025 10:21"/>
  </r>
  <r>
    <x v="4"/>
    <x v="4"/>
    <n v="50"/>
    <n v="2"/>
    <s v="FNR78"/>
    <n v="190"/>
    <n v="0"/>
    <s v="ร้านที่4"/>
    <s v="K***yunut V"/>
    <s v="ลำพูน"/>
    <s v="-"/>
    <s v=""/>
    <s v="01/07/2025 10:20"/>
    <s v="-"/>
    <s v="J&amp;T Express"/>
    <s v="Tiktok"/>
    <s v="tiktok"/>
    <s v=""/>
    <s v="-"/>
    <s v="01/07/2025 10:20"/>
  </r>
  <r>
    <x v="5"/>
    <x v="5"/>
    <n v="50"/>
    <n v="2"/>
    <s v="FNR78"/>
    <n v="190"/>
    <n v="0"/>
    <s v="ร้านที่4"/>
    <s v="K***yunut V"/>
    <s v="ลำพูน"/>
    <s v="-"/>
    <s v=""/>
    <s v="01/07/2025 10:20"/>
    <s v="-"/>
    <s v="J&amp;T Express"/>
    <s v="Tiktok"/>
    <s v="tiktok"/>
    <s v=""/>
    <s v="-"/>
    <s v="01/07/2025 10:20"/>
  </r>
  <r>
    <x v="6"/>
    <x v="6"/>
    <n v="50"/>
    <n v="2"/>
    <s v="FNR78"/>
    <n v="190"/>
    <n v="0"/>
    <s v="ร้านที่4"/>
    <s v="K***yunut V"/>
    <s v="ลำพูน"/>
    <s v="-"/>
    <s v=""/>
    <s v="01/07/2025 10:20"/>
    <s v="-"/>
    <s v="J&amp;T Express"/>
    <s v="Tiktok"/>
    <s v="tiktok"/>
    <s v=""/>
    <s v="-"/>
    <s v="01/07/2025 10:20"/>
  </r>
  <r>
    <x v="4"/>
    <x v="4"/>
    <n v="50"/>
    <n v="2"/>
    <s v="FNR77"/>
    <n v="200"/>
    <n v="0"/>
    <s v="ร้านที่4"/>
    <s v="เ***ี เ***งนิล"/>
    <s v="กำแพงเพชร"/>
    <s v="-"/>
    <s v=""/>
    <s v="01/07/2025 10:20"/>
    <s v="-"/>
    <s v="J&amp;T Express"/>
    <s v="Tiktok"/>
    <s v="tiktok"/>
    <s v=""/>
    <s v="-"/>
    <s v="01/07/2025 10:19"/>
  </r>
  <r>
    <x v="5"/>
    <x v="5"/>
    <n v="50"/>
    <n v="2"/>
    <s v="FNR77"/>
    <n v="200"/>
    <n v="0"/>
    <s v="ร้านที่4"/>
    <s v="เ***ี เ***งนิล"/>
    <s v="กำแพงเพชร"/>
    <s v="-"/>
    <s v=""/>
    <s v="01/07/2025 10:20"/>
    <s v="-"/>
    <s v="J&amp;T Express"/>
    <s v="Tiktok"/>
    <s v="tiktok"/>
    <s v=""/>
    <s v="-"/>
    <s v="01/07/2025 10:19"/>
  </r>
  <r>
    <x v="6"/>
    <x v="6"/>
    <n v="50"/>
    <n v="2"/>
    <s v="FNR77"/>
    <n v="200"/>
    <n v="0"/>
    <s v="ร้านที่4"/>
    <s v="เ***ี เ***งนิล"/>
    <s v="กำแพงเพชร"/>
    <s v="-"/>
    <s v=""/>
    <s v="01/07/2025 10:20"/>
    <s v="-"/>
    <s v="J&amp;T Express"/>
    <s v="Tiktok"/>
    <s v="tiktok"/>
    <s v=""/>
    <s v="-"/>
    <s v="01/07/2025 10:19"/>
  </r>
  <r>
    <x v="4"/>
    <x v="4"/>
    <n v="50"/>
    <n v="1"/>
    <s v="FNR76"/>
    <n v="100"/>
    <n v="0"/>
    <s v="ร้านที่4"/>
    <s v="ว***ณี  เ***สวัสดิ์"/>
    <s v="นครศรีธรรมราช"/>
    <s v="-"/>
    <s v=""/>
    <s v="01/07/2025 10:19"/>
    <s v="-"/>
    <s v="J&amp;T COD"/>
    <s v="Tiktok"/>
    <s v="จ่ายทีหลัง / COD"/>
    <s v=""/>
    <s v="-"/>
    <s v="01/07/2025 10:19"/>
  </r>
  <r>
    <x v="5"/>
    <x v="5"/>
    <n v="50"/>
    <n v="1"/>
    <s v="FNR76"/>
    <n v="100"/>
    <n v="0"/>
    <s v="ร้านที่4"/>
    <s v="ว***ณี  เ***สวัสดิ์"/>
    <s v="นครศรีธรรมราช"/>
    <s v="-"/>
    <s v=""/>
    <s v="01/07/2025 10:19"/>
    <s v="-"/>
    <s v="J&amp;T COD"/>
    <s v="Tiktok"/>
    <s v="จ่ายทีหลัง / COD"/>
    <s v=""/>
    <s v="-"/>
    <s v="01/07/2025 10:19"/>
  </r>
  <r>
    <x v="6"/>
    <x v="6"/>
    <n v="50"/>
    <n v="1"/>
    <s v="FNR76"/>
    <n v="100"/>
    <n v="0"/>
    <s v="ร้านที่4"/>
    <s v="ว***ณี  เ***สวัสดิ์"/>
    <s v="นครศรีธรรมราช"/>
    <s v="-"/>
    <s v=""/>
    <s v="01/07/2025 10:19"/>
    <s v="-"/>
    <s v="J&amp;T COD"/>
    <s v="Tiktok"/>
    <s v="จ่ายทีหลัง / COD"/>
    <s v=""/>
    <s v="-"/>
    <s v="01/07/2025 10:19"/>
  </r>
  <r>
    <x v="2"/>
    <x v="2"/>
    <n v="66.333333333333329"/>
    <n v="3"/>
    <s v="FNR74"/>
    <n v="159.5"/>
    <n v="29"/>
    <s v="ร้านที่1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01/07/2025 10:18"/>
    <s v="-"/>
    <s v="Kerry_dropoff"/>
    <s v="Lazada"/>
    <s v="lazada"/>
    <s v=""/>
    <s v="-"/>
    <s v="01/07/2025 10:17"/>
  </r>
  <r>
    <x v="4"/>
    <x v="4"/>
    <n v="50"/>
    <n v="1"/>
    <s v="FNR72"/>
    <n v="95"/>
    <n v="0"/>
    <s v="ร้านที่4"/>
    <s v="ฉ***   ก***ิธัช  ป***าบุตร"/>
    <s v="สงขลา"/>
    <s v="-"/>
    <s v=""/>
    <s v="01/07/2025 10:13"/>
    <s v="-"/>
    <s v="J&amp;T COD"/>
    <s v="Tiktok"/>
    <s v="จ่ายทีหลัง / COD"/>
    <s v=""/>
    <s v="-"/>
    <s v="01/07/2025 10:13"/>
  </r>
  <r>
    <x v="5"/>
    <x v="5"/>
    <n v="50"/>
    <n v="1"/>
    <s v="FNR72"/>
    <n v="95"/>
    <n v="0"/>
    <s v="ร้านที่4"/>
    <s v="ฉ***   ก***ิธัช  ป***าบุตร"/>
    <s v="สงขลา"/>
    <s v="-"/>
    <s v=""/>
    <s v="01/07/2025 10:13"/>
    <s v="-"/>
    <s v="J&amp;T COD"/>
    <s v="Tiktok"/>
    <s v="จ่ายทีหลัง / COD"/>
    <s v=""/>
    <s v="-"/>
    <s v="01/07/2025 10:13"/>
  </r>
  <r>
    <x v="6"/>
    <x v="6"/>
    <n v="50"/>
    <n v="1"/>
    <s v="FNR72"/>
    <n v="95"/>
    <n v="0"/>
    <s v="ร้านที่4"/>
    <s v="ฉ***   ก***ิธัช  ป***าบุตร"/>
    <s v="สงขลา"/>
    <s v="-"/>
    <s v=""/>
    <s v="01/07/2025 10:13"/>
    <s v="-"/>
    <s v="J&amp;T COD"/>
    <s v="Tiktok"/>
    <s v="จ่ายทีหลัง / COD"/>
    <s v=""/>
    <s v="-"/>
    <s v="01/07/2025 10:13"/>
  </r>
  <r>
    <x v="6"/>
    <x v="6"/>
    <n v="60"/>
    <n v="3"/>
    <s v="FNR71"/>
    <n v="100"/>
    <n v="0"/>
    <s v="ร้านที่4"/>
    <s v="b***ba185"/>
    <s v="สมุทรปราการ"/>
    <s v="-"/>
    <s v=""/>
    <s v="01/07/2025 10:13"/>
    <s v="-"/>
    <s v="Flash Express Thailand COD"/>
    <s v="Tiktok"/>
    <s v="จ่ายทีหลัง / COD"/>
    <s v=""/>
    <s v="-"/>
    <s v="01/07/2025 10:13"/>
  </r>
  <r>
    <x v="14"/>
    <x v="17"/>
    <n v="25"/>
    <n v="4"/>
    <s v="FNR70"/>
    <n v="100"/>
    <n v="0"/>
    <s v="ร้านที่4"/>
    <s v="ส***ุล ก***ม"/>
    <s v="ลพบุรี"/>
    <s v="-"/>
    <s v=""/>
    <s v="01/07/2025 10:12"/>
    <s v="-"/>
    <s v="J&amp;T COD"/>
    <s v="Tiktok"/>
    <s v="จ่ายทีหลัง / COD"/>
    <s v=""/>
    <s v="-"/>
    <s v="01/07/2025 10:12"/>
  </r>
  <r>
    <x v="4"/>
    <x v="4"/>
    <n v="50"/>
    <n v="1"/>
    <s v="FNR69"/>
    <n v="100"/>
    <n v="0"/>
    <s v="ร้านที่4"/>
    <s v="ว***ภา ฟ***พ็ชร"/>
    <s v="Chiang Rai"/>
    <s v="-"/>
    <s v=""/>
    <s v="01/07/2025 10:12"/>
    <s v="-"/>
    <s v="J&amp;T COD"/>
    <s v="Tiktok"/>
    <s v="จ่ายทีหลัง / COD"/>
    <s v=""/>
    <s v="-"/>
    <s v="01/07/2025 10:12"/>
  </r>
  <r>
    <x v="5"/>
    <x v="5"/>
    <n v="50"/>
    <n v="1"/>
    <s v="FNR69"/>
    <n v="100"/>
    <n v="0"/>
    <s v="ร้านที่4"/>
    <s v="ว***ภา ฟ***พ็ชร"/>
    <s v="Chiang Rai"/>
    <s v="-"/>
    <s v=""/>
    <s v="01/07/2025 10:12"/>
    <s v="-"/>
    <s v="J&amp;T COD"/>
    <s v="Tiktok"/>
    <s v="จ่ายทีหลัง / COD"/>
    <s v=""/>
    <s v="-"/>
    <s v="01/07/2025 10:12"/>
  </r>
  <r>
    <x v="6"/>
    <x v="6"/>
    <n v="50"/>
    <n v="1"/>
    <s v="FNR69"/>
    <n v="100"/>
    <n v="0"/>
    <s v="ร้านที่4"/>
    <s v="ว***ภา ฟ***พ็ชร"/>
    <s v="Chiang Rai"/>
    <s v="-"/>
    <s v=""/>
    <s v="01/07/2025 10:12"/>
    <s v="-"/>
    <s v="J&amp;T COD"/>
    <s v="Tiktok"/>
    <s v="จ่ายทีหลัง / COD"/>
    <s v=""/>
    <s v="-"/>
    <s v="01/07/2025 10:12"/>
  </r>
  <r>
    <x v="7"/>
    <x v="7"/>
    <n v="66.666666666666671"/>
    <n v="3"/>
    <s v="FNR68"/>
    <n v="200"/>
    <n v="0"/>
    <s v="ร้านที่4"/>
    <s v="ธ***์ธิชา"/>
    <s v="ปทุมธานี"/>
    <s v="-"/>
    <s v=""/>
    <s v="01/07/2025 10:11"/>
    <s v="-"/>
    <s v="J&amp;T Express"/>
    <s v="Tiktok"/>
    <s v="tiktok"/>
    <s v=""/>
    <s v="-"/>
    <s v="01/07/2025 10:11"/>
  </r>
  <r>
    <x v="0"/>
    <x v="0"/>
    <n v="33.333333333333336"/>
    <n v="3"/>
    <s v="FNR68"/>
    <n v="200"/>
    <n v="0"/>
    <s v="ร้านที่4"/>
    <s v="ธ***์ธิชา"/>
    <s v="ปทุมธานี"/>
    <s v="-"/>
    <s v=""/>
    <s v="01/07/2025 10:11"/>
    <s v="-"/>
    <s v="J&amp;T Express"/>
    <s v="Tiktok"/>
    <s v="tiktok"/>
    <s v=""/>
    <s v="-"/>
    <s v="01/07/2025 10:11"/>
  </r>
  <r>
    <x v="4"/>
    <x v="4"/>
    <n v="50"/>
    <n v="1"/>
    <s v="FNR65"/>
    <n v="100"/>
    <n v="0"/>
    <s v="ร้านที่4"/>
    <s v="ร***มล"/>
    <s v="กาญจนบุรี"/>
    <s v="-"/>
    <s v=""/>
    <s v="01/07/2025 10:07"/>
    <s v="-"/>
    <s v="J&amp;T COD"/>
    <s v="Tiktok"/>
    <s v="จ่ายทีหลัง / COD"/>
    <s v=""/>
    <s v="-"/>
    <s v="01/07/2025 10:07"/>
  </r>
  <r>
    <x v="5"/>
    <x v="5"/>
    <n v="50"/>
    <n v="1"/>
    <s v="FNR65"/>
    <n v="100"/>
    <n v="0"/>
    <s v="ร้านที่4"/>
    <s v="ร***มล"/>
    <s v="กาญจนบุรี"/>
    <s v="-"/>
    <s v=""/>
    <s v="01/07/2025 10:07"/>
    <s v="-"/>
    <s v="J&amp;T COD"/>
    <s v="Tiktok"/>
    <s v="จ่ายทีหลัง / COD"/>
    <s v=""/>
    <s v="-"/>
    <s v="01/07/2025 10:07"/>
  </r>
  <r>
    <x v="6"/>
    <x v="6"/>
    <n v="50"/>
    <n v="1"/>
    <s v="FNR65"/>
    <n v="100"/>
    <n v="0"/>
    <s v="ร้านที่4"/>
    <s v="ร***มล"/>
    <s v="กาญจนบุรี"/>
    <s v="-"/>
    <s v=""/>
    <s v="01/07/2025 10:07"/>
    <s v="-"/>
    <s v="J&amp;T COD"/>
    <s v="Tiktok"/>
    <s v="จ่ายทีหลัง / COD"/>
    <s v=""/>
    <s v="-"/>
    <s v="01/07/2025 10:07"/>
  </r>
  <r>
    <x v="4"/>
    <x v="4"/>
    <n v="50"/>
    <n v="1"/>
    <s v="FNR64"/>
    <n v="100"/>
    <n v="0"/>
    <s v="ร้านที่4"/>
    <s v="ส***า  ว***คำ"/>
    <s v="สุรินทร์"/>
    <s v="-"/>
    <s v=""/>
    <s v="01/07/2025 10:07"/>
    <s v="-"/>
    <s v="J&amp;T COD"/>
    <s v="Tiktok"/>
    <s v="จ่ายทีหลัง / COD"/>
    <s v=""/>
    <s v="-"/>
    <s v="01/07/2025 10:07"/>
  </r>
  <r>
    <x v="5"/>
    <x v="5"/>
    <n v="50"/>
    <n v="1"/>
    <s v="FNR64"/>
    <n v="100"/>
    <n v="0"/>
    <s v="ร้านที่4"/>
    <s v="ส***า  ว***คำ"/>
    <s v="สุรินทร์"/>
    <s v="-"/>
    <s v=""/>
    <s v="01/07/2025 10:07"/>
    <s v="-"/>
    <s v="J&amp;T COD"/>
    <s v="Tiktok"/>
    <s v="จ่ายทีหลัง / COD"/>
    <s v=""/>
    <s v="-"/>
    <s v="01/07/2025 10:07"/>
  </r>
  <r>
    <x v="6"/>
    <x v="6"/>
    <n v="50"/>
    <n v="1"/>
    <s v="FNR64"/>
    <n v="100"/>
    <n v="0"/>
    <s v="ร้านที่4"/>
    <s v="ส***า  ว***คำ"/>
    <s v="สุรินทร์"/>
    <s v="-"/>
    <s v=""/>
    <s v="01/07/2025 10:07"/>
    <s v="-"/>
    <s v="J&amp;T COD"/>
    <s v="Tiktok"/>
    <s v="จ่ายทีหลัง / COD"/>
    <s v=""/>
    <s v="-"/>
    <s v="01/07/2025 10:07"/>
  </r>
  <r>
    <x v="4"/>
    <x v="4"/>
    <n v="50"/>
    <n v="1"/>
    <s v="FNR63"/>
    <n v="100"/>
    <n v="0"/>
    <s v="ร้านที่4"/>
    <s v="ม***า บ***พรม"/>
    <s v="ร้อยเอ็ด"/>
    <s v="-"/>
    <s v=""/>
    <s v="01/07/2025 17:05"/>
    <s v="-"/>
    <s v="J&amp;T Express"/>
    <s v="Tiktok"/>
    <s v="tiktok"/>
    <s v=""/>
    <s v="-"/>
    <s v="01/07/2025 10:05"/>
  </r>
  <r>
    <x v="5"/>
    <x v="5"/>
    <n v="50"/>
    <n v="1"/>
    <s v="FNR63"/>
    <n v="100"/>
    <n v="0"/>
    <s v="ร้านที่4"/>
    <s v="ม***า บ***พรม"/>
    <s v="ร้อยเอ็ด"/>
    <s v="-"/>
    <s v=""/>
    <s v="01/07/2025 17:05"/>
    <s v="-"/>
    <s v="J&amp;T Express"/>
    <s v="Tiktok"/>
    <s v="tiktok"/>
    <s v=""/>
    <s v="-"/>
    <s v="01/07/2025 10:05"/>
  </r>
  <r>
    <x v="6"/>
    <x v="6"/>
    <n v="50"/>
    <n v="1"/>
    <s v="FNR63"/>
    <n v="100"/>
    <n v="0"/>
    <s v="ร้านที่4"/>
    <s v="ม***า บ***พรม"/>
    <s v="ร้อยเอ็ด"/>
    <s v="-"/>
    <s v=""/>
    <s v="01/07/2025 17:05"/>
    <s v="-"/>
    <s v="J&amp;T Express"/>
    <s v="Tiktok"/>
    <s v="tiktok"/>
    <s v=""/>
    <s v="-"/>
    <s v="01/07/2025 10:05"/>
  </r>
  <r>
    <x v="4"/>
    <x v="4"/>
    <n v="50"/>
    <n v="2"/>
    <s v="FNR62"/>
    <n v="190"/>
    <n v="0"/>
    <s v="ร้านที่4"/>
    <s v="ณ***ัตน์ ข***างจ่า"/>
    <s v="สุพรรณบุรี"/>
    <s v="-"/>
    <s v=""/>
    <s v="01/07/2025 10:04"/>
    <s v="-"/>
    <s v="J&amp;T COD"/>
    <s v="Tiktok"/>
    <s v="จ่ายทีหลัง / COD"/>
    <s v=""/>
    <s v="-"/>
    <s v="01/07/2025 10:04"/>
  </r>
  <r>
    <x v="5"/>
    <x v="5"/>
    <n v="50"/>
    <n v="2"/>
    <s v="FNR62"/>
    <n v="190"/>
    <n v="0"/>
    <s v="ร้านที่4"/>
    <s v="ณ***ัตน์ ข***างจ่า"/>
    <s v="สุพรรณบุรี"/>
    <s v="-"/>
    <s v=""/>
    <s v="01/07/2025 10:04"/>
    <s v="-"/>
    <s v="J&amp;T COD"/>
    <s v="Tiktok"/>
    <s v="จ่ายทีหลัง / COD"/>
    <s v=""/>
    <s v="-"/>
    <s v="01/07/2025 10:04"/>
  </r>
  <r>
    <x v="6"/>
    <x v="6"/>
    <n v="50"/>
    <n v="2"/>
    <s v="FNR62"/>
    <n v="190"/>
    <n v="0"/>
    <s v="ร้านที่4"/>
    <s v="ณ***ัตน์ ข***างจ่า"/>
    <s v="สุพรรณบุรี"/>
    <s v="-"/>
    <s v=""/>
    <s v="01/07/2025 10:04"/>
    <s v="-"/>
    <s v="J&amp;T COD"/>
    <s v="Tiktok"/>
    <s v="จ่ายทีหลัง / COD"/>
    <s v=""/>
    <s v="-"/>
    <s v="01/07/2025 10:04"/>
  </r>
  <r>
    <x v="7"/>
    <x v="7"/>
    <n v="66.666666666666671"/>
    <n v="3"/>
    <s v="FNR61"/>
    <n v="195"/>
    <n v="0"/>
    <s v="ร้านที่4"/>
    <s v="ส***นาถ น***ูแก้ว"/>
    <s v="นครพนม"/>
    <s v="-"/>
    <s v=""/>
    <s v="01/07/2025 10:04"/>
    <s v="-"/>
    <s v="J&amp;T COD"/>
    <s v="Tiktok"/>
    <s v="จ่ายทีหลัง / COD"/>
    <s v=""/>
    <s v="-"/>
    <s v="01/07/2025 10:04"/>
  </r>
  <r>
    <x v="4"/>
    <x v="4"/>
    <n v="50"/>
    <n v="1"/>
    <s v="FNR61"/>
    <n v="195"/>
    <n v="0"/>
    <s v="ร้านที่4"/>
    <s v="ส***นาถ น***ูแก้ว"/>
    <s v="นครพนม"/>
    <s v="-"/>
    <s v=""/>
    <s v="01/07/2025 10:04"/>
    <s v="-"/>
    <s v="J&amp;T COD"/>
    <s v="Tiktok"/>
    <s v="จ่ายทีหลัง / COD"/>
    <s v=""/>
    <s v="-"/>
    <s v="01/07/2025 10:04"/>
  </r>
  <r>
    <x v="5"/>
    <x v="5"/>
    <n v="50"/>
    <n v="1"/>
    <s v="FNR61"/>
    <n v="195"/>
    <n v="0"/>
    <s v="ร้านที่4"/>
    <s v="ส***นาถ น***ูแก้ว"/>
    <s v="นครพนม"/>
    <s v="-"/>
    <s v=""/>
    <s v="01/07/2025 10:04"/>
    <s v="-"/>
    <s v="J&amp;T COD"/>
    <s v="Tiktok"/>
    <s v="จ่ายทีหลัง / COD"/>
    <s v=""/>
    <s v="-"/>
    <s v="01/07/2025 10:04"/>
  </r>
  <r>
    <x v="6"/>
    <x v="6"/>
    <n v="50"/>
    <n v="1"/>
    <s v="FNR61"/>
    <n v="195"/>
    <n v="0"/>
    <s v="ร้านที่4"/>
    <s v="ส***นาถ น***ูแก้ว"/>
    <s v="นครพนม"/>
    <s v="-"/>
    <s v=""/>
    <s v="01/07/2025 10:04"/>
    <s v="-"/>
    <s v="J&amp;T COD"/>
    <s v="Tiktok"/>
    <s v="จ่ายทีหลัง / COD"/>
    <s v=""/>
    <s v="-"/>
    <s v="01/07/2025 10:04"/>
  </r>
  <r>
    <x v="4"/>
    <x v="4"/>
    <n v="50"/>
    <n v="1"/>
    <s v="FNR60"/>
    <n v="100"/>
    <n v="0"/>
    <s v="ร้านที่4"/>
    <s v="K***yunut V"/>
    <s v="ลำพูน"/>
    <s v="-"/>
    <s v=""/>
    <s v="-"/>
    <s v="-"/>
    <s v="J&amp;T Express"/>
    <s v="Tiktok"/>
    <s v="-"/>
    <s v=""/>
    <s v="-"/>
    <s v="01/07/2025 10:04"/>
  </r>
  <r>
    <x v="5"/>
    <x v="5"/>
    <n v="50"/>
    <n v="1"/>
    <s v="FNR60"/>
    <n v="100"/>
    <n v="0"/>
    <s v="ร้านที่4"/>
    <s v="K***yunut V"/>
    <s v="ลำพูน"/>
    <s v="-"/>
    <s v=""/>
    <s v="-"/>
    <s v="-"/>
    <s v="J&amp;T Express"/>
    <s v="Tiktok"/>
    <s v="-"/>
    <s v=""/>
    <s v="-"/>
    <s v="01/07/2025 10:04"/>
  </r>
  <r>
    <x v="6"/>
    <x v="6"/>
    <n v="50"/>
    <n v="1"/>
    <s v="FNR60"/>
    <n v="100"/>
    <n v="0"/>
    <s v="ร้านที่4"/>
    <s v="K***yunut V"/>
    <s v="ลำพูน"/>
    <s v="-"/>
    <s v=""/>
    <s v="-"/>
    <s v="-"/>
    <s v="J&amp;T Express"/>
    <s v="Tiktok"/>
    <s v="-"/>
    <s v=""/>
    <s v="-"/>
    <s v="01/07/2025 10:04"/>
  </r>
  <r>
    <x v="4"/>
    <x v="4"/>
    <n v="50"/>
    <n v="1"/>
    <s v="FNR59"/>
    <n v="100"/>
    <n v="0"/>
    <s v="ร้านที่4"/>
    <s v="ช***มา  พ***ทธิ"/>
    <s v="กำแพงเพชร"/>
    <s v="-"/>
    <s v=""/>
    <s v="01/07/2025 10:01"/>
    <s v="-"/>
    <s v="J&amp;T COD"/>
    <s v="Tiktok"/>
    <s v="จ่ายทีหลัง / COD"/>
    <s v=""/>
    <s v="-"/>
    <s v="01/07/2025 10:01"/>
  </r>
  <r>
    <x v="5"/>
    <x v="5"/>
    <n v="50"/>
    <n v="1"/>
    <s v="FNR59"/>
    <n v="100"/>
    <n v="0"/>
    <s v="ร้านที่4"/>
    <s v="ช***มา  พ***ทธิ"/>
    <s v="กำแพงเพชร"/>
    <s v="-"/>
    <s v=""/>
    <s v="01/07/2025 10:01"/>
    <s v="-"/>
    <s v="J&amp;T COD"/>
    <s v="Tiktok"/>
    <s v="จ่ายทีหลัง / COD"/>
    <s v=""/>
    <s v="-"/>
    <s v="01/07/2025 10:01"/>
  </r>
  <r>
    <x v="6"/>
    <x v="6"/>
    <n v="50"/>
    <n v="1"/>
    <s v="FNR59"/>
    <n v="100"/>
    <n v="0"/>
    <s v="ร้านที่4"/>
    <s v="ช***มา  พ***ทธิ"/>
    <s v="กำแพงเพชร"/>
    <s v="-"/>
    <s v=""/>
    <s v="01/07/2025 10:01"/>
    <s v="-"/>
    <s v="J&amp;T COD"/>
    <s v="Tiktok"/>
    <s v="จ่ายทีหลัง / COD"/>
    <s v=""/>
    <s v="-"/>
    <s v="01/07/2025 10:01"/>
  </r>
  <r>
    <x v="4"/>
    <x v="4"/>
    <n v="50"/>
    <n v="2"/>
    <s v="FNR57"/>
    <n v="190"/>
    <n v="0"/>
    <s v="ร้านที่4"/>
    <s v="A***ith S***man"/>
    <s v="ชลบุรี"/>
    <s v="-"/>
    <s v=""/>
    <s v="01/07/2025 10:00"/>
    <s v="-"/>
    <s v="Flash Express Thailand COD"/>
    <s v="Tiktok"/>
    <s v="จ่ายทีหลัง / COD"/>
    <s v=""/>
    <s v="-"/>
    <s v="01/07/2025 10:00"/>
  </r>
  <r>
    <x v="5"/>
    <x v="5"/>
    <n v="50"/>
    <n v="2"/>
    <s v="FNR57"/>
    <n v="190"/>
    <n v="0"/>
    <s v="ร้านที่4"/>
    <s v="A***ith S***man"/>
    <s v="ชลบุรี"/>
    <s v="-"/>
    <s v=""/>
    <s v="01/07/2025 10:00"/>
    <s v="-"/>
    <s v="Flash Express Thailand COD"/>
    <s v="Tiktok"/>
    <s v="จ่ายทีหลัง / COD"/>
    <s v=""/>
    <s v="-"/>
    <s v="01/07/2025 10:00"/>
  </r>
  <r>
    <x v="6"/>
    <x v="6"/>
    <n v="50"/>
    <n v="2"/>
    <s v="FNR57"/>
    <n v="190"/>
    <n v="0"/>
    <s v="ร้านที่4"/>
    <s v="A***ith S***man"/>
    <s v="ชลบุรี"/>
    <s v="-"/>
    <s v=""/>
    <s v="01/07/2025 10:00"/>
    <s v="-"/>
    <s v="Flash Express Thailand COD"/>
    <s v="Tiktok"/>
    <s v="จ่ายทีหลัง / COD"/>
    <s v=""/>
    <s v="-"/>
    <s v="01/07/2025 10:00"/>
  </r>
  <r>
    <x v="4"/>
    <x v="4"/>
    <n v="50"/>
    <n v="1"/>
    <s v="FNR56"/>
    <n v="100"/>
    <n v="0"/>
    <s v="ร้านที่4"/>
    <s v="จ***ียร"/>
    <s v="ปทุมธานี"/>
    <s v="-"/>
    <s v=""/>
    <s v="01/07/2025 09:59"/>
    <s v="-"/>
    <s v="J&amp;T COD"/>
    <s v="Tiktok"/>
    <s v="จ่ายทีหลัง / COD"/>
    <s v=""/>
    <s v="-"/>
    <s v="01/07/2025 09:59"/>
  </r>
  <r>
    <x v="5"/>
    <x v="5"/>
    <n v="50"/>
    <n v="1"/>
    <s v="FNR56"/>
    <n v="100"/>
    <n v="0"/>
    <s v="ร้านที่4"/>
    <s v="จ***ียร"/>
    <s v="ปทุมธานี"/>
    <s v="-"/>
    <s v=""/>
    <s v="01/07/2025 09:59"/>
    <s v="-"/>
    <s v="J&amp;T COD"/>
    <s v="Tiktok"/>
    <s v="จ่ายทีหลัง / COD"/>
    <s v=""/>
    <s v="-"/>
    <s v="01/07/2025 09:59"/>
  </r>
  <r>
    <x v="6"/>
    <x v="6"/>
    <n v="50"/>
    <n v="1"/>
    <s v="FNR56"/>
    <n v="100"/>
    <n v="0"/>
    <s v="ร้านที่4"/>
    <s v="จ***ียร"/>
    <s v="ปทุมธานี"/>
    <s v="-"/>
    <s v=""/>
    <s v="01/07/2025 09:59"/>
    <s v="-"/>
    <s v="J&amp;T COD"/>
    <s v="Tiktok"/>
    <s v="จ่ายทีหลัง / COD"/>
    <s v=""/>
    <s v="-"/>
    <s v="01/07/2025 09:59"/>
  </r>
  <r>
    <x v="5"/>
    <x v="5"/>
    <n v="33.333333333333336"/>
    <n v="3"/>
    <s v="FNR55"/>
    <n v="195"/>
    <n v="0"/>
    <s v="ร้านที่4"/>
    <s v="ค***ัลยา  ก***ัมย์"/>
    <s v="บุรีรัมย์"/>
    <s v="-"/>
    <s v=""/>
    <s v="01/07/2025 09:59"/>
    <s v="-"/>
    <s v="J&amp;T COD"/>
    <s v="Tiktok"/>
    <s v="จ่ายทีหลัง / COD"/>
    <s v=""/>
    <s v="-"/>
    <s v="01/07/2025 09:59"/>
  </r>
  <r>
    <x v="4"/>
    <x v="4"/>
    <n v="50"/>
    <n v="1"/>
    <s v="FNR55"/>
    <n v="195"/>
    <n v="0"/>
    <s v="ร้านที่4"/>
    <s v="ค***ัลยา  ก***ัมย์"/>
    <s v="บุรีรัมย์"/>
    <s v="-"/>
    <s v=""/>
    <s v="01/07/2025 09:59"/>
    <s v="-"/>
    <s v="J&amp;T COD"/>
    <s v="Tiktok"/>
    <s v="จ่ายทีหลัง / COD"/>
    <s v=""/>
    <s v="-"/>
    <s v="01/07/2025 09:59"/>
  </r>
  <r>
    <x v="5"/>
    <x v="5"/>
    <n v="50"/>
    <n v="1"/>
    <s v="FNR55"/>
    <n v="195"/>
    <n v="0"/>
    <s v="ร้านที่4"/>
    <s v="ค***ัลยา  ก***ัมย์"/>
    <s v="บุรีรัมย์"/>
    <s v="-"/>
    <s v=""/>
    <s v="01/07/2025 09:59"/>
    <s v="-"/>
    <s v="J&amp;T COD"/>
    <s v="Tiktok"/>
    <s v="จ่ายทีหลัง / COD"/>
    <s v=""/>
    <s v="-"/>
    <s v="01/07/2025 09:59"/>
  </r>
  <r>
    <x v="6"/>
    <x v="6"/>
    <n v="50"/>
    <n v="1"/>
    <s v="FNR55"/>
    <n v="195"/>
    <n v="0"/>
    <s v="ร้านที่4"/>
    <s v="ค***ัลยา  ก***ัมย์"/>
    <s v="บุรีรัมย์"/>
    <s v="-"/>
    <s v=""/>
    <s v="01/07/2025 09:59"/>
    <s v="-"/>
    <s v="J&amp;T COD"/>
    <s v="Tiktok"/>
    <s v="จ่ายทีหลัง / COD"/>
    <s v=""/>
    <s v="-"/>
    <s v="01/07/2025 09:59"/>
  </r>
  <r>
    <x v="15"/>
    <x v="18"/>
    <n v="65"/>
    <n v="1"/>
    <s v="FNR54"/>
    <n v="215"/>
    <n v="0"/>
    <s v="ร้านที่1"/>
    <s v="สมสวย  กอปการ  "/>
    <s v=" บ้านเลขที่    15/3 หมู่ 2 ต. ถ้ำน้ำผุด อ.เมือง จ.พังงา  _x000a_  82000"/>
    <s v="82000"/>
    <s v="0818542699"/>
    <s v="30/06/2025 20:11"/>
    <s v="raweewan5499@gmail.com"/>
    <s v="EMS"/>
    <s v="facebook"/>
    <s v="กสิกร"/>
    <s v=""/>
    <s v="-"/>
    <s v="01/07/2025 09:56"/>
  </r>
  <r>
    <x v="16"/>
    <x v="19"/>
    <n v="65"/>
    <n v="1"/>
    <s v="FNR54"/>
    <n v="215"/>
    <n v="0"/>
    <s v="ร้านที่1"/>
    <s v="สมสวย  กอปการ  "/>
    <s v=" บ้านเลขที่    15/3 หมู่ 2 ต. ถ้ำน้ำผุด อ.เมือง จ.พังงา  _x000a_  82000"/>
    <s v="82000"/>
    <s v="0818542699"/>
    <s v="30/06/2025 20:11"/>
    <s v="raweewan5499@gmail.com"/>
    <s v="EMS"/>
    <s v="facebook"/>
    <s v="กสิกร"/>
    <s v=""/>
    <s v="-"/>
    <s v="01/07/2025 09:56"/>
  </r>
  <r>
    <x v="17"/>
    <x v="20"/>
    <n v="65"/>
    <n v="1"/>
    <s v="FNR54"/>
    <n v="215"/>
    <n v="0"/>
    <s v="ร้านที่1"/>
    <s v="สมสวย  กอปการ  "/>
    <s v=" บ้านเลขที่    15/3 หมู่ 2 ต. ถ้ำน้ำผุด อ.เมือง จ.พังงา  _x000a_  82000"/>
    <s v="82000"/>
    <s v="0818542699"/>
    <s v="30/06/2025 20:11"/>
    <s v="raweewan5499@gmail.com"/>
    <s v="EMS"/>
    <s v="facebook"/>
    <s v="กสิกร"/>
    <s v=""/>
    <s v="-"/>
    <s v="01/07/2025 09:56"/>
  </r>
  <r>
    <x v="18"/>
    <x v="21"/>
    <n v="65"/>
    <n v="1"/>
    <s v="FNR54"/>
    <n v="215"/>
    <n v="0"/>
    <s v="ร้านที่1"/>
    <s v="สมสวย  กอปการ  "/>
    <s v=" บ้านเลขที่    15/3 หมู่ 2 ต. ถ้ำน้ำผุด อ.เมือง จ.พังงา  _x000a_  82000"/>
    <s v="82000"/>
    <s v="0818542699"/>
    <s v="30/06/2025 20:11"/>
    <s v="raweewan5499@gmail.com"/>
    <s v="EMS"/>
    <s v="facebook"/>
    <s v="กสิกร"/>
    <s v=""/>
    <s v="-"/>
    <s v="01/07/2025 09:55"/>
  </r>
  <r>
    <x v="4"/>
    <x v="4"/>
    <n v="50"/>
    <n v="1"/>
    <s v="FNR53"/>
    <n v="129"/>
    <n v="29"/>
    <s v="ร้านที่4"/>
    <s v="ส***ศ ท***ย์ศิริ"/>
    <s v="สมุทรสาคร"/>
    <s v="-"/>
    <s v=""/>
    <s v="01/07/2025 09:55"/>
    <s v="-"/>
    <s v="J&amp;T COD"/>
    <s v="Tiktok"/>
    <s v="จ่ายทีหลัง / COD"/>
    <s v=""/>
    <s v="-"/>
    <s v="01/07/2025 09:55"/>
  </r>
  <r>
    <x v="5"/>
    <x v="5"/>
    <n v="50"/>
    <n v="1"/>
    <s v="FNR53"/>
    <n v="129"/>
    <n v="29"/>
    <s v="ร้านที่4"/>
    <s v="ส***ศ ท***ย์ศิริ"/>
    <s v="สมุทรสาคร"/>
    <s v="-"/>
    <s v=""/>
    <s v="01/07/2025 09:55"/>
    <s v="-"/>
    <s v="J&amp;T COD"/>
    <s v="Tiktok"/>
    <s v="จ่ายทีหลัง / COD"/>
    <s v=""/>
    <s v="-"/>
    <s v="01/07/2025 09:55"/>
  </r>
  <r>
    <x v="6"/>
    <x v="6"/>
    <n v="50"/>
    <n v="1"/>
    <s v="FNR53"/>
    <n v="129"/>
    <n v="29"/>
    <s v="ร้านที่4"/>
    <s v="ส***ศ ท***ย์ศิริ"/>
    <s v="สมุทรสาคร"/>
    <s v="-"/>
    <s v=""/>
    <s v="01/07/2025 09:55"/>
    <s v="-"/>
    <s v="J&amp;T COD"/>
    <s v="Tiktok"/>
    <s v="จ่ายทีหลัง / COD"/>
    <s v=""/>
    <s v="-"/>
    <s v="01/07/2025 09:55"/>
  </r>
  <r>
    <x v="4"/>
    <x v="4"/>
    <n v="50"/>
    <n v="1"/>
    <s v="FNR52"/>
    <n v="100"/>
    <n v="0"/>
    <s v="ร้านที่4"/>
    <s v="ส***วียน ไ***นทด"/>
    <s v="ลพบุรี"/>
    <s v="-"/>
    <s v=""/>
    <s v="01/07/2025 09:53"/>
    <s v="-"/>
    <s v="J&amp;T Express"/>
    <s v="Tiktok"/>
    <s v="tiktok"/>
    <s v=""/>
    <s v="-"/>
    <s v="01/07/2025 09:53"/>
  </r>
  <r>
    <x v="5"/>
    <x v="5"/>
    <n v="50"/>
    <n v="1"/>
    <s v="FNR52"/>
    <n v="100"/>
    <n v="0"/>
    <s v="ร้านที่4"/>
    <s v="ส***วียน ไ***นทด"/>
    <s v="ลพบุรี"/>
    <s v="-"/>
    <s v=""/>
    <s v="01/07/2025 09:53"/>
    <s v="-"/>
    <s v="J&amp;T Express"/>
    <s v="Tiktok"/>
    <s v="tiktok"/>
    <s v=""/>
    <s v="-"/>
    <s v="01/07/2025 09:53"/>
  </r>
  <r>
    <x v="6"/>
    <x v="6"/>
    <n v="50"/>
    <n v="1"/>
    <s v="FNR52"/>
    <n v="100"/>
    <n v="0"/>
    <s v="ร้านที่4"/>
    <s v="ส***วียน ไ***นทด"/>
    <s v="ลพบุรี"/>
    <s v="-"/>
    <s v=""/>
    <s v="01/07/2025 09:53"/>
    <s v="-"/>
    <s v="J&amp;T Express"/>
    <s v="Tiktok"/>
    <s v="tiktok"/>
    <s v=""/>
    <s v="-"/>
    <s v="01/07/2025 09:53"/>
  </r>
  <r>
    <x v="4"/>
    <x v="4"/>
    <n v="50"/>
    <n v="1"/>
    <s v="FNR50"/>
    <n v="95"/>
    <n v="0"/>
    <s v="ร้านที่4"/>
    <s v="ก***รัตน์ พ***อก"/>
    <s v="ปราจีนบุรี"/>
    <s v="-"/>
    <s v=""/>
    <s v="01/07/2025 09:51"/>
    <s v="-"/>
    <s v="J&amp;T COD"/>
    <s v="Tiktok"/>
    <s v="จ่ายทีหลัง / COD"/>
    <s v=""/>
    <s v="-"/>
    <s v="01/07/2025 09:51"/>
  </r>
  <r>
    <x v="5"/>
    <x v="5"/>
    <n v="50"/>
    <n v="1"/>
    <s v="FNR50"/>
    <n v="95"/>
    <n v="0"/>
    <s v="ร้านที่4"/>
    <s v="ก***รัตน์ พ***อก"/>
    <s v="ปราจีนบุรี"/>
    <s v="-"/>
    <s v=""/>
    <s v="01/07/2025 09:51"/>
    <s v="-"/>
    <s v="J&amp;T COD"/>
    <s v="Tiktok"/>
    <s v="จ่ายทีหลัง / COD"/>
    <s v=""/>
    <s v="-"/>
    <s v="01/07/2025 09:51"/>
  </r>
  <r>
    <x v="6"/>
    <x v="6"/>
    <n v="50"/>
    <n v="1"/>
    <s v="FNR50"/>
    <n v="95"/>
    <n v="0"/>
    <s v="ร้านที่4"/>
    <s v="ก***รัตน์ พ***อก"/>
    <s v="ปราจีนบุรี"/>
    <s v="-"/>
    <s v=""/>
    <s v="01/07/2025 09:51"/>
    <s v="-"/>
    <s v="J&amp;T COD"/>
    <s v="Tiktok"/>
    <s v="จ่ายทีหลัง / COD"/>
    <s v=""/>
    <s v="-"/>
    <s v="01/07/2025 09:51"/>
  </r>
  <r>
    <x v="0"/>
    <x v="0"/>
    <n v="33.333333333333336"/>
    <n v="6"/>
    <s v="FNR48"/>
    <n v="200"/>
    <n v="0"/>
    <s v="ร้านที่2"/>
    <s v="u***1697081781028"/>
    <s v="นนทบุรี"/>
    <s v="-"/>
    <s v=""/>
    <s v="01/07/2025 09:48"/>
    <s v="-"/>
    <s v="Flash Express Thailand COD"/>
    <s v="Tiktok"/>
    <s v="จ่ายทีหลัง / COD"/>
    <s v=""/>
    <s v="-"/>
    <s v="01/07/2025 09:48"/>
  </r>
  <r>
    <x v="4"/>
    <x v="4"/>
    <n v="50"/>
    <n v="1"/>
    <s v="FNR47"/>
    <n v="100"/>
    <n v="0"/>
    <s v="ร้านที่4"/>
    <s v="ร***ี"/>
    <s v="พิจิตร"/>
    <s v="-"/>
    <s v=""/>
    <s v="01/07/2025 09:46"/>
    <s v="-"/>
    <s v="J&amp;T COD"/>
    <s v="Tiktok"/>
    <s v="จ่ายทีหลัง / COD"/>
    <s v=""/>
    <s v="-"/>
    <s v="01/07/2025 09:46"/>
  </r>
  <r>
    <x v="5"/>
    <x v="5"/>
    <n v="50"/>
    <n v="1"/>
    <s v="FNR47"/>
    <n v="100"/>
    <n v="0"/>
    <s v="ร้านที่4"/>
    <s v="ร***ี"/>
    <s v="พิจิตร"/>
    <s v="-"/>
    <s v=""/>
    <s v="01/07/2025 09:46"/>
    <s v="-"/>
    <s v="J&amp;T COD"/>
    <s v="Tiktok"/>
    <s v="จ่ายทีหลัง / COD"/>
    <s v=""/>
    <s v="-"/>
    <s v="01/07/2025 09:46"/>
  </r>
  <r>
    <x v="6"/>
    <x v="6"/>
    <n v="50"/>
    <n v="1"/>
    <s v="FNR47"/>
    <n v="100"/>
    <n v="0"/>
    <s v="ร้านที่4"/>
    <s v="ร***ี"/>
    <s v="พิจิตร"/>
    <s v="-"/>
    <s v=""/>
    <s v="01/07/2025 09:46"/>
    <s v="-"/>
    <s v="J&amp;T COD"/>
    <s v="Tiktok"/>
    <s v="จ่ายทีหลัง / COD"/>
    <s v=""/>
    <s v="-"/>
    <s v="01/07/2025 09:46"/>
  </r>
  <r>
    <x v="4"/>
    <x v="4"/>
    <n v="50"/>
    <n v="1"/>
    <s v="FNR46"/>
    <n v="100"/>
    <n v="0"/>
    <s v="ร้านที่4"/>
    <s v="น***ินทร์ แ***พิมาย"/>
    <s v="นครราชสีมา"/>
    <s v="-"/>
    <s v=""/>
    <s v="01/07/2025 09:45"/>
    <s v="-"/>
    <s v="J&amp;T COD"/>
    <s v="Tiktok"/>
    <s v="จ่ายทีหลัง / COD"/>
    <s v=""/>
    <s v="-"/>
    <s v="01/07/2025 09:46"/>
  </r>
  <r>
    <x v="5"/>
    <x v="5"/>
    <n v="50"/>
    <n v="1"/>
    <s v="FNR46"/>
    <n v="100"/>
    <n v="0"/>
    <s v="ร้านที่4"/>
    <s v="น***ินทร์ แ***พิมาย"/>
    <s v="นครราชสีมา"/>
    <s v="-"/>
    <s v=""/>
    <s v="01/07/2025 09:45"/>
    <s v="-"/>
    <s v="J&amp;T COD"/>
    <s v="Tiktok"/>
    <s v="จ่ายทีหลัง / COD"/>
    <s v=""/>
    <s v="-"/>
    <s v="01/07/2025 09:46"/>
  </r>
  <r>
    <x v="6"/>
    <x v="6"/>
    <n v="50"/>
    <n v="1"/>
    <s v="FNR46"/>
    <n v="100"/>
    <n v="0"/>
    <s v="ร้านที่4"/>
    <s v="น***ินทร์ แ***พิมาย"/>
    <s v="นครราชสีมา"/>
    <s v="-"/>
    <s v=""/>
    <s v="01/07/2025 09:45"/>
    <s v="-"/>
    <s v="J&amp;T COD"/>
    <s v="Tiktok"/>
    <s v="จ่ายทีหลัง / COD"/>
    <s v=""/>
    <s v="-"/>
    <s v="01/07/2025 09:46"/>
  </r>
  <r>
    <x v="4"/>
    <x v="4"/>
    <n v="50"/>
    <n v="1"/>
    <s v="FNR45"/>
    <n v="100"/>
    <n v="0"/>
    <s v="ร้านที่4"/>
    <s v="n***ipa t**"/>
    <s v="สระบุรี"/>
    <s v="-"/>
    <s v=""/>
    <s v="01/07/2025 09:45"/>
    <s v="-"/>
    <s v="J&amp;T COD"/>
    <s v="Tiktok"/>
    <s v="จ่ายทีหลัง / COD"/>
    <s v=""/>
    <s v="-"/>
    <s v="01/07/2025 09:45"/>
  </r>
  <r>
    <x v="5"/>
    <x v="5"/>
    <n v="50"/>
    <n v="1"/>
    <s v="FNR45"/>
    <n v="100"/>
    <n v="0"/>
    <s v="ร้านที่4"/>
    <s v="n***ipa t**"/>
    <s v="สระบุรี"/>
    <s v="-"/>
    <s v=""/>
    <s v="01/07/2025 09:45"/>
    <s v="-"/>
    <s v="J&amp;T COD"/>
    <s v="Tiktok"/>
    <s v="จ่ายทีหลัง / COD"/>
    <s v=""/>
    <s v="-"/>
    <s v="01/07/2025 09:45"/>
  </r>
  <r>
    <x v="6"/>
    <x v="6"/>
    <n v="50"/>
    <n v="1"/>
    <s v="FNR45"/>
    <n v="100"/>
    <n v="0"/>
    <s v="ร้านที่4"/>
    <s v="n***ipa t**"/>
    <s v="สระบุรี"/>
    <s v="-"/>
    <s v=""/>
    <s v="01/07/2025 09:45"/>
    <s v="-"/>
    <s v="J&amp;T COD"/>
    <s v="Tiktok"/>
    <s v="จ่ายทีหลัง / COD"/>
    <s v=""/>
    <s v="-"/>
    <s v="01/07/2025 09:45"/>
  </r>
  <r>
    <x v="6"/>
    <x v="6"/>
    <n v="60"/>
    <n v="3"/>
    <s v="FNR44"/>
    <n v="200"/>
    <n v="0"/>
    <s v="ร้านที่4"/>
    <s v="น***ย "/>
    <s v="กรุงเทพฯ"/>
    <s v="-"/>
    <s v=""/>
    <s v="01/07/2025 09:44"/>
    <s v="-"/>
    <s v="J&amp;T Express"/>
    <s v="Tiktok"/>
    <s v="tiktok"/>
    <s v=""/>
    <s v="-"/>
    <s v="01/07/2025 09:44"/>
  </r>
  <r>
    <x v="4"/>
    <x v="4"/>
    <n v="50"/>
    <n v="1"/>
    <s v="FNR44"/>
    <n v="200"/>
    <n v="0"/>
    <s v="ร้านที่4"/>
    <s v="น***ย "/>
    <s v="กรุงเทพฯ"/>
    <s v="-"/>
    <s v=""/>
    <s v="01/07/2025 09:44"/>
    <s v="-"/>
    <s v="J&amp;T Express"/>
    <s v="Tiktok"/>
    <s v="tiktok"/>
    <s v=""/>
    <s v="-"/>
    <s v="01/07/2025 09:44"/>
  </r>
  <r>
    <x v="5"/>
    <x v="5"/>
    <n v="50"/>
    <n v="1"/>
    <s v="FNR44"/>
    <n v="200"/>
    <n v="0"/>
    <s v="ร้านที่4"/>
    <s v="น***ย "/>
    <s v="กรุงเทพฯ"/>
    <s v="-"/>
    <s v=""/>
    <s v="01/07/2025 09:44"/>
    <s v="-"/>
    <s v="J&amp;T Express"/>
    <s v="Tiktok"/>
    <s v="tiktok"/>
    <s v=""/>
    <s v="-"/>
    <s v="01/07/2025 09:44"/>
  </r>
  <r>
    <x v="6"/>
    <x v="6"/>
    <n v="50"/>
    <n v="1"/>
    <s v="FNR44"/>
    <n v="200"/>
    <n v="0"/>
    <s v="ร้านที่4"/>
    <s v="น***ย "/>
    <s v="กรุงเทพฯ"/>
    <s v="-"/>
    <s v=""/>
    <s v="01/07/2025 09:44"/>
    <s v="-"/>
    <s v="J&amp;T Express"/>
    <s v="Tiktok"/>
    <s v="tiktok"/>
    <s v=""/>
    <s v="-"/>
    <s v="01/07/2025 09:44"/>
  </r>
  <r>
    <x v="4"/>
    <x v="4"/>
    <n v="50"/>
    <n v="1"/>
    <s v="FNR43"/>
    <n v="100"/>
    <n v="0"/>
    <s v="ร้านที่4"/>
    <s v="ณ***ิดา  ข***อง"/>
    <s v="กำแพงเพชร"/>
    <s v="-"/>
    <s v=""/>
    <s v="01/07/2025 09:43"/>
    <s v="-"/>
    <s v="J&amp;T COD"/>
    <s v="Tiktok"/>
    <s v="จ่ายทีหลัง / COD"/>
    <s v=""/>
    <s v="-"/>
    <s v="01/07/2025 09:43"/>
  </r>
  <r>
    <x v="5"/>
    <x v="5"/>
    <n v="50"/>
    <n v="1"/>
    <s v="FNR43"/>
    <n v="100"/>
    <n v="0"/>
    <s v="ร้านที่4"/>
    <s v="ณ***ิดา  ข***อง"/>
    <s v="กำแพงเพชร"/>
    <s v="-"/>
    <s v=""/>
    <s v="01/07/2025 09:43"/>
    <s v="-"/>
    <s v="J&amp;T COD"/>
    <s v="Tiktok"/>
    <s v="จ่ายทีหลัง / COD"/>
    <s v=""/>
    <s v="-"/>
    <s v="01/07/2025 09:43"/>
  </r>
  <r>
    <x v="6"/>
    <x v="6"/>
    <n v="50"/>
    <n v="1"/>
    <s v="FNR43"/>
    <n v="100"/>
    <n v="0"/>
    <s v="ร้านที่4"/>
    <s v="ณ***ิดา  ข***อง"/>
    <s v="กำแพงเพชร"/>
    <s v="-"/>
    <s v=""/>
    <s v="01/07/2025 09:43"/>
    <s v="-"/>
    <s v="J&amp;T COD"/>
    <s v="Tiktok"/>
    <s v="จ่ายทีหลัง / COD"/>
    <s v=""/>
    <s v="-"/>
    <s v="01/07/2025 09:43"/>
  </r>
  <r>
    <x v="4"/>
    <x v="4"/>
    <n v="50"/>
    <n v="1"/>
    <s v="FNR42"/>
    <n v="100"/>
    <n v="0"/>
    <s v="ร้านที่4"/>
    <s v="น***สุดธิดา  ด***ี"/>
    <s v="เทศบาลนครพิษณุโลก"/>
    <s v="-"/>
    <s v=""/>
    <s v="01/07/2025 09:42"/>
    <s v="-"/>
    <s v="J&amp;T COD"/>
    <s v="Tiktok"/>
    <s v="จ่ายทีหลัง / COD"/>
    <s v=""/>
    <s v="-"/>
    <s v="01/07/2025 09:43"/>
  </r>
  <r>
    <x v="5"/>
    <x v="5"/>
    <n v="50"/>
    <n v="1"/>
    <s v="FNR42"/>
    <n v="100"/>
    <n v="0"/>
    <s v="ร้านที่4"/>
    <s v="น***สุดธิดา  ด***ี"/>
    <s v="เทศบาลนครพิษณุโลก"/>
    <s v="-"/>
    <s v=""/>
    <s v="01/07/2025 09:42"/>
    <s v="-"/>
    <s v="J&amp;T COD"/>
    <s v="Tiktok"/>
    <s v="จ่ายทีหลัง / COD"/>
    <s v=""/>
    <s v="-"/>
    <s v="01/07/2025 09:43"/>
  </r>
  <r>
    <x v="6"/>
    <x v="6"/>
    <n v="50"/>
    <n v="1"/>
    <s v="FNR42"/>
    <n v="100"/>
    <n v="0"/>
    <s v="ร้านที่4"/>
    <s v="น***สุดธิดา  ด***ี"/>
    <s v="เทศบาลนครพิษณุโลก"/>
    <s v="-"/>
    <s v=""/>
    <s v="01/07/2025 09:42"/>
    <s v="-"/>
    <s v="J&amp;T COD"/>
    <s v="Tiktok"/>
    <s v="จ่ายทีหลัง / COD"/>
    <s v=""/>
    <s v="-"/>
    <s v="01/07/2025 09:43"/>
  </r>
  <r>
    <x v="4"/>
    <x v="4"/>
    <n v="50"/>
    <n v="1"/>
    <s v="FNR41"/>
    <n v="100"/>
    <n v="0"/>
    <s v="ร้านที่4"/>
    <s v="ส***ยา บ***ง"/>
    <s v="สมุทรสาคร"/>
    <s v="-"/>
    <s v=""/>
    <s v="01/07/2025 09:40"/>
    <s v="-"/>
    <s v="J&amp;T COD"/>
    <s v="Tiktok"/>
    <s v="จ่ายทีหลัง / COD"/>
    <s v=""/>
    <s v="-"/>
    <s v="01/07/2025 09:40"/>
  </r>
  <r>
    <x v="5"/>
    <x v="5"/>
    <n v="50"/>
    <n v="1"/>
    <s v="FNR41"/>
    <n v="100"/>
    <n v="0"/>
    <s v="ร้านที่4"/>
    <s v="ส***ยา บ***ง"/>
    <s v="สมุทรสาคร"/>
    <s v="-"/>
    <s v=""/>
    <s v="01/07/2025 09:40"/>
    <s v="-"/>
    <s v="J&amp;T COD"/>
    <s v="Tiktok"/>
    <s v="จ่ายทีหลัง / COD"/>
    <s v=""/>
    <s v="-"/>
    <s v="01/07/2025 09:40"/>
  </r>
  <r>
    <x v="6"/>
    <x v="6"/>
    <n v="50"/>
    <n v="1"/>
    <s v="FNR41"/>
    <n v="100"/>
    <n v="0"/>
    <s v="ร้านที่4"/>
    <s v="ส***ยา บ***ง"/>
    <s v="สมุทรสาคร"/>
    <s v="-"/>
    <s v=""/>
    <s v="01/07/2025 09:40"/>
    <s v="-"/>
    <s v="J&amp;T COD"/>
    <s v="Tiktok"/>
    <s v="จ่ายทีหลัง / COD"/>
    <s v=""/>
    <s v="-"/>
    <s v="01/07/2025 09:40"/>
  </r>
  <r>
    <x v="4"/>
    <x v="4"/>
    <n v="50"/>
    <n v="1"/>
    <s v="FNR40"/>
    <n v="95"/>
    <n v="0"/>
    <s v="ร้านที่4"/>
    <s v="พ***า ค***ยนาค"/>
    <s v="พระนครศรีอยุธยา"/>
    <s v="-"/>
    <s v=""/>
    <s v="01/07/2025 09:40"/>
    <s v="-"/>
    <s v="J&amp;T Express"/>
    <s v="Tiktok"/>
    <s v="tiktok"/>
    <s v=""/>
    <s v="-"/>
    <s v="01/07/2025 09:40"/>
  </r>
  <r>
    <x v="5"/>
    <x v="5"/>
    <n v="50"/>
    <n v="1"/>
    <s v="FNR40"/>
    <n v="95"/>
    <n v="0"/>
    <s v="ร้านที่4"/>
    <s v="พ***า ค***ยนาค"/>
    <s v="พระนครศรีอยุธยา"/>
    <s v="-"/>
    <s v=""/>
    <s v="01/07/2025 09:40"/>
    <s v="-"/>
    <s v="J&amp;T Express"/>
    <s v="Tiktok"/>
    <s v="tiktok"/>
    <s v=""/>
    <s v="-"/>
    <s v="01/07/2025 09:40"/>
  </r>
  <r>
    <x v="6"/>
    <x v="6"/>
    <n v="50"/>
    <n v="1"/>
    <s v="FNR40"/>
    <n v="95"/>
    <n v="0"/>
    <s v="ร้านที่4"/>
    <s v="พ***า ค***ยนาค"/>
    <s v="พระนครศรีอยุธยา"/>
    <s v="-"/>
    <s v=""/>
    <s v="01/07/2025 09:40"/>
    <s v="-"/>
    <s v="J&amp;T Express"/>
    <s v="Tiktok"/>
    <s v="tiktok"/>
    <s v=""/>
    <s v="-"/>
    <s v="01/07/2025 09:40"/>
  </r>
  <r>
    <x v="14"/>
    <x v="17"/>
    <n v="25"/>
    <n v="4"/>
    <s v="FNR39"/>
    <n v="100"/>
    <n v="0"/>
    <s v="ร้านที่4"/>
    <s v="อ***ราภัสร์ เ***จิโรจน์"/>
    <s v="กรุงเทพมหานคร"/>
    <s v="-"/>
    <s v=""/>
    <s v="01/07/2025 09:39"/>
    <s v="-"/>
    <s v="J&amp;T Express"/>
    <s v="Tiktok"/>
    <s v="tiktok"/>
    <s v=""/>
    <s v="-"/>
    <s v="01/07/2025 09:39"/>
  </r>
  <r>
    <x v="14"/>
    <x v="17"/>
    <n v="25"/>
    <n v="4"/>
    <s v="FNR37"/>
    <n v="195"/>
    <n v="0"/>
    <s v="ร้านที่4"/>
    <s v="ว***ี ด***บังเกิด"/>
    <s v="อุดรธานี"/>
    <s v="-"/>
    <s v=""/>
    <s v="01/07/2025 09:38"/>
    <s v="-"/>
    <s v="J&amp;T COD"/>
    <s v="Tiktok"/>
    <s v="จ่ายทีหลัง / COD"/>
    <s v=""/>
    <s v="-"/>
    <s v="01/07/2025 09:38"/>
  </r>
  <r>
    <x v="4"/>
    <x v="4"/>
    <n v="50"/>
    <n v="1"/>
    <s v="FNR37"/>
    <n v="195"/>
    <n v="0"/>
    <s v="ร้านที่4"/>
    <s v="ว***ี ด***บังเกิด"/>
    <s v="อุดรธานี"/>
    <s v="-"/>
    <s v=""/>
    <s v="01/07/2025 09:38"/>
    <s v="-"/>
    <s v="J&amp;T COD"/>
    <s v="Tiktok"/>
    <s v="จ่ายทีหลัง / COD"/>
    <s v=""/>
    <s v="-"/>
    <s v="01/07/2025 09:38"/>
  </r>
  <r>
    <x v="5"/>
    <x v="5"/>
    <n v="50"/>
    <n v="1"/>
    <s v="FNR37"/>
    <n v="195"/>
    <n v="0"/>
    <s v="ร้านที่4"/>
    <s v="ว***ี ด***บังเกิด"/>
    <s v="อุดรธานี"/>
    <s v="-"/>
    <s v=""/>
    <s v="01/07/2025 09:38"/>
    <s v="-"/>
    <s v="J&amp;T COD"/>
    <s v="Tiktok"/>
    <s v="จ่ายทีหลัง / COD"/>
    <s v=""/>
    <s v="-"/>
    <s v="01/07/2025 09:38"/>
  </r>
  <r>
    <x v="6"/>
    <x v="6"/>
    <n v="50"/>
    <n v="1"/>
    <s v="FNR37"/>
    <n v="195"/>
    <n v="0"/>
    <s v="ร้านที่4"/>
    <s v="ว***ี ด***บังเกิด"/>
    <s v="อุดรธานี"/>
    <s v="-"/>
    <s v=""/>
    <s v="01/07/2025 09:38"/>
    <s v="-"/>
    <s v="J&amp;T COD"/>
    <s v="Tiktok"/>
    <s v="จ่ายทีหลัง / COD"/>
    <s v=""/>
    <s v="-"/>
    <s v="01/07/2025 09:38"/>
  </r>
  <r>
    <x v="14"/>
    <x v="17"/>
    <n v="25"/>
    <n v="4"/>
    <s v="FNR36"/>
    <n v="295"/>
    <n v="0"/>
    <s v="ร้านที่4"/>
    <s v="ก***า เ***ี"/>
    <s v="สุพรรณบุรี"/>
    <s v="-"/>
    <s v=""/>
    <s v="01/07/2025 09:38"/>
    <s v="-"/>
    <s v="J&amp;T Express"/>
    <s v="Tiktok"/>
    <s v="tiktok"/>
    <s v=""/>
    <s v="-"/>
    <s v="01/07/2025 09:38"/>
  </r>
  <r>
    <x v="8"/>
    <x v="8"/>
    <n v="66.666666666666671"/>
    <n v="3"/>
    <s v="FNR36"/>
    <n v="295"/>
    <n v="0"/>
    <s v="ร้านที่4"/>
    <s v="ก***า เ***ี"/>
    <s v="สุพรรณบุรี"/>
    <s v="-"/>
    <s v=""/>
    <s v="01/07/2025 09:38"/>
    <s v="-"/>
    <s v="J&amp;T Express"/>
    <s v="Tiktok"/>
    <s v="tiktok"/>
    <s v=""/>
    <s v="-"/>
    <s v="01/07/2025 09:38"/>
  </r>
  <r>
    <x v="4"/>
    <x v="4"/>
    <n v="50"/>
    <n v="1"/>
    <s v="FNR36"/>
    <n v="295"/>
    <n v="0"/>
    <s v="ร้านที่4"/>
    <s v="ก***า เ***ี"/>
    <s v="สุพรรณบุรี"/>
    <s v="-"/>
    <s v=""/>
    <s v="01/07/2025 09:38"/>
    <s v="-"/>
    <s v="J&amp;T Express"/>
    <s v="Tiktok"/>
    <s v="tiktok"/>
    <s v=""/>
    <s v="-"/>
    <s v="01/07/2025 09:38"/>
  </r>
  <r>
    <x v="5"/>
    <x v="5"/>
    <n v="50"/>
    <n v="1"/>
    <s v="FNR36"/>
    <n v="295"/>
    <n v="0"/>
    <s v="ร้านที่4"/>
    <s v="ก***า เ***ี"/>
    <s v="สุพรรณบุรี"/>
    <s v="-"/>
    <s v=""/>
    <s v="01/07/2025 09:38"/>
    <s v="-"/>
    <s v="J&amp;T Express"/>
    <s v="Tiktok"/>
    <s v="tiktok"/>
    <s v=""/>
    <s v="-"/>
    <s v="01/07/2025 09:38"/>
  </r>
  <r>
    <x v="6"/>
    <x v="6"/>
    <n v="50"/>
    <n v="1"/>
    <s v="FNR36"/>
    <n v="295"/>
    <n v="0"/>
    <s v="ร้านที่4"/>
    <s v="ก***า เ***ี"/>
    <s v="สุพรรณบุรี"/>
    <s v="-"/>
    <s v=""/>
    <s v="01/07/2025 09:38"/>
    <s v="-"/>
    <s v="J&amp;T Express"/>
    <s v="Tiktok"/>
    <s v="tiktok"/>
    <s v=""/>
    <s v="-"/>
    <s v="01/07/2025 09:38"/>
  </r>
  <r>
    <x v="4"/>
    <x v="4"/>
    <n v="50"/>
    <n v="1"/>
    <s v="FNR35"/>
    <n v="106"/>
    <n v="6"/>
    <s v="ร้านที่4"/>
    <s v="น***วาน"/>
    <s v="Samut Prakan"/>
    <s v="-"/>
    <s v=""/>
    <s v="-"/>
    <s v="-"/>
    <s v="J&amp;T Express"/>
    <s v="Tiktok"/>
    <s v="-"/>
    <s v=""/>
    <s v="-"/>
    <s v="01/07/2025 09:38"/>
  </r>
  <r>
    <x v="5"/>
    <x v="5"/>
    <n v="50"/>
    <n v="1"/>
    <s v="FNR35"/>
    <n v="106"/>
    <n v="6"/>
    <s v="ร้านที่4"/>
    <s v="น***วาน"/>
    <s v="Samut Prakan"/>
    <s v="-"/>
    <s v=""/>
    <s v="-"/>
    <s v="-"/>
    <s v="J&amp;T Express"/>
    <s v="Tiktok"/>
    <s v="-"/>
    <s v=""/>
    <s v="-"/>
    <s v="01/07/2025 09:38"/>
  </r>
  <r>
    <x v="6"/>
    <x v="6"/>
    <n v="50"/>
    <n v="1"/>
    <s v="FNR35"/>
    <n v="106"/>
    <n v="6"/>
    <s v="ร้านที่4"/>
    <s v="น***วาน"/>
    <s v="Samut Prakan"/>
    <s v="-"/>
    <s v=""/>
    <s v="-"/>
    <s v="-"/>
    <s v="J&amp;T Express"/>
    <s v="Tiktok"/>
    <s v="-"/>
    <s v=""/>
    <s v="-"/>
    <s v="01/07/2025 09:38"/>
  </r>
  <r>
    <x v="4"/>
    <x v="4"/>
    <n v="50"/>
    <n v="2"/>
    <s v="FNR34"/>
    <n v="200"/>
    <n v="0"/>
    <s v="ร้านที่4"/>
    <s v="ค** ป***ี ห***ุดร"/>
    <s v="ขอนแก่น"/>
    <s v="-"/>
    <s v=""/>
    <s v="01/07/2025 09:37"/>
    <s v="-"/>
    <s v="J&amp;T Express"/>
    <s v="Tiktok"/>
    <s v="tiktok"/>
    <s v=""/>
    <s v="-"/>
    <s v="01/07/2025 09:36"/>
  </r>
  <r>
    <x v="5"/>
    <x v="5"/>
    <n v="50"/>
    <n v="2"/>
    <s v="FNR34"/>
    <n v="200"/>
    <n v="0"/>
    <s v="ร้านที่4"/>
    <s v="ค** ป***ี ห***ุดร"/>
    <s v="ขอนแก่น"/>
    <s v="-"/>
    <s v=""/>
    <s v="01/07/2025 09:37"/>
    <s v="-"/>
    <s v="J&amp;T Express"/>
    <s v="Tiktok"/>
    <s v="tiktok"/>
    <s v=""/>
    <s v="-"/>
    <s v="01/07/2025 09:36"/>
  </r>
  <r>
    <x v="6"/>
    <x v="6"/>
    <n v="50"/>
    <n v="2"/>
    <s v="FNR34"/>
    <n v="200"/>
    <n v="0"/>
    <s v="ร้านที่4"/>
    <s v="ค** ป***ี ห***ุดร"/>
    <s v="ขอนแก่น"/>
    <s v="-"/>
    <s v=""/>
    <s v="01/07/2025 09:37"/>
    <s v="-"/>
    <s v="J&amp;T Express"/>
    <s v="Tiktok"/>
    <s v="tiktok"/>
    <s v=""/>
    <s v="-"/>
    <s v="01/07/2025 09:36"/>
  </r>
  <r>
    <x v="4"/>
    <x v="4"/>
    <n v="50"/>
    <n v="1"/>
    <s v="FNR33"/>
    <n v="109"/>
    <n v="9"/>
    <s v="ร้านที่4"/>
    <s v="ส***วดี ก***นาค"/>
    <s v="อุตรดิตถ์"/>
    <s v="-"/>
    <s v=""/>
    <s v="01/07/2025 09:36"/>
    <s v="-"/>
    <s v="J&amp;T COD"/>
    <s v="Tiktok"/>
    <s v="จ่ายทีหลัง / COD"/>
    <s v=""/>
    <s v="-"/>
    <s v="01/07/2025 09:36"/>
  </r>
  <r>
    <x v="5"/>
    <x v="5"/>
    <n v="50"/>
    <n v="1"/>
    <s v="FNR33"/>
    <n v="109"/>
    <n v="9"/>
    <s v="ร้านที่4"/>
    <s v="ส***วดี ก***นาค"/>
    <s v="อุตรดิตถ์"/>
    <s v="-"/>
    <s v=""/>
    <s v="01/07/2025 09:36"/>
    <s v="-"/>
    <s v="J&amp;T COD"/>
    <s v="Tiktok"/>
    <s v="จ่ายทีหลัง / COD"/>
    <s v=""/>
    <s v="-"/>
    <s v="01/07/2025 09:36"/>
  </r>
  <r>
    <x v="6"/>
    <x v="6"/>
    <n v="50"/>
    <n v="1"/>
    <s v="FNR33"/>
    <n v="109"/>
    <n v="9"/>
    <s v="ร้านที่4"/>
    <s v="ส***วดี ก***นาค"/>
    <s v="อุตรดิตถ์"/>
    <s v="-"/>
    <s v=""/>
    <s v="01/07/2025 09:36"/>
    <s v="-"/>
    <s v="J&amp;T COD"/>
    <s v="Tiktok"/>
    <s v="จ่ายทีหลัง / COD"/>
    <s v=""/>
    <s v="-"/>
    <s v="01/07/2025 09:36"/>
  </r>
  <r>
    <x v="4"/>
    <x v="4"/>
    <n v="50"/>
    <n v="1"/>
    <s v="FNR32"/>
    <n v="100"/>
    <n v="0"/>
    <s v="ร้านที่4"/>
    <s v="อ***พวรรณ"/>
    <s v="ขอนแก่น"/>
    <s v="-"/>
    <s v=""/>
    <s v="01/07/2025 09:36"/>
    <s v="-"/>
    <s v="J&amp;T Express"/>
    <s v="Tiktok"/>
    <s v="tiktok"/>
    <s v=""/>
    <s v="-"/>
    <s v="01/07/2025 09:36"/>
  </r>
  <r>
    <x v="5"/>
    <x v="5"/>
    <n v="50"/>
    <n v="1"/>
    <s v="FNR32"/>
    <n v="100"/>
    <n v="0"/>
    <s v="ร้านที่4"/>
    <s v="อ***พวรรณ"/>
    <s v="ขอนแก่น"/>
    <s v="-"/>
    <s v=""/>
    <s v="01/07/2025 09:36"/>
    <s v="-"/>
    <s v="J&amp;T Express"/>
    <s v="Tiktok"/>
    <s v="tiktok"/>
    <s v=""/>
    <s v="-"/>
    <s v="01/07/2025 09:36"/>
  </r>
  <r>
    <x v="6"/>
    <x v="6"/>
    <n v="50"/>
    <n v="1"/>
    <s v="FNR32"/>
    <n v="100"/>
    <n v="0"/>
    <s v="ร้านที่4"/>
    <s v="อ***พวรรณ"/>
    <s v="ขอนแก่น"/>
    <s v="-"/>
    <s v=""/>
    <s v="01/07/2025 09:36"/>
    <s v="-"/>
    <s v="J&amp;T Express"/>
    <s v="Tiktok"/>
    <s v="tiktok"/>
    <s v=""/>
    <s v="-"/>
    <s v="01/07/2025 09:36"/>
  </r>
  <r>
    <x v="14"/>
    <x v="17"/>
    <n v="25"/>
    <n v="4"/>
    <s v="FNR31"/>
    <n v="100"/>
    <n v="0"/>
    <s v="ร้านที่4"/>
    <s v="พ***ูรณ์"/>
    <s v="สระแก้ว"/>
    <s v="-"/>
    <s v=""/>
    <s v="01/07/2025 09:35"/>
    <s v="-"/>
    <s v="J&amp;T COD"/>
    <s v="Tiktok"/>
    <s v="จ่ายทีหลัง / COD"/>
    <s v=""/>
    <s v="-"/>
    <s v="01/07/2025 09:35"/>
  </r>
  <r>
    <x v="6"/>
    <x v="6"/>
    <n v="60"/>
    <n v="3"/>
    <s v="FNR30"/>
    <n v="100"/>
    <n v="0"/>
    <s v="ร้านที่4"/>
    <s v="ฐ***วรรณ น***วงษ์"/>
    <s v="กาญจนบุรี"/>
    <s v="-"/>
    <s v=""/>
    <s v="01/07/2025 09:34"/>
    <s v="-"/>
    <s v="J&amp;T COD"/>
    <s v="Tiktok"/>
    <s v="จ่ายทีหลัง / COD"/>
    <s v=""/>
    <s v="-"/>
    <s v="01/07/2025 09:34"/>
  </r>
  <r>
    <x v="4"/>
    <x v="4"/>
    <n v="50"/>
    <n v="1"/>
    <s v="FNR29"/>
    <n v="104"/>
    <n v="9"/>
    <s v="ร้านที่4"/>
    <s v="จ***ร์เพ็ญ"/>
    <s v="ราชบุรี"/>
    <s v="-"/>
    <s v=""/>
    <s v="01/07/2025 09:34"/>
    <s v="-"/>
    <s v="J&amp;T COD"/>
    <s v="Tiktok"/>
    <s v="จ่ายทีหลัง / COD"/>
    <s v=""/>
    <s v="-"/>
    <s v="01/07/2025 09:34"/>
  </r>
  <r>
    <x v="5"/>
    <x v="5"/>
    <n v="50"/>
    <n v="1"/>
    <s v="FNR29"/>
    <n v="104"/>
    <n v="9"/>
    <s v="ร้านที่4"/>
    <s v="จ***ร์เพ็ญ"/>
    <s v="ราชบุรี"/>
    <s v="-"/>
    <s v=""/>
    <s v="01/07/2025 09:34"/>
    <s v="-"/>
    <s v="J&amp;T COD"/>
    <s v="Tiktok"/>
    <s v="จ่ายทีหลัง / COD"/>
    <s v=""/>
    <s v="-"/>
    <s v="01/07/2025 09:34"/>
  </r>
  <r>
    <x v="6"/>
    <x v="6"/>
    <n v="50"/>
    <n v="1"/>
    <s v="FNR29"/>
    <n v="104"/>
    <n v="9"/>
    <s v="ร้านที่4"/>
    <s v="จ***ร์เพ็ญ"/>
    <s v="ราชบุรี"/>
    <s v="-"/>
    <s v=""/>
    <s v="01/07/2025 09:34"/>
    <s v="-"/>
    <s v="J&amp;T COD"/>
    <s v="Tiktok"/>
    <s v="จ่ายทีหลัง / COD"/>
    <s v=""/>
    <s v="-"/>
    <s v="01/07/2025 09:34"/>
  </r>
  <r>
    <x v="4"/>
    <x v="4"/>
    <n v="50"/>
    <n v="1"/>
    <s v="FNR28"/>
    <n v="95"/>
    <n v="0"/>
    <s v="ร้านที่4"/>
    <s v="เ***ยว"/>
    <s v="เพชรบูรณ์"/>
    <s v="-"/>
    <s v=""/>
    <s v="01/07/2025 09:33"/>
    <s v="-"/>
    <s v="J&amp;T COD"/>
    <s v="Tiktok"/>
    <s v="จ่ายทีหลัง / COD"/>
    <s v=""/>
    <s v="-"/>
    <s v="01/07/2025 09:33"/>
  </r>
  <r>
    <x v="5"/>
    <x v="5"/>
    <n v="50"/>
    <n v="1"/>
    <s v="FNR28"/>
    <n v="95"/>
    <n v="0"/>
    <s v="ร้านที่4"/>
    <s v="เ***ยว"/>
    <s v="เพชรบูรณ์"/>
    <s v="-"/>
    <s v=""/>
    <s v="01/07/2025 09:33"/>
    <s v="-"/>
    <s v="J&amp;T COD"/>
    <s v="Tiktok"/>
    <s v="จ่ายทีหลัง / COD"/>
    <s v=""/>
    <s v="-"/>
    <s v="01/07/2025 09:33"/>
  </r>
  <r>
    <x v="6"/>
    <x v="6"/>
    <n v="50"/>
    <n v="1"/>
    <s v="FNR28"/>
    <n v="95"/>
    <n v="0"/>
    <s v="ร้านที่4"/>
    <s v="เ***ยว"/>
    <s v="เพชรบูรณ์"/>
    <s v="-"/>
    <s v=""/>
    <s v="01/07/2025 09:33"/>
    <s v="-"/>
    <s v="J&amp;T COD"/>
    <s v="Tiktok"/>
    <s v="จ่ายทีหลัง / COD"/>
    <s v=""/>
    <s v="-"/>
    <s v="01/07/2025 09:33"/>
  </r>
  <r>
    <x v="14"/>
    <x v="17"/>
    <n v="25"/>
    <n v="4"/>
    <s v="FNR26"/>
    <n v="100"/>
    <n v="0"/>
    <s v="ร้านที่4"/>
    <s v="เ***ม ก***นเนตร"/>
    <s v="ประจวบคีรีขันธ์"/>
    <s v="-"/>
    <s v=""/>
    <s v="01/07/2025 09:33"/>
    <s v="-"/>
    <s v="J&amp;T COD"/>
    <s v="Tiktok"/>
    <s v="จ่ายทีหลัง / COD"/>
    <s v=""/>
    <s v="-"/>
    <s v="01/07/2025 09:33"/>
  </r>
  <r>
    <x v="7"/>
    <x v="7"/>
    <n v="66.666666666666671"/>
    <n v="3"/>
    <s v="FNR24"/>
    <n v="100"/>
    <n v="0"/>
    <s v="ร้านที่4"/>
    <s v="จ***าธร เ***วุฒิไกร"/>
    <s v="Bangkok"/>
    <s v="-"/>
    <s v=""/>
    <s v="01/07/2025 09:31"/>
    <s v="-"/>
    <s v="J&amp;T Express"/>
    <s v="Tiktok"/>
    <s v="tiktok"/>
    <s v=""/>
    <s v="-"/>
    <s v="01/07/2025 09:31"/>
  </r>
  <r>
    <x v="6"/>
    <x v="6"/>
    <n v="60"/>
    <n v="3"/>
    <s v="FNR23"/>
    <n v="100"/>
    <n v="0"/>
    <s v="ร้านที่4"/>
    <s v="ต***ดา   ก***อง"/>
    <s v="ศรีสะเกษ"/>
    <s v="-"/>
    <s v=""/>
    <s v="01/07/2025 09:29"/>
    <s v="-"/>
    <s v="J&amp;T COD"/>
    <s v="Tiktok"/>
    <s v="จ่ายทีหลัง / COD"/>
    <s v=""/>
    <s v="-"/>
    <s v="01/07/2025 09:29"/>
  </r>
  <r>
    <x v="4"/>
    <x v="4"/>
    <n v="50"/>
    <n v="1"/>
    <s v="FNR22"/>
    <n v="100"/>
    <n v="0"/>
    <s v="ร้านที่4"/>
    <s v="อ***ย พ***นิยะ"/>
    <s v="สงขลา"/>
    <s v="-"/>
    <s v=""/>
    <s v="01/07/2025 09:29"/>
    <s v="-"/>
    <s v="J&amp;T COD"/>
    <s v="Tiktok"/>
    <s v="จ่ายทีหลัง / COD"/>
    <s v=""/>
    <s v="-"/>
    <s v="01/07/2025 09:29"/>
  </r>
  <r>
    <x v="5"/>
    <x v="5"/>
    <n v="50"/>
    <n v="1"/>
    <s v="FNR22"/>
    <n v="100"/>
    <n v="0"/>
    <s v="ร้านที่4"/>
    <s v="อ***ย พ***นิยะ"/>
    <s v="สงขลา"/>
    <s v="-"/>
    <s v=""/>
    <s v="01/07/2025 09:29"/>
    <s v="-"/>
    <s v="J&amp;T COD"/>
    <s v="Tiktok"/>
    <s v="จ่ายทีหลัง / COD"/>
    <s v=""/>
    <s v="-"/>
    <s v="01/07/2025 09:29"/>
  </r>
  <r>
    <x v="6"/>
    <x v="6"/>
    <n v="50"/>
    <n v="1"/>
    <s v="FNR22"/>
    <n v="100"/>
    <n v="0"/>
    <s v="ร้านที่4"/>
    <s v="อ***ย พ***นิยะ"/>
    <s v="สงขลา"/>
    <s v="-"/>
    <s v=""/>
    <s v="01/07/2025 09:29"/>
    <s v="-"/>
    <s v="J&amp;T COD"/>
    <s v="Tiktok"/>
    <s v="จ่ายทีหลัง / COD"/>
    <s v=""/>
    <s v="-"/>
    <s v="01/07/2025 09:29"/>
  </r>
  <r>
    <x v="5"/>
    <x v="5"/>
    <n v="33.333333333333336"/>
    <n v="3"/>
    <s v="FNR20"/>
    <n v="109"/>
    <n v="9"/>
    <s v="ร้านที่4"/>
    <s v="ว***รณ์ เ***ย"/>
    <s v="อุตรดิตถ์"/>
    <s v="-"/>
    <s v=""/>
    <s v="01/07/2025 09:29"/>
    <s v="-"/>
    <s v="J&amp;T COD"/>
    <s v="Tiktok"/>
    <s v="จ่ายทีหลัง / COD"/>
    <s v=""/>
    <s v="-"/>
    <s v="01/07/2025 09:29"/>
  </r>
  <r>
    <x v="4"/>
    <x v="4"/>
    <n v="50"/>
    <n v="1"/>
    <s v="FNR18"/>
    <n v="100"/>
    <n v="0"/>
    <s v="ร้านที่4"/>
    <s v="พ***ร  อ***ยูง"/>
    <s v="สมุทรปราการ"/>
    <s v="-"/>
    <s v=""/>
    <s v="01/07/2025 09:28"/>
    <s v="-"/>
    <s v="Flash Express Thailand"/>
    <s v="Tiktok"/>
    <s v="tiktok"/>
    <s v=""/>
    <s v="-"/>
    <s v="01/07/2025 09:28"/>
  </r>
  <r>
    <x v="5"/>
    <x v="5"/>
    <n v="50"/>
    <n v="1"/>
    <s v="FNR18"/>
    <n v="100"/>
    <n v="0"/>
    <s v="ร้านที่4"/>
    <s v="พ***ร  อ***ยูง"/>
    <s v="สมุทรปราการ"/>
    <s v="-"/>
    <s v=""/>
    <s v="01/07/2025 09:28"/>
    <s v="-"/>
    <s v="Flash Express Thailand"/>
    <s v="Tiktok"/>
    <s v="tiktok"/>
    <s v=""/>
    <s v="-"/>
    <s v="01/07/2025 09:28"/>
  </r>
  <r>
    <x v="6"/>
    <x v="6"/>
    <n v="50"/>
    <n v="1"/>
    <s v="FNR18"/>
    <n v="100"/>
    <n v="0"/>
    <s v="ร้านที่4"/>
    <s v="พ***ร  อ***ยูง"/>
    <s v="สมุทรปราการ"/>
    <s v="-"/>
    <s v=""/>
    <s v="01/07/2025 09:28"/>
    <s v="-"/>
    <s v="Flash Express Thailand"/>
    <s v="Tiktok"/>
    <s v="tiktok"/>
    <s v=""/>
    <s v="-"/>
    <s v="01/07/2025 09:28"/>
  </r>
  <r>
    <x v="4"/>
    <x v="4"/>
    <n v="50"/>
    <n v="1"/>
    <s v="FNR17"/>
    <n v="100"/>
    <n v="0"/>
    <s v="ร้านที่4"/>
    <s v="ส***พร  จ***คลวัฒน์"/>
    <s v="กรุงเทพฯ"/>
    <s v="-"/>
    <s v=""/>
    <s v="01/07/2025 09:27"/>
    <s v="-"/>
    <s v="J&amp;T COD"/>
    <s v="Tiktok"/>
    <s v="จ่ายทีหลัง / COD"/>
    <s v=""/>
    <s v="-"/>
    <s v="01/07/2025 09:27"/>
  </r>
  <r>
    <x v="5"/>
    <x v="5"/>
    <n v="50"/>
    <n v="1"/>
    <s v="FNR17"/>
    <n v="100"/>
    <n v="0"/>
    <s v="ร้านที่4"/>
    <s v="ส***พร  จ***คลวัฒน์"/>
    <s v="กรุงเทพฯ"/>
    <s v="-"/>
    <s v=""/>
    <s v="01/07/2025 09:27"/>
    <s v="-"/>
    <s v="J&amp;T COD"/>
    <s v="Tiktok"/>
    <s v="จ่ายทีหลัง / COD"/>
    <s v=""/>
    <s v="-"/>
    <s v="01/07/2025 09:27"/>
  </r>
  <r>
    <x v="6"/>
    <x v="6"/>
    <n v="50"/>
    <n v="1"/>
    <s v="FNR17"/>
    <n v="100"/>
    <n v="0"/>
    <s v="ร้านที่4"/>
    <s v="ส***พร  จ***คลวัฒน์"/>
    <s v="กรุงเทพฯ"/>
    <s v="-"/>
    <s v=""/>
    <s v="01/07/2025 09:27"/>
    <s v="-"/>
    <s v="J&amp;T COD"/>
    <s v="Tiktok"/>
    <s v="จ่ายทีหลัง / COD"/>
    <s v=""/>
    <s v="-"/>
    <s v="01/07/2025 09:27"/>
  </r>
  <r>
    <x v="12"/>
    <x v="14"/>
    <n v="45"/>
    <n v="3"/>
    <s v="FNR16"/>
    <n v="145"/>
    <n v="10"/>
    <s v="ร้านที่1"/>
    <s v="ร******ช"/>
    <s v="******ินทร์ จ. พัทลุง 93000 ตำบลชุมพล อำเภอศรีนครินทร์ จังหวัดพัทลุง 93000"/>
    <s v="93000"/>
    <s v="99"/>
    <s v="01/07/2025 09:27"/>
    <s v="-"/>
    <s v="SPX Express"/>
    <s v="Shopee"/>
    <s v="shopee"/>
    <s v=""/>
    <s v="-"/>
    <s v="01/07/2025 09:27"/>
  </r>
  <r>
    <x v="0"/>
    <x v="0"/>
    <n v="33.333333333333336"/>
    <n v="3"/>
    <s v="FNR15"/>
    <n v="100"/>
    <n v="0"/>
    <s v="ร้านที่4"/>
    <s v="ว***า พ***ประดับ"/>
    <s v="นครสวรรค์"/>
    <s v="-"/>
    <s v=""/>
    <s v="01/07/2025 09:27"/>
    <s v="-"/>
    <s v="J&amp;T COD"/>
    <s v="Tiktok"/>
    <s v="จ่ายทีหลัง / COD"/>
    <s v=""/>
    <s v="-"/>
    <s v="01/07/2025 09:27"/>
  </r>
  <r>
    <x v="4"/>
    <x v="4"/>
    <n v="50"/>
    <n v="1"/>
    <s v="FNR14"/>
    <n v="241"/>
    <n v="0"/>
    <s v="ร้านที่4"/>
    <s v="さ*** み*"/>
    <s v="เชียงใหม่"/>
    <s v="-"/>
    <s v=""/>
    <s v="01/07/2025 09:27"/>
    <s v="-"/>
    <s v="J&amp;T Express"/>
    <s v="Tiktok"/>
    <s v="tiktok"/>
    <s v=""/>
    <s v="-"/>
    <s v="01/07/2025 09:27"/>
  </r>
  <r>
    <x v="5"/>
    <x v="5"/>
    <n v="50"/>
    <n v="1"/>
    <s v="FNR14"/>
    <n v="241"/>
    <n v="0"/>
    <s v="ร้านที่4"/>
    <s v="さ*** み*"/>
    <s v="เชียงใหม่"/>
    <s v="-"/>
    <s v=""/>
    <s v="01/07/2025 09:27"/>
    <s v="-"/>
    <s v="J&amp;T Express"/>
    <s v="Tiktok"/>
    <s v="tiktok"/>
    <s v=""/>
    <s v="-"/>
    <s v="01/07/2025 09:27"/>
  </r>
  <r>
    <x v="6"/>
    <x v="6"/>
    <n v="50"/>
    <n v="1"/>
    <s v="FNR14"/>
    <n v="241"/>
    <n v="0"/>
    <s v="ร้านที่4"/>
    <s v="さ*** み*"/>
    <s v="เชียงใหม่"/>
    <s v="-"/>
    <s v=""/>
    <s v="01/07/2025 09:27"/>
    <s v="-"/>
    <s v="J&amp;T Express"/>
    <s v="Tiktok"/>
    <s v="tiktok"/>
    <s v=""/>
    <s v="-"/>
    <s v="01/07/2025 09:27"/>
  </r>
  <r>
    <x v="8"/>
    <x v="8"/>
    <n v="66.666666666666671"/>
    <n v="3"/>
    <s v="FNR14"/>
    <n v="241"/>
    <n v="0"/>
    <s v="ร้านที่4"/>
    <s v="さ*** み*"/>
    <s v="เชียงใหม่"/>
    <s v="-"/>
    <s v=""/>
    <s v="01/07/2025 09:27"/>
    <s v="-"/>
    <s v="J&amp;T Express"/>
    <s v="Tiktok"/>
    <s v="tiktok"/>
    <s v=""/>
    <s v="-"/>
    <s v="01/07/2025 09:27"/>
  </r>
  <r>
    <x v="12"/>
    <x v="14"/>
    <n v="45"/>
    <n v="1"/>
    <s v="FNR14"/>
    <n v="241"/>
    <n v="0"/>
    <s v="ร้านที่4"/>
    <s v="さ*** み*"/>
    <s v="เชียงใหม่"/>
    <s v="-"/>
    <s v=""/>
    <s v="01/07/2025 09:27"/>
    <s v="-"/>
    <s v="J&amp;T Express"/>
    <s v="Tiktok"/>
    <s v="tiktok"/>
    <s v=""/>
    <s v="-"/>
    <s v="01/07/2025 09:27"/>
  </r>
  <r>
    <x v="4"/>
    <x v="4"/>
    <n v="50"/>
    <n v="1"/>
    <s v="FNR13"/>
    <n v="100"/>
    <n v="0"/>
    <s v="ร้านที่4"/>
    <s v="ว***ี ช***ัตน์"/>
    <s v="ชัยนาท"/>
    <s v="-"/>
    <s v=""/>
    <s v="01/07/2025 09:26"/>
    <s v="-"/>
    <s v="J&amp;T COD"/>
    <s v="Tiktok"/>
    <s v="จ่ายทีหลัง / COD"/>
    <s v=""/>
    <s v="-"/>
    <s v="01/07/2025 09:26"/>
  </r>
  <r>
    <x v="5"/>
    <x v="5"/>
    <n v="50"/>
    <n v="1"/>
    <s v="FNR13"/>
    <n v="100"/>
    <n v="0"/>
    <s v="ร้านที่4"/>
    <s v="ว***ี ช***ัตน์"/>
    <s v="ชัยนาท"/>
    <s v="-"/>
    <s v=""/>
    <s v="01/07/2025 09:26"/>
    <s v="-"/>
    <s v="J&amp;T COD"/>
    <s v="Tiktok"/>
    <s v="จ่ายทีหลัง / COD"/>
    <s v=""/>
    <s v="-"/>
    <s v="01/07/2025 09:26"/>
  </r>
  <r>
    <x v="6"/>
    <x v="6"/>
    <n v="50"/>
    <n v="1"/>
    <s v="FNR13"/>
    <n v="100"/>
    <n v="0"/>
    <s v="ร้านที่4"/>
    <s v="ว***ี ช***ัตน์"/>
    <s v="ชัยนาท"/>
    <s v="-"/>
    <s v=""/>
    <s v="01/07/2025 09:26"/>
    <s v="-"/>
    <s v="J&amp;T COD"/>
    <s v="Tiktok"/>
    <s v="จ่ายทีหลัง / COD"/>
    <s v=""/>
    <s v="-"/>
    <s v="01/07/2025 09:26"/>
  </r>
  <r>
    <x v="4"/>
    <x v="4"/>
    <n v="50"/>
    <n v="1"/>
    <s v="FNR12"/>
    <n v="100"/>
    <n v="0"/>
    <s v="ร้านที่4"/>
    <s v="ภ***าวดี ม***พ"/>
    <s v="สกลนคร"/>
    <s v="-"/>
    <s v=""/>
    <s v="01/07/2025 09:27"/>
    <s v="-"/>
    <s v="J&amp;T Express"/>
    <s v="Tiktok"/>
    <s v="tiktok"/>
    <s v=""/>
    <s v="-"/>
    <s v="01/07/2025 09:26"/>
  </r>
  <r>
    <x v="5"/>
    <x v="5"/>
    <n v="50"/>
    <n v="1"/>
    <s v="FNR12"/>
    <n v="100"/>
    <n v="0"/>
    <s v="ร้านที่4"/>
    <s v="ภ***าวดี ม***พ"/>
    <s v="สกลนคร"/>
    <s v="-"/>
    <s v=""/>
    <s v="01/07/2025 09:27"/>
    <s v="-"/>
    <s v="J&amp;T Express"/>
    <s v="Tiktok"/>
    <s v="tiktok"/>
    <s v=""/>
    <s v="-"/>
    <s v="01/07/2025 09:26"/>
  </r>
  <r>
    <x v="6"/>
    <x v="6"/>
    <n v="50"/>
    <n v="1"/>
    <s v="FNR12"/>
    <n v="100"/>
    <n v="0"/>
    <s v="ร้านที่4"/>
    <s v="ภ***าวดี ม***พ"/>
    <s v="สกลนคร"/>
    <s v="-"/>
    <s v=""/>
    <s v="01/07/2025 09:27"/>
    <s v="-"/>
    <s v="J&amp;T Express"/>
    <s v="Tiktok"/>
    <s v="tiktok"/>
    <s v=""/>
    <s v="-"/>
    <s v="01/07/2025 09:26"/>
  </r>
  <r>
    <x v="4"/>
    <x v="4"/>
    <n v="50"/>
    <n v="1"/>
    <s v="FNR10"/>
    <n v="100"/>
    <n v="0"/>
    <s v="ร้านที่4"/>
    <s v="ก***์รวี"/>
    <s v="สมุทรสาคร"/>
    <s v="-"/>
    <s v=""/>
    <s v="01/07/2025 09:26"/>
    <s v="-"/>
    <s v="J&amp;T COD"/>
    <s v="Tiktok"/>
    <s v="จ่ายทีหลัง / COD"/>
    <s v=""/>
    <s v="-"/>
    <s v="01/07/2025 09:26"/>
  </r>
  <r>
    <x v="5"/>
    <x v="5"/>
    <n v="50"/>
    <n v="1"/>
    <s v="FNR10"/>
    <n v="100"/>
    <n v="0"/>
    <s v="ร้านที่4"/>
    <s v="ก***์รวี"/>
    <s v="สมุทรสาคร"/>
    <s v="-"/>
    <s v=""/>
    <s v="01/07/2025 09:26"/>
    <s v="-"/>
    <s v="J&amp;T COD"/>
    <s v="Tiktok"/>
    <s v="จ่ายทีหลัง / COD"/>
    <s v=""/>
    <s v="-"/>
    <s v="01/07/2025 09:26"/>
  </r>
  <r>
    <x v="6"/>
    <x v="6"/>
    <n v="50"/>
    <n v="1"/>
    <s v="FNR10"/>
    <n v="100"/>
    <n v="0"/>
    <s v="ร้านที่4"/>
    <s v="ก***์รวี"/>
    <s v="สมุทรสาคร"/>
    <s v="-"/>
    <s v=""/>
    <s v="01/07/2025 09:26"/>
    <s v="-"/>
    <s v="J&amp;T COD"/>
    <s v="Tiktok"/>
    <s v="จ่ายทีหลัง / COD"/>
    <s v=""/>
    <s v="-"/>
    <s v="01/07/2025 09:26"/>
  </r>
  <r>
    <x v="4"/>
    <x v="4"/>
    <n v="50"/>
    <n v="1"/>
    <s v="FNR9"/>
    <n v="100"/>
    <n v="0"/>
    <s v="ร้านที่4"/>
    <s v="ม***า ค***ง"/>
    <s v="เลย"/>
    <s v="-"/>
    <s v=""/>
    <s v="01/07/2025 09:26"/>
    <s v="-"/>
    <s v="J&amp;T COD"/>
    <s v="Tiktok"/>
    <s v="จ่ายทีหลัง / COD"/>
    <s v=""/>
    <s v="-"/>
    <s v="01/07/2025 09:26"/>
  </r>
  <r>
    <x v="5"/>
    <x v="5"/>
    <n v="50"/>
    <n v="1"/>
    <s v="FNR9"/>
    <n v="100"/>
    <n v="0"/>
    <s v="ร้านที่4"/>
    <s v="ม***า ค***ง"/>
    <s v="เลย"/>
    <s v="-"/>
    <s v=""/>
    <s v="01/07/2025 09:26"/>
    <s v="-"/>
    <s v="J&amp;T COD"/>
    <s v="Tiktok"/>
    <s v="จ่ายทีหลัง / COD"/>
    <s v=""/>
    <s v="-"/>
    <s v="01/07/2025 09:26"/>
  </r>
  <r>
    <x v="6"/>
    <x v="6"/>
    <n v="50"/>
    <n v="1"/>
    <s v="FNR9"/>
    <n v="100"/>
    <n v="0"/>
    <s v="ร้านที่4"/>
    <s v="ม***า ค***ง"/>
    <s v="เลย"/>
    <s v="-"/>
    <s v=""/>
    <s v="01/07/2025 09:26"/>
    <s v="-"/>
    <s v="J&amp;T COD"/>
    <s v="Tiktok"/>
    <s v="จ่ายทีหลัง / COD"/>
    <s v=""/>
    <s v="-"/>
    <s v="01/07/2025 09:26"/>
  </r>
  <r>
    <x v="4"/>
    <x v="4"/>
    <n v="50"/>
    <n v="1"/>
    <s v="FNR8"/>
    <n v="100"/>
    <n v="0"/>
    <s v="ร้านที่4"/>
    <s v="ป***ศา ย***ยง"/>
    <s v="สิงห์บุรี"/>
    <s v="-"/>
    <s v=""/>
    <s v="01/07/2025 09:26"/>
    <s v="-"/>
    <s v="J&amp;T Express"/>
    <s v="Tiktok"/>
    <s v="tiktok"/>
    <s v=""/>
    <s v="-"/>
    <s v="01/07/2025 09:25"/>
  </r>
  <r>
    <x v="5"/>
    <x v="5"/>
    <n v="50"/>
    <n v="1"/>
    <s v="FNR8"/>
    <n v="100"/>
    <n v="0"/>
    <s v="ร้านที่4"/>
    <s v="ป***ศา ย***ยง"/>
    <s v="สิงห์บุรี"/>
    <s v="-"/>
    <s v=""/>
    <s v="01/07/2025 09:26"/>
    <s v="-"/>
    <s v="J&amp;T Express"/>
    <s v="Tiktok"/>
    <s v="tiktok"/>
    <s v=""/>
    <s v="-"/>
    <s v="01/07/2025 09:25"/>
  </r>
  <r>
    <x v="6"/>
    <x v="6"/>
    <n v="50"/>
    <n v="1"/>
    <s v="FNR8"/>
    <n v="100"/>
    <n v="0"/>
    <s v="ร้านที่4"/>
    <s v="ป***ศา ย***ยง"/>
    <s v="สิงห์บุรี"/>
    <s v="-"/>
    <s v=""/>
    <s v="01/07/2025 09:26"/>
    <s v="-"/>
    <s v="J&amp;T Express"/>
    <s v="Tiktok"/>
    <s v="tiktok"/>
    <s v=""/>
    <s v="-"/>
    <s v="01/07/2025 09:25"/>
  </r>
  <r>
    <x v="4"/>
    <x v="4"/>
    <n v="50"/>
    <n v="1"/>
    <s v="FNR7"/>
    <n v="104"/>
    <n v="9"/>
    <s v="ร้านที่4"/>
    <s v="ช***ท์"/>
    <s v="เชียงใหม่"/>
    <s v="-"/>
    <s v=""/>
    <s v="01/07/2025 09:21"/>
    <s v="-"/>
    <s v="J&amp;T COD"/>
    <s v="Tiktok"/>
    <s v="จ่ายทีหลัง / COD"/>
    <s v=""/>
    <s v="-"/>
    <s v="01/07/2025 09:21"/>
  </r>
  <r>
    <x v="5"/>
    <x v="5"/>
    <n v="50"/>
    <n v="1"/>
    <s v="FNR7"/>
    <n v="104"/>
    <n v="9"/>
    <s v="ร้านที่4"/>
    <s v="ช***ท์"/>
    <s v="เชียงใหม่"/>
    <s v="-"/>
    <s v=""/>
    <s v="01/07/2025 09:21"/>
    <s v="-"/>
    <s v="J&amp;T COD"/>
    <s v="Tiktok"/>
    <s v="จ่ายทีหลัง / COD"/>
    <s v=""/>
    <s v="-"/>
    <s v="01/07/2025 09:21"/>
  </r>
  <r>
    <x v="6"/>
    <x v="6"/>
    <n v="50"/>
    <n v="1"/>
    <s v="FNR7"/>
    <n v="104"/>
    <n v="9"/>
    <s v="ร้านที่4"/>
    <s v="ช***ท์"/>
    <s v="เชียงใหม่"/>
    <s v="-"/>
    <s v=""/>
    <s v="01/07/2025 09:21"/>
    <s v="-"/>
    <s v="J&amp;T COD"/>
    <s v="Tiktok"/>
    <s v="จ่ายทีหลัง / COD"/>
    <s v=""/>
    <s v="-"/>
    <s v="01/07/2025 09:21"/>
  </r>
  <r>
    <x v="4"/>
    <x v="4"/>
    <n v="50"/>
    <n v="1"/>
    <s v="FNR6"/>
    <n v="100"/>
    <n v="0"/>
    <s v="ร้านที่4"/>
    <s v="ศ***พร ป***มศิป์"/>
    <s v="ลพบุรี"/>
    <s v="-"/>
    <s v=""/>
    <s v="01/07/2025 09:20"/>
    <s v="-"/>
    <s v="J&amp;T COD"/>
    <s v="Tiktok"/>
    <s v="จ่ายทีหลัง / COD"/>
    <s v=""/>
    <s v="-"/>
    <s v="01/07/2025 09:20"/>
  </r>
  <r>
    <x v="5"/>
    <x v="5"/>
    <n v="50"/>
    <n v="1"/>
    <s v="FNR6"/>
    <n v="100"/>
    <n v="0"/>
    <s v="ร้านที่4"/>
    <s v="ศ***พร ป***มศิป์"/>
    <s v="ลพบุรี"/>
    <s v="-"/>
    <s v=""/>
    <s v="01/07/2025 09:20"/>
    <s v="-"/>
    <s v="J&amp;T COD"/>
    <s v="Tiktok"/>
    <s v="จ่ายทีหลัง / COD"/>
    <s v=""/>
    <s v="-"/>
    <s v="01/07/2025 09:20"/>
  </r>
  <r>
    <x v="6"/>
    <x v="6"/>
    <n v="50"/>
    <n v="1"/>
    <s v="FNR6"/>
    <n v="100"/>
    <n v="0"/>
    <s v="ร้านที่4"/>
    <s v="ศ***พร ป***มศิป์"/>
    <s v="ลพบุรี"/>
    <s v="-"/>
    <s v=""/>
    <s v="01/07/2025 09:20"/>
    <s v="-"/>
    <s v="J&amp;T COD"/>
    <s v="Tiktok"/>
    <s v="จ่ายทีหลัง / COD"/>
    <s v=""/>
    <s v="-"/>
    <s v="01/07/2025 09:20"/>
  </r>
  <r>
    <x v="4"/>
    <x v="4"/>
    <n v="50"/>
    <n v="1"/>
    <s v="FNR5"/>
    <n v="100"/>
    <n v="0"/>
    <s v="ร้านที่4"/>
    <s v="น** ว*** ค***ง"/>
    <s v="สุโขทัย"/>
    <s v="-"/>
    <s v=""/>
    <s v="01/07/2025 09:20"/>
    <s v="-"/>
    <s v="J&amp;T COD"/>
    <s v="Tiktok"/>
    <s v="จ่ายทีหลัง / COD"/>
    <s v="เอาแบบสีขาววนิลาทั้ง3กล่องค่ะ"/>
    <s v="-"/>
    <s v="01/07/2025 09:20"/>
  </r>
  <r>
    <x v="5"/>
    <x v="5"/>
    <n v="50"/>
    <n v="1"/>
    <s v="FNR5"/>
    <n v="100"/>
    <n v="0"/>
    <s v="ร้านที่4"/>
    <s v="น** ว*** ค***ง"/>
    <s v="สุโขทัย"/>
    <s v="-"/>
    <s v=""/>
    <s v="01/07/2025 09:20"/>
    <s v="-"/>
    <s v="J&amp;T COD"/>
    <s v="Tiktok"/>
    <s v="จ่ายทีหลัง / COD"/>
    <s v="เอาแบบสีขาววนิลาทั้ง3กล่องค่ะ"/>
    <s v="-"/>
    <s v="01/07/2025 09:20"/>
  </r>
  <r>
    <x v="6"/>
    <x v="6"/>
    <n v="50"/>
    <n v="1"/>
    <s v="FNR5"/>
    <n v="100"/>
    <n v="0"/>
    <s v="ร้านที่4"/>
    <s v="น** ว*** ค***ง"/>
    <s v="สุโขทัย"/>
    <s v="-"/>
    <s v=""/>
    <s v="01/07/2025 09:20"/>
    <s v="-"/>
    <s v="J&amp;T COD"/>
    <s v="Tiktok"/>
    <s v="จ่ายทีหลัง / COD"/>
    <s v="เอาแบบสีขาววนิลาทั้ง3กล่องค่ะ"/>
    <s v="-"/>
    <s v="01/07/2025 09:20"/>
  </r>
  <r>
    <x v="4"/>
    <x v="4"/>
    <n v="50"/>
    <n v="1"/>
    <s v="FNR4"/>
    <n v="95"/>
    <n v="0"/>
    <s v="ร้านที่4"/>
    <s v="ส***ตร ช***ใจ"/>
    <s v="นนทบุรี"/>
    <s v="-"/>
    <s v=""/>
    <s v="01/07/2025 09:16"/>
    <s v="-"/>
    <s v="Flash Express Thailand COD"/>
    <s v="Tiktok"/>
    <s v="จ่ายทีหลัง / COD"/>
    <s v=""/>
    <s v="-"/>
    <s v="01/07/2025 09:16"/>
  </r>
  <r>
    <x v="5"/>
    <x v="5"/>
    <n v="50"/>
    <n v="1"/>
    <s v="FNR4"/>
    <n v="95"/>
    <n v="0"/>
    <s v="ร้านที่4"/>
    <s v="ส***ตร ช***ใจ"/>
    <s v="นนทบุรี"/>
    <s v="-"/>
    <s v=""/>
    <s v="01/07/2025 09:16"/>
    <s v="-"/>
    <s v="Flash Express Thailand COD"/>
    <s v="Tiktok"/>
    <s v="จ่ายทีหลัง / COD"/>
    <s v=""/>
    <s v="-"/>
    <s v="01/07/2025 09:16"/>
  </r>
  <r>
    <x v="6"/>
    <x v="6"/>
    <n v="50"/>
    <n v="1"/>
    <s v="FNR4"/>
    <n v="95"/>
    <n v="0"/>
    <s v="ร้านที่4"/>
    <s v="ส***ตร ช***ใจ"/>
    <s v="นนทบุรี"/>
    <s v="-"/>
    <s v=""/>
    <s v="01/07/2025 09:16"/>
    <s v="-"/>
    <s v="Flash Express Thailand COD"/>
    <s v="Tiktok"/>
    <s v="จ่ายทีหลัง / COD"/>
    <s v=""/>
    <s v="-"/>
    <s v="01/07/2025 09:16"/>
  </r>
  <r>
    <x v="4"/>
    <x v="4"/>
    <n v="50"/>
    <n v="1"/>
    <s v="FNR3"/>
    <n v="104"/>
    <n v="9"/>
    <s v="ร้านที่4"/>
    <s v="ศ***พร โ***า 0***6247468"/>
    <s v="ระนอง"/>
    <s v="-"/>
    <s v=""/>
    <s v="01/07/2025 09:16"/>
    <s v="-"/>
    <s v="J&amp;T COD"/>
    <s v="Tiktok"/>
    <s v="จ่ายทีหลัง / COD"/>
    <s v=""/>
    <s v="-"/>
    <s v="01/07/2025 09:16"/>
  </r>
  <r>
    <x v="5"/>
    <x v="5"/>
    <n v="50"/>
    <n v="1"/>
    <s v="FNR3"/>
    <n v="104"/>
    <n v="9"/>
    <s v="ร้านที่4"/>
    <s v="ศ***พร โ***า 0***6247468"/>
    <s v="ระนอง"/>
    <s v="-"/>
    <s v=""/>
    <s v="01/07/2025 09:16"/>
    <s v="-"/>
    <s v="J&amp;T COD"/>
    <s v="Tiktok"/>
    <s v="จ่ายทีหลัง / COD"/>
    <s v=""/>
    <s v="-"/>
    <s v="01/07/2025 09:16"/>
  </r>
  <r>
    <x v="6"/>
    <x v="6"/>
    <n v="50"/>
    <n v="1"/>
    <s v="FNR3"/>
    <n v="104"/>
    <n v="9"/>
    <s v="ร้านที่4"/>
    <s v="ศ***พร โ***า 0***6247468"/>
    <s v="ระนอง"/>
    <s v="-"/>
    <s v=""/>
    <s v="01/07/2025 09:16"/>
    <s v="-"/>
    <s v="J&amp;T COD"/>
    <s v="Tiktok"/>
    <s v="จ่ายทีหลัง / COD"/>
    <s v=""/>
    <s v="-"/>
    <s v="01/07/2025 09:16"/>
  </r>
  <r>
    <x v="4"/>
    <x v="4"/>
    <n v="50"/>
    <n v="1"/>
    <s v="FNR2"/>
    <n v="95"/>
    <n v="0"/>
    <s v="ร้านที่4"/>
    <s v="เ***รินทร์​ป​ิ​น​ตา​"/>
    <s v="เทศบาลนครสกลนคร"/>
    <s v="-"/>
    <s v=""/>
    <s v="01/07/2025 09:16"/>
    <s v="-"/>
    <s v="J&amp;T COD"/>
    <s v="Tiktok"/>
    <s v="จ่ายทีหลัง / COD"/>
    <s v=""/>
    <s v="-"/>
    <s v="01/07/2025 09:16"/>
  </r>
  <r>
    <x v="5"/>
    <x v="5"/>
    <n v="50"/>
    <n v="1"/>
    <s v="FNR2"/>
    <n v="95"/>
    <n v="0"/>
    <s v="ร้านที่4"/>
    <s v="เ***รินทร์​ป​ิ​น​ตา​"/>
    <s v="เทศบาลนครสกลนคร"/>
    <s v="-"/>
    <s v=""/>
    <s v="01/07/2025 09:16"/>
    <s v="-"/>
    <s v="J&amp;T COD"/>
    <s v="Tiktok"/>
    <s v="จ่ายทีหลัง / COD"/>
    <s v=""/>
    <s v="-"/>
    <s v="01/07/2025 09:16"/>
  </r>
  <r>
    <x v="6"/>
    <x v="6"/>
    <n v="50"/>
    <n v="1"/>
    <s v="FNR2"/>
    <n v="95"/>
    <n v="0"/>
    <s v="ร้านที่4"/>
    <s v="เ***รินทร์​ป​ิ​น​ตา​"/>
    <s v="เทศบาลนครสกลนคร"/>
    <s v="-"/>
    <s v=""/>
    <s v="01/07/2025 09:16"/>
    <s v="-"/>
    <s v="J&amp;T COD"/>
    <s v="Tiktok"/>
    <s v="จ่ายทีหลัง / COD"/>
    <s v=""/>
    <s v="-"/>
    <s v="01/07/2025 09:16"/>
  </r>
  <r>
    <x v="4"/>
    <x v="4"/>
    <n v="50"/>
    <n v="1"/>
    <s v="FNR1"/>
    <n v="195"/>
    <n v="0"/>
    <s v="ร้านที่4"/>
    <s v="ท***ัญญา ท***ย์มั่นคง"/>
    <s v="สงขลา"/>
    <s v="-"/>
    <s v=""/>
    <s v="-"/>
    <s v="-"/>
    <s v="J&amp;T Express"/>
    <s v="Tiktok"/>
    <s v="-"/>
    <s v=""/>
    <s v="-"/>
    <s v="01/07/2025 09:15"/>
  </r>
  <r>
    <x v="5"/>
    <x v="5"/>
    <n v="50"/>
    <n v="1"/>
    <s v="FNR1"/>
    <n v="195"/>
    <n v="0"/>
    <s v="ร้านที่4"/>
    <s v="ท***ัญญา ท***ย์มั่นคง"/>
    <s v="สงขลา"/>
    <s v="-"/>
    <s v=""/>
    <s v="-"/>
    <s v="-"/>
    <s v="J&amp;T Express"/>
    <s v="Tiktok"/>
    <s v="-"/>
    <s v=""/>
    <s v="-"/>
    <s v="01/07/2025 09:15"/>
  </r>
  <r>
    <x v="6"/>
    <x v="6"/>
    <n v="50"/>
    <n v="1"/>
    <s v="FNR1"/>
    <n v="195"/>
    <n v="0"/>
    <s v="ร้านที่4"/>
    <s v="ท***ัญญา ท***ย์มั่นคง"/>
    <s v="สงขลา"/>
    <s v="-"/>
    <s v=""/>
    <s v="-"/>
    <s v="-"/>
    <s v="J&amp;T Express"/>
    <s v="Tiktok"/>
    <s v="-"/>
    <s v=""/>
    <s v="-"/>
    <s v="01/07/2025 09:15"/>
  </r>
  <r>
    <x v="7"/>
    <x v="7"/>
    <n v="66.666666666666671"/>
    <n v="3"/>
    <s v="FNR1"/>
    <n v="195"/>
    <n v="0"/>
    <s v="ร้านที่4"/>
    <s v="ท***ัญญา ท***ย์มั่นคง"/>
    <s v="สงขลา"/>
    <s v="-"/>
    <s v=""/>
    <s v="-"/>
    <s v="-"/>
    <s v="J&amp;T Express"/>
    <s v="Tiktok"/>
    <s v="-"/>
    <s v=""/>
    <s v="-"/>
    <s v="01/07/2025 09:15"/>
  </r>
  <r>
    <x v="4"/>
    <x v="4"/>
    <n v="50"/>
    <n v="1"/>
    <s v="FNR0"/>
    <n v="95"/>
    <n v="0"/>
    <s v="ร้านที่4"/>
    <s v="ท***รรณ ส***ิจันทร์"/>
    <s v="เทศบาลนครอุดรธานี"/>
    <s v="-"/>
    <s v=""/>
    <s v="01/07/2025 09:15"/>
    <s v="-"/>
    <s v="J&amp;T COD"/>
    <s v="Tiktok"/>
    <s v="จ่ายทีหลัง / COD"/>
    <s v=""/>
    <s v="-"/>
    <s v="01/07/2025 09:15"/>
  </r>
  <r>
    <x v="5"/>
    <x v="5"/>
    <n v="50"/>
    <n v="1"/>
    <s v="FNR0"/>
    <n v="95"/>
    <n v="0"/>
    <s v="ร้านที่4"/>
    <s v="ท***รรณ ส***ิจันทร์"/>
    <s v="เทศบาลนครอุดรธานี"/>
    <s v="-"/>
    <s v=""/>
    <s v="01/07/2025 09:15"/>
    <s v="-"/>
    <s v="J&amp;T COD"/>
    <s v="Tiktok"/>
    <s v="จ่ายทีหลัง / COD"/>
    <s v=""/>
    <s v="-"/>
    <s v="01/07/2025 09:15"/>
  </r>
  <r>
    <x v="6"/>
    <x v="6"/>
    <n v="50"/>
    <n v="1"/>
    <s v="FNR0"/>
    <n v="95"/>
    <n v="0"/>
    <s v="ร้านที่4"/>
    <s v="ท***รรณ ส***ิจันทร์"/>
    <s v="เทศบาลนครอุดรธานี"/>
    <s v="-"/>
    <s v=""/>
    <s v="01/07/2025 09:15"/>
    <s v="-"/>
    <s v="J&amp;T COD"/>
    <s v="Tiktok"/>
    <s v="จ่ายทีหลัง / COD"/>
    <s v=""/>
    <s v="-"/>
    <s v="01/07/2025 09:15"/>
  </r>
  <r>
    <x v="1"/>
    <x v="1"/>
    <n v="72.333333333333329"/>
    <n v="3"/>
    <s v="FNQ98"/>
    <n v="217"/>
    <n v="0"/>
    <s v="ร้านที่1"/>
    <s v="ว******)"/>
    <s v="******่น(ซอยธนาคารกรุงเทพ)) ตำบลหนองหาร อำเภอสันทราย จังหวัดเชียงใหม่ 50290"/>
    <s v="50290"/>
    <s v="68"/>
    <s v="01/07/2025 12:52"/>
    <s v="-"/>
    <s v="SPX Express"/>
    <s v="Shopee"/>
    <s v="shopee"/>
    <s v=""/>
    <s v="-"/>
    <s v="01/07/2025 09:13"/>
  </r>
  <r>
    <x v="4"/>
    <x v="4"/>
    <n v="50"/>
    <n v="1"/>
    <s v="FNQ97"/>
    <n v="100"/>
    <n v="0"/>
    <s v="ร้านที่4"/>
    <s v="ร***รรณ"/>
    <s v="สมุทรปราการ"/>
    <s v="-"/>
    <s v=""/>
    <s v="01/07/2025 09:13"/>
    <s v="-"/>
    <s v="Flash Express Thailand"/>
    <s v="Tiktok"/>
    <s v="tiktok"/>
    <s v=""/>
    <s v="-"/>
    <s v="01/07/2025 09:13"/>
  </r>
  <r>
    <x v="5"/>
    <x v="5"/>
    <n v="50"/>
    <n v="1"/>
    <s v="FNQ97"/>
    <n v="100"/>
    <n v="0"/>
    <s v="ร้านที่4"/>
    <s v="ร***รรณ"/>
    <s v="สมุทรปราการ"/>
    <s v="-"/>
    <s v=""/>
    <s v="01/07/2025 09:13"/>
    <s v="-"/>
    <s v="Flash Express Thailand"/>
    <s v="Tiktok"/>
    <s v="tiktok"/>
    <s v=""/>
    <s v="-"/>
    <s v="01/07/2025 09:13"/>
  </r>
  <r>
    <x v="6"/>
    <x v="6"/>
    <n v="50"/>
    <n v="1"/>
    <s v="FNQ97"/>
    <n v="100"/>
    <n v="0"/>
    <s v="ร้านที่4"/>
    <s v="ร***รรณ"/>
    <s v="สมุทรปราการ"/>
    <s v="-"/>
    <s v=""/>
    <s v="01/07/2025 09:13"/>
    <s v="-"/>
    <s v="Flash Express Thailand"/>
    <s v="Tiktok"/>
    <s v="tiktok"/>
    <s v=""/>
    <s v="-"/>
    <s v="01/07/2025 09:13"/>
  </r>
  <r>
    <x v="0"/>
    <x v="0"/>
    <n v="50"/>
    <n v="6"/>
    <s v="FNQ96"/>
    <n v="200"/>
    <n v="0"/>
    <s v="ร้านที่2"/>
    <s v="ว***ลักษณ์ ค***นตร"/>
    <s v="ชลบุรี"/>
    <s v="-"/>
    <s v=""/>
    <s v="01/07/2025 09:11"/>
    <s v="-"/>
    <s v="J&amp;T COD"/>
    <s v="Tiktok"/>
    <s v="จ่ายทีหลัง / COD"/>
    <s v=""/>
    <s v="-"/>
    <s v="01/07/2025 09:12"/>
  </r>
  <r>
    <x v="4"/>
    <x v="4"/>
    <n v="50"/>
    <n v="1"/>
    <s v="FNQ95"/>
    <n v="100"/>
    <n v="0"/>
    <s v="ร้านที่4"/>
    <s v="ม***นีแซ่ตั้ง"/>
    <s v="สมุทรปราการ"/>
    <s v="-"/>
    <s v=""/>
    <s v="01/07/2025 09:10"/>
    <s v="-"/>
    <s v="Flash Express Thailand"/>
    <s v="Tiktok"/>
    <s v="tiktok"/>
    <s v=""/>
    <s v="-"/>
    <s v="01/07/2025 09:12"/>
  </r>
  <r>
    <x v="5"/>
    <x v="5"/>
    <n v="50"/>
    <n v="1"/>
    <s v="FNQ95"/>
    <n v="100"/>
    <n v="0"/>
    <s v="ร้านที่4"/>
    <s v="ม***นีแซ่ตั้ง"/>
    <s v="สมุทรปราการ"/>
    <s v="-"/>
    <s v=""/>
    <s v="01/07/2025 09:10"/>
    <s v="-"/>
    <s v="Flash Express Thailand"/>
    <s v="Tiktok"/>
    <s v="tiktok"/>
    <s v=""/>
    <s v="-"/>
    <s v="01/07/2025 09:12"/>
  </r>
  <r>
    <x v="6"/>
    <x v="6"/>
    <n v="50"/>
    <n v="1"/>
    <s v="FNQ95"/>
    <n v="100"/>
    <n v="0"/>
    <s v="ร้านที่4"/>
    <s v="ม***นีแซ่ตั้ง"/>
    <s v="สมุทรปราการ"/>
    <s v="-"/>
    <s v=""/>
    <s v="01/07/2025 09:10"/>
    <s v="-"/>
    <s v="Flash Express Thailand"/>
    <s v="Tiktok"/>
    <s v="tiktok"/>
    <s v=""/>
    <s v="-"/>
    <s v="01/07/2025 09:12"/>
  </r>
  <r>
    <x v="4"/>
    <x v="4"/>
    <n v="50"/>
    <n v="1"/>
    <s v="FNQ93"/>
    <n v="100"/>
    <n v="0"/>
    <s v="ร้านที่4"/>
    <s v="J***"/>
    <s v="ปทุมธานี"/>
    <s v="-"/>
    <s v=""/>
    <s v="01/07/2025 09:08"/>
    <s v="-"/>
    <s v="Flash Express Thailand"/>
    <s v="Tiktok"/>
    <s v="tiktok"/>
    <s v=""/>
    <s v="-"/>
    <s v="01/07/2025 09:11"/>
  </r>
  <r>
    <x v="5"/>
    <x v="5"/>
    <n v="50"/>
    <n v="1"/>
    <s v="FNQ93"/>
    <n v="100"/>
    <n v="0"/>
    <s v="ร้านที่4"/>
    <s v="J***"/>
    <s v="ปทุมธานี"/>
    <s v="-"/>
    <s v=""/>
    <s v="01/07/2025 09:08"/>
    <s v="-"/>
    <s v="Flash Express Thailand"/>
    <s v="Tiktok"/>
    <s v="tiktok"/>
    <s v=""/>
    <s v="-"/>
    <s v="01/07/2025 09:11"/>
  </r>
  <r>
    <x v="6"/>
    <x v="6"/>
    <n v="50"/>
    <n v="1"/>
    <s v="FNQ93"/>
    <n v="100"/>
    <n v="0"/>
    <s v="ร้านที่4"/>
    <s v="J***"/>
    <s v="ปทุมธานี"/>
    <s v="-"/>
    <s v=""/>
    <s v="01/07/2025 09:08"/>
    <s v="-"/>
    <s v="Flash Express Thailand"/>
    <s v="Tiktok"/>
    <s v="tiktok"/>
    <s v=""/>
    <s v="-"/>
    <s v="01/07/2025 09:11"/>
  </r>
  <r>
    <x v="4"/>
    <x v="4"/>
    <n v="50"/>
    <n v="1"/>
    <s v="FNQ92"/>
    <n v="100"/>
    <n v="0"/>
    <s v="ร้านที่4"/>
    <s v="ป***ศา  บ***พทย์"/>
    <s v="นครนายก"/>
    <s v="-"/>
    <s v=""/>
    <s v="01/07/2025 09:04"/>
    <s v="-"/>
    <s v="J&amp;T COD"/>
    <s v="Tiktok"/>
    <s v="จ่ายทีหลัง / COD"/>
    <s v=""/>
    <s v="-"/>
    <s v="01/07/2025 09:07"/>
  </r>
  <r>
    <x v="5"/>
    <x v="5"/>
    <n v="50"/>
    <n v="1"/>
    <s v="FNQ92"/>
    <n v="100"/>
    <n v="0"/>
    <s v="ร้านที่4"/>
    <s v="ป***ศา  บ***พทย์"/>
    <s v="นครนายก"/>
    <s v="-"/>
    <s v=""/>
    <s v="01/07/2025 09:04"/>
    <s v="-"/>
    <s v="J&amp;T COD"/>
    <s v="Tiktok"/>
    <s v="จ่ายทีหลัง / COD"/>
    <s v=""/>
    <s v="-"/>
    <s v="01/07/2025 09:07"/>
  </r>
  <r>
    <x v="6"/>
    <x v="6"/>
    <n v="50"/>
    <n v="1"/>
    <s v="FNQ92"/>
    <n v="100"/>
    <n v="0"/>
    <s v="ร้านที่4"/>
    <s v="ป***ศา  บ***พทย์"/>
    <s v="นครนายก"/>
    <s v="-"/>
    <s v=""/>
    <s v="01/07/2025 09:04"/>
    <s v="-"/>
    <s v="J&amp;T COD"/>
    <s v="Tiktok"/>
    <s v="จ่ายทีหลัง / COD"/>
    <s v=""/>
    <s v="-"/>
    <s v="01/07/2025 09:07"/>
  </r>
  <r>
    <x v="4"/>
    <x v="4"/>
    <n v="50"/>
    <n v="2"/>
    <s v="FNQ91"/>
    <n v="200"/>
    <n v="0"/>
    <s v="ร้านที่4"/>
    <s v="อ***มา ร***ะ"/>
    <s v="อุดรธานี"/>
    <s v="-"/>
    <s v=""/>
    <s v="01/07/2025 09:05"/>
    <s v="-"/>
    <s v="J&amp;T Express"/>
    <s v="Tiktok"/>
    <s v="tiktok"/>
    <s v=""/>
    <s v="-"/>
    <s v="01/07/2025 09:07"/>
  </r>
  <r>
    <x v="5"/>
    <x v="5"/>
    <n v="50"/>
    <n v="2"/>
    <s v="FNQ91"/>
    <n v="200"/>
    <n v="0"/>
    <s v="ร้านที่4"/>
    <s v="อ***มา ร***ะ"/>
    <s v="อุดรธานี"/>
    <s v="-"/>
    <s v=""/>
    <s v="01/07/2025 09:05"/>
    <s v="-"/>
    <s v="J&amp;T Express"/>
    <s v="Tiktok"/>
    <s v="tiktok"/>
    <s v=""/>
    <s v="-"/>
    <s v="01/07/2025 09:07"/>
  </r>
  <r>
    <x v="6"/>
    <x v="6"/>
    <n v="50"/>
    <n v="2"/>
    <s v="FNQ91"/>
    <n v="200"/>
    <n v="0"/>
    <s v="ร้านที่4"/>
    <s v="อ***มา ร***ะ"/>
    <s v="อุดรธานี"/>
    <s v="-"/>
    <s v=""/>
    <s v="01/07/2025 09:05"/>
    <s v="-"/>
    <s v="J&amp;T Express"/>
    <s v="Tiktok"/>
    <s v="tiktok"/>
    <s v=""/>
    <s v="-"/>
    <s v="01/07/2025 09:06"/>
  </r>
  <r>
    <x v="3"/>
    <x v="3"/>
    <n v="66.333333333333329"/>
    <n v="3"/>
    <s v="FNQ90"/>
    <n v="320"/>
    <n v="48"/>
    <s v="ร้านที่1"/>
    <s v="ว******ี"/>
    <s v="******่ 1/10 ม.2 ต.หนองไร่ ตำบลหนองไร่ อำเภอปลวกแดง จังหวัดระยอง 21140"/>
    <s v="21140"/>
    <s v="10"/>
    <s v="01/07/2025 09:06"/>
    <s v="-"/>
    <s v="SPX Express"/>
    <s v="Shopee"/>
    <s v="shopee"/>
    <s v=""/>
    <s v="-"/>
    <s v="01/07/2025 09:06"/>
  </r>
  <r>
    <x v="3"/>
    <x v="3"/>
    <n v="64"/>
    <n v="1"/>
    <s v="FNQ90"/>
    <n v="320"/>
    <n v="48"/>
    <s v="ร้านที่1"/>
    <s v="ว******ี"/>
    <s v="******่ 1/10 ม.2 ต.หนองไร่ ตำบลหนองไร่ อำเภอปลวกแดง จังหวัดระยอง 21140"/>
    <s v="21140"/>
    <s v="10"/>
    <s v="01/07/2025 09:06"/>
    <s v="-"/>
    <s v="SPX Express"/>
    <s v="Shopee"/>
    <s v="shopee"/>
    <s v=""/>
    <s v="-"/>
    <s v="01/07/2025 09:06"/>
  </r>
  <r>
    <x v="4"/>
    <x v="4"/>
    <n v="50"/>
    <n v="1"/>
    <s v="FNQ89"/>
    <n v="100"/>
    <n v="0"/>
    <s v="ร้านที่4"/>
    <s v="อ***ย์ ล***รบุรี"/>
    <s v="ชลบุรี"/>
    <s v="-"/>
    <s v=""/>
    <s v="01/07/2025 09:00"/>
    <s v="-"/>
    <s v="Flash Express Thailand COD"/>
    <s v="Tiktok"/>
    <s v="จ่ายทีหลัง / COD"/>
    <s v=""/>
    <s v="-"/>
    <s v="01/07/2025 09:00"/>
  </r>
  <r>
    <x v="5"/>
    <x v="5"/>
    <n v="50"/>
    <n v="1"/>
    <s v="FNQ89"/>
    <n v="100"/>
    <n v="0"/>
    <s v="ร้านที่4"/>
    <s v="อ***ย์ ล***รบุรี"/>
    <s v="ชลบุรี"/>
    <s v="-"/>
    <s v=""/>
    <s v="01/07/2025 09:00"/>
    <s v="-"/>
    <s v="Flash Express Thailand COD"/>
    <s v="Tiktok"/>
    <s v="จ่ายทีหลัง / COD"/>
    <s v=""/>
    <s v="-"/>
    <s v="01/07/2025 09:00"/>
  </r>
  <r>
    <x v="6"/>
    <x v="6"/>
    <n v="50"/>
    <n v="1"/>
    <s v="FNQ89"/>
    <n v="100"/>
    <n v="0"/>
    <s v="ร้านที่4"/>
    <s v="อ***ย์ ล***รบุรี"/>
    <s v="ชลบุรี"/>
    <s v="-"/>
    <s v=""/>
    <s v="01/07/2025 09:00"/>
    <s v="-"/>
    <s v="Flash Express Thailand COD"/>
    <s v="Tiktok"/>
    <s v="จ่ายทีหลัง / COD"/>
    <s v=""/>
    <s v="-"/>
    <s v="01/07/2025 09:00"/>
  </r>
  <r>
    <x v="4"/>
    <x v="4"/>
    <n v="50"/>
    <n v="1"/>
    <s v="FNQ88"/>
    <n v="106"/>
    <n v="6"/>
    <s v="ร้านที่4"/>
    <s v="น***าว ส***กษณ์ ช***ประดิษฐ์"/>
    <s v="กรุงเทพฯ"/>
    <s v="-"/>
    <s v=""/>
    <s v="01/07/2025 08:58"/>
    <s v="-"/>
    <s v="J&amp;T COD"/>
    <s v="Tiktok"/>
    <s v="จ่ายทีหลัง / COD"/>
    <s v=""/>
    <s v="-"/>
    <s v="01/07/2025 08:59"/>
  </r>
  <r>
    <x v="5"/>
    <x v="5"/>
    <n v="50"/>
    <n v="1"/>
    <s v="FNQ88"/>
    <n v="106"/>
    <n v="6"/>
    <s v="ร้านที่4"/>
    <s v="น***าว ส***กษณ์ ช***ประดิษฐ์"/>
    <s v="กรุงเทพฯ"/>
    <s v="-"/>
    <s v=""/>
    <s v="01/07/2025 08:58"/>
    <s v="-"/>
    <s v="J&amp;T COD"/>
    <s v="Tiktok"/>
    <s v="จ่ายทีหลัง / COD"/>
    <s v=""/>
    <s v="-"/>
    <s v="01/07/2025 08:59"/>
  </r>
  <r>
    <x v="6"/>
    <x v="6"/>
    <n v="50"/>
    <n v="1"/>
    <s v="FNQ88"/>
    <n v="106"/>
    <n v="6"/>
    <s v="ร้านที่4"/>
    <s v="น***าว ส***กษณ์ ช***ประดิษฐ์"/>
    <s v="กรุงเทพฯ"/>
    <s v="-"/>
    <s v=""/>
    <s v="01/07/2025 08:58"/>
    <s v="-"/>
    <s v="J&amp;T COD"/>
    <s v="Tiktok"/>
    <s v="จ่ายทีหลัง / COD"/>
    <s v=""/>
    <s v="-"/>
    <s v="01/07/2025 08:59"/>
  </r>
  <r>
    <x v="19"/>
    <x v="22"/>
    <n v="0"/>
    <n v="3"/>
    <s v="FNQ87"/>
    <n v="0"/>
    <n v="0"/>
    <s v="ร้านที่1"/>
    <s v="ไพรัช ญาโนภาส"/>
    <s v="23/4 ม.6 ต.ห้วยทับมอญ อ.เขาชะเมา จ.ระยอง 21110"/>
    <s v="21110"/>
    <s v="0959319135"/>
    <s v="01/07/2025 08:56"/>
    <s v="keadum555@gmail.com"/>
    <s v="EMS"/>
    <s v="facebook"/>
    <s v="กสิกร"/>
    <s v="ของคุณแม่ส่งให้เพื่อน"/>
    <s v="JB265877336TH"/>
    <s v="01/07/2025 08:56"/>
  </r>
  <r>
    <x v="3"/>
    <x v="3"/>
    <n v="0"/>
    <n v="2"/>
    <s v="FNQ87"/>
    <n v="0"/>
    <n v="0"/>
    <s v="ร้านที่1"/>
    <s v="ไพรัช ญาโนภาส"/>
    <s v="23/4 ม.6 ต.ห้วยทับมอญ อ.เขาชะเมา จ.ระยอง 21110"/>
    <s v="21110"/>
    <s v="0959319135"/>
    <s v="01/07/2025 08:56"/>
    <s v="keadum555@gmail.com"/>
    <s v="EMS"/>
    <s v="facebook"/>
    <s v="กสิกร"/>
    <s v="ของคุณแม่ส่งให้เพื่อน"/>
    <s v="JB265877336TH"/>
    <s v="01/07/2025 08:56"/>
  </r>
  <r>
    <x v="4"/>
    <x v="4"/>
    <n v="50"/>
    <n v="1"/>
    <s v="FNQ85"/>
    <n v="100"/>
    <n v="0"/>
    <s v="ร้านที่4"/>
    <s v="ท***ทอง อ***สวน"/>
    <s v="กรุงเทพฯ"/>
    <s v="-"/>
    <s v=""/>
    <s v="01/07/2025 08:51"/>
    <s v="-"/>
    <s v="J&amp;T COD"/>
    <s v="Tiktok"/>
    <s v="จ่ายทีหลัง / COD"/>
    <s v=""/>
    <s v="-"/>
    <s v="01/07/2025 08:51"/>
  </r>
  <r>
    <x v="5"/>
    <x v="5"/>
    <n v="50"/>
    <n v="1"/>
    <s v="FNQ85"/>
    <n v="100"/>
    <n v="0"/>
    <s v="ร้านที่4"/>
    <s v="ท***ทอง อ***สวน"/>
    <s v="กรุงเทพฯ"/>
    <s v="-"/>
    <s v=""/>
    <s v="01/07/2025 08:51"/>
    <s v="-"/>
    <s v="J&amp;T COD"/>
    <s v="Tiktok"/>
    <s v="จ่ายทีหลัง / COD"/>
    <s v=""/>
    <s v="-"/>
    <s v="01/07/2025 08:51"/>
  </r>
  <r>
    <x v="6"/>
    <x v="6"/>
    <n v="50"/>
    <n v="1"/>
    <s v="FNQ85"/>
    <n v="100"/>
    <n v="0"/>
    <s v="ร้านที่4"/>
    <s v="ท***ทอง อ***สวน"/>
    <s v="กรุงเทพฯ"/>
    <s v="-"/>
    <s v=""/>
    <s v="01/07/2025 08:51"/>
    <s v="-"/>
    <s v="J&amp;T COD"/>
    <s v="Tiktok"/>
    <s v="จ่ายทีหลัง / COD"/>
    <s v=""/>
    <s v="-"/>
    <s v="01/07/2025 08:51"/>
  </r>
  <r>
    <x v="4"/>
    <x v="4"/>
    <n v="50"/>
    <n v="1"/>
    <s v="FNQ83"/>
    <n v="100"/>
    <n v="0"/>
    <s v="ร้านที่4"/>
    <s v="จ***ภรณ์"/>
    <s v="ชลบุรี"/>
    <s v="-"/>
    <s v=""/>
    <s v="01/07/2025 08:45"/>
    <s v="-"/>
    <s v="Flash Express Thailand COD"/>
    <s v="Tiktok"/>
    <s v="จ่ายทีหลัง / COD"/>
    <s v=""/>
    <s v="-"/>
    <s v="01/07/2025 08:45"/>
  </r>
  <r>
    <x v="5"/>
    <x v="5"/>
    <n v="50"/>
    <n v="1"/>
    <s v="FNQ83"/>
    <n v="100"/>
    <n v="0"/>
    <s v="ร้านที่4"/>
    <s v="จ***ภรณ์"/>
    <s v="ชลบุรี"/>
    <s v="-"/>
    <s v=""/>
    <s v="01/07/2025 08:45"/>
    <s v="-"/>
    <s v="Flash Express Thailand COD"/>
    <s v="Tiktok"/>
    <s v="จ่ายทีหลัง / COD"/>
    <s v=""/>
    <s v="-"/>
    <s v="01/07/2025 08:45"/>
  </r>
  <r>
    <x v="6"/>
    <x v="6"/>
    <n v="50"/>
    <n v="1"/>
    <s v="FNQ83"/>
    <n v="100"/>
    <n v="0"/>
    <s v="ร้านที่4"/>
    <s v="จ***ภรณ์"/>
    <s v="ชลบุรี"/>
    <s v="-"/>
    <s v=""/>
    <s v="01/07/2025 08:45"/>
    <s v="-"/>
    <s v="Flash Express Thailand COD"/>
    <s v="Tiktok"/>
    <s v="จ่ายทีหลัง / COD"/>
    <s v=""/>
    <s v="-"/>
    <s v="01/07/2025 08:45"/>
  </r>
  <r>
    <x v="7"/>
    <x v="7"/>
    <n v="66.666666666666671"/>
    <n v="3"/>
    <s v="FNQ82"/>
    <n v="100"/>
    <n v="0"/>
    <s v="ร้านที่2"/>
    <s v="ศ***า บ***รือน"/>
    <s v="กาญจนบุรี"/>
    <s v="-"/>
    <s v=""/>
    <s v="01/07/2025 08:45"/>
    <s v="-"/>
    <s v="J&amp;T COD"/>
    <s v="Tiktok"/>
    <s v="จ่ายทีหลัง / COD"/>
    <s v=""/>
    <s v="-"/>
    <s v="01/07/2025 08:45"/>
  </r>
  <r>
    <x v="4"/>
    <x v="4"/>
    <n v="50"/>
    <n v="1"/>
    <s v="FNQ81"/>
    <n v="100"/>
    <n v="0"/>
    <s v="ร้านที่4"/>
    <s v="ร***ชัย เ***ยมเสมารุ่ง"/>
    <s v="กรุงเทพฯ"/>
    <s v="-"/>
    <s v=""/>
    <s v="01/07/2025 08:45"/>
    <s v="-"/>
    <s v="J&amp;T COD"/>
    <s v="Tiktok"/>
    <s v="จ่ายทีหลัง / COD"/>
    <s v=""/>
    <s v="-"/>
    <s v="01/07/2025 08:45"/>
  </r>
  <r>
    <x v="5"/>
    <x v="5"/>
    <n v="50"/>
    <n v="1"/>
    <s v="FNQ81"/>
    <n v="100"/>
    <n v="0"/>
    <s v="ร้านที่4"/>
    <s v="ร***ชัย เ***ยมเสมารุ่ง"/>
    <s v="กรุงเทพฯ"/>
    <s v="-"/>
    <s v=""/>
    <s v="01/07/2025 08:45"/>
    <s v="-"/>
    <s v="J&amp;T COD"/>
    <s v="Tiktok"/>
    <s v="จ่ายทีหลัง / COD"/>
    <s v=""/>
    <s v="-"/>
    <s v="01/07/2025 08:45"/>
  </r>
  <r>
    <x v="6"/>
    <x v="6"/>
    <n v="50"/>
    <n v="1"/>
    <s v="FNQ81"/>
    <n v="100"/>
    <n v="0"/>
    <s v="ร้านที่4"/>
    <s v="ร***ชัย เ***ยมเสมารุ่ง"/>
    <s v="กรุงเทพฯ"/>
    <s v="-"/>
    <s v=""/>
    <s v="01/07/2025 08:45"/>
    <s v="-"/>
    <s v="J&amp;T COD"/>
    <s v="Tiktok"/>
    <s v="จ่ายทีหลัง / COD"/>
    <s v=""/>
    <s v="-"/>
    <s v="01/07/2025 08:45"/>
  </r>
  <r>
    <x v="4"/>
    <x v="4"/>
    <n v="50"/>
    <n v="1"/>
    <s v="FNQ80"/>
    <n v="100"/>
    <n v="0"/>
    <s v="ร้านที่4"/>
    <s v="จ***ระภา"/>
    <s v="เพชรบูรณ์"/>
    <s v="-"/>
    <s v=""/>
    <s v="01/07/2025 08:42"/>
    <s v="-"/>
    <s v="J&amp;T COD"/>
    <s v="Tiktok"/>
    <s v="จ่ายทีหลัง / COD"/>
    <s v=""/>
    <s v="-"/>
    <s v="01/07/2025 08:42"/>
  </r>
  <r>
    <x v="5"/>
    <x v="5"/>
    <n v="50"/>
    <n v="1"/>
    <s v="FNQ80"/>
    <n v="100"/>
    <n v="0"/>
    <s v="ร้านที่4"/>
    <s v="จ***ระภา"/>
    <s v="เพชรบูรณ์"/>
    <s v="-"/>
    <s v=""/>
    <s v="01/07/2025 08:42"/>
    <s v="-"/>
    <s v="J&amp;T COD"/>
    <s v="Tiktok"/>
    <s v="จ่ายทีหลัง / COD"/>
    <s v=""/>
    <s v="-"/>
    <s v="01/07/2025 08:42"/>
  </r>
  <r>
    <x v="6"/>
    <x v="6"/>
    <n v="50"/>
    <n v="1"/>
    <s v="FNQ80"/>
    <n v="100"/>
    <n v="0"/>
    <s v="ร้านที่4"/>
    <s v="จ***ระภา"/>
    <s v="เพชรบูรณ์"/>
    <s v="-"/>
    <s v=""/>
    <s v="01/07/2025 08:42"/>
    <s v="-"/>
    <s v="J&amp;T COD"/>
    <s v="Tiktok"/>
    <s v="จ่ายทีหลัง / COD"/>
    <s v=""/>
    <s v="-"/>
    <s v="01/07/2025 08:42"/>
  </r>
  <r>
    <x v="4"/>
    <x v="4"/>
    <n v="50"/>
    <n v="1"/>
    <s v="FNQ79"/>
    <n v="100"/>
    <n v="0"/>
    <s v="ร้านที่4"/>
    <s v="ส***พร  ค***ยสุบรรณ"/>
    <s v="สุพรรณบุรี"/>
    <s v="-"/>
    <s v=""/>
    <s v="01/07/2025 08:36"/>
    <s v="-"/>
    <s v="J&amp;T COD"/>
    <s v="Tiktok"/>
    <s v="จ่ายทีหลัง / COD"/>
    <s v=""/>
    <s v="-"/>
    <s v="01/07/2025 08:37"/>
  </r>
  <r>
    <x v="5"/>
    <x v="5"/>
    <n v="50"/>
    <n v="1"/>
    <s v="FNQ79"/>
    <n v="100"/>
    <n v="0"/>
    <s v="ร้านที่4"/>
    <s v="ส***พร  ค***ยสุบรรณ"/>
    <s v="สุพรรณบุรี"/>
    <s v="-"/>
    <s v=""/>
    <s v="01/07/2025 08:36"/>
    <s v="-"/>
    <s v="J&amp;T COD"/>
    <s v="Tiktok"/>
    <s v="จ่ายทีหลัง / COD"/>
    <s v=""/>
    <s v="-"/>
    <s v="01/07/2025 08:37"/>
  </r>
  <r>
    <x v="6"/>
    <x v="6"/>
    <n v="50"/>
    <n v="1"/>
    <s v="FNQ79"/>
    <n v="100"/>
    <n v="0"/>
    <s v="ร้านที่4"/>
    <s v="ส***พร  ค***ยสุบรรณ"/>
    <s v="สุพรรณบุรี"/>
    <s v="-"/>
    <s v=""/>
    <s v="01/07/2025 08:36"/>
    <s v="-"/>
    <s v="J&amp;T COD"/>
    <s v="Tiktok"/>
    <s v="จ่ายทีหลัง / COD"/>
    <s v=""/>
    <s v="-"/>
    <s v="01/07/2025 08:37"/>
  </r>
  <r>
    <x v="4"/>
    <x v="4"/>
    <n v="50"/>
    <n v="1"/>
    <s v="FNQ78"/>
    <n v="100"/>
    <n v="0"/>
    <s v="ร้านที่4"/>
    <s v="น***านต์    ก***มเย็น"/>
    <s v="ฉะเชิงเทรา"/>
    <s v="-"/>
    <s v=""/>
    <s v="01/07/2025 08:33"/>
    <s v="-"/>
    <s v="J&amp;T COD"/>
    <s v="Tiktok"/>
    <s v="จ่ายทีหลัง / COD"/>
    <s v=""/>
    <s v="-"/>
    <s v="01/07/2025 08:33"/>
  </r>
  <r>
    <x v="5"/>
    <x v="5"/>
    <n v="50"/>
    <n v="1"/>
    <s v="FNQ78"/>
    <n v="100"/>
    <n v="0"/>
    <s v="ร้านที่4"/>
    <s v="น***านต์    ก***มเย็น"/>
    <s v="ฉะเชิงเทรา"/>
    <s v="-"/>
    <s v=""/>
    <s v="01/07/2025 08:33"/>
    <s v="-"/>
    <s v="J&amp;T COD"/>
    <s v="Tiktok"/>
    <s v="จ่ายทีหลัง / COD"/>
    <s v=""/>
    <s v="-"/>
    <s v="01/07/2025 08:33"/>
  </r>
  <r>
    <x v="6"/>
    <x v="6"/>
    <n v="50"/>
    <n v="1"/>
    <s v="FNQ78"/>
    <n v="100"/>
    <n v="0"/>
    <s v="ร้านที่4"/>
    <s v="น***านต์    ก***มเย็น"/>
    <s v="ฉะเชิงเทรา"/>
    <s v="-"/>
    <s v=""/>
    <s v="01/07/2025 08:33"/>
    <s v="-"/>
    <s v="J&amp;T COD"/>
    <s v="Tiktok"/>
    <s v="จ่ายทีหลัง / COD"/>
    <s v=""/>
    <s v="-"/>
    <s v="01/07/2025 08:33"/>
  </r>
  <r>
    <x v="4"/>
    <x v="4"/>
    <n v="50"/>
    <n v="1"/>
    <s v="FNQ77"/>
    <n v="100"/>
    <n v="0"/>
    <s v="ร้านที่4"/>
    <s v="ว***ดา ค***กลาง"/>
    <s v="กรุงเทพฯ"/>
    <s v="-"/>
    <s v=""/>
    <s v="01/07/2025 08:31"/>
    <s v="-"/>
    <s v="J&amp;T Express"/>
    <s v="Tiktok"/>
    <s v="tiktok"/>
    <s v=""/>
    <s v="-"/>
    <s v="01/07/2025 08:31"/>
  </r>
  <r>
    <x v="5"/>
    <x v="5"/>
    <n v="50"/>
    <n v="1"/>
    <s v="FNQ77"/>
    <n v="100"/>
    <n v="0"/>
    <s v="ร้านที่4"/>
    <s v="ว***ดา ค***กลาง"/>
    <s v="กรุงเทพฯ"/>
    <s v="-"/>
    <s v=""/>
    <s v="01/07/2025 08:31"/>
    <s v="-"/>
    <s v="J&amp;T Express"/>
    <s v="Tiktok"/>
    <s v="tiktok"/>
    <s v=""/>
    <s v="-"/>
    <s v="01/07/2025 08:31"/>
  </r>
  <r>
    <x v="6"/>
    <x v="6"/>
    <n v="50"/>
    <n v="1"/>
    <s v="FNQ77"/>
    <n v="100"/>
    <n v="0"/>
    <s v="ร้านที่4"/>
    <s v="ว***ดา ค***กลาง"/>
    <s v="กรุงเทพฯ"/>
    <s v="-"/>
    <s v=""/>
    <s v="01/07/2025 08:31"/>
    <s v="-"/>
    <s v="J&amp;T Express"/>
    <s v="Tiktok"/>
    <s v="tiktok"/>
    <s v=""/>
    <s v="-"/>
    <s v="01/07/2025 08:31"/>
  </r>
  <r>
    <x v="4"/>
    <x v="4"/>
    <n v="50"/>
    <n v="1"/>
    <s v="FNQ76"/>
    <n v="100"/>
    <n v="0"/>
    <s v="ร้านที่4"/>
    <s v="น***"/>
    <s v="กำแพงเพชร"/>
    <s v="-"/>
    <s v=""/>
    <s v="01/07/2025 08:31"/>
    <s v="-"/>
    <s v="J&amp;T Express"/>
    <s v="Tiktok"/>
    <s v="tiktok"/>
    <s v=""/>
    <s v="-"/>
    <s v="01/07/2025 08:30"/>
  </r>
  <r>
    <x v="5"/>
    <x v="5"/>
    <n v="50"/>
    <n v="1"/>
    <s v="FNQ76"/>
    <n v="100"/>
    <n v="0"/>
    <s v="ร้านที่4"/>
    <s v="น***"/>
    <s v="กำแพงเพชร"/>
    <s v="-"/>
    <s v=""/>
    <s v="01/07/2025 08:31"/>
    <s v="-"/>
    <s v="J&amp;T Express"/>
    <s v="Tiktok"/>
    <s v="tiktok"/>
    <s v=""/>
    <s v="-"/>
    <s v="01/07/2025 08:30"/>
  </r>
  <r>
    <x v="6"/>
    <x v="6"/>
    <n v="50"/>
    <n v="1"/>
    <s v="FNQ76"/>
    <n v="100"/>
    <n v="0"/>
    <s v="ร้านที่4"/>
    <s v="น***"/>
    <s v="กำแพงเพชร"/>
    <s v="-"/>
    <s v=""/>
    <s v="01/07/2025 08:31"/>
    <s v="-"/>
    <s v="J&amp;T Express"/>
    <s v="Tiktok"/>
    <s v="tiktok"/>
    <s v=""/>
    <s v="-"/>
    <s v="01/07/2025 08:30"/>
  </r>
  <r>
    <x v="4"/>
    <x v="4"/>
    <n v="50"/>
    <n v="1"/>
    <s v="FNQ75"/>
    <n v="109"/>
    <n v="9"/>
    <s v="ร้านที่4"/>
    <s v="น***คราญ  ภ***ม"/>
    <s v="ปราจีนบุรี"/>
    <s v="-"/>
    <s v=""/>
    <s v="01/07/2025 08:26"/>
    <s v="-"/>
    <s v="J&amp;T Express"/>
    <s v="Tiktok"/>
    <s v="tiktok"/>
    <s v=""/>
    <s v="-"/>
    <s v="01/07/2025 08:25"/>
  </r>
  <r>
    <x v="5"/>
    <x v="5"/>
    <n v="50"/>
    <n v="1"/>
    <s v="FNQ75"/>
    <n v="109"/>
    <n v="9"/>
    <s v="ร้านที่4"/>
    <s v="น***คราญ  ภ***ม"/>
    <s v="ปราจีนบุรี"/>
    <s v="-"/>
    <s v=""/>
    <s v="01/07/2025 08:26"/>
    <s v="-"/>
    <s v="J&amp;T Express"/>
    <s v="Tiktok"/>
    <s v="tiktok"/>
    <s v=""/>
    <s v="-"/>
    <s v="01/07/2025 08:25"/>
  </r>
  <r>
    <x v="6"/>
    <x v="6"/>
    <n v="50"/>
    <n v="1"/>
    <s v="FNQ75"/>
    <n v="109"/>
    <n v="9"/>
    <s v="ร้านที่4"/>
    <s v="น***คราญ  ภ***ม"/>
    <s v="ปราจีนบุรี"/>
    <s v="-"/>
    <s v=""/>
    <s v="01/07/2025 08:26"/>
    <s v="-"/>
    <s v="J&amp;T Express"/>
    <s v="Tiktok"/>
    <s v="tiktok"/>
    <s v=""/>
    <s v="-"/>
    <s v="01/07/2025 08:25"/>
  </r>
  <r>
    <x v="4"/>
    <x v="4"/>
    <n v="50"/>
    <n v="1"/>
    <s v="FNQ74"/>
    <n v="106"/>
    <n v="6"/>
    <s v="ร้านที่4"/>
    <s v="S***a S***uk"/>
    <s v="กรุงเทพฯ"/>
    <s v="-"/>
    <s v=""/>
    <s v="01/07/2025 08:22"/>
    <s v="-"/>
    <s v="J&amp;T COD"/>
    <s v="Tiktok"/>
    <s v="จ่ายทีหลัง / COD"/>
    <s v=""/>
    <s v="-"/>
    <s v="01/07/2025 08:22"/>
  </r>
  <r>
    <x v="5"/>
    <x v="5"/>
    <n v="50"/>
    <n v="1"/>
    <s v="FNQ74"/>
    <n v="106"/>
    <n v="6"/>
    <s v="ร้านที่4"/>
    <s v="S***a S***uk"/>
    <s v="กรุงเทพฯ"/>
    <s v="-"/>
    <s v=""/>
    <s v="01/07/2025 08:22"/>
    <s v="-"/>
    <s v="J&amp;T COD"/>
    <s v="Tiktok"/>
    <s v="จ่ายทีหลัง / COD"/>
    <s v=""/>
    <s v="-"/>
    <s v="01/07/2025 08:22"/>
  </r>
  <r>
    <x v="6"/>
    <x v="6"/>
    <n v="50"/>
    <n v="1"/>
    <s v="FNQ74"/>
    <n v="106"/>
    <n v="6"/>
    <s v="ร้านที่4"/>
    <s v="S***a S***uk"/>
    <s v="กรุงเทพฯ"/>
    <s v="-"/>
    <s v=""/>
    <s v="01/07/2025 08:22"/>
    <s v="-"/>
    <s v="J&amp;T COD"/>
    <s v="Tiktok"/>
    <s v="จ่ายทีหลัง / COD"/>
    <s v=""/>
    <s v="-"/>
    <s v="01/07/2025 08:22"/>
  </r>
  <r>
    <x v="4"/>
    <x v="4"/>
    <n v="50"/>
    <n v="1"/>
    <s v="FNQ73"/>
    <n v="200"/>
    <n v="0"/>
    <s v="ร้านที่4"/>
    <s v="อ***รา ท***หลือ"/>
    <s v="เพชรบุรี"/>
    <s v="-"/>
    <s v=""/>
    <s v="01/07/2025 12:57"/>
    <s v="-"/>
    <s v="J&amp;T Express"/>
    <s v="Tiktok"/>
    <s v="tiktok"/>
    <s v=""/>
    <s v="-"/>
    <s v="01/07/2025 08:19"/>
  </r>
  <r>
    <x v="5"/>
    <x v="5"/>
    <n v="50"/>
    <n v="1"/>
    <s v="FNQ73"/>
    <n v="200"/>
    <n v="0"/>
    <s v="ร้านที่4"/>
    <s v="อ***รา ท***หลือ"/>
    <s v="เพชรบุรี"/>
    <s v="-"/>
    <s v=""/>
    <s v="01/07/2025 12:57"/>
    <s v="-"/>
    <s v="J&amp;T Express"/>
    <s v="Tiktok"/>
    <s v="tiktok"/>
    <s v=""/>
    <s v="-"/>
    <s v="01/07/2025 08:19"/>
  </r>
  <r>
    <x v="6"/>
    <x v="6"/>
    <n v="50"/>
    <n v="1"/>
    <s v="FNQ73"/>
    <n v="200"/>
    <n v="0"/>
    <s v="ร้านที่4"/>
    <s v="อ***รา ท***หลือ"/>
    <s v="เพชรบุรี"/>
    <s v="-"/>
    <s v=""/>
    <s v="01/07/2025 12:57"/>
    <s v="-"/>
    <s v="J&amp;T Express"/>
    <s v="Tiktok"/>
    <s v="tiktok"/>
    <s v=""/>
    <s v="-"/>
    <s v="01/07/2025 08:19"/>
  </r>
  <r>
    <x v="7"/>
    <x v="7"/>
    <n v="66.666666666666671"/>
    <n v="3"/>
    <s v="FNQ73"/>
    <n v="200"/>
    <n v="0"/>
    <s v="ร้านที่4"/>
    <s v="อ***รา ท***หลือ"/>
    <s v="เพชรบุรี"/>
    <s v="-"/>
    <s v=""/>
    <s v="01/07/2025 12:57"/>
    <s v="-"/>
    <s v="J&amp;T Express"/>
    <s v="Tiktok"/>
    <s v="tiktok"/>
    <s v=""/>
    <s v="-"/>
    <s v="01/07/2025 08:19"/>
  </r>
  <r>
    <x v="4"/>
    <x v="4"/>
    <n v="50"/>
    <n v="1"/>
    <s v="FNQ72"/>
    <n v="100"/>
    <n v="0"/>
    <s v="ร้านที่4"/>
    <s v="จ*** อ***"/>
    <s v="สมุทรปราการ"/>
    <s v="-"/>
    <s v=""/>
    <s v="01/07/2025 08:18"/>
    <s v="-"/>
    <s v="J&amp;T Express"/>
    <s v="Tiktok"/>
    <s v="tiktok"/>
    <s v=""/>
    <s v="-"/>
    <s v="01/07/2025 08:18"/>
  </r>
  <r>
    <x v="5"/>
    <x v="5"/>
    <n v="50"/>
    <n v="1"/>
    <s v="FNQ72"/>
    <n v="100"/>
    <n v="0"/>
    <s v="ร้านที่4"/>
    <s v="จ*** อ***"/>
    <s v="สมุทรปราการ"/>
    <s v="-"/>
    <s v=""/>
    <s v="01/07/2025 08:18"/>
    <s v="-"/>
    <s v="J&amp;T Express"/>
    <s v="Tiktok"/>
    <s v="tiktok"/>
    <s v=""/>
    <s v="-"/>
    <s v="01/07/2025 08:18"/>
  </r>
  <r>
    <x v="6"/>
    <x v="6"/>
    <n v="50"/>
    <n v="1"/>
    <s v="FNQ72"/>
    <n v="100"/>
    <n v="0"/>
    <s v="ร้านที่4"/>
    <s v="จ*** อ***"/>
    <s v="สมุทรปราการ"/>
    <s v="-"/>
    <s v=""/>
    <s v="01/07/2025 08:18"/>
    <s v="-"/>
    <s v="J&amp;T Express"/>
    <s v="Tiktok"/>
    <s v="tiktok"/>
    <s v=""/>
    <s v="-"/>
    <s v="01/07/2025 08:18"/>
  </r>
  <r>
    <x v="8"/>
    <x v="8"/>
    <n v="66.666666666666671"/>
    <n v="3"/>
    <s v="FNQ71"/>
    <n v="100"/>
    <n v="0"/>
    <s v="ร้านที่2"/>
    <s v="น***กษณ์ เ***พรหม"/>
    <s v="นครนายก"/>
    <s v="-"/>
    <s v=""/>
    <s v="01/07/2025 08:09"/>
    <s v="-"/>
    <s v="J&amp;T COD"/>
    <s v="Tiktok"/>
    <s v="จ่ายทีหลัง / COD"/>
    <s v=""/>
    <s v="-"/>
    <s v="01/07/2025 08:09"/>
  </r>
  <r>
    <x v="7"/>
    <x v="7"/>
    <n v="66.666666666666671"/>
    <n v="3"/>
    <s v="FNQ70"/>
    <n v="300"/>
    <n v="0"/>
    <s v="ร้านที่4"/>
    <s v="ว***ุทธ ส***งเนตร"/>
    <s v="อุบลราชธานี"/>
    <s v="-"/>
    <s v=""/>
    <s v="01/07/2025 08:08"/>
    <s v="-"/>
    <s v="J&amp;T Express"/>
    <s v="Tiktok"/>
    <s v="tiktok"/>
    <s v=""/>
    <s v="-"/>
    <s v="01/07/2025 08:08"/>
  </r>
  <r>
    <x v="4"/>
    <x v="4"/>
    <n v="50"/>
    <n v="1"/>
    <s v="FNQ70"/>
    <n v="300"/>
    <n v="0"/>
    <s v="ร้านที่4"/>
    <s v="ว***ุทธ ส***งเนตร"/>
    <s v="อุบลราชธานี"/>
    <s v="-"/>
    <s v=""/>
    <s v="01/07/2025 08:08"/>
    <s v="-"/>
    <s v="J&amp;T Express"/>
    <s v="Tiktok"/>
    <s v="tiktok"/>
    <s v=""/>
    <s v="-"/>
    <s v="01/07/2025 08:08"/>
  </r>
  <r>
    <x v="5"/>
    <x v="5"/>
    <n v="50"/>
    <n v="1"/>
    <s v="FNQ70"/>
    <n v="300"/>
    <n v="0"/>
    <s v="ร้านที่4"/>
    <s v="ว***ุทธ ส***งเนตร"/>
    <s v="อุบลราชธานี"/>
    <s v="-"/>
    <s v=""/>
    <s v="01/07/2025 08:08"/>
    <s v="-"/>
    <s v="J&amp;T Express"/>
    <s v="Tiktok"/>
    <s v="tiktok"/>
    <s v=""/>
    <s v="-"/>
    <s v="01/07/2025 08:08"/>
  </r>
  <r>
    <x v="6"/>
    <x v="6"/>
    <n v="50"/>
    <n v="1"/>
    <s v="FNQ70"/>
    <n v="300"/>
    <n v="0"/>
    <s v="ร้านที่4"/>
    <s v="ว***ุทธ ส***งเนตร"/>
    <s v="อุบลราชธานี"/>
    <s v="-"/>
    <s v=""/>
    <s v="01/07/2025 08:08"/>
    <s v="-"/>
    <s v="J&amp;T Express"/>
    <s v="Tiktok"/>
    <s v="tiktok"/>
    <s v=""/>
    <s v="-"/>
    <s v="01/07/2025 08:08"/>
  </r>
  <r>
    <x v="0"/>
    <x v="0"/>
    <n v="33.333333333333336"/>
    <n v="3"/>
    <s v="FNQ70"/>
    <n v="300"/>
    <n v="0"/>
    <s v="ร้านที่4"/>
    <s v="ว***ุทธ ส***งเนตร"/>
    <s v="อุบลราชธานี"/>
    <s v="-"/>
    <s v=""/>
    <s v="01/07/2025 08:08"/>
    <s v="-"/>
    <s v="J&amp;T Express"/>
    <s v="Tiktok"/>
    <s v="tiktok"/>
    <s v=""/>
    <s v="-"/>
    <s v="01/07/2025 08:08"/>
  </r>
  <r>
    <x v="4"/>
    <x v="4"/>
    <n v="50"/>
    <n v="1"/>
    <s v="FNQ69"/>
    <n v="100"/>
    <n v="0"/>
    <s v="ร้านที่4"/>
    <s v="พ***า บ***ัน"/>
    <s v="เทศบาลนครพิษณุโลก"/>
    <s v="-"/>
    <s v=""/>
    <s v="01/07/2025 08:06"/>
    <s v="-"/>
    <s v="J&amp;T COD"/>
    <s v="Tiktok"/>
    <s v="จ่ายทีหลัง / COD"/>
    <s v=""/>
    <s v="-"/>
    <s v="01/07/2025 08:06"/>
  </r>
  <r>
    <x v="5"/>
    <x v="5"/>
    <n v="50"/>
    <n v="1"/>
    <s v="FNQ69"/>
    <n v="100"/>
    <n v="0"/>
    <s v="ร้านที่4"/>
    <s v="พ***า บ***ัน"/>
    <s v="เทศบาลนครพิษณุโลก"/>
    <s v="-"/>
    <s v=""/>
    <s v="01/07/2025 08:06"/>
    <s v="-"/>
    <s v="J&amp;T COD"/>
    <s v="Tiktok"/>
    <s v="จ่ายทีหลัง / COD"/>
    <s v=""/>
    <s v="-"/>
    <s v="01/07/2025 08:06"/>
  </r>
  <r>
    <x v="6"/>
    <x v="6"/>
    <n v="50"/>
    <n v="1"/>
    <s v="FNQ69"/>
    <n v="100"/>
    <n v="0"/>
    <s v="ร้านที่4"/>
    <s v="พ***า บ***ัน"/>
    <s v="เทศบาลนครพิษณุโลก"/>
    <s v="-"/>
    <s v=""/>
    <s v="01/07/2025 08:06"/>
    <s v="-"/>
    <s v="J&amp;T COD"/>
    <s v="Tiktok"/>
    <s v="จ่ายทีหลัง / COD"/>
    <s v=""/>
    <s v="-"/>
    <s v="01/07/2025 08:06"/>
  </r>
  <r>
    <x v="4"/>
    <x v="4"/>
    <n v="50"/>
    <n v="1"/>
    <s v="FNQ68"/>
    <n v="106"/>
    <n v="6"/>
    <s v="ร้านที่4"/>
    <s v="ม***รา เ***วอ้น"/>
    <s v="กรุงเทพมหานคร"/>
    <s v="-"/>
    <s v=""/>
    <s v="01/07/2025 08:06"/>
    <s v="-"/>
    <s v="J&amp;T COD"/>
    <s v="Tiktok"/>
    <s v="จ่ายทีหลัง / COD"/>
    <s v=""/>
    <s v="-"/>
    <s v="01/07/2025 08:06"/>
  </r>
  <r>
    <x v="5"/>
    <x v="5"/>
    <n v="50"/>
    <n v="1"/>
    <s v="FNQ68"/>
    <n v="106"/>
    <n v="6"/>
    <s v="ร้านที่4"/>
    <s v="ม***รา เ***วอ้น"/>
    <s v="กรุงเทพมหานคร"/>
    <s v="-"/>
    <s v=""/>
    <s v="01/07/2025 08:06"/>
    <s v="-"/>
    <s v="J&amp;T COD"/>
    <s v="Tiktok"/>
    <s v="จ่ายทีหลัง / COD"/>
    <s v=""/>
    <s v="-"/>
    <s v="01/07/2025 08:06"/>
  </r>
  <r>
    <x v="6"/>
    <x v="6"/>
    <n v="50"/>
    <n v="1"/>
    <s v="FNQ68"/>
    <n v="106"/>
    <n v="6"/>
    <s v="ร้านที่4"/>
    <s v="ม***รา เ***วอ้น"/>
    <s v="กรุงเทพมหานคร"/>
    <s v="-"/>
    <s v=""/>
    <s v="01/07/2025 08:06"/>
    <s v="-"/>
    <s v="J&amp;T COD"/>
    <s v="Tiktok"/>
    <s v="จ่ายทีหลัง / COD"/>
    <s v=""/>
    <s v="-"/>
    <s v="01/07/2025 08:06"/>
  </r>
  <r>
    <x v="0"/>
    <x v="0"/>
    <n v="33.333333333333336"/>
    <n v="3"/>
    <s v="FNQ66"/>
    <n v="100"/>
    <n v="0"/>
    <s v="ร้านที่2"/>
    <s v="ส***์แก้ว  ต***รับ"/>
    <s v="ลำปาง"/>
    <s v="-"/>
    <s v=""/>
    <s v="01/07/2025 08:05"/>
    <s v="-"/>
    <s v="J&amp;T Express"/>
    <s v="Tiktok"/>
    <s v="tiktok"/>
    <s v=""/>
    <s v="-"/>
    <s v="01/07/2025 08:04"/>
  </r>
  <r>
    <x v="4"/>
    <x v="4"/>
    <n v="50"/>
    <n v="1"/>
    <s v="FNQ65"/>
    <n v="100"/>
    <n v="0"/>
    <s v="ร้านที่4"/>
    <s v="น***แหละแหละ บ**"/>
    <s v="จันทบุรี"/>
    <s v="-"/>
    <s v=""/>
    <s v="01/07/2025 08:03"/>
    <s v="-"/>
    <s v="J&amp;T Express"/>
    <s v="Tiktok"/>
    <s v="tiktok"/>
    <s v=""/>
    <s v="-"/>
    <s v="01/07/2025 08:02"/>
  </r>
  <r>
    <x v="5"/>
    <x v="5"/>
    <n v="50"/>
    <n v="1"/>
    <s v="FNQ65"/>
    <n v="100"/>
    <n v="0"/>
    <s v="ร้านที่4"/>
    <s v="น***แหละแหละ บ**"/>
    <s v="จันทบุรี"/>
    <s v="-"/>
    <s v=""/>
    <s v="01/07/2025 08:03"/>
    <s v="-"/>
    <s v="J&amp;T Express"/>
    <s v="Tiktok"/>
    <s v="tiktok"/>
    <s v=""/>
    <s v="-"/>
    <s v="01/07/2025 08:02"/>
  </r>
  <r>
    <x v="6"/>
    <x v="6"/>
    <n v="50"/>
    <n v="1"/>
    <s v="FNQ65"/>
    <n v="100"/>
    <n v="0"/>
    <s v="ร้านที่4"/>
    <s v="น***แหละแหละ บ**"/>
    <s v="จันทบุรี"/>
    <s v="-"/>
    <s v=""/>
    <s v="01/07/2025 08:03"/>
    <s v="-"/>
    <s v="J&amp;T Express"/>
    <s v="Tiktok"/>
    <s v="tiktok"/>
    <s v=""/>
    <s v="-"/>
    <s v="01/07/2025 08:02"/>
  </r>
  <r>
    <x v="0"/>
    <x v="0"/>
    <n v="50"/>
    <n v="6"/>
    <s v="FNQ64"/>
    <n v="200"/>
    <n v="0"/>
    <s v="ร้านที่2"/>
    <s v="แ***ุณหนึ่ง"/>
    <s v="บุรีรัมย์"/>
    <s v="-"/>
    <s v=""/>
    <s v="01/07/2025 08:02"/>
    <s v="-"/>
    <s v="J&amp;T COD"/>
    <s v="Tiktok"/>
    <s v="จ่ายทีหลัง / COD"/>
    <s v="ไม่เอารสกาแฟ"/>
    <s v="-"/>
    <s v="01/07/2025 08:02"/>
  </r>
  <r>
    <x v="4"/>
    <x v="4"/>
    <n v="50"/>
    <n v="4"/>
    <s v="FNQ62"/>
    <n v="400"/>
    <n v="0"/>
    <s v="ร้านที่4"/>
    <s v="บ***ัท พ***นด์พี ฟ*** ม***เก็ต จ***ด"/>
    <s v="นครราชสีมา"/>
    <s v="-"/>
    <s v=""/>
    <s v="01/07/2025 07:59"/>
    <s v="-"/>
    <s v="J&amp;T COD"/>
    <s v="Tiktok"/>
    <s v="จ่ายทีหลัง / COD"/>
    <s v=""/>
    <s v="-"/>
    <s v="01/07/2025 07:59"/>
  </r>
  <r>
    <x v="5"/>
    <x v="5"/>
    <n v="50"/>
    <n v="4"/>
    <s v="FNQ62"/>
    <n v="400"/>
    <n v="0"/>
    <s v="ร้านที่4"/>
    <s v="บ***ัท พ***นด์พี ฟ*** ม***เก็ต จ***ด"/>
    <s v="นครราชสีมา"/>
    <s v="-"/>
    <s v=""/>
    <s v="01/07/2025 07:59"/>
    <s v="-"/>
    <s v="J&amp;T COD"/>
    <s v="Tiktok"/>
    <s v="จ่ายทีหลัง / COD"/>
    <s v=""/>
    <s v="-"/>
    <s v="01/07/2025 07:59"/>
  </r>
  <r>
    <x v="6"/>
    <x v="6"/>
    <n v="50"/>
    <n v="4"/>
    <s v="FNQ62"/>
    <n v="400"/>
    <n v="0"/>
    <s v="ร้านที่4"/>
    <s v="บ***ัท พ***นด์พี ฟ*** ม***เก็ต จ***ด"/>
    <s v="นครราชสีมา"/>
    <s v="-"/>
    <s v=""/>
    <s v="01/07/2025 07:59"/>
    <s v="-"/>
    <s v="J&amp;T COD"/>
    <s v="Tiktok"/>
    <s v="จ่ายทีหลัง / COD"/>
    <s v=""/>
    <s v="-"/>
    <s v="01/07/2025 07:59"/>
  </r>
  <r>
    <x v="4"/>
    <x v="4"/>
    <n v="50"/>
    <n v="1"/>
    <s v="FNQ60"/>
    <n v="100"/>
    <n v="0"/>
    <s v="ร้านที่4"/>
    <s v="อ***า   อ***รไพศาล"/>
    <s v="กรุงเทพฯ"/>
    <s v="-"/>
    <s v=""/>
    <s v="01/07/2025 07:56"/>
    <s v="-"/>
    <s v="J&amp;T COD"/>
    <s v="Tiktok"/>
    <s v="จ่ายทีหลัง / COD"/>
    <s v=""/>
    <s v="-"/>
    <s v="01/07/2025 07:56"/>
  </r>
  <r>
    <x v="5"/>
    <x v="5"/>
    <n v="50"/>
    <n v="1"/>
    <s v="FNQ60"/>
    <n v="100"/>
    <n v="0"/>
    <s v="ร้านที่4"/>
    <s v="อ***า   อ***รไพศาล"/>
    <s v="กรุงเทพฯ"/>
    <s v="-"/>
    <s v=""/>
    <s v="01/07/2025 07:56"/>
    <s v="-"/>
    <s v="J&amp;T COD"/>
    <s v="Tiktok"/>
    <s v="จ่ายทีหลัง / COD"/>
    <s v=""/>
    <s v="-"/>
    <s v="01/07/2025 07:56"/>
  </r>
  <r>
    <x v="6"/>
    <x v="6"/>
    <n v="50"/>
    <n v="1"/>
    <s v="FNQ60"/>
    <n v="100"/>
    <n v="0"/>
    <s v="ร้านที่4"/>
    <s v="อ***า   อ***รไพศาล"/>
    <s v="กรุงเทพฯ"/>
    <s v="-"/>
    <s v=""/>
    <s v="01/07/2025 07:56"/>
    <s v="-"/>
    <s v="J&amp;T COD"/>
    <s v="Tiktok"/>
    <s v="จ่ายทีหลัง / COD"/>
    <s v=""/>
    <s v="-"/>
    <s v="01/07/2025 07:56"/>
  </r>
  <r>
    <x v="8"/>
    <x v="8"/>
    <n v="66.666666666666671"/>
    <n v="3"/>
    <s v="FNQ59"/>
    <n v="200"/>
    <n v="0"/>
    <s v="ร้านที่4"/>
    <s v="ศ***วรรณ ว***พฤกษ์"/>
    <s v="นครสวรรค์"/>
    <s v="-"/>
    <s v=""/>
    <s v="01/07/2025 07:55"/>
    <s v="-"/>
    <s v="J&amp;T Express"/>
    <s v="Tiktok"/>
    <s v="tiktok"/>
    <s v=""/>
    <s v="-"/>
    <s v="01/07/2025 07:55"/>
  </r>
  <r>
    <x v="4"/>
    <x v="4"/>
    <n v="50"/>
    <n v="1"/>
    <s v="FNQ59"/>
    <n v="200"/>
    <n v="0"/>
    <s v="ร้านที่4"/>
    <s v="ศ***วรรณ ว***พฤกษ์"/>
    <s v="นครสวรรค์"/>
    <s v="-"/>
    <s v=""/>
    <s v="01/07/2025 07:55"/>
    <s v="-"/>
    <s v="J&amp;T Express"/>
    <s v="Tiktok"/>
    <s v="tiktok"/>
    <s v=""/>
    <s v="-"/>
    <s v="01/07/2025 07:55"/>
  </r>
  <r>
    <x v="5"/>
    <x v="5"/>
    <n v="50"/>
    <n v="1"/>
    <s v="FNQ59"/>
    <n v="200"/>
    <n v="0"/>
    <s v="ร้านที่4"/>
    <s v="ศ***วรรณ ว***พฤกษ์"/>
    <s v="นครสวรรค์"/>
    <s v="-"/>
    <s v=""/>
    <s v="01/07/2025 07:55"/>
    <s v="-"/>
    <s v="J&amp;T Express"/>
    <s v="Tiktok"/>
    <s v="tiktok"/>
    <s v=""/>
    <s v="-"/>
    <s v="01/07/2025 07:55"/>
  </r>
  <r>
    <x v="6"/>
    <x v="6"/>
    <n v="50"/>
    <n v="1"/>
    <s v="FNQ59"/>
    <n v="200"/>
    <n v="0"/>
    <s v="ร้านที่4"/>
    <s v="ศ***วรรณ ว***พฤกษ์"/>
    <s v="นครสวรรค์"/>
    <s v="-"/>
    <s v=""/>
    <s v="01/07/2025 07:55"/>
    <s v="-"/>
    <s v="J&amp;T Express"/>
    <s v="Tiktok"/>
    <s v="tiktok"/>
    <s v=""/>
    <s v="-"/>
    <s v="01/07/2025 07:55"/>
  </r>
  <r>
    <x v="4"/>
    <x v="4"/>
    <n v="50"/>
    <n v="1"/>
    <s v="FNQ58"/>
    <n v="100"/>
    <n v="0"/>
    <s v="ร้านที่4"/>
    <s v="ช***า   ด***า"/>
    <s v="ระยอง"/>
    <s v="-"/>
    <s v=""/>
    <s v="01/07/2025 07:55"/>
    <s v="-"/>
    <s v="Flash Express Thailand COD"/>
    <s v="Tiktok"/>
    <s v="จ่ายทีหลัง / COD"/>
    <s v=""/>
    <s v="-"/>
    <s v="01/07/2025 07:55"/>
  </r>
  <r>
    <x v="5"/>
    <x v="5"/>
    <n v="50"/>
    <n v="1"/>
    <s v="FNQ58"/>
    <n v="100"/>
    <n v="0"/>
    <s v="ร้านที่4"/>
    <s v="ช***า   ด***า"/>
    <s v="ระยอง"/>
    <s v="-"/>
    <s v=""/>
    <s v="01/07/2025 07:55"/>
    <s v="-"/>
    <s v="Flash Express Thailand COD"/>
    <s v="Tiktok"/>
    <s v="จ่ายทีหลัง / COD"/>
    <s v=""/>
    <s v="-"/>
    <s v="01/07/2025 07:55"/>
  </r>
  <r>
    <x v="6"/>
    <x v="6"/>
    <n v="50"/>
    <n v="1"/>
    <s v="FNQ58"/>
    <n v="100"/>
    <n v="0"/>
    <s v="ร้านที่4"/>
    <s v="ช***า   ด***า"/>
    <s v="ระยอง"/>
    <s v="-"/>
    <s v=""/>
    <s v="01/07/2025 07:55"/>
    <s v="-"/>
    <s v="Flash Express Thailand COD"/>
    <s v="Tiktok"/>
    <s v="จ่ายทีหลัง / COD"/>
    <s v=""/>
    <s v="-"/>
    <s v="01/07/2025 07:55"/>
  </r>
  <r>
    <x v="4"/>
    <x v="4"/>
    <n v="50"/>
    <n v="2"/>
    <s v="FNQ57"/>
    <n v="200"/>
    <n v="0"/>
    <s v="ร้านที่4"/>
    <s v="ณ***ิช"/>
    <s v="เทศบาลนครเชียงราย"/>
    <s v="-"/>
    <s v=""/>
    <s v="01/07/2025 07:54"/>
    <s v="-"/>
    <s v="J&amp;T COD"/>
    <s v="Tiktok"/>
    <s v="จ่ายทีหลัง / COD"/>
    <s v=""/>
    <s v="-"/>
    <s v="01/07/2025 07:54"/>
  </r>
  <r>
    <x v="5"/>
    <x v="5"/>
    <n v="50"/>
    <n v="2"/>
    <s v="FNQ57"/>
    <n v="200"/>
    <n v="0"/>
    <s v="ร้านที่4"/>
    <s v="ณ***ิช"/>
    <s v="เทศบาลนครเชียงราย"/>
    <s v="-"/>
    <s v=""/>
    <s v="01/07/2025 07:54"/>
    <s v="-"/>
    <s v="J&amp;T COD"/>
    <s v="Tiktok"/>
    <s v="จ่ายทีหลัง / COD"/>
    <s v=""/>
    <s v="-"/>
    <s v="01/07/2025 07:54"/>
  </r>
  <r>
    <x v="6"/>
    <x v="6"/>
    <n v="50"/>
    <n v="2"/>
    <s v="FNQ57"/>
    <n v="200"/>
    <n v="0"/>
    <s v="ร้านที่4"/>
    <s v="ณ***ิช"/>
    <s v="เทศบาลนครเชียงราย"/>
    <s v="-"/>
    <s v=""/>
    <s v="01/07/2025 07:54"/>
    <s v="-"/>
    <s v="J&amp;T COD"/>
    <s v="Tiktok"/>
    <s v="จ่ายทีหลัง / COD"/>
    <s v=""/>
    <s v="-"/>
    <s v="01/07/2025 07:54"/>
  </r>
  <r>
    <x v="4"/>
    <x v="4"/>
    <n v="50"/>
    <n v="1"/>
    <s v="FNQ56"/>
    <n v="100"/>
    <n v="0"/>
    <s v="ร้านที่4"/>
    <s v="เ***ภา  พ***ใหญ่"/>
    <s v="สมุทรสงคราม"/>
    <s v="-"/>
    <s v=""/>
    <s v="01/07/2025 07:53"/>
    <s v="-"/>
    <s v="J&amp;T COD"/>
    <s v="Tiktok"/>
    <s v="จ่ายทีหลัง / COD"/>
    <s v=""/>
    <s v="-"/>
    <s v="01/07/2025 07:53"/>
  </r>
  <r>
    <x v="5"/>
    <x v="5"/>
    <n v="50"/>
    <n v="1"/>
    <s v="FNQ56"/>
    <n v="100"/>
    <n v="0"/>
    <s v="ร้านที่4"/>
    <s v="เ***ภา  พ***ใหญ่"/>
    <s v="สมุทรสงคราม"/>
    <s v="-"/>
    <s v=""/>
    <s v="01/07/2025 07:53"/>
    <s v="-"/>
    <s v="J&amp;T COD"/>
    <s v="Tiktok"/>
    <s v="จ่ายทีหลัง / COD"/>
    <s v=""/>
    <s v="-"/>
    <s v="01/07/2025 07:53"/>
  </r>
  <r>
    <x v="6"/>
    <x v="6"/>
    <n v="50"/>
    <n v="1"/>
    <s v="FNQ56"/>
    <n v="100"/>
    <n v="0"/>
    <s v="ร้านที่4"/>
    <s v="เ***ภา  พ***ใหญ่"/>
    <s v="สมุทรสงคราม"/>
    <s v="-"/>
    <s v=""/>
    <s v="01/07/2025 07:53"/>
    <s v="-"/>
    <s v="J&amp;T COD"/>
    <s v="Tiktok"/>
    <s v="จ่ายทีหลัง / COD"/>
    <s v=""/>
    <s v="-"/>
    <s v="01/07/2025 07:53"/>
  </r>
  <r>
    <x v="4"/>
    <x v="4"/>
    <n v="50"/>
    <n v="1"/>
    <s v="FNQ55"/>
    <n v="100"/>
    <n v="0"/>
    <s v="ร้านที่4"/>
    <s v="พ***ินทร์ น***ะวงศ์"/>
    <s v="ชัยภูมิ"/>
    <s v="-"/>
    <s v=""/>
    <s v="01/07/2025 07:53"/>
    <s v="-"/>
    <s v="J&amp;T COD"/>
    <s v="Tiktok"/>
    <s v="จ่ายทีหลัง / COD"/>
    <s v=""/>
    <s v="-"/>
    <s v="01/07/2025 07:53"/>
  </r>
  <r>
    <x v="5"/>
    <x v="5"/>
    <n v="50"/>
    <n v="1"/>
    <s v="FNQ55"/>
    <n v="100"/>
    <n v="0"/>
    <s v="ร้านที่4"/>
    <s v="พ***ินทร์ น***ะวงศ์"/>
    <s v="ชัยภูมิ"/>
    <s v="-"/>
    <s v=""/>
    <s v="01/07/2025 07:53"/>
    <s v="-"/>
    <s v="J&amp;T COD"/>
    <s v="Tiktok"/>
    <s v="จ่ายทีหลัง / COD"/>
    <s v=""/>
    <s v="-"/>
    <s v="01/07/2025 07:53"/>
  </r>
  <r>
    <x v="6"/>
    <x v="6"/>
    <n v="50"/>
    <n v="1"/>
    <s v="FNQ55"/>
    <n v="100"/>
    <n v="0"/>
    <s v="ร้านที่4"/>
    <s v="พ***ินทร์ น***ะวงศ์"/>
    <s v="ชัยภูมิ"/>
    <s v="-"/>
    <s v=""/>
    <s v="01/07/2025 07:53"/>
    <s v="-"/>
    <s v="J&amp;T COD"/>
    <s v="Tiktok"/>
    <s v="จ่ายทีหลัง / COD"/>
    <s v=""/>
    <s v="-"/>
    <s v="01/07/2025 07:53"/>
  </r>
  <r>
    <x v="4"/>
    <x v="4"/>
    <n v="50"/>
    <n v="1"/>
    <s v="FNQ54"/>
    <n v="100"/>
    <n v="0"/>
    <s v="ร้านที่4"/>
    <s v="เ***ง"/>
    <s v="ชลบุรี"/>
    <s v="-"/>
    <s v=""/>
    <s v="01/07/2025 07:50"/>
    <s v="-"/>
    <s v="J&amp;T COD"/>
    <s v="Tiktok"/>
    <s v="จ่ายทีหลัง / COD"/>
    <s v=""/>
    <s v="-"/>
    <s v="01/07/2025 07:50"/>
  </r>
  <r>
    <x v="5"/>
    <x v="5"/>
    <n v="50"/>
    <n v="1"/>
    <s v="FNQ54"/>
    <n v="100"/>
    <n v="0"/>
    <s v="ร้านที่4"/>
    <s v="เ***ง"/>
    <s v="ชลบุรี"/>
    <s v="-"/>
    <s v=""/>
    <s v="01/07/2025 07:50"/>
    <s v="-"/>
    <s v="J&amp;T COD"/>
    <s v="Tiktok"/>
    <s v="จ่ายทีหลัง / COD"/>
    <s v=""/>
    <s v="-"/>
    <s v="01/07/2025 07:50"/>
  </r>
  <r>
    <x v="6"/>
    <x v="6"/>
    <n v="50"/>
    <n v="1"/>
    <s v="FNQ54"/>
    <n v="100"/>
    <n v="0"/>
    <s v="ร้านที่4"/>
    <s v="เ***ง"/>
    <s v="ชลบุรี"/>
    <s v="-"/>
    <s v=""/>
    <s v="01/07/2025 07:50"/>
    <s v="-"/>
    <s v="J&amp;T COD"/>
    <s v="Tiktok"/>
    <s v="จ่ายทีหลัง / COD"/>
    <s v=""/>
    <s v="-"/>
    <s v="01/07/2025 07:50"/>
  </r>
  <r>
    <x v="4"/>
    <x v="4"/>
    <n v="50"/>
    <n v="1"/>
    <s v="FNQ53"/>
    <n v="100"/>
    <n v="0"/>
    <s v="ร้านที่4"/>
    <s v="ส***นท์  ก***ิตันตยานนท์"/>
    <s v="สมุทรสาคร"/>
    <s v="-"/>
    <s v=""/>
    <s v="01/07/2025 07:50"/>
    <s v="-"/>
    <s v="J&amp;T Express"/>
    <s v="Tiktok"/>
    <s v="tiktok"/>
    <s v=""/>
    <s v="-"/>
    <s v="01/07/2025 07:49"/>
  </r>
  <r>
    <x v="5"/>
    <x v="5"/>
    <n v="50"/>
    <n v="1"/>
    <s v="FNQ53"/>
    <n v="100"/>
    <n v="0"/>
    <s v="ร้านที่4"/>
    <s v="ส***นท์  ก***ิตันตยานนท์"/>
    <s v="สมุทรสาคร"/>
    <s v="-"/>
    <s v=""/>
    <s v="01/07/2025 07:50"/>
    <s v="-"/>
    <s v="J&amp;T Express"/>
    <s v="Tiktok"/>
    <s v="tiktok"/>
    <s v=""/>
    <s v="-"/>
    <s v="01/07/2025 07:49"/>
  </r>
  <r>
    <x v="6"/>
    <x v="6"/>
    <n v="50"/>
    <n v="1"/>
    <s v="FNQ53"/>
    <n v="100"/>
    <n v="0"/>
    <s v="ร้านที่4"/>
    <s v="ส***นท์  ก***ิตันตยานนท์"/>
    <s v="สมุทรสาคร"/>
    <s v="-"/>
    <s v=""/>
    <s v="01/07/2025 07:50"/>
    <s v="-"/>
    <s v="J&amp;T Express"/>
    <s v="Tiktok"/>
    <s v="tiktok"/>
    <s v=""/>
    <s v="-"/>
    <s v="01/07/2025 07:49"/>
  </r>
  <r>
    <x v="4"/>
    <x v="4"/>
    <n v="50"/>
    <n v="1"/>
    <s v="FNQ52"/>
    <n v="100"/>
    <n v="0"/>
    <s v="ร้านที่4"/>
    <s v="ก***ก  โ***พงศ์"/>
    <s v="พังงา"/>
    <s v="-"/>
    <s v=""/>
    <s v="01/07/2025 07:49"/>
    <s v="-"/>
    <s v="J&amp;T COD"/>
    <s v="Tiktok"/>
    <s v="จ่ายทีหลัง / COD"/>
    <s v=""/>
    <s v="-"/>
    <s v="01/07/2025 07:49"/>
  </r>
  <r>
    <x v="5"/>
    <x v="5"/>
    <n v="50"/>
    <n v="1"/>
    <s v="FNQ52"/>
    <n v="100"/>
    <n v="0"/>
    <s v="ร้านที่4"/>
    <s v="ก***ก  โ***พงศ์"/>
    <s v="พังงา"/>
    <s v="-"/>
    <s v=""/>
    <s v="01/07/2025 07:49"/>
    <s v="-"/>
    <s v="J&amp;T COD"/>
    <s v="Tiktok"/>
    <s v="จ่ายทีหลัง / COD"/>
    <s v=""/>
    <s v="-"/>
    <s v="01/07/2025 07:49"/>
  </r>
  <r>
    <x v="6"/>
    <x v="6"/>
    <n v="50"/>
    <n v="1"/>
    <s v="FNQ52"/>
    <n v="100"/>
    <n v="0"/>
    <s v="ร้านที่4"/>
    <s v="ก***ก  โ***พงศ์"/>
    <s v="พังงา"/>
    <s v="-"/>
    <s v=""/>
    <s v="01/07/2025 07:49"/>
    <s v="-"/>
    <s v="J&amp;T COD"/>
    <s v="Tiktok"/>
    <s v="จ่ายทีหลัง / COD"/>
    <s v=""/>
    <s v="-"/>
    <s v="01/07/2025 07:49"/>
  </r>
  <r>
    <x v="7"/>
    <x v="7"/>
    <n v="66.666666666666671"/>
    <n v="3"/>
    <s v="FNQ51"/>
    <n v="241"/>
    <n v="0"/>
    <s v="ร้านที่4"/>
    <s v="น** ส***ติ ค***"/>
    <s v="ขอนแก่น"/>
    <s v="-"/>
    <s v=""/>
    <s v="01/07/2025 07:49"/>
    <s v="-"/>
    <s v="J&amp;T Express"/>
    <s v="Tiktok"/>
    <s v="tiktok"/>
    <s v=""/>
    <s v="-"/>
    <s v="01/07/2025 07:48"/>
  </r>
  <r>
    <x v="4"/>
    <x v="4"/>
    <n v="50"/>
    <n v="1"/>
    <s v="FNQ51"/>
    <n v="241"/>
    <n v="0"/>
    <s v="ร้านที่4"/>
    <s v="น** ส***ติ ค***"/>
    <s v="ขอนแก่น"/>
    <s v="-"/>
    <s v=""/>
    <s v="01/07/2025 07:49"/>
    <s v="-"/>
    <s v="J&amp;T Express"/>
    <s v="Tiktok"/>
    <s v="tiktok"/>
    <s v=""/>
    <s v="-"/>
    <s v="01/07/2025 07:48"/>
  </r>
  <r>
    <x v="5"/>
    <x v="5"/>
    <n v="50"/>
    <n v="1"/>
    <s v="FNQ51"/>
    <n v="241"/>
    <n v="0"/>
    <s v="ร้านที่4"/>
    <s v="น** ส***ติ ค***"/>
    <s v="ขอนแก่น"/>
    <s v="-"/>
    <s v=""/>
    <s v="01/07/2025 07:49"/>
    <s v="-"/>
    <s v="J&amp;T Express"/>
    <s v="Tiktok"/>
    <s v="tiktok"/>
    <s v=""/>
    <s v="-"/>
    <s v="01/07/2025 07:48"/>
  </r>
  <r>
    <x v="6"/>
    <x v="6"/>
    <n v="50"/>
    <n v="1"/>
    <s v="FNQ51"/>
    <n v="241"/>
    <n v="0"/>
    <s v="ร้านที่4"/>
    <s v="น** ส***ติ ค***"/>
    <s v="ขอนแก่น"/>
    <s v="-"/>
    <s v=""/>
    <s v="01/07/2025 07:49"/>
    <s v="-"/>
    <s v="J&amp;T Express"/>
    <s v="Tiktok"/>
    <s v="tiktok"/>
    <s v=""/>
    <s v="-"/>
    <s v="01/07/2025 07:48"/>
  </r>
  <r>
    <x v="12"/>
    <x v="14"/>
    <n v="45"/>
    <n v="1"/>
    <s v="FNQ51"/>
    <n v="241"/>
    <n v="0"/>
    <s v="ร้านที่4"/>
    <s v="น** ส***ติ ค***"/>
    <s v="ขอนแก่น"/>
    <s v="-"/>
    <s v=""/>
    <s v="01/07/2025 07:49"/>
    <s v="-"/>
    <s v="J&amp;T Express"/>
    <s v="Tiktok"/>
    <s v="tiktok"/>
    <s v=""/>
    <s v="-"/>
    <s v="01/07/2025 07:48"/>
  </r>
  <r>
    <x v="4"/>
    <x v="4"/>
    <n v="50"/>
    <n v="1"/>
    <s v="FNQ49"/>
    <n v="100"/>
    <n v="0"/>
    <s v="ร้านที่4"/>
    <s v="อ***รา"/>
    <s v="ปทุมธานี"/>
    <s v="-"/>
    <s v=""/>
    <s v="01/07/2025 07:46"/>
    <s v="-"/>
    <s v="Flash Express Thailand COD"/>
    <s v="Tiktok"/>
    <s v="จ่ายทีหลัง / COD"/>
    <s v=""/>
    <s v="-"/>
    <s v="01/07/2025 07:46"/>
  </r>
  <r>
    <x v="5"/>
    <x v="5"/>
    <n v="50"/>
    <n v="1"/>
    <s v="FNQ49"/>
    <n v="100"/>
    <n v="0"/>
    <s v="ร้านที่4"/>
    <s v="อ***รา"/>
    <s v="ปทุมธานี"/>
    <s v="-"/>
    <s v=""/>
    <s v="01/07/2025 07:46"/>
    <s v="-"/>
    <s v="Flash Express Thailand COD"/>
    <s v="Tiktok"/>
    <s v="จ่ายทีหลัง / COD"/>
    <s v=""/>
    <s v="-"/>
    <s v="01/07/2025 07:46"/>
  </r>
  <r>
    <x v="6"/>
    <x v="6"/>
    <n v="50"/>
    <n v="1"/>
    <s v="FNQ49"/>
    <n v="100"/>
    <n v="0"/>
    <s v="ร้านที่4"/>
    <s v="อ***รา"/>
    <s v="ปทุมธานี"/>
    <s v="-"/>
    <s v=""/>
    <s v="01/07/2025 07:46"/>
    <s v="-"/>
    <s v="Flash Express Thailand COD"/>
    <s v="Tiktok"/>
    <s v="จ่ายทีหลัง / COD"/>
    <s v=""/>
    <s v="-"/>
    <s v="01/07/2025 07:46"/>
  </r>
  <r>
    <x v="4"/>
    <x v="4"/>
    <n v="50"/>
    <n v="1"/>
    <s v="FNQ48"/>
    <n v="100"/>
    <n v="0"/>
    <s v="ร้านที่4"/>
    <s v="ร***ู ค***"/>
    <s v="น่าน"/>
    <s v="-"/>
    <s v=""/>
    <s v="01/07/2025 07:43"/>
    <s v="-"/>
    <s v="J&amp;T COD"/>
    <s v="Tiktok"/>
    <s v="จ่ายทีหลัง / COD"/>
    <s v=""/>
    <s v="-"/>
    <s v="01/07/2025 07:43"/>
  </r>
  <r>
    <x v="5"/>
    <x v="5"/>
    <n v="50"/>
    <n v="1"/>
    <s v="FNQ48"/>
    <n v="100"/>
    <n v="0"/>
    <s v="ร้านที่4"/>
    <s v="ร***ู ค***"/>
    <s v="น่าน"/>
    <s v="-"/>
    <s v=""/>
    <s v="01/07/2025 07:43"/>
    <s v="-"/>
    <s v="J&amp;T COD"/>
    <s v="Tiktok"/>
    <s v="จ่ายทีหลัง / COD"/>
    <s v=""/>
    <s v="-"/>
    <s v="01/07/2025 07:43"/>
  </r>
  <r>
    <x v="6"/>
    <x v="6"/>
    <n v="50"/>
    <n v="1"/>
    <s v="FNQ48"/>
    <n v="100"/>
    <n v="0"/>
    <s v="ร้านที่4"/>
    <s v="ร***ู ค***"/>
    <s v="น่าน"/>
    <s v="-"/>
    <s v=""/>
    <s v="01/07/2025 07:43"/>
    <s v="-"/>
    <s v="J&amp;T COD"/>
    <s v="Tiktok"/>
    <s v="จ่ายทีหลัง / COD"/>
    <s v=""/>
    <s v="-"/>
    <s v="01/07/2025 07:43"/>
  </r>
  <r>
    <x v="4"/>
    <x v="4"/>
    <n v="50"/>
    <n v="1"/>
    <s v="FNQ47"/>
    <n v="100"/>
    <n v="0"/>
    <s v="ร้านที่4"/>
    <s v="ส***"/>
    <s v="ชลบุรี"/>
    <s v="-"/>
    <s v=""/>
    <s v="01/07/2025 07:41"/>
    <s v="-"/>
    <s v="J&amp;T COD"/>
    <s v="Tiktok"/>
    <s v="จ่ายทีหลัง / COD"/>
    <s v=""/>
    <s v="-"/>
    <s v="01/07/2025 07:41"/>
  </r>
  <r>
    <x v="5"/>
    <x v="5"/>
    <n v="50"/>
    <n v="1"/>
    <s v="FNQ47"/>
    <n v="100"/>
    <n v="0"/>
    <s v="ร้านที่4"/>
    <s v="ส***"/>
    <s v="ชลบุรี"/>
    <s v="-"/>
    <s v=""/>
    <s v="01/07/2025 07:41"/>
    <s v="-"/>
    <s v="J&amp;T COD"/>
    <s v="Tiktok"/>
    <s v="จ่ายทีหลัง / COD"/>
    <s v=""/>
    <s v="-"/>
    <s v="01/07/2025 07:41"/>
  </r>
  <r>
    <x v="6"/>
    <x v="6"/>
    <n v="50"/>
    <n v="1"/>
    <s v="FNQ47"/>
    <n v="100"/>
    <n v="0"/>
    <s v="ร้านที่4"/>
    <s v="ส***"/>
    <s v="ชลบุรี"/>
    <s v="-"/>
    <s v=""/>
    <s v="01/07/2025 07:41"/>
    <s v="-"/>
    <s v="J&amp;T COD"/>
    <s v="Tiktok"/>
    <s v="จ่ายทีหลัง / COD"/>
    <s v=""/>
    <s v="-"/>
    <s v="01/07/2025 07:41"/>
  </r>
  <r>
    <x v="4"/>
    <x v="4"/>
    <n v="50"/>
    <n v="1"/>
    <s v="FNQ45"/>
    <n v="109"/>
    <n v="9"/>
    <s v="ร้านที่4"/>
    <s v="ส***ทิพย์ ศ***ล"/>
    <s v="ตรัง"/>
    <s v="-"/>
    <s v=""/>
    <s v="01/07/2025 07:35"/>
    <s v="-"/>
    <s v="J&amp;T COD"/>
    <s v="Tiktok"/>
    <s v="จ่ายทีหลัง / COD"/>
    <s v=""/>
    <s v="-"/>
    <s v="01/07/2025 07:35"/>
  </r>
  <r>
    <x v="5"/>
    <x v="5"/>
    <n v="50"/>
    <n v="1"/>
    <s v="FNQ45"/>
    <n v="109"/>
    <n v="9"/>
    <s v="ร้านที่4"/>
    <s v="ส***ทิพย์ ศ***ล"/>
    <s v="ตรัง"/>
    <s v="-"/>
    <s v=""/>
    <s v="01/07/2025 07:35"/>
    <s v="-"/>
    <s v="J&amp;T COD"/>
    <s v="Tiktok"/>
    <s v="จ่ายทีหลัง / COD"/>
    <s v=""/>
    <s v="-"/>
    <s v="01/07/2025 07:35"/>
  </r>
  <r>
    <x v="6"/>
    <x v="6"/>
    <n v="50"/>
    <n v="1"/>
    <s v="FNQ45"/>
    <n v="109"/>
    <n v="9"/>
    <s v="ร้านที่4"/>
    <s v="ส***ทิพย์ ศ***ล"/>
    <s v="ตรัง"/>
    <s v="-"/>
    <s v=""/>
    <s v="01/07/2025 07:35"/>
    <s v="-"/>
    <s v="J&amp;T COD"/>
    <s v="Tiktok"/>
    <s v="จ่ายทีหลัง / COD"/>
    <s v=""/>
    <s v="-"/>
    <s v="01/07/2025 07:35"/>
  </r>
  <r>
    <x v="4"/>
    <x v="4"/>
    <n v="50"/>
    <n v="1"/>
    <s v="FNQ44"/>
    <n v="100"/>
    <n v="0"/>
    <s v="ร้านที่4"/>
    <s v="k***wit"/>
    <s v="สุราษฎร์ธานี"/>
    <s v="-"/>
    <s v=""/>
    <s v="01/07/2025 07:32"/>
    <s v="-"/>
    <s v="J&amp;T COD"/>
    <s v="Tiktok"/>
    <s v="จ่ายทีหลัง / COD"/>
    <s v=""/>
    <s v="-"/>
    <s v="01/07/2025 07:33"/>
  </r>
  <r>
    <x v="5"/>
    <x v="5"/>
    <n v="50"/>
    <n v="1"/>
    <s v="FNQ44"/>
    <n v="100"/>
    <n v="0"/>
    <s v="ร้านที่4"/>
    <s v="k***wit"/>
    <s v="สุราษฎร์ธานี"/>
    <s v="-"/>
    <s v=""/>
    <s v="01/07/2025 07:32"/>
    <s v="-"/>
    <s v="J&amp;T COD"/>
    <s v="Tiktok"/>
    <s v="จ่ายทีหลัง / COD"/>
    <s v=""/>
    <s v="-"/>
    <s v="01/07/2025 07:33"/>
  </r>
  <r>
    <x v="6"/>
    <x v="6"/>
    <n v="50"/>
    <n v="1"/>
    <s v="FNQ44"/>
    <n v="100"/>
    <n v="0"/>
    <s v="ร้านที่4"/>
    <s v="k***wit"/>
    <s v="สุราษฎร์ธานี"/>
    <s v="-"/>
    <s v=""/>
    <s v="01/07/2025 07:32"/>
    <s v="-"/>
    <s v="J&amp;T COD"/>
    <s v="Tiktok"/>
    <s v="จ่ายทีหลัง / COD"/>
    <s v=""/>
    <s v="-"/>
    <s v="01/07/2025 07:33"/>
  </r>
  <r>
    <x v="3"/>
    <x v="15"/>
    <n v="63.75"/>
    <n v="1"/>
    <s v="FNQ43"/>
    <n v="63.75"/>
    <n v="0"/>
    <s v="ร้านที่1"/>
    <s v="วีระ นุ่นคง"/>
    <s v="83/1 หมู่ 9 ต.ท่างาม_x000a__x000a_อินทร์บุรี/ In Buriสิงห์บุรี/ Sing Buri_x000a_16110"/>
    <s v="16110"/>
    <s v="660619146644"/>
    <s v="01/07/2025 07:31"/>
    <s v="-"/>
    <s v="Kerry_dropoff"/>
    <s v="Lazada"/>
    <s v="lazada"/>
    <s v=""/>
    <s v="-"/>
    <s v="01/07/2025 07:31"/>
  </r>
  <r>
    <x v="4"/>
    <x v="4"/>
    <n v="50"/>
    <n v="1"/>
    <s v="FNQ41"/>
    <n v="100"/>
    <n v="0"/>
    <s v="ร้านที่4"/>
    <s v="ท***ุษาห์  เ***ทอง"/>
    <s v="นครศรีธรรมราช"/>
    <s v="-"/>
    <s v=""/>
    <s v="01/07/2025 07:25"/>
    <s v="-"/>
    <s v="J&amp;T COD"/>
    <s v="Tiktok"/>
    <s v="จ่ายทีหลัง / COD"/>
    <s v=""/>
    <s v="-"/>
    <s v="01/07/2025 07:26"/>
  </r>
  <r>
    <x v="5"/>
    <x v="5"/>
    <n v="50"/>
    <n v="1"/>
    <s v="FNQ41"/>
    <n v="100"/>
    <n v="0"/>
    <s v="ร้านที่4"/>
    <s v="ท***ุษาห์  เ***ทอง"/>
    <s v="นครศรีธรรมราช"/>
    <s v="-"/>
    <s v=""/>
    <s v="01/07/2025 07:25"/>
    <s v="-"/>
    <s v="J&amp;T COD"/>
    <s v="Tiktok"/>
    <s v="จ่ายทีหลัง / COD"/>
    <s v=""/>
    <s v="-"/>
    <s v="01/07/2025 07:26"/>
  </r>
  <r>
    <x v="6"/>
    <x v="6"/>
    <n v="50"/>
    <n v="1"/>
    <s v="FNQ41"/>
    <n v="100"/>
    <n v="0"/>
    <s v="ร้านที่4"/>
    <s v="ท***ุษาห์  เ***ทอง"/>
    <s v="นครศรีธรรมราช"/>
    <s v="-"/>
    <s v=""/>
    <s v="01/07/2025 07:25"/>
    <s v="-"/>
    <s v="J&amp;T COD"/>
    <s v="Tiktok"/>
    <s v="จ่ายทีหลัง / COD"/>
    <s v=""/>
    <s v="-"/>
    <s v="01/07/2025 07:26"/>
  </r>
  <r>
    <x v="4"/>
    <x v="4"/>
    <n v="50"/>
    <n v="1"/>
    <s v="FNQ40"/>
    <n v="100"/>
    <n v="0"/>
    <s v="ร้านที่4"/>
    <s v="แ***ิไล พ***รหม"/>
    <s v="บุรีรัมย์"/>
    <s v="-"/>
    <s v=""/>
    <s v="01/07/2025 07:24"/>
    <s v="-"/>
    <s v="J&amp;T COD"/>
    <s v="Tiktok"/>
    <s v="จ่ายทีหลัง / COD"/>
    <s v=""/>
    <s v="-"/>
    <s v="01/07/2025 07:24"/>
  </r>
  <r>
    <x v="5"/>
    <x v="5"/>
    <n v="50"/>
    <n v="1"/>
    <s v="FNQ40"/>
    <n v="100"/>
    <n v="0"/>
    <s v="ร้านที่4"/>
    <s v="แ***ิไล พ***รหม"/>
    <s v="บุรีรัมย์"/>
    <s v="-"/>
    <s v=""/>
    <s v="01/07/2025 07:24"/>
    <s v="-"/>
    <s v="J&amp;T COD"/>
    <s v="Tiktok"/>
    <s v="จ่ายทีหลัง / COD"/>
    <s v=""/>
    <s v="-"/>
    <s v="01/07/2025 07:24"/>
  </r>
  <r>
    <x v="6"/>
    <x v="6"/>
    <n v="50"/>
    <n v="1"/>
    <s v="FNQ40"/>
    <n v="100"/>
    <n v="0"/>
    <s v="ร้านที่4"/>
    <s v="แ***ิไล พ***รหม"/>
    <s v="บุรีรัมย์"/>
    <s v="-"/>
    <s v=""/>
    <s v="01/07/2025 07:24"/>
    <s v="-"/>
    <s v="J&amp;T COD"/>
    <s v="Tiktok"/>
    <s v="จ่ายทีหลัง / COD"/>
    <s v=""/>
    <s v="-"/>
    <s v="01/07/2025 07:24"/>
  </r>
  <r>
    <x v="4"/>
    <x v="4"/>
    <n v="50"/>
    <n v="1"/>
    <s v="FNQ39"/>
    <n v="100"/>
    <n v="0"/>
    <s v="ร้านที่4"/>
    <s v="ธ***ต เ***ญยิ่ง"/>
    <s v="อุตรดิตถ์"/>
    <s v="-"/>
    <s v=""/>
    <s v="01/07/2025 07:16"/>
    <s v="-"/>
    <s v="J&amp;T COD"/>
    <s v="Tiktok"/>
    <s v="จ่ายทีหลัง / COD"/>
    <s v=""/>
    <s v="-"/>
    <s v="01/07/2025 07:17"/>
  </r>
  <r>
    <x v="5"/>
    <x v="5"/>
    <n v="50"/>
    <n v="1"/>
    <s v="FNQ39"/>
    <n v="100"/>
    <n v="0"/>
    <s v="ร้านที่4"/>
    <s v="ธ***ต เ***ญยิ่ง"/>
    <s v="อุตรดิตถ์"/>
    <s v="-"/>
    <s v=""/>
    <s v="01/07/2025 07:16"/>
    <s v="-"/>
    <s v="J&amp;T COD"/>
    <s v="Tiktok"/>
    <s v="จ่ายทีหลัง / COD"/>
    <s v=""/>
    <s v="-"/>
    <s v="01/07/2025 07:17"/>
  </r>
  <r>
    <x v="6"/>
    <x v="6"/>
    <n v="50"/>
    <n v="1"/>
    <s v="FNQ39"/>
    <n v="100"/>
    <n v="0"/>
    <s v="ร้านที่4"/>
    <s v="ธ***ต เ***ญยิ่ง"/>
    <s v="อุตรดิตถ์"/>
    <s v="-"/>
    <s v=""/>
    <s v="01/07/2025 07:16"/>
    <s v="-"/>
    <s v="J&amp;T COD"/>
    <s v="Tiktok"/>
    <s v="จ่ายทีหลัง / COD"/>
    <s v=""/>
    <s v="-"/>
    <s v="01/07/2025 07:16"/>
  </r>
  <r>
    <x v="4"/>
    <x v="4"/>
    <n v="50"/>
    <n v="1"/>
    <s v="FNQ38"/>
    <n v="100"/>
    <n v="0"/>
    <s v="ร้านที่4"/>
    <s v="แ**  ช***รัมย์"/>
    <s v="บุรีรัมย์"/>
    <s v="-"/>
    <s v=""/>
    <s v="01/07/2025 07:11"/>
    <s v="-"/>
    <s v="J&amp;T COD"/>
    <s v="Tiktok"/>
    <s v="จ่ายทีหลัง / COD"/>
    <s v=""/>
    <s v="-"/>
    <s v="01/07/2025 07:13"/>
  </r>
  <r>
    <x v="5"/>
    <x v="5"/>
    <n v="50"/>
    <n v="1"/>
    <s v="FNQ38"/>
    <n v="100"/>
    <n v="0"/>
    <s v="ร้านที่4"/>
    <s v="แ**  ช***รัมย์"/>
    <s v="บุรีรัมย์"/>
    <s v="-"/>
    <s v=""/>
    <s v="01/07/2025 07:11"/>
    <s v="-"/>
    <s v="J&amp;T COD"/>
    <s v="Tiktok"/>
    <s v="จ่ายทีหลัง / COD"/>
    <s v=""/>
    <s v="-"/>
    <s v="01/07/2025 07:13"/>
  </r>
  <r>
    <x v="6"/>
    <x v="6"/>
    <n v="50"/>
    <n v="1"/>
    <s v="FNQ38"/>
    <n v="100"/>
    <n v="0"/>
    <s v="ร้านที่4"/>
    <s v="แ**  ช***รัมย์"/>
    <s v="บุรีรัมย์"/>
    <s v="-"/>
    <s v=""/>
    <s v="01/07/2025 07:11"/>
    <s v="-"/>
    <s v="J&amp;T COD"/>
    <s v="Tiktok"/>
    <s v="จ่ายทีหลัง / COD"/>
    <s v=""/>
    <s v="-"/>
    <s v="01/07/2025 07:13"/>
  </r>
  <r>
    <x v="4"/>
    <x v="4"/>
    <n v="50"/>
    <n v="1"/>
    <s v="FNQ37"/>
    <n v="100"/>
    <n v="0"/>
    <s v="ร้านที่4"/>
    <s v="ส***ุ้ง ภ***โคกรัษ์"/>
    <s v="เทศบาลนครสุราษฎร์ธานี"/>
    <s v="-"/>
    <s v=""/>
    <s v="01/07/2025 07:10"/>
    <s v="-"/>
    <s v="J&amp;T COD"/>
    <s v="Tiktok"/>
    <s v="จ่ายทีหลัง / COD"/>
    <s v=""/>
    <s v="-"/>
    <s v="01/07/2025 07:13"/>
  </r>
  <r>
    <x v="5"/>
    <x v="5"/>
    <n v="50"/>
    <n v="1"/>
    <s v="FNQ37"/>
    <n v="100"/>
    <n v="0"/>
    <s v="ร้านที่4"/>
    <s v="ส***ุ้ง ภ***โคกรัษ์"/>
    <s v="เทศบาลนครสุราษฎร์ธานี"/>
    <s v="-"/>
    <s v=""/>
    <s v="01/07/2025 07:10"/>
    <s v="-"/>
    <s v="J&amp;T COD"/>
    <s v="Tiktok"/>
    <s v="จ่ายทีหลัง / COD"/>
    <s v=""/>
    <s v="-"/>
    <s v="01/07/2025 07:13"/>
  </r>
  <r>
    <x v="6"/>
    <x v="6"/>
    <n v="50"/>
    <n v="1"/>
    <s v="FNQ37"/>
    <n v="100"/>
    <n v="0"/>
    <s v="ร้านที่4"/>
    <s v="ส***ุ้ง ภ***โคกรัษ์"/>
    <s v="เทศบาลนครสุราษฎร์ธานี"/>
    <s v="-"/>
    <s v=""/>
    <s v="01/07/2025 07:10"/>
    <s v="-"/>
    <s v="J&amp;T COD"/>
    <s v="Tiktok"/>
    <s v="จ่ายทีหลัง / COD"/>
    <s v=""/>
    <s v="-"/>
    <s v="01/07/2025 07:13"/>
  </r>
  <r>
    <x v="4"/>
    <x v="4"/>
    <n v="50"/>
    <n v="1"/>
    <s v="FNQ36"/>
    <n v="100"/>
    <n v="0"/>
    <s v="ร้านที่4"/>
    <s v="ส***รณา แ***การ"/>
    <s v="ราชบุรี"/>
    <s v="-"/>
    <s v=""/>
    <s v="01/07/2025 07:10"/>
    <s v="-"/>
    <s v="J&amp;T COD"/>
    <s v="Tiktok"/>
    <s v="จ่ายทีหลัง / COD"/>
    <s v=""/>
    <s v="-"/>
    <s v="01/07/2025 07:12"/>
  </r>
  <r>
    <x v="5"/>
    <x v="5"/>
    <n v="50"/>
    <n v="1"/>
    <s v="FNQ36"/>
    <n v="100"/>
    <n v="0"/>
    <s v="ร้านที่4"/>
    <s v="ส***รณา แ***การ"/>
    <s v="ราชบุรี"/>
    <s v="-"/>
    <s v=""/>
    <s v="01/07/2025 07:10"/>
    <s v="-"/>
    <s v="J&amp;T COD"/>
    <s v="Tiktok"/>
    <s v="จ่ายทีหลัง / COD"/>
    <s v=""/>
    <s v="-"/>
    <s v="01/07/2025 07:12"/>
  </r>
  <r>
    <x v="6"/>
    <x v="6"/>
    <n v="50"/>
    <n v="1"/>
    <s v="FNQ36"/>
    <n v="100"/>
    <n v="0"/>
    <s v="ร้านที่4"/>
    <s v="ส***รณา แ***การ"/>
    <s v="ราชบุรี"/>
    <s v="-"/>
    <s v=""/>
    <s v="01/07/2025 07:10"/>
    <s v="-"/>
    <s v="J&amp;T COD"/>
    <s v="Tiktok"/>
    <s v="จ่ายทีหลัง / COD"/>
    <s v=""/>
    <s v="-"/>
    <s v="01/07/2025 07:12"/>
  </r>
  <r>
    <x v="4"/>
    <x v="4"/>
    <n v="50"/>
    <n v="1"/>
    <s v="FNQ35"/>
    <n v="100"/>
    <n v="0"/>
    <s v="ร้านที่4"/>
    <s v="ส***ง เ***ินทร์"/>
    <s v="ตรัง"/>
    <s v="-"/>
    <s v=""/>
    <s v="01/07/2025 07:05"/>
    <s v="-"/>
    <s v="J&amp;T COD"/>
    <s v="Tiktok"/>
    <s v="จ่ายทีหลัง / COD"/>
    <s v=""/>
    <s v="-"/>
    <s v="01/07/2025 07:07"/>
  </r>
  <r>
    <x v="5"/>
    <x v="5"/>
    <n v="50"/>
    <n v="1"/>
    <s v="FNQ35"/>
    <n v="100"/>
    <n v="0"/>
    <s v="ร้านที่4"/>
    <s v="ส***ง เ***ินทร์"/>
    <s v="ตรัง"/>
    <s v="-"/>
    <s v=""/>
    <s v="01/07/2025 07:05"/>
    <s v="-"/>
    <s v="J&amp;T COD"/>
    <s v="Tiktok"/>
    <s v="จ่ายทีหลัง / COD"/>
    <s v=""/>
    <s v="-"/>
    <s v="01/07/2025 07:07"/>
  </r>
  <r>
    <x v="6"/>
    <x v="6"/>
    <n v="50"/>
    <n v="1"/>
    <s v="FNQ35"/>
    <n v="100"/>
    <n v="0"/>
    <s v="ร้านที่4"/>
    <s v="ส***ง เ***ินทร์"/>
    <s v="ตรัง"/>
    <s v="-"/>
    <s v=""/>
    <s v="01/07/2025 07:05"/>
    <s v="-"/>
    <s v="J&amp;T COD"/>
    <s v="Tiktok"/>
    <s v="จ่ายทีหลัง / COD"/>
    <s v=""/>
    <s v="-"/>
    <s v="01/07/2025 07:07"/>
  </r>
  <r>
    <x v="4"/>
    <x v="4"/>
    <n v="50"/>
    <n v="1"/>
    <s v="FNQ34"/>
    <n v="100"/>
    <n v="0"/>
    <s v="ร้านที่4"/>
    <s v="เ***น้อย"/>
    <s v="นครราชสีมา"/>
    <s v="-"/>
    <s v=""/>
    <s v="01/07/2025 07:04"/>
    <s v="-"/>
    <s v="J&amp;T COD"/>
    <s v="Tiktok"/>
    <s v="จ่ายทีหลัง / COD"/>
    <s v=""/>
    <s v="-"/>
    <s v="01/07/2025 07:05"/>
  </r>
  <r>
    <x v="5"/>
    <x v="5"/>
    <n v="50"/>
    <n v="1"/>
    <s v="FNQ34"/>
    <n v="100"/>
    <n v="0"/>
    <s v="ร้านที่4"/>
    <s v="เ***น้อย"/>
    <s v="นครราชสีมา"/>
    <s v="-"/>
    <s v=""/>
    <s v="01/07/2025 07:04"/>
    <s v="-"/>
    <s v="J&amp;T COD"/>
    <s v="Tiktok"/>
    <s v="จ่ายทีหลัง / COD"/>
    <s v=""/>
    <s v="-"/>
    <s v="01/07/2025 07:05"/>
  </r>
  <r>
    <x v="6"/>
    <x v="6"/>
    <n v="50"/>
    <n v="1"/>
    <s v="FNQ34"/>
    <n v="100"/>
    <n v="0"/>
    <s v="ร้านที่4"/>
    <s v="เ***น้อย"/>
    <s v="นครราชสีมา"/>
    <s v="-"/>
    <s v=""/>
    <s v="01/07/2025 07:04"/>
    <s v="-"/>
    <s v="J&amp;T COD"/>
    <s v="Tiktok"/>
    <s v="จ่ายทีหลัง / COD"/>
    <s v=""/>
    <s v="-"/>
    <s v="01/07/2025 07:05"/>
  </r>
  <r>
    <x v="4"/>
    <x v="4"/>
    <n v="50"/>
    <n v="1"/>
    <s v="FNQ33"/>
    <n v="100"/>
    <n v="0"/>
    <s v="ร้านที่4"/>
    <s v="อ***"/>
    <s v="สมุทรปราการ"/>
    <s v="-"/>
    <s v=""/>
    <s v="01/07/2025 07:00"/>
    <s v="-"/>
    <s v="J&amp;T COD"/>
    <s v="Tiktok"/>
    <s v="จ่ายทีหลัง / COD"/>
    <s v=""/>
    <s v="-"/>
    <s v="01/07/2025 07:01"/>
  </r>
  <r>
    <x v="5"/>
    <x v="5"/>
    <n v="50"/>
    <n v="1"/>
    <s v="FNQ33"/>
    <n v="100"/>
    <n v="0"/>
    <s v="ร้านที่4"/>
    <s v="อ***"/>
    <s v="สมุทรปราการ"/>
    <s v="-"/>
    <s v=""/>
    <s v="01/07/2025 07:00"/>
    <s v="-"/>
    <s v="J&amp;T COD"/>
    <s v="Tiktok"/>
    <s v="จ่ายทีหลัง / COD"/>
    <s v=""/>
    <s v="-"/>
    <s v="01/07/2025 07:01"/>
  </r>
  <r>
    <x v="6"/>
    <x v="6"/>
    <n v="50"/>
    <n v="1"/>
    <s v="FNQ33"/>
    <n v="100"/>
    <n v="0"/>
    <s v="ร้านที่4"/>
    <s v="อ***"/>
    <s v="สมุทรปราการ"/>
    <s v="-"/>
    <s v=""/>
    <s v="01/07/2025 07:00"/>
    <s v="-"/>
    <s v="J&amp;T COD"/>
    <s v="Tiktok"/>
    <s v="จ่ายทีหลัง / COD"/>
    <s v=""/>
    <s v="-"/>
    <s v="01/07/2025 07:01"/>
  </r>
  <r>
    <x v="4"/>
    <x v="4"/>
    <n v="50"/>
    <n v="1"/>
    <s v="FNQ32"/>
    <n v="100"/>
    <n v="0"/>
    <s v="ร้านที่4"/>
    <s v="ส***รัตน์ จ***รัส"/>
    <s v="กรุงเทพฯ"/>
    <s v="-"/>
    <s v=""/>
    <s v="01/07/2025 06:55"/>
    <s v="-"/>
    <s v="J&amp;T COD"/>
    <s v="Tiktok"/>
    <s v="จ่ายทีหลัง / COD"/>
    <s v=""/>
    <s v="761263255561"/>
    <s v="01/07/2025 06:55"/>
  </r>
  <r>
    <x v="5"/>
    <x v="5"/>
    <n v="50"/>
    <n v="1"/>
    <s v="FNQ32"/>
    <n v="100"/>
    <n v="0"/>
    <s v="ร้านที่4"/>
    <s v="ส***รัตน์ จ***รัส"/>
    <s v="กรุงเทพฯ"/>
    <s v="-"/>
    <s v=""/>
    <s v="01/07/2025 06:55"/>
    <s v="-"/>
    <s v="J&amp;T COD"/>
    <s v="Tiktok"/>
    <s v="จ่ายทีหลัง / COD"/>
    <s v=""/>
    <s v="761263255561"/>
    <s v="01/07/2025 06:55"/>
  </r>
  <r>
    <x v="6"/>
    <x v="6"/>
    <n v="50"/>
    <n v="1"/>
    <s v="FNQ32"/>
    <n v="100"/>
    <n v="0"/>
    <s v="ร้านที่4"/>
    <s v="ส***รัตน์ จ***รัส"/>
    <s v="กรุงเทพฯ"/>
    <s v="-"/>
    <s v=""/>
    <s v="01/07/2025 06:55"/>
    <s v="-"/>
    <s v="J&amp;T COD"/>
    <s v="Tiktok"/>
    <s v="จ่ายทีหลัง / COD"/>
    <s v=""/>
    <s v="761263255561"/>
    <s v="01/07/2025 06:55"/>
  </r>
  <r>
    <x v="0"/>
    <x v="0"/>
    <n v="50"/>
    <n v="6"/>
    <s v="FNQ31"/>
    <n v="200"/>
    <n v="0"/>
    <s v="ร้านที่2"/>
    <s v="เ**"/>
    <s v="นนทบุรี"/>
    <s v="-"/>
    <s v=""/>
    <s v="01/07/2025 06:51"/>
    <s v="-"/>
    <s v="Flash Express Thailand"/>
    <s v="Tiktok"/>
    <s v="tiktok"/>
    <s v=""/>
    <s v="THT03031YBMVM8Z"/>
    <s v="01/07/2025 06:50"/>
  </r>
  <r>
    <x v="4"/>
    <x v="4"/>
    <n v="50"/>
    <n v="1"/>
    <s v="FNQ30"/>
    <n v="100"/>
    <n v="0"/>
    <s v="ร้านที่4"/>
    <s v="น***าวธนพรพรรณ อ***ร์จันทร์"/>
    <s v="ปราจีนบุรี"/>
    <s v="-"/>
    <s v=""/>
    <s v="01/07/2025 06:48"/>
    <s v="-"/>
    <s v="J&amp;T COD"/>
    <s v="Tiktok"/>
    <s v="จ่ายทีหลัง / COD"/>
    <s v=""/>
    <s v="761297320593"/>
    <s v="01/07/2025 06:48"/>
  </r>
  <r>
    <x v="5"/>
    <x v="5"/>
    <n v="50"/>
    <n v="1"/>
    <s v="FNQ30"/>
    <n v="100"/>
    <n v="0"/>
    <s v="ร้านที่4"/>
    <s v="น***าวธนพรพรรณ อ***ร์จันทร์"/>
    <s v="ปราจีนบุรี"/>
    <s v="-"/>
    <s v=""/>
    <s v="01/07/2025 06:48"/>
    <s v="-"/>
    <s v="J&amp;T COD"/>
    <s v="Tiktok"/>
    <s v="จ่ายทีหลัง / COD"/>
    <s v=""/>
    <s v="761297320593"/>
    <s v="01/07/2025 06:48"/>
  </r>
  <r>
    <x v="6"/>
    <x v="6"/>
    <n v="50"/>
    <n v="1"/>
    <s v="FNQ30"/>
    <n v="100"/>
    <n v="0"/>
    <s v="ร้านที่4"/>
    <s v="น***าวธนพรพรรณ อ***ร์จันทร์"/>
    <s v="ปราจีนบุรี"/>
    <s v="-"/>
    <s v=""/>
    <s v="01/07/2025 06:48"/>
    <s v="-"/>
    <s v="J&amp;T COD"/>
    <s v="Tiktok"/>
    <s v="จ่ายทีหลัง / COD"/>
    <s v=""/>
    <s v="761297320593"/>
    <s v="01/07/2025 06:48"/>
  </r>
  <r>
    <x v="4"/>
    <x v="4"/>
    <n v="50"/>
    <n v="1"/>
    <s v="FNQ29"/>
    <n v="100"/>
    <n v="0"/>
    <s v="ร้านที่4"/>
    <s v="ป***า เ***าง 3** ม** ต***งลึก อ***มชุก จ***พรรณบุรี"/>
    <s v="สุพรรณบุรี"/>
    <s v="-"/>
    <s v=""/>
    <s v="01/07/2025 06:47"/>
    <s v="-"/>
    <s v="J&amp;T COD"/>
    <s v="Tiktok"/>
    <s v="จ่ายทีหลัง / COD"/>
    <s v=""/>
    <s v="761203520593"/>
    <s v="01/07/2025 06:47"/>
  </r>
  <r>
    <x v="5"/>
    <x v="5"/>
    <n v="50"/>
    <n v="1"/>
    <s v="FNQ29"/>
    <n v="100"/>
    <n v="0"/>
    <s v="ร้านที่4"/>
    <s v="ป***า เ***าง 3** ม** ต***งลึก อ***มชุก จ***พรรณบุรี"/>
    <s v="สุพรรณบุรี"/>
    <s v="-"/>
    <s v=""/>
    <s v="01/07/2025 06:47"/>
    <s v="-"/>
    <s v="J&amp;T COD"/>
    <s v="Tiktok"/>
    <s v="จ่ายทีหลัง / COD"/>
    <s v=""/>
    <s v="761203520593"/>
    <s v="01/07/2025 06:47"/>
  </r>
  <r>
    <x v="6"/>
    <x v="6"/>
    <n v="50"/>
    <n v="1"/>
    <s v="FNQ29"/>
    <n v="100"/>
    <n v="0"/>
    <s v="ร้านที่4"/>
    <s v="ป***า เ***าง 3** ม** ต***งลึก อ***มชุก จ***พรรณบุรี"/>
    <s v="สุพรรณบุรี"/>
    <s v="-"/>
    <s v=""/>
    <s v="01/07/2025 06:47"/>
    <s v="-"/>
    <s v="J&amp;T COD"/>
    <s v="Tiktok"/>
    <s v="จ่ายทีหลัง / COD"/>
    <s v=""/>
    <s v="761203520593"/>
    <s v="01/07/2025 06:47"/>
  </r>
  <r>
    <x v="0"/>
    <x v="0"/>
    <n v="33.333333333333336"/>
    <n v="3"/>
    <s v="FNQ28"/>
    <n v="100"/>
    <n v="0"/>
    <s v="ร้านที่2"/>
    <s v="เ**"/>
    <s v="นนทบุรี"/>
    <s v="-"/>
    <s v=""/>
    <s v="01/07/2025 06:47"/>
    <s v="-"/>
    <s v="Flash Express Thailand"/>
    <s v="Tiktok"/>
    <s v="tiktok"/>
    <s v=""/>
    <s v="THT03031YC0BY3Z"/>
    <s v="01/07/2025 06:47"/>
  </r>
  <r>
    <x v="3"/>
    <x v="3"/>
    <n v="100"/>
    <n v="1"/>
    <s v="FNQ27"/>
    <n v="100"/>
    <n v="0"/>
    <s v="ร้านที่1"/>
    <s v="อ******์"/>
    <s v="******นองเสาเล้า ตำบลหนองเสาเล้า อำเภอชุมแพ จังหวัดขอนแก่น 40130"/>
    <s v="40130"/>
    <s v="02"/>
    <s v="01/07/2025 06:47"/>
    <s v="-"/>
    <s v="SPX Express"/>
    <s v="Shopee"/>
    <s v="shopee"/>
    <s v=""/>
    <s v="TH253221068485G"/>
    <s v="01/07/2025 06:46"/>
  </r>
  <r>
    <x v="0"/>
    <x v="0"/>
    <n v="37.5"/>
    <n v="4"/>
    <s v="FNQ26"/>
    <n v="159"/>
    <n v="0"/>
    <s v="ร้านที่4"/>
    <s v="อ***์ ช***้วยกิจ"/>
    <s v="ระยอง"/>
    <s v="-"/>
    <s v=""/>
    <s v="01/07/2025 06:46"/>
    <s v="-"/>
    <s v="Flash Express Thailand COD"/>
    <s v="Tiktok"/>
    <s v="จ่ายทีหลัง / COD"/>
    <s v=""/>
    <s v="THT21031YBN066Z"/>
    <s v="01/07/2025 06:46"/>
  </r>
  <r>
    <x v="4"/>
    <x v="4"/>
    <n v="50"/>
    <n v="1"/>
    <s v="FNQ25"/>
    <n v="100"/>
    <n v="0"/>
    <s v="ร้านที่4"/>
    <s v="ป***ี โ***รัตนะ"/>
    <s v="พระนครศรีอยุธยา"/>
    <s v="-"/>
    <s v=""/>
    <s v="01/07/2025 06:46"/>
    <s v="-"/>
    <s v="J&amp;T COD"/>
    <s v="Tiktok"/>
    <s v="จ่ายทีหลัง / COD"/>
    <s v=""/>
    <s v="761275429596"/>
    <s v="01/07/2025 06:46"/>
  </r>
  <r>
    <x v="5"/>
    <x v="5"/>
    <n v="50"/>
    <n v="1"/>
    <s v="FNQ25"/>
    <n v="100"/>
    <n v="0"/>
    <s v="ร้านที่4"/>
    <s v="ป***ี โ***รัตนะ"/>
    <s v="พระนครศรีอยุธยา"/>
    <s v="-"/>
    <s v=""/>
    <s v="01/07/2025 06:46"/>
    <s v="-"/>
    <s v="J&amp;T COD"/>
    <s v="Tiktok"/>
    <s v="จ่ายทีหลัง / COD"/>
    <s v=""/>
    <s v="761275429596"/>
    <s v="01/07/2025 06:46"/>
  </r>
  <r>
    <x v="6"/>
    <x v="6"/>
    <n v="50"/>
    <n v="1"/>
    <s v="FNQ25"/>
    <n v="100"/>
    <n v="0"/>
    <s v="ร้านที่4"/>
    <s v="ป***ี โ***รัตนะ"/>
    <s v="พระนครศรีอยุธยา"/>
    <s v="-"/>
    <s v=""/>
    <s v="01/07/2025 06:46"/>
    <s v="-"/>
    <s v="J&amp;T COD"/>
    <s v="Tiktok"/>
    <s v="จ่ายทีหลัง / COD"/>
    <s v=""/>
    <s v="761275429596"/>
    <s v="01/07/2025 06:46"/>
  </r>
  <r>
    <x v="4"/>
    <x v="4"/>
    <n v="50"/>
    <n v="1"/>
    <s v="FNQ24"/>
    <n v="100"/>
    <n v="0"/>
    <s v="ร้านที่4"/>
    <s v="น***นับตังค์"/>
    <s v="สุรินทร์"/>
    <s v="-"/>
    <s v=""/>
    <s v="01/07/2025 06:46"/>
    <s v="-"/>
    <s v="J&amp;T COD"/>
    <s v="Tiktok"/>
    <s v="จ่ายทีหลัง / COD"/>
    <s v=""/>
    <s v="761200928600"/>
    <s v="01/07/2025 06:46"/>
  </r>
  <r>
    <x v="5"/>
    <x v="5"/>
    <n v="50"/>
    <n v="1"/>
    <s v="FNQ24"/>
    <n v="100"/>
    <n v="0"/>
    <s v="ร้านที่4"/>
    <s v="น***นับตังค์"/>
    <s v="สุรินทร์"/>
    <s v="-"/>
    <s v=""/>
    <s v="01/07/2025 06:46"/>
    <s v="-"/>
    <s v="J&amp;T COD"/>
    <s v="Tiktok"/>
    <s v="จ่ายทีหลัง / COD"/>
    <s v=""/>
    <s v="761200928600"/>
    <s v="01/07/2025 06:46"/>
  </r>
  <r>
    <x v="6"/>
    <x v="6"/>
    <n v="50"/>
    <n v="1"/>
    <s v="FNQ24"/>
    <n v="100"/>
    <n v="0"/>
    <s v="ร้านที่4"/>
    <s v="น***นับตังค์"/>
    <s v="สุรินทร์"/>
    <s v="-"/>
    <s v=""/>
    <s v="01/07/2025 06:46"/>
    <s v="-"/>
    <s v="J&amp;T COD"/>
    <s v="Tiktok"/>
    <s v="จ่ายทีหลัง / COD"/>
    <s v=""/>
    <s v="761200928600"/>
    <s v="01/07/2025 06:46"/>
  </r>
  <r>
    <x v="4"/>
    <x v="4"/>
    <n v="50"/>
    <n v="1"/>
    <s v="FNQ23"/>
    <n v="100"/>
    <n v="0"/>
    <s v="ร้านที่4"/>
    <s v="น***ิยา เ***งศิลปะ"/>
    <s v="ชลบุรี"/>
    <s v="-"/>
    <s v=""/>
    <s v="01/07/2025 06:41"/>
    <s v="-"/>
    <s v="J&amp;T COD"/>
    <s v="Tiktok"/>
    <s v="จ่ายทีหลัง / COD"/>
    <s v=""/>
    <s v="761210537592"/>
    <s v="01/07/2025 06:42"/>
  </r>
  <r>
    <x v="5"/>
    <x v="5"/>
    <n v="50"/>
    <n v="1"/>
    <s v="FNQ23"/>
    <n v="100"/>
    <n v="0"/>
    <s v="ร้านที่4"/>
    <s v="น***ิยา เ***งศิลปะ"/>
    <s v="ชลบุรี"/>
    <s v="-"/>
    <s v=""/>
    <s v="01/07/2025 06:41"/>
    <s v="-"/>
    <s v="J&amp;T COD"/>
    <s v="Tiktok"/>
    <s v="จ่ายทีหลัง / COD"/>
    <s v=""/>
    <s v="761210537592"/>
    <s v="01/07/2025 06:42"/>
  </r>
  <r>
    <x v="6"/>
    <x v="6"/>
    <n v="50"/>
    <n v="1"/>
    <s v="FNQ23"/>
    <n v="100"/>
    <n v="0"/>
    <s v="ร้านที่4"/>
    <s v="น***ิยา เ***งศิลปะ"/>
    <s v="ชลบุรี"/>
    <s v="-"/>
    <s v=""/>
    <s v="01/07/2025 06:41"/>
    <s v="-"/>
    <s v="J&amp;T COD"/>
    <s v="Tiktok"/>
    <s v="จ่ายทีหลัง / COD"/>
    <s v=""/>
    <s v="761210537592"/>
    <s v="01/07/2025 06:42"/>
  </r>
  <r>
    <x v="4"/>
    <x v="4"/>
    <n v="50"/>
    <n v="1"/>
    <s v="FNQ22"/>
    <n v="106"/>
    <n v="6"/>
    <s v="ร้านที่4"/>
    <s v="อ***ย    ด***มอ"/>
    <s v="กรุงเทพฯ"/>
    <s v="-"/>
    <s v=""/>
    <s v="01/07/2025 06:41"/>
    <s v="-"/>
    <s v="J&amp;T COD"/>
    <s v="Tiktok"/>
    <s v="จ่ายทีหลัง / COD"/>
    <s v=""/>
    <s v="761231059562"/>
    <s v="01/07/2025 06:41"/>
  </r>
  <r>
    <x v="5"/>
    <x v="5"/>
    <n v="50"/>
    <n v="1"/>
    <s v="FNQ22"/>
    <n v="106"/>
    <n v="6"/>
    <s v="ร้านที่4"/>
    <s v="อ***ย    ด***มอ"/>
    <s v="กรุงเทพฯ"/>
    <s v="-"/>
    <s v=""/>
    <s v="01/07/2025 06:41"/>
    <s v="-"/>
    <s v="J&amp;T COD"/>
    <s v="Tiktok"/>
    <s v="จ่ายทีหลัง / COD"/>
    <s v=""/>
    <s v="761231059562"/>
    <s v="01/07/2025 06:41"/>
  </r>
  <r>
    <x v="6"/>
    <x v="6"/>
    <n v="50"/>
    <n v="1"/>
    <s v="FNQ22"/>
    <n v="106"/>
    <n v="6"/>
    <s v="ร้านที่4"/>
    <s v="อ***ย    ด***มอ"/>
    <s v="กรุงเทพฯ"/>
    <s v="-"/>
    <s v=""/>
    <s v="01/07/2025 06:41"/>
    <s v="-"/>
    <s v="J&amp;T COD"/>
    <s v="Tiktok"/>
    <s v="จ่ายทีหลัง / COD"/>
    <s v=""/>
    <s v="761231059562"/>
    <s v="01/07/2025 06:41"/>
  </r>
  <r>
    <x v="4"/>
    <x v="4"/>
    <n v="50"/>
    <n v="1"/>
    <s v="FNQ21"/>
    <n v="100"/>
    <n v="0"/>
    <s v="ร้านที่4"/>
    <s v="อ***นา ถ***หอ"/>
    <s v="สมุทรปราการ"/>
    <s v="-"/>
    <s v=""/>
    <s v="01/07/2025 06:41"/>
    <s v="-"/>
    <s v="J&amp;T COD"/>
    <s v="Tiktok"/>
    <s v="จ่ายทีหลัง / COD"/>
    <s v=""/>
    <s v="761200255561"/>
    <s v="01/07/2025 06:41"/>
  </r>
  <r>
    <x v="5"/>
    <x v="5"/>
    <n v="50"/>
    <n v="1"/>
    <s v="FNQ21"/>
    <n v="100"/>
    <n v="0"/>
    <s v="ร้านที่4"/>
    <s v="อ***นา ถ***หอ"/>
    <s v="สมุทรปราการ"/>
    <s v="-"/>
    <s v=""/>
    <s v="01/07/2025 06:41"/>
    <s v="-"/>
    <s v="J&amp;T COD"/>
    <s v="Tiktok"/>
    <s v="จ่ายทีหลัง / COD"/>
    <s v=""/>
    <s v="761200255561"/>
    <s v="01/07/2025 06:41"/>
  </r>
  <r>
    <x v="6"/>
    <x v="6"/>
    <n v="50"/>
    <n v="1"/>
    <s v="FNQ21"/>
    <n v="100"/>
    <n v="0"/>
    <s v="ร้านที่4"/>
    <s v="อ***นา ถ***หอ"/>
    <s v="สมุทรปราการ"/>
    <s v="-"/>
    <s v=""/>
    <s v="01/07/2025 06:41"/>
    <s v="-"/>
    <s v="J&amp;T COD"/>
    <s v="Tiktok"/>
    <s v="จ่ายทีหลัง / COD"/>
    <s v=""/>
    <s v="761200255561"/>
    <s v="01/07/2025 06:41"/>
  </r>
  <r>
    <x v="6"/>
    <x v="6"/>
    <n v="60"/>
    <n v="3"/>
    <s v="FNQ20"/>
    <n v="109"/>
    <n v="9"/>
    <s v="ร้านที่2"/>
    <s v="ร***ีกร ป***า"/>
    <s v="ประจวบคีรีขันธ์"/>
    <s v="-"/>
    <s v=""/>
    <s v="01/07/2025 06:28"/>
    <s v="-"/>
    <s v="J&amp;T COD"/>
    <s v="Tiktok"/>
    <s v="จ่ายทีหลัง / COD"/>
    <s v=""/>
    <s v="761218956514"/>
    <s v="01/07/2025 06:29"/>
  </r>
  <r>
    <x v="4"/>
    <x v="4"/>
    <n v="50"/>
    <n v="1"/>
    <s v="FNQ19"/>
    <n v="100"/>
    <n v="0"/>
    <s v="ร้านที่4"/>
    <s v="ค***รารถนา   ก***มย์"/>
    <s v="บุรีรัมย์"/>
    <s v="-"/>
    <s v=""/>
    <s v="01/07/2025 06:24"/>
    <s v="-"/>
    <s v="J&amp;T COD"/>
    <s v="Tiktok"/>
    <s v="จ่ายทีหลัง / COD"/>
    <s v=""/>
    <s v="761299959523"/>
    <s v="01/07/2025 06:24"/>
  </r>
  <r>
    <x v="5"/>
    <x v="5"/>
    <n v="50"/>
    <n v="1"/>
    <s v="FNQ19"/>
    <n v="100"/>
    <n v="0"/>
    <s v="ร้านที่4"/>
    <s v="ค***รารถนา   ก***มย์"/>
    <s v="บุรีรัมย์"/>
    <s v="-"/>
    <s v=""/>
    <s v="01/07/2025 06:24"/>
    <s v="-"/>
    <s v="J&amp;T COD"/>
    <s v="Tiktok"/>
    <s v="จ่ายทีหลัง / COD"/>
    <s v=""/>
    <s v="761299959523"/>
    <s v="01/07/2025 06:24"/>
  </r>
  <r>
    <x v="6"/>
    <x v="6"/>
    <n v="50"/>
    <n v="1"/>
    <s v="FNQ19"/>
    <n v="100"/>
    <n v="0"/>
    <s v="ร้านที่4"/>
    <s v="ค***รารถนา   ก***มย์"/>
    <s v="บุรีรัมย์"/>
    <s v="-"/>
    <s v=""/>
    <s v="01/07/2025 06:24"/>
    <s v="-"/>
    <s v="J&amp;T COD"/>
    <s v="Tiktok"/>
    <s v="จ่ายทีหลัง / COD"/>
    <s v=""/>
    <s v="761299959523"/>
    <s v="01/07/2025 06:24"/>
  </r>
  <r>
    <x v="7"/>
    <x v="7"/>
    <n v="66.666666666666671"/>
    <n v="3"/>
    <s v="FNQ18"/>
    <n v="168"/>
    <n v="38"/>
    <s v="ร้านที่1"/>
    <s v="ก******า"/>
    <s v="******แต้ ตำบลห้วยแคน อำเภอห้วยแถลง จังหวัดนครราชสีมา 30240"/>
    <s v="30240"/>
    <s v="18"/>
    <s v="01/07/2025 06:21"/>
    <s v="-"/>
    <s v="SPX Express"/>
    <s v="Shopee"/>
    <s v="shopee"/>
    <s v=""/>
    <s v="TH253151584616D"/>
    <s v="01/07/2025 06:21"/>
  </r>
  <r>
    <x v="4"/>
    <x v="4"/>
    <n v="50"/>
    <n v="1"/>
    <s v="FNQ17"/>
    <n v="100"/>
    <n v="0"/>
    <s v="ร้านที่4"/>
    <s v="ป***ดา ช***ณี"/>
    <s v="สงขลา"/>
    <s v="-"/>
    <s v=""/>
    <s v="01/07/2025 06:18"/>
    <s v="-"/>
    <s v="J&amp;T COD"/>
    <s v="Tiktok"/>
    <s v="จ่ายทีหลัง / COD"/>
    <s v=""/>
    <s v="761242953531"/>
    <s v="01/07/2025 06:18"/>
  </r>
  <r>
    <x v="5"/>
    <x v="5"/>
    <n v="50"/>
    <n v="1"/>
    <s v="FNQ17"/>
    <n v="100"/>
    <n v="0"/>
    <s v="ร้านที่4"/>
    <s v="ป***ดา ช***ณี"/>
    <s v="สงขลา"/>
    <s v="-"/>
    <s v=""/>
    <s v="01/07/2025 06:18"/>
    <s v="-"/>
    <s v="J&amp;T COD"/>
    <s v="Tiktok"/>
    <s v="จ่ายทีหลัง / COD"/>
    <s v=""/>
    <s v="761242953531"/>
    <s v="01/07/2025 06:18"/>
  </r>
  <r>
    <x v="6"/>
    <x v="6"/>
    <n v="50"/>
    <n v="1"/>
    <s v="FNQ17"/>
    <n v="100"/>
    <n v="0"/>
    <s v="ร้านที่4"/>
    <s v="ป***ดา ช***ณี"/>
    <s v="สงขลา"/>
    <s v="-"/>
    <s v=""/>
    <s v="01/07/2025 06:18"/>
    <s v="-"/>
    <s v="J&amp;T COD"/>
    <s v="Tiktok"/>
    <s v="จ่ายทีหลัง / COD"/>
    <s v=""/>
    <s v="761242953531"/>
    <s v="01/07/2025 06:18"/>
  </r>
  <r>
    <x v="4"/>
    <x v="4"/>
    <n v="50"/>
    <n v="1"/>
    <s v="FNQ16"/>
    <n v="100"/>
    <n v="0"/>
    <s v="ร้านที่4"/>
    <s v="ร*** ส***์ธูป"/>
    <s v="กาญจนบุรี"/>
    <s v="-"/>
    <s v=""/>
    <s v="01/07/2025 06:17"/>
    <s v="-"/>
    <s v="J&amp;T COD"/>
    <s v="Tiktok"/>
    <s v="จ่ายทีหลัง / COD"/>
    <s v=""/>
    <s v="761267351526"/>
    <s v="01/07/2025 06:17"/>
  </r>
  <r>
    <x v="5"/>
    <x v="5"/>
    <n v="50"/>
    <n v="1"/>
    <s v="FNQ16"/>
    <n v="100"/>
    <n v="0"/>
    <s v="ร้านที่4"/>
    <s v="ร*** ส***์ธูป"/>
    <s v="กาญจนบุรี"/>
    <s v="-"/>
    <s v=""/>
    <s v="01/07/2025 06:17"/>
    <s v="-"/>
    <s v="J&amp;T COD"/>
    <s v="Tiktok"/>
    <s v="จ่ายทีหลัง / COD"/>
    <s v=""/>
    <s v="761267351526"/>
    <s v="01/07/2025 06:17"/>
  </r>
  <r>
    <x v="6"/>
    <x v="6"/>
    <n v="50"/>
    <n v="1"/>
    <s v="FNQ16"/>
    <n v="100"/>
    <n v="0"/>
    <s v="ร้านที่4"/>
    <s v="ร*** ส***์ธูป"/>
    <s v="กาญจนบุรี"/>
    <s v="-"/>
    <s v=""/>
    <s v="01/07/2025 06:17"/>
    <s v="-"/>
    <s v="J&amp;T COD"/>
    <s v="Tiktok"/>
    <s v="จ่ายทีหลัง / COD"/>
    <s v=""/>
    <s v="761267351526"/>
    <s v="01/07/2025 06:17"/>
  </r>
  <r>
    <x v="4"/>
    <x v="4"/>
    <n v="50"/>
    <n v="1"/>
    <s v="FNQ15"/>
    <n v="100"/>
    <n v="0"/>
    <s v="ร้านที่4"/>
    <s v="ส***อ เ***ณี"/>
    <s v="นครราชสีมา"/>
    <s v="-"/>
    <s v=""/>
    <s v="01/07/2025 06:16"/>
    <s v="-"/>
    <s v="J&amp;T COD"/>
    <s v="Tiktok"/>
    <s v="จ่ายทีหลัง / COD"/>
    <s v=""/>
    <s v="761238052514"/>
    <s v="01/07/2025 06:16"/>
  </r>
  <r>
    <x v="5"/>
    <x v="5"/>
    <n v="50"/>
    <n v="1"/>
    <s v="FNQ15"/>
    <n v="100"/>
    <n v="0"/>
    <s v="ร้านที่4"/>
    <s v="ส***อ เ***ณี"/>
    <s v="นครราชสีมา"/>
    <s v="-"/>
    <s v=""/>
    <s v="01/07/2025 06:16"/>
    <s v="-"/>
    <s v="J&amp;T COD"/>
    <s v="Tiktok"/>
    <s v="จ่ายทีหลัง / COD"/>
    <s v=""/>
    <s v="761238052514"/>
    <s v="01/07/2025 06:16"/>
  </r>
  <r>
    <x v="6"/>
    <x v="6"/>
    <n v="50"/>
    <n v="1"/>
    <s v="FNQ15"/>
    <n v="100"/>
    <n v="0"/>
    <s v="ร้านที่4"/>
    <s v="ส***อ เ***ณี"/>
    <s v="นครราชสีมา"/>
    <s v="-"/>
    <s v=""/>
    <s v="01/07/2025 06:16"/>
    <s v="-"/>
    <s v="J&amp;T COD"/>
    <s v="Tiktok"/>
    <s v="จ่ายทีหลัง / COD"/>
    <s v=""/>
    <s v="761238052514"/>
    <s v="01/07/2025 06:16"/>
  </r>
  <r>
    <x v="8"/>
    <x v="8"/>
    <n v="66.666666666666671"/>
    <n v="3"/>
    <s v="FNQ14"/>
    <n v="100"/>
    <n v="0"/>
    <s v="ร้านที่2"/>
    <s v="ร***ิกร  แ***งสกุล"/>
    <s v="นครราชสีมา"/>
    <s v="-"/>
    <s v=""/>
    <s v="01/07/2025 06:08"/>
    <s v="-"/>
    <s v="J&amp;T COD"/>
    <s v="Tiktok"/>
    <s v="จ่ายทีหลัง / COD"/>
    <s v=""/>
    <s v="761265456560"/>
    <s v="01/07/2025 06:08"/>
  </r>
  <r>
    <x v="4"/>
    <x v="4"/>
    <n v="50"/>
    <n v="1"/>
    <s v="FNQ13"/>
    <n v="100"/>
    <n v="0"/>
    <s v="ร้านที่4"/>
    <s v="น** ค***สดา"/>
    <s v="สกลนคร"/>
    <s v="-"/>
    <s v=""/>
    <s v="01/07/2025 06:07"/>
    <s v="-"/>
    <s v="J&amp;T COD"/>
    <s v="Tiktok"/>
    <s v="จ่ายทีหลัง / COD"/>
    <s v=""/>
    <s v="761278335591"/>
    <s v="01/07/2025 06:07"/>
  </r>
  <r>
    <x v="5"/>
    <x v="5"/>
    <n v="50"/>
    <n v="1"/>
    <s v="FNQ13"/>
    <n v="100"/>
    <n v="0"/>
    <s v="ร้านที่4"/>
    <s v="น** ค***สดา"/>
    <s v="สกลนคร"/>
    <s v="-"/>
    <s v=""/>
    <s v="01/07/2025 06:07"/>
    <s v="-"/>
    <s v="J&amp;T COD"/>
    <s v="Tiktok"/>
    <s v="จ่ายทีหลัง / COD"/>
    <s v=""/>
    <s v="761278335591"/>
    <s v="01/07/2025 06:07"/>
  </r>
  <r>
    <x v="6"/>
    <x v="6"/>
    <n v="50"/>
    <n v="1"/>
    <s v="FNQ13"/>
    <n v="100"/>
    <n v="0"/>
    <s v="ร้านที่4"/>
    <s v="น** ค***สดา"/>
    <s v="สกลนคร"/>
    <s v="-"/>
    <s v=""/>
    <s v="01/07/2025 06:07"/>
    <s v="-"/>
    <s v="J&amp;T COD"/>
    <s v="Tiktok"/>
    <s v="จ่ายทีหลัง / COD"/>
    <s v=""/>
    <s v="761278335591"/>
    <s v="01/07/2025 06:07"/>
  </r>
  <r>
    <x v="4"/>
    <x v="4"/>
    <n v="50"/>
    <n v="2"/>
    <s v="FNQ11"/>
    <n v="200"/>
    <n v="0"/>
    <s v="ร้านที่4"/>
    <s v="ม***รรณ ภ***"/>
    <s v="ปราจีนบุรี"/>
    <s v="-"/>
    <s v=""/>
    <s v="01/07/2025 05:51"/>
    <s v="-"/>
    <s v="J&amp;T COD"/>
    <s v="Tiktok"/>
    <s v="จ่ายทีหลัง / COD"/>
    <s v=""/>
    <s v="761226612591"/>
    <s v="01/07/2025 05:51"/>
  </r>
  <r>
    <x v="5"/>
    <x v="5"/>
    <n v="50"/>
    <n v="2"/>
    <s v="FNQ11"/>
    <n v="200"/>
    <n v="0"/>
    <s v="ร้านที่4"/>
    <s v="ม***รรณ ภ***"/>
    <s v="ปราจีนบุรี"/>
    <s v="-"/>
    <s v=""/>
    <s v="01/07/2025 05:51"/>
    <s v="-"/>
    <s v="J&amp;T COD"/>
    <s v="Tiktok"/>
    <s v="จ่ายทีหลัง / COD"/>
    <s v=""/>
    <s v="761226612591"/>
    <s v="01/07/2025 05:51"/>
  </r>
  <r>
    <x v="6"/>
    <x v="6"/>
    <n v="50"/>
    <n v="2"/>
    <s v="FNQ11"/>
    <n v="200"/>
    <n v="0"/>
    <s v="ร้านที่4"/>
    <s v="ม***รรณ ภ***"/>
    <s v="ปราจีนบุรี"/>
    <s v="-"/>
    <s v=""/>
    <s v="01/07/2025 05:51"/>
    <s v="-"/>
    <s v="J&amp;T COD"/>
    <s v="Tiktok"/>
    <s v="จ่ายทีหลัง / COD"/>
    <s v=""/>
    <s v="761226612591"/>
    <s v="01/07/2025 05:51"/>
  </r>
  <r>
    <x v="12"/>
    <x v="14"/>
    <n v="45"/>
    <n v="2"/>
    <s v="FNQ10"/>
    <n v="82"/>
    <n v="0"/>
    <s v="ร้านที่4"/>
    <s v="อ***มา ศ***ก้ว"/>
    <s v="สมุทรปราการ"/>
    <s v="-"/>
    <s v=""/>
    <s v="01/07/2025 05:44"/>
    <s v="-"/>
    <s v="Flash Express Thailand COD"/>
    <s v="Tiktok"/>
    <s v="จ่ายทีหลัง / COD"/>
    <s v=""/>
    <s v="THT02031YBZFB0Z"/>
    <s v="01/07/2025 05:44"/>
  </r>
  <r>
    <x v="6"/>
    <x v="6"/>
    <n v="60"/>
    <n v="3"/>
    <s v="FNQ7"/>
    <n v="100"/>
    <n v="0"/>
    <s v="ร้านที่4"/>
    <s v="ช*** ว***าภรณ์ ก***คกกรวด ห***"/>
    <s v="กรุงเทพฯ"/>
    <s v="-"/>
    <s v=""/>
    <s v="01/07/2025 05:17"/>
    <s v="-"/>
    <s v="J&amp;T Express"/>
    <s v="Tiktok"/>
    <s v="tiktok"/>
    <s v=""/>
    <s v="761239648573"/>
    <s v="01/07/2025 05:16"/>
  </r>
  <r>
    <x v="4"/>
    <x v="4"/>
    <n v="50"/>
    <n v="1"/>
    <s v="FNQ6"/>
    <n v="100"/>
    <n v="0"/>
    <s v="ร้านที่4"/>
    <s v="ภ***า ร***องสกุล"/>
    <s v="กรุงเทพฯ"/>
    <s v="-"/>
    <s v=""/>
    <s v="01/07/2025 05:13"/>
    <s v="-"/>
    <s v="J&amp;T COD"/>
    <s v="Tiktok"/>
    <s v="จ่ายทีหลัง / COD"/>
    <s v=""/>
    <s v="761288028605"/>
    <s v="01/07/2025 05:14"/>
  </r>
  <r>
    <x v="5"/>
    <x v="5"/>
    <n v="50"/>
    <n v="1"/>
    <s v="FNQ6"/>
    <n v="100"/>
    <n v="0"/>
    <s v="ร้านที่4"/>
    <s v="ภ***า ร***องสกุล"/>
    <s v="กรุงเทพฯ"/>
    <s v="-"/>
    <s v=""/>
    <s v="01/07/2025 05:13"/>
    <s v="-"/>
    <s v="J&amp;T COD"/>
    <s v="Tiktok"/>
    <s v="จ่ายทีหลัง / COD"/>
    <s v=""/>
    <s v="761288028605"/>
    <s v="01/07/2025 05:14"/>
  </r>
  <r>
    <x v="6"/>
    <x v="6"/>
    <n v="50"/>
    <n v="1"/>
    <s v="FNQ6"/>
    <n v="100"/>
    <n v="0"/>
    <s v="ร้านที่4"/>
    <s v="ภ***า ร***องสกุล"/>
    <s v="กรุงเทพฯ"/>
    <s v="-"/>
    <s v=""/>
    <s v="01/07/2025 05:13"/>
    <s v="-"/>
    <s v="J&amp;T COD"/>
    <s v="Tiktok"/>
    <s v="จ่ายทีหลัง / COD"/>
    <s v=""/>
    <s v="761288028605"/>
    <s v="01/07/2025 05:14"/>
  </r>
  <r>
    <x v="4"/>
    <x v="4"/>
    <n v="50"/>
    <n v="2"/>
    <s v="FNQ5"/>
    <n v="200"/>
    <n v="0"/>
    <s v="ร้านที่4"/>
    <s v="น***น เ***บุญมา"/>
    <s v="อ่างทอง"/>
    <s v="-"/>
    <s v=""/>
    <s v="01/07/2025 05:02"/>
    <s v="-"/>
    <s v="J&amp;T COD"/>
    <s v="Tiktok"/>
    <s v="จ่ายทีหลัง / COD"/>
    <s v=""/>
    <s v="761277127564"/>
    <s v="01/07/2025 05:02"/>
  </r>
  <r>
    <x v="5"/>
    <x v="5"/>
    <n v="50"/>
    <n v="2"/>
    <s v="FNQ5"/>
    <n v="200"/>
    <n v="0"/>
    <s v="ร้านที่4"/>
    <s v="น***น เ***บุญมา"/>
    <s v="อ่างทอง"/>
    <s v="-"/>
    <s v=""/>
    <s v="01/07/2025 05:02"/>
    <s v="-"/>
    <s v="J&amp;T COD"/>
    <s v="Tiktok"/>
    <s v="จ่ายทีหลัง / COD"/>
    <s v=""/>
    <s v="761277127564"/>
    <s v="01/07/2025 05:02"/>
  </r>
  <r>
    <x v="6"/>
    <x v="6"/>
    <n v="50"/>
    <n v="2"/>
    <s v="FNQ5"/>
    <n v="200"/>
    <n v="0"/>
    <s v="ร้านที่4"/>
    <s v="น***น เ***บุญมา"/>
    <s v="อ่างทอง"/>
    <s v="-"/>
    <s v=""/>
    <s v="01/07/2025 05:02"/>
    <s v="-"/>
    <s v="J&amp;T COD"/>
    <s v="Tiktok"/>
    <s v="จ่ายทีหลัง / COD"/>
    <s v=""/>
    <s v="761277127564"/>
    <s v="01/07/2025 05:02"/>
  </r>
  <r>
    <x v="4"/>
    <x v="4"/>
    <n v="50"/>
    <n v="1"/>
    <s v="FNQ4"/>
    <n v="100"/>
    <n v="0"/>
    <s v="ร้านที่4"/>
    <s v="เ***1"/>
    <s v="สุราษฎร์ธานี"/>
    <s v="-"/>
    <s v=""/>
    <s v="01/07/2025 04:59"/>
    <s v="-"/>
    <s v="J&amp;T COD"/>
    <s v="Tiktok"/>
    <s v="จ่ายทีหลัง / COD"/>
    <s v=""/>
    <s v="761234759526"/>
    <s v="01/07/2025 04:59"/>
  </r>
  <r>
    <x v="5"/>
    <x v="5"/>
    <n v="50"/>
    <n v="1"/>
    <s v="FNQ4"/>
    <n v="100"/>
    <n v="0"/>
    <s v="ร้านที่4"/>
    <s v="เ***1"/>
    <s v="สุราษฎร์ธานี"/>
    <s v="-"/>
    <s v=""/>
    <s v="01/07/2025 04:59"/>
    <s v="-"/>
    <s v="J&amp;T COD"/>
    <s v="Tiktok"/>
    <s v="จ่ายทีหลัง / COD"/>
    <s v=""/>
    <s v="761234759526"/>
    <s v="01/07/2025 04:59"/>
  </r>
  <r>
    <x v="6"/>
    <x v="6"/>
    <n v="50"/>
    <n v="1"/>
    <s v="FNQ4"/>
    <n v="100"/>
    <n v="0"/>
    <s v="ร้านที่4"/>
    <s v="เ***1"/>
    <s v="สุราษฎร์ธานี"/>
    <s v="-"/>
    <s v=""/>
    <s v="01/07/2025 04:59"/>
    <s v="-"/>
    <s v="J&amp;T COD"/>
    <s v="Tiktok"/>
    <s v="จ่ายทีหลัง / COD"/>
    <s v=""/>
    <s v="761234759526"/>
    <s v="01/07/2025 04:59"/>
  </r>
  <r>
    <x v="4"/>
    <x v="4"/>
    <n v="50"/>
    <n v="1"/>
    <s v="FNQ3"/>
    <n v="106"/>
    <n v="6"/>
    <s v="ร้านที่4"/>
    <s v="ต***พชร ม***วัจน์"/>
    <s v="ปทุมธานี"/>
    <s v="-"/>
    <s v=""/>
    <s v="01/07/2025 04:59"/>
    <s v="-"/>
    <s v="J&amp;T Express"/>
    <s v="Tiktok"/>
    <s v="tiktok"/>
    <s v=""/>
    <s v="761231951535"/>
    <s v="01/07/2025 04:59"/>
  </r>
  <r>
    <x v="5"/>
    <x v="5"/>
    <n v="50"/>
    <n v="1"/>
    <s v="FNQ3"/>
    <n v="106"/>
    <n v="6"/>
    <s v="ร้านที่4"/>
    <s v="ต***พชร ม***วัจน์"/>
    <s v="ปทุมธานี"/>
    <s v="-"/>
    <s v=""/>
    <s v="01/07/2025 04:59"/>
    <s v="-"/>
    <s v="J&amp;T Express"/>
    <s v="Tiktok"/>
    <s v="tiktok"/>
    <s v=""/>
    <s v="761231951535"/>
    <s v="01/07/2025 04:59"/>
  </r>
  <r>
    <x v="6"/>
    <x v="6"/>
    <n v="50"/>
    <n v="1"/>
    <s v="FNQ3"/>
    <n v="106"/>
    <n v="6"/>
    <s v="ร้านที่4"/>
    <s v="ต***พชร ม***วัจน์"/>
    <s v="ปทุมธานี"/>
    <s v="-"/>
    <s v=""/>
    <s v="01/07/2025 04:59"/>
    <s v="-"/>
    <s v="J&amp;T Express"/>
    <s v="Tiktok"/>
    <s v="tiktok"/>
    <s v=""/>
    <s v="761231951535"/>
    <s v="01/07/2025 04:59"/>
  </r>
  <r>
    <x v="4"/>
    <x v="4"/>
    <n v="50"/>
    <n v="1"/>
    <s v="FNQ2"/>
    <n v="109"/>
    <n v="9"/>
    <s v="ร้านที่4"/>
    <s v="ช***วัช เ***งวงษ์งาม"/>
    <s v="เลย"/>
    <s v="-"/>
    <s v=""/>
    <s v="01/07/2025 04:58"/>
    <s v="-"/>
    <s v="J&amp;T COD"/>
    <s v="Tiktok"/>
    <s v="จ่ายทีหลัง / COD"/>
    <s v=""/>
    <s v="761275652513"/>
    <s v="01/07/2025 04:58"/>
  </r>
  <r>
    <x v="5"/>
    <x v="5"/>
    <n v="50"/>
    <n v="1"/>
    <s v="FNQ2"/>
    <n v="109"/>
    <n v="9"/>
    <s v="ร้านที่4"/>
    <s v="ช***วัช เ***งวงษ์งาม"/>
    <s v="เลย"/>
    <s v="-"/>
    <s v=""/>
    <s v="01/07/2025 04:58"/>
    <s v="-"/>
    <s v="J&amp;T COD"/>
    <s v="Tiktok"/>
    <s v="จ่ายทีหลัง / COD"/>
    <s v=""/>
    <s v="761275652513"/>
    <s v="01/07/2025 04:58"/>
  </r>
  <r>
    <x v="6"/>
    <x v="6"/>
    <n v="50"/>
    <n v="1"/>
    <s v="FNQ2"/>
    <n v="109"/>
    <n v="9"/>
    <s v="ร้านที่4"/>
    <s v="ช***วัช เ***งวงษ์งาม"/>
    <s v="เลย"/>
    <s v="-"/>
    <s v=""/>
    <s v="01/07/2025 04:58"/>
    <s v="-"/>
    <s v="J&amp;T COD"/>
    <s v="Tiktok"/>
    <s v="จ่ายทีหลัง / COD"/>
    <s v=""/>
    <s v="761275652513"/>
    <s v="01/07/2025 04:58"/>
  </r>
  <r>
    <x v="4"/>
    <x v="4"/>
    <n v="50"/>
    <n v="1"/>
    <s v="FNQ1"/>
    <n v="138"/>
    <n v="38"/>
    <s v="ร้านที่4"/>
    <s v="ว***า"/>
    <s v="ชลบุรี"/>
    <s v="-"/>
    <s v=""/>
    <s v="01/07/2025 04:58"/>
    <s v="-"/>
    <s v="Flash Express Thailand"/>
    <s v="Tiktok"/>
    <s v="tiktok"/>
    <s v=""/>
    <s v="THT20041YC3B57Z"/>
    <s v="01/07/2025 04:58"/>
  </r>
  <r>
    <x v="5"/>
    <x v="5"/>
    <n v="50"/>
    <n v="1"/>
    <s v="FNQ1"/>
    <n v="138"/>
    <n v="38"/>
    <s v="ร้านที่4"/>
    <s v="ว***า"/>
    <s v="ชลบุรี"/>
    <s v="-"/>
    <s v=""/>
    <s v="01/07/2025 04:58"/>
    <s v="-"/>
    <s v="Flash Express Thailand"/>
    <s v="Tiktok"/>
    <s v="tiktok"/>
    <s v=""/>
    <s v="THT20041YC3B57Z"/>
    <s v="01/07/2025 04:58"/>
  </r>
  <r>
    <x v="6"/>
    <x v="6"/>
    <n v="50"/>
    <n v="1"/>
    <s v="FNQ1"/>
    <n v="138"/>
    <n v="38"/>
    <s v="ร้านที่4"/>
    <s v="ว***า"/>
    <s v="ชลบุรี"/>
    <s v="-"/>
    <s v=""/>
    <s v="01/07/2025 04:58"/>
    <s v="-"/>
    <s v="Flash Express Thailand"/>
    <s v="Tiktok"/>
    <s v="tiktok"/>
    <s v=""/>
    <s v="THT20041YC3B57Z"/>
    <s v="01/07/2025 04:58"/>
  </r>
  <r>
    <x v="7"/>
    <x v="7"/>
    <n v="66.666666666666671"/>
    <n v="6"/>
    <s v="FNQ0"/>
    <n v="238"/>
    <n v="38"/>
    <s v="ร้านที่2"/>
    <s v="ค***องสี  ฝ***บุญ"/>
    <s v="บึงกาฬ"/>
    <s v="-"/>
    <s v=""/>
    <s v="01/07/2025 04:41"/>
    <s v="-"/>
    <s v="J&amp;T COD"/>
    <s v="Tiktok"/>
    <s v="จ่ายทีหลัง / COD"/>
    <s v=""/>
    <s v="761261580586"/>
    <s v="01/07/2025 04:41"/>
  </r>
  <r>
    <x v="8"/>
    <x v="8"/>
    <n v="66.666666666666671"/>
    <n v="3"/>
    <s v="FNP99"/>
    <n v="100"/>
    <n v="0"/>
    <s v="ร้านที่4"/>
    <s v="ล***า เ***ราช"/>
    <s v="เทศบาลเมืองบุรีรัมย์"/>
    <s v="-"/>
    <s v=""/>
    <s v="01/07/2025 04:36"/>
    <s v="-"/>
    <s v="J&amp;T COD"/>
    <s v="Tiktok"/>
    <s v="จ่ายทีหลัง / COD"/>
    <s v=""/>
    <s v="761201357571"/>
    <s v="01/07/2025 04:36"/>
  </r>
  <r>
    <x v="4"/>
    <x v="4"/>
    <n v="50"/>
    <n v="1"/>
    <s v="FNP97"/>
    <n v="100"/>
    <n v="0"/>
    <s v="ร้านที่4"/>
    <s v="จ** ณ***ช"/>
    <s v="กรุงเทพฯ"/>
    <s v="-"/>
    <s v=""/>
    <s v="01/07/2025 04:22"/>
    <s v="-"/>
    <s v="J&amp;T COD"/>
    <s v="Tiktok"/>
    <s v="จ่ายทีหลัง / COD"/>
    <s v=""/>
    <s v="761241142513"/>
    <s v="01/07/2025 04:29"/>
  </r>
  <r>
    <x v="5"/>
    <x v="5"/>
    <n v="50"/>
    <n v="1"/>
    <s v="FNP97"/>
    <n v="100"/>
    <n v="0"/>
    <s v="ร้านที่4"/>
    <s v="จ** ณ***ช"/>
    <s v="กรุงเทพฯ"/>
    <s v="-"/>
    <s v=""/>
    <s v="01/07/2025 04:22"/>
    <s v="-"/>
    <s v="J&amp;T COD"/>
    <s v="Tiktok"/>
    <s v="จ่ายทีหลัง / COD"/>
    <s v=""/>
    <s v="761241142513"/>
    <s v="01/07/2025 04:29"/>
  </r>
  <r>
    <x v="6"/>
    <x v="6"/>
    <n v="50"/>
    <n v="1"/>
    <s v="FNP97"/>
    <n v="100"/>
    <n v="0"/>
    <s v="ร้านที่4"/>
    <s v="จ** ณ***ช"/>
    <s v="กรุงเทพฯ"/>
    <s v="-"/>
    <s v=""/>
    <s v="01/07/2025 04:22"/>
    <s v="-"/>
    <s v="J&amp;T COD"/>
    <s v="Tiktok"/>
    <s v="จ่ายทีหลัง / COD"/>
    <s v=""/>
    <s v="761241142513"/>
    <s v="01/07/2025 04:29"/>
  </r>
  <r>
    <x v="4"/>
    <x v="4"/>
    <n v="50"/>
    <n v="1"/>
    <s v="FNP96"/>
    <n v="100"/>
    <n v="0"/>
    <s v="ร้านที่4"/>
    <s v="ร***ตัดผมชาย X*** b***er"/>
    <s v="กาญจนบุรี"/>
    <s v="-"/>
    <s v=""/>
    <s v="01/07/2025 04:12"/>
    <s v="-"/>
    <s v="J&amp;T COD"/>
    <s v="Tiktok"/>
    <s v="จ่ายทีหลัง / COD"/>
    <s v=""/>
    <s v="761254541515"/>
    <s v="01/07/2025 04:24"/>
  </r>
  <r>
    <x v="5"/>
    <x v="5"/>
    <n v="50"/>
    <n v="1"/>
    <s v="FNP96"/>
    <n v="100"/>
    <n v="0"/>
    <s v="ร้านที่4"/>
    <s v="ร***ตัดผมชาย X*** b***er"/>
    <s v="กาญจนบุรี"/>
    <s v="-"/>
    <s v=""/>
    <s v="01/07/2025 04:12"/>
    <s v="-"/>
    <s v="J&amp;T COD"/>
    <s v="Tiktok"/>
    <s v="จ่ายทีหลัง / COD"/>
    <s v=""/>
    <s v="761254541515"/>
    <s v="01/07/2025 04:24"/>
  </r>
  <r>
    <x v="6"/>
    <x v="6"/>
    <n v="50"/>
    <n v="1"/>
    <s v="FNP96"/>
    <n v="100"/>
    <n v="0"/>
    <s v="ร้านที่4"/>
    <s v="ร***ตัดผมชาย X*** b***er"/>
    <s v="กาญจนบุรี"/>
    <s v="-"/>
    <s v=""/>
    <s v="01/07/2025 04:12"/>
    <s v="-"/>
    <s v="J&amp;T COD"/>
    <s v="Tiktok"/>
    <s v="จ่ายทีหลัง / COD"/>
    <s v=""/>
    <s v="761254541515"/>
    <s v="01/07/2025 04:24"/>
  </r>
  <r>
    <x v="4"/>
    <x v="4"/>
    <n v="50"/>
    <n v="1"/>
    <s v="FNP95"/>
    <n v="100"/>
    <n v="0"/>
    <s v="ร้านที่4"/>
    <s v="ก***้ ศ***ินณภาดา"/>
    <s v="ฉะเชิงเทรา"/>
    <s v="-"/>
    <s v=""/>
    <s v="01/07/2025 04:09"/>
    <s v="-"/>
    <s v="J&amp;T COD"/>
    <s v="Tiktok"/>
    <s v="จ่ายทีหลัง / COD"/>
    <s v=""/>
    <s v="761292154523"/>
    <s v="01/07/2025 04:17"/>
  </r>
  <r>
    <x v="5"/>
    <x v="5"/>
    <n v="50"/>
    <n v="1"/>
    <s v="FNP95"/>
    <n v="100"/>
    <n v="0"/>
    <s v="ร้านที่4"/>
    <s v="ก***้ ศ***ินณภาดา"/>
    <s v="ฉะเชิงเทรา"/>
    <s v="-"/>
    <s v=""/>
    <s v="01/07/2025 04:09"/>
    <s v="-"/>
    <s v="J&amp;T COD"/>
    <s v="Tiktok"/>
    <s v="จ่ายทีหลัง / COD"/>
    <s v=""/>
    <s v="761292154523"/>
    <s v="01/07/2025 04:17"/>
  </r>
  <r>
    <x v="6"/>
    <x v="6"/>
    <n v="50"/>
    <n v="1"/>
    <s v="FNP95"/>
    <n v="100"/>
    <n v="0"/>
    <s v="ร้านที่4"/>
    <s v="ก***้ ศ***ินณภาดา"/>
    <s v="ฉะเชิงเทรา"/>
    <s v="-"/>
    <s v=""/>
    <s v="01/07/2025 04:09"/>
    <s v="-"/>
    <s v="J&amp;T COD"/>
    <s v="Tiktok"/>
    <s v="จ่ายทีหลัง / COD"/>
    <s v=""/>
    <s v="761292154523"/>
    <s v="01/07/2025 04:17"/>
  </r>
  <r>
    <x v="4"/>
    <x v="4"/>
    <n v="50"/>
    <n v="2"/>
    <s v="FNP94"/>
    <n v="200"/>
    <n v="0"/>
    <s v="ร้านที่4"/>
    <s v="น***  ล**  ส***นทร์"/>
    <s v="เทศบาลเมืองบุรีรัมย์"/>
    <s v="-"/>
    <s v=""/>
    <s v="01/07/2025 03:53"/>
    <s v="-"/>
    <s v="J&amp;T COD"/>
    <s v="Tiktok"/>
    <s v="จ่ายทีหลัง / COD"/>
    <s v=""/>
    <s v="761289420555"/>
    <s v="01/07/2025 03:53"/>
  </r>
  <r>
    <x v="5"/>
    <x v="5"/>
    <n v="50"/>
    <n v="2"/>
    <s v="FNP94"/>
    <n v="200"/>
    <n v="0"/>
    <s v="ร้านที่4"/>
    <s v="น***  ล**  ส***นทร์"/>
    <s v="เทศบาลเมืองบุรีรัมย์"/>
    <s v="-"/>
    <s v=""/>
    <s v="01/07/2025 03:53"/>
    <s v="-"/>
    <s v="J&amp;T COD"/>
    <s v="Tiktok"/>
    <s v="จ่ายทีหลัง / COD"/>
    <s v=""/>
    <s v="761289420555"/>
    <s v="01/07/2025 03:53"/>
  </r>
  <r>
    <x v="6"/>
    <x v="6"/>
    <n v="50"/>
    <n v="2"/>
    <s v="FNP94"/>
    <n v="200"/>
    <n v="0"/>
    <s v="ร้านที่4"/>
    <s v="น***  ล**  ส***นทร์"/>
    <s v="เทศบาลเมืองบุรีรัมย์"/>
    <s v="-"/>
    <s v=""/>
    <s v="01/07/2025 03:53"/>
    <s v="-"/>
    <s v="J&amp;T COD"/>
    <s v="Tiktok"/>
    <s v="จ่ายทีหลัง / COD"/>
    <s v=""/>
    <s v="761289420555"/>
    <s v="01/07/2025 03:53"/>
  </r>
  <r>
    <x v="8"/>
    <x v="8"/>
    <n v="66.666666666666671"/>
    <n v="3"/>
    <s v="FNP93"/>
    <n v="100"/>
    <n v="0"/>
    <s v="ร้านที่4"/>
    <s v="ร***นทร์  ศ***รรณา"/>
    <s v="กาฬสินธุ์"/>
    <s v="-"/>
    <s v=""/>
    <s v="01/07/2025 03:52"/>
    <s v="-"/>
    <s v="J&amp;T COD"/>
    <s v="Tiktok"/>
    <s v="จ่ายทีหลัง / COD"/>
    <s v=""/>
    <s v="761230357576"/>
    <s v="01/07/2025 03:52"/>
  </r>
  <r>
    <x v="4"/>
    <x v="4"/>
    <n v="50"/>
    <n v="1"/>
    <s v="FNP92"/>
    <n v="100"/>
    <n v="0"/>
    <s v="ร้านที่4"/>
    <s v="ข***นภา ด***ันทร์"/>
    <s v="สงขลา"/>
    <s v="-"/>
    <s v=""/>
    <s v="01/07/2025 03:44"/>
    <s v="-"/>
    <s v="J&amp;T COD"/>
    <s v="Tiktok"/>
    <s v="จ่ายทีหลัง / COD"/>
    <s v=""/>
    <s v="761274357513"/>
    <s v="01/07/2025 03:44"/>
  </r>
  <r>
    <x v="5"/>
    <x v="5"/>
    <n v="50"/>
    <n v="1"/>
    <s v="FNP92"/>
    <n v="100"/>
    <n v="0"/>
    <s v="ร้านที่4"/>
    <s v="ข***นภา ด***ันทร์"/>
    <s v="สงขลา"/>
    <s v="-"/>
    <s v=""/>
    <s v="01/07/2025 03:44"/>
    <s v="-"/>
    <s v="J&amp;T COD"/>
    <s v="Tiktok"/>
    <s v="จ่ายทีหลัง / COD"/>
    <s v=""/>
    <s v="761274357513"/>
    <s v="01/07/2025 03:44"/>
  </r>
  <r>
    <x v="6"/>
    <x v="6"/>
    <n v="50"/>
    <n v="1"/>
    <s v="FNP92"/>
    <n v="100"/>
    <n v="0"/>
    <s v="ร้านที่4"/>
    <s v="ข***นภา ด***ันทร์"/>
    <s v="สงขลา"/>
    <s v="-"/>
    <s v=""/>
    <s v="01/07/2025 03:44"/>
    <s v="-"/>
    <s v="J&amp;T COD"/>
    <s v="Tiktok"/>
    <s v="จ่ายทีหลัง / COD"/>
    <s v=""/>
    <s v="761274357513"/>
    <s v="01/07/2025 03:44"/>
  </r>
  <r>
    <x v="7"/>
    <x v="7"/>
    <n v="66.666666666666671"/>
    <n v="3"/>
    <s v="FNP91"/>
    <n v="100"/>
    <n v="0"/>
    <s v="ร้านที่2"/>
    <s v="H*** H***"/>
    <s v="Samut Sakhon"/>
    <s v="-"/>
    <s v=""/>
    <s v="01/07/2025 03:31"/>
    <s v="-"/>
    <s v="J&amp;T COD"/>
    <s v="Tiktok"/>
    <s v="จ่ายทีหลัง / COD"/>
    <s v=""/>
    <s v="761281481542"/>
    <s v="01/07/2025 03:31"/>
  </r>
  <r>
    <x v="4"/>
    <x v="4"/>
    <n v="50"/>
    <n v="1"/>
    <s v="FNP90"/>
    <n v="106"/>
    <n v="6"/>
    <s v="ร้านที่4"/>
    <s v="เ***ยว น***อนทอง"/>
    <s v="ปทุมธานี"/>
    <s v="-"/>
    <s v=""/>
    <s v="01/07/2025 03:19"/>
    <s v="-"/>
    <s v="J&amp;T COD"/>
    <s v="Tiktok"/>
    <s v="จ่ายทีหลัง / COD"/>
    <s v=""/>
    <s v="761295158514"/>
    <s v="01/07/2025 03:20"/>
  </r>
  <r>
    <x v="5"/>
    <x v="5"/>
    <n v="50"/>
    <n v="1"/>
    <s v="FNP90"/>
    <n v="106"/>
    <n v="6"/>
    <s v="ร้านที่4"/>
    <s v="เ***ยว น***อนทอง"/>
    <s v="ปทุมธานี"/>
    <s v="-"/>
    <s v=""/>
    <s v="01/07/2025 03:19"/>
    <s v="-"/>
    <s v="J&amp;T COD"/>
    <s v="Tiktok"/>
    <s v="จ่ายทีหลัง / COD"/>
    <s v=""/>
    <s v="761295158514"/>
    <s v="01/07/2025 03:20"/>
  </r>
  <r>
    <x v="6"/>
    <x v="6"/>
    <n v="50"/>
    <n v="1"/>
    <s v="FNP90"/>
    <n v="106"/>
    <n v="6"/>
    <s v="ร้านที่4"/>
    <s v="เ***ยว น***อนทอง"/>
    <s v="ปทุมธานี"/>
    <s v="-"/>
    <s v=""/>
    <s v="01/07/2025 03:19"/>
    <s v="-"/>
    <s v="J&amp;T COD"/>
    <s v="Tiktok"/>
    <s v="จ่ายทีหลัง / COD"/>
    <s v=""/>
    <s v="761295158514"/>
    <s v="01/07/2025 03:20"/>
  </r>
  <r>
    <x v="4"/>
    <x v="4"/>
    <n v="50"/>
    <n v="1"/>
    <s v="FNP89"/>
    <n v="100"/>
    <n v="0"/>
    <s v="ร้านที่4"/>
    <s v="ร***ำงานเหล็ก"/>
    <s v="แพร่"/>
    <s v="-"/>
    <s v=""/>
    <s v="01/07/2025 03:18"/>
    <s v="-"/>
    <s v="J&amp;T COD"/>
    <s v="Tiktok"/>
    <s v="จ่ายทีหลัง / COD"/>
    <s v=""/>
    <s v="761259751512"/>
    <s v="01/07/2025 03:18"/>
  </r>
  <r>
    <x v="5"/>
    <x v="5"/>
    <n v="50"/>
    <n v="1"/>
    <s v="FNP89"/>
    <n v="100"/>
    <n v="0"/>
    <s v="ร้านที่4"/>
    <s v="ร***ำงานเหล็ก"/>
    <s v="แพร่"/>
    <s v="-"/>
    <s v=""/>
    <s v="01/07/2025 03:18"/>
    <s v="-"/>
    <s v="J&amp;T COD"/>
    <s v="Tiktok"/>
    <s v="จ่ายทีหลัง / COD"/>
    <s v=""/>
    <s v="761259751512"/>
    <s v="01/07/2025 03:18"/>
  </r>
  <r>
    <x v="6"/>
    <x v="6"/>
    <n v="50"/>
    <n v="1"/>
    <s v="FNP89"/>
    <n v="100"/>
    <n v="0"/>
    <s v="ร้านที่4"/>
    <s v="ร***ำงานเหล็ก"/>
    <s v="แพร่"/>
    <s v="-"/>
    <s v=""/>
    <s v="01/07/2025 03:18"/>
    <s v="-"/>
    <s v="J&amp;T COD"/>
    <s v="Tiktok"/>
    <s v="จ่ายทีหลัง / COD"/>
    <s v=""/>
    <s v="761259751512"/>
    <s v="01/07/2025 03:18"/>
  </r>
  <r>
    <x v="4"/>
    <x v="4"/>
    <n v="50"/>
    <n v="1"/>
    <s v="FNP87"/>
    <n v="100"/>
    <n v="0"/>
    <s v="ร้านที่4"/>
    <s v="น***ลักษณ์ แ***ศักดิ์"/>
    <s v="เทศบาลนครเชียงราย"/>
    <s v="-"/>
    <s v=""/>
    <s v="01/07/2025 03:14"/>
    <s v="-"/>
    <s v="J&amp;T COD"/>
    <s v="Tiktok"/>
    <s v="จ่ายทีหลัง / COD"/>
    <s v=""/>
    <s v="761228150513"/>
    <s v="01/07/2025 03:14"/>
  </r>
  <r>
    <x v="5"/>
    <x v="5"/>
    <n v="50"/>
    <n v="1"/>
    <s v="FNP87"/>
    <n v="100"/>
    <n v="0"/>
    <s v="ร้านที่4"/>
    <s v="น***ลักษณ์ แ***ศักดิ์"/>
    <s v="เทศบาลนครเชียงราย"/>
    <s v="-"/>
    <s v=""/>
    <s v="01/07/2025 03:14"/>
    <s v="-"/>
    <s v="J&amp;T COD"/>
    <s v="Tiktok"/>
    <s v="จ่ายทีหลัง / COD"/>
    <s v=""/>
    <s v="761228150513"/>
    <s v="01/07/2025 03:14"/>
  </r>
  <r>
    <x v="6"/>
    <x v="6"/>
    <n v="50"/>
    <n v="1"/>
    <s v="FNP87"/>
    <n v="100"/>
    <n v="0"/>
    <s v="ร้านที่4"/>
    <s v="น***ลักษณ์ แ***ศักดิ์"/>
    <s v="เทศบาลนครเชียงราย"/>
    <s v="-"/>
    <s v=""/>
    <s v="01/07/2025 03:14"/>
    <s v="-"/>
    <s v="J&amp;T COD"/>
    <s v="Tiktok"/>
    <s v="จ่ายทีหลัง / COD"/>
    <s v=""/>
    <s v="761228150513"/>
    <s v="01/07/2025 03:14"/>
  </r>
  <r>
    <x v="6"/>
    <x v="6"/>
    <n v="60"/>
    <n v="3"/>
    <s v="FNP86"/>
    <n v="100"/>
    <n v="0"/>
    <s v="ร้านที่4"/>
    <s v="K***t"/>
    <s v="สมุทรปราการ"/>
    <s v="-"/>
    <s v=""/>
    <s v="01/07/2025 03:07"/>
    <s v="-"/>
    <s v="Flash Express Thailand COD"/>
    <s v="Tiktok"/>
    <s v="จ่ายทีหลัง / COD"/>
    <s v=""/>
    <s v="THT02031YBN5C4Z"/>
    <s v="01/07/2025 03:08"/>
  </r>
  <r>
    <x v="4"/>
    <x v="4"/>
    <n v="50"/>
    <n v="1"/>
    <s v="FNP85"/>
    <n v="109"/>
    <n v="9"/>
    <s v="ร้านที่4"/>
    <s v="พ***าดา ส***ำโรงปลาแดกสาขาแยกศาลเด็ก ต***าฮ่าม อ***ือง จ***ียงให"/>
    <s v="เชียงใหม่"/>
    <s v="-"/>
    <s v=""/>
    <s v="01/07/2025 02:43"/>
    <s v="-"/>
    <s v="J&amp;T COD"/>
    <s v="Tiktok"/>
    <s v="จ่ายทีหลัง / COD"/>
    <s v=""/>
    <s v="761213634602"/>
    <s v="01/07/2025 02:43"/>
  </r>
  <r>
    <x v="5"/>
    <x v="5"/>
    <n v="50"/>
    <n v="1"/>
    <s v="FNP85"/>
    <n v="109"/>
    <n v="9"/>
    <s v="ร้านที่4"/>
    <s v="พ***าดา ส***ำโรงปลาแดกสาขาแยกศาลเด็ก ต***าฮ่าม อ***ือง จ***ียงให"/>
    <s v="เชียงใหม่"/>
    <s v="-"/>
    <s v=""/>
    <s v="01/07/2025 02:43"/>
    <s v="-"/>
    <s v="J&amp;T COD"/>
    <s v="Tiktok"/>
    <s v="จ่ายทีหลัง / COD"/>
    <s v=""/>
    <s v="761213634602"/>
    <s v="01/07/2025 02:43"/>
  </r>
  <r>
    <x v="6"/>
    <x v="6"/>
    <n v="50"/>
    <n v="1"/>
    <s v="FNP85"/>
    <n v="109"/>
    <n v="9"/>
    <s v="ร้านที่4"/>
    <s v="พ***าดา ส***ำโรงปลาแดกสาขาแยกศาลเด็ก ต***าฮ่าม อ***ือง จ***ียงให"/>
    <s v="เชียงใหม่"/>
    <s v="-"/>
    <s v=""/>
    <s v="01/07/2025 02:43"/>
    <s v="-"/>
    <s v="J&amp;T COD"/>
    <s v="Tiktok"/>
    <s v="จ่ายทีหลัง / COD"/>
    <s v=""/>
    <s v="761213634602"/>
    <s v="01/07/2025 02:43"/>
  </r>
  <r>
    <x v="4"/>
    <x v="4"/>
    <n v="50"/>
    <n v="1"/>
    <s v="FNP84"/>
    <n v="100"/>
    <n v="0"/>
    <s v="ร้านที่4"/>
    <s v="ส***พร โ***์ศรี"/>
    <s v="ปทุมธานี"/>
    <s v="-"/>
    <s v=""/>
    <s v="01/07/2025 02:27"/>
    <s v="-"/>
    <s v="J&amp;T COD"/>
    <s v="Tiktok"/>
    <s v="จ่ายทีหลัง / COD"/>
    <s v=""/>
    <s v="761210234514"/>
    <s v="01/07/2025 02:27"/>
  </r>
  <r>
    <x v="5"/>
    <x v="5"/>
    <n v="50"/>
    <n v="1"/>
    <s v="FNP84"/>
    <n v="100"/>
    <n v="0"/>
    <s v="ร้านที่4"/>
    <s v="ส***พร โ***์ศรี"/>
    <s v="ปทุมธานี"/>
    <s v="-"/>
    <s v=""/>
    <s v="01/07/2025 02:27"/>
    <s v="-"/>
    <s v="J&amp;T COD"/>
    <s v="Tiktok"/>
    <s v="จ่ายทีหลัง / COD"/>
    <s v=""/>
    <s v="761210234514"/>
    <s v="01/07/2025 02:27"/>
  </r>
  <r>
    <x v="6"/>
    <x v="6"/>
    <n v="50"/>
    <n v="1"/>
    <s v="FNP84"/>
    <n v="100"/>
    <n v="0"/>
    <s v="ร้านที่4"/>
    <s v="ส***พร โ***์ศรี"/>
    <s v="ปทุมธานี"/>
    <s v="-"/>
    <s v=""/>
    <s v="01/07/2025 02:27"/>
    <s v="-"/>
    <s v="J&amp;T COD"/>
    <s v="Tiktok"/>
    <s v="จ่ายทีหลัง / COD"/>
    <s v=""/>
    <s v="761210234514"/>
    <s v="01/07/2025 02:27"/>
  </r>
  <r>
    <x v="4"/>
    <x v="4"/>
    <n v="50"/>
    <n v="1"/>
    <s v="FNP83"/>
    <n v="100"/>
    <n v="0"/>
    <s v="ร้านที่4"/>
    <s v="ค***วันพัสตร์ บ***จริญ"/>
    <s v="กรุงเทพฯ"/>
    <s v="-"/>
    <s v=""/>
    <s v="01/07/2025 02:21"/>
    <s v="-"/>
    <s v="J&amp;T COD"/>
    <s v="Tiktok"/>
    <s v="จ่ายทีหลัง / COD"/>
    <s v=""/>
    <s v="761251439513"/>
    <s v="01/07/2025 02:21"/>
  </r>
  <r>
    <x v="5"/>
    <x v="5"/>
    <n v="50"/>
    <n v="1"/>
    <s v="FNP83"/>
    <n v="100"/>
    <n v="0"/>
    <s v="ร้านที่4"/>
    <s v="ค***วันพัสตร์ บ***จริญ"/>
    <s v="กรุงเทพฯ"/>
    <s v="-"/>
    <s v=""/>
    <s v="01/07/2025 02:21"/>
    <s v="-"/>
    <s v="J&amp;T COD"/>
    <s v="Tiktok"/>
    <s v="จ่ายทีหลัง / COD"/>
    <s v=""/>
    <s v="761251439513"/>
    <s v="01/07/2025 02:21"/>
  </r>
  <r>
    <x v="6"/>
    <x v="6"/>
    <n v="50"/>
    <n v="1"/>
    <s v="FNP83"/>
    <n v="100"/>
    <n v="0"/>
    <s v="ร้านที่4"/>
    <s v="ค***วันพัสตร์ บ***จริญ"/>
    <s v="กรุงเทพฯ"/>
    <s v="-"/>
    <s v=""/>
    <s v="01/07/2025 02:21"/>
    <s v="-"/>
    <s v="J&amp;T COD"/>
    <s v="Tiktok"/>
    <s v="จ่ายทีหลัง / COD"/>
    <s v=""/>
    <s v="761251439513"/>
    <s v="01/07/2025 02:21"/>
  </r>
  <r>
    <x v="6"/>
    <x v="6"/>
    <n v="60"/>
    <n v="3"/>
    <s v="FNP82"/>
    <n v="100"/>
    <n v="0"/>
    <s v="ร้านที่4"/>
    <s v="เ***้อม"/>
    <s v="อุบลราชธานี"/>
    <s v="-"/>
    <s v=""/>
    <s v="01/07/2025 02:17"/>
    <s v="-"/>
    <s v="J&amp;T COD"/>
    <s v="Tiktok"/>
    <s v="จ่ายทีหลัง / COD"/>
    <s v=""/>
    <s v="761236145585"/>
    <s v="01/07/2025 02:20"/>
  </r>
  <r>
    <x v="0"/>
    <x v="0"/>
    <n v="33.333333333333336"/>
    <n v="3"/>
    <s v="FNP81"/>
    <n v="100"/>
    <n v="0"/>
    <s v="ร้านที่2"/>
    <s v="ว***ช ส***งเรืองฤทธิ์"/>
    <s v="นครสวรรค์"/>
    <s v="-"/>
    <s v=""/>
    <s v="01/07/2025 02:04"/>
    <s v="-"/>
    <s v="J&amp;T COD"/>
    <s v="Tiktok"/>
    <s v="จ่ายทีหลัง / COD"/>
    <s v=""/>
    <s v="761267832603"/>
    <s v="01/07/2025 02:06"/>
  </r>
  <r>
    <x v="4"/>
    <x v="4"/>
    <n v="50"/>
    <n v="1"/>
    <s v="FNP80"/>
    <n v="100"/>
    <n v="0"/>
    <s v="ร้านที่4"/>
    <s v="ว***ี  เ***อนมั่น"/>
    <s v="เทศบาลนครนครราชสีมา"/>
    <s v="-"/>
    <s v=""/>
    <s v="01/07/2025 02:02"/>
    <s v="-"/>
    <s v="J&amp;T COD"/>
    <s v="Tiktok"/>
    <s v="จ่ายทีหลัง / COD"/>
    <s v=""/>
    <s v="761210942516"/>
    <s v="01/07/2025 02:03"/>
  </r>
  <r>
    <x v="5"/>
    <x v="5"/>
    <n v="50"/>
    <n v="1"/>
    <s v="FNP80"/>
    <n v="100"/>
    <n v="0"/>
    <s v="ร้านที่4"/>
    <s v="ว***ี  เ***อนมั่น"/>
    <s v="เทศบาลนครนครราชสีมา"/>
    <s v="-"/>
    <s v=""/>
    <s v="01/07/2025 02:02"/>
    <s v="-"/>
    <s v="J&amp;T COD"/>
    <s v="Tiktok"/>
    <s v="จ่ายทีหลัง / COD"/>
    <s v=""/>
    <s v="761210942516"/>
    <s v="01/07/2025 02:03"/>
  </r>
  <r>
    <x v="6"/>
    <x v="6"/>
    <n v="50"/>
    <n v="1"/>
    <s v="FNP80"/>
    <n v="100"/>
    <n v="0"/>
    <s v="ร้านที่4"/>
    <s v="ว***ี  เ***อนมั่น"/>
    <s v="เทศบาลนครนครราชสีมา"/>
    <s v="-"/>
    <s v=""/>
    <s v="01/07/2025 02:02"/>
    <s v="-"/>
    <s v="J&amp;T COD"/>
    <s v="Tiktok"/>
    <s v="จ่ายทีหลัง / COD"/>
    <s v=""/>
    <s v="761210942516"/>
    <s v="01/07/2025 02:03"/>
  </r>
  <r>
    <x v="0"/>
    <x v="0"/>
    <n v="33.333333333333336"/>
    <n v="9"/>
    <s v="FNP79"/>
    <n v="300"/>
    <n v="0"/>
    <s v="ร้านที่2"/>
    <s v="น***เกลว ผ***ชาติ"/>
    <s v="เลย"/>
    <s v="-"/>
    <s v=""/>
    <s v="01/07/2025 02:01"/>
    <s v="-"/>
    <s v="J&amp;T COD"/>
    <s v="Tiktok"/>
    <s v="จ่ายทีหลัง / COD"/>
    <s v=""/>
    <s v="761228912603"/>
    <s v="01/07/2025 02:02"/>
  </r>
  <r>
    <x v="4"/>
    <x v="4"/>
    <n v="50"/>
    <n v="2"/>
    <s v="FNP78"/>
    <n v="200"/>
    <n v="0"/>
    <s v="ร้านที่4"/>
    <s v="อ***ช  ป***ะศรี"/>
    <s v="ชลบุรี"/>
    <s v="-"/>
    <s v=""/>
    <s v="01/07/2025 02:00"/>
    <s v="-"/>
    <s v="Flash Express Thailand COD"/>
    <s v="Tiktok"/>
    <s v="จ่ายทีหลัง / COD"/>
    <s v=""/>
    <s v="THT20041YBR4J0Z"/>
    <s v="01/07/2025 02:01"/>
  </r>
  <r>
    <x v="5"/>
    <x v="5"/>
    <n v="50"/>
    <n v="2"/>
    <s v="FNP78"/>
    <n v="200"/>
    <n v="0"/>
    <s v="ร้านที่4"/>
    <s v="อ***ช  ป***ะศรี"/>
    <s v="ชลบุรี"/>
    <s v="-"/>
    <s v=""/>
    <s v="01/07/2025 02:00"/>
    <s v="-"/>
    <s v="Flash Express Thailand COD"/>
    <s v="Tiktok"/>
    <s v="จ่ายทีหลัง / COD"/>
    <s v=""/>
    <s v="THT20041YBR4J0Z"/>
    <s v="01/07/2025 02:01"/>
  </r>
  <r>
    <x v="6"/>
    <x v="6"/>
    <n v="50"/>
    <n v="2"/>
    <s v="FNP78"/>
    <n v="200"/>
    <n v="0"/>
    <s v="ร้านที่4"/>
    <s v="อ***ช  ป***ะศรี"/>
    <s v="ชลบุรี"/>
    <s v="-"/>
    <s v=""/>
    <s v="01/07/2025 02:00"/>
    <s v="-"/>
    <s v="Flash Express Thailand COD"/>
    <s v="Tiktok"/>
    <s v="จ่ายทีหลัง / COD"/>
    <s v=""/>
    <s v="THT20041YBR4J0Z"/>
    <s v="01/07/2025 02:01"/>
  </r>
  <r>
    <x v="6"/>
    <x v="6"/>
    <n v="60"/>
    <n v="3"/>
    <s v="FNP74"/>
    <n v="100"/>
    <n v="0"/>
    <s v="ร้านที่2"/>
    <s v="ภ***ี ซ***์"/>
    <s v="สมุทรปราการ"/>
    <s v="-"/>
    <s v=""/>
    <s v="01/07/2025 01:32"/>
    <s v="-"/>
    <s v="J&amp;T Express"/>
    <s v="Tiktok"/>
    <s v="tiktok"/>
    <s v=""/>
    <s v="761257756512"/>
    <s v="01/07/2025 01:51"/>
  </r>
  <r>
    <x v="4"/>
    <x v="4"/>
    <n v="50"/>
    <n v="1"/>
    <s v="FNP73"/>
    <n v="100"/>
    <n v="0"/>
    <s v="ร้านที่4"/>
    <s v="โ***ดิษบง"/>
    <s v="กรุงเทพมหานคร"/>
    <s v="-"/>
    <s v=""/>
    <s v="01/07/2025 01:30"/>
    <s v="-"/>
    <s v="J&amp;T COD"/>
    <s v="Tiktok"/>
    <s v="จ่ายทีหลัง / COD"/>
    <s v=""/>
    <s v="761216653540"/>
    <s v="01/07/2025 01:50"/>
  </r>
  <r>
    <x v="5"/>
    <x v="5"/>
    <n v="50"/>
    <n v="1"/>
    <s v="FNP73"/>
    <n v="100"/>
    <n v="0"/>
    <s v="ร้านที่4"/>
    <s v="โ***ดิษบง"/>
    <s v="กรุงเทพมหานคร"/>
    <s v="-"/>
    <s v=""/>
    <s v="01/07/2025 01:30"/>
    <s v="-"/>
    <s v="J&amp;T COD"/>
    <s v="Tiktok"/>
    <s v="จ่ายทีหลัง / COD"/>
    <s v=""/>
    <s v="761216653540"/>
    <s v="01/07/2025 01:50"/>
  </r>
  <r>
    <x v="6"/>
    <x v="6"/>
    <n v="50"/>
    <n v="1"/>
    <s v="FNP73"/>
    <n v="100"/>
    <n v="0"/>
    <s v="ร้านที่4"/>
    <s v="โ***ดิษบง"/>
    <s v="กรุงเทพมหานคร"/>
    <s v="-"/>
    <s v=""/>
    <s v="01/07/2025 01:30"/>
    <s v="-"/>
    <s v="J&amp;T COD"/>
    <s v="Tiktok"/>
    <s v="จ่ายทีหลัง / COD"/>
    <s v=""/>
    <s v="761216653540"/>
    <s v="01/07/2025 01:50"/>
  </r>
  <r>
    <x v="4"/>
    <x v="4"/>
    <n v="50"/>
    <n v="1"/>
    <s v="FNP72"/>
    <n v="100"/>
    <n v="0"/>
    <s v="ร้านที่4"/>
    <s v="ว***า จ***ร์แดง"/>
    <s v="สมุทรปราการ"/>
    <s v="-"/>
    <s v=""/>
    <s v="01/07/2025 01:28"/>
    <s v="-"/>
    <s v="Flash Express Thailand COD"/>
    <s v="Tiktok"/>
    <s v="จ่ายทีหลัง / COD"/>
    <s v=""/>
    <s v="THT02011YBQJD8Z"/>
    <s v="01/07/2025 01:50"/>
  </r>
  <r>
    <x v="5"/>
    <x v="5"/>
    <n v="50"/>
    <n v="1"/>
    <s v="FNP72"/>
    <n v="100"/>
    <n v="0"/>
    <s v="ร้านที่4"/>
    <s v="ว***า จ***ร์แดง"/>
    <s v="สมุทรปราการ"/>
    <s v="-"/>
    <s v=""/>
    <s v="01/07/2025 01:28"/>
    <s v="-"/>
    <s v="Flash Express Thailand COD"/>
    <s v="Tiktok"/>
    <s v="จ่ายทีหลัง / COD"/>
    <s v=""/>
    <s v="THT02011YBQJD8Z"/>
    <s v="01/07/2025 01:50"/>
  </r>
  <r>
    <x v="6"/>
    <x v="6"/>
    <n v="50"/>
    <n v="1"/>
    <s v="FNP72"/>
    <n v="100"/>
    <n v="0"/>
    <s v="ร้านที่4"/>
    <s v="ว***า จ***ร์แดง"/>
    <s v="สมุทรปราการ"/>
    <s v="-"/>
    <s v=""/>
    <s v="01/07/2025 01:28"/>
    <s v="-"/>
    <s v="Flash Express Thailand COD"/>
    <s v="Tiktok"/>
    <s v="จ่ายทีหลัง / COD"/>
    <s v=""/>
    <s v="THT02011YBQJD8Z"/>
    <s v="01/07/2025 01:50"/>
  </r>
  <r>
    <x v="4"/>
    <x v="4"/>
    <n v="50"/>
    <n v="1"/>
    <s v="FNP71"/>
    <n v="100"/>
    <n v="0"/>
    <s v="ร้านที่4"/>
    <s v="น***ิพย์"/>
    <s v="กรุงเทพมหานคร"/>
    <s v="-"/>
    <s v=""/>
    <s v="01/07/2025 01:23"/>
    <s v="-"/>
    <s v="J&amp;T COD"/>
    <s v="Tiktok"/>
    <s v="จ่ายทีหลัง / COD"/>
    <s v=""/>
    <s v="761288438595"/>
    <s v="01/07/2025 01:50"/>
  </r>
  <r>
    <x v="5"/>
    <x v="5"/>
    <n v="50"/>
    <n v="1"/>
    <s v="FNP71"/>
    <n v="100"/>
    <n v="0"/>
    <s v="ร้านที่4"/>
    <s v="น***ิพย์"/>
    <s v="กรุงเทพมหานคร"/>
    <s v="-"/>
    <s v=""/>
    <s v="01/07/2025 01:23"/>
    <s v="-"/>
    <s v="J&amp;T COD"/>
    <s v="Tiktok"/>
    <s v="จ่ายทีหลัง / COD"/>
    <s v=""/>
    <s v="761288438595"/>
    <s v="01/07/2025 01:50"/>
  </r>
  <r>
    <x v="6"/>
    <x v="6"/>
    <n v="50"/>
    <n v="1"/>
    <s v="FNP71"/>
    <n v="100"/>
    <n v="0"/>
    <s v="ร้านที่4"/>
    <s v="น***ิพย์"/>
    <s v="กรุงเทพมหานคร"/>
    <s v="-"/>
    <s v=""/>
    <s v="01/07/2025 01:23"/>
    <s v="-"/>
    <s v="J&amp;T COD"/>
    <s v="Tiktok"/>
    <s v="จ่ายทีหลัง / COD"/>
    <s v=""/>
    <s v="761288438595"/>
    <s v="01/07/2025 01:50"/>
  </r>
  <r>
    <x v="0"/>
    <x v="0"/>
    <n v="50"/>
    <n v="6"/>
    <s v="FNP70"/>
    <n v="200"/>
    <n v="0"/>
    <s v="ร้านที่2"/>
    <s v="u***152974300207"/>
    <s v="พิษณุโลก"/>
    <s v="-"/>
    <s v=""/>
    <s v="01/07/2025 01:22"/>
    <s v="-"/>
    <s v="J&amp;T COD"/>
    <s v="Tiktok"/>
    <s v="จ่ายทีหลัง / COD"/>
    <s v=""/>
    <s v="761252727513"/>
    <s v="01/07/2025 01:49"/>
  </r>
  <r>
    <x v="7"/>
    <x v="7"/>
    <n v="66.666666666666671"/>
    <n v="3"/>
    <s v="FNP68"/>
    <n v="100"/>
    <n v="0"/>
    <s v="ร้านที่2"/>
    <s v="เ***รัตน์  ค***ถิ่นแก้ว"/>
    <s v="Bangkok"/>
    <s v="-"/>
    <s v=""/>
    <s v="01/07/2025 01:09"/>
    <s v="-"/>
    <s v="J&amp;T COD"/>
    <s v="Tiktok"/>
    <s v="จ่ายทีหลัง / COD"/>
    <s v=""/>
    <s v="761212064546"/>
    <s v="01/07/2025 01:39"/>
  </r>
  <r>
    <x v="6"/>
    <x v="6"/>
    <n v="60"/>
    <n v="3"/>
    <s v="FNP67"/>
    <n v="100"/>
    <n v="0"/>
    <s v="ร้านที่4"/>
    <s v="ค***งลักษณ์ เ***วงษ์"/>
    <s v="กาญจนบุรี"/>
    <s v="-"/>
    <s v=""/>
    <s v="01/07/2025 01:05"/>
    <s v="-"/>
    <s v="J&amp;T Express"/>
    <s v="Tiktok"/>
    <s v="tiktok"/>
    <s v=""/>
    <s v="761262846584"/>
    <s v="01/07/2025 01:14"/>
  </r>
  <r>
    <x v="4"/>
    <x v="4"/>
    <n v="50"/>
    <n v="1"/>
    <s v="FNP66"/>
    <n v="138"/>
    <n v="38"/>
    <s v="ร้านที่4"/>
    <s v="ก***กร ส***าทอง"/>
    <s v="เทศบาลนครอุดรธานี"/>
    <s v="-"/>
    <s v=""/>
    <s v="01/07/2025 01:05"/>
    <s v="-"/>
    <s v="J&amp;T COD"/>
    <s v="Tiktok"/>
    <s v="จ่ายทีหลัง / COD"/>
    <s v=""/>
    <s v="761299147604"/>
    <s v="01/07/2025 01:13"/>
  </r>
  <r>
    <x v="5"/>
    <x v="5"/>
    <n v="50"/>
    <n v="1"/>
    <s v="FNP66"/>
    <n v="138"/>
    <n v="38"/>
    <s v="ร้านที่4"/>
    <s v="ก***กร ส***าทอง"/>
    <s v="เทศบาลนครอุดรธานี"/>
    <s v="-"/>
    <s v=""/>
    <s v="01/07/2025 01:05"/>
    <s v="-"/>
    <s v="J&amp;T COD"/>
    <s v="Tiktok"/>
    <s v="จ่ายทีหลัง / COD"/>
    <s v=""/>
    <s v="761299147604"/>
    <s v="01/07/2025 01:13"/>
  </r>
  <r>
    <x v="6"/>
    <x v="6"/>
    <n v="50"/>
    <n v="1"/>
    <s v="FNP66"/>
    <n v="138"/>
    <n v="38"/>
    <s v="ร้านที่4"/>
    <s v="ก***กร ส***าทอง"/>
    <s v="เทศบาลนครอุดรธานี"/>
    <s v="-"/>
    <s v=""/>
    <s v="01/07/2025 01:05"/>
    <s v="-"/>
    <s v="J&amp;T COD"/>
    <s v="Tiktok"/>
    <s v="จ่ายทีหลัง / COD"/>
    <s v=""/>
    <s v="761299147604"/>
    <s v="01/07/2025 01:13"/>
  </r>
  <r>
    <x v="4"/>
    <x v="4"/>
    <n v="50"/>
    <n v="1"/>
    <s v="FNP65"/>
    <n v="100"/>
    <n v="0"/>
    <s v="ร้านที่4"/>
    <s v="ช***พัทธ์ ส***ต"/>
    <s v="นครปฐม"/>
    <s v="-"/>
    <s v=""/>
    <s v="01/07/2025 00:57"/>
    <s v="-"/>
    <s v="J&amp;T Express"/>
    <s v="Tiktok"/>
    <s v="tiktok"/>
    <s v=""/>
    <s v="761261353510"/>
    <s v="01/07/2025 00:57"/>
  </r>
  <r>
    <x v="5"/>
    <x v="5"/>
    <n v="50"/>
    <n v="1"/>
    <s v="FNP65"/>
    <n v="100"/>
    <n v="0"/>
    <s v="ร้านที่4"/>
    <s v="ช***พัทธ์ ส***ต"/>
    <s v="นครปฐม"/>
    <s v="-"/>
    <s v=""/>
    <s v="01/07/2025 00:57"/>
    <s v="-"/>
    <s v="J&amp;T Express"/>
    <s v="Tiktok"/>
    <s v="tiktok"/>
    <s v=""/>
    <s v="761261353510"/>
    <s v="01/07/2025 00:57"/>
  </r>
  <r>
    <x v="6"/>
    <x v="6"/>
    <n v="50"/>
    <n v="1"/>
    <s v="FNP65"/>
    <n v="100"/>
    <n v="0"/>
    <s v="ร้านที่4"/>
    <s v="ช***พัทธ์ ส***ต"/>
    <s v="นครปฐม"/>
    <s v="-"/>
    <s v=""/>
    <s v="01/07/2025 00:57"/>
    <s v="-"/>
    <s v="J&amp;T Express"/>
    <s v="Tiktok"/>
    <s v="tiktok"/>
    <s v=""/>
    <s v="761261353510"/>
    <s v="01/07/2025 00:57"/>
  </r>
  <r>
    <x v="4"/>
    <x v="4"/>
    <n v="50"/>
    <n v="1"/>
    <s v="FNP64"/>
    <n v="106"/>
    <n v="6"/>
    <s v="ร้านที่4"/>
    <s v="ร***ป้าโดน  ต***ซุ้มไก่"/>
    <s v="กรุงเทพฯ"/>
    <s v="-"/>
    <s v=""/>
    <s v="01/07/2025 00:53"/>
    <s v="-"/>
    <s v="J&amp;T COD"/>
    <s v="Tiktok"/>
    <s v="จ่ายทีหลัง / COD"/>
    <s v=""/>
    <s v="761282354571"/>
    <s v="01/07/2025 00:53"/>
  </r>
  <r>
    <x v="5"/>
    <x v="5"/>
    <n v="50"/>
    <n v="1"/>
    <s v="FNP64"/>
    <n v="106"/>
    <n v="6"/>
    <s v="ร้านที่4"/>
    <s v="ร***ป้าโดน  ต***ซุ้มไก่"/>
    <s v="กรุงเทพฯ"/>
    <s v="-"/>
    <s v=""/>
    <s v="01/07/2025 00:53"/>
    <s v="-"/>
    <s v="J&amp;T COD"/>
    <s v="Tiktok"/>
    <s v="จ่ายทีหลัง / COD"/>
    <s v=""/>
    <s v="761282354571"/>
    <s v="01/07/2025 00:53"/>
  </r>
  <r>
    <x v="6"/>
    <x v="6"/>
    <n v="50"/>
    <n v="1"/>
    <s v="FNP64"/>
    <n v="106"/>
    <n v="6"/>
    <s v="ร้านที่4"/>
    <s v="ร***ป้าโดน  ต***ซุ้มไก่"/>
    <s v="กรุงเทพฯ"/>
    <s v="-"/>
    <s v=""/>
    <s v="01/07/2025 00:53"/>
    <s v="-"/>
    <s v="J&amp;T COD"/>
    <s v="Tiktok"/>
    <s v="จ่ายทีหลัง / COD"/>
    <s v=""/>
    <s v="761282354571"/>
    <s v="01/07/2025 00:53"/>
  </r>
  <r>
    <x v="4"/>
    <x v="4"/>
    <n v="50"/>
    <n v="1"/>
    <s v="FNP63"/>
    <n v="100"/>
    <n v="0"/>
    <s v="ร้านที่4"/>
    <s v="น*** ญ***ศา ฉ***าม"/>
    <s v="สุโขทัย"/>
    <s v="-"/>
    <s v=""/>
    <s v="01/07/2025 00:53"/>
    <s v="-"/>
    <s v="J&amp;T COD"/>
    <s v="Tiktok"/>
    <s v="จ่ายทีหลัง / COD"/>
    <s v=""/>
    <s v="761290756553"/>
    <s v="01/07/2025 00:53"/>
  </r>
  <r>
    <x v="5"/>
    <x v="5"/>
    <n v="50"/>
    <n v="1"/>
    <s v="FNP63"/>
    <n v="100"/>
    <n v="0"/>
    <s v="ร้านที่4"/>
    <s v="น*** ญ***ศา ฉ***าม"/>
    <s v="สุโขทัย"/>
    <s v="-"/>
    <s v=""/>
    <s v="01/07/2025 00:53"/>
    <s v="-"/>
    <s v="J&amp;T COD"/>
    <s v="Tiktok"/>
    <s v="จ่ายทีหลัง / COD"/>
    <s v=""/>
    <s v="761290756553"/>
    <s v="01/07/2025 00:53"/>
  </r>
  <r>
    <x v="6"/>
    <x v="6"/>
    <n v="50"/>
    <n v="1"/>
    <s v="FNP63"/>
    <n v="100"/>
    <n v="0"/>
    <s v="ร้านที่4"/>
    <s v="น*** ญ***ศา ฉ***าม"/>
    <s v="สุโขทัย"/>
    <s v="-"/>
    <s v=""/>
    <s v="01/07/2025 00:53"/>
    <s v="-"/>
    <s v="J&amp;T COD"/>
    <s v="Tiktok"/>
    <s v="จ่ายทีหลัง / COD"/>
    <s v=""/>
    <s v="761290756553"/>
    <s v="01/07/2025 00:53"/>
  </r>
  <r>
    <x v="4"/>
    <x v="4"/>
    <n v="50"/>
    <n v="1"/>
    <s v="FNP62"/>
    <n v="100"/>
    <n v="0"/>
    <s v="ร้านที่4"/>
    <s v="ป***าย น***รี"/>
    <s v="ชลบุรี"/>
    <s v="-"/>
    <s v=""/>
    <s v="01/07/2025 00:51"/>
    <s v="-"/>
    <s v="Flash Express Thailand COD"/>
    <s v="Tiktok"/>
    <s v="จ่ายทีหลัง / COD"/>
    <s v=""/>
    <s v="THT20041YBQPY2Z"/>
    <s v="01/07/2025 00:51"/>
  </r>
  <r>
    <x v="5"/>
    <x v="5"/>
    <n v="50"/>
    <n v="1"/>
    <s v="FNP62"/>
    <n v="100"/>
    <n v="0"/>
    <s v="ร้านที่4"/>
    <s v="ป***าย น***รี"/>
    <s v="ชลบุรี"/>
    <s v="-"/>
    <s v=""/>
    <s v="01/07/2025 00:51"/>
    <s v="-"/>
    <s v="Flash Express Thailand COD"/>
    <s v="Tiktok"/>
    <s v="จ่ายทีหลัง / COD"/>
    <s v=""/>
    <s v="THT20041YBQPY2Z"/>
    <s v="01/07/2025 00:51"/>
  </r>
  <r>
    <x v="6"/>
    <x v="6"/>
    <n v="50"/>
    <n v="1"/>
    <s v="FNP62"/>
    <n v="100"/>
    <n v="0"/>
    <s v="ร้านที่4"/>
    <s v="ป***าย น***รี"/>
    <s v="ชลบุรี"/>
    <s v="-"/>
    <s v=""/>
    <s v="01/07/2025 00:51"/>
    <s v="-"/>
    <s v="Flash Express Thailand COD"/>
    <s v="Tiktok"/>
    <s v="จ่ายทีหลัง / COD"/>
    <s v=""/>
    <s v="THT20041YBQPY2Z"/>
    <s v="01/07/2025 00:51"/>
  </r>
  <r>
    <x v="5"/>
    <x v="5"/>
    <n v="33.333333333333336"/>
    <n v="3"/>
    <s v="FNP61"/>
    <n v="100"/>
    <n v="0"/>
    <s v="ร้านที่4"/>
    <s v="K***9"/>
    <s v="เชียงราย"/>
    <s v="-"/>
    <s v=""/>
    <s v="01/07/2025 00:50"/>
    <s v="-"/>
    <s v="J&amp;T COD"/>
    <s v="Tiktok"/>
    <s v="จ่ายทีหลัง / COD"/>
    <s v=""/>
    <s v="761211162541"/>
    <s v="01/07/2025 00:50"/>
  </r>
  <r>
    <x v="4"/>
    <x v="4"/>
    <n v="50"/>
    <n v="1"/>
    <s v="FNP60"/>
    <n v="100"/>
    <n v="0"/>
    <s v="ร้านที่4"/>
    <s v="ส***จ ส***ติ"/>
    <s v="นครศรีธรรมราช"/>
    <s v="-"/>
    <s v=""/>
    <s v="01/07/2025 00:47"/>
    <s v="-"/>
    <s v="J&amp;T COD"/>
    <s v="Tiktok"/>
    <s v="จ่ายทีหลัง / COD"/>
    <s v=""/>
    <s v="761281948545"/>
    <s v="01/07/2025 00:47"/>
  </r>
  <r>
    <x v="5"/>
    <x v="5"/>
    <n v="50"/>
    <n v="1"/>
    <s v="FNP60"/>
    <n v="100"/>
    <n v="0"/>
    <s v="ร้านที่4"/>
    <s v="ส***จ ส***ติ"/>
    <s v="นครศรีธรรมราช"/>
    <s v="-"/>
    <s v=""/>
    <s v="01/07/2025 00:47"/>
    <s v="-"/>
    <s v="J&amp;T COD"/>
    <s v="Tiktok"/>
    <s v="จ่ายทีหลัง / COD"/>
    <s v=""/>
    <s v="761281948545"/>
    <s v="01/07/2025 00:47"/>
  </r>
  <r>
    <x v="6"/>
    <x v="6"/>
    <n v="50"/>
    <n v="1"/>
    <s v="FNP60"/>
    <n v="100"/>
    <n v="0"/>
    <s v="ร้านที่4"/>
    <s v="ส***จ ส***ติ"/>
    <s v="นครศรีธรรมราช"/>
    <s v="-"/>
    <s v=""/>
    <s v="01/07/2025 00:47"/>
    <s v="-"/>
    <s v="J&amp;T COD"/>
    <s v="Tiktok"/>
    <s v="จ่ายทีหลัง / COD"/>
    <s v=""/>
    <s v="761281948545"/>
    <s v="01/07/2025 00:47"/>
  </r>
  <r>
    <x v="4"/>
    <x v="4"/>
    <n v="50"/>
    <n v="1"/>
    <s v="FNP59"/>
    <n v="100"/>
    <n v="0"/>
    <s v="ร้านที่4"/>
    <s v="ก***นา ส***รณเพ็ญ"/>
    <s v="กำแพงเพชร"/>
    <s v="-"/>
    <s v=""/>
    <s v="01/07/2025 00:46"/>
    <s v="-"/>
    <s v="J&amp;T COD"/>
    <s v="Tiktok"/>
    <s v="จ่ายทีหลัง / COD"/>
    <s v=""/>
    <s v="761218430593"/>
    <s v="01/07/2025 00:46"/>
  </r>
  <r>
    <x v="5"/>
    <x v="5"/>
    <n v="50"/>
    <n v="1"/>
    <s v="FNP59"/>
    <n v="100"/>
    <n v="0"/>
    <s v="ร้านที่4"/>
    <s v="ก***นา ส***รณเพ็ญ"/>
    <s v="กำแพงเพชร"/>
    <s v="-"/>
    <s v=""/>
    <s v="01/07/2025 00:46"/>
    <s v="-"/>
    <s v="J&amp;T COD"/>
    <s v="Tiktok"/>
    <s v="จ่ายทีหลัง / COD"/>
    <s v=""/>
    <s v="761218430593"/>
    <s v="01/07/2025 00:46"/>
  </r>
  <r>
    <x v="6"/>
    <x v="6"/>
    <n v="50"/>
    <n v="1"/>
    <s v="FNP59"/>
    <n v="100"/>
    <n v="0"/>
    <s v="ร้านที่4"/>
    <s v="ก***นา ส***รณเพ็ญ"/>
    <s v="กำแพงเพชร"/>
    <s v="-"/>
    <s v=""/>
    <s v="01/07/2025 00:46"/>
    <s v="-"/>
    <s v="J&amp;T COD"/>
    <s v="Tiktok"/>
    <s v="จ่ายทีหลัง / COD"/>
    <s v=""/>
    <s v="761218430593"/>
    <s v="01/07/2025 00:46"/>
  </r>
  <r>
    <x v="3"/>
    <x v="3"/>
    <n v="95"/>
    <n v="3"/>
    <s v="FNP58"/>
    <n v="285"/>
    <n v="0"/>
    <s v="ร้านที่1"/>
    <s v="อ******ส"/>
    <s v="******งสองต้นนุ่น แขวงคลองสองต้นนุ่น เขตลาดกระบัง จังหวัดกรุงเทพมหานคร 10520"/>
    <s v="10520"/>
    <s v="60"/>
    <s v="01/07/2025 00:42"/>
    <s v="-"/>
    <s v="SPX Express"/>
    <s v="Shopee"/>
    <s v="shopee"/>
    <s v=""/>
    <s v="TH256932193426O"/>
    <s v="01/07/2025 00:42"/>
  </r>
  <r>
    <x v="4"/>
    <x v="4"/>
    <n v="50"/>
    <n v="1"/>
    <s v="FNP57"/>
    <n v="100"/>
    <n v="0"/>
    <s v="ร้านที่4"/>
    <s v="ต**"/>
    <s v="สงขลา"/>
    <s v="-"/>
    <s v=""/>
    <s v="01/07/2025 00:35"/>
    <s v="-"/>
    <s v="J&amp;T COD"/>
    <s v="Tiktok"/>
    <s v="จ่ายทีหลัง / COD"/>
    <s v=""/>
    <s v="761202552585"/>
    <s v="01/07/2025 00:36"/>
  </r>
  <r>
    <x v="5"/>
    <x v="5"/>
    <n v="50"/>
    <n v="1"/>
    <s v="FNP57"/>
    <n v="100"/>
    <n v="0"/>
    <s v="ร้านที่4"/>
    <s v="ต**"/>
    <s v="สงขลา"/>
    <s v="-"/>
    <s v=""/>
    <s v="01/07/2025 00:35"/>
    <s v="-"/>
    <s v="J&amp;T COD"/>
    <s v="Tiktok"/>
    <s v="จ่ายทีหลัง / COD"/>
    <s v=""/>
    <s v="761202552585"/>
    <s v="01/07/2025 00:36"/>
  </r>
  <r>
    <x v="6"/>
    <x v="6"/>
    <n v="50"/>
    <n v="1"/>
    <s v="FNP57"/>
    <n v="100"/>
    <n v="0"/>
    <s v="ร้านที่4"/>
    <s v="ต**"/>
    <s v="สงขลา"/>
    <s v="-"/>
    <s v=""/>
    <s v="01/07/2025 00:35"/>
    <s v="-"/>
    <s v="J&amp;T COD"/>
    <s v="Tiktok"/>
    <s v="จ่ายทีหลัง / COD"/>
    <s v=""/>
    <s v="761202552585"/>
    <s v="01/07/2025 00:36"/>
  </r>
  <r>
    <x v="4"/>
    <x v="4"/>
    <n v="50"/>
    <n v="1"/>
    <s v="FNP55"/>
    <n v="100"/>
    <n v="0"/>
    <s v="ร้านที่4"/>
    <s v="ส***เดือน แ***ระโทก"/>
    <s v="เทศบาลนครนครราชสีมา"/>
    <s v="-"/>
    <s v=""/>
    <s v="01/07/2025 00:18"/>
    <s v="-"/>
    <s v="J&amp;T COD"/>
    <s v="Tiktok"/>
    <s v="จ่ายทีหลัง / COD"/>
    <s v=""/>
    <s v="761262856550"/>
    <s v="01/07/2025 00:27"/>
  </r>
  <r>
    <x v="5"/>
    <x v="5"/>
    <n v="50"/>
    <n v="1"/>
    <s v="FNP55"/>
    <n v="100"/>
    <n v="0"/>
    <s v="ร้านที่4"/>
    <s v="ส***เดือน แ***ระโทก"/>
    <s v="เทศบาลนครนครราชสีมา"/>
    <s v="-"/>
    <s v=""/>
    <s v="01/07/2025 00:18"/>
    <s v="-"/>
    <s v="J&amp;T COD"/>
    <s v="Tiktok"/>
    <s v="จ่ายทีหลัง / COD"/>
    <s v=""/>
    <s v="761262856550"/>
    <s v="01/07/2025 00:27"/>
  </r>
  <r>
    <x v="6"/>
    <x v="6"/>
    <n v="50"/>
    <n v="1"/>
    <s v="FNP55"/>
    <n v="100"/>
    <n v="0"/>
    <s v="ร้านที่4"/>
    <s v="ส***เดือน แ***ระโทก"/>
    <s v="เทศบาลนครนครราชสีมา"/>
    <s v="-"/>
    <s v=""/>
    <s v="01/07/2025 00:18"/>
    <s v="-"/>
    <s v="J&amp;T COD"/>
    <s v="Tiktok"/>
    <s v="จ่ายทีหลัง / COD"/>
    <s v=""/>
    <s v="761262856550"/>
    <s v="01/07/2025 00:27"/>
  </r>
  <r>
    <x v="8"/>
    <x v="8"/>
    <n v="66.666666666666671"/>
    <n v="6"/>
    <s v="FNP54"/>
    <n v="200"/>
    <n v="0"/>
    <s v="ร้านที่2"/>
    <s v="จ***ร๋ฟอง ม***ือง"/>
    <s v="แพร่"/>
    <s v="-"/>
    <s v=""/>
    <s v="01/07/2025 00:17"/>
    <s v="-"/>
    <s v="J&amp;T COD"/>
    <s v="Tiktok"/>
    <s v="จ่ายทีหลัง / COD"/>
    <s v=""/>
    <s v="761264253573"/>
    <s v="01/07/2025 00:26"/>
  </r>
  <r>
    <x v="4"/>
    <x v="4"/>
    <n v="50"/>
    <n v="1"/>
    <s v="FNP52"/>
    <n v="100"/>
    <n v="0"/>
    <s v="ร้านที่4"/>
    <s v="ฐ***ภา แ***เอี่ยม"/>
    <s v="นครปฐม"/>
    <s v="-"/>
    <s v=""/>
    <s v="01/07/2025 00:07"/>
    <s v="-"/>
    <s v="J&amp;T Express"/>
    <s v="Tiktok"/>
    <s v="tiktok"/>
    <s v=""/>
    <s v="761209450536"/>
    <s v="01/07/2025 00:20"/>
  </r>
  <r>
    <x v="5"/>
    <x v="5"/>
    <n v="50"/>
    <n v="1"/>
    <s v="FNP52"/>
    <n v="100"/>
    <n v="0"/>
    <s v="ร้านที่4"/>
    <s v="ฐ***ภา แ***เอี่ยม"/>
    <s v="นครปฐม"/>
    <s v="-"/>
    <s v=""/>
    <s v="01/07/2025 00:07"/>
    <s v="-"/>
    <s v="J&amp;T Express"/>
    <s v="Tiktok"/>
    <s v="tiktok"/>
    <s v=""/>
    <s v="761209450536"/>
    <s v="01/07/2025 00:20"/>
  </r>
  <r>
    <x v="6"/>
    <x v="6"/>
    <n v="50"/>
    <n v="1"/>
    <s v="FNP52"/>
    <n v="100"/>
    <n v="0"/>
    <s v="ร้านที่4"/>
    <s v="ฐ***ภา แ***เอี่ยม"/>
    <s v="นครปฐม"/>
    <s v="-"/>
    <s v=""/>
    <s v="01/07/2025 00:07"/>
    <s v="-"/>
    <s v="J&amp;T Express"/>
    <s v="Tiktok"/>
    <s v="tiktok"/>
    <s v=""/>
    <s v="761209450536"/>
    <s v="01/07/2025 00:20"/>
  </r>
  <r>
    <x v="4"/>
    <x v="4"/>
    <n v="50"/>
    <n v="1"/>
    <s v="FNP51"/>
    <n v="100"/>
    <n v="0"/>
    <s v="ร้านที่4"/>
    <s v="ศ***ชัย ว***อุบล"/>
    <s v="พระนครศรีอยุธยา"/>
    <s v="-"/>
    <s v=""/>
    <s v="01/07/2025 00:06"/>
    <s v="-"/>
    <s v="J&amp;T COD"/>
    <s v="Tiktok"/>
    <s v="จ่ายทีหลัง / COD"/>
    <s v=""/>
    <s v="761213953511"/>
    <s v="01/07/2025 00:17"/>
  </r>
  <r>
    <x v="5"/>
    <x v="5"/>
    <n v="50"/>
    <n v="1"/>
    <s v="FNP51"/>
    <n v="100"/>
    <n v="0"/>
    <s v="ร้านที่4"/>
    <s v="ศ***ชัย ว***อุบล"/>
    <s v="พระนครศรีอยุธยา"/>
    <s v="-"/>
    <s v=""/>
    <s v="01/07/2025 00:06"/>
    <s v="-"/>
    <s v="J&amp;T COD"/>
    <s v="Tiktok"/>
    <s v="จ่ายทีหลัง / COD"/>
    <s v=""/>
    <s v="761213953511"/>
    <s v="01/07/2025 00:17"/>
  </r>
  <r>
    <x v="6"/>
    <x v="6"/>
    <n v="50"/>
    <n v="1"/>
    <s v="FNP51"/>
    <n v="100"/>
    <n v="0"/>
    <s v="ร้านที่4"/>
    <s v="ศ***ชัย ว***อุบล"/>
    <s v="พระนครศรีอยุธยา"/>
    <s v="-"/>
    <s v=""/>
    <s v="01/07/2025 00:06"/>
    <s v="-"/>
    <s v="J&amp;T COD"/>
    <s v="Tiktok"/>
    <s v="จ่ายทีหลัง / COD"/>
    <s v=""/>
    <s v="761213953511"/>
    <s v="01/07/2025 00: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x v="0"/>
    <x v="0"/>
    <n v="66.666666666666671"/>
    <n v="3"/>
    <s v="FOA56"/>
    <n v="100"/>
    <n v="0"/>
    <s v="ร้านที่2"/>
    <s v="ป***ชาติ  ป***รัมย์"/>
    <s v="เทศบาลเมืองบุรีรัมย์"/>
    <s v="-"/>
    <s v=""/>
    <s v="02/07/2025 23:57"/>
    <s v="-"/>
    <s v="J&amp;T COD"/>
    <s v="Tiktok"/>
    <s v="จ่ายทีหลัง / COD"/>
    <s v=""/>
    <s v="-"/>
    <s v="02/07/2025 23:57"/>
  </r>
  <r>
    <x v="1"/>
    <x v="1"/>
    <n v="100"/>
    <n v="2"/>
    <s v="FOA55"/>
    <n v="229"/>
    <n v="29"/>
    <s v="ร้านที่2"/>
    <s v="ธ******์"/>
    <s v="******an), ตำบล บางกระทึก, อำเภอสามพราน ตำบลบางกระทึก อำเภอสามพราน จังหวัดนครปฐม 73210"/>
    <s v="73210"/>
    <s v="97"/>
    <s v="03/07/2025 00:28"/>
    <s v="-"/>
    <s v="Flash Express"/>
    <s v="Shopee"/>
    <s v="shopee"/>
    <s v=""/>
    <s v="-"/>
    <s v="02/07/2025 23:55"/>
  </r>
  <r>
    <x v="2"/>
    <x v="2"/>
    <n v="33.333333333333336"/>
    <n v="3"/>
    <s v="FOA54"/>
    <n v="478"/>
    <n v="48"/>
    <s v="ร้านที่2"/>
    <s v="o******i"/>
    <s v="******ยไหม34 แขวงสายไหม แขวงสายไหม เขตสายไหม จังหวัดกรุงเทพมหานคร 10220"/>
    <s v="10220"/>
    <s v="82"/>
    <s v="02/07/2025 23:42"/>
    <s v="-"/>
    <s v="Flash Express"/>
    <s v="Shopee"/>
    <s v="shopee"/>
    <s v=""/>
    <s v="-"/>
    <s v="02/07/2025 23:14"/>
  </r>
  <r>
    <x v="3"/>
    <x v="3"/>
    <n v="60"/>
    <n v="1"/>
    <s v="FOA54"/>
    <n v="478"/>
    <n v="48"/>
    <s v="ร้านที่2"/>
    <s v="o******i"/>
    <s v="******ยไหม34 แขวงสายไหม แขวงสายไหม เขตสายไหม จังหวัดกรุงเทพมหานคร 10220"/>
    <s v="10220"/>
    <s v="82"/>
    <s v="02/07/2025 23:42"/>
    <s v="-"/>
    <s v="Flash Express"/>
    <s v="Shopee"/>
    <s v="shopee"/>
    <s v=""/>
    <s v="-"/>
    <s v="02/07/2025 23:14"/>
  </r>
  <r>
    <x v="1"/>
    <x v="1"/>
    <n v="100"/>
    <n v="1"/>
    <s v="FOA54"/>
    <n v="478"/>
    <n v="48"/>
    <s v="ร้านที่2"/>
    <s v="o******i"/>
    <s v="******ยไหม34 แขวงสายไหม แขวงสายไหม เขตสายไหม จังหวัดกรุงเทพมหานคร 10220"/>
    <s v="10220"/>
    <s v="82"/>
    <s v="02/07/2025 23:42"/>
    <s v="-"/>
    <s v="Flash Express"/>
    <s v="Shopee"/>
    <s v="shopee"/>
    <s v=""/>
    <s v="-"/>
    <s v="02/07/2025 23:14"/>
  </r>
  <r>
    <x v="4"/>
    <x v="4"/>
    <n v="120"/>
    <n v="1"/>
    <s v="FOA54"/>
    <n v="478"/>
    <n v="48"/>
    <s v="ร้านที่2"/>
    <s v="o******i"/>
    <s v="******ยไหม34 แขวงสายไหม แขวงสายไหม เขตสายไหม จังหวัดกรุงเทพมหานคร 10220"/>
    <s v="10220"/>
    <s v="82"/>
    <s v="02/07/2025 23:42"/>
    <s v="-"/>
    <s v="Flash Express"/>
    <s v="Shopee"/>
    <s v="shopee"/>
    <s v=""/>
    <s v="-"/>
    <s v="02/07/2025 23:14"/>
  </r>
  <r>
    <x v="1"/>
    <x v="1"/>
    <n v="95"/>
    <n v="3"/>
    <s v="FOA53"/>
    <n v="31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7/2025 23:29"/>
    <s v="-"/>
    <s v="Flash Express"/>
    <s v="Shopee"/>
    <s v="shopee"/>
    <s v=""/>
    <s v="-"/>
    <s v="02/07/2025 23:00"/>
  </r>
  <r>
    <x v="4"/>
    <x v="5"/>
    <n v="66"/>
    <n v="1"/>
    <s v="FOA52"/>
    <n v="278"/>
    <n v="29"/>
    <s v="ร้านที่9"/>
    <s v="นางสาวอรวรานันท์ปานาง"/>
    <s v="52หมู่5บ้านสระต.ห้วยแห้งอ.บ้านไร่จ.อุทัยธานี61140_x000a__x000a_บ้านไร่/ Ban Raiอุทัยธานี/ Uthai Thani_x000a_61140"/>
    <s v="61140"/>
    <s v="660960891494"/>
    <s v="02/07/2025 22:59"/>
    <s v="-"/>
    <s v="Kerry_dropoff"/>
    <s v="Lazada"/>
    <s v="lazada"/>
    <s v=""/>
    <s v="-"/>
    <s v="02/07/2025 22:59"/>
  </r>
  <r>
    <x v="5"/>
    <x v="6"/>
    <n v="66"/>
    <n v="1"/>
    <s v="FOA52"/>
    <n v="278"/>
    <n v="29"/>
    <s v="ร้านที่9"/>
    <s v="นางสาวอรวรานันท์ปานาง"/>
    <s v="52หมู่5บ้านสระต.ห้วยแห้งอ.บ้านไร่จ.อุทัยธานี61140_x000a__x000a_บ้านไร่/ Ban Raiอุทัยธานี/ Uthai Thani_x000a_61140"/>
    <s v="61140"/>
    <s v="660960891494"/>
    <s v="02/07/2025 22:59"/>
    <s v="-"/>
    <s v="Kerry_dropoff"/>
    <s v="Lazada"/>
    <s v="lazada"/>
    <s v=""/>
    <s v="-"/>
    <s v="02/07/2025 22:59"/>
  </r>
  <r>
    <x v="1"/>
    <x v="1"/>
    <n v="67"/>
    <n v="1"/>
    <s v="FOA52"/>
    <n v="278"/>
    <n v="29"/>
    <s v="ร้านที่9"/>
    <s v="นางสาวอรวรานันท์ปานาง"/>
    <s v="52หมู่5บ้านสระต.ห้วยแห้งอ.บ้านไร่จ.อุทัยธานี61140_x000a__x000a_บ้านไร่/ Ban Raiอุทัยธานี/ Uthai Thani_x000a_61140"/>
    <s v="61140"/>
    <s v="660960891494"/>
    <s v="02/07/2025 22:59"/>
    <s v="-"/>
    <s v="Kerry_dropoff"/>
    <s v="Lazada"/>
    <s v="lazada"/>
    <s v=""/>
    <s v="-"/>
    <s v="02/07/2025 22:59"/>
  </r>
  <r>
    <x v="2"/>
    <x v="2"/>
    <n v="33.333333333333336"/>
    <n v="3"/>
    <s v="FOA50"/>
    <n v="100"/>
    <n v="0"/>
    <s v="ร้านที่2"/>
    <s v="เ***วรรณ ป***นุ่ย"/>
    <s v="ชลบุรี"/>
    <s v="-"/>
    <s v=""/>
    <s v="02/07/2025 22:49"/>
    <s v="-"/>
    <s v="Flash Express Thailand"/>
    <s v="Tiktok"/>
    <s v="tiktok"/>
    <s v=""/>
    <s v="-"/>
    <s v="02/07/2025 22:48"/>
  </r>
  <r>
    <x v="6"/>
    <x v="7"/>
    <n v="10"/>
    <n v="20"/>
    <s v="FOA49"/>
    <n v="200"/>
    <n v="0"/>
    <s v="ร้านที่1"/>
    <s v="ก******น"/>
    <s v="******ล เมืองคง, อำเภอคง ตำบลเมืองคง อำเภอคง จังหวัดนครราชสีมา 30260"/>
    <s v="30260"/>
    <s v="40"/>
    <s v="02/07/2025 22:42"/>
    <s v="-"/>
    <s v="Flash Express"/>
    <s v="Shopee"/>
    <s v="shopee"/>
    <s v=""/>
    <s v="-"/>
    <s v="02/07/2025 22:41"/>
  </r>
  <r>
    <x v="7"/>
    <x v="8"/>
    <n v="50"/>
    <n v="1"/>
    <s v="FOA48"/>
    <n v="100"/>
    <n v="0"/>
    <s v="ร้านที่4"/>
    <s v="ป***อม ด***ขุนทด"/>
    <s v="เทศบาลนครนครราชสีมา"/>
    <s v="-"/>
    <s v=""/>
    <s v="02/07/2025 22:40"/>
    <s v="-"/>
    <s v="J&amp;T Express"/>
    <s v="Tiktok"/>
    <s v="tiktok"/>
    <s v=""/>
    <s v="-"/>
    <s v="02/07/2025 22:40"/>
  </r>
  <r>
    <x v="8"/>
    <x v="9"/>
    <n v="50"/>
    <n v="1"/>
    <s v="FOA48"/>
    <n v="100"/>
    <n v="0"/>
    <s v="ร้านที่4"/>
    <s v="ป***อม ด***ขุนทด"/>
    <s v="เทศบาลนครนครราชสีมา"/>
    <s v="-"/>
    <s v=""/>
    <s v="02/07/2025 22:40"/>
    <s v="-"/>
    <s v="J&amp;T Express"/>
    <s v="Tiktok"/>
    <s v="tiktok"/>
    <s v=""/>
    <s v="-"/>
    <s v="02/07/2025 22:40"/>
  </r>
  <r>
    <x v="3"/>
    <x v="3"/>
    <n v="50"/>
    <n v="1"/>
    <s v="FOA48"/>
    <n v="100"/>
    <n v="0"/>
    <s v="ร้านที่4"/>
    <s v="ป***อม ด***ขุนทด"/>
    <s v="เทศบาลนครนครราชสีมา"/>
    <s v="-"/>
    <s v=""/>
    <s v="02/07/2025 22:40"/>
    <s v="-"/>
    <s v="J&amp;T Express"/>
    <s v="Tiktok"/>
    <s v="tiktok"/>
    <s v=""/>
    <s v="-"/>
    <s v="02/07/2025 22:40"/>
  </r>
  <r>
    <x v="6"/>
    <x v="7"/>
    <n v="10"/>
    <n v="20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9"/>
    <x v="10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0"/>
    <x v="11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1"/>
    <x v="12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2"/>
    <x v="13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3"/>
    <x v="14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4"/>
    <x v="15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5"/>
    <x v="16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6"/>
    <x v="17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7"/>
    <x v="18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18"/>
    <x v="19"/>
    <n v="10"/>
    <n v="1"/>
    <s v="FOA47"/>
    <n v="397"/>
    <n v="54"/>
    <s v="ร้านที่1"/>
    <s v="ว******ม"/>
    <s v="******ศรีสำราญ, อำเภอน้ำโสม ตำบลศรีสำราญ อำเภอน้ำโสม จังหวัดอุดรธานี 41210"/>
    <s v="41210"/>
    <s v="29"/>
    <s v="02/07/2025 23:08"/>
    <s v="-"/>
    <s v="Flash Express"/>
    <s v="Shopee"/>
    <s v="shopee"/>
    <s v=""/>
    <s v="-"/>
    <s v="02/07/2025 22:38"/>
  </r>
  <r>
    <x v="4"/>
    <x v="5"/>
    <n v="116"/>
    <n v="2"/>
    <s v="FOA46"/>
    <n v="284"/>
    <n v="35"/>
    <s v="ร้านที่2"/>
    <s v="ว***ญา ก***โรง"/>
    <s v="สมุทรสาคร"/>
    <s v="-"/>
    <s v=""/>
    <s v="02/07/2025 22:36"/>
    <s v="-"/>
    <s v="J&amp;T Express"/>
    <s v="Tiktok"/>
    <s v="tiktok"/>
    <s v=""/>
    <s v="-"/>
    <s v="02/07/2025 22:35"/>
  </r>
  <r>
    <x v="1"/>
    <x v="1"/>
    <n v="118"/>
    <n v="1"/>
    <s v="FOA46"/>
    <n v="284"/>
    <n v="35"/>
    <s v="ร้านที่2"/>
    <s v="ว***ญา ก***โรง"/>
    <s v="สมุทรสาคร"/>
    <s v="-"/>
    <s v=""/>
    <s v="02/07/2025 22:36"/>
    <s v="-"/>
    <s v="J&amp;T Express"/>
    <s v="Tiktok"/>
    <s v="tiktok"/>
    <s v=""/>
    <s v="-"/>
    <s v="02/07/2025 22:35"/>
  </r>
  <r>
    <x v="0"/>
    <x v="0"/>
    <n v="66.666666666666671"/>
    <n v="3"/>
    <s v="FOA45"/>
    <n v="100"/>
    <n v="0"/>
    <s v="ร้านที่4"/>
    <s v="ธ***์จิรา ว***วัสดิ์"/>
    <s v="ปทุมธานี"/>
    <s v="-"/>
    <s v=""/>
    <s v="02/07/2025 22:22"/>
    <s v="-"/>
    <s v="Flash Express Thailand"/>
    <s v="Tiktok"/>
    <s v="tiktok"/>
    <s v=""/>
    <s v="-"/>
    <s v="02/07/2025 22:22"/>
  </r>
  <r>
    <x v="1"/>
    <x v="1"/>
    <n v="98"/>
    <n v="2"/>
    <s v="FOA44"/>
    <n v="196"/>
    <n v="0"/>
    <s v="ร้านที่1"/>
    <s v="ค******ย"/>
    <s v="****** ตำบลนาเกาะ อำเภอหล่มเก่า จังหวัดเพชรบูรณ์ 67120"/>
    <s v="67120"/>
    <s v="40"/>
    <s v="02/07/2025 22:47"/>
    <s v="-"/>
    <s v="Flash Express"/>
    <s v="Shopee"/>
    <s v="shopee"/>
    <s v=""/>
    <s v="-"/>
    <s v="02/07/2025 22:17"/>
  </r>
  <r>
    <x v="8"/>
    <x v="9"/>
    <n v="33.333333333333336"/>
    <n v="3"/>
    <s v="FOA43"/>
    <n v="200"/>
    <n v="0"/>
    <s v="ร้านที่2"/>
    <s v="อ***  อ***นุ่ม"/>
    <s v="นครสวรรค์"/>
    <s v="-"/>
    <s v=""/>
    <s v="02/07/2025 22:13"/>
    <s v="-"/>
    <s v="J&amp;T Express"/>
    <s v="Tiktok"/>
    <s v="tiktok"/>
    <s v=""/>
    <s v="-"/>
    <s v="02/07/2025 22:13"/>
  </r>
  <r>
    <x v="3"/>
    <x v="3"/>
    <n v="60"/>
    <n v="3"/>
    <s v="FOA43"/>
    <n v="200"/>
    <n v="0"/>
    <s v="ร้านที่2"/>
    <s v="อ***  อ***นุ่ม"/>
    <s v="นครสวรรค์"/>
    <s v="-"/>
    <s v=""/>
    <s v="02/07/2025 22:13"/>
    <s v="-"/>
    <s v="J&amp;T Express"/>
    <s v="Tiktok"/>
    <s v="tiktok"/>
    <s v=""/>
    <s v="-"/>
    <s v="02/07/2025 22:13"/>
  </r>
  <r>
    <x v="4"/>
    <x v="5"/>
    <n v="90"/>
    <n v="2"/>
    <s v="FOA42"/>
    <n v="135.69999999999999"/>
    <n v="15"/>
    <s v="ร้านที่8"/>
    <s v="สุวารี กิตติสมนาคุณ"/>
    <s v="144 ซ.อ่อนนุช35 ถ.สุขุมวิท77_x000a__x000a_สวนหลวง/ Suan Luangกรุงเทพมหานคร/ Bangkok_x000a_10250"/>
    <s v="10250"/>
    <s v="660860512576"/>
    <s v="02/07/2025 22:05"/>
    <s v="-"/>
    <s v="Kerry_dropoff"/>
    <s v="Lazada"/>
    <s v="lazada"/>
    <s v=""/>
    <s v="-"/>
    <s v="02/07/2025 22:05"/>
  </r>
  <r>
    <x v="19"/>
    <x v="20"/>
    <n v="54.5"/>
    <n v="2"/>
    <s v="FOA41"/>
    <n v="76"/>
    <n v="0"/>
    <s v="ร้านที่1"/>
    <s v="สายฝน คุ้มบุญ"/>
    <s v="19หมุ่12ห้อวชั้นเดียวเบอร์1ซอยหอเจ๊โต้ง_x000a__x000a_สามพราน/ Sam Phranนครปฐม/ Nakhon Pathom_x000a_73210"/>
    <s v="73210"/>
    <s v="660819604932"/>
    <s v="02/07/2025 22:01"/>
    <s v="-"/>
    <s v="Kerry_dropoff"/>
    <s v="Lazada"/>
    <s v="lazada"/>
    <s v=""/>
    <s v="-"/>
    <s v="02/07/2025 22:01"/>
  </r>
  <r>
    <x v="3"/>
    <x v="3"/>
    <n v="60"/>
    <n v="3"/>
    <s v="FOA37"/>
    <n v="200"/>
    <n v="0"/>
    <s v="ร้านที่4"/>
    <s v="ศ***ทรภรณ์ อ***"/>
    <s v="นครพนม"/>
    <s v="-"/>
    <s v=""/>
    <s v="02/07/2025 21:48"/>
    <s v="-"/>
    <s v="J&amp;T COD"/>
    <s v="Tiktok"/>
    <s v="จ่ายทีหลัง / COD"/>
    <s v=""/>
    <s v="-"/>
    <s v="02/07/2025 21:48"/>
  </r>
  <r>
    <x v="7"/>
    <x v="8"/>
    <n v="33.333333333333336"/>
    <n v="3"/>
    <s v="FOA37"/>
    <n v="200"/>
    <n v="0"/>
    <s v="ร้านที่4"/>
    <s v="ศ***ทรภรณ์ อ***"/>
    <s v="นครพนม"/>
    <s v="-"/>
    <s v=""/>
    <s v="02/07/2025 21:48"/>
    <s v="-"/>
    <s v="J&amp;T COD"/>
    <s v="Tiktok"/>
    <s v="จ่ายทีหลัง / COD"/>
    <s v=""/>
    <s v="-"/>
    <s v="02/07/2025 21:48"/>
  </r>
  <r>
    <x v="4"/>
    <x v="5"/>
    <n v="66"/>
    <n v="1"/>
    <s v="FOA36"/>
    <n v="166.8"/>
    <n v="29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02/07/2025 21:24"/>
    <s v="-"/>
    <s v="Kerry_dropoff"/>
    <s v="Lazada"/>
    <s v="lazada"/>
    <s v=""/>
    <s v="-"/>
    <s v="02/07/2025 21:22"/>
  </r>
  <r>
    <x v="5"/>
    <x v="6"/>
    <n v="66"/>
    <n v="1"/>
    <s v="FOA36"/>
    <n v="166.8"/>
    <n v="29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02/07/2025 21:24"/>
    <s v="-"/>
    <s v="Kerry_dropoff"/>
    <s v="Lazada"/>
    <s v="lazada"/>
    <s v=""/>
    <s v="-"/>
    <s v="02/07/2025 21:22"/>
  </r>
  <r>
    <x v="1"/>
    <x v="1"/>
    <n v="67"/>
    <n v="1"/>
    <s v="FOA36"/>
    <n v="166.8"/>
    <n v="29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02/07/2025 21:24"/>
    <s v="-"/>
    <s v="Kerry_dropoff"/>
    <s v="Lazada"/>
    <s v="lazada"/>
    <s v=""/>
    <s v="-"/>
    <s v="02/07/2025 21:22"/>
  </r>
  <r>
    <x v="4"/>
    <x v="5"/>
    <n v="90"/>
    <n v="2"/>
    <s v="FOA35"/>
    <n v="6.8"/>
    <n v="0"/>
    <s v="ร้านที่3"/>
    <s v="ปลา"/>
    <s v="77/1 ม.4 ซอย5 ตรงข้ามโรงเรียนกกแรต · กกแรต/ Kok Raet_x000a__x000a_กงไกรลาศ/ Kong Krailatสุโขทัย/ Sukhothai_x000a_64170"/>
    <s v="64170"/>
    <s v="660840049186"/>
    <s v="02/07/2025 21:18"/>
    <s v="-"/>
    <s v="Kerry_dropoff"/>
    <s v="Lazada"/>
    <s v="lazada"/>
    <s v=""/>
    <s v="-"/>
    <s v="02/07/2025 21:18"/>
  </r>
  <r>
    <x v="3"/>
    <x v="3"/>
    <n v="60"/>
    <n v="3"/>
    <s v="FOA34"/>
    <n v="100"/>
    <n v="0"/>
    <s v="ร้านที่2"/>
    <s v="เ***มจรัส ห***จิตร"/>
    <s v="ศรีสะเกษ"/>
    <s v="-"/>
    <s v=""/>
    <s v="02/07/2025 21:15"/>
    <s v="-"/>
    <s v="J&amp;T COD"/>
    <s v="Tiktok"/>
    <s v="จ่ายทีหลัง / COD"/>
    <s v=""/>
    <s v="-"/>
    <s v="02/07/2025 21:16"/>
  </r>
  <r>
    <x v="7"/>
    <x v="8"/>
    <n v="50"/>
    <n v="1"/>
    <s v="FOA33"/>
    <n v="100"/>
    <n v="0"/>
    <s v="ร้านที่4"/>
    <s v="ส***ด ศ***อง"/>
    <s v="ลพบุรี"/>
    <s v="-"/>
    <s v=""/>
    <s v="02/07/2025 21:11"/>
    <s v="-"/>
    <s v="J&amp;T COD"/>
    <s v="Tiktok"/>
    <s v="จ่ายทีหลัง / COD"/>
    <s v=""/>
    <s v="-"/>
    <s v="02/07/2025 21:14"/>
  </r>
  <r>
    <x v="8"/>
    <x v="9"/>
    <n v="50"/>
    <n v="1"/>
    <s v="FOA33"/>
    <n v="100"/>
    <n v="0"/>
    <s v="ร้านที่4"/>
    <s v="ส***ด ศ***อง"/>
    <s v="ลพบุรี"/>
    <s v="-"/>
    <s v=""/>
    <s v="02/07/2025 21:11"/>
    <s v="-"/>
    <s v="J&amp;T COD"/>
    <s v="Tiktok"/>
    <s v="จ่ายทีหลัง / COD"/>
    <s v=""/>
    <s v="-"/>
    <s v="02/07/2025 21:14"/>
  </r>
  <r>
    <x v="3"/>
    <x v="3"/>
    <n v="50"/>
    <n v="1"/>
    <s v="FOA33"/>
    <n v="100"/>
    <n v="0"/>
    <s v="ร้านที่4"/>
    <s v="ส***ด ศ***อง"/>
    <s v="ลพบุรี"/>
    <s v="-"/>
    <s v=""/>
    <s v="02/07/2025 21:11"/>
    <s v="-"/>
    <s v="J&amp;T COD"/>
    <s v="Tiktok"/>
    <s v="จ่ายทีหลัง / COD"/>
    <s v=""/>
    <s v="-"/>
    <s v="02/07/2025 21:13"/>
  </r>
  <r>
    <x v="7"/>
    <x v="8"/>
    <n v="50"/>
    <n v="1"/>
    <s v="FOA32"/>
    <n v="100"/>
    <n v="0"/>
    <s v="ร้านที่4"/>
    <s v="ค***ร ป***ับราช"/>
    <s v="ชลบุรี"/>
    <s v="-"/>
    <s v=""/>
    <s v="02/07/2025 20:36"/>
    <s v="-"/>
    <s v="J&amp;T COD"/>
    <s v="Tiktok"/>
    <s v="จ่ายทีหลัง / COD"/>
    <s v=""/>
    <s v="-"/>
    <s v="02/07/2025 20:36"/>
  </r>
  <r>
    <x v="8"/>
    <x v="9"/>
    <n v="50"/>
    <n v="1"/>
    <s v="FOA32"/>
    <n v="100"/>
    <n v="0"/>
    <s v="ร้านที่4"/>
    <s v="ค***ร ป***ับราช"/>
    <s v="ชลบุรี"/>
    <s v="-"/>
    <s v=""/>
    <s v="02/07/2025 20:36"/>
    <s v="-"/>
    <s v="J&amp;T COD"/>
    <s v="Tiktok"/>
    <s v="จ่ายทีหลัง / COD"/>
    <s v=""/>
    <s v="-"/>
    <s v="02/07/2025 20:36"/>
  </r>
  <r>
    <x v="3"/>
    <x v="3"/>
    <n v="50"/>
    <n v="1"/>
    <s v="FOA32"/>
    <n v="100"/>
    <n v="0"/>
    <s v="ร้านที่4"/>
    <s v="ค***ร ป***ับราช"/>
    <s v="ชลบุรี"/>
    <s v="-"/>
    <s v=""/>
    <s v="02/07/2025 20:36"/>
    <s v="-"/>
    <s v="J&amp;T COD"/>
    <s v="Tiktok"/>
    <s v="จ่ายทีหลัง / COD"/>
    <s v=""/>
    <s v="-"/>
    <s v="02/07/2025 20:36"/>
  </r>
  <r>
    <x v="7"/>
    <x v="8"/>
    <n v="50"/>
    <n v="1"/>
    <s v="FOA31"/>
    <n v="100"/>
    <n v="0"/>
    <s v="ร้านที่4"/>
    <s v="p**"/>
    <s v="กรุงเทพฯ"/>
    <s v="-"/>
    <s v=""/>
    <s v="02/07/2025 20:31"/>
    <s v="-"/>
    <s v="J&amp;T COD"/>
    <s v="Tiktok"/>
    <s v="จ่ายทีหลัง / COD"/>
    <s v=""/>
    <s v="-"/>
    <s v="02/07/2025 20:34"/>
  </r>
  <r>
    <x v="8"/>
    <x v="9"/>
    <n v="50"/>
    <n v="1"/>
    <s v="FOA31"/>
    <n v="100"/>
    <n v="0"/>
    <s v="ร้านที่4"/>
    <s v="p**"/>
    <s v="กรุงเทพฯ"/>
    <s v="-"/>
    <s v=""/>
    <s v="02/07/2025 20:31"/>
    <s v="-"/>
    <s v="J&amp;T COD"/>
    <s v="Tiktok"/>
    <s v="จ่ายทีหลัง / COD"/>
    <s v=""/>
    <s v="-"/>
    <s v="02/07/2025 20:33"/>
  </r>
  <r>
    <x v="3"/>
    <x v="3"/>
    <n v="50"/>
    <n v="1"/>
    <s v="FOA31"/>
    <n v="100"/>
    <n v="0"/>
    <s v="ร้านที่4"/>
    <s v="p**"/>
    <s v="กรุงเทพฯ"/>
    <s v="-"/>
    <s v=""/>
    <s v="02/07/2025 20:31"/>
    <s v="-"/>
    <s v="J&amp;T COD"/>
    <s v="Tiktok"/>
    <s v="จ่ายทีหลัง / COD"/>
    <s v=""/>
    <s v="-"/>
    <s v="02/07/2025 20:32"/>
  </r>
  <r>
    <x v="7"/>
    <x v="8"/>
    <n v="50"/>
    <n v="1"/>
    <s v="FOA30"/>
    <n v="100"/>
    <n v="0"/>
    <s v="ร้านที่4"/>
    <s v="ม***วี แ***จิต"/>
    <s v="กาญจนบุรี"/>
    <s v="-"/>
    <s v=""/>
    <s v="02/07/2025 20:30"/>
    <s v="-"/>
    <s v="J&amp;T COD"/>
    <s v="Tiktok"/>
    <s v="จ่ายทีหลัง / COD"/>
    <s v=""/>
    <s v="-"/>
    <s v="02/07/2025 20:30"/>
  </r>
  <r>
    <x v="8"/>
    <x v="9"/>
    <n v="50"/>
    <n v="1"/>
    <s v="FOA30"/>
    <n v="100"/>
    <n v="0"/>
    <s v="ร้านที่4"/>
    <s v="ม***วี แ***จิต"/>
    <s v="กาญจนบุรี"/>
    <s v="-"/>
    <s v=""/>
    <s v="02/07/2025 20:30"/>
    <s v="-"/>
    <s v="J&amp;T COD"/>
    <s v="Tiktok"/>
    <s v="จ่ายทีหลัง / COD"/>
    <s v=""/>
    <s v="-"/>
    <s v="02/07/2025 20:30"/>
  </r>
  <r>
    <x v="3"/>
    <x v="3"/>
    <n v="50"/>
    <n v="1"/>
    <s v="FOA30"/>
    <n v="100"/>
    <n v="0"/>
    <s v="ร้านที่4"/>
    <s v="ม***วี แ***จิต"/>
    <s v="กาญจนบุรี"/>
    <s v="-"/>
    <s v=""/>
    <s v="02/07/2025 20:30"/>
    <s v="-"/>
    <s v="J&amp;T COD"/>
    <s v="Tiktok"/>
    <s v="จ่ายทีหลัง / COD"/>
    <s v=""/>
    <s v="-"/>
    <s v="02/07/2025 20:30"/>
  </r>
  <r>
    <x v="7"/>
    <x v="8"/>
    <n v="50"/>
    <n v="1"/>
    <s v="FOA29"/>
    <n v="109"/>
    <n v="9"/>
    <s v="ร้านที่4"/>
    <s v="น***วิรัญชนา บ***ลั่น"/>
    <s v="ชลบุรี"/>
    <s v="-"/>
    <s v=""/>
    <s v="02/07/2025 20:30"/>
    <s v="-"/>
    <s v="Flash Express Thailand"/>
    <s v="Tiktok"/>
    <s v="tiktok"/>
    <s v=""/>
    <s v="-"/>
    <s v="02/07/2025 20:29"/>
  </r>
  <r>
    <x v="8"/>
    <x v="9"/>
    <n v="50"/>
    <n v="1"/>
    <s v="FOA29"/>
    <n v="109"/>
    <n v="9"/>
    <s v="ร้านที่4"/>
    <s v="น***วิรัญชนา บ***ลั่น"/>
    <s v="ชลบุรี"/>
    <s v="-"/>
    <s v=""/>
    <s v="02/07/2025 20:30"/>
    <s v="-"/>
    <s v="Flash Express Thailand"/>
    <s v="Tiktok"/>
    <s v="tiktok"/>
    <s v=""/>
    <s v="-"/>
    <s v="02/07/2025 20:29"/>
  </r>
  <r>
    <x v="3"/>
    <x v="3"/>
    <n v="50"/>
    <n v="1"/>
    <s v="FOA29"/>
    <n v="109"/>
    <n v="9"/>
    <s v="ร้านที่4"/>
    <s v="น***วิรัญชนา บ***ลั่น"/>
    <s v="ชลบุรี"/>
    <s v="-"/>
    <s v=""/>
    <s v="02/07/2025 20:30"/>
    <s v="-"/>
    <s v="Flash Express Thailand"/>
    <s v="Tiktok"/>
    <s v="tiktok"/>
    <s v=""/>
    <s v="-"/>
    <s v="02/07/2025 20:29"/>
  </r>
  <r>
    <x v="7"/>
    <x v="8"/>
    <n v="50"/>
    <n v="2"/>
    <s v="FOA28"/>
    <n v="200"/>
    <n v="0"/>
    <s v="ร้านที่4"/>
    <s v="น***สุวัฒนา อ***วิรัตน์"/>
    <s v="กรุงเทพมหานคร"/>
    <s v="-"/>
    <s v=""/>
    <s v="02/07/2025 20:28"/>
    <s v="-"/>
    <s v="J&amp;T Express"/>
    <s v="Tiktok"/>
    <s v="tiktok"/>
    <s v=""/>
    <s v="-"/>
    <s v="02/07/2025 20:28"/>
  </r>
  <r>
    <x v="8"/>
    <x v="9"/>
    <n v="50"/>
    <n v="2"/>
    <s v="FOA28"/>
    <n v="200"/>
    <n v="0"/>
    <s v="ร้านที่4"/>
    <s v="น***สุวัฒนา อ***วิรัตน์"/>
    <s v="กรุงเทพมหานคร"/>
    <s v="-"/>
    <s v=""/>
    <s v="02/07/2025 20:28"/>
    <s v="-"/>
    <s v="J&amp;T Express"/>
    <s v="Tiktok"/>
    <s v="tiktok"/>
    <s v=""/>
    <s v="-"/>
    <s v="02/07/2025 20:28"/>
  </r>
  <r>
    <x v="3"/>
    <x v="3"/>
    <n v="50"/>
    <n v="2"/>
    <s v="FOA28"/>
    <n v="200"/>
    <n v="0"/>
    <s v="ร้านที่4"/>
    <s v="น***สุวัฒนา อ***วิรัตน์"/>
    <s v="กรุงเทพมหานคร"/>
    <s v="-"/>
    <s v=""/>
    <s v="02/07/2025 20:28"/>
    <s v="-"/>
    <s v="J&amp;T Express"/>
    <s v="Tiktok"/>
    <s v="tiktok"/>
    <s v=""/>
    <s v="-"/>
    <s v="02/07/2025 20:28"/>
  </r>
  <r>
    <x v="1"/>
    <x v="1"/>
    <n v="66.333333333333329"/>
    <n v="3"/>
    <s v="FOA27"/>
    <n v="220"/>
    <n v="0"/>
    <s v="ร้านที่4"/>
    <s v="น***ำราญ ช***สัย"/>
    <s v="สกลนคร"/>
    <s v="-"/>
    <s v=""/>
    <s v="02/07/2025 20:23"/>
    <s v="-"/>
    <s v="J&amp;T COD"/>
    <s v="Tiktok"/>
    <s v="จ่ายทีหลัง / COD"/>
    <s v=""/>
    <s v="-"/>
    <s v="02/07/2025 20:23"/>
  </r>
  <r>
    <x v="7"/>
    <x v="8"/>
    <n v="50"/>
    <n v="1"/>
    <s v="FOA26"/>
    <n v="100"/>
    <n v="0"/>
    <s v="ร้านที่4"/>
    <s v="ส***นา ค***ั่น"/>
    <s v="ชลบุรี"/>
    <s v="-"/>
    <s v=""/>
    <s v="02/07/2025 20:19"/>
    <s v="-"/>
    <s v="Flash Express Thailand"/>
    <s v="Tiktok"/>
    <s v="tiktok"/>
    <s v=""/>
    <s v="-"/>
    <s v="02/07/2025 20:19"/>
  </r>
  <r>
    <x v="8"/>
    <x v="9"/>
    <n v="50"/>
    <n v="1"/>
    <s v="FOA26"/>
    <n v="100"/>
    <n v="0"/>
    <s v="ร้านที่4"/>
    <s v="ส***นา ค***ั่น"/>
    <s v="ชลบุรี"/>
    <s v="-"/>
    <s v=""/>
    <s v="02/07/2025 20:19"/>
    <s v="-"/>
    <s v="Flash Express Thailand"/>
    <s v="Tiktok"/>
    <s v="tiktok"/>
    <s v=""/>
    <s v="-"/>
    <s v="02/07/2025 20:19"/>
  </r>
  <r>
    <x v="3"/>
    <x v="3"/>
    <n v="50"/>
    <n v="1"/>
    <s v="FOA26"/>
    <n v="100"/>
    <n v="0"/>
    <s v="ร้านที่4"/>
    <s v="ส***นา ค***ั่น"/>
    <s v="ชลบุรี"/>
    <s v="-"/>
    <s v=""/>
    <s v="02/07/2025 20:19"/>
    <s v="-"/>
    <s v="Flash Express Thailand"/>
    <s v="Tiktok"/>
    <s v="tiktok"/>
    <s v=""/>
    <s v="-"/>
    <s v="02/07/2025 20:19"/>
  </r>
  <r>
    <x v="2"/>
    <x v="2"/>
    <n v="33.333333333333336"/>
    <n v="3"/>
    <s v="FOA25"/>
    <n v="100"/>
    <n v="0"/>
    <s v="ร้านที่2"/>
    <s v="ส*** ท***ลาง"/>
    <s v="Nakhon Ratchasima"/>
    <s v="-"/>
    <s v=""/>
    <s v="02/07/2025 20:07"/>
    <s v="-"/>
    <s v="J&amp;T Express"/>
    <s v="Tiktok"/>
    <s v="tiktok"/>
    <s v=""/>
    <s v="-"/>
    <s v="02/07/2025 20:06"/>
  </r>
  <r>
    <x v="1"/>
    <x v="21"/>
    <n v="69.75"/>
    <n v="2"/>
    <s v="FOA24"/>
    <n v="173.5"/>
    <n v="34"/>
    <s v="ร้านที่1"/>
    <s v="สุพิชา สุดบรรทัด"/>
    <s v="9  เพชรเกษม 46 แยก 1 · บางหว้า/ Bang Wa_x000a__x000a_ภาษีเจริญ/ Phasi Charoenกรุงเทพมหานคร/ Bangkok_x000a_10160"/>
    <s v="10160"/>
    <s v="660867837456"/>
    <s v="02/07/2025 19:58"/>
    <s v="-"/>
    <s v="Kerry_dropoff"/>
    <s v="Lazada"/>
    <s v="lazada"/>
    <s v=""/>
    <s v="-"/>
    <s v="02/07/2025 19:57"/>
  </r>
  <r>
    <x v="7"/>
    <x v="8"/>
    <n v="50"/>
    <n v="3"/>
    <s v="FOA23"/>
    <n v="300"/>
    <n v="0"/>
    <s v="ร้านที่4"/>
    <s v="พ***มพงษ์ แ***กองจอหอ"/>
    <s v="ยะลา"/>
    <s v="-"/>
    <s v=""/>
    <s v="02/07/2025 19:56"/>
    <s v="-"/>
    <s v="J&amp;T COD"/>
    <s v="Tiktok"/>
    <s v="จ่ายทีหลัง / COD"/>
    <s v=""/>
    <s v="-"/>
    <s v="02/07/2025 19:56"/>
  </r>
  <r>
    <x v="8"/>
    <x v="9"/>
    <n v="50"/>
    <n v="3"/>
    <s v="FOA23"/>
    <n v="300"/>
    <n v="0"/>
    <s v="ร้านที่4"/>
    <s v="พ***มพงษ์ แ***กองจอหอ"/>
    <s v="ยะลา"/>
    <s v="-"/>
    <s v=""/>
    <s v="02/07/2025 19:56"/>
    <s v="-"/>
    <s v="J&amp;T COD"/>
    <s v="Tiktok"/>
    <s v="จ่ายทีหลัง / COD"/>
    <s v=""/>
    <s v="-"/>
    <s v="02/07/2025 19:56"/>
  </r>
  <r>
    <x v="3"/>
    <x v="3"/>
    <n v="50"/>
    <n v="3"/>
    <s v="FOA23"/>
    <n v="300"/>
    <n v="0"/>
    <s v="ร้านที่4"/>
    <s v="พ***มพงษ์ แ***กองจอหอ"/>
    <s v="ยะลา"/>
    <s v="-"/>
    <s v=""/>
    <s v="02/07/2025 19:56"/>
    <s v="-"/>
    <s v="J&amp;T COD"/>
    <s v="Tiktok"/>
    <s v="จ่ายทีหลัง / COD"/>
    <s v=""/>
    <s v="-"/>
    <s v="02/07/2025 19:56"/>
  </r>
  <r>
    <x v="1"/>
    <x v="1"/>
    <n v="90"/>
    <n v="2"/>
    <s v="FOA22"/>
    <n v="186"/>
    <n v="15"/>
    <s v="ร้านที่3"/>
    <s v="สุพิชา สุดบรรทัด"/>
    <s v="9  เพชรเกษม 46 แยก 1 · บางหว้า/ Bang Wa_x000a__x000a_ภาษีเจริญ/ Phasi Charoenกรุงเทพมหานคร/ Bangkok_x000a_10160"/>
    <s v="10160"/>
    <s v="660867837456"/>
    <s v="02/07/2025 19:56"/>
    <s v="-"/>
    <s v="Kerry_dropoff"/>
    <s v="Lazada"/>
    <s v="lazada"/>
    <s v=""/>
    <s v="-"/>
    <s v="02/07/2025 19:55"/>
  </r>
  <r>
    <x v="2"/>
    <x v="2"/>
    <n v="33.333333333333336"/>
    <n v="9"/>
    <s v="FOA21"/>
    <n v="300"/>
    <n v="0"/>
    <s v="ร้านที่2"/>
    <s v="น***นาดียะฮ์ ว***ะ"/>
    <s v="สตูล"/>
    <s v="-"/>
    <s v=""/>
    <s v="02/07/2025 19:44"/>
    <s v="-"/>
    <s v="J&amp;T COD"/>
    <s v="Tiktok"/>
    <s v="จ่ายทีหลัง / COD"/>
    <s v=""/>
    <s v="-"/>
    <s v="02/07/2025 19:45"/>
  </r>
  <r>
    <x v="3"/>
    <x v="3"/>
    <n v="60"/>
    <n v="1"/>
    <s v="FOA20"/>
    <n v="98"/>
    <n v="38"/>
    <s v="ร้านที่2"/>
    <s v="แ******ล"/>
    <s v="******้งเป้ง(เขียว) ตำบลค่ายบกหวาน อำเภอเมืองหนองคาย จังหวัดหนองคาย 43100"/>
    <s v="43100"/>
    <s v="55"/>
    <s v="02/07/2025 19:35"/>
    <s v="-"/>
    <s v="Flash Express"/>
    <s v="Shopee"/>
    <s v="shopee"/>
    <s v=""/>
    <s v="-"/>
    <s v="02/07/2025 19:34"/>
  </r>
  <r>
    <x v="2"/>
    <x v="2"/>
    <n v="50"/>
    <n v="6"/>
    <s v="FOA19"/>
    <n v="200"/>
    <n v="0"/>
    <s v="ร้านที่2"/>
    <s v="ส***"/>
    <s v="นครราชสีมา"/>
    <s v="-"/>
    <s v=""/>
    <s v="02/07/2025 19:30"/>
    <s v="-"/>
    <s v="J&amp;T COD"/>
    <s v="Tiktok"/>
    <s v="จ่ายทีหลัง / COD"/>
    <s v=""/>
    <s v="-"/>
    <s v="02/07/2025 19:30"/>
  </r>
  <r>
    <x v="2"/>
    <x v="2"/>
    <n v="50"/>
    <n v="6"/>
    <s v="FOA18"/>
    <n v="200"/>
    <n v="0"/>
    <s v="ร้านที่2"/>
    <s v="ส***"/>
    <s v="นครราชสีมา"/>
    <s v="-"/>
    <s v=""/>
    <s v="02/07/2025 19:30"/>
    <s v="-"/>
    <s v="J&amp;T COD"/>
    <s v="Tiktok"/>
    <s v="จ่ายทีหลัง / COD"/>
    <s v=""/>
    <s v="-"/>
    <s v="02/07/2025 19:30"/>
  </r>
  <r>
    <x v="2"/>
    <x v="2"/>
    <n v="50"/>
    <n v="6"/>
    <s v="FOA17"/>
    <n v="200"/>
    <n v="0"/>
    <s v="ร้านที่2"/>
    <s v="พ***ดา  บ***ต้ม"/>
    <s v="ลำพูน"/>
    <s v="-"/>
    <s v=""/>
    <s v="02/07/2025 19:25"/>
    <s v="-"/>
    <s v="J&amp;T COD"/>
    <s v="Tiktok"/>
    <s v="จ่ายทีหลัง / COD"/>
    <s v=""/>
    <s v="-"/>
    <s v="02/07/2025 19:25"/>
  </r>
  <r>
    <x v="0"/>
    <x v="0"/>
    <n v="66.666666666666671"/>
    <n v="3"/>
    <s v="FOA16"/>
    <n v="130"/>
    <n v="0"/>
    <s v="ร้านที่1"/>
    <s v="เ******​"/>
    <s v="****** ตำบล โพนงาม, อำเภอหนองหาน ตำบลโพนงาม อำเภอหนองหาน จังหวัดอุดรธานี 41130"/>
    <s v="41130"/>
    <s v="39"/>
    <s v="02/07/2025 19:30"/>
    <s v="-"/>
    <s v="Flash Express"/>
    <s v="Shopee"/>
    <s v="shopee"/>
    <s v=""/>
    <s v="-"/>
    <s v="02/07/2025 19:00"/>
  </r>
  <r>
    <x v="20"/>
    <x v="22"/>
    <n v="66.666666666666671"/>
    <n v="3"/>
    <s v="FOA15"/>
    <n v="100"/>
    <n v="0"/>
    <s v="ร้านที่4"/>
    <s v="อ*** พ***อด"/>
    <s v="เพชรบูรณ์"/>
    <s v="-"/>
    <s v=""/>
    <s v="02/07/2025 18:10"/>
    <s v="-"/>
    <s v="J&amp;T Express"/>
    <s v="Tiktok"/>
    <s v="tiktok"/>
    <s v=""/>
    <s v="-"/>
    <s v="02/07/2025 18:09"/>
  </r>
  <r>
    <x v="7"/>
    <x v="8"/>
    <n v="50"/>
    <n v="1"/>
    <s v="FOA13"/>
    <n v="109"/>
    <n v="9"/>
    <s v="ร้านที่4"/>
    <s v="ข***ฐดา เ***พันธุ์"/>
    <s v="แพร่"/>
    <s v="-"/>
    <s v=""/>
    <s v="02/07/2025 17:48"/>
    <s v="-"/>
    <s v="J&amp;T Express"/>
    <s v="Tiktok"/>
    <s v="tiktok"/>
    <s v=""/>
    <s v="-"/>
    <s v="02/07/2025 17:47"/>
  </r>
  <r>
    <x v="8"/>
    <x v="9"/>
    <n v="50"/>
    <n v="1"/>
    <s v="FOA13"/>
    <n v="109"/>
    <n v="9"/>
    <s v="ร้านที่4"/>
    <s v="ข***ฐดา เ***พันธุ์"/>
    <s v="แพร่"/>
    <s v="-"/>
    <s v=""/>
    <s v="02/07/2025 17:48"/>
    <s v="-"/>
    <s v="J&amp;T Express"/>
    <s v="Tiktok"/>
    <s v="tiktok"/>
    <s v=""/>
    <s v="-"/>
    <s v="02/07/2025 17:47"/>
  </r>
  <r>
    <x v="3"/>
    <x v="3"/>
    <n v="50"/>
    <n v="1"/>
    <s v="FOA13"/>
    <n v="109"/>
    <n v="9"/>
    <s v="ร้านที่4"/>
    <s v="ข***ฐดา เ***พันธุ์"/>
    <s v="แพร่"/>
    <s v="-"/>
    <s v=""/>
    <s v="02/07/2025 17:48"/>
    <s v="-"/>
    <s v="J&amp;T Express"/>
    <s v="Tiktok"/>
    <s v="tiktok"/>
    <s v=""/>
    <s v="-"/>
    <s v="02/07/2025 17:47"/>
  </r>
  <r>
    <x v="2"/>
    <x v="2"/>
    <n v="50"/>
    <n v="1"/>
    <s v="FOA12"/>
    <n v="50"/>
    <n v="0"/>
    <s v="ร้านที่1"/>
    <s v="น******า"/>
    <s v="******, ตำบลลอ, อำเภอจุน ตำบลลอ อำเภอจุน จังหวัดพะเยา 56150"/>
    <s v="56150"/>
    <s v="98"/>
    <s v="02/07/2025 17:40"/>
    <s v="-"/>
    <s v="Flash Express"/>
    <s v="Shopee"/>
    <s v="shopee"/>
    <s v=""/>
    <s v="-"/>
    <s v="02/07/2025 17:39"/>
  </r>
  <r>
    <x v="20"/>
    <x v="22"/>
    <n v="46"/>
    <n v="1"/>
    <s v="FOA11"/>
    <n v="200"/>
    <n v="0"/>
    <s v="ร้านที่4"/>
    <s v="อ*** ซ***สลับ"/>
    <s v="ปราจีนบุรี"/>
    <s v="-"/>
    <s v=""/>
    <s v="02/07/2025 17:28"/>
    <s v="-"/>
    <s v="J&amp;T COD"/>
    <s v="Tiktok"/>
    <s v="จ่ายทีหลัง / COD"/>
    <s v=""/>
    <s v="-"/>
    <s v="02/07/2025 17:28"/>
  </r>
  <r>
    <x v="1"/>
    <x v="1"/>
    <n v="76"/>
    <n v="1"/>
    <s v="FOA11"/>
    <n v="200"/>
    <n v="0"/>
    <s v="ร้านที่4"/>
    <s v="อ*** ซ***สลับ"/>
    <s v="ปราจีนบุรี"/>
    <s v="-"/>
    <s v=""/>
    <s v="02/07/2025 17:28"/>
    <s v="-"/>
    <s v="J&amp;T COD"/>
    <s v="Tiktok"/>
    <s v="จ่ายทีหลัง / COD"/>
    <s v=""/>
    <s v="-"/>
    <s v="02/07/2025 17:28"/>
  </r>
  <r>
    <x v="4"/>
    <x v="5"/>
    <n v="78"/>
    <n v="1"/>
    <s v="FOA11"/>
    <n v="200"/>
    <n v="0"/>
    <s v="ร้านที่4"/>
    <s v="อ*** ซ***สลับ"/>
    <s v="ปราจีนบุรี"/>
    <s v="-"/>
    <s v=""/>
    <s v="02/07/2025 17:28"/>
    <s v="-"/>
    <s v="J&amp;T COD"/>
    <s v="Tiktok"/>
    <s v="จ่ายทีหลัง / COD"/>
    <s v=""/>
    <s v="-"/>
    <s v="02/07/2025 17:28"/>
  </r>
  <r>
    <x v="20"/>
    <x v="22"/>
    <n v="66.666666666666671"/>
    <n v="3"/>
    <s v="FOA10"/>
    <n v="100"/>
    <n v="0"/>
    <s v="ร้านที่4"/>
    <s v="ว***า ช***รักษา"/>
    <s v="เทศบาลนครนครปฐม"/>
    <s v="-"/>
    <s v=""/>
    <s v="02/07/2025 17:18"/>
    <s v="-"/>
    <s v="J&amp;T COD"/>
    <s v="Tiktok"/>
    <s v="จ่ายทีหลัง / COD"/>
    <s v=""/>
    <s v="-"/>
    <s v="02/07/2025 17:18"/>
  </r>
  <r>
    <x v="0"/>
    <x v="0"/>
    <n v="66.666666666666671"/>
    <n v="3"/>
    <s v="FOA8"/>
    <n v="130"/>
    <n v="0"/>
    <s v="ร้านที่1"/>
    <s v="เ**า"/>
    <s v="******เภอนาเชือก ตำบลปอพาน อำเภอนาเชือก จังหวัดมหาสารคาม 44170"/>
    <s v="44170"/>
    <s v="01"/>
    <s v="02/07/2025 17:11"/>
    <s v="-"/>
    <s v="Flash Express"/>
    <s v="Shopee"/>
    <s v="shopee"/>
    <s v=""/>
    <s v="-"/>
    <s v="02/07/2025 17:10"/>
  </r>
  <r>
    <x v="1"/>
    <x v="21"/>
    <n v="75"/>
    <n v="1"/>
    <s v="FOA7"/>
    <n v="75"/>
    <n v="0"/>
    <s v="ร้านที่1"/>
    <s v="นนทกร สาอ่อน"/>
    <s v="222 หมู่14 · ปากช่อง/ Pak Chong_x000a__x000a_หล่มสัก/ Lom Sakเพชรบูรณ์/ Phetchabun_x000a_67110"/>
    <s v="67110"/>
    <s v="660825919834"/>
    <s v="02/07/2025 17:11"/>
    <s v="-"/>
    <s v="Kerry_dropoff"/>
    <s v="Lazada"/>
    <s v="lazada"/>
    <s v=""/>
    <s v="-"/>
    <s v="02/07/2025 17:09"/>
  </r>
  <r>
    <x v="2"/>
    <x v="2"/>
    <n v="33.333333333333336"/>
    <n v="6"/>
    <s v="FOA6"/>
    <n v="200"/>
    <n v="0"/>
    <s v="ร้านที่4"/>
    <s v="บ**"/>
    <s v="กรุงเทพฯ"/>
    <s v="-"/>
    <s v=""/>
    <s v="02/07/2025 17:04"/>
    <s v="-"/>
    <s v="J&amp;T COD"/>
    <s v="Tiktok"/>
    <s v="จ่ายทีหลัง / COD"/>
    <s v=""/>
    <s v="-"/>
    <s v="02/07/2025 17:04"/>
  </r>
  <r>
    <x v="0"/>
    <x v="0"/>
    <n v="66.666666666666671"/>
    <n v="6"/>
    <s v="FOA5"/>
    <n v="200"/>
    <n v="0"/>
    <s v="ร้านที่2"/>
    <s v="เ**"/>
    <s v="ชลบุรี"/>
    <s v="-"/>
    <s v=""/>
    <s v="02/07/2025 17:02"/>
    <s v="-"/>
    <s v="Flash Express Thailand COD"/>
    <s v="Tiktok"/>
    <s v="จ่ายทีหลัง / COD"/>
    <s v=""/>
    <s v="-"/>
    <s v="02/07/2025 17:02"/>
  </r>
  <r>
    <x v="7"/>
    <x v="8"/>
    <n v="50"/>
    <n v="1"/>
    <s v="FOA4"/>
    <n v="109"/>
    <n v="9"/>
    <s v="ร้านที่4"/>
    <s v="เ**"/>
    <s v="ชลบุรี"/>
    <s v="-"/>
    <s v=""/>
    <s v="02/07/2025 17:02"/>
    <s v="-"/>
    <s v="Flash Express Thailand COD"/>
    <s v="Tiktok"/>
    <s v="จ่ายทีหลัง / COD"/>
    <s v=""/>
    <s v="-"/>
    <s v="02/07/2025 17:02"/>
  </r>
  <r>
    <x v="8"/>
    <x v="9"/>
    <n v="50"/>
    <n v="1"/>
    <s v="FOA4"/>
    <n v="109"/>
    <n v="9"/>
    <s v="ร้านที่4"/>
    <s v="เ**"/>
    <s v="ชลบุรี"/>
    <s v="-"/>
    <s v=""/>
    <s v="02/07/2025 17:02"/>
    <s v="-"/>
    <s v="Flash Express Thailand COD"/>
    <s v="Tiktok"/>
    <s v="จ่ายทีหลัง / COD"/>
    <s v=""/>
    <s v="-"/>
    <s v="02/07/2025 17:02"/>
  </r>
  <r>
    <x v="3"/>
    <x v="3"/>
    <n v="50"/>
    <n v="1"/>
    <s v="FOA4"/>
    <n v="109"/>
    <n v="9"/>
    <s v="ร้านที่4"/>
    <s v="เ**"/>
    <s v="ชลบุรี"/>
    <s v="-"/>
    <s v=""/>
    <s v="02/07/2025 17:02"/>
    <s v="-"/>
    <s v="Flash Express Thailand COD"/>
    <s v="Tiktok"/>
    <s v="จ่ายทีหลัง / COD"/>
    <s v=""/>
    <s v="-"/>
    <s v="02/07/2025 17:02"/>
  </r>
  <r>
    <x v="2"/>
    <x v="2"/>
    <n v="50"/>
    <n v="6"/>
    <s v="FOA2"/>
    <n v="200"/>
    <n v="0"/>
    <s v="ร้านที่2"/>
    <s v="ณ***ากูร ท***ันเทียะ"/>
    <s v="นครราชสีมา"/>
    <s v="-"/>
    <s v=""/>
    <s v="02/07/2025 16:33"/>
    <s v="-"/>
    <s v="J&amp;T Express"/>
    <s v="Tiktok"/>
    <s v="tiktok"/>
    <s v=""/>
    <s v="-"/>
    <s v="02/07/2025 16:33"/>
  </r>
  <r>
    <x v="2"/>
    <x v="2"/>
    <n v="33.333333333333336"/>
    <n v="3"/>
    <s v="FOA1"/>
    <n v="100"/>
    <n v="0"/>
    <s v="ร้านที่4"/>
    <s v="a***haputkaew"/>
    <s v="สมุทรสาคร"/>
    <s v="-"/>
    <s v=""/>
    <s v="02/07/2025 16:30"/>
    <s v="-"/>
    <s v="J&amp;T COD"/>
    <s v="Tiktok"/>
    <s v="จ่ายทีหลัง / COD"/>
    <s v=""/>
    <s v="-"/>
    <s v="02/07/2025 16:30"/>
  </r>
  <r>
    <x v="2"/>
    <x v="2"/>
    <n v="33.333333333333336"/>
    <n v="3"/>
    <s v="FNZ99"/>
    <n v="149"/>
    <n v="49"/>
    <s v="ร้านที่4"/>
    <s v="ส***วรรณ ส***รณฤทธิ์"/>
    <s v="ปัตตานี"/>
    <s v="-"/>
    <s v=""/>
    <s v="02/07/2025 16:21"/>
    <s v="-"/>
    <s v="J&amp;T COD"/>
    <s v="Tiktok"/>
    <s v="จ่ายทีหลัง / COD"/>
    <s v=""/>
    <s v="-"/>
    <s v="02/07/2025 16:21"/>
  </r>
  <r>
    <x v="2"/>
    <x v="2"/>
    <n v="33.333333333333336"/>
    <n v="3"/>
    <s v="FNZ97"/>
    <n v="100"/>
    <n v="0"/>
    <s v="ร้านที่4"/>
    <s v="ด***้อ  ใ***ง"/>
    <s v="มุกดาหาร"/>
    <s v="-"/>
    <s v=""/>
    <s v="02/07/2025 16:17"/>
    <s v="-"/>
    <s v="J&amp;T COD"/>
    <s v="Tiktok"/>
    <s v="จ่ายทีหลัง / COD"/>
    <s v=""/>
    <s v="-"/>
    <s v="02/07/2025 16:17"/>
  </r>
  <r>
    <x v="2"/>
    <x v="2"/>
    <n v="33.333333333333336"/>
    <n v="3"/>
    <s v="FNZ96"/>
    <n v="200"/>
    <n v="0"/>
    <s v="ร้านที่4"/>
    <s v="ว***ธ"/>
    <s v="สงขลา"/>
    <s v="-"/>
    <s v=""/>
    <s v="02/07/2025 16:16"/>
    <s v="-"/>
    <s v="J&amp;T Express"/>
    <s v="Tiktok"/>
    <s v="tiktok"/>
    <s v=""/>
    <s v="-"/>
    <s v="02/07/2025 16:16"/>
  </r>
  <r>
    <x v="0"/>
    <x v="0"/>
    <n v="66.666666666666671"/>
    <n v="3"/>
    <s v="FNZ96"/>
    <n v="200"/>
    <n v="0"/>
    <s v="ร้านที่4"/>
    <s v="ว***ธ"/>
    <s v="สงขลา"/>
    <s v="-"/>
    <s v=""/>
    <s v="02/07/2025 16:16"/>
    <s v="-"/>
    <s v="J&amp;T Express"/>
    <s v="Tiktok"/>
    <s v="tiktok"/>
    <s v=""/>
    <s v="-"/>
    <s v="02/07/2025 16:16"/>
  </r>
  <r>
    <x v="2"/>
    <x v="2"/>
    <n v="33.333333333333336"/>
    <n v="6"/>
    <s v="FNZ95"/>
    <n v="200"/>
    <n v="0"/>
    <s v="ร้านที่4"/>
    <s v="น** ก*** พ***ชต์ธนวัฒน์"/>
    <s v="เชียงใหม่"/>
    <s v="-"/>
    <s v=""/>
    <s v="02/07/2025 16:17"/>
    <s v="-"/>
    <s v="J&amp;T Express"/>
    <s v="Tiktok"/>
    <s v="tiktok"/>
    <s v=""/>
    <s v="-"/>
    <s v="02/07/2025 16:16"/>
  </r>
  <r>
    <x v="1"/>
    <x v="1"/>
    <n v="120"/>
    <n v="2"/>
    <s v="FNZ94"/>
    <n v="200"/>
    <n v="0"/>
    <s v="ร้านที่4"/>
    <s v="ป***วรรณ อ***"/>
    <s v="นครพนม"/>
    <s v="-"/>
    <s v=""/>
    <s v="02/07/2025 16:16"/>
    <s v="-"/>
    <s v="J&amp;T COD"/>
    <s v="Tiktok"/>
    <s v="จ่ายทีหลัง / COD"/>
    <s v=""/>
    <s v="-"/>
    <s v="02/07/2025 16:16"/>
  </r>
  <r>
    <x v="2"/>
    <x v="2"/>
    <n v="33.333333333333336"/>
    <n v="3"/>
    <s v="FNZ93"/>
    <n v="100"/>
    <n v="0"/>
    <s v="ร้านที่4"/>
    <s v="b***f8"/>
    <s v="เชียงใหม่"/>
    <s v="-"/>
    <s v=""/>
    <s v="02/07/2025 16:07"/>
    <s v="-"/>
    <s v="J&amp;T COD"/>
    <s v="Tiktok"/>
    <s v="จ่ายทีหลัง / COD"/>
    <s v=""/>
    <s v="-"/>
    <s v="02/07/2025 16:07"/>
  </r>
  <r>
    <x v="2"/>
    <x v="2"/>
    <n v="33.333333333333336"/>
    <n v="3"/>
    <s v="FNZ92"/>
    <n v="100"/>
    <n v="0"/>
    <s v="ร้านที่4"/>
    <s v="เ***ม ช***ชิน"/>
    <s v="ราชบุรี"/>
    <s v="-"/>
    <s v=""/>
    <s v="02/07/2025 15:59"/>
    <s v="-"/>
    <s v="J&amp;T Express"/>
    <s v="Tiktok"/>
    <s v="tiktok"/>
    <s v=""/>
    <s v="-"/>
    <s v="02/07/2025 15:59"/>
  </r>
  <r>
    <x v="2"/>
    <x v="2"/>
    <n v="33.333333333333336"/>
    <n v="3"/>
    <s v="FNZ91"/>
    <n v="100"/>
    <n v="0"/>
    <s v="ร้านที่4"/>
    <s v="ส***ล"/>
    <s v="นครนายก"/>
    <s v="-"/>
    <s v=""/>
    <s v="02/07/2025 15:54"/>
    <s v="-"/>
    <s v="J&amp;T COD"/>
    <s v="Tiktok"/>
    <s v="จ่ายทีหลัง / COD"/>
    <s v=""/>
    <s v="-"/>
    <s v="02/07/2025 15:54"/>
  </r>
  <r>
    <x v="0"/>
    <x v="0"/>
    <n v="66.666666666666671"/>
    <n v="6"/>
    <s v="FNZ90"/>
    <n v="200"/>
    <n v="0"/>
    <s v="ร้านที่4"/>
    <s v="ป***า เ***ทรัพย์"/>
    <s v="ระยอง"/>
    <s v="-"/>
    <s v=""/>
    <s v="02/07/2025 15:53"/>
    <s v="-"/>
    <s v="Flash Express Thailand COD"/>
    <s v="Tiktok"/>
    <s v="จ่ายทีหลัง / COD"/>
    <s v=""/>
    <s v="-"/>
    <s v="02/07/2025 15:53"/>
  </r>
  <r>
    <x v="2"/>
    <x v="2"/>
    <n v="33.333333333333336"/>
    <n v="6"/>
    <s v="FNZ89"/>
    <n v="200"/>
    <n v="0"/>
    <s v="ร้านที่4"/>
    <s v="ศ***ุทธ ศ***ูล"/>
    <s v="เพชรบูรณ์"/>
    <s v="-"/>
    <s v=""/>
    <s v="02/07/2025 15:49"/>
    <s v="-"/>
    <s v="J&amp;T COD"/>
    <s v="Tiktok"/>
    <s v="จ่ายทีหลัง / COD"/>
    <s v=""/>
    <s v="-"/>
    <s v="02/07/2025 15:49"/>
  </r>
  <r>
    <x v="2"/>
    <x v="2"/>
    <n v="33.333333333333336"/>
    <n v="3"/>
    <s v="FNZ87"/>
    <n v="106"/>
    <n v="6"/>
    <s v="ร้านที่4"/>
    <s v="ส***ทัย  ธ***าชีพ"/>
    <s v="กรุงเทพฯ"/>
    <s v="-"/>
    <s v=""/>
    <s v="02/07/2025 15:48"/>
    <s v="-"/>
    <s v="J&amp;T COD"/>
    <s v="Tiktok"/>
    <s v="จ่ายทีหลัง / COD"/>
    <s v=""/>
    <s v="-"/>
    <s v="02/07/2025 15:48"/>
  </r>
  <r>
    <x v="2"/>
    <x v="2"/>
    <n v="33.333333333333336"/>
    <n v="6"/>
    <s v="FNZ86"/>
    <n v="200"/>
    <n v="0"/>
    <s v="ร้านที่4"/>
    <s v="W***gwattana K***sambandhu "/>
    <s v="Chiang Mai"/>
    <s v="-"/>
    <s v=""/>
    <s v="02/07/2025 15:46"/>
    <s v="-"/>
    <s v="J&amp;T COD"/>
    <s v="Tiktok"/>
    <s v="จ่ายทีหลัง / COD"/>
    <s v=""/>
    <s v="-"/>
    <s v="02/07/2025 15:46"/>
  </r>
  <r>
    <x v="2"/>
    <x v="2"/>
    <n v="33.333333333333336"/>
    <n v="3"/>
    <s v="FNZ85"/>
    <n v="100"/>
    <n v="0"/>
    <s v="ร้านที่4"/>
    <s v="ต** จ***ลี"/>
    <s v="ชัยภูมิ"/>
    <s v="-"/>
    <s v=""/>
    <s v="02/07/2025 15:45"/>
    <s v="-"/>
    <s v="J&amp;T Express"/>
    <s v="Tiktok"/>
    <s v="tiktok"/>
    <s v=""/>
    <s v="-"/>
    <s v="02/07/2025 15:45"/>
  </r>
  <r>
    <x v="2"/>
    <x v="2"/>
    <n v="33.333333333333336"/>
    <n v="3"/>
    <s v="FNZ84"/>
    <n v="109"/>
    <n v="9"/>
    <s v="ร้านที่4"/>
    <s v="ห***ง"/>
    <s v="หนองคาย"/>
    <s v="-"/>
    <s v=""/>
    <s v="02/07/2025 15:41"/>
    <s v="-"/>
    <s v="J&amp;T COD"/>
    <s v="Tiktok"/>
    <s v="จ่ายทีหลัง / COD"/>
    <s v=""/>
    <s v="-"/>
    <s v="02/07/2025 15:41"/>
  </r>
  <r>
    <x v="20"/>
    <x v="22"/>
    <n v="66.666666666666671"/>
    <n v="3"/>
    <s v="FNZ82"/>
    <n v="100"/>
    <n v="0"/>
    <s v="ร้านที่4"/>
    <s v="อ***ลี"/>
    <s v="กรุงเทพฯ"/>
    <s v="-"/>
    <s v=""/>
    <s v="02/07/2025 15:33"/>
    <s v="-"/>
    <s v="J&amp;T COD"/>
    <s v="Tiktok"/>
    <s v="จ่ายทีหลัง / COD"/>
    <s v=""/>
    <s v="-"/>
    <s v="02/07/2025 15:33"/>
  </r>
  <r>
    <x v="2"/>
    <x v="2"/>
    <n v="33.333333333333336"/>
    <n v="3"/>
    <s v="FNZ80"/>
    <n v="100"/>
    <n v="0"/>
    <s v="ร้านที่4"/>
    <s v="ส***จ จ***พงศ์เดชา"/>
    <s v="สุพรรณบุรี"/>
    <s v="-"/>
    <s v=""/>
    <s v="02/07/2025 15:16"/>
    <s v="-"/>
    <s v="J&amp;T COD"/>
    <s v="Tiktok"/>
    <s v="จ่ายทีหลัง / COD"/>
    <s v=""/>
    <s v="-"/>
    <s v="02/07/2025 15:16"/>
  </r>
  <r>
    <x v="19"/>
    <x v="20"/>
    <n v="54.5"/>
    <n v="2"/>
    <s v="FNZ79"/>
    <n v="9"/>
    <n v="0"/>
    <s v="ร้านที่1"/>
    <s v="ปุ้ยย"/>
    <s v="หฟหห 29/4 ซ.17 ถนนทะเลหลวง  ต.บ่ิอยางง · บ่อยาง/ Bo Yang_x000a__x000a_เมืองสงขลา/ Mueang Songkhlaสงขลา/ Songkhla_x000a_90000"/>
    <s v="90000"/>
    <s v="660952323501"/>
    <s v="02/07/2025 15:16"/>
    <s v="-"/>
    <s v="Kerry_dropoff"/>
    <s v="Lazada"/>
    <s v="lazada"/>
    <s v=""/>
    <s v="-"/>
    <s v="02/07/2025 15:16"/>
  </r>
  <r>
    <x v="2"/>
    <x v="2"/>
    <n v="33.333333333333336"/>
    <n v="3"/>
    <s v="FNZ78"/>
    <n v="100"/>
    <n v="0"/>
    <s v="ร้านที่4"/>
    <s v="1* ม** ต***นสูง อ***นหาญ จ***ีสะเกษ 3***0"/>
    <s v="ศรีสะเกษ"/>
    <s v="-"/>
    <s v=""/>
    <s v="02/07/2025 15:15"/>
    <s v="-"/>
    <s v="J&amp;T COD"/>
    <s v="Tiktok"/>
    <s v="จ่ายทีหลัง / COD"/>
    <s v=""/>
    <s v="-"/>
    <s v="02/07/2025 15:16"/>
  </r>
  <r>
    <x v="1"/>
    <x v="1"/>
    <n v="90"/>
    <n v="4"/>
    <s v="FNZ77"/>
    <n v="36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7/2025 15:44"/>
    <s v="-"/>
    <s v="Flash Express"/>
    <s v="Shopee"/>
    <s v="shopee"/>
    <s v=""/>
    <s v="-"/>
    <s v="02/07/2025 15:14"/>
  </r>
  <r>
    <x v="2"/>
    <x v="2"/>
    <n v="33.333333333333336"/>
    <n v="6"/>
    <s v="FNZ76"/>
    <n v="200"/>
    <n v="0"/>
    <s v="ร้านที่4"/>
    <s v="น***ังวาย์ ท***คำ"/>
    <s v="ระยอง"/>
    <s v="-"/>
    <s v=""/>
    <s v="02/07/2025 15:08"/>
    <s v="-"/>
    <s v="Flash Express Thailand"/>
    <s v="Tiktok"/>
    <s v="tiktok"/>
    <s v=""/>
    <s v="-"/>
    <s v="02/07/2025 15:08"/>
  </r>
  <r>
    <x v="20"/>
    <x v="22"/>
    <n v="66.666666666666671"/>
    <n v="3"/>
    <s v="FNZ75"/>
    <n v="109"/>
    <n v="9"/>
    <s v="ร้านที่4"/>
    <s v="พ***มล ภ***ิ์ไธสง"/>
    <s v="มหาสารคาม"/>
    <s v="-"/>
    <s v=""/>
    <s v="02/07/2025 15:03"/>
    <s v="-"/>
    <s v="J&amp;T COD"/>
    <s v="Tiktok"/>
    <s v="จ่ายทีหลัง / COD"/>
    <s v=""/>
    <s v="-"/>
    <s v="02/07/2025 15:03"/>
  </r>
  <r>
    <x v="1"/>
    <x v="21"/>
    <n v="71.25"/>
    <n v="1"/>
    <s v="FNZ74"/>
    <n v="86.25"/>
    <n v="15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2/07/2025 15:00"/>
    <s v="-"/>
    <s v="Kerry_dropoff"/>
    <s v="Lazada"/>
    <s v="lazada"/>
    <s v=""/>
    <s v="-"/>
    <s v="02/07/2025 15:00"/>
  </r>
  <r>
    <x v="3"/>
    <x v="3"/>
    <n v="60"/>
    <n v="1"/>
    <s v="FNZ73"/>
    <n v="60"/>
    <n v="0"/>
    <s v="ร้านที่2"/>
    <s v="เ****น"/>
    <s v="******ระเข้ อ.เมือง จ.นครปฐม 73000 ตำบลห้วยจรเข้ อำเภอเมืองนครปฐม จังหวัดนครปฐม 73000"/>
    <s v="73000"/>
    <s v="34"/>
    <s v="02/07/2025 15:21"/>
    <s v="-"/>
    <s v="Flash Express"/>
    <s v="Shopee"/>
    <s v="shopee"/>
    <s v=""/>
    <s v="-"/>
    <s v="02/07/2025 14:51"/>
  </r>
  <r>
    <x v="2"/>
    <x v="2"/>
    <n v="33.333333333333336"/>
    <n v="3"/>
    <s v="FNZ72"/>
    <n v="100"/>
    <n v="0"/>
    <s v="ร้านที่4"/>
    <s v="น***้าลองไก่ทอด"/>
    <s v="นครสวรรค์"/>
    <s v="-"/>
    <s v=""/>
    <s v="02/07/2025 14:50"/>
    <s v="-"/>
    <s v="J&amp;T COD"/>
    <s v="Tiktok"/>
    <s v="จ่ายทีหลัง / COD"/>
    <s v=""/>
    <s v="-"/>
    <s v="02/07/2025 14:50"/>
  </r>
  <r>
    <x v="4"/>
    <x v="5"/>
    <n v="90"/>
    <n v="2"/>
    <s v="FNZ71"/>
    <n v="166.8"/>
    <n v="15"/>
    <s v="ร้านที่8"/>
    <s v="คุณเกียรติยศ ตั้งไพศาลสัมพันธ์"/>
    <s v="155ซอย เพชรเกษม 22/1 แขวงปากคลองภาษีเจริญเขตภาษีเจริญ 155ซอยเพชรเกษม22/1 · ปากคลองภาษีเจริญ/ Pak Khlong Phasi Charoen_x000a__x000a_ภาษีเจริญ/ Phasi Charoenกรุงเทพมหานคร/ Bangkok_x000a_10160"/>
    <s v="10160"/>
    <s v="660818418138"/>
    <s v="02/07/2025 14:50"/>
    <s v="-"/>
    <s v="Kerry_dropoff"/>
    <s v="Lazada"/>
    <s v="lazada"/>
    <s v=""/>
    <s v="-"/>
    <s v="02/07/2025 14:50"/>
  </r>
  <r>
    <x v="3"/>
    <x v="3"/>
    <n v="60"/>
    <n v="3"/>
    <s v="FNZ70"/>
    <n v="106"/>
    <n v="6"/>
    <s v="ร้านที่2"/>
    <s v="K*** A***e"/>
    <s v="กรุงเทพฯ"/>
    <s v="-"/>
    <s v=""/>
    <s v="02/07/2025 14:49"/>
    <s v="-"/>
    <s v="J&amp;T COD"/>
    <s v="Tiktok"/>
    <s v="จ่ายทีหลัง / COD"/>
    <s v=""/>
    <s v="-"/>
    <s v="02/07/2025 14:49"/>
  </r>
  <r>
    <x v="2"/>
    <x v="2"/>
    <n v="33.333333333333336"/>
    <n v="3"/>
    <s v="FNZ69"/>
    <n v="100"/>
    <n v="0"/>
    <s v="ร้านที่4"/>
    <s v="A***aing"/>
    <s v="กรุงเทพฯ"/>
    <s v="-"/>
    <s v=""/>
    <s v="02/07/2025 14:49"/>
    <s v="-"/>
    <s v="J&amp;T Express"/>
    <s v="Tiktok"/>
    <s v="tiktok"/>
    <s v=""/>
    <s v="-"/>
    <s v="02/07/2025 14:48"/>
  </r>
  <r>
    <x v="1"/>
    <x v="21"/>
    <n v="66"/>
    <n v="2"/>
    <s v="FNZ68"/>
    <n v="161"/>
    <n v="29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2/07/2025 14:44"/>
    <s v="-"/>
    <s v="Kerry_dropoff"/>
    <s v="Lazada"/>
    <s v="lazada"/>
    <s v=""/>
    <s v="-"/>
    <s v="02/07/2025 14:44"/>
  </r>
  <r>
    <x v="2"/>
    <x v="2"/>
    <n v="33.333333333333336"/>
    <n v="6"/>
    <s v="FNZ67"/>
    <n v="200"/>
    <n v="0"/>
    <s v="ร้านที่4"/>
    <s v="น***าวมุกฑริตา ธ***พร"/>
    <s v="ศรีสะเกษ"/>
    <s v="-"/>
    <s v=""/>
    <s v="02/07/2025 14:40"/>
    <s v="-"/>
    <s v="J&amp;T Express"/>
    <s v="Tiktok"/>
    <s v="tiktok"/>
    <s v=""/>
    <s v="-"/>
    <s v="02/07/2025 14:39"/>
  </r>
  <r>
    <x v="0"/>
    <x v="0"/>
    <n v="66.666666666666671"/>
    <n v="3"/>
    <s v="FNZ66"/>
    <n v="200"/>
    <n v="0"/>
    <s v="ร้านที่4"/>
    <s v="ร***ีกร"/>
    <s v="เทศบาลเมืองบุรีรัมย์"/>
    <s v="-"/>
    <s v=""/>
    <s v="02/07/2025 14:38"/>
    <s v="-"/>
    <s v="J&amp;T COD"/>
    <s v="Tiktok"/>
    <s v="จ่ายทีหลัง / COD"/>
    <s v=""/>
    <s v="-"/>
    <s v="02/07/2025 14:38"/>
  </r>
  <r>
    <x v="2"/>
    <x v="2"/>
    <n v="33.333333333333336"/>
    <n v="3"/>
    <s v="FNZ66"/>
    <n v="200"/>
    <n v="0"/>
    <s v="ร้านที่4"/>
    <s v="ร***ีกร"/>
    <s v="เทศบาลเมืองบุรีรัมย์"/>
    <s v="-"/>
    <s v=""/>
    <s v="02/07/2025 14:38"/>
    <s v="-"/>
    <s v="J&amp;T COD"/>
    <s v="Tiktok"/>
    <s v="จ่ายทีหลัง / COD"/>
    <s v=""/>
    <s v="-"/>
    <s v="02/07/2025 14:38"/>
  </r>
  <r>
    <x v="0"/>
    <x v="0"/>
    <n v="66.666666666666671"/>
    <n v="3"/>
    <s v="FNZ65"/>
    <n v="130"/>
    <n v="0"/>
    <s v="ร้านที่1"/>
    <s v="ช******ก"/>
    <s v="******อ.เมือง จ.ขอนแก่น 40000 ตำบลในเมือง อำเภอเมืองขอนแก่น จังหวัดขอนแก่น 40000"/>
    <s v="40000"/>
    <s v="96"/>
    <s v="02/07/2025 15:08"/>
    <s v="-"/>
    <s v="Flash Express"/>
    <s v="Shopee"/>
    <s v="shopee"/>
    <s v=""/>
    <s v="-"/>
    <s v="02/07/2025 14:38"/>
  </r>
  <r>
    <x v="2"/>
    <x v="2"/>
    <n v="33.333333333333336"/>
    <n v="3"/>
    <s v="FNZ63"/>
    <n v="109"/>
    <n v="9"/>
    <s v="ร้านที่4"/>
    <s v="น***าวปวิณา ส***า"/>
    <s v="อำนาจเจริญ"/>
    <s v="-"/>
    <s v=""/>
    <s v="02/07/2025 14:37"/>
    <s v="-"/>
    <s v="J&amp;T COD"/>
    <s v="Tiktok"/>
    <s v="จ่ายทีหลัง / COD"/>
    <s v=""/>
    <s v="-"/>
    <s v="02/07/2025 14:38"/>
  </r>
  <r>
    <x v="2"/>
    <x v="2"/>
    <n v="33.333333333333336"/>
    <n v="3"/>
    <s v="FNZ61"/>
    <n v="200"/>
    <n v="0"/>
    <s v="ร้านที่4"/>
    <s v="เ***"/>
    <s v="ชัยนาท"/>
    <s v="-"/>
    <s v=""/>
    <s v="02/07/2025 14:36"/>
    <s v="-"/>
    <s v="J&amp;T COD"/>
    <s v="Tiktok"/>
    <s v="จ่ายทีหลัง / COD"/>
    <s v=""/>
    <s v="-"/>
    <s v="02/07/2025 14:36"/>
  </r>
  <r>
    <x v="0"/>
    <x v="0"/>
    <n v="66.666666666666671"/>
    <n v="3"/>
    <s v="FNZ61"/>
    <n v="200"/>
    <n v="0"/>
    <s v="ร้านที่4"/>
    <s v="เ***"/>
    <s v="ชัยนาท"/>
    <s v="-"/>
    <s v=""/>
    <s v="02/07/2025 14:36"/>
    <s v="-"/>
    <s v="J&amp;T COD"/>
    <s v="Tiktok"/>
    <s v="จ่ายทีหลัง / COD"/>
    <s v=""/>
    <s v="-"/>
    <s v="02/07/2025 14:36"/>
  </r>
  <r>
    <x v="0"/>
    <x v="0"/>
    <n v="66.666666666666671"/>
    <n v="3"/>
    <s v="FNZ60"/>
    <n v="100"/>
    <n v="0"/>
    <s v="ร้านที่4"/>
    <s v="ห***งฤทัย"/>
    <s v="น่าน"/>
    <s v="-"/>
    <s v=""/>
    <s v="02/07/2025 14:35"/>
    <s v="-"/>
    <s v="J&amp;T Express"/>
    <s v="Tiktok"/>
    <s v="tiktok"/>
    <s v=""/>
    <s v="-"/>
    <s v="02/07/2025 14:35"/>
  </r>
  <r>
    <x v="2"/>
    <x v="2"/>
    <n v="33.333333333333336"/>
    <n v="6"/>
    <s v="FNZ58"/>
    <n v="200"/>
    <n v="0"/>
    <s v="ร้านที่4"/>
    <s v="ค***งยุทธ พ***รักษา"/>
    <s v="กาญจนบุรี"/>
    <s v="-"/>
    <s v=""/>
    <s v="02/07/2025 14:31"/>
    <s v="-"/>
    <s v="J&amp;T Express"/>
    <s v="Tiktok"/>
    <s v="tiktok"/>
    <s v=""/>
    <s v="-"/>
    <s v="02/07/2025 14:31"/>
  </r>
  <r>
    <x v="2"/>
    <x v="2"/>
    <n v="33.333333333333336"/>
    <n v="3"/>
    <s v="FNZ55"/>
    <n v="100"/>
    <n v="0"/>
    <s v="ร้านที่4"/>
    <s v="ด***"/>
    <s v="กรุงเทพฯ"/>
    <s v="-"/>
    <s v=""/>
    <s v="-"/>
    <s v="-"/>
    <s v="J&amp;T Express"/>
    <s v="Tiktok"/>
    <s v="-"/>
    <s v=""/>
    <s v="-"/>
    <s v="02/07/2025 14:27"/>
  </r>
  <r>
    <x v="2"/>
    <x v="2"/>
    <n v="33.333333333333336"/>
    <n v="3"/>
    <s v="FNZ53"/>
    <n v="100"/>
    <n v="0"/>
    <s v="ร้านที่4"/>
    <s v="ช***ชิดา ส***มือง"/>
    <s v="ตรัง"/>
    <s v="-"/>
    <s v=""/>
    <s v="02/07/2025 14:26"/>
    <s v="-"/>
    <s v="J&amp;T COD"/>
    <s v="Tiktok"/>
    <s v="จ่ายทีหลัง / COD"/>
    <s v=""/>
    <s v="-"/>
    <s v="02/07/2025 14:26"/>
  </r>
  <r>
    <x v="7"/>
    <x v="8"/>
    <n v="50"/>
    <n v="1"/>
    <s v="FNZ52"/>
    <n v="100"/>
    <n v="0"/>
    <s v="ร้านที่4"/>
    <s v="พ***า"/>
    <s v="เทศบาลนครเชียงราย"/>
    <s v="-"/>
    <s v=""/>
    <s v="02/07/2025 14:24"/>
    <s v="-"/>
    <s v="J&amp;T COD"/>
    <s v="Tiktok"/>
    <s v="จ่ายทีหลัง / COD"/>
    <s v=""/>
    <s v="-"/>
    <s v="02/07/2025 14:24"/>
  </r>
  <r>
    <x v="8"/>
    <x v="9"/>
    <n v="50"/>
    <n v="1"/>
    <s v="FNZ52"/>
    <n v="100"/>
    <n v="0"/>
    <s v="ร้านที่4"/>
    <s v="พ***า"/>
    <s v="เทศบาลนครเชียงราย"/>
    <s v="-"/>
    <s v=""/>
    <s v="02/07/2025 14:24"/>
    <s v="-"/>
    <s v="J&amp;T COD"/>
    <s v="Tiktok"/>
    <s v="จ่ายทีหลัง / COD"/>
    <s v=""/>
    <s v="-"/>
    <s v="02/07/2025 14:24"/>
  </r>
  <r>
    <x v="3"/>
    <x v="3"/>
    <n v="50"/>
    <n v="1"/>
    <s v="FNZ52"/>
    <n v="100"/>
    <n v="0"/>
    <s v="ร้านที่4"/>
    <s v="พ***า"/>
    <s v="เทศบาลนครเชียงราย"/>
    <s v="-"/>
    <s v=""/>
    <s v="02/07/2025 14:24"/>
    <s v="-"/>
    <s v="J&amp;T COD"/>
    <s v="Tiktok"/>
    <s v="จ่ายทีหลัง / COD"/>
    <s v=""/>
    <s v="-"/>
    <s v="02/07/2025 14:24"/>
  </r>
  <r>
    <x v="2"/>
    <x v="2"/>
    <n v="33.333333333333336"/>
    <n v="6"/>
    <s v="FNZ51"/>
    <n v="200"/>
    <n v="0"/>
    <s v="ร้านที่4"/>
    <s v="ว***ภรณ์ เ***มดี"/>
    <s v="ราชบุรี"/>
    <s v="-"/>
    <s v=""/>
    <s v="02/07/2025 14:23"/>
    <s v="-"/>
    <s v="J&amp;T COD"/>
    <s v="Tiktok"/>
    <s v="จ่ายทีหลัง / COD"/>
    <s v=""/>
    <s v="-"/>
    <s v="02/07/2025 14:23"/>
  </r>
  <r>
    <x v="2"/>
    <x v="2"/>
    <n v="33.333333333333336"/>
    <n v="3"/>
    <s v="FNZ50"/>
    <n v="100"/>
    <n v="0"/>
    <s v="ร้านที่4"/>
    <s v="ป***ถนา ม***ลือ"/>
    <s v="เทศบาลนครอุดรธานี"/>
    <s v="-"/>
    <s v=""/>
    <s v="02/07/2025 14:23"/>
    <s v="-"/>
    <s v="J&amp;T COD"/>
    <s v="Tiktok"/>
    <s v="จ่ายทีหลัง / COD"/>
    <s v=""/>
    <s v="-"/>
    <s v="02/07/2025 14:23"/>
  </r>
  <r>
    <x v="1"/>
    <x v="1"/>
    <n v="66.333333333333329"/>
    <n v="3"/>
    <s v="FNZ49"/>
    <n v="220"/>
    <n v="0"/>
    <s v="ร้านที่4"/>
    <s v="u***2440850525753"/>
    <s v="เชียงใหม่"/>
    <s v="-"/>
    <s v=""/>
    <s v="02/07/2025 14:17"/>
    <s v="-"/>
    <s v="J&amp;T COD"/>
    <s v="Tiktok"/>
    <s v="จ่ายทีหลัง / COD"/>
    <s v=""/>
    <s v="-"/>
    <s v="02/07/2025 14:20"/>
  </r>
  <r>
    <x v="20"/>
    <x v="22"/>
    <n v="66.666666666666671"/>
    <n v="6"/>
    <s v="FNZ48"/>
    <n v="200"/>
    <n v="0"/>
    <s v="ร้านที่4"/>
    <s v="ป***ุช ท***รี"/>
    <s v="ปทุมธานี"/>
    <s v="-"/>
    <s v=""/>
    <s v="02/07/2025 14:17"/>
    <s v="-"/>
    <s v="Flash Express Thailand COD"/>
    <s v="Tiktok"/>
    <s v="จ่ายทีหลัง / COD"/>
    <s v=""/>
    <s v="-"/>
    <s v="02/07/2025 14:20"/>
  </r>
  <r>
    <x v="2"/>
    <x v="2"/>
    <n v="33.333333333333336"/>
    <n v="3"/>
    <s v="FNZ45"/>
    <n v="100"/>
    <n v="0"/>
    <s v="ร้านที่4"/>
    <s v="ล***นเพ็งหา"/>
    <s v="เพชรบูรณ์"/>
    <s v="-"/>
    <s v=""/>
    <s v="02/07/2025 14:16"/>
    <s v="-"/>
    <s v="J&amp;T COD"/>
    <s v="Tiktok"/>
    <s v="จ่ายทีหลัง / COD"/>
    <s v=""/>
    <s v="-"/>
    <s v="02/07/2025 14:19"/>
  </r>
  <r>
    <x v="2"/>
    <x v="2"/>
    <n v="33.333333333333336"/>
    <n v="3"/>
    <s v="FNZ42"/>
    <n v="100"/>
    <n v="0"/>
    <s v="ร้านที่4"/>
    <s v="พ***า อ***กุโระ"/>
    <s v="กรุงเทพฯ"/>
    <s v="-"/>
    <s v=""/>
    <s v="02/07/2025 14:16"/>
    <s v="-"/>
    <s v="J&amp;T Express"/>
    <s v="Tiktok"/>
    <s v="tiktok"/>
    <s v=""/>
    <s v="-"/>
    <s v="02/07/2025 14:18"/>
  </r>
  <r>
    <x v="2"/>
    <x v="2"/>
    <n v="33.333333333333336"/>
    <n v="3"/>
    <s v="FNZ41"/>
    <n v="100"/>
    <n v="0"/>
    <s v="ร้านที่4"/>
    <s v="จ***ดา ป***ทอง"/>
    <s v="ระยอง"/>
    <s v="-"/>
    <s v=""/>
    <s v="02/07/2025 14:11"/>
    <s v="-"/>
    <s v="J&amp;T COD"/>
    <s v="Tiktok"/>
    <s v="จ่ายทีหลัง / COD"/>
    <s v=""/>
    <s v="-"/>
    <s v="02/07/2025 14:17"/>
  </r>
  <r>
    <x v="3"/>
    <x v="3"/>
    <n v="60"/>
    <n v="3"/>
    <s v="FNZ39"/>
    <n v="100"/>
    <n v="0"/>
    <s v="ร้านที่4"/>
    <s v="ข***ฤดี เ***สุข"/>
    <s v="เทศบาลเมืองบุรีรัมย์"/>
    <s v="-"/>
    <s v=""/>
    <s v="02/07/2025 14:10"/>
    <s v="-"/>
    <s v="J&amp;T COD"/>
    <s v="Tiktok"/>
    <s v="จ่ายทีหลัง / COD"/>
    <s v=""/>
    <s v="-"/>
    <s v="02/07/2025 14:16"/>
  </r>
  <r>
    <x v="7"/>
    <x v="8"/>
    <n v="50"/>
    <n v="2"/>
    <s v="FNZ38"/>
    <n v="200"/>
    <n v="0"/>
    <s v="ร้านที่4"/>
    <s v="ช***ชา"/>
    <s v="สุรินทร์"/>
    <s v="-"/>
    <s v=""/>
    <s v="02/07/2025 14:11"/>
    <s v="-"/>
    <s v="J&amp;T Express"/>
    <s v="Tiktok"/>
    <s v="tiktok"/>
    <s v=""/>
    <s v="-"/>
    <s v="02/07/2025 14:16"/>
  </r>
  <r>
    <x v="8"/>
    <x v="9"/>
    <n v="50"/>
    <n v="2"/>
    <s v="FNZ38"/>
    <n v="200"/>
    <n v="0"/>
    <s v="ร้านที่4"/>
    <s v="ช***ชา"/>
    <s v="สุรินทร์"/>
    <s v="-"/>
    <s v=""/>
    <s v="02/07/2025 14:11"/>
    <s v="-"/>
    <s v="J&amp;T Express"/>
    <s v="Tiktok"/>
    <s v="tiktok"/>
    <s v=""/>
    <s v="-"/>
    <s v="02/07/2025 14:16"/>
  </r>
  <r>
    <x v="3"/>
    <x v="3"/>
    <n v="50"/>
    <n v="2"/>
    <s v="FNZ38"/>
    <n v="200"/>
    <n v="0"/>
    <s v="ร้านที่4"/>
    <s v="ช***ชา"/>
    <s v="สุรินทร์"/>
    <s v="-"/>
    <s v=""/>
    <s v="02/07/2025 14:11"/>
    <s v="-"/>
    <s v="J&amp;T Express"/>
    <s v="Tiktok"/>
    <s v="tiktok"/>
    <s v=""/>
    <s v="-"/>
    <s v="02/07/2025 14:16"/>
  </r>
  <r>
    <x v="2"/>
    <x v="2"/>
    <n v="50"/>
    <n v="6"/>
    <s v="FNZ36"/>
    <n v="200"/>
    <n v="0"/>
    <s v="ร้านที่2"/>
    <s v="ล***าโต้ะเเจะ"/>
    <s v="สุราษฎร์ธานี"/>
    <s v="-"/>
    <s v=""/>
    <s v="02/07/2025 14:09"/>
    <s v="-"/>
    <s v="J&amp;T COD"/>
    <s v="Tiktok"/>
    <s v="จ่ายทีหลัง / COD"/>
    <s v="ขอเปันหน้าฝอยทองทั้งหมดนะคะ"/>
    <s v="-"/>
    <s v="02/07/2025 14:16"/>
  </r>
  <r>
    <x v="20"/>
    <x v="22"/>
    <n v="66.666666666666671"/>
    <n v="3"/>
    <s v="FNZ35"/>
    <n v="106"/>
    <n v="6"/>
    <s v="ร้านที่4"/>
    <s v="ก***์มณี  ไ***อง"/>
    <s v="นนทบุรี"/>
    <s v="-"/>
    <s v=""/>
    <s v="02/07/2025 14:09"/>
    <s v="-"/>
    <s v="Flash Express Thailand COD"/>
    <s v="Tiktok"/>
    <s v="จ่ายทีหลัง / COD"/>
    <s v=""/>
    <s v="-"/>
    <s v="02/07/2025 14:15"/>
  </r>
  <r>
    <x v="2"/>
    <x v="2"/>
    <n v="33.333333333333336"/>
    <n v="3"/>
    <s v="FNZ34"/>
    <n v="100"/>
    <n v="0"/>
    <s v="ร้านที่4"/>
    <s v="ส***ญญา ต***"/>
    <s v="สมุทรปราการ"/>
    <s v="-"/>
    <s v=""/>
    <s v="02/07/2025 14:07"/>
    <s v="-"/>
    <s v="J&amp;T Express"/>
    <s v="Tiktok"/>
    <s v="tiktok"/>
    <s v=""/>
    <s v="-"/>
    <s v="02/07/2025 14:14"/>
  </r>
  <r>
    <x v="0"/>
    <x v="0"/>
    <n v="66.666666666666671"/>
    <n v="3"/>
    <s v="FNZ32"/>
    <n v="100"/>
    <n v="0"/>
    <s v="ร้านที่4"/>
    <s v="ศ***ินทร์  แ***วียน"/>
    <s v="บึงกาฬ"/>
    <s v="-"/>
    <s v=""/>
    <s v="02/07/2025 14:03"/>
    <s v="-"/>
    <s v="J&amp;T COD"/>
    <s v="Tiktok"/>
    <s v="จ่ายทีหลัง / COD"/>
    <s v=""/>
    <s v="-"/>
    <s v="02/07/2025 14:05"/>
  </r>
  <r>
    <x v="0"/>
    <x v="0"/>
    <n v="66.666666666666671"/>
    <n v="9"/>
    <s v="FNZ30"/>
    <n v="300"/>
    <n v="0"/>
    <s v="ร้านที่4"/>
    <s v="จ***รัตน์ ป***การ เ***"/>
    <s v="อุดรธานี"/>
    <s v="-"/>
    <s v=""/>
    <s v="02/07/2025 14:00"/>
    <s v="-"/>
    <s v="J&amp;T Express"/>
    <s v="Tiktok"/>
    <s v="tiktok"/>
    <s v=""/>
    <s v="-"/>
    <s v="02/07/2025 14:00"/>
  </r>
  <r>
    <x v="20"/>
    <x v="22"/>
    <n v="66.666666666666671"/>
    <n v="9"/>
    <s v="FNZ29"/>
    <n v="300"/>
    <n v="0"/>
    <s v="ร้านที่4"/>
    <s v="ค***ราณี ส***ง"/>
    <s v="สกลนคร"/>
    <s v="-"/>
    <s v=""/>
    <s v="02/07/2025 13:59"/>
    <s v="-"/>
    <s v="J&amp;T Express"/>
    <s v="Tiktok"/>
    <s v="tiktok"/>
    <s v=""/>
    <s v="-"/>
    <s v="02/07/2025 13:59"/>
  </r>
  <r>
    <x v="2"/>
    <x v="2"/>
    <n v="33.333333333333336"/>
    <n v="6"/>
    <s v="FNZ28"/>
    <n v="200"/>
    <n v="0"/>
    <s v="ร้านที่4"/>
    <s v="น** ส***กดิ์ ค***ิน"/>
    <s v="ระยอง"/>
    <s v="-"/>
    <s v=""/>
    <s v="02/07/2025 13:57"/>
    <s v="-"/>
    <s v="Flash Express Thailand COD"/>
    <s v="Tiktok"/>
    <s v="จ่ายทีหลัง / COD"/>
    <s v=""/>
    <s v="-"/>
    <s v="02/07/2025 13:57"/>
  </r>
  <r>
    <x v="20"/>
    <x v="22"/>
    <n v="66.666666666666671"/>
    <n v="3"/>
    <s v="FNZ26"/>
    <n v="100"/>
    <n v="0"/>
    <s v="ร้านที่4"/>
    <s v="เ***ศรี ศ***ุม"/>
    <s v="กรุงเทพฯ"/>
    <s v="-"/>
    <s v=""/>
    <s v="02/07/2025 13:52"/>
    <s v="-"/>
    <s v="J&amp;T Express"/>
    <s v="Tiktok"/>
    <s v="tiktok"/>
    <s v=""/>
    <s v="-"/>
    <s v="02/07/2025 13:51"/>
  </r>
  <r>
    <x v="20"/>
    <x v="22"/>
    <n v="66.666666666666671"/>
    <n v="3"/>
    <s v="FNZ25"/>
    <n v="200"/>
    <n v="0"/>
    <s v="ร้านที่4"/>
    <s v="อ***วรรณ ศ***าติ"/>
    <s v="ร้อยเอ็ด"/>
    <s v="-"/>
    <s v=""/>
    <s v="02/07/2025 13:50"/>
    <s v="-"/>
    <s v="J&amp;T COD"/>
    <s v="Tiktok"/>
    <s v="จ่ายทีหลัง / COD"/>
    <s v=""/>
    <s v="-"/>
    <s v="02/07/2025 13:50"/>
  </r>
  <r>
    <x v="3"/>
    <x v="3"/>
    <n v="60"/>
    <n v="3"/>
    <s v="FNZ25"/>
    <n v="200"/>
    <n v="0"/>
    <s v="ร้านที่4"/>
    <s v="อ***วรรณ ศ***าติ"/>
    <s v="ร้อยเอ็ด"/>
    <s v="-"/>
    <s v=""/>
    <s v="02/07/2025 13:50"/>
    <s v="-"/>
    <s v="J&amp;T COD"/>
    <s v="Tiktok"/>
    <s v="จ่ายทีหลัง / COD"/>
    <s v=""/>
    <s v="-"/>
    <s v="02/07/2025 13:50"/>
  </r>
  <r>
    <x v="21"/>
    <x v="23"/>
    <n v="45"/>
    <n v="1"/>
    <s v="FNZ24"/>
    <n v="79"/>
    <n v="38"/>
    <s v="ร้านที่4"/>
    <s v="C***akarn"/>
    <s v="ชัยภูมิ"/>
    <s v="-"/>
    <s v=""/>
    <s v="-"/>
    <s v="-"/>
    <s v="J&amp;T Express"/>
    <s v="Tiktok"/>
    <s v="-"/>
    <s v=""/>
    <s v="-"/>
    <s v="02/07/2025 13:50"/>
  </r>
  <r>
    <x v="7"/>
    <x v="8"/>
    <n v="50"/>
    <n v="1"/>
    <s v="FNZ23"/>
    <n v="106"/>
    <n v="6"/>
    <s v="ร้านที่4"/>
    <s v="ส***ชติ ม***ตร์"/>
    <s v="กรุงเทพฯ"/>
    <s v="-"/>
    <s v=""/>
    <s v="02/07/2025 13:51"/>
    <s v="-"/>
    <s v="J&amp;T Express"/>
    <s v="Tiktok"/>
    <s v="tiktok"/>
    <s v=""/>
    <s v="-"/>
    <s v="02/07/2025 13:49"/>
  </r>
  <r>
    <x v="8"/>
    <x v="9"/>
    <n v="50"/>
    <n v="1"/>
    <s v="FNZ23"/>
    <n v="106"/>
    <n v="6"/>
    <s v="ร้านที่4"/>
    <s v="ส***ชติ ม***ตร์"/>
    <s v="กรุงเทพฯ"/>
    <s v="-"/>
    <s v=""/>
    <s v="02/07/2025 13:51"/>
    <s v="-"/>
    <s v="J&amp;T Express"/>
    <s v="Tiktok"/>
    <s v="tiktok"/>
    <s v=""/>
    <s v="-"/>
    <s v="02/07/2025 13:49"/>
  </r>
  <r>
    <x v="3"/>
    <x v="3"/>
    <n v="50"/>
    <n v="1"/>
    <s v="FNZ23"/>
    <n v="106"/>
    <n v="6"/>
    <s v="ร้านที่4"/>
    <s v="ส***ชติ ม***ตร์"/>
    <s v="กรุงเทพฯ"/>
    <s v="-"/>
    <s v=""/>
    <s v="02/07/2025 13:51"/>
    <s v="-"/>
    <s v="J&amp;T Express"/>
    <s v="Tiktok"/>
    <s v="tiktok"/>
    <s v=""/>
    <s v="-"/>
    <s v="02/07/2025 13:49"/>
  </r>
  <r>
    <x v="7"/>
    <x v="8"/>
    <n v="50"/>
    <n v="1"/>
    <s v="FNZ22"/>
    <n v="100"/>
    <n v="0"/>
    <s v="ร้านที่4"/>
    <s v="เ***นภา ท***ยงค์"/>
    <s v="สมุทรสาคร"/>
    <s v="-"/>
    <s v=""/>
    <s v="02/07/2025 13:48"/>
    <s v="-"/>
    <s v="J&amp;T COD"/>
    <s v="Tiktok"/>
    <s v="จ่ายทีหลัง / COD"/>
    <s v=""/>
    <s v="-"/>
    <s v="02/07/2025 13:48"/>
  </r>
  <r>
    <x v="8"/>
    <x v="9"/>
    <n v="50"/>
    <n v="1"/>
    <s v="FNZ22"/>
    <n v="100"/>
    <n v="0"/>
    <s v="ร้านที่4"/>
    <s v="เ***นภา ท***ยงค์"/>
    <s v="สมุทรสาคร"/>
    <s v="-"/>
    <s v=""/>
    <s v="02/07/2025 13:48"/>
    <s v="-"/>
    <s v="J&amp;T COD"/>
    <s v="Tiktok"/>
    <s v="จ่ายทีหลัง / COD"/>
    <s v=""/>
    <s v="-"/>
    <s v="02/07/2025 13:48"/>
  </r>
  <r>
    <x v="3"/>
    <x v="3"/>
    <n v="50"/>
    <n v="1"/>
    <s v="FNZ22"/>
    <n v="100"/>
    <n v="0"/>
    <s v="ร้านที่4"/>
    <s v="เ***นภา ท***ยงค์"/>
    <s v="สมุทรสาคร"/>
    <s v="-"/>
    <s v=""/>
    <s v="02/07/2025 13:48"/>
    <s v="-"/>
    <s v="J&amp;T COD"/>
    <s v="Tiktok"/>
    <s v="จ่ายทีหลัง / COD"/>
    <s v=""/>
    <s v="-"/>
    <s v="02/07/2025 13:48"/>
  </r>
  <r>
    <x v="2"/>
    <x v="2"/>
    <n v="50"/>
    <n v="6"/>
    <s v="FNZ21"/>
    <n v="200"/>
    <n v="0"/>
    <s v="ร้านที่2"/>
    <s v="ก***เซี๊ยง  ช***นทร์"/>
    <s v="นครศรีธรรมราช"/>
    <s v="-"/>
    <s v=""/>
    <s v="02/07/2025 13:45"/>
    <s v="-"/>
    <s v="J&amp;T COD"/>
    <s v="Tiktok"/>
    <s v="จ่ายทีหลัง / COD"/>
    <s v=""/>
    <s v="-"/>
    <s v="02/07/2025 13:45"/>
  </r>
  <r>
    <x v="2"/>
    <x v="2"/>
    <n v="33.333333333333336"/>
    <n v="3"/>
    <s v="FNZ20"/>
    <n v="109"/>
    <n v="9"/>
    <s v="ร้านที่2"/>
    <s v="ส***รณา    ส***จริญ"/>
    <s v="ตราด"/>
    <s v="-"/>
    <s v=""/>
    <s v="02/07/2025 13:45"/>
    <s v="-"/>
    <s v="J&amp;T COD"/>
    <s v="Tiktok"/>
    <s v="จ่ายทีหลัง / COD"/>
    <s v=""/>
    <s v="-"/>
    <s v="02/07/2025 13:45"/>
  </r>
  <r>
    <x v="20"/>
    <x v="22"/>
    <n v="66.666666666666671"/>
    <n v="3"/>
    <s v="FNZ19"/>
    <n v="145"/>
    <n v="0"/>
    <s v="ร้านที่4"/>
    <s v="น***ระชุม พ***ราช"/>
    <s v="ร้อยเอ็ด"/>
    <s v="-"/>
    <s v=""/>
    <s v="02/07/2025 13:42"/>
    <s v="-"/>
    <s v="J&amp;T Express"/>
    <s v="Tiktok"/>
    <s v="tiktok"/>
    <s v=""/>
    <s v="-"/>
    <s v="02/07/2025 13:42"/>
  </r>
  <r>
    <x v="22"/>
    <x v="24"/>
    <n v="65"/>
    <n v="1"/>
    <s v="FNZ19"/>
    <n v="145"/>
    <n v="0"/>
    <s v="ร้านที่4"/>
    <s v="น***ระชุม พ***ราช"/>
    <s v="ร้อยเอ็ด"/>
    <s v="-"/>
    <s v=""/>
    <s v="02/07/2025 13:42"/>
    <s v="-"/>
    <s v="J&amp;T Express"/>
    <s v="Tiktok"/>
    <s v="tiktok"/>
    <s v=""/>
    <s v="-"/>
    <s v="02/07/2025 13:42"/>
  </r>
  <r>
    <x v="20"/>
    <x v="22"/>
    <n v="66.666666666666671"/>
    <n v="6"/>
    <s v="FNZ17"/>
    <n v="200"/>
    <n v="0"/>
    <s v="ร้านที่4"/>
    <s v="ส***รัตน์  ศ***สุข"/>
    <s v="นครพนม"/>
    <s v="-"/>
    <s v=""/>
    <s v="02/07/2025 13:28"/>
    <s v="-"/>
    <s v="J&amp;T COD"/>
    <s v="Tiktok"/>
    <s v="จ่ายทีหลัง / COD"/>
    <s v=""/>
    <s v="-"/>
    <s v="02/07/2025 13:28"/>
  </r>
  <r>
    <x v="2"/>
    <x v="2"/>
    <n v="33.333333333333336"/>
    <n v="3"/>
    <s v="FNZ15"/>
    <n v="100"/>
    <n v="0"/>
    <s v="ร้านที่2"/>
    <s v="ภ***ร อ***อยู่"/>
    <s v="กรุงเทพฯ"/>
    <s v="-"/>
    <s v=""/>
    <s v="02/07/2025 13:25"/>
    <s v="-"/>
    <s v="J&amp;T Express"/>
    <s v="Tiktok"/>
    <s v="tiktok"/>
    <s v=""/>
    <s v="-"/>
    <s v="02/07/2025 13:23"/>
  </r>
  <r>
    <x v="2"/>
    <x v="2"/>
    <n v="50"/>
    <n v="6"/>
    <s v="FNZ14"/>
    <n v="200"/>
    <n v="0"/>
    <s v="ร้านที่2"/>
    <s v="ธ***"/>
    <s v="กรุงเทพฯ"/>
    <s v="-"/>
    <s v=""/>
    <s v="02/07/2025 13:20"/>
    <s v="-"/>
    <s v="J&amp;T COD"/>
    <s v="Tiktok"/>
    <s v="จ่ายทีหลัง / COD"/>
    <s v=""/>
    <s v="-"/>
    <s v="02/07/2025 13:21"/>
  </r>
  <r>
    <x v="3"/>
    <x v="3"/>
    <n v="60"/>
    <n v="6"/>
    <s v="FNZ13"/>
    <n v="200"/>
    <n v="0"/>
    <s v="ร้านที่4"/>
    <s v="ร***์จิภรน์ โ***ธรรมกุล"/>
    <s v="สมุทรปราการ"/>
    <s v="-"/>
    <s v=""/>
    <s v="02/07/2025 13:19"/>
    <s v="-"/>
    <s v="J&amp;T COD"/>
    <s v="Tiktok"/>
    <s v="จ่ายทีหลัง / COD"/>
    <s v=""/>
    <s v="-"/>
    <s v="02/07/2025 13:20"/>
  </r>
  <r>
    <x v="3"/>
    <x v="3"/>
    <n v="60"/>
    <n v="1"/>
    <s v="FNZ12"/>
    <n v="60"/>
    <n v="0"/>
    <s v="ร้านที่2"/>
    <s v="พ******ม"/>
    <s v="****** ต.บางใหญ่ ตำบลบางใหญ่ อำเภอบางใหญ่ จังหวัดนนทบุรี 11140"/>
    <s v="11140"/>
    <s v="20"/>
    <s v="02/07/2025 13:15"/>
    <s v="-"/>
    <s v="SPX Express"/>
    <s v="Shopee"/>
    <s v="shopee"/>
    <s v=""/>
    <s v="-"/>
    <s v="02/07/2025 13:15"/>
  </r>
  <r>
    <x v="2"/>
    <x v="2"/>
    <n v="50"/>
    <n v="6"/>
    <s v="FNZ11"/>
    <n v="200"/>
    <n v="0"/>
    <s v="ร้านที่2"/>
    <s v="แ***ฤทัย แ***ประภา"/>
    <s v="เชียงราย"/>
    <s v="-"/>
    <s v=""/>
    <s v="02/07/2025 13:12"/>
    <s v="-"/>
    <s v="J&amp;T COD"/>
    <s v="Tiktok"/>
    <s v="จ่ายทีหลัง / COD"/>
    <s v=""/>
    <s v="-"/>
    <s v="02/07/2025 13:12"/>
  </r>
  <r>
    <x v="3"/>
    <x v="3"/>
    <n v="60"/>
    <n v="1"/>
    <s v="FNZ10"/>
    <n v="60"/>
    <n v="0"/>
    <s v="ร้านที่2"/>
    <s v="ก******ง"/>
    <s v="****** ตำบลแก้มอ้น อำเภอจอมบึง จังหวัดราชบุรี 70150"/>
    <s v="70150"/>
    <s v="98"/>
    <s v="02/07/2025 13:41"/>
    <s v="-"/>
    <s v="SPX Express"/>
    <s v="Shopee"/>
    <s v="shopee"/>
    <s v=""/>
    <s v="-"/>
    <s v="02/07/2025 13:11"/>
  </r>
  <r>
    <x v="2"/>
    <x v="2"/>
    <n v="33.333333333333336"/>
    <n v="6"/>
    <s v="FNZ7"/>
    <n v="200"/>
    <n v="0"/>
    <s v="ร้านที่2"/>
    <s v="พ***ี  ด***จ"/>
    <s v="สมุทรปราการ"/>
    <s v="-"/>
    <s v=""/>
    <s v="02/07/2025 13:01"/>
    <s v="-"/>
    <s v="Flash Express Thailand COD"/>
    <s v="Tiktok"/>
    <s v="จ่ายทีหลัง / COD"/>
    <s v=""/>
    <s v="-"/>
    <s v="02/07/2025 13:01"/>
  </r>
  <r>
    <x v="2"/>
    <x v="2"/>
    <n v="50"/>
    <n v="6"/>
    <s v="FNZ6"/>
    <n v="200"/>
    <n v="0"/>
    <s v="ร้านที่2"/>
    <s v="ก***นา ว***เกษฎา"/>
    <s v="กรุงเทพฯ"/>
    <s v="-"/>
    <s v=""/>
    <s v="02/07/2025 12:58"/>
    <s v="-"/>
    <s v="J&amp;T COD"/>
    <s v="Tiktok"/>
    <s v="จ่ายทีหลัง / COD"/>
    <s v=""/>
    <s v="-"/>
    <s v="02/07/2025 12:58"/>
  </r>
  <r>
    <x v="1"/>
    <x v="1"/>
    <n v="66.333333333333329"/>
    <n v="3"/>
    <s v="FNZ5"/>
    <n v="220"/>
    <n v="0"/>
    <s v="ร้านที่4"/>
    <s v="ค***รีนวล  ส***ลิศ"/>
    <s v="สมุทรปราการ"/>
    <s v="-"/>
    <s v=""/>
    <s v="02/07/2025 12:37"/>
    <s v="-"/>
    <s v="Flash Express Thailand COD"/>
    <s v="Tiktok"/>
    <s v="จ่ายทีหลัง / COD"/>
    <s v=""/>
    <s v="-"/>
    <s v="02/07/2025 12:37"/>
  </r>
  <r>
    <x v="2"/>
    <x v="2"/>
    <n v="33.333333333333336"/>
    <n v="3"/>
    <s v="FNZ4"/>
    <n v="200"/>
    <n v="0"/>
    <s v="ร้านที่4"/>
    <s v="อ***ดา"/>
    <s v="อุบลราชธานี"/>
    <s v="-"/>
    <s v=""/>
    <s v="02/07/2025 12:23"/>
    <s v="-"/>
    <s v="J&amp;T COD"/>
    <s v="Tiktok"/>
    <s v="จ่ายทีหลัง / COD"/>
    <s v=""/>
    <s v="-"/>
    <s v="02/07/2025 12:23"/>
  </r>
  <r>
    <x v="7"/>
    <x v="8"/>
    <n v="50"/>
    <n v="1"/>
    <s v="FNZ4"/>
    <n v="200"/>
    <n v="0"/>
    <s v="ร้านที่4"/>
    <s v="อ***ดา"/>
    <s v="อุบลราชธานี"/>
    <s v="-"/>
    <s v=""/>
    <s v="02/07/2025 12:23"/>
    <s v="-"/>
    <s v="J&amp;T COD"/>
    <s v="Tiktok"/>
    <s v="จ่ายทีหลัง / COD"/>
    <s v=""/>
    <s v="-"/>
    <s v="02/07/2025 12:23"/>
  </r>
  <r>
    <x v="8"/>
    <x v="9"/>
    <n v="50"/>
    <n v="1"/>
    <s v="FNZ4"/>
    <n v="200"/>
    <n v="0"/>
    <s v="ร้านที่4"/>
    <s v="อ***ดา"/>
    <s v="อุบลราชธานี"/>
    <s v="-"/>
    <s v=""/>
    <s v="02/07/2025 12:23"/>
    <s v="-"/>
    <s v="J&amp;T COD"/>
    <s v="Tiktok"/>
    <s v="จ่ายทีหลัง / COD"/>
    <s v=""/>
    <s v="-"/>
    <s v="02/07/2025 12:23"/>
  </r>
  <r>
    <x v="3"/>
    <x v="3"/>
    <n v="50"/>
    <n v="1"/>
    <s v="FNZ4"/>
    <n v="200"/>
    <n v="0"/>
    <s v="ร้านที่4"/>
    <s v="อ***ดา"/>
    <s v="อุบลราชธานี"/>
    <s v="-"/>
    <s v=""/>
    <s v="02/07/2025 12:23"/>
    <s v="-"/>
    <s v="J&amp;T COD"/>
    <s v="Tiktok"/>
    <s v="จ่ายทีหลัง / COD"/>
    <s v=""/>
    <s v="-"/>
    <s v="02/07/2025 12:23"/>
  </r>
  <r>
    <x v="20"/>
    <x v="22"/>
    <n v="66.666666666666671"/>
    <n v="3"/>
    <s v="FNZ2"/>
    <n v="100"/>
    <n v="0"/>
    <s v="ร้านที่2"/>
    <s v="จ***พ็ญ ส***ทย"/>
    <s v="กรุงเทพฯ"/>
    <s v="-"/>
    <s v=""/>
    <s v="02/07/2025 12:20"/>
    <s v="-"/>
    <s v="J&amp;T COD"/>
    <s v="Tiktok"/>
    <s v="จ่ายทีหลัง / COD"/>
    <s v=""/>
    <s v="-"/>
    <s v="02/07/2025 12:20"/>
  </r>
  <r>
    <x v="0"/>
    <x v="0"/>
    <n v="66.666666666666671"/>
    <n v="3"/>
    <s v="FNZ1"/>
    <n v="100"/>
    <n v="0"/>
    <s v="ร้านที่2"/>
    <s v="T***2345"/>
    <s v="อ่างทอง"/>
    <s v="-"/>
    <s v=""/>
    <s v="02/07/2025 12:11"/>
    <s v="-"/>
    <s v="J&amp;T COD"/>
    <s v="Tiktok"/>
    <s v="จ่ายทีหลัง / COD"/>
    <s v=""/>
    <s v="-"/>
    <s v="02/07/2025 12:11"/>
  </r>
  <r>
    <x v="2"/>
    <x v="2"/>
    <n v="33.333333333333336"/>
    <n v="3"/>
    <s v="FNZ0"/>
    <n v="100"/>
    <n v="0"/>
    <s v="ร้านที่2"/>
    <s v="ร***า ท***ย์จิตร"/>
    <s v="บุรีรัมย์"/>
    <s v="-"/>
    <s v=""/>
    <s v="02/07/2025 12:10"/>
    <s v="-"/>
    <s v="J&amp;T COD"/>
    <s v="Tiktok"/>
    <s v="จ่ายทีหลัง / COD"/>
    <s v=""/>
    <s v="-"/>
    <s v="02/07/2025 12:10"/>
  </r>
  <r>
    <x v="3"/>
    <x v="25"/>
    <n v="42.78"/>
    <n v="2"/>
    <s v="FNY97"/>
    <n v="100.56"/>
    <n v="15"/>
    <s v="ร้านที่1"/>
    <s v="ดวงกมล ยินดี"/>
    <s v="3/3 ม.7  ซ.ลำจวน2 ต.บางแก้ว_x000a__x000a_บางพลี/ Bang Phliสมุทรปราการ/ Samut Prakan_x000a_10540"/>
    <s v="10540"/>
    <s v="660910947720"/>
    <s v="02/07/2025 11:49"/>
    <s v="-"/>
    <s v="Kerry_dropoff"/>
    <s v="Lazada"/>
    <s v="lazada"/>
    <s v=""/>
    <s v="-"/>
    <s v="02/07/2025 11:48"/>
  </r>
  <r>
    <x v="3"/>
    <x v="3"/>
    <n v="60"/>
    <n v="3"/>
    <s v="FNY96"/>
    <n v="100"/>
    <n v="0"/>
    <s v="ร้านที่2"/>
    <s v="จ***มาศ ก***น"/>
    <s v="ปทุมธานี"/>
    <s v="-"/>
    <s v=""/>
    <s v="02/07/2025 16:57"/>
    <s v="-"/>
    <s v="Flash Express Thailand"/>
    <s v="Tiktok"/>
    <s v="tiktok"/>
    <s v=""/>
    <s v="-"/>
    <s v="02/07/2025 11:44"/>
  </r>
  <r>
    <x v="2"/>
    <x v="2"/>
    <n v="33.333333333333336"/>
    <n v="6"/>
    <s v="FNY95"/>
    <n v="200"/>
    <n v="0"/>
    <s v="ร้านที่4"/>
    <s v="ธ***รณ์"/>
    <s v="สุพรรณบุรี"/>
    <s v="-"/>
    <s v=""/>
    <s v="02/07/2025 11:38"/>
    <s v="-"/>
    <s v="J&amp;T COD"/>
    <s v="Tiktok"/>
    <s v="จ่ายทีหลัง / COD"/>
    <s v=""/>
    <s v="-"/>
    <s v="02/07/2025 11:38"/>
  </r>
  <r>
    <x v="6"/>
    <x v="7"/>
    <n v="10"/>
    <n v="20"/>
    <s v="FNY94"/>
    <n v="248"/>
    <n v="48"/>
    <s v="ร้านที่1"/>
    <s v="ท******ี"/>
    <s v="****** ต.จักราช อ.จักราช  ตำบลจักราช อำเภอจักราช จังหวัดนครราชสีมา 30230"/>
    <s v="30230"/>
    <s v="65"/>
    <s v="02/07/2025 11:34"/>
    <s v="-"/>
    <s v="SPX Express"/>
    <s v="Shopee"/>
    <s v="shopee"/>
    <s v=""/>
    <s v="-"/>
    <s v="02/07/2025 11:34"/>
  </r>
  <r>
    <x v="2"/>
    <x v="2"/>
    <n v="33.333333333333336"/>
    <n v="3"/>
    <s v="FNY93"/>
    <n v="100"/>
    <n v="0"/>
    <s v="ร้านที่4"/>
    <s v="ส***วัสดิ์  ไ***ะมาตย์"/>
    <s v="สกลนคร"/>
    <s v="-"/>
    <s v=""/>
    <s v="02/07/2025 11:31"/>
    <s v="-"/>
    <s v="J&amp;T Express"/>
    <s v="Tiktok"/>
    <s v="tiktok"/>
    <s v=""/>
    <s v="-"/>
    <s v="02/07/2025 11:31"/>
  </r>
  <r>
    <x v="1"/>
    <x v="21"/>
    <n v="57.69"/>
    <n v="1"/>
    <s v="FNY90"/>
    <n v="291.3"/>
    <n v="49"/>
    <s v="ร้านที่1"/>
    <s v="พิทักษ์ ชำนาญวินิจฉัย"/>
    <s v="98/53 ม.ศิขรินทร์วิลเลจ ซ.เพชรเกษม 10 ถ.เพชรเกษม วัดท่าพระ บางกอกใหญ่_x000a__x000a_บางกอกใหญ่/ Bangkok Yaiกรุงเทพมหานคร/ Bangkok_x000a_10600"/>
    <s v="10600"/>
    <s v="660818393225"/>
    <s v="02/07/2025 11:28"/>
    <s v="-"/>
    <s v="Kerry_dropoff"/>
    <s v="Lazada"/>
    <s v="lazada"/>
    <s v=""/>
    <s v="-"/>
    <s v="02/07/2025 11:29"/>
  </r>
  <r>
    <x v="19"/>
    <x v="20"/>
    <n v="54.5"/>
    <n v="2"/>
    <s v="FNY90"/>
    <n v="291.3"/>
    <n v="49"/>
    <s v="ร้านที่1"/>
    <s v="พิทักษ์ ชำนาญวินิจฉัย"/>
    <s v="98/53 ม.ศิขรินทร์วิลเลจ ซ.เพชรเกษม 10 ถ.เพชรเกษม วัดท่าพระ บางกอกใหญ่_x000a__x000a_บางกอกใหญ่/ Bangkok Yaiกรุงเทพมหานคร/ Bangkok_x000a_10600"/>
    <s v="10600"/>
    <s v="660818393225"/>
    <s v="02/07/2025 11:28"/>
    <s v="-"/>
    <s v="Kerry_dropoff"/>
    <s v="Lazada"/>
    <s v="lazada"/>
    <s v=""/>
    <s v="-"/>
    <s v="02/07/2025 11:29"/>
  </r>
  <r>
    <x v="2"/>
    <x v="2"/>
    <n v="50"/>
    <n v="6"/>
    <s v="FNY91"/>
    <n v="200"/>
    <n v="0"/>
    <s v="ร้านที่2"/>
    <s v="น***เล็ก"/>
    <s v="นครปฐม"/>
    <s v="-"/>
    <s v=""/>
    <s v="02/07/2025 11:29"/>
    <s v="-"/>
    <s v="J&amp;T COD"/>
    <s v="Tiktok"/>
    <s v="จ่ายทีหลัง / COD"/>
    <s v=""/>
    <s v="-"/>
    <s v="02/07/2025 11:29"/>
  </r>
  <r>
    <x v="19"/>
    <x v="20"/>
    <n v="54.5"/>
    <n v="2"/>
    <s v="FNY90"/>
    <n v="291.3"/>
    <n v="49"/>
    <s v="ร้านที่1"/>
    <s v="พิทักษ์ ชำนาญวินิจฉัย"/>
    <s v="98/53 ม.ศิขรินทร์วิลเลจ ซ.เพชรเกษม 10 ถ.เพชรเกษม วัดท่าพระ บางกอกใหญ่_x000a__x000a_บางกอกใหญ่/ Bangkok Yaiกรุงเทพมหานคร/ Bangkok_x000a_10600"/>
    <s v="10600"/>
    <s v="660818393225"/>
    <s v="02/07/2025 11:28"/>
    <s v="-"/>
    <s v="Kerry_dropoff"/>
    <s v="Lazada"/>
    <s v="lazada"/>
    <s v=""/>
    <s v="-"/>
    <s v="02/07/2025 11:29"/>
  </r>
  <r>
    <x v="23"/>
    <x v="26"/>
    <n v="54.5"/>
    <n v="2"/>
    <s v="FNY90"/>
    <n v="291.3"/>
    <n v="49"/>
    <s v="ร้านที่1"/>
    <s v="พิทักษ์ ชำนาญวินิจฉัย"/>
    <s v="98/53 ม.ศิขรินทร์วิลเลจ ซ.เพชรเกษม 10 ถ.เพชรเกษม วัดท่าพระ บางกอกใหญ่_x000a__x000a_บางกอกใหญ่/ Bangkok Yaiกรุงเทพมหานคร/ Bangkok_x000a_10600"/>
    <s v="10600"/>
    <s v="660818393225"/>
    <s v="02/07/2025 11:28"/>
    <s v="-"/>
    <s v="Kerry_dropoff"/>
    <s v="Lazada"/>
    <s v="lazada"/>
    <s v=""/>
    <s v="-"/>
    <s v="02/07/2025 11:28"/>
  </r>
  <r>
    <x v="2"/>
    <x v="2"/>
    <n v="33.333333333333336"/>
    <n v="3"/>
    <s v="FNY89"/>
    <n v="125.5"/>
    <n v="10"/>
    <s v="ร้านที่1"/>
    <s v="ปรียาภรณ์ สาธุ"/>
    <s v="226/19บ้านเพชรเจริญ · พังเคน/ Phang Khen_x000a__x000a_นาตาล/ Na Tanอุบลราชธานี/ Ubon Ratchathani_x000a_34170"/>
    <s v="34170"/>
    <s v="660611640364"/>
    <s v="02/07/2025 11:27"/>
    <s v="-"/>
    <s v="Kerry_dropoff"/>
    <s v="Lazada"/>
    <s v="lazada"/>
    <s v=""/>
    <s v="-"/>
    <s v="02/07/2025 11:27"/>
  </r>
  <r>
    <x v="1"/>
    <x v="1"/>
    <n v="66.333333333333329"/>
    <n v="3"/>
    <s v="FNY87"/>
    <n v="189.5"/>
    <n v="29"/>
    <s v="ร้านที่8"/>
    <s v="จีรนันท์  จำปางาม"/>
    <s v="ถ.โชคชัย-เดชอุดม 136หมู่10บ้านสี่เหลี่ยม_x000a__x000a_เฉลิมพระเกียรติ/ Chaloem Phra Kiatบุรีรัมย์/ Buriram_x000a_31110"/>
    <s v="31110"/>
    <s v="660924628213"/>
    <s v="02/07/2025 11:18"/>
    <s v="-"/>
    <s v="Kerry_dropoff"/>
    <s v="Lazada"/>
    <s v="lazada"/>
    <s v=""/>
    <s v="-"/>
    <s v="02/07/2025 11:18"/>
  </r>
  <r>
    <x v="3"/>
    <x v="3"/>
    <n v="60"/>
    <n v="3"/>
    <s v="FNY86"/>
    <n v="100"/>
    <n v="0"/>
    <s v="ร้านที่4"/>
    <s v="ว***ดา ศ***ินดา"/>
    <s v="สมุทรสาคร"/>
    <s v="-"/>
    <s v=""/>
    <s v="02/07/2025 11:18"/>
    <s v="-"/>
    <s v="J&amp;T COD"/>
    <s v="Tiktok"/>
    <s v="จ่ายทีหลัง / COD"/>
    <s v=""/>
    <s v="-"/>
    <s v="02/07/2025 11:18"/>
  </r>
  <r>
    <x v="19"/>
    <x v="20"/>
    <n v="65"/>
    <n v="1"/>
    <s v="FNY85"/>
    <n v="215"/>
    <n v="0"/>
    <s v="ร้านที่1"/>
    <s v="คุณสายสุณีย์ หวังกิจจินดา"/>
    <s v="480-482 ตรอกโรงโคม ถนนทรงวาด แขวงจักวรรดิ  เขตสัมพันธวงศ์ _x000a_กรุงเทพ 10100"/>
    <s v="10100"/>
    <s v="0812542964"/>
    <s v="02/07/2025 10:34"/>
    <s v="raweewan5499@gmail.com"/>
    <s v="EMS"/>
    <s v="line_oa"/>
    <s v="กสิกร"/>
    <s v=""/>
    <s v="-"/>
    <s v="02/07/2025 11:15"/>
  </r>
  <r>
    <x v="23"/>
    <x v="26"/>
    <n v="65"/>
    <n v="1"/>
    <s v="FNY85"/>
    <n v="215"/>
    <n v="0"/>
    <s v="ร้านที่1"/>
    <s v="คุณสายสุณีย์ หวังกิจจินดา"/>
    <s v="480-482 ตรอกโรงโคม ถนนทรงวาด แขวงจักวรรดิ  เขตสัมพันธวงศ์ _x000a_กรุงเทพ 10100"/>
    <s v="10100"/>
    <s v="0812542964"/>
    <s v="02/07/2025 10:34"/>
    <s v="raweewan5499@gmail.com"/>
    <s v="EMS"/>
    <s v="line_oa"/>
    <s v="กสิกร"/>
    <s v=""/>
    <s v="-"/>
    <s v="02/07/2025 11:15"/>
  </r>
  <r>
    <x v="24"/>
    <x v="27"/>
    <n v="65"/>
    <n v="1"/>
    <s v="FNY85"/>
    <n v="215"/>
    <n v="0"/>
    <s v="ร้านที่1"/>
    <s v="คุณสายสุณีย์ หวังกิจจินดา"/>
    <s v="480-482 ตรอกโรงโคม ถนนทรงวาด แขวงจักวรรดิ  เขตสัมพันธวงศ์ _x000a_กรุงเทพ 10100"/>
    <s v="10100"/>
    <s v="0812542964"/>
    <s v="02/07/2025 10:34"/>
    <s v="raweewan5499@gmail.com"/>
    <s v="EMS"/>
    <s v="line_oa"/>
    <s v="กสิกร"/>
    <s v=""/>
    <s v="-"/>
    <s v="02/07/2025 11:15"/>
  </r>
  <r>
    <x v="25"/>
    <x v="28"/>
    <n v="65"/>
    <n v="1"/>
    <s v="FNY85"/>
    <n v="215"/>
    <n v="0"/>
    <s v="ร้านที่1"/>
    <s v="คุณสายสุณีย์ หวังกิจจินดา"/>
    <s v="480-482 ตรอกโรงโคม ถนนทรงวาด แขวงจักวรรดิ  เขตสัมพันธวงศ์ _x000a_กรุงเทพ 10100"/>
    <s v="10100"/>
    <s v="0812542964"/>
    <s v="02/07/2025 10:34"/>
    <s v="raweewan5499@gmail.com"/>
    <s v="EMS"/>
    <s v="line_oa"/>
    <s v="กสิกร"/>
    <s v=""/>
    <s v="-"/>
    <s v="02/07/2025 11:15"/>
  </r>
  <r>
    <x v="3"/>
    <x v="3"/>
    <n v="60"/>
    <n v="3"/>
    <s v="FNY83"/>
    <n v="100"/>
    <n v="0"/>
    <s v="ร้านที่4"/>
    <s v="เ***าติ อ***ฤทธิ์"/>
    <s v="หนองคาย"/>
    <s v="-"/>
    <s v=""/>
    <s v="02/07/2025 11:08"/>
    <s v="-"/>
    <s v="J&amp;T COD"/>
    <s v="Tiktok"/>
    <s v="จ่ายทีหลัง / COD"/>
    <s v=""/>
    <s v="-"/>
    <s v="02/07/2025 11:08"/>
  </r>
  <r>
    <x v="3"/>
    <x v="3"/>
    <n v="60"/>
    <n v="3"/>
    <s v="FNY82"/>
    <n v="200"/>
    <n v="0"/>
    <s v="ร้านที่4"/>
    <s v="ศ***พร ก***อด"/>
    <s v="ลพบุรี"/>
    <s v="-"/>
    <s v=""/>
    <s v="02/07/2025 11:05"/>
    <s v="-"/>
    <s v="J&amp;T COD"/>
    <s v="Tiktok"/>
    <s v="จ่ายทีหลัง / COD"/>
    <s v=""/>
    <s v="-"/>
    <s v="02/07/2025 11:05"/>
  </r>
  <r>
    <x v="0"/>
    <x v="0"/>
    <n v="66.666666666666671"/>
    <n v="3"/>
    <s v="FNY82"/>
    <n v="200"/>
    <n v="0"/>
    <s v="ร้านที่4"/>
    <s v="ศ***พร ก***อด"/>
    <s v="ลพบุรี"/>
    <s v="-"/>
    <s v=""/>
    <s v="02/07/2025 11:05"/>
    <s v="-"/>
    <s v="J&amp;T COD"/>
    <s v="Tiktok"/>
    <s v="จ่ายทีหลัง / COD"/>
    <s v=""/>
    <s v="-"/>
    <s v="02/07/2025 11:05"/>
  </r>
  <r>
    <x v="3"/>
    <x v="3"/>
    <n v="60"/>
    <n v="3"/>
    <s v="FNY81"/>
    <n v="100"/>
    <n v="0"/>
    <s v="ร้านที่4"/>
    <s v="ส***ิดา พ***ัง แ*** 6***่5บ้านแม่กัวะ ต***่กัวะ อ***ปราบ จ***ปาง"/>
    <s v="ไทย, ลำปาง, สบปราบ,ลำ*** 52***"/>
    <s v="-"/>
    <s v=""/>
    <s v="02/07/2025 11:02"/>
    <s v="-"/>
    <s v="J&amp;T COD"/>
    <s v="Tiktok"/>
    <s v="จ่ายทีหลัง / COD"/>
    <s v=""/>
    <s v="-"/>
    <s v="02/07/2025 11:02"/>
  </r>
  <r>
    <x v="8"/>
    <x v="29"/>
    <n v="46.2"/>
    <n v="1"/>
    <s v="FNY80"/>
    <n v="483.3"/>
    <n v="49"/>
    <s v="ร้านที่3"/>
    <s v="kingkaew"/>
    <s v="119/88 หมู่บ้านสายไหม  สายไหมซอย 8 · สายไหม/ Sai Mai_x000a__x000a_สายไหม/ Sai Maiกรุงเทพมหานคร/ Bangkok_x000a_10220"/>
    <s v="10220"/>
    <s v="660818473090"/>
    <s v="02/07/2025 11:02"/>
    <s v="-"/>
    <s v="Kerry_dropoff"/>
    <s v="Lazada"/>
    <s v="lazada"/>
    <s v=""/>
    <s v="-"/>
    <s v="02/07/2025 11:01"/>
  </r>
  <r>
    <x v="3"/>
    <x v="29"/>
    <n v="46.21"/>
    <n v="1"/>
    <s v="FNY80"/>
    <n v="483.3"/>
    <n v="49"/>
    <s v="ร้านที่3"/>
    <s v="kingkaew"/>
    <s v="119/88 หมู่บ้านสายไหม  สายไหมซอย 8 · สายไหม/ Sai Mai_x000a__x000a_สายไหม/ Sai Maiกรุงเทพมหานคร/ Bangkok_x000a_10220"/>
    <s v="10220"/>
    <s v="660818473090"/>
    <s v="02/07/2025 11:02"/>
    <s v="-"/>
    <s v="Kerry_dropoff"/>
    <s v="Lazada"/>
    <s v="lazada"/>
    <s v=""/>
    <s v="-"/>
    <s v="02/07/2025 11:01"/>
  </r>
  <r>
    <x v="3"/>
    <x v="29"/>
    <n v="46.2"/>
    <n v="1"/>
    <s v="FNY80"/>
    <n v="483.3"/>
    <n v="49"/>
    <s v="ร้านที่3"/>
    <s v="kingkaew"/>
    <s v="119/88 หมู่บ้านสายไหม  สายไหมซอย 8 · สายไหม/ Sai Mai_x000a__x000a_สายไหม/ Sai Maiกรุงเทพมหานคร/ Bangkok_x000a_10220"/>
    <s v="10220"/>
    <s v="660818473090"/>
    <s v="02/07/2025 11:02"/>
    <s v="-"/>
    <s v="Kerry_dropoff"/>
    <s v="Lazada"/>
    <s v="lazada"/>
    <s v=""/>
    <s v="-"/>
    <s v="02/07/2025 11:01"/>
  </r>
  <r>
    <x v="1"/>
    <x v="30"/>
    <n v="73.930000000000007"/>
    <n v="1"/>
    <s v="FNY80"/>
    <n v="483.3"/>
    <n v="49"/>
    <s v="ร้านที่3"/>
    <s v="kingkaew"/>
    <s v="119/88 หมู่บ้านสายไหม  สายไหมซอย 8 · สายไหม/ Sai Mai_x000a__x000a_สายไหม/ Sai Maiกรุงเทพมหานคร/ Bangkok_x000a_10220"/>
    <s v="10220"/>
    <s v="660818473090"/>
    <s v="02/07/2025 11:02"/>
    <s v="-"/>
    <s v="Kerry_dropoff"/>
    <s v="Lazada"/>
    <s v="lazada"/>
    <s v=""/>
    <s v="-"/>
    <s v="02/07/2025 11:01"/>
  </r>
  <r>
    <x v="1"/>
    <x v="30"/>
    <n v="73.92"/>
    <n v="3"/>
    <s v="FNY80"/>
    <n v="483.3"/>
    <n v="49"/>
    <s v="ร้านที่3"/>
    <s v="kingkaew"/>
    <s v="119/88 หมู่บ้านสายไหม  สายไหมซอย 8 · สายไหม/ Sai Mai_x000a__x000a_สายไหม/ Sai Maiกรุงเทพมหานคร/ Bangkok_x000a_10220"/>
    <s v="10220"/>
    <s v="660818473090"/>
    <s v="02/07/2025 11:02"/>
    <s v="-"/>
    <s v="Kerry_dropoff"/>
    <s v="Lazada"/>
    <s v="lazada"/>
    <s v=""/>
    <s v="-"/>
    <s v="02/07/2025 11:01"/>
  </r>
  <r>
    <x v="3"/>
    <x v="3"/>
    <n v="60"/>
    <n v="3"/>
    <s v="FNY79"/>
    <n v="100"/>
    <n v="0"/>
    <s v="ร้านที่4"/>
    <s v="ส***ง พ***าคา"/>
    <s v="อ่างทอง"/>
    <s v="-"/>
    <s v=""/>
    <s v="02/07/2025 11:00"/>
    <s v="-"/>
    <s v="J&amp;T COD"/>
    <s v="Tiktok"/>
    <s v="จ่ายทีหลัง / COD"/>
    <s v=""/>
    <s v="-"/>
    <s v="02/07/2025 11:00"/>
  </r>
  <r>
    <x v="3"/>
    <x v="3"/>
    <n v="60"/>
    <n v="3"/>
    <s v="FNY77"/>
    <n v="100"/>
    <n v="0"/>
    <s v="ร้านที่4"/>
    <s v="u***8403635117333นฤมลอยู่นาน"/>
    <s v="ลพบุรี"/>
    <s v="-"/>
    <s v=""/>
    <s v="02/07/2025 10:59"/>
    <s v="-"/>
    <s v="J&amp;T COD"/>
    <s v="Tiktok"/>
    <s v="จ่ายทีหลัง / COD"/>
    <s v=""/>
    <s v="-"/>
    <s v="02/07/2025 10:59"/>
  </r>
  <r>
    <x v="3"/>
    <x v="3"/>
    <n v="60"/>
    <n v="3"/>
    <s v="FNY75"/>
    <n v="200"/>
    <n v="0"/>
    <s v="ร้านที่4"/>
    <s v="ว***รรณ ส***ิ่ม"/>
    <s v="สระบุรี"/>
    <s v="-"/>
    <s v=""/>
    <s v="02/07/2025 10:58"/>
    <s v="-"/>
    <s v="J&amp;T COD"/>
    <s v="Tiktok"/>
    <s v="จ่ายทีหลัง / COD"/>
    <s v=""/>
    <s v="-"/>
    <s v="02/07/2025 10:58"/>
  </r>
  <r>
    <x v="2"/>
    <x v="2"/>
    <n v="33.333333333333336"/>
    <n v="3"/>
    <s v="FNY75"/>
    <n v="200"/>
    <n v="0"/>
    <s v="ร้านที่4"/>
    <s v="ว***รรณ ส***ิ่ม"/>
    <s v="สระบุรี"/>
    <s v="-"/>
    <s v=""/>
    <s v="02/07/2025 10:58"/>
    <s v="-"/>
    <s v="J&amp;T COD"/>
    <s v="Tiktok"/>
    <s v="จ่ายทีหลัง / COD"/>
    <s v=""/>
    <s v="-"/>
    <s v="02/07/2025 10:58"/>
  </r>
  <r>
    <x v="2"/>
    <x v="2"/>
    <n v="33.333333333333336"/>
    <n v="3"/>
    <s v="FNY74"/>
    <n v="100"/>
    <n v="0"/>
    <s v="ร้านที่4"/>
    <s v="ส***ดา ก***ขุนทด"/>
    <s v="เทศบาลนครนครราชสีมา"/>
    <s v="-"/>
    <s v=""/>
    <s v="02/07/2025 10:56"/>
    <s v="-"/>
    <s v="J&amp;T Express"/>
    <s v="Tiktok"/>
    <s v="tiktok"/>
    <s v=""/>
    <s v="-"/>
    <s v="02/07/2025 10:56"/>
  </r>
  <r>
    <x v="20"/>
    <x v="22"/>
    <n v="66.666666666666671"/>
    <n v="3"/>
    <s v="FNY73"/>
    <n v="100"/>
    <n v="0"/>
    <s v="ร้านที่4"/>
    <s v="ก***ันท์"/>
    <s v="กรุงเทพมหานคร"/>
    <s v="-"/>
    <s v=""/>
    <s v="02/07/2025 10:54"/>
    <s v="-"/>
    <s v="J&amp;T COD"/>
    <s v="Tiktok"/>
    <s v="จ่ายทีหลัง / COD"/>
    <s v=""/>
    <s v="-"/>
    <s v="02/07/2025 10:54"/>
  </r>
  <r>
    <x v="2"/>
    <x v="2"/>
    <n v="33.333333333333336"/>
    <n v="3"/>
    <s v="FNY72"/>
    <n v="100"/>
    <n v="0"/>
    <s v="ร้านที่4"/>
    <s v="น***รัตน์ ส***อง"/>
    <s v="ชลบุรี"/>
    <s v="-"/>
    <s v=""/>
    <s v="02/07/2025 10:53"/>
    <s v="-"/>
    <s v="J&amp;T Express"/>
    <s v="Tiktok"/>
    <s v="tiktok"/>
    <s v=""/>
    <s v="-"/>
    <s v="02/07/2025 10:53"/>
  </r>
  <r>
    <x v="0"/>
    <x v="0"/>
    <n v="66.666666666666671"/>
    <n v="3"/>
    <s v="FNY71"/>
    <n v="100"/>
    <n v="0"/>
    <s v="ร้านที่4"/>
    <s v="ศ***นารถ ป***เทพ"/>
    <s v="ร้อยเอ็ด"/>
    <s v="-"/>
    <s v=""/>
    <s v="02/07/2025 10:51"/>
    <s v="-"/>
    <s v="J&amp;T Express"/>
    <s v="Tiktok"/>
    <s v="tiktok"/>
    <s v=""/>
    <s v="-"/>
    <s v="02/07/2025 10:51"/>
  </r>
  <r>
    <x v="3"/>
    <x v="3"/>
    <n v="60"/>
    <n v="3"/>
    <s v="FNY70"/>
    <n v="100"/>
    <n v="0"/>
    <s v="ร้านที่4"/>
    <s v="อ***า จ***หลือง"/>
    <s v="ยโสธร"/>
    <s v="-"/>
    <s v=""/>
    <s v="02/07/2025 10:51"/>
    <s v="-"/>
    <s v="J&amp;T COD"/>
    <s v="Tiktok"/>
    <s v="จ่ายทีหลัง / COD"/>
    <s v=""/>
    <s v="-"/>
    <s v="02/07/2025 10:51"/>
  </r>
  <r>
    <x v="2"/>
    <x v="2"/>
    <n v="33.333333333333336"/>
    <n v="3"/>
    <s v="FNY68"/>
    <n v="100"/>
    <n v="0"/>
    <s v="ร้านที่4"/>
    <s v="S**"/>
    <s v="มหาสารคาม"/>
    <s v="-"/>
    <s v=""/>
    <s v="02/07/2025 10:48"/>
    <s v="-"/>
    <s v="J&amp;T Express"/>
    <s v="Tiktok"/>
    <s v="tiktok"/>
    <s v="**ไม่เอาฝอยทอง และกาแฟแพ้นะคะ**"/>
    <s v="-"/>
    <s v="02/07/2025 10:48"/>
  </r>
  <r>
    <x v="0"/>
    <x v="0"/>
    <n v="66.666666666666671"/>
    <n v="3"/>
    <s v="FNY67"/>
    <n v="106"/>
    <n v="6"/>
    <s v="ร้านที่4"/>
    <s v="ต***น"/>
    <s v="กรุงเทพฯ"/>
    <s v="-"/>
    <s v=""/>
    <s v="02/07/2025 10:48"/>
    <s v="-"/>
    <s v="J&amp;T Express"/>
    <s v="Tiktok"/>
    <s v="tiktok"/>
    <s v=""/>
    <s v="-"/>
    <s v="02/07/2025 10:47"/>
  </r>
  <r>
    <x v="20"/>
    <x v="22"/>
    <n v="66.666666666666671"/>
    <n v="3"/>
    <s v="FNY66"/>
    <n v="200"/>
    <n v="0"/>
    <s v="ร้านที่4"/>
    <s v="น***รรณี บ***ัน"/>
    <s v="มหาสารคาม"/>
    <s v="-"/>
    <s v=""/>
    <s v="02/07/2025 10:49"/>
    <s v="-"/>
    <s v="J&amp;T Express"/>
    <s v="Tiktok"/>
    <s v="tiktok"/>
    <s v=""/>
    <s v="-"/>
    <s v="02/07/2025 10:46"/>
  </r>
  <r>
    <x v="0"/>
    <x v="0"/>
    <n v="66.666666666666671"/>
    <n v="3"/>
    <s v="FNY66"/>
    <n v="200"/>
    <n v="0"/>
    <s v="ร้านที่4"/>
    <s v="น***รรณี บ***ัน"/>
    <s v="มหาสารคาม"/>
    <s v="-"/>
    <s v=""/>
    <s v="02/07/2025 10:49"/>
    <s v="-"/>
    <s v="J&amp;T Express"/>
    <s v="Tiktok"/>
    <s v="tiktok"/>
    <s v=""/>
    <s v="-"/>
    <s v="02/07/2025 10:46"/>
  </r>
  <r>
    <x v="2"/>
    <x v="2"/>
    <n v="33.333333333333336"/>
    <n v="3"/>
    <s v="FNY65"/>
    <n v="200"/>
    <n v="0"/>
    <s v="ร้านที่4"/>
    <s v="ไ** ว***ภา"/>
    <s v="เทศบาลนครนครราชสีมา"/>
    <s v="-"/>
    <s v=""/>
    <s v="03/07/2025 07:18"/>
    <s v="-"/>
    <s v="J&amp;T Express"/>
    <s v="Tiktok"/>
    <s v="tiktok"/>
    <s v=""/>
    <s v="-"/>
    <s v="02/07/2025 10:46"/>
  </r>
  <r>
    <x v="0"/>
    <x v="0"/>
    <n v="66.666666666666671"/>
    <n v="3"/>
    <s v="FNY65"/>
    <n v="200"/>
    <n v="0"/>
    <s v="ร้านที่4"/>
    <s v="ไ** ว***ภา"/>
    <s v="เทศบาลนครนครราชสีมา"/>
    <s v="-"/>
    <s v=""/>
    <s v="03/07/2025 07:18"/>
    <s v="-"/>
    <s v="J&amp;T Express"/>
    <s v="Tiktok"/>
    <s v="tiktok"/>
    <s v=""/>
    <s v="-"/>
    <s v="02/07/2025 10:46"/>
  </r>
  <r>
    <x v="3"/>
    <x v="3"/>
    <n v="60"/>
    <n v="3"/>
    <s v="FNY64"/>
    <n v="100"/>
    <n v="0"/>
    <s v="ร้านที่4"/>
    <s v="ธ***ักษณ์ ไ***"/>
    <s v="เทศบาลนครอุดรธานี"/>
    <s v="-"/>
    <s v=""/>
    <s v="02/07/2025 10:42"/>
    <s v="-"/>
    <s v="J&amp;T COD"/>
    <s v="Tiktok"/>
    <s v="จ่ายทีหลัง / COD"/>
    <s v=""/>
    <s v="-"/>
    <s v="02/07/2025 10:42"/>
  </r>
  <r>
    <x v="8"/>
    <x v="9"/>
    <n v="33.333333333333336"/>
    <n v="3"/>
    <s v="FNY62"/>
    <n v="100"/>
    <n v="0"/>
    <s v="ร้านที่4"/>
    <s v="ก***ทินี"/>
    <s v="ชลบุรี"/>
    <s v="-"/>
    <s v=""/>
    <s v="02/07/2025 10:42"/>
    <s v="-"/>
    <s v="J&amp;T COD"/>
    <s v="Tiktok"/>
    <s v="จ่ายทีหลัง / COD"/>
    <s v=""/>
    <s v="-"/>
    <s v="02/07/2025 10:42"/>
  </r>
  <r>
    <x v="7"/>
    <x v="8"/>
    <n v="50"/>
    <n v="1"/>
    <s v="FNY61"/>
    <n v="100"/>
    <n v="0"/>
    <s v="ร้านที่4"/>
    <s v="u***1756103554694"/>
    <s v="อ่างทอง"/>
    <s v="-"/>
    <s v=""/>
    <s v="02/07/2025 10:40"/>
    <s v="-"/>
    <s v="J&amp;T COD"/>
    <s v="Tiktok"/>
    <s v="จ่ายทีหลัง / COD"/>
    <s v=""/>
    <s v="-"/>
    <s v="02/07/2025 10:40"/>
  </r>
  <r>
    <x v="8"/>
    <x v="9"/>
    <n v="50"/>
    <n v="1"/>
    <s v="FNY61"/>
    <n v="100"/>
    <n v="0"/>
    <s v="ร้านที่4"/>
    <s v="u***1756103554694"/>
    <s v="อ่างทอง"/>
    <s v="-"/>
    <s v=""/>
    <s v="02/07/2025 10:40"/>
    <s v="-"/>
    <s v="J&amp;T COD"/>
    <s v="Tiktok"/>
    <s v="จ่ายทีหลัง / COD"/>
    <s v=""/>
    <s v="-"/>
    <s v="02/07/2025 10:40"/>
  </r>
  <r>
    <x v="3"/>
    <x v="3"/>
    <n v="50"/>
    <n v="1"/>
    <s v="FNY61"/>
    <n v="100"/>
    <n v="0"/>
    <s v="ร้านที่4"/>
    <s v="u***1756103554694"/>
    <s v="อ่างทอง"/>
    <s v="-"/>
    <s v=""/>
    <s v="02/07/2025 10:40"/>
    <s v="-"/>
    <s v="J&amp;T COD"/>
    <s v="Tiktok"/>
    <s v="จ่ายทีหลัง / COD"/>
    <s v=""/>
    <s v="-"/>
    <s v="02/07/2025 10:40"/>
  </r>
  <r>
    <x v="3"/>
    <x v="3"/>
    <n v="60"/>
    <n v="3"/>
    <s v="FNY58"/>
    <n v="100"/>
    <n v="0"/>
    <s v="ร้านที่4"/>
    <s v="ก***"/>
    <s v="ลพบุรี"/>
    <s v="-"/>
    <s v=""/>
    <s v="02/07/2025 10:36"/>
    <s v="-"/>
    <s v="J&amp;T COD"/>
    <s v="Tiktok"/>
    <s v="จ่ายทีหลัง / COD"/>
    <s v=""/>
    <s v="-"/>
    <s v="02/07/2025 10:36"/>
  </r>
  <r>
    <x v="3"/>
    <x v="3"/>
    <n v="60"/>
    <n v="3"/>
    <s v="FNY57"/>
    <n v="100"/>
    <n v="0"/>
    <s v="ร้านที่4"/>
    <s v="เ***รัตน์"/>
    <s v="ชลบุรี"/>
    <s v="-"/>
    <s v=""/>
    <s v="02/07/2025 10:35"/>
    <s v="-"/>
    <s v="J&amp;T COD"/>
    <s v="Tiktok"/>
    <s v="จ่ายทีหลัง / COD"/>
    <s v=""/>
    <s v="-"/>
    <s v="02/07/2025 10:35"/>
  </r>
  <r>
    <x v="3"/>
    <x v="3"/>
    <n v="60"/>
    <n v="3"/>
    <s v="FNY56"/>
    <n v="106"/>
    <n v="6"/>
    <s v="ร้านที่4"/>
    <s v="บ**"/>
    <s v="กรุงเทพฯ"/>
    <s v="-"/>
    <s v=""/>
    <s v="02/07/2025 10:34"/>
    <s v="-"/>
    <s v="J&amp;T COD"/>
    <s v="Tiktok"/>
    <s v="จ่ายทีหลัง / COD"/>
    <s v=""/>
    <s v="-"/>
    <s v="02/07/2025 10:34"/>
  </r>
  <r>
    <x v="3"/>
    <x v="3"/>
    <n v="60"/>
    <n v="3"/>
    <s v="FNY55"/>
    <n v="200"/>
    <n v="0"/>
    <s v="ร้านที่4"/>
    <s v="พ***วลี  น***นัก"/>
    <s v="ลำพูน"/>
    <s v="-"/>
    <s v=""/>
    <s v="02/07/2025 10:33"/>
    <s v="-"/>
    <s v="J&amp;T COD"/>
    <s v="Tiktok"/>
    <s v="จ่ายทีหลัง / COD"/>
    <s v=""/>
    <s v="-"/>
    <s v="02/07/2025 10:33"/>
  </r>
  <r>
    <x v="8"/>
    <x v="9"/>
    <n v="33.333333333333336"/>
    <n v="3"/>
    <s v="FNY55"/>
    <n v="200"/>
    <n v="0"/>
    <s v="ร้านที่4"/>
    <s v="พ***วลี  น***นัก"/>
    <s v="ลำพูน"/>
    <s v="-"/>
    <s v=""/>
    <s v="02/07/2025 10:33"/>
    <s v="-"/>
    <s v="J&amp;T COD"/>
    <s v="Tiktok"/>
    <s v="จ่ายทีหลัง / COD"/>
    <s v=""/>
    <s v="-"/>
    <s v="02/07/2025 10:33"/>
  </r>
  <r>
    <x v="3"/>
    <x v="3"/>
    <n v="60"/>
    <n v="3"/>
    <s v="FNY54"/>
    <n v="100"/>
    <n v="0"/>
    <s v="ร้านที่4"/>
    <s v="ส***มล พ***ิริ"/>
    <s v="สมุทรสาคร"/>
    <s v="-"/>
    <s v=""/>
    <s v="02/07/2025 10:33"/>
    <s v="-"/>
    <s v="J&amp;T COD"/>
    <s v="Tiktok"/>
    <s v="จ่ายทีหลัง / COD"/>
    <s v=""/>
    <s v="-"/>
    <s v="02/07/2025 10:33"/>
  </r>
  <r>
    <x v="2"/>
    <x v="2"/>
    <n v="33.333333333333336"/>
    <n v="3"/>
    <s v="FNY52"/>
    <n v="138"/>
    <n v="38"/>
    <s v="ร้านที่2"/>
    <s v="ธ***รัตน์  ว***ชากร"/>
    <s v="สระแก้ว"/>
    <s v="-"/>
    <s v=""/>
    <s v="02/07/2025 10:32"/>
    <s v="-"/>
    <s v="J&amp;T COD"/>
    <s v="Tiktok"/>
    <s v="จ่ายทีหลัง / COD"/>
    <s v=""/>
    <s v="-"/>
    <s v="02/07/2025 10:32"/>
  </r>
  <r>
    <x v="3"/>
    <x v="3"/>
    <n v="60"/>
    <n v="3"/>
    <s v="FNY51"/>
    <n v="100"/>
    <n v="0"/>
    <s v="ร้านที่4"/>
    <s v="N** N** H***ng"/>
    <s v="Samut Sakhon"/>
    <s v="-"/>
    <s v=""/>
    <s v="02/07/2025 10:27"/>
    <s v="-"/>
    <s v="J&amp;T COD"/>
    <s v="Tiktok"/>
    <s v="จ่ายทีหลัง / COD"/>
    <s v=""/>
    <s v="-"/>
    <s v="02/07/2025 10:28"/>
  </r>
  <r>
    <x v="7"/>
    <x v="8"/>
    <n v="50"/>
    <n v="1"/>
    <s v="FNY50"/>
    <n v="129"/>
    <n v="29"/>
    <s v="ร้านที่4"/>
    <s v="ส***    พ***ก๋ง"/>
    <s v="สุพรรณบุรี"/>
    <s v="-"/>
    <s v=""/>
    <s v="02/07/2025 10:23"/>
    <s v="-"/>
    <s v="J&amp;T COD"/>
    <s v="Tiktok"/>
    <s v="จ่ายทีหลัง / COD"/>
    <s v=""/>
    <s v="-"/>
    <s v="02/07/2025 10:23"/>
  </r>
  <r>
    <x v="8"/>
    <x v="9"/>
    <n v="50"/>
    <n v="1"/>
    <s v="FNY50"/>
    <n v="129"/>
    <n v="29"/>
    <s v="ร้านที่4"/>
    <s v="ส***    พ***ก๋ง"/>
    <s v="สุพรรณบุรี"/>
    <s v="-"/>
    <s v=""/>
    <s v="02/07/2025 10:23"/>
    <s v="-"/>
    <s v="J&amp;T COD"/>
    <s v="Tiktok"/>
    <s v="จ่ายทีหลัง / COD"/>
    <s v=""/>
    <s v="-"/>
    <s v="02/07/2025 10:23"/>
  </r>
  <r>
    <x v="3"/>
    <x v="3"/>
    <n v="50"/>
    <n v="1"/>
    <s v="FNY50"/>
    <n v="129"/>
    <n v="29"/>
    <s v="ร้านที่4"/>
    <s v="ส***    พ***ก๋ง"/>
    <s v="สุพรรณบุรี"/>
    <s v="-"/>
    <s v=""/>
    <s v="02/07/2025 10:23"/>
    <s v="-"/>
    <s v="J&amp;T COD"/>
    <s v="Tiktok"/>
    <s v="จ่ายทีหลัง / COD"/>
    <s v=""/>
    <s v="-"/>
    <s v="02/07/2025 10:23"/>
  </r>
  <r>
    <x v="7"/>
    <x v="8"/>
    <n v="50"/>
    <n v="1"/>
    <s v="FNY49"/>
    <n v="109"/>
    <n v="9"/>
    <s v="ร้านที่4"/>
    <s v="ก***นา จ***รพิกุล"/>
    <s v="ระยอง"/>
    <s v="-"/>
    <s v=""/>
    <s v="02/07/2025 10:23"/>
    <s v="-"/>
    <s v="J&amp;T COD"/>
    <s v="Tiktok"/>
    <s v="จ่ายทีหลัง / COD"/>
    <s v=""/>
    <s v="-"/>
    <s v="02/07/2025 10:23"/>
  </r>
  <r>
    <x v="8"/>
    <x v="9"/>
    <n v="50"/>
    <n v="1"/>
    <s v="FNY49"/>
    <n v="109"/>
    <n v="9"/>
    <s v="ร้านที่4"/>
    <s v="ก***นา จ***รพิกุล"/>
    <s v="ระยอง"/>
    <s v="-"/>
    <s v=""/>
    <s v="02/07/2025 10:23"/>
    <s v="-"/>
    <s v="J&amp;T COD"/>
    <s v="Tiktok"/>
    <s v="จ่ายทีหลัง / COD"/>
    <s v=""/>
    <s v="-"/>
    <s v="02/07/2025 10:23"/>
  </r>
  <r>
    <x v="3"/>
    <x v="3"/>
    <n v="50"/>
    <n v="1"/>
    <s v="FNY49"/>
    <n v="109"/>
    <n v="9"/>
    <s v="ร้านที่4"/>
    <s v="ก***นา จ***รพิกุล"/>
    <s v="ระยอง"/>
    <s v="-"/>
    <s v=""/>
    <s v="02/07/2025 10:23"/>
    <s v="-"/>
    <s v="J&amp;T COD"/>
    <s v="Tiktok"/>
    <s v="จ่ายทีหลัง / COD"/>
    <s v=""/>
    <s v="-"/>
    <s v="02/07/2025 10:23"/>
  </r>
  <r>
    <x v="7"/>
    <x v="8"/>
    <n v="50"/>
    <n v="1"/>
    <s v="FNY48"/>
    <n v="100"/>
    <n v="0"/>
    <s v="ร้านที่4"/>
    <s v="น***ศักดิ์ ช***นะ"/>
    <s v="อุดรธานี"/>
    <s v="-"/>
    <s v=""/>
    <s v="02/07/2025 10:22"/>
    <s v="-"/>
    <s v="J&amp;T COD"/>
    <s v="Tiktok"/>
    <s v="จ่ายทีหลัง / COD"/>
    <s v=""/>
    <s v="-"/>
    <s v="02/07/2025 10:22"/>
  </r>
  <r>
    <x v="8"/>
    <x v="9"/>
    <n v="50"/>
    <n v="1"/>
    <s v="FNY48"/>
    <n v="100"/>
    <n v="0"/>
    <s v="ร้านที่4"/>
    <s v="น***ศักดิ์ ช***นะ"/>
    <s v="อุดรธานี"/>
    <s v="-"/>
    <s v=""/>
    <s v="02/07/2025 10:22"/>
    <s v="-"/>
    <s v="J&amp;T COD"/>
    <s v="Tiktok"/>
    <s v="จ่ายทีหลัง / COD"/>
    <s v=""/>
    <s v="-"/>
    <s v="02/07/2025 10:22"/>
  </r>
  <r>
    <x v="3"/>
    <x v="3"/>
    <n v="50"/>
    <n v="1"/>
    <s v="FNY48"/>
    <n v="100"/>
    <n v="0"/>
    <s v="ร้านที่4"/>
    <s v="น***ศักดิ์ ช***นะ"/>
    <s v="อุดรธานี"/>
    <s v="-"/>
    <s v=""/>
    <s v="02/07/2025 10:22"/>
    <s v="-"/>
    <s v="J&amp;T COD"/>
    <s v="Tiktok"/>
    <s v="จ่ายทีหลัง / COD"/>
    <s v=""/>
    <s v="-"/>
    <s v="02/07/2025 10:22"/>
  </r>
  <r>
    <x v="7"/>
    <x v="8"/>
    <n v="50"/>
    <n v="2"/>
    <s v="FNY47"/>
    <n v="200"/>
    <n v="0"/>
    <s v="ร้านที่4"/>
    <s v="จ***ร์เพ็ญ เ***งผิว"/>
    <s v="ปราจีนบุรี"/>
    <s v="-"/>
    <s v=""/>
    <s v="02/07/2025 10:20"/>
    <s v="-"/>
    <s v="J&amp;T COD"/>
    <s v="Tiktok"/>
    <s v="จ่ายทีหลัง / COD"/>
    <s v=""/>
    <s v="-"/>
    <s v="02/07/2025 10:20"/>
  </r>
  <r>
    <x v="8"/>
    <x v="9"/>
    <n v="50"/>
    <n v="2"/>
    <s v="FNY47"/>
    <n v="200"/>
    <n v="0"/>
    <s v="ร้านที่4"/>
    <s v="จ***ร์เพ็ญ เ***งผิว"/>
    <s v="ปราจีนบุรี"/>
    <s v="-"/>
    <s v=""/>
    <s v="02/07/2025 10:20"/>
    <s v="-"/>
    <s v="J&amp;T COD"/>
    <s v="Tiktok"/>
    <s v="จ่ายทีหลัง / COD"/>
    <s v=""/>
    <s v="-"/>
    <s v="02/07/2025 10:20"/>
  </r>
  <r>
    <x v="3"/>
    <x v="3"/>
    <n v="50"/>
    <n v="2"/>
    <s v="FNY47"/>
    <n v="200"/>
    <n v="0"/>
    <s v="ร้านที่4"/>
    <s v="จ***ร์เพ็ญ เ***งผิว"/>
    <s v="ปราจีนบุรี"/>
    <s v="-"/>
    <s v=""/>
    <s v="02/07/2025 10:20"/>
    <s v="-"/>
    <s v="J&amp;T COD"/>
    <s v="Tiktok"/>
    <s v="จ่ายทีหลัง / COD"/>
    <s v=""/>
    <s v="-"/>
    <s v="02/07/2025 10:20"/>
  </r>
  <r>
    <x v="3"/>
    <x v="3"/>
    <n v="43"/>
    <n v="1"/>
    <s v="FNY46"/>
    <n v="43"/>
    <n v="0"/>
    <s v="ร้านที่1"/>
    <s v="ส******ท"/>
    <s v="****** แขวงสีกัน เขตดอนเมือง กรุงเทพมหานคร 10210 แขวงสีกัน เขตดอนเมือง จังหวัดกรุงเทพมหานคร 10210"/>
    <s v="10210"/>
    <s v="09"/>
    <s v="02/07/2025 10:22"/>
    <s v="-"/>
    <s v="SPX Express"/>
    <s v="Shopee"/>
    <s v="shopee"/>
    <s v=""/>
    <s v="-"/>
    <s v="02/07/2025 10:19"/>
  </r>
  <r>
    <x v="2"/>
    <x v="2"/>
    <n v="33.333333333333336"/>
    <n v="3"/>
    <s v="FNY45"/>
    <n v="100"/>
    <n v="0"/>
    <s v="ร้านที่4"/>
    <s v="พ***์"/>
    <s v="เชียงใหม่"/>
    <s v="-"/>
    <s v=""/>
    <s v="02/07/2025 10:19"/>
    <s v="-"/>
    <s v="J&amp;T COD"/>
    <s v="Tiktok"/>
    <s v="จ่ายทีหลัง / COD"/>
    <s v=""/>
    <s v="-"/>
    <s v="02/07/2025 10:19"/>
  </r>
  <r>
    <x v="7"/>
    <x v="8"/>
    <n v="50"/>
    <n v="1"/>
    <s v="FNY44"/>
    <n v="95"/>
    <n v="0"/>
    <s v="ร้านที่4"/>
    <s v="ณ***า เ***ออินตา"/>
    <s v="ระยอง"/>
    <s v="-"/>
    <s v=""/>
    <s v="02/07/2025 10:19"/>
    <s v="-"/>
    <s v="J&amp;T Express"/>
    <s v="Tiktok"/>
    <s v="tiktok"/>
    <s v=""/>
    <s v="-"/>
    <s v="02/07/2025 10:19"/>
  </r>
  <r>
    <x v="8"/>
    <x v="9"/>
    <n v="50"/>
    <n v="1"/>
    <s v="FNY44"/>
    <n v="95"/>
    <n v="0"/>
    <s v="ร้านที่4"/>
    <s v="ณ***า เ***ออินตา"/>
    <s v="ระยอง"/>
    <s v="-"/>
    <s v=""/>
    <s v="02/07/2025 10:19"/>
    <s v="-"/>
    <s v="J&amp;T Express"/>
    <s v="Tiktok"/>
    <s v="tiktok"/>
    <s v=""/>
    <s v="-"/>
    <s v="02/07/2025 10:19"/>
  </r>
  <r>
    <x v="3"/>
    <x v="3"/>
    <n v="50"/>
    <n v="1"/>
    <s v="FNY44"/>
    <n v="95"/>
    <n v="0"/>
    <s v="ร้านที่4"/>
    <s v="ณ***า เ***ออินตา"/>
    <s v="ระยอง"/>
    <s v="-"/>
    <s v=""/>
    <s v="02/07/2025 10:19"/>
    <s v="-"/>
    <s v="J&amp;T Express"/>
    <s v="Tiktok"/>
    <s v="tiktok"/>
    <s v=""/>
    <s v="-"/>
    <s v="02/07/2025 10:19"/>
  </r>
  <r>
    <x v="7"/>
    <x v="8"/>
    <n v="50"/>
    <n v="1"/>
    <s v="FNY43"/>
    <n v="101"/>
    <n v="6"/>
    <s v="ร้านที่4"/>
    <s v="ธ***ร ท***ย์ศิริ"/>
    <s v="สมุทรปราการ"/>
    <s v="-"/>
    <s v=""/>
    <s v="02/07/2025 10:18"/>
    <s v="-"/>
    <s v="J&amp;T Express"/>
    <s v="Tiktok"/>
    <s v="tiktok"/>
    <s v=""/>
    <s v="-"/>
    <s v="02/07/2025 10:17"/>
  </r>
  <r>
    <x v="8"/>
    <x v="9"/>
    <n v="50"/>
    <n v="1"/>
    <s v="FNY43"/>
    <n v="101"/>
    <n v="6"/>
    <s v="ร้านที่4"/>
    <s v="ธ***ร ท***ย์ศิริ"/>
    <s v="สมุทรปราการ"/>
    <s v="-"/>
    <s v=""/>
    <s v="02/07/2025 10:18"/>
    <s v="-"/>
    <s v="J&amp;T Express"/>
    <s v="Tiktok"/>
    <s v="tiktok"/>
    <s v=""/>
    <s v="-"/>
    <s v="02/07/2025 10:17"/>
  </r>
  <r>
    <x v="3"/>
    <x v="3"/>
    <n v="50"/>
    <n v="1"/>
    <s v="FNY43"/>
    <n v="101"/>
    <n v="6"/>
    <s v="ร้านที่4"/>
    <s v="ธ***ร ท***ย์ศิริ"/>
    <s v="สมุทรปราการ"/>
    <s v="-"/>
    <s v=""/>
    <s v="02/07/2025 10:18"/>
    <s v="-"/>
    <s v="J&amp;T Express"/>
    <s v="Tiktok"/>
    <s v="tiktok"/>
    <s v=""/>
    <s v="-"/>
    <s v="02/07/2025 10:17"/>
  </r>
  <r>
    <x v="2"/>
    <x v="2"/>
    <n v="33.333333333333336"/>
    <n v="3"/>
    <s v="FNY42"/>
    <n v="100"/>
    <n v="0"/>
    <s v="ร้านที่4"/>
    <s v="ช***ิศ ค***่ม"/>
    <s v="นครปฐม"/>
    <s v="-"/>
    <s v=""/>
    <s v="02/07/2025 10:17"/>
    <s v="-"/>
    <s v="J&amp;T Express"/>
    <s v="Tiktok"/>
    <s v="tiktok"/>
    <s v=""/>
    <s v="-"/>
    <s v="02/07/2025 10:16"/>
  </r>
  <r>
    <x v="2"/>
    <x v="2"/>
    <n v="33.333333333333336"/>
    <n v="3"/>
    <s v="FNY41"/>
    <n v="100"/>
    <n v="0"/>
    <s v="ร้านที่4"/>
    <s v="เ***มาศ"/>
    <s v="ระยอง"/>
    <s v="-"/>
    <s v=""/>
    <s v="02/07/2025 10:16"/>
    <s v="-"/>
    <s v="Flash Express Thailand COD"/>
    <s v="Tiktok"/>
    <s v="จ่ายทีหลัง / COD"/>
    <s v=""/>
    <s v="-"/>
    <s v="02/07/2025 10:16"/>
  </r>
  <r>
    <x v="7"/>
    <x v="8"/>
    <n v="50"/>
    <n v="1"/>
    <s v="FNY38"/>
    <n v="100"/>
    <n v="0"/>
    <s v="ร้านที่4"/>
    <s v="บ***ิตา ท***จริญสุข"/>
    <s v="สุราษฎร์ธานี"/>
    <s v="-"/>
    <s v=""/>
    <s v="02/07/2025 10:15"/>
    <s v="-"/>
    <s v="J&amp;T COD"/>
    <s v="Tiktok"/>
    <s v="จ่ายทีหลัง / COD"/>
    <s v=""/>
    <s v="-"/>
    <s v="02/07/2025 10:15"/>
  </r>
  <r>
    <x v="8"/>
    <x v="9"/>
    <n v="50"/>
    <n v="1"/>
    <s v="FNY38"/>
    <n v="100"/>
    <n v="0"/>
    <s v="ร้านที่4"/>
    <s v="บ***ิตา ท***จริญสุข"/>
    <s v="สุราษฎร์ธานี"/>
    <s v="-"/>
    <s v=""/>
    <s v="02/07/2025 10:15"/>
    <s v="-"/>
    <s v="J&amp;T COD"/>
    <s v="Tiktok"/>
    <s v="จ่ายทีหลัง / COD"/>
    <s v=""/>
    <s v="-"/>
    <s v="02/07/2025 10:15"/>
  </r>
  <r>
    <x v="3"/>
    <x v="3"/>
    <n v="50"/>
    <n v="1"/>
    <s v="FNY38"/>
    <n v="100"/>
    <n v="0"/>
    <s v="ร้านที่4"/>
    <s v="บ***ิตา ท***จริญสุข"/>
    <s v="สุราษฎร์ธานี"/>
    <s v="-"/>
    <s v=""/>
    <s v="02/07/2025 10:15"/>
    <s v="-"/>
    <s v="J&amp;T COD"/>
    <s v="Tiktok"/>
    <s v="จ่ายทีหลัง / COD"/>
    <s v=""/>
    <s v="-"/>
    <s v="02/07/2025 10:15"/>
  </r>
  <r>
    <x v="0"/>
    <x v="0"/>
    <n v="66.666666666666671"/>
    <n v="6"/>
    <s v="FNY37"/>
    <n v="200"/>
    <n v="0"/>
    <s v="ร้านที่2"/>
    <s v="เ***น แ***สระแสน"/>
    <s v="กาญจนบุรี"/>
    <s v="-"/>
    <s v=""/>
    <s v="02/07/2025 10:13"/>
    <s v="-"/>
    <s v="J&amp;T COD"/>
    <s v="Tiktok"/>
    <s v="จ่ายทีหลัง / COD"/>
    <s v=""/>
    <s v="-"/>
    <s v="02/07/2025 10:13"/>
  </r>
  <r>
    <x v="7"/>
    <x v="8"/>
    <n v="50"/>
    <n v="1"/>
    <s v="FNY35"/>
    <n v="100"/>
    <n v="0"/>
    <s v="ร้านที่4"/>
    <s v="เ***นภา โ***ปะ"/>
    <s v="ขอนแก่น"/>
    <s v="-"/>
    <s v=""/>
    <s v="02/07/2025 10:12"/>
    <s v="-"/>
    <s v="J&amp;T Express"/>
    <s v="Tiktok"/>
    <s v="tiktok"/>
    <s v=""/>
    <s v="-"/>
    <s v="02/07/2025 10:11"/>
  </r>
  <r>
    <x v="8"/>
    <x v="9"/>
    <n v="50"/>
    <n v="1"/>
    <s v="FNY35"/>
    <n v="100"/>
    <n v="0"/>
    <s v="ร้านที่4"/>
    <s v="เ***นภา โ***ปะ"/>
    <s v="ขอนแก่น"/>
    <s v="-"/>
    <s v=""/>
    <s v="02/07/2025 10:12"/>
    <s v="-"/>
    <s v="J&amp;T Express"/>
    <s v="Tiktok"/>
    <s v="tiktok"/>
    <s v=""/>
    <s v="-"/>
    <s v="02/07/2025 10:11"/>
  </r>
  <r>
    <x v="3"/>
    <x v="3"/>
    <n v="50"/>
    <n v="1"/>
    <s v="FNY35"/>
    <n v="100"/>
    <n v="0"/>
    <s v="ร้านที่4"/>
    <s v="เ***นภา โ***ปะ"/>
    <s v="ขอนแก่น"/>
    <s v="-"/>
    <s v=""/>
    <s v="02/07/2025 10:12"/>
    <s v="-"/>
    <s v="J&amp;T Express"/>
    <s v="Tiktok"/>
    <s v="tiktok"/>
    <s v=""/>
    <s v="-"/>
    <s v="02/07/2025 10:11"/>
  </r>
  <r>
    <x v="3"/>
    <x v="3"/>
    <n v="60"/>
    <n v="3"/>
    <s v="FNY34"/>
    <n v="100"/>
    <n v="0"/>
    <s v="ร้านที่4"/>
    <s v="ส** ก***า ว***ะ"/>
    <s v="ฉะเชิงเทรา"/>
    <s v="-"/>
    <s v=""/>
    <s v="02/07/2025 10:10"/>
    <s v="-"/>
    <s v="J&amp;T Express"/>
    <s v="Tiktok"/>
    <s v="tiktok"/>
    <s v=""/>
    <s v="-"/>
    <s v="02/07/2025 10:10"/>
  </r>
  <r>
    <x v="3"/>
    <x v="3"/>
    <n v="60"/>
    <n v="3"/>
    <s v="FNY31"/>
    <n v="100"/>
    <n v="0"/>
    <s v="ร้านที่4"/>
    <s v="น***เบญจวัลย์ พ***กร"/>
    <s v="ปทุมธานี"/>
    <s v="-"/>
    <s v=""/>
    <s v="02/07/2025 10:09"/>
    <s v="-"/>
    <s v="J&amp;T COD"/>
    <s v="Tiktok"/>
    <s v="จ่ายทีหลัง / COD"/>
    <s v=""/>
    <s v="-"/>
    <s v="02/07/2025 10:09"/>
  </r>
  <r>
    <x v="7"/>
    <x v="8"/>
    <n v="50"/>
    <n v="1"/>
    <s v="FNY30"/>
    <n v="95"/>
    <n v="0"/>
    <s v="ร้านที่4"/>
    <s v="ป***า  น***น้อย"/>
    <s v="พัทลุง"/>
    <s v="-"/>
    <s v=""/>
    <s v="02/07/2025 10:07"/>
    <s v="-"/>
    <s v="J&amp;T COD"/>
    <s v="Tiktok"/>
    <s v="จ่ายทีหลัง / COD"/>
    <s v=""/>
    <s v="-"/>
    <s v="02/07/2025 10:08"/>
  </r>
  <r>
    <x v="8"/>
    <x v="9"/>
    <n v="50"/>
    <n v="1"/>
    <s v="FNY30"/>
    <n v="95"/>
    <n v="0"/>
    <s v="ร้านที่4"/>
    <s v="ป***า  น***น้อย"/>
    <s v="พัทลุง"/>
    <s v="-"/>
    <s v=""/>
    <s v="02/07/2025 10:07"/>
    <s v="-"/>
    <s v="J&amp;T COD"/>
    <s v="Tiktok"/>
    <s v="จ่ายทีหลัง / COD"/>
    <s v=""/>
    <s v="-"/>
    <s v="02/07/2025 10:08"/>
  </r>
  <r>
    <x v="3"/>
    <x v="3"/>
    <n v="50"/>
    <n v="1"/>
    <s v="FNY30"/>
    <n v="95"/>
    <n v="0"/>
    <s v="ร้านที่4"/>
    <s v="ป***า  น***น้อย"/>
    <s v="พัทลุง"/>
    <s v="-"/>
    <s v=""/>
    <s v="02/07/2025 10:07"/>
    <s v="-"/>
    <s v="J&amp;T COD"/>
    <s v="Tiktok"/>
    <s v="จ่ายทีหลัง / COD"/>
    <s v=""/>
    <s v="-"/>
    <s v="02/07/2025 10:08"/>
  </r>
  <r>
    <x v="7"/>
    <x v="8"/>
    <n v="50"/>
    <n v="3"/>
    <s v="FNY29"/>
    <n v="285"/>
    <n v="0"/>
    <s v="ร้านที่4"/>
    <s v="เ***ินทร์ ด***ญญา"/>
    <s v="ชลบุรี"/>
    <s v="-"/>
    <s v=""/>
    <s v="02/07/2025 10:11"/>
    <s v="-"/>
    <s v="J&amp;T Express"/>
    <s v="Tiktok"/>
    <s v="tiktok"/>
    <s v=""/>
    <s v="-"/>
    <s v="02/07/2025 10:07"/>
  </r>
  <r>
    <x v="8"/>
    <x v="9"/>
    <n v="50"/>
    <n v="3"/>
    <s v="FNY29"/>
    <n v="285"/>
    <n v="0"/>
    <s v="ร้านที่4"/>
    <s v="เ***ินทร์ ด***ญญา"/>
    <s v="ชลบุรี"/>
    <s v="-"/>
    <s v=""/>
    <s v="02/07/2025 10:11"/>
    <s v="-"/>
    <s v="J&amp;T Express"/>
    <s v="Tiktok"/>
    <s v="tiktok"/>
    <s v=""/>
    <s v="-"/>
    <s v="02/07/2025 10:07"/>
  </r>
  <r>
    <x v="3"/>
    <x v="3"/>
    <n v="50"/>
    <n v="3"/>
    <s v="FNY29"/>
    <n v="285"/>
    <n v="0"/>
    <s v="ร้านที่4"/>
    <s v="เ***ินทร์ ด***ญญา"/>
    <s v="ชลบุรี"/>
    <s v="-"/>
    <s v=""/>
    <s v="02/07/2025 10:11"/>
    <s v="-"/>
    <s v="J&amp;T Express"/>
    <s v="Tiktok"/>
    <s v="tiktok"/>
    <s v=""/>
    <s v="-"/>
    <s v="02/07/2025 10:07"/>
  </r>
  <r>
    <x v="7"/>
    <x v="8"/>
    <n v="50"/>
    <n v="1"/>
    <s v="FNY28"/>
    <n v="95"/>
    <n v="0"/>
    <s v="ร้านที่4"/>
    <s v="ส** ก***ล ร***ักษ์"/>
    <s v="ตรัง"/>
    <s v="-"/>
    <s v=""/>
    <s v="02/07/2025 10:06"/>
    <s v="-"/>
    <s v="J&amp;T COD"/>
    <s v="Tiktok"/>
    <s v="จ่ายทีหลัง / COD"/>
    <s v=""/>
    <s v="-"/>
    <s v="02/07/2025 10:06"/>
  </r>
  <r>
    <x v="8"/>
    <x v="9"/>
    <n v="50"/>
    <n v="1"/>
    <s v="FNY28"/>
    <n v="95"/>
    <n v="0"/>
    <s v="ร้านที่4"/>
    <s v="ส** ก***ล ร***ักษ์"/>
    <s v="ตรัง"/>
    <s v="-"/>
    <s v=""/>
    <s v="02/07/2025 10:06"/>
    <s v="-"/>
    <s v="J&amp;T COD"/>
    <s v="Tiktok"/>
    <s v="จ่ายทีหลัง / COD"/>
    <s v=""/>
    <s v="-"/>
    <s v="02/07/2025 10:06"/>
  </r>
  <r>
    <x v="3"/>
    <x v="3"/>
    <n v="50"/>
    <n v="1"/>
    <s v="FNY28"/>
    <n v="95"/>
    <n v="0"/>
    <s v="ร้านที่4"/>
    <s v="ส** ก***ล ร***ักษ์"/>
    <s v="ตรัง"/>
    <s v="-"/>
    <s v=""/>
    <s v="02/07/2025 10:06"/>
    <s v="-"/>
    <s v="J&amp;T COD"/>
    <s v="Tiktok"/>
    <s v="จ่ายทีหลัง / COD"/>
    <s v=""/>
    <s v="-"/>
    <s v="02/07/2025 10:06"/>
  </r>
  <r>
    <x v="23"/>
    <x v="26"/>
    <n v="65"/>
    <n v="2"/>
    <s v="FNY27"/>
    <n v="215"/>
    <n v="0"/>
    <s v="ร้านที่1"/>
    <s v="พวงเพ็ญ  เฉลิมสุข"/>
    <s v="19/208 หมู่บ้านภูเก็ตวิลล่า_x000a_ถ.เทพฯ &amp;nbsp;ต.ศรีสุนทร_x000a_อ.ถลาง &amp;nbsp; จ.ภูเก็ต _x000a_83100"/>
    <s v="83100"/>
    <s v="0896461479"/>
    <s v="02/07/2025 09:57"/>
    <s v="raweewan5499@gmail.com"/>
    <s v="EMS"/>
    <s v="line_oa"/>
    <s v="กสิกร"/>
    <s v=""/>
    <s v="-"/>
    <s v="02/07/2025 10:06"/>
  </r>
  <r>
    <x v="26"/>
    <x v="31"/>
    <n v="65"/>
    <n v="2"/>
    <s v="FNY27"/>
    <n v="215"/>
    <n v="0"/>
    <s v="ร้านที่1"/>
    <s v="พวงเพ็ญ  เฉลิมสุข"/>
    <s v="19/208 หมู่บ้านภูเก็ตวิลล่า_x000a_ถ.เทพฯ &amp;nbsp;ต.ศรีสุนทร_x000a_อ.ถลาง &amp;nbsp; จ.ภูเก็ต _x000a_83100"/>
    <s v="83100"/>
    <s v="0896461479"/>
    <s v="02/07/2025 09:57"/>
    <s v="raweewan5499@gmail.com"/>
    <s v="EMS"/>
    <s v="line_oa"/>
    <s v="กสิกร"/>
    <s v=""/>
    <s v="-"/>
    <s v="02/07/2025 10:05"/>
  </r>
  <r>
    <x v="7"/>
    <x v="8"/>
    <n v="50"/>
    <n v="1"/>
    <s v="FNY25"/>
    <n v="100"/>
    <n v="0"/>
    <s v="ร้านที่4"/>
    <s v="ส***ันท์ ภ***ศรีจันทร์"/>
    <s v="ร้อยเอ็ด"/>
    <s v="-"/>
    <s v=""/>
    <s v="02/07/2025 10:05"/>
    <s v="-"/>
    <s v="J&amp;T COD"/>
    <s v="Tiktok"/>
    <s v="จ่ายทีหลัง / COD"/>
    <s v=""/>
    <s v="-"/>
    <s v="02/07/2025 10:05"/>
  </r>
  <r>
    <x v="8"/>
    <x v="9"/>
    <n v="50"/>
    <n v="1"/>
    <s v="FNY25"/>
    <n v="100"/>
    <n v="0"/>
    <s v="ร้านที่4"/>
    <s v="ส***ันท์ ภ***ศรีจันทร์"/>
    <s v="ร้อยเอ็ด"/>
    <s v="-"/>
    <s v=""/>
    <s v="02/07/2025 10:05"/>
    <s v="-"/>
    <s v="J&amp;T COD"/>
    <s v="Tiktok"/>
    <s v="จ่ายทีหลัง / COD"/>
    <s v=""/>
    <s v="-"/>
    <s v="02/07/2025 10:05"/>
  </r>
  <r>
    <x v="3"/>
    <x v="3"/>
    <n v="50"/>
    <n v="1"/>
    <s v="FNY25"/>
    <n v="100"/>
    <n v="0"/>
    <s v="ร้านที่4"/>
    <s v="ส***ันท์ ภ***ศรีจันทร์"/>
    <s v="ร้อยเอ็ด"/>
    <s v="-"/>
    <s v=""/>
    <s v="02/07/2025 10:05"/>
    <s v="-"/>
    <s v="J&amp;T COD"/>
    <s v="Tiktok"/>
    <s v="จ่ายทีหลัง / COD"/>
    <s v=""/>
    <s v="-"/>
    <s v="02/07/2025 10:05"/>
  </r>
  <r>
    <x v="3"/>
    <x v="3"/>
    <n v="60"/>
    <n v="3"/>
    <s v="FNY24"/>
    <n v="129"/>
    <n v="29"/>
    <s v="ร้านที่4"/>
    <s v="น*  น***"/>
    <s v="พิจิตร"/>
    <s v="-"/>
    <s v=""/>
    <s v="02/07/2025 10:04"/>
    <s v="-"/>
    <s v="J&amp;T COD"/>
    <s v="Tiktok"/>
    <s v="จ่ายทีหลัง / COD"/>
    <s v=""/>
    <s v="-"/>
    <s v="02/07/2025 10:04"/>
  </r>
  <r>
    <x v="20"/>
    <x v="22"/>
    <n v="40"/>
    <n v="40"/>
    <s v="FNY23"/>
    <n v="1650"/>
    <n v="50"/>
    <s v="ร้านที่1"/>
    <s v="คุณ อรัญญา น้อยถนอม"/>
    <s v=" (บ้านน้องช้าง พัง ทรายทอง)_x000a_117 หมู่ 4 บ้านขุนไชยทอง ตำบลหนองเรือ อำเภอชุมพลบุรี จังหวัดสุรินทร์ &amp;nbsp;32190_x000a__x000a_"/>
    <s v="32190"/>
    <s v="0935022816"/>
    <s v="02/07/2025 09:46"/>
    <s v="raweewan5499@gmail.com"/>
    <s v="EMS"/>
    <s v="line_oa"/>
    <s v="กสิกร"/>
    <s v=""/>
    <s v="-"/>
    <s v="02/07/2025 10:04"/>
  </r>
  <r>
    <x v="3"/>
    <x v="3"/>
    <n v="60"/>
    <n v="3"/>
    <s v="FNY22"/>
    <n v="100"/>
    <n v="0"/>
    <s v="ร้านที่4"/>
    <s v="ว***น  ท***อด"/>
    <s v="ชลบุรี"/>
    <s v="-"/>
    <s v=""/>
    <s v="02/07/2025 10:03"/>
    <s v="-"/>
    <s v="Flash Express Thailand COD"/>
    <s v="Tiktok"/>
    <s v="จ่ายทีหลัง / COD"/>
    <s v=""/>
    <s v="-"/>
    <s v="02/07/2025 10:03"/>
  </r>
  <r>
    <x v="7"/>
    <x v="8"/>
    <n v="50"/>
    <n v="1"/>
    <s v="FNY21"/>
    <n v="100"/>
    <n v="0"/>
    <s v="ร้านที่4"/>
    <s v="ส***ิ แ***ต๊ะ"/>
    <s v="ราชบุรี"/>
    <s v="-"/>
    <s v=""/>
    <s v="02/07/2025 10:03"/>
    <s v="-"/>
    <s v="J&amp;T COD"/>
    <s v="Tiktok"/>
    <s v="จ่ายทีหลัง / COD"/>
    <s v=""/>
    <s v="-"/>
    <s v="02/07/2025 10:03"/>
  </r>
  <r>
    <x v="8"/>
    <x v="9"/>
    <n v="50"/>
    <n v="1"/>
    <s v="FNY21"/>
    <n v="100"/>
    <n v="0"/>
    <s v="ร้านที่4"/>
    <s v="ส***ิ แ***ต๊ะ"/>
    <s v="ราชบุรี"/>
    <s v="-"/>
    <s v=""/>
    <s v="02/07/2025 10:03"/>
    <s v="-"/>
    <s v="J&amp;T COD"/>
    <s v="Tiktok"/>
    <s v="จ่ายทีหลัง / COD"/>
    <s v=""/>
    <s v="-"/>
    <s v="02/07/2025 10:03"/>
  </r>
  <r>
    <x v="3"/>
    <x v="3"/>
    <n v="50"/>
    <n v="1"/>
    <s v="FNY21"/>
    <n v="100"/>
    <n v="0"/>
    <s v="ร้านที่4"/>
    <s v="ส***ิ แ***ต๊ะ"/>
    <s v="ราชบุรี"/>
    <s v="-"/>
    <s v=""/>
    <s v="02/07/2025 10:03"/>
    <s v="-"/>
    <s v="J&amp;T COD"/>
    <s v="Tiktok"/>
    <s v="จ่ายทีหลัง / COD"/>
    <s v=""/>
    <s v="-"/>
    <s v="02/07/2025 10:03"/>
  </r>
  <r>
    <x v="2"/>
    <x v="2"/>
    <n v="33.333333333333336"/>
    <n v="6"/>
    <s v="FNY20"/>
    <n v="200"/>
    <n v="0"/>
    <s v="ร้านที่4"/>
    <s v="น***พชร อ***พงษ์ เ***อธิ"/>
    <s v="เทศบาลนครลำปาง"/>
    <s v="-"/>
    <s v=""/>
    <s v="02/07/2025 10:02"/>
    <s v="-"/>
    <s v="J&amp;T Express"/>
    <s v="Tiktok"/>
    <s v="tiktok"/>
    <s v=""/>
    <s v="-"/>
    <s v="02/07/2025 10:02"/>
  </r>
  <r>
    <x v="7"/>
    <x v="8"/>
    <n v="50"/>
    <n v="1"/>
    <s v="FNY19"/>
    <n v="100"/>
    <n v="0"/>
    <s v="ร้านที่4"/>
    <s v="จ***ร์แรม   เ***งอยู่"/>
    <s v="กำแพงเพชร"/>
    <s v="-"/>
    <s v=""/>
    <s v="02/07/2025 10:01"/>
    <s v="-"/>
    <s v="J&amp;T COD"/>
    <s v="Tiktok"/>
    <s v="จ่ายทีหลัง / COD"/>
    <s v=""/>
    <s v="-"/>
    <s v="02/07/2025 10:01"/>
  </r>
  <r>
    <x v="8"/>
    <x v="9"/>
    <n v="50"/>
    <n v="1"/>
    <s v="FNY19"/>
    <n v="100"/>
    <n v="0"/>
    <s v="ร้านที่4"/>
    <s v="จ***ร์แรม   เ***งอยู่"/>
    <s v="กำแพงเพชร"/>
    <s v="-"/>
    <s v=""/>
    <s v="02/07/2025 10:01"/>
    <s v="-"/>
    <s v="J&amp;T COD"/>
    <s v="Tiktok"/>
    <s v="จ่ายทีหลัง / COD"/>
    <s v=""/>
    <s v="-"/>
    <s v="02/07/2025 10:01"/>
  </r>
  <r>
    <x v="3"/>
    <x v="3"/>
    <n v="50"/>
    <n v="1"/>
    <s v="FNY19"/>
    <n v="100"/>
    <n v="0"/>
    <s v="ร้านที่4"/>
    <s v="จ***ร์แรม   เ***งอยู่"/>
    <s v="กำแพงเพชร"/>
    <s v="-"/>
    <s v=""/>
    <s v="02/07/2025 10:01"/>
    <s v="-"/>
    <s v="J&amp;T COD"/>
    <s v="Tiktok"/>
    <s v="จ่ายทีหลัง / COD"/>
    <s v=""/>
    <s v="-"/>
    <s v="02/07/2025 10:01"/>
  </r>
  <r>
    <x v="7"/>
    <x v="8"/>
    <n v="50"/>
    <n v="1"/>
    <s v="FNY18"/>
    <n v="100"/>
    <n v="0"/>
    <s v="ร้านที่4"/>
    <s v="ส***ญญา​ ห***ทอง"/>
    <s v="พิษณุโลก"/>
    <s v="-"/>
    <s v=""/>
    <s v="02/07/2025 09:57"/>
    <s v="-"/>
    <s v="J&amp;T COD"/>
    <s v="Tiktok"/>
    <s v="จ่ายทีหลัง / COD"/>
    <s v=""/>
    <s v="-"/>
    <s v="02/07/2025 09:57"/>
  </r>
  <r>
    <x v="8"/>
    <x v="9"/>
    <n v="50"/>
    <n v="1"/>
    <s v="FNY18"/>
    <n v="100"/>
    <n v="0"/>
    <s v="ร้านที่4"/>
    <s v="ส***ญญา​ ห***ทอง"/>
    <s v="พิษณุโลก"/>
    <s v="-"/>
    <s v=""/>
    <s v="02/07/2025 09:57"/>
    <s v="-"/>
    <s v="J&amp;T COD"/>
    <s v="Tiktok"/>
    <s v="จ่ายทีหลัง / COD"/>
    <s v=""/>
    <s v="-"/>
    <s v="02/07/2025 09:57"/>
  </r>
  <r>
    <x v="3"/>
    <x v="3"/>
    <n v="50"/>
    <n v="1"/>
    <s v="FNY18"/>
    <n v="100"/>
    <n v="0"/>
    <s v="ร้านที่4"/>
    <s v="ส***ญญา​ ห***ทอง"/>
    <s v="พิษณุโลก"/>
    <s v="-"/>
    <s v=""/>
    <s v="02/07/2025 09:57"/>
    <s v="-"/>
    <s v="J&amp;T COD"/>
    <s v="Tiktok"/>
    <s v="จ่ายทีหลัง / COD"/>
    <s v=""/>
    <s v="-"/>
    <s v="02/07/2025 09:57"/>
  </r>
  <r>
    <x v="7"/>
    <x v="8"/>
    <n v="50"/>
    <n v="1"/>
    <s v="FNY17"/>
    <n v="100"/>
    <n v="0"/>
    <s v="ร้านที่4"/>
    <s v="ส***งค์ จ***ำ"/>
    <s v="ปทุมธานี"/>
    <s v="-"/>
    <s v=""/>
    <s v="02/07/2025 09:57"/>
    <s v="-"/>
    <s v="Flash Express Thailand"/>
    <s v="Tiktok"/>
    <s v="tiktok"/>
    <s v=""/>
    <s v="-"/>
    <s v="02/07/2025 09:57"/>
  </r>
  <r>
    <x v="8"/>
    <x v="9"/>
    <n v="50"/>
    <n v="1"/>
    <s v="FNY17"/>
    <n v="100"/>
    <n v="0"/>
    <s v="ร้านที่4"/>
    <s v="ส***งค์ จ***ำ"/>
    <s v="ปทุมธานี"/>
    <s v="-"/>
    <s v=""/>
    <s v="02/07/2025 09:57"/>
    <s v="-"/>
    <s v="Flash Express Thailand"/>
    <s v="Tiktok"/>
    <s v="tiktok"/>
    <s v=""/>
    <s v="-"/>
    <s v="02/07/2025 09:57"/>
  </r>
  <r>
    <x v="3"/>
    <x v="3"/>
    <n v="50"/>
    <n v="1"/>
    <s v="FNY17"/>
    <n v="100"/>
    <n v="0"/>
    <s v="ร้านที่4"/>
    <s v="ส***งค์ จ***ำ"/>
    <s v="ปทุมธานี"/>
    <s v="-"/>
    <s v=""/>
    <s v="02/07/2025 09:57"/>
    <s v="-"/>
    <s v="Flash Express Thailand"/>
    <s v="Tiktok"/>
    <s v="tiktok"/>
    <s v=""/>
    <s v="-"/>
    <s v="02/07/2025 09:57"/>
  </r>
  <r>
    <x v="7"/>
    <x v="8"/>
    <n v="50"/>
    <n v="1"/>
    <s v="FNY16"/>
    <n v="95"/>
    <n v="0"/>
    <s v="ร้านที่4"/>
    <s v="พ*** บ***ชย"/>
    <s v="สมุทรปราการ"/>
    <s v="-"/>
    <s v=""/>
    <s v="02/07/2025 09:56"/>
    <s v="-"/>
    <s v="Flash Express Thailand"/>
    <s v="Tiktok"/>
    <s v="tiktok"/>
    <s v=""/>
    <s v="-"/>
    <s v="02/07/2025 09:55"/>
  </r>
  <r>
    <x v="8"/>
    <x v="9"/>
    <n v="50"/>
    <n v="1"/>
    <s v="FNY16"/>
    <n v="95"/>
    <n v="0"/>
    <s v="ร้านที่4"/>
    <s v="พ*** บ***ชย"/>
    <s v="สมุทรปราการ"/>
    <s v="-"/>
    <s v=""/>
    <s v="02/07/2025 09:56"/>
    <s v="-"/>
    <s v="Flash Express Thailand"/>
    <s v="Tiktok"/>
    <s v="tiktok"/>
    <s v=""/>
    <s v="-"/>
    <s v="02/07/2025 09:55"/>
  </r>
  <r>
    <x v="3"/>
    <x v="3"/>
    <n v="50"/>
    <n v="1"/>
    <s v="FNY16"/>
    <n v="95"/>
    <n v="0"/>
    <s v="ร้านที่4"/>
    <s v="พ*** บ***ชย"/>
    <s v="สมุทรปราการ"/>
    <s v="-"/>
    <s v=""/>
    <s v="02/07/2025 09:56"/>
    <s v="-"/>
    <s v="Flash Express Thailand"/>
    <s v="Tiktok"/>
    <s v="tiktok"/>
    <s v=""/>
    <s v="-"/>
    <s v="02/07/2025 09:55"/>
  </r>
  <r>
    <x v="7"/>
    <x v="8"/>
    <n v="50"/>
    <n v="1"/>
    <s v="FNY15"/>
    <n v="95"/>
    <n v="0"/>
    <s v="ร้านที่4"/>
    <s v="เ***ี แ***บุญเรือง"/>
    <s v="กรุงเทพฯ"/>
    <s v="-"/>
    <s v=""/>
    <s v="02/07/2025 09:54"/>
    <s v="-"/>
    <s v="J&amp;T COD"/>
    <s v="Tiktok"/>
    <s v="จ่ายทีหลัง / COD"/>
    <s v=""/>
    <s v="-"/>
    <s v="02/07/2025 09:54"/>
  </r>
  <r>
    <x v="8"/>
    <x v="9"/>
    <n v="50"/>
    <n v="1"/>
    <s v="FNY15"/>
    <n v="95"/>
    <n v="0"/>
    <s v="ร้านที่4"/>
    <s v="เ***ี แ***บุญเรือง"/>
    <s v="กรุงเทพฯ"/>
    <s v="-"/>
    <s v=""/>
    <s v="02/07/2025 09:54"/>
    <s v="-"/>
    <s v="J&amp;T COD"/>
    <s v="Tiktok"/>
    <s v="จ่ายทีหลัง / COD"/>
    <s v=""/>
    <s v="-"/>
    <s v="02/07/2025 09:54"/>
  </r>
  <r>
    <x v="3"/>
    <x v="3"/>
    <n v="50"/>
    <n v="1"/>
    <s v="FNY15"/>
    <n v="95"/>
    <n v="0"/>
    <s v="ร้านที่4"/>
    <s v="เ***ี แ***บุญเรือง"/>
    <s v="กรุงเทพฯ"/>
    <s v="-"/>
    <s v=""/>
    <s v="02/07/2025 09:54"/>
    <s v="-"/>
    <s v="J&amp;T COD"/>
    <s v="Tiktok"/>
    <s v="จ่ายทีหลัง / COD"/>
    <s v=""/>
    <s v="-"/>
    <s v="02/07/2025 09:54"/>
  </r>
  <r>
    <x v="7"/>
    <x v="8"/>
    <n v="50"/>
    <n v="1"/>
    <s v="FNY14"/>
    <n v="100"/>
    <n v="0"/>
    <s v="ร้านที่4"/>
    <s v="ภ***ันท์ บ***ุม"/>
    <s v="เชียงใหม่"/>
    <s v="-"/>
    <s v=""/>
    <s v="02/07/2025 09:53"/>
    <s v="-"/>
    <s v="J&amp;T COD"/>
    <s v="Tiktok"/>
    <s v="จ่ายทีหลัง / COD"/>
    <s v=""/>
    <s v="-"/>
    <s v="02/07/2025 09:53"/>
  </r>
  <r>
    <x v="8"/>
    <x v="9"/>
    <n v="50"/>
    <n v="1"/>
    <s v="FNY14"/>
    <n v="100"/>
    <n v="0"/>
    <s v="ร้านที่4"/>
    <s v="ภ***ันท์ บ***ุม"/>
    <s v="เชียงใหม่"/>
    <s v="-"/>
    <s v=""/>
    <s v="02/07/2025 09:53"/>
    <s v="-"/>
    <s v="J&amp;T COD"/>
    <s v="Tiktok"/>
    <s v="จ่ายทีหลัง / COD"/>
    <s v=""/>
    <s v="-"/>
    <s v="02/07/2025 09:53"/>
  </r>
  <r>
    <x v="3"/>
    <x v="3"/>
    <n v="50"/>
    <n v="1"/>
    <s v="FNY14"/>
    <n v="100"/>
    <n v="0"/>
    <s v="ร้านที่4"/>
    <s v="ภ***ันท์ บ***ุม"/>
    <s v="เชียงใหม่"/>
    <s v="-"/>
    <s v=""/>
    <s v="02/07/2025 09:53"/>
    <s v="-"/>
    <s v="J&amp;T COD"/>
    <s v="Tiktok"/>
    <s v="จ่ายทีหลัง / COD"/>
    <s v=""/>
    <s v="-"/>
    <s v="02/07/2025 09:53"/>
  </r>
  <r>
    <x v="0"/>
    <x v="0"/>
    <n v="66.666666666666671"/>
    <n v="6"/>
    <s v="FNY13"/>
    <n v="200"/>
    <n v="0"/>
    <s v="ร้านที่2"/>
    <s v="อ***ัย ศ***ุล"/>
    <s v="จันทบุรี"/>
    <s v="-"/>
    <s v=""/>
    <s v="02/07/2025 09:51"/>
    <s v="-"/>
    <s v="J&amp;T COD"/>
    <s v="Tiktok"/>
    <s v="จ่ายทีหลัง / COD"/>
    <s v=""/>
    <s v="-"/>
    <s v="02/07/2025 09:51"/>
  </r>
  <r>
    <x v="7"/>
    <x v="8"/>
    <n v="50"/>
    <n v="1"/>
    <s v="FNY12"/>
    <n v="100"/>
    <n v="0"/>
    <s v="ร้านที่4"/>
    <s v="ว***ท์ญา.....เจริญสุข"/>
    <s v="สุพรรณบุรี"/>
    <s v="-"/>
    <s v=""/>
    <s v="02/07/2025 09:48"/>
    <s v="-"/>
    <s v="J&amp;T COD"/>
    <s v="Tiktok"/>
    <s v="จ่ายทีหลัง / COD"/>
    <s v=""/>
    <s v="-"/>
    <s v="02/07/2025 09:48"/>
  </r>
  <r>
    <x v="8"/>
    <x v="9"/>
    <n v="50"/>
    <n v="1"/>
    <s v="FNY12"/>
    <n v="100"/>
    <n v="0"/>
    <s v="ร้านที่4"/>
    <s v="ว***ท์ญา.....เจริญสุข"/>
    <s v="สุพรรณบุรี"/>
    <s v="-"/>
    <s v=""/>
    <s v="02/07/2025 09:48"/>
    <s v="-"/>
    <s v="J&amp;T COD"/>
    <s v="Tiktok"/>
    <s v="จ่ายทีหลัง / COD"/>
    <s v=""/>
    <s v="-"/>
    <s v="02/07/2025 09:48"/>
  </r>
  <r>
    <x v="3"/>
    <x v="3"/>
    <n v="50"/>
    <n v="1"/>
    <s v="FNY12"/>
    <n v="100"/>
    <n v="0"/>
    <s v="ร้านที่4"/>
    <s v="ว***ท์ญา.....เจริญสุข"/>
    <s v="สุพรรณบุรี"/>
    <s v="-"/>
    <s v=""/>
    <s v="02/07/2025 09:48"/>
    <s v="-"/>
    <s v="J&amp;T COD"/>
    <s v="Tiktok"/>
    <s v="จ่ายทีหลัง / COD"/>
    <s v=""/>
    <s v="-"/>
    <s v="02/07/2025 09:48"/>
  </r>
  <r>
    <x v="2"/>
    <x v="2"/>
    <n v="33.333333333333336"/>
    <n v="3"/>
    <s v="FNY11"/>
    <n v="129"/>
    <n v="29"/>
    <s v="ร้านที่2"/>
    <s v="เ***ะ  น***่ง"/>
    <s v="เทศบาลนครนครปฐม"/>
    <s v="-"/>
    <s v=""/>
    <s v="02/07/2025 09:40"/>
    <s v="-"/>
    <s v="J&amp;T COD"/>
    <s v="Tiktok"/>
    <s v="จ่ายทีหลัง / COD"/>
    <s v=""/>
    <s v="-"/>
    <s v="02/07/2025 09:40"/>
  </r>
  <r>
    <x v="2"/>
    <x v="2"/>
    <n v="50"/>
    <n v="6"/>
    <s v="FNY10"/>
    <n v="200"/>
    <n v="0"/>
    <s v="ร้านที่2"/>
    <s v="เ***มาศ ค***ย์"/>
    <s v="พระนครศรีอยุธยา"/>
    <s v="-"/>
    <s v=""/>
    <s v="02/07/2025 09:40"/>
    <s v="-"/>
    <s v="J&amp;T COD"/>
    <s v="Tiktok"/>
    <s v="จ่ายทีหลัง / COD"/>
    <s v=""/>
    <s v="-"/>
    <s v="02/07/2025 09:40"/>
  </r>
  <r>
    <x v="20"/>
    <x v="22"/>
    <n v="66.666666666666671"/>
    <n v="3"/>
    <s v="FNY9"/>
    <n v="100"/>
    <n v="0"/>
    <s v="ร้านที่4"/>
    <s v="ว***พร จ***์คง"/>
    <s v="ระยอง"/>
    <s v="-"/>
    <s v=""/>
    <s v="02/07/2025 09:35"/>
    <s v="-"/>
    <s v="Flash Express Thailand COD"/>
    <s v="Tiktok"/>
    <s v="จ่ายทีหลัง / COD"/>
    <s v=""/>
    <s v="-"/>
    <s v="02/07/2025 09:35"/>
  </r>
  <r>
    <x v="2"/>
    <x v="2"/>
    <n v="50"/>
    <n v="6"/>
    <s v="FNY8"/>
    <n v="200"/>
    <n v="0"/>
    <s v="ร้านที่2"/>
    <s v="ส***ตรี น***ทธิ์"/>
    <s v="ขอนแก่น"/>
    <s v="-"/>
    <s v=""/>
    <s v="02/07/2025 09:32"/>
    <s v="-"/>
    <s v="J&amp;T COD"/>
    <s v="Tiktok"/>
    <s v="จ่ายทีหลัง / COD"/>
    <s v=""/>
    <s v="-"/>
    <s v="02/07/2025 09:32"/>
  </r>
  <r>
    <x v="4"/>
    <x v="5"/>
    <n v="100"/>
    <n v="2"/>
    <s v="FNY7"/>
    <n v="200"/>
    <n v="0"/>
    <s v="ร้านที่1"/>
    <s v="ลาวัน เกิดสุข"/>
    <s v="11 ม. 2 ต.เบิกไพร_x000a_อ.บ้านโป่ง_x000a_จ.ราชบุรี 70110"/>
    <s v="70110"/>
    <s v="0895289030"/>
    <s v="02/07/2025 09:18"/>
    <s v="raweewan5499@gmail.com"/>
    <s v="EMS"/>
    <s v="facebook"/>
    <s v="กสิกร"/>
    <s v=""/>
    <s v="-"/>
    <s v="02/07/2025 09:21"/>
  </r>
  <r>
    <x v="0"/>
    <x v="0"/>
    <n v="66.666666666666671"/>
    <n v="6"/>
    <s v="FNY6"/>
    <n v="200"/>
    <n v="0"/>
    <s v="ร้านที่4"/>
    <s v="ก***ต"/>
    <s v="พิจิตร"/>
    <s v="-"/>
    <s v=""/>
    <s v="02/07/2025 09:20"/>
    <s v="-"/>
    <s v="J&amp;T Express"/>
    <s v="Tiktok"/>
    <s v="tiktok"/>
    <s v=""/>
    <s v="-"/>
    <s v="02/07/2025 09:20"/>
  </r>
  <r>
    <x v="2"/>
    <x v="2"/>
    <n v="33.333333333333336"/>
    <n v="3"/>
    <s v="FNY5"/>
    <n v="106"/>
    <n v="6"/>
    <s v="ร้านที่2"/>
    <s v="ว***า จ***ร์อ้น"/>
    <s v="นนทบุรี"/>
    <s v="-"/>
    <s v=""/>
    <s v="02/07/2025 09:19"/>
    <s v="-"/>
    <s v="Flash Express Thailand"/>
    <s v="Tiktok"/>
    <s v="tiktok"/>
    <s v=""/>
    <s v="-"/>
    <s v="02/07/2025 09:19"/>
  </r>
  <r>
    <x v="20"/>
    <x v="22"/>
    <n v="66.666666666666671"/>
    <n v="3"/>
    <s v="FNY4"/>
    <n v="100"/>
    <n v="0"/>
    <s v="ร้านที่4"/>
    <s v="พ***จ   อ***คง"/>
    <s v="เลย"/>
    <s v="-"/>
    <s v=""/>
    <s v="02/07/2025 09:19"/>
    <s v="-"/>
    <s v="J&amp;T COD"/>
    <s v="Tiktok"/>
    <s v="จ่ายทีหลัง / COD"/>
    <s v=""/>
    <s v="-"/>
    <s v="02/07/2025 09:19"/>
  </r>
  <r>
    <x v="26"/>
    <x v="31"/>
    <n v="65"/>
    <n v="1"/>
    <s v="FNY3"/>
    <n v="199"/>
    <n v="0"/>
    <s v="ร้านที่1"/>
    <s v="ทัศนีย์  วิมโลภาส"/>
    <s v="163/25 หมู่ 6 ม.สมชายพัฒนา_x000a_ต.บางกรวย_x000a_อ.บางกรวย_x000a_จ.นนทบุรี 11130"/>
    <s v="11130"/>
    <s v="0922484008"/>
    <s v="02/07/2025 09:09"/>
    <s v="raweewan5499@gmail.com"/>
    <s v="EMS"/>
    <s v="facebook"/>
    <s v="กสิกร"/>
    <s v=""/>
    <s v="-"/>
    <s v="02/07/2025 09:15"/>
  </r>
  <r>
    <x v="25"/>
    <x v="28"/>
    <n v="65"/>
    <n v="1"/>
    <s v="FNY3"/>
    <n v="199"/>
    <n v="0"/>
    <s v="ร้านที่1"/>
    <s v="ทัศนีย์  วิมโลภาส"/>
    <s v="163/25 หมู่ 6 ม.สมชายพัฒนา_x000a_ต.บางกรวย_x000a_อ.บางกรวย_x000a_จ.นนทบุรี 11130"/>
    <s v="11130"/>
    <s v="0922484008"/>
    <s v="02/07/2025 09:09"/>
    <s v="raweewan5499@gmail.com"/>
    <s v="EMS"/>
    <s v="facebook"/>
    <s v="กสิกร"/>
    <s v=""/>
    <s v="-"/>
    <s v="02/07/2025 09:15"/>
  </r>
  <r>
    <x v="27"/>
    <x v="32"/>
    <n v="65"/>
    <n v="1"/>
    <s v="FNY3"/>
    <n v="199"/>
    <n v="0"/>
    <s v="ร้านที่1"/>
    <s v="ทัศนีย์  วิมโลภาส"/>
    <s v="163/25 หมู่ 6 ม.สมชายพัฒนา_x000a_ต.บางกรวย_x000a_อ.บางกรวย_x000a_จ.นนทบุรี 11130"/>
    <s v="11130"/>
    <s v="0922484008"/>
    <s v="02/07/2025 09:09"/>
    <s v="raweewan5499@gmail.com"/>
    <s v="EMS"/>
    <s v="facebook"/>
    <s v="กสิกร"/>
    <s v=""/>
    <s v="-"/>
    <s v="02/07/2025 09:15"/>
  </r>
  <r>
    <x v="23"/>
    <x v="26"/>
    <n v="65"/>
    <n v="1"/>
    <s v="FNY3"/>
    <n v="199"/>
    <n v="0"/>
    <s v="ร้านที่1"/>
    <s v="ทัศนีย์  วิมโลภาส"/>
    <s v="163/25 หมู่ 6 ม.สมชายพัฒนา_x000a_ต.บางกรวย_x000a_อ.บางกรวย_x000a_จ.นนทบุรี 11130"/>
    <s v="11130"/>
    <s v="0922484008"/>
    <s v="02/07/2025 09:09"/>
    <s v="raweewan5499@gmail.com"/>
    <s v="EMS"/>
    <s v="facebook"/>
    <s v="กสิกร"/>
    <s v=""/>
    <s v="-"/>
    <s v="02/07/2025 09:15"/>
  </r>
  <r>
    <x v="20"/>
    <x v="22"/>
    <n v="66.666666666666671"/>
    <n v="3"/>
    <s v="FNY2"/>
    <n v="400"/>
    <n v="0"/>
    <s v="ร้านที่4"/>
    <s v="ส***ตร จ***ร์ปน"/>
    <s v="นครศรีธรรมราช"/>
    <s v="-"/>
    <s v=""/>
    <s v="02/07/2025 09:11"/>
    <s v="-"/>
    <s v="J&amp;T Express"/>
    <s v="Tiktok"/>
    <s v="tiktok"/>
    <s v=""/>
    <s v="-"/>
    <s v="02/07/2025 09:11"/>
  </r>
  <r>
    <x v="7"/>
    <x v="8"/>
    <n v="50"/>
    <n v="2"/>
    <s v="FNY2"/>
    <n v="400"/>
    <n v="0"/>
    <s v="ร้านที่4"/>
    <s v="ส***ตร จ***ร์ปน"/>
    <s v="นครศรีธรรมราช"/>
    <s v="-"/>
    <s v=""/>
    <s v="02/07/2025 09:11"/>
    <s v="-"/>
    <s v="J&amp;T Express"/>
    <s v="Tiktok"/>
    <s v="tiktok"/>
    <s v=""/>
    <s v="-"/>
    <s v="02/07/2025 09:11"/>
  </r>
  <r>
    <x v="8"/>
    <x v="9"/>
    <n v="50"/>
    <n v="2"/>
    <s v="FNY2"/>
    <n v="400"/>
    <n v="0"/>
    <s v="ร้านที่4"/>
    <s v="ส***ตร จ***ร์ปน"/>
    <s v="นครศรีธรรมราช"/>
    <s v="-"/>
    <s v=""/>
    <s v="02/07/2025 09:11"/>
    <s v="-"/>
    <s v="J&amp;T Express"/>
    <s v="Tiktok"/>
    <s v="tiktok"/>
    <s v=""/>
    <s v="-"/>
    <s v="02/07/2025 09:11"/>
  </r>
  <r>
    <x v="3"/>
    <x v="3"/>
    <n v="50"/>
    <n v="2"/>
    <s v="FNY2"/>
    <n v="400"/>
    <n v="0"/>
    <s v="ร้านที่4"/>
    <s v="ส***ตร จ***ร์ปน"/>
    <s v="นครศรีธรรมราช"/>
    <s v="-"/>
    <s v=""/>
    <s v="02/07/2025 09:11"/>
    <s v="-"/>
    <s v="J&amp;T Express"/>
    <s v="Tiktok"/>
    <s v="tiktok"/>
    <s v=""/>
    <s v="-"/>
    <s v="02/07/2025 09:11"/>
  </r>
  <r>
    <x v="2"/>
    <x v="2"/>
    <n v="33.333333333333336"/>
    <n v="3"/>
    <s v="FNY2"/>
    <n v="400"/>
    <n v="0"/>
    <s v="ร้านที่4"/>
    <s v="ส***ตร จ***ร์ปน"/>
    <s v="นครศรีธรรมราช"/>
    <s v="-"/>
    <s v=""/>
    <s v="02/07/2025 09:11"/>
    <s v="-"/>
    <s v="J&amp;T Express"/>
    <s v="Tiktok"/>
    <s v="tiktok"/>
    <s v=""/>
    <s v="-"/>
    <s v="02/07/2025 09:11"/>
  </r>
  <r>
    <x v="7"/>
    <x v="8"/>
    <n v="50"/>
    <n v="1"/>
    <s v="FNY1"/>
    <n v="106"/>
    <n v="6"/>
    <s v="ร้านที่4"/>
    <s v="ศ***รษ ช***มจัง"/>
    <s v="กรุงเทพฯ"/>
    <s v="-"/>
    <s v=""/>
    <s v="02/07/2025 08:56"/>
    <s v="-"/>
    <s v="J&amp;T COD"/>
    <s v="Tiktok"/>
    <s v="จ่ายทีหลัง / COD"/>
    <s v=""/>
    <s v="-"/>
    <s v="02/07/2025 08:56"/>
  </r>
  <r>
    <x v="8"/>
    <x v="9"/>
    <n v="50"/>
    <n v="1"/>
    <s v="FNY1"/>
    <n v="106"/>
    <n v="6"/>
    <s v="ร้านที่4"/>
    <s v="ศ***รษ ช***มจัง"/>
    <s v="กรุงเทพฯ"/>
    <s v="-"/>
    <s v=""/>
    <s v="02/07/2025 08:56"/>
    <s v="-"/>
    <s v="J&amp;T COD"/>
    <s v="Tiktok"/>
    <s v="จ่ายทีหลัง / COD"/>
    <s v=""/>
    <s v="-"/>
    <s v="02/07/2025 08:56"/>
  </r>
  <r>
    <x v="3"/>
    <x v="3"/>
    <n v="50"/>
    <n v="1"/>
    <s v="FNY1"/>
    <n v="106"/>
    <n v="6"/>
    <s v="ร้านที่4"/>
    <s v="ศ***รษ ช***มจัง"/>
    <s v="กรุงเทพฯ"/>
    <s v="-"/>
    <s v=""/>
    <s v="02/07/2025 08:56"/>
    <s v="-"/>
    <s v="J&amp;T COD"/>
    <s v="Tiktok"/>
    <s v="จ่ายทีหลัง / COD"/>
    <s v=""/>
    <s v="-"/>
    <s v="02/07/2025 08:56"/>
  </r>
  <r>
    <x v="7"/>
    <x v="8"/>
    <n v="50"/>
    <n v="1"/>
    <s v="FNY0"/>
    <n v="100"/>
    <n v="0"/>
    <s v="ร้านที่4"/>
    <s v="T*** B***dog"/>
    <s v="อุตรดิตถ์"/>
    <s v="-"/>
    <s v=""/>
    <s v="02/07/2025 08:56"/>
    <s v="-"/>
    <s v="J&amp;T COD"/>
    <s v="Tiktok"/>
    <s v="จ่ายทีหลัง / COD"/>
    <s v=""/>
    <s v="-"/>
    <s v="02/07/2025 08:56"/>
  </r>
  <r>
    <x v="8"/>
    <x v="9"/>
    <n v="50"/>
    <n v="1"/>
    <s v="FNY0"/>
    <n v="100"/>
    <n v="0"/>
    <s v="ร้านที่4"/>
    <s v="T*** B***dog"/>
    <s v="อุตรดิตถ์"/>
    <s v="-"/>
    <s v=""/>
    <s v="02/07/2025 08:56"/>
    <s v="-"/>
    <s v="J&amp;T COD"/>
    <s v="Tiktok"/>
    <s v="จ่ายทีหลัง / COD"/>
    <s v=""/>
    <s v="-"/>
    <s v="02/07/2025 08:56"/>
  </r>
  <r>
    <x v="3"/>
    <x v="3"/>
    <n v="50"/>
    <n v="1"/>
    <s v="FNY0"/>
    <n v="100"/>
    <n v="0"/>
    <s v="ร้านที่4"/>
    <s v="T*** B***dog"/>
    <s v="อุตรดิตถ์"/>
    <s v="-"/>
    <s v=""/>
    <s v="02/07/2025 08:56"/>
    <s v="-"/>
    <s v="J&amp;T COD"/>
    <s v="Tiktok"/>
    <s v="จ่ายทีหลัง / COD"/>
    <s v=""/>
    <s v="-"/>
    <s v="02/07/2025 08:56"/>
  </r>
  <r>
    <x v="0"/>
    <x v="0"/>
    <n v="66.666666666666671"/>
    <n v="3"/>
    <s v="FNX99"/>
    <n v="300"/>
    <n v="0"/>
    <s v="ร้านที่2"/>
    <s v="อ******ำ"/>
    <s v="******ำบลรางหวาย อำเภอพนมทวน จังหวัดกาญจนบุรี 71170"/>
    <s v="71170"/>
    <s v="38"/>
    <s v="02/07/2025 09:25"/>
    <s v="-"/>
    <s v="SPX Express"/>
    <s v="Shopee"/>
    <s v="shopee"/>
    <s v=""/>
    <s v="-"/>
    <s v="02/07/2025 08:55"/>
  </r>
  <r>
    <x v="7"/>
    <x v="8"/>
    <n v="50"/>
    <n v="1"/>
    <s v="FNX99"/>
    <n v="300"/>
    <n v="0"/>
    <s v="ร้านที่2"/>
    <s v="อ******ำ"/>
    <s v="******ำบลรางหวาย อำเภอพนมทวน จังหวัดกาญจนบุรี 71170"/>
    <s v="71170"/>
    <s v="38"/>
    <s v="02/07/2025 09:25"/>
    <s v="-"/>
    <s v="SPX Express"/>
    <s v="Shopee"/>
    <s v="shopee"/>
    <s v=""/>
    <s v="-"/>
    <s v="02/07/2025 08:55"/>
  </r>
  <r>
    <x v="8"/>
    <x v="9"/>
    <n v="50"/>
    <n v="1"/>
    <s v="FNX99"/>
    <n v="300"/>
    <n v="0"/>
    <s v="ร้านที่2"/>
    <s v="อ******ำ"/>
    <s v="******ำบลรางหวาย อำเภอพนมทวน จังหวัดกาญจนบุรี 71170"/>
    <s v="71170"/>
    <s v="38"/>
    <s v="02/07/2025 09:25"/>
    <s v="-"/>
    <s v="SPX Express"/>
    <s v="Shopee"/>
    <s v="shopee"/>
    <s v=""/>
    <s v="-"/>
    <s v="02/07/2025 08:55"/>
  </r>
  <r>
    <x v="3"/>
    <x v="3"/>
    <n v="50"/>
    <n v="1"/>
    <s v="FNX99"/>
    <n v="300"/>
    <n v="0"/>
    <s v="ร้านที่2"/>
    <s v="อ******ำ"/>
    <s v="******ำบลรางหวาย อำเภอพนมทวน จังหวัดกาญจนบุรี 71170"/>
    <s v="71170"/>
    <s v="38"/>
    <s v="02/07/2025 09:25"/>
    <s v="-"/>
    <s v="SPX Express"/>
    <s v="Shopee"/>
    <s v="shopee"/>
    <s v=""/>
    <s v="-"/>
    <s v="02/07/2025 08:55"/>
  </r>
  <r>
    <x v="1"/>
    <x v="1"/>
    <n v="100"/>
    <n v="1"/>
    <s v="FNX98"/>
    <n v="100"/>
    <n v="0"/>
    <s v="ร้านที่1"/>
    <s v="ป******ี"/>
    <s v="******หน้าซอยมีป้อม อปพร เข้าซอยซ้ายมือหลังที่2) ตำบลพุทธบาท อำเภอชนแดน จังหวัดเพชรบูรณ์ 67150"/>
    <s v="67150"/>
    <s v="47"/>
    <s v="02/07/2025 08:52"/>
    <s v="-"/>
    <s v="SPX Express"/>
    <s v="Shopee"/>
    <s v="shopee"/>
    <s v=""/>
    <s v="-"/>
    <s v="02/07/2025 08:51"/>
  </r>
  <r>
    <x v="2"/>
    <x v="2"/>
    <n v="50"/>
    <n v="6"/>
    <s v="FNX97"/>
    <n v="200"/>
    <n v="0"/>
    <s v="ร้านที่2"/>
    <s v="เ***ยก P*"/>
    <s v="กรุงเทพฯ"/>
    <s v="-"/>
    <s v=""/>
    <s v="02/07/2025 08:49"/>
    <s v="-"/>
    <s v="J&amp;T COD"/>
    <s v="Tiktok"/>
    <s v="จ่ายทีหลัง / COD"/>
    <s v=""/>
    <s v="-"/>
    <s v="02/07/2025 08:49"/>
  </r>
  <r>
    <x v="7"/>
    <x v="8"/>
    <n v="50"/>
    <n v="1"/>
    <s v="FNX96"/>
    <n v="100"/>
    <n v="0"/>
    <s v="ร้านที่4"/>
    <s v="ไ** ท***ั้น"/>
    <s v="เลย"/>
    <s v="-"/>
    <s v=""/>
    <s v="02/07/2025 08:49"/>
    <s v="-"/>
    <s v="J&amp;T COD"/>
    <s v="Tiktok"/>
    <s v="จ่ายทีหลัง / COD"/>
    <s v=""/>
    <s v="-"/>
    <s v="02/07/2025 08:49"/>
  </r>
  <r>
    <x v="8"/>
    <x v="9"/>
    <n v="50"/>
    <n v="1"/>
    <s v="FNX96"/>
    <n v="100"/>
    <n v="0"/>
    <s v="ร้านที่4"/>
    <s v="ไ** ท***ั้น"/>
    <s v="เลย"/>
    <s v="-"/>
    <s v=""/>
    <s v="02/07/2025 08:49"/>
    <s v="-"/>
    <s v="J&amp;T COD"/>
    <s v="Tiktok"/>
    <s v="จ่ายทีหลัง / COD"/>
    <s v=""/>
    <s v="-"/>
    <s v="02/07/2025 08:49"/>
  </r>
  <r>
    <x v="3"/>
    <x v="3"/>
    <n v="50"/>
    <n v="1"/>
    <s v="FNX96"/>
    <n v="100"/>
    <n v="0"/>
    <s v="ร้านที่4"/>
    <s v="ไ** ท***ั้น"/>
    <s v="เลย"/>
    <s v="-"/>
    <s v=""/>
    <s v="02/07/2025 08:49"/>
    <s v="-"/>
    <s v="J&amp;T COD"/>
    <s v="Tiktok"/>
    <s v="จ่ายทีหลัง / COD"/>
    <s v=""/>
    <s v="-"/>
    <s v="02/07/2025 08:49"/>
  </r>
  <r>
    <x v="7"/>
    <x v="8"/>
    <n v="50"/>
    <n v="1"/>
    <s v="FNX95"/>
    <n v="100"/>
    <n v="0"/>
    <s v="ร้านที่4"/>
    <s v="ย***น ด***ี"/>
    <s v="กรุงเทพฯ"/>
    <s v="-"/>
    <s v=""/>
    <s v="02/07/2025 08:49"/>
    <s v="-"/>
    <s v="J&amp;T Express"/>
    <s v="Tiktok"/>
    <s v="tiktok"/>
    <s v=""/>
    <s v="-"/>
    <s v="02/07/2025 08:49"/>
  </r>
  <r>
    <x v="8"/>
    <x v="9"/>
    <n v="50"/>
    <n v="1"/>
    <s v="FNX95"/>
    <n v="100"/>
    <n v="0"/>
    <s v="ร้านที่4"/>
    <s v="ย***น ด***ี"/>
    <s v="กรุงเทพฯ"/>
    <s v="-"/>
    <s v=""/>
    <s v="02/07/2025 08:49"/>
    <s v="-"/>
    <s v="J&amp;T Express"/>
    <s v="Tiktok"/>
    <s v="tiktok"/>
    <s v=""/>
    <s v="-"/>
    <s v="02/07/2025 08:49"/>
  </r>
  <r>
    <x v="3"/>
    <x v="3"/>
    <n v="50"/>
    <n v="1"/>
    <s v="FNX95"/>
    <n v="100"/>
    <n v="0"/>
    <s v="ร้านที่4"/>
    <s v="ย***น ด***ี"/>
    <s v="กรุงเทพฯ"/>
    <s v="-"/>
    <s v=""/>
    <s v="02/07/2025 08:49"/>
    <s v="-"/>
    <s v="J&amp;T Express"/>
    <s v="Tiktok"/>
    <s v="tiktok"/>
    <s v=""/>
    <s v="-"/>
    <s v="02/07/2025 08:49"/>
  </r>
  <r>
    <x v="7"/>
    <x v="8"/>
    <n v="50"/>
    <n v="1"/>
    <s v="FNX94"/>
    <n v="100"/>
    <n v="0"/>
    <s v="ร้านที่4"/>
    <s v="จ**   ส***ี"/>
    <s v="พิจิตร"/>
    <s v="-"/>
    <s v=""/>
    <s v="02/07/2025 08:46"/>
    <s v="-"/>
    <s v="J&amp;T COD"/>
    <s v="Tiktok"/>
    <s v="จ่ายทีหลัง / COD"/>
    <s v=""/>
    <s v="-"/>
    <s v="02/07/2025 08:46"/>
  </r>
  <r>
    <x v="8"/>
    <x v="9"/>
    <n v="50"/>
    <n v="1"/>
    <s v="FNX94"/>
    <n v="100"/>
    <n v="0"/>
    <s v="ร้านที่4"/>
    <s v="จ**   ส***ี"/>
    <s v="พิจิตร"/>
    <s v="-"/>
    <s v=""/>
    <s v="02/07/2025 08:46"/>
    <s v="-"/>
    <s v="J&amp;T COD"/>
    <s v="Tiktok"/>
    <s v="จ่ายทีหลัง / COD"/>
    <s v=""/>
    <s v="-"/>
    <s v="02/07/2025 08:46"/>
  </r>
  <r>
    <x v="3"/>
    <x v="3"/>
    <n v="50"/>
    <n v="1"/>
    <s v="FNX94"/>
    <n v="100"/>
    <n v="0"/>
    <s v="ร้านที่4"/>
    <s v="จ**   ส***ี"/>
    <s v="พิจิตร"/>
    <s v="-"/>
    <s v=""/>
    <s v="02/07/2025 08:46"/>
    <s v="-"/>
    <s v="J&amp;T COD"/>
    <s v="Tiktok"/>
    <s v="จ่ายทีหลัง / COD"/>
    <s v=""/>
    <s v="-"/>
    <s v="02/07/2025 08:46"/>
  </r>
  <r>
    <x v="4"/>
    <x v="5"/>
    <n v="90"/>
    <n v="2"/>
    <s v="FNX93"/>
    <n v="108.8"/>
    <n v="0"/>
    <s v="ร้านที่8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02/07/2025 08:44"/>
    <s v="-"/>
    <s v="Kerry_dropoff"/>
    <s v="Lazada"/>
    <s v="lazada"/>
    <s v=""/>
    <s v="-"/>
    <s v="02/07/2025 08:44"/>
  </r>
  <r>
    <x v="2"/>
    <x v="2"/>
    <n v="33.333333333333336"/>
    <n v="3"/>
    <s v="FNX92"/>
    <n v="106"/>
    <n v="6"/>
    <s v="ร้านที่2"/>
    <s v="พ***ลสุ่มมาตย์"/>
    <s v="กรุงเทพฯ"/>
    <s v="-"/>
    <s v=""/>
    <s v="02/07/2025 08:44"/>
    <s v="-"/>
    <s v="J&amp;T COD"/>
    <s v="Tiktok"/>
    <s v="จ่ายทีหลัง / COD"/>
    <s v=""/>
    <s v="-"/>
    <s v="02/07/2025 08:44"/>
  </r>
  <r>
    <x v="23"/>
    <x v="26"/>
    <n v="65"/>
    <n v="2"/>
    <s v="FNX91"/>
    <n v="220"/>
    <n v="20"/>
    <s v="ร้านที่1"/>
    <s v="เบญจศรี  โกมลวาทิน"/>
    <s v="68l4หมู่3ตำบลคลองจิกอำเภอบางปะอินจังหวัดอยุธยา 13160"/>
    <s v="13160"/>
    <s v="0817247095"/>
    <s v="02/07/2025 08:42"/>
    <s v="sompear3955@gmail.com"/>
    <s v="EMS COD"/>
    <s v="facebook"/>
    <s v="กสิกร"/>
    <s v=""/>
    <s v="-"/>
    <s v="02/07/2025 08:42"/>
  </r>
  <r>
    <x v="19"/>
    <x v="20"/>
    <n v="65"/>
    <n v="1"/>
    <s v="FNX91"/>
    <n v="220"/>
    <n v="20"/>
    <s v="ร้านที่1"/>
    <s v="เบญจศรี  โกมลวาทิน"/>
    <s v="68l4หมู่3ตำบลคลองจิกอำเภอบางปะอินจังหวัดอยุธยา 13160"/>
    <s v="13160"/>
    <s v="0817247095"/>
    <s v="02/07/2025 08:42"/>
    <s v="sompear3955@gmail.com"/>
    <s v="EMS COD"/>
    <s v="facebook"/>
    <s v="กสิกร"/>
    <s v=""/>
    <s v="-"/>
    <s v="02/07/2025 08:42"/>
  </r>
  <r>
    <x v="26"/>
    <x v="31"/>
    <n v="65"/>
    <n v="1"/>
    <s v="FNX91"/>
    <n v="220"/>
    <n v="20"/>
    <s v="ร้านที่1"/>
    <s v="เบญจศรี  โกมลวาทิน"/>
    <s v="68l4หมู่3ตำบลคลองจิกอำเภอบางปะอินจังหวัดอยุธยา 13160"/>
    <s v="13160"/>
    <s v="0817247095"/>
    <s v="02/07/2025 08:42"/>
    <s v="sompear3955@gmail.com"/>
    <s v="EMS COD"/>
    <s v="facebook"/>
    <s v="กสิกร"/>
    <s v=""/>
    <s v="-"/>
    <s v="02/07/2025 08:42"/>
  </r>
  <r>
    <x v="27"/>
    <x v="32"/>
    <n v="65"/>
    <n v="2"/>
    <s v="FNX90"/>
    <n v="219"/>
    <n v="20"/>
    <s v="ร้านที่1"/>
    <s v="กานต์.สุขศรีชวลิต."/>
    <s v="75.ม.4คลองมอญ.ซ.3._x000a_ต.มะขามเฒ่า_x000a_อ.วัดสิงห์_x000a_จ.ชัยนาท 17120"/>
    <s v="17120"/>
    <s v="0925496246"/>
    <s v="02/07/2025 08:40"/>
    <s v="sompear3955@gmail.com"/>
    <s v="EMS COD"/>
    <s v="facebook"/>
    <s v="กสิกร"/>
    <s v=""/>
    <s v="-"/>
    <s v="02/07/2025 08:40"/>
  </r>
  <r>
    <x v="23"/>
    <x v="26"/>
    <n v="65"/>
    <n v="1"/>
    <s v="FNX90"/>
    <n v="219"/>
    <n v="20"/>
    <s v="ร้านที่1"/>
    <s v="กานต์.สุขศรีชวลิต."/>
    <s v="75.ม.4คลองมอญ.ซ.3._x000a_ต.มะขามเฒ่า_x000a_อ.วัดสิงห์_x000a_จ.ชัยนาท 17120"/>
    <s v="17120"/>
    <s v="0925496246"/>
    <s v="02/07/2025 08:40"/>
    <s v="sompear3955@gmail.com"/>
    <s v="EMS COD"/>
    <s v="facebook"/>
    <s v="กสิกร"/>
    <s v=""/>
    <s v="-"/>
    <s v="02/07/2025 08:40"/>
  </r>
  <r>
    <x v="26"/>
    <x v="31"/>
    <n v="65"/>
    <n v="1"/>
    <s v="FNX90"/>
    <n v="219"/>
    <n v="20"/>
    <s v="ร้านที่1"/>
    <s v="กานต์.สุขศรีชวลิต."/>
    <s v="75.ม.4คลองมอญ.ซ.3._x000a_ต.มะขามเฒ่า_x000a_อ.วัดสิงห์_x000a_จ.ชัยนาท 17120"/>
    <s v="17120"/>
    <s v="0925496246"/>
    <s v="02/07/2025 08:40"/>
    <s v="sompear3955@gmail.com"/>
    <s v="EMS COD"/>
    <s v="facebook"/>
    <s v="กสิกร"/>
    <s v=""/>
    <s v="-"/>
    <s v="02/07/2025 08:40"/>
  </r>
  <r>
    <x v="0"/>
    <x v="0"/>
    <n v="66.666666666666671"/>
    <n v="3"/>
    <s v="FNX86"/>
    <n v="422"/>
    <n v="35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2/07/2025 08:14"/>
    <s v="-"/>
    <s v="Flash Express"/>
    <s v="Shopee"/>
    <s v="shopee"/>
    <s v=""/>
    <s v="-"/>
    <s v="02/07/2025 08:14"/>
  </r>
  <r>
    <x v="1"/>
    <x v="1"/>
    <n v="90"/>
    <n v="3"/>
    <s v="FNX86"/>
    <n v="422"/>
    <n v="35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2/07/2025 08:14"/>
    <s v="-"/>
    <s v="Flash Express"/>
    <s v="Shopee"/>
    <s v="shopee"/>
    <s v=""/>
    <s v="-"/>
    <s v="02/07/2025 08:14"/>
  </r>
  <r>
    <x v="7"/>
    <x v="8"/>
    <n v="50"/>
    <n v="1"/>
    <s v="FNX82"/>
    <n v="100"/>
    <n v="0"/>
    <s v="ร้านที่4"/>
    <s v="ก***ิกา โ***ก้ว"/>
    <s v="พิษณุโลก"/>
    <s v="-"/>
    <s v=""/>
    <s v="02/07/2025 07:53"/>
    <s v="-"/>
    <s v="J&amp;T COD"/>
    <s v="Tiktok"/>
    <s v="จ่ายทีหลัง / COD"/>
    <s v=""/>
    <s v="-"/>
    <s v="02/07/2025 07:53"/>
  </r>
  <r>
    <x v="8"/>
    <x v="9"/>
    <n v="50"/>
    <n v="1"/>
    <s v="FNX82"/>
    <n v="100"/>
    <n v="0"/>
    <s v="ร้านที่4"/>
    <s v="ก***ิกา โ***ก้ว"/>
    <s v="พิษณุโลก"/>
    <s v="-"/>
    <s v=""/>
    <s v="02/07/2025 07:53"/>
    <s v="-"/>
    <s v="J&amp;T COD"/>
    <s v="Tiktok"/>
    <s v="จ่ายทีหลัง / COD"/>
    <s v=""/>
    <s v="-"/>
    <s v="02/07/2025 07:53"/>
  </r>
  <r>
    <x v="3"/>
    <x v="3"/>
    <n v="50"/>
    <n v="1"/>
    <s v="FNX82"/>
    <n v="100"/>
    <n v="0"/>
    <s v="ร้านที่4"/>
    <s v="ก***ิกา โ***ก้ว"/>
    <s v="พิษณุโลก"/>
    <s v="-"/>
    <s v=""/>
    <s v="02/07/2025 07:53"/>
    <s v="-"/>
    <s v="J&amp;T COD"/>
    <s v="Tiktok"/>
    <s v="จ่ายทีหลัง / COD"/>
    <s v=""/>
    <s v="-"/>
    <s v="02/07/2025 07:53"/>
  </r>
  <r>
    <x v="2"/>
    <x v="2"/>
    <n v="50"/>
    <n v="6"/>
    <s v="FNX81"/>
    <n v="200"/>
    <n v="0"/>
    <s v="ร้านที่2"/>
    <s v="ศ***ุดาวรรณ เ***์สอน"/>
    <s v="นครพนม"/>
    <s v="-"/>
    <s v=""/>
    <s v="02/07/2025 07:08"/>
    <s v="-"/>
    <s v="J&amp;T COD"/>
    <s v="Tiktok"/>
    <s v="จ่ายทีหลัง / COD"/>
    <s v=""/>
    <s v="-"/>
    <s v="02/07/2025 07:12"/>
  </r>
  <r>
    <x v="7"/>
    <x v="8"/>
    <n v="50"/>
    <n v="1"/>
    <s v="FNX80"/>
    <n v="100"/>
    <n v="0"/>
    <s v="ร้านที่4"/>
    <s v="อ***พร ศ***ารี"/>
    <s v="สุพรรณบุรี"/>
    <s v="-"/>
    <s v=""/>
    <s v="01/07/2025 08:29"/>
    <s v="-"/>
    <s v="J&amp;T COD"/>
    <s v="Tiktok"/>
    <s v="จ่ายทีหลัง / COD"/>
    <s v=""/>
    <s v="761297884955"/>
    <s v="02/07/2025 06:57"/>
  </r>
  <r>
    <x v="8"/>
    <x v="9"/>
    <n v="50"/>
    <n v="1"/>
    <s v="FNX80"/>
    <n v="100"/>
    <n v="0"/>
    <s v="ร้านที่4"/>
    <s v="อ***พร ศ***ารี"/>
    <s v="สุพรรณบุรี"/>
    <s v="-"/>
    <s v=""/>
    <s v="01/07/2025 08:29"/>
    <s v="-"/>
    <s v="J&amp;T COD"/>
    <s v="Tiktok"/>
    <s v="จ่ายทีหลัง / COD"/>
    <s v=""/>
    <s v="761297884955"/>
    <s v="02/07/2025 06:57"/>
  </r>
  <r>
    <x v="3"/>
    <x v="3"/>
    <n v="50"/>
    <n v="1"/>
    <s v="FNX80"/>
    <n v="100"/>
    <n v="0"/>
    <s v="ร้านที่4"/>
    <s v="อ***พร ศ***ารี"/>
    <s v="สุพรรณบุรี"/>
    <s v="-"/>
    <s v=""/>
    <s v="01/07/2025 08:29"/>
    <s v="-"/>
    <s v="J&amp;T COD"/>
    <s v="Tiktok"/>
    <s v="จ่ายทีหลัง / COD"/>
    <s v=""/>
    <s v="761297884955"/>
    <s v="02/07/2025 06:57"/>
  </r>
  <r>
    <x v="7"/>
    <x v="8"/>
    <n v="50"/>
    <n v="2"/>
    <s v="FNX79"/>
    <n v="200"/>
    <n v="0"/>
    <s v="ร้านที่4"/>
    <s v="ฐ***วัสส์ ก***มเกลี้ยง"/>
    <s v="ราชบุรี"/>
    <s v="-"/>
    <s v=""/>
    <s v="02/07/2025 06:35"/>
    <s v="-"/>
    <s v="J&amp;T Express"/>
    <s v="Tiktok"/>
    <s v="tiktok"/>
    <s v=""/>
    <s v="761250010975"/>
    <s v="02/07/2025 06:34"/>
  </r>
  <r>
    <x v="8"/>
    <x v="9"/>
    <n v="50"/>
    <n v="2"/>
    <s v="FNX79"/>
    <n v="200"/>
    <n v="0"/>
    <s v="ร้านที่4"/>
    <s v="ฐ***วัสส์ ก***มเกลี้ยง"/>
    <s v="ราชบุรี"/>
    <s v="-"/>
    <s v=""/>
    <s v="02/07/2025 06:35"/>
    <s v="-"/>
    <s v="J&amp;T Express"/>
    <s v="Tiktok"/>
    <s v="tiktok"/>
    <s v=""/>
    <s v="761250010975"/>
    <s v="02/07/2025 06:34"/>
  </r>
  <r>
    <x v="3"/>
    <x v="3"/>
    <n v="50"/>
    <n v="2"/>
    <s v="FNX79"/>
    <n v="200"/>
    <n v="0"/>
    <s v="ร้านที่4"/>
    <s v="ฐ***วัสส์ ก***มเกลี้ยง"/>
    <s v="ราชบุรี"/>
    <s v="-"/>
    <s v=""/>
    <s v="02/07/2025 06:35"/>
    <s v="-"/>
    <s v="J&amp;T Express"/>
    <s v="Tiktok"/>
    <s v="tiktok"/>
    <s v=""/>
    <s v="761250010975"/>
    <s v="02/07/2025 06:34"/>
  </r>
  <r>
    <x v="20"/>
    <x v="22"/>
    <n v="66.666666666666671"/>
    <n v="6"/>
    <s v="FNX78"/>
    <n v="200"/>
    <n v="0"/>
    <s v="ร้านที่4"/>
    <s v="ว***รณทนา. ห***ประภัสสร"/>
    <s v="กรุงเทพฯ"/>
    <s v="-"/>
    <s v=""/>
    <s v="02/07/2025 06:25"/>
    <s v="-"/>
    <s v="J&amp;T COD"/>
    <s v="Tiktok"/>
    <s v="จ่ายทีหลัง / COD"/>
    <s v=""/>
    <s v="761223041924"/>
    <s v="02/07/2025 06:26"/>
  </r>
  <r>
    <x v="21"/>
    <x v="23"/>
    <n v="45"/>
    <n v="1"/>
    <s v="FNX77"/>
    <n v="45"/>
    <n v="0"/>
    <s v="ร้านที่2"/>
    <s v="ก******า"/>
    <s v="******งบัวทอง ตำบลบางบัวทอง อำเภอบางบัวทอง จังหวัดนนทบุรี 11110"/>
    <s v="11110"/>
    <s v="88"/>
    <s v="02/07/2025 06:41"/>
    <s v="-"/>
    <s v="SPX Express"/>
    <s v="Shopee"/>
    <s v="shopee"/>
    <s v=""/>
    <s v="TH254271785798S"/>
    <s v="02/07/2025 06:11"/>
  </r>
  <r>
    <x v="7"/>
    <x v="8"/>
    <n v="50"/>
    <n v="1"/>
    <s v="FNX76"/>
    <n v="100"/>
    <n v="0"/>
    <s v="ร้านที่4"/>
    <s v="ส***ตรา โ***พันธุ์"/>
    <s v="สุพรรณบุรี"/>
    <s v="-"/>
    <s v=""/>
    <s v="02/07/2025 05:32"/>
    <s v="-"/>
    <s v="J&amp;T COD"/>
    <s v="Tiktok"/>
    <s v="จ่ายทีหลัง / COD"/>
    <s v=""/>
    <s v="761215380962"/>
    <s v="02/07/2025 05:32"/>
  </r>
  <r>
    <x v="8"/>
    <x v="9"/>
    <n v="50"/>
    <n v="1"/>
    <s v="FNX76"/>
    <n v="100"/>
    <n v="0"/>
    <s v="ร้านที่4"/>
    <s v="ส***ตรา โ***พันธุ์"/>
    <s v="สุพรรณบุรี"/>
    <s v="-"/>
    <s v=""/>
    <s v="02/07/2025 05:32"/>
    <s v="-"/>
    <s v="J&amp;T COD"/>
    <s v="Tiktok"/>
    <s v="จ่ายทีหลัง / COD"/>
    <s v=""/>
    <s v="761215380962"/>
    <s v="02/07/2025 05:32"/>
  </r>
  <r>
    <x v="3"/>
    <x v="3"/>
    <n v="50"/>
    <n v="1"/>
    <s v="FNX76"/>
    <n v="100"/>
    <n v="0"/>
    <s v="ร้านที่4"/>
    <s v="ส***ตรา โ***พันธุ์"/>
    <s v="สุพรรณบุรี"/>
    <s v="-"/>
    <s v=""/>
    <s v="02/07/2025 05:32"/>
    <s v="-"/>
    <s v="J&amp;T COD"/>
    <s v="Tiktok"/>
    <s v="จ่ายทีหลัง / COD"/>
    <s v=""/>
    <s v="761215380962"/>
    <s v="02/07/2025 05:32"/>
  </r>
  <r>
    <x v="2"/>
    <x v="2"/>
    <n v="33.333333333333336"/>
    <n v="3"/>
    <s v="FNX75"/>
    <n v="100"/>
    <n v="0"/>
    <s v="ร้านที่2"/>
    <s v="ล***า เ***ยงเจน"/>
    <s v="ราชบุรี"/>
    <s v="-"/>
    <s v=""/>
    <s v="02/07/2025 05:19"/>
    <s v="-"/>
    <s v="J&amp;T COD"/>
    <s v="Tiktok"/>
    <s v="จ่ายทีหลัง / COD"/>
    <s v=""/>
    <s v="761277231945"/>
    <s v="02/07/2025 05:19"/>
  </r>
  <r>
    <x v="19"/>
    <x v="20"/>
    <n v="54.5"/>
    <n v="2"/>
    <s v="FNX74"/>
    <n v="100.55"/>
    <n v="24.55"/>
    <s v="ร้านที่1"/>
    <s v="Wassana Chamnan"/>
    <s v="Chusin Home  66/1moo 4 · พนานิคม/ Phana Nikhom_x000a__x000a_นิคมพัฒนา/ Nikhom Phatthanaระยอง/ Rayong_x000a_21180"/>
    <s v="21180"/>
    <s v="660880148002"/>
    <s v="02/07/2025 04:44"/>
    <s v="-"/>
    <s v="Kerry_dropoff"/>
    <s v="Lazada"/>
    <s v="lazada"/>
    <s v=""/>
    <s v="LEXPU0583093048"/>
    <s v="02/07/2025 04:44"/>
  </r>
  <r>
    <x v="7"/>
    <x v="8"/>
    <n v="50"/>
    <n v="1"/>
    <s v="FNX73"/>
    <n v="149"/>
    <n v="49"/>
    <s v="ร้านที่4"/>
    <s v="ร***ัน ม***๊"/>
    <s v="ปัตตานี"/>
    <s v="-"/>
    <s v=""/>
    <s v="02/07/2025 04:41"/>
    <s v="-"/>
    <s v="J&amp;T COD"/>
    <s v="Tiktok"/>
    <s v="จ่ายทีหลัง / COD"/>
    <s v=""/>
    <s v="761239588955"/>
    <s v="02/07/2025 04:41"/>
  </r>
  <r>
    <x v="8"/>
    <x v="9"/>
    <n v="50"/>
    <n v="1"/>
    <s v="FNX73"/>
    <n v="149"/>
    <n v="49"/>
    <s v="ร้านที่4"/>
    <s v="ร***ัน ม***๊"/>
    <s v="ปัตตานี"/>
    <s v="-"/>
    <s v=""/>
    <s v="02/07/2025 04:41"/>
    <s v="-"/>
    <s v="J&amp;T COD"/>
    <s v="Tiktok"/>
    <s v="จ่ายทีหลัง / COD"/>
    <s v=""/>
    <s v="761239588955"/>
    <s v="02/07/2025 04:41"/>
  </r>
  <r>
    <x v="3"/>
    <x v="3"/>
    <n v="50"/>
    <n v="1"/>
    <s v="FNX73"/>
    <n v="149"/>
    <n v="49"/>
    <s v="ร้านที่4"/>
    <s v="ร***ัน ม***๊"/>
    <s v="ปัตตานี"/>
    <s v="-"/>
    <s v=""/>
    <s v="02/07/2025 04:41"/>
    <s v="-"/>
    <s v="J&amp;T COD"/>
    <s v="Tiktok"/>
    <s v="จ่ายทีหลัง / COD"/>
    <s v=""/>
    <s v="761239588955"/>
    <s v="02/07/2025 04:41"/>
  </r>
  <r>
    <x v="3"/>
    <x v="3"/>
    <n v="60"/>
    <n v="3"/>
    <s v="FNX71"/>
    <n v="400"/>
    <n v="0"/>
    <s v="ร้านที่2"/>
    <s v="ร***มฆา ป***มย"/>
    <s v="พะเยา"/>
    <s v="-"/>
    <s v=""/>
    <s v="02/07/2025 03:56"/>
    <s v="-"/>
    <s v="J&amp;T Express"/>
    <s v="Tiktok"/>
    <s v="tiktok"/>
    <s v=""/>
    <s v="761234137985"/>
    <s v="02/07/2025 03:56"/>
  </r>
  <r>
    <x v="2"/>
    <x v="2"/>
    <n v="33.333333333333336"/>
    <n v="6"/>
    <s v="FNX71"/>
    <n v="400"/>
    <n v="0"/>
    <s v="ร้านที่2"/>
    <s v="ร***มฆา ป***มย"/>
    <s v="พะเยา"/>
    <s v="-"/>
    <s v=""/>
    <s v="02/07/2025 03:56"/>
    <s v="-"/>
    <s v="J&amp;T Express"/>
    <s v="Tiktok"/>
    <s v="tiktok"/>
    <s v=""/>
    <s v="761234137985"/>
    <s v="02/07/2025 03:56"/>
  </r>
  <r>
    <x v="0"/>
    <x v="0"/>
    <n v="66.666666666666671"/>
    <n v="3"/>
    <s v="FNX71"/>
    <n v="400"/>
    <n v="0"/>
    <s v="ร้านที่2"/>
    <s v="ร***มฆา ป***มย"/>
    <s v="พะเยา"/>
    <s v="-"/>
    <s v=""/>
    <s v="02/07/2025 03:56"/>
    <s v="-"/>
    <s v="J&amp;T Express"/>
    <s v="Tiktok"/>
    <s v="tiktok"/>
    <s v=""/>
    <s v="761234137985"/>
    <s v="02/07/2025 03:56"/>
  </r>
  <r>
    <x v="2"/>
    <x v="2"/>
    <n v="50"/>
    <n v="6"/>
    <s v="FNX70"/>
    <n v="200"/>
    <n v="0"/>
    <s v="ร้านที่2"/>
    <s v="ค** ธ***สรณ์ ห***ช"/>
    <s v="ขอนแก่น"/>
    <s v="-"/>
    <s v=""/>
    <s v="02/07/2025 03:55"/>
    <s v="-"/>
    <s v="J&amp;T Express"/>
    <s v="Tiktok"/>
    <s v="tiktok"/>
    <s v=""/>
    <s v="761221337940"/>
    <s v="02/07/2025 03:55"/>
  </r>
  <r>
    <x v="3"/>
    <x v="3"/>
    <n v="60"/>
    <n v="1"/>
    <s v="FNX69"/>
    <n v="60"/>
    <n v="0"/>
    <s v="ร้านที่2"/>
    <s v="ส******​"/>
    <s v="******่ ตำบลบ้านใหม่ อำเภอเมืองนครราชสีมา จังหวัดนครราชสีมา 30000"/>
    <s v="30000"/>
    <s v="00"/>
    <s v="02/07/2025 02:52"/>
    <s v="-"/>
    <s v="SPX Express"/>
    <s v="Shopee"/>
    <s v="shopee"/>
    <s v=""/>
    <s v="TH254614816205S"/>
    <s v="02/07/2025 02:52"/>
  </r>
  <r>
    <x v="7"/>
    <x v="8"/>
    <n v="50"/>
    <n v="1"/>
    <s v="FNX68"/>
    <n v="100"/>
    <n v="0"/>
    <s v="ร้านที่4"/>
    <s v="ณ***พิน อ***นะ"/>
    <s v="พะเยา"/>
    <s v="-"/>
    <s v=""/>
    <s v="02/07/2025 02:46"/>
    <s v="-"/>
    <s v="J&amp;T COD"/>
    <s v="Tiktok"/>
    <s v="จ่ายทีหลัง / COD"/>
    <s v=""/>
    <s v="761286384961"/>
    <s v="02/07/2025 02:46"/>
  </r>
  <r>
    <x v="8"/>
    <x v="9"/>
    <n v="50"/>
    <n v="1"/>
    <s v="FNX68"/>
    <n v="100"/>
    <n v="0"/>
    <s v="ร้านที่4"/>
    <s v="ณ***พิน อ***นะ"/>
    <s v="พะเยา"/>
    <s v="-"/>
    <s v=""/>
    <s v="02/07/2025 02:46"/>
    <s v="-"/>
    <s v="J&amp;T COD"/>
    <s v="Tiktok"/>
    <s v="จ่ายทีหลัง / COD"/>
    <s v=""/>
    <s v="761286384961"/>
    <s v="02/07/2025 02:46"/>
  </r>
  <r>
    <x v="3"/>
    <x v="3"/>
    <n v="50"/>
    <n v="1"/>
    <s v="FNX68"/>
    <n v="100"/>
    <n v="0"/>
    <s v="ร้านที่4"/>
    <s v="ณ***พิน อ***นะ"/>
    <s v="พะเยา"/>
    <s v="-"/>
    <s v=""/>
    <s v="02/07/2025 02:46"/>
    <s v="-"/>
    <s v="J&amp;T COD"/>
    <s v="Tiktok"/>
    <s v="จ่ายทีหลัง / COD"/>
    <s v=""/>
    <s v="761286384961"/>
    <s v="02/07/2025 02:46"/>
  </r>
  <r>
    <x v="2"/>
    <x v="2"/>
    <n v="50"/>
    <n v="6"/>
    <s v="FNX67"/>
    <n v="200"/>
    <n v="0"/>
    <s v="ร้านที่2"/>
    <s v="ช*** ส***นตา"/>
    <s v="เชียงราย"/>
    <s v="-"/>
    <s v=""/>
    <s v="02/07/2025 01:37"/>
    <s v="-"/>
    <s v="J&amp;T COD"/>
    <s v="Tiktok"/>
    <s v="จ่ายทีหลัง / COD"/>
    <s v=""/>
    <s v="761210030943"/>
    <s v="02/07/2025 01:53"/>
  </r>
  <r>
    <x v="20"/>
    <x v="22"/>
    <n v="66.666666666666671"/>
    <n v="3"/>
    <s v="FNX66"/>
    <n v="100"/>
    <n v="0"/>
    <s v="ร้านที่4"/>
    <s v="ช***ันท์  ข***าญ"/>
    <s v="ขอนแก่น"/>
    <s v="-"/>
    <s v=""/>
    <s v="02/07/2025 01:21"/>
    <s v="-"/>
    <s v="J&amp;T COD"/>
    <s v="Tiktok"/>
    <s v="จ่ายทีหลัง / COD"/>
    <s v=""/>
    <s v="761279531003"/>
    <s v="02/07/2025 01:51"/>
  </r>
  <r>
    <x v="7"/>
    <x v="8"/>
    <n v="50"/>
    <n v="2"/>
    <s v="FNX65"/>
    <n v="200"/>
    <n v="0"/>
    <s v="ร้านที่4"/>
    <s v="ก***ิก ก***ิก"/>
    <s v="อุตรดิตถ์"/>
    <s v="-"/>
    <s v=""/>
    <s v="02/07/2025 01:19"/>
    <s v="-"/>
    <s v="J&amp;T COD"/>
    <s v="Tiktok"/>
    <s v="จ่ายทีหลัง / COD"/>
    <s v=""/>
    <s v="761233438921"/>
    <s v="02/07/2025 01:51"/>
  </r>
  <r>
    <x v="8"/>
    <x v="9"/>
    <n v="50"/>
    <n v="2"/>
    <s v="FNX65"/>
    <n v="200"/>
    <n v="0"/>
    <s v="ร้านที่4"/>
    <s v="ก***ิก ก***ิก"/>
    <s v="อุตรดิตถ์"/>
    <s v="-"/>
    <s v=""/>
    <s v="02/07/2025 01:19"/>
    <s v="-"/>
    <s v="J&amp;T COD"/>
    <s v="Tiktok"/>
    <s v="จ่ายทีหลัง / COD"/>
    <s v=""/>
    <s v="761233438921"/>
    <s v="02/07/2025 01:51"/>
  </r>
  <r>
    <x v="3"/>
    <x v="3"/>
    <n v="50"/>
    <n v="2"/>
    <s v="FNX65"/>
    <n v="200"/>
    <n v="0"/>
    <s v="ร้านที่4"/>
    <s v="ก***ิก ก***ิก"/>
    <s v="อุตรดิตถ์"/>
    <s v="-"/>
    <s v=""/>
    <s v="02/07/2025 01:19"/>
    <s v="-"/>
    <s v="J&amp;T COD"/>
    <s v="Tiktok"/>
    <s v="จ่ายทีหลัง / COD"/>
    <s v=""/>
    <s v="761233438921"/>
    <s v="02/07/2025 01:51"/>
  </r>
  <r>
    <x v="7"/>
    <x v="8"/>
    <n v="50"/>
    <n v="1"/>
    <s v="FNX64"/>
    <n v="135"/>
    <n v="35"/>
    <s v="ร้านที่4"/>
    <s v="ส***รรณา"/>
    <s v="กรุงเทพมหานคร"/>
    <s v="-"/>
    <s v=""/>
    <s v="02/07/2025 01:11"/>
    <s v="-"/>
    <s v="J&amp;T Express"/>
    <s v="Tiktok"/>
    <s v="tiktok"/>
    <s v=""/>
    <s v="761211669890"/>
    <s v="02/07/2025 01:46"/>
  </r>
  <r>
    <x v="8"/>
    <x v="9"/>
    <n v="50"/>
    <n v="1"/>
    <s v="FNX64"/>
    <n v="135"/>
    <n v="35"/>
    <s v="ร้านที่4"/>
    <s v="ส***รรณา"/>
    <s v="กรุงเทพมหานคร"/>
    <s v="-"/>
    <s v=""/>
    <s v="02/07/2025 01:11"/>
    <s v="-"/>
    <s v="J&amp;T Express"/>
    <s v="Tiktok"/>
    <s v="tiktok"/>
    <s v=""/>
    <s v="761211669890"/>
    <s v="02/07/2025 01:46"/>
  </r>
  <r>
    <x v="3"/>
    <x v="3"/>
    <n v="50"/>
    <n v="1"/>
    <s v="FNX64"/>
    <n v="135"/>
    <n v="35"/>
    <s v="ร้านที่4"/>
    <s v="ส***รรณา"/>
    <s v="กรุงเทพมหานคร"/>
    <s v="-"/>
    <s v=""/>
    <s v="02/07/2025 01:11"/>
    <s v="-"/>
    <s v="J&amp;T Express"/>
    <s v="Tiktok"/>
    <s v="tiktok"/>
    <s v=""/>
    <s v="761211669890"/>
    <s v="02/07/2025 01:46"/>
  </r>
  <r>
    <x v="2"/>
    <x v="2"/>
    <n v="50"/>
    <n v="6"/>
    <s v="FNX63"/>
    <n v="164.5"/>
    <n v="34"/>
    <s v="ร้านที่1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02/07/2025 01:44"/>
    <s v="-"/>
    <s v="Kerry_dropoff"/>
    <s v="Lazada"/>
    <s v="lazada"/>
    <s v=""/>
    <s v="LEXPU0583097117"/>
    <s v="02/07/2025 01:44"/>
  </r>
  <r>
    <x v="5"/>
    <x v="6"/>
    <n v="66.333333333333329"/>
    <n v="3"/>
    <s v="FNX62"/>
    <n v="250"/>
    <n v="0"/>
    <s v="ร้านที่1"/>
    <s v="้**๋"/>
    <s v="******ตาลดาบวิชัย ตำบลโคกจาน อำเภออุทุมพรพิสัย จังหวัดศรีสะเกษ 33120"/>
    <s v="33120"/>
    <s v="16"/>
    <s v="02/07/2025 01:52"/>
    <s v="-"/>
    <s v="SPX Express"/>
    <s v="Shopee"/>
    <s v="shopee"/>
    <s v=""/>
    <s v="TH256710892064V"/>
    <s v="02/07/2025 00:58"/>
  </r>
  <r>
    <x v="7"/>
    <x v="8"/>
    <n v="50"/>
    <n v="1"/>
    <s v="FNX61"/>
    <n v="100"/>
    <n v="0"/>
    <s v="ร้านที่4"/>
    <s v="ด***า ค***ทรัพย์"/>
    <s v="กรุงเทพฯ"/>
    <s v="-"/>
    <s v=""/>
    <s v="02/07/2025 00:25"/>
    <s v="-"/>
    <s v="J&amp;T COD"/>
    <s v="Tiktok"/>
    <s v="จ่ายทีหลัง / COD"/>
    <s v=""/>
    <s v="761286125913"/>
    <s v="02/07/2025 00:28"/>
  </r>
  <r>
    <x v="8"/>
    <x v="9"/>
    <n v="50"/>
    <n v="1"/>
    <s v="FNX61"/>
    <n v="100"/>
    <n v="0"/>
    <s v="ร้านที่4"/>
    <s v="ด***า ค***ทรัพย์"/>
    <s v="กรุงเทพฯ"/>
    <s v="-"/>
    <s v=""/>
    <s v="02/07/2025 00:25"/>
    <s v="-"/>
    <s v="J&amp;T COD"/>
    <s v="Tiktok"/>
    <s v="จ่ายทีหลัง / COD"/>
    <s v=""/>
    <s v="761286125913"/>
    <s v="02/07/2025 00:28"/>
  </r>
  <r>
    <x v="3"/>
    <x v="3"/>
    <n v="50"/>
    <n v="1"/>
    <s v="FNX61"/>
    <n v="100"/>
    <n v="0"/>
    <s v="ร้านที่4"/>
    <s v="ด***า ค***ทรัพย์"/>
    <s v="กรุงเทพฯ"/>
    <s v="-"/>
    <s v=""/>
    <s v="02/07/2025 00:25"/>
    <s v="-"/>
    <s v="J&amp;T COD"/>
    <s v="Tiktok"/>
    <s v="จ่ายทีหลัง / COD"/>
    <s v=""/>
    <s v="761286125913"/>
    <s v="02/07/2025 00:28"/>
  </r>
  <r>
    <x v="20"/>
    <x v="22"/>
    <n v="66.666666666666671"/>
    <n v="3"/>
    <s v="FNX60"/>
    <n v="109"/>
    <n v="9"/>
    <s v="ร้านที่4"/>
    <s v="น***รรเทิง  ม***ะสพ"/>
    <s v="อุตรดิตถ์"/>
    <s v="-"/>
    <s v=""/>
    <s v="02/07/2025 00:11"/>
    <s v="-"/>
    <s v="J&amp;T Express"/>
    <s v="Tiktok"/>
    <s v="tiktok"/>
    <s v=""/>
    <s v="761207138005"/>
    <s v="02/07/2025 00: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1">
  <r>
    <x v="0"/>
    <x v="0"/>
    <n v="50"/>
    <n v="1"/>
    <s v="FOD71"/>
    <n v="100"/>
    <n v="0"/>
    <s v="ร้านที่4"/>
    <s v="ก***ิพงศ์ ด***าว"/>
    <s v="สุพรรณบุรี"/>
    <s v="-"/>
    <s v=""/>
    <s v="03/07/2025 23:55"/>
    <s v="-"/>
    <s v="J&amp;T COD"/>
    <s v="Tiktok"/>
    <s v="จ่ายทีหลัง / COD"/>
    <s v=""/>
    <s v="-"/>
    <s v="03/07/2025 23:55"/>
  </r>
  <r>
    <x v="1"/>
    <x v="1"/>
    <n v="50"/>
    <n v="1"/>
    <s v="FOD71"/>
    <n v="100"/>
    <n v="0"/>
    <s v="ร้านที่4"/>
    <s v="ก***ิพงศ์ ด***าว"/>
    <s v="สุพรรณบุรี"/>
    <s v="-"/>
    <s v=""/>
    <s v="03/07/2025 23:55"/>
    <s v="-"/>
    <s v="J&amp;T COD"/>
    <s v="Tiktok"/>
    <s v="จ่ายทีหลัง / COD"/>
    <s v=""/>
    <s v="-"/>
    <s v="03/07/2025 23:55"/>
  </r>
  <r>
    <x v="2"/>
    <x v="2"/>
    <n v="50"/>
    <n v="1"/>
    <s v="FOD71"/>
    <n v="100"/>
    <n v="0"/>
    <s v="ร้านที่4"/>
    <s v="ก***ิพงศ์ ด***าว"/>
    <s v="สุพรรณบุรี"/>
    <s v="-"/>
    <s v=""/>
    <s v="03/07/2025 23:55"/>
    <s v="-"/>
    <s v="J&amp;T COD"/>
    <s v="Tiktok"/>
    <s v="จ่ายทีหลัง / COD"/>
    <s v=""/>
    <s v="-"/>
    <s v="03/07/2025 23:55"/>
  </r>
  <r>
    <x v="3"/>
    <x v="3"/>
    <n v="66.333333333333329"/>
    <n v="3"/>
    <s v="FOD70"/>
    <n v="250"/>
    <n v="0"/>
    <s v="ร้านที่1"/>
    <s v="พ******ญ"/>
    <s v="******ตำบลตาเป๊ก อำเภอเฉลิมพระเกียรติ จังหวัดบุรีรัมย์ 31110"/>
    <s v="31110"/>
    <s v="51"/>
    <s v="03/07/2025 23:53"/>
    <s v="-"/>
    <s v="Flash Express"/>
    <s v="Shopee"/>
    <s v="shopee"/>
    <s v=""/>
    <s v="-"/>
    <s v="03/07/2025 23:53"/>
  </r>
  <r>
    <x v="4"/>
    <x v="4"/>
    <n v="66"/>
    <n v="2"/>
    <s v="FOD70"/>
    <n v="158"/>
    <n v="26"/>
    <s v="ร้านที่1"/>
    <s v="ปราณี พ่วงประสงค์"/>
    <s v="4/350 หมู่ 3 ซอยคลองหลวง21 ต.คลองหนึ่ง_x000a__x000a_คลองหลวง/ Khlong Luangปทุมธานี/ Pathum Thani_x000a_12120"/>
    <s v="12120"/>
    <s v="660896660628"/>
    <s v="03/07/2025 23:53"/>
    <s v="-"/>
    <s v="Kerry_dropoff"/>
    <s v="Lazada"/>
    <s v="lazada"/>
    <s v=""/>
    <s v="-"/>
    <s v="03/07/2025 23:53"/>
  </r>
  <r>
    <x v="0"/>
    <x v="0"/>
    <n v="50"/>
    <n v="1"/>
    <s v="FOD68"/>
    <n v="100"/>
    <n v="0"/>
    <s v="ร้านที่4"/>
    <s v="เ***นภา  อ***จักร์"/>
    <s v="เชียงใหม่"/>
    <s v="-"/>
    <s v=""/>
    <s v="03/07/2025 23:38"/>
    <s v="-"/>
    <s v="J&amp;T COD"/>
    <s v="Tiktok"/>
    <s v="จ่ายทีหลัง / COD"/>
    <s v=""/>
    <s v="-"/>
    <s v="03/07/2025 23:38"/>
  </r>
  <r>
    <x v="1"/>
    <x v="1"/>
    <n v="50"/>
    <n v="1"/>
    <s v="FOD68"/>
    <n v="100"/>
    <n v="0"/>
    <s v="ร้านที่4"/>
    <s v="เ***นภา  อ***จักร์"/>
    <s v="เชียงใหม่"/>
    <s v="-"/>
    <s v=""/>
    <s v="03/07/2025 23:38"/>
    <s v="-"/>
    <s v="J&amp;T COD"/>
    <s v="Tiktok"/>
    <s v="จ่ายทีหลัง / COD"/>
    <s v=""/>
    <s v="-"/>
    <s v="03/07/2025 23:38"/>
  </r>
  <r>
    <x v="2"/>
    <x v="2"/>
    <n v="50"/>
    <n v="1"/>
    <s v="FOD68"/>
    <n v="100"/>
    <n v="0"/>
    <s v="ร้านที่4"/>
    <s v="เ***นภา  อ***จักร์"/>
    <s v="เชียงใหม่"/>
    <s v="-"/>
    <s v=""/>
    <s v="03/07/2025 23:38"/>
    <s v="-"/>
    <s v="J&amp;T COD"/>
    <s v="Tiktok"/>
    <s v="จ่ายทีหลัง / COD"/>
    <s v=""/>
    <s v="-"/>
    <s v="03/07/2025 23:38"/>
  </r>
  <r>
    <x v="1"/>
    <x v="1"/>
    <n v="33.333333333333336"/>
    <n v="6"/>
    <s v="FOD66"/>
    <n v="200"/>
    <n v="0"/>
    <s v="ร้านที่4"/>
    <s v="ร***ง  ย***ริ"/>
    <s v="บุรีรัมย์"/>
    <s v="-"/>
    <s v=""/>
    <s v="03/07/2025 23:25"/>
    <s v="-"/>
    <s v="J&amp;T Express"/>
    <s v="Tiktok"/>
    <s v="tiktok"/>
    <s v=""/>
    <s v="-"/>
    <s v="03/07/2025 23:25"/>
  </r>
  <r>
    <x v="5"/>
    <x v="5"/>
    <n v="50"/>
    <n v="6"/>
    <s v="FOD65"/>
    <n v="200"/>
    <n v="0"/>
    <s v="ร้านที่2"/>
    <s v="ร***า ไ***หว่า"/>
    <s v="กรุงเทพฯ"/>
    <s v="-"/>
    <s v=""/>
    <s v="03/07/2025 23:24"/>
    <s v="-"/>
    <s v="J&amp;T COD"/>
    <s v="Tiktok"/>
    <s v="จ่ายทีหลัง / COD"/>
    <s v=""/>
    <s v="-"/>
    <s v="03/07/2025 23:25"/>
  </r>
  <r>
    <x v="0"/>
    <x v="0"/>
    <n v="50"/>
    <n v="1"/>
    <s v="FOD63"/>
    <n v="100"/>
    <n v="0"/>
    <s v="ร้านที่4"/>
    <s v="เ***ล"/>
    <s v="สมุทรสาคร"/>
    <s v="-"/>
    <s v=""/>
    <s v="03/07/2025 23:08"/>
    <s v="-"/>
    <s v="J&amp;T COD"/>
    <s v="Tiktok"/>
    <s v="จ่ายทีหลัง / COD"/>
    <s v=""/>
    <s v="-"/>
    <s v="03/07/2025 23:08"/>
  </r>
  <r>
    <x v="1"/>
    <x v="1"/>
    <n v="50"/>
    <n v="1"/>
    <s v="FOD63"/>
    <n v="100"/>
    <n v="0"/>
    <s v="ร้านที่4"/>
    <s v="เ***ล"/>
    <s v="สมุทรสาคร"/>
    <s v="-"/>
    <s v=""/>
    <s v="03/07/2025 23:08"/>
    <s v="-"/>
    <s v="J&amp;T COD"/>
    <s v="Tiktok"/>
    <s v="จ่ายทีหลัง / COD"/>
    <s v=""/>
    <s v="-"/>
    <s v="03/07/2025 23:08"/>
  </r>
  <r>
    <x v="2"/>
    <x v="2"/>
    <n v="50"/>
    <n v="1"/>
    <s v="FOD63"/>
    <n v="100"/>
    <n v="0"/>
    <s v="ร้านที่4"/>
    <s v="เ***ล"/>
    <s v="สมุทรสาคร"/>
    <s v="-"/>
    <s v=""/>
    <s v="03/07/2025 23:08"/>
    <s v="-"/>
    <s v="J&amp;T COD"/>
    <s v="Tiktok"/>
    <s v="จ่ายทีหลัง / COD"/>
    <s v=""/>
    <s v="-"/>
    <s v="03/07/2025 23:08"/>
  </r>
  <r>
    <x v="6"/>
    <x v="6"/>
    <n v="33.333333333333336"/>
    <n v="3"/>
    <s v="FOD62"/>
    <n v="180"/>
    <n v="0"/>
    <s v="ร้านที่4"/>
    <s v="น**"/>
    <s v="กาฬสินธุ์"/>
    <s v="-"/>
    <s v=""/>
    <s v="03/07/2025 23:00"/>
    <s v="-"/>
    <s v="J&amp;T COD"/>
    <s v="Tiktok"/>
    <s v="จ่ายทีหลัง / COD"/>
    <s v=""/>
    <s v="-"/>
    <s v="03/07/2025 23:00"/>
  </r>
  <r>
    <x v="7"/>
    <x v="7"/>
    <n v="66.666666666666671"/>
    <n v="3"/>
    <s v="FOD61"/>
    <n v="100"/>
    <n v="0"/>
    <s v="ร้านที่4"/>
    <s v="ว***า น***ุข"/>
    <s v="เพชรบุรี"/>
    <s v="-"/>
    <s v=""/>
    <s v="03/07/2025 22:20"/>
    <s v="-"/>
    <s v="J&amp;T COD"/>
    <s v="Tiktok"/>
    <s v="จ่ายทีหลัง / COD"/>
    <s v=""/>
    <s v="-"/>
    <s v="03/07/2025 22:21"/>
  </r>
  <r>
    <x v="5"/>
    <x v="5"/>
    <n v="33.333333333333336"/>
    <n v="3"/>
    <s v="FOD60"/>
    <n v="150"/>
    <n v="0"/>
    <s v="ร้านที่3"/>
    <s v="ย******ะ"/>
    <s v="******อ ตำบลปากช่อง ตำบลปากช่อง อำเภอปากช่อง จังหวัดนครราชสีมา 30130"/>
    <s v="30130"/>
    <s v="22"/>
    <s v="03/07/2025 22:17"/>
    <s v="-"/>
    <s v="Flash Express"/>
    <s v="Shopee"/>
    <s v="shopee"/>
    <s v=""/>
    <s v="-"/>
    <s v="03/07/2025 22:17"/>
  </r>
  <r>
    <x v="0"/>
    <x v="0"/>
    <n v="50"/>
    <n v="1"/>
    <s v="FOD59"/>
    <n v="100"/>
    <n v="0"/>
    <s v="ร้านที่4"/>
    <s v="น***ทร ก***แก้ว"/>
    <s v="เทศบาลนครเชียงใหม่"/>
    <s v="-"/>
    <s v=""/>
    <s v="03/07/2025 22:14"/>
    <s v="-"/>
    <s v="J&amp;T COD"/>
    <s v="Tiktok"/>
    <s v="จ่ายทีหลัง / COD"/>
    <s v=""/>
    <s v="-"/>
    <s v="03/07/2025 22:14"/>
  </r>
  <r>
    <x v="1"/>
    <x v="1"/>
    <n v="50"/>
    <n v="1"/>
    <s v="FOD59"/>
    <n v="100"/>
    <n v="0"/>
    <s v="ร้านที่4"/>
    <s v="น***ทร ก***แก้ว"/>
    <s v="เทศบาลนครเชียงใหม่"/>
    <s v="-"/>
    <s v=""/>
    <s v="03/07/2025 22:14"/>
    <s v="-"/>
    <s v="J&amp;T COD"/>
    <s v="Tiktok"/>
    <s v="จ่ายทีหลัง / COD"/>
    <s v=""/>
    <s v="-"/>
    <s v="03/07/2025 22:14"/>
  </r>
  <r>
    <x v="2"/>
    <x v="2"/>
    <n v="50"/>
    <n v="1"/>
    <s v="FOD59"/>
    <n v="100"/>
    <n v="0"/>
    <s v="ร้านที่4"/>
    <s v="น***ทร ก***แก้ว"/>
    <s v="เทศบาลนครเชียงใหม่"/>
    <s v="-"/>
    <s v=""/>
    <s v="03/07/2025 22:14"/>
    <s v="-"/>
    <s v="J&amp;T COD"/>
    <s v="Tiktok"/>
    <s v="จ่ายทีหลัง / COD"/>
    <s v=""/>
    <s v="-"/>
    <s v="03/07/2025 22:14"/>
  </r>
  <r>
    <x v="7"/>
    <x v="7"/>
    <n v="66.666666666666671"/>
    <n v="6"/>
    <s v="FOD58"/>
    <n v="200"/>
    <n v="0"/>
    <s v="ร้านที่4"/>
    <s v="ค***ร"/>
    <s v="บุรีรัมย์"/>
    <s v="-"/>
    <s v=""/>
    <s v="03/07/2025 22:14"/>
    <s v="-"/>
    <s v="J&amp;T Express"/>
    <s v="Tiktok"/>
    <s v="tiktok"/>
    <s v=""/>
    <s v="-"/>
    <s v="03/07/2025 22:13"/>
  </r>
  <r>
    <x v="0"/>
    <x v="0"/>
    <n v="50"/>
    <n v="1"/>
    <s v="FOD57"/>
    <n v="135"/>
    <n v="35"/>
    <s v="ร้านที่4"/>
    <s v="น***มรรัตน์​ เ***การธรรม"/>
    <s v="นนทบุรี"/>
    <s v="-"/>
    <s v=""/>
    <s v="03/07/2025 21:49"/>
    <s v="-"/>
    <s v="Flash Express Thailand COD"/>
    <s v="Tiktok"/>
    <s v="จ่ายทีหลัง / COD"/>
    <s v=""/>
    <s v="-"/>
    <s v="03/07/2025 21:49"/>
  </r>
  <r>
    <x v="1"/>
    <x v="1"/>
    <n v="50"/>
    <n v="1"/>
    <s v="FOD57"/>
    <n v="135"/>
    <n v="35"/>
    <s v="ร้านที่4"/>
    <s v="น***มรรัตน์​ เ***การธรรม"/>
    <s v="นนทบุรี"/>
    <s v="-"/>
    <s v=""/>
    <s v="03/07/2025 21:49"/>
    <s v="-"/>
    <s v="Flash Express Thailand COD"/>
    <s v="Tiktok"/>
    <s v="จ่ายทีหลัง / COD"/>
    <s v=""/>
    <s v="-"/>
    <s v="03/07/2025 21:49"/>
  </r>
  <r>
    <x v="2"/>
    <x v="2"/>
    <n v="50"/>
    <n v="1"/>
    <s v="FOD57"/>
    <n v="135"/>
    <n v="35"/>
    <s v="ร้านที่4"/>
    <s v="น***มรรัตน์​ เ***การธรรม"/>
    <s v="นนทบุรี"/>
    <s v="-"/>
    <s v=""/>
    <s v="03/07/2025 21:49"/>
    <s v="-"/>
    <s v="Flash Express Thailand COD"/>
    <s v="Tiktok"/>
    <s v="จ่ายทีหลัง / COD"/>
    <s v=""/>
    <s v="-"/>
    <s v="03/07/2025 21:49"/>
  </r>
  <r>
    <x v="7"/>
    <x v="7"/>
    <n v="66.666666666666671"/>
    <n v="3"/>
    <s v="FOD56"/>
    <n v="100"/>
    <n v="0"/>
    <s v="ร้านที่4"/>
    <s v="ม***า  แ***ั้ง"/>
    <s v="อุดรธานี"/>
    <s v="-"/>
    <s v=""/>
    <s v="03/07/2025 21:46"/>
    <s v="-"/>
    <s v="J&amp;T COD"/>
    <s v="Tiktok"/>
    <s v="จ่ายทีหลัง / COD"/>
    <s v=""/>
    <s v="-"/>
    <s v="03/07/2025 21:46"/>
  </r>
  <r>
    <x v="2"/>
    <x v="2"/>
    <n v="60"/>
    <n v="3"/>
    <s v="FOD55"/>
    <n v="114"/>
    <n v="0"/>
    <s v="ร้านที่1"/>
    <s v="รัตติรถ  ด้วงช้าง"/>
    <s v="208 ม.10 ต.วังแขม_x000a__x000a_คลองขลุง/ Khlong Khlungกำแพงเพชร/ Kamphaeng Phet_x000a_62120"/>
    <s v="62120"/>
    <s v="660899656212"/>
    <s v="03/07/2025 21:46"/>
    <s v="-"/>
    <s v="Kerry_dropoff"/>
    <s v="Lazada"/>
    <s v="lazada"/>
    <s v=""/>
    <s v="-"/>
    <s v="03/07/2025 21:46"/>
  </r>
  <r>
    <x v="8"/>
    <x v="8"/>
    <n v="90"/>
    <n v="2"/>
    <s v="FOD54"/>
    <n v="110.4"/>
    <n v="0"/>
    <s v="ร้านที่8"/>
    <s v="ละออง บัวแก้ว"/>
    <s v="2/6หมู่6 · ท่างิ้ว/ Tha Ngio_x000a__x000a_เมืองนครศรีธรรมราช/ Mueang Nakhon Si Thammaratนครศรีธรรมราช/ Nakhon Si Thammarat_x000a_80280"/>
    <s v="80280"/>
    <s v="660842521992"/>
    <s v="03/07/2025 21:46"/>
    <s v="-"/>
    <s v="Kerry_dropoff"/>
    <s v="Lazada"/>
    <s v="lazada"/>
    <s v=""/>
    <s v="-"/>
    <s v="03/07/2025 21:46"/>
  </r>
  <r>
    <x v="7"/>
    <x v="7"/>
    <n v="46"/>
    <n v="1"/>
    <s v="FOD52"/>
    <n v="300"/>
    <n v="0"/>
    <s v="ร้านที่4"/>
    <s v="ร*** ห***อยู่"/>
    <s v="สุรินทร์"/>
    <s v="-"/>
    <s v=""/>
    <s v="03/07/2025 21:28"/>
    <s v="-"/>
    <s v="J&amp;T Express"/>
    <s v="Tiktok"/>
    <s v="tiktok"/>
    <s v=""/>
    <s v="-"/>
    <s v="03/07/2025 21:28"/>
  </r>
  <r>
    <x v="4"/>
    <x v="9"/>
    <n v="76"/>
    <n v="1"/>
    <s v="FOD52"/>
    <n v="300"/>
    <n v="0"/>
    <s v="ร้านที่4"/>
    <s v="ร*** ห***อยู่"/>
    <s v="สุรินทร์"/>
    <s v="-"/>
    <s v=""/>
    <s v="03/07/2025 21:28"/>
    <s v="-"/>
    <s v="J&amp;T Express"/>
    <s v="Tiktok"/>
    <s v="tiktok"/>
    <s v=""/>
    <s v="-"/>
    <s v="03/07/2025 21:28"/>
  </r>
  <r>
    <x v="8"/>
    <x v="8"/>
    <n v="78"/>
    <n v="1"/>
    <s v="FOD52"/>
    <n v="300"/>
    <n v="0"/>
    <s v="ร้านที่4"/>
    <s v="ร*** ห***อยู่"/>
    <s v="สุรินทร์"/>
    <s v="-"/>
    <s v=""/>
    <s v="03/07/2025 21:28"/>
    <s v="-"/>
    <s v="J&amp;T Express"/>
    <s v="Tiktok"/>
    <s v="tiktok"/>
    <s v=""/>
    <s v="-"/>
    <s v="03/07/2025 21:28"/>
  </r>
  <r>
    <x v="0"/>
    <x v="0"/>
    <n v="50"/>
    <n v="1"/>
    <s v="FOD52"/>
    <n v="300"/>
    <n v="0"/>
    <s v="ร้านที่4"/>
    <s v="ร*** ห***อยู่"/>
    <s v="สุรินทร์"/>
    <s v="-"/>
    <s v=""/>
    <s v="03/07/2025 21:28"/>
    <s v="-"/>
    <s v="J&amp;T Express"/>
    <s v="Tiktok"/>
    <s v="tiktok"/>
    <s v=""/>
    <s v="-"/>
    <s v="03/07/2025 21:28"/>
  </r>
  <r>
    <x v="1"/>
    <x v="1"/>
    <n v="50"/>
    <n v="1"/>
    <s v="FOD52"/>
    <n v="300"/>
    <n v="0"/>
    <s v="ร้านที่4"/>
    <s v="ร*** ห***อยู่"/>
    <s v="สุรินทร์"/>
    <s v="-"/>
    <s v=""/>
    <s v="03/07/2025 21:28"/>
    <s v="-"/>
    <s v="J&amp;T Express"/>
    <s v="Tiktok"/>
    <s v="tiktok"/>
    <s v=""/>
    <s v="-"/>
    <s v="03/07/2025 21:28"/>
  </r>
  <r>
    <x v="2"/>
    <x v="2"/>
    <n v="50"/>
    <n v="1"/>
    <s v="FOD52"/>
    <n v="300"/>
    <n v="0"/>
    <s v="ร้านที่4"/>
    <s v="ร*** ห***อยู่"/>
    <s v="สุรินทร์"/>
    <s v="-"/>
    <s v=""/>
    <s v="03/07/2025 21:28"/>
    <s v="-"/>
    <s v="J&amp;T Express"/>
    <s v="Tiktok"/>
    <s v="tiktok"/>
    <s v=""/>
    <s v="-"/>
    <s v="03/07/2025 21:28"/>
  </r>
  <r>
    <x v="5"/>
    <x v="5"/>
    <n v="33.333333333333336"/>
    <n v="3"/>
    <s v="FOD51"/>
    <n v="115.5"/>
    <n v="0"/>
    <s v="ร้านที่1"/>
    <s v="ละออง บัวแก้ว"/>
    <s v="2/6หมู่6 · ท่างิ้ว/ Tha Ngio_x000a__x000a_เมืองนครศรีธรรมราช/ Mueang Nakhon Si Thammaratนครศรีธรรมราช/ Nakhon Si Thammarat_x000a_80280"/>
    <s v="80280"/>
    <s v="660842521992"/>
    <s v="03/07/2025 21:28"/>
    <s v="-"/>
    <s v="Kerry_dropoff"/>
    <s v="Lazada"/>
    <s v="lazada"/>
    <s v=""/>
    <s v="-"/>
    <s v="03/07/2025 21:27"/>
  </r>
  <r>
    <x v="5"/>
    <x v="5"/>
    <n v="33.333333333333336"/>
    <n v="3"/>
    <s v="FOD50"/>
    <n v="106"/>
    <n v="6"/>
    <s v="ร้านที่2"/>
    <s v="ป***ัก"/>
    <s v="นนทบุรี"/>
    <s v="-"/>
    <s v=""/>
    <s v="03/07/2025 21:27"/>
    <s v="-"/>
    <s v="Flash Express Thailand COD"/>
    <s v="Tiktok"/>
    <s v="จ่ายทีหลัง / COD"/>
    <s v=""/>
    <s v="-"/>
    <s v="03/07/2025 21:27"/>
  </r>
  <r>
    <x v="0"/>
    <x v="0"/>
    <n v="50"/>
    <n v="1"/>
    <s v="FOD49"/>
    <n v="100"/>
    <n v="0"/>
    <s v="ร้านที่4"/>
    <s v="จ***ร ฟ***าลี"/>
    <s v="ลำพูน"/>
    <s v="-"/>
    <s v=""/>
    <s v="03/07/2025 21:16"/>
    <s v="-"/>
    <s v="J&amp;T COD"/>
    <s v="Tiktok"/>
    <s v="จ่ายทีหลัง / COD"/>
    <s v=""/>
    <s v="-"/>
    <s v="03/07/2025 21:16"/>
  </r>
  <r>
    <x v="1"/>
    <x v="1"/>
    <n v="50"/>
    <n v="1"/>
    <s v="FOD49"/>
    <n v="100"/>
    <n v="0"/>
    <s v="ร้านที่4"/>
    <s v="จ***ร ฟ***าลี"/>
    <s v="ลำพูน"/>
    <s v="-"/>
    <s v=""/>
    <s v="03/07/2025 21:16"/>
    <s v="-"/>
    <s v="J&amp;T COD"/>
    <s v="Tiktok"/>
    <s v="จ่ายทีหลัง / COD"/>
    <s v=""/>
    <s v="-"/>
    <s v="03/07/2025 21:16"/>
  </r>
  <r>
    <x v="2"/>
    <x v="2"/>
    <n v="50"/>
    <n v="1"/>
    <s v="FOD49"/>
    <n v="100"/>
    <n v="0"/>
    <s v="ร้านที่4"/>
    <s v="จ***ร ฟ***าลี"/>
    <s v="ลำพูน"/>
    <s v="-"/>
    <s v=""/>
    <s v="03/07/2025 21:16"/>
    <s v="-"/>
    <s v="J&amp;T COD"/>
    <s v="Tiktok"/>
    <s v="จ่ายทีหลัง / COD"/>
    <s v=""/>
    <s v="-"/>
    <s v="03/07/2025 21:16"/>
  </r>
  <r>
    <x v="0"/>
    <x v="0"/>
    <n v="50"/>
    <n v="1"/>
    <s v="FOD48"/>
    <n v="200"/>
    <n v="0"/>
    <s v="ร้านที่4"/>
    <s v="ล*** ส***ชากูร"/>
    <s v="เลย"/>
    <s v="-"/>
    <s v=""/>
    <s v="03/07/2025 21:15"/>
    <s v="-"/>
    <s v="J&amp;T COD"/>
    <s v="Tiktok"/>
    <s v="จ่ายทีหลัง / COD"/>
    <s v=""/>
    <s v="-"/>
    <s v="03/07/2025 21:16"/>
  </r>
  <r>
    <x v="1"/>
    <x v="1"/>
    <n v="50"/>
    <n v="1"/>
    <s v="FOD48"/>
    <n v="200"/>
    <n v="0"/>
    <s v="ร้านที่4"/>
    <s v="ล*** ส***ชากูร"/>
    <s v="เลย"/>
    <s v="-"/>
    <s v=""/>
    <s v="03/07/2025 21:15"/>
    <s v="-"/>
    <s v="J&amp;T COD"/>
    <s v="Tiktok"/>
    <s v="จ่ายทีหลัง / COD"/>
    <s v=""/>
    <s v="-"/>
    <s v="03/07/2025 21:16"/>
  </r>
  <r>
    <x v="2"/>
    <x v="2"/>
    <n v="50"/>
    <n v="1"/>
    <s v="FOD48"/>
    <n v="200"/>
    <n v="0"/>
    <s v="ร้านที่4"/>
    <s v="ล*** ส***ชากูร"/>
    <s v="เลย"/>
    <s v="-"/>
    <s v=""/>
    <s v="03/07/2025 21:15"/>
    <s v="-"/>
    <s v="J&amp;T COD"/>
    <s v="Tiktok"/>
    <s v="จ่ายทีหลัง / COD"/>
    <s v=""/>
    <s v="-"/>
    <s v="03/07/2025 21:16"/>
  </r>
  <r>
    <x v="3"/>
    <x v="10"/>
    <n v="120"/>
    <n v="1"/>
    <s v="FOD48"/>
    <n v="200"/>
    <n v="0"/>
    <s v="ร้านที่4"/>
    <s v="ล*** ส***ชากูร"/>
    <s v="เลย"/>
    <s v="-"/>
    <s v=""/>
    <s v="03/07/2025 21:15"/>
    <s v="-"/>
    <s v="J&amp;T COD"/>
    <s v="Tiktok"/>
    <s v="จ่ายทีหลัง / COD"/>
    <s v=""/>
    <s v="-"/>
    <s v="03/07/2025 21:16"/>
  </r>
  <r>
    <x v="0"/>
    <x v="0"/>
    <n v="50"/>
    <n v="1"/>
    <s v="FOD47"/>
    <n v="100"/>
    <n v="0"/>
    <s v="ร้านที่4"/>
    <s v="พ***อ"/>
    <s v="นครศรีธรรมราช"/>
    <s v="-"/>
    <s v=""/>
    <s v="03/07/2025 21:13"/>
    <s v="-"/>
    <s v="J&amp;T COD"/>
    <s v="Tiktok"/>
    <s v="จ่ายทีหลัง / COD"/>
    <s v=""/>
    <s v="-"/>
    <s v="03/07/2025 21:14"/>
  </r>
  <r>
    <x v="1"/>
    <x v="1"/>
    <n v="50"/>
    <n v="1"/>
    <s v="FOD47"/>
    <n v="100"/>
    <n v="0"/>
    <s v="ร้านที่4"/>
    <s v="พ***อ"/>
    <s v="นครศรีธรรมราช"/>
    <s v="-"/>
    <s v=""/>
    <s v="03/07/2025 21:13"/>
    <s v="-"/>
    <s v="J&amp;T COD"/>
    <s v="Tiktok"/>
    <s v="จ่ายทีหลัง / COD"/>
    <s v=""/>
    <s v="-"/>
    <s v="03/07/2025 21:14"/>
  </r>
  <r>
    <x v="2"/>
    <x v="2"/>
    <n v="50"/>
    <n v="1"/>
    <s v="FOD47"/>
    <n v="100"/>
    <n v="0"/>
    <s v="ร้านที่4"/>
    <s v="พ***อ"/>
    <s v="นครศรีธรรมราช"/>
    <s v="-"/>
    <s v=""/>
    <s v="03/07/2025 21:13"/>
    <s v="-"/>
    <s v="J&amp;T COD"/>
    <s v="Tiktok"/>
    <s v="จ่ายทีหลัง / COD"/>
    <s v=""/>
    <s v="-"/>
    <s v="03/07/2025 21:14"/>
  </r>
  <r>
    <x v="0"/>
    <x v="0"/>
    <n v="50"/>
    <n v="1"/>
    <s v="FOD45"/>
    <n v="106"/>
    <n v="6"/>
    <s v="ร้านที่4"/>
    <s v="ว***า"/>
    <s v="นนทบุรี"/>
    <s v="-"/>
    <s v=""/>
    <s v="03/07/2025 21:04"/>
    <s v="-"/>
    <s v="Flash Express Thailand"/>
    <s v="Tiktok"/>
    <s v="tiktok"/>
    <s v=""/>
    <s v="-"/>
    <s v="03/07/2025 21:04"/>
  </r>
  <r>
    <x v="1"/>
    <x v="1"/>
    <n v="50"/>
    <n v="1"/>
    <s v="FOD45"/>
    <n v="106"/>
    <n v="6"/>
    <s v="ร้านที่4"/>
    <s v="ว***า"/>
    <s v="นนทบุรี"/>
    <s v="-"/>
    <s v=""/>
    <s v="03/07/2025 21:04"/>
    <s v="-"/>
    <s v="Flash Express Thailand"/>
    <s v="Tiktok"/>
    <s v="tiktok"/>
    <s v=""/>
    <s v="-"/>
    <s v="03/07/2025 21:04"/>
  </r>
  <r>
    <x v="2"/>
    <x v="2"/>
    <n v="50"/>
    <n v="1"/>
    <s v="FOD45"/>
    <n v="106"/>
    <n v="6"/>
    <s v="ร้านที่4"/>
    <s v="ว***า"/>
    <s v="นนทบุรี"/>
    <s v="-"/>
    <s v=""/>
    <s v="03/07/2025 21:04"/>
    <s v="-"/>
    <s v="Flash Express Thailand"/>
    <s v="Tiktok"/>
    <s v="tiktok"/>
    <s v=""/>
    <s v="-"/>
    <s v="03/07/2025 21:04"/>
  </r>
  <r>
    <x v="2"/>
    <x v="2"/>
    <n v="60"/>
    <n v="3"/>
    <s v="FOD44"/>
    <n v="100"/>
    <n v="0"/>
    <s v="ร้านที่2"/>
    <s v="เ***กะรัต​ พ***ันธ์"/>
    <s v="ระยอง"/>
    <s v="-"/>
    <s v=""/>
    <s v="03/07/2025 21:03"/>
    <s v="-"/>
    <s v="J&amp;T COD"/>
    <s v="Tiktok"/>
    <s v="จ่ายทีหลัง / COD"/>
    <s v=""/>
    <s v="-"/>
    <s v="03/07/2025 21:03"/>
  </r>
  <r>
    <x v="0"/>
    <x v="0"/>
    <n v="50"/>
    <n v="1"/>
    <s v="FOD42"/>
    <n v="100"/>
    <n v="0"/>
    <s v="ร้านที่4"/>
    <s v="ว***ณี ล***"/>
    <s v="สกลนคร"/>
    <s v="-"/>
    <s v=""/>
    <s v="-"/>
    <s v="-"/>
    <s v="J&amp;T Express"/>
    <s v="Tiktok"/>
    <s v="-"/>
    <s v=""/>
    <s v="-"/>
    <s v="03/07/2025 20:55"/>
  </r>
  <r>
    <x v="1"/>
    <x v="1"/>
    <n v="50"/>
    <n v="1"/>
    <s v="FOD42"/>
    <n v="100"/>
    <n v="0"/>
    <s v="ร้านที่4"/>
    <s v="ว***ณี ล***"/>
    <s v="สกลนคร"/>
    <s v="-"/>
    <s v=""/>
    <s v="-"/>
    <s v="-"/>
    <s v="J&amp;T Express"/>
    <s v="Tiktok"/>
    <s v="-"/>
    <s v=""/>
    <s v="-"/>
    <s v="03/07/2025 20:55"/>
  </r>
  <r>
    <x v="2"/>
    <x v="2"/>
    <n v="50"/>
    <n v="1"/>
    <s v="FOD42"/>
    <n v="100"/>
    <n v="0"/>
    <s v="ร้านที่4"/>
    <s v="ว***ณี ล***"/>
    <s v="สกลนคร"/>
    <s v="-"/>
    <s v=""/>
    <s v="-"/>
    <s v="-"/>
    <s v="J&amp;T Express"/>
    <s v="Tiktok"/>
    <s v="-"/>
    <s v=""/>
    <s v="-"/>
    <s v="03/07/2025 20:55"/>
  </r>
  <r>
    <x v="7"/>
    <x v="7"/>
    <n v="66.666666666666671"/>
    <n v="3"/>
    <s v="FOD41"/>
    <n v="100"/>
    <n v="0"/>
    <s v="ร้านที่4"/>
    <s v="ค***ุลริศา  ห***ุนทด"/>
    <s v="ปทุมธานี"/>
    <s v="-"/>
    <s v=""/>
    <s v="03/07/2025 20:49"/>
    <s v="-"/>
    <s v="Flash Express Thailand COD"/>
    <s v="Tiktok"/>
    <s v="จ่ายทีหลัง / COD"/>
    <s v=""/>
    <s v="-"/>
    <s v="03/07/2025 20:49"/>
  </r>
  <r>
    <x v="0"/>
    <x v="0"/>
    <n v="50"/>
    <n v="1"/>
    <s v="FOD40"/>
    <n v="106"/>
    <n v="6"/>
    <s v="ร้านที่4"/>
    <s v="อ***"/>
    <s v="สมุทรปราการ"/>
    <s v="-"/>
    <s v=""/>
    <s v="03/07/2025 20:42"/>
    <s v="-"/>
    <s v="Flash Express Thailand COD"/>
    <s v="Tiktok"/>
    <s v="จ่ายทีหลัง / COD"/>
    <s v=""/>
    <s v="-"/>
    <s v="03/07/2025 20:42"/>
  </r>
  <r>
    <x v="1"/>
    <x v="1"/>
    <n v="50"/>
    <n v="1"/>
    <s v="FOD40"/>
    <n v="106"/>
    <n v="6"/>
    <s v="ร้านที่4"/>
    <s v="อ***"/>
    <s v="สมุทรปราการ"/>
    <s v="-"/>
    <s v=""/>
    <s v="03/07/2025 20:42"/>
    <s v="-"/>
    <s v="Flash Express Thailand COD"/>
    <s v="Tiktok"/>
    <s v="จ่ายทีหลัง / COD"/>
    <s v=""/>
    <s v="-"/>
    <s v="03/07/2025 20:42"/>
  </r>
  <r>
    <x v="2"/>
    <x v="2"/>
    <n v="50"/>
    <n v="1"/>
    <s v="FOD40"/>
    <n v="106"/>
    <n v="6"/>
    <s v="ร้านที่4"/>
    <s v="อ***"/>
    <s v="สมุทรปราการ"/>
    <s v="-"/>
    <s v=""/>
    <s v="03/07/2025 20:42"/>
    <s v="-"/>
    <s v="Flash Express Thailand COD"/>
    <s v="Tiktok"/>
    <s v="จ่ายทีหลัง / COD"/>
    <s v=""/>
    <s v="-"/>
    <s v="03/07/2025 20:42"/>
  </r>
  <r>
    <x v="0"/>
    <x v="0"/>
    <n v="50"/>
    <n v="1"/>
    <s v="FOD39"/>
    <n v="138"/>
    <n v="38"/>
    <s v="ร้านที่4"/>
    <s v="ก*** น***นคร"/>
    <s v="อุตรดิตถ์"/>
    <s v="-"/>
    <s v=""/>
    <s v="03/07/2025 20:37"/>
    <s v="-"/>
    <s v="J&amp;T COD"/>
    <s v="Tiktok"/>
    <s v="จ่ายทีหลัง / COD"/>
    <s v=""/>
    <s v="-"/>
    <s v="03/07/2025 20:37"/>
  </r>
  <r>
    <x v="1"/>
    <x v="1"/>
    <n v="50"/>
    <n v="1"/>
    <s v="FOD39"/>
    <n v="138"/>
    <n v="38"/>
    <s v="ร้านที่4"/>
    <s v="ก*** น***นคร"/>
    <s v="อุตรดิตถ์"/>
    <s v="-"/>
    <s v=""/>
    <s v="03/07/2025 20:37"/>
    <s v="-"/>
    <s v="J&amp;T COD"/>
    <s v="Tiktok"/>
    <s v="จ่ายทีหลัง / COD"/>
    <s v=""/>
    <s v="-"/>
    <s v="03/07/2025 20:37"/>
  </r>
  <r>
    <x v="2"/>
    <x v="2"/>
    <n v="50"/>
    <n v="1"/>
    <s v="FOD39"/>
    <n v="138"/>
    <n v="38"/>
    <s v="ร้านที่4"/>
    <s v="ก*** น***นคร"/>
    <s v="อุตรดิตถ์"/>
    <s v="-"/>
    <s v=""/>
    <s v="03/07/2025 20:37"/>
    <s v="-"/>
    <s v="J&amp;T COD"/>
    <s v="Tiktok"/>
    <s v="จ่ายทีหลัง / COD"/>
    <s v=""/>
    <s v="-"/>
    <s v="03/07/2025 20:37"/>
  </r>
  <r>
    <x v="7"/>
    <x v="7"/>
    <n v="66.666666666666671"/>
    <n v="6"/>
    <s v="FOD38"/>
    <n v="200"/>
    <n v="0"/>
    <s v="ร้านที่4"/>
    <s v="ส***  พ***า"/>
    <s v="เพชรบูรณ์"/>
    <s v="-"/>
    <s v=""/>
    <s v="03/07/2025 20:25"/>
    <s v="-"/>
    <s v="J&amp;T COD"/>
    <s v="Tiktok"/>
    <s v="จ่ายทีหลัง / COD"/>
    <s v=""/>
    <s v="-"/>
    <s v="03/07/2025 20:25"/>
  </r>
  <r>
    <x v="0"/>
    <x v="0"/>
    <n v="50"/>
    <n v="1"/>
    <s v="FOD37"/>
    <n v="109"/>
    <n v="9"/>
    <s v="ร้านที่4"/>
    <s v="เ***ยบ"/>
    <s v="สกลนคร"/>
    <s v="-"/>
    <s v=""/>
    <s v="03/07/2025 20:06"/>
    <s v="-"/>
    <s v="J&amp;T COD"/>
    <s v="Tiktok"/>
    <s v="จ่ายทีหลัง / COD"/>
    <s v=""/>
    <s v="-"/>
    <s v="03/07/2025 20:07"/>
  </r>
  <r>
    <x v="1"/>
    <x v="1"/>
    <n v="50"/>
    <n v="1"/>
    <s v="FOD37"/>
    <n v="109"/>
    <n v="9"/>
    <s v="ร้านที่4"/>
    <s v="เ***ยบ"/>
    <s v="สกลนคร"/>
    <s v="-"/>
    <s v=""/>
    <s v="03/07/2025 20:06"/>
    <s v="-"/>
    <s v="J&amp;T COD"/>
    <s v="Tiktok"/>
    <s v="จ่ายทีหลัง / COD"/>
    <s v=""/>
    <s v="-"/>
    <s v="03/07/2025 20:07"/>
  </r>
  <r>
    <x v="2"/>
    <x v="2"/>
    <n v="50"/>
    <n v="1"/>
    <s v="FOD37"/>
    <n v="109"/>
    <n v="9"/>
    <s v="ร้านที่4"/>
    <s v="เ***ยบ"/>
    <s v="สกลนคร"/>
    <s v="-"/>
    <s v=""/>
    <s v="03/07/2025 20:06"/>
    <s v="-"/>
    <s v="J&amp;T COD"/>
    <s v="Tiktok"/>
    <s v="จ่ายทีหลัง / COD"/>
    <s v=""/>
    <s v="-"/>
    <s v="03/07/2025 20:07"/>
  </r>
  <r>
    <x v="4"/>
    <x v="4"/>
    <n v="67.5"/>
    <n v="1"/>
    <s v="FOD36"/>
    <n v="74.5"/>
    <n v="7"/>
    <s v="ร้านที่1"/>
    <s v="กิมกี  ศรีทอง"/>
    <s v="11/141 ม.สันตินคร ซอย 9 · บางแก้ว/ Bang Kaeo_x000a__x000a_บางพลี/ Bang Phliสมุทรปราการ/ Samut Prakan_x000a_10540"/>
    <s v="10540"/>
    <s v="660814088706"/>
    <s v="03/07/2025 20:05"/>
    <s v="-"/>
    <s v="Kerry_dropoff"/>
    <s v="Lazada"/>
    <s v="lazada"/>
    <s v=""/>
    <s v="-"/>
    <s v="03/07/2025 20:05"/>
  </r>
  <r>
    <x v="0"/>
    <x v="0"/>
    <n v="50"/>
    <n v="2"/>
    <s v="FOD35"/>
    <n v="200"/>
    <n v="0"/>
    <s v="ร้านที่4"/>
    <s v="F***h"/>
    <s v="Pathum Thani"/>
    <s v="-"/>
    <s v=""/>
    <s v="03/07/2025 20:01"/>
    <s v="-"/>
    <s v="Flash Express Thailand COD"/>
    <s v="Tiktok"/>
    <s v="จ่ายทีหลัง / COD"/>
    <s v=""/>
    <s v="-"/>
    <s v="03/07/2025 20:02"/>
  </r>
  <r>
    <x v="1"/>
    <x v="1"/>
    <n v="50"/>
    <n v="2"/>
    <s v="FOD35"/>
    <n v="200"/>
    <n v="0"/>
    <s v="ร้านที่4"/>
    <s v="F***h"/>
    <s v="Pathum Thani"/>
    <s v="-"/>
    <s v=""/>
    <s v="03/07/2025 20:01"/>
    <s v="-"/>
    <s v="Flash Express Thailand COD"/>
    <s v="Tiktok"/>
    <s v="จ่ายทีหลัง / COD"/>
    <s v=""/>
    <s v="-"/>
    <s v="03/07/2025 20:02"/>
  </r>
  <r>
    <x v="2"/>
    <x v="2"/>
    <n v="50"/>
    <n v="2"/>
    <s v="FOD35"/>
    <n v="200"/>
    <n v="0"/>
    <s v="ร้านที่4"/>
    <s v="F***h"/>
    <s v="Pathum Thani"/>
    <s v="-"/>
    <s v=""/>
    <s v="03/07/2025 20:01"/>
    <s v="-"/>
    <s v="Flash Express Thailand COD"/>
    <s v="Tiktok"/>
    <s v="จ่ายทีหลัง / COD"/>
    <s v=""/>
    <s v="-"/>
    <s v="03/07/2025 20:02"/>
  </r>
  <r>
    <x v="7"/>
    <x v="7"/>
    <n v="66.666666666666671"/>
    <n v="3"/>
    <s v="FOD33"/>
    <n v="100"/>
    <n v="0"/>
    <s v="ร้านที่4"/>
    <s v="s***ationyous"/>
    <s v="ลพบุรี"/>
    <s v="-"/>
    <s v=""/>
    <s v="03/07/2025 19:54"/>
    <s v="-"/>
    <s v="J&amp;T Express"/>
    <s v="Tiktok"/>
    <s v="tiktok"/>
    <s v=""/>
    <s v="-"/>
    <s v="03/07/2025 19:54"/>
  </r>
  <r>
    <x v="8"/>
    <x v="8"/>
    <n v="90"/>
    <n v="2"/>
    <s v="FOD32"/>
    <n v="152"/>
    <n v="0"/>
    <s v="ร้านที่8"/>
    <s v="บริษัทหรรษธรเฟอร์นิเจอร์แอนด์บิ้วอินจำกัด"/>
    <s v="คลองสอง 20/17 ซอยแก้วบาง หมู่ที่ 1 ตำบลคลองสอง_x000a__x000a_คลองหลวง/ Khlong Luangปทุมธานี/ Pathum Thani_x000a_12120"/>
    <s v="12120"/>
    <s v="660816233219"/>
    <s v="03/07/2025 19:51"/>
    <s v="-"/>
    <s v="Kerry_dropoff"/>
    <s v="Lazada"/>
    <s v="lazada"/>
    <s v=""/>
    <s v="-"/>
    <s v="03/07/2025 19:51"/>
  </r>
  <r>
    <x v="4"/>
    <x v="4"/>
    <n v="63.75"/>
    <n v="4"/>
    <s v="FOD31"/>
    <n v="334"/>
    <n v="79"/>
    <s v="ร้านที่1"/>
    <s v="นางสกูณทิลา แสงทอง"/>
    <s v="129 บ้านขามเรียง หมู่ที่ 1 ต.ขามเรียง อ.กันทรวิชัย จ.มหาสารคาม_x000a__x000a_กันทรวิชัย/ Kantharawichaiมหาสารคาม/ Maha Sarakham_x000a_44150"/>
    <s v="44150"/>
    <s v="660833028841"/>
    <s v="03/07/2025 19:44"/>
    <s v="-"/>
    <s v="Kerry_dropoff"/>
    <s v="Lazada"/>
    <s v="lazada"/>
    <s v=""/>
    <s v="-"/>
    <s v="03/07/2025 19:42"/>
  </r>
  <r>
    <x v="5"/>
    <x v="5"/>
    <n v="50"/>
    <n v="6"/>
    <s v="FOD30"/>
    <n v="120.28"/>
    <n v="10"/>
    <s v="ร้านที่1"/>
    <s v="ปีติชา หทัยชนก"/>
    <s v="493 ซ.ช่างนาค ถนนสมเด็จเจ้าพระยา แขวงสมเด็จเจ้าพระยา_x000a__x000a_คลองสาน/ Khlong Sanกรุงเทพมหานคร/ Bangkok_x000a_10600"/>
    <s v="10600"/>
    <s v="660896919342"/>
    <s v="03/07/2025 19:39"/>
    <s v="-"/>
    <s v="Kerry_dropoff"/>
    <s v="Lazada"/>
    <s v="lazada"/>
    <s v=""/>
    <s v="-"/>
    <s v="03/07/2025 19:39"/>
  </r>
  <r>
    <x v="0"/>
    <x v="0"/>
    <n v="50"/>
    <n v="1"/>
    <s v="FOD29"/>
    <n v="129"/>
    <n v="29"/>
    <s v="ร้านที่4"/>
    <s v="น***จริญ แ***ต๊ะ"/>
    <s v="เพชรบูรณ์"/>
    <s v="-"/>
    <s v=""/>
    <s v="03/07/2025 19:19"/>
    <s v="-"/>
    <s v="J&amp;T Express"/>
    <s v="Tiktok"/>
    <s v="tiktok"/>
    <s v=""/>
    <s v="-"/>
    <s v="03/07/2025 19:19"/>
  </r>
  <r>
    <x v="1"/>
    <x v="1"/>
    <n v="50"/>
    <n v="1"/>
    <s v="FOD29"/>
    <n v="129"/>
    <n v="29"/>
    <s v="ร้านที่4"/>
    <s v="น***จริญ แ***ต๊ะ"/>
    <s v="เพชรบูรณ์"/>
    <s v="-"/>
    <s v=""/>
    <s v="03/07/2025 19:19"/>
    <s v="-"/>
    <s v="J&amp;T Express"/>
    <s v="Tiktok"/>
    <s v="tiktok"/>
    <s v=""/>
    <s v="-"/>
    <s v="03/07/2025 19:19"/>
  </r>
  <r>
    <x v="2"/>
    <x v="2"/>
    <n v="50"/>
    <n v="1"/>
    <s v="FOD29"/>
    <n v="129"/>
    <n v="29"/>
    <s v="ร้านที่4"/>
    <s v="น***จริญ แ***ต๊ะ"/>
    <s v="เพชรบูรณ์"/>
    <s v="-"/>
    <s v=""/>
    <s v="03/07/2025 19:19"/>
    <s v="-"/>
    <s v="J&amp;T Express"/>
    <s v="Tiktok"/>
    <s v="tiktok"/>
    <s v=""/>
    <s v="-"/>
    <s v="03/07/2025 19:19"/>
  </r>
  <r>
    <x v="8"/>
    <x v="8"/>
    <n v="72.333333333333329"/>
    <n v="3"/>
    <s v="FOD28"/>
    <n v="217"/>
    <n v="0"/>
    <s v="ร้านที่1"/>
    <s v="ส******ด"/>
    <s v="******ตำบลเกาะเกร็ด อำเภอปากเกร็ด จังหวัดนนทบุรี 11120"/>
    <s v="11120"/>
    <s v="88"/>
    <s v="03/07/2025 19:43"/>
    <s v="-"/>
    <s v="SPX Express"/>
    <s v="Shopee"/>
    <s v="shopee"/>
    <s v=""/>
    <s v="-"/>
    <s v="03/07/2025 19:13"/>
  </r>
  <r>
    <x v="7"/>
    <x v="7"/>
    <n v="66.666666666666671"/>
    <n v="3"/>
    <s v="FOD27"/>
    <n v="100"/>
    <n v="0"/>
    <s v="ร้านที่2"/>
    <s v="ด***ี"/>
    <s v="กรุงเทพมหานคร"/>
    <s v="-"/>
    <s v=""/>
    <s v="03/07/2025 19:10"/>
    <s v="-"/>
    <s v="J&amp;T Express"/>
    <s v="Tiktok"/>
    <s v="tiktok"/>
    <s v=""/>
    <s v="-"/>
    <s v="03/07/2025 19:09"/>
  </r>
  <r>
    <x v="7"/>
    <x v="7"/>
    <n v="66.666666666666671"/>
    <n v="6"/>
    <s v="FOD26"/>
    <n v="200"/>
    <n v="0"/>
    <s v="ร้านที่2"/>
    <s v="ธ***์ ท***นันต์"/>
    <s v="เพชรบูรณ์"/>
    <s v="-"/>
    <s v=""/>
    <s v="03/07/2025 19:06"/>
    <s v="-"/>
    <s v="J&amp;T COD"/>
    <s v="Tiktok"/>
    <s v="จ่ายทีหลัง / COD"/>
    <s v=""/>
    <s v="-"/>
    <s v="03/07/2025 19:06"/>
  </r>
  <r>
    <x v="0"/>
    <x v="0"/>
    <n v="50"/>
    <n v="1"/>
    <s v="FOD25"/>
    <n v="271"/>
    <n v="29"/>
    <s v="ร้านที่1"/>
    <s v="ญ*****์"/>
    <s v="******15 หมู่1 ตำบล เกาะตาเลี้ยง ตำบลเกาะตาเลี้ยง อำเภอศรีสำโรง จังหวัดสุโขทัย 64120"/>
    <s v="64120"/>
    <s v="66"/>
    <s v="03/07/2025 19:01"/>
    <s v="-"/>
    <s v="SPX Express"/>
    <s v="Shopee"/>
    <s v="shopee"/>
    <s v=""/>
    <s v="-"/>
    <s v="03/07/2025 19:01"/>
  </r>
  <r>
    <x v="1"/>
    <x v="1"/>
    <n v="50"/>
    <n v="1"/>
    <s v="FOD25"/>
    <n v="271"/>
    <n v="29"/>
    <s v="ร้านที่1"/>
    <s v="ญ*****์"/>
    <s v="******15 หมู่1 ตำบล เกาะตาเลี้ยง ตำบลเกาะตาเลี้ยง อำเภอศรีสำโรง จังหวัดสุโขทัย 64120"/>
    <s v="64120"/>
    <s v="66"/>
    <s v="03/07/2025 19:01"/>
    <s v="-"/>
    <s v="SPX Express"/>
    <s v="Shopee"/>
    <s v="shopee"/>
    <s v=""/>
    <s v="-"/>
    <s v="03/07/2025 19:01"/>
  </r>
  <r>
    <x v="2"/>
    <x v="2"/>
    <n v="50"/>
    <n v="1"/>
    <s v="FOD25"/>
    <n v="271"/>
    <n v="29"/>
    <s v="ร้านที่1"/>
    <s v="ญ*****์"/>
    <s v="******15 หมู่1 ตำบล เกาะตาเลี้ยง ตำบลเกาะตาเลี้ยง อำเภอศรีสำโรง จังหวัดสุโขทัย 64120"/>
    <s v="64120"/>
    <s v="66"/>
    <s v="03/07/2025 19:01"/>
    <s v="-"/>
    <s v="SPX Express"/>
    <s v="Shopee"/>
    <s v="shopee"/>
    <s v=""/>
    <s v="-"/>
    <s v="03/07/2025 19:01"/>
  </r>
  <r>
    <x v="4"/>
    <x v="9"/>
    <n v="98"/>
    <n v="1"/>
    <s v="FOD25"/>
    <n v="271"/>
    <n v="29"/>
    <s v="ร้านที่1"/>
    <s v="ญ*****์"/>
    <s v="******15 หมู่1 ตำบล เกาะตาเลี้ยง ตำบลเกาะตาเลี้ยง อำเภอศรีสำโรง จังหวัดสุโขทัย 64120"/>
    <s v="64120"/>
    <s v="66"/>
    <s v="03/07/2025 19:01"/>
    <s v="-"/>
    <s v="SPX Express"/>
    <s v="Shopee"/>
    <s v="shopee"/>
    <s v=""/>
    <s v="-"/>
    <s v="03/07/2025 19:01"/>
  </r>
  <r>
    <x v="0"/>
    <x v="0"/>
    <n v="50"/>
    <n v="1"/>
    <s v="FOD24"/>
    <n v="100"/>
    <n v="0"/>
    <s v="ร้านที่4"/>
    <s v="จ***นา แ***ิ่ม"/>
    <s v="สงขลา"/>
    <s v="-"/>
    <s v=""/>
    <s v="03/07/2025 18:59"/>
    <s v="-"/>
    <s v="J&amp;T COD"/>
    <s v="Tiktok"/>
    <s v="จ่ายทีหลัง / COD"/>
    <s v=""/>
    <s v="-"/>
    <s v="03/07/2025 19:00"/>
  </r>
  <r>
    <x v="1"/>
    <x v="1"/>
    <n v="50"/>
    <n v="1"/>
    <s v="FOD24"/>
    <n v="100"/>
    <n v="0"/>
    <s v="ร้านที่4"/>
    <s v="จ***นา แ***ิ่ม"/>
    <s v="สงขลา"/>
    <s v="-"/>
    <s v=""/>
    <s v="03/07/2025 18:59"/>
    <s v="-"/>
    <s v="J&amp;T COD"/>
    <s v="Tiktok"/>
    <s v="จ่ายทีหลัง / COD"/>
    <s v=""/>
    <s v="-"/>
    <s v="03/07/2025 19:00"/>
  </r>
  <r>
    <x v="2"/>
    <x v="2"/>
    <n v="50"/>
    <n v="1"/>
    <s v="FOD24"/>
    <n v="100"/>
    <n v="0"/>
    <s v="ร้านที่4"/>
    <s v="จ***นา แ***ิ่ม"/>
    <s v="สงขลา"/>
    <s v="-"/>
    <s v=""/>
    <s v="03/07/2025 18:59"/>
    <s v="-"/>
    <s v="J&amp;T COD"/>
    <s v="Tiktok"/>
    <s v="จ่ายทีหลัง / COD"/>
    <s v=""/>
    <s v="-"/>
    <s v="03/07/2025 19:00"/>
  </r>
  <r>
    <x v="5"/>
    <x v="5"/>
    <n v="33.333333333333336"/>
    <n v="3"/>
    <s v="FOD23"/>
    <n v="200"/>
    <n v="0"/>
    <s v="ร้านที่2"/>
    <s v="ช***ักษ์ ข***ก้ว"/>
    <s v="พิษณุโลก"/>
    <s v="-"/>
    <s v=""/>
    <s v="03/07/2025 18:55"/>
    <s v="-"/>
    <s v="J&amp;T Express"/>
    <s v="Tiktok"/>
    <s v="tiktok"/>
    <s v=""/>
    <s v="-"/>
    <s v="03/07/2025 18:55"/>
  </r>
  <r>
    <x v="9"/>
    <x v="11"/>
    <n v="66.666666666666671"/>
    <n v="3"/>
    <s v="FOD23"/>
    <n v="200"/>
    <n v="0"/>
    <s v="ร้านที่2"/>
    <s v="ช***ักษ์ ข***ก้ว"/>
    <s v="พิษณุโลก"/>
    <s v="-"/>
    <s v=""/>
    <s v="03/07/2025 18:55"/>
    <s v="-"/>
    <s v="J&amp;T Express"/>
    <s v="Tiktok"/>
    <s v="tiktok"/>
    <s v=""/>
    <s v="-"/>
    <s v="03/07/2025 18:55"/>
  </r>
  <r>
    <x v="5"/>
    <x v="5"/>
    <n v="33.333333333333336"/>
    <n v="3"/>
    <s v="FOD22"/>
    <n v="100"/>
    <n v="0"/>
    <s v="ร้านที่2"/>
    <s v="A** L***thai"/>
    <s v="ตาก"/>
    <s v="-"/>
    <s v=""/>
    <s v="03/07/2025 18:46"/>
    <s v="-"/>
    <s v="J&amp;T Express"/>
    <s v="Tiktok"/>
    <s v="tiktok"/>
    <s v=""/>
    <s v="-"/>
    <s v="03/07/2025 18:46"/>
  </r>
  <r>
    <x v="10"/>
    <x v="12"/>
    <n v="10"/>
    <n v="40"/>
    <s v="FOD21"/>
    <n v="392"/>
    <n v="0"/>
    <s v="ร้านที่1"/>
    <s v="พ******ญ"/>
    <s v="******ญนาคพัฒนา ตำบลบุญนาคพัฒนา อำเภอเมืองลำปาง จังหวัดลำปาง 52000"/>
    <s v="52000"/>
    <s v="25"/>
    <s v="03/07/2025 18:46"/>
    <s v="-"/>
    <s v="Flash Express"/>
    <s v="Shopee"/>
    <s v="shopee"/>
    <s v=""/>
    <s v="-"/>
    <s v="03/07/2025 18:44"/>
  </r>
  <r>
    <x v="4"/>
    <x v="9"/>
    <n v="69.900000000000006"/>
    <n v="10"/>
    <s v="FOD20"/>
    <n v="2866.4"/>
    <n v="132"/>
    <s v="ร้านที่1"/>
    <s v="พระอาจารย์ ภาคิณ จันทสาโร"/>
    <s v="172 ม.4 วัดเดิ่นเห็ด · ทัพรั้ง/ Thap Rang_x000a__x000a_พระทองคำ/ Phra Thong Khamนครราชสีมา/ Nakhon Ratchasima_x000a_30220"/>
    <s v="30220"/>
    <s v="660807312438"/>
    <s v="03/07/2025 18:45"/>
    <s v="-"/>
    <s v="Kerry_dropoff"/>
    <s v="Lazada"/>
    <s v="lazada"/>
    <s v=""/>
    <s v="-"/>
    <s v="03/07/2025 18:43"/>
  </r>
  <r>
    <x v="4"/>
    <x v="9"/>
    <n v="69.900000000000006"/>
    <n v="10"/>
    <s v="FOD20"/>
    <n v="2866.4"/>
    <n v="132"/>
    <s v="ร้านที่1"/>
    <s v="พระอาจารย์ ภาคิณ จันทสาโร"/>
    <s v="172 ม.4 วัดเดิ่นเห็ด · ทัพรั้ง/ Thap Rang_x000a__x000a_พระทองคำ/ Phra Thong Khamนครราชสีมา/ Nakhon Ratchasima_x000a_30220"/>
    <s v="30220"/>
    <s v="660807312438"/>
    <s v="03/07/2025 18:45"/>
    <s v="-"/>
    <s v="Kerry_dropoff"/>
    <s v="Lazada"/>
    <s v="lazada"/>
    <s v=""/>
    <s v="-"/>
    <s v="03/07/2025 18:43"/>
  </r>
  <r>
    <x v="4"/>
    <x v="9"/>
    <n v="69.900000000000006"/>
    <n v="10"/>
    <s v="FOD20"/>
    <n v="2866.4"/>
    <n v="132"/>
    <s v="ร้านที่1"/>
    <s v="พระอาจารย์ ภาคิณ จันทสาโร"/>
    <s v="172 ม.4 วัดเดิ่นเห็ด · ทัพรั้ง/ Thap Rang_x000a__x000a_พระทองคำ/ Phra Thong Khamนครราชสีมา/ Nakhon Ratchasima_x000a_30220"/>
    <s v="30220"/>
    <s v="660807312438"/>
    <s v="03/07/2025 18:45"/>
    <s v="-"/>
    <s v="Kerry_dropoff"/>
    <s v="Lazada"/>
    <s v="lazada"/>
    <s v=""/>
    <s v="-"/>
    <s v="03/07/2025 18:43"/>
  </r>
  <r>
    <x v="4"/>
    <x v="9"/>
    <n v="69.900000000000006"/>
    <n v="10"/>
    <s v="FOD20"/>
    <n v="2866.4"/>
    <n v="132"/>
    <s v="ร้านที่1"/>
    <s v="พระอาจารย์ ภาคิณ จันทสาโร"/>
    <s v="172 ม.4 วัดเดิ่นเห็ด · ทัพรั้ง/ Thap Rang_x000a__x000a_พระทองคำ/ Phra Thong Khamนครราชสีมา/ Nakhon Ratchasima_x000a_30220"/>
    <s v="30220"/>
    <s v="660807312438"/>
    <s v="03/07/2025 18:45"/>
    <s v="-"/>
    <s v="Kerry_dropoff"/>
    <s v="Lazada"/>
    <s v="lazada"/>
    <s v=""/>
    <s v="-"/>
    <s v="03/07/2025 18:43"/>
  </r>
  <r>
    <x v="0"/>
    <x v="0"/>
    <n v="50"/>
    <n v="1"/>
    <s v="FOD19"/>
    <n v="100"/>
    <n v="0"/>
    <s v="ร้านที่4"/>
    <s v="ค** อ**"/>
    <s v="มหาสารคาม"/>
    <s v="-"/>
    <s v=""/>
    <s v="03/07/2025 18:41"/>
    <s v="-"/>
    <s v="J&amp;T COD"/>
    <s v="Tiktok"/>
    <s v="จ่ายทีหลัง / COD"/>
    <s v=""/>
    <s v="-"/>
    <s v="03/07/2025 18:41"/>
  </r>
  <r>
    <x v="1"/>
    <x v="1"/>
    <n v="50"/>
    <n v="1"/>
    <s v="FOD19"/>
    <n v="100"/>
    <n v="0"/>
    <s v="ร้านที่4"/>
    <s v="ค** อ**"/>
    <s v="มหาสารคาม"/>
    <s v="-"/>
    <s v=""/>
    <s v="03/07/2025 18:41"/>
    <s v="-"/>
    <s v="J&amp;T COD"/>
    <s v="Tiktok"/>
    <s v="จ่ายทีหลัง / COD"/>
    <s v=""/>
    <s v="-"/>
    <s v="03/07/2025 18:41"/>
  </r>
  <r>
    <x v="2"/>
    <x v="2"/>
    <n v="50"/>
    <n v="1"/>
    <s v="FOD19"/>
    <n v="100"/>
    <n v="0"/>
    <s v="ร้านที่4"/>
    <s v="ค** อ**"/>
    <s v="มหาสารคาม"/>
    <s v="-"/>
    <s v=""/>
    <s v="03/07/2025 18:41"/>
    <s v="-"/>
    <s v="J&amp;T COD"/>
    <s v="Tiktok"/>
    <s v="จ่ายทีหลัง / COD"/>
    <s v=""/>
    <s v="-"/>
    <s v="03/07/2025 18:41"/>
  </r>
  <r>
    <x v="0"/>
    <x v="0"/>
    <n v="50"/>
    <n v="1"/>
    <s v="FOD17"/>
    <n v="100"/>
    <n v="0"/>
    <s v="ร้านที่4"/>
    <s v="อ***จ​ปาน​เจริญ​"/>
    <s v="กำแพงเพชร"/>
    <s v="-"/>
    <s v=""/>
    <s v="03/07/2025 18:27"/>
    <s v="-"/>
    <s v="J&amp;T COD"/>
    <s v="Tiktok"/>
    <s v="จ่ายทีหลัง / COD"/>
    <s v=""/>
    <s v="-"/>
    <s v="03/07/2025 18:27"/>
  </r>
  <r>
    <x v="1"/>
    <x v="1"/>
    <n v="50"/>
    <n v="1"/>
    <s v="FOD17"/>
    <n v="100"/>
    <n v="0"/>
    <s v="ร้านที่4"/>
    <s v="อ***จ​ปาน​เจริญ​"/>
    <s v="กำแพงเพชร"/>
    <s v="-"/>
    <s v=""/>
    <s v="03/07/2025 18:27"/>
    <s v="-"/>
    <s v="J&amp;T COD"/>
    <s v="Tiktok"/>
    <s v="จ่ายทีหลัง / COD"/>
    <s v=""/>
    <s v="-"/>
    <s v="03/07/2025 18:27"/>
  </r>
  <r>
    <x v="2"/>
    <x v="2"/>
    <n v="50"/>
    <n v="1"/>
    <s v="FOD17"/>
    <n v="100"/>
    <n v="0"/>
    <s v="ร้านที่4"/>
    <s v="อ***จ​ปาน​เจริญ​"/>
    <s v="กำแพงเพชร"/>
    <s v="-"/>
    <s v=""/>
    <s v="03/07/2025 18:27"/>
    <s v="-"/>
    <s v="J&amp;T COD"/>
    <s v="Tiktok"/>
    <s v="จ่ายทีหลัง / COD"/>
    <s v=""/>
    <s v="-"/>
    <s v="03/07/2025 18:27"/>
  </r>
  <r>
    <x v="7"/>
    <x v="7"/>
    <n v="66.666666666666671"/>
    <n v="3"/>
    <s v="FOD16"/>
    <n v="100"/>
    <n v="0"/>
    <s v="ร้านที่4"/>
    <s v="น***รี แ***้"/>
    <s v="พระนครศรีอยุธยา"/>
    <s v="-"/>
    <s v=""/>
    <s v="03/07/2025 18:25"/>
    <s v="-"/>
    <s v="J&amp;T COD"/>
    <s v="Tiktok"/>
    <s v="จ่ายทีหลัง / COD"/>
    <s v=""/>
    <s v="-"/>
    <s v="03/07/2025 18:25"/>
  </r>
  <r>
    <x v="0"/>
    <x v="0"/>
    <n v="50"/>
    <n v="1"/>
    <s v="FOD15"/>
    <n v="100"/>
    <n v="0"/>
    <s v="ร้านที่4"/>
    <s v="ส***กษม เ***แก้ว"/>
    <s v="ร้อยเอ็ด"/>
    <s v="-"/>
    <s v=""/>
    <s v="03/07/2025 18:23"/>
    <s v="-"/>
    <s v="J&amp;T COD"/>
    <s v="Tiktok"/>
    <s v="จ่ายทีหลัง / COD"/>
    <s v=""/>
    <s v="-"/>
    <s v="03/07/2025 18:23"/>
  </r>
  <r>
    <x v="1"/>
    <x v="1"/>
    <n v="50"/>
    <n v="1"/>
    <s v="FOD15"/>
    <n v="100"/>
    <n v="0"/>
    <s v="ร้านที่4"/>
    <s v="ส***กษม เ***แก้ว"/>
    <s v="ร้อยเอ็ด"/>
    <s v="-"/>
    <s v=""/>
    <s v="03/07/2025 18:23"/>
    <s v="-"/>
    <s v="J&amp;T COD"/>
    <s v="Tiktok"/>
    <s v="จ่ายทีหลัง / COD"/>
    <s v=""/>
    <s v="-"/>
    <s v="03/07/2025 18:23"/>
  </r>
  <r>
    <x v="2"/>
    <x v="2"/>
    <n v="50"/>
    <n v="1"/>
    <s v="FOD15"/>
    <n v="100"/>
    <n v="0"/>
    <s v="ร้านที่4"/>
    <s v="ส***กษม เ***แก้ว"/>
    <s v="ร้อยเอ็ด"/>
    <s v="-"/>
    <s v=""/>
    <s v="03/07/2025 18:23"/>
    <s v="-"/>
    <s v="J&amp;T COD"/>
    <s v="Tiktok"/>
    <s v="จ่ายทีหลัง / COD"/>
    <s v=""/>
    <s v="-"/>
    <s v="03/07/2025 18:23"/>
  </r>
  <r>
    <x v="0"/>
    <x v="0"/>
    <n v="50"/>
    <n v="1"/>
    <s v="FOD14"/>
    <n v="100"/>
    <n v="0"/>
    <s v="ร้านที่4"/>
    <s v="น***วัน  โ***์ไพ"/>
    <s v="สระบุรี"/>
    <s v="-"/>
    <s v=""/>
    <s v="03/07/2025 18:21"/>
    <s v="-"/>
    <s v="J&amp;T COD"/>
    <s v="Tiktok"/>
    <s v="จ่ายทีหลัง / COD"/>
    <s v=""/>
    <s v="-"/>
    <s v="03/07/2025 18:21"/>
  </r>
  <r>
    <x v="1"/>
    <x v="1"/>
    <n v="50"/>
    <n v="1"/>
    <s v="FOD14"/>
    <n v="100"/>
    <n v="0"/>
    <s v="ร้านที่4"/>
    <s v="น***วัน  โ***์ไพ"/>
    <s v="สระบุรี"/>
    <s v="-"/>
    <s v=""/>
    <s v="03/07/2025 18:21"/>
    <s v="-"/>
    <s v="J&amp;T COD"/>
    <s v="Tiktok"/>
    <s v="จ่ายทีหลัง / COD"/>
    <s v=""/>
    <s v="-"/>
    <s v="03/07/2025 18:21"/>
  </r>
  <r>
    <x v="2"/>
    <x v="2"/>
    <n v="50"/>
    <n v="1"/>
    <s v="FOD14"/>
    <n v="100"/>
    <n v="0"/>
    <s v="ร้านที่4"/>
    <s v="น***วัน  โ***์ไพ"/>
    <s v="สระบุรี"/>
    <s v="-"/>
    <s v=""/>
    <s v="03/07/2025 18:21"/>
    <s v="-"/>
    <s v="J&amp;T COD"/>
    <s v="Tiktok"/>
    <s v="จ่ายทีหลัง / COD"/>
    <s v=""/>
    <s v="-"/>
    <s v="03/07/2025 18:21"/>
  </r>
  <r>
    <x v="8"/>
    <x v="13"/>
    <n v="100"/>
    <n v="1"/>
    <s v="FOD13"/>
    <n v="103"/>
    <n v="3"/>
    <s v="ร้านที่3"/>
    <s v="ขวัญจิรา ภูมรินทร์"/>
    <s v="62 หมู่ 13 ต. ทุ่งกระบ่ำ  อ. เลาขวัญ จ. กาญจนบุรี 71210_x000a__x000a_เลาขวัญ/ Lao Khwanกาญจนบุรี/ Kanchanaburi_x000a_71210"/>
    <s v="71210"/>
    <s v="660842622654"/>
    <s v="03/07/2025 18:17"/>
    <s v="-"/>
    <s v="Kerry_dropoff"/>
    <s v="Lazada"/>
    <s v="lazada"/>
    <s v=""/>
    <s v="-"/>
    <s v="03/07/2025 18:17"/>
  </r>
  <r>
    <x v="0"/>
    <x v="0"/>
    <n v="50"/>
    <n v="1"/>
    <s v="FOD12"/>
    <n v="100"/>
    <n v="0"/>
    <s v="ร้านที่4"/>
    <s v="ว***าพร ส***ยแก้ว"/>
    <s v="กรุงเทพฯ"/>
    <s v="-"/>
    <s v=""/>
    <s v="03/07/2025 18:07"/>
    <s v="-"/>
    <s v="J&amp;T COD"/>
    <s v="Tiktok"/>
    <s v="จ่ายทีหลัง / COD"/>
    <s v=""/>
    <s v="-"/>
    <s v="03/07/2025 18:07"/>
  </r>
  <r>
    <x v="1"/>
    <x v="1"/>
    <n v="50"/>
    <n v="1"/>
    <s v="FOD12"/>
    <n v="100"/>
    <n v="0"/>
    <s v="ร้านที่4"/>
    <s v="ว***าพร ส***ยแก้ว"/>
    <s v="กรุงเทพฯ"/>
    <s v="-"/>
    <s v=""/>
    <s v="03/07/2025 18:07"/>
    <s v="-"/>
    <s v="J&amp;T COD"/>
    <s v="Tiktok"/>
    <s v="จ่ายทีหลัง / COD"/>
    <s v=""/>
    <s v="-"/>
    <s v="03/07/2025 18:07"/>
  </r>
  <r>
    <x v="2"/>
    <x v="2"/>
    <n v="50"/>
    <n v="1"/>
    <s v="FOD12"/>
    <n v="100"/>
    <n v="0"/>
    <s v="ร้านที่4"/>
    <s v="ว***าพร ส***ยแก้ว"/>
    <s v="กรุงเทพฯ"/>
    <s v="-"/>
    <s v=""/>
    <s v="03/07/2025 18:07"/>
    <s v="-"/>
    <s v="J&amp;T COD"/>
    <s v="Tiktok"/>
    <s v="จ่ายทีหลัง / COD"/>
    <s v=""/>
    <s v="-"/>
    <s v="03/07/2025 18:07"/>
  </r>
  <r>
    <x v="0"/>
    <x v="0"/>
    <n v="50"/>
    <n v="2"/>
    <s v="FOD11"/>
    <n v="200"/>
    <n v="0"/>
    <s v="ร้านที่4"/>
    <s v="ร***เรข.    ร***ก๋วยเตี๋ยวท้าวบุญเรืองสันป่าตอง"/>
    <s v="เทศบาลนครเชียงใหม่"/>
    <s v="-"/>
    <s v=""/>
    <s v="03/07/2025 18:06"/>
    <s v="-"/>
    <s v="J&amp;T COD"/>
    <s v="Tiktok"/>
    <s v="จ่ายทีหลัง / COD"/>
    <s v=""/>
    <s v="-"/>
    <s v="03/07/2025 18:07"/>
  </r>
  <r>
    <x v="1"/>
    <x v="1"/>
    <n v="50"/>
    <n v="2"/>
    <s v="FOD11"/>
    <n v="200"/>
    <n v="0"/>
    <s v="ร้านที่4"/>
    <s v="ร***เรข.    ร***ก๋วยเตี๋ยวท้าวบุญเรืองสันป่าตอง"/>
    <s v="เทศบาลนครเชียงใหม่"/>
    <s v="-"/>
    <s v=""/>
    <s v="03/07/2025 18:06"/>
    <s v="-"/>
    <s v="J&amp;T COD"/>
    <s v="Tiktok"/>
    <s v="จ่ายทีหลัง / COD"/>
    <s v=""/>
    <s v="-"/>
    <s v="03/07/2025 18:07"/>
  </r>
  <r>
    <x v="2"/>
    <x v="2"/>
    <n v="50"/>
    <n v="2"/>
    <s v="FOD11"/>
    <n v="200"/>
    <n v="0"/>
    <s v="ร้านที่4"/>
    <s v="ร***เรข.    ร***ก๋วยเตี๋ยวท้าวบุญเรืองสันป่าตอง"/>
    <s v="เทศบาลนครเชียงใหม่"/>
    <s v="-"/>
    <s v=""/>
    <s v="03/07/2025 18:06"/>
    <s v="-"/>
    <s v="J&amp;T COD"/>
    <s v="Tiktok"/>
    <s v="จ่ายทีหลัง / COD"/>
    <s v=""/>
    <s v="-"/>
    <s v="03/07/2025 18:07"/>
  </r>
  <r>
    <x v="7"/>
    <x v="7"/>
    <n v="66.666666666666671"/>
    <n v="3"/>
    <s v="FOD10"/>
    <n v="106"/>
    <n v="6"/>
    <s v="ร้านที่4"/>
    <s v="น***ระทุม เ***โพธิ์"/>
    <s v="กรุงเทพฯ"/>
    <s v="-"/>
    <s v=""/>
    <s v="03/07/2025 17:59"/>
    <s v="-"/>
    <s v="J&amp;T COD"/>
    <s v="Tiktok"/>
    <s v="จ่ายทีหลัง / COD"/>
    <s v=""/>
    <s v="-"/>
    <s v="03/07/2025 17:59"/>
  </r>
  <r>
    <x v="0"/>
    <x v="0"/>
    <n v="50"/>
    <n v="3"/>
    <s v="FOD9"/>
    <n v="300"/>
    <n v="0"/>
    <s v="ร้านที่4"/>
    <s v="เ***นภา  ไ***ิงห์"/>
    <s v="Roi Et"/>
    <s v="-"/>
    <s v=""/>
    <s v="03/07/2025 17:58"/>
    <s v="-"/>
    <s v="J&amp;T COD"/>
    <s v="Tiktok"/>
    <s v="จ่ายทีหลัง / COD"/>
    <s v=""/>
    <s v="-"/>
    <s v="03/07/2025 17:59"/>
  </r>
  <r>
    <x v="1"/>
    <x v="1"/>
    <n v="50"/>
    <n v="3"/>
    <s v="FOD9"/>
    <n v="300"/>
    <n v="0"/>
    <s v="ร้านที่4"/>
    <s v="เ***นภา  ไ***ิงห์"/>
    <s v="Roi Et"/>
    <s v="-"/>
    <s v=""/>
    <s v="03/07/2025 17:58"/>
    <s v="-"/>
    <s v="J&amp;T COD"/>
    <s v="Tiktok"/>
    <s v="จ่ายทีหลัง / COD"/>
    <s v=""/>
    <s v="-"/>
    <s v="03/07/2025 17:58"/>
  </r>
  <r>
    <x v="2"/>
    <x v="2"/>
    <n v="50"/>
    <n v="3"/>
    <s v="FOD9"/>
    <n v="300"/>
    <n v="0"/>
    <s v="ร้านที่4"/>
    <s v="เ***นภา  ไ***ิงห์"/>
    <s v="Roi Et"/>
    <s v="-"/>
    <s v=""/>
    <s v="03/07/2025 17:58"/>
    <s v="-"/>
    <s v="J&amp;T COD"/>
    <s v="Tiktok"/>
    <s v="จ่ายทีหลัง / COD"/>
    <s v=""/>
    <s v="-"/>
    <s v="03/07/2025 17:58"/>
  </r>
  <r>
    <x v="0"/>
    <x v="0"/>
    <n v="50"/>
    <n v="1"/>
    <s v="FOD8"/>
    <n v="135"/>
    <n v="35"/>
    <s v="ร้านที่4"/>
    <s v="ช** ว***ักดิ์เสถียร"/>
    <s v="สมุทรปราการ"/>
    <s v="-"/>
    <s v=""/>
    <s v="03/07/2025 17:45"/>
    <s v="-"/>
    <s v="Flash Express Thailand"/>
    <s v="Tiktok"/>
    <s v="tiktok"/>
    <s v=""/>
    <s v="-"/>
    <s v="03/07/2025 17:44"/>
  </r>
  <r>
    <x v="1"/>
    <x v="1"/>
    <n v="50"/>
    <n v="1"/>
    <s v="FOD8"/>
    <n v="135"/>
    <n v="35"/>
    <s v="ร้านที่4"/>
    <s v="ช** ว***ักดิ์เสถียร"/>
    <s v="สมุทรปราการ"/>
    <s v="-"/>
    <s v=""/>
    <s v="03/07/2025 17:45"/>
    <s v="-"/>
    <s v="Flash Express Thailand"/>
    <s v="Tiktok"/>
    <s v="tiktok"/>
    <s v=""/>
    <s v="-"/>
    <s v="03/07/2025 17:44"/>
  </r>
  <r>
    <x v="2"/>
    <x v="2"/>
    <n v="50"/>
    <n v="1"/>
    <s v="FOD8"/>
    <n v="135"/>
    <n v="35"/>
    <s v="ร้านที่4"/>
    <s v="ช** ว***ักดิ์เสถียร"/>
    <s v="สมุทรปราการ"/>
    <s v="-"/>
    <s v=""/>
    <s v="03/07/2025 17:45"/>
    <s v="-"/>
    <s v="Flash Express Thailand"/>
    <s v="Tiktok"/>
    <s v="tiktok"/>
    <s v=""/>
    <s v="-"/>
    <s v="03/07/2025 17:44"/>
  </r>
  <r>
    <x v="7"/>
    <x v="7"/>
    <n v="66.666666666666671"/>
    <n v="3"/>
    <s v="FOD7"/>
    <n v="100"/>
    <n v="0"/>
    <s v="ร้านที่4"/>
    <s v="ป***ดา เ***อำพร"/>
    <s v="ระนอง"/>
    <s v="-"/>
    <s v=""/>
    <s v="03/07/2025 17:40"/>
    <s v="-"/>
    <s v="J&amp;T COD"/>
    <s v="Tiktok"/>
    <s v="จ่ายทีหลัง / COD"/>
    <s v=""/>
    <s v="-"/>
    <s v="03/07/2025 17:40"/>
  </r>
  <r>
    <x v="4"/>
    <x v="4"/>
    <n v="67.5"/>
    <n v="1"/>
    <s v="FOD6"/>
    <n v="67.5"/>
    <n v="0"/>
    <s v="ร้านที่1"/>
    <s v="เชอร์รี่"/>
    <s v="เพชรเกษม 5/12  หมู่9  ซอยจัดสรรทหารเรือ ชอย8  ตำบลอ้อมน้อย อำเภอกระทุ่มแบน จังหวัดสมุทรสาคา_x000a__x000a_กระทุ่มแบน/ Krathum Baenสมุทรสาคร/ Samut Sakhon_x000a_74130"/>
    <s v="74130"/>
    <s v="660818364464"/>
    <s v="03/07/2025 17:40"/>
    <s v="-"/>
    <s v="Kerry_dropoff"/>
    <s v="Lazada"/>
    <s v="lazada"/>
    <s v=""/>
    <s v="-"/>
    <s v="03/07/2025 17:40"/>
  </r>
  <r>
    <x v="4"/>
    <x v="9"/>
    <n v="66.333333333333329"/>
    <n v="3"/>
    <s v="FOD5"/>
    <n v="220"/>
    <n v="0"/>
    <s v="ร้านที่4"/>
    <s v="ว***ณา ม***จามร"/>
    <s v="พังงา"/>
    <s v="-"/>
    <s v=""/>
    <s v="03/07/2025 17:37"/>
    <s v="-"/>
    <s v="J&amp;T COD"/>
    <s v="Tiktok"/>
    <s v="จ่ายทีหลัง / COD"/>
    <s v=""/>
    <s v="-"/>
    <s v="03/07/2025 17:37"/>
  </r>
  <r>
    <x v="0"/>
    <x v="0"/>
    <n v="50"/>
    <n v="1"/>
    <s v="FOD4"/>
    <n v="100"/>
    <n v="0"/>
    <s v="ร้านที่4"/>
    <s v="น***ช ม***เพ็ญ"/>
    <s v="ลำพูน"/>
    <s v="-"/>
    <s v=""/>
    <s v="03/07/2025 17:29"/>
    <s v="-"/>
    <s v="J&amp;T COD"/>
    <s v="Tiktok"/>
    <s v="จ่ายทีหลัง / COD"/>
    <s v=""/>
    <s v="-"/>
    <s v="03/07/2025 17:29"/>
  </r>
  <r>
    <x v="1"/>
    <x v="1"/>
    <n v="50"/>
    <n v="1"/>
    <s v="FOD4"/>
    <n v="100"/>
    <n v="0"/>
    <s v="ร้านที่4"/>
    <s v="น***ช ม***เพ็ญ"/>
    <s v="ลำพูน"/>
    <s v="-"/>
    <s v=""/>
    <s v="03/07/2025 17:29"/>
    <s v="-"/>
    <s v="J&amp;T COD"/>
    <s v="Tiktok"/>
    <s v="จ่ายทีหลัง / COD"/>
    <s v=""/>
    <s v="-"/>
    <s v="03/07/2025 17:29"/>
  </r>
  <r>
    <x v="2"/>
    <x v="2"/>
    <n v="50"/>
    <n v="1"/>
    <s v="FOD4"/>
    <n v="100"/>
    <n v="0"/>
    <s v="ร้านที่4"/>
    <s v="น***ช ม***เพ็ญ"/>
    <s v="ลำพูน"/>
    <s v="-"/>
    <s v=""/>
    <s v="03/07/2025 17:29"/>
    <s v="-"/>
    <s v="J&amp;T COD"/>
    <s v="Tiktok"/>
    <s v="จ่ายทีหลัง / COD"/>
    <s v=""/>
    <s v="-"/>
    <s v="03/07/2025 17:29"/>
  </r>
  <r>
    <x v="0"/>
    <x v="0"/>
    <n v="50"/>
    <n v="1"/>
    <s v="FOD3"/>
    <n v="100"/>
    <n v="0"/>
    <s v="ร้านที่4"/>
    <s v="ย*** ห***"/>
    <s v="กรุงเทพฯ"/>
    <s v="-"/>
    <s v=""/>
    <s v="03/07/2025 17:28"/>
    <s v="-"/>
    <s v="J&amp;T COD"/>
    <s v="Tiktok"/>
    <s v="จ่ายทีหลัง / COD"/>
    <s v=""/>
    <s v="-"/>
    <s v="03/07/2025 17:28"/>
  </r>
  <r>
    <x v="1"/>
    <x v="1"/>
    <n v="50"/>
    <n v="1"/>
    <s v="FOD3"/>
    <n v="100"/>
    <n v="0"/>
    <s v="ร้านที่4"/>
    <s v="ย*** ห***"/>
    <s v="กรุงเทพฯ"/>
    <s v="-"/>
    <s v=""/>
    <s v="03/07/2025 17:28"/>
    <s v="-"/>
    <s v="J&amp;T COD"/>
    <s v="Tiktok"/>
    <s v="จ่ายทีหลัง / COD"/>
    <s v=""/>
    <s v="-"/>
    <s v="03/07/2025 17:28"/>
  </r>
  <r>
    <x v="2"/>
    <x v="2"/>
    <n v="50"/>
    <n v="1"/>
    <s v="FOD3"/>
    <n v="100"/>
    <n v="0"/>
    <s v="ร้านที่4"/>
    <s v="ย*** ห***"/>
    <s v="กรุงเทพฯ"/>
    <s v="-"/>
    <s v=""/>
    <s v="03/07/2025 17:28"/>
    <s v="-"/>
    <s v="J&amp;T COD"/>
    <s v="Tiktok"/>
    <s v="จ่ายทีหลัง / COD"/>
    <s v=""/>
    <s v="-"/>
    <s v="03/07/2025 17:28"/>
  </r>
  <r>
    <x v="4"/>
    <x v="4"/>
    <n v="1.25"/>
    <n v="1"/>
    <s v="FOD2"/>
    <n v="1.25"/>
    <n v="0"/>
    <s v="ร้านที่1"/>
    <s v="เอ็มหวหง"/>
    <s v="74หมู่9 · ยางช้าย/ Yang Sai_x000a__x000a_โพธิ์ทอง/ Pho Thongอ่างทอง/ Ang Thong_x000a_14120"/>
    <s v="14120"/>
    <s v="660987723466"/>
    <s v="03/07/2025 17:17"/>
    <s v="-"/>
    <s v="Kerry_dropoff"/>
    <s v="Lazada"/>
    <s v="lazada"/>
    <s v=""/>
    <s v="-"/>
    <s v="03/07/2025 17:17"/>
  </r>
  <r>
    <x v="4"/>
    <x v="9"/>
    <n v="66.333333333333329"/>
    <n v="3"/>
    <s v="FOD1"/>
    <n v="220"/>
    <n v="0"/>
    <s v="ร้านที่4"/>
    <s v="น** ห***จียม โ***ชาดา"/>
    <s v="ขอนแก่น"/>
    <s v="-"/>
    <s v=""/>
    <s v="03/07/2025 17:09"/>
    <s v="-"/>
    <s v="J&amp;T Express"/>
    <s v="Tiktok"/>
    <s v="tiktok"/>
    <s v=""/>
    <s v="-"/>
    <s v="03/07/2025 17:09"/>
  </r>
  <r>
    <x v="0"/>
    <x v="0"/>
    <n v="50"/>
    <n v="2"/>
    <s v="FOD0"/>
    <n v="200"/>
    <n v="0"/>
    <s v="ร้านที่4"/>
    <s v="น***า โ***์กลิ่น"/>
    <s v="นครปฐม"/>
    <s v="-"/>
    <s v=""/>
    <s v="03/07/2025 17:05"/>
    <s v="-"/>
    <s v="J&amp;T COD"/>
    <s v="Tiktok"/>
    <s v="จ่ายทีหลัง / COD"/>
    <s v=""/>
    <s v="-"/>
    <s v="03/07/2025 17:05"/>
  </r>
  <r>
    <x v="1"/>
    <x v="1"/>
    <n v="50"/>
    <n v="2"/>
    <s v="FOD0"/>
    <n v="200"/>
    <n v="0"/>
    <s v="ร้านที่4"/>
    <s v="น***า โ***์กลิ่น"/>
    <s v="นครปฐม"/>
    <s v="-"/>
    <s v=""/>
    <s v="03/07/2025 17:05"/>
    <s v="-"/>
    <s v="J&amp;T COD"/>
    <s v="Tiktok"/>
    <s v="จ่ายทีหลัง / COD"/>
    <s v=""/>
    <s v="-"/>
    <s v="03/07/2025 17:05"/>
  </r>
  <r>
    <x v="2"/>
    <x v="2"/>
    <n v="50"/>
    <n v="2"/>
    <s v="FOD0"/>
    <n v="200"/>
    <n v="0"/>
    <s v="ร้านที่4"/>
    <s v="น***า โ***์กลิ่น"/>
    <s v="นครปฐม"/>
    <s v="-"/>
    <s v=""/>
    <s v="03/07/2025 17:05"/>
    <s v="-"/>
    <s v="J&amp;T COD"/>
    <s v="Tiktok"/>
    <s v="จ่ายทีหลัง / COD"/>
    <s v=""/>
    <s v="-"/>
    <s v="03/07/2025 17:05"/>
  </r>
  <r>
    <x v="11"/>
    <x v="14"/>
    <n v="139"/>
    <n v="2"/>
    <s v="FOC99"/>
    <n v="215"/>
    <n v="0"/>
    <s v="ร้านที่1"/>
    <s v="ไพรัตน์"/>
    <s v="57 ซ.เทอดไทย 21 ถ.เทอดไทย ขว.บางยี่เรือ ข.ธนบุรี กทม  10600"/>
    <s v="10600"/>
    <s v="0818250751"/>
    <s v="03/07/2025 17:02"/>
    <s v="sompear3955@gmail.com"/>
    <s v="EMS COD"/>
    <s v="facebook"/>
    <s v="กสิกร"/>
    <s v=""/>
    <s v="-"/>
    <s v="03/07/2025 17:01"/>
  </r>
  <r>
    <x v="7"/>
    <x v="7"/>
    <n v="66.666666666666671"/>
    <n v="3"/>
    <s v="FOC96"/>
    <n v="100"/>
    <n v="0"/>
    <s v="ร้านที่4"/>
    <s v="พ***ี  แ***าก"/>
    <s v="ร้อยเอ็ด"/>
    <s v="-"/>
    <s v=""/>
    <s v="03/07/2025 16:41"/>
    <s v="-"/>
    <s v="J&amp;T COD"/>
    <s v="Tiktok"/>
    <s v="จ่ายทีหลัง / COD"/>
    <s v=""/>
    <s v="-"/>
    <s v="03/07/2025 16:41"/>
  </r>
  <r>
    <x v="12"/>
    <x v="15"/>
    <n v="139"/>
    <n v="1"/>
    <s v="FOC95"/>
    <n v="215"/>
    <n v="0"/>
    <s v="ร้านที่1"/>
    <s v="จงรัก จันทร์หอม"/>
    <s v="99/197 มบ.พฤกษา 2 ซ.11_x000a_ถ.รังสิตนครนายก_x000a_ต.ลำผักกูด_x000a_อ.ธัญบุรี_x000a_จ.ปทุมธานี_x000a_12110"/>
    <s v="12110"/>
    <s v="0855039098"/>
    <s v="03/07/2025 16:16"/>
    <s v="sompear3955@gmail.com"/>
    <s v="EMS"/>
    <s v="line_oa"/>
    <s v="กสิกร"/>
    <s v=""/>
    <s v="-"/>
    <s v="03/07/2025 16:41"/>
  </r>
  <r>
    <x v="11"/>
    <x v="14"/>
    <n v="139"/>
    <n v="1"/>
    <s v="FOC95"/>
    <n v="215"/>
    <n v="0"/>
    <s v="ร้านที่1"/>
    <s v="จงรัก จันทร์หอม"/>
    <s v="99/197 มบ.พฤกษา 2 ซ.11_x000a_ถ.รังสิตนครนายก_x000a_ต.ลำผักกูด_x000a_อ.ธัญบุรี_x000a_จ.ปทุมธานี_x000a_12110"/>
    <s v="12110"/>
    <s v="0855039098"/>
    <s v="03/07/2025 16:16"/>
    <s v="sompear3955@gmail.com"/>
    <s v="EMS"/>
    <s v="line_oa"/>
    <s v="กสิกร"/>
    <s v=""/>
    <s v="-"/>
    <s v="03/07/2025 16:41"/>
  </r>
  <r>
    <x v="5"/>
    <x v="5"/>
    <n v="33.333333333333336"/>
    <n v="6"/>
    <s v="FOC94"/>
    <n v="200"/>
    <n v="0"/>
    <s v="ร้านที่2"/>
    <s v="ณ***รรณ"/>
    <s v="ลพบุรี"/>
    <s v="-"/>
    <s v=""/>
    <s v="03/07/2025 16:38"/>
    <s v="-"/>
    <s v="J&amp;T COD"/>
    <s v="Tiktok"/>
    <s v="จ่ายทีหลัง / COD"/>
    <s v=""/>
    <s v="-"/>
    <s v="03/07/2025 16:38"/>
  </r>
  <r>
    <x v="0"/>
    <x v="0"/>
    <n v="50"/>
    <n v="1"/>
    <s v="FOC93"/>
    <n v="100"/>
    <n v="0"/>
    <s v="ร้านที่4"/>
    <s v="ว***รณ์ พ***กดิ์ขวา"/>
    <s v="เทศบาลนครสกลนคร"/>
    <s v="-"/>
    <s v=""/>
    <s v="03/07/2025 16:36"/>
    <s v="-"/>
    <s v="J&amp;T COD"/>
    <s v="Tiktok"/>
    <s v="จ่ายทีหลัง / COD"/>
    <s v=""/>
    <s v="-"/>
    <s v="03/07/2025 16:36"/>
  </r>
  <r>
    <x v="1"/>
    <x v="1"/>
    <n v="50"/>
    <n v="1"/>
    <s v="FOC93"/>
    <n v="100"/>
    <n v="0"/>
    <s v="ร้านที่4"/>
    <s v="ว***รณ์ พ***กดิ์ขวา"/>
    <s v="เทศบาลนครสกลนคร"/>
    <s v="-"/>
    <s v=""/>
    <s v="03/07/2025 16:36"/>
    <s v="-"/>
    <s v="J&amp;T COD"/>
    <s v="Tiktok"/>
    <s v="จ่ายทีหลัง / COD"/>
    <s v=""/>
    <s v="-"/>
    <s v="03/07/2025 16:36"/>
  </r>
  <r>
    <x v="2"/>
    <x v="2"/>
    <n v="50"/>
    <n v="1"/>
    <s v="FOC93"/>
    <n v="100"/>
    <n v="0"/>
    <s v="ร้านที่4"/>
    <s v="ว***รณ์ พ***กดิ์ขวา"/>
    <s v="เทศบาลนครสกลนคร"/>
    <s v="-"/>
    <s v=""/>
    <s v="03/07/2025 16:36"/>
    <s v="-"/>
    <s v="J&amp;T COD"/>
    <s v="Tiktok"/>
    <s v="จ่ายทีหลัง / COD"/>
    <s v=""/>
    <s v="-"/>
    <s v="03/07/2025 16:36"/>
  </r>
  <r>
    <x v="7"/>
    <x v="7"/>
    <n v="46"/>
    <n v="1"/>
    <s v="FOC92"/>
    <n v="200"/>
    <n v="0"/>
    <s v="ร้านที่4"/>
    <s v="อ***.สุวรรณยี่"/>
    <s v="ยะลา"/>
    <s v="-"/>
    <s v=""/>
    <s v="03/07/2025 16:30"/>
    <s v="-"/>
    <s v="J&amp;T COD"/>
    <s v="Tiktok"/>
    <s v="จ่ายทีหลัง / COD"/>
    <s v=""/>
    <s v="-"/>
    <s v="03/07/2025 16:30"/>
  </r>
  <r>
    <x v="4"/>
    <x v="9"/>
    <n v="76"/>
    <n v="1"/>
    <s v="FOC92"/>
    <n v="200"/>
    <n v="0"/>
    <s v="ร้านที่4"/>
    <s v="อ***.สุวรรณยี่"/>
    <s v="ยะลา"/>
    <s v="-"/>
    <s v=""/>
    <s v="03/07/2025 16:30"/>
    <s v="-"/>
    <s v="J&amp;T COD"/>
    <s v="Tiktok"/>
    <s v="จ่ายทีหลัง / COD"/>
    <s v=""/>
    <s v="-"/>
    <s v="03/07/2025 16:30"/>
  </r>
  <r>
    <x v="8"/>
    <x v="8"/>
    <n v="78"/>
    <n v="1"/>
    <s v="FOC92"/>
    <n v="200"/>
    <n v="0"/>
    <s v="ร้านที่4"/>
    <s v="อ***.สุวรรณยี่"/>
    <s v="ยะลา"/>
    <s v="-"/>
    <s v=""/>
    <s v="03/07/2025 16:30"/>
    <s v="-"/>
    <s v="J&amp;T COD"/>
    <s v="Tiktok"/>
    <s v="จ่ายทีหลัง / COD"/>
    <s v=""/>
    <s v="-"/>
    <s v="03/07/2025 16:30"/>
  </r>
  <r>
    <x v="12"/>
    <x v="15"/>
    <n v="139"/>
    <n v="1"/>
    <s v="FOC91"/>
    <n v="215"/>
    <n v="0"/>
    <s v="ร้านที่10"/>
    <s v="อโณทัย คงสุข"/>
    <s v="173/3 ม.2_x000a_องครักษ์_x000a_องครักษ์_x000a_นครนายก_x000a_Thailand 26120"/>
    <s v="26120"/>
    <s v="66953191845"/>
    <s v="03/07/2025 16:30"/>
    <s v="sompear3955@gmail.com"/>
    <s v="EMS COD"/>
    <s v="facebook"/>
    <s v="กสิกร"/>
    <s v=""/>
    <s v="-"/>
    <s v="03/07/2025 16:30"/>
  </r>
  <r>
    <x v="11"/>
    <x v="14"/>
    <n v="139"/>
    <n v="1"/>
    <s v="FOC91"/>
    <n v="215"/>
    <n v="0"/>
    <s v="ร้านที่10"/>
    <s v="อโณทัย คงสุข"/>
    <s v="173/3 ม.2_x000a_องครักษ์_x000a_องครักษ์_x000a_นครนายก_x000a_Thailand 26120"/>
    <s v="26120"/>
    <s v="66953191845"/>
    <s v="03/07/2025 16:30"/>
    <s v="sompear3955@gmail.com"/>
    <s v="EMS COD"/>
    <s v="facebook"/>
    <s v="กสิกร"/>
    <s v=""/>
    <s v="-"/>
    <s v="03/07/2025 16:30"/>
  </r>
  <r>
    <x v="9"/>
    <x v="11"/>
    <n v="66.666666666666671"/>
    <n v="3"/>
    <s v="FOC90"/>
    <n v="419"/>
    <n v="48"/>
    <s v="ร้านที่1"/>
    <s v="ช******ง"/>
    <s v="******ง จ.กาญจนบุรี ตำบลบ้านใหม่ อำเภอท่าม่วง จังหวัดกาญจนบุรี 71110"/>
    <s v="71110"/>
    <s v="53"/>
    <s v="03/07/2025 16:59"/>
    <s v="-"/>
    <s v="SPX Express"/>
    <s v="Shopee"/>
    <s v="shopee"/>
    <s v=""/>
    <s v="-"/>
    <s v="03/07/2025 16:29"/>
  </r>
  <r>
    <x v="7"/>
    <x v="7"/>
    <n v="66.666666666666671"/>
    <n v="6"/>
    <s v="FOC90"/>
    <n v="419"/>
    <n v="48"/>
    <s v="ร้านที่1"/>
    <s v="ช******ง"/>
    <s v="******ง จ.กาญจนบุรี ตำบลบ้านใหม่ อำเภอท่าม่วง จังหวัดกาญจนบุรี 71110"/>
    <s v="71110"/>
    <s v="53"/>
    <s v="03/07/2025 16:59"/>
    <s v="-"/>
    <s v="SPX Express"/>
    <s v="Shopee"/>
    <s v="shopee"/>
    <s v=""/>
    <s v="-"/>
    <s v="03/07/2025 16:29"/>
  </r>
  <r>
    <x v="6"/>
    <x v="6"/>
    <n v="35"/>
    <n v="8"/>
    <s v="FOC89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3/07/2025 16:57"/>
    <s v="-"/>
    <s v="SPX Express"/>
    <s v="Shopee"/>
    <s v="shopee"/>
    <s v=""/>
    <s v="-"/>
    <s v="03/07/2025 16:27"/>
  </r>
  <r>
    <x v="13"/>
    <x v="16"/>
    <n v="65"/>
    <n v="1"/>
    <s v="FOC88"/>
    <n v="215"/>
    <n v="0"/>
    <s v="ร้านที่10"/>
    <s v="สุวารีฉัตรเวช "/>
    <s v="54 หมู่ 7 ตำบลบางเป้าอำเภอกันตังจังหวัดตรัง 92110"/>
    <s v="92110"/>
    <s v="0979870236"/>
    <s v="03/07/2025 16:26"/>
    <s v="sompear3955@gmail.com"/>
    <s v="EMS COD"/>
    <s v="facebook"/>
    <s v="กสิกร"/>
    <s v=""/>
    <s v="-"/>
    <s v="03/07/2025 16:26"/>
  </r>
  <r>
    <x v="14"/>
    <x v="17"/>
    <n v="65"/>
    <n v="1"/>
    <s v="FOC88"/>
    <n v="215"/>
    <n v="0"/>
    <s v="ร้านที่10"/>
    <s v="สุวารีฉัตรเวช "/>
    <s v="54 หมู่ 7 ตำบลบางเป้าอำเภอกันตังจังหวัดตรัง 92110"/>
    <s v="92110"/>
    <s v="0979870236"/>
    <s v="03/07/2025 16:26"/>
    <s v="sompear3955@gmail.com"/>
    <s v="EMS COD"/>
    <s v="facebook"/>
    <s v="กสิกร"/>
    <s v=""/>
    <s v="-"/>
    <s v="03/07/2025 16:26"/>
  </r>
  <r>
    <x v="11"/>
    <x v="14"/>
    <n v="139"/>
    <n v="1"/>
    <s v="FOC88"/>
    <n v="215"/>
    <n v="0"/>
    <s v="ร้านที่10"/>
    <s v="สุวารีฉัตรเวช "/>
    <s v="54 หมู่ 7 ตำบลบางเป้าอำเภอกันตังจังหวัดตรัง 92110"/>
    <s v="92110"/>
    <s v="0979870236"/>
    <s v="03/07/2025 16:26"/>
    <s v="sompear3955@gmail.com"/>
    <s v="EMS COD"/>
    <s v="facebook"/>
    <s v="กสิกร"/>
    <s v=""/>
    <s v="-"/>
    <s v="03/07/2025 16:26"/>
  </r>
  <r>
    <x v="12"/>
    <x v="15"/>
    <n v="139"/>
    <n v="1"/>
    <s v="FOC87"/>
    <n v="215"/>
    <n v="0"/>
    <s v="ร้านที่10"/>
    <s v="วนิดาเฉลิมชวลิต"/>
    <s v="14/5ม4ตโคกม่วงอภาชีจอยุธยา 13140"/>
    <s v="13140"/>
    <s v="0890185790"/>
    <s v="03/07/2025 16:25"/>
    <s v="sompear3955@gmail.com"/>
    <s v="EMS COD"/>
    <s v="facebook"/>
    <s v="กสิกร"/>
    <s v=""/>
    <s v="-"/>
    <s v="03/07/2025 16:25"/>
  </r>
  <r>
    <x v="11"/>
    <x v="14"/>
    <n v="139"/>
    <n v="1"/>
    <s v="FOC87"/>
    <n v="215"/>
    <n v="0"/>
    <s v="ร้านที่10"/>
    <s v="วนิดาเฉลิมชวลิต"/>
    <s v="14/5ม4ตโคกม่วงอภาชีจอยุธยา 13140"/>
    <s v="13140"/>
    <s v="0890185790"/>
    <s v="03/07/2025 16:25"/>
    <s v="sompear3955@gmail.com"/>
    <s v="EMS COD"/>
    <s v="facebook"/>
    <s v="กสิกร"/>
    <s v=""/>
    <s v="-"/>
    <s v="03/07/2025 16:25"/>
  </r>
  <r>
    <x v="13"/>
    <x v="16"/>
    <n v="65"/>
    <n v="1"/>
    <s v="FOC86"/>
    <n v="215"/>
    <n v="0"/>
    <s v="ร้านที่10"/>
    <s v="คุณเอ้"/>
    <s v="80/2 ม.5 ต.โพงาม อ.สรรคบุรี จ.ชัยนาท 17140"/>
    <s v="17140"/>
    <s v="0947460944"/>
    <s v="03/07/2025 16:25"/>
    <s v="sompear3955@gmail.com"/>
    <s v="EMS COD"/>
    <s v="facebook"/>
    <s v="กสิกร"/>
    <s v=""/>
    <s v="-"/>
    <s v="03/07/2025 16:24"/>
  </r>
  <r>
    <x v="14"/>
    <x v="17"/>
    <n v="65"/>
    <n v="1"/>
    <s v="FOC86"/>
    <n v="215"/>
    <n v="0"/>
    <s v="ร้านที่10"/>
    <s v="คุณเอ้"/>
    <s v="80/2 ม.5 ต.โพงาม อ.สรรคบุรี จ.ชัยนาท 17140"/>
    <s v="17140"/>
    <s v="0947460944"/>
    <s v="03/07/2025 16:25"/>
    <s v="sompear3955@gmail.com"/>
    <s v="EMS COD"/>
    <s v="facebook"/>
    <s v="กสิกร"/>
    <s v=""/>
    <s v="-"/>
    <s v="03/07/2025 16:24"/>
  </r>
  <r>
    <x v="15"/>
    <x v="18"/>
    <n v="65"/>
    <n v="1"/>
    <s v="FOC86"/>
    <n v="215"/>
    <n v="0"/>
    <s v="ร้านที่10"/>
    <s v="คุณเอ้"/>
    <s v="80/2 ม.5 ต.โพงาม อ.สรรคบุรี จ.ชัยนาท 17140"/>
    <s v="17140"/>
    <s v="0947460944"/>
    <s v="03/07/2025 16:25"/>
    <s v="sompear3955@gmail.com"/>
    <s v="EMS COD"/>
    <s v="facebook"/>
    <s v="กสิกร"/>
    <s v=""/>
    <s v="-"/>
    <s v="03/07/2025 16:24"/>
  </r>
  <r>
    <x v="16"/>
    <x v="19"/>
    <n v="65"/>
    <n v="1"/>
    <s v="FOC86"/>
    <n v="215"/>
    <n v="0"/>
    <s v="ร้านที่10"/>
    <s v="คุณเอ้"/>
    <s v="80/2 ม.5 ต.โพงาม อ.สรรคบุรี จ.ชัยนาท 17140"/>
    <s v="17140"/>
    <s v="0947460944"/>
    <s v="03/07/2025 16:25"/>
    <s v="sompear3955@gmail.com"/>
    <s v="EMS COD"/>
    <s v="facebook"/>
    <s v="กสิกร"/>
    <s v=""/>
    <s v="-"/>
    <s v="03/07/2025 16:24"/>
  </r>
  <r>
    <x v="5"/>
    <x v="5"/>
    <n v="65"/>
    <n v="4"/>
    <s v="FOC85"/>
    <n v="215"/>
    <n v="0"/>
    <s v="ร้านที่10"/>
    <s v="Rojjana Somrak"/>
    <s v="270 บ้านประทีปพวงรัตน์ หมู่11 คุ้มใต้_x000a_หัวขวาง_x000a_โกสุมพิสัย_x000a_มหาสารคาม_x000a_ 44140"/>
    <s v="44140"/>
    <s v="66986062319"/>
    <s v="03/07/2025 16:24"/>
    <s v="sompear3955@gmail.com"/>
    <s v="EMS COD"/>
    <s v="facebook"/>
    <s v="กสิกร"/>
    <s v=""/>
    <s v="-"/>
    <s v="03/07/2025 16:23"/>
  </r>
  <r>
    <x v="12"/>
    <x v="15"/>
    <n v="139"/>
    <n v="1"/>
    <s v="FOC83"/>
    <n v="215"/>
    <n v="0"/>
    <s v="ร้านที่1"/>
    <s v="สมยศ วรานุชิตกุล"/>
    <s v="57 ถ.ข้างวัง ต.พระปฐมเจดีย์_x000a_อ.เมือง จ.นครปฐม_x000a_ 73000"/>
    <s v="73000"/>
    <s v="0834975998"/>
    <s v="03/07/2025 16:21"/>
    <s v="sompear3955@gmail.com"/>
    <s v="EMS COD"/>
    <s v="facebook"/>
    <s v="กสิกร"/>
    <s v=""/>
    <s v="-"/>
    <s v="03/07/2025 16:21"/>
  </r>
  <r>
    <x v="11"/>
    <x v="14"/>
    <n v="139"/>
    <n v="1"/>
    <s v="FOC83"/>
    <n v="215"/>
    <n v="0"/>
    <s v="ร้านที่1"/>
    <s v="สมยศ วรานุชิตกุล"/>
    <s v="57 ถ.ข้างวัง ต.พระปฐมเจดีย์_x000a_อ.เมือง จ.นครปฐม_x000a_ 73000"/>
    <s v="73000"/>
    <s v="0834975998"/>
    <s v="03/07/2025 16:21"/>
    <s v="sompear3955@gmail.com"/>
    <s v="EMS COD"/>
    <s v="facebook"/>
    <s v="กสิกร"/>
    <s v=""/>
    <s v="-"/>
    <s v="03/07/2025 16:21"/>
  </r>
  <r>
    <x v="12"/>
    <x v="15"/>
    <n v="139"/>
    <n v="1"/>
    <s v="FOC82"/>
    <n v="215"/>
    <n v="0"/>
    <s v="ร้านที่1"/>
    <s v="Chirapha Srichomphu"/>
    <s v="103 หมู่4 ซอย13_x000a_โพธิ์ตาก_x000a_โพธิ์ตาก_x000a_หนองคาย_x000a_ 43130"/>
    <s v="43130"/>
    <s v="66973185858"/>
    <s v="03/07/2025 16:20"/>
    <s v="sompear3955@gmail.com"/>
    <s v="EMS COD"/>
    <s v="facebook"/>
    <s v="กสิกร"/>
    <s v=""/>
    <s v="-"/>
    <s v="03/07/2025 16:20"/>
  </r>
  <r>
    <x v="11"/>
    <x v="14"/>
    <n v="139"/>
    <n v="1"/>
    <s v="FOC82"/>
    <n v="215"/>
    <n v="0"/>
    <s v="ร้านที่1"/>
    <s v="Chirapha Srichomphu"/>
    <s v="103 หมู่4 ซอย13_x000a_โพธิ์ตาก_x000a_โพธิ์ตาก_x000a_หนองคาย_x000a_ 43130"/>
    <s v="43130"/>
    <s v="66973185858"/>
    <s v="03/07/2025 16:20"/>
    <s v="sompear3955@gmail.com"/>
    <s v="EMS COD"/>
    <s v="facebook"/>
    <s v="กสิกร"/>
    <s v=""/>
    <s v="-"/>
    <s v="03/07/2025 16:20"/>
  </r>
  <r>
    <x v="12"/>
    <x v="15"/>
    <n v="139"/>
    <n v="2"/>
    <s v="FOC81"/>
    <n v="215"/>
    <n v="0"/>
    <s v="ร้านที่1"/>
    <s v="สุรพล ร่มโพธิ์ทอง"/>
    <s v="109/42_x000a_มบ.เดอะคลัสเตอร์วิลล์4. _x000a_ซ.3. ถนนบางกรวย-จงถนอม. ต.บางขนุน. อ.บางกรวย. จ.นนทบุรี _x000a_ 11130"/>
    <s v="11130"/>
    <s v="0890363738"/>
    <s v="03/07/2025 14:42"/>
    <s v="sompear3955@gmail.com"/>
    <s v="EMS"/>
    <s v="facebook"/>
    <s v="กสิกร"/>
    <s v=""/>
    <s v="-"/>
    <s v="03/07/2025 16:19"/>
  </r>
  <r>
    <x v="2"/>
    <x v="2"/>
    <n v="60"/>
    <n v="6"/>
    <s v="FOC80"/>
    <n v="200"/>
    <n v="0"/>
    <s v="ร้านที่2"/>
    <s v="เ***มจรัส ห***จิตร"/>
    <s v="ศรีสะเกษ"/>
    <s v="-"/>
    <s v=""/>
    <s v="03/07/2025 16:15"/>
    <s v="-"/>
    <s v="J&amp;T COD"/>
    <s v="Tiktok"/>
    <s v="จ่ายทีหลัง / COD"/>
    <s v=""/>
    <s v="-"/>
    <s v="03/07/2025 16:16"/>
  </r>
  <r>
    <x v="0"/>
    <x v="0"/>
    <n v="50"/>
    <n v="1"/>
    <s v="FOC79"/>
    <n v="106"/>
    <n v="6"/>
    <s v="ร้านที่4"/>
    <s v="อ***ินทร์ อ***ัง"/>
    <s v="สมุทรปราการ"/>
    <s v="-"/>
    <s v=""/>
    <s v="03/07/2025 16:02"/>
    <s v="-"/>
    <s v="J&amp;T COD"/>
    <s v="Tiktok"/>
    <s v="จ่ายทีหลัง / COD"/>
    <s v=""/>
    <s v="-"/>
    <s v="03/07/2025 16:02"/>
  </r>
  <r>
    <x v="1"/>
    <x v="1"/>
    <n v="50"/>
    <n v="1"/>
    <s v="FOC79"/>
    <n v="106"/>
    <n v="6"/>
    <s v="ร้านที่4"/>
    <s v="อ***ินทร์ อ***ัง"/>
    <s v="สมุทรปราการ"/>
    <s v="-"/>
    <s v=""/>
    <s v="03/07/2025 16:02"/>
    <s v="-"/>
    <s v="J&amp;T COD"/>
    <s v="Tiktok"/>
    <s v="จ่ายทีหลัง / COD"/>
    <s v=""/>
    <s v="-"/>
    <s v="03/07/2025 16:02"/>
  </r>
  <r>
    <x v="2"/>
    <x v="2"/>
    <n v="50"/>
    <n v="1"/>
    <s v="FOC79"/>
    <n v="106"/>
    <n v="6"/>
    <s v="ร้านที่4"/>
    <s v="อ***ินทร์ อ***ัง"/>
    <s v="สมุทรปราการ"/>
    <s v="-"/>
    <s v=""/>
    <s v="03/07/2025 16:02"/>
    <s v="-"/>
    <s v="J&amp;T COD"/>
    <s v="Tiktok"/>
    <s v="จ่ายทีหลัง / COD"/>
    <s v=""/>
    <s v="-"/>
    <s v="03/07/2025 16:02"/>
  </r>
  <r>
    <x v="0"/>
    <x v="0"/>
    <n v="50"/>
    <n v="1"/>
    <s v="FOC78"/>
    <n v="95"/>
    <n v="0"/>
    <s v="ร้านที่4"/>
    <s v="u***39049397273243"/>
    <s v="นครพนม"/>
    <s v="-"/>
    <s v=""/>
    <s v="03/07/2025 15:59"/>
    <s v="-"/>
    <s v="J&amp;T Express"/>
    <s v="Tiktok"/>
    <s v="tiktok"/>
    <s v=""/>
    <s v="-"/>
    <s v="03/07/2025 15:59"/>
  </r>
  <r>
    <x v="1"/>
    <x v="1"/>
    <n v="50"/>
    <n v="1"/>
    <s v="FOC78"/>
    <n v="95"/>
    <n v="0"/>
    <s v="ร้านที่4"/>
    <s v="u***39049397273243"/>
    <s v="นครพนม"/>
    <s v="-"/>
    <s v=""/>
    <s v="03/07/2025 15:59"/>
    <s v="-"/>
    <s v="J&amp;T Express"/>
    <s v="Tiktok"/>
    <s v="tiktok"/>
    <s v=""/>
    <s v="-"/>
    <s v="03/07/2025 15:59"/>
  </r>
  <r>
    <x v="2"/>
    <x v="2"/>
    <n v="50"/>
    <n v="1"/>
    <s v="FOC78"/>
    <n v="95"/>
    <n v="0"/>
    <s v="ร้านที่4"/>
    <s v="u***39049397273243"/>
    <s v="นครพนม"/>
    <s v="-"/>
    <s v=""/>
    <s v="03/07/2025 15:59"/>
    <s v="-"/>
    <s v="J&amp;T Express"/>
    <s v="Tiktok"/>
    <s v="tiktok"/>
    <s v=""/>
    <s v="-"/>
    <s v="03/07/2025 15:59"/>
  </r>
  <r>
    <x v="0"/>
    <x v="0"/>
    <n v="50"/>
    <n v="1"/>
    <s v="FOC77"/>
    <n v="95"/>
    <n v="0"/>
    <s v="ร้านที่4"/>
    <s v="พ***า  อ***ซิน"/>
    <s v="สมุทรปราการ"/>
    <s v="-"/>
    <s v=""/>
    <s v="03/07/2025 15:56"/>
    <s v="-"/>
    <s v="Flash Express Thailand COD"/>
    <s v="Tiktok"/>
    <s v="จ่ายทีหลัง / COD"/>
    <s v=""/>
    <s v="-"/>
    <s v="03/07/2025 15:56"/>
  </r>
  <r>
    <x v="1"/>
    <x v="1"/>
    <n v="50"/>
    <n v="1"/>
    <s v="FOC77"/>
    <n v="95"/>
    <n v="0"/>
    <s v="ร้านที่4"/>
    <s v="พ***า  อ***ซิน"/>
    <s v="สมุทรปราการ"/>
    <s v="-"/>
    <s v=""/>
    <s v="03/07/2025 15:56"/>
    <s v="-"/>
    <s v="Flash Express Thailand COD"/>
    <s v="Tiktok"/>
    <s v="จ่ายทีหลัง / COD"/>
    <s v=""/>
    <s v="-"/>
    <s v="03/07/2025 15:56"/>
  </r>
  <r>
    <x v="2"/>
    <x v="2"/>
    <n v="50"/>
    <n v="1"/>
    <s v="FOC77"/>
    <n v="95"/>
    <n v="0"/>
    <s v="ร้านที่4"/>
    <s v="พ***า  อ***ซิน"/>
    <s v="สมุทรปราการ"/>
    <s v="-"/>
    <s v=""/>
    <s v="03/07/2025 15:56"/>
    <s v="-"/>
    <s v="Flash Express Thailand COD"/>
    <s v="Tiktok"/>
    <s v="จ่ายทีหลัง / COD"/>
    <s v=""/>
    <s v="-"/>
    <s v="03/07/2025 15:56"/>
  </r>
  <r>
    <x v="0"/>
    <x v="0"/>
    <n v="50"/>
    <n v="1"/>
    <s v="FOC76"/>
    <n v="100"/>
    <n v="0"/>
    <s v="ร้านที่4"/>
    <s v="น***นพนภา​ ใ***นัก​"/>
    <s v="ปทุมธานี"/>
    <s v="-"/>
    <s v=""/>
    <s v="03/07/2025 15:55"/>
    <s v="-"/>
    <s v="J&amp;T COD"/>
    <s v="Tiktok"/>
    <s v="จ่ายทีหลัง / COD"/>
    <s v=""/>
    <s v="-"/>
    <s v="03/07/2025 15:55"/>
  </r>
  <r>
    <x v="1"/>
    <x v="1"/>
    <n v="50"/>
    <n v="1"/>
    <s v="FOC76"/>
    <n v="100"/>
    <n v="0"/>
    <s v="ร้านที่4"/>
    <s v="น***นพนภา​ ใ***นัก​"/>
    <s v="ปทุมธานี"/>
    <s v="-"/>
    <s v=""/>
    <s v="03/07/2025 15:55"/>
    <s v="-"/>
    <s v="J&amp;T COD"/>
    <s v="Tiktok"/>
    <s v="จ่ายทีหลัง / COD"/>
    <s v=""/>
    <s v="-"/>
    <s v="03/07/2025 15:55"/>
  </r>
  <r>
    <x v="2"/>
    <x v="2"/>
    <n v="50"/>
    <n v="1"/>
    <s v="FOC76"/>
    <n v="100"/>
    <n v="0"/>
    <s v="ร้านที่4"/>
    <s v="น***นพนภา​ ใ***นัก​"/>
    <s v="ปทุมธานี"/>
    <s v="-"/>
    <s v=""/>
    <s v="03/07/2025 15:55"/>
    <s v="-"/>
    <s v="J&amp;T COD"/>
    <s v="Tiktok"/>
    <s v="จ่ายทีหลัง / COD"/>
    <s v=""/>
    <s v="-"/>
    <s v="03/07/2025 15:55"/>
  </r>
  <r>
    <x v="5"/>
    <x v="5"/>
    <n v="33.333333333333336"/>
    <n v="3"/>
    <s v="FOC75"/>
    <n v="100"/>
    <n v="0"/>
    <s v="ร้านที่4"/>
    <s v="ก***ารัตน์ ว***บุญเรือง"/>
    <s v="สกลนคร"/>
    <s v="-"/>
    <s v=""/>
    <s v="03/07/2025 15:55"/>
    <s v="-"/>
    <s v="J&amp;T COD"/>
    <s v="Tiktok"/>
    <s v="จ่ายทีหลัง / COD"/>
    <s v=""/>
    <s v="-"/>
    <s v="03/07/2025 15:55"/>
  </r>
  <r>
    <x v="0"/>
    <x v="0"/>
    <n v="50"/>
    <n v="1"/>
    <s v="FOC74"/>
    <n v="100"/>
    <n v="0"/>
    <s v="ร้านที่4"/>
    <s v="ก***รรณ โ***ดา"/>
    <s v="ร้อยเอ็ด"/>
    <s v="-"/>
    <s v=""/>
    <s v="03/07/2025 15:53"/>
    <s v="-"/>
    <s v="J&amp;T Express"/>
    <s v="Tiktok"/>
    <s v="tiktok"/>
    <s v=""/>
    <s v="-"/>
    <s v="03/07/2025 15:53"/>
  </r>
  <r>
    <x v="1"/>
    <x v="1"/>
    <n v="50"/>
    <n v="1"/>
    <s v="FOC74"/>
    <n v="100"/>
    <n v="0"/>
    <s v="ร้านที่4"/>
    <s v="ก***รรณ โ***ดา"/>
    <s v="ร้อยเอ็ด"/>
    <s v="-"/>
    <s v=""/>
    <s v="03/07/2025 15:53"/>
    <s v="-"/>
    <s v="J&amp;T Express"/>
    <s v="Tiktok"/>
    <s v="tiktok"/>
    <s v=""/>
    <s v="-"/>
    <s v="03/07/2025 15:53"/>
  </r>
  <r>
    <x v="2"/>
    <x v="2"/>
    <n v="50"/>
    <n v="1"/>
    <s v="FOC74"/>
    <n v="100"/>
    <n v="0"/>
    <s v="ร้านที่4"/>
    <s v="ก***รรณ โ***ดา"/>
    <s v="ร้อยเอ็ด"/>
    <s v="-"/>
    <s v=""/>
    <s v="03/07/2025 15:53"/>
    <s v="-"/>
    <s v="J&amp;T Express"/>
    <s v="Tiktok"/>
    <s v="tiktok"/>
    <s v=""/>
    <s v="-"/>
    <s v="03/07/2025 15:53"/>
  </r>
  <r>
    <x v="0"/>
    <x v="0"/>
    <n v="50"/>
    <n v="1"/>
    <s v="FOC72"/>
    <n v="95"/>
    <n v="0"/>
    <s v="ร้านที่4"/>
    <s v="ว***   โ***นา"/>
    <s v="สกลนคร"/>
    <s v="-"/>
    <s v=""/>
    <s v="03/07/2025 15:49"/>
    <s v="-"/>
    <s v="J&amp;T COD"/>
    <s v="Tiktok"/>
    <s v="จ่ายทีหลัง / COD"/>
    <s v=""/>
    <s v="-"/>
    <s v="03/07/2025 15:49"/>
  </r>
  <r>
    <x v="1"/>
    <x v="1"/>
    <n v="50"/>
    <n v="1"/>
    <s v="FOC72"/>
    <n v="95"/>
    <n v="0"/>
    <s v="ร้านที่4"/>
    <s v="ว***   โ***นา"/>
    <s v="สกลนคร"/>
    <s v="-"/>
    <s v=""/>
    <s v="03/07/2025 15:49"/>
    <s v="-"/>
    <s v="J&amp;T COD"/>
    <s v="Tiktok"/>
    <s v="จ่ายทีหลัง / COD"/>
    <s v=""/>
    <s v="-"/>
    <s v="03/07/2025 15:49"/>
  </r>
  <r>
    <x v="2"/>
    <x v="2"/>
    <n v="50"/>
    <n v="1"/>
    <s v="FOC72"/>
    <n v="95"/>
    <n v="0"/>
    <s v="ร้านที่4"/>
    <s v="ว***   โ***นา"/>
    <s v="สกลนคร"/>
    <s v="-"/>
    <s v=""/>
    <s v="03/07/2025 15:49"/>
    <s v="-"/>
    <s v="J&amp;T COD"/>
    <s v="Tiktok"/>
    <s v="จ่ายทีหลัง / COD"/>
    <s v=""/>
    <s v="-"/>
    <s v="03/07/2025 15:49"/>
  </r>
  <r>
    <x v="0"/>
    <x v="0"/>
    <n v="50"/>
    <n v="1"/>
    <s v="FOC71"/>
    <n v="100"/>
    <n v="0"/>
    <s v="ร้านที่4"/>
    <s v="น***าวเปรมกมล จ***ร์ดี"/>
    <s v="ยโสธร"/>
    <s v="-"/>
    <s v=""/>
    <s v="03/07/2025 15:46"/>
    <s v="-"/>
    <s v="J&amp;T COD"/>
    <s v="Tiktok"/>
    <s v="จ่ายทีหลัง / COD"/>
    <s v=""/>
    <s v="-"/>
    <s v="03/07/2025 15:47"/>
  </r>
  <r>
    <x v="1"/>
    <x v="1"/>
    <n v="50"/>
    <n v="1"/>
    <s v="FOC71"/>
    <n v="100"/>
    <n v="0"/>
    <s v="ร้านที่4"/>
    <s v="น***าวเปรมกมล จ***ร์ดี"/>
    <s v="ยโสธร"/>
    <s v="-"/>
    <s v=""/>
    <s v="03/07/2025 15:46"/>
    <s v="-"/>
    <s v="J&amp;T COD"/>
    <s v="Tiktok"/>
    <s v="จ่ายทีหลัง / COD"/>
    <s v=""/>
    <s v="-"/>
    <s v="03/07/2025 15:47"/>
  </r>
  <r>
    <x v="2"/>
    <x v="2"/>
    <n v="50"/>
    <n v="1"/>
    <s v="FOC71"/>
    <n v="100"/>
    <n v="0"/>
    <s v="ร้านที่4"/>
    <s v="น***าวเปรมกมล จ***ร์ดี"/>
    <s v="ยโสธร"/>
    <s v="-"/>
    <s v=""/>
    <s v="03/07/2025 15:46"/>
    <s v="-"/>
    <s v="J&amp;T COD"/>
    <s v="Tiktok"/>
    <s v="จ่ายทีหลัง / COD"/>
    <s v=""/>
    <s v="-"/>
    <s v="03/07/2025 15:47"/>
  </r>
  <r>
    <x v="0"/>
    <x v="0"/>
    <n v="50"/>
    <n v="1"/>
    <s v="FOC70"/>
    <n v="95"/>
    <n v="0"/>
    <s v="ร้านที่4"/>
    <s v="M** A***"/>
    <s v="นนทบุรี"/>
    <s v="-"/>
    <s v=""/>
    <s v="03/07/2025 15:46"/>
    <s v="-"/>
    <s v="Flash Express Thailand COD"/>
    <s v="Tiktok"/>
    <s v="จ่ายทีหลัง / COD"/>
    <s v=""/>
    <s v="-"/>
    <s v="03/07/2025 15:46"/>
  </r>
  <r>
    <x v="1"/>
    <x v="1"/>
    <n v="50"/>
    <n v="1"/>
    <s v="FOC70"/>
    <n v="95"/>
    <n v="0"/>
    <s v="ร้านที่4"/>
    <s v="M** A***"/>
    <s v="นนทบุรี"/>
    <s v="-"/>
    <s v=""/>
    <s v="03/07/2025 15:46"/>
    <s v="-"/>
    <s v="Flash Express Thailand COD"/>
    <s v="Tiktok"/>
    <s v="จ่ายทีหลัง / COD"/>
    <s v=""/>
    <s v="-"/>
    <s v="03/07/2025 15:46"/>
  </r>
  <r>
    <x v="2"/>
    <x v="2"/>
    <n v="50"/>
    <n v="1"/>
    <s v="FOC70"/>
    <n v="95"/>
    <n v="0"/>
    <s v="ร้านที่4"/>
    <s v="M** A***"/>
    <s v="นนทบุรี"/>
    <s v="-"/>
    <s v=""/>
    <s v="03/07/2025 15:46"/>
    <s v="-"/>
    <s v="Flash Express Thailand COD"/>
    <s v="Tiktok"/>
    <s v="จ่ายทีหลัง / COD"/>
    <s v=""/>
    <s v="-"/>
    <s v="03/07/2025 15:46"/>
  </r>
  <r>
    <x v="0"/>
    <x v="0"/>
    <n v="50"/>
    <n v="1"/>
    <s v="FOC68"/>
    <n v="100"/>
    <n v="0"/>
    <s v="ร้านที่4"/>
    <s v="ย***น เ***งอุไร"/>
    <s v="กรุงเทพฯ"/>
    <s v="-"/>
    <s v=""/>
    <s v="03/07/2025 15:45"/>
    <s v="-"/>
    <s v="J&amp;T COD"/>
    <s v="Tiktok"/>
    <s v="จ่ายทีหลัง / COD"/>
    <s v=""/>
    <s v="-"/>
    <s v="03/07/2025 15:45"/>
  </r>
  <r>
    <x v="1"/>
    <x v="1"/>
    <n v="50"/>
    <n v="1"/>
    <s v="FOC68"/>
    <n v="100"/>
    <n v="0"/>
    <s v="ร้านที่4"/>
    <s v="ย***น เ***งอุไร"/>
    <s v="กรุงเทพฯ"/>
    <s v="-"/>
    <s v=""/>
    <s v="03/07/2025 15:45"/>
    <s v="-"/>
    <s v="J&amp;T COD"/>
    <s v="Tiktok"/>
    <s v="จ่ายทีหลัง / COD"/>
    <s v=""/>
    <s v="-"/>
    <s v="03/07/2025 15:45"/>
  </r>
  <r>
    <x v="2"/>
    <x v="2"/>
    <n v="50"/>
    <n v="1"/>
    <s v="FOC68"/>
    <n v="100"/>
    <n v="0"/>
    <s v="ร้านที่4"/>
    <s v="ย***น เ***งอุไร"/>
    <s v="กรุงเทพฯ"/>
    <s v="-"/>
    <s v=""/>
    <s v="03/07/2025 15:45"/>
    <s v="-"/>
    <s v="J&amp;T COD"/>
    <s v="Tiktok"/>
    <s v="จ่ายทีหลัง / COD"/>
    <s v=""/>
    <s v="-"/>
    <s v="03/07/2025 15:45"/>
  </r>
  <r>
    <x v="0"/>
    <x v="0"/>
    <n v="50"/>
    <n v="1"/>
    <s v="FOC67"/>
    <n v="100"/>
    <n v="0"/>
    <s v="ร้านที่4"/>
    <s v="ส***มล  จ***ร์แดง"/>
    <s v="เทศบาลเมืองจันทบุรี"/>
    <s v="-"/>
    <s v=""/>
    <s v="03/07/2025 15:42"/>
    <s v="-"/>
    <s v="J&amp;T COD"/>
    <s v="Tiktok"/>
    <s v="จ่ายทีหลัง / COD"/>
    <s v=""/>
    <s v="-"/>
    <s v="03/07/2025 15:42"/>
  </r>
  <r>
    <x v="1"/>
    <x v="1"/>
    <n v="50"/>
    <n v="1"/>
    <s v="FOC67"/>
    <n v="100"/>
    <n v="0"/>
    <s v="ร้านที่4"/>
    <s v="ส***มล  จ***ร์แดง"/>
    <s v="เทศบาลเมืองจันทบุรี"/>
    <s v="-"/>
    <s v=""/>
    <s v="03/07/2025 15:42"/>
    <s v="-"/>
    <s v="J&amp;T COD"/>
    <s v="Tiktok"/>
    <s v="จ่ายทีหลัง / COD"/>
    <s v=""/>
    <s v="-"/>
    <s v="03/07/2025 15:42"/>
  </r>
  <r>
    <x v="2"/>
    <x v="2"/>
    <n v="50"/>
    <n v="1"/>
    <s v="FOC67"/>
    <n v="100"/>
    <n v="0"/>
    <s v="ร้านที่4"/>
    <s v="ส***มล  จ***ร์แดง"/>
    <s v="เทศบาลเมืองจันทบุรี"/>
    <s v="-"/>
    <s v=""/>
    <s v="03/07/2025 15:42"/>
    <s v="-"/>
    <s v="J&amp;T COD"/>
    <s v="Tiktok"/>
    <s v="จ่ายทีหลัง / COD"/>
    <s v=""/>
    <s v="-"/>
    <s v="03/07/2025 15:42"/>
  </r>
  <r>
    <x v="17"/>
    <x v="20"/>
    <n v="54.5"/>
    <n v="2"/>
    <s v="FOC66"/>
    <n v="10"/>
    <n v="0"/>
    <s v="ร้านที่1"/>
    <s v="เอ็มกว"/>
    <s v="74 หมู่9 · ยางช้าย/ Yang Sai_x000a__x000a_โพธิ์ทอง/ Pho Thongอ่างทอง/ Ang Thong_x000a_14120"/>
    <s v="14120"/>
    <s v="660987276769"/>
    <s v="03/07/2025 15:42"/>
    <s v="-"/>
    <s v="Kerry_dropoff"/>
    <s v="Lazada"/>
    <s v="lazada"/>
    <s v=""/>
    <s v="-"/>
    <s v="03/07/2025 15:42"/>
  </r>
  <r>
    <x v="0"/>
    <x v="0"/>
    <n v="50"/>
    <n v="1"/>
    <s v="FOC64"/>
    <n v="95"/>
    <n v="0"/>
    <s v="ร้านที่4"/>
    <s v="แ***'อชิ"/>
    <s v="นนทบุรี"/>
    <s v="-"/>
    <s v=""/>
    <s v="03/07/2025 15:39"/>
    <s v="-"/>
    <s v="Flash Express Thailand COD"/>
    <s v="Tiktok"/>
    <s v="จ่ายทีหลัง / COD"/>
    <s v=""/>
    <s v="-"/>
    <s v="03/07/2025 15:39"/>
  </r>
  <r>
    <x v="1"/>
    <x v="1"/>
    <n v="50"/>
    <n v="1"/>
    <s v="FOC64"/>
    <n v="95"/>
    <n v="0"/>
    <s v="ร้านที่4"/>
    <s v="แ***'อชิ"/>
    <s v="นนทบุรี"/>
    <s v="-"/>
    <s v=""/>
    <s v="03/07/2025 15:39"/>
    <s v="-"/>
    <s v="Flash Express Thailand COD"/>
    <s v="Tiktok"/>
    <s v="จ่ายทีหลัง / COD"/>
    <s v=""/>
    <s v="-"/>
    <s v="03/07/2025 15:39"/>
  </r>
  <r>
    <x v="2"/>
    <x v="2"/>
    <n v="50"/>
    <n v="1"/>
    <s v="FOC64"/>
    <n v="95"/>
    <n v="0"/>
    <s v="ร้านที่4"/>
    <s v="แ***'อชิ"/>
    <s v="นนทบุรี"/>
    <s v="-"/>
    <s v=""/>
    <s v="03/07/2025 15:39"/>
    <s v="-"/>
    <s v="Flash Express Thailand COD"/>
    <s v="Tiktok"/>
    <s v="จ่ายทีหลัง / COD"/>
    <s v=""/>
    <s v="-"/>
    <s v="03/07/2025 15:39"/>
  </r>
  <r>
    <x v="0"/>
    <x v="0"/>
    <n v="50"/>
    <n v="1"/>
    <s v="FOC63"/>
    <n v="95"/>
    <n v="0"/>
    <s v="ร้านที่4"/>
    <s v="ส** เ***"/>
    <s v="จันทบุรี"/>
    <s v="-"/>
    <s v=""/>
    <s v="03/07/2025 15:39"/>
    <s v="-"/>
    <s v="J&amp;T COD"/>
    <s v="Tiktok"/>
    <s v="จ่ายทีหลัง / COD"/>
    <s v=""/>
    <s v="-"/>
    <s v="03/07/2025 15:39"/>
  </r>
  <r>
    <x v="1"/>
    <x v="1"/>
    <n v="50"/>
    <n v="1"/>
    <s v="FOC63"/>
    <n v="95"/>
    <n v="0"/>
    <s v="ร้านที่4"/>
    <s v="ส** เ***"/>
    <s v="จันทบุรี"/>
    <s v="-"/>
    <s v=""/>
    <s v="03/07/2025 15:39"/>
    <s v="-"/>
    <s v="J&amp;T COD"/>
    <s v="Tiktok"/>
    <s v="จ่ายทีหลัง / COD"/>
    <s v=""/>
    <s v="-"/>
    <s v="03/07/2025 15:39"/>
  </r>
  <r>
    <x v="2"/>
    <x v="2"/>
    <n v="50"/>
    <n v="1"/>
    <s v="FOC63"/>
    <n v="95"/>
    <n v="0"/>
    <s v="ร้านที่4"/>
    <s v="ส** เ***"/>
    <s v="จันทบุรี"/>
    <s v="-"/>
    <s v=""/>
    <s v="03/07/2025 15:39"/>
    <s v="-"/>
    <s v="J&amp;T COD"/>
    <s v="Tiktok"/>
    <s v="จ่ายทีหลัง / COD"/>
    <s v=""/>
    <s v="-"/>
    <s v="03/07/2025 15:39"/>
  </r>
  <r>
    <x v="0"/>
    <x v="0"/>
    <n v="50"/>
    <n v="2"/>
    <s v="FOC61"/>
    <n v="190"/>
    <n v="0"/>
    <s v="ร้านที่4"/>
    <s v="ศ***า แ***เรือง"/>
    <s v="ขอนแก่น"/>
    <s v="-"/>
    <s v=""/>
    <s v="03/07/2025 15:36"/>
    <s v="-"/>
    <s v="J&amp;T COD"/>
    <s v="Tiktok"/>
    <s v="จ่ายทีหลัง / COD"/>
    <s v=""/>
    <s v="-"/>
    <s v="03/07/2025 15:36"/>
  </r>
  <r>
    <x v="1"/>
    <x v="1"/>
    <n v="50"/>
    <n v="2"/>
    <s v="FOC61"/>
    <n v="190"/>
    <n v="0"/>
    <s v="ร้านที่4"/>
    <s v="ศ***า แ***เรือง"/>
    <s v="ขอนแก่น"/>
    <s v="-"/>
    <s v=""/>
    <s v="03/07/2025 15:36"/>
    <s v="-"/>
    <s v="J&amp;T COD"/>
    <s v="Tiktok"/>
    <s v="จ่ายทีหลัง / COD"/>
    <s v=""/>
    <s v="-"/>
    <s v="03/07/2025 15:36"/>
  </r>
  <r>
    <x v="2"/>
    <x v="2"/>
    <n v="50"/>
    <n v="2"/>
    <s v="FOC61"/>
    <n v="190"/>
    <n v="0"/>
    <s v="ร้านที่4"/>
    <s v="ศ***า แ***เรือง"/>
    <s v="ขอนแก่น"/>
    <s v="-"/>
    <s v=""/>
    <s v="03/07/2025 15:36"/>
    <s v="-"/>
    <s v="J&amp;T COD"/>
    <s v="Tiktok"/>
    <s v="จ่ายทีหลัง / COD"/>
    <s v=""/>
    <s v="-"/>
    <s v="03/07/2025 15:36"/>
  </r>
  <r>
    <x v="0"/>
    <x v="0"/>
    <n v="50"/>
    <n v="1"/>
    <s v="FOC60"/>
    <n v="95"/>
    <n v="0"/>
    <s v="ร้านที่4"/>
    <s v="ร***ดา"/>
    <s v="กำแพงเพชร"/>
    <s v="-"/>
    <s v=""/>
    <s v="03/07/2025 15:34"/>
    <s v="-"/>
    <s v="J&amp;T COD"/>
    <s v="Tiktok"/>
    <s v="จ่ายทีหลัง / COD"/>
    <s v=""/>
    <s v="-"/>
    <s v="03/07/2025 15:34"/>
  </r>
  <r>
    <x v="1"/>
    <x v="1"/>
    <n v="50"/>
    <n v="1"/>
    <s v="FOC60"/>
    <n v="95"/>
    <n v="0"/>
    <s v="ร้านที่4"/>
    <s v="ร***ดา"/>
    <s v="กำแพงเพชร"/>
    <s v="-"/>
    <s v=""/>
    <s v="03/07/2025 15:34"/>
    <s v="-"/>
    <s v="J&amp;T COD"/>
    <s v="Tiktok"/>
    <s v="จ่ายทีหลัง / COD"/>
    <s v=""/>
    <s v="-"/>
    <s v="03/07/2025 15:34"/>
  </r>
  <r>
    <x v="2"/>
    <x v="2"/>
    <n v="50"/>
    <n v="1"/>
    <s v="FOC60"/>
    <n v="95"/>
    <n v="0"/>
    <s v="ร้านที่4"/>
    <s v="ร***ดา"/>
    <s v="กำแพงเพชร"/>
    <s v="-"/>
    <s v=""/>
    <s v="03/07/2025 15:34"/>
    <s v="-"/>
    <s v="J&amp;T COD"/>
    <s v="Tiktok"/>
    <s v="จ่ายทีหลัง / COD"/>
    <s v=""/>
    <s v="-"/>
    <s v="03/07/2025 15:34"/>
  </r>
  <r>
    <x v="2"/>
    <x v="2"/>
    <n v="60"/>
    <n v="3"/>
    <s v="FOC58"/>
    <n v="100"/>
    <n v="0"/>
    <s v="ร้านที่4"/>
    <s v="ว***า ท***์ปัสสา"/>
    <s v="ชัยภูมิ"/>
    <s v="-"/>
    <s v=""/>
    <s v="03/07/2025 15:30"/>
    <s v="-"/>
    <s v="J&amp;T COD"/>
    <s v="Tiktok"/>
    <s v="จ่ายทีหลัง / COD"/>
    <s v=""/>
    <s v="-"/>
    <s v="03/07/2025 15:30"/>
  </r>
  <r>
    <x v="0"/>
    <x v="0"/>
    <n v="50"/>
    <n v="1"/>
    <s v="FOC57"/>
    <n v="109"/>
    <n v="9"/>
    <s v="ร้านที่4"/>
    <s v="น***นา ด***ิศ"/>
    <s v="ระยอง"/>
    <s v="-"/>
    <s v=""/>
    <s v="03/07/2025 15:25"/>
    <s v="-"/>
    <s v="J&amp;T COD"/>
    <s v="Tiktok"/>
    <s v="จ่ายทีหลัง / COD"/>
    <s v=""/>
    <s v="-"/>
    <s v="03/07/2025 15:25"/>
  </r>
  <r>
    <x v="1"/>
    <x v="1"/>
    <n v="50"/>
    <n v="1"/>
    <s v="FOC57"/>
    <n v="109"/>
    <n v="9"/>
    <s v="ร้านที่4"/>
    <s v="น***นา ด***ิศ"/>
    <s v="ระยอง"/>
    <s v="-"/>
    <s v=""/>
    <s v="03/07/2025 15:25"/>
    <s v="-"/>
    <s v="J&amp;T COD"/>
    <s v="Tiktok"/>
    <s v="จ่ายทีหลัง / COD"/>
    <s v=""/>
    <s v="-"/>
    <s v="03/07/2025 15:25"/>
  </r>
  <r>
    <x v="2"/>
    <x v="2"/>
    <n v="50"/>
    <n v="1"/>
    <s v="FOC57"/>
    <n v="109"/>
    <n v="9"/>
    <s v="ร้านที่4"/>
    <s v="น***นา ด***ิศ"/>
    <s v="ระยอง"/>
    <s v="-"/>
    <s v=""/>
    <s v="03/07/2025 15:25"/>
    <s v="-"/>
    <s v="J&amp;T COD"/>
    <s v="Tiktok"/>
    <s v="จ่ายทีหลัง / COD"/>
    <s v=""/>
    <s v="-"/>
    <s v="03/07/2025 15:25"/>
  </r>
  <r>
    <x v="0"/>
    <x v="0"/>
    <n v="50"/>
    <n v="1"/>
    <s v="FOC56"/>
    <n v="95"/>
    <n v="0"/>
    <s v="ร้านที่4"/>
    <s v="แ**"/>
    <s v="ปทุมธานี"/>
    <s v="-"/>
    <s v=""/>
    <s v="03/07/2025 15:24"/>
    <s v="-"/>
    <s v="J&amp;T COD"/>
    <s v="Tiktok"/>
    <s v="จ่ายทีหลัง / COD"/>
    <s v=""/>
    <s v="-"/>
    <s v="03/07/2025 15:24"/>
  </r>
  <r>
    <x v="1"/>
    <x v="1"/>
    <n v="50"/>
    <n v="1"/>
    <s v="FOC56"/>
    <n v="95"/>
    <n v="0"/>
    <s v="ร้านที่4"/>
    <s v="แ**"/>
    <s v="ปทุมธานี"/>
    <s v="-"/>
    <s v=""/>
    <s v="03/07/2025 15:24"/>
    <s v="-"/>
    <s v="J&amp;T COD"/>
    <s v="Tiktok"/>
    <s v="จ่ายทีหลัง / COD"/>
    <s v=""/>
    <s v="-"/>
    <s v="03/07/2025 15:24"/>
  </r>
  <r>
    <x v="2"/>
    <x v="2"/>
    <n v="50"/>
    <n v="1"/>
    <s v="FOC56"/>
    <n v="95"/>
    <n v="0"/>
    <s v="ร้านที่4"/>
    <s v="แ**"/>
    <s v="ปทุมธานี"/>
    <s v="-"/>
    <s v=""/>
    <s v="03/07/2025 15:24"/>
    <s v="-"/>
    <s v="J&amp;T COD"/>
    <s v="Tiktok"/>
    <s v="จ่ายทีหลัง / COD"/>
    <s v=""/>
    <s v="-"/>
    <s v="03/07/2025 15:24"/>
  </r>
  <r>
    <x v="0"/>
    <x v="0"/>
    <n v="50"/>
    <n v="1"/>
    <s v="FOC55"/>
    <n v="95"/>
    <n v="0"/>
    <s v="ร้านที่4"/>
    <s v="ค***ลบ้าน ส***ีวิต ณ***า บ***ระทุม"/>
    <s v="สมุทรปราการ"/>
    <s v="-"/>
    <s v=""/>
    <s v="03/07/2025 15:24"/>
    <s v="-"/>
    <s v="Flash Express Thailand COD"/>
    <s v="Tiktok"/>
    <s v="จ่ายทีหลัง / COD"/>
    <s v=""/>
    <s v="-"/>
    <s v="03/07/2025 15:24"/>
  </r>
  <r>
    <x v="1"/>
    <x v="1"/>
    <n v="50"/>
    <n v="1"/>
    <s v="FOC55"/>
    <n v="95"/>
    <n v="0"/>
    <s v="ร้านที่4"/>
    <s v="ค***ลบ้าน ส***ีวิต ณ***า บ***ระทุม"/>
    <s v="สมุทรปราการ"/>
    <s v="-"/>
    <s v=""/>
    <s v="03/07/2025 15:24"/>
    <s v="-"/>
    <s v="Flash Express Thailand COD"/>
    <s v="Tiktok"/>
    <s v="จ่ายทีหลัง / COD"/>
    <s v=""/>
    <s v="-"/>
    <s v="03/07/2025 15:24"/>
  </r>
  <r>
    <x v="2"/>
    <x v="2"/>
    <n v="50"/>
    <n v="1"/>
    <s v="FOC55"/>
    <n v="95"/>
    <n v="0"/>
    <s v="ร้านที่4"/>
    <s v="ค***ลบ้าน ส***ีวิต ณ***า บ***ระทุม"/>
    <s v="สมุทรปราการ"/>
    <s v="-"/>
    <s v=""/>
    <s v="03/07/2025 15:24"/>
    <s v="-"/>
    <s v="Flash Express Thailand COD"/>
    <s v="Tiktok"/>
    <s v="จ่ายทีหลัง / COD"/>
    <s v=""/>
    <s v="-"/>
    <s v="03/07/2025 15:24"/>
  </r>
  <r>
    <x v="0"/>
    <x v="0"/>
    <n v="50"/>
    <n v="1"/>
    <s v="FOC54"/>
    <n v="195"/>
    <n v="0"/>
    <s v="ร้านที่4"/>
    <s v="ว***ลยุพา ย***าพิ้งค์"/>
    <s v="นครปฐม"/>
    <s v="-"/>
    <s v=""/>
    <s v="03/07/2025 15:17"/>
    <s v="-"/>
    <s v="J&amp;T Express"/>
    <s v="Tiktok"/>
    <s v="tiktok"/>
    <s v=""/>
    <s v="-"/>
    <s v="03/07/2025 15:16"/>
  </r>
  <r>
    <x v="1"/>
    <x v="1"/>
    <n v="50"/>
    <n v="1"/>
    <s v="FOC54"/>
    <n v="195"/>
    <n v="0"/>
    <s v="ร้านที่4"/>
    <s v="ว***ลยุพา ย***าพิ้งค์"/>
    <s v="นครปฐม"/>
    <s v="-"/>
    <s v=""/>
    <s v="03/07/2025 15:17"/>
    <s v="-"/>
    <s v="J&amp;T Express"/>
    <s v="Tiktok"/>
    <s v="tiktok"/>
    <s v=""/>
    <s v="-"/>
    <s v="03/07/2025 15:16"/>
  </r>
  <r>
    <x v="2"/>
    <x v="2"/>
    <n v="50"/>
    <n v="1"/>
    <s v="FOC54"/>
    <n v="195"/>
    <n v="0"/>
    <s v="ร้านที่4"/>
    <s v="ว***ลยุพา ย***าพิ้งค์"/>
    <s v="นครปฐม"/>
    <s v="-"/>
    <s v=""/>
    <s v="03/07/2025 15:17"/>
    <s v="-"/>
    <s v="J&amp;T Express"/>
    <s v="Tiktok"/>
    <s v="tiktok"/>
    <s v=""/>
    <s v="-"/>
    <s v="03/07/2025 15:16"/>
  </r>
  <r>
    <x v="7"/>
    <x v="7"/>
    <n v="66.666666666666671"/>
    <n v="3"/>
    <s v="FOC54"/>
    <n v="195"/>
    <n v="0"/>
    <s v="ร้านที่4"/>
    <s v="ว***ลยุพา ย***าพิ้งค์"/>
    <s v="นครปฐม"/>
    <s v="-"/>
    <s v=""/>
    <s v="03/07/2025 15:17"/>
    <s v="-"/>
    <s v="J&amp;T Express"/>
    <s v="Tiktok"/>
    <s v="tiktok"/>
    <s v=""/>
    <s v="-"/>
    <s v="03/07/2025 15:16"/>
  </r>
  <r>
    <x v="0"/>
    <x v="0"/>
    <n v="50"/>
    <n v="1"/>
    <s v="FOC51"/>
    <n v="133"/>
    <n v="38"/>
    <s v="ร้านที่4"/>
    <s v="น***าว ก***ัตน์ โ***์อุดม"/>
    <s v="เทศบาลนครขอนแก่น"/>
    <s v="-"/>
    <s v=""/>
    <s v="03/07/2025 15:15"/>
    <s v="-"/>
    <s v="J&amp;T COD"/>
    <s v="Tiktok"/>
    <s v="จ่ายทีหลัง / COD"/>
    <s v=""/>
    <s v="-"/>
    <s v="03/07/2025 15:15"/>
  </r>
  <r>
    <x v="1"/>
    <x v="1"/>
    <n v="50"/>
    <n v="1"/>
    <s v="FOC51"/>
    <n v="133"/>
    <n v="38"/>
    <s v="ร้านที่4"/>
    <s v="น***าว ก***ัตน์ โ***์อุดม"/>
    <s v="เทศบาลนครขอนแก่น"/>
    <s v="-"/>
    <s v=""/>
    <s v="03/07/2025 15:15"/>
    <s v="-"/>
    <s v="J&amp;T COD"/>
    <s v="Tiktok"/>
    <s v="จ่ายทีหลัง / COD"/>
    <s v=""/>
    <s v="-"/>
    <s v="03/07/2025 15:15"/>
  </r>
  <r>
    <x v="2"/>
    <x v="2"/>
    <n v="50"/>
    <n v="1"/>
    <s v="FOC51"/>
    <n v="133"/>
    <n v="38"/>
    <s v="ร้านที่4"/>
    <s v="น***าว ก***ัตน์ โ***์อุดม"/>
    <s v="เทศบาลนครขอนแก่น"/>
    <s v="-"/>
    <s v=""/>
    <s v="03/07/2025 15:15"/>
    <s v="-"/>
    <s v="J&amp;T COD"/>
    <s v="Tiktok"/>
    <s v="จ่ายทีหลัง / COD"/>
    <s v=""/>
    <s v="-"/>
    <s v="03/07/2025 15:15"/>
  </r>
  <r>
    <x v="0"/>
    <x v="0"/>
    <n v="50"/>
    <n v="1"/>
    <s v="FOC50"/>
    <n v="95"/>
    <n v="0"/>
    <s v="ร้านที่4"/>
    <s v="ช***ร ก***ณุมาศ"/>
    <s v="เทศบาลนครพิษณุโลก"/>
    <s v="-"/>
    <s v=""/>
    <s v="03/07/2025 15:15"/>
    <s v="-"/>
    <s v="J&amp;T Express"/>
    <s v="Tiktok"/>
    <s v="tiktok"/>
    <s v=""/>
    <s v="-"/>
    <s v="03/07/2025 15:15"/>
  </r>
  <r>
    <x v="1"/>
    <x v="1"/>
    <n v="50"/>
    <n v="1"/>
    <s v="FOC50"/>
    <n v="95"/>
    <n v="0"/>
    <s v="ร้านที่4"/>
    <s v="ช***ร ก***ณุมาศ"/>
    <s v="เทศบาลนครพิษณุโลก"/>
    <s v="-"/>
    <s v=""/>
    <s v="03/07/2025 15:15"/>
    <s v="-"/>
    <s v="J&amp;T Express"/>
    <s v="Tiktok"/>
    <s v="tiktok"/>
    <s v=""/>
    <s v="-"/>
    <s v="03/07/2025 15:15"/>
  </r>
  <r>
    <x v="2"/>
    <x v="2"/>
    <n v="50"/>
    <n v="1"/>
    <s v="FOC50"/>
    <n v="95"/>
    <n v="0"/>
    <s v="ร้านที่4"/>
    <s v="ช***ร ก***ณุมาศ"/>
    <s v="เทศบาลนครพิษณุโลก"/>
    <s v="-"/>
    <s v=""/>
    <s v="03/07/2025 15:15"/>
    <s v="-"/>
    <s v="J&amp;T Express"/>
    <s v="Tiktok"/>
    <s v="tiktok"/>
    <s v=""/>
    <s v="-"/>
    <s v="03/07/2025 15:15"/>
  </r>
  <r>
    <x v="12"/>
    <x v="15"/>
    <n v="139"/>
    <n v="1"/>
    <s v="FOC49"/>
    <n v="215"/>
    <n v="0"/>
    <s v="ร้านที่10"/>
    <s v="ตุ๊ก"/>
    <s v="บ้านพัก กทม ถ.เทศบาลมิมิตรใต้ ซอย1 ลาดยาว จตุจักร กทม _x000a_ 10900"/>
    <s v="10900"/>
    <s v="0838204729"/>
    <s v="03/07/2025 15:11"/>
    <s v="sompear3955@gmail.com"/>
    <s v="EMS COD"/>
    <s v="facebook"/>
    <s v="กสิกร"/>
    <s v=""/>
    <s v="-"/>
    <s v="03/07/2025 15:10"/>
  </r>
  <r>
    <x v="11"/>
    <x v="14"/>
    <n v="139"/>
    <n v="1"/>
    <s v="FOC49"/>
    <n v="215"/>
    <n v="0"/>
    <s v="ร้านที่10"/>
    <s v="ตุ๊ก"/>
    <s v="บ้านพัก กทม ถ.เทศบาลมิมิตรใต้ ซอย1 ลาดยาว จตุจักร กทม _x000a_ 10900"/>
    <s v="10900"/>
    <s v="0838204729"/>
    <s v="03/07/2025 15:11"/>
    <s v="sompear3955@gmail.com"/>
    <s v="EMS COD"/>
    <s v="facebook"/>
    <s v="กสิกร"/>
    <s v=""/>
    <s v="-"/>
    <s v="03/07/2025 15:10"/>
  </r>
  <r>
    <x v="9"/>
    <x v="11"/>
    <n v="66.666666666666671"/>
    <n v="3"/>
    <s v="FOC47"/>
    <n v="195"/>
    <n v="0"/>
    <s v="ร้านที่4"/>
    <s v="พ***า"/>
    <s v="ฉะเชิงเทรา"/>
    <s v="-"/>
    <s v=""/>
    <s v="03/07/2025 19:12"/>
    <s v="-"/>
    <s v="J&amp;T Express"/>
    <s v="Tiktok"/>
    <s v="tiktok"/>
    <s v=""/>
    <s v="-"/>
    <s v="03/07/2025 15:10"/>
  </r>
  <r>
    <x v="0"/>
    <x v="0"/>
    <n v="50"/>
    <n v="1"/>
    <s v="FOC47"/>
    <n v="195"/>
    <n v="0"/>
    <s v="ร้านที่4"/>
    <s v="พ***า"/>
    <s v="ฉะเชิงเทรา"/>
    <s v="-"/>
    <s v=""/>
    <s v="03/07/2025 19:12"/>
    <s v="-"/>
    <s v="J&amp;T Express"/>
    <s v="Tiktok"/>
    <s v="tiktok"/>
    <s v=""/>
    <s v="-"/>
    <s v="03/07/2025 15:10"/>
  </r>
  <r>
    <x v="1"/>
    <x v="1"/>
    <n v="50"/>
    <n v="1"/>
    <s v="FOC47"/>
    <n v="195"/>
    <n v="0"/>
    <s v="ร้านที่4"/>
    <s v="พ***า"/>
    <s v="ฉะเชิงเทรา"/>
    <s v="-"/>
    <s v=""/>
    <s v="03/07/2025 19:12"/>
    <s v="-"/>
    <s v="J&amp;T Express"/>
    <s v="Tiktok"/>
    <s v="tiktok"/>
    <s v=""/>
    <s v="-"/>
    <s v="03/07/2025 15:10"/>
  </r>
  <r>
    <x v="2"/>
    <x v="2"/>
    <n v="50"/>
    <n v="1"/>
    <s v="FOC47"/>
    <n v="195"/>
    <n v="0"/>
    <s v="ร้านที่4"/>
    <s v="พ***า"/>
    <s v="ฉะเชิงเทรา"/>
    <s v="-"/>
    <s v=""/>
    <s v="03/07/2025 19:12"/>
    <s v="-"/>
    <s v="J&amp;T Express"/>
    <s v="Tiktok"/>
    <s v="tiktok"/>
    <s v=""/>
    <s v="-"/>
    <s v="03/07/2025 15:10"/>
  </r>
  <r>
    <x v="0"/>
    <x v="0"/>
    <n v="50"/>
    <n v="1"/>
    <s v="FOC46"/>
    <n v="100"/>
    <n v="0"/>
    <s v="ร้านที่4"/>
    <s v="เ***ยบ"/>
    <s v="นครศรีธรรมราช"/>
    <s v="-"/>
    <s v=""/>
    <s v="03/07/2025 15:09"/>
    <s v="-"/>
    <s v="J&amp;T COD"/>
    <s v="Tiktok"/>
    <s v="จ่ายทีหลัง / COD"/>
    <s v=""/>
    <s v="-"/>
    <s v="03/07/2025 15:09"/>
  </r>
  <r>
    <x v="1"/>
    <x v="1"/>
    <n v="50"/>
    <n v="1"/>
    <s v="FOC46"/>
    <n v="100"/>
    <n v="0"/>
    <s v="ร้านที่4"/>
    <s v="เ***ยบ"/>
    <s v="นครศรีธรรมราช"/>
    <s v="-"/>
    <s v=""/>
    <s v="03/07/2025 15:09"/>
    <s v="-"/>
    <s v="J&amp;T COD"/>
    <s v="Tiktok"/>
    <s v="จ่ายทีหลัง / COD"/>
    <s v=""/>
    <s v="-"/>
    <s v="03/07/2025 15:09"/>
  </r>
  <r>
    <x v="2"/>
    <x v="2"/>
    <n v="50"/>
    <n v="1"/>
    <s v="FOC46"/>
    <n v="100"/>
    <n v="0"/>
    <s v="ร้านที่4"/>
    <s v="เ***ยบ"/>
    <s v="นครศรีธรรมราช"/>
    <s v="-"/>
    <s v=""/>
    <s v="03/07/2025 15:09"/>
    <s v="-"/>
    <s v="J&amp;T COD"/>
    <s v="Tiktok"/>
    <s v="จ่ายทีหลัง / COD"/>
    <s v=""/>
    <s v="-"/>
    <s v="03/07/2025 15:09"/>
  </r>
  <r>
    <x v="12"/>
    <x v="15"/>
    <n v="139"/>
    <n v="1"/>
    <s v="FOC45"/>
    <n v="215"/>
    <n v="0"/>
    <s v="ร้านที่10"/>
    <s v="คุณจริยา สุขสวัสดิ์"/>
    <s v="สบายใจเรสซิเด้นท์ ห้อง 1716_x000a_เลขที่ 882 ถ.รามคำแหง หัวหมาก บางกะปิ กทม. _x000a_(Tel.  10240"/>
    <s v="10240"/>
    <s v="0879710134"/>
    <s v="03/07/2025 14:18"/>
    <s v="sompear3955@gmail.com"/>
    <s v="EMS"/>
    <s v="facebook"/>
    <s v="กสิกร"/>
    <s v=""/>
    <s v="-"/>
    <s v="03/07/2025 15:09"/>
  </r>
  <r>
    <x v="11"/>
    <x v="14"/>
    <n v="139"/>
    <n v="1"/>
    <s v="FOC45"/>
    <n v="215"/>
    <n v="0"/>
    <s v="ร้านที่10"/>
    <s v="คุณจริยา สุขสวัสดิ์"/>
    <s v="สบายใจเรสซิเด้นท์ ห้อง 1716_x000a_เลขที่ 882 ถ.รามคำแหง หัวหมาก บางกะปิ กทม. _x000a_(Tel.  10240"/>
    <s v="10240"/>
    <s v="0879710134"/>
    <s v="03/07/2025 14:18"/>
    <s v="sompear3955@gmail.com"/>
    <s v="EMS"/>
    <s v="facebook"/>
    <s v="กสิกร"/>
    <s v=""/>
    <s v="-"/>
    <s v="03/07/2025 15:09"/>
  </r>
  <r>
    <x v="0"/>
    <x v="0"/>
    <n v="50"/>
    <n v="1"/>
    <s v="FOC44"/>
    <n v="95"/>
    <n v="0"/>
    <s v="ร้านที่4"/>
    <s v="ศ***นญา ผ***ำโรง"/>
    <s v="นครราชสีมา"/>
    <s v="-"/>
    <s v=""/>
    <s v="03/07/2025 15:08"/>
    <s v="-"/>
    <s v="J&amp;T COD"/>
    <s v="Tiktok"/>
    <s v="จ่ายทีหลัง / COD"/>
    <s v=""/>
    <s v="-"/>
    <s v="03/07/2025 15:08"/>
  </r>
  <r>
    <x v="1"/>
    <x v="1"/>
    <n v="50"/>
    <n v="1"/>
    <s v="FOC44"/>
    <n v="95"/>
    <n v="0"/>
    <s v="ร้านที่4"/>
    <s v="ศ***นญา ผ***ำโรง"/>
    <s v="นครราชสีมา"/>
    <s v="-"/>
    <s v=""/>
    <s v="03/07/2025 15:08"/>
    <s v="-"/>
    <s v="J&amp;T COD"/>
    <s v="Tiktok"/>
    <s v="จ่ายทีหลัง / COD"/>
    <s v=""/>
    <s v="-"/>
    <s v="03/07/2025 15:08"/>
  </r>
  <r>
    <x v="2"/>
    <x v="2"/>
    <n v="50"/>
    <n v="1"/>
    <s v="FOC44"/>
    <n v="95"/>
    <n v="0"/>
    <s v="ร้านที่4"/>
    <s v="ศ***นญา ผ***ำโรง"/>
    <s v="นครราชสีมา"/>
    <s v="-"/>
    <s v=""/>
    <s v="03/07/2025 15:08"/>
    <s v="-"/>
    <s v="J&amp;T COD"/>
    <s v="Tiktok"/>
    <s v="จ่ายทีหลัง / COD"/>
    <s v=""/>
    <s v="-"/>
    <s v="03/07/2025 15:08"/>
  </r>
  <r>
    <x v="12"/>
    <x v="15"/>
    <n v="139"/>
    <n v="1"/>
    <s v="FOC43"/>
    <n v="215"/>
    <n v="0"/>
    <s v="ร้านที่10"/>
    <s v="ขนพ ชีวอารี"/>
    <s v="89 ม 1 ตลาดท่านา_x000a_ต นครชัยศรี_x000a_อ นครชัยศรี_x000a_จ นครปฐม 73120"/>
    <s v="73120"/>
    <s v="0936943566"/>
    <s v="03/07/2025 15:08"/>
    <s v="sompear3955@gmail.com"/>
    <s v="EMS COD"/>
    <s v="facebook"/>
    <s v="กสิกร"/>
    <s v=""/>
    <s v="-"/>
    <s v="03/07/2025 15:08"/>
  </r>
  <r>
    <x v="11"/>
    <x v="14"/>
    <n v="139"/>
    <n v="1"/>
    <s v="FOC43"/>
    <n v="215"/>
    <n v="0"/>
    <s v="ร้านที่10"/>
    <s v="ขนพ ชีวอารี"/>
    <s v="89 ม 1 ตลาดท่านา_x000a_ต นครชัยศรี_x000a_อ นครชัยศรี_x000a_จ นครปฐม 73120"/>
    <s v="73120"/>
    <s v="0936943566"/>
    <s v="03/07/2025 15:08"/>
    <s v="sompear3955@gmail.com"/>
    <s v="EMS COD"/>
    <s v="facebook"/>
    <s v="กสิกร"/>
    <s v=""/>
    <s v="-"/>
    <s v="03/07/2025 15:08"/>
  </r>
  <r>
    <x v="12"/>
    <x v="15"/>
    <n v="139"/>
    <n v="1"/>
    <s v="FOC42"/>
    <n v="215"/>
    <n v="0"/>
    <s v="ร้านที่10"/>
    <s v="เพ็ญสินี พนัสเลิศบุญ"/>
    <s v="90ม.5ต.หาดขาม อ.กุยบุรี_x000a_จ.ประจวบ 77150"/>
    <s v="77150"/>
    <s v="0830411186"/>
    <s v="03/07/2025 15:07"/>
    <s v="sompear3955@gmail.com"/>
    <s v="EMS COD"/>
    <s v="facebook"/>
    <s v="กสิกร"/>
    <s v=""/>
    <s v="-"/>
    <s v="03/07/2025 15:07"/>
  </r>
  <r>
    <x v="11"/>
    <x v="14"/>
    <n v="139"/>
    <n v="1"/>
    <s v="FOC42"/>
    <n v="215"/>
    <n v="0"/>
    <s v="ร้านที่10"/>
    <s v="เพ็ญสินี พนัสเลิศบุญ"/>
    <s v="90ม.5ต.หาดขาม อ.กุยบุรี_x000a_จ.ประจวบ 77150"/>
    <s v="77150"/>
    <s v="0830411186"/>
    <s v="03/07/2025 15:07"/>
    <s v="sompear3955@gmail.com"/>
    <s v="EMS COD"/>
    <s v="facebook"/>
    <s v="กสิกร"/>
    <s v=""/>
    <s v="-"/>
    <s v="03/07/2025 15:07"/>
  </r>
  <r>
    <x v="0"/>
    <x v="0"/>
    <n v="50"/>
    <n v="1"/>
    <s v="FOC41"/>
    <n v="200"/>
    <n v="0"/>
    <s v="ร้านที่4"/>
    <s v="ท***์ชะวัน ล***ลิศ"/>
    <s v="นครปฐม"/>
    <s v="-"/>
    <s v=""/>
    <s v="03/07/2025 15:06"/>
    <s v="-"/>
    <s v="J&amp;T COD"/>
    <s v="Tiktok"/>
    <s v="จ่ายทีหลัง / COD"/>
    <s v=""/>
    <s v="-"/>
    <s v="03/07/2025 15:06"/>
  </r>
  <r>
    <x v="1"/>
    <x v="1"/>
    <n v="50"/>
    <n v="1"/>
    <s v="FOC41"/>
    <n v="200"/>
    <n v="0"/>
    <s v="ร้านที่4"/>
    <s v="ท***์ชะวัน ล***ลิศ"/>
    <s v="นครปฐม"/>
    <s v="-"/>
    <s v=""/>
    <s v="03/07/2025 15:06"/>
    <s v="-"/>
    <s v="J&amp;T COD"/>
    <s v="Tiktok"/>
    <s v="จ่ายทีหลัง / COD"/>
    <s v=""/>
    <s v="-"/>
    <s v="03/07/2025 15:06"/>
  </r>
  <r>
    <x v="2"/>
    <x v="2"/>
    <n v="50"/>
    <n v="1"/>
    <s v="FOC41"/>
    <n v="200"/>
    <n v="0"/>
    <s v="ร้านที่4"/>
    <s v="ท***์ชะวัน ล***ลิศ"/>
    <s v="นครปฐม"/>
    <s v="-"/>
    <s v=""/>
    <s v="03/07/2025 15:06"/>
    <s v="-"/>
    <s v="J&amp;T COD"/>
    <s v="Tiktok"/>
    <s v="จ่ายทีหลัง / COD"/>
    <s v=""/>
    <s v="-"/>
    <s v="03/07/2025 15:06"/>
  </r>
  <r>
    <x v="9"/>
    <x v="11"/>
    <n v="66.666666666666671"/>
    <n v="3"/>
    <s v="FOC41"/>
    <n v="200"/>
    <n v="0"/>
    <s v="ร้านที่4"/>
    <s v="ท***์ชะวัน ล***ลิศ"/>
    <s v="นครปฐม"/>
    <s v="-"/>
    <s v=""/>
    <s v="03/07/2025 15:06"/>
    <s v="-"/>
    <s v="J&amp;T COD"/>
    <s v="Tiktok"/>
    <s v="จ่ายทีหลัง / COD"/>
    <s v=""/>
    <s v="-"/>
    <s v="03/07/2025 15:06"/>
  </r>
  <r>
    <x v="0"/>
    <x v="0"/>
    <n v="50"/>
    <n v="2"/>
    <s v="FOC40"/>
    <n v="190"/>
    <n v="0"/>
    <s v="ร้านที่4"/>
    <s v="อ***ียา"/>
    <s v="สมุทรสาคร"/>
    <s v="-"/>
    <s v=""/>
    <s v="03/07/2025 15:06"/>
    <s v="-"/>
    <s v="J&amp;T COD"/>
    <s v="Tiktok"/>
    <s v="จ่ายทีหลัง / COD"/>
    <s v=""/>
    <s v="-"/>
    <s v="03/07/2025 15:06"/>
  </r>
  <r>
    <x v="1"/>
    <x v="1"/>
    <n v="50"/>
    <n v="2"/>
    <s v="FOC40"/>
    <n v="190"/>
    <n v="0"/>
    <s v="ร้านที่4"/>
    <s v="อ***ียา"/>
    <s v="สมุทรสาคร"/>
    <s v="-"/>
    <s v=""/>
    <s v="03/07/2025 15:06"/>
    <s v="-"/>
    <s v="J&amp;T COD"/>
    <s v="Tiktok"/>
    <s v="จ่ายทีหลัง / COD"/>
    <s v=""/>
    <s v="-"/>
    <s v="03/07/2025 15:06"/>
  </r>
  <r>
    <x v="2"/>
    <x v="2"/>
    <n v="50"/>
    <n v="2"/>
    <s v="FOC40"/>
    <n v="190"/>
    <n v="0"/>
    <s v="ร้านที่4"/>
    <s v="อ***ียา"/>
    <s v="สมุทรสาคร"/>
    <s v="-"/>
    <s v=""/>
    <s v="03/07/2025 15:06"/>
    <s v="-"/>
    <s v="J&amp;T COD"/>
    <s v="Tiktok"/>
    <s v="จ่ายทีหลัง / COD"/>
    <s v=""/>
    <s v="-"/>
    <s v="03/07/2025 15:06"/>
  </r>
  <r>
    <x v="12"/>
    <x v="15"/>
    <n v="139"/>
    <n v="1"/>
    <s v="FOC39"/>
    <n v="215"/>
    <n v="0"/>
    <s v="ร้านที่10"/>
    <s v="ร้านตามสั่งแม่แหม่ม"/>
    <s v="ร้านตามสั่งแม่แหม่ม_x000a_ถนนบายพาสตัดใหม่_x000a_ตาดแคน-ธกส _x000a_ตรงข้ามส้มตำ-ยำแซ่บ_x000a_ต.มุกดาหารอ.เมือง_x000a_จ.มุกดาหาร_x000a_ 49000"/>
    <s v="49000"/>
    <s v="0928690790"/>
    <s v="03/07/2025 15:06"/>
    <s v="sompear3955@gmail.com"/>
    <s v="EMS COD"/>
    <s v="facebook"/>
    <s v="กสิกร"/>
    <s v=""/>
    <s v="-"/>
    <s v="03/07/2025 15:05"/>
  </r>
  <r>
    <x v="11"/>
    <x v="14"/>
    <n v="139"/>
    <n v="1"/>
    <s v="FOC39"/>
    <n v="215"/>
    <n v="0"/>
    <s v="ร้านที่10"/>
    <s v="ร้านตามสั่งแม่แหม่ม"/>
    <s v="ร้านตามสั่งแม่แหม่ม_x000a_ถนนบายพาสตัดใหม่_x000a_ตาดแคน-ธกส _x000a_ตรงข้ามส้มตำ-ยำแซ่บ_x000a_ต.มุกดาหารอ.เมือง_x000a_จ.มุกดาหาร_x000a_ 49000"/>
    <s v="49000"/>
    <s v="0928690790"/>
    <s v="03/07/2025 15:06"/>
    <s v="sompear3955@gmail.com"/>
    <s v="EMS COD"/>
    <s v="facebook"/>
    <s v="กสิกร"/>
    <s v=""/>
    <s v="-"/>
    <s v="03/07/2025 15:05"/>
  </r>
  <r>
    <x v="11"/>
    <x v="14"/>
    <n v="139"/>
    <n v="2"/>
    <s v="FOC38"/>
    <n v="215"/>
    <n v="0"/>
    <s v="ร้านที่10"/>
    <s v="คุณอนงค์สอนใจ"/>
    <s v="31/4 หมู่2ต นํ้าพุ อเมือง จ.ราชบุรี 70000"/>
    <s v="70000"/>
    <s v="0816045615"/>
    <s v="03/07/2025 15:04"/>
    <s v="sompear3955@gmail.com"/>
    <s v="EMS COD"/>
    <s v="facebook"/>
    <s v="กสิกร"/>
    <s v=""/>
    <s v="-"/>
    <s v="03/07/2025 15:04"/>
  </r>
  <r>
    <x v="17"/>
    <x v="20"/>
    <n v="65"/>
    <n v="1"/>
    <s v="FOC37"/>
    <n v="215"/>
    <n v="0"/>
    <s v="ร้านที่10"/>
    <s v="พัชรินทร์ ประทุมมา"/>
    <s v="99/1003 หมู่บ้านชลลดาสุวรรณภูมิ หมู่1 ต.ศรีษะจรเข้น้อย อ.บางเสาธง จ.สมุทรปราการ _x000a_ 10570"/>
    <s v="10570"/>
    <s v="0865712817"/>
    <s v="03/07/2025 15:02"/>
    <s v="sompear3955@gmail.com"/>
    <s v="EMS COD"/>
    <s v="facebook"/>
    <s v="กสิกร"/>
    <s v=""/>
    <s v="-"/>
    <s v="03/07/2025 15:02"/>
  </r>
  <r>
    <x v="13"/>
    <x v="16"/>
    <n v="65"/>
    <n v="1"/>
    <s v="FOC37"/>
    <n v="215"/>
    <n v="0"/>
    <s v="ร้านที่10"/>
    <s v="พัชรินทร์ ประทุมมา"/>
    <s v="99/1003 หมู่บ้านชลลดาสุวรรณภูมิ หมู่1 ต.ศรีษะจรเข้น้อย อ.บางเสาธง จ.สมุทรปราการ _x000a_ 10570"/>
    <s v="10570"/>
    <s v="0865712817"/>
    <s v="03/07/2025 15:02"/>
    <s v="sompear3955@gmail.com"/>
    <s v="EMS COD"/>
    <s v="facebook"/>
    <s v="กสิกร"/>
    <s v=""/>
    <s v="-"/>
    <s v="03/07/2025 15:02"/>
  </r>
  <r>
    <x v="12"/>
    <x v="15"/>
    <n v="139"/>
    <n v="1"/>
    <s v="FOC37"/>
    <n v="215"/>
    <n v="0"/>
    <s v="ร้านที่10"/>
    <s v="พัชรินทร์ ประทุมมา"/>
    <s v="99/1003 หมู่บ้านชลลดาสุวรรณภูมิ หมู่1 ต.ศรีษะจรเข้น้อย อ.บางเสาธง จ.สมุทรปราการ _x000a_ 10570"/>
    <s v="10570"/>
    <s v="0865712817"/>
    <s v="03/07/2025 15:02"/>
    <s v="sompear3955@gmail.com"/>
    <s v="EMS COD"/>
    <s v="facebook"/>
    <s v="กสิกร"/>
    <s v=""/>
    <s v="-"/>
    <s v="03/07/2025 15:02"/>
  </r>
  <r>
    <x v="12"/>
    <x v="15"/>
    <n v="139"/>
    <n v="1"/>
    <s v="FOC35"/>
    <n v="215"/>
    <n v="0"/>
    <s v="ร้านที่10"/>
    <s v="ส่งนางจันทร์เพ็ญ  พละศักดิ์    "/>
    <s v="    รพ.สต.หนองหัวช้าง  อ.กันทรารมย์ จ.ศรีสะเกษ   33130"/>
    <s v="33130"/>
    <s v="0961586936"/>
    <s v="03/07/2025 15:01"/>
    <s v="sompear3955@gmail.com"/>
    <s v="EMS COD"/>
    <s v="facebook"/>
    <s v="กสิกร"/>
    <s v=""/>
    <s v="-"/>
    <s v="03/07/2025 15:01"/>
  </r>
  <r>
    <x v="11"/>
    <x v="14"/>
    <n v="139"/>
    <n v="1"/>
    <s v="FOC35"/>
    <n v="215"/>
    <n v="0"/>
    <s v="ร้านที่10"/>
    <s v="ส่งนางจันทร์เพ็ญ  พละศักดิ์    "/>
    <s v="    รพ.สต.หนองหัวช้าง  อ.กันทรารมย์ จ.ศรีสะเกษ   33130"/>
    <s v="33130"/>
    <s v="0961586936"/>
    <s v="03/07/2025 15:01"/>
    <s v="sompear3955@gmail.com"/>
    <s v="EMS COD"/>
    <s v="facebook"/>
    <s v="กสิกร"/>
    <s v=""/>
    <s v="-"/>
    <s v="03/07/2025 15:01"/>
  </r>
  <r>
    <x v="12"/>
    <x v="15"/>
    <n v="139"/>
    <n v="1"/>
    <s v="FOC34"/>
    <n v="215"/>
    <n v="0"/>
    <s v="ร้านที่10"/>
    <s v="ประวีร์ ชัยสกุล"/>
    <s v="หมู่บ้านภัทรแกรนด์ทาวน์  158/74 หมู่3 ต.บึง_x000a_อ.ศรีราชา จ.ชลบุรี  _x000a_ 20230"/>
    <s v="20230"/>
    <s v="0816007136"/>
    <s v="03/07/2025 16:22"/>
    <s v="sompear3955@gmail.com"/>
    <s v="EMS COD"/>
    <s v="facebook"/>
    <s v="กสิกร"/>
    <s v=""/>
    <s v="-"/>
    <s v="03/07/2025 15:00"/>
  </r>
  <r>
    <x v="11"/>
    <x v="14"/>
    <n v="139"/>
    <n v="1"/>
    <s v="FOC34"/>
    <n v="215"/>
    <n v="0"/>
    <s v="ร้านที่10"/>
    <s v="ประวีร์ ชัยสกุล"/>
    <s v="หมู่บ้านภัทรแกรนด์ทาวน์  158/74 หมู่3 ต.บึง_x000a_อ.ศรีราชา จ.ชลบุรี  _x000a_ 20230"/>
    <s v="20230"/>
    <s v="0816007136"/>
    <s v="03/07/2025 16:22"/>
    <s v="sompear3955@gmail.com"/>
    <s v="EMS COD"/>
    <s v="facebook"/>
    <s v="กสิกร"/>
    <s v=""/>
    <s v="-"/>
    <s v="03/07/2025 15:00"/>
  </r>
  <r>
    <x v="13"/>
    <x v="16"/>
    <n v="65"/>
    <n v="2"/>
    <s v="FOC33"/>
    <n v="215"/>
    <n v="0"/>
    <s v="ร้านที่10"/>
    <s v="ลดาวัลย์.ออมทรัพย์"/>
    <s v="55/683หมุ่2ต.วิชิต_x000a_อ เมือง.จภูเก็ต_x000a_หมุ่บ้านวิลล่าดาวรุ่ง.ซ13_x000a_ 83000"/>
    <s v="83000"/>
    <s v="0834267720"/>
    <s v="03/07/2025 14:59"/>
    <s v="sompear3955@gmail.com"/>
    <s v="EMS COD"/>
    <s v="facebook"/>
    <s v="กสิกร"/>
    <s v=""/>
    <s v="-"/>
    <s v="03/07/2025 14:58"/>
  </r>
  <r>
    <x v="17"/>
    <x v="20"/>
    <n v="65"/>
    <n v="2"/>
    <s v="FOC33"/>
    <n v="215"/>
    <n v="0"/>
    <s v="ร้านที่10"/>
    <s v="ลดาวัลย์.ออมทรัพย์"/>
    <s v="55/683หมุ่2ต.วิชิต_x000a_อ เมือง.จภูเก็ต_x000a_หมุ่บ้านวิลล่าดาวรุ่ง.ซ13_x000a_ 83000"/>
    <s v="83000"/>
    <s v="0834267720"/>
    <s v="03/07/2025 14:59"/>
    <s v="sompear3955@gmail.com"/>
    <s v="EMS COD"/>
    <s v="facebook"/>
    <s v="กสิกร"/>
    <s v=""/>
    <s v="-"/>
    <s v="03/07/2025 14:58"/>
  </r>
  <r>
    <x v="13"/>
    <x v="16"/>
    <n v="65"/>
    <n v="1"/>
    <s v="FOC32"/>
    <n v="215"/>
    <n v="0"/>
    <s v="ร้านที่10"/>
    <s v="คุณจำเนียร  มนตรี"/>
    <s v="280 หมู่ 2 ซ. เทศบาลซอย 1_x000a_ต.โคกปีบ  อ. ศรีมโหสถ _x000a_จ. ปราจีนบุรี_x000a_ 25190"/>
    <s v="25190"/>
    <s v="0879133063"/>
    <s v="03/07/2025 10:33"/>
    <s v="sompear3955@gmail.com"/>
    <s v="EMS"/>
    <s v="facebook"/>
    <s v="กสิกร"/>
    <s v=""/>
    <s v="-"/>
    <s v="03/07/2025 14:56"/>
  </r>
  <r>
    <x v="16"/>
    <x v="19"/>
    <n v="65"/>
    <n v="1"/>
    <s v="FOC32"/>
    <n v="215"/>
    <n v="0"/>
    <s v="ร้านที่10"/>
    <s v="คุณจำเนียร  มนตรี"/>
    <s v="280 หมู่ 2 ซ. เทศบาลซอย 1_x000a_ต.โคกปีบ  อ. ศรีมโหสถ _x000a_จ. ปราจีนบุรี_x000a_ 25190"/>
    <s v="25190"/>
    <s v="0879133063"/>
    <s v="03/07/2025 10:33"/>
    <s v="sompear3955@gmail.com"/>
    <s v="EMS"/>
    <s v="facebook"/>
    <s v="กสิกร"/>
    <s v=""/>
    <s v="-"/>
    <s v="03/07/2025 14:56"/>
  </r>
  <r>
    <x v="15"/>
    <x v="18"/>
    <n v="65"/>
    <n v="2"/>
    <s v="FOC32"/>
    <n v="215"/>
    <n v="0"/>
    <s v="ร้านที่10"/>
    <s v="คุณจำเนียร  มนตรี"/>
    <s v="280 หมู่ 2 ซ. เทศบาลซอย 1_x000a_ต.โคกปีบ  อ. ศรีมโหสถ _x000a_จ. ปราจีนบุรี_x000a_ 25190"/>
    <s v="25190"/>
    <s v="0879133063"/>
    <s v="03/07/2025 10:33"/>
    <s v="sompear3955@gmail.com"/>
    <s v="EMS"/>
    <s v="facebook"/>
    <s v="กสิกร"/>
    <s v=""/>
    <s v="-"/>
    <s v="03/07/2025 14:56"/>
  </r>
  <r>
    <x v="0"/>
    <x v="0"/>
    <n v="50"/>
    <n v="1"/>
    <s v="FOC31"/>
    <n v="100"/>
    <n v="0"/>
    <s v="ร้านที่4"/>
    <s v="A***arin26"/>
    <s v="ลพบุรี"/>
    <s v="-"/>
    <s v=""/>
    <s v="03/07/2025 14:55"/>
    <s v="-"/>
    <s v="J&amp;T COD"/>
    <s v="Tiktok"/>
    <s v="จ่ายทีหลัง / COD"/>
    <s v=""/>
    <s v="-"/>
    <s v="03/07/2025 14:55"/>
  </r>
  <r>
    <x v="1"/>
    <x v="1"/>
    <n v="50"/>
    <n v="1"/>
    <s v="FOC31"/>
    <n v="100"/>
    <n v="0"/>
    <s v="ร้านที่4"/>
    <s v="A***arin26"/>
    <s v="ลพบุรี"/>
    <s v="-"/>
    <s v=""/>
    <s v="03/07/2025 14:55"/>
    <s v="-"/>
    <s v="J&amp;T COD"/>
    <s v="Tiktok"/>
    <s v="จ่ายทีหลัง / COD"/>
    <s v=""/>
    <s v="-"/>
    <s v="03/07/2025 14:55"/>
  </r>
  <r>
    <x v="2"/>
    <x v="2"/>
    <n v="50"/>
    <n v="1"/>
    <s v="FOC31"/>
    <n v="100"/>
    <n v="0"/>
    <s v="ร้านที่4"/>
    <s v="A***arin26"/>
    <s v="ลพบุรี"/>
    <s v="-"/>
    <s v=""/>
    <s v="03/07/2025 14:55"/>
    <s v="-"/>
    <s v="J&amp;T COD"/>
    <s v="Tiktok"/>
    <s v="จ่ายทีหลัง / COD"/>
    <s v=""/>
    <s v="-"/>
    <s v="03/07/2025 14:55"/>
  </r>
  <r>
    <x v="12"/>
    <x v="15"/>
    <n v="139"/>
    <n v="1"/>
    <s v="FOC30"/>
    <n v="215"/>
    <n v="0"/>
    <s v="ร้านที่10"/>
    <s v="พัชรี ยิ้มละมัย"/>
    <s v="นิติบุคคลคอนโดเดอะล็อข3_x000a_710ถ.สุขุมวิท101/1_x000a_บางจาก พระโขนง_x000a_กทม.  _x000a_ 10260"/>
    <s v="10260"/>
    <s v="0839486179"/>
    <s v="03/07/2025 14:55"/>
    <s v="sompear3955@gmail.com"/>
    <s v="EMS COD"/>
    <s v="facebook"/>
    <s v="กสิกร"/>
    <s v=""/>
    <s v="-"/>
    <s v="03/07/2025 14:55"/>
  </r>
  <r>
    <x v="11"/>
    <x v="14"/>
    <n v="139"/>
    <n v="1"/>
    <s v="FOC30"/>
    <n v="215"/>
    <n v="0"/>
    <s v="ร้านที่10"/>
    <s v="พัชรี ยิ้มละมัย"/>
    <s v="นิติบุคคลคอนโดเดอะล็อข3_x000a_710ถ.สุขุมวิท101/1_x000a_บางจาก พระโขนง_x000a_กทม.  _x000a_ 10260"/>
    <s v="10260"/>
    <s v="0839486179"/>
    <s v="03/07/2025 14:55"/>
    <s v="sompear3955@gmail.com"/>
    <s v="EMS COD"/>
    <s v="facebook"/>
    <s v="กสิกร"/>
    <s v=""/>
    <s v="-"/>
    <s v="03/07/2025 14:55"/>
  </r>
  <r>
    <x v="14"/>
    <x v="17"/>
    <n v="65"/>
    <n v="1"/>
    <s v="FOC29"/>
    <n v="215"/>
    <n v="0"/>
    <s v="ร้านที่10"/>
    <s v="นิภาพร  เจริญสุข"/>
    <s v="89/338ค  หมู่10_x000a_ต.บางเมืองใหม่  อ.เมือง_x000a_จ.สมุทรปราการ  _x000a_ 10270"/>
    <s v="10270"/>
    <s v="0642826697"/>
    <s v="03/07/2025 09:58"/>
    <s v="sompear3955@gmail.com"/>
    <s v="EMS"/>
    <s v="facebook"/>
    <s v="กสิกร"/>
    <s v=""/>
    <s v="-"/>
    <s v="03/07/2025 14:54"/>
  </r>
  <r>
    <x v="17"/>
    <x v="20"/>
    <n v="65"/>
    <n v="1"/>
    <s v="FOC29"/>
    <n v="215"/>
    <n v="0"/>
    <s v="ร้านที่10"/>
    <s v="นิภาพร  เจริญสุข"/>
    <s v="89/338ค  หมู่10_x000a_ต.บางเมืองใหม่  อ.เมือง_x000a_จ.สมุทรปราการ  _x000a_ 10270"/>
    <s v="10270"/>
    <s v="0642826697"/>
    <s v="03/07/2025 09:58"/>
    <s v="sompear3955@gmail.com"/>
    <s v="EMS"/>
    <s v="facebook"/>
    <s v="กสิกร"/>
    <s v=""/>
    <s v="-"/>
    <s v="03/07/2025 14:54"/>
  </r>
  <r>
    <x v="18"/>
    <x v="21"/>
    <n v="65"/>
    <n v="1"/>
    <s v="FOC29"/>
    <n v="215"/>
    <n v="0"/>
    <s v="ร้านที่10"/>
    <s v="นิภาพร  เจริญสุข"/>
    <s v="89/338ค  หมู่10_x000a_ต.บางเมืองใหม่  อ.เมือง_x000a_จ.สมุทรปราการ  _x000a_ 10270"/>
    <s v="10270"/>
    <s v="0642826697"/>
    <s v="03/07/2025 09:58"/>
    <s v="sompear3955@gmail.com"/>
    <s v="EMS"/>
    <s v="facebook"/>
    <s v="กสิกร"/>
    <s v=""/>
    <s v="-"/>
    <s v="03/07/2025 14:54"/>
  </r>
  <r>
    <x v="13"/>
    <x v="16"/>
    <n v="65"/>
    <n v="1"/>
    <s v="FOC29"/>
    <n v="215"/>
    <n v="0"/>
    <s v="ร้านที่10"/>
    <s v="นิภาพร  เจริญสุข"/>
    <s v="89/338ค  หมู่10_x000a_ต.บางเมืองใหม่  อ.เมือง_x000a_จ.สมุทรปราการ  _x000a_ 10270"/>
    <s v="10270"/>
    <s v="0642826697"/>
    <s v="03/07/2025 09:58"/>
    <s v="sompear3955@gmail.com"/>
    <s v="EMS"/>
    <s v="facebook"/>
    <s v="กสิกร"/>
    <s v=""/>
    <s v="-"/>
    <s v="03/07/2025 14:54"/>
  </r>
  <r>
    <x v="0"/>
    <x v="0"/>
    <n v="50"/>
    <n v="2"/>
    <s v="FOC28"/>
    <n v="190"/>
    <n v="0"/>
    <s v="ร้านที่4"/>
    <s v="เ***นเพ็ญ จ***มุขยากร"/>
    <s v="กรุงเทพฯ"/>
    <s v="-"/>
    <s v=""/>
    <s v="03/07/2025 14:54"/>
    <s v="-"/>
    <s v="J&amp;T COD"/>
    <s v="Tiktok"/>
    <s v="จ่ายทีหลัง / COD"/>
    <s v=""/>
    <s v="-"/>
    <s v="03/07/2025 14:54"/>
  </r>
  <r>
    <x v="1"/>
    <x v="1"/>
    <n v="50"/>
    <n v="2"/>
    <s v="FOC28"/>
    <n v="190"/>
    <n v="0"/>
    <s v="ร้านที่4"/>
    <s v="เ***นเพ็ญ จ***มุขยากร"/>
    <s v="กรุงเทพฯ"/>
    <s v="-"/>
    <s v=""/>
    <s v="03/07/2025 14:54"/>
    <s v="-"/>
    <s v="J&amp;T COD"/>
    <s v="Tiktok"/>
    <s v="จ่ายทีหลัง / COD"/>
    <s v=""/>
    <s v="-"/>
    <s v="03/07/2025 14:54"/>
  </r>
  <r>
    <x v="2"/>
    <x v="2"/>
    <n v="50"/>
    <n v="2"/>
    <s v="FOC28"/>
    <n v="190"/>
    <n v="0"/>
    <s v="ร้านที่4"/>
    <s v="เ***นเพ็ญ จ***มุขยากร"/>
    <s v="กรุงเทพฯ"/>
    <s v="-"/>
    <s v=""/>
    <s v="03/07/2025 14:54"/>
    <s v="-"/>
    <s v="J&amp;T COD"/>
    <s v="Tiktok"/>
    <s v="จ่ายทีหลัง / COD"/>
    <s v=""/>
    <s v="-"/>
    <s v="03/07/2025 14:54"/>
  </r>
  <r>
    <x v="0"/>
    <x v="0"/>
    <n v="50"/>
    <n v="1"/>
    <s v="FOC27"/>
    <n v="95"/>
    <n v="0"/>
    <s v="ร้านที่4"/>
    <s v="ค***น ส***์ซื่อ"/>
    <s v="เพชรบูรณ์"/>
    <s v="-"/>
    <s v=""/>
    <s v="03/07/2025 14:53"/>
    <s v="-"/>
    <s v="J&amp;T COD"/>
    <s v="Tiktok"/>
    <s v="จ่ายทีหลัง / COD"/>
    <s v=""/>
    <s v="-"/>
    <s v="03/07/2025 14:53"/>
  </r>
  <r>
    <x v="1"/>
    <x v="1"/>
    <n v="50"/>
    <n v="1"/>
    <s v="FOC27"/>
    <n v="95"/>
    <n v="0"/>
    <s v="ร้านที่4"/>
    <s v="ค***น ส***์ซื่อ"/>
    <s v="เพชรบูรณ์"/>
    <s v="-"/>
    <s v=""/>
    <s v="03/07/2025 14:53"/>
    <s v="-"/>
    <s v="J&amp;T COD"/>
    <s v="Tiktok"/>
    <s v="จ่ายทีหลัง / COD"/>
    <s v=""/>
    <s v="-"/>
    <s v="03/07/2025 14:53"/>
  </r>
  <r>
    <x v="2"/>
    <x v="2"/>
    <n v="50"/>
    <n v="1"/>
    <s v="FOC27"/>
    <n v="95"/>
    <n v="0"/>
    <s v="ร้านที่4"/>
    <s v="ค***น ส***์ซื่อ"/>
    <s v="เพชรบูรณ์"/>
    <s v="-"/>
    <s v=""/>
    <s v="03/07/2025 14:53"/>
    <s v="-"/>
    <s v="J&amp;T COD"/>
    <s v="Tiktok"/>
    <s v="จ่ายทีหลัง / COD"/>
    <s v=""/>
    <s v="-"/>
    <s v="03/07/2025 14:53"/>
  </r>
  <r>
    <x v="4"/>
    <x v="4"/>
    <n v="65.900000000000006"/>
    <n v="4"/>
    <s v="FOC26"/>
    <n v="342.6"/>
    <n v="79"/>
    <s v="ร้านที่1"/>
    <s v="นรัญพันธ์  ซิงค์นรเศรษฐ์"/>
    <s v="49หมู่3  วัดหนองสะเดา ตำบลหนอฃปลิง_x000a__x000a_หนองแค/ Nong Khaeสระบุรี/ Saraburi_x000a_18140"/>
    <s v="18140"/>
    <s v="660898089450"/>
    <s v="03/07/2025 14:53"/>
    <s v="-"/>
    <s v="Kerry_dropoff"/>
    <s v="Lazada"/>
    <s v="lazada"/>
    <s v=""/>
    <s v="-"/>
    <s v="03/07/2025 14:53"/>
  </r>
  <r>
    <x v="17"/>
    <x v="20"/>
    <n v="54.5"/>
    <n v="2"/>
    <s v="FOC25"/>
    <n v="10"/>
    <n v="0"/>
    <s v="ร้านที่1"/>
    <s v="เอ้มให"/>
    <s v="74 หมู่9 · ยางช้าย/ Yang Sai_x000a__x000a_โพธิ์ทอง/ Pho Thongอ่างทอง/ Ang Thong_x000a_14120"/>
    <s v="14120"/>
    <s v="660985727579"/>
    <s v="03/07/2025 14:53"/>
    <s v="-"/>
    <s v="Kerry_dropoff"/>
    <s v="Lazada"/>
    <s v="lazada"/>
    <s v=""/>
    <s v="-"/>
    <s v="03/07/2025 14:53"/>
  </r>
  <r>
    <x v="5"/>
    <x v="5"/>
    <n v="65"/>
    <n v="4"/>
    <s v="FOC24"/>
    <n v="215"/>
    <n v="0"/>
    <s v="ร้านที่10"/>
    <s v="น.ส.รัชนู  ดอกไม้เงิน (อ้อย)"/>
    <s v="Rutchanu Aoy_x000a_ บริษัท โคโนอิเกะ ที่อยู่  335/29   หมู่ 9 ถนนบางนา-ตราด กม.19_x000a_บางพลี_x000a_สมุทรปราการ 10540"/>
    <s v="10540"/>
    <s v="0879179788"/>
    <s v="03/07/2025 14:53"/>
    <s v="sompear3955@gmail.com"/>
    <s v="EMS COD"/>
    <s v="facebook"/>
    <s v="กสิกร"/>
    <s v=""/>
    <s v="-"/>
    <s v="03/07/2025 14:52"/>
  </r>
  <r>
    <x v="0"/>
    <x v="0"/>
    <n v="50"/>
    <n v="1"/>
    <s v="FOC23"/>
    <n v="195"/>
    <n v="0"/>
    <s v="ร้านที่4"/>
    <s v="M**"/>
    <s v="เพชรบุรี"/>
    <s v="-"/>
    <s v=""/>
    <s v="03/07/2025 14:51"/>
    <s v="-"/>
    <s v="J&amp;T COD"/>
    <s v="Tiktok"/>
    <s v="จ่ายทีหลัง / COD"/>
    <s v="เค้กเบาหวิว เอารสเผือกมะพร้าวอ่อน รสกล้วยหอมมะพร้าวเผา รสเนยนม"/>
    <s v="-"/>
    <s v="03/07/2025 14:52"/>
  </r>
  <r>
    <x v="1"/>
    <x v="1"/>
    <n v="50"/>
    <n v="1"/>
    <s v="FOC23"/>
    <n v="195"/>
    <n v="0"/>
    <s v="ร้านที่4"/>
    <s v="M**"/>
    <s v="เพชรบุรี"/>
    <s v="-"/>
    <s v=""/>
    <s v="03/07/2025 14:51"/>
    <s v="-"/>
    <s v="J&amp;T COD"/>
    <s v="Tiktok"/>
    <s v="จ่ายทีหลัง / COD"/>
    <s v="เค้กเบาหวิว เอารสเผือกมะพร้าวอ่อน รสกล้วยหอมมะพร้าวเผา รสเนยนม"/>
    <s v="-"/>
    <s v="03/07/2025 14:52"/>
  </r>
  <r>
    <x v="2"/>
    <x v="2"/>
    <n v="50"/>
    <n v="1"/>
    <s v="FOC23"/>
    <n v="195"/>
    <n v="0"/>
    <s v="ร้านที่4"/>
    <s v="M**"/>
    <s v="เพชรบุรี"/>
    <s v="-"/>
    <s v=""/>
    <s v="03/07/2025 14:51"/>
    <s v="-"/>
    <s v="J&amp;T COD"/>
    <s v="Tiktok"/>
    <s v="จ่ายทีหลัง / COD"/>
    <s v="เค้กเบาหวิว เอารสเผือกมะพร้าวอ่อน รสกล้วยหอมมะพร้าวเผา รสเนยนม"/>
    <s v="-"/>
    <s v="03/07/2025 14:52"/>
  </r>
  <r>
    <x v="5"/>
    <x v="5"/>
    <n v="33.333333333333336"/>
    <n v="3"/>
    <s v="FOC23"/>
    <n v="195"/>
    <n v="0"/>
    <s v="ร้านที่4"/>
    <s v="M**"/>
    <s v="เพชรบุรี"/>
    <s v="-"/>
    <s v=""/>
    <s v="03/07/2025 14:51"/>
    <s v="-"/>
    <s v="J&amp;T COD"/>
    <s v="Tiktok"/>
    <s v="จ่ายทีหลัง / COD"/>
    <s v="เค้กเบาหวิว เอารสเผือกมะพร้าวอ่อน รสกล้วยหอมมะพร้าวเผา รสเนยนม"/>
    <s v="-"/>
    <s v="03/07/2025 14:52"/>
  </r>
  <r>
    <x v="1"/>
    <x v="1"/>
    <n v="33.333333333333336"/>
    <n v="3"/>
    <s v="FOC22"/>
    <n v="200"/>
    <n v="0"/>
    <s v="ร้านที่4"/>
    <s v="ก***ิมา อ***ะคุณ"/>
    <s v="ชัยนาท"/>
    <s v="-"/>
    <s v=""/>
    <s v="03/07/2025 14:51"/>
    <s v="-"/>
    <s v="J&amp;T COD"/>
    <s v="Tiktok"/>
    <s v="จ่ายทีหลัง / COD"/>
    <s v=""/>
    <s v="-"/>
    <s v="03/07/2025 14:52"/>
  </r>
  <r>
    <x v="2"/>
    <x v="2"/>
    <n v="60"/>
    <n v="3"/>
    <s v="FOC22"/>
    <n v="200"/>
    <n v="0"/>
    <s v="ร้านที่4"/>
    <s v="ก***ิมา อ***ะคุณ"/>
    <s v="ชัยนาท"/>
    <s v="-"/>
    <s v=""/>
    <s v="03/07/2025 14:51"/>
    <s v="-"/>
    <s v="J&amp;T COD"/>
    <s v="Tiktok"/>
    <s v="จ่ายทีหลัง / COD"/>
    <s v=""/>
    <s v="-"/>
    <s v="03/07/2025 14:52"/>
  </r>
  <r>
    <x v="18"/>
    <x v="21"/>
    <n v="65"/>
    <n v="1"/>
    <s v="FOC21"/>
    <n v="215"/>
    <n v="0"/>
    <s v="ร้านที่10"/>
    <s v="กรณิศุข เรือนแก้ว"/>
    <s v="หมู่บ้าน เจ.บี.ปาร์ควิว 128/80 ม.12_x000a_พิชัย_x000a_เมือง, ลำปาง _x000a_ 52000"/>
    <s v="52000"/>
    <s v="0985693885"/>
    <s v="03/07/2025 08:57"/>
    <s v="sompear3955@gmail.com"/>
    <s v="EMS"/>
    <s v="facebook"/>
    <s v="กสิกร"/>
    <s v=""/>
    <s v="-"/>
    <s v="03/07/2025 14:51"/>
  </r>
  <r>
    <x v="16"/>
    <x v="19"/>
    <n v="65"/>
    <n v="1"/>
    <s v="FOC21"/>
    <n v="215"/>
    <n v="0"/>
    <s v="ร้านที่10"/>
    <s v="กรณิศุข เรือนแก้ว"/>
    <s v="หมู่บ้าน เจ.บี.ปาร์ควิว 128/80 ม.12_x000a_พิชัย_x000a_เมือง, ลำปาง _x000a_ 52000"/>
    <s v="52000"/>
    <s v="0985693885"/>
    <s v="03/07/2025 08:57"/>
    <s v="sompear3955@gmail.com"/>
    <s v="EMS"/>
    <s v="facebook"/>
    <s v="กสิกร"/>
    <s v=""/>
    <s v="-"/>
    <s v="03/07/2025 14:51"/>
  </r>
  <r>
    <x v="13"/>
    <x v="16"/>
    <n v="65"/>
    <n v="2"/>
    <s v="FOC21"/>
    <n v="215"/>
    <n v="0"/>
    <s v="ร้านที่10"/>
    <s v="กรณิศุข เรือนแก้ว"/>
    <s v="หมู่บ้าน เจ.บี.ปาร์ควิว 128/80 ม.12_x000a_พิชัย_x000a_เมือง, ลำปาง _x000a_ 52000"/>
    <s v="52000"/>
    <s v="0985693885"/>
    <s v="03/07/2025 08:57"/>
    <s v="sompear3955@gmail.com"/>
    <s v="EMS"/>
    <s v="facebook"/>
    <s v="กสิกร"/>
    <s v=""/>
    <s v="-"/>
    <s v="03/07/2025 14:51"/>
  </r>
  <r>
    <x v="0"/>
    <x v="0"/>
    <n v="50"/>
    <n v="1"/>
    <s v="FOC20"/>
    <n v="104"/>
    <n v="9"/>
    <s v="ร้านที่4"/>
    <s v="ห** ห***งไชย"/>
    <s v="สกลนคร"/>
    <s v="-"/>
    <s v=""/>
    <s v="03/07/2025 14:50"/>
    <s v="-"/>
    <s v="J&amp;T COD"/>
    <s v="Tiktok"/>
    <s v="จ่ายทีหลัง / COD"/>
    <s v=""/>
    <s v="-"/>
    <s v="03/07/2025 14:50"/>
  </r>
  <r>
    <x v="1"/>
    <x v="1"/>
    <n v="50"/>
    <n v="1"/>
    <s v="FOC20"/>
    <n v="104"/>
    <n v="9"/>
    <s v="ร้านที่4"/>
    <s v="ห** ห***งไชย"/>
    <s v="สกลนคร"/>
    <s v="-"/>
    <s v=""/>
    <s v="03/07/2025 14:50"/>
    <s v="-"/>
    <s v="J&amp;T COD"/>
    <s v="Tiktok"/>
    <s v="จ่ายทีหลัง / COD"/>
    <s v=""/>
    <s v="-"/>
    <s v="03/07/2025 14:50"/>
  </r>
  <r>
    <x v="2"/>
    <x v="2"/>
    <n v="50"/>
    <n v="1"/>
    <s v="FOC20"/>
    <n v="104"/>
    <n v="9"/>
    <s v="ร้านที่4"/>
    <s v="ห** ห***งไชย"/>
    <s v="สกลนคร"/>
    <s v="-"/>
    <s v=""/>
    <s v="03/07/2025 14:50"/>
    <s v="-"/>
    <s v="J&amp;T COD"/>
    <s v="Tiktok"/>
    <s v="จ่ายทีหลัง / COD"/>
    <s v=""/>
    <s v="-"/>
    <s v="03/07/2025 14:50"/>
  </r>
  <r>
    <x v="0"/>
    <x v="0"/>
    <n v="50"/>
    <n v="1"/>
    <s v="FOC19"/>
    <n v="101"/>
    <n v="6"/>
    <s v="ร้านที่4"/>
    <s v="พ**"/>
    <s v="กรุงเทพฯ"/>
    <s v="-"/>
    <s v=""/>
    <s v="03/07/2025 14:49"/>
    <s v="-"/>
    <s v="J&amp;T Express"/>
    <s v="Tiktok"/>
    <s v="tiktok"/>
    <s v=""/>
    <s v="-"/>
    <s v="03/07/2025 14:49"/>
  </r>
  <r>
    <x v="1"/>
    <x v="1"/>
    <n v="50"/>
    <n v="1"/>
    <s v="FOC19"/>
    <n v="101"/>
    <n v="6"/>
    <s v="ร้านที่4"/>
    <s v="พ**"/>
    <s v="กรุงเทพฯ"/>
    <s v="-"/>
    <s v=""/>
    <s v="03/07/2025 14:49"/>
    <s v="-"/>
    <s v="J&amp;T Express"/>
    <s v="Tiktok"/>
    <s v="tiktok"/>
    <s v=""/>
    <s v="-"/>
    <s v="03/07/2025 14:49"/>
  </r>
  <r>
    <x v="2"/>
    <x v="2"/>
    <n v="50"/>
    <n v="1"/>
    <s v="FOC19"/>
    <n v="101"/>
    <n v="6"/>
    <s v="ร้านที่4"/>
    <s v="พ**"/>
    <s v="กรุงเทพฯ"/>
    <s v="-"/>
    <s v=""/>
    <s v="03/07/2025 14:49"/>
    <s v="-"/>
    <s v="J&amp;T Express"/>
    <s v="Tiktok"/>
    <s v="tiktok"/>
    <s v=""/>
    <s v="-"/>
    <s v="03/07/2025 14:49"/>
  </r>
  <r>
    <x v="5"/>
    <x v="5"/>
    <n v="65"/>
    <n v="4"/>
    <s v="FOC18"/>
    <n v="215"/>
    <n v="0"/>
    <s v="ร้านที่10"/>
    <s v="อนุสรณ์"/>
    <s v="433 ม.5 ต.สำโรง อ.พระประแดง จ.สมุทรปราการ 10130"/>
    <s v="10130"/>
    <s v="0830371503"/>
    <s v="03/07/2025 14:50"/>
    <s v="sompear3955@gmail.com"/>
    <s v="EMS COD"/>
    <s v="facebook"/>
    <s v="กสิกร"/>
    <s v="ไม่เอากล้วยกับเผือก "/>
    <s v="-"/>
    <s v="03/07/2025 14:49"/>
  </r>
  <r>
    <x v="0"/>
    <x v="0"/>
    <n v="50"/>
    <n v="1"/>
    <s v="FOC17"/>
    <n v="100"/>
    <n v="0"/>
    <s v="ร้านที่4"/>
    <s v="ข***เรือน ข***ีดา"/>
    <s v="สระบุรี"/>
    <s v="-"/>
    <s v=""/>
    <s v="03/07/2025 14:48"/>
    <s v="-"/>
    <s v="J&amp;T COD"/>
    <s v="Tiktok"/>
    <s v="จ่ายทีหลัง / COD"/>
    <s v=""/>
    <s v="-"/>
    <s v="03/07/2025 14:48"/>
  </r>
  <r>
    <x v="1"/>
    <x v="1"/>
    <n v="50"/>
    <n v="1"/>
    <s v="FOC17"/>
    <n v="100"/>
    <n v="0"/>
    <s v="ร้านที่4"/>
    <s v="ข***เรือน ข***ีดา"/>
    <s v="สระบุรี"/>
    <s v="-"/>
    <s v=""/>
    <s v="03/07/2025 14:48"/>
    <s v="-"/>
    <s v="J&amp;T COD"/>
    <s v="Tiktok"/>
    <s v="จ่ายทีหลัง / COD"/>
    <s v=""/>
    <s v="-"/>
    <s v="03/07/2025 14:48"/>
  </r>
  <r>
    <x v="2"/>
    <x v="2"/>
    <n v="50"/>
    <n v="1"/>
    <s v="FOC17"/>
    <n v="100"/>
    <n v="0"/>
    <s v="ร้านที่4"/>
    <s v="ข***เรือน ข***ีดา"/>
    <s v="สระบุรี"/>
    <s v="-"/>
    <s v=""/>
    <s v="03/07/2025 14:48"/>
    <s v="-"/>
    <s v="J&amp;T COD"/>
    <s v="Tiktok"/>
    <s v="จ่ายทีหลัง / COD"/>
    <s v=""/>
    <s v="-"/>
    <s v="03/07/2025 14:48"/>
  </r>
  <r>
    <x v="5"/>
    <x v="5"/>
    <n v="65"/>
    <n v="4"/>
    <s v="FOC16"/>
    <n v="430"/>
    <n v="0"/>
    <s v="ร้านที่10"/>
    <s v="จารุวรรณนิลวรรณ"/>
    <s v="10 หมู่ 7 ตำบลโคกกลาง_x000a_อำเภอลำปลายมาศ_x000a_จังหวัดบุรีรัมย์ _x000a_ 31130"/>
    <s v="31130"/>
    <s v="0833692039"/>
    <s v="03/07/2025 14:48"/>
    <s v="sompear3955@gmail.com"/>
    <s v="EMS COD"/>
    <s v="facebook"/>
    <s v="กสิกร"/>
    <s v=""/>
    <s v="-"/>
    <s v="03/07/2025 14:48"/>
  </r>
  <r>
    <x v="12"/>
    <x v="15"/>
    <n v="139"/>
    <n v="1"/>
    <s v="FOC16"/>
    <n v="430"/>
    <n v="0"/>
    <s v="ร้านที่10"/>
    <s v="จารุวรรณนิลวรรณ"/>
    <s v="10 หมู่ 7 ตำบลโคกกลาง_x000a_อำเภอลำปลายมาศ_x000a_จังหวัดบุรีรัมย์ _x000a_ 31130"/>
    <s v="31130"/>
    <s v="0833692039"/>
    <s v="03/07/2025 14:48"/>
    <s v="sompear3955@gmail.com"/>
    <s v="EMS COD"/>
    <s v="facebook"/>
    <s v="กสิกร"/>
    <s v=""/>
    <s v="-"/>
    <s v="03/07/2025 14:48"/>
  </r>
  <r>
    <x v="11"/>
    <x v="14"/>
    <n v="139"/>
    <n v="1"/>
    <s v="FOC16"/>
    <n v="430"/>
    <n v="0"/>
    <s v="ร้านที่10"/>
    <s v="จารุวรรณนิลวรรณ"/>
    <s v="10 หมู่ 7 ตำบลโคกกลาง_x000a_อำเภอลำปลายมาศ_x000a_จังหวัดบุรีรัมย์ _x000a_ 31130"/>
    <s v="31130"/>
    <s v="0833692039"/>
    <s v="03/07/2025 14:48"/>
    <s v="sompear3955@gmail.com"/>
    <s v="EMS COD"/>
    <s v="facebook"/>
    <s v="กสิกร"/>
    <s v=""/>
    <s v="-"/>
    <s v="03/07/2025 14:48"/>
  </r>
  <r>
    <x v="5"/>
    <x v="5"/>
    <n v="65"/>
    <n v="4"/>
    <s v="FOC15"/>
    <n v="430"/>
    <n v="0"/>
    <s v="ร้านที่10"/>
    <s v="พีชรีกลั่นประชา"/>
    <s v="31/125.ม.9ต.ไร่ขิงอ.สามพรานจ.นครปฐม_x000a_ซอยไร่ขิง26_x000a_ 73210"/>
    <s v="73210"/>
    <s v="0878171894"/>
    <s v="03/07/2025 08:32"/>
    <s v="sompear3955@gmail.com"/>
    <s v="EMS"/>
    <s v="facebook"/>
    <s v="กสิกร"/>
    <s v=""/>
    <s v="-"/>
    <s v="03/07/2025 14:47"/>
  </r>
  <r>
    <x v="12"/>
    <x v="15"/>
    <n v="139"/>
    <n v="1"/>
    <s v="FOC15"/>
    <n v="430"/>
    <n v="0"/>
    <s v="ร้านที่10"/>
    <s v="พีชรีกลั่นประชา"/>
    <s v="31/125.ม.9ต.ไร่ขิงอ.สามพรานจ.นครปฐม_x000a_ซอยไร่ขิง26_x000a_ 73210"/>
    <s v="73210"/>
    <s v="0878171894"/>
    <s v="03/07/2025 08:32"/>
    <s v="sompear3955@gmail.com"/>
    <s v="EMS"/>
    <s v="facebook"/>
    <s v="กสิกร"/>
    <s v=""/>
    <s v="-"/>
    <s v="03/07/2025 14:47"/>
  </r>
  <r>
    <x v="11"/>
    <x v="14"/>
    <n v="139"/>
    <n v="1"/>
    <s v="FOC15"/>
    <n v="430"/>
    <n v="0"/>
    <s v="ร้านที่10"/>
    <s v="พีชรีกลั่นประชา"/>
    <s v="31/125.ม.9ต.ไร่ขิงอ.สามพรานจ.นครปฐม_x000a_ซอยไร่ขิง26_x000a_ 73210"/>
    <s v="73210"/>
    <s v="0878171894"/>
    <s v="03/07/2025 08:32"/>
    <s v="sompear3955@gmail.com"/>
    <s v="EMS"/>
    <s v="facebook"/>
    <s v="กสิกร"/>
    <s v=""/>
    <s v="-"/>
    <s v="03/07/2025 14:47"/>
  </r>
  <r>
    <x v="0"/>
    <x v="0"/>
    <n v="50"/>
    <n v="1"/>
    <s v="FOC14"/>
    <n v="104"/>
    <n v="9"/>
    <s v="ร้านที่4"/>
    <s v="อ***น ณ***า"/>
    <s v="ขอนแก่น"/>
    <s v="-"/>
    <s v=""/>
    <s v="03/07/2025 14:48"/>
    <s v="-"/>
    <s v="J&amp;T Express"/>
    <s v="Tiktok"/>
    <s v="tiktok"/>
    <s v=""/>
    <s v="-"/>
    <s v="03/07/2025 14:47"/>
  </r>
  <r>
    <x v="1"/>
    <x v="1"/>
    <n v="50"/>
    <n v="1"/>
    <s v="FOC14"/>
    <n v="104"/>
    <n v="9"/>
    <s v="ร้านที่4"/>
    <s v="อ***น ณ***า"/>
    <s v="ขอนแก่น"/>
    <s v="-"/>
    <s v=""/>
    <s v="03/07/2025 14:48"/>
    <s v="-"/>
    <s v="J&amp;T Express"/>
    <s v="Tiktok"/>
    <s v="tiktok"/>
    <s v=""/>
    <s v="-"/>
    <s v="03/07/2025 14:46"/>
  </r>
  <r>
    <x v="2"/>
    <x v="2"/>
    <n v="50"/>
    <n v="1"/>
    <s v="FOC14"/>
    <n v="104"/>
    <n v="9"/>
    <s v="ร้านที่4"/>
    <s v="อ***น ณ***า"/>
    <s v="ขอนแก่น"/>
    <s v="-"/>
    <s v=""/>
    <s v="03/07/2025 14:48"/>
    <s v="-"/>
    <s v="J&amp;T Express"/>
    <s v="Tiktok"/>
    <s v="tiktok"/>
    <s v=""/>
    <s v="-"/>
    <s v="03/07/2025 14:46"/>
  </r>
  <r>
    <x v="0"/>
    <x v="0"/>
    <n v="50"/>
    <n v="1"/>
    <s v="FOC13"/>
    <n v="95"/>
    <n v="0"/>
    <s v="ร้านที่4"/>
    <s v="K*  น***นิก"/>
    <s v="มหาสารคาม"/>
    <s v="-"/>
    <s v=""/>
    <s v="03/07/2025 14:45"/>
    <s v="-"/>
    <s v="J&amp;T COD"/>
    <s v="Tiktok"/>
    <s v="จ่ายทีหลัง / COD"/>
    <s v=""/>
    <s v="-"/>
    <s v="03/07/2025 14:45"/>
  </r>
  <r>
    <x v="1"/>
    <x v="1"/>
    <n v="50"/>
    <n v="1"/>
    <s v="FOC13"/>
    <n v="95"/>
    <n v="0"/>
    <s v="ร้านที่4"/>
    <s v="K*  น***นิก"/>
    <s v="มหาสารคาม"/>
    <s v="-"/>
    <s v=""/>
    <s v="03/07/2025 14:45"/>
    <s v="-"/>
    <s v="J&amp;T COD"/>
    <s v="Tiktok"/>
    <s v="จ่ายทีหลัง / COD"/>
    <s v=""/>
    <s v="-"/>
    <s v="03/07/2025 14:45"/>
  </r>
  <r>
    <x v="2"/>
    <x v="2"/>
    <n v="50"/>
    <n v="1"/>
    <s v="FOC13"/>
    <n v="95"/>
    <n v="0"/>
    <s v="ร้านที่4"/>
    <s v="K*  น***นิก"/>
    <s v="มหาสารคาม"/>
    <s v="-"/>
    <s v=""/>
    <s v="03/07/2025 14:45"/>
    <s v="-"/>
    <s v="J&amp;T COD"/>
    <s v="Tiktok"/>
    <s v="จ่ายทีหลัง / COD"/>
    <s v=""/>
    <s v="-"/>
    <s v="03/07/2025 14:45"/>
  </r>
  <r>
    <x v="12"/>
    <x v="15"/>
    <n v="139"/>
    <n v="1"/>
    <s v="FOC12"/>
    <n v="215"/>
    <n v="0"/>
    <s v="ร้านที่10"/>
    <s v="Prakong Koojareanpaisal"/>
    <s v="105/3 ถ.ราษฏร์อุทิศ_x000a_ต.อรัญประเทศ_x000a_สระแก้ว_x000a_ 27120"/>
    <s v="27120"/>
    <s v="0897774056"/>
    <s v="03/07/2025 14:46"/>
    <s v="sompear3955@gmail.com"/>
    <s v="EMS COD"/>
    <s v="facebook"/>
    <s v="กสิกร"/>
    <s v=""/>
    <s v="-"/>
    <s v="03/07/2025 14:45"/>
  </r>
  <r>
    <x v="11"/>
    <x v="14"/>
    <n v="139"/>
    <n v="1"/>
    <s v="FOC12"/>
    <n v="215"/>
    <n v="0"/>
    <s v="ร้านที่10"/>
    <s v="Prakong Koojareanpaisal"/>
    <s v="105/3 ถ.ราษฏร์อุทิศ_x000a_ต.อรัญประเทศ_x000a_สระแก้ว_x000a_ 27120"/>
    <s v="27120"/>
    <s v="0897774056"/>
    <s v="03/07/2025 14:46"/>
    <s v="sompear3955@gmail.com"/>
    <s v="EMS COD"/>
    <s v="facebook"/>
    <s v="กสิกร"/>
    <s v=""/>
    <s v="-"/>
    <s v="03/07/2025 14:45"/>
  </r>
  <r>
    <x v="16"/>
    <x v="19"/>
    <n v="65"/>
    <n v="1"/>
    <s v="FOC11"/>
    <n v="220"/>
    <n v="20"/>
    <s v="ร้านที่10"/>
    <s v="ส่งรวยนิรันดร์ พลับแก้ว"/>
    <s v=" ที่อยู่ 91/4 ถ.ราชพฤกษ์ แขวงฉิมพลี 8/1 ใกล้โรงปูนน่ำเฮง เขตตลิ่งชัน กทม. 10170"/>
    <s v="10170"/>
    <s v="0886796687"/>
    <s v="03/07/2025 14:45"/>
    <s v="sompear3955@gmail.com"/>
    <s v="EMS COD"/>
    <s v="facebook"/>
    <s v="กสิกร"/>
    <s v=""/>
    <s v="-"/>
    <s v="03/07/2025 14:45"/>
  </r>
  <r>
    <x v="13"/>
    <x v="16"/>
    <n v="65"/>
    <n v="1"/>
    <s v="FOC11"/>
    <n v="220"/>
    <n v="20"/>
    <s v="ร้านที่10"/>
    <s v="ส่งรวยนิรันดร์ พลับแก้ว"/>
    <s v=" ที่อยู่ 91/4 ถ.ราชพฤกษ์ แขวงฉิมพลี 8/1 ใกล้โรงปูนน่ำเฮง เขตตลิ่งชัน กทม. 10170"/>
    <s v="10170"/>
    <s v="0886796687"/>
    <s v="03/07/2025 14:45"/>
    <s v="sompear3955@gmail.com"/>
    <s v="EMS COD"/>
    <s v="facebook"/>
    <s v="กสิกร"/>
    <s v=""/>
    <s v="-"/>
    <s v="03/07/2025 14:45"/>
  </r>
  <r>
    <x v="18"/>
    <x v="21"/>
    <n v="65"/>
    <n v="1"/>
    <s v="FOC11"/>
    <n v="220"/>
    <n v="20"/>
    <s v="ร้านที่10"/>
    <s v="ส่งรวยนิรันดร์ พลับแก้ว"/>
    <s v=" ที่อยู่ 91/4 ถ.ราชพฤกษ์ แขวงฉิมพลี 8/1 ใกล้โรงปูนน่ำเฮง เขตตลิ่งชัน กทม. 10170"/>
    <s v="10170"/>
    <s v="0886796687"/>
    <s v="03/07/2025 14:45"/>
    <s v="sompear3955@gmail.com"/>
    <s v="EMS COD"/>
    <s v="facebook"/>
    <s v="กสิกร"/>
    <s v=""/>
    <s v="-"/>
    <s v="03/07/2025 14:45"/>
  </r>
  <r>
    <x v="14"/>
    <x v="17"/>
    <n v="65"/>
    <n v="1"/>
    <s v="FOC11"/>
    <n v="220"/>
    <n v="20"/>
    <s v="ร้านที่10"/>
    <s v="ส่งรวยนิรันดร์ พลับแก้ว"/>
    <s v=" ที่อยู่ 91/4 ถ.ราชพฤกษ์ แขวงฉิมพลี 8/1 ใกล้โรงปูนน่ำเฮง เขตตลิ่งชัน กทม. 10170"/>
    <s v="10170"/>
    <s v="0886796687"/>
    <s v="03/07/2025 14:45"/>
    <s v="sompear3955@gmail.com"/>
    <s v="EMS COD"/>
    <s v="facebook"/>
    <s v="กสิกร"/>
    <s v=""/>
    <s v="-"/>
    <s v="03/07/2025 14:45"/>
  </r>
  <r>
    <x v="0"/>
    <x v="0"/>
    <n v="50"/>
    <n v="1"/>
    <s v="FOC9"/>
    <n v="95"/>
    <n v="0"/>
    <s v="ร้านที่4"/>
    <s v="ท***"/>
    <s v="ชลบุรี"/>
    <s v="-"/>
    <s v=""/>
    <s v="03/07/2025 14:43"/>
    <s v="-"/>
    <s v="J&amp;T COD"/>
    <s v="Tiktok"/>
    <s v="จ่ายทีหลัง / COD"/>
    <s v=""/>
    <s v="-"/>
    <s v="03/07/2025 14:44"/>
  </r>
  <r>
    <x v="1"/>
    <x v="1"/>
    <n v="50"/>
    <n v="1"/>
    <s v="FOC9"/>
    <n v="95"/>
    <n v="0"/>
    <s v="ร้านที่4"/>
    <s v="ท***"/>
    <s v="ชลบุรี"/>
    <s v="-"/>
    <s v=""/>
    <s v="03/07/2025 14:43"/>
    <s v="-"/>
    <s v="J&amp;T COD"/>
    <s v="Tiktok"/>
    <s v="จ่ายทีหลัง / COD"/>
    <s v=""/>
    <s v="-"/>
    <s v="03/07/2025 14:44"/>
  </r>
  <r>
    <x v="2"/>
    <x v="2"/>
    <n v="50"/>
    <n v="1"/>
    <s v="FOC9"/>
    <n v="95"/>
    <n v="0"/>
    <s v="ร้านที่4"/>
    <s v="ท***"/>
    <s v="ชลบุรี"/>
    <s v="-"/>
    <s v=""/>
    <s v="03/07/2025 14:43"/>
    <s v="-"/>
    <s v="J&amp;T COD"/>
    <s v="Tiktok"/>
    <s v="จ่ายทีหลัง / COD"/>
    <s v=""/>
    <s v="-"/>
    <s v="03/07/2025 14:44"/>
  </r>
  <r>
    <x v="13"/>
    <x v="16"/>
    <n v="65"/>
    <n v="1"/>
    <s v="FOC8"/>
    <n v="199"/>
    <n v="0"/>
    <s v="ร้านที่1"/>
    <s v="นันทนา พาวเวลล์"/>
    <s v="โรงแรมปริภัส เอ็กซ์เพรส_x000a_เลขที่ 15 ถ.นาใน ต.ป่าตอง_x000a_อ.กระทู้ จ.ภูเก็ต _x000a_ 83150"/>
    <s v="83150"/>
    <s v="0985345366"/>
    <s v="03/07/2025 14:27"/>
    <s v="sompear3955@gmail.com"/>
    <s v="EMS"/>
    <s v="facebook"/>
    <s v="กสิกร"/>
    <s v=""/>
    <s v="-"/>
    <s v="03/07/2025 14:42"/>
  </r>
  <r>
    <x v="18"/>
    <x v="21"/>
    <n v="65"/>
    <n v="3"/>
    <s v="FOC8"/>
    <n v="199"/>
    <n v="0"/>
    <s v="ร้านที่1"/>
    <s v="นันทนา พาวเวลล์"/>
    <s v="โรงแรมปริภัส เอ็กซ์เพรส_x000a_เลขที่ 15 ถ.นาใน ต.ป่าตอง_x000a_อ.กระทู้ จ.ภูเก็ต _x000a_ 83150"/>
    <s v="83150"/>
    <s v="0985345366"/>
    <s v="03/07/2025 14:27"/>
    <s v="sompear3955@gmail.com"/>
    <s v="EMS"/>
    <s v="facebook"/>
    <s v="กสิกร"/>
    <s v=""/>
    <s v="-"/>
    <s v="03/07/2025 14:42"/>
  </r>
  <r>
    <x v="5"/>
    <x v="5"/>
    <n v="65"/>
    <n v="4"/>
    <s v="FOC7"/>
    <n v="219"/>
    <n v="20"/>
    <s v="ร้านที่1"/>
    <s v="อัจฉรา.พุกหอม"/>
    <s v="762/28ม.เดอะปลาม์_x000a_ซ32_x000a_แขวงสวนหลวงเขตพัฒนาการ38_x000a_กทม. 10250"/>
    <s v="10250"/>
    <s v="0629206991"/>
    <s v="03/07/2025 14:42"/>
    <s v="sompear3955@gmail.com"/>
    <s v="EMS COD"/>
    <s v="facebook"/>
    <s v="กสิกร"/>
    <s v=""/>
    <s v="-"/>
    <s v="03/07/2025 14:42"/>
  </r>
  <r>
    <x v="5"/>
    <x v="5"/>
    <n v="33.333333333333336"/>
    <n v="3"/>
    <s v="FOC5"/>
    <n v="100"/>
    <n v="0"/>
    <s v="ร้านที่4"/>
    <s v="น** เ***า จ***บ"/>
    <s v="กำแพงเพชร"/>
    <s v="-"/>
    <s v=""/>
    <s v="03/07/2025 14:41"/>
    <s v="-"/>
    <s v="J&amp;T COD"/>
    <s v="Tiktok"/>
    <s v="จ่ายทีหลัง / COD"/>
    <s v=""/>
    <s v="-"/>
    <s v="03/07/2025 14:41"/>
  </r>
  <r>
    <x v="6"/>
    <x v="6"/>
    <n v="27.5"/>
    <n v="4"/>
    <s v="FOC4"/>
    <n v="147.25"/>
    <n v="19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79199069"/>
    <s v="03/07/2025 14:40"/>
    <s v="-"/>
    <s v="Kerry_dropoff"/>
    <s v="Lazada"/>
    <s v="lazada"/>
    <s v=""/>
    <s v="-"/>
    <s v="03/07/2025 14:40"/>
  </r>
  <r>
    <x v="12"/>
    <x v="15"/>
    <n v="139"/>
    <n v="1"/>
    <s v="FOC3"/>
    <n v="215"/>
    <n v="0"/>
    <s v="ร้านที่1"/>
    <s v="อำนวย"/>
    <s v="36/42 ม.อู่ทองวิลเลจ ถ.สุขาภิบาล 5 ซ.20 ขว.ท้าแร้ง ข.บางเขน กทม  10220"/>
    <s v="10220"/>
    <s v="0845548618"/>
    <s v="03/07/2025 14:41"/>
    <s v="sompear3955@gmail.com"/>
    <s v="EMS COD"/>
    <s v="facebook"/>
    <s v="กสิกร"/>
    <s v=""/>
    <s v="-"/>
    <s v="03/07/2025 14:40"/>
  </r>
  <r>
    <x v="11"/>
    <x v="14"/>
    <n v="139"/>
    <n v="1"/>
    <s v="FOC3"/>
    <n v="215"/>
    <n v="0"/>
    <s v="ร้านที่1"/>
    <s v="อำนวย"/>
    <s v="36/42 ม.อู่ทองวิลเลจ ถ.สุขาภิบาล 5 ซ.20 ขว.ท้าแร้ง ข.บางเขน กทม  10220"/>
    <s v="10220"/>
    <s v="0845548618"/>
    <s v="03/07/2025 14:41"/>
    <s v="sompear3955@gmail.com"/>
    <s v="EMS COD"/>
    <s v="facebook"/>
    <s v="กสิกร"/>
    <s v=""/>
    <s v="-"/>
    <s v="03/07/2025 14:40"/>
  </r>
  <r>
    <x v="17"/>
    <x v="20"/>
    <n v="54.5"/>
    <n v="2"/>
    <s v="FOC1"/>
    <n v="83"/>
    <n v="7"/>
    <s v="ร้านที่1"/>
    <s v="กาญจนา โต๊ะหมาด"/>
    <s v="76/4 ม.4 ต.ท่าศาลา อ.ท่าศาลา จ.นครศรีธรรมราช 80160 · ท่าศาลา/ Tha Sala_x000a__x000a_ท่าศาลา/ Tha Salaนครศรีธรรมราช/ Nakhon Si Thammarat_x000a_80160"/>
    <s v="80160"/>
    <s v="660810910863"/>
    <s v="03/07/2025 14:39"/>
    <s v="-"/>
    <s v="Kerry_dropoff"/>
    <s v="Lazada"/>
    <s v="lazada"/>
    <s v=""/>
    <s v="-"/>
    <s v="03/07/2025 14:39"/>
  </r>
  <r>
    <x v="0"/>
    <x v="0"/>
    <n v="50"/>
    <n v="2"/>
    <s v="FOC0"/>
    <n v="200"/>
    <n v="0"/>
    <s v="ร้านที่4"/>
    <s v="ส***ล เ***นิล"/>
    <s v="ชลบุรี"/>
    <s v="-"/>
    <s v=""/>
    <s v="03/07/2025 14:38"/>
    <s v="-"/>
    <s v="Flash Express Thailand COD"/>
    <s v="Tiktok"/>
    <s v="จ่ายทีหลัง / COD"/>
    <s v=""/>
    <s v="-"/>
    <s v="03/07/2025 14:38"/>
  </r>
  <r>
    <x v="1"/>
    <x v="1"/>
    <n v="50"/>
    <n v="2"/>
    <s v="FOC0"/>
    <n v="200"/>
    <n v="0"/>
    <s v="ร้านที่4"/>
    <s v="ส***ล เ***นิล"/>
    <s v="ชลบุรี"/>
    <s v="-"/>
    <s v=""/>
    <s v="03/07/2025 14:38"/>
    <s v="-"/>
    <s v="Flash Express Thailand COD"/>
    <s v="Tiktok"/>
    <s v="จ่ายทีหลัง / COD"/>
    <s v=""/>
    <s v="-"/>
    <s v="03/07/2025 14:38"/>
  </r>
  <r>
    <x v="2"/>
    <x v="2"/>
    <n v="50"/>
    <n v="2"/>
    <s v="FOC0"/>
    <n v="200"/>
    <n v="0"/>
    <s v="ร้านที่4"/>
    <s v="ส***ล เ***นิล"/>
    <s v="ชลบุรี"/>
    <s v="-"/>
    <s v=""/>
    <s v="03/07/2025 14:38"/>
    <s v="-"/>
    <s v="Flash Express Thailand COD"/>
    <s v="Tiktok"/>
    <s v="จ่ายทีหลัง / COD"/>
    <s v=""/>
    <s v="-"/>
    <s v="03/07/2025 14:38"/>
  </r>
  <r>
    <x v="0"/>
    <x v="0"/>
    <n v="50"/>
    <n v="1"/>
    <s v="FOB99"/>
    <n v="101"/>
    <n v="6"/>
    <s v="ร้านที่4"/>
    <s v="น***ิตา โ***์พา"/>
    <s v="นนทบุรี"/>
    <s v="-"/>
    <s v=""/>
    <s v="03/07/2025 14:37"/>
    <s v="-"/>
    <s v="Flash Express Thailand"/>
    <s v="Tiktok"/>
    <s v="tiktok"/>
    <s v=""/>
    <s v="-"/>
    <s v="03/07/2025 14:37"/>
  </r>
  <r>
    <x v="1"/>
    <x v="1"/>
    <n v="50"/>
    <n v="1"/>
    <s v="FOB99"/>
    <n v="101"/>
    <n v="6"/>
    <s v="ร้านที่4"/>
    <s v="น***ิตา โ***์พา"/>
    <s v="นนทบุรี"/>
    <s v="-"/>
    <s v=""/>
    <s v="03/07/2025 14:37"/>
    <s v="-"/>
    <s v="Flash Express Thailand"/>
    <s v="Tiktok"/>
    <s v="tiktok"/>
    <s v=""/>
    <s v="-"/>
    <s v="03/07/2025 14:37"/>
  </r>
  <r>
    <x v="2"/>
    <x v="2"/>
    <n v="50"/>
    <n v="1"/>
    <s v="FOB99"/>
    <n v="101"/>
    <n v="6"/>
    <s v="ร้านที่4"/>
    <s v="น***ิตา โ***์พา"/>
    <s v="นนทบุรี"/>
    <s v="-"/>
    <s v=""/>
    <s v="03/07/2025 14:37"/>
    <s v="-"/>
    <s v="Flash Express Thailand"/>
    <s v="Tiktok"/>
    <s v="tiktok"/>
    <s v=""/>
    <s v="-"/>
    <s v="03/07/2025 14:37"/>
  </r>
  <r>
    <x v="7"/>
    <x v="7"/>
    <n v="66.666666666666671"/>
    <n v="15"/>
    <s v="FOB98"/>
    <n v="500"/>
    <n v="0"/>
    <s v="ร้านที่2"/>
    <s v="เ***ิพิฐ เ***อนเพ็ชร์"/>
    <s v="พะเยา"/>
    <s v="-"/>
    <s v=""/>
    <s v="03/07/2025 14:37"/>
    <s v="-"/>
    <s v="J&amp;T COD"/>
    <s v="Tiktok"/>
    <s v="จ่ายทีหลัง / COD"/>
    <s v=""/>
    <s v="-"/>
    <s v="03/07/2025 14:37"/>
  </r>
  <r>
    <x v="1"/>
    <x v="1"/>
    <n v="33.333333333333336"/>
    <n v="3"/>
    <s v="FOB96"/>
    <n v="200"/>
    <n v="0"/>
    <s v="ร้านที่4"/>
    <s v="อ***า"/>
    <s v="เชียงใหม่"/>
    <s v="-"/>
    <s v=""/>
    <s v="03/07/2025 14:35"/>
    <s v="-"/>
    <s v="J&amp;T COD"/>
    <s v="Tiktok"/>
    <s v="จ่ายทีหลัง / COD"/>
    <s v=""/>
    <s v="-"/>
    <s v="03/07/2025 14:35"/>
  </r>
  <r>
    <x v="0"/>
    <x v="0"/>
    <n v="50"/>
    <n v="1"/>
    <s v="FOB96"/>
    <n v="200"/>
    <n v="0"/>
    <s v="ร้านที่4"/>
    <s v="อ***า"/>
    <s v="เชียงใหม่"/>
    <s v="-"/>
    <s v=""/>
    <s v="03/07/2025 14:35"/>
    <s v="-"/>
    <s v="J&amp;T COD"/>
    <s v="Tiktok"/>
    <s v="จ่ายทีหลัง / COD"/>
    <s v=""/>
    <s v="-"/>
    <s v="03/07/2025 14:35"/>
  </r>
  <r>
    <x v="1"/>
    <x v="1"/>
    <n v="50"/>
    <n v="1"/>
    <s v="FOB96"/>
    <n v="200"/>
    <n v="0"/>
    <s v="ร้านที่4"/>
    <s v="อ***า"/>
    <s v="เชียงใหม่"/>
    <s v="-"/>
    <s v=""/>
    <s v="03/07/2025 14:35"/>
    <s v="-"/>
    <s v="J&amp;T COD"/>
    <s v="Tiktok"/>
    <s v="จ่ายทีหลัง / COD"/>
    <s v=""/>
    <s v="-"/>
    <s v="03/07/2025 14:35"/>
  </r>
  <r>
    <x v="2"/>
    <x v="2"/>
    <n v="50"/>
    <n v="1"/>
    <s v="FOB96"/>
    <n v="200"/>
    <n v="0"/>
    <s v="ร้านที่4"/>
    <s v="อ***า"/>
    <s v="เชียงใหม่"/>
    <s v="-"/>
    <s v=""/>
    <s v="03/07/2025 14:35"/>
    <s v="-"/>
    <s v="J&amp;T COD"/>
    <s v="Tiktok"/>
    <s v="จ่ายทีหลัง / COD"/>
    <s v=""/>
    <s v="-"/>
    <s v="03/07/2025 14:35"/>
  </r>
  <r>
    <x v="2"/>
    <x v="2"/>
    <n v="60"/>
    <n v="3"/>
    <s v="FOB95"/>
    <n v="106"/>
    <n v="6"/>
    <s v="ร้านที่4"/>
    <s v="ว***นันท์ ก***รือง"/>
    <s v="ปทุมธานี"/>
    <s v="-"/>
    <s v=""/>
    <s v="03/07/2025 14:34"/>
    <s v="-"/>
    <s v="Flash Express Thailand COD"/>
    <s v="Tiktok"/>
    <s v="จ่ายทีหลัง / COD"/>
    <s v=""/>
    <s v="-"/>
    <s v="03/07/2025 14:34"/>
  </r>
  <r>
    <x v="9"/>
    <x v="11"/>
    <n v="66.666666666666671"/>
    <n v="3"/>
    <s v="FOB94"/>
    <n v="195"/>
    <n v="0"/>
    <s v="ร้านที่4"/>
    <s v="ม***า"/>
    <s v="กาญจนบุรี"/>
    <s v="-"/>
    <s v=""/>
    <s v="03/07/2025 14:33"/>
    <s v="-"/>
    <s v="J&amp;T COD"/>
    <s v="Tiktok"/>
    <s v="จ่ายทีหลัง / COD"/>
    <s v=""/>
    <s v="-"/>
    <s v="03/07/2025 14:33"/>
  </r>
  <r>
    <x v="0"/>
    <x v="0"/>
    <n v="50"/>
    <n v="1"/>
    <s v="FOB94"/>
    <n v="195"/>
    <n v="0"/>
    <s v="ร้านที่4"/>
    <s v="ม***า"/>
    <s v="กาญจนบุรี"/>
    <s v="-"/>
    <s v=""/>
    <s v="03/07/2025 14:33"/>
    <s v="-"/>
    <s v="J&amp;T COD"/>
    <s v="Tiktok"/>
    <s v="จ่ายทีหลัง / COD"/>
    <s v=""/>
    <s v="-"/>
    <s v="03/07/2025 14:33"/>
  </r>
  <r>
    <x v="1"/>
    <x v="1"/>
    <n v="50"/>
    <n v="1"/>
    <s v="FOB94"/>
    <n v="195"/>
    <n v="0"/>
    <s v="ร้านที่4"/>
    <s v="ม***า"/>
    <s v="กาญจนบุรี"/>
    <s v="-"/>
    <s v=""/>
    <s v="03/07/2025 14:33"/>
    <s v="-"/>
    <s v="J&amp;T COD"/>
    <s v="Tiktok"/>
    <s v="จ่ายทีหลัง / COD"/>
    <s v=""/>
    <s v="-"/>
    <s v="03/07/2025 14:33"/>
  </r>
  <r>
    <x v="2"/>
    <x v="2"/>
    <n v="50"/>
    <n v="1"/>
    <s v="FOB94"/>
    <n v="195"/>
    <n v="0"/>
    <s v="ร้านที่4"/>
    <s v="ม***า"/>
    <s v="กาญจนบุรี"/>
    <s v="-"/>
    <s v=""/>
    <s v="03/07/2025 14:33"/>
    <s v="-"/>
    <s v="J&amp;T COD"/>
    <s v="Tiktok"/>
    <s v="จ่ายทีหลัง / COD"/>
    <s v=""/>
    <s v="-"/>
    <s v="03/07/2025 14:33"/>
  </r>
  <r>
    <x v="0"/>
    <x v="0"/>
    <n v="50"/>
    <n v="1"/>
    <s v="FOB93"/>
    <n v="95"/>
    <n v="0"/>
    <s v="ร้านที่4"/>
    <s v="เ***า น***ษี"/>
    <s v="สงขลา"/>
    <s v="-"/>
    <s v=""/>
    <s v="03/07/2025 14:33"/>
    <s v="-"/>
    <s v="J&amp;T COD"/>
    <s v="Tiktok"/>
    <s v="จ่ายทีหลัง / COD"/>
    <s v=""/>
    <s v="-"/>
    <s v="03/07/2025 14:33"/>
  </r>
  <r>
    <x v="1"/>
    <x v="1"/>
    <n v="50"/>
    <n v="1"/>
    <s v="FOB93"/>
    <n v="95"/>
    <n v="0"/>
    <s v="ร้านที่4"/>
    <s v="เ***า น***ษี"/>
    <s v="สงขลา"/>
    <s v="-"/>
    <s v=""/>
    <s v="03/07/2025 14:33"/>
    <s v="-"/>
    <s v="J&amp;T COD"/>
    <s v="Tiktok"/>
    <s v="จ่ายทีหลัง / COD"/>
    <s v=""/>
    <s v="-"/>
    <s v="03/07/2025 14:33"/>
  </r>
  <r>
    <x v="2"/>
    <x v="2"/>
    <n v="50"/>
    <n v="1"/>
    <s v="FOB93"/>
    <n v="95"/>
    <n v="0"/>
    <s v="ร้านที่4"/>
    <s v="เ***า น***ษี"/>
    <s v="สงขลา"/>
    <s v="-"/>
    <s v=""/>
    <s v="03/07/2025 14:33"/>
    <s v="-"/>
    <s v="J&amp;T COD"/>
    <s v="Tiktok"/>
    <s v="จ่ายทีหลัง / COD"/>
    <s v=""/>
    <s v="-"/>
    <s v="03/07/2025 14:33"/>
  </r>
  <r>
    <x v="0"/>
    <x v="0"/>
    <n v="50"/>
    <n v="1"/>
    <s v="FOB92"/>
    <n v="130"/>
    <n v="35"/>
    <s v="ร้านที่4"/>
    <s v="เ***ิรา อ***เผื่อน"/>
    <s v="สมุทรปราการ"/>
    <s v="-"/>
    <s v=""/>
    <s v="-"/>
    <s v="-"/>
    <s v="J&amp;T Express"/>
    <s v="Tiktok"/>
    <s v="-"/>
    <s v=""/>
    <s v="-"/>
    <s v="03/07/2025 14:33"/>
  </r>
  <r>
    <x v="1"/>
    <x v="1"/>
    <n v="50"/>
    <n v="1"/>
    <s v="FOB92"/>
    <n v="130"/>
    <n v="35"/>
    <s v="ร้านที่4"/>
    <s v="เ***ิรา อ***เผื่อน"/>
    <s v="สมุทรปราการ"/>
    <s v="-"/>
    <s v=""/>
    <s v="-"/>
    <s v="-"/>
    <s v="J&amp;T Express"/>
    <s v="Tiktok"/>
    <s v="-"/>
    <s v=""/>
    <s v="-"/>
    <s v="03/07/2025 14:33"/>
  </r>
  <r>
    <x v="2"/>
    <x v="2"/>
    <n v="50"/>
    <n v="1"/>
    <s v="FOB92"/>
    <n v="130"/>
    <n v="35"/>
    <s v="ร้านที่4"/>
    <s v="เ***ิรา อ***เผื่อน"/>
    <s v="สมุทรปราการ"/>
    <s v="-"/>
    <s v=""/>
    <s v="-"/>
    <s v="-"/>
    <s v="J&amp;T Express"/>
    <s v="Tiktok"/>
    <s v="-"/>
    <s v=""/>
    <s v="-"/>
    <s v="03/07/2025 14:33"/>
  </r>
  <r>
    <x v="0"/>
    <x v="0"/>
    <n v="50"/>
    <n v="1"/>
    <s v="FOB90"/>
    <n v="100"/>
    <n v="0"/>
    <s v="ร้านที่4"/>
    <s v="น**"/>
    <s v="จังหวัดสงขลา"/>
    <s v="-"/>
    <s v=""/>
    <s v="03/07/2025 14:29"/>
    <s v="-"/>
    <s v="J&amp;T COD"/>
    <s v="Tiktok"/>
    <s v="จ่ายทีหลัง / COD"/>
    <s v=""/>
    <s v="-"/>
    <s v="03/07/2025 14:29"/>
  </r>
  <r>
    <x v="1"/>
    <x v="1"/>
    <n v="50"/>
    <n v="1"/>
    <s v="FOB90"/>
    <n v="100"/>
    <n v="0"/>
    <s v="ร้านที่4"/>
    <s v="น**"/>
    <s v="จังหวัดสงขลา"/>
    <s v="-"/>
    <s v=""/>
    <s v="03/07/2025 14:29"/>
    <s v="-"/>
    <s v="J&amp;T COD"/>
    <s v="Tiktok"/>
    <s v="จ่ายทีหลัง / COD"/>
    <s v=""/>
    <s v="-"/>
    <s v="03/07/2025 14:29"/>
  </r>
  <r>
    <x v="2"/>
    <x v="2"/>
    <n v="50"/>
    <n v="1"/>
    <s v="FOB90"/>
    <n v="100"/>
    <n v="0"/>
    <s v="ร้านที่4"/>
    <s v="น**"/>
    <s v="จังหวัดสงขลา"/>
    <s v="-"/>
    <s v=""/>
    <s v="03/07/2025 14:29"/>
    <s v="-"/>
    <s v="J&amp;T COD"/>
    <s v="Tiktok"/>
    <s v="จ่ายทีหลัง / COD"/>
    <s v=""/>
    <s v="-"/>
    <s v="03/07/2025 14:29"/>
  </r>
  <r>
    <x v="0"/>
    <x v="0"/>
    <n v="50"/>
    <n v="1"/>
    <s v="FOB89"/>
    <n v="109"/>
    <n v="9"/>
    <s v="ร้านที่4"/>
    <s v="แ***ดือน ส***ือก"/>
    <s v="ชลบุรี"/>
    <s v="-"/>
    <s v=""/>
    <s v="03/07/2025 14:29"/>
    <s v="-"/>
    <s v="Flash Express Thailand COD"/>
    <s v="Tiktok"/>
    <s v="จ่ายทีหลัง / COD"/>
    <s v=""/>
    <s v="-"/>
    <s v="03/07/2025 14:29"/>
  </r>
  <r>
    <x v="1"/>
    <x v="1"/>
    <n v="50"/>
    <n v="1"/>
    <s v="FOB89"/>
    <n v="109"/>
    <n v="9"/>
    <s v="ร้านที่4"/>
    <s v="แ***ดือน ส***ือก"/>
    <s v="ชลบุรี"/>
    <s v="-"/>
    <s v=""/>
    <s v="03/07/2025 14:29"/>
    <s v="-"/>
    <s v="Flash Express Thailand COD"/>
    <s v="Tiktok"/>
    <s v="จ่ายทีหลัง / COD"/>
    <s v=""/>
    <s v="-"/>
    <s v="03/07/2025 14:29"/>
  </r>
  <r>
    <x v="2"/>
    <x v="2"/>
    <n v="50"/>
    <n v="1"/>
    <s v="FOB89"/>
    <n v="109"/>
    <n v="9"/>
    <s v="ร้านที่4"/>
    <s v="แ***ดือน ส***ือก"/>
    <s v="ชลบุรี"/>
    <s v="-"/>
    <s v=""/>
    <s v="03/07/2025 14:29"/>
    <s v="-"/>
    <s v="Flash Express Thailand COD"/>
    <s v="Tiktok"/>
    <s v="จ่ายทีหลัง / COD"/>
    <s v=""/>
    <s v="-"/>
    <s v="03/07/2025 14:29"/>
  </r>
  <r>
    <x v="0"/>
    <x v="0"/>
    <n v="50"/>
    <n v="1"/>
    <s v="FOB88"/>
    <n v="95"/>
    <n v="0"/>
    <s v="ร้านที่4"/>
    <s v="ณ***ดี ส***ิมพ์"/>
    <s v="ชัยภูมิ"/>
    <s v="-"/>
    <s v=""/>
    <s v="03/07/2025 14:28"/>
    <s v="-"/>
    <s v="J&amp;T COD"/>
    <s v="Tiktok"/>
    <s v="จ่ายทีหลัง / COD"/>
    <s v=""/>
    <s v="-"/>
    <s v="03/07/2025 14:28"/>
  </r>
  <r>
    <x v="1"/>
    <x v="1"/>
    <n v="50"/>
    <n v="1"/>
    <s v="FOB88"/>
    <n v="95"/>
    <n v="0"/>
    <s v="ร้านที่4"/>
    <s v="ณ***ดี ส***ิมพ์"/>
    <s v="ชัยภูมิ"/>
    <s v="-"/>
    <s v=""/>
    <s v="03/07/2025 14:28"/>
    <s v="-"/>
    <s v="J&amp;T COD"/>
    <s v="Tiktok"/>
    <s v="จ่ายทีหลัง / COD"/>
    <s v=""/>
    <s v="-"/>
    <s v="03/07/2025 14:28"/>
  </r>
  <r>
    <x v="2"/>
    <x v="2"/>
    <n v="50"/>
    <n v="1"/>
    <s v="FOB88"/>
    <n v="95"/>
    <n v="0"/>
    <s v="ร้านที่4"/>
    <s v="ณ***ดี ส***ิมพ์"/>
    <s v="ชัยภูมิ"/>
    <s v="-"/>
    <s v=""/>
    <s v="03/07/2025 14:28"/>
    <s v="-"/>
    <s v="J&amp;T COD"/>
    <s v="Tiktok"/>
    <s v="จ่ายทีหลัง / COD"/>
    <s v=""/>
    <s v="-"/>
    <s v="03/07/2025 14:28"/>
  </r>
  <r>
    <x v="0"/>
    <x v="0"/>
    <n v="50"/>
    <n v="1"/>
    <s v="FOB87"/>
    <n v="95"/>
    <n v="0"/>
    <s v="ร้านที่4"/>
    <s v="เ***"/>
    <s v="กรุงเทพฯ"/>
    <s v="-"/>
    <s v=""/>
    <s v="03/07/2025 14:27"/>
    <s v="-"/>
    <s v="J&amp;T COD"/>
    <s v="Tiktok"/>
    <s v="จ่ายทีหลัง / COD"/>
    <s v=""/>
    <s v="-"/>
    <s v="03/07/2025 14:27"/>
  </r>
  <r>
    <x v="1"/>
    <x v="1"/>
    <n v="50"/>
    <n v="1"/>
    <s v="FOB87"/>
    <n v="95"/>
    <n v="0"/>
    <s v="ร้านที่4"/>
    <s v="เ***"/>
    <s v="กรุงเทพฯ"/>
    <s v="-"/>
    <s v=""/>
    <s v="03/07/2025 14:27"/>
    <s v="-"/>
    <s v="J&amp;T COD"/>
    <s v="Tiktok"/>
    <s v="จ่ายทีหลัง / COD"/>
    <s v=""/>
    <s v="-"/>
    <s v="03/07/2025 14:27"/>
  </r>
  <r>
    <x v="2"/>
    <x v="2"/>
    <n v="50"/>
    <n v="1"/>
    <s v="FOB87"/>
    <n v="95"/>
    <n v="0"/>
    <s v="ร้านที่4"/>
    <s v="เ***"/>
    <s v="กรุงเทพฯ"/>
    <s v="-"/>
    <s v=""/>
    <s v="03/07/2025 14:27"/>
    <s v="-"/>
    <s v="J&amp;T COD"/>
    <s v="Tiktok"/>
    <s v="จ่ายทีหลัง / COD"/>
    <s v=""/>
    <s v="-"/>
    <s v="03/07/2025 14:27"/>
  </r>
  <r>
    <x v="9"/>
    <x v="11"/>
    <n v="66.666666666666671"/>
    <n v="3"/>
    <s v="FOB86"/>
    <n v="441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3/07/2025 14:27"/>
    <s v="-"/>
    <s v="SPX Express"/>
    <s v="Shopee"/>
    <s v="shopee"/>
    <s v=""/>
    <s v="-"/>
    <s v="03/07/2025 14:27"/>
  </r>
  <r>
    <x v="8"/>
    <x v="8"/>
    <n v="66"/>
    <n v="1"/>
    <s v="FOB86"/>
    <n v="441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3/07/2025 14:27"/>
    <s v="-"/>
    <s v="SPX Express"/>
    <s v="Shopee"/>
    <s v="shopee"/>
    <s v=""/>
    <s v="-"/>
    <s v="03/07/2025 14:27"/>
  </r>
  <r>
    <x v="3"/>
    <x v="3"/>
    <n v="66"/>
    <n v="1"/>
    <s v="FOB86"/>
    <n v="441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3/07/2025 14:27"/>
    <s v="-"/>
    <s v="SPX Express"/>
    <s v="Shopee"/>
    <s v="shopee"/>
    <s v=""/>
    <s v="-"/>
    <s v="03/07/2025 14:27"/>
  </r>
  <r>
    <x v="4"/>
    <x v="9"/>
    <n v="67"/>
    <n v="1"/>
    <s v="FOB86"/>
    <n v="441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3/07/2025 14:27"/>
    <s v="-"/>
    <s v="SPX Express"/>
    <s v="Shopee"/>
    <s v="shopee"/>
    <s v=""/>
    <s v="-"/>
    <s v="03/07/2025 14:27"/>
  </r>
  <r>
    <x v="5"/>
    <x v="5"/>
    <n v="48"/>
    <n v="1"/>
    <s v="FOB86"/>
    <n v="441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3/07/2025 14:27"/>
    <s v="-"/>
    <s v="SPX Express"/>
    <s v="Shopee"/>
    <s v="shopee"/>
    <s v=""/>
    <s v="-"/>
    <s v="03/07/2025 14:27"/>
  </r>
  <r>
    <x v="0"/>
    <x v="0"/>
    <n v="50"/>
    <n v="1"/>
    <s v="FOB85"/>
    <n v="95"/>
    <n v="0"/>
    <s v="ร้านที่4"/>
    <s v="น***นุช ห***ทอง"/>
    <s v="สุพรรณบุรี"/>
    <s v="-"/>
    <s v=""/>
    <s v="03/07/2025 14:26"/>
    <s v="-"/>
    <s v="J&amp;T COD"/>
    <s v="Tiktok"/>
    <s v="จ่ายทีหลัง / COD"/>
    <s v=""/>
    <s v="-"/>
    <s v="03/07/2025 14:26"/>
  </r>
  <r>
    <x v="1"/>
    <x v="1"/>
    <n v="50"/>
    <n v="1"/>
    <s v="FOB85"/>
    <n v="95"/>
    <n v="0"/>
    <s v="ร้านที่4"/>
    <s v="น***นุช ห***ทอง"/>
    <s v="สุพรรณบุรี"/>
    <s v="-"/>
    <s v=""/>
    <s v="03/07/2025 14:26"/>
    <s v="-"/>
    <s v="J&amp;T COD"/>
    <s v="Tiktok"/>
    <s v="จ่ายทีหลัง / COD"/>
    <s v=""/>
    <s v="-"/>
    <s v="03/07/2025 14:26"/>
  </r>
  <r>
    <x v="2"/>
    <x v="2"/>
    <n v="50"/>
    <n v="1"/>
    <s v="FOB85"/>
    <n v="95"/>
    <n v="0"/>
    <s v="ร้านที่4"/>
    <s v="น***นุช ห***ทอง"/>
    <s v="สุพรรณบุรี"/>
    <s v="-"/>
    <s v=""/>
    <s v="03/07/2025 14:26"/>
    <s v="-"/>
    <s v="J&amp;T COD"/>
    <s v="Tiktok"/>
    <s v="จ่ายทีหลัง / COD"/>
    <s v=""/>
    <s v="-"/>
    <s v="03/07/2025 14:26"/>
  </r>
  <r>
    <x v="0"/>
    <x v="0"/>
    <n v="50"/>
    <n v="1"/>
    <s v="FOB84"/>
    <n v="95"/>
    <n v="0"/>
    <s v="ร้านที่4"/>
    <s v="ช*** น***ูล"/>
    <s v="สุพรรณบุรี"/>
    <s v="-"/>
    <s v=""/>
    <s v="03/07/2025 14:26"/>
    <s v="-"/>
    <s v="J&amp;T COD"/>
    <s v="Tiktok"/>
    <s v="จ่ายทีหลัง / COD"/>
    <s v=""/>
    <s v="-"/>
    <s v="03/07/2025 14:26"/>
  </r>
  <r>
    <x v="1"/>
    <x v="1"/>
    <n v="50"/>
    <n v="1"/>
    <s v="FOB84"/>
    <n v="95"/>
    <n v="0"/>
    <s v="ร้านที่4"/>
    <s v="ช*** น***ูล"/>
    <s v="สุพรรณบุรี"/>
    <s v="-"/>
    <s v=""/>
    <s v="03/07/2025 14:26"/>
    <s v="-"/>
    <s v="J&amp;T COD"/>
    <s v="Tiktok"/>
    <s v="จ่ายทีหลัง / COD"/>
    <s v=""/>
    <s v="-"/>
    <s v="03/07/2025 14:26"/>
  </r>
  <r>
    <x v="2"/>
    <x v="2"/>
    <n v="50"/>
    <n v="1"/>
    <s v="FOB84"/>
    <n v="95"/>
    <n v="0"/>
    <s v="ร้านที่4"/>
    <s v="ช*** น***ูล"/>
    <s v="สุพรรณบุรี"/>
    <s v="-"/>
    <s v=""/>
    <s v="03/07/2025 14:26"/>
    <s v="-"/>
    <s v="J&amp;T COD"/>
    <s v="Tiktok"/>
    <s v="จ่ายทีหลัง / COD"/>
    <s v=""/>
    <s v="-"/>
    <s v="03/07/2025 14:26"/>
  </r>
  <r>
    <x v="0"/>
    <x v="0"/>
    <n v="50"/>
    <n v="1"/>
    <s v="FOB83"/>
    <n v="95"/>
    <n v="0"/>
    <s v="ร้านที่4"/>
    <s v="u***a0tf8nbplq"/>
    <s v="สงขลา"/>
    <s v="-"/>
    <s v=""/>
    <s v="03/07/2025 14:26"/>
    <s v="-"/>
    <s v="J&amp;T COD"/>
    <s v="Tiktok"/>
    <s v="จ่ายทีหลัง / COD"/>
    <s v=""/>
    <s v="-"/>
    <s v="03/07/2025 14:26"/>
  </r>
  <r>
    <x v="1"/>
    <x v="1"/>
    <n v="50"/>
    <n v="1"/>
    <s v="FOB83"/>
    <n v="95"/>
    <n v="0"/>
    <s v="ร้านที่4"/>
    <s v="u***a0tf8nbplq"/>
    <s v="สงขลา"/>
    <s v="-"/>
    <s v=""/>
    <s v="03/07/2025 14:26"/>
    <s v="-"/>
    <s v="J&amp;T COD"/>
    <s v="Tiktok"/>
    <s v="จ่ายทีหลัง / COD"/>
    <s v=""/>
    <s v="-"/>
    <s v="03/07/2025 14:26"/>
  </r>
  <r>
    <x v="2"/>
    <x v="2"/>
    <n v="50"/>
    <n v="1"/>
    <s v="FOB83"/>
    <n v="95"/>
    <n v="0"/>
    <s v="ร้านที่4"/>
    <s v="u***a0tf8nbplq"/>
    <s v="สงขลา"/>
    <s v="-"/>
    <s v=""/>
    <s v="03/07/2025 14:26"/>
    <s v="-"/>
    <s v="J&amp;T COD"/>
    <s v="Tiktok"/>
    <s v="จ่ายทีหลัง / COD"/>
    <s v=""/>
    <s v="-"/>
    <s v="03/07/2025 14:26"/>
  </r>
  <r>
    <x v="0"/>
    <x v="0"/>
    <n v="50"/>
    <n v="1"/>
    <s v="FOB82"/>
    <n v="95"/>
    <n v="0"/>
    <s v="ร้านที่4"/>
    <s v="ธ***ารัตน์ ฝ***นเทียะ"/>
    <s v="นครราชสีมา"/>
    <s v="-"/>
    <s v=""/>
    <s v="03/07/2025 14:25"/>
    <s v="-"/>
    <s v="J&amp;T COD"/>
    <s v="Tiktok"/>
    <s v="จ่ายทีหลัง / COD"/>
    <s v=""/>
    <s v="-"/>
    <s v="03/07/2025 14:25"/>
  </r>
  <r>
    <x v="1"/>
    <x v="1"/>
    <n v="50"/>
    <n v="1"/>
    <s v="FOB82"/>
    <n v="95"/>
    <n v="0"/>
    <s v="ร้านที่4"/>
    <s v="ธ***ารัตน์ ฝ***นเทียะ"/>
    <s v="นครราชสีมา"/>
    <s v="-"/>
    <s v=""/>
    <s v="03/07/2025 14:25"/>
    <s v="-"/>
    <s v="J&amp;T COD"/>
    <s v="Tiktok"/>
    <s v="จ่ายทีหลัง / COD"/>
    <s v=""/>
    <s v="-"/>
    <s v="03/07/2025 14:25"/>
  </r>
  <r>
    <x v="2"/>
    <x v="2"/>
    <n v="50"/>
    <n v="1"/>
    <s v="FOB82"/>
    <n v="95"/>
    <n v="0"/>
    <s v="ร้านที่4"/>
    <s v="ธ***ารัตน์ ฝ***นเทียะ"/>
    <s v="นครราชสีมา"/>
    <s v="-"/>
    <s v=""/>
    <s v="03/07/2025 14:25"/>
    <s v="-"/>
    <s v="J&amp;T COD"/>
    <s v="Tiktok"/>
    <s v="จ่ายทีหลัง / COD"/>
    <s v=""/>
    <s v="-"/>
    <s v="03/07/2025 14:25"/>
  </r>
  <r>
    <x v="0"/>
    <x v="0"/>
    <n v="50"/>
    <n v="1"/>
    <s v="FOB81"/>
    <n v="101"/>
    <n v="6"/>
    <s v="ร้านที่4"/>
    <s v="ส***พร   บ***มาลา"/>
    <s v="ปทุมธานี"/>
    <s v="-"/>
    <s v=""/>
    <s v="03/07/2025 14:25"/>
    <s v="-"/>
    <s v="J&amp;T COD"/>
    <s v="Tiktok"/>
    <s v="จ่ายทีหลัง / COD"/>
    <s v=""/>
    <s v="-"/>
    <s v="03/07/2025 14:25"/>
  </r>
  <r>
    <x v="1"/>
    <x v="1"/>
    <n v="50"/>
    <n v="1"/>
    <s v="FOB81"/>
    <n v="101"/>
    <n v="6"/>
    <s v="ร้านที่4"/>
    <s v="ส***พร   บ***มาลา"/>
    <s v="ปทุมธานี"/>
    <s v="-"/>
    <s v=""/>
    <s v="03/07/2025 14:25"/>
    <s v="-"/>
    <s v="J&amp;T COD"/>
    <s v="Tiktok"/>
    <s v="จ่ายทีหลัง / COD"/>
    <s v=""/>
    <s v="-"/>
    <s v="03/07/2025 14:25"/>
  </r>
  <r>
    <x v="2"/>
    <x v="2"/>
    <n v="50"/>
    <n v="1"/>
    <s v="FOB81"/>
    <n v="101"/>
    <n v="6"/>
    <s v="ร้านที่4"/>
    <s v="ส***พร   บ***มาลา"/>
    <s v="ปทุมธานี"/>
    <s v="-"/>
    <s v=""/>
    <s v="03/07/2025 14:25"/>
    <s v="-"/>
    <s v="J&amp;T COD"/>
    <s v="Tiktok"/>
    <s v="จ่ายทีหลัง / COD"/>
    <s v=""/>
    <s v="-"/>
    <s v="03/07/2025 14:25"/>
  </r>
  <r>
    <x v="0"/>
    <x v="0"/>
    <n v="50"/>
    <n v="1"/>
    <s v="FOB79"/>
    <n v="100"/>
    <n v="0"/>
    <s v="ร้านที่4"/>
    <s v="ไ***ก่"/>
    <s v="ฉะเชิงเทรา"/>
    <s v="-"/>
    <s v=""/>
    <s v="03/07/2025 14:23"/>
    <s v="-"/>
    <s v="J&amp;T COD"/>
    <s v="Tiktok"/>
    <s v="จ่ายทีหลัง / COD"/>
    <s v=""/>
    <s v="-"/>
    <s v="03/07/2025 14:24"/>
  </r>
  <r>
    <x v="1"/>
    <x v="1"/>
    <n v="50"/>
    <n v="1"/>
    <s v="FOB79"/>
    <n v="100"/>
    <n v="0"/>
    <s v="ร้านที่4"/>
    <s v="ไ***ก่"/>
    <s v="ฉะเชิงเทรา"/>
    <s v="-"/>
    <s v=""/>
    <s v="03/07/2025 14:23"/>
    <s v="-"/>
    <s v="J&amp;T COD"/>
    <s v="Tiktok"/>
    <s v="จ่ายทีหลัง / COD"/>
    <s v=""/>
    <s v="-"/>
    <s v="03/07/2025 14:24"/>
  </r>
  <r>
    <x v="2"/>
    <x v="2"/>
    <n v="50"/>
    <n v="1"/>
    <s v="FOB79"/>
    <n v="100"/>
    <n v="0"/>
    <s v="ร้านที่4"/>
    <s v="ไ***ก่"/>
    <s v="ฉะเชิงเทรา"/>
    <s v="-"/>
    <s v=""/>
    <s v="03/07/2025 14:23"/>
    <s v="-"/>
    <s v="J&amp;T COD"/>
    <s v="Tiktok"/>
    <s v="จ่ายทีหลัง / COD"/>
    <s v=""/>
    <s v="-"/>
    <s v="03/07/2025 14:24"/>
  </r>
  <r>
    <x v="0"/>
    <x v="0"/>
    <n v="50"/>
    <n v="1"/>
    <s v="FOB78"/>
    <n v="129"/>
    <n v="29"/>
    <s v="ร้านที่4"/>
    <s v="ป***-มีน"/>
    <s v="ชัยนาท"/>
    <s v="-"/>
    <s v=""/>
    <s v="03/07/2025 14:23"/>
    <s v="-"/>
    <s v="J&amp;T COD"/>
    <s v="Tiktok"/>
    <s v="จ่ายทีหลัง / COD"/>
    <s v=""/>
    <s v="-"/>
    <s v="03/07/2025 14:23"/>
  </r>
  <r>
    <x v="1"/>
    <x v="1"/>
    <n v="50"/>
    <n v="1"/>
    <s v="FOB78"/>
    <n v="129"/>
    <n v="29"/>
    <s v="ร้านที่4"/>
    <s v="ป***-มีน"/>
    <s v="ชัยนาท"/>
    <s v="-"/>
    <s v=""/>
    <s v="03/07/2025 14:23"/>
    <s v="-"/>
    <s v="J&amp;T COD"/>
    <s v="Tiktok"/>
    <s v="จ่ายทีหลัง / COD"/>
    <s v=""/>
    <s v="-"/>
    <s v="03/07/2025 14:23"/>
  </r>
  <r>
    <x v="2"/>
    <x v="2"/>
    <n v="50"/>
    <n v="1"/>
    <s v="FOB78"/>
    <n v="129"/>
    <n v="29"/>
    <s v="ร้านที่4"/>
    <s v="ป***-มีน"/>
    <s v="ชัยนาท"/>
    <s v="-"/>
    <s v=""/>
    <s v="03/07/2025 14:23"/>
    <s v="-"/>
    <s v="J&amp;T COD"/>
    <s v="Tiktok"/>
    <s v="จ่ายทีหลัง / COD"/>
    <s v=""/>
    <s v="-"/>
    <s v="03/07/2025 14:23"/>
  </r>
  <r>
    <x v="4"/>
    <x v="9"/>
    <n v="66.333333333333329"/>
    <n v="3"/>
    <s v="FOB77"/>
    <n v="220"/>
    <n v="0"/>
    <s v="ร้านที่4"/>
    <s v="ก***าบ"/>
    <s v="ชลบุรี"/>
    <s v="-"/>
    <s v=""/>
    <s v="03/07/2025 14:23"/>
    <s v="-"/>
    <s v="Flash Express Thailand COD"/>
    <s v="Tiktok"/>
    <s v="จ่ายทีหลัง / COD"/>
    <s v=""/>
    <s v="-"/>
    <s v="03/07/2025 14:23"/>
  </r>
  <r>
    <x v="9"/>
    <x v="11"/>
    <n v="66.666666666666671"/>
    <n v="3"/>
    <s v="FOB76"/>
    <n v="195"/>
    <n v="0"/>
    <s v="ร้านที่4"/>
    <s v="น***าวนิรมล  ท***ำ"/>
    <s v="ยโสธร"/>
    <s v="-"/>
    <s v=""/>
    <s v="03/07/2025 14:22"/>
    <s v="-"/>
    <s v="J&amp;T Express"/>
    <s v="Tiktok"/>
    <s v="tiktok"/>
    <s v=""/>
    <s v="-"/>
    <s v="03/07/2025 14:23"/>
  </r>
  <r>
    <x v="0"/>
    <x v="0"/>
    <n v="50"/>
    <n v="1"/>
    <s v="FOB76"/>
    <n v="195"/>
    <n v="0"/>
    <s v="ร้านที่4"/>
    <s v="น***าวนิรมล  ท***ำ"/>
    <s v="ยโสธร"/>
    <s v="-"/>
    <s v=""/>
    <s v="03/07/2025 14:22"/>
    <s v="-"/>
    <s v="J&amp;T Express"/>
    <s v="Tiktok"/>
    <s v="tiktok"/>
    <s v=""/>
    <s v="-"/>
    <s v="03/07/2025 14:23"/>
  </r>
  <r>
    <x v="1"/>
    <x v="1"/>
    <n v="50"/>
    <n v="1"/>
    <s v="FOB76"/>
    <n v="195"/>
    <n v="0"/>
    <s v="ร้านที่4"/>
    <s v="น***าวนิรมล  ท***ำ"/>
    <s v="ยโสธร"/>
    <s v="-"/>
    <s v=""/>
    <s v="03/07/2025 14:22"/>
    <s v="-"/>
    <s v="J&amp;T Express"/>
    <s v="Tiktok"/>
    <s v="tiktok"/>
    <s v=""/>
    <s v="-"/>
    <s v="03/07/2025 14:23"/>
  </r>
  <r>
    <x v="2"/>
    <x v="2"/>
    <n v="50"/>
    <n v="1"/>
    <s v="FOB76"/>
    <n v="195"/>
    <n v="0"/>
    <s v="ร้านที่4"/>
    <s v="น***าวนิรมล  ท***ำ"/>
    <s v="ยโสธร"/>
    <s v="-"/>
    <s v=""/>
    <s v="03/07/2025 14:22"/>
    <s v="-"/>
    <s v="J&amp;T Express"/>
    <s v="Tiktok"/>
    <s v="tiktok"/>
    <s v=""/>
    <s v="-"/>
    <s v="03/07/2025 14:23"/>
  </r>
  <r>
    <x v="0"/>
    <x v="0"/>
    <n v="50"/>
    <n v="1"/>
    <s v="FOB75"/>
    <n v="95"/>
    <n v="0"/>
    <s v="ร้านที่4"/>
    <s v="ส***ษา ท***ี"/>
    <s v="กาญจนบุรี"/>
    <s v="-"/>
    <s v=""/>
    <s v="03/07/2025 14:22"/>
    <s v="-"/>
    <s v="J&amp;T COD"/>
    <s v="Tiktok"/>
    <s v="จ่ายทีหลัง / COD"/>
    <s v=""/>
    <s v="-"/>
    <s v="03/07/2025 14:22"/>
  </r>
  <r>
    <x v="1"/>
    <x v="1"/>
    <n v="50"/>
    <n v="1"/>
    <s v="FOB75"/>
    <n v="95"/>
    <n v="0"/>
    <s v="ร้านที่4"/>
    <s v="ส***ษา ท***ี"/>
    <s v="กาญจนบุรี"/>
    <s v="-"/>
    <s v=""/>
    <s v="03/07/2025 14:22"/>
    <s v="-"/>
    <s v="J&amp;T COD"/>
    <s v="Tiktok"/>
    <s v="จ่ายทีหลัง / COD"/>
    <s v=""/>
    <s v="-"/>
    <s v="03/07/2025 14:22"/>
  </r>
  <r>
    <x v="2"/>
    <x v="2"/>
    <n v="50"/>
    <n v="1"/>
    <s v="FOB75"/>
    <n v="95"/>
    <n v="0"/>
    <s v="ร้านที่4"/>
    <s v="ส***ษา ท***ี"/>
    <s v="กาญจนบุรี"/>
    <s v="-"/>
    <s v=""/>
    <s v="03/07/2025 14:22"/>
    <s v="-"/>
    <s v="J&amp;T COD"/>
    <s v="Tiktok"/>
    <s v="จ่ายทีหลัง / COD"/>
    <s v=""/>
    <s v="-"/>
    <s v="03/07/2025 14:22"/>
  </r>
  <r>
    <x v="0"/>
    <x v="0"/>
    <n v="50"/>
    <n v="1"/>
    <s v="FOB73"/>
    <n v="95"/>
    <n v="0"/>
    <s v="ร้านที่4"/>
    <s v="ว***รณ์ พ***จรรย์"/>
    <s v="Nakhon Si Thammarat"/>
    <s v="-"/>
    <s v=""/>
    <s v="03/07/2025 14:22"/>
    <s v="-"/>
    <s v="J&amp;T Express"/>
    <s v="Tiktok"/>
    <s v="tiktok"/>
    <s v=""/>
    <s v="-"/>
    <s v="03/07/2025 14:22"/>
  </r>
  <r>
    <x v="1"/>
    <x v="1"/>
    <n v="50"/>
    <n v="1"/>
    <s v="FOB73"/>
    <n v="95"/>
    <n v="0"/>
    <s v="ร้านที่4"/>
    <s v="ว***รณ์ พ***จรรย์"/>
    <s v="Nakhon Si Thammarat"/>
    <s v="-"/>
    <s v=""/>
    <s v="03/07/2025 14:22"/>
    <s v="-"/>
    <s v="J&amp;T Express"/>
    <s v="Tiktok"/>
    <s v="tiktok"/>
    <s v=""/>
    <s v="-"/>
    <s v="03/07/2025 14:22"/>
  </r>
  <r>
    <x v="2"/>
    <x v="2"/>
    <n v="50"/>
    <n v="1"/>
    <s v="FOB73"/>
    <n v="95"/>
    <n v="0"/>
    <s v="ร้านที่4"/>
    <s v="ว***รณ์ พ***จรรย์"/>
    <s v="Nakhon Si Thammarat"/>
    <s v="-"/>
    <s v=""/>
    <s v="03/07/2025 14:22"/>
    <s v="-"/>
    <s v="J&amp;T Express"/>
    <s v="Tiktok"/>
    <s v="tiktok"/>
    <s v=""/>
    <s v="-"/>
    <s v="03/07/2025 14:22"/>
  </r>
  <r>
    <x v="0"/>
    <x v="0"/>
    <n v="50"/>
    <n v="1"/>
    <s v="FOB72"/>
    <n v="95"/>
    <n v="0"/>
    <s v="ร้านที่4"/>
    <s v="น***จุฑารัตน์ เ***งแจ่ม"/>
    <s v="สมุทรปราการ"/>
    <s v="-"/>
    <s v=""/>
    <s v="03/07/2025 14:20"/>
    <s v="-"/>
    <s v="J&amp;T COD"/>
    <s v="Tiktok"/>
    <s v="จ่ายทีหลัง / COD"/>
    <s v=""/>
    <s v="-"/>
    <s v="03/07/2025 14:21"/>
  </r>
  <r>
    <x v="1"/>
    <x v="1"/>
    <n v="50"/>
    <n v="1"/>
    <s v="FOB72"/>
    <n v="95"/>
    <n v="0"/>
    <s v="ร้านที่4"/>
    <s v="น***จุฑารัตน์ เ***งแจ่ม"/>
    <s v="สมุทรปราการ"/>
    <s v="-"/>
    <s v=""/>
    <s v="03/07/2025 14:20"/>
    <s v="-"/>
    <s v="J&amp;T COD"/>
    <s v="Tiktok"/>
    <s v="จ่ายทีหลัง / COD"/>
    <s v=""/>
    <s v="-"/>
    <s v="03/07/2025 14:21"/>
  </r>
  <r>
    <x v="2"/>
    <x v="2"/>
    <n v="50"/>
    <n v="1"/>
    <s v="FOB72"/>
    <n v="95"/>
    <n v="0"/>
    <s v="ร้านที่4"/>
    <s v="น***จุฑารัตน์ เ***งแจ่ม"/>
    <s v="สมุทรปราการ"/>
    <s v="-"/>
    <s v=""/>
    <s v="03/07/2025 14:20"/>
    <s v="-"/>
    <s v="J&amp;T COD"/>
    <s v="Tiktok"/>
    <s v="จ่ายทีหลัง / COD"/>
    <s v=""/>
    <s v="-"/>
    <s v="03/07/2025 14:21"/>
  </r>
  <r>
    <x v="2"/>
    <x v="2"/>
    <n v="60"/>
    <n v="3"/>
    <s v="FOB71"/>
    <n v="106"/>
    <n v="6"/>
    <s v="ร้านที่4"/>
    <s v="ไ***"/>
    <s v="กรุงเทพฯ"/>
    <s v="-"/>
    <s v=""/>
    <s v="03/07/2025 14:20"/>
    <s v="-"/>
    <s v="J&amp;T COD"/>
    <s v="Tiktok"/>
    <s v="จ่ายทีหลัง / COD"/>
    <s v=""/>
    <s v="-"/>
    <s v="03/07/2025 14:21"/>
  </r>
  <r>
    <x v="0"/>
    <x v="0"/>
    <n v="50"/>
    <n v="1"/>
    <s v="FOB69"/>
    <n v="95"/>
    <n v="0"/>
    <s v="ร้านที่4"/>
    <s v="น** ว***ัย ป***ผน"/>
    <s v="ตาก"/>
    <s v="-"/>
    <s v=""/>
    <s v="03/07/2025 14:19"/>
    <s v="-"/>
    <s v="J&amp;T COD"/>
    <s v="Tiktok"/>
    <s v="จ่ายทีหลัง / COD"/>
    <s v=""/>
    <s v="-"/>
    <s v="03/07/2025 14:21"/>
  </r>
  <r>
    <x v="1"/>
    <x v="1"/>
    <n v="50"/>
    <n v="1"/>
    <s v="FOB69"/>
    <n v="95"/>
    <n v="0"/>
    <s v="ร้านที่4"/>
    <s v="น** ว***ัย ป***ผน"/>
    <s v="ตาก"/>
    <s v="-"/>
    <s v=""/>
    <s v="03/07/2025 14:19"/>
    <s v="-"/>
    <s v="J&amp;T COD"/>
    <s v="Tiktok"/>
    <s v="จ่ายทีหลัง / COD"/>
    <s v=""/>
    <s v="-"/>
    <s v="03/07/2025 14:21"/>
  </r>
  <r>
    <x v="2"/>
    <x v="2"/>
    <n v="50"/>
    <n v="1"/>
    <s v="FOB69"/>
    <n v="95"/>
    <n v="0"/>
    <s v="ร้านที่4"/>
    <s v="น** ว***ัย ป***ผน"/>
    <s v="ตาก"/>
    <s v="-"/>
    <s v=""/>
    <s v="03/07/2025 14:19"/>
    <s v="-"/>
    <s v="J&amp;T COD"/>
    <s v="Tiktok"/>
    <s v="จ่ายทีหลัง / COD"/>
    <s v=""/>
    <s v="-"/>
    <s v="03/07/2025 14:21"/>
  </r>
  <r>
    <x v="9"/>
    <x v="11"/>
    <n v="66.666666666666671"/>
    <n v="6"/>
    <s v="FOB68"/>
    <n v="200"/>
    <n v="0"/>
    <s v="ร้านที่2"/>
    <s v="พ***ินทร์"/>
    <s v="สุราษฎร์ธานี"/>
    <s v="-"/>
    <s v=""/>
    <s v="03/07/2025 14:18"/>
    <s v="-"/>
    <s v="J&amp;T COD"/>
    <s v="Tiktok"/>
    <s v="จ่ายทีหลัง / COD"/>
    <s v=""/>
    <s v="-"/>
    <s v="03/07/2025 14:20"/>
  </r>
  <r>
    <x v="9"/>
    <x v="11"/>
    <n v="66.666666666666671"/>
    <n v="3"/>
    <s v="FOB67"/>
    <n v="138"/>
    <n v="38"/>
    <s v="ร้านที่2"/>
    <s v="ล***จี่,ศรีสง่า"/>
    <s v="ปราจีนบุรี"/>
    <s v="-"/>
    <s v=""/>
    <s v="03/07/2025 14:18"/>
    <s v="-"/>
    <s v="J&amp;T COD"/>
    <s v="Tiktok"/>
    <s v="จ่ายทีหลัง / COD"/>
    <s v=""/>
    <s v="-"/>
    <s v="03/07/2025 14:20"/>
  </r>
  <r>
    <x v="0"/>
    <x v="0"/>
    <n v="50"/>
    <n v="1"/>
    <s v="FOB65"/>
    <n v="95"/>
    <n v="0"/>
    <s v="ร้านที่4"/>
    <s v="ป***ฏ์ชานนท์"/>
    <s v="กรุงเทพฯ"/>
    <s v="-"/>
    <s v=""/>
    <s v="03/07/2025 14:16"/>
    <s v="-"/>
    <s v="J&amp;T COD"/>
    <s v="Tiktok"/>
    <s v="จ่ายทีหลัง / COD"/>
    <s v=""/>
    <s v="-"/>
    <s v="03/07/2025 14:19"/>
  </r>
  <r>
    <x v="1"/>
    <x v="1"/>
    <n v="50"/>
    <n v="1"/>
    <s v="FOB65"/>
    <n v="95"/>
    <n v="0"/>
    <s v="ร้านที่4"/>
    <s v="ป***ฏ์ชานนท์"/>
    <s v="กรุงเทพฯ"/>
    <s v="-"/>
    <s v=""/>
    <s v="03/07/2025 14:16"/>
    <s v="-"/>
    <s v="J&amp;T COD"/>
    <s v="Tiktok"/>
    <s v="จ่ายทีหลัง / COD"/>
    <s v=""/>
    <s v="-"/>
    <s v="03/07/2025 14:19"/>
  </r>
  <r>
    <x v="2"/>
    <x v="2"/>
    <n v="50"/>
    <n v="1"/>
    <s v="FOB65"/>
    <n v="95"/>
    <n v="0"/>
    <s v="ร้านที่4"/>
    <s v="ป***ฏ์ชานนท์"/>
    <s v="กรุงเทพฯ"/>
    <s v="-"/>
    <s v=""/>
    <s v="03/07/2025 14:16"/>
    <s v="-"/>
    <s v="J&amp;T COD"/>
    <s v="Tiktok"/>
    <s v="จ่ายทีหลัง / COD"/>
    <s v=""/>
    <s v="-"/>
    <s v="03/07/2025 14:19"/>
  </r>
  <r>
    <x v="7"/>
    <x v="7"/>
    <n v="66.666666666666671"/>
    <n v="3"/>
    <s v="FOB64"/>
    <n v="100"/>
    <n v="0"/>
    <s v="ร้านที่4"/>
    <s v="ว***ลักษณ์  ท***"/>
    <s v="กาญจนบุรี"/>
    <s v="-"/>
    <s v=""/>
    <s v="03/07/2025 13:55"/>
    <s v="-"/>
    <s v="J&amp;T COD"/>
    <s v="Tiktok"/>
    <s v="จ่ายทีหลัง / COD"/>
    <s v=""/>
    <s v="-"/>
    <s v="03/07/2025 13:55"/>
  </r>
  <r>
    <x v="0"/>
    <x v="0"/>
    <n v="50"/>
    <n v="1"/>
    <s v="FOB61"/>
    <n v="100"/>
    <n v="0"/>
    <s v="ร้านที่4"/>
    <s v="แ***จันทร์ ห***ยคอน"/>
    <s v="ระยอง"/>
    <s v="-"/>
    <s v=""/>
    <s v="03/07/2025 13:19"/>
    <s v="-"/>
    <s v="Flash Express Thailand COD"/>
    <s v="Tiktok"/>
    <s v="จ่ายทีหลัง / COD"/>
    <s v=""/>
    <s v="-"/>
    <s v="03/07/2025 13:19"/>
  </r>
  <r>
    <x v="1"/>
    <x v="1"/>
    <n v="50"/>
    <n v="1"/>
    <s v="FOB61"/>
    <n v="100"/>
    <n v="0"/>
    <s v="ร้านที่4"/>
    <s v="แ***จันทร์ ห***ยคอน"/>
    <s v="ระยอง"/>
    <s v="-"/>
    <s v=""/>
    <s v="03/07/2025 13:19"/>
    <s v="-"/>
    <s v="Flash Express Thailand COD"/>
    <s v="Tiktok"/>
    <s v="จ่ายทีหลัง / COD"/>
    <s v=""/>
    <s v="-"/>
    <s v="03/07/2025 13:19"/>
  </r>
  <r>
    <x v="2"/>
    <x v="2"/>
    <n v="50"/>
    <n v="1"/>
    <s v="FOB61"/>
    <n v="100"/>
    <n v="0"/>
    <s v="ร้านที่4"/>
    <s v="แ***จันทร์ ห***ยคอน"/>
    <s v="ระยอง"/>
    <s v="-"/>
    <s v=""/>
    <s v="03/07/2025 13:19"/>
    <s v="-"/>
    <s v="Flash Express Thailand COD"/>
    <s v="Tiktok"/>
    <s v="จ่ายทีหลัง / COD"/>
    <s v=""/>
    <s v="-"/>
    <s v="03/07/2025 13:19"/>
  </r>
  <r>
    <x v="9"/>
    <x v="11"/>
    <n v="66.666666666666671"/>
    <n v="3"/>
    <s v="FOB59"/>
    <n v="100"/>
    <n v="0"/>
    <s v="ร้านที่2"/>
    <s v="ภ***พร แ***แจ้ง"/>
    <s v="ปทุมธานี"/>
    <s v="-"/>
    <s v=""/>
    <s v="03/07/2025 13:01"/>
    <s v="-"/>
    <s v="J&amp;T COD"/>
    <s v="Tiktok"/>
    <s v="จ่ายทีหลัง / COD"/>
    <s v=""/>
    <s v="-"/>
    <s v="03/07/2025 13:01"/>
  </r>
  <r>
    <x v="9"/>
    <x v="11"/>
    <n v="66.666666666666671"/>
    <n v="3"/>
    <s v="FOB57"/>
    <n v="138"/>
    <n v="38"/>
    <s v="ร้านที่2"/>
    <s v="น***าว จ***วรรณ์  ป***ตโต"/>
    <s v="สระแก้ว"/>
    <s v="-"/>
    <s v=""/>
    <s v="03/07/2025 12:51"/>
    <s v="-"/>
    <s v="J&amp;T Express"/>
    <s v="Tiktok"/>
    <s v="tiktok"/>
    <s v=""/>
    <s v="-"/>
    <s v="03/07/2025 12:51"/>
  </r>
  <r>
    <x v="5"/>
    <x v="5"/>
    <n v="33.333333333333336"/>
    <n v="3"/>
    <s v="FOB56"/>
    <n v="100"/>
    <n v="0"/>
    <s v="ร้านที่4"/>
    <s v="ส*** เ***รักษ์"/>
    <s v="ชัยนาท"/>
    <s v="-"/>
    <s v=""/>
    <s v="03/07/2025 12:51"/>
    <s v="-"/>
    <s v="J&amp;T COD"/>
    <s v="Tiktok"/>
    <s v="จ่ายทีหลัง / COD"/>
    <s v=""/>
    <s v="-"/>
    <s v="03/07/2025 12:51"/>
  </r>
  <r>
    <x v="7"/>
    <x v="7"/>
    <n v="66.666666666666671"/>
    <n v="3"/>
    <s v="FOB55"/>
    <n v="100"/>
    <n v="0"/>
    <s v="ร้านที่4"/>
    <s v="ศ***รณ ม***วหวาน"/>
    <s v="สุพรรณบุรี"/>
    <s v="-"/>
    <s v=""/>
    <s v="03/07/2025 12:51"/>
    <s v="-"/>
    <s v="J&amp;T COD"/>
    <s v="Tiktok"/>
    <s v="จ่ายทีหลัง / COD"/>
    <s v=""/>
    <s v="-"/>
    <s v="03/07/2025 12:51"/>
  </r>
  <r>
    <x v="9"/>
    <x v="11"/>
    <n v="66.666666666666671"/>
    <n v="3"/>
    <s v="FOB54"/>
    <n v="135"/>
    <n v="35"/>
    <s v="ร้านที่2"/>
    <s v="ส***ตรี.มงคล"/>
    <s v="กรุงเทพฯ"/>
    <s v="-"/>
    <s v=""/>
    <s v="03/07/2025 12:47"/>
    <s v="-"/>
    <s v="J&amp;T COD"/>
    <s v="Tiktok"/>
    <s v="จ่ายทีหลัง / COD"/>
    <s v=""/>
    <s v="-"/>
    <s v="03/07/2025 12:47"/>
  </r>
  <r>
    <x v="6"/>
    <x v="6"/>
    <n v="45"/>
    <n v="1"/>
    <s v="FOB53"/>
    <n v="79"/>
    <n v="38"/>
    <s v="ร้านที่4"/>
    <s v="ศ***ัตน์ ค***"/>
    <s v="สุราษฎร์ธานี"/>
    <s v="-"/>
    <s v=""/>
    <s v="03/07/2025 12:39"/>
    <s v="-"/>
    <s v="J&amp;T COD"/>
    <s v="Tiktok"/>
    <s v="จ่ายทีหลัง / COD"/>
    <s v=""/>
    <s v="-"/>
    <s v="03/07/2025 12:39"/>
  </r>
  <r>
    <x v="6"/>
    <x v="6"/>
    <n v="35"/>
    <n v="8"/>
    <s v="FOB52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3/07/2025 13:04"/>
    <s v="-"/>
    <s v="SPX Express"/>
    <s v="Shopee"/>
    <s v="shopee"/>
    <s v=""/>
    <s v="-"/>
    <s v="03/07/2025 12:34"/>
  </r>
  <r>
    <x v="0"/>
    <x v="0"/>
    <n v="50"/>
    <n v="1"/>
    <s v="FOB51"/>
    <n v="100"/>
    <n v="0"/>
    <s v="ร้านที่4"/>
    <s v="ช***นต์ บ**"/>
    <s v="นครพนม"/>
    <s v="-"/>
    <s v=""/>
    <s v="03/07/2025 12:32"/>
    <s v="-"/>
    <s v="J&amp;T COD"/>
    <s v="Tiktok"/>
    <s v="จ่ายทีหลัง / COD"/>
    <s v=""/>
    <s v="-"/>
    <s v="03/07/2025 12:32"/>
  </r>
  <r>
    <x v="1"/>
    <x v="1"/>
    <n v="50"/>
    <n v="1"/>
    <s v="FOB51"/>
    <n v="100"/>
    <n v="0"/>
    <s v="ร้านที่4"/>
    <s v="ช***นต์ บ**"/>
    <s v="นครพนม"/>
    <s v="-"/>
    <s v=""/>
    <s v="03/07/2025 12:32"/>
    <s v="-"/>
    <s v="J&amp;T COD"/>
    <s v="Tiktok"/>
    <s v="จ่ายทีหลัง / COD"/>
    <s v=""/>
    <s v="-"/>
    <s v="03/07/2025 12:32"/>
  </r>
  <r>
    <x v="2"/>
    <x v="2"/>
    <n v="50"/>
    <n v="1"/>
    <s v="FOB51"/>
    <n v="100"/>
    <n v="0"/>
    <s v="ร้านที่4"/>
    <s v="ช***นต์ บ**"/>
    <s v="นครพนม"/>
    <s v="-"/>
    <s v=""/>
    <s v="03/07/2025 12:32"/>
    <s v="-"/>
    <s v="J&amp;T COD"/>
    <s v="Tiktok"/>
    <s v="จ่ายทีหลัง / COD"/>
    <s v=""/>
    <s v="-"/>
    <s v="03/07/2025 12:32"/>
  </r>
  <r>
    <x v="0"/>
    <x v="0"/>
    <n v="50"/>
    <n v="1"/>
    <s v="FOB50"/>
    <n v="100"/>
    <n v="0"/>
    <s v="ร้านที่4"/>
    <s v="ว***า ท***ัน"/>
    <s v="ชลบุรี"/>
    <s v="-"/>
    <s v=""/>
    <s v="03/07/2025 12:28"/>
    <s v="-"/>
    <s v="J&amp;T COD"/>
    <s v="Tiktok"/>
    <s v="จ่ายทีหลัง / COD"/>
    <s v=""/>
    <s v="-"/>
    <s v="03/07/2025 12:28"/>
  </r>
  <r>
    <x v="1"/>
    <x v="1"/>
    <n v="50"/>
    <n v="1"/>
    <s v="FOB50"/>
    <n v="100"/>
    <n v="0"/>
    <s v="ร้านที่4"/>
    <s v="ว***า ท***ัน"/>
    <s v="ชลบุรี"/>
    <s v="-"/>
    <s v=""/>
    <s v="03/07/2025 12:28"/>
    <s v="-"/>
    <s v="J&amp;T COD"/>
    <s v="Tiktok"/>
    <s v="จ่ายทีหลัง / COD"/>
    <s v=""/>
    <s v="-"/>
    <s v="03/07/2025 12:28"/>
  </r>
  <r>
    <x v="2"/>
    <x v="2"/>
    <n v="50"/>
    <n v="1"/>
    <s v="FOB50"/>
    <n v="100"/>
    <n v="0"/>
    <s v="ร้านที่4"/>
    <s v="ว***า ท***ัน"/>
    <s v="ชลบุรี"/>
    <s v="-"/>
    <s v=""/>
    <s v="03/07/2025 12:28"/>
    <s v="-"/>
    <s v="J&amp;T COD"/>
    <s v="Tiktok"/>
    <s v="จ่ายทีหลัง / COD"/>
    <s v=""/>
    <s v="-"/>
    <s v="03/07/2025 12:28"/>
  </r>
  <r>
    <x v="5"/>
    <x v="5"/>
    <n v="33.333333333333336"/>
    <n v="3"/>
    <s v="FOB49"/>
    <n v="100"/>
    <n v="0"/>
    <s v="ร้านที่2"/>
    <s v="ม***ี่ยว"/>
    <s v="ชัยนาท"/>
    <s v="-"/>
    <s v=""/>
    <s v="03/07/2025 12:27"/>
    <s v="-"/>
    <s v="J&amp;T COD"/>
    <s v="Tiktok"/>
    <s v="จ่ายทีหลัง / COD"/>
    <s v=""/>
    <s v="-"/>
    <s v="03/07/2025 12:27"/>
  </r>
  <r>
    <x v="9"/>
    <x v="11"/>
    <n v="66.666666666666671"/>
    <n v="3"/>
    <s v="FOB48"/>
    <n v="200"/>
    <n v="0"/>
    <s v="ร้านที่2"/>
    <s v="น***อรนุช   โ***ร์วรรณ"/>
    <s v="สุราษฎร์ธานี"/>
    <s v="-"/>
    <s v=""/>
    <s v="03/07/2025 12:24"/>
    <s v="-"/>
    <s v="J&amp;T COD"/>
    <s v="Tiktok"/>
    <s v="จ่ายทีหลัง / COD"/>
    <s v=""/>
    <s v="-"/>
    <s v="03/07/2025 12:24"/>
  </r>
  <r>
    <x v="7"/>
    <x v="7"/>
    <n v="66.666666666666671"/>
    <n v="3"/>
    <s v="FOB48"/>
    <n v="200"/>
    <n v="0"/>
    <s v="ร้านที่2"/>
    <s v="น***อรนุช   โ***ร์วรรณ"/>
    <s v="สุราษฎร์ธานี"/>
    <s v="-"/>
    <s v=""/>
    <s v="03/07/2025 12:24"/>
    <s v="-"/>
    <s v="J&amp;T COD"/>
    <s v="Tiktok"/>
    <s v="จ่ายทีหลัง / COD"/>
    <s v=""/>
    <s v="-"/>
    <s v="03/07/2025 12:24"/>
  </r>
  <r>
    <x v="4"/>
    <x v="9"/>
    <n v="66.333333333333329"/>
    <n v="3"/>
    <s v="FOB47"/>
    <n v="220"/>
    <n v="0"/>
    <s v="ร้านที่4"/>
    <s v="ส***รณี โ***ะเริง"/>
    <s v="นครราชสีมา"/>
    <s v="-"/>
    <s v=""/>
    <s v="03/07/2025 12:09"/>
    <s v="-"/>
    <s v="J&amp;T COD"/>
    <s v="Tiktok"/>
    <s v="จ่ายทีหลัง / COD"/>
    <s v=""/>
    <s v="-"/>
    <s v="03/07/2025 12:09"/>
  </r>
  <r>
    <x v="0"/>
    <x v="0"/>
    <n v="50"/>
    <n v="1"/>
    <s v="FOB46"/>
    <n v="150"/>
    <n v="0"/>
    <s v="ร้านที่2"/>
    <s v="ข**ญ"/>
    <s v="******ินแดง แขวงดินแดง เขตดินแดง จังหวัดกรุงเทพมหานคร 10400"/>
    <s v="10400"/>
    <s v="95"/>
    <s v="03/07/2025 12:23"/>
    <s v="-"/>
    <s v="Flash Express"/>
    <s v="Shopee"/>
    <s v="shopee"/>
    <s v=""/>
    <s v="-"/>
    <s v="03/07/2025 12:09"/>
  </r>
  <r>
    <x v="1"/>
    <x v="1"/>
    <n v="50"/>
    <n v="1"/>
    <s v="FOB46"/>
    <n v="150"/>
    <n v="0"/>
    <s v="ร้านที่2"/>
    <s v="ข**ญ"/>
    <s v="******ินแดง แขวงดินแดง เขตดินแดง จังหวัดกรุงเทพมหานคร 10400"/>
    <s v="10400"/>
    <s v="95"/>
    <s v="03/07/2025 12:23"/>
    <s v="-"/>
    <s v="Flash Express"/>
    <s v="Shopee"/>
    <s v="shopee"/>
    <s v=""/>
    <s v="-"/>
    <s v="03/07/2025 12:09"/>
  </r>
  <r>
    <x v="2"/>
    <x v="2"/>
    <n v="50"/>
    <n v="1"/>
    <s v="FOB46"/>
    <n v="150"/>
    <n v="0"/>
    <s v="ร้านที่2"/>
    <s v="ข**ญ"/>
    <s v="******ินแดง แขวงดินแดง เขตดินแดง จังหวัดกรุงเทพมหานคร 10400"/>
    <s v="10400"/>
    <s v="95"/>
    <s v="03/07/2025 12:23"/>
    <s v="-"/>
    <s v="Flash Express"/>
    <s v="Shopee"/>
    <s v="shopee"/>
    <s v=""/>
    <s v="-"/>
    <s v="03/07/2025 12:09"/>
  </r>
  <r>
    <x v="0"/>
    <x v="0"/>
    <n v="50"/>
    <n v="1"/>
    <s v="FOB45"/>
    <n v="200"/>
    <n v="0"/>
    <s v="ร้านที่4"/>
    <s v="ญ***ศา อ***ระเสริฐ"/>
    <s v="ชลบุรี"/>
    <s v="-"/>
    <s v=""/>
    <s v="03/07/2025 12:08"/>
    <s v="-"/>
    <s v="Flash Express Thailand COD"/>
    <s v="Tiktok"/>
    <s v="จ่ายทีหลัง / COD"/>
    <s v=""/>
    <s v="-"/>
    <s v="03/07/2025 12:08"/>
  </r>
  <r>
    <x v="1"/>
    <x v="1"/>
    <n v="50"/>
    <n v="1"/>
    <s v="FOB45"/>
    <n v="200"/>
    <n v="0"/>
    <s v="ร้านที่4"/>
    <s v="ญ***ศา อ***ระเสริฐ"/>
    <s v="ชลบุรี"/>
    <s v="-"/>
    <s v=""/>
    <s v="03/07/2025 12:08"/>
    <s v="-"/>
    <s v="Flash Express Thailand COD"/>
    <s v="Tiktok"/>
    <s v="จ่ายทีหลัง / COD"/>
    <s v=""/>
    <s v="-"/>
    <s v="03/07/2025 12:08"/>
  </r>
  <r>
    <x v="2"/>
    <x v="2"/>
    <n v="50"/>
    <n v="1"/>
    <s v="FOB45"/>
    <n v="200"/>
    <n v="0"/>
    <s v="ร้านที่4"/>
    <s v="ญ***ศา อ***ระเสริฐ"/>
    <s v="ชลบุรี"/>
    <s v="-"/>
    <s v=""/>
    <s v="03/07/2025 12:08"/>
    <s v="-"/>
    <s v="Flash Express Thailand COD"/>
    <s v="Tiktok"/>
    <s v="จ่ายทีหลัง / COD"/>
    <s v=""/>
    <s v="-"/>
    <s v="03/07/2025 12:08"/>
  </r>
  <r>
    <x v="5"/>
    <x v="5"/>
    <n v="33.333333333333336"/>
    <n v="3"/>
    <s v="FOB45"/>
    <n v="200"/>
    <n v="0"/>
    <s v="ร้านที่4"/>
    <s v="ญ***ศา อ***ระเสริฐ"/>
    <s v="ชลบุรี"/>
    <s v="-"/>
    <s v=""/>
    <s v="03/07/2025 12:08"/>
    <s v="-"/>
    <s v="Flash Express Thailand COD"/>
    <s v="Tiktok"/>
    <s v="จ่ายทีหลัง / COD"/>
    <s v=""/>
    <s v="-"/>
    <s v="03/07/2025 12:08"/>
  </r>
  <r>
    <x v="7"/>
    <x v="7"/>
    <n v="66.666666666666671"/>
    <n v="3"/>
    <s v="FOB44"/>
    <n v="141"/>
    <n v="0"/>
    <s v="ร้านที่4"/>
    <s v="น***พิชชาวรรณ ใ***ษิตวงศ์"/>
    <s v="สุพรรณบุรี"/>
    <s v="-"/>
    <s v=""/>
    <s v="03/07/2025 11:59"/>
    <s v="-"/>
    <s v="J&amp;T COD"/>
    <s v="Tiktok"/>
    <s v="จ่ายทีหลัง / COD"/>
    <s v=""/>
    <s v="-"/>
    <s v="03/07/2025 11:59"/>
  </r>
  <r>
    <x v="6"/>
    <x v="6"/>
    <n v="45"/>
    <n v="1"/>
    <s v="FOB44"/>
    <n v="141"/>
    <n v="0"/>
    <s v="ร้านที่4"/>
    <s v="น***พิชชาวรรณ ใ***ษิตวงศ์"/>
    <s v="สุพรรณบุรี"/>
    <s v="-"/>
    <s v=""/>
    <s v="03/07/2025 11:59"/>
    <s v="-"/>
    <s v="J&amp;T COD"/>
    <s v="Tiktok"/>
    <s v="จ่ายทีหลัง / COD"/>
    <s v=""/>
    <s v="-"/>
    <s v="03/07/2025 11:59"/>
  </r>
  <r>
    <x v="4"/>
    <x v="4"/>
    <n v="40.75"/>
    <n v="4"/>
    <s v="FOB43"/>
    <n v="179"/>
    <n v="16"/>
    <s v="ร้านที่1"/>
    <s v="น.ส. นุจณี ประภาการ"/>
    <s v="225/1 ถ.สุขุมวิท 71 · พระโขนงเหนือ/ Phra Khanong Nuea_x000a__x000a_วัฒนา/ Vadhanaกรุงเทพมหานคร/ Bangkok_x000a_10110"/>
    <s v="10110"/>
    <s v="660963056694"/>
    <s v="03/07/2025 11:47"/>
    <s v="-"/>
    <s v="Kerry_dropoff"/>
    <s v="Lazada"/>
    <s v="lazada"/>
    <s v=""/>
    <s v="-"/>
    <s v="03/07/2025 11:47"/>
  </r>
  <r>
    <x v="0"/>
    <x v="0"/>
    <n v="50"/>
    <n v="1"/>
    <s v="FOB42"/>
    <n v="100"/>
    <n v="0"/>
    <s v="ร้านที่4"/>
    <s v="ม***ย เ***ญคุณาธร"/>
    <s v="ขอนแก่น"/>
    <s v="-"/>
    <s v=""/>
    <s v="03/07/2025 11:34"/>
    <s v="-"/>
    <s v="J&amp;T COD"/>
    <s v="Tiktok"/>
    <s v="จ่ายทีหลัง / COD"/>
    <s v=""/>
    <s v="-"/>
    <s v="03/07/2025 11:34"/>
  </r>
  <r>
    <x v="1"/>
    <x v="1"/>
    <n v="50"/>
    <n v="1"/>
    <s v="FOB42"/>
    <n v="100"/>
    <n v="0"/>
    <s v="ร้านที่4"/>
    <s v="ม***ย เ***ญคุณาธร"/>
    <s v="ขอนแก่น"/>
    <s v="-"/>
    <s v=""/>
    <s v="03/07/2025 11:34"/>
    <s v="-"/>
    <s v="J&amp;T COD"/>
    <s v="Tiktok"/>
    <s v="จ่ายทีหลัง / COD"/>
    <s v=""/>
    <s v="-"/>
    <s v="03/07/2025 11:34"/>
  </r>
  <r>
    <x v="2"/>
    <x v="2"/>
    <n v="50"/>
    <n v="1"/>
    <s v="FOB42"/>
    <n v="100"/>
    <n v="0"/>
    <s v="ร้านที่4"/>
    <s v="ม***ย เ***ญคุณาธร"/>
    <s v="ขอนแก่น"/>
    <s v="-"/>
    <s v=""/>
    <s v="03/07/2025 11:34"/>
    <s v="-"/>
    <s v="J&amp;T COD"/>
    <s v="Tiktok"/>
    <s v="จ่ายทีหลัง / COD"/>
    <s v=""/>
    <s v="-"/>
    <s v="03/07/2025 11:34"/>
  </r>
  <r>
    <x v="0"/>
    <x v="0"/>
    <n v="50"/>
    <n v="1"/>
    <s v="FOB41"/>
    <n v="109"/>
    <n v="9"/>
    <s v="ร้านที่4"/>
    <s v="ล***ตา แ***ันทร์"/>
    <s v="ระยอง"/>
    <s v="-"/>
    <s v=""/>
    <s v="03/07/2025 11:34"/>
    <s v="-"/>
    <s v="J&amp;T COD"/>
    <s v="Tiktok"/>
    <s v="จ่ายทีหลัง / COD"/>
    <s v=""/>
    <s v="-"/>
    <s v="03/07/2025 11:34"/>
  </r>
  <r>
    <x v="1"/>
    <x v="1"/>
    <n v="50"/>
    <n v="1"/>
    <s v="FOB41"/>
    <n v="109"/>
    <n v="9"/>
    <s v="ร้านที่4"/>
    <s v="ล***ตา แ***ันทร์"/>
    <s v="ระยอง"/>
    <s v="-"/>
    <s v=""/>
    <s v="03/07/2025 11:34"/>
    <s v="-"/>
    <s v="J&amp;T COD"/>
    <s v="Tiktok"/>
    <s v="จ่ายทีหลัง / COD"/>
    <s v=""/>
    <s v="-"/>
    <s v="03/07/2025 11:34"/>
  </r>
  <r>
    <x v="2"/>
    <x v="2"/>
    <n v="50"/>
    <n v="1"/>
    <s v="FOB41"/>
    <n v="109"/>
    <n v="9"/>
    <s v="ร้านที่4"/>
    <s v="ล***ตา แ***ันทร์"/>
    <s v="ระยอง"/>
    <s v="-"/>
    <s v=""/>
    <s v="03/07/2025 11:34"/>
    <s v="-"/>
    <s v="J&amp;T COD"/>
    <s v="Tiktok"/>
    <s v="จ่ายทีหลัง / COD"/>
    <s v=""/>
    <s v="-"/>
    <s v="03/07/2025 11:34"/>
  </r>
  <r>
    <x v="6"/>
    <x v="6"/>
    <n v="30"/>
    <n v="12"/>
    <s v="FOB40"/>
    <n v="421"/>
    <n v="41"/>
    <s v="ร้านที่1"/>
    <s v="michiel rensing"/>
    <s v="58 Moo 7 · คลองไผ่/ Khlong Phai_x000a__x000a_สีคิ้ว/ Sikhioนครราชสีมา/ Nakhon Ratchasima_x000a_30340"/>
    <s v="30340"/>
    <s v="660625703109"/>
    <s v="03/07/2025 11:30"/>
    <s v="-"/>
    <s v="Kerry_dropoff"/>
    <s v="Lazada"/>
    <s v="lazada"/>
    <s v=""/>
    <s v="-"/>
    <s v="03/07/2025 11:30"/>
  </r>
  <r>
    <x v="9"/>
    <x v="11"/>
    <n v="66.666666666666671"/>
    <n v="3"/>
    <s v="FOB39"/>
    <n v="106"/>
    <n v="6"/>
    <s v="ร้านที่2"/>
    <s v="พ***มล    แ***งเนิน"/>
    <s v="ปทุมธานี"/>
    <s v="-"/>
    <s v=""/>
    <s v="03/07/2025 11:28"/>
    <s v="-"/>
    <s v="Flash Express Thailand COD"/>
    <s v="Tiktok"/>
    <s v="จ่ายทีหลัง / COD"/>
    <s v=""/>
    <s v="-"/>
    <s v="03/07/2025 11:28"/>
  </r>
  <r>
    <x v="0"/>
    <x v="0"/>
    <n v="50"/>
    <n v="1"/>
    <s v="FOB37"/>
    <n v="129"/>
    <n v="29"/>
    <s v="ร้านที่4"/>
    <s v="น***ิรา  อ***พล"/>
    <s v="สระบุรี"/>
    <s v="-"/>
    <s v=""/>
    <s v="03/07/2025 11:21"/>
    <s v="-"/>
    <s v="J&amp;T Express"/>
    <s v="Tiktok"/>
    <s v="tiktok"/>
    <s v=""/>
    <s v="-"/>
    <s v="03/07/2025 11:21"/>
  </r>
  <r>
    <x v="1"/>
    <x v="1"/>
    <n v="50"/>
    <n v="1"/>
    <s v="FOB37"/>
    <n v="129"/>
    <n v="29"/>
    <s v="ร้านที่4"/>
    <s v="น***ิรา  อ***พล"/>
    <s v="สระบุรี"/>
    <s v="-"/>
    <s v=""/>
    <s v="03/07/2025 11:21"/>
    <s v="-"/>
    <s v="J&amp;T Express"/>
    <s v="Tiktok"/>
    <s v="tiktok"/>
    <s v=""/>
    <s v="-"/>
    <s v="03/07/2025 11:21"/>
  </r>
  <r>
    <x v="2"/>
    <x v="2"/>
    <n v="50"/>
    <n v="1"/>
    <s v="FOB37"/>
    <n v="129"/>
    <n v="29"/>
    <s v="ร้านที่4"/>
    <s v="น***ิรา  อ***พล"/>
    <s v="สระบุรี"/>
    <s v="-"/>
    <s v=""/>
    <s v="03/07/2025 11:21"/>
    <s v="-"/>
    <s v="J&amp;T Express"/>
    <s v="Tiktok"/>
    <s v="tiktok"/>
    <s v=""/>
    <s v="-"/>
    <s v="03/07/2025 11:21"/>
  </r>
  <r>
    <x v="0"/>
    <x v="0"/>
    <n v="50"/>
    <n v="1"/>
    <s v="FOB36"/>
    <n v="138"/>
    <n v="38"/>
    <s v="ร้านที่4"/>
    <s v="พ***าภรณ์  ป***ะวงค์"/>
    <s v="เชียงใหม่"/>
    <s v="-"/>
    <s v=""/>
    <s v="03/07/2025 11:19"/>
    <s v="-"/>
    <s v="J&amp;T COD"/>
    <s v="Tiktok"/>
    <s v="จ่ายทีหลัง / COD"/>
    <s v=""/>
    <s v="-"/>
    <s v="03/07/2025 11:19"/>
  </r>
  <r>
    <x v="1"/>
    <x v="1"/>
    <n v="50"/>
    <n v="1"/>
    <s v="FOB36"/>
    <n v="138"/>
    <n v="38"/>
    <s v="ร้านที่4"/>
    <s v="พ***าภรณ์  ป***ะวงค์"/>
    <s v="เชียงใหม่"/>
    <s v="-"/>
    <s v=""/>
    <s v="03/07/2025 11:19"/>
    <s v="-"/>
    <s v="J&amp;T COD"/>
    <s v="Tiktok"/>
    <s v="จ่ายทีหลัง / COD"/>
    <s v=""/>
    <s v="-"/>
    <s v="03/07/2025 11:19"/>
  </r>
  <r>
    <x v="2"/>
    <x v="2"/>
    <n v="50"/>
    <n v="1"/>
    <s v="FOB36"/>
    <n v="138"/>
    <n v="38"/>
    <s v="ร้านที่4"/>
    <s v="พ***าภรณ์  ป***ะวงค์"/>
    <s v="เชียงใหม่"/>
    <s v="-"/>
    <s v=""/>
    <s v="03/07/2025 11:19"/>
    <s v="-"/>
    <s v="J&amp;T COD"/>
    <s v="Tiktok"/>
    <s v="จ่ายทีหลัง / COD"/>
    <s v=""/>
    <s v="-"/>
    <s v="03/07/2025 11:19"/>
  </r>
  <r>
    <x v="0"/>
    <x v="0"/>
    <n v="50"/>
    <n v="1"/>
    <s v="FOB35"/>
    <n v="109"/>
    <n v="9"/>
    <s v="ร้านที่4"/>
    <s v="ท***ุข ส***ม"/>
    <s v="เพชรบุรี"/>
    <s v="-"/>
    <s v=""/>
    <s v="03/07/2025 11:16"/>
    <s v="-"/>
    <s v="J&amp;T COD"/>
    <s v="Tiktok"/>
    <s v="จ่ายทีหลัง / COD"/>
    <s v=""/>
    <s v="-"/>
    <s v="03/07/2025 11:17"/>
  </r>
  <r>
    <x v="1"/>
    <x v="1"/>
    <n v="50"/>
    <n v="1"/>
    <s v="FOB35"/>
    <n v="109"/>
    <n v="9"/>
    <s v="ร้านที่4"/>
    <s v="ท***ุข ส***ม"/>
    <s v="เพชรบุรี"/>
    <s v="-"/>
    <s v=""/>
    <s v="03/07/2025 11:16"/>
    <s v="-"/>
    <s v="J&amp;T COD"/>
    <s v="Tiktok"/>
    <s v="จ่ายทีหลัง / COD"/>
    <s v=""/>
    <s v="-"/>
    <s v="03/07/2025 11:17"/>
  </r>
  <r>
    <x v="2"/>
    <x v="2"/>
    <n v="50"/>
    <n v="1"/>
    <s v="FOB35"/>
    <n v="109"/>
    <n v="9"/>
    <s v="ร้านที่4"/>
    <s v="ท***ุข ส***ม"/>
    <s v="เพชรบุรี"/>
    <s v="-"/>
    <s v=""/>
    <s v="03/07/2025 11:16"/>
    <s v="-"/>
    <s v="J&amp;T COD"/>
    <s v="Tiktok"/>
    <s v="จ่ายทีหลัง / COD"/>
    <s v=""/>
    <s v="-"/>
    <s v="03/07/2025 11:17"/>
  </r>
  <r>
    <x v="6"/>
    <x v="6"/>
    <n v="45"/>
    <n v="3"/>
    <s v="FOB34"/>
    <n v="182"/>
    <n v="59"/>
    <s v="ร้านที่4"/>
    <s v="เ**"/>
    <s v="ตาก"/>
    <s v="-"/>
    <s v=""/>
    <s v="03/07/2025 11:16"/>
    <s v="-"/>
    <s v="J&amp;T COD"/>
    <s v="Tiktok"/>
    <s v="จ่ายทีหลัง / COD"/>
    <s v=""/>
    <s v="-"/>
    <s v="03/07/2025 11:16"/>
  </r>
  <r>
    <x v="9"/>
    <x v="11"/>
    <n v="66.666666666666671"/>
    <n v="3"/>
    <s v="FOB33"/>
    <n v="100"/>
    <n v="0"/>
    <s v="ร้านที่2"/>
    <s v="C***atip K***kueng"/>
    <s v="สมุทรสงคราม"/>
    <s v="-"/>
    <s v=""/>
    <s v="03/07/2025 11:13"/>
    <s v="-"/>
    <s v="J&amp;T Express"/>
    <s v="Tiktok"/>
    <s v="tiktok"/>
    <s v=""/>
    <s v="-"/>
    <s v="03/07/2025 11:13"/>
  </r>
  <r>
    <x v="5"/>
    <x v="5"/>
    <n v="33.333333333333336"/>
    <n v="6"/>
    <s v="FOB31"/>
    <n v="200"/>
    <n v="0"/>
    <s v="ร้านที่2"/>
    <s v="พ*** ฝ***ห้ปู่ด้วย"/>
    <s v="สระบุรี"/>
    <s v="-"/>
    <s v=""/>
    <s v="03/07/2025 10:48"/>
    <s v="-"/>
    <s v="J&amp;T Express"/>
    <s v="Tiktok"/>
    <s v="tiktok"/>
    <s v=""/>
    <s v="-"/>
    <s v="03/07/2025 10:47"/>
  </r>
  <r>
    <x v="0"/>
    <x v="0"/>
    <n v="50"/>
    <n v="3"/>
    <s v="FOB30"/>
    <n v="300"/>
    <n v="0"/>
    <s v="ร้านที่4"/>
    <s v="ธ***พร ป***ำ"/>
    <s v="พิจิตร"/>
    <s v="-"/>
    <s v=""/>
    <s v="03/07/2025 10:44"/>
    <s v="-"/>
    <s v="J&amp;T COD"/>
    <s v="Tiktok"/>
    <s v="จ่ายทีหลัง / COD"/>
    <s v=""/>
    <s v="-"/>
    <s v="03/07/2025 10:44"/>
  </r>
  <r>
    <x v="1"/>
    <x v="1"/>
    <n v="50"/>
    <n v="3"/>
    <s v="FOB30"/>
    <n v="300"/>
    <n v="0"/>
    <s v="ร้านที่4"/>
    <s v="ธ***พร ป***ำ"/>
    <s v="พิจิตร"/>
    <s v="-"/>
    <s v=""/>
    <s v="03/07/2025 10:44"/>
    <s v="-"/>
    <s v="J&amp;T COD"/>
    <s v="Tiktok"/>
    <s v="จ่ายทีหลัง / COD"/>
    <s v=""/>
    <s v="-"/>
    <s v="03/07/2025 10:44"/>
  </r>
  <r>
    <x v="2"/>
    <x v="2"/>
    <n v="50"/>
    <n v="3"/>
    <s v="FOB30"/>
    <n v="300"/>
    <n v="0"/>
    <s v="ร้านที่4"/>
    <s v="ธ***พร ป***ำ"/>
    <s v="พิจิตร"/>
    <s v="-"/>
    <s v=""/>
    <s v="03/07/2025 10:44"/>
    <s v="-"/>
    <s v="J&amp;T COD"/>
    <s v="Tiktok"/>
    <s v="จ่ายทีหลัง / COD"/>
    <s v=""/>
    <s v="-"/>
    <s v="03/07/2025 10:44"/>
  </r>
  <r>
    <x v="5"/>
    <x v="5"/>
    <n v="50"/>
    <n v="6"/>
    <s v="FOB29"/>
    <n v="200"/>
    <n v="0"/>
    <s v="ร้านที่2"/>
    <s v="ก***นา น***ืองรักษ์"/>
    <s v="ร้อยเอ็ด"/>
    <s v="-"/>
    <s v=""/>
    <s v="03/07/2025 10:44"/>
    <s v="-"/>
    <s v="J&amp;T COD"/>
    <s v="Tiktok"/>
    <s v="จ่ายทีหลัง / COD"/>
    <s v=""/>
    <s v="-"/>
    <s v="03/07/2025 10:44"/>
  </r>
  <r>
    <x v="12"/>
    <x v="15"/>
    <n v="139"/>
    <n v="1"/>
    <s v="FOB28"/>
    <n v="215"/>
    <n v="0"/>
    <s v="ร้านที่1"/>
    <s v="ส่งชื่อ เริงชัย ชีช้าง"/>
    <s v=" 21ม.19 ต.ละเเม อ.ละเเม จ.ชุมพร 86170"/>
    <s v="86170"/>
    <s v="0982453026"/>
    <s v="03/07/2025 10:44"/>
    <s v="sompear3955@gmail.com"/>
    <s v="EMS COD"/>
    <s v="facebook"/>
    <s v="กสิกร"/>
    <s v=""/>
    <s v="-"/>
    <s v="03/07/2025 10:43"/>
  </r>
  <r>
    <x v="11"/>
    <x v="14"/>
    <n v="139"/>
    <n v="1"/>
    <s v="FOB28"/>
    <n v="215"/>
    <n v="0"/>
    <s v="ร้านที่1"/>
    <s v="ส่งชื่อ เริงชัย ชีช้าง"/>
    <s v=" 21ม.19 ต.ละเเม อ.ละเเม จ.ชุมพร 86170"/>
    <s v="86170"/>
    <s v="0982453026"/>
    <s v="03/07/2025 10:44"/>
    <s v="sompear3955@gmail.com"/>
    <s v="EMS COD"/>
    <s v="facebook"/>
    <s v="กสิกร"/>
    <s v=""/>
    <s v="-"/>
    <s v="03/07/2025 10:43"/>
  </r>
  <r>
    <x v="12"/>
    <x v="15"/>
    <n v="139"/>
    <n v="1"/>
    <s v="FOB27"/>
    <n v="215"/>
    <n v="0"/>
    <s v="ร้านที่1"/>
    <s v="เชฟ พงษ์  "/>
    <s v="ตลาดข้างบิ๊กซี ตรงวงเวียนปลาหมึก ตำปากน้ำปราณ_x000a_อำเภอปราณบุรี ประจวบคีรีขันธ์รหัสไปรษณีย์ _x000a__x000a_ 77120"/>
    <s v="77120"/>
    <s v="0653292115"/>
    <s v="03/07/2025 10:41"/>
    <s v="sompear3955@gmail.com"/>
    <s v="EMS COD"/>
    <s v="facebook"/>
    <s v="กสิกร"/>
    <s v=""/>
    <s v="-"/>
    <s v="03/07/2025 10:41"/>
  </r>
  <r>
    <x v="11"/>
    <x v="14"/>
    <n v="139"/>
    <n v="1"/>
    <s v="FOB27"/>
    <n v="215"/>
    <n v="0"/>
    <s v="ร้านที่1"/>
    <s v="เชฟ พงษ์  "/>
    <s v="ตลาดข้างบิ๊กซี ตรงวงเวียนปลาหมึก ตำปากน้ำปราณ_x000a_อำเภอปราณบุรี ประจวบคีรีขันธ์รหัสไปรษณีย์ _x000a__x000a_ 77120"/>
    <s v="77120"/>
    <s v="0653292115"/>
    <s v="03/07/2025 10:41"/>
    <s v="sompear3955@gmail.com"/>
    <s v="EMS COD"/>
    <s v="facebook"/>
    <s v="กสิกร"/>
    <s v=""/>
    <s v="-"/>
    <s v="03/07/2025 10:41"/>
  </r>
  <r>
    <x v="0"/>
    <x v="0"/>
    <n v="50"/>
    <n v="1"/>
    <s v="FOB26"/>
    <n v="418"/>
    <n v="0"/>
    <s v="ร้านที่1"/>
    <s v="เอื้อมเดือน ยอดวัน"/>
    <s v="1/63หมู่7กิ่งแก้ว56ราชาเทวะ บางพลี สมุทรปราการ  10540"/>
    <s v="10540"/>
    <s v="0624175502"/>
    <s v="03/07/2025 10:40"/>
    <s v="sompear3955@gmail.com"/>
    <s v="EMS COD"/>
    <s v="facebook"/>
    <s v="กสิกร"/>
    <s v=""/>
    <s v="-"/>
    <s v="03/07/2025 10:40"/>
  </r>
  <r>
    <x v="1"/>
    <x v="1"/>
    <n v="50"/>
    <n v="1"/>
    <s v="FOB26"/>
    <n v="418"/>
    <n v="0"/>
    <s v="ร้านที่1"/>
    <s v="เอื้อมเดือน ยอดวัน"/>
    <s v="1/63หมู่7กิ่งแก้ว56ราชาเทวะ บางพลี สมุทรปราการ  10540"/>
    <s v="10540"/>
    <s v="0624175502"/>
    <s v="03/07/2025 10:40"/>
    <s v="sompear3955@gmail.com"/>
    <s v="EMS COD"/>
    <s v="facebook"/>
    <s v="กสิกร"/>
    <s v=""/>
    <s v="-"/>
    <s v="03/07/2025 10:40"/>
  </r>
  <r>
    <x v="2"/>
    <x v="2"/>
    <n v="50"/>
    <n v="2"/>
    <s v="FOB26"/>
    <n v="418"/>
    <n v="0"/>
    <s v="ร้านที่1"/>
    <s v="เอื้อมเดือน ยอดวัน"/>
    <s v="1/63หมู่7กิ่งแก้ว56ราชาเทวะ บางพลี สมุทรปราการ  10540"/>
    <s v="10540"/>
    <s v="0624175502"/>
    <s v="03/07/2025 10:40"/>
    <s v="sompear3955@gmail.com"/>
    <s v="EMS COD"/>
    <s v="facebook"/>
    <s v="กสิกร"/>
    <s v=""/>
    <s v="-"/>
    <s v="03/07/2025 10:40"/>
  </r>
  <r>
    <x v="5"/>
    <x v="5"/>
    <n v="65"/>
    <n v="4"/>
    <s v="FOB26"/>
    <n v="418"/>
    <n v="0"/>
    <s v="ร้านที่1"/>
    <s v="เอื้อมเดือน ยอดวัน"/>
    <s v="1/63หมู่7กิ่งแก้ว56ราชาเทวะ บางพลี สมุทรปราการ  10540"/>
    <s v="10540"/>
    <s v="0624175502"/>
    <s v="03/07/2025 10:40"/>
    <s v="sompear3955@gmail.com"/>
    <s v="EMS COD"/>
    <s v="facebook"/>
    <s v="กสิกร"/>
    <s v=""/>
    <s v="-"/>
    <s v="03/07/2025 10:40"/>
  </r>
  <r>
    <x v="5"/>
    <x v="5"/>
    <n v="33.333333333333336"/>
    <n v="3"/>
    <s v="FOB25"/>
    <n v="100"/>
    <n v="0"/>
    <s v="ร้านที่2"/>
    <s v="ศ***ชัย ว***กัน"/>
    <s v="ศรีสะเกษ"/>
    <s v="-"/>
    <s v=""/>
    <s v="03/07/2025 10:38"/>
    <s v="-"/>
    <s v="J&amp;T Express"/>
    <s v="Tiktok"/>
    <s v="tiktok"/>
    <s v=""/>
    <s v="-"/>
    <s v="03/07/2025 10:38"/>
  </r>
  <r>
    <x v="5"/>
    <x v="5"/>
    <n v="33.333333333333336"/>
    <n v="9"/>
    <s v="FOB24"/>
    <n v="300"/>
    <n v="0"/>
    <s v="ร้านที่2"/>
    <s v="ล***"/>
    <s v="กรุงเทพฯ"/>
    <s v="-"/>
    <s v=""/>
    <s v="03/07/2025 10:38"/>
    <s v="-"/>
    <s v="J&amp;T COD"/>
    <s v="Tiktok"/>
    <s v="จ่ายทีหลัง / COD"/>
    <s v=""/>
    <s v="-"/>
    <s v="03/07/2025 10:38"/>
  </r>
  <r>
    <x v="5"/>
    <x v="5"/>
    <n v="33.333333333333336"/>
    <n v="6"/>
    <s v="FOB23"/>
    <n v="200"/>
    <n v="0"/>
    <s v="ร้านที่2"/>
    <s v="น** จ***วัฒน์ จ***อม"/>
    <s v="กาญจนบุรี"/>
    <s v="-"/>
    <s v=""/>
    <s v="03/07/2025 10:37"/>
    <s v="-"/>
    <s v="J&amp;T Express"/>
    <s v="Tiktok"/>
    <s v="tiktok"/>
    <s v=""/>
    <s v="-"/>
    <s v="03/07/2025 10:37"/>
  </r>
  <r>
    <x v="17"/>
    <x v="20"/>
    <n v="65"/>
    <n v="8"/>
    <s v="FOB22"/>
    <n v="398"/>
    <n v="0"/>
    <s v="ร้านที่1"/>
    <s v="วัฒนา ทองประยูร "/>
    <s v="21/307 ม.สุวรรณนิเวศน์ ซอยนวมินทร์42แยก23 ถ.นวมินทร์ คลองกุ่ม บึงกุ่ม กทม. 10240"/>
    <s v="10240"/>
    <s v="0867580006"/>
    <s v="03/07/2025 09:42"/>
    <s v="sompear3955@gmail.com"/>
    <s v="EMS"/>
    <s v="facebook"/>
    <s v="กสิกร"/>
    <s v=""/>
    <s v="-"/>
    <s v="03/07/2025 10:37"/>
  </r>
  <r>
    <x v="5"/>
    <x v="5"/>
    <n v="65"/>
    <n v="4"/>
    <s v="FOB21"/>
    <n v="199"/>
    <n v="0"/>
    <s v="ร้านที่1"/>
    <s v="ลูกปอนด์ กับแม่วิ"/>
    <s v="42/2ร้านดอกไม้เยื้องศาลเจ้าพ่อหลักเมือง_x000a_บางพระ_x000a_เมือง, ตราด  23000"/>
    <s v="23000"/>
    <s v="0959567549"/>
    <s v="03/07/2025 08:57"/>
    <s v="sompear3955@gmail.com"/>
    <s v="EMS"/>
    <s v="facebook"/>
    <s v="กสิกร"/>
    <s v=""/>
    <s v="-"/>
    <s v="03/07/2025 10:35"/>
  </r>
  <r>
    <x v="0"/>
    <x v="0"/>
    <n v="50"/>
    <n v="1"/>
    <s v="FOB20"/>
    <n v="100"/>
    <n v="0"/>
    <s v="ร้านที่4"/>
    <s v="น***งฟ้าา น***ะ"/>
    <s v="กาญจนบุรี"/>
    <s v="-"/>
    <s v=""/>
    <s v="03/07/2025 10:33"/>
    <s v="-"/>
    <s v="J&amp;T COD"/>
    <s v="Tiktok"/>
    <s v="จ่ายทีหลัง / COD"/>
    <s v=""/>
    <s v="-"/>
    <s v="03/07/2025 10:33"/>
  </r>
  <r>
    <x v="1"/>
    <x v="1"/>
    <n v="50"/>
    <n v="1"/>
    <s v="FOB20"/>
    <n v="100"/>
    <n v="0"/>
    <s v="ร้านที่4"/>
    <s v="น***งฟ้าา น***ะ"/>
    <s v="กาญจนบุรี"/>
    <s v="-"/>
    <s v=""/>
    <s v="03/07/2025 10:33"/>
    <s v="-"/>
    <s v="J&amp;T COD"/>
    <s v="Tiktok"/>
    <s v="จ่ายทีหลัง / COD"/>
    <s v=""/>
    <s v="-"/>
    <s v="03/07/2025 10:33"/>
  </r>
  <r>
    <x v="2"/>
    <x v="2"/>
    <n v="50"/>
    <n v="1"/>
    <s v="FOB20"/>
    <n v="100"/>
    <n v="0"/>
    <s v="ร้านที่4"/>
    <s v="น***งฟ้าา น***ะ"/>
    <s v="กาญจนบุรี"/>
    <s v="-"/>
    <s v=""/>
    <s v="03/07/2025 10:33"/>
    <s v="-"/>
    <s v="J&amp;T COD"/>
    <s v="Tiktok"/>
    <s v="จ่ายทีหลัง / COD"/>
    <s v=""/>
    <s v="-"/>
    <s v="03/07/2025 10:33"/>
  </r>
  <r>
    <x v="7"/>
    <x v="7"/>
    <n v="66.666666666666671"/>
    <n v="3"/>
    <s v="FOB19"/>
    <n v="109"/>
    <n v="9"/>
    <s v="ร้านที่4"/>
    <s v="น***้าง เ***วัน"/>
    <s v="ชลบุรี"/>
    <s v="-"/>
    <s v=""/>
    <s v="03/07/2025 10:27"/>
    <s v="-"/>
    <s v="Flash Express Thailand COD"/>
    <s v="Tiktok"/>
    <s v="จ่ายทีหลัง / COD"/>
    <s v=""/>
    <s v="-"/>
    <s v="03/07/2025 10:27"/>
  </r>
  <r>
    <x v="0"/>
    <x v="0"/>
    <n v="50"/>
    <n v="2"/>
    <s v="FOB17"/>
    <n v="200"/>
    <n v="0"/>
    <s v="ร้านที่4"/>
    <s v="ก***วส์"/>
    <s v="ชุมพร"/>
    <s v="-"/>
    <s v=""/>
    <s v="03/07/2025 10:20"/>
    <s v="-"/>
    <s v="J&amp;T COD"/>
    <s v="Tiktok"/>
    <s v="จ่ายทีหลัง / COD"/>
    <s v=""/>
    <s v="-"/>
    <s v="03/07/2025 10:20"/>
  </r>
  <r>
    <x v="1"/>
    <x v="1"/>
    <n v="50"/>
    <n v="2"/>
    <s v="FOB17"/>
    <n v="200"/>
    <n v="0"/>
    <s v="ร้านที่4"/>
    <s v="ก***วส์"/>
    <s v="ชุมพร"/>
    <s v="-"/>
    <s v=""/>
    <s v="03/07/2025 10:20"/>
    <s v="-"/>
    <s v="J&amp;T COD"/>
    <s v="Tiktok"/>
    <s v="จ่ายทีหลัง / COD"/>
    <s v=""/>
    <s v="-"/>
    <s v="03/07/2025 10:20"/>
  </r>
  <r>
    <x v="2"/>
    <x v="2"/>
    <n v="50"/>
    <n v="2"/>
    <s v="FOB17"/>
    <n v="200"/>
    <n v="0"/>
    <s v="ร้านที่4"/>
    <s v="ก***วส์"/>
    <s v="ชุมพร"/>
    <s v="-"/>
    <s v=""/>
    <s v="03/07/2025 10:20"/>
    <s v="-"/>
    <s v="J&amp;T COD"/>
    <s v="Tiktok"/>
    <s v="จ่ายทีหลัง / COD"/>
    <s v=""/>
    <s v="-"/>
    <s v="03/07/2025 10:20"/>
  </r>
  <r>
    <x v="0"/>
    <x v="0"/>
    <n v="50"/>
    <n v="3"/>
    <s v="FOB16"/>
    <n v="300"/>
    <n v="0"/>
    <s v="ร้านที่4"/>
    <s v="จ***นา ร***ลแสน"/>
    <s v="กาฬสินธุ์"/>
    <s v="-"/>
    <s v=""/>
    <s v="03/07/2025 10:19"/>
    <s v="-"/>
    <s v="J&amp;T COD"/>
    <s v="Tiktok"/>
    <s v="จ่ายทีหลัง / COD"/>
    <s v=""/>
    <s v="-"/>
    <s v="03/07/2025 10:19"/>
  </r>
  <r>
    <x v="1"/>
    <x v="1"/>
    <n v="50"/>
    <n v="3"/>
    <s v="FOB16"/>
    <n v="300"/>
    <n v="0"/>
    <s v="ร้านที่4"/>
    <s v="จ***นา ร***ลแสน"/>
    <s v="กาฬสินธุ์"/>
    <s v="-"/>
    <s v=""/>
    <s v="03/07/2025 10:19"/>
    <s v="-"/>
    <s v="J&amp;T COD"/>
    <s v="Tiktok"/>
    <s v="จ่ายทีหลัง / COD"/>
    <s v=""/>
    <s v="-"/>
    <s v="03/07/2025 10:19"/>
  </r>
  <r>
    <x v="2"/>
    <x v="2"/>
    <n v="50"/>
    <n v="3"/>
    <s v="FOB16"/>
    <n v="300"/>
    <n v="0"/>
    <s v="ร้านที่4"/>
    <s v="จ***นา ร***ลแสน"/>
    <s v="กาฬสินธุ์"/>
    <s v="-"/>
    <s v=""/>
    <s v="03/07/2025 10:19"/>
    <s v="-"/>
    <s v="J&amp;T COD"/>
    <s v="Tiktok"/>
    <s v="จ่ายทีหลัง / COD"/>
    <s v=""/>
    <s v="-"/>
    <s v="03/07/2025 10:19"/>
  </r>
  <r>
    <x v="4"/>
    <x v="9"/>
    <n v="66.333333333333329"/>
    <n v="9"/>
    <s v="FOB15"/>
    <n v="942"/>
    <n v="42"/>
    <s v="ร้านที่2"/>
    <s v="ม******์"/>
    <s v="******ี่ จ.ลพบุรี 15110 ตำบลหินปัก อำเภอบ้านหมี่ จังหวัดลพบุรี 15110"/>
    <s v="15110"/>
    <s v="22"/>
    <s v="03/07/2025 10:16"/>
    <s v="-"/>
    <s v="SPX Express"/>
    <s v="Shopee"/>
    <s v="shopee"/>
    <s v=""/>
    <s v="-"/>
    <s v="03/07/2025 10:15"/>
  </r>
  <r>
    <x v="4"/>
    <x v="9"/>
    <n v="66.333333333333329"/>
    <n v="3"/>
    <s v="FOB14"/>
    <n v="220"/>
    <n v="0"/>
    <s v="ร้านที่4"/>
    <s v="ย***ยาร์ ป***ะยม"/>
    <s v="เชียงราย"/>
    <s v="-"/>
    <s v=""/>
    <s v="03/07/2025 10:08"/>
    <s v="-"/>
    <s v="J&amp;T Express"/>
    <s v="Tiktok"/>
    <s v="tiktok"/>
    <s v=""/>
    <s v="-"/>
    <s v="03/07/2025 10:08"/>
  </r>
  <r>
    <x v="5"/>
    <x v="5"/>
    <n v="50"/>
    <n v="6"/>
    <s v="FOB13"/>
    <n v="200"/>
    <n v="0"/>
    <s v="ร้านที่2"/>
    <s v="โ***า อ***รัตน์"/>
    <s v="ปัตตานี"/>
    <s v="-"/>
    <s v=""/>
    <s v="03/07/2025 10:01"/>
    <s v="-"/>
    <s v="J&amp;T COD"/>
    <s v="Tiktok"/>
    <s v="จ่ายทีหลัง / COD"/>
    <s v=""/>
    <s v="-"/>
    <s v="03/07/2025 10:01"/>
  </r>
  <r>
    <x v="5"/>
    <x v="5"/>
    <n v="50"/>
    <n v="6"/>
    <s v="FOB12"/>
    <n v="200"/>
    <n v="0"/>
    <s v="ร้านที่2"/>
    <s v="โ***า อ***รัตน์"/>
    <s v="ปัตตานี"/>
    <s v="-"/>
    <s v=""/>
    <s v="03/07/2025 10:01"/>
    <s v="-"/>
    <s v="J&amp;T COD"/>
    <s v="Tiktok"/>
    <s v="จ่ายทีหลัง / COD"/>
    <s v=""/>
    <s v="-"/>
    <s v="03/07/2025 10:01"/>
  </r>
  <r>
    <x v="7"/>
    <x v="7"/>
    <n v="66.666666666666671"/>
    <n v="6"/>
    <s v="FOB10"/>
    <n v="200"/>
    <n v="0"/>
    <s v="ร้านที่4"/>
    <s v="ส***ตรา    เ***จิตต์"/>
    <s v="กรุงเทพฯ"/>
    <s v="-"/>
    <s v=""/>
    <s v="03/07/2025 09:51"/>
    <s v="-"/>
    <s v="J&amp;T COD"/>
    <s v="Tiktok"/>
    <s v="จ่ายทีหลัง / COD"/>
    <s v=""/>
    <s v="-"/>
    <s v="03/07/2025 09:51"/>
  </r>
  <r>
    <x v="8"/>
    <x v="8"/>
    <n v="90"/>
    <n v="2"/>
    <s v="FOB8"/>
    <n v="0"/>
    <n v="0"/>
    <s v="ร้านที่8"/>
    <s v="ปลา"/>
    <s v="77/1 ม.4 ซอย5 ตรงข้ามโรงเรียนกกแรต · กกแรต/ Kok Raet_x000a__x000a_กงไกรลาศ/ Kong Krailatสุโขทัย/ Sukhothai_x000a_64170"/>
    <s v="64170"/>
    <s v="660840049186"/>
    <s v="03/07/2025 09:49"/>
    <s v="-"/>
    <s v="Kerry_dropoff"/>
    <s v="Lazada"/>
    <s v="lazada"/>
    <s v=""/>
    <s v="-"/>
    <s v="03/07/2025 09:49"/>
  </r>
  <r>
    <x v="2"/>
    <x v="2"/>
    <n v="60"/>
    <n v="3"/>
    <s v="FOB6"/>
    <n v="100"/>
    <n v="0"/>
    <s v="ร้านที่4"/>
    <s v="ธ***ย โ***สกุล"/>
    <s v="กรุงเทพฯ"/>
    <s v="-"/>
    <s v=""/>
    <s v="03/07/2025 09:42"/>
    <s v="-"/>
    <s v="J&amp;T Express"/>
    <s v="Tiktok"/>
    <s v="tiktok"/>
    <s v=""/>
    <s v="-"/>
    <s v="03/07/2025 09:42"/>
  </r>
  <r>
    <x v="0"/>
    <x v="0"/>
    <n v="50"/>
    <n v="1"/>
    <s v="FOB5"/>
    <n v="170"/>
    <n v="20"/>
    <s v="ร้านที่1"/>
    <s v="นาตยา จันทบาล"/>
    <s v="76/11ม6ต บางพูด อเมือง ซอนามัยวัดดาวเรือง จปทุมธานี 12000"/>
    <s v="12000"/>
    <s v="0956176028"/>
    <s v="03/07/2025 09:39"/>
    <s v="sompear3955@gmail.com"/>
    <s v="EMS COD"/>
    <s v="facebook"/>
    <s v="กสิกร"/>
    <s v=""/>
    <s v="-"/>
    <s v="03/07/2025 09:38"/>
  </r>
  <r>
    <x v="1"/>
    <x v="1"/>
    <n v="50"/>
    <n v="1"/>
    <s v="FOB5"/>
    <n v="170"/>
    <n v="20"/>
    <s v="ร้านที่1"/>
    <s v="นาตยา จันทบาล"/>
    <s v="76/11ม6ต บางพูด อเมือง ซอนามัยวัดดาวเรือง จปทุมธานี 12000"/>
    <s v="12000"/>
    <s v="0956176028"/>
    <s v="03/07/2025 09:39"/>
    <s v="sompear3955@gmail.com"/>
    <s v="EMS COD"/>
    <s v="facebook"/>
    <s v="กสิกร"/>
    <s v=""/>
    <s v="-"/>
    <s v="03/07/2025 09:38"/>
  </r>
  <r>
    <x v="2"/>
    <x v="2"/>
    <n v="50"/>
    <n v="1"/>
    <s v="FOB5"/>
    <n v="170"/>
    <n v="20"/>
    <s v="ร้านที่1"/>
    <s v="นาตยา จันทบาล"/>
    <s v="76/11ม6ต บางพูด อเมือง ซอนามัยวัดดาวเรือง จปทุมธานี 12000"/>
    <s v="12000"/>
    <s v="0956176028"/>
    <s v="03/07/2025 09:39"/>
    <s v="sompear3955@gmail.com"/>
    <s v="EMS COD"/>
    <s v="facebook"/>
    <s v="กสิกร"/>
    <s v=""/>
    <s v="-"/>
    <s v="03/07/2025 09:38"/>
  </r>
  <r>
    <x v="15"/>
    <x v="18"/>
    <n v="65"/>
    <n v="1"/>
    <s v="FOB4"/>
    <n v="450"/>
    <n v="0"/>
    <s v="ร้านที่1"/>
    <s v="ปวริศา ขนานเภา"/>
    <s v="38/121 ม. 4 บ้านทุ้งขมิ้น ซ. บ้านบนเขา (สุดถนน)_x000a_ต. คึกคัก อ. ตะกั่วป่า_x000a_จ. พังงา 82220"/>
    <s v="82220"/>
    <s v="0935798495"/>
    <s v="03/07/2025 09:38"/>
    <s v="sompear3955@gmail.com"/>
    <s v="EMS COD"/>
    <s v="facebook"/>
    <s v="กสิกร"/>
    <s v=""/>
    <s v="-"/>
    <s v="03/07/2025 09:37"/>
  </r>
  <r>
    <x v="14"/>
    <x v="17"/>
    <n v="65"/>
    <n v="1"/>
    <s v="FOB4"/>
    <n v="450"/>
    <n v="0"/>
    <s v="ร้านที่1"/>
    <s v="ปวริศา ขนานเภา"/>
    <s v="38/121 ม. 4 บ้านทุ้งขมิ้น ซ. บ้านบนเขา (สุดถนน)_x000a_ต. คึกคัก อ. ตะกั่วป่า_x000a_จ. พังงา 82220"/>
    <s v="82220"/>
    <s v="0935798495"/>
    <s v="03/07/2025 09:38"/>
    <s v="sompear3955@gmail.com"/>
    <s v="EMS COD"/>
    <s v="facebook"/>
    <s v="กสิกร"/>
    <s v=""/>
    <s v="-"/>
    <s v="03/07/2025 09:37"/>
  </r>
  <r>
    <x v="18"/>
    <x v="21"/>
    <n v="65"/>
    <n v="4"/>
    <s v="FOB4"/>
    <n v="450"/>
    <n v="0"/>
    <s v="ร้านที่1"/>
    <s v="ปวริศา ขนานเภา"/>
    <s v="38/121 ม. 4 บ้านทุ้งขมิ้น ซ. บ้านบนเขา (สุดถนน)_x000a_ต. คึกคัก อ. ตะกั่วป่า_x000a_จ. พังงา 82220"/>
    <s v="82220"/>
    <s v="0935798495"/>
    <s v="03/07/2025 09:38"/>
    <s v="sompear3955@gmail.com"/>
    <s v="EMS COD"/>
    <s v="facebook"/>
    <s v="กสิกร"/>
    <s v=""/>
    <s v="-"/>
    <s v="03/07/2025 09:37"/>
  </r>
  <r>
    <x v="13"/>
    <x v="16"/>
    <n v="65"/>
    <n v="4"/>
    <s v="FOB4"/>
    <n v="450"/>
    <n v="0"/>
    <s v="ร้านที่1"/>
    <s v="ปวริศา ขนานเภา"/>
    <s v="38/121 ม. 4 บ้านทุ้งขมิ้น ซ. บ้านบนเขา (สุดถนน)_x000a_ต. คึกคัก อ. ตะกั่วป่า_x000a_จ. พังงา 82220"/>
    <s v="82220"/>
    <s v="0935798495"/>
    <s v="03/07/2025 09:38"/>
    <s v="sompear3955@gmail.com"/>
    <s v="EMS COD"/>
    <s v="facebook"/>
    <s v="กสิกร"/>
    <s v=""/>
    <s v="-"/>
    <s v="03/07/2025 09:37"/>
  </r>
  <r>
    <x v="12"/>
    <x v="15"/>
    <n v="139"/>
    <n v="2"/>
    <s v="FOB3"/>
    <n v="430"/>
    <n v="0"/>
    <s v="ร้านที่1"/>
    <s v="นารีนาฏ เมฆสั้น"/>
    <s v="68/2 ม.8 ต.วังเย็น อ.บางแพ จ.ราชบุรี _x000a_ 70160"/>
    <s v="70160"/>
    <s v="0631935707"/>
    <s v="02/07/2025 18:50"/>
    <s v="sompear3955@gmail.com"/>
    <s v="EMS"/>
    <s v="facebook"/>
    <s v="กสิกร"/>
    <s v=""/>
    <s v="-"/>
    <s v="03/07/2025 09:36"/>
  </r>
  <r>
    <x v="11"/>
    <x v="14"/>
    <n v="139"/>
    <n v="2"/>
    <s v="FOB3"/>
    <n v="430"/>
    <n v="0"/>
    <s v="ร้านที่1"/>
    <s v="นารีนาฏ เมฆสั้น"/>
    <s v="68/2 ม.8 ต.วังเย็น อ.บางแพ จ.ราชบุรี _x000a_ 70160"/>
    <s v="70160"/>
    <s v="0631935707"/>
    <s v="02/07/2025 18:50"/>
    <s v="sompear3955@gmail.com"/>
    <s v="EMS"/>
    <s v="facebook"/>
    <s v="กสิกร"/>
    <s v=""/>
    <s v="-"/>
    <s v="03/07/2025 09:36"/>
  </r>
  <r>
    <x v="8"/>
    <x v="8"/>
    <n v="100"/>
    <n v="1"/>
    <s v="FOB2"/>
    <n v="309"/>
    <n v="20"/>
    <s v="ร้านที่1"/>
    <s v="ศรีสมร.จันทร์ไชยเลิศ"/>
    <s v="91หมู่3ตำบลบ้านตำ๊อ.เมืองจ.พะเยา 56000"/>
    <s v="56000"/>
    <s v="0839858911"/>
    <s v="03/07/2025 09:36"/>
    <s v="sompear3955@gmail.com"/>
    <s v="EMS COD"/>
    <s v="facebook"/>
    <s v="กสิกร"/>
    <s v=""/>
    <s v="-"/>
    <s v="03/07/2025 09:35"/>
  </r>
  <r>
    <x v="3"/>
    <x v="22"/>
    <n v="100"/>
    <n v="1"/>
    <s v="FOB2"/>
    <n v="309"/>
    <n v="20"/>
    <s v="ร้านที่1"/>
    <s v="ศรีสมร.จันทร์ไชยเลิศ"/>
    <s v="91หมู่3ตำบลบ้านตำ๊อ.เมืองจ.พะเยา 56000"/>
    <s v="56000"/>
    <s v="0839858911"/>
    <s v="03/07/2025 09:36"/>
    <s v="sompear3955@gmail.com"/>
    <s v="EMS COD"/>
    <s v="facebook"/>
    <s v="กสิกร"/>
    <s v=""/>
    <s v="-"/>
    <s v="03/07/2025 09:35"/>
  </r>
  <r>
    <x v="4"/>
    <x v="9"/>
    <n v="100"/>
    <n v="1"/>
    <s v="FOB2"/>
    <n v="309"/>
    <n v="20"/>
    <s v="ร้านที่1"/>
    <s v="ศรีสมร.จันทร์ไชยเลิศ"/>
    <s v="91หมู่3ตำบลบ้านตำ๊อ.เมืองจ.พะเยา 56000"/>
    <s v="56000"/>
    <s v="0839858911"/>
    <s v="03/07/2025 09:36"/>
    <s v="sompear3955@gmail.com"/>
    <s v="EMS COD"/>
    <s v="facebook"/>
    <s v="กสิกร"/>
    <s v=""/>
    <s v="-"/>
    <s v="03/07/2025 09:35"/>
  </r>
  <r>
    <x v="12"/>
    <x v="15"/>
    <n v="139"/>
    <n v="1"/>
    <s v="FOB1"/>
    <n v="215"/>
    <n v="0"/>
    <s v="ร้านที่1"/>
    <s v="อรทัย จันทร์พร"/>
    <s v="เลขที่ 38 ซอยสุขสวัสดิ์ 60 แขวงราษฎร์บูรณะ เขตราษฎร์บูรณะ กรุงเทพมหานคร 10140"/>
    <s v="10140"/>
    <s v="0929357860"/>
    <s v="03/07/2025 09:34"/>
    <s v="sompear3955@gmail.com"/>
    <s v="EMS COD"/>
    <s v="facebook"/>
    <s v="กสิกร"/>
    <s v=""/>
    <s v="-"/>
    <s v="03/07/2025 09:34"/>
  </r>
  <r>
    <x v="11"/>
    <x v="14"/>
    <n v="139"/>
    <n v="1"/>
    <s v="FOB1"/>
    <n v="215"/>
    <n v="0"/>
    <s v="ร้านที่1"/>
    <s v="อรทัย จันทร์พร"/>
    <s v="เลขที่ 38 ซอยสุขสวัสดิ์ 60 แขวงราษฎร์บูรณะ เขตราษฎร์บูรณะ กรุงเทพมหานคร 10140"/>
    <s v="10140"/>
    <s v="0929357860"/>
    <s v="03/07/2025 09:34"/>
    <s v="sompear3955@gmail.com"/>
    <s v="EMS COD"/>
    <s v="facebook"/>
    <s v="กสิกร"/>
    <s v=""/>
    <s v="-"/>
    <s v="03/07/2025 09:34"/>
  </r>
  <r>
    <x v="12"/>
    <x v="15"/>
    <n v="139"/>
    <n v="4"/>
    <s v="FOB0"/>
    <n v="430"/>
    <n v="0"/>
    <s v="ร้านที่1"/>
    <s v="กัญญารัตน์ แสงวงค์"/>
    <s v="รร.บ้านป่าผาง 191 หมู่ 7_x000a_ต.นาตงวัฒนา อ.โพนนาแก้ว จ.สกลนคร _x000a_ 47230"/>
    <s v="47230"/>
    <s v="0623655936"/>
    <s v="03/07/2025 09:33"/>
    <s v="sompear3955@gmail.com"/>
    <s v="EMS COD"/>
    <s v="facebook"/>
    <s v="กสิกร"/>
    <s v=""/>
    <s v="-"/>
    <s v="03/07/2025 09:33"/>
  </r>
  <r>
    <x v="8"/>
    <x v="8"/>
    <n v="100"/>
    <n v="2"/>
    <s v="FOA99"/>
    <n v="578"/>
    <n v="0"/>
    <s v="ร้านที่1"/>
    <s v="คุณเลิศศักดิ์ บันรัมย์(จากโบว์)"/>
    <s v="37 หมู่7 บ้านหนองปรือ_x000a_ตำบล โคกม้า_x000a_อำเภอประโคนชัย_x000a_จังหวัด บุรีรัมย์_x000a_ 31140"/>
    <s v="31140"/>
    <s v="0842121467"/>
    <s v="01/07/2025 19:31"/>
    <s v="sompear3955@gmail.com"/>
    <s v="EMS"/>
    <s v="facebook"/>
    <s v="กสิกร"/>
    <s v=""/>
    <s v="-"/>
    <s v="03/07/2025 09:32"/>
  </r>
  <r>
    <x v="3"/>
    <x v="22"/>
    <n v="100"/>
    <n v="2"/>
    <s v="FOA99"/>
    <n v="578"/>
    <n v="0"/>
    <s v="ร้านที่1"/>
    <s v="คุณเลิศศักดิ์ บันรัมย์(จากโบว์)"/>
    <s v="37 หมู่7 บ้านหนองปรือ_x000a_ตำบล โคกม้า_x000a_อำเภอประโคนชัย_x000a_จังหวัด บุรีรัมย์_x000a_ 31140"/>
    <s v="31140"/>
    <s v="0842121467"/>
    <s v="01/07/2025 19:31"/>
    <s v="sompear3955@gmail.com"/>
    <s v="EMS"/>
    <s v="facebook"/>
    <s v="กสิกร"/>
    <s v=""/>
    <s v="-"/>
    <s v="03/07/2025 09:32"/>
  </r>
  <r>
    <x v="4"/>
    <x v="9"/>
    <n v="100"/>
    <n v="2"/>
    <s v="FOA99"/>
    <n v="578"/>
    <n v="0"/>
    <s v="ร้านที่1"/>
    <s v="คุณเลิศศักดิ์ บันรัมย์(จากโบว์)"/>
    <s v="37 หมู่7 บ้านหนองปรือ_x000a_ตำบล โคกม้า_x000a_อำเภอประโคนชัย_x000a_จังหวัด บุรีรัมย์_x000a_ 31140"/>
    <s v="31140"/>
    <s v="0842121467"/>
    <s v="01/07/2025 19:31"/>
    <s v="sompear3955@gmail.com"/>
    <s v="EMS"/>
    <s v="facebook"/>
    <s v="กสิกร"/>
    <s v=""/>
    <s v="-"/>
    <s v="03/07/2025 09:32"/>
  </r>
  <r>
    <x v="12"/>
    <x v="15"/>
    <n v="139"/>
    <n v="1"/>
    <s v="FOA97"/>
    <n v="215"/>
    <n v="0"/>
    <s v="ร้านที่1"/>
    <s v="K.ฑิคำพร พรหมหิตาทร"/>
    <s v="26/2 ม.2 ต.ท่าชนะ_x000a_อ.ท่าชนะ_x000a_จ.สุราษฎร์ธานี_x000a_ 84170"/>
    <s v="84170"/>
    <s v="0869692045"/>
    <s v="03/07/2025 09:29"/>
    <s v="sompear3955@gmail.com"/>
    <s v="EMS COD"/>
    <s v="facebook"/>
    <s v="กสิกร"/>
    <s v=""/>
    <s v="-"/>
    <s v="03/07/2025 09:29"/>
  </r>
  <r>
    <x v="11"/>
    <x v="14"/>
    <n v="139"/>
    <n v="1"/>
    <s v="FOA97"/>
    <n v="215"/>
    <n v="0"/>
    <s v="ร้านที่1"/>
    <s v="K.ฑิคำพร พรหมหิตาทร"/>
    <s v="26/2 ม.2 ต.ท่าชนะ_x000a_อ.ท่าชนะ_x000a_จ.สุราษฎร์ธานี_x000a_ 84170"/>
    <s v="84170"/>
    <s v="0869692045"/>
    <s v="03/07/2025 09:29"/>
    <s v="sompear3955@gmail.com"/>
    <s v="EMS COD"/>
    <s v="facebook"/>
    <s v="กสิกร"/>
    <s v=""/>
    <s v="-"/>
    <s v="03/07/2025 09:29"/>
  </r>
  <r>
    <x v="11"/>
    <x v="14"/>
    <n v="139"/>
    <n v="2"/>
    <s v="FOA96"/>
    <n v="215"/>
    <n v="0"/>
    <s v="ร้านที่1"/>
    <s v="เดือน โยธาฤทธิ์"/>
    <s v="78/578_x000a_ม.อมรชัย 4_x000a_ซ.พระราม2(77)_x000a_ถ.พระราม 2_x000a_แสมดำ บางขุนเทียน_x000a_กทม. 10150"/>
    <s v="10150"/>
    <s v="0647849709"/>
    <s v="03/07/2025 09:28"/>
    <s v="sompear3955@gmail.com"/>
    <s v="EMS COD"/>
    <s v="facebook"/>
    <s v="กสิกร"/>
    <s v=""/>
    <s v="-"/>
    <s v="03/07/2025 09:28"/>
  </r>
  <r>
    <x v="5"/>
    <x v="5"/>
    <n v="50"/>
    <n v="6"/>
    <s v="FOA95"/>
    <n v="200"/>
    <n v="0"/>
    <s v="ร้านที่2"/>
    <s v="น***ันทร์  ช***ื่น"/>
    <s v="สมุทรสาคร"/>
    <s v="-"/>
    <s v=""/>
    <s v="03/07/2025 09:28"/>
    <s v="-"/>
    <s v="J&amp;T COD"/>
    <s v="Tiktok"/>
    <s v="จ่ายทีหลัง / COD"/>
    <s v=""/>
    <s v="-"/>
    <s v="03/07/2025 09:28"/>
  </r>
  <r>
    <x v="8"/>
    <x v="8"/>
    <n v="100"/>
    <n v="1"/>
    <s v="FOA94"/>
    <n v="504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3/07/2025 09:27"/>
    <s v="sompear3955@gmail.com"/>
    <s v="EMS COD"/>
    <s v="facebook"/>
    <s v="กสิกร"/>
    <s v=""/>
    <s v="-"/>
    <s v="03/07/2025 09:27"/>
  </r>
  <r>
    <x v="3"/>
    <x v="22"/>
    <n v="100"/>
    <n v="1"/>
    <s v="FOA94"/>
    <n v="504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3/07/2025 09:27"/>
    <s v="sompear3955@gmail.com"/>
    <s v="EMS COD"/>
    <s v="facebook"/>
    <s v="กสิกร"/>
    <s v=""/>
    <s v="-"/>
    <s v="03/07/2025 09:27"/>
  </r>
  <r>
    <x v="4"/>
    <x v="9"/>
    <n v="100"/>
    <n v="1"/>
    <s v="FOA94"/>
    <n v="504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3/07/2025 09:27"/>
    <s v="sompear3955@gmail.com"/>
    <s v="EMS COD"/>
    <s v="facebook"/>
    <s v="กสิกร"/>
    <s v=""/>
    <s v="-"/>
    <s v="03/07/2025 09:27"/>
  </r>
  <r>
    <x v="11"/>
    <x v="14"/>
    <n v="139"/>
    <n v="2"/>
    <s v="FOA94"/>
    <n v="504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03/07/2025 09:27"/>
    <s v="sompear3955@gmail.com"/>
    <s v="EMS COD"/>
    <s v="facebook"/>
    <s v="กสิกร"/>
    <s v=""/>
    <s v="-"/>
    <s v="03/07/2025 09:27"/>
  </r>
  <r>
    <x v="0"/>
    <x v="0"/>
    <n v="50"/>
    <n v="1"/>
    <s v="FOA93"/>
    <n v="100"/>
    <n v="0"/>
    <s v="ร้านที่4"/>
    <s v="ร***บุณยาพร"/>
    <s v="นครพนม"/>
    <s v="-"/>
    <s v=""/>
    <s v="03/07/2025 09:26"/>
    <s v="-"/>
    <s v="J&amp;T COD"/>
    <s v="Tiktok"/>
    <s v="จ่ายทีหลัง / COD"/>
    <s v=""/>
    <s v="-"/>
    <s v="03/07/2025 09:26"/>
  </r>
  <r>
    <x v="1"/>
    <x v="1"/>
    <n v="50"/>
    <n v="1"/>
    <s v="FOA93"/>
    <n v="100"/>
    <n v="0"/>
    <s v="ร้านที่4"/>
    <s v="ร***บุณยาพร"/>
    <s v="นครพนม"/>
    <s v="-"/>
    <s v=""/>
    <s v="03/07/2025 09:26"/>
    <s v="-"/>
    <s v="J&amp;T COD"/>
    <s v="Tiktok"/>
    <s v="จ่ายทีหลัง / COD"/>
    <s v=""/>
    <s v="-"/>
    <s v="03/07/2025 09:26"/>
  </r>
  <r>
    <x v="2"/>
    <x v="2"/>
    <n v="50"/>
    <n v="1"/>
    <s v="FOA93"/>
    <n v="100"/>
    <n v="0"/>
    <s v="ร้านที่4"/>
    <s v="ร***บุณยาพร"/>
    <s v="นครพนม"/>
    <s v="-"/>
    <s v=""/>
    <s v="03/07/2025 09:26"/>
    <s v="-"/>
    <s v="J&amp;T COD"/>
    <s v="Tiktok"/>
    <s v="จ่ายทีหลัง / COD"/>
    <s v=""/>
    <s v="-"/>
    <s v="03/07/2025 09:26"/>
  </r>
  <r>
    <x v="12"/>
    <x v="15"/>
    <n v="139"/>
    <n v="1"/>
    <s v="FOA92"/>
    <n v="215"/>
    <n v="0"/>
    <s v="ร้านที่1"/>
    <s v="ปราณี งามคง"/>
    <s v="318/22บ้านภูตะวัน ม.7ต.หินเหล็กไฟ อ.หัวหิน จ.ประจวบฯ_x000a_หินเหล็กไฟ_x000a_ประจวบฯ_x000a_77110 77110"/>
    <s v="77110"/>
    <s v="0929926855"/>
    <s v="03/07/2025 09:25"/>
    <s v="sompear3955@gmail.com"/>
    <s v="EMS COD"/>
    <s v="facebook"/>
    <s v="กสิกร"/>
    <s v=""/>
    <s v="-"/>
    <s v="03/07/2025 09:25"/>
  </r>
  <r>
    <x v="11"/>
    <x v="14"/>
    <n v="139"/>
    <n v="1"/>
    <s v="FOA92"/>
    <n v="215"/>
    <n v="0"/>
    <s v="ร้านที่1"/>
    <s v="ปราณี งามคง"/>
    <s v="318/22บ้านภูตะวัน ม.7ต.หินเหล็กไฟ อ.หัวหิน จ.ประจวบฯ_x000a_หินเหล็กไฟ_x000a_ประจวบฯ_x000a_77110 77110"/>
    <s v="77110"/>
    <s v="0929926855"/>
    <s v="03/07/2025 09:25"/>
    <s v="sompear3955@gmail.com"/>
    <s v="EMS COD"/>
    <s v="facebook"/>
    <s v="กสิกร"/>
    <s v=""/>
    <s v="-"/>
    <s v="03/07/2025 09:25"/>
  </r>
  <r>
    <x v="17"/>
    <x v="20"/>
    <n v="65"/>
    <n v="1"/>
    <s v="FOA91"/>
    <n v="215"/>
    <n v="0"/>
    <s v="ร้านที่1"/>
    <s v="อมรรัตน์  รัตนะ"/>
    <s v="268 หมู่ 4_x000a_ท่าตูม_x000a_ศรีมหาโพธิ์, ปราจีนบุรี  25140"/>
    <s v="25140"/>
    <s v="0927015849"/>
    <s v="01/07/2025 19:54"/>
    <s v="sompear3955@gmail.com"/>
    <s v="EMS"/>
    <s v="facebook"/>
    <s v="กสิกร"/>
    <s v=""/>
    <s v="-"/>
    <s v="03/07/2025 09:20"/>
  </r>
  <r>
    <x v="18"/>
    <x v="21"/>
    <n v="65"/>
    <n v="1"/>
    <s v="FOA91"/>
    <n v="215"/>
    <n v="0"/>
    <s v="ร้านที่1"/>
    <s v="อมรรัตน์  รัตนะ"/>
    <s v="268 หมู่ 4_x000a_ท่าตูม_x000a_ศรีมหาโพธิ์, ปราจีนบุรี  25140"/>
    <s v="25140"/>
    <s v="0927015849"/>
    <s v="01/07/2025 19:54"/>
    <s v="sompear3955@gmail.com"/>
    <s v="EMS"/>
    <s v="facebook"/>
    <s v="กสิกร"/>
    <s v=""/>
    <s v="-"/>
    <s v="03/07/2025 09:20"/>
  </r>
  <r>
    <x v="11"/>
    <x v="14"/>
    <n v="139"/>
    <n v="1"/>
    <s v="FOA91"/>
    <n v="215"/>
    <n v="0"/>
    <s v="ร้านที่1"/>
    <s v="อมรรัตน์  รัตนะ"/>
    <s v="268 หมู่ 4_x000a_ท่าตูม_x000a_ศรีมหาโพธิ์, ปราจีนบุรี  25140"/>
    <s v="25140"/>
    <s v="0927015849"/>
    <s v="01/07/2025 19:54"/>
    <s v="sompear3955@gmail.com"/>
    <s v="EMS"/>
    <s v="facebook"/>
    <s v="กสิกร"/>
    <s v=""/>
    <s v="-"/>
    <s v="03/07/2025 09:20"/>
  </r>
  <r>
    <x v="11"/>
    <x v="14"/>
    <n v="139"/>
    <n v="2"/>
    <s v="FOA90"/>
    <n v="215"/>
    <n v="0"/>
    <s v="ร้านที่1"/>
    <s v="วรรณวิมล เมืองนุช"/>
    <s v="421 ม.7 ต.หนองหาร อ.สันทราย จ.เชียงใหม่  50290"/>
    <s v="50290"/>
    <s v="0869733977"/>
    <s v="03/07/2025 09:19"/>
    <s v="sompear3955@gmail.com"/>
    <s v="EMS COD"/>
    <s v="facebook"/>
    <s v="กสิกร"/>
    <s v=""/>
    <s v="-"/>
    <s v="03/07/2025 09:17"/>
  </r>
  <r>
    <x v="11"/>
    <x v="14"/>
    <n v="139"/>
    <n v="2"/>
    <s v="FOA89"/>
    <n v="215"/>
    <n v="0"/>
    <s v="ร้านที่1"/>
    <s v="ลัดดา แก้วใส่เงิน"/>
    <s v="68/1 ม.9 ต.บ้านฆ้อง อ.โพธาราม จ.ราชบุรี _x000a_ 70120"/>
    <s v="70120"/>
    <s v="0841569795"/>
    <s v="03/07/2025 09:16"/>
    <s v="sompear3955@gmail.com"/>
    <s v="EMS COD"/>
    <s v="facebook"/>
    <s v="กสิกร"/>
    <s v=""/>
    <s v="-"/>
    <s v="03/07/2025 09:16"/>
  </r>
  <r>
    <x v="12"/>
    <x v="15"/>
    <n v="139"/>
    <n v="2"/>
    <s v="FOA88"/>
    <n v="430"/>
    <n v="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01/07/2025 08:49"/>
    <s v="sompear3955@gmail.com"/>
    <s v="EMS"/>
    <s v="facebook"/>
    <s v="กสิกร"/>
    <s v=""/>
    <s v="-"/>
    <s v="03/07/2025 09:15"/>
  </r>
  <r>
    <x v="11"/>
    <x v="14"/>
    <n v="139"/>
    <n v="2"/>
    <s v="FOA88"/>
    <n v="430"/>
    <n v="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01/07/2025 08:49"/>
    <s v="sompear3955@gmail.com"/>
    <s v="EMS"/>
    <s v="facebook"/>
    <s v="กสิกร"/>
    <s v=""/>
    <s v="-"/>
    <s v="03/07/2025 09:15"/>
  </r>
  <r>
    <x v="12"/>
    <x v="15"/>
    <n v="139"/>
    <n v="1"/>
    <s v="FOA87"/>
    <n v="215"/>
    <n v="0"/>
    <s v="ร้านที่1"/>
    <s v="คุณสุรีภรณ์ อุตโมทย์"/>
    <s v="3ซ.ตัดใหม่2_x000a_ต.บางพระ อ.เมือง_x000a_จ.ตราด 23000"/>
    <s v="23000"/>
    <s v="0844368458"/>
    <s v="30/07/2025 12:34"/>
    <s v="sompear3955@gmail.com"/>
    <s v="EMS"/>
    <s v="facebook"/>
    <s v="กสิกร"/>
    <s v=""/>
    <s v="-"/>
    <s v="03/07/2025 09:14"/>
  </r>
  <r>
    <x v="11"/>
    <x v="14"/>
    <n v="139"/>
    <n v="1"/>
    <s v="FOA87"/>
    <n v="215"/>
    <n v="0"/>
    <s v="ร้านที่1"/>
    <s v="คุณสุรีภรณ์ อุตโมทย์"/>
    <s v="3ซ.ตัดใหม่2_x000a_ต.บางพระ อ.เมือง_x000a_จ.ตราด 23000"/>
    <s v="23000"/>
    <s v="0844368458"/>
    <s v="30/07/2025 12:34"/>
    <s v="sompear3955@gmail.com"/>
    <s v="EMS"/>
    <s v="facebook"/>
    <s v="กสิกร"/>
    <s v=""/>
    <s v="-"/>
    <s v="03/07/2025 09:14"/>
  </r>
  <r>
    <x v="12"/>
    <x v="15"/>
    <n v="139"/>
    <n v="1"/>
    <s v="FOA86"/>
    <n v="215"/>
    <n v="0"/>
    <s v="ร้านที่1"/>
    <s v="ปราณี น่วมกลาง"/>
    <s v="88 หมู่12 บ้านเพิก ต.หลุมข้าว_x000a_อ.โนนสูง จ.นครราชสีมา _x000a_ 30160"/>
    <s v="30160"/>
    <s v="0827525480"/>
    <s v="03/07/2025 09:13"/>
    <s v="sompear3955@gmail.com"/>
    <s v="EMS COD"/>
    <s v="facebook"/>
    <s v="กสิกร"/>
    <s v=""/>
    <s v="-"/>
    <s v="03/07/2025 09:12"/>
  </r>
  <r>
    <x v="11"/>
    <x v="14"/>
    <n v="139"/>
    <n v="1"/>
    <s v="FOA86"/>
    <n v="215"/>
    <n v="0"/>
    <s v="ร้านที่1"/>
    <s v="ปราณี น่วมกลาง"/>
    <s v="88 หมู่12 บ้านเพิก ต.หลุมข้าว_x000a_อ.โนนสูง จ.นครราชสีมา _x000a_ 30160"/>
    <s v="30160"/>
    <s v="0827525480"/>
    <s v="03/07/2025 09:13"/>
    <s v="sompear3955@gmail.com"/>
    <s v="EMS COD"/>
    <s v="facebook"/>
    <s v="กสิกร"/>
    <s v=""/>
    <s v="-"/>
    <s v="03/07/2025 09:12"/>
  </r>
  <r>
    <x v="12"/>
    <x v="15"/>
    <n v="139"/>
    <n v="2"/>
    <s v="FOA85"/>
    <n v="430"/>
    <n v="0"/>
    <s v="ร้านที่1"/>
    <s v="ชื่อคีง"/>
    <s v="360 ม5 ต.บ้านแพง อ.บ้านแพง จ.นครพนม 48140"/>
    <s v="48140"/>
    <s v="0818059311"/>
    <s v="03/07/2025 09:12"/>
    <s v="sompear3955@gmail.com"/>
    <s v="EMS COD"/>
    <s v="facebook"/>
    <s v="กสิกร"/>
    <s v=""/>
    <s v="-"/>
    <s v="03/07/2025 09:12"/>
  </r>
  <r>
    <x v="11"/>
    <x v="14"/>
    <n v="139"/>
    <n v="2"/>
    <s v="FOA85"/>
    <n v="430"/>
    <n v="0"/>
    <s v="ร้านที่1"/>
    <s v="ชื่อคีง"/>
    <s v="360 ม5 ต.บ้านแพง อ.บ้านแพง จ.นครพนม 48140"/>
    <s v="48140"/>
    <s v="0818059311"/>
    <s v="03/07/2025 09:12"/>
    <s v="sompear3955@gmail.com"/>
    <s v="EMS COD"/>
    <s v="facebook"/>
    <s v="กสิกร"/>
    <s v=""/>
    <s v="-"/>
    <s v="03/07/2025 09:12"/>
  </r>
  <r>
    <x v="12"/>
    <x v="15"/>
    <n v="139"/>
    <n v="2"/>
    <s v="FOA84"/>
    <n v="215"/>
    <n v="0"/>
    <s v="ร้านที่1"/>
    <s v="นางมะลิวรรณ พวงคำ"/>
    <s v="18/40 หมู่ 6 หมู่บ้านมหาราช ซ.1 ต.โพนข่า อ.เมืองฯ จ.ศรีสะเกษ _x000a_ 33000"/>
    <s v="33000"/>
    <s v="0619488765"/>
    <s v="28/06/2025 08:26"/>
    <s v="sompear3955@gmail.com"/>
    <s v="EMS"/>
    <s v="facebook"/>
    <s v="กสิกร"/>
    <s v=""/>
    <s v="-"/>
    <s v="03/07/2025 09:09"/>
  </r>
  <r>
    <x v="12"/>
    <x v="15"/>
    <n v="139"/>
    <n v="1"/>
    <s v="FOA83"/>
    <n v="215"/>
    <n v="0"/>
    <s v="ร้านที่1"/>
    <s v="สุรภี พงษ์ธนานิกร"/>
    <s v="50 พึ่งมี 52 ถ.สุขุมวิท_x000a_บางจาก พระโขนง กทม. 10260"/>
    <s v="10260"/>
    <s v="0816927108"/>
    <s v="03/07/2025 09:07"/>
    <s v="sompear3955@gmail.com"/>
    <s v="EMS COD"/>
    <s v="facebook"/>
    <s v="กสิกร"/>
    <s v=""/>
    <s v="-"/>
    <s v="03/07/2025 09:07"/>
  </r>
  <r>
    <x v="11"/>
    <x v="14"/>
    <n v="139"/>
    <n v="1"/>
    <s v="FOA83"/>
    <n v="215"/>
    <n v="0"/>
    <s v="ร้านที่1"/>
    <s v="สุรภี พงษ์ธนานิกร"/>
    <s v="50 พึ่งมี 52 ถ.สุขุมวิท_x000a_บางจาก พระโขนง กทม. 10260"/>
    <s v="10260"/>
    <s v="0816927108"/>
    <s v="03/07/2025 09:07"/>
    <s v="sompear3955@gmail.com"/>
    <s v="EMS COD"/>
    <s v="facebook"/>
    <s v="กสิกร"/>
    <s v=""/>
    <s v="-"/>
    <s v="03/07/2025 09:07"/>
  </r>
  <r>
    <x v="12"/>
    <x v="15"/>
    <n v="139"/>
    <n v="1"/>
    <s v="FOA82"/>
    <n v="215"/>
    <n v="0"/>
    <s v="ร้านที่1"/>
    <s v="สมคิด หรือสุวรรณ์"/>
    <s v="122/1ม.6ต.คลองหินปูน อ.วังน้ำเย็น จ.สระแก้ว บ้านบ่อลูกรัง 27210"/>
    <s v="27210"/>
    <s v="0864075525"/>
    <s v="03/07/2025 09:05"/>
    <s v="sompear3955@gmail.com"/>
    <s v="EMS COD"/>
    <s v="facebook"/>
    <s v="กสิกร"/>
    <s v=""/>
    <s v="-"/>
    <s v="03/07/2025 09:05"/>
  </r>
  <r>
    <x v="11"/>
    <x v="14"/>
    <n v="139"/>
    <n v="1"/>
    <s v="FOA82"/>
    <n v="215"/>
    <n v="0"/>
    <s v="ร้านที่1"/>
    <s v="สมคิด หรือสุวรรณ์"/>
    <s v="122/1ม.6ต.คลองหินปูน อ.วังน้ำเย็น จ.สระแก้ว บ้านบ่อลูกรัง 27210"/>
    <s v="27210"/>
    <s v="0864075525"/>
    <s v="03/07/2025 09:05"/>
    <s v="sompear3955@gmail.com"/>
    <s v="EMS COD"/>
    <s v="facebook"/>
    <s v="กสิกร"/>
    <s v=""/>
    <s v="-"/>
    <s v="03/07/2025 09:05"/>
  </r>
  <r>
    <x v="12"/>
    <x v="15"/>
    <n v="139"/>
    <n v="1"/>
    <s v="FOA81"/>
    <n v="215"/>
    <n v="0"/>
    <s v="ร้านที่1"/>
    <s v="ชนิตา ชัยวารินทร์"/>
    <s v="49/89 _x000a_(ม.เสนานคร2 ซ.4)_x000a_ถ.เชียงราย-เทิง_x000a_หมู่ 4 ต.ท่าสาย_x000a_อ.เมืองเชียงราย_x000a_จ.เชียงราย_x000a_ 57000"/>
    <s v="57000"/>
    <s v="0928130333"/>
    <s v="03/07/2025 09:04"/>
    <s v="sompear3955@gmail.com"/>
    <s v="EMS COD"/>
    <s v="facebook"/>
    <s v="กสิกร"/>
    <s v=""/>
    <s v="-"/>
    <s v="03/07/2025 09:03"/>
  </r>
  <r>
    <x v="11"/>
    <x v="14"/>
    <n v="139"/>
    <n v="1"/>
    <s v="FOA81"/>
    <n v="215"/>
    <n v="0"/>
    <s v="ร้านที่1"/>
    <s v="ชนิตา ชัยวารินทร์"/>
    <s v="49/89 _x000a_(ม.เสนานคร2 ซ.4)_x000a_ถ.เชียงราย-เทิง_x000a_หมู่ 4 ต.ท่าสาย_x000a_อ.เมืองเชียงราย_x000a_จ.เชียงราย_x000a_ 57000"/>
    <s v="57000"/>
    <s v="0928130333"/>
    <s v="03/07/2025 09:04"/>
    <s v="sompear3955@gmail.com"/>
    <s v="EMS COD"/>
    <s v="facebook"/>
    <s v="กสิกร"/>
    <s v=""/>
    <s v="-"/>
    <s v="03/07/2025 09:03"/>
  </r>
  <r>
    <x v="0"/>
    <x v="0"/>
    <n v="50"/>
    <n v="3"/>
    <s v="FOA80"/>
    <n v="300"/>
    <n v="0"/>
    <s v="ร้านที่4"/>
    <s v="ส***ม"/>
    <s v="เชียงใหม่"/>
    <s v="-"/>
    <s v=""/>
    <s v="03/07/2025 09:03"/>
    <s v="-"/>
    <s v="J&amp;T COD"/>
    <s v="Tiktok"/>
    <s v="จ่ายทีหลัง / COD"/>
    <s v=""/>
    <s v="-"/>
    <s v="03/07/2025 09:03"/>
  </r>
  <r>
    <x v="1"/>
    <x v="1"/>
    <n v="50"/>
    <n v="3"/>
    <s v="FOA80"/>
    <n v="300"/>
    <n v="0"/>
    <s v="ร้านที่4"/>
    <s v="ส***ม"/>
    <s v="เชียงใหม่"/>
    <s v="-"/>
    <s v=""/>
    <s v="03/07/2025 09:03"/>
    <s v="-"/>
    <s v="J&amp;T COD"/>
    <s v="Tiktok"/>
    <s v="จ่ายทีหลัง / COD"/>
    <s v=""/>
    <s v="-"/>
    <s v="03/07/2025 09:03"/>
  </r>
  <r>
    <x v="2"/>
    <x v="2"/>
    <n v="50"/>
    <n v="3"/>
    <s v="FOA80"/>
    <n v="300"/>
    <n v="0"/>
    <s v="ร้านที่4"/>
    <s v="ส***ม"/>
    <s v="เชียงใหม่"/>
    <s v="-"/>
    <s v=""/>
    <s v="03/07/2025 09:03"/>
    <s v="-"/>
    <s v="J&amp;T COD"/>
    <s v="Tiktok"/>
    <s v="จ่ายทีหลัง / COD"/>
    <s v=""/>
    <s v="-"/>
    <s v="03/07/2025 09:03"/>
  </r>
  <r>
    <x v="12"/>
    <x v="15"/>
    <n v="139"/>
    <n v="1"/>
    <s v="FOA79"/>
    <n v="215"/>
    <n v="0"/>
    <s v="ร้านที่1"/>
    <s v="เจน"/>
    <s v="92หมู่6 ต.ลำเหย อ.ดอนตูม จ.นครปฐม 73150"/>
    <s v="73150"/>
    <s v="0984398177"/>
    <s v="03/07/2025 09:03"/>
    <s v="sompear3955@gmail.com"/>
    <s v="EMS COD"/>
    <s v="facebook"/>
    <s v="กสิกร"/>
    <s v=""/>
    <s v="-"/>
    <s v="03/07/2025 09:03"/>
  </r>
  <r>
    <x v="11"/>
    <x v="14"/>
    <n v="139"/>
    <n v="1"/>
    <s v="FOA79"/>
    <n v="215"/>
    <n v="0"/>
    <s v="ร้านที่1"/>
    <s v="เจน"/>
    <s v="92หมู่6 ต.ลำเหย อ.ดอนตูม จ.นครปฐม 73150"/>
    <s v="73150"/>
    <s v="0984398177"/>
    <s v="03/07/2025 09:03"/>
    <s v="sompear3955@gmail.com"/>
    <s v="EMS COD"/>
    <s v="facebook"/>
    <s v="กสิกร"/>
    <s v=""/>
    <s v="-"/>
    <s v="03/07/2025 09:03"/>
  </r>
  <r>
    <x v="12"/>
    <x v="15"/>
    <n v="139"/>
    <n v="1"/>
    <s v="FOA78"/>
    <n v="215"/>
    <n v="0"/>
    <s v="ร้านที่1"/>
    <s v="Nuch Nutcharin"/>
    <s v="46 ม 6 ต.สนามไชย อ.นายายอาม จ.จันทบุรี 22170_x000a_สนามไชย_x000a_นายายอาม_x000a_จันทบุรี_x000a_ 22170"/>
    <s v="22170"/>
    <s v="0808249881"/>
    <s v="03/07/2025 09:02"/>
    <s v="sompear3955@gmail.com"/>
    <s v="EMS COD"/>
    <s v="facebook"/>
    <s v="กสิกร"/>
    <s v=""/>
    <s v="-"/>
    <s v="03/07/2025 09:01"/>
  </r>
  <r>
    <x v="11"/>
    <x v="14"/>
    <n v="139"/>
    <n v="1"/>
    <s v="FOA78"/>
    <n v="215"/>
    <n v="0"/>
    <s v="ร้านที่1"/>
    <s v="Nuch Nutcharin"/>
    <s v="46 ม 6 ต.สนามไชย อ.นายายอาม จ.จันทบุรี 22170_x000a_สนามไชย_x000a_นายายอาม_x000a_จันทบุรี_x000a_ 22170"/>
    <s v="22170"/>
    <s v="0808249881"/>
    <s v="03/07/2025 09:02"/>
    <s v="sompear3955@gmail.com"/>
    <s v="EMS COD"/>
    <s v="facebook"/>
    <s v="กสิกร"/>
    <s v=""/>
    <s v="-"/>
    <s v="03/07/2025 09:01"/>
  </r>
  <r>
    <x v="4"/>
    <x v="9"/>
    <n v="66.333333333333329"/>
    <n v="3"/>
    <s v="FOA77"/>
    <n v="338"/>
    <n v="38"/>
    <s v="ร้านที่2"/>
    <s v="จ******น"/>
    <s v="******องกุง ตำบลเสือโก้ก อำเภอวาปีปทุม จังหวัดมหาสารคาม 44120"/>
    <s v="44120"/>
    <s v="02"/>
    <s v="03/07/2025 08:58"/>
    <s v="-"/>
    <s v="SPX Express"/>
    <s v="Shopee"/>
    <s v="shopee"/>
    <s v=""/>
    <s v="-"/>
    <s v="03/07/2025 08:58"/>
  </r>
  <r>
    <x v="7"/>
    <x v="7"/>
    <n v="46"/>
    <n v="1"/>
    <s v="FOA76"/>
    <n v="200"/>
    <n v="0"/>
    <s v="ร้านที่4"/>
    <s v="อ***ทพ ค***าชัย"/>
    <s v="พระนครศรีอยุธยา"/>
    <s v="-"/>
    <s v=""/>
    <s v="03/07/2025 08:53"/>
    <s v="-"/>
    <s v="J&amp;T COD"/>
    <s v="Tiktok"/>
    <s v="จ่ายทีหลัง / COD"/>
    <s v=""/>
    <s v="-"/>
    <s v="03/07/2025 08:53"/>
  </r>
  <r>
    <x v="4"/>
    <x v="9"/>
    <n v="76"/>
    <n v="1"/>
    <s v="FOA76"/>
    <n v="200"/>
    <n v="0"/>
    <s v="ร้านที่4"/>
    <s v="อ***ทพ ค***าชัย"/>
    <s v="พระนครศรีอยุธยา"/>
    <s v="-"/>
    <s v=""/>
    <s v="03/07/2025 08:53"/>
    <s v="-"/>
    <s v="J&amp;T COD"/>
    <s v="Tiktok"/>
    <s v="จ่ายทีหลัง / COD"/>
    <s v=""/>
    <s v="-"/>
    <s v="03/07/2025 08:53"/>
  </r>
  <r>
    <x v="8"/>
    <x v="8"/>
    <n v="78"/>
    <n v="1"/>
    <s v="FOA76"/>
    <n v="200"/>
    <n v="0"/>
    <s v="ร้านที่4"/>
    <s v="อ***ทพ ค***าชัย"/>
    <s v="พระนครศรีอยุธยา"/>
    <s v="-"/>
    <s v=""/>
    <s v="03/07/2025 08:53"/>
    <s v="-"/>
    <s v="J&amp;T COD"/>
    <s v="Tiktok"/>
    <s v="จ่ายทีหลัง / COD"/>
    <s v=""/>
    <s v="-"/>
    <s v="03/07/2025 08:53"/>
  </r>
  <r>
    <x v="9"/>
    <x v="11"/>
    <n v="66.666666666666671"/>
    <n v="3"/>
    <s v="FOA74"/>
    <n v="200"/>
    <n v="0"/>
    <s v="ร้านที่2"/>
    <s v="ณ***นทพร"/>
    <s v="นครสวรรค์"/>
    <s v="-"/>
    <s v=""/>
    <s v="03/07/2025 07:30"/>
    <s v="-"/>
    <s v="J&amp;T COD"/>
    <s v="Tiktok"/>
    <s v="จ่ายทีหลัง / COD"/>
    <s v=""/>
    <s v="-"/>
    <s v="03/07/2025 07:30"/>
  </r>
  <r>
    <x v="7"/>
    <x v="7"/>
    <n v="66.666666666666671"/>
    <n v="3"/>
    <s v="FOA74"/>
    <n v="200"/>
    <n v="0"/>
    <s v="ร้านที่2"/>
    <s v="ณ***นทพร"/>
    <s v="นครสวรรค์"/>
    <s v="-"/>
    <s v=""/>
    <s v="03/07/2025 07:30"/>
    <s v="-"/>
    <s v="J&amp;T COD"/>
    <s v="Tiktok"/>
    <s v="จ่ายทีหลัง / COD"/>
    <s v=""/>
    <s v="-"/>
    <s v="03/07/2025 07:30"/>
  </r>
  <r>
    <x v="4"/>
    <x v="9"/>
    <n v="65"/>
    <n v="1"/>
    <s v="FOA73"/>
    <n v="65"/>
    <n v="0"/>
    <s v="ร้านที่1"/>
    <s v="ภ******ร"/>
    <s v="******าชา จ.ชลบุรี 20110 ตำบลหนองขาม อำเภอศรีราชา จังหวัดชลบุรี 20110"/>
    <s v="20110"/>
    <s v="28"/>
    <s v="03/07/2025 07:13"/>
    <s v="-"/>
    <s v="Flash Express"/>
    <s v="Shopee"/>
    <s v="shopee"/>
    <s v=""/>
    <s v="-"/>
    <s v="03/07/2025 07:13"/>
  </r>
  <r>
    <x v="17"/>
    <x v="20"/>
    <n v="54.5"/>
    <n v="2"/>
    <s v="FOA72"/>
    <n v="75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03/07/2025 06:38"/>
    <s v="-"/>
    <s v="Kerry_dropoff"/>
    <s v="Lazada"/>
    <s v="lazada"/>
    <s v=""/>
    <s v="LEXPU0583427401"/>
    <s v="03/07/2025 06:38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3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3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3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3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3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3"/>
  </r>
  <r>
    <x v="4"/>
    <x v="9"/>
    <n v="66.333333333333329"/>
    <n v="3"/>
    <s v="FOA70"/>
    <n v="1566.1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3/07/2025 03:03"/>
    <s v="-"/>
    <s v="Kerry_dropoff"/>
    <s v="Lazada"/>
    <s v="lazada"/>
    <s v=""/>
    <s v="LEXPU0583476212"/>
    <s v="03/07/2025 03:02"/>
  </r>
  <r>
    <x v="4"/>
    <x v="9"/>
    <n v="66.333333333333329"/>
    <n v="15"/>
    <s v="FOA69"/>
    <n v="1100"/>
    <n v="0"/>
    <s v="ร้านที่4"/>
    <s v="น***์นิชา ศ***ุตะโรจน์"/>
    <s v="กรุงเทพฯ"/>
    <s v="-"/>
    <s v=""/>
    <s v="03/07/2025 02:21"/>
    <s v="-"/>
    <s v="J&amp;T COD"/>
    <s v="Tiktok"/>
    <s v="จ่ายทีหลัง / COD"/>
    <s v=""/>
    <s v="761365267272"/>
    <s v="03/07/2025 02:23"/>
  </r>
  <r>
    <x v="4"/>
    <x v="9"/>
    <n v="90"/>
    <n v="2"/>
    <s v="FOA68"/>
    <n v="172"/>
    <n v="10"/>
    <s v="ร้านที่1"/>
    <s v="สมพร​   หินดง"/>
    <s v="ถนน เจนจบทิศ 89 ม.3 บ.สำพะเนียง ต.สำพะเนียง · สำพะเนียง/ Sam Phaniang_x000a__x000a_โนนแดง/ Non Daengนครราชสีมา/ Nakhon Ratchasima_x000a_30360"/>
    <s v="30360"/>
    <s v="660808987279"/>
    <s v="03/07/2025 02:18"/>
    <s v="-"/>
    <s v="Kerry_dropoff"/>
    <s v="Lazada"/>
    <s v="lazada"/>
    <s v=""/>
    <s v="TH27247EQJNM3C"/>
    <s v="03/07/2025 02:12"/>
  </r>
  <r>
    <x v="5"/>
    <x v="5"/>
    <n v="33.333333333333336"/>
    <n v="3"/>
    <s v="FOA66"/>
    <n v="100"/>
    <n v="0"/>
    <s v="ร้านที่2"/>
    <s v="อ***รณ น***ะรา"/>
    <s v="ลพบุรี"/>
    <s v="-"/>
    <s v=""/>
    <s v="03/07/2025 01:48"/>
    <s v="-"/>
    <s v="J&amp;T COD"/>
    <s v="Tiktok"/>
    <s v="จ่ายทีหลัง / COD"/>
    <s v=""/>
    <s v="761308254210"/>
    <s v="03/07/2025 01:57"/>
  </r>
  <r>
    <x v="5"/>
    <x v="5"/>
    <n v="33.333333333333336"/>
    <n v="3"/>
    <s v="FOA65"/>
    <n v="100"/>
    <n v="0"/>
    <s v="ร้านที่2"/>
    <s v="ก***นา  ว***ยราช"/>
    <s v="ลำพูน"/>
    <s v="-"/>
    <s v=""/>
    <s v="03/07/2025 01:27"/>
    <s v="-"/>
    <s v="J&amp;T COD"/>
    <s v="Tiktok"/>
    <s v="จ่ายทีหลัง / COD"/>
    <s v=""/>
    <s v="761380448301"/>
    <s v="03/07/2025 01:53"/>
  </r>
  <r>
    <x v="4"/>
    <x v="9"/>
    <n v="66.333333333333329"/>
    <n v="3"/>
    <s v="FOA64"/>
    <n v="220"/>
    <n v="0"/>
    <s v="ร้านที่4"/>
    <s v="ไ***ฉลิม  เ***ยวโสธร"/>
    <s v="กรุงเทพฯ"/>
    <s v="-"/>
    <s v=""/>
    <s v="03/07/2025 01:23"/>
    <s v="-"/>
    <s v="J&amp;T COD"/>
    <s v="Tiktok"/>
    <s v="จ่ายทีหลัง / COD"/>
    <s v=""/>
    <s v="761334064293"/>
    <s v="03/07/2025 01:52"/>
  </r>
  <r>
    <x v="5"/>
    <x v="5"/>
    <n v="33.333333333333336"/>
    <n v="3"/>
    <s v="FOA63"/>
    <n v="200"/>
    <n v="0"/>
    <s v="ร้านที่2"/>
    <s v="บ***ิตา ผ***ันธ์"/>
    <s v="อุบลราชธานี"/>
    <s v="-"/>
    <s v=""/>
    <s v="03/07/2025 01:17"/>
    <s v="-"/>
    <s v="J&amp;T Express"/>
    <s v="Tiktok"/>
    <s v="tiktok"/>
    <s v=""/>
    <s v="761314778265"/>
    <s v="03/07/2025 01:51"/>
  </r>
  <r>
    <x v="9"/>
    <x v="11"/>
    <n v="66.666666666666671"/>
    <n v="3"/>
    <s v="FOA63"/>
    <n v="200"/>
    <n v="0"/>
    <s v="ร้านที่2"/>
    <s v="บ***ิตา ผ***ันธ์"/>
    <s v="อุบลราชธานี"/>
    <s v="-"/>
    <s v=""/>
    <s v="03/07/2025 01:17"/>
    <s v="-"/>
    <s v="J&amp;T Express"/>
    <s v="Tiktok"/>
    <s v="tiktok"/>
    <s v=""/>
    <s v="761314778265"/>
    <s v="03/07/2025 01:51"/>
  </r>
  <r>
    <x v="4"/>
    <x v="4"/>
    <n v="63.75"/>
    <n v="1"/>
    <s v="FOA62"/>
    <n v="63.75"/>
    <n v="0"/>
    <s v="ร้านที่1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03/07/2025 01:49"/>
    <s v="-"/>
    <s v="Kerry_dropoff"/>
    <s v="Lazada"/>
    <s v="lazada"/>
    <s v=""/>
    <s v="LEXPU0583428447"/>
    <s v="03/07/2025 01:49"/>
  </r>
  <r>
    <x v="0"/>
    <x v="0"/>
    <n v="50"/>
    <n v="1"/>
    <s v="FOA61"/>
    <n v="109"/>
    <n v="9"/>
    <s v="ร้านที่4"/>
    <s v="ค***รงค์ ส***าสตร์สุนทร"/>
    <s v="อุบลราชธานี"/>
    <s v="-"/>
    <s v=""/>
    <s v="03/07/2025 01:07"/>
    <s v="-"/>
    <s v="J&amp;T COD"/>
    <s v="Tiktok"/>
    <s v="จ่ายทีหลัง / COD"/>
    <s v=""/>
    <s v="761343154250"/>
    <s v="03/07/2025 01:27"/>
  </r>
  <r>
    <x v="1"/>
    <x v="1"/>
    <n v="50"/>
    <n v="1"/>
    <s v="FOA61"/>
    <n v="109"/>
    <n v="9"/>
    <s v="ร้านที่4"/>
    <s v="ค***รงค์ ส***าสตร์สุนทร"/>
    <s v="อุบลราชธานี"/>
    <s v="-"/>
    <s v=""/>
    <s v="03/07/2025 01:07"/>
    <s v="-"/>
    <s v="J&amp;T COD"/>
    <s v="Tiktok"/>
    <s v="จ่ายทีหลัง / COD"/>
    <s v=""/>
    <s v="761343154250"/>
    <s v="03/07/2025 01:27"/>
  </r>
  <r>
    <x v="2"/>
    <x v="2"/>
    <n v="50"/>
    <n v="1"/>
    <s v="FOA61"/>
    <n v="109"/>
    <n v="9"/>
    <s v="ร้านที่4"/>
    <s v="ค***รงค์ ส***าสตร์สุนทร"/>
    <s v="อุบลราชธานี"/>
    <s v="-"/>
    <s v=""/>
    <s v="03/07/2025 01:07"/>
    <s v="-"/>
    <s v="J&amp;T COD"/>
    <s v="Tiktok"/>
    <s v="จ่ายทีหลัง / COD"/>
    <s v=""/>
    <s v="761343154250"/>
    <s v="03/07/2025 01:27"/>
  </r>
  <r>
    <x v="5"/>
    <x v="5"/>
    <n v="33.333333333333336"/>
    <n v="3"/>
    <s v="FOA60"/>
    <n v="100"/>
    <n v="0"/>
    <s v="ร้านที่4"/>
    <s v="ไ***น ป***วช"/>
    <s v="ชลบุรี"/>
    <s v="-"/>
    <s v=""/>
    <s v="03/07/2025 00:49"/>
    <s v="-"/>
    <s v="J&amp;T COD"/>
    <s v="Tiktok"/>
    <s v="จ่ายทีหลัง / COD"/>
    <s v=""/>
    <s v="761386885232"/>
    <s v="03/07/2025 00:49"/>
  </r>
  <r>
    <x v="4"/>
    <x v="4"/>
    <n v="63.75"/>
    <n v="1"/>
    <s v="FOA59"/>
    <n v="70.75"/>
    <n v="7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03/07/2025 00:49"/>
    <s v="-"/>
    <s v="Kerry_dropoff"/>
    <s v="Lazada"/>
    <s v="lazada"/>
    <s v=""/>
    <s v="LEXPU0583428677"/>
    <s v="03/07/2025 00:49"/>
  </r>
  <r>
    <x v="4"/>
    <x v="9"/>
    <n v="66.333333333333329"/>
    <n v="3"/>
    <s v="FOA58"/>
    <n v="402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7/2025 00:59"/>
    <s v="-"/>
    <s v="SPX Express"/>
    <s v="Shopee"/>
    <s v="shopee"/>
    <s v=""/>
    <s v="TH2540356836500"/>
    <s v="03/07/2025 00:29"/>
  </r>
  <r>
    <x v="4"/>
    <x v="9"/>
    <n v="70.333333333333329"/>
    <n v="3"/>
    <s v="FOA58"/>
    <n v="402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7/2025 00:59"/>
    <s v="-"/>
    <s v="SPX Express"/>
    <s v="Shopee"/>
    <s v="shopee"/>
    <s v=""/>
    <s v="TH2540356836500"/>
    <s v="03/07/2025 00:29"/>
  </r>
  <r>
    <x v="6"/>
    <x v="23"/>
    <n v="28.25"/>
    <n v="1"/>
    <s v="FOA57"/>
    <n v="28.25"/>
    <n v="0"/>
    <s v="ร้านที่9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03/07/2025 00:12"/>
    <s v="-"/>
    <s v="Kerry_dropoff"/>
    <s v="Lazada"/>
    <s v="lazada"/>
    <s v=""/>
    <s v="LEXDO0163893671"/>
    <s v="03/07/2025 00: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x v="0"/>
    <x v="0"/>
    <n v="50"/>
    <n v="1"/>
    <s v="FOH36"/>
    <n v="100"/>
    <n v="0"/>
    <s v="ร้านที่4"/>
    <s v="ร***ตะวัน เ***นิธี"/>
    <s v="ปทุมธานี"/>
    <s v="-"/>
    <s v=""/>
    <s v="04/07/2025 23:56"/>
    <s v="-"/>
    <s v="Flash Express Thailand"/>
    <s v="Tiktok"/>
    <s v="tiktok"/>
    <s v=""/>
    <s v="THT04071YR0631Z"/>
    <s v="04/07/2025 23:57"/>
  </r>
  <r>
    <x v="1"/>
    <x v="1"/>
    <n v="50"/>
    <n v="1"/>
    <s v="FOH36"/>
    <n v="100"/>
    <n v="0"/>
    <s v="ร้านที่4"/>
    <s v="ร***ตะวัน เ***นิธี"/>
    <s v="ปทุมธานี"/>
    <s v="-"/>
    <s v=""/>
    <s v="04/07/2025 23:56"/>
    <s v="-"/>
    <s v="Flash Express Thailand"/>
    <s v="Tiktok"/>
    <s v="tiktok"/>
    <s v=""/>
    <s v="THT04071YR0631Z"/>
    <s v="04/07/2025 23:56"/>
  </r>
  <r>
    <x v="2"/>
    <x v="2"/>
    <n v="50"/>
    <n v="1"/>
    <s v="FOH36"/>
    <n v="100"/>
    <n v="0"/>
    <s v="ร้านที่4"/>
    <s v="ร***ตะวัน เ***นิธี"/>
    <s v="ปทุมธานี"/>
    <s v="-"/>
    <s v=""/>
    <s v="04/07/2025 23:56"/>
    <s v="-"/>
    <s v="Flash Express Thailand"/>
    <s v="Tiktok"/>
    <s v="tiktok"/>
    <s v=""/>
    <s v="THT04071YR0631Z"/>
    <s v="04/07/2025 23:56"/>
  </r>
  <r>
    <x v="3"/>
    <x v="3"/>
    <n v="66.666666666666671"/>
    <n v="9"/>
    <s v="FOH35"/>
    <n v="600"/>
    <n v="0"/>
    <s v="ร้านที่2"/>
    <s v="ว***ามัว ฟ***ิ่ง"/>
    <s v="นครพนม"/>
    <s v="-"/>
    <s v=""/>
    <s v="04/07/2025 23:44"/>
    <s v="-"/>
    <s v="J&amp;T COD"/>
    <s v="Tiktok"/>
    <s v="จ่ายทีหลัง / COD"/>
    <s v=""/>
    <s v="761356103001"/>
    <s v="04/07/2025 23:44"/>
  </r>
  <r>
    <x v="4"/>
    <x v="4"/>
    <n v="66.666666666666671"/>
    <n v="9"/>
    <s v="FOH35"/>
    <n v="600"/>
    <n v="0"/>
    <s v="ร้านที่2"/>
    <s v="ว***ามัว ฟ***ิ่ง"/>
    <s v="นครพนม"/>
    <s v="-"/>
    <s v=""/>
    <s v="04/07/2025 23:44"/>
    <s v="-"/>
    <s v="J&amp;T COD"/>
    <s v="Tiktok"/>
    <s v="จ่ายทีหลัง / COD"/>
    <s v=""/>
    <s v="761356103001"/>
    <s v="04/07/2025 23:44"/>
  </r>
  <r>
    <x v="5"/>
    <x v="5"/>
    <n v="27.5"/>
    <n v="4"/>
    <s v="FOH34"/>
    <n v="115.77"/>
    <n v="16"/>
    <s v="ร้านที่1"/>
    <s v="ปพนวัชระธัช  สุพัตธนนารา"/>
    <s v="94 ม.3 ต.สระพังทอง · สระพังทอง/ Sa Phang Thong_x000a__x000a_เขาวง/ Khao Wongกาฬสินธุ์/ Kalasin_x000a_46160"/>
    <s v="46160"/>
    <s v="660808055495"/>
    <s v="04/07/2025 23:39"/>
    <s v="-"/>
    <s v="Kerry_dropoff"/>
    <s v="Lazada"/>
    <s v="lazada"/>
    <s v=""/>
    <s v="TH43067F0BTY5E"/>
    <s v="04/07/2025 23:39"/>
  </r>
  <r>
    <x v="4"/>
    <x v="4"/>
    <n v="66.666666666666671"/>
    <n v="3"/>
    <s v="FOH33"/>
    <n v="100"/>
    <n v="0"/>
    <s v="ร้านที่2"/>
    <s v="น*** ข***แสง"/>
    <s v="พิษณุโลก"/>
    <s v="-"/>
    <s v=""/>
    <s v="04/07/2025 23:36"/>
    <s v="-"/>
    <s v="J&amp;T COD"/>
    <s v="Tiktok"/>
    <s v="จ่ายทีหลัง / COD"/>
    <s v=""/>
    <s v="761305500966"/>
    <s v="04/07/2025 23:36"/>
  </r>
  <r>
    <x v="6"/>
    <x v="6"/>
    <n v="120"/>
    <n v="10"/>
    <s v="FOH32"/>
    <n v="800"/>
    <n v="0"/>
    <s v="ร้านที่4"/>
    <s v="ค***ุ่น"/>
    <s v="อ่างทอง"/>
    <s v="-"/>
    <s v=""/>
    <s v="04/07/2025 23:24"/>
    <s v="-"/>
    <s v="J&amp;T Express"/>
    <s v="Tiktok"/>
    <s v="tiktok"/>
    <s v=""/>
    <s v="761357109962"/>
    <s v="04/07/2025 23:24"/>
  </r>
  <r>
    <x v="4"/>
    <x v="4"/>
    <n v="46"/>
    <n v="1"/>
    <s v="FOH31"/>
    <n v="200"/>
    <n v="0"/>
    <s v="ร้านที่4"/>
    <s v="อ***นา"/>
    <s v="พระนครศรีอยุธยา"/>
    <s v="-"/>
    <s v=""/>
    <s v="04/07/2025 23:22"/>
    <s v="-"/>
    <s v="J&amp;T COD"/>
    <s v="Tiktok"/>
    <s v="จ่ายทีหลัง / COD"/>
    <s v=""/>
    <s v="761349509933"/>
    <s v="04/07/2025 23:22"/>
  </r>
  <r>
    <x v="6"/>
    <x v="6"/>
    <n v="76"/>
    <n v="1"/>
    <s v="FOH31"/>
    <n v="200"/>
    <n v="0"/>
    <s v="ร้านที่4"/>
    <s v="อ***นา"/>
    <s v="พระนครศรีอยุธยา"/>
    <s v="-"/>
    <s v=""/>
    <s v="04/07/2025 23:22"/>
    <s v="-"/>
    <s v="J&amp;T COD"/>
    <s v="Tiktok"/>
    <s v="จ่ายทีหลัง / COD"/>
    <s v=""/>
    <s v="761349509933"/>
    <s v="04/07/2025 23:22"/>
  </r>
  <r>
    <x v="7"/>
    <x v="7"/>
    <n v="78"/>
    <n v="1"/>
    <s v="FOH31"/>
    <n v="200"/>
    <n v="0"/>
    <s v="ร้านที่4"/>
    <s v="อ***นา"/>
    <s v="พระนครศรีอยุธยา"/>
    <s v="-"/>
    <s v=""/>
    <s v="04/07/2025 23:22"/>
    <s v="-"/>
    <s v="J&amp;T COD"/>
    <s v="Tiktok"/>
    <s v="จ่ายทีหลัง / COD"/>
    <s v=""/>
    <s v="761349509933"/>
    <s v="04/07/2025 23:22"/>
  </r>
  <r>
    <x v="0"/>
    <x v="0"/>
    <n v="50"/>
    <n v="1"/>
    <s v="FOH30"/>
    <n v="149"/>
    <n v="49"/>
    <s v="ร้านที่4"/>
    <s v="ร***อี ส***๊าะ"/>
    <s v="นราธิวาส"/>
    <s v="-"/>
    <s v=""/>
    <s v="04/07/2025 23:17"/>
    <s v="-"/>
    <s v="J&amp;T Express"/>
    <s v="Tiktok"/>
    <s v="tiktok"/>
    <s v=""/>
    <s v="761350306975"/>
    <s v="04/07/2025 23:15"/>
  </r>
  <r>
    <x v="1"/>
    <x v="1"/>
    <n v="50"/>
    <n v="1"/>
    <s v="FOH30"/>
    <n v="149"/>
    <n v="49"/>
    <s v="ร้านที่4"/>
    <s v="ร***อี ส***๊าะ"/>
    <s v="นราธิวาส"/>
    <s v="-"/>
    <s v=""/>
    <s v="04/07/2025 23:17"/>
    <s v="-"/>
    <s v="J&amp;T Express"/>
    <s v="Tiktok"/>
    <s v="tiktok"/>
    <s v=""/>
    <s v="761350306975"/>
    <s v="04/07/2025 23:15"/>
  </r>
  <r>
    <x v="2"/>
    <x v="2"/>
    <n v="50"/>
    <n v="1"/>
    <s v="FOH30"/>
    <n v="149"/>
    <n v="49"/>
    <s v="ร้านที่4"/>
    <s v="ร***อี ส***๊าะ"/>
    <s v="นราธิวาส"/>
    <s v="-"/>
    <s v=""/>
    <s v="04/07/2025 23:17"/>
    <s v="-"/>
    <s v="J&amp;T Express"/>
    <s v="Tiktok"/>
    <s v="tiktok"/>
    <s v=""/>
    <s v="761350306975"/>
    <s v="04/07/2025 23:15"/>
  </r>
  <r>
    <x v="5"/>
    <x v="5"/>
    <n v="45"/>
    <n v="2"/>
    <s v="FOH29"/>
    <n v="100"/>
    <n v="10"/>
    <s v="ร้านที่1"/>
    <s v="ภ***ล"/>
    <s v="******แพรก, อำเภอชัยบุรี ตำบลสองแพรก อำเภอชัยบุรี จังหวัดสุราษฎร์ธานี 84350"/>
    <s v="84350"/>
    <s v="27"/>
    <s v="04/07/2025 23:14"/>
    <s v="-"/>
    <s v="Flash Express"/>
    <s v="Shopee"/>
    <s v="shopee"/>
    <s v=""/>
    <s v="TH68187F0BN70A"/>
    <s v="04/07/2025 23:13"/>
  </r>
  <r>
    <x v="0"/>
    <x v="0"/>
    <n v="50"/>
    <n v="4"/>
    <s v="FOH28"/>
    <n v="400"/>
    <n v="0"/>
    <s v="ร้านที่4"/>
    <s v="ส*** ค***"/>
    <s v="ฉะเชิงเทรา"/>
    <s v="-"/>
    <s v=""/>
    <s v="04/07/2025 23:04"/>
    <s v="-"/>
    <s v="J&amp;T COD"/>
    <s v="Tiktok"/>
    <s v="จ่ายทีหลัง / COD"/>
    <s v=""/>
    <s v="761334582816"/>
    <s v="04/07/2025 23:04"/>
  </r>
  <r>
    <x v="1"/>
    <x v="1"/>
    <n v="50"/>
    <n v="4"/>
    <s v="FOH28"/>
    <n v="400"/>
    <n v="0"/>
    <s v="ร้านที่4"/>
    <s v="ส*** ค***"/>
    <s v="ฉะเชิงเทรา"/>
    <s v="-"/>
    <s v=""/>
    <s v="04/07/2025 23:04"/>
    <s v="-"/>
    <s v="J&amp;T COD"/>
    <s v="Tiktok"/>
    <s v="จ่ายทีหลัง / COD"/>
    <s v=""/>
    <s v="761334582816"/>
    <s v="04/07/2025 23:04"/>
  </r>
  <r>
    <x v="2"/>
    <x v="2"/>
    <n v="50"/>
    <n v="4"/>
    <s v="FOH28"/>
    <n v="400"/>
    <n v="0"/>
    <s v="ร้านที่4"/>
    <s v="ส*** ค***"/>
    <s v="ฉะเชิงเทรา"/>
    <s v="-"/>
    <s v=""/>
    <s v="04/07/2025 23:04"/>
    <s v="-"/>
    <s v="J&amp;T COD"/>
    <s v="Tiktok"/>
    <s v="จ่ายทีหลัง / COD"/>
    <s v=""/>
    <s v="761334582816"/>
    <s v="04/07/2025 23:04"/>
  </r>
  <r>
    <x v="3"/>
    <x v="3"/>
    <n v="66.666666666666671"/>
    <n v="3"/>
    <s v="FOH27"/>
    <n v="100"/>
    <n v="0"/>
    <s v="ร้านที่2"/>
    <s v="เ***รา ศ***วัสดิ์"/>
    <s v="ปทุมธานี"/>
    <s v="-"/>
    <s v=""/>
    <s v="04/07/2025 22:58"/>
    <s v="-"/>
    <s v="Flash Express Thailand"/>
    <s v="Tiktok"/>
    <s v="tiktok"/>
    <s v=""/>
    <s v="THT04021YR1DT7Z"/>
    <s v="04/07/2025 22:57"/>
  </r>
  <r>
    <x v="7"/>
    <x v="7"/>
    <n v="66"/>
    <n v="1"/>
    <s v="FOH26"/>
    <n v="245"/>
    <n v="0"/>
    <s v="ร้านที่4"/>
    <s v="ณ***์ จ***หม"/>
    <s v="พระนครศรีอยุธยา"/>
    <s v="-"/>
    <s v=""/>
    <s v="04/07/2025 22:52"/>
    <s v="-"/>
    <s v="J&amp;T Express"/>
    <s v="Tiktok"/>
    <s v="tiktok"/>
    <s v=""/>
    <s v="761316882852"/>
    <s v="04/07/2025 22:51"/>
  </r>
  <r>
    <x v="8"/>
    <x v="8"/>
    <n v="66"/>
    <n v="1"/>
    <s v="FOH26"/>
    <n v="245"/>
    <n v="0"/>
    <s v="ร้านที่4"/>
    <s v="ณ***์ จ***หม"/>
    <s v="พระนครศรีอยุธยา"/>
    <s v="-"/>
    <s v=""/>
    <s v="04/07/2025 22:52"/>
    <s v="-"/>
    <s v="J&amp;T Express"/>
    <s v="Tiktok"/>
    <s v="tiktok"/>
    <s v=""/>
    <s v="761316882852"/>
    <s v="04/07/2025 22:51"/>
  </r>
  <r>
    <x v="6"/>
    <x v="6"/>
    <n v="67"/>
    <n v="1"/>
    <s v="FOH26"/>
    <n v="245"/>
    <n v="0"/>
    <s v="ร้านที่4"/>
    <s v="ณ***์ จ***หม"/>
    <s v="พระนครศรีอยุธยา"/>
    <s v="-"/>
    <s v=""/>
    <s v="04/07/2025 22:52"/>
    <s v="-"/>
    <s v="J&amp;T Express"/>
    <s v="Tiktok"/>
    <s v="tiktok"/>
    <s v=""/>
    <s v="761316882852"/>
    <s v="04/07/2025 22:51"/>
  </r>
  <r>
    <x v="0"/>
    <x v="0"/>
    <n v="50"/>
    <n v="1"/>
    <s v="FOH25"/>
    <n v="100"/>
    <n v="0"/>
    <s v="ร้านที่4"/>
    <s v="ป***ิตรา ว***ศรีชัชวาล"/>
    <s v="ขอนแก่น"/>
    <s v="-"/>
    <s v=""/>
    <s v="04/07/2025 22:43"/>
    <s v="-"/>
    <s v="J&amp;T COD"/>
    <s v="Tiktok"/>
    <s v="จ่ายทีหลัง / COD"/>
    <s v=""/>
    <s v="761316314916"/>
    <s v="04/07/2025 22:43"/>
  </r>
  <r>
    <x v="1"/>
    <x v="1"/>
    <n v="50"/>
    <n v="1"/>
    <s v="FOH25"/>
    <n v="100"/>
    <n v="0"/>
    <s v="ร้านที่4"/>
    <s v="ป***ิตรา ว***ศรีชัชวาล"/>
    <s v="ขอนแก่น"/>
    <s v="-"/>
    <s v=""/>
    <s v="04/07/2025 22:43"/>
    <s v="-"/>
    <s v="J&amp;T COD"/>
    <s v="Tiktok"/>
    <s v="จ่ายทีหลัง / COD"/>
    <s v=""/>
    <s v="761316314916"/>
    <s v="04/07/2025 22:43"/>
  </r>
  <r>
    <x v="2"/>
    <x v="2"/>
    <n v="50"/>
    <n v="1"/>
    <s v="FOH25"/>
    <n v="100"/>
    <n v="0"/>
    <s v="ร้านที่4"/>
    <s v="ป***ิตรา ว***ศรีชัชวาล"/>
    <s v="ขอนแก่น"/>
    <s v="-"/>
    <s v=""/>
    <s v="04/07/2025 22:43"/>
    <s v="-"/>
    <s v="J&amp;T COD"/>
    <s v="Tiktok"/>
    <s v="จ่ายทีหลัง / COD"/>
    <s v=""/>
    <s v="761316314916"/>
    <s v="04/07/2025 22:43"/>
  </r>
  <r>
    <x v="0"/>
    <x v="0"/>
    <n v="50"/>
    <n v="1"/>
    <s v="FOH24"/>
    <n v="100"/>
    <n v="0"/>
    <s v="ร้านที่4"/>
    <s v="ศ***นทิพย์"/>
    <s v="สมุทรปราการ"/>
    <s v="-"/>
    <s v=""/>
    <s v="04/07/2025 22:34"/>
    <s v="-"/>
    <s v="Flash Express Thailand COD"/>
    <s v="Tiktok"/>
    <s v="จ่ายทีหลัง / COD"/>
    <s v=""/>
    <s v="THT02011YR4KH7Z"/>
    <s v="04/07/2025 22:34"/>
  </r>
  <r>
    <x v="1"/>
    <x v="1"/>
    <n v="50"/>
    <n v="1"/>
    <s v="FOH24"/>
    <n v="100"/>
    <n v="0"/>
    <s v="ร้านที่4"/>
    <s v="ศ***นทิพย์"/>
    <s v="สมุทรปราการ"/>
    <s v="-"/>
    <s v=""/>
    <s v="04/07/2025 22:34"/>
    <s v="-"/>
    <s v="Flash Express Thailand COD"/>
    <s v="Tiktok"/>
    <s v="จ่ายทีหลัง / COD"/>
    <s v=""/>
    <s v="THT02011YR4KH7Z"/>
    <s v="04/07/2025 22:34"/>
  </r>
  <r>
    <x v="2"/>
    <x v="2"/>
    <n v="50"/>
    <n v="1"/>
    <s v="FOH24"/>
    <n v="100"/>
    <n v="0"/>
    <s v="ร้านที่4"/>
    <s v="ศ***นทิพย์"/>
    <s v="สมุทรปราการ"/>
    <s v="-"/>
    <s v=""/>
    <s v="04/07/2025 22:34"/>
    <s v="-"/>
    <s v="Flash Express Thailand COD"/>
    <s v="Tiktok"/>
    <s v="จ่ายทีหลัง / COD"/>
    <s v=""/>
    <s v="THT02011YR4KH7Z"/>
    <s v="04/07/2025 22:34"/>
  </r>
  <r>
    <x v="0"/>
    <x v="0"/>
    <n v="50"/>
    <n v="1"/>
    <s v="FOH23"/>
    <n v="129"/>
    <n v="29"/>
    <s v="ร้านที่4"/>
    <s v="อ***จ พ***จันทร์"/>
    <s v="สระบุรี"/>
    <s v="-"/>
    <s v=""/>
    <s v="04/07/2025 22:26"/>
    <s v="-"/>
    <s v="J&amp;T Express"/>
    <s v="Tiktok"/>
    <s v="tiktok"/>
    <s v=""/>
    <s v="761387115915"/>
    <s v="04/07/2025 22:26"/>
  </r>
  <r>
    <x v="1"/>
    <x v="1"/>
    <n v="50"/>
    <n v="1"/>
    <s v="FOH23"/>
    <n v="129"/>
    <n v="29"/>
    <s v="ร้านที่4"/>
    <s v="อ***จ พ***จันทร์"/>
    <s v="สระบุรี"/>
    <s v="-"/>
    <s v=""/>
    <s v="04/07/2025 22:26"/>
    <s v="-"/>
    <s v="J&amp;T Express"/>
    <s v="Tiktok"/>
    <s v="tiktok"/>
    <s v=""/>
    <s v="761387115915"/>
    <s v="04/07/2025 22:26"/>
  </r>
  <r>
    <x v="2"/>
    <x v="2"/>
    <n v="50"/>
    <n v="1"/>
    <s v="FOH23"/>
    <n v="129"/>
    <n v="29"/>
    <s v="ร้านที่4"/>
    <s v="อ***จ พ***จันทร์"/>
    <s v="สระบุรี"/>
    <s v="-"/>
    <s v=""/>
    <s v="04/07/2025 22:26"/>
    <s v="-"/>
    <s v="J&amp;T Express"/>
    <s v="Tiktok"/>
    <s v="tiktok"/>
    <s v=""/>
    <s v="761387115915"/>
    <s v="04/07/2025 22:26"/>
  </r>
  <r>
    <x v="0"/>
    <x v="0"/>
    <n v="50"/>
    <n v="1"/>
    <s v="FOH22"/>
    <n v="129"/>
    <n v="29"/>
    <s v="ร้านที่4"/>
    <s v="น** ว***พล ป***แก้วปาน"/>
    <s v="พระนครศรีอยุธยา"/>
    <s v="-"/>
    <s v=""/>
    <s v="04/07/2025 22:26"/>
    <s v="-"/>
    <s v="J&amp;T Express"/>
    <s v="Tiktok"/>
    <s v="tiktok"/>
    <s v=""/>
    <s v="761387015922"/>
    <s v="04/07/2025 22:26"/>
  </r>
  <r>
    <x v="1"/>
    <x v="1"/>
    <n v="50"/>
    <n v="1"/>
    <s v="FOH22"/>
    <n v="129"/>
    <n v="29"/>
    <s v="ร้านที่4"/>
    <s v="น** ว***พล ป***แก้วปาน"/>
    <s v="พระนครศรีอยุธยา"/>
    <s v="-"/>
    <s v=""/>
    <s v="04/07/2025 22:26"/>
    <s v="-"/>
    <s v="J&amp;T Express"/>
    <s v="Tiktok"/>
    <s v="tiktok"/>
    <s v=""/>
    <s v="761387015922"/>
    <s v="04/07/2025 22:26"/>
  </r>
  <r>
    <x v="2"/>
    <x v="2"/>
    <n v="50"/>
    <n v="1"/>
    <s v="FOH22"/>
    <n v="129"/>
    <n v="29"/>
    <s v="ร้านที่4"/>
    <s v="น** ว***พล ป***แก้วปาน"/>
    <s v="พระนครศรีอยุธยา"/>
    <s v="-"/>
    <s v=""/>
    <s v="04/07/2025 22:26"/>
    <s v="-"/>
    <s v="J&amp;T Express"/>
    <s v="Tiktok"/>
    <s v="tiktok"/>
    <s v=""/>
    <s v="761387015922"/>
    <s v="04/07/2025 22:26"/>
  </r>
  <r>
    <x v="4"/>
    <x v="4"/>
    <n v="66.666666666666671"/>
    <n v="3"/>
    <s v="FOH21"/>
    <n v="100"/>
    <n v="0"/>
    <s v="ร้านที่4"/>
    <s v="ส***นตนากองแป้น"/>
    <s v="นนทบุรี"/>
    <s v="-"/>
    <s v=""/>
    <s v="04/07/2025 22:22"/>
    <s v="-"/>
    <s v="Flash Express Thailand COD"/>
    <s v="Tiktok"/>
    <s v="จ่ายทีหลัง / COD"/>
    <s v=""/>
    <s v="THT03031YQMTY4Z"/>
    <s v="04/07/2025 22:22"/>
  </r>
  <r>
    <x v="0"/>
    <x v="0"/>
    <n v="50"/>
    <n v="1"/>
    <s v="FOH20"/>
    <n v="100"/>
    <n v="0"/>
    <s v="ร้านที่4"/>
    <s v="ภ***า ท***ันธ์ฉา"/>
    <s v="ปราจีนบุรี"/>
    <s v="-"/>
    <s v=""/>
    <s v="04/07/2025 21:58"/>
    <s v="-"/>
    <s v="J&amp;T COD"/>
    <s v="Tiktok"/>
    <s v="จ่ายทีหลัง / COD"/>
    <s v=""/>
    <s v="761341210932"/>
    <s v="04/07/2025 22:20"/>
  </r>
  <r>
    <x v="1"/>
    <x v="1"/>
    <n v="50"/>
    <n v="1"/>
    <s v="FOH20"/>
    <n v="100"/>
    <n v="0"/>
    <s v="ร้านที่4"/>
    <s v="ภ***า ท***ันธ์ฉา"/>
    <s v="ปราจีนบุรี"/>
    <s v="-"/>
    <s v=""/>
    <s v="04/07/2025 21:58"/>
    <s v="-"/>
    <s v="J&amp;T COD"/>
    <s v="Tiktok"/>
    <s v="จ่ายทีหลัง / COD"/>
    <s v=""/>
    <s v="761341210932"/>
    <s v="04/07/2025 22:20"/>
  </r>
  <r>
    <x v="2"/>
    <x v="2"/>
    <n v="50"/>
    <n v="1"/>
    <s v="FOH20"/>
    <n v="100"/>
    <n v="0"/>
    <s v="ร้านที่4"/>
    <s v="ภ***า ท***ันธ์ฉา"/>
    <s v="ปราจีนบุรี"/>
    <s v="-"/>
    <s v=""/>
    <s v="04/07/2025 21:58"/>
    <s v="-"/>
    <s v="J&amp;T COD"/>
    <s v="Tiktok"/>
    <s v="จ่ายทีหลัง / COD"/>
    <s v=""/>
    <s v="761341210932"/>
    <s v="04/07/2025 22:20"/>
  </r>
  <r>
    <x v="0"/>
    <x v="0"/>
    <n v="50"/>
    <n v="2"/>
    <s v="FOH19"/>
    <n v="300"/>
    <n v="0"/>
    <s v="ร้านที่4"/>
    <s v="น***าวพัชรินทร์ ใ***ญ"/>
    <s v="ตาก"/>
    <s v="-"/>
    <s v=""/>
    <s v="04/07/2025 22:17"/>
    <s v="-"/>
    <s v="J&amp;T COD"/>
    <s v="Tiktok"/>
    <s v="จ่ายทีหลัง / COD"/>
    <s v=""/>
    <s v="761328316980"/>
    <s v="04/07/2025 22:17"/>
  </r>
  <r>
    <x v="1"/>
    <x v="1"/>
    <n v="50"/>
    <n v="2"/>
    <s v="FOH19"/>
    <n v="300"/>
    <n v="0"/>
    <s v="ร้านที่4"/>
    <s v="น***าวพัชรินทร์ ใ***ญ"/>
    <s v="ตาก"/>
    <s v="-"/>
    <s v=""/>
    <s v="04/07/2025 22:17"/>
    <s v="-"/>
    <s v="J&amp;T COD"/>
    <s v="Tiktok"/>
    <s v="จ่ายทีหลัง / COD"/>
    <s v=""/>
    <s v="761328316980"/>
    <s v="04/07/2025 22:17"/>
  </r>
  <r>
    <x v="2"/>
    <x v="2"/>
    <n v="50"/>
    <n v="2"/>
    <s v="FOH19"/>
    <n v="300"/>
    <n v="0"/>
    <s v="ร้านที่4"/>
    <s v="น***าวพัชรินทร์ ใ***ญ"/>
    <s v="ตาก"/>
    <s v="-"/>
    <s v=""/>
    <s v="04/07/2025 22:17"/>
    <s v="-"/>
    <s v="J&amp;T COD"/>
    <s v="Tiktok"/>
    <s v="จ่ายทีหลัง / COD"/>
    <s v=""/>
    <s v="761328316980"/>
    <s v="04/07/2025 22:17"/>
  </r>
  <r>
    <x v="9"/>
    <x v="9"/>
    <n v="33.333333333333336"/>
    <n v="3"/>
    <s v="FOH19"/>
    <n v="300"/>
    <n v="0"/>
    <s v="ร้านที่4"/>
    <s v="น***าวพัชรินทร์ ใ***ญ"/>
    <s v="ตาก"/>
    <s v="-"/>
    <s v=""/>
    <s v="04/07/2025 22:17"/>
    <s v="-"/>
    <s v="J&amp;T COD"/>
    <s v="Tiktok"/>
    <s v="จ่ายทีหลัง / COD"/>
    <s v=""/>
    <s v="761328316980"/>
    <s v="04/07/2025 22:17"/>
  </r>
  <r>
    <x v="2"/>
    <x v="2"/>
    <n v="60"/>
    <n v="3"/>
    <s v="FOH18"/>
    <n v="200"/>
    <n v="0"/>
    <s v="ร้านที่4"/>
    <s v="ศ***รัตน์ ห***ทิม"/>
    <s v="ประจวบคีรีขันธ์"/>
    <s v="-"/>
    <s v=""/>
    <s v="04/07/2025 22:10"/>
    <s v="-"/>
    <s v="J&amp;T COD"/>
    <s v="Tiktok"/>
    <s v="จ่ายทีหลัง / COD"/>
    <s v=""/>
    <s v="761399714935"/>
    <s v="04/07/2025 22:10"/>
  </r>
  <r>
    <x v="0"/>
    <x v="0"/>
    <n v="50"/>
    <n v="1"/>
    <s v="FOH18"/>
    <n v="200"/>
    <n v="0"/>
    <s v="ร้านที่4"/>
    <s v="ศ***รัตน์ ห***ทิม"/>
    <s v="ประจวบคีรีขันธ์"/>
    <s v="-"/>
    <s v=""/>
    <s v="04/07/2025 22:10"/>
    <s v="-"/>
    <s v="J&amp;T COD"/>
    <s v="Tiktok"/>
    <s v="จ่ายทีหลัง / COD"/>
    <s v=""/>
    <s v="761399714935"/>
    <s v="04/07/2025 22:10"/>
  </r>
  <r>
    <x v="1"/>
    <x v="1"/>
    <n v="50"/>
    <n v="1"/>
    <s v="FOH18"/>
    <n v="200"/>
    <n v="0"/>
    <s v="ร้านที่4"/>
    <s v="ศ***รัตน์ ห***ทิม"/>
    <s v="ประจวบคีรีขันธ์"/>
    <s v="-"/>
    <s v=""/>
    <s v="04/07/2025 22:10"/>
    <s v="-"/>
    <s v="J&amp;T COD"/>
    <s v="Tiktok"/>
    <s v="จ่ายทีหลัง / COD"/>
    <s v=""/>
    <s v="761399714935"/>
    <s v="04/07/2025 22:10"/>
  </r>
  <r>
    <x v="2"/>
    <x v="2"/>
    <n v="50"/>
    <n v="1"/>
    <s v="FOH18"/>
    <n v="200"/>
    <n v="0"/>
    <s v="ร้านที่4"/>
    <s v="ศ***รัตน์ ห***ทิม"/>
    <s v="ประจวบคีรีขันธ์"/>
    <s v="-"/>
    <s v=""/>
    <s v="04/07/2025 22:10"/>
    <s v="-"/>
    <s v="J&amp;T COD"/>
    <s v="Tiktok"/>
    <s v="จ่ายทีหลัง / COD"/>
    <s v=""/>
    <s v="761399714935"/>
    <s v="04/07/2025 22:10"/>
  </r>
  <r>
    <x v="0"/>
    <x v="0"/>
    <n v="50"/>
    <n v="1"/>
    <s v="FOH17"/>
    <n v="100"/>
    <n v="0"/>
    <s v="ร้านที่4"/>
    <s v="ธ***ภรณ์ น***วิทย์"/>
    <s v="Chon Buri"/>
    <s v="-"/>
    <s v=""/>
    <s v="04/07/2025 21:48"/>
    <s v="-"/>
    <s v="Flash Express Thailand COD"/>
    <s v="Tiktok"/>
    <s v="จ่ายทีหลัง / COD"/>
    <s v="ขอเป็นสีครีมทั้ง3กล่องค่ะ"/>
    <s v="THT20071YQKSZ0Z"/>
    <s v="04/07/2025 21:48"/>
  </r>
  <r>
    <x v="1"/>
    <x v="1"/>
    <n v="50"/>
    <n v="1"/>
    <s v="FOH17"/>
    <n v="100"/>
    <n v="0"/>
    <s v="ร้านที่4"/>
    <s v="ธ***ภรณ์ น***วิทย์"/>
    <s v="Chon Buri"/>
    <s v="-"/>
    <s v=""/>
    <s v="04/07/2025 21:48"/>
    <s v="-"/>
    <s v="Flash Express Thailand COD"/>
    <s v="Tiktok"/>
    <s v="จ่ายทีหลัง / COD"/>
    <s v="ขอเป็นสีครีมทั้ง3กล่องค่ะ"/>
    <s v="THT20071YQKSZ0Z"/>
    <s v="04/07/2025 21:48"/>
  </r>
  <r>
    <x v="2"/>
    <x v="2"/>
    <n v="50"/>
    <n v="1"/>
    <s v="FOH17"/>
    <n v="100"/>
    <n v="0"/>
    <s v="ร้านที่4"/>
    <s v="ธ***ภรณ์ น***วิทย์"/>
    <s v="Chon Buri"/>
    <s v="-"/>
    <s v=""/>
    <s v="04/07/2025 21:48"/>
    <s v="-"/>
    <s v="Flash Express Thailand COD"/>
    <s v="Tiktok"/>
    <s v="จ่ายทีหลัง / COD"/>
    <s v="ขอเป็นสีครีมทั้ง3กล่องค่ะ"/>
    <s v="THT20071YQKSZ0Z"/>
    <s v="04/07/2025 21:48"/>
  </r>
  <r>
    <x v="3"/>
    <x v="3"/>
    <n v="66.666666666666671"/>
    <n v="3"/>
    <s v="FOH16"/>
    <n v="100"/>
    <n v="0"/>
    <s v="ร้านที่2"/>
    <s v="ท***ุข"/>
    <s v="ลำปาง"/>
    <s v="-"/>
    <s v=""/>
    <s v="04/07/2025 21:45"/>
    <s v="-"/>
    <s v="J&amp;T Express"/>
    <s v="Tiktok"/>
    <s v="tiktok"/>
    <s v=""/>
    <s v="761380902936"/>
    <s v="04/07/2025 21:45"/>
  </r>
  <r>
    <x v="0"/>
    <x v="0"/>
    <n v="50"/>
    <n v="1"/>
    <s v="FOH15"/>
    <n v="100"/>
    <n v="0"/>
    <s v="ร้านที่4"/>
    <s v="ว*** จ***ล"/>
    <s v="เพชรบุรี"/>
    <s v="-"/>
    <s v=""/>
    <s v="04/07/2025 21:43"/>
    <s v="-"/>
    <s v="J&amp;T COD"/>
    <s v="Tiktok"/>
    <s v="จ่ายทีหลัง / COD"/>
    <s v=""/>
    <s v="761319218925"/>
    <s v="04/07/2025 21:43"/>
  </r>
  <r>
    <x v="1"/>
    <x v="1"/>
    <n v="50"/>
    <n v="1"/>
    <s v="FOH15"/>
    <n v="100"/>
    <n v="0"/>
    <s v="ร้านที่4"/>
    <s v="ว*** จ***ล"/>
    <s v="เพชรบุรี"/>
    <s v="-"/>
    <s v=""/>
    <s v="04/07/2025 21:43"/>
    <s v="-"/>
    <s v="J&amp;T COD"/>
    <s v="Tiktok"/>
    <s v="จ่ายทีหลัง / COD"/>
    <s v=""/>
    <s v="761319218925"/>
    <s v="04/07/2025 21:43"/>
  </r>
  <r>
    <x v="2"/>
    <x v="2"/>
    <n v="50"/>
    <n v="1"/>
    <s v="FOH15"/>
    <n v="100"/>
    <n v="0"/>
    <s v="ร้านที่4"/>
    <s v="ว*** จ***ล"/>
    <s v="เพชรบุรี"/>
    <s v="-"/>
    <s v=""/>
    <s v="04/07/2025 21:43"/>
    <s v="-"/>
    <s v="J&amp;T COD"/>
    <s v="Tiktok"/>
    <s v="จ่ายทีหลัง / COD"/>
    <s v=""/>
    <s v="761319218925"/>
    <s v="04/07/2025 21:43"/>
  </r>
  <r>
    <x v="7"/>
    <x v="7"/>
    <n v="116"/>
    <n v="2"/>
    <s v="FOH14"/>
    <n v="284"/>
    <n v="35"/>
    <s v="ร้านที่2"/>
    <s v="ว***ญา ก***โรง"/>
    <s v="สมุทรสาคร"/>
    <s v="-"/>
    <s v=""/>
    <s v="04/07/2025 21:43"/>
    <s v="-"/>
    <s v="J&amp;T Express"/>
    <s v="Tiktok"/>
    <s v="tiktok"/>
    <s v=""/>
    <s v="761366301942"/>
    <s v="04/07/2025 21:42"/>
  </r>
  <r>
    <x v="6"/>
    <x v="6"/>
    <n v="118"/>
    <n v="1"/>
    <s v="FOH14"/>
    <n v="284"/>
    <n v="35"/>
    <s v="ร้านที่2"/>
    <s v="ว***ญา ก***โรง"/>
    <s v="สมุทรสาคร"/>
    <s v="-"/>
    <s v=""/>
    <s v="04/07/2025 21:43"/>
    <s v="-"/>
    <s v="J&amp;T Express"/>
    <s v="Tiktok"/>
    <s v="tiktok"/>
    <s v=""/>
    <s v="761366301942"/>
    <s v="04/07/2025 21:42"/>
  </r>
  <r>
    <x v="6"/>
    <x v="6"/>
    <n v="69.900000000000006"/>
    <n v="10"/>
    <s v="FOH13"/>
    <n v="566.25"/>
    <n v="66"/>
    <s v="ร้านที่1"/>
    <s v="อนุชา​ ถมหนวด"/>
    <s v="156หมู่ 2 เมื่อพลับพลา อ.ห้วยแถลง จ.นครราชสีมา    หมู่บ้านสระแก้ว · เมืองพลับพลา/ Mueang Phlapphla_x000a__x000a_ห้วยแถลง/ Huai Thalaengนครราชสีมา/ Nakhon Ratchasima_x000a_30240"/>
    <s v="30240"/>
    <s v="660644499899"/>
    <s v="04/07/2025 21:38"/>
    <s v="-"/>
    <s v="Kerry_dropoff"/>
    <s v="Lazada"/>
    <s v="lazada"/>
    <s v=""/>
    <s v="LEXPU0584097743"/>
    <s v="04/07/2025 21:36"/>
  </r>
  <r>
    <x v="0"/>
    <x v="0"/>
    <n v="50"/>
    <n v="1"/>
    <s v="FOH12"/>
    <n v="138"/>
    <n v="38"/>
    <s v="ร้านที่4"/>
    <s v="ป***ดี"/>
    <s v="อุดรธานี"/>
    <s v="-"/>
    <s v=""/>
    <s v="04/07/2025 21:33"/>
    <s v="-"/>
    <s v="J&amp;T COD"/>
    <s v="Tiktok"/>
    <s v="จ่ายทีหลัง / COD"/>
    <s v=""/>
    <s v="761316600951"/>
    <s v="04/07/2025 21:33"/>
  </r>
  <r>
    <x v="1"/>
    <x v="1"/>
    <n v="50"/>
    <n v="1"/>
    <s v="FOH12"/>
    <n v="138"/>
    <n v="38"/>
    <s v="ร้านที่4"/>
    <s v="ป***ดี"/>
    <s v="อุดรธานี"/>
    <s v="-"/>
    <s v=""/>
    <s v="04/07/2025 21:33"/>
    <s v="-"/>
    <s v="J&amp;T COD"/>
    <s v="Tiktok"/>
    <s v="จ่ายทีหลัง / COD"/>
    <s v=""/>
    <s v="761316600951"/>
    <s v="04/07/2025 21:33"/>
  </r>
  <r>
    <x v="2"/>
    <x v="2"/>
    <n v="50"/>
    <n v="1"/>
    <s v="FOH12"/>
    <n v="138"/>
    <n v="38"/>
    <s v="ร้านที่4"/>
    <s v="ป***ดี"/>
    <s v="อุดรธานี"/>
    <s v="-"/>
    <s v=""/>
    <s v="04/07/2025 21:33"/>
    <s v="-"/>
    <s v="J&amp;T COD"/>
    <s v="Tiktok"/>
    <s v="จ่ายทีหลัง / COD"/>
    <s v=""/>
    <s v="761316600951"/>
    <s v="04/07/2025 21:33"/>
  </r>
  <r>
    <x v="0"/>
    <x v="0"/>
    <n v="50"/>
    <n v="4"/>
    <s v="FOH10"/>
    <n v="400"/>
    <n v="0"/>
    <s v="ร้านที่4"/>
    <s v="ว***า"/>
    <s v="นครราชสีมา"/>
    <s v="-"/>
    <s v=""/>
    <s v="04/07/2025 21:28"/>
    <s v="-"/>
    <s v="J&amp;T Express"/>
    <s v="Tiktok"/>
    <s v="tiktok"/>
    <s v=""/>
    <s v="761395687835"/>
    <s v="04/07/2025 21:28"/>
  </r>
  <r>
    <x v="1"/>
    <x v="1"/>
    <n v="50"/>
    <n v="4"/>
    <s v="FOH10"/>
    <n v="400"/>
    <n v="0"/>
    <s v="ร้านที่4"/>
    <s v="ว***า"/>
    <s v="นครราชสีมา"/>
    <s v="-"/>
    <s v=""/>
    <s v="04/07/2025 21:28"/>
    <s v="-"/>
    <s v="J&amp;T Express"/>
    <s v="Tiktok"/>
    <s v="tiktok"/>
    <s v=""/>
    <s v="761395687835"/>
    <s v="04/07/2025 21:28"/>
  </r>
  <r>
    <x v="2"/>
    <x v="2"/>
    <n v="50"/>
    <n v="4"/>
    <s v="FOH10"/>
    <n v="400"/>
    <n v="0"/>
    <s v="ร้านที่4"/>
    <s v="ว***า"/>
    <s v="นครราชสีมา"/>
    <s v="-"/>
    <s v=""/>
    <s v="04/07/2025 21:28"/>
    <s v="-"/>
    <s v="J&amp;T Express"/>
    <s v="Tiktok"/>
    <s v="tiktok"/>
    <s v=""/>
    <s v="761395687835"/>
    <s v="04/07/2025 21:28"/>
  </r>
  <r>
    <x v="9"/>
    <x v="9"/>
    <n v="50"/>
    <n v="12"/>
    <s v="FOH9"/>
    <n v="400"/>
    <n v="0"/>
    <s v="ร้านที่2"/>
    <s v="ร***สมพร ป***-ส่ง"/>
    <s v="นครราชสีมา"/>
    <s v="-"/>
    <s v=""/>
    <s v="04/07/2025 21:26"/>
    <s v="-"/>
    <s v="J&amp;T COD"/>
    <s v="Tiktok"/>
    <s v="จ่ายทีหลัง / COD"/>
    <s v=""/>
    <s v="761370504005"/>
    <s v="04/07/2025 21:26"/>
  </r>
  <r>
    <x v="3"/>
    <x v="3"/>
    <n v="66.666666666666671"/>
    <n v="3"/>
    <s v="FOH8"/>
    <n v="100"/>
    <n v="0"/>
    <s v="ร้านที่2"/>
    <s v="ภ***ช ป***สกุล"/>
    <s v="นครสวรรค์"/>
    <s v="-"/>
    <s v=""/>
    <s v="04/07/2025 21:22"/>
    <s v="-"/>
    <s v="J&amp;T Express"/>
    <s v="Tiktok"/>
    <s v="tiktok"/>
    <s v=""/>
    <s v="761349106943"/>
    <s v="04/07/2025 21:22"/>
  </r>
  <r>
    <x v="0"/>
    <x v="0"/>
    <n v="50"/>
    <n v="1"/>
    <s v="FOH7"/>
    <n v="182"/>
    <n v="0"/>
    <s v="ร้านที่4"/>
    <s v="ส***รษา ศ***าชัย"/>
    <s v="ชลบุรี"/>
    <s v="-"/>
    <s v=""/>
    <s v="04/07/2025 21:19"/>
    <s v="-"/>
    <s v="J&amp;T Express"/>
    <s v="Tiktok"/>
    <s v="tiktok"/>
    <s v=""/>
    <s v="761361115970"/>
    <s v="04/07/2025 21:19"/>
  </r>
  <r>
    <x v="1"/>
    <x v="1"/>
    <n v="50"/>
    <n v="1"/>
    <s v="FOH7"/>
    <n v="182"/>
    <n v="0"/>
    <s v="ร้านที่4"/>
    <s v="ส***รษา ศ***าชัย"/>
    <s v="ชลบุรี"/>
    <s v="-"/>
    <s v=""/>
    <s v="04/07/2025 21:19"/>
    <s v="-"/>
    <s v="J&amp;T Express"/>
    <s v="Tiktok"/>
    <s v="tiktok"/>
    <s v=""/>
    <s v="761361115970"/>
    <s v="04/07/2025 21:19"/>
  </r>
  <r>
    <x v="2"/>
    <x v="2"/>
    <n v="50"/>
    <n v="1"/>
    <s v="FOH7"/>
    <n v="182"/>
    <n v="0"/>
    <s v="ร้านที่4"/>
    <s v="ส***รษา ศ***าชัย"/>
    <s v="ชลบุรี"/>
    <s v="-"/>
    <s v=""/>
    <s v="04/07/2025 21:19"/>
    <s v="-"/>
    <s v="J&amp;T Express"/>
    <s v="Tiktok"/>
    <s v="tiktok"/>
    <s v=""/>
    <s v="761361115970"/>
    <s v="04/07/2025 21:19"/>
  </r>
  <r>
    <x v="5"/>
    <x v="5"/>
    <n v="45"/>
    <n v="2"/>
    <s v="FOH7"/>
    <n v="182"/>
    <n v="0"/>
    <s v="ร้านที่4"/>
    <s v="ส***รษา ศ***าชัย"/>
    <s v="ชลบุรี"/>
    <s v="-"/>
    <s v=""/>
    <s v="04/07/2025 21:19"/>
    <s v="-"/>
    <s v="J&amp;T Express"/>
    <s v="Tiktok"/>
    <s v="tiktok"/>
    <s v=""/>
    <s v="761361115970"/>
    <s v="04/07/2025 21:19"/>
  </r>
  <r>
    <x v="4"/>
    <x v="4"/>
    <n v="66.666666666666671"/>
    <n v="3"/>
    <s v="FOH6"/>
    <n v="265"/>
    <n v="0"/>
    <s v="ร้านที่2"/>
    <s v="น** ท***รด ว***ษ"/>
    <s v="เชียงราย"/>
    <s v="-"/>
    <s v=""/>
    <s v="04/07/2025 21:04"/>
    <s v="-"/>
    <s v="J&amp;T Express"/>
    <s v="Tiktok"/>
    <s v="tiktok"/>
    <s v=""/>
    <s v="761375606946"/>
    <s v="04/07/2025 21:05"/>
  </r>
  <r>
    <x v="9"/>
    <x v="9"/>
    <n v="65"/>
    <n v="1"/>
    <s v="FOH6"/>
    <n v="265"/>
    <n v="0"/>
    <s v="ร้านที่2"/>
    <s v="น** ท***รด ว***ษ"/>
    <s v="เชียงราย"/>
    <s v="-"/>
    <s v=""/>
    <s v="04/07/2025 21:04"/>
    <s v="-"/>
    <s v="J&amp;T Express"/>
    <s v="Tiktok"/>
    <s v="tiktok"/>
    <s v=""/>
    <s v="761375606946"/>
    <s v="04/07/2025 21:05"/>
  </r>
  <r>
    <x v="8"/>
    <x v="10"/>
    <n v="120"/>
    <n v="1"/>
    <s v="FOH6"/>
    <n v="265"/>
    <n v="0"/>
    <s v="ร้านที่2"/>
    <s v="น** ท***รด ว***ษ"/>
    <s v="เชียงราย"/>
    <s v="-"/>
    <s v=""/>
    <s v="04/07/2025 21:04"/>
    <s v="-"/>
    <s v="J&amp;T Express"/>
    <s v="Tiktok"/>
    <s v="tiktok"/>
    <s v=""/>
    <s v="761375606946"/>
    <s v="04/07/2025 21:05"/>
  </r>
  <r>
    <x v="5"/>
    <x v="5"/>
    <n v="45"/>
    <n v="1"/>
    <s v="FOH5"/>
    <n v="79"/>
    <n v="38"/>
    <s v="ร้านที่4"/>
    <s v="ว***  ท***ำ"/>
    <s v="ชลบุรี"/>
    <s v="-"/>
    <s v=""/>
    <s v="04/07/2025 21:02"/>
    <s v="-"/>
    <s v="J&amp;T COD"/>
    <s v="Tiktok"/>
    <s v="จ่ายทีหลัง / COD"/>
    <s v=""/>
    <s v="761302501934"/>
    <s v="04/07/2025 21:02"/>
  </r>
  <r>
    <x v="3"/>
    <x v="3"/>
    <n v="66.666666666666671"/>
    <n v="6"/>
    <s v="FOH4"/>
    <n v="255"/>
    <n v="0"/>
    <s v="ร้านที่1"/>
    <s v="ส*****า"/>
    <s v="******1 ถนนพหลโยธิน ซอยพหลโยธิน 48 แยก1 แขวงอนุสาวรีย์ เขตบางเขน จังหวัดกรุงเทพมหานคร 10220"/>
    <s v="10220"/>
    <s v="96"/>
    <s v="04/07/2025 21:28"/>
    <s v="-"/>
    <s v="Flash Express"/>
    <s v="Shopee"/>
    <s v="shopee"/>
    <s v=""/>
    <s v="TH01187F0RT06B2"/>
    <s v="04/07/2025 20:58"/>
  </r>
  <r>
    <x v="0"/>
    <x v="0"/>
    <n v="50"/>
    <n v="1"/>
    <s v="FOH3"/>
    <n v="109"/>
    <n v="9"/>
    <s v="ร้านที่4"/>
    <s v="ย***ศกร เ***จิโรจธนอุ่นใจ"/>
    <s v="กาฬสินธุ์"/>
    <s v="-"/>
    <s v=""/>
    <s v="04/07/2025 20:57"/>
    <s v="-"/>
    <s v="J&amp;T COD"/>
    <s v="Tiktok"/>
    <s v="จ่ายทีหลัง / COD"/>
    <s v=""/>
    <s v="761321901981"/>
    <s v="04/07/2025 20:57"/>
  </r>
  <r>
    <x v="1"/>
    <x v="1"/>
    <n v="50"/>
    <n v="1"/>
    <s v="FOH3"/>
    <n v="109"/>
    <n v="9"/>
    <s v="ร้านที่4"/>
    <s v="ย***ศกร เ***จิโรจธนอุ่นใจ"/>
    <s v="กาฬสินธุ์"/>
    <s v="-"/>
    <s v=""/>
    <s v="04/07/2025 20:57"/>
    <s v="-"/>
    <s v="J&amp;T COD"/>
    <s v="Tiktok"/>
    <s v="จ่ายทีหลัง / COD"/>
    <s v=""/>
    <s v="761321901981"/>
    <s v="04/07/2025 20:57"/>
  </r>
  <r>
    <x v="2"/>
    <x v="2"/>
    <n v="50"/>
    <n v="1"/>
    <s v="FOH3"/>
    <n v="109"/>
    <n v="9"/>
    <s v="ร้านที่4"/>
    <s v="ย***ศกร เ***จิโรจธนอุ่นใจ"/>
    <s v="กาฬสินธุ์"/>
    <s v="-"/>
    <s v=""/>
    <s v="04/07/2025 20:57"/>
    <s v="-"/>
    <s v="J&amp;T COD"/>
    <s v="Tiktok"/>
    <s v="จ่ายทีหลัง / COD"/>
    <s v=""/>
    <s v="761321901981"/>
    <s v="04/07/2025 20:57"/>
  </r>
  <r>
    <x v="0"/>
    <x v="0"/>
    <n v="50"/>
    <n v="2"/>
    <s v="FOH2"/>
    <n v="200"/>
    <n v="0"/>
    <s v="ร้านที่4"/>
    <s v="อ***รา  ก***มือง"/>
    <s v="ชลบุรี"/>
    <s v="-"/>
    <s v=""/>
    <s v="04/07/2025 20:41"/>
    <s v="-"/>
    <s v="Flash Express Thailand COD"/>
    <s v="Tiktok"/>
    <s v="จ่ายทีหลัง / COD"/>
    <s v=""/>
    <s v="THT20071YQZKR7Z"/>
    <s v="04/07/2025 20:41"/>
  </r>
  <r>
    <x v="1"/>
    <x v="1"/>
    <n v="50"/>
    <n v="2"/>
    <s v="FOH2"/>
    <n v="200"/>
    <n v="0"/>
    <s v="ร้านที่4"/>
    <s v="อ***รา  ก***มือง"/>
    <s v="ชลบุรี"/>
    <s v="-"/>
    <s v=""/>
    <s v="04/07/2025 20:41"/>
    <s v="-"/>
    <s v="Flash Express Thailand COD"/>
    <s v="Tiktok"/>
    <s v="จ่ายทีหลัง / COD"/>
    <s v=""/>
    <s v="THT20071YQZKR7Z"/>
    <s v="04/07/2025 20:41"/>
  </r>
  <r>
    <x v="2"/>
    <x v="2"/>
    <n v="50"/>
    <n v="2"/>
    <s v="FOH2"/>
    <n v="200"/>
    <n v="0"/>
    <s v="ร้านที่4"/>
    <s v="อ***รา  ก***มือง"/>
    <s v="ชลบุรี"/>
    <s v="-"/>
    <s v=""/>
    <s v="04/07/2025 20:41"/>
    <s v="-"/>
    <s v="Flash Express Thailand COD"/>
    <s v="Tiktok"/>
    <s v="จ่ายทีหลัง / COD"/>
    <s v=""/>
    <s v="THT20071YQZKR7Z"/>
    <s v="04/07/2025 20:41"/>
  </r>
  <r>
    <x v="4"/>
    <x v="4"/>
    <n v="66.666666666666671"/>
    <n v="9"/>
    <s v="FOH1"/>
    <n v="300"/>
    <n v="0"/>
    <s v="ร้านที่2"/>
    <s v="แ***กล ค***ล"/>
    <s v="น่าน"/>
    <s v="-"/>
    <s v=""/>
    <s v="04/07/2025 20:40"/>
    <s v="-"/>
    <s v="J&amp;T COD"/>
    <s v="Tiktok"/>
    <s v="จ่ายทีหลัง / COD"/>
    <s v=""/>
    <s v="761312709986"/>
    <s v="04/07/2025 20:40"/>
  </r>
  <r>
    <x v="4"/>
    <x v="4"/>
    <n v="66.666666666666671"/>
    <n v="3"/>
    <s v="FOH0"/>
    <n v="138"/>
    <n v="38"/>
    <s v="ร้านที่4"/>
    <s v="เ**"/>
    <s v="เพชรบุรี"/>
    <s v="-"/>
    <s v=""/>
    <s v="04/07/2025 20:32"/>
    <s v="-"/>
    <s v="J&amp;T COD"/>
    <s v="Tiktok"/>
    <s v="จ่ายทีหลัง / COD"/>
    <s v=""/>
    <s v="761313403970"/>
    <s v="04/07/2025 20:32"/>
  </r>
  <r>
    <x v="9"/>
    <x v="9"/>
    <n v="33.333333333333336"/>
    <n v="6"/>
    <s v="FOG99"/>
    <n v="200"/>
    <n v="0"/>
    <s v="ร้านที่4"/>
    <s v="ธ***รณ์"/>
    <s v="สุพรรณบุรี"/>
    <s v="-"/>
    <s v=""/>
    <s v="04/07/2025 20:16"/>
    <s v="-"/>
    <s v="J&amp;T COD"/>
    <s v="Tiktok"/>
    <s v="จ่ายทีหลัง / COD"/>
    <s v="ขอไม่รับกาแฟกับเนยได้ไหมค่ะ ไม่ได้ไม่เป็นไร ขอบคุณค่ะ"/>
    <s v="761367907996"/>
    <s v="04/07/2025 20:16"/>
  </r>
  <r>
    <x v="6"/>
    <x v="6"/>
    <n v="74"/>
    <n v="1"/>
    <s v="FOG98"/>
    <n v="169"/>
    <n v="0"/>
    <s v="ร้านที่1"/>
    <s v="ค******ง"/>
    <s v="******2 แขวงจตุจักร เขตจตุจักร กรุงเทพฯ 10900 แขวงจตุจักร เขตจตุจักร จังหวัดกรุงเทพมหานคร 10900"/>
    <s v="10900"/>
    <s v="81"/>
    <s v="04/07/2025 20:16"/>
    <s v="-"/>
    <s v="Flash Express"/>
    <s v="Shopee"/>
    <s v="shopee"/>
    <s v=""/>
    <s v="TH01057F0T954A"/>
    <s v="04/07/2025 20:16"/>
  </r>
  <r>
    <x v="9"/>
    <x v="9"/>
    <n v="47.5"/>
    <n v="2"/>
    <s v="FOG98"/>
    <n v="169"/>
    <n v="0"/>
    <s v="ร้านที่1"/>
    <s v="ค******ง"/>
    <s v="******2 แขวงจตุจักร เขตจตุจักร กรุงเทพฯ 10900 แขวงจตุจักร เขตจตุจักร จังหวัดกรุงเทพมหานคร 10900"/>
    <s v="10900"/>
    <s v="81"/>
    <s v="04/07/2025 20:16"/>
    <s v="-"/>
    <s v="Flash Express"/>
    <s v="Shopee"/>
    <s v="shopee"/>
    <s v=""/>
    <s v="TH01057F0T954A"/>
    <s v="04/07/2025 20:16"/>
  </r>
  <r>
    <x v="6"/>
    <x v="6"/>
    <n v="69.900000000000006"/>
    <n v="10"/>
    <s v="FOG97"/>
    <n v="909"/>
    <n v="0"/>
    <s v="ร้านที่1"/>
    <s v="ณ******)"/>
    <s v="****** ตำบลบางกระเบา ตำบลบางกระเบา อำเภอนครชัยศรี จังหวัดนครปฐม 73120"/>
    <s v="73120"/>
    <s v="24"/>
    <s v="04/07/2025 20:13"/>
    <s v="-"/>
    <s v="Flash Express"/>
    <s v="Shopee"/>
    <s v="shopee"/>
    <s v=""/>
    <s v="TH15037F0P8M6B"/>
    <s v="04/07/2025 20:13"/>
  </r>
  <r>
    <x v="6"/>
    <x v="6"/>
    <n v="70.333333333333329"/>
    <n v="3"/>
    <s v="FOG97"/>
    <n v="909"/>
    <n v="0"/>
    <s v="ร้านที่1"/>
    <s v="ณ******)"/>
    <s v="****** ตำบลบางกระเบา ตำบลบางกระเบา อำเภอนครชัยศรี จังหวัดนครปฐม 73120"/>
    <s v="73120"/>
    <s v="24"/>
    <s v="04/07/2025 20:13"/>
    <s v="-"/>
    <s v="Flash Express"/>
    <s v="Shopee"/>
    <s v="shopee"/>
    <s v=""/>
    <s v="TH15037F0P8M6B"/>
    <s v="04/07/2025 20:13"/>
  </r>
  <r>
    <x v="0"/>
    <x v="0"/>
    <n v="50"/>
    <n v="1"/>
    <s v="FOG96"/>
    <n v="109"/>
    <n v="9"/>
    <s v="ร้านที่4"/>
    <s v="ศ***ิจ ส***ัฒนศรี"/>
    <s v="ขอนแก่น"/>
    <s v="-"/>
    <s v=""/>
    <s v="04/07/2025 20:06"/>
    <s v="-"/>
    <s v="J&amp;T COD"/>
    <s v="Tiktok"/>
    <s v="จ่ายทีหลัง / COD"/>
    <s v=""/>
    <s v="761358200971"/>
    <s v="04/07/2025 20:07"/>
  </r>
  <r>
    <x v="1"/>
    <x v="1"/>
    <n v="50"/>
    <n v="1"/>
    <s v="FOG96"/>
    <n v="109"/>
    <n v="9"/>
    <s v="ร้านที่4"/>
    <s v="ศ***ิจ ส***ัฒนศรี"/>
    <s v="ขอนแก่น"/>
    <s v="-"/>
    <s v=""/>
    <s v="04/07/2025 20:06"/>
    <s v="-"/>
    <s v="J&amp;T COD"/>
    <s v="Tiktok"/>
    <s v="จ่ายทีหลัง / COD"/>
    <s v=""/>
    <s v="761358200971"/>
    <s v="04/07/2025 20:07"/>
  </r>
  <r>
    <x v="2"/>
    <x v="2"/>
    <n v="50"/>
    <n v="1"/>
    <s v="FOG96"/>
    <n v="109"/>
    <n v="9"/>
    <s v="ร้านที่4"/>
    <s v="ศ***ิจ ส***ัฒนศรี"/>
    <s v="ขอนแก่น"/>
    <s v="-"/>
    <s v=""/>
    <s v="04/07/2025 20:06"/>
    <s v="-"/>
    <s v="J&amp;T COD"/>
    <s v="Tiktok"/>
    <s v="จ่ายทีหลัง / COD"/>
    <s v=""/>
    <s v="761358200971"/>
    <s v="04/07/2025 20:07"/>
  </r>
  <r>
    <x v="0"/>
    <x v="0"/>
    <n v="50"/>
    <n v="2"/>
    <s v="FOG95"/>
    <n v="200"/>
    <n v="0"/>
    <s v="ร้านที่2"/>
    <s v="ภ***า ไ***ิตร"/>
    <s v="สงขลา"/>
    <s v="-"/>
    <s v=""/>
    <s v="04/07/2025 19:54"/>
    <s v="-"/>
    <s v="J&amp;T Express"/>
    <s v="Tiktok"/>
    <s v="tiktok"/>
    <s v=""/>
    <s v="761348498842"/>
    <s v="04/07/2025 19:53"/>
  </r>
  <r>
    <x v="1"/>
    <x v="1"/>
    <n v="50"/>
    <n v="2"/>
    <s v="FOG95"/>
    <n v="200"/>
    <n v="0"/>
    <s v="ร้านที่2"/>
    <s v="ภ***า ไ***ิตร"/>
    <s v="สงขลา"/>
    <s v="-"/>
    <s v=""/>
    <s v="04/07/2025 19:54"/>
    <s v="-"/>
    <s v="J&amp;T Express"/>
    <s v="Tiktok"/>
    <s v="tiktok"/>
    <s v=""/>
    <s v="761348498842"/>
    <s v="04/07/2025 19:53"/>
  </r>
  <r>
    <x v="2"/>
    <x v="2"/>
    <n v="50"/>
    <n v="2"/>
    <s v="FOG95"/>
    <n v="200"/>
    <n v="0"/>
    <s v="ร้านที่2"/>
    <s v="ภ***า ไ***ิตร"/>
    <s v="สงขลา"/>
    <s v="-"/>
    <s v=""/>
    <s v="04/07/2025 19:54"/>
    <s v="-"/>
    <s v="J&amp;T Express"/>
    <s v="Tiktok"/>
    <s v="tiktok"/>
    <s v=""/>
    <s v="761348498842"/>
    <s v="04/07/2025 19:53"/>
  </r>
  <r>
    <x v="4"/>
    <x v="4"/>
    <n v="66.666666666666671"/>
    <n v="3"/>
    <s v="FOG94"/>
    <n v="135"/>
    <n v="35"/>
    <s v="ร้านที่4"/>
    <s v="T***ozaza"/>
    <s v="ปทุมธานี"/>
    <s v="-"/>
    <s v=""/>
    <s v="04/07/2025 19:47"/>
    <s v="-"/>
    <s v="Flash Express Thailand COD"/>
    <s v="Tiktok"/>
    <s v="จ่ายทีหลัง / COD"/>
    <s v=""/>
    <s v="THT04021YR0Y47Z"/>
    <s v="04/07/2025 19:48"/>
  </r>
  <r>
    <x v="5"/>
    <x v="5"/>
    <n v="45"/>
    <n v="8"/>
    <s v="FOG93"/>
    <n v="336"/>
    <n v="0"/>
    <s v="ร้านที่4"/>
    <s v="J***nee J***nee"/>
    <s v="ตาก"/>
    <s v="-"/>
    <s v=""/>
    <s v="04/07/2025 19:37"/>
    <s v="-"/>
    <s v="Flash Express Thailand COD"/>
    <s v="Tiktok"/>
    <s v="จ่ายทีหลัง / COD"/>
    <s v=""/>
    <s v="THT59051YQQ8W8Z"/>
    <s v="04/07/2025 19:37"/>
  </r>
  <r>
    <x v="4"/>
    <x v="4"/>
    <n v="66.666666666666671"/>
    <n v="3"/>
    <s v="FOG92"/>
    <n v="200"/>
    <n v="0"/>
    <s v="ร้านที่2"/>
    <s v="จ***รัตน์ ข***้งกลาง"/>
    <s v="เทศบาลนครนครราชสีมา"/>
    <s v="-"/>
    <s v=""/>
    <s v="04/07/2025 19:33"/>
    <s v="-"/>
    <s v="J&amp;T COD"/>
    <s v="Tiktok"/>
    <s v="จ่ายทีหลัง / COD"/>
    <s v=""/>
    <s v="761364400996"/>
    <s v="04/07/2025 19:33"/>
  </r>
  <r>
    <x v="9"/>
    <x v="9"/>
    <n v="33.333333333333336"/>
    <n v="3"/>
    <s v="FOG92"/>
    <n v="200"/>
    <n v="0"/>
    <s v="ร้านที่2"/>
    <s v="จ***รัตน์ ข***้งกลาง"/>
    <s v="เทศบาลนครนครราชสีมา"/>
    <s v="-"/>
    <s v=""/>
    <s v="04/07/2025 19:33"/>
    <s v="-"/>
    <s v="J&amp;T COD"/>
    <s v="Tiktok"/>
    <s v="จ่ายทีหลัง / COD"/>
    <s v=""/>
    <s v="761364400996"/>
    <s v="04/07/2025 19:33"/>
  </r>
  <r>
    <x v="0"/>
    <x v="0"/>
    <n v="50"/>
    <n v="1"/>
    <s v="FOG91"/>
    <n v="100"/>
    <n v="0"/>
    <s v="ร้านที่4"/>
    <s v="น***นา "/>
    <s v="เทศบาลนครพิษณุโลก"/>
    <s v="-"/>
    <s v=""/>
    <s v="04/07/2025 19:29"/>
    <s v="-"/>
    <s v="J&amp;T Express"/>
    <s v="Tiktok"/>
    <s v="tiktok"/>
    <s v=""/>
    <s v="761359202995"/>
    <s v="04/07/2025 19:29"/>
  </r>
  <r>
    <x v="1"/>
    <x v="1"/>
    <n v="50"/>
    <n v="1"/>
    <s v="FOG91"/>
    <n v="100"/>
    <n v="0"/>
    <s v="ร้านที่4"/>
    <s v="น***นา "/>
    <s v="เทศบาลนครพิษณุโลก"/>
    <s v="-"/>
    <s v=""/>
    <s v="04/07/2025 19:29"/>
    <s v="-"/>
    <s v="J&amp;T Express"/>
    <s v="Tiktok"/>
    <s v="tiktok"/>
    <s v=""/>
    <s v="761359202995"/>
    <s v="04/07/2025 19:29"/>
  </r>
  <r>
    <x v="2"/>
    <x v="2"/>
    <n v="50"/>
    <n v="1"/>
    <s v="FOG91"/>
    <n v="100"/>
    <n v="0"/>
    <s v="ร้านที่4"/>
    <s v="น***นา "/>
    <s v="เทศบาลนครพิษณุโลก"/>
    <s v="-"/>
    <s v=""/>
    <s v="04/07/2025 19:29"/>
    <s v="-"/>
    <s v="J&amp;T Express"/>
    <s v="Tiktok"/>
    <s v="tiktok"/>
    <s v=""/>
    <s v="761359202995"/>
    <s v="04/07/2025 19:29"/>
  </r>
  <r>
    <x v="0"/>
    <x v="0"/>
    <n v="50"/>
    <n v="1"/>
    <s v="FOG90"/>
    <n v="138"/>
    <n v="38"/>
    <s v="ร้านที่4"/>
    <s v="K* K* L**"/>
    <s v="พังงา"/>
    <s v="-"/>
    <s v=""/>
    <s v="04/07/2025 19:28"/>
    <s v="-"/>
    <s v="J&amp;T COD"/>
    <s v="Tiktok"/>
    <s v="จ่ายทีหลัง / COD"/>
    <s v=""/>
    <s v="761380108941"/>
    <s v="04/07/2025 19:28"/>
  </r>
  <r>
    <x v="1"/>
    <x v="1"/>
    <n v="50"/>
    <n v="1"/>
    <s v="FOG90"/>
    <n v="138"/>
    <n v="38"/>
    <s v="ร้านที่4"/>
    <s v="K* K* L**"/>
    <s v="พังงา"/>
    <s v="-"/>
    <s v=""/>
    <s v="04/07/2025 19:28"/>
    <s v="-"/>
    <s v="J&amp;T COD"/>
    <s v="Tiktok"/>
    <s v="จ่ายทีหลัง / COD"/>
    <s v=""/>
    <s v="761380108941"/>
    <s v="04/07/2025 19:28"/>
  </r>
  <r>
    <x v="2"/>
    <x v="2"/>
    <n v="50"/>
    <n v="1"/>
    <s v="FOG90"/>
    <n v="138"/>
    <n v="38"/>
    <s v="ร้านที่4"/>
    <s v="K* K* L**"/>
    <s v="พังงา"/>
    <s v="-"/>
    <s v=""/>
    <s v="04/07/2025 19:28"/>
    <s v="-"/>
    <s v="J&amp;T COD"/>
    <s v="Tiktok"/>
    <s v="จ่ายทีหลัง / COD"/>
    <s v=""/>
    <s v="761380108941"/>
    <s v="04/07/2025 19:28"/>
  </r>
  <r>
    <x v="6"/>
    <x v="6"/>
    <n v="69.900000000000006"/>
    <n v="10"/>
    <s v="FOG89"/>
    <n v="2186.35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4/07/2025 19:26"/>
    <s v="-"/>
    <s v="Kerry_dropoff"/>
    <s v="Lazada"/>
    <s v="lazada"/>
    <s v=""/>
    <s v="LEXPU0584090420"/>
    <s v="04/07/2025 19:21"/>
  </r>
  <r>
    <x v="6"/>
    <x v="6"/>
    <n v="69.900000000000006"/>
    <n v="10"/>
    <s v="FOG89"/>
    <n v="2186.35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4/07/2025 19:26"/>
    <s v="-"/>
    <s v="Kerry_dropoff"/>
    <s v="Lazada"/>
    <s v="lazada"/>
    <s v=""/>
    <s v="LEXPU0584090420"/>
    <s v="04/07/2025 19:21"/>
  </r>
  <r>
    <x v="6"/>
    <x v="6"/>
    <n v="69.900000000000006"/>
    <n v="10"/>
    <s v="FOG89"/>
    <n v="2186.35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4/07/2025 19:26"/>
    <s v="-"/>
    <s v="Kerry_dropoff"/>
    <s v="Lazada"/>
    <s v="lazada"/>
    <s v=""/>
    <s v="LEXPU0584090420"/>
    <s v="04/07/2025 19:21"/>
  </r>
  <r>
    <x v="0"/>
    <x v="0"/>
    <n v="50"/>
    <n v="1"/>
    <s v="FOG88"/>
    <n v="100"/>
    <n v="0"/>
    <s v="ร้านที่4"/>
    <s v="ธ***ดา จ***ริรัตนพันธ์"/>
    <s v="สมุทรปราการ"/>
    <s v="-"/>
    <s v=""/>
    <s v="04/07/2025 19:12"/>
    <s v="-"/>
    <s v="Flash Express Thailand COD"/>
    <s v="Tiktok"/>
    <s v="จ่ายทีหลัง / COD"/>
    <s v=""/>
    <s v="THT02011YR4GF7Z"/>
    <s v="04/07/2025 19:12"/>
  </r>
  <r>
    <x v="1"/>
    <x v="1"/>
    <n v="50"/>
    <n v="1"/>
    <s v="FOG88"/>
    <n v="100"/>
    <n v="0"/>
    <s v="ร้านที่4"/>
    <s v="ธ***ดา จ***ริรัตนพันธ์"/>
    <s v="สมุทรปราการ"/>
    <s v="-"/>
    <s v=""/>
    <s v="04/07/2025 19:12"/>
    <s v="-"/>
    <s v="Flash Express Thailand COD"/>
    <s v="Tiktok"/>
    <s v="จ่ายทีหลัง / COD"/>
    <s v=""/>
    <s v="THT02011YR4GF7Z"/>
    <s v="04/07/2025 19:12"/>
  </r>
  <r>
    <x v="2"/>
    <x v="2"/>
    <n v="50"/>
    <n v="1"/>
    <s v="FOG88"/>
    <n v="100"/>
    <n v="0"/>
    <s v="ร้านที่4"/>
    <s v="ธ***ดา จ***ริรัตนพันธ์"/>
    <s v="สมุทรปราการ"/>
    <s v="-"/>
    <s v=""/>
    <s v="04/07/2025 19:12"/>
    <s v="-"/>
    <s v="Flash Express Thailand COD"/>
    <s v="Tiktok"/>
    <s v="จ่ายทีหลัง / COD"/>
    <s v=""/>
    <s v="THT02011YR4GF7Z"/>
    <s v="04/07/2025 19:12"/>
  </r>
  <r>
    <x v="3"/>
    <x v="3"/>
    <n v="66.666666666666671"/>
    <n v="3"/>
    <s v="FOG87"/>
    <n v="141"/>
    <n v="0"/>
    <s v="ร้านที่4"/>
    <s v="โ***ตา"/>
    <s v="อุบลราชธานี"/>
    <s v="-"/>
    <s v=""/>
    <s v="04/07/2025 19:00"/>
    <s v="-"/>
    <s v="J&amp;T Express"/>
    <s v="Tiktok"/>
    <s v="tiktok"/>
    <s v=""/>
    <s v="761351386854"/>
    <s v="04/07/2025 19:00"/>
  </r>
  <r>
    <x v="5"/>
    <x v="5"/>
    <n v="45"/>
    <n v="1"/>
    <s v="FOG87"/>
    <n v="141"/>
    <n v="0"/>
    <s v="ร้านที่4"/>
    <s v="โ***ตา"/>
    <s v="อุบลราชธานี"/>
    <s v="-"/>
    <s v=""/>
    <s v="04/07/2025 19:00"/>
    <s v="-"/>
    <s v="J&amp;T Express"/>
    <s v="Tiktok"/>
    <s v="tiktok"/>
    <s v=""/>
    <s v="761351386854"/>
    <s v="04/07/2025 19:00"/>
  </r>
  <r>
    <x v="4"/>
    <x v="4"/>
    <n v="66.666666666666671"/>
    <n v="3"/>
    <s v="FOG86"/>
    <n v="100"/>
    <n v="0"/>
    <s v="ร้านที่4"/>
    <s v="เ***อวัลย์ ป***มะกา"/>
    <s v="สุรินทร์"/>
    <s v="-"/>
    <s v=""/>
    <s v="04/07/2025 18:58"/>
    <s v="-"/>
    <s v="J&amp;T COD"/>
    <s v="Tiktok"/>
    <s v="จ่ายทีหลัง / COD"/>
    <s v=""/>
    <s v="761360504995"/>
    <s v="04/07/2025 18:58"/>
  </r>
  <r>
    <x v="6"/>
    <x v="11"/>
    <n v="4"/>
    <n v="1"/>
    <s v="FOG85"/>
    <n v="4"/>
    <n v="0"/>
    <s v="ร้านที่1"/>
    <s v="นากื่"/>
    <s v="ชุมชนร่มเย็น28//4999999 ซอยย 2//17 dkkzkz938838 · คูคต/ Khu Khot_x000a__x000a_ลำลูกกา/ Lam Luk Kaปทุมธานี/ Pathum Thani_x000a_12130"/>
    <s v="12130"/>
    <s v="660641142140"/>
    <s v="04/07/2025 18:55"/>
    <s v="-"/>
    <s v="Kerry_dropoff"/>
    <s v="Lazada"/>
    <s v="lazada"/>
    <s v=""/>
    <s v="LEXPU0584035500"/>
    <s v="04/07/2025 18:55"/>
  </r>
  <r>
    <x v="10"/>
    <x v="12"/>
    <n v="54.5"/>
    <n v="2"/>
    <s v="FOG84"/>
    <n v="67.5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04/07/2025 18:51"/>
    <s v="-"/>
    <s v="Kerry_dropoff"/>
    <s v="Lazada"/>
    <s v="lazada"/>
    <s v=""/>
    <s v="LEXPU0584047727"/>
    <s v="04/07/2025 18:50"/>
  </r>
  <r>
    <x v="4"/>
    <x v="4"/>
    <n v="66.666666666666671"/>
    <n v="3"/>
    <s v="FOG83"/>
    <n v="100"/>
    <n v="0"/>
    <s v="ร้านที่4"/>
    <s v="เ***มศรี อ***ร์จันทร์"/>
    <s v="กรุงเทพฯ"/>
    <s v="-"/>
    <s v=""/>
    <s v="04/07/2025 18:50"/>
    <s v="-"/>
    <s v="J&amp;T COD"/>
    <s v="Tiktok"/>
    <s v="จ่ายทีหลัง / COD"/>
    <s v=""/>
    <s v="761385404990"/>
    <s v="04/07/2025 18:50"/>
  </r>
  <r>
    <x v="0"/>
    <x v="0"/>
    <n v="50"/>
    <n v="1"/>
    <s v="FOG82"/>
    <n v="100"/>
    <n v="0"/>
    <s v="ร้านที่4"/>
    <s v="ย***"/>
    <s v="สกลนคร"/>
    <s v="-"/>
    <s v=""/>
    <s v="04/07/2025 18:45"/>
    <s v="-"/>
    <s v="J&amp;T COD"/>
    <s v="Tiktok"/>
    <s v="จ่ายทีหลัง / COD"/>
    <s v=""/>
    <s v="761352607934"/>
    <s v="04/07/2025 18:45"/>
  </r>
  <r>
    <x v="1"/>
    <x v="1"/>
    <n v="50"/>
    <n v="1"/>
    <s v="FOG82"/>
    <n v="100"/>
    <n v="0"/>
    <s v="ร้านที่4"/>
    <s v="ย***"/>
    <s v="สกลนคร"/>
    <s v="-"/>
    <s v=""/>
    <s v="04/07/2025 18:45"/>
    <s v="-"/>
    <s v="J&amp;T COD"/>
    <s v="Tiktok"/>
    <s v="จ่ายทีหลัง / COD"/>
    <s v=""/>
    <s v="761352607934"/>
    <s v="04/07/2025 18:45"/>
  </r>
  <r>
    <x v="2"/>
    <x v="2"/>
    <n v="50"/>
    <n v="1"/>
    <s v="FOG82"/>
    <n v="100"/>
    <n v="0"/>
    <s v="ร้านที่4"/>
    <s v="ย***"/>
    <s v="สกลนคร"/>
    <s v="-"/>
    <s v=""/>
    <s v="04/07/2025 18:45"/>
    <s v="-"/>
    <s v="J&amp;T COD"/>
    <s v="Tiktok"/>
    <s v="จ่ายทีหลัง / COD"/>
    <s v=""/>
    <s v="761352607934"/>
    <s v="04/07/2025 18:45"/>
  </r>
  <r>
    <x v="0"/>
    <x v="0"/>
    <n v="50"/>
    <n v="4"/>
    <s v="FOG81"/>
    <n v="400"/>
    <n v="0"/>
    <s v="ร้านที่4"/>
    <s v="ร***าภรณ์ ม***้ทรัพย์"/>
    <s v="สมุทรปราการ"/>
    <s v="-"/>
    <s v=""/>
    <s v="04/07/2025 18:44"/>
    <s v="-"/>
    <s v="Flash Express Thailand COD"/>
    <s v="Tiktok"/>
    <s v="จ่ายทีหลัง / COD"/>
    <s v=""/>
    <s v="THT02011YQKQQ2Z"/>
    <s v="04/07/2025 18:44"/>
  </r>
  <r>
    <x v="1"/>
    <x v="1"/>
    <n v="50"/>
    <n v="4"/>
    <s v="FOG81"/>
    <n v="400"/>
    <n v="0"/>
    <s v="ร้านที่4"/>
    <s v="ร***าภรณ์ ม***้ทรัพย์"/>
    <s v="สมุทรปราการ"/>
    <s v="-"/>
    <s v=""/>
    <s v="04/07/2025 18:44"/>
    <s v="-"/>
    <s v="Flash Express Thailand COD"/>
    <s v="Tiktok"/>
    <s v="จ่ายทีหลัง / COD"/>
    <s v=""/>
    <s v="THT02011YQKQQ2Z"/>
    <s v="04/07/2025 18:44"/>
  </r>
  <r>
    <x v="2"/>
    <x v="2"/>
    <n v="50"/>
    <n v="4"/>
    <s v="FOG81"/>
    <n v="400"/>
    <n v="0"/>
    <s v="ร้านที่4"/>
    <s v="ร***าภรณ์ ม***้ทรัพย์"/>
    <s v="สมุทรปราการ"/>
    <s v="-"/>
    <s v=""/>
    <s v="04/07/2025 18:44"/>
    <s v="-"/>
    <s v="Flash Express Thailand COD"/>
    <s v="Tiktok"/>
    <s v="จ่ายทีหลัง / COD"/>
    <s v=""/>
    <s v="THT02011YQKQQ2Z"/>
    <s v="04/07/2025 18:44"/>
  </r>
  <r>
    <x v="0"/>
    <x v="0"/>
    <n v="50"/>
    <n v="1"/>
    <s v="FOG80"/>
    <n v="100"/>
    <n v="0"/>
    <s v="ร้านที่4"/>
    <s v="อ***รณ บ***่วย"/>
    <s v="อุทัยธานี"/>
    <s v="-"/>
    <s v=""/>
    <s v="04/07/2025 18:41"/>
    <s v="-"/>
    <s v="J&amp;T COD"/>
    <s v="Tiktok"/>
    <s v="จ่ายทีหลัง / COD"/>
    <s v=""/>
    <s v="761353410941"/>
    <s v="04/07/2025 18:41"/>
  </r>
  <r>
    <x v="1"/>
    <x v="1"/>
    <n v="50"/>
    <n v="1"/>
    <s v="FOG80"/>
    <n v="100"/>
    <n v="0"/>
    <s v="ร้านที่4"/>
    <s v="อ***รณ บ***่วย"/>
    <s v="อุทัยธานี"/>
    <s v="-"/>
    <s v=""/>
    <s v="04/07/2025 18:41"/>
    <s v="-"/>
    <s v="J&amp;T COD"/>
    <s v="Tiktok"/>
    <s v="จ่ายทีหลัง / COD"/>
    <s v=""/>
    <s v="761353410941"/>
    <s v="04/07/2025 18:41"/>
  </r>
  <r>
    <x v="2"/>
    <x v="2"/>
    <n v="50"/>
    <n v="1"/>
    <s v="FOG80"/>
    <n v="100"/>
    <n v="0"/>
    <s v="ร้านที่4"/>
    <s v="อ***รณ บ***่วย"/>
    <s v="อุทัยธานี"/>
    <s v="-"/>
    <s v=""/>
    <s v="04/07/2025 18:41"/>
    <s v="-"/>
    <s v="J&amp;T COD"/>
    <s v="Tiktok"/>
    <s v="จ่ายทีหลัง / COD"/>
    <s v=""/>
    <s v="761353410941"/>
    <s v="04/07/2025 18:41"/>
  </r>
  <r>
    <x v="0"/>
    <x v="0"/>
    <n v="50"/>
    <n v="4"/>
    <s v="FOG79"/>
    <n v="400"/>
    <n v="0"/>
    <s v="ร้านที่4"/>
    <s v="ม***วี แ***จิต"/>
    <s v="กาญจนบุรี"/>
    <s v="-"/>
    <s v=""/>
    <s v="04/07/2025 18:28"/>
    <s v="-"/>
    <s v="J&amp;T COD"/>
    <s v="Tiktok"/>
    <s v="จ่ายทีหลัง / COD"/>
    <s v=""/>
    <s v="761364777902"/>
    <s v="04/07/2025 18:28"/>
  </r>
  <r>
    <x v="1"/>
    <x v="1"/>
    <n v="50"/>
    <n v="4"/>
    <s v="FOG79"/>
    <n v="400"/>
    <n v="0"/>
    <s v="ร้านที่4"/>
    <s v="ม***วี แ***จิต"/>
    <s v="กาญจนบุรี"/>
    <s v="-"/>
    <s v=""/>
    <s v="04/07/2025 18:28"/>
    <s v="-"/>
    <s v="J&amp;T COD"/>
    <s v="Tiktok"/>
    <s v="จ่ายทีหลัง / COD"/>
    <s v=""/>
    <s v="761364777902"/>
    <s v="04/07/2025 18:28"/>
  </r>
  <r>
    <x v="2"/>
    <x v="2"/>
    <n v="50"/>
    <n v="4"/>
    <s v="FOG79"/>
    <n v="400"/>
    <n v="0"/>
    <s v="ร้านที่4"/>
    <s v="ม***วี แ***จิต"/>
    <s v="กาญจนบุรี"/>
    <s v="-"/>
    <s v=""/>
    <s v="04/07/2025 18:28"/>
    <s v="-"/>
    <s v="J&amp;T COD"/>
    <s v="Tiktok"/>
    <s v="จ่ายทีหลัง / COD"/>
    <s v=""/>
    <s v="761364777902"/>
    <s v="04/07/2025 18:28"/>
  </r>
  <r>
    <x v="4"/>
    <x v="4"/>
    <n v="66.666666666666671"/>
    <n v="3"/>
    <s v="FOG78"/>
    <n v="135"/>
    <n v="35"/>
    <s v="ร้านที่4"/>
    <s v="อ***ลีศรีธนสิริ"/>
    <s v="สมุทรปราการ"/>
    <s v="-"/>
    <s v=""/>
    <s v="04/07/2025 18:15"/>
    <s v="-"/>
    <s v="J&amp;T COD"/>
    <s v="Tiktok"/>
    <s v="จ่ายทีหลัง / COD"/>
    <s v=""/>
    <s v="761374706945"/>
    <s v="04/07/2025 18:15"/>
  </r>
  <r>
    <x v="9"/>
    <x v="9"/>
    <n v="33.333333333333336"/>
    <n v="6"/>
    <s v="FOG77"/>
    <n v="200"/>
    <n v="0"/>
    <s v="ร้านที่4"/>
    <s v="a***haputkaew"/>
    <s v="สมุทรสาคร"/>
    <s v="-"/>
    <s v=""/>
    <s v="04/07/2025 18:14"/>
    <s v="-"/>
    <s v="J&amp;T COD"/>
    <s v="Tiktok"/>
    <s v="จ่ายทีหลัง / COD"/>
    <s v=""/>
    <s v="761327711911"/>
    <s v="04/07/2025 18:14"/>
  </r>
  <r>
    <x v="6"/>
    <x v="11"/>
    <n v="5"/>
    <n v="1"/>
    <s v="FOG76"/>
    <n v="12"/>
    <n v="7"/>
    <s v="ร้านที่1"/>
    <s v="วกสกส"/>
    <s v="ชุมชนร่มเย็น28//499999 ซอยยย2//17 kdks838838 · คูคต/ Khu Khot_x000a__x000a_ลำลูกกา/ Lam Luk Kaปทุมธานี/ Pathum Thani_x000a_12130"/>
    <s v="12130"/>
    <s v="660934284673"/>
    <s v="04/07/2025 18:12"/>
    <s v="-"/>
    <s v="Kerry_dropoff"/>
    <s v="Lazada"/>
    <s v="lazada"/>
    <s v=""/>
    <s v="LEXPU0584038671"/>
    <s v="04/07/2025 18:12"/>
  </r>
  <r>
    <x v="9"/>
    <x v="9"/>
    <n v="50"/>
    <n v="6"/>
    <s v="FOG74"/>
    <n v="200"/>
    <n v="0"/>
    <s v="ร้านที่2"/>
    <s v="น** ส***ก แ***จริญ"/>
    <s v="ราชบุรี"/>
    <s v="-"/>
    <s v=""/>
    <s v="04/07/2025 18:10"/>
    <s v="-"/>
    <s v="J&amp;T COD"/>
    <s v="Tiktok"/>
    <s v="จ่ายทีหลัง / COD"/>
    <s v=""/>
    <s v="761346616925"/>
    <s v="04/07/2025 18:10"/>
  </r>
  <r>
    <x v="6"/>
    <x v="6"/>
    <n v="66.333333333333329"/>
    <n v="3"/>
    <s v="FOG73"/>
    <n v="220"/>
    <n v="0"/>
    <s v="ร้านที่4"/>
    <s v="น** ส***ก แ***จริญ"/>
    <s v="ราชบุรี"/>
    <s v="-"/>
    <s v=""/>
    <s v="04/07/2025 18:09"/>
    <s v="-"/>
    <s v="J&amp;T COD"/>
    <s v="Tiktok"/>
    <s v="จ่ายทีหลัง / COD"/>
    <s v=""/>
    <s v="761386804964"/>
    <s v="04/07/2025 18:09"/>
  </r>
  <r>
    <x v="5"/>
    <x v="5"/>
    <n v="45"/>
    <n v="3"/>
    <s v="FOG72"/>
    <n v="129"/>
    <n v="6"/>
    <s v="ร้านที่4"/>
    <s v="ม**"/>
    <s v="พระนครศรีอยุธยา"/>
    <s v="-"/>
    <s v=""/>
    <s v="04/07/2025 18:07"/>
    <s v="-"/>
    <s v="J&amp;T COD"/>
    <s v="Tiktok"/>
    <s v="จ่ายทีหลัง / COD"/>
    <s v=""/>
    <s v="761397503930"/>
    <s v="04/07/2025 18:07"/>
  </r>
  <r>
    <x v="4"/>
    <x v="4"/>
    <n v="66.666666666666671"/>
    <n v="3"/>
    <s v="FOG71"/>
    <n v="100"/>
    <n v="0"/>
    <s v="ร้านที่2"/>
    <s v="ร***ฤกษ์ อ***่"/>
    <s v="พะเยา"/>
    <s v="-"/>
    <s v=""/>
    <s v="04/07/2025 17:59"/>
    <s v="-"/>
    <s v="J&amp;T COD"/>
    <s v="Tiktok"/>
    <s v="จ่ายทีหลัง / COD"/>
    <s v=""/>
    <s v="761340904984"/>
    <s v="04/07/2025 17:59"/>
  </r>
  <r>
    <x v="0"/>
    <x v="0"/>
    <n v="50"/>
    <n v="1"/>
    <s v="FOG70"/>
    <n v="100"/>
    <n v="0"/>
    <s v="ร้านที่4"/>
    <s v="ส***ตตรา  ป***มี"/>
    <s v="เชียงใหม่"/>
    <s v="-"/>
    <s v=""/>
    <s v="04/07/2025 17:46"/>
    <s v="-"/>
    <s v="J&amp;T COD"/>
    <s v="Tiktok"/>
    <s v="จ่ายทีหลัง / COD"/>
    <s v=""/>
    <s v="761386001913"/>
    <s v="04/07/2025 17:46"/>
  </r>
  <r>
    <x v="1"/>
    <x v="1"/>
    <n v="50"/>
    <n v="1"/>
    <s v="FOG70"/>
    <n v="100"/>
    <n v="0"/>
    <s v="ร้านที่4"/>
    <s v="ส***ตตรา  ป***มี"/>
    <s v="เชียงใหม่"/>
    <s v="-"/>
    <s v=""/>
    <s v="04/07/2025 17:46"/>
    <s v="-"/>
    <s v="J&amp;T COD"/>
    <s v="Tiktok"/>
    <s v="จ่ายทีหลัง / COD"/>
    <s v=""/>
    <s v="761386001913"/>
    <s v="04/07/2025 17:46"/>
  </r>
  <r>
    <x v="2"/>
    <x v="2"/>
    <n v="50"/>
    <n v="1"/>
    <s v="FOG70"/>
    <n v="100"/>
    <n v="0"/>
    <s v="ร้านที่4"/>
    <s v="ส***ตตรา  ป***มี"/>
    <s v="เชียงใหม่"/>
    <s v="-"/>
    <s v=""/>
    <s v="04/07/2025 17:46"/>
    <s v="-"/>
    <s v="J&amp;T COD"/>
    <s v="Tiktok"/>
    <s v="จ่ายทีหลัง / COD"/>
    <s v=""/>
    <s v="761386001913"/>
    <s v="04/07/2025 17:46"/>
  </r>
  <r>
    <x v="5"/>
    <x v="5"/>
    <n v="45"/>
    <n v="10"/>
    <s v="FOG69"/>
    <n v="420"/>
    <n v="0"/>
    <s v="ร้านที่4"/>
    <s v="ร***  เ***ริทร์"/>
    <s v="หนองบัวลำภู"/>
    <s v="-"/>
    <s v=""/>
    <s v="04/07/2025 17:41"/>
    <s v="-"/>
    <s v="Flash Express Thailand COD"/>
    <s v="Tiktok"/>
    <s v="จ่ายทีหลัง / COD"/>
    <s v=""/>
    <s v="THT36031YQQ6Y6Z"/>
    <s v="04/07/2025 17:41"/>
  </r>
  <r>
    <x v="0"/>
    <x v="0"/>
    <n v="50"/>
    <n v="1"/>
    <s v="FOG66"/>
    <n v="109"/>
    <n v="9"/>
    <s v="ร้านที่4"/>
    <s v="ส***วัชร์  ศ***โร"/>
    <s v="สงขลา"/>
    <s v="-"/>
    <s v=""/>
    <s v="04/07/2025 17:26"/>
    <s v="-"/>
    <s v="J&amp;T COD"/>
    <s v="Tiktok"/>
    <s v="จ่ายทีหลัง / COD"/>
    <s v=""/>
    <s v="761398412913"/>
    <s v="04/07/2025 17:27"/>
  </r>
  <r>
    <x v="1"/>
    <x v="1"/>
    <n v="50"/>
    <n v="1"/>
    <s v="FOG66"/>
    <n v="109"/>
    <n v="9"/>
    <s v="ร้านที่4"/>
    <s v="ส***วัชร์  ศ***โร"/>
    <s v="สงขลา"/>
    <s v="-"/>
    <s v=""/>
    <s v="04/07/2025 17:26"/>
    <s v="-"/>
    <s v="J&amp;T COD"/>
    <s v="Tiktok"/>
    <s v="จ่ายทีหลัง / COD"/>
    <s v=""/>
    <s v="761398412913"/>
    <s v="04/07/2025 17:27"/>
  </r>
  <r>
    <x v="2"/>
    <x v="2"/>
    <n v="50"/>
    <n v="1"/>
    <s v="FOG66"/>
    <n v="109"/>
    <n v="9"/>
    <s v="ร้านที่4"/>
    <s v="ส***วัชร์  ศ***โร"/>
    <s v="สงขลา"/>
    <s v="-"/>
    <s v=""/>
    <s v="04/07/2025 17:26"/>
    <s v="-"/>
    <s v="J&amp;T COD"/>
    <s v="Tiktok"/>
    <s v="จ่ายทีหลัง / COD"/>
    <s v=""/>
    <s v="761398412913"/>
    <s v="04/07/2025 17:27"/>
  </r>
  <r>
    <x v="0"/>
    <x v="0"/>
    <n v="50"/>
    <n v="1"/>
    <s v="FOG65"/>
    <n v="100"/>
    <n v="0"/>
    <s v="ร้านที่4"/>
    <s v="ส***ียรติ ส***่อ"/>
    <s v="Bangkok"/>
    <s v="-"/>
    <s v=""/>
    <s v="04/07/2025 17:21"/>
    <s v="-"/>
    <s v="J&amp;T COD"/>
    <s v="Tiktok"/>
    <s v="จ่ายทีหลัง / COD"/>
    <s v=""/>
    <s v="761341715971"/>
    <s v="04/07/2025 17:21"/>
  </r>
  <r>
    <x v="1"/>
    <x v="1"/>
    <n v="50"/>
    <n v="1"/>
    <s v="FOG65"/>
    <n v="100"/>
    <n v="0"/>
    <s v="ร้านที่4"/>
    <s v="ส***ียรติ ส***่อ"/>
    <s v="Bangkok"/>
    <s v="-"/>
    <s v=""/>
    <s v="04/07/2025 17:21"/>
    <s v="-"/>
    <s v="J&amp;T COD"/>
    <s v="Tiktok"/>
    <s v="จ่ายทีหลัง / COD"/>
    <s v=""/>
    <s v="761341715971"/>
    <s v="04/07/2025 17:21"/>
  </r>
  <r>
    <x v="2"/>
    <x v="2"/>
    <n v="50"/>
    <n v="1"/>
    <s v="FOG65"/>
    <n v="100"/>
    <n v="0"/>
    <s v="ร้านที่4"/>
    <s v="ส***ียรติ ส***่อ"/>
    <s v="Bangkok"/>
    <s v="-"/>
    <s v=""/>
    <s v="04/07/2025 17:21"/>
    <s v="-"/>
    <s v="J&amp;T COD"/>
    <s v="Tiktok"/>
    <s v="จ่ายทีหลัง / COD"/>
    <s v=""/>
    <s v="761341715971"/>
    <s v="04/07/2025 17:21"/>
  </r>
  <r>
    <x v="0"/>
    <x v="0"/>
    <n v="50"/>
    <n v="1"/>
    <s v="FOG64"/>
    <n v="100"/>
    <n v="0"/>
    <s v="ร้านที่4"/>
    <s v="พ***ินันท์ พ***วง"/>
    <s v="ประจวบคีรีขันธ์"/>
    <s v="-"/>
    <s v=""/>
    <s v="04/07/2025 17:14"/>
    <s v="-"/>
    <s v="J&amp;T COD"/>
    <s v="Tiktok"/>
    <s v="จ่ายทีหลัง / COD"/>
    <s v=""/>
    <s v="761317113970"/>
    <s v="04/07/2025 17:14"/>
  </r>
  <r>
    <x v="1"/>
    <x v="1"/>
    <n v="50"/>
    <n v="1"/>
    <s v="FOG64"/>
    <n v="100"/>
    <n v="0"/>
    <s v="ร้านที่4"/>
    <s v="พ***ินันท์ พ***วง"/>
    <s v="ประจวบคีรีขันธ์"/>
    <s v="-"/>
    <s v=""/>
    <s v="04/07/2025 17:14"/>
    <s v="-"/>
    <s v="J&amp;T COD"/>
    <s v="Tiktok"/>
    <s v="จ่ายทีหลัง / COD"/>
    <s v=""/>
    <s v="761317113970"/>
    <s v="04/07/2025 17:14"/>
  </r>
  <r>
    <x v="2"/>
    <x v="2"/>
    <n v="50"/>
    <n v="1"/>
    <s v="FOG64"/>
    <n v="100"/>
    <n v="0"/>
    <s v="ร้านที่4"/>
    <s v="พ***ินันท์ พ***วง"/>
    <s v="ประจวบคีรีขันธ์"/>
    <s v="-"/>
    <s v=""/>
    <s v="04/07/2025 17:14"/>
    <s v="-"/>
    <s v="J&amp;T COD"/>
    <s v="Tiktok"/>
    <s v="จ่ายทีหลัง / COD"/>
    <s v=""/>
    <s v="761317113970"/>
    <s v="04/07/2025 17:14"/>
  </r>
  <r>
    <x v="0"/>
    <x v="0"/>
    <n v="50"/>
    <n v="1"/>
    <s v="FOG63"/>
    <n v="100"/>
    <n v="0"/>
    <s v="ร้านที่4"/>
    <s v="ธ***ตต์ ธ***ตร์"/>
    <s v="กรุงเทพมหานคร"/>
    <s v="-"/>
    <s v=""/>
    <s v="04/07/2025 17:11"/>
    <s v="-"/>
    <s v="J&amp;T Express"/>
    <s v="Tiktok"/>
    <s v="tiktok"/>
    <s v=""/>
    <s v="761346513970"/>
    <s v="04/07/2025 17:11"/>
  </r>
  <r>
    <x v="1"/>
    <x v="1"/>
    <n v="50"/>
    <n v="1"/>
    <s v="FOG63"/>
    <n v="100"/>
    <n v="0"/>
    <s v="ร้านที่4"/>
    <s v="ธ***ตต์ ธ***ตร์"/>
    <s v="กรุงเทพมหานคร"/>
    <s v="-"/>
    <s v=""/>
    <s v="04/07/2025 17:11"/>
    <s v="-"/>
    <s v="J&amp;T Express"/>
    <s v="Tiktok"/>
    <s v="tiktok"/>
    <s v=""/>
    <s v="761346513970"/>
    <s v="04/07/2025 17:11"/>
  </r>
  <r>
    <x v="2"/>
    <x v="2"/>
    <n v="50"/>
    <n v="1"/>
    <s v="FOG63"/>
    <n v="100"/>
    <n v="0"/>
    <s v="ร้านที่4"/>
    <s v="ธ***ตต์ ธ***ตร์"/>
    <s v="กรุงเทพมหานคร"/>
    <s v="-"/>
    <s v=""/>
    <s v="04/07/2025 17:11"/>
    <s v="-"/>
    <s v="J&amp;T Express"/>
    <s v="Tiktok"/>
    <s v="tiktok"/>
    <s v=""/>
    <s v="761346513970"/>
    <s v="04/07/2025 17:11"/>
  </r>
  <r>
    <x v="2"/>
    <x v="2"/>
    <n v="60"/>
    <n v="1"/>
    <s v="FOG62"/>
    <n v="60"/>
    <n v="0"/>
    <s v="ร้านที่2"/>
    <s v="ช**า"/>
    <s v="******ำบลบ้านลาน, อำเภอบ้านไผ่ บ้านเลขที่16 ซอย4เเยก ตำบลบ้านลาน อำเภอบ้านไผ่ จังหวัดขอนแก่น 40110"/>
    <s v="40110"/>
    <s v="53"/>
    <s v="04/07/2025 17:08"/>
    <s v="-"/>
    <s v="SPX Express"/>
    <s v="Shopee"/>
    <s v="shopee"/>
    <s v=""/>
    <s v="TH256254587454V"/>
    <s v="04/07/2025 17:03"/>
  </r>
  <r>
    <x v="0"/>
    <x v="0"/>
    <n v="50"/>
    <n v="1"/>
    <s v="FOG61"/>
    <n v="100"/>
    <n v="0"/>
    <s v="ร้านที่4"/>
    <s v="ช***ัฒน์"/>
    <s v="อ่างทอง"/>
    <s v="-"/>
    <s v=""/>
    <s v="04/07/2025 17:00"/>
    <s v="-"/>
    <s v="J&amp;T COD"/>
    <s v="Tiktok"/>
    <s v="จ่ายทีหลัง / COD"/>
    <s v=""/>
    <s v="761324217986"/>
    <s v="04/07/2025 17:00"/>
  </r>
  <r>
    <x v="1"/>
    <x v="1"/>
    <n v="50"/>
    <n v="1"/>
    <s v="FOG61"/>
    <n v="100"/>
    <n v="0"/>
    <s v="ร้านที่4"/>
    <s v="ช***ัฒน์"/>
    <s v="อ่างทอง"/>
    <s v="-"/>
    <s v=""/>
    <s v="04/07/2025 17:00"/>
    <s v="-"/>
    <s v="J&amp;T COD"/>
    <s v="Tiktok"/>
    <s v="จ่ายทีหลัง / COD"/>
    <s v=""/>
    <s v="761324217986"/>
    <s v="04/07/2025 17:00"/>
  </r>
  <r>
    <x v="2"/>
    <x v="2"/>
    <n v="50"/>
    <n v="1"/>
    <s v="FOG61"/>
    <n v="100"/>
    <n v="0"/>
    <s v="ร้านที่4"/>
    <s v="ช***ัฒน์"/>
    <s v="อ่างทอง"/>
    <s v="-"/>
    <s v=""/>
    <s v="04/07/2025 17:00"/>
    <s v="-"/>
    <s v="J&amp;T COD"/>
    <s v="Tiktok"/>
    <s v="จ่ายทีหลัง / COD"/>
    <s v=""/>
    <s v="761324217986"/>
    <s v="04/07/2025 17:00"/>
  </r>
  <r>
    <x v="6"/>
    <x v="6"/>
    <n v="66.333333333333329"/>
    <n v="3"/>
    <s v="FOG60"/>
    <n v="186.25"/>
    <n v="13"/>
    <s v="ร้านที่8"/>
    <s v="เบญจา  ผาสุขกาย"/>
    <s v="198/8 หมู่ 1  ตำบลหนองโสน_x000a__x000a_เมืองเพชรบุรี/ Mueang Phetchaburiเพชรบุรี/ Phetchaburi_x000a_76000"/>
    <s v="76000"/>
    <s v="660973405147"/>
    <s v="04/07/2025 16:53"/>
    <s v="-"/>
    <s v="Kerry_dropoff"/>
    <s v="Lazada"/>
    <s v="lazada"/>
    <s v=""/>
    <s v="LEXPU0584042328"/>
    <s v="04/07/2025 16:53"/>
  </r>
  <r>
    <x v="0"/>
    <x v="0"/>
    <n v="50"/>
    <n v="1"/>
    <s v="FOG59"/>
    <n v="100"/>
    <n v="0"/>
    <s v="ร้านที่4"/>
    <s v="ภ***ูมิ ข***นทร"/>
    <s v="ขอนแก่น"/>
    <s v="-"/>
    <s v=""/>
    <s v="04/07/2025 16:42"/>
    <s v="-"/>
    <s v="J&amp;T COD"/>
    <s v="Tiktok"/>
    <s v="จ่ายทีหลัง / COD"/>
    <s v=""/>
    <s v="761380113970"/>
    <s v="04/07/2025 16:42"/>
  </r>
  <r>
    <x v="1"/>
    <x v="1"/>
    <n v="50"/>
    <n v="1"/>
    <s v="FOG59"/>
    <n v="100"/>
    <n v="0"/>
    <s v="ร้านที่4"/>
    <s v="ภ***ูมิ ข***นทร"/>
    <s v="ขอนแก่น"/>
    <s v="-"/>
    <s v=""/>
    <s v="04/07/2025 16:42"/>
    <s v="-"/>
    <s v="J&amp;T COD"/>
    <s v="Tiktok"/>
    <s v="จ่ายทีหลัง / COD"/>
    <s v=""/>
    <s v="761380113970"/>
    <s v="04/07/2025 16:42"/>
  </r>
  <r>
    <x v="2"/>
    <x v="2"/>
    <n v="50"/>
    <n v="1"/>
    <s v="FOG59"/>
    <n v="100"/>
    <n v="0"/>
    <s v="ร้านที่4"/>
    <s v="ภ***ูมิ ข***นทร"/>
    <s v="ขอนแก่น"/>
    <s v="-"/>
    <s v=""/>
    <s v="04/07/2025 16:42"/>
    <s v="-"/>
    <s v="J&amp;T COD"/>
    <s v="Tiktok"/>
    <s v="จ่ายทีหลัง / COD"/>
    <s v=""/>
    <s v="761380113970"/>
    <s v="04/07/2025 16:42"/>
  </r>
  <r>
    <x v="0"/>
    <x v="0"/>
    <n v="50"/>
    <n v="1"/>
    <s v="FOG58"/>
    <n v="130"/>
    <n v="35"/>
    <s v="ร้านที่4"/>
    <s v="น***รทิพย์  ส***ิประเสริฐ"/>
    <s v="นนทบุรี"/>
    <s v="-"/>
    <s v=""/>
    <s v="04/07/2025 16:29"/>
    <s v="-"/>
    <s v="Flash Express Thailand"/>
    <s v="Tiktok"/>
    <s v="tiktok"/>
    <s v=""/>
    <s v="THT03011YQREA2Z"/>
    <s v="04/07/2025 16:29"/>
  </r>
  <r>
    <x v="1"/>
    <x v="1"/>
    <n v="50"/>
    <n v="1"/>
    <s v="FOG58"/>
    <n v="130"/>
    <n v="35"/>
    <s v="ร้านที่4"/>
    <s v="น***รทิพย์  ส***ิประเสริฐ"/>
    <s v="นนทบุรี"/>
    <s v="-"/>
    <s v=""/>
    <s v="04/07/2025 16:29"/>
    <s v="-"/>
    <s v="Flash Express Thailand"/>
    <s v="Tiktok"/>
    <s v="tiktok"/>
    <s v=""/>
    <s v="THT03011YQREA2Z"/>
    <s v="04/07/2025 16:29"/>
  </r>
  <r>
    <x v="2"/>
    <x v="2"/>
    <n v="50"/>
    <n v="1"/>
    <s v="FOG58"/>
    <n v="130"/>
    <n v="35"/>
    <s v="ร้านที่4"/>
    <s v="น***รทิพย์  ส***ิประเสริฐ"/>
    <s v="นนทบุรี"/>
    <s v="-"/>
    <s v=""/>
    <s v="04/07/2025 16:29"/>
    <s v="-"/>
    <s v="Flash Express Thailand"/>
    <s v="Tiktok"/>
    <s v="tiktok"/>
    <s v=""/>
    <s v="THT03011YQREA2Z"/>
    <s v="04/07/2025 16:29"/>
  </r>
  <r>
    <x v="0"/>
    <x v="0"/>
    <n v="50"/>
    <n v="1"/>
    <s v="FOG56"/>
    <n v="95"/>
    <n v="0"/>
    <s v="ร้านที่4"/>
    <s v="ภ***นท์ ข***แก้ว"/>
    <s v="พิษณุโลก"/>
    <s v="-"/>
    <s v=""/>
    <s v="04/07/2025 16:28"/>
    <s v="-"/>
    <s v="J&amp;T COD"/>
    <s v="Tiktok"/>
    <s v="จ่ายทีหลัง / COD"/>
    <s v=""/>
    <s v="761399092871"/>
    <s v="04/07/2025 16:28"/>
  </r>
  <r>
    <x v="1"/>
    <x v="1"/>
    <n v="50"/>
    <n v="1"/>
    <s v="FOG56"/>
    <n v="95"/>
    <n v="0"/>
    <s v="ร้านที่4"/>
    <s v="ภ***นท์ ข***แก้ว"/>
    <s v="พิษณุโลก"/>
    <s v="-"/>
    <s v=""/>
    <s v="04/07/2025 16:28"/>
    <s v="-"/>
    <s v="J&amp;T COD"/>
    <s v="Tiktok"/>
    <s v="จ่ายทีหลัง / COD"/>
    <s v=""/>
    <s v="761399092871"/>
    <s v="04/07/2025 16:28"/>
  </r>
  <r>
    <x v="2"/>
    <x v="2"/>
    <n v="50"/>
    <n v="1"/>
    <s v="FOG56"/>
    <n v="95"/>
    <n v="0"/>
    <s v="ร้านที่4"/>
    <s v="ภ***นท์ ข***แก้ว"/>
    <s v="พิษณุโลก"/>
    <s v="-"/>
    <s v=""/>
    <s v="04/07/2025 16:28"/>
    <s v="-"/>
    <s v="J&amp;T COD"/>
    <s v="Tiktok"/>
    <s v="จ่ายทีหลัง / COD"/>
    <s v=""/>
    <s v="761399092871"/>
    <s v="04/07/2025 16:28"/>
  </r>
  <r>
    <x v="0"/>
    <x v="0"/>
    <n v="50"/>
    <n v="1"/>
    <s v="FOG55"/>
    <n v="138"/>
    <n v="38"/>
    <s v="ร้านที่4"/>
    <s v="ิ***ญญา น***ะการ"/>
    <s v="ขอนแก่น"/>
    <s v="-"/>
    <s v=""/>
    <s v="04/07/2025 16:26"/>
    <s v="-"/>
    <s v="J&amp;T COD"/>
    <s v="Tiktok"/>
    <s v="จ่ายทีหลัง / COD"/>
    <s v=""/>
    <s v="761315596871"/>
    <s v="04/07/2025 16:26"/>
  </r>
  <r>
    <x v="1"/>
    <x v="1"/>
    <n v="50"/>
    <n v="1"/>
    <s v="FOG55"/>
    <n v="138"/>
    <n v="38"/>
    <s v="ร้านที่4"/>
    <s v="ิ***ญญา น***ะการ"/>
    <s v="ขอนแก่น"/>
    <s v="-"/>
    <s v=""/>
    <s v="04/07/2025 16:26"/>
    <s v="-"/>
    <s v="J&amp;T COD"/>
    <s v="Tiktok"/>
    <s v="จ่ายทีหลัง / COD"/>
    <s v=""/>
    <s v="761315596871"/>
    <s v="04/07/2025 16:26"/>
  </r>
  <r>
    <x v="2"/>
    <x v="2"/>
    <n v="50"/>
    <n v="1"/>
    <s v="FOG55"/>
    <n v="138"/>
    <n v="38"/>
    <s v="ร้านที่4"/>
    <s v="ิ***ญญา น***ะการ"/>
    <s v="ขอนแก่น"/>
    <s v="-"/>
    <s v=""/>
    <s v="04/07/2025 16:26"/>
    <s v="-"/>
    <s v="J&amp;T COD"/>
    <s v="Tiktok"/>
    <s v="จ่ายทีหลัง / COD"/>
    <s v=""/>
    <s v="761315596871"/>
    <s v="04/07/2025 16:26"/>
  </r>
  <r>
    <x v="6"/>
    <x v="6"/>
    <n v="66.333333333333329"/>
    <n v="3"/>
    <s v="FOG54"/>
    <n v="220"/>
    <n v="0"/>
    <s v="ร้านที่4"/>
    <s v="ฮ***ลั้ง โ***พูนตระกูล"/>
    <s v="นครนายก"/>
    <s v="-"/>
    <s v=""/>
    <s v="04/07/2025 16:25"/>
    <s v="-"/>
    <s v="J&amp;T COD"/>
    <s v="Tiktok"/>
    <s v="จ่ายทีหลัง / COD"/>
    <s v=""/>
    <s v="761364203961"/>
    <s v="04/07/2025 16:25"/>
  </r>
  <r>
    <x v="0"/>
    <x v="0"/>
    <n v="50"/>
    <n v="1"/>
    <s v="FOG53"/>
    <n v="95"/>
    <n v="0"/>
    <s v="ร้านที่4"/>
    <s v="น***าวพรพรรณ เ***ุวรรณ"/>
    <s v="อุดรธานี"/>
    <s v="-"/>
    <s v=""/>
    <s v="04/07/2025 16:23"/>
    <s v="-"/>
    <s v="J&amp;T Express"/>
    <s v="Tiktok"/>
    <s v="tiktok"/>
    <s v=""/>
    <s v="761398899881"/>
    <s v="04/07/2025 16:22"/>
  </r>
  <r>
    <x v="1"/>
    <x v="1"/>
    <n v="50"/>
    <n v="1"/>
    <s v="FOG53"/>
    <n v="95"/>
    <n v="0"/>
    <s v="ร้านที่4"/>
    <s v="น***าวพรพรรณ เ***ุวรรณ"/>
    <s v="อุดรธานี"/>
    <s v="-"/>
    <s v=""/>
    <s v="04/07/2025 16:23"/>
    <s v="-"/>
    <s v="J&amp;T Express"/>
    <s v="Tiktok"/>
    <s v="tiktok"/>
    <s v=""/>
    <s v="761398899881"/>
    <s v="04/07/2025 16:22"/>
  </r>
  <r>
    <x v="2"/>
    <x v="2"/>
    <n v="50"/>
    <n v="1"/>
    <s v="FOG53"/>
    <n v="95"/>
    <n v="0"/>
    <s v="ร้านที่4"/>
    <s v="น***าวพรพรรณ เ***ุวรรณ"/>
    <s v="อุดรธานี"/>
    <s v="-"/>
    <s v=""/>
    <s v="04/07/2025 16:23"/>
    <s v="-"/>
    <s v="J&amp;T Express"/>
    <s v="Tiktok"/>
    <s v="tiktok"/>
    <s v=""/>
    <s v="761398899881"/>
    <s v="04/07/2025 16:22"/>
  </r>
  <r>
    <x v="6"/>
    <x v="11"/>
    <n v="1.25"/>
    <n v="1"/>
    <s v="FOG51"/>
    <n v="1.25"/>
    <n v="0"/>
    <s v="ร้านที่1"/>
    <s v="Namasteball"/>
    <s v="ชุมชนร่มเย็น28/49999 ซแยย2/17 เสนดน848833 · คูคต/ Khu Khot_x000a__x000a_ลำลูกกา/ Lam Luk Kaปทุมธานี/ Pathum Thani_x000a_12130"/>
    <s v="12130"/>
    <s v="660654896512"/>
    <s v="04/07/2025 16:21"/>
    <s v="-"/>
    <s v="Kerry_dropoff"/>
    <s v="Lazada"/>
    <s v="lazada"/>
    <s v=""/>
    <s v="LEXPU0584046334"/>
    <s v="04/07/2025 16:19"/>
  </r>
  <r>
    <x v="0"/>
    <x v="0"/>
    <n v="50"/>
    <n v="1"/>
    <s v="FOG50"/>
    <n v="100"/>
    <n v="0"/>
    <s v="ร้านที่4"/>
    <s v="ป***ชาติ  ม***าเนตร"/>
    <s v="แพร่"/>
    <s v="-"/>
    <s v=""/>
    <s v="04/07/2025 16:18"/>
    <s v="-"/>
    <s v="J&amp;T COD"/>
    <s v="Tiktok"/>
    <s v="จ่ายทีหลัง / COD"/>
    <s v=""/>
    <s v="761377899870"/>
    <s v="04/07/2025 16:18"/>
  </r>
  <r>
    <x v="1"/>
    <x v="1"/>
    <n v="50"/>
    <n v="1"/>
    <s v="FOG50"/>
    <n v="100"/>
    <n v="0"/>
    <s v="ร้านที่4"/>
    <s v="ป***ชาติ  ม***าเนตร"/>
    <s v="แพร่"/>
    <s v="-"/>
    <s v=""/>
    <s v="04/07/2025 16:18"/>
    <s v="-"/>
    <s v="J&amp;T COD"/>
    <s v="Tiktok"/>
    <s v="จ่ายทีหลัง / COD"/>
    <s v=""/>
    <s v="761377899870"/>
    <s v="04/07/2025 16:18"/>
  </r>
  <r>
    <x v="2"/>
    <x v="2"/>
    <n v="50"/>
    <n v="1"/>
    <s v="FOG50"/>
    <n v="100"/>
    <n v="0"/>
    <s v="ร้านที่4"/>
    <s v="ป***ชาติ  ม***าเนตร"/>
    <s v="แพร่"/>
    <s v="-"/>
    <s v=""/>
    <s v="04/07/2025 16:18"/>
    <s v="-"/>
    <s v="J&amp;T COD"/>
    <s v="Tiktok"/>
    <s v="จ่ายทีหลัง / COD"/>
    <s v=""/>
    <s v="761377899870"/>
    <s v="04/07/2025 16:18"/>
  </r>
  <r>
    <x v="0"/>
    <x v="0"/>
    <n v="50"/>
    <n v="2"/>
    <s v="FOG49"/>
    <n v="190"/>
    <n v="0"/>
    <s v="ร้านที่4"/>
    <s v="น***น  "/>
    <s v="ชัยภูมิ"/>
    <s v="-"/>
    <s v=""/>
    <s v="04/07/2025 16:16"/>
    <s v="-"/>
    <s v="J&amp;T COD"/>
    <s v="Tiktok"/>
    <s v="จ่ายทีหลัง / COD"/>
    <s v=""/>
    <s v="761387375895"/>
    <s v="04/07/2025 16:16"/>
  </r>
  <r>
    <x v="1"/>
    <x v="1"/>
    <n v="50"/>
    <n v="2"/>
    <s v="FOG49"/>
    <n v="190"/>
    <n v="0"/>
    <s v="ร้านที่4"/>
    <s v="น***น  "/>
    <s v="ชัยภูมิ"/>
    <s v="-"/>
    <s v=""/>
    <s v="04/07/2025 16:16"/>
    <s v="-"/>
    <s v="J&amp;T COD"/>
    <s v="Tiktok"/>
    <s v="จ่ายทีหลัง / COD"/>
    <s v=""/>
    <s v="761387375895"/>
    <s v="04/07/2025 16:16"/>
  </r>
  <r>
    <x v="2"/>
    <x v="2"/>
    <n v="50"/>
    <n v="2"/>
    <s v="FOG49"/>
    <n v="190"/>
    <n v="0"/>
    <s v="ร้านที่4"/>
    <s v="น***น  "/>
    <s v="ชัยภูมิ"/>
    <s v="-"/>
    <s v=""/>
    <s v="04/07/2025 16:16"/>
    <s v="-"/>
    <s v="J&amp;T COD"/>
    <s v="Tiktok"/>
    <s v="จ่ายทีหลัง / COD"/>
    <s v=""/>
    <s v="761387375895"/>
    <s v="04/07/2025 16:16"/>
  </r>
  <r>
    <x v="0"/>
    <x v="0"/>
    <n v="50"/>
    <n v="2"/>
    <s v="FOG47"/>
    <n v="200"/>
    <n v="0"/>
    <s v="ร้านที่4"/>
    <s v="อ***จ บ***มสูงเนิน"/>
    <s v="นครราชสีมา"/>
    <s v="-"/>
    <s v=""/>
    <s v="04/07/2025 16:13"/>
    <s v="-"/>
    <s v="J&amp;T Express"/>
    <s v="Tiktok"/>
    <s v="tiktok"/>
    <s v=""/>
    <s v="761378799860"/>
    <s v="04/07/2025 16:13"/>
  </r>
  <r>
    <x v="1"/>
    <x v="1"/>
    <n v="50"/>
    <n v="2"/>
    <s v="FOG47"/>
    <n v="200"/>
    <n v="0"/>
    <s v="ร้านที่4"/>
    <s v="อ***จ บ***มสูงเนิน"/>
    <s v="นครราชสีมา"/>
    <s v="-"/>
    <s v=""/>
    <s v="04/07/2025 16:13"/>
    <s v="-"/>
    <s v="J&amp;T Express"/>
    <s v="Tiktok"/>
    <s v="tiktok"/>
    <s v=""/>
    <s v="761378799860"/>
    <s v="04/07/2025 16:13"/>
  </r>
  <r>
    <x v="2"/>
    <x v="2"/>
    <n v="50"/>
    <n v="2"/>
    <s v="FOG47"/>
    <n v="200"/>
    <n v="0"/>
    <s v="ร้านที่4"/>
    <s v="อ***จ บ***มสูงเนิน"/>
    <s v="นครราชสีมา"/>
    <s v="-"/>
    <s v=""/>
    <s v="04/07/2025 16:13"/>
    <s v="-"/>
    <s v="J&amp;T Express"/>
    <s v="Tiktok"/>
    <s v="tiktok"/>
    <s v=""/>
    <s v="761378799860"/>
    <s v="04/07/2025 16:13"/>
  </r>
  <r>
    <x v="0"/>
    <x v="0"/>
    <n v="50"/>
    <n v="1"/>
    <s v="FOG45"/>
    <n v="95"/>
    <n v="0"/>
    <s v="ร้านที่4"/>
    <s v="ร***าภรณ์ ใ***เอี่ยม"/>
    <s v="พระนครศรีอยุธยา"/>
    <s v="-"/>
    <s v=""/>
    <s v="04/07/2025 16:10"/>
    <s v="-"/>
    <s v="J&amp;T COD"/>
    <s v="Tiktok"/>
    <s v="จ่ายทีหลัง / COD"/>
    <s v=""/>
    <s v="761360799872"/>
    <s v="04/07/2025 16:10"/>
  </r>
  <r>
    <x v="1"/>
    <x v="1"/>
    <n v="50"/>
    <n v="1"/>
    <s v="FOG45"/>
    <n v="95"/>
    <n v="0"/>
    <s v="ร้านที่4"/>
    <s v="ร***าภรณ์ ใ***เอี่ยม"/>
    <s v="พระนครศรีอยุธยา"/>
    <s v="-"/>
    <s v=""/>
    <s v="04/07/2025 16:10"/>
    <s v="-"/>
    <s v="J&amp;T COD"/>
    <s v="Tiktok"/>
    <s v="จ่ายทีหลัง / COD"/>
    <s v=""/>
    <s v="761360799872"/>
    <s v="04/07/2025 16:10"/>
  </r>
  <r>
    <x v="2"/>
    <x v="2"/>
    <n v="50"/>
    <n v="1"/>
    <s v="FOG45"/>
    <n v="95"/>
    <n v="0"/>
    <s v="ร้านที่4"/>
    <s v="ร***าภรณ์ ใ***เอี่ยม"/>
    <s v="พระนครศรีอยุธยา"/>
    <s v="-"/>
    <s v=""/>
    <s v="04/07/2025 16:10"/>
    <s v="-"/>
    <s v="J&amp;T COD"/>
    <s v="Tiktok"/>
    <s v="จ่ายทีหลัง / COD"/>
    <s v=""/>
    <s v="761360799872"/>
    <s v="04/07/2025 16:10"/>
  </r>
  <r>
    <x v="0"/>
    <x v="0"/>
    <n v="50"/>
    <n v="1"/>
    <s v="FOG44"/>
    <n v="95"/>
    <n v="0"/>
    <s v="ร้านที่4"/>
    <s v="อ***ราวดี"/>
    <s v="เทศบาลนครอุบลราชธานี"/>
    <s v="-"/>
    <s v=""/>
    <s v="04/07/2025 16:07"/>
    <s v="-"/>
    <s v="J&amp;T COD"/>
    <s v="Tiktok"/>
    <s v="จ่ายทีหลัง / COD"/>
    <s v=""/>
    <s v="761330797883"/>
    <s v="04/07/2025 16:08"/>
  </r>
  <r>
    <x v="1"/>
    <x v="1"/>
    <n v="50"/>
    <n v="1"/>
    <s v="FOG44"/>
    <n v="95"/>
    <n v="0"/>
    <s v="ร้านที่4"/>
    <s v="อ***ราวดี"/>
    <s v="เทศบาลนครอุบลราชธานี"/>
    <s v="-"/>
    <s v=""/>
    <s v="04/07/2025 16:07"/>
    <s v="-"/>
    <s v="J&amp;T COD"/>
    <s v="Tiktok"/>
    <s v="จ่ายทีหลัง / COD"/>
    <s v=""/>
    <s v="761330797883"/>
    <s v="04/07/2025 16:08"/>
  </r>
  <r>
    <x v="2"/>
    <x v="2"/>
    <n v="50"/>
    <n v="1"/>
    <s v="FOG44"/>
    <n v="95"/>
    <n v="0"/>
    <s v="ร้านที่4"/>
    <s v="อ***ราวดี"/>
    <s v="เทศบาลนครอุบลราชธานี"/>
    <s v="-"/>
    <s v=""/>
    <s v="04/07/2025 16:07"/>
    <s v="-"/>
    <s v="J&amp;T COD"/>
    <s v="Tiktok"/>
    <s v="จ่ายทีหลัง / COD"/>
    <s v=""/>
    <s v="761330797883"/>
    <s v="04/07/2025 16:08"/>
  </r>
  <r>
    <x v="7"/>
    <x v="7"/>
    <n v="66"/>
    <n v="1"/>
    <s v="FOG43"/>
    <n v="262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4/07/2025 16:37"/>
    <s v="-"/>
    <s v="SPX Express"/>
    <s v="Shopee"/>
    <s v="shopee"/>
    <s v=""/>
    <s v="TH2552050031649"/>
    <s v="04/07/2025 16:07"/>
  </r>
  <r>
    <x v="8"/>
    <x v="8"/>
    <n v="66"/>
    <n v="1"/>
    <s v="FOG43"/>
    <n v="262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4/07/2025 16:37"/>
    <s v="-"/>
    <s v="SPX Express"/>
    <s v="Shopee"/>
    <s v="shopee"/>
    <s v=""/>
    <s v="TH2552050031649"/>
    <s v="04/07/2025 16:07"/>
  </r>
  <r>
    <x v="6"/>
    <x v="6"/>
    <n v="67"/>
    <n v="1"/>
    <s v="FOG43"/>
    <n v="262"/>
    <n v="29"/>
    <s v="ร้านที่1"/>
    <s v="ว******์"/>
    <s v="******รา ตำบลโคกพุทรา อำเภอโพธิ์ทอง จังหวัดอ่างทอง 14120"/>
    <s v="14120"/>
    <s v="37"/>
    <s v="04/07/2025 16:37"/>
    <s v="-"/>
    <s v="SPX Express"/>
    <s v="Shopee"/>
    <s v="shopee"/>
    <s v=""/>
    <s v="TH2552050031649"/>
    <s v="04/07/2025 16:07"/>
  </r>
  <r>
    <x v="0"/>
    <x v="0"/>
    <n v="50"/>
    <n v="1"/>
    <s v="FOG42"/>
    <n v="100"/>
    <n v="0"/>
    <s v="ร้านที่4"/>
    <s v="เ***ยบ"/>
    <s v="ยโสธร"/>
    <s v="-"/>
    <s v=""/>
    <s v="04/07/2025 16:06"/>
    <s v="-"/>
    <s v="J&amp;T Express"/>
    <s v="Tiktok"/>
    <s v="tiktok"/>
    <s v=""/>
    <s v="761355495902"/>
    <s v="04/07/2025 16:06"/>
  </r>
  <r>
    <x v="1"/>
    <x v="1"/>
    <n v="50"/>
    <n v="1"/>
    <s v="FOG42"/>
    <n v="100"/>
    <n v="0"/>
    <s v="ร้านที่4"/>
    <s v="เ***ยบ"/>
    <s v="ยโสธร"/>
    <s v="-"/>
    <s v=""/>
    <s v="04/07/2025 16:06"/>
    <s v="-"/>
    <s v="J&amp;T Express"/>
    <s v="Tiktok"/>
    <s v="tiktok"/>
    <s v=""/>
    <s v="761355495902"/>
    <s v="04/07/2025 16:06"/>
  </r>
  <r>
    <x v="2"/>
    <x v="2"/>
    <n v="50"/>
    <n v="1"/>
    <s v="FOG42"/>
    <n v="100"/>
    <n v="0"/>
    <s v="ร้านที่4"/>
    <s v="เ***ยบ"/>
    <s v="ยโสธร"/>
    <s v="-"/>
    <s v=""/>
    <s v="04/07/2025 16:06"/>
    <s v="-"/>
    <s v="J&amp;T Express"/>
    <s v="Tiktok"/>
    <s v="tiktok"/>
    <s v=""/>
    <s v="761355495902"/>
    <s v="04/07/2025 16:06"/>
  </r>
  <r>
    <x v="0"/>
    <x v="0"/>
    <n v="50"/>
    <n v="1"/>
    <s v="FOG41"/>
    <n v="100"/>
    <n v="0"/>
    <s v="ร้านที่4"/>
    <s v="ฟ***ุ่ง  ส***ุตร"/>
    <s v="สุราษฎร์ธานี"/>
    <s v="-"/>
    <s v=""/>
    <s v="04/07/2025 16:06"/>
    <s v="-"/>
    <s v="J&amp;T COD"/>
    <s v="Tiktok"/>
    <s v="จ่ายทีหลัง / COD"/>
    <s v=""/>
    <s v="761376898903"/>
    <s v="04/07/2025 16:06"/>
  </r>
  <r>
    <x v="1"/>
    <x v="1"/>
    <n v="50"/>
    <n v="1"/>
    <s v="FOG41"/>
    <n v="100"/>
    <n v="0"/>
    <s v="ร้านที่4"/>
    <s v="ฟ***ุ่ง  ส***ุตร"/>
    <s v="สุราษฎร์ธานี"/>
    <s v="-"/>
    <s v=""/>
    <s v="04/07/2025 16:06"/>
    <s v="-"/>
    <s v="J&amp;T COD"/>
    <s v="Tiktok"/>
    <s v="จ่ายทีหลัง / COD"/>
    <s v=""/>
    <s v="761376898903"/>
    <s v="04/07/2025 16:06"/>
  </r>
  <r>
    <x v="2"/>
    <x v="2"/>
    <n v="50"/>
    <n v="1"/>
    <s v="FOG41"/>
    <n v="100"/>
    <n v="0"/>
    <s v="ร้านที่4"/>
    <s v="ฟ***ุ่ง  ส***ุตร"/>
    <s v="สุราษฎร์ธานี"/>
    <s v="-"/>
    <s v=""/>
    <s v="04/07/2025 16:06"/>
    <s v="-"/>
    <s v="J&amp;T COD"/>
    <s v="Tiktok"/>
    <s v="จ่ายทีหลัง / COD"/>
    <s v=""/>
    <s v="761376898903"/>
    <s v="04/07/2025 16:06"/>
  </r>
  <r>
    <x v="0"/>
    <x v="0"/>
    <n v="50"/>
    <n v="1"/>
    <s v="FOG40"/>
    <n v="100"/>
    <n v="0"/>
    <s v="ร้านที่4"/>
    <s v="ล***์นารา จ***"/>
    <s v="กำแพงเพชร"/>
    <s v="-"/>
    <s v=""/>
    <s v="04/07/2025 16:06"/>
    <s v="-"/>
    <s v="J&amp;T COD"/>
    <s v="Tiktok"/>
    <s v="จ่ายทีหลัง / COD"/>
    <s v=""/>
    <s v="761374795871"/>
    <s v="04/07/2025 16:06"/>
  </r>
  <r>
    <x v="1"/>
    <x v="1"/>
    <n v="50"/>
    <n v="1"/>
    <s v="FOG40"/>
    <n v="100"/>
    <n v="0"/>
    <s v="ร้านที่4"/>
    <s v="ล***์นารา จ***"/>
    <s v="กำแพงเพชร"/>
    <s v="-"/>
    <s v=""/>
    <s v="04/07/2025 16:06"/>
    <s v="-"/>
    <s v="J&amp;T COD"/>
    <s v="Tiktok"/>
    <s v="จ่ายทีหลัง / COD"/>
    <s v=""/>
    <s v="761374795871"/>
    <s v="04/07/2025 16:06"/>
  </r>
  <r>
    <x v="2"/>
    <x v="2"/>
    <n v="50"/>
    <n v="1"/>
    <s v="FOG40"/>
    <n v="100"/>
    <n v="0"/>
    <s v="ร้านที่4"/>
    <s v="ล***์นารา จ***"/>
    <s v="กำแพงเพชร"/>
    <s v="-"/>
    <s v=""/>
    <s v="04/07/2025 16:06"/>
    <s v="-"/>
    <s v="J&amp;T COD"/>
    <s v="Tiktok"/>
    <s v="จ่ายทีหลัง / COD"/>
    <s v=""/>
    <s v="761374795871"/>
    <s v="04/07/2025 16:06"/>
  </r>
  <r>
    <x v="0"/>
    <x v="0"/>
    <n v="50"/>
    <n v="1"/>
    <s v="FOG39"/>
    <n v="124"/>
    <n v="29"/>
    <s v="ร้านที่4"/>
    <s v="ก***ตูน"/>
    <s v="พิจิตร"/>
    <s v="-"/>
    <s v=""/>
    <s v="04/07/2025 16:05"/>
    <s v="-"/>
    <s v="J&amp;T COD"/>
    <s v="Tiktok"/>
    <s v="จ่ายทีหลัง / COD"/>
    <s v=""/>
    <s v="761311211986"/>
    <s v="04/07/2025 16:05"/>
  </r>
  <r>
    <x v="1"/>
    <x v="1"/>
    <n v="50"/>
    <n v="1"/>
    <s v="FOG39"/>
    <n v="124"/>
    <n v="29"/>
    <s v="ร้านที่4"/>
    <s v="ก***ตูน"/>
    <s v="พิจิตร"/>
    <s v="-"/>
    <s v=""/>
    <s v="04/07/2025 16:05"/>
    <s v="-"/>
    <s v="J&amp;T COD"/>
    <s v="Tiktok"/>
    <s v="จ่ายทีหลัง / COD"/>
    <s v=""/>
    <s v="761311211986"/>
    <s v="04/07/2025 16:05"/>
  </r>
  <r>
    <x v="2"/>
    <x v="2"/>
    <n v="50"/>
    <n v="1"/>
    <s v="FOG39"/>
    <n v="124"/>
    <n v="29"/>
    <s v="ร้านที่4"/>
    <s v="ก***ตูน"/>
    <s v="พิจิตร"/>
    <s v="-"/>
    <s v=""/>
    <s v="04/07/2025 16:05"/>
    <s v="-"/>
    <s v="J&amp;T COD"/>
    <s v="Tiktok"/>
    <s v="จ่ายทีหลัง / COD"/>
    <s v=""/>
    <s v="761311211986"/>
    <s v="04/07/2025 16:05"/>
  </r>
  <r>
    <x v="3"/>
    <x v="3"/>
    <n v="66.666666666666671"/>
    <n v="6"/>
    <s v="FOG38"/>
    <n v="200"/>
    <n v="0"/>
    <s v="ร้านที่4"/>
    <s v="ส***สา  จ***ก้ว ย***หม่ม"/>
    <s v="ชัยภูมิ"/>
    <s v="-"/>
    <s v=""/>
    <s v="04/07/2025 16:01"/>
    <s v="-"/>
    <s v="J&amp;T Express"/>
    <s v="Tiktok"/>
    <s v="tiktok"/>
    <s v=""/>
    <s v="761306905962"/>
    <s v="04/07/2025 16:01"/>
  </r>
  <r>
    <x v="0"/>
    <x v="0"/>
    <n v="50"/>
    <n v="1"/>
    <s v="FOG37"/>
    <n v="95"/>
    <n v="0"/>
    <s v="ร้านที่4"/>
    <s v="ค** F"/>
    <s v="ปทุมธานี"/>
    <s v="-"/>
    <s v=""/>
    <s v="04/07/2025 15:59"/>
    <s v="-"/>
    <s v="Flash Express Thailand"/>
    <s v="Tiktok"/>
    <s v="tiktok"/>
    <s v=""/>
    <s v="THT04061YQRCP4Z"/>
    <s v="04/07/2025 15:59"/>
  </r>
  <r>
    <x v="1"/>
    <x v="1"/>
    <n v="50"/>
    <n v="1"/>
    <s v="FOG37"/>
    <n v="95"/>
    <n v="0"/>
    <s v="ร้านที่4"/>
    <s v="ค** F"/>
    <s v="ปทุมธานี"/>
    <s v="-"/>
    <s v=""/>
    <s v="04/07/2025 15:59"/>
    <s v="-"/>
    <s v="Flash Express Thailand"/>
    <s v="Tiktok"/>
    <s v="tiktok"/>
    <s v=""/>
    <s v="THT04061YQRCP4Z"/>
    <s v="04/07/2025 15:59"/>
  </r>
  <r>
    <x v="2"/>
    <x v="2"/>
    <n v="50"/>
    <n v="1"/>
    <s v="FOG37"/>
    <n v="95"/>
    <n v="0"/>
    <s v="ร้านที่4"/>
    <s v="ค** F"/>
    <s v="ปทุมธานี"/>
    <s v="-"/>
    <s v=""/>
    <s v="04/07/2025 15:59"/>
    <s v="-"/>
    <s v="Flash Express Thailand"/>
    <s v="Tiktok"/>
    <s v="tiktok"/>
    <s v=""/>
    <s v="THT04061YQRCP4Z"/>
    <s v="04/07/2025 15:59"/>
  </r>
  <r>
    <x v="3"/>
    <x v="3"/>
    <n v="66.666666666666671"/>
    <n v="3"/>
    <s v="FOG36"/>
    <n v="100"/>
    <n v="0"/>
    <s v="ร้านที่4"/>
    <s v="ส***ิง ธ***นิวร"/>
    <s v="พระนครศรีอยุธยา"/>
    <s v="-"/>
    <s v=""/>
    <s v="04/07/2025 15:59"/>
    <s v="-"/>
    <s v="J&amp;T Express"/>
    <s v="Tiktok"/>
    <s v="tiktok"/>
    <s v=""/>
    <s v="761300402951"/>
    <s v="04/07/2025 15:59"/>
  </r>
  <r>
    <x v="0"/>
    <x v="0"/>
    <n v="50"/>
    <n v="1"/>
    <s v="FOG34"/>
    <n v="104"/>
    <n v="9"/>
    <s v="ร้านที่4"/>
    <s v="ไ** ว***ียรฉาย"/>
    <s v="ฉะเชิงเทรา"/>
    <s v="-"/>
    <s v=""/>
    <s v="04/07/2025 15:58"/>
    <s v="-"/>
    <s v="J&amp;T COD"/>
    <s v="Tiktok"/>
    <s v="จ่ายทีหลัง / COD"/>
    <s v=""/>
    <s v="761366100961"/>
    <s v="04/07/2025 15:58"/>
  </r>
  <r>
    <x v="1"/>
    <x v="1"/>
    <n v="50"/>
    <n v="1"/>
    <s v="FOG34"/>
    <n v="104"/>
    <n v="9"/>
    <s v="ร้านที่4"/>
    <s v="ไ** ว***ียรฉาย"/>
    <s v="ฉะเชิงเทรา"/>
    <s v="-"/>
    <s v=""/>
    <s v="04/07/2025 15:58"/>
    <s v="-"/>
    <s v="J&amp;T COD"/>
    <s v="Tiktok"/>
    <s v="จ่ายทีหลัง / COD"/>
    <s v=""/>
    <s v="761366100961"/>
    <s v="04/07/2025 15:58"/>
  </r>
  <r>
    <x v="2"/>
    <x v="2"/>
    <n v="50"/>
    <n v="1"/>
    <s v="FOG34"/>
    <n v="104"/>
    <n v="9"/>
    <s v="ร้านที่4"/>
    <s v="ไ** ว***ียรฉาย"/>
    <s v="ฉะเชิงเทรา"/>
    <s v="-"/>
    <s v=""/>
    <s v="04/07/2025 15:58"/>
    <s v="-"/>
    <s v="J&amp;T COD"/>
    <s v="Tiktok"/>
    <s v="จ่ายทีหลัง / COD"/>
    <s v=""/>
    <s v="761366100961"/>
    <s v="04/07/2025 15:58"/>
  </r>
  <r>
    <x v="2"/>
    <x v="13"/>
    <n v="39.5"/>
    <n v="4"/>
    <s v="FOG33"/>
    <n v="222"/>
    <n v="64"/>
    <s v="ร้านที่3"/>
    <s v="ศิวาลัย ศรฉัตร บริษัท เอ็ม.พี.แอล อินเทนซีฟ จำกัด"/>
    <s v="414/215 มบ.รื่นฤดี6 ถนนเลียบคลองสอง แขวงบางชัน เขตคลองสามวา_x000a__x000a_คลองสามวา/ Klong Sam Waกรุงเทพมหานคร/ Bangkok_x000a_10510"/>
    <s v="10510"/>
    <s v="660856246441"/>
    <s v="04/07/2025 15:57"/>
    <s v="-"/>
    <s v="Kerry_dropoff"/>
    <s v="Lazada"/>
    <s v="lazada"/>
    <s v=""/>
    <s v="LEXPU0584045848"/>
    <s v="04/07/2025 15:57"/>
  </r>
  <r>
    <x v="9"/>
    <x v="9"/>
    <n v="33.333333333333336"/>
    <n v="15"/>
    <s v="FOG32"/>
    <n v="975"/>
    <n v="0"/>
    <s v="ร้านที่4"/>
    <s v="ว***ธพร เ***้ยงเกลา"/>
    <s v="นครศรีธรรมราช"/>
    <s v="-"/>
    <s v=""/>
    <s v="04/07/2025 14:54"/>
    <s v="-"/>
    <s v="BEST Express COD"/>
    <s v="Tiktok"/>
    <s v="จ่ายทีหลัง / COD"/>
    <s v=""/>
    <s v="66771003934206"/>
    <s v="04/07/2025 15:50"/>
  </r>
  <r>
    <x v="0"/>
    <x v="0"/>
    <n v="50"/>
    <n v="5"/>
    <s v="FOG32"/>
    <n v="975"/>
    <n v="0"/>
    <s v="ร้านที่4"/>
    <s v="ว***ธพร เ***้ยงเกลา"/>
    <s v="นครศรีธรรมราช"/>
    <s v="-"/>
    <s v=""/>
    <s v="04/07/2025 14:54"/>
    <s v="-"/>
    <s v="BEST Express COD"/>
    <s v="Tiktok"/>
    <s v="จ่ายทีหลัง / COD"/>
    <s v=""/>
    <s v="66771003934206"/>
    <s v="04/07/2025 15:50"/>
  </r>
  <r>
    <x v="1"/>
    <x v="1"/>
    <n v="50"/>
    <n v="5"/>
    <s v="FOG32"/>
    <n v="975"/>
    <n v="0"/>
    <s v="ร้านที่4"/>
    <s v="ว***ธพร เ***้ยงเกลา"/>
    <s v="นครศรีธรรมราช"/>
    <s v="-"/>
    <s v=""/>
    <s v="04/07/2025 14:54"/>
    <s v="-"/>
    <s v="BEST Express COD"/>
    <s v="Tiktok"/>
    <s v="จ่ายทีหลัง / COD"/>
    <s v=""/>
    <s v="66771003934206"/>
    <s v="04/07/2025 15:50"/>
  </r>
  <r>
    <x v="2"/>
    <x v="2"/>
    <n v="50"/>
    <n v="5"/>
    <s v="FOG32"/>
    <n v="975"/>
    <n v="0"/>
    <s v="ร้านที่4"/>
    <s v="ว***ธพร เ***้ยงเกลา"/>
    <s v="นครศรีธรรมราช"/>
    <s v="-"/>
    <s v=""/>
    <s v="04/07/2025 14:54"/>
    <s v="-"/>
    <s v="BEST Express COD"/>
    <s v="Tiktok"/>
    <s v="จ่ายทีหลัง / COD"/>
    <s v=""/>
    <s v="66771003934206"/>
    <s v="04/07/2025 15:50"/>
  </r>
  <r>
    <x v="0"/>
    <x v="0"/>
    <n v="50"/>
    <n v="2"/>
    <s v="FOG31"/>
    <n v="190"/>
    <n v="0"/>
    <s v="ร้านที่4"/>
    <s v="ว***าภรณ์. ท***"/>
    <s v="ลพบุรี"/>
    <s v="-"/>
    <s v=""/>
    <s v="04/07/2025 15:13"/>
    <s v="-"/>
    <s v="J&amp;T COD"/>
    <s v="Tiktok"/>
    <s v="จ่ายทีหลัง / COD"/>
    <s v=""/>
    <s v="761307196834"/>
    <s v="04/07/2025 15:50"/>
  </r>
  <r>
    <x v="1"/>
    <x v="1"/>
    <n v="50"/>
    <n v="2"/>
    <s v="FOG31"/>
    <n v="190"/>
    <n v="0"/>
    <s v="ร้านที่4"/>
    <s v="ว***าภรณ์. ท***"/>
    <s v="ลพบุรี"/>
    <s v="-"/>
    <s v=""/>
    <s v="04/07/2025 15:13"/>
    <s v="-"/>
    <s v="J&amp;T COD"/>
    <s v="Tiktok"/>
    <s v="จ่ายทีหลัง / COD"/>
    <s v=""/>
    <s v="761307196834"/>
    <s v="04/07/2025 15:50"/>
  </r>
  <r>
    <x v="2"/>
    <x v="2"/>
    <n v="50"/>
    <n v="2"/>
    <s v="FOG31"/>
    <n v="190"/>
    <n v="0"/>
    <s v="ร้านที่4"/>
    <s v="ว***าภรณ์. ท***"/>
    <s v="ลพบุรี"/>
    <s v="-"/>
    <s v=""/>
    <s v="04/07/2025 15:13"/>
    <s v="-"/>
    <s v="J&amp;T COD"/>
    <s v="Tiktok"/>
    <s v="จ่ายทีหลัง / COD"/>
    <s v=""/>
    <s v="761307196834"/>
    <s v="04/07/2025 15:50"/>
  </r>
  <r>
    <x v="0"/>
    <x v="0"/>
    <n v="50"/>
    <n v="1"/>
    <s v="FOG29"/>
    <n v="106"/>
    <n v="6"/>
    <s v="ร้านที่4"/>
    <s v="ช***ัช ก***งศ์"/>
    <s v="สมุทรปราการ"/>
    <s v="-"/>
    <s v=""/>
    <s v="04/07/2025 15:49"/>
    <s v="-"/>
    <s v="J&amp;T COD"/>
    <s v="Tiktok"/>
    <s v="จ่ายทีหลัง / COD"/>
    <s v=""/>
    <s v="761316304980"/>
    <s v="04/07/2025 15:49"/>
  </r>
  <r>
    <x v="1"/>
    <x v="1"/>
    <n v="50"/>
    <n v="1"/>
    <s v="FOG29"/>
    <n v="106"/>
    <n v="6"/>
    <s v="ร้านที่4"/>
    <s v="ช***ัช ก***งศ์"/>
    <s v="สมุทรปราการ"/>
    <s v="-"/>
    <s v=""/>
    <s v="04/07/2025 15:49"/>
    <s v="-"/>
    <s v="J&amp;T COD"/>
    <s v="Tiktok"/>
    <s v="จ่ายทีหลัง / COD"/>
    <s v=""/>
    <s v="761316304980"/>
    <s v="04/07/2025 15:49"/>
  </r>
  <r>
    <x v="2"/>
    <x v="2"/>
    <n v="50"/>
    <n v="1"/>
    <s v="FOG29"/>
    <n v="106"/>
    <n v="6"/>
    <s v="ร้านที่4"/>
    <s v="ช***ัช ก***งศ์"/>
    <s v="สมุทรปราการ"/>
    <s v="-"/>
    <s v=""/>
    <s v="04/07/2025 15:49"/>
    <s v="-"/>
    <s v="J&amp;T COD"/>
    <s v="Tiktok"/>
    <s v="จ่ายทีหลัง / COD"/>
    <s v=""/>
    <s v="761316304980"/>
    <s v="04/07/2025 15:49"/>
  </r>
  <r>
    <x v="0"/>
    <x v="0"/>
    <n v="50"/>
    <n v="1"/>
    <s v="FOG28"/>
    <n v="104"/>
    <n v="9"/>
    <s v="ร้านที่4"/>
    <s v="จ***พร ต***ู"/>
    <s v="สุรินทร์"/>
    <s v="-"/>
    <s v=""/>
    <s v="04/07/2025 15:47"/>
    <s v="-"/>
    <s v="J&amp;T COD"/>
    <s v="Tiktok"/>
    <s v="จ่ายทีหลัง / COD"/>
    <s v=""/>
    <s v="761333298902"/>
    <s v="04/07/2025 15:47"/>
  </r>
  <r>
    <x v="1"/>
    <x v="1"/>
    <n v="50"/>
    <n v="1"/>
    <s v="FOG28"/>
    <n v="104"/>
    <n v="9"/>
    <s v="ร้านที่4"/>
    <s v="จ***พร ต***ู"/>
    <s v="สุรินทร์"/>
    <s v="-"/>
    <s v=""/>
    <s v="04/07/2025 15:47"/>
    <s v="-"/>
    <s v="J&amp;T COD"/>
    <s v="Tiktok"/>
    <s v="จ่ายทีหลัง / COD"/>
    <s v=""/>
    <s v="761333298902"/>
    <s v="04/07/2025 15:47"/>
  </r>
  <r>
    <x v="2"/>
    <x v="2"/>
    <n v="50"/>
    <n v="1"/>
    <s v="FOG28"/>
    <n v="104"/>
    <n v="9"/>
    <s v="ร้านที่4"/>
    <s v="จ***พร ต***ู"/>
    <s v="สุรินทร์"/>
    <s v="-"/>
    <s v=""/>
    <s v="04/07/2025 15:47"/>
    <s v="-"/>
    <s v="J&amp;T COD"/>
    <s v="Tiktok"/>
    <s v="จ่ายทีหลัง / COD"/>
    <s v=""/>
    <s v="761333298902"/>
    <s v="04/07/2025 15:47"/>
  </r>
  <r>
    <x v="6"/>
    <x v="11"/>
    <n v="4"/>
    <n v="1"/>
    <s v="FOG27"/>
    <n v="4"/>
    <n v="0"/>
    <s v="ร้านที่1"/>
    <s v="รเเนเย"/>
    <s v="ชุมชนร่มเย็น28/499999 ซแยย2/17 ดสดย848883 · คูคต/ Khu Khot_x000a__x000a_ลำลูกกา/ Lam Luk Kaปทุมธานี/ Pathum Thani_x000a_12130"/>
    <s v="12130"/>
    <s v="660818745631"/>
    <s v="04/07/2025 15:46"/>
    <s v="-"/>
    <s v="Kerry_dropoff"/>
    <s v="Lazada"/>
    <s v="lazada"/>
    <s v=""/>
    <s v="LEXPU0584035815"/>
    <s v="04/07/2025 15:45"/>
  </r>
  <r>
    <x v="1"/>
    <x v="1"/>
    <n v="33.333333333333336"/>
    <n v="3"/>
    <s v="FOG25"/>
    <n v="195"/>
    <n v="0"/>
    <s v="ร้านที่4"/>
    <s v="ส***ตร  ท***ก้ว"/>
    <s v="นครนายก"/>
    <s v="-"/>
    <s v=""/>
    <s v="04/07/2025 15:40"/>
    <s v="-"/>
    <s v="J&amp;T Express"/>
    <s v="Tiktok"/>
    <s v="tiktok"/>
    <s v=""/>
    <s v="761350113952"/>
    <s v="04/07/2025 15:40"/>
  </r>
  <r>
    <x v="0"/>
    <x v="0"/>
    <n v="50"/>
    <n v="1"/>
    <s v="FOG25"/>
    <n v="195"/>
    <n v="0"/>
    <s v="ร้านที่4"/>
    <s v="ส***ตร  ท***ก้ว"/>
    <s v="นครนายก"/>
    <s v="-"/>
    <s v=""/>
    <s v="04/07/2025 15:40"/>
    <s v="-"/>
    <s v="J&amp;T Express"/>
    <s v="Tiktok"/>
    <s v="tiktok"/>
    <s v=""/>
    <s v="761350113952"/>
    <s v="04/07/2025 15:40"/>
  </r>
  <r>
    <x v="1"/>
    <x v="1"/>
    <n v="50"/>
    <n v="1"/>
    <s v="FOG25"/>
    <n v="195"/>
    <n v="0"/>
    <s v="ร้านที่4"/>
    <s v="ส***ตร  ท***ก้ว"/>
    <s v="นครนายก"/>
    <s v="-"/>
    <s v=""/>
    <s v="04/07/2025 15:40"/>
    <s v="-"/>
    <s v="J&amp;T Express"/>
    <s v="Tiktok"/>
    <s v="tiktok"/>
    <s v=""/>
    <s v="761350113952"/>
    <s v="04/07/2025 15:40"/>
  </r>
  <r>
    <x v="2"/>
    <x v="2"/>
    <n v="50"/>
    <n v="1"/>
    <s v="FOG25"/>
    <n v="195"/>
    <n v="0"/>
    <s v="ร้านที่4"/>
    <s v="ส***ตร  ท***ก้ว"/>
    <s v="นครนายก"/>
    <s v="-"/>
    <s v=""/>
    <s v="04/07/2025 15:40"/>
    <s v="-"/>
    <s v="J&amp;T Express"/>
    <s v="Tiktok"/>
    <s v="tiktok"/>
    <s v=""/>
    <s v="761350113952"/>
    <s v="04/07/2025 15:40"/>
  </r>
  <r>
    <x v="2"/>
    <x v="2"/>
    <n v="60"/>
    <n v="3"/>
    <s v="FOG24"/>
    <n v="100"/>
    <n v="0"/>
    <s v="ร้านที่4"/>
    <s v="เ***กกกก"/>
    <s v="นครราชสีมา"/>
    <s v="-"/>
    <s v=""/>
    <s v="04/07/2025 15:39"/>
    <s v="-"/>
    <s v="J&amp;T Express"/>
    <s v="Tiktok"/>
    <s v="tiktok"/>
    <s v=""/>
    <s v="761329313975"/>
    <s v="04/07/2025 15:39"/>
  </r>
  <r>
    <x v="2"/>
    <x v="2"/>
    <n v="60"/>
    <n v="3"/>
    <s v="FOG22"/>
    <n v="100"/>
    <n v="0"/>
    <s v="ร้านที่4"/>
    <s v="จ***วี ค***ั่น"/>
    <s v="กรุงเทพมหานคร"/>
    <s v="-"/>
    <s v=""/>
    <s v="04/07/2025 15:37"/>
    <s v="-"/>
    <s v="J&amp;T COD"/>
    <s v="Tiktok"/>
    <s v="จ่ายทีหลัง / COD"/>
    <s v=""/>
    <s v="761318916971"/>
    <s v="04/07/2025 15:37"/>
  </r>
  <r>
    <x v="0"/>
    <x v="0"/>
    <n v="50"/>
    <n v="2"/>
    <s v="FOG19"/>
    <n v="198"/>
    <n v="8"/>
    <s v="ร้านที่4"/>
    <s v="อ***ิทธิ์ เ***น์โอภาส"/>
    <s v="นราธิวาส"/>
    <s v="-"/>
    <s v=""/>
    <s v="04/07/2025 15:33"/>
    <s v="-"/>
    <s v="J&amp;T COD"/>
    <s v="Tiktok"/>
    <s v="จ่ายทีหลัง / COD"/>
    <s v=""/>
    <s v="761329579905"/>
    <s v="04/07/2025 15:33"/>
  </r>
  <r>
    <x v="1"/>
    <x v="1"/>
    <n v="50"/>
    <n v="2"/>
    <s v="FOG19"/>
    <n v="198"/>
    <n v="8"/>
    <s v="ร้านที่4"/>
    <s v="อ***ิทธิ์ เ***น์โอภาส"/>
    <s v="นราธิวาส"/>
    <s v="-"/>
    <s v=""/>
    <s v="04/07/2025 15:33"/>
    <s v="-"/>
    <s v="J&amp;T COD"/>
    <s v="Tiktok"/>
    <s v="จ่ายทีหลัง / COD"/>
    <s v=""/>
    <s v="761329579905"/>
    <s v="04/07/2025 15:33"/>
  </r>
  <r>
    <x v="2"/>
    <x v="2"/>
    <n v="50"/>
    <n v="2"/>
    <s v="FOG19"/>
    <n v="198"/>
    <n v="8"/>
    <s v="ร้านที่4"/>
    <s v="อ***ิทธิ์ เ***น์โอภาส"/>
    <s v="นราธิวาส"/>
    <s v="-"/>
    <s v=""/>
    <s v="04/07/2025 15:33"/>
    <s v="-"/>
    <s v="J&amp;T COD"/>
    <s v="Tiktok"/>
    <s v="จ่ายทีหลัง / COD"/>
    <s v=""/>
    <s v="761329579905"/>
    <s v="04/07/2025 15:33"/>
  </r>
  <r>
    <x v="0"/>
    <x v="0"/>
    <n v="50"/>
    <n v="1"/>
    <s v="FOG18"/>
    <n v="124"/>
    <n v="29"/>
    <s v="ร้านที่4"/>
    <s v="B***hanit S***aunkul"/>
    <s v="สุโขทัย"/>
    <s v="-"/>
    <s v=""/>
    <s v="04/07/2025 15:30"/>
    <s v="-"/>
    <s v="J&amp;T COD"/>
    <s v="Tiktok"/>
    <s v="จ่ายทีหลัง / COD"/>
    <s v=""/>
    <s v="761388891885"/>
    <s v="04/07/2025 15:31"/>
  </r>
  <r>
    <x v="1"/>
    <x v="1"/>
    <n v="50"/>
    <n v="1"/>
    <s v="FOG18"/>
    <n v="124"/>
    <n v="29"/>
    <s v="ร้านที่4"/>
    <s v="B***hanit S***aunkul"/>
    <s v="สุโขทัย"/>
    <s v="-"/>
    <s v=""/>
    <s v="04/07/2025 15:30"/>
    <s v="-"/>
    <s v="J&amp;T COD"/>
    <s v="Tiktok"/>
    <s v="จ่ายทีหลัง / COD"/>
    <s v=""/>
    <s v="761388891885"/>
    <s v="04/07/2025 15:31"/>
  </r>
  <r>
    <x v="2"/>
    <x v="2"/>
    <n v="50"/>
    <n v="1"/>
    <s v="FOG18"/>
    <n v="124"/>
    <n v="29"/>
    <s v="ร้านที่4"/>
    <s v="B***hanit S***aunkul"/>
    <s v="สุโขทัย"/>
    <s v="-"/>
    <s v=""/>
    <s v="04/07/2025 15:30"/>
    <s v="-"/>
    <s v="J&amp;T COD"/>
    <s v="Tiktok"/>
    <s v="จ่ายทีหลัง / COD"/>
    <s v=""/>
    <s v="761388891885"/>
    <s v="04/07/2025 15:31"/>
  </r>
  <r>
    <x v="0"/>
    <x v="0"/>
    <n v="50"/>
    <n v="1"/>
    <s v="FOG15"/>
    <n v="100"/>
    <n v="0"/>
    <s v="ร้านที่4"/>
    <s v="ศ***ภรณ์ บ***อด"/>
    <s v="พิจิตร"/>
    <s v="-"/>
    <s v=""/>
    <s v="04/07/2025 15:29"/>
    <s v="-"/>
    <s v="J&amp;T COD"/>
    <s v="Tiktok"/>
    <s v="จ่ายทีหลัง / COD"/>
    <s v=""/>
    <s v="761320093903"/>
    <s v="04/07/2025 15:29"/>
  </r>
  <r>
    <x v="1"/>
    <x v="1"/>
    <n v="50"/>
    <n v="1"/>
    <s v="FOG15"/>
    <n v="100"/>
    <n v="0"/>
    <s v="ร้านที่4"/>
    <s v="ศ***ภรณ์ บ***อด"/>
    <s v="พิจิตร"/>
    <s v="-"/>
    <s v=""/>
    <s v="04/07/2025 15:29"/>
    <s v="-"/>
    <s v="J&amp;T COD"/>
    <s v="Tiktok"/>
    <s v="จ่ายทีหลัง / COD"/>
    <s v=""/>
    <s v="761320093903"/>
    <s v="04/07/2025 15:29"/>
  </r>
  <r>
    <x v="2"/>
    <x v="2"/>
    <n v="50"/>
    <n v="1"/>
    <s v="FOG15"/>
    <n v="100"/>
    <n v="0"/>
    <s v="ร้านที่4"/>
    <s v="ศ***ภรณ์ บ***อด"/>
    <s v="พิจิตร"/>
    <s v="-"/>
    <s v=""/>
    <s v="04/07/2025 15:29"/>
    <s v="-"/>
    <s v="J&amp;T COD"/>
    <s v="Tiktok"/>
    <s v="จ่ายทีหลัง / COD"/>
    <s v=""/>
    <s v="761320093903"/>
    <s v="04/07/2025 15:29"/>
  </r>
  <r>
    <x v="0"/>
    <x v="0"/>
    <n v="50"/>
    <n v="1"/>
    <s v="FOG14"/>
    <n v="104"/>
    <n v="9"/>
    <s v="ร้านที่4"/>
    <s v="ส***ุกวัน เ***อชีวิตที่ดี"/>
    <s v="อุดรธานี"/>
    <s v="-"/>
    <s v=""/>
    <s v="04/07/2025 15:28"/>
    <s v="-"/>
    <s v="J&amp;T COD"/>
    <s v="Tiktok"/>
    <s v="จ่ายทีหลัง / COD"/>
    <s v=""/>
    <s v="761392690903"/>
    <s v="04/07/2025 15:28"/>
  </r>
  <r>
    <x v="1"/>
    <x v="1"/>
    <n v="50"/>
    <n v="1"/>
    <s v="FOG14"/>
    <n v="104"/>
    <n v="9"/>
    <s v="ร้านที่4"/>
    <s v="ส***ุกวัน เ***อชีวิตที่ดี"/>
    <s v="อุดรธานี"/>
    <s v="-"/>
    <s v=""/>
    <s v="04/07/2025 15:28"/>
    <s v="-"/>
    <s v="J&amp;T COD"/>
    <s v="Tiktok"/>
    <s v="จ่ายทีหลัง / COD"/>
    <s v=""/>
    <s v="761392690903"/>
    <s v="04/07/2025 15:28"/>
  </r>
  <r>
    <x v="2"/>
    <x v="2"/>
    <n v="50"/>
    <n v="1"/>
    <s v="FOG14"/>
    <n v="104"/>
    <n v="9"/>
    <s v="ร้านที่4"/>
    <s v="ส***ุกวัน เ***อชีวิตที่ดี"/>
    <s v="อุดรธานี"/>
    <s v="-"/>
    <s v=""/>
    <s v="04/07/2025 15:28"/>
    <s v="-"/>
    <s v="J&amp;T COD"/>
    <s v="Tiktok"/>
    <s v="จ่ายทีหลัง / COD"/>
    <s v=""/>
    <s v="761392690903"/>
    <s v="04/07/2025 15:28"/>
  </r>
  <r>
    <x v="0"/>
    <x v="0"/>
    <n v="50"/>
    <n v="1"/>
    <s v="FOG13"/>
    <n v="95"/>
    <n v="0"/>
    <s v="ร้านที่4"/>
    <s v="แ***ม"/>
    <s v="ฉะเชิงเทรา"/>
    <s v="-"/>
    <s v=""/>
    <s v="04/07/2025 15:27"/>
    <s v="-"/>
    <s v="J&amp;T COD"/>
    <s v="Tiktok"/>
    <s v="จ่ายทีหลัง / COD"/>
    <s v=""/>
    <s v="761345101941"/>
    <s v="04/07/2025 15:27"/>
  </r>
  <r>
    <x v="1"/>
    <x v="1"/>
    <n v="50"/>
    <n v="1"/>
    <s v="FOG13"/>
    <n v="95"/>
    <n v="0"/>
    <s v="ร้านที่4"/>
    <s v="แ***ม"/>
    <s v="ฉะเชิงเทรา"/>
    <s v="-"/>
    <s v=""/>
    <s v="04/07/2025 15:27"/>
    <s v="-"/>
    <s v="J&amp;T COD"/>
    <s v="Tiktok"/>
    <s v="จ่ายทีหลัง / COD"/>
    <s v=""/>
    <s v="761345101941"/>
    <s v="04/07/2025 15:27"/>
  </r>
  <r>
    <x v="2"/>
    <x v="2"/>
    <n v="50"/>
    <n v="1"/>
    <s v="FOG13"/>
    <n v="95"/>
    <n v="0"/>
    <s v="ร้านที่4"/>
    <s v="แ***ม"/>
    <s v="ฉะเชิงเทรา"/>
    <s v="-"/>
    <s v=""/>
    <s v="04/07/2025 15:27"/>
    <s v="-"/>
    <s v="J&amp;T COD"/>
    <s v="Tiktok"/>
    <s v="จ่ายทีหลัง / COD"/>
    <s v=""/>
    <s v="761345101941"/>
    <s v="04/07/2025 15:27"/>
  </r>
  <r>
    <x v="0"/>
    <x v="0"/>
    <n v="50"/>
    <n v="1"/>
    <s v="FOG12"/>
    <n v="95"/>
    <n v="0"/>
    <s v="ร้านที่4"/>
    <s v="ม***ิกา ม***อุ่ม"/>
    <s v="มหาสารคาม"/>
    <s v="-"/>
    <s v=""/>
    <s v="04/07/2025 15:27"/>
    <s v="-"/>
    <s v="J&amp;T Express"/>
    <s v="Tiktok"/>
    <s v="tiktok"/>
    <s v=""/>
    <s v="761349009945"/>
    <s v="04/07/2025 15:26"/>
  </r>
  <r>
    <x v="1"/>
    <x v="1"/>
    <n v="50"/>
    <n v="1"/>
    <s v="FOG12"/>
    <n v="95"/>
    <n v="0"/>
    <s v="ร้านที่4"/>
    <s v="ม***ิกา ม***อุ่ม"/>
    <s v="มหาสารคาม"/>
    <s v="-"/>
    <s v=""/>
    <s v="04/07/2025 15:27"/>
    <s v="-"/>
    <s v="J&amp;T Express"/>
    <s v="Tiktok"/>
    <s v="tiktok"/>
    <s v=""/>
    <s v="761349009945"/>
    <s v="04/07/2025 15:26"/>
  </r>
  <r>
    <x v="2"/>
    <x v="2"/>
    <n v="50"/>
    <n v="1"/>
    <s v="FOG12"/>
    <n v="95"/>
    <n v="0"/>
    <s v="ร้านที่4"/>
    <s v="ม***ิกา ม***อุ่ม"/>
    <s v="มหาสารคาม"/>
    <s v="-"/>
    <s v=""/>
    <s v="04/07/2025 15:27"/>
    <s v="-"/>
    <s v="J&amp;T Express"/>
    <s v="Tiktok"/>
    <s v="tiktok"/>
    <s v=""/>
    <s v="761349009945"/>
    <s v="04/07/2025 15:26"/>
  </r>
  <r>
    <x v="0"/>
    <x v="0"/>
    <n v="50"/>
    <n v="1"/>
    <s v="FOG11"/>
    <n v="133"/>
    <n v="38"/>
    <s v="ร้านที่4"/>
    <s v="เ***กะเข"/>
    <s v="กาฬสินธุ์"/>
    <s v="-"/>
    <s v=""/>
    <s v="04/07/2025 15:22"/>
    <s v="-"/>
    <s v="J&amp;T COD"/>
    <s v="Tiktok"/>
    <s v="จ่ายทีหลัง / COD"/>
    <s v=""/>
    <s v="761385701930"/>
    <s v="04/07/2025 15:22"/>
  </r>
  <r>
    <x v="1"/>
    <x v="1"/>
    <n v="50"/>
    <n v="1"/>
    <s v="FOG11"/>
    <n v="133"/>
    <n v="38"/>
    <s v="ร้านที่4"/>
    <s v="เ***กะเข"/>
    <s v="กาฬสินธุ์"/>
    <s v="-"/>
    <s v=""/>
    <s v="04/07/2025 15:22"/>
    <s v="-"/>
    <s v="J&amp;T COD"/>
    <s v="Tiktok"/>
    <s v="จ่ายทีหลัง / COD"/>
    <s v=""/>
    <s v="761385701930"/>
    <s v="04/07/2025 15:22"/>
  </r>
  <r>
    <x v="2"/>
    <x v="2"/>
    <n v="50"/>
    <n v="1"/>
    <s v="FOG11"/>
    <n v="133"/>
    <n v="38"/>
    <s v="ร้านที่4"/>
    <s v="เ***กะเข"/>
    <s v="กาฬสินธุ์"/>
    <s v="-"/>
    <s v=""/>
    <s v="04/07/2025 15:22"/>
    <s v="-"/>
    <s v="J&amp;T COD"/>
    <s v="Tiktok"/>
    <s v="จ่ายทีหลัง / COD"/>
    <s v=""/>
    <s v="761385701930"/>
    <s v="04/07/2025 15:22"/>
  </r>
  <r>
    <x v="2"/>
    <x v="2"/>
    <n v="60"/>
    <n v="3"/>
    <s v="FOG10"/>
    <n v="100"/>
    <n v="0"/>
    <s v="ร้านที่4"/>
    <s v="ก***าลี ห***ทอง"/>
    <s v="พะเยา"/>
    <s v="-"/>
    <s v=""/>
    <s v="04/07/2025 15:22"/>
    <s v="-"/>
    <s v="J&amp;T COD"/>
    <s v="Tiktok"/>
    <s v="จ่ายทีหลัง / COD"/>
    <s v=""/>
    <s v="761337218983"/>
    <s v="04/07/2025 15:22"/>
  </r>
  <r>
    <x v="0"/>
    <x v="0"/>
    <n v="50"/>
    <n v="1"/>
    <s v="FOG9"/>
    <n v="95"/>
    <n v="0"/>
    <s v="ร้านที่4"/>
    <s v="ว***พร ไ***นตร์"/>
    <s v="เชียงใหม่"/>
    <s v="-"/>
    <s v=""/>
    <s v="04/07/2025 15:15"/>
    <s v="-"/>
    <s v="J&amp;T COD"/>
    <s v="Tiktok"/>
    <s v="จ่ายทีหลัง / COD"/>
    <s v=""/>
    <s v="761354296894"/>
    <s v="04/07/2025 15:15"/>
  </r>
  <r>
    <x v="1"/>
    <x v="1"/>
    <n v="50"/>
    <n v="1"/>
    <s v="FOG9"/>
    <n v="95"/>
    <n v="0"/>
    <s v="ร้านที่4"/>
    <s v="ว***พร ไ***นตร์"/>
    <s v="เชียงใหม่"/>
    <s v="-"/>
    <s v=""/>
    <s v="04/07/2025 15:15"/>
    <s v="-"/>
    <s v="J&amp;T COD"/>
    <s v="Tiktok"/>
    <s v="จ่ายทีหลัง / COD"/>
    <s v=""/>
    <s v="761354296894"/>
    <s v="04/07/2025 15:15"/>
  </r>
  <r>
    <x v="2"/>
    <x v="2"/>
    <n v="50"/>
    <n v="1"/>
    <s v="FOG9"/>
    <n v="95"/>
    <n v="0"/>
    <s v="ร้านที่4"/>
    <s v="ว***พร ไ***นตร์"/>
    <s v="เชียงใหม่"/>
    <s v="-"/>
    <s v=""/>
    <s v="04/07/2025 15:15"/>
    <s v="-"/>
    <s v="J&amp;T COD"/>
    <s v="Tiktok"/>
    <s v="จ่ายทีหลัง / COD"/>
    <s v=""/>
    <s v="761354296894"/>
    <s v="04/07/2025 15:15"/>
  </r>
  <r>
    <x v="0"/>
    <x v="0"/>
    <n v="50"/>
    <n v="1"/>
    <s v="FOG8"/>
    <n v="129"/>
    <n v="29"/>
    <s v="ร้านที่4"/>
    <s v="อ***ตคือสิ่งไม่แน่นอน"/>
    <s v="พิจิตร"/>
    <s v="-"/>
    <s v=""/>
    <s v="04/07/2025 15:14"/>
    <s v="-"/>
    <s v="J&amp;T COD"/>
    <s v="Tiktok"/>
    <s v="จ่ายทีหลัง / COD"/>
    <s v=""/>
    <s v="761305098886"/>
    <s v="04/07/2025 15:14"/>
  </r>
  <r>
    <x v="1"/>
    <x v="1"/>
    <n v="50"/>
    <n v="1"/>
    <s v="FOG8"/>
    <n v="129"/>
    <n v="29"/>
    <s v="ร้านที่4"/>
    <s v="อ***ตคือสิ่งไม่แน่นอน"/>
    <s v="พิจิตร"/>
    <s v="-"/>
    <s v=""/>
    <s v="04/07/2025 15:14"/>
    <s v="-"/>
    <s v="J&amp;T COD"/>
    <s v="Tiktok"/>
    <s v="จ่ายทีหลัง / COD"/>
    <s v=""/>
    <s v="761305098886"/>
    <s v="04/07/2025 15:14"/>
  </r>
  <r>
    <x v="2"/>
    <x v="2"/>
    <n v="50"/>
    <n v="1"/>
    <s v="FOG8"/>
    <n v="129"/>
    <n v="29"/>
    <s v="ร้านที่4"/>
    <s v="อ***ตคือสิ่งไม่แน่นอน"/>
    <s v="พิจิตร"/>
    <s v="-"/>
    <s v=""/>
    <s v="04/07/2025 15:14"/>
    <s v="-"/>
    <s v="J&amp;T COD"/>
    <s v="Tiktok"/>
    <s v="จ่ายทีหลัง / COD"/>
    <s v=""/>
    <s v="761305098886"/>
    <s v="04/07/2025 15:14"/>
  </r>
  <r>
    <x v="0"/>
    <x v="0"/>
    <n v="50"/>
    <n v="5"/>
    <s v="FOG7"/>
    <n v="500"/>
    <n v="0"/>
    <s v="ร้านที่4"/>
    <s v="พ***ินทร์ เ***แฮ"/>
    <s v="เชียงใหม่"/>
    <s v="-"/>
    <s v=""/>
    <s v="04/07/2025 15:12"/>
    <s v="-"/>
    <s v="J&amp;T COD"/>
    <s v="Tiktok"/>
    <s v="จ่ายทีหลัง / COD"/>
    <s v=""/>
    <s v="761367570880"/>
    <s v="04/07/2025 15:12"/>
  </r>
  <r>
    <x v="1"/>
    <x v="1"/>
    <n v="50"/>
    <n v="5"/>
    <s v="FOG7"/>
    <n v="500"/>
    <n v="0"/>
    <s v="ร้านที่4"/>
    <s v="พ***ินทร์ เ***แฮ"/>
    <s v="เชียงใหม่"/>
    <s v="-"/>
    <s v=""/>
    <s v="04/07/2025 15:12"/>
    <s v="-"/>
    <s v="J&amp;T COD"/>
    <s v="Tiktok"/>
    <s v="จ่ายทีหลัง / COD"/>
    <s v=""/>
    <s v="761367570880"/>
    <s v="04/07/2025 15:12"/>
  </r>
  <r>
    <x v="2"/>
    <x v="2"/>
    <n v="50"/>
    <n v="5"/>
    <s v="FOG7"/>
    <n v="500"/>
    <n v="0"/>
    <s v="ร้านที่4"/>
    <s v="พ***ินทร์ เ***แฮ"/>
    <s v="เชียงใหม่"/>
    <s v="-"/>
    <s v=""/>
    <s v="04/07/2025 15:12"/>
    <s v="-"/>
    <s v="J&amp;T COD"/>
    <s v="Tiktok"/>
    <s v="จ่ายทีหลัง / COD"/>
    <s v=""/>
    <s v="761367570880"/>
    <s v="04/07/2025 15:12"/>
  </r>
  <r>
    <x v="0"/>
    <x v="0"/>
    <n v="50"/>
    <n v="1"/>
    <s v="FOG6"/>
    <n v="100"/>
    <n v="0"/>
    <s v="ร้านที่4"/>
    <s v="ว***งษ์ ค***ญ"/>
    <s v="เทศบาลนครนครศรีธรรมราช"/>
    <s v="-"/>
    <s v=""/>
    <s v="04/07/2025 15:11"/>
    <s v="-"/>
    <s v="J&amp;T COD"/>
    <s v="Tiktok"/>
    <s v="จ่ายทีหลัง / COD"/>
    <s v=""/>
    <s v="761368992871"/>
    <s v="04/07/2025 15:11"/>
  </r>
  <r>
    <x v="1"/>
    <x v="1"/>
    <n v="50"/>
    <n v="1"/>
    <s v="FOG6"/>
    <n v="100"/>
    <n v="0"/>
    <s v="ร้านที่4"/>
    <s v="ว***งษ์ ค***ญ"/>
    <s v="เทศบาลนครนครศรีธรรมราช"/>
    <s v="-"/>
    <s v=""/>
    <s v="04/07/2025 15:11"/>
    <s v="-"/>
    <s v="J&amp;T COD"/>
    <s v="Tiktok"/>
    <s v="จ่ายทีหลัง / COD"/>
    <s v=""/>
    <s v="761368992871"/>
    <s v="04/07/2025 15:11"/>
  </r>
  <r>
    <x v="2"/>
    <x v="2"/>
    <n v="50"/>
    <n v="1"/>
    <s v="FOG6"/>
    <n v="100"/>
    <n v="0"/>
    <s v="ร้านที่4"/>
    <s v="ว***งษ์ ค***ญ"/>
    <s v="เทศบาลนครนครศรีธรรมราช"/>
    <s v="-"/>
    <s v=""/>
    <s v="04/07/2025 15:11"/>
    <s v="-"/>
    <s v="J&amp;T COD"/>
    <s v="Tiktok"/>
    <s v="จ่ายทีหลัง / COD"/>
    <s v=""/>
    <s v="761368992871"/>
    <s v="04/07/2025 15:11"/>
  </r>
  <r>
    <x v="7"/>
    <x v="7"/>
    <n v="90"/>
    <n v="2"/>
    <s v="FOG5"/>
    <n v="159"/>
    <n v="7"/>
    <s v="ร้านที่8"/>
    <s v="สง่า  น้าพุ"/>
    <s v="29หมูุ่18 ต.หนองสะโน อ.บุญทริก จ.อุบลราชธานี 34230 · หนองสะโน/ Nong Sano_x000a__x000a_บุณฑริก/ Buntharikอุบลราชธานี/ Ubon Ratchathani_x000a_34230"/>
    <s v="34230"/>
    <s v="660623874365"/>
    <s v="04/07/2025 15:11"/>
    <s v="-"/>
    <s v="Kerry_dropoff"/>
    <s v="Lazada"/>
    <s v="lazada"/>
    <s v=""/>
    <s v="TH31097F02VR5E"/>
    <s v="04/07/2025 15:11"/>
  </r>
  <r>
    <x v="0"/>
    <x v="0"/>
    <n v="50"/>
    <n v="2"/>
    <s v="FOG3"/>
    <n v="190"/>
    <n v="0"/>
    <s v="ร้านที่4"/>
    <s v="บ***ลาย  บ***ทิงใจ"/>
    <s v="ร้อยเอ็ด"/>
    <s v="-"/>
    <s v=""/>
    <s v="04/07/2025 15:10"/>
    <s v="-"/>
    <s v="J&amp;T COD"/>
    <s v="Tiktok"/>
    <s v="จ่ายทีหลัง / COD"/>
    <s v=""/>
    <s v="761360095860"/>
    <s v="04/07/2025 15:10"/>
  </r>
  <r>
    <x v="1"/>
    <x v="1"/>
    <n v="50"/>
    <n v="2"/>
    <s v="FOG3"/>
    <n v="190"/>
    <n v="0"/>
    <s v="ร้านที่4"/>
    <s v="บ***ลาย  บ***ทิงใจ"/>
    <s v="ร้อยเอ็ด"/>
    <s v="-"/>
    <s v=""/>
    <s v="04/07/2025 15:10"/>
    <s v="-"/>
    <s v="J&amp;T COD"/>
    <s v="Tiktok"/>
    <s v="จ่ายทีหลัง / COD"/>
    <s v=""/>
    <s v="761360095860"/>
    <s v="04/07/2025 15:10"/>
  </r>
  <r>
    <x v="2"/>
    <x v="2"/>
    <n v="50"/>
    <n v="2"/>
    <s v="FOG3"/>
    <n v="190"/>
    <n v="0"/>
    <s v="ร้านที่4"/>
    <s v="บ***ลาย  บ***ทิงใจ"/>
    <s v="ร้อยเอ็ด"/>
    <s v="-"/>
    <s v=""/>
    <s v="04/07/2025 15:10"/>
    <s v="-"/>
    <s v="J&amp;T COD"/>
    <s v="Tiktok"/>
    <s v="จ่ายทีหลัง / COD"/>
    <s v=""/>
    <s v="761360095860"/>
    <s v="04/07/2025 15:10"/>
  </r>
  <r>
    <x v="0"/>
    <x v="0"/>
    <n v="50"/>
    <n v="1"/>
    <s v="FOG2"/>
    <n v="133"/>
    <n v="38"/>
    <s v="ร้านที่4"/>
    <s v="อ***ัตน์ ย***"/>
    <s v="กาญจนบุรี"/>
    <s v="-"/>
    <s v=""/>
    <s v="04/07/2025 15:10"/>
    <s v="-"/>
    <s v="J&amp;T COD"/>
    <s v="Tiktok"/>
    <s v="จ่ายทีหลัง / COD"/>
    <s v=""/>
    <s v="761379705925"/>
    <s v="04/07/2025 15:10"/>
  </r>
  <r>
    <x v="1"/>
    <x v="1"/>
    <n v="50"/>
    <n v="1"/>
    <s v="FOG2"/>
    <n v="133"/>
    <n v="38"/>
    <s v="ร้านที่4"/>
    <s v="อ***ัตน์ ย***"/>
    <s v="กาญจนบุรี"/>
    <s v="-"/>
    <s v=""/>
    <s v="04/07/2025 15:10"/>
    <s v="-"/>
    <s v="J&amp;T COD"/>
    <s v="Tiktok"/>
    <s v="จ่ายทีหลัง / COD"/>
    <s v=""/>
    <s v="761379705925"/>
    <s v="04/07/2025 15:10"/>
  </r>
  <r>
    <x v="2"/>
    <x v="2"/>
    <n v="50"/>
    <n v="1"/>
    <s v="FOG2"/>
    <n v="133"/>
    <n v="38"/>
    <s v="ร้านที่4"/>
    <s v="อ***ัตน์ ย***"/>
    <s v="กาญจนบุรี"/>
    <s v="-"/>
    <s v=""/>
    <s v="04/07/2025 15:10"/>
    <s v="-"/>
    <s v="J&amp;T COD"/>
    <s v="Tiktok"/>
    <s v="จ่ายทีหลัง / COD"/>
    <s v=""/>
    <s v="761379705925"/>
    <s v="04/07/2025 15:10"/>
  </r>
  <r>
    <x v="0"/>
    <x v="0"/>
    <n v="50"/>
    <n v="1"/>
    <s v="FOG1"/>
    <n v="95"/>
    <n v="0"/>
    <s v="ร้านที่4"/>
    <s v="ร***รา จ***ุตร"/>
    <s v="จังหวัดพิจิตร"/>
    <s v="-"/>
    <s v=""/>
    <s v="04/07/2025 15:07"/>
    <s v="-"/>
    <s v="J&amp;T COD"/>
    <s v="Tiktok"/>
    <s v="จ่ายทีหลัง / COD"/>
    <s v=""/>
    <s v="761381392892"/>
    <s v="04/07/2025 15:07"/>
  </r>
  <r>
    <x v="1"/>
    <x v="1"/>
    <n v="50"/>
    <n v="1"/>
    <s v="FOG1"/>
    <n v="95"/>
    <n v="0"/>
    <s v="ร้านที่4"/>
    <s v="ร***รา จ***ุตร"/>
    <s v="จังหวัดพิจิตร"/>
    <s v="-"/>
    <s v=""/>
    <s v="04/07/2025 15:07"/>
    <s v="-"/>
    <s v="J&amp;T COD"/>
    <s v="Tiktok"/>
    <s v="จ่ายทีหลัง / COD"/>
    <s v=""/>
    <s v="761381392892"/>
    <s v="04/07/2025 15:07"/>
  </r>
  <r>
    <x v="2"/>
    <x v="2"/>
    <n v="50"/>
    <n v="1"/>
    <s v="FOG1"/>
    <n v="95"/>
    <n v="0"/>
    <s v="ร้านที่4"/>
    <s v="ร***รา จ***ุตร"/>
    <s v="จังหวัดพิจิตร"/>
    <s v="-"/>
    <s v=""/>
    <s v="04/07/2025 15:07"/>
    <s v="-"/>
    <s v="J&amp;T COD"/>
    <s v="Tiktok"/>
    <s v="จ่ายทีหลัง / COD"/>
    <s v=""/>
    <s v="761381392892"/>
    <s v="04/07/2025 15:07"/>
  </r>
  <r>
    <x v="0"/>
    <x v="0"/>
    <n v="50"/>
    <n v="1"/>
    <s v="FOG0"/>
    <n v="124"/>
    <n v="29"/>
    <s v="ร้านที่4"/>
    <s v="ป***วบ  เ***อนขวัญ"/>
    <s v="พระนครศรีอยุธยา"/>
    <s v="-"/>
    <s v=""/>
    <s v="04/07/2025 15:01"/>
    <s v="-"/>
    <s v="J&amp;T COD"/>
    <s v="Tiktok"/>
    <s v="จ่ายทีหลัง / COD"/>
    <s v=""/>
    <s v="761309192884"/>
    <s v="04/07/2025 15:01"/>
  </r>
  <r>
    <x v="1"/>
    <x v="1"/>
    <n v="50"/>
    <n v="1"/>
    <s v="FOG0"/>
    <n v="124"/>
    <n v="29"/>
    <s v="ร้านที่4"/>
    <s v="ป***วบ  เ***อนขวัญ"/>
    <s v="พระนครศรีอยุธยา"/>
    <s v="-"/>
    <s v=""/>
    <s v="04/07/2025 15:01"/>
    <s v="-"/>
    <s v="J&amp;T COD"/>
    <s v="Tiktok"/>
    <s v="จ่ายทีหลัง / COD"/>
    <s v=""/>
    <s v="761309192884"/>
    <s v="04/07/2025 15:01"/>
  </r>
  <r>
    <x v="2"/>
    <x v="2"/>
    <n v="50"/>
    <n v="1"/>
    <s v="FOG0"/>
    <n v="124"/>
    <n v="29"/>
    <s v="ร้านที่4"/>
    <s v="ป***วบ  เ***อนขวัญ"/>
    <s v="พระนครศรีอยุธยา"/>
    <s v="-"/>
    <s v=""/>
    <s v="04/07/2025 15:01"/>
    <s v="-"/>
    <s v="J&amp;T COD"/>
    <s v="Tiktok"/>
    <s v="จ่ายทีหลัง / COD"/>
    <s v=""/>
    <s v="761309192884"/>
    <s v="04/07/2025 15:01"/>
  </r>
  <r>
    <x v="3"/>
    <x v="3"/>
    <n v="66.666666666666671"/>
    <n v="3"/>
    <s v="FOF99"/>
    <n v="138"/>
    <n v="38"/>
    <s v="ร้านที่2"/>
    <s v="R***bow S** H***l S***d"/>
    <s v="ระยอง"/>
    <s v="-"/>
    <s v=""/>
    <s v="04/07/2025 14:58"/>
    <s v="-"/>
    <s v="Flash Express Thailand COD"/>
    <s v="Tiktok"/>
    <s v="จ่ายทีหลัง / COD"/>
    <s v=""/>
    <s v="THT21011YQMWR4Z"/>
    <s v="04/07/2025 14:58"/>
  </r>
  <r>
    <x v="0"/>
    <x v="0"/>
    <n v="50"/>
    <n v="1"/>
    <s v="FOF97"/>
    <n v="100"/>
    <n v="0"/>
    <s v="ร้านที่4"/>
    <s v="ณ***ุฒิ ว***บัญดิษฐ"/>
    <s v="กำแพงเพชร"/>
    <s v="-"/>
    <s v=""/>
    <s v="04/07/2025 14:53"/>
    <s v="-"/>
    <s v="J&amp;T COD"/>
    <s v="Tiktok"/>
    <s v="จ่ายทีหลัง / COD"/>
    <s v=""/>
    <s v="761339819973"/>
    <s v="04/07/2025 14:53"/>
  </r>
  <r>
    <x v="1"/>
    <x v="1"/>
    <n v="50"/>
    <n v="1"/>
    <s v="FOF97"/>
    <n v="100"/>
    <n v="0"/>
    <s v="ร้านที่4"/>
    <s v="ณ***ุฒิ ว***บัญดิษฐ"/>
    <s v="กำแพงเพชร"/>
    <s v="-"/>
    <s v=""/>
    <s v="04/07/2025 14:53"/>
    <s v="-"/>
    <s v="J&amp;T COD"/>
    <s v="Tiktok"/>
    <s v="จ่ายทีหลัง / COD"/>
    <s v=""/>
    <s v="761339819973"/>
    <s v="04/07/2025 14:53"/>
  </r>
  <r>
    <x v="2"/>
    <x v="2"/>
    <n v="50"/>
    <n v="1"/>
    <s v="FOF97"/>
    <n v="100"/>
    <n v="0"/>
    <s v="ร้านที่4"/>
    <s v="ณ***ุฒิ ว***บัญดิษฐ"/>
    <s v="กำแพงเพชร"/>
    <s v="-"/>
    <s v=""/>
    <s v="04/07/2025 14:53"/>
    <s v="-"/>
    <s v="J&amp;T COD"/>
    <s v="Tiktok"/>
    <s v="จ่ายทีหลัง / COD"/>
    <s v=""/>
    <s v="761339819973"/>
    <s v="04/07/2025 14:53"/>
  </r>
  <r>
    <x v="0"/>
    <x v="0"/>
    <n v="50"/>
    <n v="1"/>
    <s v="FOF96"/>
    <n v="100"/>
    <n v="0"/>
    <s v="ร้านที่4"/>
    <s v="เ***นท์ เ***มกิ่ง"/>
    <s v="สระแก้ว"/>
    <s v="-"/>
    <s v=""/>
    <s v="04/07/2025 14:48"/>
    <s v="-"/>
    <s v="J&amp;T COD"/>
    <s v="Tiktok"/>
    <s v="จ่ายทีหลัง / COD"/>
    <s v=""/>
    <s v="761325914974"/>
    <s v="04/07/2025 14:48"/>
  </r>
  <r>
    <x v="1"/>
    <x v="1"/>
    <n v="50"/>
    <n v="1"/>
    <s v="FOF96"/>
    <n v="100"/>
    <n v="0"/>
    <s v="ร้านที่4"/>
    <s v="เ***นท์ เ***มกิ่ง"/>
    <s v="สระแก้ว"/>
    <s v="-"/>
    <s v=""/>
    <s v="04/07/2025 14:48"/>
    <s v="-"/>
    <s v="J&amp;T COD"/>
    <s v="Tiktok"/>
    <s v="จ่ายทีหลัง / COD"/>
    <s v=""/>
    <s v="761325914974"/>
    <s v="04/07/2025 14:48"/>
  </r>
  <r>
    <x v="2"/>
    <x v="2"/>
    <n v="50"/>
    <n v="1"/>
    <s v="FOF96"/>
    <n v="100"/>
    <n v="0"/>
    <s v="ร้านที่4"/>
    <s v="เ***นท์ เ***มกิ่ง"/>
    <s v="สระแก้ว"/>
    <s v="-"/>
    <s v=""/>
    <s v="04/07/2025 14:48"/>
    <s v="-"/>
    <s v="J&amp;T COD"/>
    <s v="Tiktok"/>
    <s v="จ่ายทีหลัง / COD"/>
    <s v=""/>
    <s v="761325914974"/>
    <s v="04/07/2025 14:48"/>
  </r>
  <r>
    <x v="8"/>
    <x v="8"/>
    <n v="66.333333333333329"/>
    <n v="3"/>
    <s v="FOF95"/>
    <n v="326"/>
    <n v="48"/>
    <s v="ร้านที่1"/>
    <s v="ส******พ"/>
    <s v="******นนท์ แขวงบางขุนนนท์ แขวงบางขุนนนท์ เขตบางกอกน้อย จังหวัดกรุงเทพมหานคร 10700"/>
    <s v="10700"/>
    <s v="20"/>
    <s v="04/07/2025 14:48"/>
    <s v="-"/>
    <s v="SPX Express"/>
    <s v="Shopee"/>
    <s v="shopee"/>
    <s v=""/>
    <s v="TH2568736750840"/>
    <s v="04/07/2025 14:48"/>
  </r>
  <r>
    <x v="2"/>
    <x v="2"/>
    <n v="42"/>
    <n v="1"/>
    <s v="FOF95"/>
    <n v="326"/>
    <n v="48"/>
    <s v="ร้านที่1"/>
    <s v="ส******พ"/>
    <s v="******นนท์ แขวงบางขุนนนท์ แขวงบางขุนนนท์ เขตบางกอกน้อย จังหวัดกรุงเทพมหานคร 10700"/>
    <s v="10700"/>
    <s v="20"/>
    <s v="04/07/2025 14:48"/>
    <s v="-"/>
    <s v="SPX Express"/>
    <s v="Shopee"/>
    <s v="shopee"/>
    <s v=""/>
    <s v="TH2568736750840"/>
    <s v="04/07/2025 14:48"/>
  </r>
  <r>
    <x v="2"/>
    <x v="2"/>
    <n v="60"/>
    <n v="3"/>
    <s v="FOF94"/>
    <n v="100"/>
    <n v="0"/>
    <s v="ร้านที่4"/>
    <s v="ส***ิภพ"/>
    <s v="อำนาจเจริญ"/>
    <s v="-"/>
    <s v=""/>
    <s v="04/07/2025 14:21"/>
    <s v="-"/>
    <s v="J&amp;T COD"/>
    <s v="Tiktok"/>
    <s v="จ่ายทีหลัง / COD"/>
    <s v=""/>
    <s v="761324117971"/>
    <s v="04/07/2025 14:48"/>
  </r>
  <r>
    <x v="9"/>
    <x v="9"/>
    <n v="33.333333333333336"/>
    <n v="12"/>
    <s v="FOF93"/>
    <n v="400"/>
    <n v="0"/>
    <s v="ร้านที่4"/>
    <s v="ม*** ป***ทพอินทร์"/>
    <s v="ร้อยเอ็ด"/>
    <s v="-"/>
    <s v=""/>
    <s v="04/07/2025 14:44"/>
    <s v="-"/>
    <s v="J&amp;T COD"/>
    <s v="Tiktok"/>
    <s v="จ่ายทีหลัง / COD"/>
    <s v="ไม่รับกาแฟและเนยนม"/>
    <s v="761363806000"/>
    <s v="04/07/2025 14:45"/>
  </r>
  <r>
    <x v="0"/>
    <x v="0"/>
    <n v="50"/>
    <n v="1"/>
    <s v="FOF92"/>
    <n v="100"/>
    <n v="0"/>
    <s v="ร้านที่4"/>
    <s v="พ***วัฒน์"/>
    <s v="พระนครศรีอยุธยา"/>
    <s v="-"/>
    <s v=""/>
    <s v="04/07/2025 14:43"/>
    <s v="-"/>
    <s v="J&amp;T COD"/>
    <s v="Tiktok"/>
    <s v="จ่ายทีหลัง / COD"/>
    <s v=""/>
    <s v="761364604932"/>
    <s v="04/07/2025 14:43"/>
  </r>
  <r>
    <x v="1"/>
    <x v="1"/>
    <n v="50"/>
    <n v="1"/>
    <s v="FOF92"/>
    <n v="100"/>
    <n v="0"/>
    <s v="ร้านที่4"/>
    <s v="พ***วัฒน์"/>
    <s v="พระนครศรีอยุธยา"/>
    <s v="-"/>
    <s v=""/>
    <s v="04/07/2025 14:43"/>
    <s v="-"/>
    <s v="J&amp;T COD"/>
    <s v="Tiktok"/>
    <s v="จ่ายทีหลัง / COD"/>
    <s v=""/>
    <s v="761364604932"/>
    <s v="04/07/2025 14:43"/>
  </r>
  <r>
    <x v="2"/>
    <x v="2"/>
    <n v="50"/>
    <n v="1"/>
    <s v="FOF92"/>
    <n v="100"/>
    <n v="0"/>
    <s v="ร้านที่4"/>
    <s v="พ***วัฒน์"/>
    <s v="พระนครศรีอยุธยา"/>
    <s v="-"/>
    <s v=""/>
    <s v="04/07/2025 14:43"/>
    <s v="-"/>
    <s v="J&amp;T COD"/>
    <s v="Tiktok"/>
    <s v="จ่ายทีหลัง / COD"/>
    <s v=""/>
    <s v="761364604932"/>
    <s v="04/07/2025 14:43"/>
  </r>
  <r>
    <x v="4"/>
    <x v="4"/>
    <n v="66.666666666666671"/>
    <n v="3"/>
    <s v="FOF91"/>
    <n v="480"/>
    <n v="0"/>
    <s v="ร้านที่4"/>
    <s v="ม*** ป***ทพอินทร์"/>
    <s v="ร้อยเอ็ด"/>
    <s v="-"/>
    <s v=""/>
    <s v="04/07/2025 14:42"/>
    <s v="-"/>
    <s v="J&amp;T COD"/>
    <s v="Tiktok"/>
    <s v="จ่ายทีหลัง / COD"/>
    <s v=""/>
    <s v="761305116935"/>
    <s v="04/07/2025 14:42"/>
  </r>
  <r>
    <x v="0"/>
    <x v="0"/>
    <n v="50"/>
    <n v="4"/>
    <s v="FOF91"/>
    <n v="480"/>
    <n v="0"/>
    <s v="ร้านที่4"/>
    <s v="ม*** ป***ทพอินทร์"/>
    <s v="ร้อยเอ็ด"/>
    <s v="-"/>
    <s v=""/>
    <s v="04/07/2025 14:42"/>
    <s v="-"/>
    <s v="J&amp;T COD"/>
    <s v="Tiktok"/>
    <s v="จ่ายทีหลัง / COD"/>
    <s v=""/>
    <s v="761305116935"/>
    <s v="04/07/2025 14:42"/>
  </r>
  <r>
    <x v="1"/>
    <x v="1"/>
    <n v="50"/>
    <n v="4"/>
    <s v="FOF91"/>
    <n v="480"/>
    <n v="0"/>
    <s v="ร้านที่4"/>
    <s v="ม*** ป***ทพอินทร์"/>
    <s v="ร้อยเอ็ด"/>
    <s v="-"/>
    <s v=""/>
    <s v="04/07/2025 14:42"/>
    <s v="-"/>
    <s v="J&amp;T COD"/>
    <s v="Tiktok"/>
    <s v="จ่ายทีหลัง / COD"/>
    <s v=""/>
    <s v="761305116935"/>
    <s v="04/07/2025 14:42"/>
  </r>
  <r>
    <x v="2"/>
    <x v="2"/>
    <n v="50"/>
    <n v="4"/>
    <s v="FOF91"/>
    <n v="480"/>
    <n v="0"/>
    <s v="ร้านที่4"/>
    <s v="ม*** ป***ทพอินทร์"/>
    <s v="ร้อยเอ็ด"/>
    <s v="-"/>
    <s v=""/>
    <s v="04/07/2025 14:42"/>
    <s v="-"/>
    <s v="J&amp;T COD"/>
    <s v="Tiktok"/>
    <s v="จ่ายทีหลัง / COD"/>
    <s v=""/>
    <s v="761305116935"/>
    <s v="04/07/2025 14:42"/>
  </r>
  <r>
    <x v="0"/>
    <x v="0"/>
    <n v="50"/>
    <n v="2"/>
    <s v="FOF90"/>
    <n v="200"/>
    <n v="0"/>
    <s v="ร้านที่4"/>
    <s v="น***ัฐธิดา แ***นน้อย"/>
    <s v="เทศบาลนครขอนแก่น"/>
    <s v="-"/>
    <s v=""/>
    <s v="04/07/2025 14:38"/>
    <s v="-"/>
    <s v="J&amp;T COD"/>
    <s v="Tiktok"/>
    <s v="จ่ายทีหลัง / COD"/>
    <s v=""/>
    <s v="761386196863"/>
    <s v="04/07/2025 14:38"/>
  </r>
  <r>
    <x v="1"/>
    <x v="1"/>
    <n v="50"/>
    <n v="2"/>
    <s v="FOF90"/>
    <n v="200"/>
    <n v="0"/>
    <s v="ร้านที่4"/>
    <s v="น***ัฐธิดา แ***นน้อย"/>
    <s v="เทศบาลนครขอนแก่น"/>
    <s v="-"/>
    <s v=""/>
    <s v="04/07/2025 14:38"/>
    <s v="-"/>
    <s v="J&amp;T COD"/>
    <s v="Tiktok"/>
    <s v="จ่ายทีหลัง / COD"/>
    <s v=""/>
    <s v="761386196863"/>
    <s v="04/07/2025 14:38"/>
  </r>
  <r>
    <x v="2"/>
    <x v="2"/>
    <n v="50"/>
    <n v="2"/>
    <s v="FOF90"/>
    <n v="200"/>
    <n v="0"/>
    <s v="ร้านที่4"/>
    <s v="น***ัฐธิดา แ***นน้อย"/>
    <s v="เทศบาลนครขอนแก่น"/>
    <s v="-"/>
    <s v=""/>
    <s v="04/07/2025 14:38"/>
    <s v="-"/>
    <s v="J&amp;T COD"/>
    <s v="Tiktok"/>
    <s v="จ่ายทีหลัง / COD"/>
    <s v=""/>
    <s v="761386196863"/>
    <s v="04/07/2025 14:38"/>
  </r>
  <r>
    <x v="4"/>
    <x v="4"/>
    <n v="66.666666666666671"/>
    <n v="3"/>
    <s v="FOF89"/>
    <n v="138"/>
    <n v="38"/>
    <s v="ร้านที่4"/>
    <s v="พ***า  ย***ยู่สุข"/>
    <s v="ชลบุรี"/>
    <s v="-"/>
    <s v=""/>
    <s v="04/07/2025 14:37"/>
    <s v="-"/>
    <s v="J&amp;T COD"/>
    <s v="Tiktok"/>
    <s v="จ่ายทีหลัง / COD"/>
    <s v=""/>
    <s v="761302402000"/>
    <s v="04/07/2025 14:37"/>
  </r>
  <r>
    <x v="0"/>
    <x v="0"/>
    <n v="50"/>
    <n v="1"/>
    <s v="FOF87"/>
    <n v="133"/>
    <n v="38"/>
    <s v="ร้านที่4"/>
    <s v="น***ตร"/>
    <s v="สระแก้ว"/>
    <s v="-"/>
    <s v=""/>
    <s v="04/07/2025 14:36"/>
    <s v="-"/>
    <s v="J&amp;T COD"/>
    <s v="Tiktok"/>
    <s v="จ่ายทีหลัง / COD"/>
    <s v=""/>
    <s v="761399803931"/>
    <s v="04/07/2025 14:36"/>
  </r>
  <r>
    <x v="1"/>
    <x v="1"/>
    <n v="50"/>
    <n v="1"/>
    <s v="FOF87"/>
    <n v="133"/>
    <n v="38"/>
    <s v="ร้านที่4"/>
    <s v="น***ตร"/>
    <s v="สระแก้ว"/>
    <s v="-"/>
    <s v=""/>
    <s v="04/07/2025 14:36"/>
    <s v="-"/>
    <s v="J&amp;T COD"/>
    <s v="Tiktok"/>
    <s v="จ่ายทีหลัง / COD"/>
    <s v=""/>
    <s v="761399803931"/>
    <s v="04/07/2025 14:36"/>
  </r>
  <r>
    <x v="2"/>
    <x v="2"/>
    <n v="50"/>
    <n v="1"/>
    <s v="FOF87"/>
    <n v="133"/>
    <n v="38"/>
    <s v="ร้านที่4"/>
    <s v="น***ตร"/>
    <s v="สระแก้ว"/>
    <s v="-"/>
    <s v=""/>
    <s v="04/07/2025 14:36"/>
    <s v="-"/>
    <s v="J&amp;T COD"/>
    <s v="Tiktok"/>
    <s v="จ่ายทีหลัง / COD"/>
    <s v=""/>
    <s v="761399803931"/>
    <s v="04/07/2025 14:36"/>
  </r>
  <r>
    <x v="0"/>
    <x v="0"/>
    <n v="50"/>
    <n v="2"/>
    <s v="FOF86"/>
    <n v="200"/>
    <n v="0"/>
    <s v="ร้านที่4"/>
    <s v="น***จันทร์เพ็ญ แ***อ"/>
    <s v="นครปฐม"/>
    <s v="-"/>
    <s v=""/>
    <s v="04/07/2025 14:35"/>
    <s v="-"/>
    <s v="J&amp;T COD"/>
    <s v="Tiktok"/>
    <s v="จ่ายทีหลัง / COD"/>
    <s v=""/>
    <s v="761367397862"/>
    <s v="04/07/2025 14:35"/>
  </r>
  <r>
    <x v="1"/>
    <x v="1"/>
    <n v="50"/>
    <n v="2"/>
    <s v="FOF86"/>
    <n v="200"/>
    <n v="0"/>
    <s v="ร้านที่4"/>
    <s v="น***จันทร์เพ็ญ แ***อ"/>
    <s v="นครปฐม"/>
    <s v="-"/>
    <s v=""/>
    <s v="04/07/2025 14:35"/>
    <s v="-"/>
    <s v="J&amp;T COD"/>
    <s v="Tiktok"/>
    <s v="จ่ายทีหลัง / COD"/>
    <s v=""/>
    <s v="761367397862"/>
    <s v="04/07/2025 14:35"/>
  </r>
  <r>
    <x v="2"/>
    <x v="2"/>
    <n v="50"/>
    <n v="2"/>
    <s v="FOF86"/>
    <n v="200"/>
    <n v="0"/>
    <s v="ร้านที่4"/>
    <s v="น***จันทร์เพ็ญ แ***อ"/>
    <s v="นครปฐม"/>
    <s v="-"/>
    <s v=""/>
    <s v="04/07/2025 14:35"/>
    <s v="-"/>
    <s v="J&amp;T COD"/>
    <s v="Tiktok"/>
    <s v="จ่ายทีหลัง / COD"/>
    <s v=""/>
    <s v="761367397862"/>
    <s v="04/07/2025 14:35"/>
  </r>
  <r>
    <x v="0"/>
    <x v="0"/>
    <n v="50"/>
    <n v="1"/>
    <s v="FOF85"/>
    <n v="95"/>
    <n v="0"/>
    <s v="ร้านที่4"/>
    <s v="บ***ิตา เ***องไกรศรี"/>
    <s v="ราชบุรี"/>
    <s v="-"/>
    <s v=""/>
    <s v="04/07/2025 14:34"/>
    <s v="-"/>
    <s v="J&amp;T COD"/>
    <s v="Tiktok"/>
    <s v="จ่ายทีหลัง / COD"/>
    <s v=""/>
    <s v="761310105931"/>
    <s v="04/07/2025 14:34"/>
  </r>
  <r>
    <x v="1"/>
    <x v="1"/>
    <n v="50"/>
    <n v="1"/>
    <s v="FOF85"/>
    <n v="95"/>
    <n v="0"/>
    <s v="ร้านที่4"/>
    <s v="บ***ิตา เ***องไกรศรี"/>
    <s v="ราชบุรี"/>
    <s v="-"/>
    <s v=""/>
    <s v="04/07/2025 14:34"/>
    <s v="-"/>
    <s v="J&amp;T COD"/>
    <s v="Tiktok"/>
    <s v="จ่ายทีหลัง / COD"/>
    <s v=""/>
    <s v="761310105931"/>
    <s v="04/07/2025 14:34"/>
  </r>
  <r>
    <x v="2"/>
    <x v="2"/>
    <n v="50"/>
    <n v="1"/>
    <s v="FOF85"/>
    <n v="95"/>
    <n v="0"/>
    <s v="ร้านที่4"/>
    <s v="บ***ิตา เ***องไกรศรี"/>
    <s v="ราชบุรี"/>
    <s v="-"/>
    <s v=""/>
    <s v="04/07/2025 14:34"/>
    <s v="-"/>
    <s v="J&amp;T COD"/>
    <s v="Tiktok"/>
    <s v="จ่ายทีหลัง / COD"/>
    <s v=""/>
    <s v="761310105931"/>
    <s v="04/07/2025 14:34"/>
  </r>
  <r>
    <x v="0"/>
    <x v="0"/>
    <n v="50"/>
    <n v="1"/>
    <s v="FOF83"/>
    <n v="100"/>
    <n v="0"/>
    <s v="ร้านที่4"/>
    <s v="ร***ย  ม***ูดอินทร์"/>
    <s v="สมุทรสงคราม"/>
    <s v="-"/>
    <s v=""/>
    <s v="04/07/2025 14:32"/>
    <s v="-"/>
    <s v="J&amp;T COD"/>
    <s v="Tiktok"/>
    <s v="จ่ายทีหลัง / COD"/>
    <s v=""/>
    <s v="761372501982"/>
    <s v="04/07/2025 14:32"/>
  </r>
  <r>
    <x v="1"/>
    <x v="1"/>
    <n v="50"/>
    <n v="1"/>
    <s v="FOF83"/>
    <n v="100"/>
    <n v="0"/>
    <s v="ร้านที่4"/>
    <s v="ร***ย  ม***ูดอินทร์"/>
    <s v="สมุทรสงคราม"/>
    <s v="-"/>
    <s v=""/>
    <s v="04/07/2025 14:32"/>
    <s v="-"/>
    <s v="J&amp;T COD"/>
    <s v="Tiktok"/>
    <s v="จ่ายทีหลัง / COD"/>
    <s v=""/>
    <s v="761372501982"/>
    <s v="04/07/2025 14:32"/>
  </r>
  <r>
    <x v="2"/>
    <x v="2"/>
    <n v="50"/>
    <n v="1"/>
    <s v="FOF83"/>
    <n v="100"/>
    <n v="0"/>
    <s v="ร้านที่4"/>
    <s v="ร***ย  ม***ูดอินทร์"/>
    <s v="สมุทรสงคราม"/>
    <s v="-"/>
    <s v=""/>
    <s v="04/07/2025 14:32"/>
    <s v="-"/>
    <s v="J&amp;T COD"/>
    <s v="Tiktok"/>
    <s v="จ่ายทีหลัง / COD"/>
    <s v=""/>
    <s v="761372501982"/>
    <s v="04/07/2025 14:32"/>
  </r>
  <r>
    <x v="11"/>
    <x v="14"/>
    <n v="65"/>
    <n v="4"/>
    <s v="FOF82"/>
    <n v="180"/>
    <n v="0"/>
    <s v="ร้านที่4"/>
    <s v="ช***พร ค***ยใจตรง"/>
    <s v="เพชรบูรณ์"/>
    <s v="-"/>
    <s v=""/>
    <s v="04/07/2025 14:28"/>
    <s v="-"/>
    <s v="J&amp;T Express"/>
    <s v="Tiktok"/>
    <s v="tiktok"/>
    <s v=""/>
    <s v="761387281863"/>
    <s v="04/07/2025 14:28"/>
  </r>
  <r>
    <x v="0"/>
    <x v="0"/>
    <n v="50"/>
    <n v="1"/>
    <s v="FOF80"/>
    <n v="195"/>
    <n v="0"/>
    <s v="ร้านที่4"/>
    <s v="ค***า"/>
    <s v="ระยอง"/>
    <s v="-"/>
    <s v=""/>
    <s v="04/07/2025 14:24"/>
    <s v="-"/>
    <s v="Flash Express Thailand"/>
    <s v="Tiktok"/>
    <s v="tiktok"/>
    <s v=""/>
    <s v="THT21031YQWX17Z"/>
    <s v="04/07/2025 14:24"/>
  </r>
  <r>
    <x v="1"/>
    <x v="1"/>
    <n v="50"/>
    <n v="1"/>
    <s v="FOF80"/>
    <n v="195"/>
    <n v="0"/>
    <s v="ร้านที่4"/>
    <s v="ค***า"/>
    <s v="ระยอง"/>
    <s v="-"/>
    <s v=""/>
    <s v="04/07/2025 14:24"/>
    <s v="-"/>
    <s v="Flash Express Thailand"/>
    <s v="Tiktok"/>
    <s v="tiktok"/>
    <s v=""/>
    <s v="THT21031YQWX17Z"/>
    <s v="04/07/2025 14:24"/>
  </r>
  <r>
    <x v="2"/>
    <x v="2"/>
    <n v="50"/>
    <n v="1"/>
    <s v="FOF80"/>
    <n v="195"/>
    <n v="0"/>
    <s v="ร้านที่4"/>
    <s v="ค***า"/>
    <s v="ระยอง"/>
    <s v="-"/>
    <s v=""/>
    <s v="04/07/2025 14:24"/>
    <s v="-"/>
    <s v="Flash Express Thailand"/>
    <s v="Tiktok"/>
    <s v="tiktok"/>
    <s v=""/>
    <s v="THT21031YQWX17Z"/>
    <s v="04/07/2025 14:24"/>
  </r>
  <r>
    <x v="9"/>
    <x v="9"/>
    <n v="33.333333333333336"/>
    <n v="3"/>
    <s v="FOF80"/>
    <n v="195"/>
    <n v="0"/>
    <s v="ร้านที่4"/>
    <s v="ค***า"/>
    <s v="ระยอง"/>
    <s v="-"/>
    <s v=""/>
    <s v="04/07/2025 14:24"/>
    <s v="-"/>
    <s v="Flash Express Thailand"/>
    <s v="Tiktok"/>
    <s v="tiktok"/>
    <s v=""/>
    <s v="THT21031YQWX17Z"/>
    <s v="04/07/2025 14:24"/>
  </r>
  <r>
    <x v="0"/>
    <x v="0"/>
    <n v="50"/>
    <n v="1"/>
    <s v="FOF79"/>
    <n v="95"/>
    <n v="0"/>
    <s v="ร้านที่4"/>
    <s v="ส***ติ เ***อชาติ"/>
    <s v="สมุทรสาคร"/>
    <s v="-"/>
    <s v=""/>
    <s v="04/07/2025 14:23"/>
    <s v="-"/>
    <s v="J&amp;T COD"/>
    <s v="Tiktok"/>
    <s v="จ่ายทีหลัง / COD"/>
    <s v="อยู่บ้านตลอด_x000a_ยกเว้น15.30-16.00ไม่อยู่บ้าน"/>
    <s v="761336017945"/>
    <s v="04/07/2025 14:24"/>
  </r>
  <r>
    <x v="1"/>
    <x v="1"/>
    <n v="50"/>
    <n v="1"/>
    <s v="FOF79"/>
    <n v="95"/>
    <n v="0"/>
    <s v="ร้านที่4"/>
    <s v="ส***ติ เ***อชาติ"/>
    <s v="สมุทรสาคร"/>
    <s v="-"/>
    <s v=""/>
    <s v="04/07/2025 14:23"/>
    <s v="-"/>
    <s v="J&amp;T COD"/>
    <s v="Tiktok"/>
    <s v="จ่ายทีหลัง / COD"/>
    <s v="อยู่บ้านตลอด_x000a_ยกเว้น15.30-16.00ไม่อยู่บ้าน"/>
    <s v="761336017945"/>
    <s v="04/07/2025 14:24"/>
  </r>
  <r>
    <x v="2"/>
    <x v="2"/>
    <n v="50"/>
    <n v="1"/>
    <s v="FOF79"/>
    <n v="95"/>
    <n v="0"/>
    <s v="ร้านที่4"/>
    <s v="ส***ติ เ***อชาติ"/>
    <s v="สมุทรสาคร"/>
    <s v="-"/>
    <s v=""/>
    <s v="04/07/2025 14:23"/>
    <s v="-"/>
    <s v="J&amp;T COD"/>
    <s v="Tiktok"/>
    <s v="จ่ายทีหลัง / COD"/>
    <s v="อยู่บ้านตลอด_x000a_ยกเว้น15.30-16.00ไม่อยู่บ้าน"/>
    <s v="761336017945"/>
    <s v="04/07/2025 14:24"/>
  </r>
  <r>
    <x v="0"/>
    <x v="0"/>
    <n v="50"/>
    <n v="1"/>
    <s v="FOF78"/>
    <n v="100"/>
    <n v="0"/>
    <s v="ร้านที่4"/>
    <s v="ด***ิดา  ด***ภิรมย์"/>
    <s v="ราชบุรี"/>
    <s v="-"/>
    <s v=""/>
    <s v="04/07/2025 14:23"/>
    <s v="-"/>
    <s v="J&amp;T Express"/>
    <s v="Tiktok"/>
    <s v="tiktok"/>
    <s v=""/>
    <s v="761363390885"/>
    <s v="04/07/2025 14:23"/>
  </r>
  <r>
    <x v="1"/>
    <x v="1"/>
    <n v="50"/>
    <n v="1"/>
    <s v="FOF78"/>
    <n v="100"/>
    <n v="0"/>
    <s v="ร้านที่4"/>
    <s v="ด***ิดา  ด***ภิรมย์"/>
    <s v="ราชบุรี"/>
    <s v="-"/>
    <s v=""/>
    <s v="04/07/2025 14:23"/>
    <s v="-"/>
    <s v="J&amp;T Express"/>
    <s v="Tiktok"/>
    <s v="tiktok"/>
    <s v=""/>
    <s v="761363390885"/>
    <s v="04/07/2025 14:23"/>
  </r>
  <r>
    <x v="2"/>
    <x v="2"/>
    <n v="50"/>
    <n v="1"/>
    <s v="FOF78"/>
    <n v="100"/>
    <n v="0"/>
    <s v="ร้านที่4"/>
    <s v="ด***ิดา  ด***ภิรมย์"/>
    <s v="ราชบุรี"/>
    <s v="-"/>
    <s v=""/>
    <s v="04/07/2025 14:23"/>
    <s v="-"/>
    <s v="J&amp;T Express"/>
    <s v="Tiktok"/>
    <s v="tiktok"/>
    <s v=""/>
    <s v="761363390885"/>
    <s v="04/07/2025 14:23"/>
  </r>
  <r>
    <x v="0"/>
    <x v="0"/>
    <n v="50"/>
    <n v="1"/>
    <s v="FOF77"/>
    <n v="124"/>
    <n v="29"/>
    <s v="ร้านที่4"/>
    <s v="ข***คม โ***ื่น"/>
    <s v="นครปฐม"/>
    <s v="-"/>
    <s v=""/>
    <s v="04/07/2025 14:21"/>
    <s v="-"/>
    <s v="J&amp;T COD"/>
    <s v="Tiktok"/>
    <s v="จ่ายทีหลัง / COD"/>
    <s v=""/>
    <s v="761350395890"/>
    <s v="04/07/2025 14:22"/>
  </r>
  <r>
    <x v="1"/>
    <x v="1"/>
    <n v="50"/>
    <n v="1"/>
    <s v="FOF77"/>
    <n v="124"/>
    <n v="29"/>
    <s v="ร้านที่4"/>
    <s v="ข***คม โ***ื่น"/>
    <s v="นครปฐม"/>
    <s v="-"/>
    <s v=""/>
    <s v="04/07/2025 14:21"/>
    <s v="-"/>
    <s v="J&amp;T COD"/>
    <s v="Tiktok"/>
    <s v="จ่ายทีหลัง / COD"/>
    <s v=""/>
    <s v="761350395890"/>
    <s v="04/07/2025 14:22"/>
  </r>
  <r>
    <x v="2"/>
    <x v="2"/>
    <n v="50"/>
    <n v="1"/>
    <s v="FOF77"/>
    <n v="124"/>
    <n v="29"/>
    <s v="ร้านที่4"/>
    <s v="ข***คม โ***ื่น"/>
    <s v="นครปฐม"/>
    <s v="-"/>
    <s v=""/>
    <s v="04/07/2025 14:21"/>
    <s v="-"/>
    <s v="J&amp;T COD"/>
    <s v="Tiktok"/>
    <s v="จ่ายทีหลัง / COD"/>
    <s v=""/>
    <s v="761350395890"/>
    <s v="04/07/2025 14:22"/>
  </r>
  <r>
    <x v="0"/>
    <x v="0"/>
    <n v="50"/>
    <n v="1"/>
    <s v="FOF76"/>
    <n v="133"/>
    <n v="38"/>
    <s v="ร้านที่4"/>
    <s v="บ***ัน ส***มน"/>
    <s v="เทศบาลนครสกลนคร"/>
    <s v="-"/>
    <s v=""/>
    <s v="04/07/2025 14:19"/>
    <s v="-"/>
    <s v="J&amp;T COD"/>
    <s v="Tiktok"/>
    <s v="จ่ายทีหลัง / COD"/>
    <s v=""/>
    <s v="761373293881"/>
    <s v="04/07/2025 14:19"/>
  </r>
  <r>
    <x v="1"/>
    <x v="1"/>
    <n v="50"/>
    <n v="1"/>
    <s v="FOF76"/>
    <n v="133"/>
    <n v="38"/>
    <s v="ร้านที่4"/>
    <s v="บ***ัน ส***มน"/>
    <s v="เทศบาลนครสกลนคร"/>
    <s v="-"/>
    <s v=""/>
    <s v="04/07/2025 14:19"/>
    <s v="-"/>
    <s v="J&amp;T COD"/>
    <s v="Tiktok"/>
    <s v="จ่ายทีหลัง / COD"/>
    <s v=""/>
    <s v="761373293881"/>
    <s v="04/07/2025 14:19"/>
  </r>
  <r>
    <x v="2"/>
    <x v="2"/>
    <n v="50"/>
    <n v="1"/>
    <s v="FOF76"/>
    <n v="133"/>
    <n v="38"/>
    <s v="ร้านที่4"/>
    <s v="บ***ัน ส***มน"/>
    <s v="เทศบาลนครสกลนคร"/>
    <s v="-"/>
    <s v=""/>
    <s v="04/07/2025 14:19"/>
    <s v="-"/>
    <s v="J&amp;T COD"/>
    <s v="Tiktok"/>
    <s v="จ่ายทีหลัง / COD"/>
    <s v=""/>
    <s v="761373293881"/>
    <s v="04/07/2025 14:19"/>
  </r>
  <r>
    <x v="0"/>
    <x v="0"/>
    <n v="50"/>
    <n v="1"/>
    <s v="FOF75"/>
    <n v="100"/>
    <n v="0"/>
    <s v="ร้านที่4"/>
    <s v="ด***รินทร์"/>
    <s v="กาฬสินธุ์"/>
    <s v="-"/>
    <s v=""/>
    <s v="04/07/2025 14:18"/>
    <s v="-"/>
    <s v="J&amp;T COD"/>
    <s v="Tiktok"/>
    <s v="จ่ายทีหลัง / COD"/>
    <s v=""/>
    <s v="761308200936"/>
    <s v="04/07/2025 14:19"/>
  </r>
  <r>
    <x v="1"/>
    <x v="1"/>
    <n v="50"/>
    <n v="1"/>
    <s v="FOF75"/>
    <n v="100"/>
    <n v="0"/>
    <s v="ร้านที่4"/>
    <s v="ด***รินทร์"/>
    <s v="กาฬสินธุ์"/>
    <s v="-"/>
    <s v=""/>
    <s v="04/07/2025 14:18"/>
    <s v="-"/>
    <s v="J&amp;T COD"/>
    <s v="Tiktok"/>
    <s v="จ่ายทีหลัง / COD"/>
    <s v=""/>
    <s v="761308200936"/>
    <s v="04/07/2025 14:19"/>
  </r>
  <r>
    <x v="2"/>
    <x v="2"/>
    <n v="50"/>
    <n v="1"/>
    <s v="FOF75"/>
    <n v="100"/>
    <n v="0"/>
    <s v="ร้านที่4"/>
    <s v="ด***รินทร์"/>
    <s v="กาฬสินธุ์"/>
    <s v="-"/>
    <s v=""/>
    <s v="04/07/2025 14:18"/>
    <s v="-"/>
    <s v="J&amp;T COD"/>
    <s v="Tiktok"/>
    <s v="จ่ายทีหลัง / COD"/>
    <s v=""/>
    <s v="761308200936"/>
    <s v="04/07/2025 14:19"/>
  </r>
  <r>
    <x v="0"/>
    <x v="0"/>
    <n v="50"/>
    <n v="1"/>
    <s v="FOF74"/>
    <n v="95"/>
    <n v="0"/>
    <s v="ร้านที่4"/>
    <s v="อ***รณ์ เ***อวงค์"/>
    <s v="กำแพงเพชร"/>
    <s v="-"/>
    <s v=""/>
    <s v="04/07/2025 14:16"/>
    <s v="-"/>
    <s v="J&amp;T COD"/>
    <s v="Tiktok"/>
    <s v="จ่ายทีหลัง / COD"/>
    <s v=""/>
    <s v="761318995905"/>
    <s v="04/07/2025 14:18"/>
  </r>
  <r>
    <x v="1"/>
    <x v="1"/>
    <n v="50"/>
    <n v="1"/>
    <s v="FOF74"/>
    <n v="95"/>
    <n v="0"/>
    <s v="ร้านที่4"/>
    <s v="อ***รณ์ เ***อวงค์"/>
    <s v="กำแพงเพชร"/>
    <s v="-"/>
    <s v=""/>
    <s v="04/07/2025 14:16"/>
    <s v="-"/>
    <s v="J&amp;T COD"/>
    <s v="Tiktok"/>
    <s v="จ่ายทีหลัง / COD"/>
    <s v=""/>
    <s v="761318995905"/>
    <s v="04/07/2025 14:18"/>
  </r>
  <r>
    <x v="2"/>
    <x v="2"/>
    <n v="50"/>
    <n v="1"/>
    <s v="FOF74"/>
    <n v="95"/>
    <n v="0"/>
    <s v="ร้านที่4"/>
    <s v="อ***รณ์ เ***อวงค์"/>
    <s v="กำแพงเพชร"/>
    <s v="-"/>
    <s v=""/>
    <s v="04/07/2025 14:16"/>
    <s v="-"/>
    <s v="J&amp;T COD"/>
    <s v="Tiktok"/>
    <s v="จ่ายทีหลัง / COD"/>
    <s v=""/>
    <s v="761318995905"/>
    <s v="04/07/2025 14:18"/>
  </r>
  <r>
    <x v="0"/>
    <x v="0"/>
    <n v="50"/>
    <n v="1"/>
    <s v="FOF72"/>
    <n v="138"/>
    <n v="38"/>
    <s v="ร้านที่4"/>
    <s v="ร***ปก็เจ็บ เ***ไว้ดีกว่า."/>
    <s v="นครศรีธรรมราช"/>
    <s v="-"/>
    <s v=""/>
    <s v="04/07/2025 14:15"/>
    <s v="-"/>
    <s v="J&amp;T COD"/>
    <s v="Tiktok"/>
    <s v="จ่ายทีหลัง / COD"/>
    <s v=""/>
    <s v="761325398901"/>
    <s v="04/07/2025 14:17"/>
  </r>
  <r>
    <x v="1"/>
    <x v="1"/>
    <n v="50"/>
    <n v="1"/>
    <s v="FOF72"/>
    <n v="138"/>
    <n v="38"/>
    <s v="ร้านที่4"/>
    <s v="ร***ปก็เจ็บ เ***ไว้ดีกว่า."/>
    <s v="นครศรีธรรมราช"/>
    <s v="-"/>
    <s v=""/>
    <s v="04/07/2025 14:15"/>
    <s v="-"/>
    <s v="J&amp;T COD"/>
    <s v="Tiktok"/>
    <s v="จ่ายทีหลัง / COD"/>
    <s v=""/>
    <s v="761325398901"/>
    <s v="04/07/2025 14:17"/>
  </r>
  <r>
    <x v="2"/>
    <x v="2"/>
    <n v="50"/>
    <n v="1"/>
    <s v="FOF72"/>
    <n v="138"/>
    <n v="38"/>
    <s v="ร้านที่4"/>
    <s v="ร***ปก็เจ็บ เ***ไว้ดีกว่า."/>
    <s v="นครศรีธรรมราช"/>
    <s v="-"/>
    <s v=""/>
    <s v="04/07/2025 14:15"/>
    <s v="-"/>
    <s v="J&amp;T COD"/>
    <s v="Tiktok"/>
    <s v="จ่ายทีหลัง / COD"/>
    <s v=""/>
    <s v="761325398901"/>
    <s v="04/07/2025 14:17"/>
  </r>
  <r>
    <x v="0"/>
    <x v="0"/>
    <n v="50"/>
    <n v="1"/>
    <s v="FOF71"/>
    <n v="100"/>
    <n v="0"/>
    <s v="ร้านที่4"/>
    <s v="ค***ญ ป***ครือ"/>
    <s v="กรุงเทพฯ"/>
    <s v="-"/>
    <s v=""/>
    <s v="04/07/2025 14:32"/>
    <s v="-"/>
    <s v="J&amp;T Express"/>
    <s v="Tiktok"/>
    <s v="tiktok"/>
    <s v=""/>
    <s v="761386597904"/>
    <s v="04/07/2025 14:16"/>
  </r>
  <r>
    <x v="1"/>
    <x v="1"/>
    <n v="50"/>
    <n v="1"/>
    <s v="FOF71"/>
    <n v="100"/>
    <n v="0"/>
    <s v="ร้านที่4"/>
    <s v="ค***ญ ป***ครือ"/>
    <s v="กรุงเทพฯ"/>
    <s v="-"/>
    <s v=""/>
    <s v="04/07/2025 14:32"/>
    <s v="-"/>
    <s v="J&amp;T Express"/>
    <s v="Tiktok"/>
    <s v="tiktok"/>
    <s v=""/>
    <s v="761386597904"/>
    <s v="04/07/2025 14:16"/>
  </r>
  <r>
    <x v="2"/>
    <x v="2"/>
    <n v="50"/>
    <n v="1"/>
    <s v="FOF71"/>
    <n v="100"/>
    <n v="0"/>
    <s v="ร้านที่4"/>
    <s v="ค***ญ ป***ครือ"/>
    <s v="กรุงเทพฯ"/>
    <s v="-"/>
    <s v=""/>
    <s v="04/07/2025 14:32"/>
    <s v="-"/>
    <s v="J&amp;T Express"/>
    <s v="Tiktok"/>
    <s v="tiktok"/>
    <s v=""/>
    <s v="761386597904"/>
    <s v="04/07/2025 14:16"/>
  </r>
  <r>
    <x v="9"/>
    <x v="9"/>
    <n v="33.333333333333336"/>
    <n v="3"/>
    <s v="FOF70"/>
    <n v="236"/>
    <n v="0"/>
    <s v="ร้านที่4"/>
    <s v="M**"/>
    <s v="Samut Sakhon"/>
    <s v="-"/>
    <s v=""/>
    <s v="04/07/2025 14:13"/>
    <s v="-"/>
    <s v="J&amp;T COD"/>
    <s v="Tiktok"/>
    <s v="จ่ายทีหลัง / COD"/>
    <s v=""/>
    <s v="761339319963"/>
    <s v="04/07/2025 14:16"/>
  </r>
  <r>
    <x v="0"/>
    <x v="0"/>
    <n v="50"/>
    <n v="1"/>
    <s v="FOF70"/>
    <n v="236"/>
    <n v="0"/>
    <s v="ร้านที่4"/>
    <s v="M**"/>
    <s v="Samut Sakhon"/>
    <s v="-"/>
    <s v=""/>
    <s v="04/07/2025 14:13"/>
    <s v="-"/>
    <s v="J&amp;T COD"/>
    <s v="Tiktok"/>
    <s v="จ่ายทีหลัง / COD"/>
    <s v=""/>
    <s v="761339319963"/>
    <s v="04/07/2025 14:16"/>
  </r>
  <r>
    <x v="1"/>
    <x v="1"/>
    <n v="50"/>
    <n v="1"/>
    <s v="FOF70"/>
    <n v="236"/>
    <n v="0"/>
    <s v="ร้านที่4"/>
    <s v="M**"/>
    <s v="Samut Sakhon"/>
    <s v="-"/>
    <s v=""/>
    <s v="04/07/2025 14:13"/>
    <s v="-"/>
    <s v="J&amp;T COD"/>
    <s v="Tiktok"/>
    <s v="จ่ายทีหลัง / COD"/>
    <s v=""/>
    <s v="761339319963"/>
    <s v="04/07/2025 14:16"/>
  </r>
  <r>
    <x v="2"/>
    <x v="2"/>
    <n v="50"/>
    <n v="1"/>
    <s v="FOF70"/>
    <n v="236"/>
    <n v="0"/>
    <s v="ร้านที่4"/>
    <s v="M**"/>
    <s v="Samut Sakhon"/>
    <s v="-"/>
    <s v=""/>
    <s v="04/07/2025 14:13"/>
    <s v="-"/>
    <s v="J&amp;T COD"/>
    <s v="Tiktok"/>
    <s v="จ่ายทีหลัง / COD"/>
    <s v=""/>
    <s v="761339319963"/>
    <s v="04/07/2025 14:16"/>
  </r>
  <r>
    <x v="5"/>
    <x v="5"/>
    <n v="45"/>
    <n v="1"/>
    <s v="FOF70"/>
    <n v="236"/>
    <n v="0"/>
    <s v="ร้านที่4"/>
    <s v="M**"/>
    <s v="Samut Sakhon"/>
    <s v="-"/>
    <s v=""/>
    <s v="04/07/2025 14:13"/>
    <s v="-"/>
    <s v="J&amp;T COD"/>
    <s v="Tiktok"/>
    <s v="จ่ายทีหลัง / COD"/>
    <s v=""/>
    <s v="761339319963"/>
    <s v="04/07/2025 14:16"/>
  </r>
  <r>
    <x v="0"/>
    <x v="0"/>
    <n v="50"/>
    <n v="1"/>
    <s v="FOF68"/>
    <n v="95"/>
    <n v="0"/>
    <s v="ร้านที่4"/>
    <s v="อ***ตย์ ศ***งเนิน"/>
    <s v="ปทุมธานี"/>
    <s v="-"/>
    <s v=""/>
    <s v="04/07/2025 14:10"/>
    <s v="-"/>
    <s v="Flash Express Thailand COD"/>
    <s v="Tiktok"/>
    <s v="จ่ายทีหลัง / COD"/>
    <s v=""/>
    <s v="THT04061YQR8X2Z"/>
    <s v="04/07/2025 14:15"/>
  </r>
  <r>
    <x v="1"/>
    <x v="1"/>
    <n v="50"/>
    <n v="1"/>
    <s v="FOF68"/>
    <n v="95"/>
    <n v="0"/>
    <s v="ร้านที่4"/>
    <s v="อ***ตย์ ศ***งเนิน"/>
    <s v="ปทุมธานี"/>
    <s v="-"/>
    <s v=""/>
    <s v="04/07/2025 14:10"/>
    <s v="-"/>
    <s v="Flash Express Thailand COD"/>
    <s v="Tiktok"/>
    <s v="จ่ายทีหลัง / COD"/>
    <s v=""/>
    <s v="THT04061YQR8X2Z"/>
    <s v="04/07/2025 14:15"/>
  </r>
  <r>
    <x v="2"/>
    <x v="2"/>
    <n v="50"/>
    <n v="1"/>
    <s v="FOF68"/>
    <n v="95"/>
    <n v="0"/>
    <s v="ร้านที่4"/>
    <s v="อ***ตย์ ศ***งเนิน"/>
    <s v="ปทุมธานี"/>
    <s v="-"/>
    <s v=""/>
    <s v="04/07/2025 14:10"/>
    <s v="-"/>
    <s v="Flash Express Thailand COD"/>
    <s v="Tiktok"/>
    <s v="จ่ายทีหลัง / COD"/>
    <s v=""/>
    <s v="THT04061YQR8X2Z"/>
    <s v="04/07/2025 14:15"/>
  </r>
  <r>
    <x v="0"/>
    <x v="0"/>
    <n v="50"/>
    <n v="1"/>
    <s v="FOF67"/>
    <n v="195"/>
    <n v="0"/>
    <s v="ร้านที่4"/>
    <s v="เ***ลักษณ์ ส***ญ"/>
    <s v="สมุทรสาคร"/>
    <s v="-"/>
    <s v=""/>
    <s v="04/07/2025 14:10"/>
    <s v="-"/>
    <s v="J&amp;T Express"/>
    <s v="Tiktok"/>
    <s v="tiktok"/>
    <s v=""/>
    <s v="761361017944"/>
    <s v="04/07/2025 14:15"/>
  </r>
  <r>
    <x v="1"/>
    <x v="1"/>
    <n v="50"/>
    <n v="1"/>
    <s v="FOF67"/>
    <n v="195"/>
    <n v="0"/>
    <s v="ร้านที่4"/>
    <s v="เ***ลักษณ์ ส***ญ"/>
    <s v="สมุทรสาคร"/>
    <s v="-"/>
    <s v=""/>
    <s v="04/07/2025 14:10"/>
    <s v="-"/>
    <s v="J&amp;T Express"/>
    <s v="Tiktok"/>
    <s v="tiktok"/>
    <s v=""/>
    <s v="761361017944"/>
    <s v="04/07/2025 14:15"/>
  </r>
  <r>
    <x v="2"/>
    <x v="2"/>
    <n v="50"/>
    <n v="1"/>
    <s v="FOF67"/>
    <n v="195"/>
    <n v="0"/>
    <s v="ร้านที่4"/>
    <s v="เ***ลักษณ์ ส***ญ"/>
    <s v="สมุทรสาคร"/>
    <s v="-"/>
    <s v=""/>
    <s v="04/07/2025 14:10"/>
    <s v="-"/>
    <s v="J&amp;T Express"/>
    <s v="Tiktok"/>
    <s v="tiktok"/>
    <s v=""/>
    <s v="761361017944"/>
    <s v="04/07/2025 14:15"/>
  </r>
  <r>
    <x v="9"/>
    <x v="9"/>
    <n v="33.333333333333336"/>
    <n v="3"/>
    <s v="FOF67"/>
    <n v="195"/>
    <n v="0"/>
    <s v="ร้านที่4"/>
    <s v="เ***ลักษณ์ ส***ญ"/>
    <s v="สมุทรสาคร"/>
    <s v="-"/>
    <s v=""/>
    <s v="04/07/2025 14:10"/>
    <s v="-"/>
    <s v="J&amp;T Express"/>
    <s v="Tiktok"/>
    <s v="tiktok"/>
    <s v=""/>
    <s v="761361017944"/>
    <s v="04/07/2025 14:15"/>
  </r>
  <r>
    <x v="0"/>
    <x v="0"/>
    <n v="50"/>
    <n v="1"/>
    <s v="FOF66"/>
    <n v="129"/>
    <n v="29"/>
    <s v="ร้านที่4"/>
    <s v="พ***ิพย์ ป***ค์พรหม"/>
    <s v="สุพรรณบุรี"/>
    <s v="-"/>
    <s v=""/>
    <s v="04/07/2025 14:08"/>
    <s v="-"/>
    <s v="J&amp;T Express"/>
    <s v="Tiktok"/>
    <s v="tiktok"/>
    <s v=""/>
    <s v="761364500960"/>
    <s v="04/07/2025 14:14"/>
  </r>
  <r>
    <x v="1"/>
    <x v="1"/>
    <n v="50"/>
    <n v="1"/>
    <s v="FOF66"/>
    <n v="129"/>
    <n v="29"/>
    <s v="ร้านที่4"/>
    <s v="พ***ิพย์ ป***ค์พรหม"/>
    <s v="สุพรรณบุรี"/>
    <s v="-"/>
    <s v=""/>
    <s v="04/07/2025 14:08"/>
    <s v="-"/>
    <s v="J&amp;T Express"/>
    <s v="Tiktok"/>
    <s v="tiktok"/>
    <s v=""/>
    <s v="761364500960"/>
    <s v="04/07/2025 14:14"/>
  </r>
  <r>
    <x v="2"/>
    <x v="2"/>
    <n v="50"/>
    <n v="1"/>
    <s v="FOF66"/>
    <n v="129"/>
    <n v="29"/>
    <s v="ร้านที่4"/>
    <s v="พ***ิพย์ ป***ค์พรหม"/>
    <s v="สุพรรณบุรี"/>
    <s v="-"/>
    <s v=""/>
    <s v="04/07/2025 14:08"/>
    <s v="-"/>
    <s v="J&amp;T Express"/>
    <s v="Tiktok"/>
    <s v="tiktok"/>
    <s v=""/>
    <s v="761364500960"/>
    <s v="04/07/2025 14:14"/>
  </r>
  <r>
    <x v="0"/>
    <x v="0"/>
    <n v="50"/>
    <n v="1"/>
    <s v="FOF64"/>
    <n v="95"/>
    <n v="0"/>
    <s v="ร้านที่4"/>
    <s v="ส***ตรี โ***กจับ"/>
    <s v="ชลบุรี"/>
    <s v="-"/>
    <s v=""/>
    <s v="04/07/2025 14:06"/>
    <s v="-"/>
    <s v="Flash Express Thailand"/>
    <s v="Tiktok"/>
    <s v="tiktok"/>
    <s v=""/>
    <s v="THT20071YQR9N4Z"/>
    <s v="04/07/2025 14:12"/>
  </r>
  <r>
    <x v="1"/>
    <x v="1"/>
    <n v="50"/>
    <n v="1"/>
    <s v="FOF64"/>
    <n v="95"/>
    <n v="0"/>
    <s v="ร้านที่4"/>
    <s v="ส***ตรี โ***กจับ"/>
    <s v="ชลบุรี"/>
    <s v="-"/>
    <s v=""/>
    <s v="04/07/2025 14:06"/>
    <s v="-"/>
    <s v="Flash Express Thailand"/>
    <s v="Tiktok"/>
    <s v="tiktok"/>
    <s v=""/>
    <s v="THT20071YQR9N4Z"/>
    <s v="04/07/2025 14:12"/>
  </r>
  <r>
    <x v="2"/>
    <x v="2"/>
    <n v="50"/>
    <n v="1"/>
    <s v="FOF64"/>
    <n v="95"/>
    <n v="0"/>
    <s v="ร้านที่4"/>
    <s v="ส***ตรี โ***กจับ"/>
    <s v="ชลบุรี"/>
    <s v="-"/>
    <s v=""/>
    <s v="04/07/2025 14:06"/>
    <s v="-"/>
    <s v="Flash Express Thailand"/>
    <s v="Tiktok"/>
    <s v="tiktok"/>
    <s v=""/>
    <s v="THT20071YQR9N4Z"/>
    <s v="04/07/2025 14:12"/>
  </r>
  <r>
    <x v="0"/>
    <x v="0"/>
    <n v="50"/>
    <n v="1"/>
    <s v="FOF63"/>
    <n v="130"/>
    <n v="35"/>
    <s v="ร้านที่4"/>
    <s v="จ***ภา ฉ***พ็ชร"/>
    <s v="ปทุมธานี"/>
    <s v="-"/>
    <s v=""/>
    <s v="04/07/2025 14:05"/>
    <s v="-"/>
    <s v="Flash Express Thailand COD"/>
    <s v="Tiktok"/>
    <s v="จ่ายทีหลัง / COD"/>
    <s v=""/>
    <s v="THT04021YR4CA9Z"/>
    <s v="04/07/2025 14:08"/>
  </r>
  <r>
    <x v="1"/>
    <x v="1"/>
    <n v="50"/>
    <n v="1"/>
    <s v="FOF63"/>
    <n v="130"/>
    <n v="35"/>
    <s v="ร้านที่4"/>
    <s v="จ***ภา ฉ***พ็ชร"/>
    <s v="ปทุมธานี"/>
    <s v="-"/>
    <s v=""/>
    <s v="04/07/2025 14:05"/>
    <s v="-"/>
    <s v="Flash Express Thailand COD"/>
    <s v="Tiktok"/>
    <s v="จ่ายทีหลัง / COD"/>
    <s v=""/>
    <s v="THT04021YR4CA9Z"/>
    <s v="04/07/2025 14:08"/>
  </r>
  <r>
    <x v="2"/>
    <x v="2"/>
    <n v="50"/>
    <n v="1"/>
    <s v="FOF63"/>
    <n v="130"/>
    <n v="35"/>
    <s v="ร้านที่4"/>
    <s v="จ***ภา ฉ***พ็ชร"/>
    <s v="ปทุมธานี"/>
    <s v="-"/>
    <s v=""/>
    <s v="04/07/2025 14:05"/>
    <s v="-"/>
    <s v="Flash Express Thailand COD"/>
    <s v="Tiktok"/>
    <s v="จ่ายทีหลัง / COD"/>
    <s v=""/>
    <s v="THT04021YR4CA9Z"/>
    <s v="04/07/2025 14:08"/>
  </r>
  <r>
    <x v="0"/>
    <x v="0"/>
    <n v="50"/>
    <n v="1"/>
    <s v="FOF61"/>
    <n v="95"/>
    <n v="0"/>
    <s v="ร้านที่4"/>
    <s v="น***..จันทรา"/>
    <s v="น่าน"/>
    <s v="-"/>
    <s v=""/>
    <s v="04/07/2025 14:04"/>
    <s v="-"/>
    <s v="J&amp;T COD"/>
    <s v="Tiktok"/>
    <s v="จ่ายทีหลัง / COD"/>
    <s v=""/>
    <s v="761364104966"/>
    <s v="04/07/2025 14:08"/>
  </r>
  <r>
    <x v="1"/>
    <x v="1"/>
    <n v="50"/>
    <n v="1"/>
    <s v="FOF61"/>
    <n v="95"/>
    <n v="0"/>
    <s v="ร้านที่4"/>
    <s v="น***..จันทรา"/>
    <s v="น่าน"/>
    <s v="-"/>
    <s v=""/>
    <s v="04/07/2025 14:04"/>
    <s v="-"/>
    <s v="J&amp;T COD"/>
    <s v="Tiktok"/>
    <s v="จ่ายทีหลัง / COD"/>
    <s v=""/>
    <s v="761364104966"/>
    <s v="04/07/2025 14:08"/>
  </r>
  <r>
    <x v="2"/>
    <x v="2"/>
    <n v="50"/>
    <n v="1"/>
    <s v="FOF61"/>
    <n v="95"/>
    <n v="0"/>
    <s v="ร้านที่4"/>
    <s v="น***..จันทรา"/>
    <s v="น่าน"/>
    <s v="-"/>
    <s v=""/>
    <s v="04/07/2025 14:04"/>
    <s v="-"/>
    <s v="J&amp;T COD"/>
    <s v="Tiktok"/>
    <s v="จ่ายทีหลัง / COD"/>
    <s v=""/>
    <s v="761364104966"/>
    <s v="04/07/2025 14:08"/>
  </r>
  <r>
    <x v="9"/>
    <x v="9"/>
    <n v="37.5"/>
    <n v="4"/>
    <s v="FOF59"/>
    <n v="159"/>
    <n v="0"/>
    <s v="ร้านที่4"/>
    <s v="น***ิญโญ   โ***์แก้ว"/>
    <s v="บุรีรัมย์"/>
    <s v="-"/>
    <s v=""/>
    <s v="04/07/2025 14:03"/>
    <s v="-"/>
    <s v="J&amp;T Express"/>
    <s v="Tiktok"/>
    <s v="tiktok"/>
    <s v=""/>
    <s v="761336518961"/>
    <s v="04/07/2025 14:03"/>
  </r>
  <r>
    <x v="3"/>
    <x v="3"/>
    <n v="66.666666666666671"/>
    <n v="3"/>
    <s v="FOF58"/>
    <n v="195"/>
    <n v="0"/>
    <s v="ร้านที่4"/>
    <s v="อ***ณา ย***ง่า"/>
    <s v="หนองบัวลำภู"/>
    <s v="-"/>
    <s v=""/>
    <s v="04/07/2025 14:02"/>
    <s v="-"/>
    <s v="J&amp;T COD"/>
    <s v="Tiktok"/>
    <s v="จ่ายทีหลัง / COD"/>
    <s v=""/>
    <s v="761302015983"/>
    <s v="04/07/2025 14:03"/>
  </r>
  <r>
    <x v="0"/>
    <x v="0"/>
    <n v="50"/>
    <n v="1"/>
    <s v="FOF58"/>
    <n v="195"/>
    <n v="0"/>
    <s v="ร้านที่4"/>
    <s v="อ***ณา ย***ง่า"/>
    <s v="หนองบัวลำภู"/>
    <s v="-"/>
    <s v=""/>
    <s v="04/07/2025 14:02"/>
    <s v="-"/>
    <s v="J&amp;T COD"/>
    <s v="Tiktok"/>
    <s v="จ่ายทีหลัง / COD"/>
    <s v=""/>
    <s v="761302015983"/>
    <s v="04/07/2025 14:03"/>
  </r>
  <r>
    <x v="1"/>
    <x v="1"/>
    <n v="50"/>
    <n v="1"/>
    <s v="FOF58"/>
    <n v="195"/>
    <n v="0"/>
    <s v="ร้านที่4"/>
    <s v="อ***ณา ย***ง่า"/>
    <s v="หนองบัวลำภู"/>
    <s v="-"/>
    <s v=""/>
    <s v="04/07/2025 14:02"/>
    <s v="-"/>
    <s v="J&amp;T COD"/>
    <s v="Tiktok"/>
    <s v="จ่ายทีหลัง / COD"/>
    <s v=""/>
    <s v="761302015983"/>
    <s v="04/07/2025 14:03"/>
  </r>
  <r>
    <x v="2"/>
    <x v="2"/>
    <n v="50"/>
    <n v="1"/>
    <s v="FOF58"/>
    <n v="195"/>
    <n v="0"/>
    <s v="ร้านที่4"/>
    <s v="อ***ณา ย***ง่า"/>
    <s v="หนองบัวลำภู"/>
    <s v="-"/>
    <s v=""/>
    <s v="04/07/2025 14:02"/>
    <s v="-"/>
    <s v="J&amp;T COD"/>
    <s v="Tiktok"/>
    <s v="จ่ายทีหลัง / COD"/>
    <s v=""/>
    <s v="761302015983"/>
    <s v="04/07/2025 14:03"/>
  </r>
  <r>
    <x v="0"/>
    <x v="0"/>
    <n v="50"/>
    <n v="2"/>
    <s v="FOF57"/>
    <n v="190"/>
    <n v="0"/>
    <s v="ร้านที่4"/>
    <s v="จ***า ข***ุญทอง"/>
    <s v="สงขลา"/>
    <s v="-"/>
    <s v=""/>
    <s v="04/07/2025 14:02"/>
    <s v="-"/>
    <s v="J&amp;T COD"/>
    <s v="Tiktok"/>
    <s v="จ่ายทีหลัง / COD"/>
    <s v=""/>
    <s v="761342694851"/>
    <s v="04/07/2025 14:02"/>
  </r>
  <r>
    <x v="1"/>
    <x v="1"/>
    <n v="50"/>
    <n v="2"/>
    <s v="FOF57"/>
    <n v="190"/>
    <n v="0"/>
    <s v="ร้านที่4"/>
    <s v="จ***า ข***ุญทอง"/>
    <s v="สงขลา"/>
    <s v="-"/>
    <s v=""/>
    <s v="04/07/2025 14:02"/>
    <s v="-"/>
    <s v="J&amp;T COD"/>
    <s v="Tiktok"/>
    <s v="จ่ายทีหลัง / COD"/>
    <s v=""/>
    <s v="761342694851"/>
    <s v="04/07/2025 14:02"/>
  </r>
  <r>
    <x v="2"/>
    <x v="2"/>
    <n v="50"/>
    <n v="2"/>
    <s v="FOF57"/>
    <n v="190"/>
    <n v="0"/>
    <s v="ร้านที่4"/>
    <s v="จ***า ข***ุญทอง"/>
    <s v="สงขลา"/>
    <s v="-"/>
    <s v=""/>
    <s v="04/07/2025 14:02"/>
    <s v="-"/>
    <s v="J&amp;T COD"/>
    <s v="Tiktok"/>
    <s v="จ่ายทีหลัง / COD"/>
    <s v=""/>
    <s v="761342694851"/>
    <s v="04/07/2025 14:02"/>
  </r>
  <r>
    <x v="0"/>
    <x v="0"/>
    <n v="50"/>
    <n v="1"/>
    <s v="FOF56"/>
    <n v="130"/>
    <n v="35"/>
    <s v="ร้านที่4"/>
    <s v="ร***ันทร์  โ***ก้ว"/>
    <s v="กรุงเทพฯ"/>
    <s v="-"/>
    <s v=""/>
    <s v="04/07/2025 14:01"/>
    <s v="-"/>
    <s v="J&amp;T Express"/>
    <s v="Tiktok"/>
    <s v="tiktok"/>
    <s v=""/>
    <s v="761304707925"/>
    <s v="04/07/2025 14:00"/>
  </r>
  <r>
    <x v="1"/>
    <x v="1"/>
    <n v="50"/>
    <n v="1"/>
    <s v="FOF56"/>
    <n v="130"/>
    <n v="35"/>
    <s v="ร้านที่4"/>
    <s v="ร***ันทร์  โ***ก้ว"/>
    <s v="กรุงเทพฯ"/>
    <s v="-"/>
    <s v=""/>
    <s v="04/07/2025 14:01"/>
    <s v="-"/>
    <s v="J&amp;T Express"/>
    <s v="Tiktok"/>
    <s v="tiktok"/>
    <s v=""/>
    <s v="761304707925"/>
    <s v="04/07/2025 14:00"/>
  </r>
  <r>
    <x v="2"/>
    <x v="2"/>
    <n v="50"/>
    <n v="1"/>
    <s v="FOF56"/>
    <n v="130"/>
    <n v="35"/>
    <s v="ร้านที่4"/>
    <s v="ร***ันทร์  โ***ก้ว"/>
    <s v="กรุงเทพฯ"/>
    <s v="-"/>
    <s v=""/>
    <s v="04/07/2025 14:01"/>
    <s v="-"/>
    <s v="J&amp;T Express"/>
    <s v="Tiktok"/>
    <s v="tiktok"/>
    <s v=""/>
    <s v="761304707925"/>
    <s v="04/07/2025 14:00"/>
  </r>
  <r>
    <x v="0"/>
    <x v="0"/>
    <n v="50"/>
    <n v="1"/>
    <s v="FOF55"/>
    <n v="95"/>
    <n v="0"/>
    <s v="ร้านที่4"/>
    <s v="น***ินทร์  ด***ขไข"/>
    <s v="สระบุรี"/>
    <s v="-"/>
    <s v=""/>
    <s v="04/07/2025 13:57"/>
    <s v="-"/>
    <s v="J&amp;T COD"/>
    <s v="Tiktok"/>
    <s v="จ่ายทีหลัง / COD"/>
    <s v=""/>
    <s v="761353505920"/>
    <s v="04/07/2025 13:57"/>
  </r>
  <r>
    <x v="1"/>
    <x v="1"/>
    <n v="50"/>
    <n v="1"/>
    <s v="FOF55"/>
    <n v="95"/>
    <n v="0"/>
    <s v="ร้านที่4"/>
    <s v="น***ินทร์  ด***ขไข"/>
    <s v="สระบุรี"/>
    <s v="-"/>
    <s v=""/>
    <s v="04/07/2025 13:57"/>
    <s v="-"/>
    <s v="J&amp;T COD"/>
    <s v="Tiktok"/>
    <s v="จ่ายทีหลัง / COD"/>
    <s v=""/>
    <s v="761353505920"/>
    <s v="04/07/2025 13:57"/>
  </r>
  <r>
    <x v="2"/>
    <x v="2"/>
    <n v="50"/>
    <n v="1"/>
    <s v="FOF55"/>
    <n v="95"/>
    <n v="0"/>
    <s v="ร้านที่4"/>
    <s v="น***ินทร์  ด***ขไข"/>
    <s v="สระบุรี"/>
    <s v="-"/>
    <s v=""/>
    <s v="04/07/2025 13:57"/>
    <s v="-"/>
    <s v="J&amp;T COD"/>
    <s v="Tiktok"/>
    <s v="จ่ายทีหลัง / COD"/>
    <s v=""/>
    <s v="761353505920"/>
    <s v="04/07/2025 13:57"/>
  </r>
  <r>
    <x v="1"/>
    <x v="1"/>
    <n v="33.333333333333336"/>
    <n v="3"/>
    <s v="FOF54"/>
    <n v="109"/>
    <n v="9"/>
    <s v="ร้านที่4"/>
    <s v="อ***ียา น***รัมย์"/>
    <s v="บุรีรัมย์"/>
    <s v="-"/>
    <s v=""/>
    <s v="04/07/2025 13:56"/>
    <s v="-"/>
    <s v="J&amp;T COD"/>
    <s v="Tiktok"/>
    <s v="จ่ายทีหลัง / COD"/>
    <s v=""/>
    <s v="761367017950"/>
    <s v="04/07/2025 13:56"/>
  </r>
  <r>
    <x v="2"/>
    <x v="2"/>
    <n v="60"/>
    <n v="6"/>
    <s v="FOF53"/>
    <n v="200"/>
    <n v="0"/>
    <s v="ร้านที่4"/>
    <s v="ส***ญญา ท***วัญ"/>
    <s v="ประจวบคีรีขันธ์"/>
    <s v="-"/>
    <s v=""/>
    <s v="04/07/2025 13:56"/>
    <s v="-"/>
    <s v="J&amp;T COD"/>
    <s v="Tiktok"/>
    <s v="จ่ายทีหลัง / COD"/>
    <s v=""/>
    <s v="761354116946"/>
    <s v="04/07/2025 13:56"/>
  </r>
  <r>
    <x v="0"/>
    <x v="0"/>
    <n v="50"/>
    <n v="1"/>
    <s v="FOF52"/>
    <n v="129"/>
    <n v="29"/>
    <s v="ร้านที่4"/>
    <s v="ส***พ  ห***ธสง"/>
    <s v="ชัยนาท"/>
    <s v="-"/>
    <s v=""/>
    <s v="04/07/2025 13:55"/>
    <s v="-"/>
    <s v="J&amp;T COD"/>
    <s v="Tiktok"/>
    <s v="จ่ายทีหลัง / COD"/>
    <s v=""/>
    <s v="761343017945"/>
    <s v="04/07/2025 13:55"/>
  </r>
  <r>
    <x v="1"/>
    <x v="1"/>
    <n v="50"/>
    <n v="1"/>
    <s v="FOF52"/>
    <n v="129"/>
    <n v="29"/>
    <s v="ร้านที่4"/>
    <s v="ส***พ  ห***ธสง"/>
    <s v="ชัยนาท"/>
    <s v="-"/>
    <s v=""/>
    <s v="04/07/2025 13:55"/>
    <s v="-"/>
    <s v="J&amp;T COD"/>
    <s v="Tiktok"/>
    <s v="จ่ายทีหลัง / COD"/>
    <s v=""/>
    <s v="761343017945"/>
    <s v="04/07/2025 13:55"/>
  </r>
  <r>
    <x v="2"/>
    <x v="2"/>
    <n v="50"/>
    <n v="1"/>
    <s v="FOF52"/>
    <n v="129"/>
    <n v="29"/>
    <s v="ร้านที่4"/>
    <s v="ส***พ  ห***ธสง"/>
    <s v="ชัยนาท"/>
    <s v="-"/>
    <s v=""/>
    <s v="04/07/2025 13:55"/>
    <s v="-"/>
    <s v="J&amp;T COD"/>
    <s v="Tiktok"/>
    <s v="จ่ายทีหลัง / COD"/>
    <s v=""/>
    <s v="761343017945"/>
    <s v="04/07/2025 13:55"/>
  </r>
  <r>
    <x v="0"/>
    <x v="0"/>
    <n v="50"/>
    <n v="1"/>
    <s v="FOF50"/>
    <n v="133"/>
    <n v="38"/>
    <s v="ร้านที่4"/>
    <s v="อ*** ห***ใหญ่"/>
    <s v="ชลบุรี"/>
    <s v="-"/>
    <s v=""/>
    <s v="04/07/2025 13:53"/>
    <s v="-"/>
    <s v="Flash Express Thailand COD"/>
    <s v="Tiktok"/>
    <s v="จ่ายทีหลัง / COD"/>
    <s v=""/>
    <s v="THT20041YQR624Z"/>
    <s v="04/07/2025 13:53"/>
  </r>
  <r>
    <x v="1"/>
    <x v="1"/>
    <n v="50"/>
    <n v="1"/>
    <s v="FOF50"/>
    <n v="133"/>
    <n v="38"/>
    <s v="ร้านที่4"/>
    <s v="อ*** ห***ใหญ่"/>
    <s v="ชลบุรี"/>
    <s v="-"/>
    <s v=""/>
    <s v="04/07/2025 13:53"/>
    <s v="-"/>
    <s v="Flash Express Thailand COD"/>
    <s v="Tiktok"/>
    <s v="จ่ายทีหลัง / COD"/>
    <s v=""/>
    <s v="THT20041YQR624Z"/>
    <s v="04/07/2025 13:53"/>
  </r>
  <r>
    <x v="2"/>
    <x v="2"/>
    <n v="50"/>
    <n v="1"/>
    <s v="FOF50"/>
    <n v="133"/>
    <n v="38"/>
    <s v="ร้านที่4"/>
    <s v="อ*** ห***ใหญ่"/>
    <s v="ชลบุรี"/>
    <s v="-"/>
    <s v=""/>
    <s v="04/07/2025 13:53"/>
    <s v="-"/>
    <s v="Flash Express Thailand COD"/>
    <s v="Tiktok"/>
    <s v="จ่ายทีหลัง / COD"/>
    <s v=""/>
    <s v="THT20041YQR624Z"/>
    <s v="04/07/2025 13:53"/>
  </r>
  <r>
    <x v="0"/>
    <x v="0"/>
    <n v="50"/>
    <n v="3"/>
    <s v="FOF46"/>
    <n v="385"/>
    <n v="0"/>
    <s v="ร้านที่4"/>
    <s v="ภ***พรรณ"/>
    <s v="Chanthaburi"/>
    <s v="-"/>
    <s v=""/>
    <s v="04/07/2025 13:51"/>
    <s v="-"/>
    <s v="J&amp;T Express"/>
    <s v="Tiktok"/>
    <s v="tiktok"/>
    <s v=""/>
    <s v="761311915954"/>
    <s v="04/07/2025 13:50"/>
  </r>
  <r>
    <x v="1"/>
    <x v="1"/>
    <n v="50"/>
    <n v="3"/>
    <s v="FOF46"/>
    <n v="385"/>
    <n v="0"/>
    <s v="ร้านที่4"/>
    <s v="ภ***พรรณ"/>
    <s v="Chanthaburi"/>
    <s v="-"/>
    <s v=""/>
    <s v="04/07/2025 13:51"/>
    <s v="-"/>
    <s v="J&amp;T Express"/>
    <s v="Tiktok"/>
    <s v="tiktok"/>
    <s v=""/>
    <s v="761311915954"/>
    <s v="04/07/2025 13:50"/>
  </r>
  <r>
    <x v="2"/>
    <x v="2"/>
    <n v="50"/>
    <n v="3"/>
    <s v="FOF46"/>
    <n v="385"/>
    <n v="0"/>
    <s v="ร้านที่4"/>
    <s v="ภ***พรรณ"/>
    <s v="Chanthaburi"/>
    <s v="-"/>
    <s v=""/>
    <s v="04/07/2025 13:51"/>
    <s v="-"/>
    <s v="J&amp;T Express"/>
    <s v="Tiktok"/>
    <s v="tiktok"/>
    <s v=""/>
    <s v="761311915954"/>
    <s v="04/07/2025 13:50"/>
  </r>
  <r>
    <x v="12"/>
    <x v="15"/>
    <n v="25"/>
    <n v="4"/>
    <s v="FOF46"/>
    <n v="385"/>
    <n v="0"/>
    <s v="ร้านที่4"/>
    <s v="ภ***พรรณ"/>
    <s v="Chanthaburi"/>
    <s v="-"/>
    <s v=""/>
    <s v="04/07/2025 13:51"/>
    <s v="-"/>
    <s v="J&amp;T Express"/>
    <s v="Tiktok"/>
    <s v="tiktok"/>
    <s v=""/>
    <s v="761311915954"/>
    <s v="04/07/2025 13:50"/>
  </r>
  <r>
    <x v="0"/>
    <x v="0"/>
    <n v="50"/>
    <n v="1"/>
    <s v="FOF44"/>
    <n v="95"/>
    <n v="0"/>
    <s v="ร้านที่4"/>
    <s v="น***าวเบญจมาศ  ช***ุตร"/>
    <s v="ปราจีนบุรี"/>
    <s v="-"/>
    <s v=""/>
    <s v="04/07/2025 13:49"/>
    <s v="-"/>
    <s v="J&amp;T Express"/>
    <s v="Tiktok"/>
    <s v="tiktok"/>
    <s v=""/>
    <s v="761354800942"/>
    <s v="04/07/2025 13:49"/>
  </r>
  <r>
    <x v="1"/>
    <x v="1"/>
    <n v="50"/>
    <n v="1"/>
    <s v="FOF44"/>
    <n v="95"/>
    <n v="0"/>
    <s v="ร้านที่4"/>
    <s v="น***าวเบญจมาศ  ช***ุตร"/>
    <s v="ปราจีนบุรี"/>
    <s v="-"/>
    <s v=""/>
    <s v="04/07/2025 13:49"/>
    <s v="-"/>
    <s v="J&amp;T Express"/>
    <s v="Tiktok"/>
    <s v="tiktok"/>
    <s v=""/>
    <s v="761354800942"/>
    <s v="04/07/2025 13:49"/>
  </r>
  <r>
    <x v="2"/>
    <x v="2"/>
    <n v="50"/>
    <n v="1"/>
    <s v="FOF44"/>
    <n v="95"/>
    <n v="0"/>
    <s v="ร้านที่4"/>
    <s v="น***าวเบญจมาศ  ช***ุตร"/>
    <s v="ปราจีนบุรี"/>
    <s v="-"/>
    <s v=""/>
    <s v="04/07/2025 13:49"/>
    <s v="-"/>
    <s v="J&amp;T Express"/>
    <s v="Tiktok"/>
    <s v="tiktok"/>
    <s v=""/>
    <s v="761354800942"/>
    <s v="04/07/2025 13:49"/>
  </r>
  <r>
    <x v="2"/>
    <x v="2"/>
    <n v="60"/>
    <n v="3"/>
    <s v="FOF43"/>
    <n v="138"/>
    <n v="38"/>
    <s v="ร้านที่4"/>
    <s v="อ***ินทร์ ธ***ภิญโญวัฒน์"/>
    <s v="ชลบุรี"/>
    <s v="-"/>
    <s v=""/>
    <s v="04/07/2025 13:49"/>
    <s v="-"/>
    <s v="J&amp;T COD"/>
    <s v="Tiktok"/>
    <s v="จ่ายทีหลัง / COD"/>
    <s v=""/>
    <s v="761378215986"/>
    <s v="04/07/2025 13:49"/>
  </r>
  <r>
    <x v="9"/>
    <x v="9"/>
    <n v="33.333333333333336"/>
    <n v="3"/>
    <s v="FOF41"/>
    <n v="100"/>
    <n v="0"/>
    <s v="ร้านที่2"/>
    <s v="A** C***"/>
    <s v="Songkhla"/>
    <s v="-"/>
    <s v=""/>
    <s v="04/07/2025 13:44"/>
    <s v="-"/>
    <s v="J&amp;T COD"/>
    <s v="Tiktok"/>
    <s v="จ่ายทีหลัง / COD"/>
    <s v=""/>
    <s v="761334712950"/>
    <s v="04/07/2025 13:44"/>
  </r>
  <r>
    <x v="3"/>
    <x v="3"/>
    <n v="66.666666666666671"/>
    <n v="3"/>
    <s v="FOF40"/>
    <n v="200"/>
    <n v="0"/>
    <s v="ร้านที่4"/>
    <s v="ณ***ัช ท***านพ"/>
    <s v="ปราจีนบุรี"/>
    <s v="-"/>
    <s v=""/>
    <s v="04/07/2025 13:45"/>
    <s v="-"/>
    <s v="J&amp;T Express"/>
    <s v="Tiktok"/>
    <s v="tiktok"/>
    <s v=""/>
    <s v="761302110004"/>
    <s v="04/07/2025 13:44"/>
  </r>
  <r>
    <x v="9"/>
    <x v="9"/>
    <n v="33.333333333333336"/>
    <n v="3"/>
    <s v="FOF40"/>
    <n v="200"/>
    <n v="0"/>
    <s v="ร้านที่4"/>
    <s v="ณ***ัช ท***านพ"/>
    <s v="ปราจีนบุรี"/>
    <s v="-"/>
    <s v=""/>
    <s v="04/07/2025 13:45"/>
    <s v="-"/>
    <s v="J&amp;T Express"/>
    <s v="Tiktok"/>
    <s v="tiktok"/>
    <s v=""/>
    <s v="761302110004"/>
    <s v="04/07/2025 13:44"/>
  </r>
  <r>
    <x v="0"/>
    <x v="0"/>
    <n v="50"/>
    <n v="2"/>
    <s v="FOF38"/>
    <n v="190"/>
    <n v="0"/>
    <s v="ร้านที่4"/>
    <s v="อ***ย เ***เอี่ยม"/>
    <s v="นครสวรรค์"/>
    <s v="-"/>
    <s v=""/>
    <s v="04/07/2025 13:32"/>
    <s v="-"/>
    <s v="J&amp;T COD"/>
    <s v="Tiktok"/>
    <s v="จ่ายทีหลัง / COD"/>
    <s v=""/>
    <s v="761353099850"/>
    <s v="04/07/2025 13:43"/>
  </r>
  <r>
    <x v="1"/>
    <x v="1"/>
    <n v="50"/>
    <n v="2"/>
    <s v="FOF38"/>
    <n v="190"/>
    <n v="0"/>
    <s v="ร้านที่4"/>
    <s v="อ***ย เ***เอี่ยม"/>
    <s v="นครสวรรค์"/>
    <s v="-"/>
    <s v=""/>
    <s v="04/07/2025 13:32"/>
    <s v="-"/>
    <s v="J&amp;T COD"/>
    <s v="Tiktok"/>
    <s v="จ่ายทีหลัง / COD"/>
    <s v=""/>
    <s v="761353099850"/>
    <s v="04/07/2025 13:43"/>
  </r>
  <r>
    <x v="2"/>
    <x v="2"/>
    <n v="50"/>
    <n v="2"/>
    <s v="FOF38"/>
    <n v="190"/>
    <n v="0"/>
    <s v="ร้านที่4"/>
    <s v="อ***ย เ***เอี่ยม"/>
    <s v="นครสวรรค์"/>
    <s v="-"/>
    <s v=""/>
    <s v="04/07/2025 13:32"/>
    <s v="-"/>
    <s v="J&amp;T COD"/>
    <s v="Tiktok"/>
    <s v="จ่ายทีหลัง / COD"/>
    <s v=""/>
    <s v="761353099850"/>
    <s v="04/07/2025 13:43"/>
  </r>
  <r>
    <x v="0"/>
    <x v="0"/>
    <n v="50"/>
    <n v="1"/>
    <s v="FOF37"/>
    <n v="100"/>
    <n v="0"/>
    <s v="ร้านที่4"/>
    <s v="ณ***ิดา เ***มเจริญ"/>
    <s v="กรุงเทพฯ"/>
    <s v="-"/>
    <s v=""/>
    <s v="04/07/2025 13:42"/>
    <s v="-"/>
    <s v="J&amp;T COD"/>
    <s v="Tiktok"/>
    <s v="จ่ายทีหลัง / COD"/>
    <s v=""/>
    <s v="761379104953"/>
    <s v="04/07/2025 13:42"/>
  </r>
  <r>
    <x v="1"/>
    <x v="1"/>
    <n v="50"/>
    <n v="1"/>
    <s v="FOF37"/>
    <n v="100"/>
    <n v="0"/>
    <s v="ร้านที่4"/>
    <s v="ณ***ิดา เ***มเจริญ"/>
    <s v="กรุงเทพฯ"/>
    <s v="-"/>
    <s v=""/>
    <s v="04/07/2025 13:42"/>
    <s v="-"/>
    <s v="J&amp;T COD"/>
    <s v="Tiktok"/>
    <s v="จ่ายทีหลัง / COD"/>
    <s v=""/>
    <s v="761379104953"/>
    <s v="04/07/2025 13:42"/>
  </r>
  <r>
    <x v="2"/>
    <x v="2"/>
    <n v="50"/>
    <n v="1"/>
    <s v="FOF37"/>
    <n v="100"/>
    <n v="0"/>
    <s v="ร้านที่4"/>
    <s v="ณ***ิดา เ***มเจริญ"/>
    <s v="กรุงเทพฯ"/>
    <s v="-"/>
    <s v=""/>
    <s v="04/07/2025 13:42"/>
    <s v="-"/>
    <s v="J&amp;T COD"/>
    <s v="Tiktok"/>
    <s v="จ่ายทีหลัง / COD"/>
    <s v=""/>
    <s v="761379104953"/>
    <s v="04/07/2025 13:42"/>
  </r>
  <r>
    <x v="0"/>
    <x v="0"/>
    <n v="50"/>
    <n v="2"/>
    <s v="FOF36"/>
    <n v="228"/>
    <n v="38"/>
    <s v="ร้านที่4"/>
    <s v="ว***ตรา"/>
    <s v="ฉะเชิงเทรา"/>
    <s v="-"/>
    <s v=""/>
    <s v="04/07/2025 13:40"/>
    <s v="-"/>
    <s v="J&amp;T Express"/>
    <s v="Tiktok"/>
    <s v="tiktok"/>
    <s v=""/>
    <s v="761322890860"/>
    <s v="04/07/2025 13:40"/>
  </r>
  <r>
    <x v="1"/>
    <x v="1"/>
    <n v="50"/>
    <n v="2"/>
    <s v="FOF36"/>
    <n v="228"/>
    <n v="38"/>
    <s v="ร้านที่4"/>
    <s v="ว***ตรา"/>
    <s v="ฉะเชิงเทรา"/>
    <s v="-"/>
    <s v=""/>
    <s v="04/07/2025 13:40"/>
    <s v="-"/>
    <s v="J&amp;T Express"/>
    <s v="Tiktok"/>
    <s v="tiktok"/>
    <s v=""/>
    <s v="761322890860"/>
    <s v="04/07/2025 13:40"/>
  </r>
  <r>
    <x v="2"/>
    <x v="2"/>
    <n v="50"/>
    <n v="2"/>
    <s v="FOF36"/>
    <n v="228"/>
    <n v="38"/>
    <s v="ร้านที่4"/>
    <s v="ว***ตรา"/>
    <s v="ฉะเชิงเทรา"/>
    <s v="-"/>
    <s v=""/>
    <s v="04/07/2025 13:40"/>
    <s v="-"/>
    <s v="J&amp;T Express"/>
    <s v="Tiktok"/>
    <s v="tiktok"/>
    <s v=""/>
    <s v="761322890860"/>
    <s v="04/07/2025 13:40"/>
  </r>
  <r>
    <x v="3"/>
    <x v="3"/>
    <n v="66.666666666666671"/>
    <n v="3"/>
    <s v="FOF35"/>
    <n v="195"/>
    <n v="0"/>
    <s v="ร้านที่4"/>
    <s v="k***"/>
    <s v="นครราชสีมา"/>
    <s v="-"/>
    <s v=""/>
    <s v="04/07/2025 13:38"/>
    <s v="-"/>
    <s v="J&amp;T COD"/>
    <s v="Tiktok"/>
    <s v="จ่ายทีหลัง / COD"/>
    <s v=""/>
    <s v="761335915970"/>
    <s v="04/07/2025 13:38"/>
  </r>
  <r>
    <x v="0"/>
    <x v="0"/>
    <n v="50"/>
    <n v="1"/>
    <s v="FOF35"/>
    <n v="195"/>
    <n v="0"/>
    <s v="ร้านที่4"/>
    <s v="k***"/>
    <s v="นครราชสีมา"/>
    <s v="-"/>
    <s v=""/>
    <s v="04/07/2025 13:38"/>
    <s v="-"/>
    <s v="J&amp;T COD"/>
    <s v="Tiktok"/>
    <s v="จ่ายทีหลัง / COD"/>
    <s v=""/>
    <s v="761335915970"/>
    <s v="04/07/2025 13:38"/>
  </r>
  <r>
    <x v="1"/>
    <x v="1"/>
    <n v="50"/>
    <n v="1"/>
    <s v="FOF35"/>
    <n v="195"/>
    <n v="0"/>
    <s v="ร้านที่4"/>
    <s v="k***"/>
    <s v="นครราชสีมา"/>
    <s v="-"/>
    <s v=""/>
    <s v="04/07/2025 13:38"/>
    <s v="-"/>
    <s v="J&amp;T COD"/>
    <s v="Tiktok"/>
    <s v="จ่ายทีหลัง / COD"/>
    <s v=""/>
    <s v="761335915970"/>
    <s v="04/07/2025 13:38"/>
  </r>
  <r>
    <x v="2"/>
    <x v="2"/>
    <n v="50"/>
    <n v="1"/>
    <s v="FOF35"/>
    <n v="195"/>
    <n v="0"/>
    <s v="ร้านที่4"/>
    <s v="k***"/>
    <s v="นครราชสีมา"/>
    <s v="-"/>
    <s v=""/>
    <s v="04/07/2025 13:38"/>
    <s v="-"/>
    <s v="J&amp;T COD"/>
    <s v="Tiktok"/>
    <s v="จ่ายทีหลัง / COD"/>
    <s v=""/>
    <s v="761335915970"/>
    <s v="04/07/2025 13:38"/>
  </r>
  <r>
    <x v="2"/>
    <x v="2"/>
    <n v="50"/>
    <n v="1"/>
    <s v="FOF32"/>
    <n v="150"/>
    <n v="0"/>
    <s v="ร้านที่1"/>
    <s v="ชมคณา จ้าวเวคิน "/>
    <s v="เลขที่ 93 ถนนเฉลิมพระเกียรติ ร.9 ซอย 14 เปรมฤทัยล็อค 17 ตำบลดอกไม้ เขตประเวศ  กทม 10250"/>
    <s v="10250"/>
    <s v="0870507362"/>
    <s v="04/07/2025 13:26"/>
    <s v="raweewan5499@gmail.com"/>
    <s v="EMS"/>
    <s v="facebook"/>
    <s v="กสิกร"/>
    <s v=""/>
    <s v="JB291462986TH"/>
    <s v="04/07/2025 13:33"/>
  </r>
  <r>
    <x v="1"/>
    <x v="1"/>
    <n v="50"/>
    <n v="1"/>
    <s v="FOF32"/>
    <n v="150"/>
    <n v="0"/>
    <s v="ร้านที่1"/>
    <s v="ชมคณา จ้าวเวคิน "/>
    <s v="เลขที่ 93 ถนนเฉลิมพระเกียรติ ร.9 ซอย 14 เปรมฤทัยล็อค 17 ตำบลดอกไม้ เขตประเวศ  กทม 10250"/>
    <s v="10250"/>
    <s v="0870507362"/>
    <s v="04/07/2025 13:26"/>
    <s v="raweewan5499@gmail.com"/>
    <s v="EMS"/>
    <s v="facebook"/>
    <s v="กสิกร"/>
    <s v=""/>
    <s v="JB291462986TH"/>
    <s v="04/07/2025 13:33"/>
  </r>
  <r>
    <x v="0"/>
    <x v="0"/>
    <n v="50"/>
    <n v="1"/>
    <s v="FOF32"/>
    <n v="150"/>
    <n v="0"/>
    <s v="ร้านที่1"/>
    <s v="ชมคณา จ้าวเวคิน "/>
    <s v="เลขที่ 93 ถนนเฉลิมพระเกียรติ ร.9 ซอย 14 เปรมฤทัยล็อค 17 ตำบลดอกไม้ เขตประเวศ  กทม 10250"/>
    <s v="10250"/>
    <s v="0870507362"/>
    <s v="04/07/2025 13:26"/>
    <s v="raweewan5499@gmail.com"/>
    <s v="EMS"/>
    <s v="facebook"/>
    <s v="กสิกร"/>
    <s v=""/>
    <s v="JB291462986TH"/>
    <s v="04/07/2025 13:33"/>
  </r>
  <r>
    <x v="13"/>
    <x v="16"/>
    <n v="139"/>
    <n v="2"/>
    <s v="FOF31"/>
    <n v="215"/>
    <n v="0"/>
    <s v="ร้านที่1"/>
    <s v="สุภัสรา  บัวประสาน"/>
    <s v="1234 ธ.ttb อาคารสยามแก๊ส_x000a_แขวง.บางนา เขต.บางนา _x000a_ก.ท.ม. 10260"/>
    <s v="10260"/>
    <s v="0655421977"/>
    <s v="04/07/2025 13:32"/>
    <s v="raweewan5499@gmail.com"/>
    <s v="EMS COD"/>
    <s v="facebook"/>
    <s v="กสิกร"/>
    <s v=""/>
    <s v="JA256434581TH"/>
    <s v="04/07/2025 13:32"/>
  </r>
  <r>
    <x v="0"/>
    <x v="0"/>
    <n v="50"/>
    <n v="1"/>
    <s v="FOF30"/>
    <n v="95"/>
    <n v="0"/>
    <s v="ร้านที่4"/>
    <s v="น***เจ้าสัว"/>
    <s v="ระยอง"/>
    <s v="-"/>
    <s v=""/>
    <s v="04/07/2025 13:30"/>
    <s v="-"/>
    <s v="Flash Express Thailand COD"/>
    <s v="Tiktok"/>
    <s v="จ่ายทีหลัง / COD"/>
    <s v=""/>
    <s v="THT21031YR47X5Z"/>
    <s v="04/07/2025 13:31"/>
  </r>
  <r>
    <x v="1"/>
    <x v="1"/>
    <n v="50"/>
    <n v="1"/>
    <s v="FOF30"/>
    <n v="95"/>
    <n v="0"/>
    <s v="ร้านที่4"/>
    <s v="น***เจ้าสัว"/>
    <s v="ระยอง"/>
    <s v="-"/>
    <s v=""/>
    <s v="04/07/2025 13:30"/>
    <s v="-"/>
    <s v="Flash Express Thailand COD"/>
    <s v="Tiktok"/>
    <s v="จ่ายทีหลัง / COD"/>
    <s v=""/>
    <s v="THT21031YR47X5Z"/>
    <s v="04/07/2025 13:31"/>
  </r>
  <r>
    <x v="2"/>
    <x v="2"/>
    <n v="50"/>
    <n v="1"/>
    <s v="FOF30"/>
    <n v="95"/>
    <n v="0"/>
    <s v="ร้านที่4"/>
    <s v="น***เจ้าสัว"/>
    <s v="ระยอง"/>
    <s v="-"/>
    <s v=""/>
    <s v="04/07/2025 13:30"/>
    <s v="-"/>
    <s v="Flash Express Thailand COD"/>
    <s v="Tiktok"/>
    <s v="จ่ายทีหลัง / COD"/>
    <s v=""/>
    <s v="THT21031YR47X5Z"/>
    <s v="04/07/2025 13:30"/>
  </r>
  <r>
    <x v="5"/>
    <x v="5"/>
    <n v="33.333333333333336"/>
    <n v="3"/>
    <s v="FOF29"/>
    <n v="109"/>
    <n v="9"/>
    <s v="ร้านที่4"/>
    <s v="ย***น จ***เดช"/>
    <s v="บุรีรัมย์"/>
    <s v="-"/>
    <s v=""/>
    <s v="04/07/2025 13:28"/>
    <s v="-"/>
    <s v="J&amp;T COD"/>
    <s v="Tiktok"/>
    <s v="จ่ายทีหลัง / COD"/>
    <s v=""/>
    <s v="761355904934"/>
    <s v="04/07/2025 13:28"/>
  </r>
  <r>
    <x v="3"/>
    <x v="3"/>
    <n v="66.666666666666671"/>
    <n v="3"/>
    <s v="FOF28"/>
    <n v="135"/>
    <n v="35"/>
    <s v="ร้านที่4"/>
    <s v="บ***ิริ ไ***ลฑิล"/>
    <s v="กรุงเทพฯ"/>
    <s v="-"/>
    <s v=""/>
    <s v="04/07/2025 13:28"/>
    <s v="-"/>
    <s v="J&amp;T Express"/>
    <s v="Tiktok"/>
    <s v="tiktok"/>
    <s v=""/>
    <s v="761388900941"/>
    <s v="04/07/2025 13:27"/>
  </r>
  <r>
    <x v="0"/>
    <x v="0"/>
    <n v="50"/>
    <n v="1"/>
    <s v="FOF27"/>
    <n v="129"/>
    <n v="29"/>
    <s v="ร้านที่4"/>
    <s v="ข***ฐดา เ***พันธุ์"/>
    <s v="นครปฐม"/>
    <s v="-"/>
    <s v=""/>
    <s v="04/07/2025 13:25"/>
    <s v="-"/>
    <s v="J&amp;T Express"/>
    <s v="Tiktok"/>
    <s v="tiktok"/>
    <s v=""/>
    <s v="761386106935"/>
    <s v="04/07/2025 13:24"/>
  </r>
  <r>
    <x v="1"/>
    <x v="1"/>
    <n v="50"/>
    <n v="1"/>
    <s v="FOF27"/>
    <n v="129"/>
    <n v="29"/>
    <s v="ร้านที่4"/>
    <s v="ข***ฐดา เ***พันธุ์"/>
    <s v="นครปฐม"/>
    <s v="-"/>
    <s v=""/>
    <s v="04/07/2025 13:25"/>
    <s v="-"/>
    <s v="J&amp;T Express"/>
    <s v="Tiktok"/>
    <s v="tiktok"/>
    <s v=""/>
    <s v="761386106935"/>
    <s v="04/07/2025 13:24"/>
  </r>
  <r>
    <x v="2"/>
    <x v="2"/>
    <n v="50"/>
    <n v="1"/>
    <s v="FOF27"/>
    <n v="129"/>
    <n v="29"/>
    <s v="ร้านที่4"/>
    <s v="ข***ฐดา เ***พันธุ์"/>
    <s v="นครปฐม"/>
    <s v="-"/>
    <s v=""/>
    <s v="04/07/2025 13:25"/>
    <s v="-"/>
    <s v="J&amp;T Express"/>
    <s v="Tiktok"/>
    <s v="tiktok"/>
    <s v=""/>
    <s v="761386106935"/>
    <s v="04/07/2025 13:24"/>
  </r>
  <r>
    <x v="4"/>
    <x v="4"/>
    <n v="66.666666666666671"/>
    <n v="3"/>
    <s v="FOF26"/>
    <n v="300"/>
    <n v="0"/>
    <s v="ร้านที่4"/>
    <s v="ค***าลัย  พ***อง"/>
    <s v="นครราชสีมา"/>
    <s v="-"/>
    <s v=""/>
    <s v="04/07/2025 13:22"/>
    <s v="-"/>
    <s v="J&amp;T Express"/>
    <s v="Tiktok"/>
    <s v="tiktok"/>
    <s v=""/>
    <s v="761340817996"/>
    <s v="04/07/2025 13:22"/>
  </r>
  <r>
    <x v="0"/>
    <x v="0"/>
    <n v="50"/>
    <n v="1"/>
    <s v="FOF26"/>
    <n v="300"/>
    <n v="0"/>
    <s v="ร้านที่4"/>
    <s v="ค***าลัย  พ***อง"/>
    <s v="นครราชสีมา"/>
    <s v="-"/>
    <s v=""/>
    <s v="04/07/2025 13:22"/>
    <s v="-"/>
    <s v="J&amp;T Express"/>
    <s v="Tiktok"/>
    <s v="tiktok"/>
    <s v=""/>
    <s v="761340817996"/>
    <s v="04/07/2025 13:22"/>
  </r>
  <r>
    <x v="1"/>
    <x v="1"/>
    <n v="50"/>
    <n v="1"/>
    <s v="FOF26"/>
    <n v="300"/>
    <n v="0"/>
    <s v="ร้านที่4"/>
    <s v="ค***าลัย  พ***อง"/>
    <s v="นครราชสีมา"/>
    <s v="-"/>
    <s v=""/>
    <s v="04/07/2025 13:22"/>
    <s v="-"/>
    <s v="J&amp;T Express"/>
    <s v="Tiktok"/>
    <s v="tiktok"/>
    <s v=""/>
    <s v="761340817996"/>
    <s v="04/07/2025 13:22"/>
  </r>
  <r>
    <x v="2"/>
    <x v="2"/>
    <n v="50"/>
    <n v="1"/>
    <s v="FOF26"/>
    <n v="300"/>
    <n v="0"/>
    <s v="ร้านที่4"/>
    <s v="ค***าลัย  พ***อง"/>
    <s v="นครราชสีมา"/>
    <s v="-"/>
    <s v=""/>
    <s v="04/07/2025 13:22"/>
    <s v="-"/>
    <s v="J&amp;T Express"/>
    <s v="Tiktok"/>
    <s v="tiktok"/>
    <s v=""/>
    <s v="761340817996"/>
    <s v="04/07/2025 13:22"/>
  </r>
  <r>
    <x v="9"/>
    <x v="9"/>
    <n v="33.333333333333336"/>
    <n v="3"/>
    <s v="FOF26"/>
    <n v="300"/>
    <n v="0"/>
    <s v="ร้านที่4"/>
    <s v="ค***าลัย  พ***อง"/>
    <s v="นครราชสีมา"/>
    <s v="-"/>
    <s v=""/>
    <s v="04/07/2025 13:22"/>
    <s v="-"/>
    <s v="J&amp;T Express"/>
    <s v="Tiktok"/>
    <s v="tiktok"/>
    <s v=""/>
    <s v="761340817996"/>
    <s v="04/07/2025 13:22"/>
  </r>
  <r>
    <x v="0"/>
    <x v="0"/>
    <n v="50"/>
    <n v="1"/>
    <s v="FOF25"/>
    <n v="100"/>
    <n v="0"/>
    <s v="ร้านที่4"/>
    <s v="ก***ิภูมิ อ***สี"/>
    <s v="นครพนม"/>
    <s v="-"/>
    <s v=""/>
    <s v="04/07/2025 13:22"/>
    <s v="-"/>
    <s v="J&amp;T COD"/>
    <s v="Tiktok"/>
    <s v="จ่ายทีหลัง / COD"/>
    <s v=""/>
    <s v="761303506950"/>
    <s v="04/07/2025 13:22"/>
  </r>
  <r>
    <x v="1"/>
    <x v="1"/>
    <n v="50"/>
    <n v="1"/>
    <s v="FOF25"/>
    <n v="100"/>
    <n v="0"/>
    <s v="ร้านที่4"/>
    <s v="ก***ิภูมิ อ***สี"/>
    <s v="นครพนม"/>
    <s v="-"/>
    <s v=""/>
    <s v="04/07/2025 13:22"/>
    <s v="-"/>
    <s v="J&amp;T COD"/>
    <s v="Tiktok"/>
    <s v="จ่ายทีหลัง / COD"/>
    <s v=""/>
    <s v="761303506950"/>
    <s v="04/07/2025 13:22"/>
  </r>
  <r>
    <x v="2"/>
    <x v="2"/>
    <n v="50"/>
    <n v="1"/>
    <s v="FOF25"/>
    <n v="100"/>
    <n v="0"/>
    <s v="ร้านที่4"/>
    <s v="ก***ิภูมิ อ***สี"/>
    <s v="นครพนม"/>
    <s v="-"/>
    <s v=""/>
    <s v="04/07/2025 13:22"/>
    <s v="-"/>
    <s v="J&amp;T COD"/>
    <s v="Tiktok"/>
    <s v="จ่ายทีหลัง / COD"/>
    <s v=""/>
    <s v="761303506950"/>
    <s v="04/07/2025 13:22"/>
  </r>
  <r>
    <x v="2"/>
    <x v="2"/>
    <n v="60"/>
    <n v="3"/>
    <s v="FOF23"/>
    <n v="129"/>
    <n v="29"/>
    <s v="ร้านที่4"/>
    <s v="P***chanok P***chanok"/>
    <s v="นครนายก"/>
    <s v="-"/>
    <s v=""/>
    <s v="04/07/2025 13:20"/>
    <s v="-"/>
    <s v="J&amp;T COD"/>
    <s v="Tiktok"/>
    <s v="จ่ายทีหลัง / COD"/>
    <s v=""/>
    <s v="761379414983"/>
    <s v="04/07/2025 13:20"/>
  </r>
  <r>
    <x v="4"/>
    <x v="4"/>
    <n v="66.666666666666671"/>
    <n v="3"/>
    <s v="FOF22"/>
    <n v="200"/>
    <n v="0"/>
    <s v="ร้านที่4"/>
    <s v="อ***งค์ น***ะวงศ์"/>
    <s v="อำนาจเจริญ"/>
    <s v="-"/>
    <s v=""/>
    <s v="04/07/2025 13:20"/>
    <s v="-"/>
    <s v="J&amp;T COD"/>
    <s v="Tiktok"/>
    <s v="จ่ายทีหลัง / COD"/>
    <s v=""/>
    <s v="761339702992"/>
    <s v="04/07/2025 13:20"/>
  </r>
  <r>
    <x v="9"/>
    <x v="9"/>
    <n v="33.333333333333336"/>
    <n v="3"/>
    <s v="FOF22"/>
    <n v="200"/>
    <n v="0"/>
    <s v="ร้านที่4"/>
    <s v="อ***งค์ น***ะวงศ์"/>
    <s v="อำนาจเจริญ"/>
    <s v="-"/>
    <s v=""/>
    <s v="04/07/2025 13:20"/>
    <s v="-"/>
    <s v="J&amp;T COD"/>
    <s v="Tiktok"/>
    <s v="จ่ายทีหลัง / COD"/>
    <s v=""/>
    <s v="761339702992"/>
    <s v="04/07/2025 13:20"/>
  </r>
  <r>
    <x v="3"/>
    <x v="3"/>
    <n v="66.666666666666671"/>
    <n v="3"/>
    <s v="FOF21"/>
    <n v="129"/>
    <n v="29"/>
    <s v="ร้านที่2"/>
    <s v="เ***า พ***ก"/>
    <s v="กำแพงเพชร"/>
    <s v="-"/>
    <s v=""/>
    <s v="04/07/2025 13:19"/>
    <s v="-"/>
    <s v="J&amp;T COD"/>
    <s v="Tiktok"/>
    <s v="จ่ายทีหลัง / COD"/>
    <s v=""/>
    <s v="761322705964"/>
    <s v="04/07/2025 13:19"/>
  </r>
  <r>
    <x v="8"/>
    <x v="8"/>
    <n v="66.333333333333329"/>
    <n v="3"/>
    <s v="FOF20"/>
    <n v="285"/>
    <n v="35"/>
    <s v="ร้านที่1"/>
    <s v="อ******​"/>
    <s v="******อย ประชาอุทิศ76, ทุ่งครุ, เขตทุ่งครุ แขวงทุ่งครุ เขตทุ่งครุ จังหวัดกรุงเทพมหานคร 10140"/>
    <s v="10140"/>
    <s v="96"/>
    <s v="04/07/2025 13:05"/>
    <s v="-"/>
    <s v="SPX Express"/>
    <s v="Shopee"/>
    <s v="shopee"/>
    <s v=""/>
    <s v="TH2510183029047"/>
    <s v="04/07/2025 13:05"/>
  </r>
  <r>
    <x v="9"/>
    <x v="9"/>
    <n v="50"/>
    <n v="6"/>
    <s v="FOF19"/>
    <n v="200"/>
    <n v="0"/>
    <s v="ร้านที่2"/>
    <s v="ก***ยาพร ท***ักร์"/>
    <s v="สระแก้ว"/>
    <s v="-"/>
    <s v=""/>
    <s v="04/07/2025 13:03"/>
    <s v="-"/>
    <s v="J&amp;T COD"/>
    <s v="Tiktok"/>
    <s v="จ่ายทีหลัง / COD"/>
    <s v=""/>
    <s v="761393214923"/>
    <s v="04/07/2025 13:03"/>
  </r>
  <r>
    <x v="13"/>
    <x v="16"/>
    <n v="139"/>
    <n v="1"/>
    <s v="FOF18"/>
    <n v="215"/>
    <n v="0"/>
    <s v="ร้านที่10"/>
    <s v="ปาณิศา ทองขาว"/>
    <s v="112/4 ม.13  ต.รัตภูมิ อ.ควนเนียง จ.สงขลา_x000a_ 90220"/>
    <s v="90220"/>
    <s v="0892986598"/>
    <s v="04/07/2025 11:59"/>
    <s v="raweewan5499@gmail.com"/>
    <s v="EMS"/>
    <s v="facebook"/>
    <s v="กสิกร"/>
    <s v=""/>
    <s v="JB291462972TH"/>
    <s v="04/07/2025 13:03"/>
  </r>
  <r>
    <x v="14"/>
    <x v="17"/>
    <n v="139"/>
    <n v="1"/>
    <s v="FOF18"/>
    <n v="215"/>
    <n v="0"/>
    <s v="ร้านที่10"/>
    <s v="ปาณิศา ทองขาว"/>
    <s v="112/4 ม.13  ต.รัตภูมิ อ.ควนเนียง จ.สงขลา_x000a_ 90220"/>
    <s v="90220"/>
    <s v="0892986598"/>
    <s v="04/07/2025 11:59"/>
    <s v="raweewan5499@gmail.com"/>
    <s v="EMS"/>
    <s v="facebook"/>
    <s v="กสิกร"/>
    <s v=""/>
    <s v="JB291462972TH"/>
    <s v="04/07/2025 13:03"/>
  </r>
  <r>
    <x v="0"/>
    <x v="0"/>
    <n v="50"/>
    <n v="1"/>
    <s v="FOF17"/>
    <n v="100"/>
    <n v="0"/>
    <s v="ร้านที่4"/>
    <s v="อ***ย์พร จ***ะแจะ"/>
    <s v="ราชบุรี"/>
    <s v="-"/>
    <s v=""/>
    <s v="04/07/2025 12:47"/>
    <s v="-"/>
    <s v="J&amp;T COD"/>
    <s v="Tiktok"/>
    <s v="จ่ายทีหลัง / COD"/>
    <s v=""/>
    <s v="761302106946"/>
    <s v="04/07/2025 12:47"/>
  </r>
  <r>
    <x v="1"/>
    <x v="1"/>
    <n v="50"/>
    <n v="1"/>
    <s v="FOF17"/>
    <n v="100"/>
    <n v="0"/>
    <s v="ร้านที่4"/>
    <s v="อ***ย์พร จ***ะแจะ"/>
    <s v="ราชบุรี"/>
    <s v="-"/>
    <s v=""/>
    <s v="04/07/2025 12:47"/>
    <s v="-"/>
    <s v="J&amp;T COD"/>
    <s v="Tiktok"/>
    <s v="จ่ายทีหลัง / COD"/>
    <s v=""/>
    <s v="761302106946"/>
    <s v="04/07/2025 12:47"/>
  </r>
  <r>
    <x v="2"/>
    <x v="2"/>
    <n v="50"/>
    <n v="1"/>
    <s v="FOF17"/>
    <n v="100"/>
    <n v="0"/>
    <s v="ร้านที่4"/>
    <s v="อ***ย์พร จ***ะแจะ"/>
    <s v="ราชบุรี"/>
    <s v="-"/>
    <s v=""/>
    <s v="04/07/2025 12:47"/>
    <s v="-"/>
    <s v="J&amp;T COD"/>
    <s v="Tiktok"/>
    <s v="จ่ายทีหลัง / COD"/>
    <s v=""/>
    <s v="761302106946"/>
    <s v="04/07/2025 12:47"/>
  </r>
  <r>
    <x v="3"/>
    <x v="3"/>
    <n v="66.666666666666671"/>
    <n v="3"/>
    <s v="FOF16"/>
    <n v="100"/>
    <n v="0"/>
    <s v="ร้านที่2"/>
    <s v="ก***ิการ์ ป***ริก"/>
    <s v="ตาก"/>
    <s v="-"/>
    <s v=""/>
    <s v="04/07/2025 12:43"/>
    <s v="-"/>
    <s v="J&amp;T COD"/>
    <s v="Tiktok"/>
    <s v="จ่ายทีหลัง / COD"/>
    <s v=""/>
    <s v="761361503965"/>
    <s v="04/07/2025 12:43"/>
  </r>
  <r>
    <x v="6"/>
    <x v="11"/>
    <n v="63.75"/>
    <n v="1"/>
    <s v="FOF15"/>
    <n v="63.75"/>
    <n v="0"/>
    <s v="ร้านที่1"/>
    <s v="เบียร์ ปภาณิน สีนวล"/>
    <s v="82/3 ม.4 ต.พยุหะ อ.พยุหะคีรั จ.นครสวรรค์ 60130 · พยุหะ/ Phayuha_x000a__x000a_พยุหะคีรี/ Phayuha Khiriนครสวรรค์/ Nakhon Sawan_x000a_60130"/>
    <s v="60130"/>
    <s v="660846208804"/>
    <s v="04/07/2025 12:38"/>
    <s v="-"/>
    <s v="Kerry_dropoff"/>
    <s v="Lazada"/>
    <s v="lazada"/>
    <s v=""/>
    <s v="TH56107F02RJ3A"/>
    <s v="04/07/2025 12:38"/>
  </r>
  <r>
    <x v="0"/>
    <x v="0"/>
    <n v="50"/>
    <n v="1"/>
    <s v="FOF14"/>
    <n v="100"/>
    <n v="0"/>
    <s v="ร้านที่4"/>
    <s v="ร***"/>
    <s v="เชียงราย"/>
    <s v="-"/>
    <s v=""/>
    <s v="04/07/2025 12:36"/>
    <s v="-"/>
    <s v="J&amp;T COD"/>
    <s v="Tiktok"/>
    <s v="จ่ายทีหลัง / COD"/>
    <s v=""/>
    <s v="761314902946"/>
    <s v="04/07/2025 12:37"/>
  </r>
  <r>
    <x v="1"/>
    <x v="1"/>
    <n v="50"/>
    <n v="1"/>
    <s v="FOF14"/>
    <n v="100"/>
    <n v="0"/>
    <s v="ร้านที่4"/>
    <s v="ร***"/>
    <s v="เชียงราย"/>
    <s v="-"/>
    <s v=""/>
    <s v="04/07/2025 12:36"/>
    <s v="-"/>
    <s v="J&amp;T COD"/>
    <s v="Tiktok"/>
    <s v="จ่ายทีหลัง / COD"/>
    <s v=""/>
    <s v="761314902946"/>
    <s v="04/07/2025 12:37"/>
  </r>
  <r>
    <x v="2"/>
    <x v="2"/>
    <n v="50"/>
    <n v="1"/>
    <s v="FOF14"/>
    <n v="100"/>
    <n v="0"/>
    <s v="ร้านที่4"/>
    <s v="ร***"/>
    <s v="เชียงราย"/>
    <s v="-"/>
    <s v=""/>
    <s v="04/07/2025 12:36"/>
    <s v="-"/>
    <s v="J&amp;T COD"/>
    <s v="Tiktok"/>
    <s v="จ่ายทีหลัง / COD"/>
    <s v=""/>
    <s v="761314902946"/>
    <s v="04/07/2025 12:37"/>
  </r>
  <r>
    <x v="4"/>
    <x v="4"/>
    <n v="66.666666666666671"/>
    <n v="3"/>
    <s v="FOF13"/>
    <n v="100"/>
    <n v="0"/>
    <s v="ร้านที่2"/>
    <s v="โ***ีย"/>
    <s v="ปัตตานี"/>
    <s v="-"/>
    <s v=""/>
    <s v="04/07/2025 12:35"/>
    <s v="-"/>
    <s v="J&amp;T COD"/>
    <s v="Tiktok"/>
    <s v="จ่ายทีหลัง / COD"/>
    <s v=""/>
    <s v="761301402002"/>
    <s v="04/07/2025 12:35"/>
  </r>
  <r>
    <x v="7"/>
    <x v="7"/>
    <n v="90"/>
    <n v="2"/>
    <s v="FOF12"/>
    <n v="123.2"/>
    <n v="0"/>
    <s v="ร้านที่8"/>
    <s v="รัชฎาพร สีกาแก้ว"/>
    <s v="3หมู่12ตำบลคำโตนดู · คำโตนด/ Kham Tanot_x000a__x000a_ประจันตคาม/ Prachantakhamปราจีนบุรี/ Prachin Buri_x000a_25130"/>
    <s v="25130"/>
    <s v="660926388718"/>
    <s v="04/07/2025 12:24"/>
    <s v="-"/>
    <s v="Kerry_dropoff"/>
    <s v="Lazada"/>
    <s v="lazada"/>
    <s v=""/>
    <s v="TH25057F02KB3F"/>
    <s v="04/07/2025 12:24"/>
  </r>
  <r>
    <x v="0"/>
    <x v="0"/>
    <n v="50"/>
    <n v="1"/>
    <s v="FOF11"/>
    <n v="100"/>
    <n v="0"/>
    <s v="ร้านที่4"/>
    <s v=".***่องของกุ ม***่าเสือก"/>
    <s v="สุพรรณบุรี"/>
    <s v="-"/>
    <s v=""/>
    <s v="04/07/2025 12:22"/>
    <s v="-"/>
    <s v="J&amp;T COD"/>
    <s v="Tiktok"/>
    <s v="จ่ายทีหลัง / COD"/>
    <s v=""/>
    <s v="761366804940"/>
    <s v="04/07/2025 12:22"/>
  </r>
  <r>
    <x v="1"/>
    <x v="1"/>
    <n v="50"/>
    <n v="1"/>
    <s v="FOF11"/>
    <n v="100"/>
    <n v="0"/>
    <s v="ร้านที่4"/>
    <s v=".***่องของกุ ม***่าเสือก"/>
    <s v="สุพรรณบุรี"/>
    <s v="-"/>
    <s v=""/>
    <s v="04/07/2025 12:22"/>
    <s v="-"/>
    <s v="J&amp;T COD"/>
    <s v="Tiktok"/>
    <s v="จ่ายทีหลัง / COD"/>
    <s v=""/>
    <s v="761366804940"/>
    <s v="04/07/2025 12:22"/>
  </r>
  <r>
    <x v="2"/>
    <x v="2"/>
    <n v="50"/>
    <n v="1"/>
    <s v="FOF11"/>
    <n v="100"/>
    <n v="0"/>
    <s v="ร้านที่4"/>
    <s v=".***่องของกุ ม***่าเสือก"/>
    <s v="สุพรรณบุรี"/>
    <s v="-"/>
    <s v=""/>
    <s v="04/07/2025 12:22"/>
    <s v="-"/>
    <s v="J&amp;T COD"/>
    <s v="Tiktok"/>
    <s v="จ่ายทีหลัง / COD"/>
    <s v=""/>
    <s v="761366804940"/>
    <s v="04/07/2025 12:22"/>
  </r>
  <r>
    <x v="9"/>
    <x v="9"/>
    <n v="50"/>
    <n v="6"/>
    <s v="FOF10"/>
    <n v="200"/>
    <n v="0"/>
    <s v="ร้านที่2"/>
    <s v="ส***น แ***มือง"/>
    <s v="มหาสารคาม"/>
    <s v="-"/>
    <s v=""/>
    <s v="04/07/2025 12:20"/>
    <s v="-"/>
    <s v="J&amp;T COD"/>
    <s v="Tiktok"/>
    <s v="จ่ายทีหลัง / COD"/>
    <s v=""/>
    <s v="761352613921"/>
    <s v="04/07/2025 12:20"/>
  </r>
  <r>
    <x v="9"/>
    <x v="9"/>
    <n v="33.333333333333336"/>
    <n v="3"/>
    <s v="FOF9"/>
    <n v="145"/>
    <n v="0"/>
    <s v="ร้านที่2"/>
    <s v="น******ย"/>
    <s v="******ตำบลบ้านฝาง, อำเภอบ้านฝาง ตำบลบ้านฝาง อำเภอบ้านฝาง จังหวัดขอนแก่น 40270"/>
    <s v="40270"/>
    <s v="32"/>
    <s v="04/07/2025 12:15"/>
    <s v="-"/>
    <s v="SPX Express"/>
    <s v="Shopee"/>
    <s v="shopee"/>
    <s v=""/>
    <s v="TH2505493489936"/>
    <s v="04/07/2025 12:15"/>
  </r>
  <r>
    <x v="6"/>
    <x v="11"/>
    <n v="67.5"/>
    <n v="1"/>
    <s v="FOF7"/>
    <n v="67.5"/>
    <n v="0"/>
    <s v="ร้านที่1"/>
    <s v="เชอร์รี่"/>
    <s v="เพชรเกษม 5/12  หมู่9  ซอยจัดสรรทหารเรือ ชอย8  ตำบลอ้อมน้อย อำเภอกระทุ่มแบน จังหวัดสมุทรสาคา_x000a__x000a_กระทุ่มแบน/ Krathum Baenสมุทรสาคร/ Samut Sakhon_x000a_74130"/>
    <s v="74130"/>
    <s v="660818364464"/>
    <s v="04/07/2025 12:05"/>
    <s v="-"/>
    <s v="Kerry_dropoff"/>
    <s v="Lazada"/>
    <s v="lazada"/>
    <s v=""/>
    <s v="LEXPU0584037706"/>
    <s v="04/07/2025 12:05"/>
  </r>
  <r>
    <x v="4"/>
    <x v="4"/>
    <n v="66.666666666666671"/>
    <n v="6"/>
    <s v="FOF6"/>
    <n v="200"/>
    <n v="0"/>
    <s v="ร้านที่4"/>
    <s v="ว***ินทร์ ด***"/>
    <s v="เทศบาลนครสุราษฎร์ธานี"/>
    <s v="-"/>
    <s v=""/>
    <s v="04/07/2025 12:04"/>
    <s v="-"/>
    <s v="J&amp;T COD"/>
    <s v="Tiktok"/>
    <s v="จ่ายทีหลัง / COD"/>
    <s v=""/>
    <s v="761370202994"/>
    <s v="04/07/2025 12:05"/>
  </r>
  <r>
    <x v="4"/>
    <x v="4"/>
    <n v="66.666666666666671"/>
    <n v="12"/>
    <s v="FOF5"/>
    <n v="400"/>
    <n v="0"/>
    <s v="ร้านที่2"/>
    <s v="อ***ยทิพย์  แ***่อง"/>
    <s v="จังหวัดตรัง"/>
    <s v="-"/>
    <s v=""/>
    <s v="04/07/2025 11:54"/>
    <s v="-"/>
    <s v="J&amp;T COD"/>
    <s v="Tiktok"/>
    <s v="จ่ายทีหลัง / COD"/>
    <s v=""/>
    <s v="761373905994"/>
    <s v="04/07/2025 11:54"/>
  </r>
  <r>
    <x v="0"/>
    <x v="0"/>
    <n v="50"/>
    <n v="1"/>
    <s v="FOF4"/>
    <n v="100"/>
    <n v="0"/>
    <s v="ร้านที่4"/>
    <s v="ว***ชัย ค***"/>
    <s v="พิษณุโลก"/>
    <s v="-"/>
    <s v=""/>
    <s v="04/07/2025 11:54"/>
    <s v="-"/>
    <s v="J&amp;T Express"/>
    <s v="Tiktok"/>
    <s v="tiktok"/>
    <s v=""/>
    <s v="761364403925"/>
    <s v="04/07/2025 11:54"/>
  </r>
  <r>
    <x v="1"/>
    <x v="1"/>
    <n v="50"/>
    <n v="1"/>
    <s v="FOF4"/>
    <n v="100"/>
    <n v="0"/>
    <s v="ร้านที่4"/>
    <s v="ว***ชัย ค***"/>
    <s v="พิษณุโลก"/>
    <s v="-"/>
    <s v=""/>
    <s v="04/07/2025 11:54"/>
    <s v="-"/>
    <s v="J&amp;T Express"/>
    <s v="Tiktok"/>
    <s v="tiktok"/>
    <s v=""/>
    <s v="761364403925"/>
    <s v="04/07/2025 11:54"/>
  </r>
  <r>
    <x v="2"/>
    <x v="2"/>
    <n v="50"/>
    <n v="1"/>
    <s v="FOF4"/>
    <n v="100"/>
    <n v="0"/>
    <s v="ร้านที่4"/>
    <s v="ว***ชัย ค***"/>
    <s v="พิษณุโลก"/>
    <s v="-"/>
    <s v=""/>
    <s v="04/07/2025 11:54"/>
    <s v="-"/>
    <s v="J&amp;T Express"/>
    <s v="Tiktok"/>
    <s v="tiktok"/>
    <s v=""/>
    <s v="761364403925"/>
    <s v="04/07/2025 11:54"/>
  </r>
  <r>
    <x v="4"/>
    <x v="4"/>
    <n v="40"/>
    <n v="30"/>
    <s v="FOF3"/>
    <n v="1400"/>
    <n v="50"/>
    <s v="ร้านที่1"/>
    <s v="เจ้กุ้ง"/>
    <s v="134/1ม.9  ต.แหลม อ.หัวไทร จ.นครศรีธรรมราช80170"/>
    <s v="80170"/>
    <s v="0987070741"/>
    <s v="04/07/2025 11:17"/>
    <s v="raweewan5499@gmail.com"/>
    <s v="EMS"/>
    <s v="line_oa"/>
    <s v="กสิกร"/>
    <s v=""/>
    <s v="JB291463023TH"/>
    <s v="04/07/2025 11:47"/>
  </r>
  <r>
    <x v="10"/>
    <x v="12"/>
    <n v="50"/>
    <n v="1"/>
    <s v="FOF3"/>
    <n v="1400"/>
    <n v="50"/>
    <s v="ร้านที่1"/>
    <s v="เจ้กุ้ง"/>
    <s v="134/1ม.9  ต.แหลม อ.หัวไทร จ.นครศรีธรรมราช80170"/>
    <s v="80170"/>
    <s v="0987070741"/>
    <s v="04/07/2025 11:17"/>
    <s v="raweewan5499@gmail.com"/>
    <s v="EMS"/>
    <s v="line_oa"/>
    <s v="กสิกร"/>
    <s v=""/>
    <s v="JB291463023TH"/>
    <s v="04/07/2025 11:47"/>
  </r>
  <r>
    <x v="15"/>
    <x v="18"/>
    <n v="50"/>
    <n v="1"/>
    <s v="FOF3"/>
    <n v="1400"/>
    <n v="50"/>
    <s v="ร้านที่1"/>
    <s v="เจ้กุ้ง"/>
    <s v="134/1ม.9  ต.แหลม อ.หัวไทร จ.นครศรีธรรมราช80170"/>
    <s v="80170"/>
    <s v="0987070741"/>
    <s v="04/07/2025 11:17"/>
    <s v="raweewan5499@gmail.com"/>
    <s v="EMS"/>
    <s v="line_oa"/>
    <s v="กสิกร"/>
    <s v=""/>
    <s v="JB291463023TH"/>
    <s v="04/07/2025 11:47"/>
  </r>
  <r>
    <x v="16"/>
    <x v="19"/>
    <n v="50"/>
    <n v="1"/>
    <s v="FOF3"/>
    <n v="1400"/>
    <n v="50"/>
    <s v="ร้านที่1"/>
    <s v="เจ้กุ้ง"/>
    <s v="134/1ม.9  ต.แหลม อ.หัวไทร จ.นครศรีธรรมราช80170"/>
    <s v="80170"/>
    <s v="0987070741"/>
    <s v="04/07/2025 11:17"/>
    <s v="raweewan5499@gmail.com"/>
    <s v="EMS"/>
    <s v="line_oa"/>
    <s v="กสิกร"/>
    <s v=""/>
    <s v="JB291463023TH"/>
    <s v="04/07/2025 11:47"/>
  </r>
  <r>
    <x v="0"/>
    <x v="0"/>
    <n v="50"/>
    <n v="1"/>
    <s v="FOF2"/>
    <n v="95"/>
    <n v="0"/>
    <s v="ร้านที่4"/>
    <s v="ศ***ุดา น***นทะ"/>
    <s v="ชลบุรี"/>
    <s v="-"/>
    <s v=""/>
    <s v="04/07/2025 11:44"/>
    <s v="-"/>
    <s v="Flash Express Thailand COD"/>
    <s v="Tiktok"/>
    <s v="จ่ายทีหลัง / COD"/>
    <s v=""/>
    <s v="THT20071YR48A1Z"/>
    <s v="04/07/2025 11:44"/>
  </r>
  <r>
    <x v="1"/>
    <x v="1"/>
    <n v="50"/>
    <n v="1"/>
    <s v="FOF2"/>
    <n v="95"/>
    <n v="0"/>
    <s v="ร้านที่4"/>
    <s v="ศ***ุดา น***นทะ"/>
    <s v="ชลบุรี"/>
    <s v="-"/>
    <s v=""/>
    <s v="04/07/2025 11:44"/>
    <s v="-"/>
    <s v="Flash Express Thailand COD"/>
    <s v="Tiktok"/>
    <s v="จ่ายทีหลัง / COD"/>
    <s v=""/>
    <s v="THT20071YR48A1Z"/>
    <s v="04/07/2025 11:44"/>
  </r>
  <r>
    <x v="2"/>
    <x v="2"/>
    <n v="50"/>
    <n v="1"/>
    <s v="FOF2"/>
    <n v="95"/>
    <n v="0"/>
    <s v="ร้านที่4"/>
    <s v="ศ***ุดา น***นทะ"/>
    <s v="ชลบุรี"/>
    <s v="-"/>
    <s v=""/>
    <s v="04/07/2025 11:44"/>
    <s v="-"/>
    <s v="Flash Express Thailand COD"/>
    <s v="Tiktok"/>
    <s v="จ่ายทีหลัง / COD"/>
    <s v=""/>
    <s v="THT20071YR48A1Z"/>
    <s v="04/07/2025 11:44"/>
  </r>
  <r>
    <x v="2"/>
    <x v="2"/>
    <n v="60"/>
    <n v="3"/>
    <s v="FOF1"/>
    <n v="195"/>
    <n v="0"/>
    <s v="ร้านที่4"/>
    <s v="น***ุริยัน ไ***ุต"/>
    <s v="กรุงเทพฯ"/>
    <s v="-"/>
    <s v=""/>
    <s v="04/07/2025 11:42"/>
    <s v="-"/>
    <s v="J&amp;T Express"/>
    <s v="Tiktok"/>
    <s v="tiktok"/>
    <s v=""/>
    <s v="761335416940"/>
    <s v="04/07/2025 11:42"/>
  </r>
  <r>
    <x v="0"/>
    <x v="0"/>
    <n v="50"/>
    <n v="1"/>
    <s v="FOF1"/>
    <n v="195"/>
    <n v="0"/>
    <s v="ร้านที่4"/>
    <s v="น***ุริยัน ไ***ุต"/>
    <s v="กรุงเทพฯ"/>
    <s v="-"/>
    <s v=""/>
    <s v="04/07/2025 11:42"/>
    <s v="-"/>
    <s v="J&amp;T Express"/>
    <s v="Tiktok"/>
    <s v="tiktok"/>
    <s v=""/>
    <s v="761335416940"/>
    <s v="04/07/2025 11:42"/>
  </r>
  <r>
    <x v="1"/>
    <x v="1"/>
    <n v="50"/>
    <n v="1"/>
    <s v="FOF1"/>
    <n v="195"/>
    <n v="0"/>
    <s v="ร้านที่4"/>
    <s v="น***ุริยัน ไ***ุต"/>
    <s v="กรุงเทพฯ"/>
    <s v="-"/>
    <s v=""/>
    <s v="04/07/2025 11:42"/>
    <s v="-"/>
    <s v="J&amp;T Express"/>
    <s v="Tiktok"/>
    <s v="tiktok"/>
    <s v=""/>
    <s v="761335416940"/>
    <s v="04/07/2025 11:42"/>
  </r>
  <r>
    <x v="2"/>
    <x v="2"/>
    <n v="50"/>
    <n v="1"/>
    <s v="FOF1"/>
    <n v="195"/>
    <n v="0"/>
    <s v="ร้านที่4"/>
    <s v="น***ุริยัน ไ***ุต"/>
    <s v="กรุงเทพฯ"/>
    <s v="-"/>
    <s v=""/>
    <s v="04/07/2025 11:42"/>
    <s v="-"/>
    <s v="J&amp;T Express"/>
    <s v="Tiktok"/>
    <s v="tiktok"/>
    <s v=""/>
    <s v="761335416940"/>
    <s v="04/07/2025 11:42"/>
  </r>
  <r>
    <x v="0"/>
    <x v="0"/>
    <n v="50"/>
    <n v="1"/>
    <s v="FOF0"/>
    <n v="95"/>
    <n v="0"/>
    <s v="ร้านที่4"/>
    <s v="ค***ี้ โ***่บางระจัน"/>
    <s v="ปทุมธานี"/>
    <s v="-"/>
    <s v=""/>
    <s v="04/07/2025 11:39"/>
    <s v="-"/>
    <s v="Flash Express Thailand COD"/>
    <s v="Tiktok"/>
    <s v="จ่ายทีหลัง / COD"/>
    <s v=""/>
    <s v="THT04021YR0PM5Z"/>
    <s v="04/07/2025 11:39"/>
  </r>
  <r>
    <x v="1"/>
    <x v="1"/>
    <n v="50"/>
    <n v="1"/>
    <s v="FOF0"/>
    <n v="95"/>
    <n v="0"/>
    <s v="ร้านที่4"/>
    <s v="ค***ี้ โ***่บางระจัน"/>
    <s v="ปทุมธานี"/>
    <s v="-"/>
    <s v=""/>
    <s v="04/07/2025 11:39"/>
    <s v="-"/>
    <s v="Flash Express Thailand COD"/>
    <s v="Tiktok"/>
    <s v="จ่ายทีหลัง / COD"/>
    <s v=""/>
    <s v="THT04021YR0PM5Z"/>
    <s v="04/07/2025 11:39"/>
  </r>
  <r>
    <x v="2"/>
    <x v="2"/>
    <n v="50"/>
    <n v="1"/>
    <s v="FOF0"/>
    <n v="95"/>
    <n v="0"/>
    <s v="ร้านที่4"/>
    <s v="ค***ี้ โ***่บางระจัน"/>
    <s v="ปทุมธานี"/>
    <s v="-"/>
    <s v=""/>
    <s v="04/07/2025 11:39"/>
    <s v="-"/>
    <s v="Flash Express Thailand COD"/>
    <s v="Tiktok"/>
    <s v="จ่ายทีหลัง / COD"/>
    <s v=""/>
    <s v="THT04021YR0PM5Z"/>
    <s v="04/07/2025 11:39"/>
  </r>
  <r>
    <x v="0"/>
    <x v="0"/>
    <n v="50"/>
    <n v="2"/>
    <s v="FOE99"/>
    <n v="190"/>
    <n v="0"/>
    <s v="ร้านที่4"/>
    <s v="ข***ดาว   จ***อย"/>
    <s v="พระนครศรีอยุธยา"/>
    <s v="-"/>
    <s v=""/>
    <s v="04/07/2025 11:39"/>
    <s v="-"/>
    <s v="J&amp;T COD"/>
    <s v="Tiktok"/>
    <s v="จ่ายทีหลัง / COD"/>
    <s v=""/>
    <s v="761318091833"/>
    <s v="04/07/2025 11:39"/>
  </r>
  <r>
    <x v="1"/>
    <x v="1"/>
    <n v="50"/>
    <n v="2"/>
    <s v="FOE99"/>
    <n v="190"/>
    <n v="0"/>
    <s v="ร้านที่4"/>
    <s v="ข***ดาว   จ***อย"/>
    <s v="พระนครศรีอยุธยา"/>
    <s v="-"/>
    <s v=""/>
    <s v="04/07/2025 11:39"/>
    <s v="-"/>
    <s v="J&amp;T COD"/>
    <s v="Tiktok"/>
    <s v="จ่ายทีหลัง / COD"/>
    <s v=""/>
    <s v="761318091833"/>
    <s v="04/07/2025 11:39"/>
  </r>
  <r>
    <x v="2"/>
    <x v="2"/>
    <n v="50"/>
    <n v="2"/>
    <s v="FOE99"/>
    <n v="190"/>
    <n v="0"/>
    <s v="ร้านที่4"/>
    <s v="ข***ดาว   จ***อย"/>
    <s v="พระนครศรีอยุธยา"/>
    <s v="-"/>
    <s v=""/>
    <s v="04/07/2025 11:39"/>
    <s v="-"/>
    <s v="J&amp;T COD"/>
    <s v="Tiktok"/>
    <s v="จ่ายทีหลัง / COD"/>
    <s v=""/>
    <s v="761318091833"/>
    <s v="04/07/2025 11:39"/>
  </r>
  <r>
    <x v="13"/>
    <x v="16"/>
    <n v="139"/>
    <n v="1"/>
    <s v="FOE98"/>
    <n v="215"/>
    <n v="0"/>
    <s v="ร้านที่10"/>
    <s v="แม่กลัด  ขุนฦทธิ์"/>
    <s v="144 ม6 ต.นะปะขอ อ.บางแก้ว_x000a_จ.พัทลุง 93140"/>
    <s v="93140"/>
    <s v="0899744873"/>
    <s v="04/07/2025 11:31"/>
    <s v="raweewan5499@gmail.com"/>
    <s v="EMS"/>
    <s v="facebook"/>
    <s v="กสิกร"/>
    <s v=""/>
    <s v="JB291463010TH"/>
    <s v="04/07/2025 11:36"/>
  </r>
  <r>
    <x v="14"/>
    <x v="17"/>
    <n v="139"/>
    <n v="1"/>
    <s v="FOE98"/>
    <n v="215"/>
    <n v="0"/>
    <s v="ร้านที่10"/>
    <s v="แม่กลัด  ขุนฦทธิ์"/>
    <s v="144 ม6 ต.นะปะขอ อ.บางแก้ว_x000a_จ.พัทลุง 93140"/>
    <s v="93140"/>
    <s v="0899744873"/>
    <s v="04/07/2025 11:31"/>
    <s v="raweewan5499@gmail.com"/>
    <s v="EMS"/>
    <s v="facebook"/>
    <s v="กสิกร"/>
    <s v=""/>
    <s v="JB291463010TH"/>
    <s v="04/07/2025 11:36"/>
  </r>
  <r>
    <x v="0"/>
    <x v="0"/>
    <n v="50"/>
    <n v="1"/>
    <s v="FOE96"/>
    <n v="106"/>
    <n v="6"/>
    <s v="ร้านที่4"/>
    <s v="เ***าช แ***ึ้ง"/>
    <s v="ปทุมธานี"/>
    <s v="-"/>
    <s v=""/>
    <s v="04/07/2025 11:33"/>
    <s v="-"/>
    <s v="Flash Express Thailand"/>
    <s v="Tiktok"/>
    <s v="tiktok"/>
    <s v=""/>
    <s v="THT04061YQM4Q6Z"/>
    <s v="04/07/2025 11:32"/>
  </r>
  <r>
    <x v="1"/>
    <x v="1"/>
    <n v="50"/>
    <n v="1"/>
    <s v="FOE96"/>
    <n v="106"/>
    <n v="6"/>
    <s v="ร้านที่4"/>
    <s v="เ***าช แ***ึ้ง"/>
    <s v="ปทุมธานี"/>
    <s v="-"/>
    <s v=""/>
    <s v="04/07/2025 11:33"/>
    <s v="-"/>
    <s v="Flash Express Thailand"/>
    <s v="Tiktok"/>
    <s v="tiktok"/>
    <s v=""/>
    <s v="THT04061YQM4Q6Z"/>
    <s v="04/07/2025 11:32"/>
  </r>
  <r>
    <x v="2"/>
    <x v="2"/>
    <n v="50"/>
    <n v="1"/>
    <s v="FOE96"/>
    <n v="106"/>
    <n v="6"/>
    <s v="ร้านที่4"/>
    <s v="เ***าช แ***ึ้ง"/>
    <s v="ปทุมธานี"/>
    <s v="-"/>
    <s v=""/>
    <s v="04/07/2025 11:33"/>
    <s v="-"/>
    <s v="Flash Express Thailand"/>
    <s v="Tiktok"/>
    <s v="tiktok"/>
    <s v=""/>
    <s v="THT04061YQM4Q6Z"/>
    <s v="04/07/2025 11:32"/>
  </r>
  <r>
    <x v="0"/>
    <x v="0"/>
    <n v="50"/>
    <n v="1"/>
    <s v="FOE95"/>
    <n v="135"/>
    <n v="35"/>
    <s v="ร้านที่4"/>
    <s v="ล*** ม***สวาย"/>
    <s v="ปทุมธานี"/>
    <s v="-"/>
    <s v=""/>
    <s v="04/07/2025 11:21"/>
    <s v="-"/>
    <s v="Flash Express Thailand COD"/>
    <s v="Tiktok"/>
    <s v="จ่ายทีหลัง / COD"/>
    <s v=""/>
    <s v="THT04061YQM3Z4Z"/>
    <s v="04/07/2025 11:21"/>
  </r>
  <r>
    <x v="1"/>
    <x v="1"/>
    <n v="50"/>
    <n v="1"/>
    <s v="FOE95"/>
    <n v="135"/>
    <n v="35"/>
    <s v="ร้านที่4"/>
    <s v="ล*** ม***สวาย"/>
    <s v="ปทุมธานี"/>
    <s v="-"/>
    <s v=""/>
    <s v="04/07/2025 11:21"/>
    <s v="-"/>
    <s v="Flash Express Thailand COD"/>
    <s v="Tiktok"/>
    <s v="จ่ายทีหลัง / COD"/>
    <s v=""/>
    <s v="THT04061YQM3Z4Z"/>
    <s v="04/07/2025 11:21"/>
  </r>
  <r>
    <x v="2"/>
    <x v="2"/>
    <n v="50"/>
    <n v="1"/>
    <s v="FOE95"/>
    <n v="135"/>
    <n v="35"/>
    <s v="ร้านที่4"/>
    <s v="ล*** ม***สวาย"/>
    <s v="ปทุมธานี"/>
    <s v="-"/>
    <s v=""/>
    <s v="04/07/2025 11:21"/>
    <s v="-"/>
    <s v="Flash Express Thailand COD"/>
    <s v="Tiktok"/>
    <s v="จ่ายทีหลัง / COD"/>
    <s v=""/>
    <s v="THT04061YQM3Z4Z"/>
    <s v="04/07/2025 11:21"/>
  </r>
  <r>
    <x v="0"/>
    <x v="0"/>
    <n v="50"/>
    <n v="1"/>
    <s v="FOE94"/>
    <n v="104"/>
    <n v="9"/>
    <s v="ร้านที่4"/>
    <s v="อ***าพร    ท***าบ"/>
    <s v="เพชรบุรี"/>
    <s v="-"/>
    <s v=""/>
    <s v="04/07/2025 11:20"/>
    <s v="-"/>
    <s v="J&amp;T COD"/>
    <s v="Tiktok"/>
    <s v="จ่ายทีหลัง / COD"/>
    <s v=""/>
    <s v="761327611973"/>
    <s v="04/07/2025 11:20"/>
  </r>
  <r>
    <x v="1"/>
    <x v="1"/>
    <n v="50"/>
    <n v="1"/>
    <s v="FOE94"/>
    <n v="104"/>
    <n v="9"/>
    <s v="ร้านที่4"/>
    <s v="อ***าพร    ท***าบ"/>
    <s v="เพชรบุรี"/>
    <s v="-"/>
    <s v=""/>
    <s v="04/07/2025 11:20"/>
    <s v="-"/>
    <s v="J&amp;T COD"/>
    <s v="Tiktok"/>
    <s v="จ่ายทีหลัง / COD"/>
    <s v=""/>
    <s v="761327611973"/>
    <s v="04/07/2025 11:20"/>
  </r>
  <r>
    <x v="2"/>
    <x v="2"/>
    <n v="50"/>
    <n v="1"/>
    <s v="FOE94"/>
    <n v="104"/>
    <n v="9"/>
    <s v="ร้านที่4"/>
    <s v="อ***าพร    ท***าบ"/>
    <s v="เพชรบุรี"/>
    <s v="-"/>
    <s v=""/>
    <s v="04/07/2025 11:20"/>
    <s v="-"/>
    <s v="J&amp;T COD"/>
    <s v="Tiktok"/>
    <s v="จ่ายทีหลัง / COD"/>
    <s v=""/>
    <s v="761327611973"/>
    <s v="04/07/2025 11:20"/>
  </r>
  <r>
    <x v="0"/>
    <x v="0"/>
    <n v="50"/>
    <n v="3"/>
    <s v="FOE93"/>
    <n v="285"/>
    <n v="0"/>
    <s v="ร้านที่4"/>
    <s v="พ***าภรณ์ ต***าส"/>
    <s v="ระยอง"/>
    <s v="-"/>
    <s v=""/>
    <s v="04/07/2025 11:20"/>
    <s v="-"/>
    <s v="Flash Express Thailand COD"/>
    <s v="Tiktok"/>
    <s v="จ่ายทีหลัง / COD"/>
    <s v=""/>
    <s v="THT21011YQKNG2Z"/>
    <s v="04/07/2025 11:20"/>
  </r>
  <r>
    <x v="1"/>
    <x v="1"/>
    <n v="50"/>
    <n v="3"/>
    <s v="FOE93"/>
    <n v="285"/>
    <n v="0"/>
    <s v="ร้านที่4"/>
    <s v="พ***าภรณ์ ต***าส"/>
    <s v="ระยอง"/>
    <s v="-"/>
    <s v=""/>
    <s v="04/07/2025 11:20"/>
    <s v="-"/>
    <s v="Flash Express Thailand COD"/>
    <s v="Tiktok"/>
    <s v="จ่ายทีหลัง / COD"/>
    <s v=""/>
    <s v="THT21011YQKNG2Z"/>
    <s v="04/07/2025 11:20"/>
  </r>
  <r>
    <x v="2"/>
    <x v="2"/>
    <n v="50"/>
    <n v="3"/>
    <s v="FOE93"/>
    <n v="285"/>
    <n v="0"/>
    <s v="ร้านที่4"/>
    <s v="พ***าภรณ์ ต***าส"/>
    <s v="ระยอง"/>
    <s v="-"/>
    <s v=""/>
    <s v="04/07/2025 11:20"/>
    <s v="-"/>
    <s v="Flash Express Thailand COD"/>
    <s v="Tiktok"/>
    <s v="จ่ายทีหลัง / COD"/>
    <s v=""/>
    <s v="THT21011YQKNG2Z"/>
    <s v="04/07/2025 11:20"/>
  </r>
  <r>
    <x v="0"/>
    <x v="0"/>
    <n v="50"/>
    <n v="1"/>
    <s v="FOE92"/>
    <n v="100"/>
    <n v="0"/>
    <s v="ร้านที่4"/>
    <s v="ศ***กียรตติ"/>
    <s v="ลพบุรี"/>
    <s v="-"/>
    <s v=""/>
    <s v="04/07/2025 11:19"/>
    <s v="-"/>
    <s v="J&amp;T Express"/>
    <s v="Tiktok"/>
    <s v="tiktok"/>
    <s v=""/>
    <s v="761394205972"/>
    <s v="04/07/2025 11:19"/>
  </r>
  <r>
    <x v="1"/>
    <x v="1"/>
    <n v="50"/>
    <n v="1"/>
    <s v="FOE92"/>
    <n v="100"/>
    <n v="0"/>
    <s v="ร้านที่4"/>
    <s v="ศ***กียรตติ"/>
    <s v="ลพบุรี"/>
    <s v="-"/>
    <s v=""/>
    <s v="04/07/2025 11:19"/>
    <s v="-"/>
    <s v="J&amp;T Express"/>
    <s v="Tiktok"/>
    <s v="tiktok"/>
    <s v=""/>
    <s v="761394205972"/>
    <s v="04/07/2025 11:19"/>
  </r>
  <r>
    <x v="2"/>
    <x v="2"/>
    <n v="50"/>
    <n v="1"/>
    <s v="FOE92"/>
    <n v="100"/>
    <n v="0"/>
    <s v="ร้านที่4"/>
    <s v="ศ***กียรตติ"/>
    <s v="ลพบุรี"/>
    <s v="-"/>
    <s v=""/>
    <s v="04/07/2025 11:19"/>
    <s v="-"/>
    <s v="J&amp;T Express"/>
    <s v="Tiktok"/>
    <s v="tiktok"/>
    <s v=""/>
    <s v="761394205972"/>
    <s v="04/07/2025 11:19"/>
  </r>
  <r>
    <x v="3"/>
    <x v="3"/>
    <n v="66.666666666666671"/>
    <n v="3"/>
    <s v="FOE90"/>
    <n v="200"/>
    <n v="0"/>
    <s v="ร้านที่2"/>
    <s v="เ***"/>
    <s v="กรุงเทพฯ"/>
    <s v="-"/>
    <s v=""/>
    <s v="04/07/2025 11:17"/>
    <s v="-"/>
    <s v="J&amp;T Express"/>
    <s v="Tiktok"/>
    <s v="tiktok"/>
    <s v=""/>
    <s v="761384410916"/>
    <s v="04/07/2025 11:17"/>
  </r>
  <r>
    <x v="4"/>
    <x v="4"/>
    <n v="66.666666666666671"/>
    <n v="3"/>
    <s v="FOE90"/>
    <n v="200"/>
    <n v="0"/>
    <s v="ร้านที่2"/>
    <s v="เ***"/>
    <s v="กรุงเทพฯ"/>
    <s v="-"/>
    <s v=""/>
    <s v="04/07/2025 11:17"/>
    <s v="-"/>
    <s v="J&amp;T Express"/>
    <s v="Tiktok"/>
    <s v="tiktok"/>
    <s v=""/>
    <s v="761384410916"/>
    <s v="04/07/2025 11:17"/>
  </r>
  <r>
    <x v="4"/>
    <x v="4"/>
    <n v="66.666666666666671"/>
    <n v="3"/>
    <s v="FOE89"/>
    <n v="100"/>
    <n v="0"/>
    <s v="ร้านที่4"/>
    <s v="จ***ณี  ร***กรณ์ไพศาล"/>
    <s v="จันทบุรี"/>
    <s v="-"/>
    <s v=""/>
    <s v="04/07/2025 11:17"/>
    <s v="-"/>
    <s v="J&amp;T Express"/>
    <s v="Tiktok"/>
    <s v="tiktok"/>
    <s v=""/>
    <s v="761388305985"/>
    <s v="04/07/2025 11:16"/>
  </r>
  <r>
    <x v="0"/>
    <x v="0"/>
    <n v="50"/>
    <n v="1"/>
    <s v="FOE87"/>
    <n v="100"/>
    <n v="0"/>
    <s v="ร้านที่4"/>
    <s v="ธ*** ส***ยสาคร"/>
    <s v="นครปฐม"/>
    <s v="-"/>
    <s v=""/>
    <s v="04/07/2025 11:14"/>
    <s v="-"/>
    <s v="J&amp;T COD"/>
    <s v="Tiktok"/>
    <s v="จ่ายทีหลัง / COD"/>
    <s v=""/>
    <s v="761383213920"/>
    <s v="04/07/2025 11:14"/>
  </r>
  <r>
    <x v="1"/>
    <x v="1"/>
    <n v="50"/>
    <n v="1"/>
    <s v="FOE87"/>
    <n v="100"/>
    <n v="0"/>
    <s v="ร้านที่4"/>
    <s v="ธ*** ส***ยสาคร"/>
    <s v="นครปฐม"/>
    <s v="-"/>
    <s v=""/>
    <s v="04/07/2025 11:14"/>
    <s v="-"/>
    <s v="J&amp;T COD"/>
    <s v="Tiktok"/>
    <s v="จ่ายทีหลัง / COD"/>
    <s v=""/>
    <s v="761383213920"/>
    <s v="04/07/2025 11:14"/>
  </r>
  <r>
    <x v="2"/>
    <x v="2"/>
    <n v="50"/>
    <n v="1"/>
    <s v="FOE87"/>
    <n v="100"/>
    <n v="0"/>
    <s v="ร้านที่4"/>
    <s v="ธ*** ส***ยสาคร"/>
    <s v="นครปฐม"/>
    <s v="-"/>
    <s v=""/>
    <s v="04/07/2025 11:14"/>
    <s v="-"/>
    <s v="J&amp;T COD"/>
    <s v="Tiktok"/>
    <s v="จ่ายทีหลัง / COD"/>
    <s v=""/>
    <s v="761383213920"/>
    <s v="04/07/2025 11:14"/>
  </r>
  <r>
    <x v="0"/>
    <x v="0"/>
    <n v="50"/>
    <n v="1"/>
    <s v="FOE85"/>
    <n v="101"/>
    <n v="6"/>
    <s v="ร้านที่4"/>
    <s v="ช***ผู้รับ ก***รรณ   ภ***คะรัตน์"/>
    <s v="กรุงเทพฯ"/>
    <s v="-"/>
    <s v=""/>
    <s v="04/07/2025 11:08"/>
    <s v="-"/>
    <s v="J&amp;T Express"/>
    <s v="Tiktok"/>
    <s v="tiktok"/>
    <s v=""/>
    <s v="761389811932"/>
    <s v="04/07/2025 11:08"/>
  </r>
  <r>
    <x v="1"/>
    <x v="1"/>
    <n v="50"/>
    <n v="1"/>
    <s v="FOE85"/>
    <n v="101"/>
    <n v="6"/>
    <s v="ร้านที่4"/>
    <s v="ช***ผู้รับ ก***รรณ   ภ***คะรัตน์"/>
    <s v="กรุงเทพฯ"/>
    <s v="-"/>
    <s v=""/>
    <s v="04/07/2025 11:08"/>
    <s v="-"/>
    <s v="J&amp;T Express"/>
    <s v="Tiktok"/>
    <s v="tiktok"/>
    <s v=""/>
    <s v="761389811932"/>
    <s v="04/07/2025 11:08"/>
  </r>
  <r>
    <x v="2"/>
    <x v="2"/>
    <n v="50"/>
    <n v="1"/>
    <s v="FOE85"/>
    <n v="101"/>
    <n v="6"/>
    <s v="ร้านที่4"/>
    <s v="ช***ผู้รับ ก***รรณ   ภ***คะรัตน์"/>
    <s v="กรุงเทพฯ"/>
    <s v="-"/>
    <s v=""/>
    <s v="04/07/2025 11:08"/>
    <s v="-"/>
    <s v="J&amp;T Express"/>
    <s v="Tiktok"/>
    <s v="tiktok"/>
    <s v=""/>
    <s v="761389811932"/>
    <s v="04/07/2025 11:08"/>
  </r>
  <r>
    <x v="15"/>
    <x v="18"/>
    <n v="65"/>
    <n v="2"/>
    <s v="FOE84"/>
    <n v="215"/>
    <n v="0"/>
    <s v="ร้านที่1"/>
    <s v="ชื่อ พรทิพย์  สุงรรณคำ"/>
    <s v="บ้านเลขที่ 287  หมู่บ้านโปร่งเชือก หมู่ที่3                     ตำบลนามะเขือ _x000a_อำเภอสหัสขันธ์_x000a_จังหวัดกาฬสินธุ์   46140"/>
    <s v="46140"/>
    <s v="0988131589"/>
    <s v="26/06/2025 10:18"/>
    <s v="raweewan5499@gmail.com"/>
    <s v="EMS"/>
    <s v="facebook"/>
    <s v="กสิกร"/>
    <s v="ใช้สลิปเดียวกันกับFOE83 FOE71"/>
    <s v="JB291559319TH"/>
    <s v="04/07/2025 11:07"/>
  </r>
  <r>
    <x v="17"/>
    <x v="20"/>
    <n v="65"/>
    <n v="1"/>
    <s v="FOE84"/>
    <n v="215"/>
    <n v="0"/>
    <s v="ร้านที่1"/>
    <s v="ชื่อ พรทิพย์  สุงรรณคำ"/>
    <s v="บ้านเลขที่ 287  หมู่บ้านโปร่งเชือก หมู่ที่3                     ตำบลนามะเขือ _x000a_อำเภอสหัสขันธ์_x000a_จังหวัดกาฬสินธุ์   46140"/>
    <s v="46140"/>
    <s v="0988131589"/>
    <s v="26/06/2025 10:18"/>
    <s v="raweewan5499@gmail.com"/>
    <s v="EMS"/>
    <s v="facebook"/>
    <s v="กสิกร"/>
    <s v="ใช้สลิปเดียวกันกับFOE83 FOE71"/>
    <s v="JB291559319TH"/>
    <s v="04/07/2025 11:07"/>
  </r>
  <r>
    <x v="18"/>
    <x v="21"/>
    <n v="65"/>
    <n v="1"/>
    <s v="FOE84"/>
    <n v="215"/>
    <n v="0"/>
    <s v="ร้านที่1"/>
    <s v="ชื่อ พรทิพย์  สุงรรณคำ"/>
    <s v="บ้านเลขที่ 287  หมู่บ้านโปร่งเชือก หมู่ที่3                     ตำบลนามะเขือ _x000a_อำเภอสหัสขันธ์_x000a_จังหวัดกาฬสินธุ์   46140"/>
    <s v="46140"/>
    <s v="0988131589"/>
    <s v="26/06/2025 10:18"/>
    <s v="raweewan5499@gmail.com"/>
    <s v="EMS"/>
    <s v="facebook"/>
    <s v="กสิกร"/>
    <s v="ใช้สลิปเดียวกันกับFOE83 FOE71"/>
    <s v="JB291559319TH"/>
    <s v="04/07/2025 11:07"/>
  </r>
  <r>
    <x v="17"/>
    <x v="20"/>
    <n v="65"/>
    <n v="1"/>
    <s v="FOE71"/>
    <n v="215"/>
    <n v="0"/>
    <s v="ร้านที่1"/>
    <s v="ประภาพร ดอนพลี"/>
    <s v=" _x000a_55/184 หมู่บ้านสุขนิเวศน์9 หมู่ที่4 ต.บางแม่นาง อ.บางใหญ่ จ.นนทบุรี  11140"/>
    <s v="11140"/>
    <s v="0633622009"/>
    <s v="26/06/2025 10:18"/>
    <s v="raweewan5499@gmail.com"/>
    <s v="EMS"/>
    <s v="facebook"/>
    <s v="กสิกร"/>
    <s v="ใช้สลิปเดียวกันกับFOE84 FOE71"/>
    <s v="JB291462990TH"/>
    <s v="04/07/2025 11:06"/>
  </r>
  <r>
    <x v="17"/>
    <x v="20"/>
    <n v="65"/>
    <n v="1"/>
    <s v="FOE83"/>
    <n v="215"/>
    <n v="0"/>
    <s v="ร้านที่1"/>
    <s v="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 12110"/>
    <s v="12110"/>
    <s v="0814491999"/>
    <s v="26/06/2025 10:18"/>
    <s v="raweewan5499@gmail.com"/>
    <s v="EMS"/>
    <s v="facebook"/>
    <s v="กสิกร"/>
    <s v=""/>
    <s v="JB291463006TH"/>
    <s v="04/07/2025 11:04"/>
  </r>
  <r>
    <x v="15"/>
    <x v="18"/>
    <n v="65"/>
    <n v="2"/>
    <s v="FOE83"/>
    <n v="215"/>
    <n v="0"/>
    <s v="ร้านที่1"/>
    <s v="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 12110"/>
    <s v="12110"/>
    <s v="0814491999"/>
    <s v="26/06/2025 10:18"/>
    <s v="raweewan5499@gmail.com"/>
    <s v="EMS"/>
    <s v="facebook"/>
    <s v="กสิกร"/>
    <s v=""/>
    <s v="JB291463006TH"/>
    <s v="04/07/2025 11:04"/>
  </r>
  <r>
    <x v="18"/>
    <x v="21"/>
    <n v="65"/>
    <n v="1"/>
    <s v="FOE83"/>
    <n v="215"/>
    <n v="0"/>
    <s v="ร้านที่1"/>
    <s v=" เมตตา วงค์คำ"/>
    <s v="บ้านเลขที่ 123/291 หมู่บ้านภูมิภิรมย์ ถนน รังสิต-นครนายก คลอง5 ตำบลรังสิต อำเภอธัญญบุรี ปทุมธานี    12110"/>
    <s v="12110"/>
    <s v="0814491999"/>
    <s v="26/06/2025 10:18"/>
    <s v="raweewan5499@gmail.com"/>
    <s v="EMS"/>
    <s v="facebook"/>
    <s v="กสิกร"/>
    <s v=""/>
    <s v="JB291463006TH"/>
    <s v="04/07/2025 11:04"/>
  </r>
  <r>
    <x v="0"/>
    <x v="0"/>
    <n v="50"/>
    <n v="1"/>
    <s v="FOE81"/>
    <n v="95"/>
    <n v="0"/>
    <s v="ร้านที่4"/>
    <s v="C***aporn D**"/>
    <s v="สมุทรปราการ"/>
    <s v="-"/>
    <s v=""/>
    <s v="04/07/2025 11:02"/>
    <s v="-"/>
    <s v="Flash Express Thailand COD"/>
    <s v="Tiktok"/>
    <s v="จ่ายทีหลัง / COD"/>
    <s v=""/>
    <s v="THT02011YR0ET7Z"/>
    <s v="04/07/2025 11:02"/>
  </r>
  <r>
    <x v="1"/>
    <x v="1"/>
    <n v="50"/>
    <n v="1"/>
    <s v="FOE81"/>
    <n v="95"/>
    <n v="0"/>
    <s v="ร้านที่4"/>
    <s v="C***aporn D**"/>
    <s v="สมุทรปราการ"/>
    <s v="-"/>
    <s v=""/>
    <s v="04/07/2025 11:02"/>
    <s v="-"/>
    <s v="Flash Express Thailand COD"/>
    <s v="Tiktok"/>
    <s v="จ่ายทีหลัง / COD"/>
    <s v=""/>
    <s v="THT02011YR0ET7Z"/>
    <s v="04/07/2025 11:02"/>
  </r>
  <r>
    <x v="2"/>
    <x v="2"/>
    <n v="50"/>
    <n v="1"/>
    <s v="FOE81"/>
    <n v="95"/>
    <n v="0"/>
    <s v="ร้านที่4"/>
    <s v="C***aporn D**"/>
    <s v="สมุทรปราการ"/>
    <s v="-"/>
    <s v=""/>
    <s v="04/07/2025 11:02"/>
    <s v="-"/>
    <s v="Flash Express Thailand COD"/>
    <s v="Tiktok"/>
    <s v="จ่ายทีหลัง / COD"/>
    <s v=""/>
    <s v="THT02011YR0ET7Z"/>
    <s v="04/07/2025 11:02"/>
  </r>
  <r>
    <x v="0"/>
    <x v="0"/>
    <n v="50"/>
    <n v="1"/>
    <s v="FOE80"/>
    <n v="95"/>
    <n v="0"/>
    <s v="ร้านที่4"/>
    <s v="น***สรัจ  ก***นรอง"/>
    <s v="สระแก้ว"/>
    <s v="-"/>
    <s v=""/>
    <s v="04/07/2025 11:02"/>
    <s v="-"/>
    <s v="J&amp;T COD"/>
    <s v="Tiktok"/>
    <s v="จ่ายทีหลัง / COD"/>
    <s v=""/>
    <s v="761332215921"/>
    <s v="04/07/2025 11:02"/>
  </r>
  <r>
    <x v="1"/>
    <x v="1"/>
    <n v="50"/>
    <n v="1"/>
    <s v="FOE80"/>
    <n v="95"/>
    <n v="0"/>
    <s v="ร้านที่4"/>
    <s v="น***สรัจ  ก***นรอง"/>
    <s v="สระแก้ว"/>
    <s v="-"/>
    <s v=""/>
    <s v="04/07/2025 11:02"/>
    <s v="-"/>
    <s v="J&amp;T COD"/>
    <s v="Tiktok"/>
    <s v="จ่ายทีหลัง / COD"/>
    <s v=""/>
    <s v="761332215921"/>
    <s v="04/07/2025 11:02"/>
  </r>
  <r>
    <x v="2"/>
    <x v="2"/>
    <n v="50"/>
    <n v="1"/>
    <s v="FOE80"/>
    <n v="95"/>
    <n v="0"/>
    <s v="ร้านที่4"/>
    <s v="น***สรัจ  ก***นรอง"/>
    <s v="สระแก้ว"/>
    <s v="-"/>
    <s v=""/>
    <s v="04/07/2025 11:02"/>
    <s v="-"/>
    <s v="J&amp;T COD"/>
    <s v="Tiktok"/>
    <s v="จ่ายทีหลัง / COD"/>
    <s v=""/>
    <s v="761332215921"/>
    <s v="04/07/2025 11:02"/>
  </r>
  <r>
    <x v="0"/>
    <x v="0"/>
    <n v="50"/>
    <n v="1"/>
    <s v="FOE79"/>
    <n v="95"/>
    <n v="0"/>
    <s v="ร้านที่4"/>
    <s v="ศ***วรรณ ห***ศิริ"/>
    <s v="กรุงเทพมหานคร"/>
    <s v="-"/>
    <s v=""/>
    <s v="04/07/2025 11:02"/>
    <s v="-"/>
    <s v="J&amp;T COD"/>
    <s v="Tiktok"/>
    <s v="จ่ายทีหลัง / COD"/>
    <s v=""/>
    <s v="761358316961"/>
    <s v="04/07/2025 11:02"/>
  </r>
  <r>
    <x v="1"/>
    <x v="1"/>
    <n v="50"/>
    <n v="1"/>
    <s v="FOE79"/>
    <n v="95"/>
    <n v="0"/>
    <s v="ร้านที่4"/>
    <s v="ศ***วรรณ ห***ศิริ"/>
    <s v="กรุงเทพมหานคร"/>
    <s v="-"/>
    <s v=""/>
    <s v="04/07/2025 11:02"/>
    <s v="-"/>
    <s v="J&amp;T COD"/>
    <s v="Tiktok"/>
    <s v="จ่ายทีหลัง / COD"/>
    <s v=""/>
    <s v="761358316961"/>
    <s v="04/07/2025 11:02"/>
  </r>
  <r>
    <x v="2"/>
    <x v="2"/>
    <n v="50"/>
    <n v="1"/>
    <s v="FOE79"/>
    <n v="95"/>
    <n v="0"/>
    <s v="ร้านที่4"/>
    <s v="ศ***วรรณ ห***ศิริ"/>
    <s v="กรุงเทพมหานคร"/>
    <s v="-"/>
    <s v=""/>
    <s v="04/07/2025 11:02"/>
    <s v="-"/>
    <s v="J&amp;T COD"/>
    <s v="Tiktok"/>
    <s v="จ่ายทีหลัง / COD"/>
    <s v=""/>
    <s v="761358316961"/>
    <s v="04/07/2025 11:02"/>
  </r>
  <r>
    <x v="0"/>
    <x v="0"/>
    <n v="50"/>
    <n v="1"/>
    <s v="FOE78"/>
    <n v="95"/>
    <n v="0"/>
    <s v="ร้านที่4"/>
    <s v="ท***รรณ  เ***มพูล"/>
    <s v="นครสวรรค์"/>
    <s v="-"/>
    <s v=""/>
    <s v="04/07/2025 11:01"/>
    <s v="-"/>
    <s v="J&amp;T COD"/>
    <s v="Tiktok"/>
    <s v="จ่ายทีหลัง / COD"/>
    <s v=""/>
    <s v="761390007000"/>
    <s v="04/07/2025 11:01"/>
  </r>
  <r>
    <x v="1"/>
    <x v="1"/>
    <n v="50"/>
    <n v="1"/>
    <s v="FOE78"/>
    <n v="95"/>
    <n v="0"/>
    <s v="ร้านที่4"/>
    <s v="ท***รรณ  เ***มพูล"/>
    <s v="นครสวรรค์"/>
    <s v="-"/>
    <s v=""/>
    <s v="04/07/2025 11:01"/>
    <s v="-"/>
    <s v="J&amp;T COD"/>
    <s v="Tiktok"/>
    <s v="จ่ายทีหลัง / COD"/>
    <s v=""/>
    <s v="761390007000"/>
    <s v="04/07/2025 11:01"/>
  </r>
  <r>
    <x v="2"/>
    <x v="2"/>
    <n v="50"/>
    <n v="1"/>
    <s v="FOE78"/>
    <n v="95"/>
    <n v="0"/>
    <s v="ร้านที่4"/>
    <s v="ท***รรณ  เ***มพูล"/>
    <s v="นครสวรรค์"/>
    <s v="-"/>
    <s v=""/>
    <s v="04/07/2025 11:01"/>
    <s v="-"/>
    <s v="J&amp;T COD"/>
    <s v="Tiktok"/>
    <s v="จ่ายทีหลัง / COD"/>
    <s v=""/>
    <s v="761390007000"/>
    <s v="04/07/2025 11:01"/>
  </r>
  <r>
    <x v="5"/>
    <x v="5"/>
    <n v="33.166666666666664"/>
    <n v="6"/>
    <s v="FOE77"/>
    <n v="174.8"/>
    <n v="0"/>
    <s v="ร้านที่1"/>
    <s v="สุจินต์ นารอด"/>
    <s v="37/7 ม.5 ต.ท่าไม้_x000a__x000a_พรานกระต่าย/ Phran Krataiกำแพงเพชร/ Kamphaeng Phet_x000a_62110"/>
    <s v="62110"/>
    <s v="660896087574"/>
    <s v="04/07/2025 11:01"/>
    <s v="-"/>
    <s v="Kerry_dropoff"/>
    <s v="Lazada"/>
    <s v="lazada"/>
    <s v=""/>
    <s v="TH58067F0B5X3C"/>
    <s v="04/07/2025 11:01"/>
  </r>
  <r>
    <x v="14"/>
    <x v="17"/>
    <n v="139"/>
    <n v="1"/>
    <s v="FOE76"/>
    <n v="139"/>
    <n v="0"/>
    <s v="ร้านที่2"/>
    <s v="เ** ล***ย"/>
    <s v="เพชรบุรี"/>
    <s v="-"/>
    <s v=""/>
    <s v="04/07/2025 11:01"/>
    <s v="-"/>
    <s v="J&amp;T COD"/>
    <s v="Tiktok"/>
    <s v="จ่ายทีหลัง / COD"/>
    <s v=""/>
    <s v="761357480870"/>
    <s v="04/07/2025 11:01"/>
  </r>
  <r>
    <x v="5"/>
    <x v="5"/>
    <n v="30"/>
    <n v="12"/>
    <s v="FOE74"/>
    <n v="399"/>
    <n v="41"/>
    <s v="ร้านที่1"/>
    <s v="นิสา บุตรพรม"/>
    <s v="ไทรย้อย ซอย2 629/1 ม.8 · คู้ยายหมี/ Ku Yai Mi_x000a__x000a_สนามชัยเขต/ Sanam Chai Khetฉะเชิงเทรา/ Chachoengsao_x000a_24160"/>
    <s v="24160"/>
    <s v="660923923361"/>
    <s v="04/07/2025 10:59"/>
    <s v="-"/>
    <s v="Kerry_dropoff"/>
    <s v="Lazada"/>
    <s v="lazada"/>
    <s v=""/>
    <s v="TH24087F0BCH6A"/>
    <s v="04/07/2025 10:59"/>
  </r>
  <r>
    <x v="2"/>
    <x v="2"/>
    <n v="60"/>
    <n v="3"/>
    <s v="FOE73"/>
    <n v="100"/>
    <n v="0"/>
    <s v="ร้านที่2"/>
    <s v="โ***้"/>
    <s v="บุรีรัมย์"/>
    <s v="-"/>
    <s v=""/>
    <s v="04/07/2025 10:57"/>
    <s v="-"/>
    <s v="J&amp;T COD"/>
    <s v="Tiktok"/>
    <s v="จ่ายทีหลัง / COD"/>
    <s v=""/>
    <s v="761394710974"/>
    <s v="04/07/2025 10:57"/>
  </r>
  <r>
    <x v="0"/>
    <x v="0"/>
    <n v="50"/>
    <n v="1"/>
    <s v="FOE72"/>
    <n v="129"/>
    <n v="29"/>
    <s v="ร้านที่4"/>
    <s v="น** บ***ม  อ***ละม้าย"/>
    <s v="สระบุรี"/>
    <s v="-"/>
    <s v=""/>
    <s v="04/07/2025 10:57"/>
    <s v="-"/>
    <s v="J&amp;T Express"/>
    <s v="Tiktok"/>
    <s v="tiktok"/>
    <s v=""/>
    <s v="761354208941"/>
    <s v="04/07/2025 10:57"/>
  </r>
  <r>
    <x v="1"/>
    <x v="1"/>
    <n v="50"/>
    <n v="1"/>
    <s v="FOE72"/>
    <n v="129"/>
    <n v="29"/>
    <s v="ร้านที่4"/>
    <s v="น** บ***ม  อ***ละม้าย"/>
    <s v="สระบุรี"/>
    <s v="-"/>
    <s v=""/>
    <s v="04/07/2025 10:57"/>
    <s v="-"/>
    <s v="J&amp;T Express"/>
    <s v="Tiktok"/>
    <s v="tiktok"/>
    <s v=""/>
    <s v="761354208941"/>
    <s v="04/07/2025 10:57"/>
  </r>
  <r>
    <x v="2"/>
    <x v="2"/>
    <n v="50"/>
    <n v="1"/>
    <s v="FOE72"/>
    <n v="129"/>
    <n v="29"/>
    <s v="ร้านที่4"/>
    <s v="น** บ***ม  อ***ละม้าย"/>
    <s v="สระบุรี"/>
    <s v="-"/>
    <s v=""/>
    <s v="04/07/2025 10:57"/>
    <s v="-"/>
    <s v="J&amp;T Express"/>
    <s v="Tiktok"/>
    <s v="tiktok"/>
    <s v=""/>
    <s v="761354208941"/>
    <s v="04/07/2025 10:57"/>
  </r>
  <r>
    <x v="15"/>
    <x v="18"/>
    <n v="65"/>
    <n v="2"/>
    <s v="FOE71"/>
    <n v="215"/>
    <n v="0"/>
    <s v="ร้านที่1"/>
    <s v="ประภาพร ดอนพลี"/>
    <s v=" _x000a_55/184 หมู่บ้านสุขนิเวศน์9 หมู่ที่4 ต.บางแม่นาง อ.บางใหญ่ จ.นนทบุรี  11140"/>
    <s v="11140"/>
    <s v="0633622009"/>
    <s v="26/06/2025 10:18"/>
    <s v="raweewan5499@gmail.com"/>
    <s v="EMS"/>
    <s v="facebook"/>
    <s v="กสิกร"/>
    <s v="ใช้สลิปเดียวกันกับFOE84 FOE71"/>
    <s v="JB291462990TH"/>
    <s v="04/07/2025 10:57"/>
  </r>
  <r>
    <x v="18"/>
    <x v="21"/>
    <n v="65"/>
    <n v="1"/>
    <s v="FOE71"/>
    <n v="215"/>
    <n v="0"/>
    <s v="ร้านที่1"/>
    <s v="ประภาพร ดอนพลี"/>
    <s v=" _x000a_55/184 หมู่บ้านสุขนิเวศน์9 หมู่ที่4 ต.บางแม่นาง อ.บางใหญ่ จ.นนทบุรี  11140"/>
    <s v="11140"/>
    <s v="0633622009"/>
    <s v="26/06/2025 10:18"/>
    <s v="raweewan5499@gmail.com"/>
    <s v="EMS"/>
    <s v="facebook"/>
    <s v="กสิกร"/>
    <s v="ใช้สลิปเดียวกันกับFOE84 FOE71"/>
    <s v="JB291462990TH"/>
    <s v="04/07/2025 10:57"/>
  </r>
  <r>
    <x v="0"/>
    <x v="0"/>
    <n v="50"/>
    <n v="3"/>
    <s v="FOE70"/>
    <n v="285"/>
    <n v="0"/>
    <s v="ร้านที่4"/>
    <s v="ส** ก***มาย"/>
    <s v="ระยอง"/>
    <s v="-"/>
    <s v=""/>
    <s v="04/07/2025 10:55"/>
    <s v="-"/>
    <s v="J&amp;T COD"/>
    <s v="Tiktok"/>
    <s v="จ่ายทีหลัง / COD"/>
    <s v=""/>
    <s v="761356877901"/>
    <s v="04/07/2025 10:55"/>
  </r>
  <r>
    <x v="1"/>
    <x v="1"/>
    <n v="50"/>
    <n v="3"/>
    <s v="FOE70"/>
    <n v="285"/>
    <n v="0"/>
    <s v="ร้านที่4"/>
    <s v="ส** ก***มาย"/>
    <s v="ระยอง"/>
    <s v="-"/>
    <s v=""/>
    <s v="04/07/2025 10:55"/>
    <s v="-"/>
    <s v="J&amp;T COD"/>
    <s v="Tiktok"/>
    <s v="จ่ายทีหลัง / COD"/>
    <s v=""/>
    <s v="761356877901"/>
    <s v="04/07/2025 10:55"/>
  </r>
  <r>
    <x v="2"/>
    <x v="2"/>
    <n v="50"/>
    <n v="3"/>
    <s v="FOE70"/>
    <n v="285"/>
    <n v="0"/>
    <s v="ร้านที่4"/>
    <s v="ส** ก***มาย"/>
    <s v="ระยอง"/>
    <s v="-"/>
    <s v=""/>
    <s v="04/07/2025 10:55"/>
    <s v="-"/>
    <s v="J&amp;T COD"/>
    <s v="Tiktok"/>
    <s v="จ่ายทีหลัง / COD"/>
    <s v=""/>
    <s v="761356877901"/>
    <s v="04/07/2025 10:55"/>
  </r>
  <r>
    <x v="9"/>
    <x v="9"/>
    <n v="33.333333333333336"/>
    <n v="15"/>
    <s v="FOE69"/>
    <n v="500"/>
    <n v="0"/>
    <s v="ร้านที่4"/>
    <s v="ว***ตา  ช***้วทอง"/>
    <s v="เพชรบุรี"/>
    <s v="-"/>
    <s v=""/>
    <s v="04/07/2025 10:54"/>
    <s v="-"/>
    <s v="J&amp;T COD"/>
    <s v="Tiktok"/>
    <s v="จ่ายทีหลัง / COD"/>
    <s v="ขอเน้นฝอยทอง,เนย,มะพร้าว"/>
    <s v="761392708005"/>
    <s v="04/07/2025 10:54"/>
  </r>
  <r>
    <x v="0"/>
    <x v="0"/>
    <n v="50"/>
    <n v="1"/>
    <s v="FOE68"/>
    <n v="95"/>
    <n v="0"/>
    <s v="ร้านที่4"/>
    <s v="ผ*** ร***พิณพาณิชย์"/>
    <s v="นครราชสีมา"/>
    <s v="-"/>
    <s v=""/>
    <s v="04/07/2025 10:54"/>
    <s v="-"/>
    <s v="J&amp;T COD"/>
    <s v="Tiktok"/>
    <s v="จ่ายทีหลัง / COD"/>
    <s v=""/>
    <s v="761357003923"/>
    <s v="04/07/2025 10:54"/>
  </r>
  <r>
    <x v="1"/>
    <x v="1"/>
    <n v="50"/>
    <n v="1"/>
    <s v="FOE68"/>
    <n v="95"/>
    <n v="0"/>
    <s v="ร้านที่4"/>
    <s v="ผ*** ร***พิณพาณิชย์"/>
    <s v="นครราชสีมา"/>
    <s v="-"/>
    <s v=""/>
    <s v="04/07/2025 10:54"/>
    <s v="-"/>
    <s v="J&amp;T COD"/>
    <s v="Tiktok"/>
    <s v="จ่ายทีหลัง / COD"/>
    <s v=""/>
    <s v="761357003923"/>
    <s v="04/07/2025 10:54"/>
  </r>
  <r>
    <x v="2"/>
    <x v="2"/>
    <n v="50"/>
    <n v="1"/>
    <s v="FOE68"/>
    <n v="95"/>
    <n v="0"/>
    <s v="ร้านที่4"/>
    <s v="ผ*** ร***พิณพาณิชย์"/>
    <s v="นครราชสีมา"/>
    <s v="-"/>
    <s v=""/>
    <s v="04/07/2025 10:54"/>
    <s v="-"/>
    <s v="J&amp;T COD"/>
    <s v="Tiktok"/>
    <s v="จ่ายทีหลัง / COD"/>
    <s v=""/>
    <s v="761357003923"/>
    <s v="04/07/2025 10:54"/>
  </r>
  <r>
    <x v="0"/>
    <x v="0"/>
    <n v="50"/>
    <n v="3"/>
    <s v="FOE67"/>
    <n v="285"/>
    <n v="0"/>
    <s v="ร้านที่4"/>
    <s v="เ***จิตร"/>
    <s v="กรุงเทพฯ"/>
    <s v="-"/>
    <s v=""/>
    <s v="04/07/2025 10:53"/>
    <s v="-"/>
    <s v="J&amp;T COD"/>
    <s v="Tiktok"/>
    <s v="จ่ายทีหลัง / COD"/>
    <s v=""/>
    <s v="761358277901"/>
    <s v="04/07/2025 10:53"/>
  </r>
  <r>
    <x v="1"/>
    <x v="1"/>
    <n v="50"/>
    <n v="3"/>
    <s v="FOE67"/>
    <n v="285"/>
    <n v="0"/>
    <s v="ร้านที่4"/>
    <s v="เ***จิตร"/>
    <s v="กรุงเทพฯ"/>
    <s v="-"/>
    <s v=""/>
    <s v="04/07/2025 10:53"/>
    <s v="-"/>
    <s v="J&amp;T COD"/>
    <s v="Tiktok"/>
    <s v="จ่ายทีหลัง / COD"/>
    <s v=""/>
    <s v="761358277901"/>
    <s v="04/07/2025 10:53"/>
  </r>
  <r>
    <x v="2"/>
    <x v="2"/>
    <n v="50"/>
    <n v="3"/>
    <s v="FOE67"/>
    <n v="285"/>
    <n v="0"/>
    <s v="ร้านที่4"/>
    <s v="เ***จิตร"/>
    <s v="กรุงเทพฯ"/>
    <s v="-"/>
    <s v=""/>
    <s v="04/07/2025 10:53"/>
    <s v="-"/>
    <s v="J&amp;T COD"/>
    <s v="Tiktok"/>
    <s v="จ่ายทีหลัง / COD"/>
    <s v=""/>
    <s v="761358277901"/>
    <s v="04/07/2025 10:53"/>
  </r>
  <r>
    <x v="0"/>
    <x v="0"/>
    <n v="50"/>
    <n v="1"/>
    <s v="FOE66"/>
    <n v="95"/>
    <n v="0"/>
    <s v="ร้านที่4"/>
    <s v="อ***ช ท***โต"/>
    <s v="พิษณุโลก"/>
    <s v="-"/>
    <s v=""/>
    <s v="04/07/2025 10:52"/>
    <s v="-"/>
    <s v="J&amp;T COD"/>
    <s v="Tiktok"/>
    <s v="จ่ายทีหลัง / COD"/>
    <s v=""/>
    <s v="761309806913"/>
    <s v="04/07/2025 10:52"/>
  </r>
  <r>
    <x v="1"/>
    <x v="1"/>
    <n v="50"/>
    <n v="1"/>
    <s v="FOE66"/>
    <n v="95"/>
    <n v="0"/>
    <s v="ร้านที่4"/>
    <s v="อ***ช ท***โต"/>
    <s v="พิษณุโลก"/>
    <s v="-"/>
    <s v=""/>
    <s v="04/07/2025 10:52"/>
    <s v="-"/>
    <s v="J&amp;T COD"/>
    <s v="Tiktok"/>
    <s v="จ่ายทีหลัง / COD"/>
    <s v=""/>
    <s v="761309806913"/>
    <s v="04/07/2025 10:52"/>
  </r>
  <r>
    <x v="2"/>
    <x v="2"/>
    <n v="50"/>
    <n v="1"/>
    <s v="FOE66"/>
    <n v="95"/>
    <n v="0"/>
    <s v="ร้านที่4"/>
    <s v="อ***ช ท***โต"/>
    <s v="พิษณุโลก"/>
    <s v="-"/>
    <s v=""/>
    <s v="04/07/2025 10:52"/>
    <s v="-"/>
    <s v="J&amp;T COD"/>
    <s v="Tiktok"/>
    <s v="จ่ายทีหลัง / COD"/>
    <s v=""/>
    <s v="761309806913"/>
    <s v="04/07/2025 10:52"/>
  </r>
  <r>
    <x v="0"/>
    <x v="0"/>
    <n v="50"/>
    <n v="1"/>
    <s v="FOE65"/>
    <n v="100"/>
    <n v="0"/>
    <s v="ร้านที่4"/>
    <s v="ห***งฤทัย ธ***กาญจน์"/>
    <s v="กาญจนบุรี"/>
    <s v="-"/>
    <s v=""/>
    <s v="04/07/2025 10:51"/>
    <s v="-"/>
    <s v="J&amp;T COD"/>
    <s v="Tiktok"/>
    <s v="จ่ายทีหลัง / COD"/>
    <s v=""/>
    <s v="761377806910"/>
    <s v="04/07/2025 10:51"/>
  </r>
  <r>
    <x v="1"/>
    <x v="1"/>
    <n v="50"/>
    <n v="1"/>
    <s v="FOE65"/>
    <n v="100"/>
    <n v="0"/>
    <s v="ร้านที่4"/>
    <s v="ห***งฤทัย ธ***กาญจน์"/>
    <s v="กาญจนบุรี"/>
    <s v="-"/>
    <s v=""/>
    <s v="04/07/2025 10:51"/>
    <s v="-"/>
    <s v="J&amp;T COD"/>
    <s v="Tiktok"/>
    <s v="จ่ายทีหลัง / COD"/>
    <s v=""/>
    <s v="761377806910"/>
    <s v="04/07/2025 10:51"/>
  </r>
  <r>
    <x v="2"/>
    <x v="2"/>
    <n v="50"/>
    <n v="1"/>
    <s v="FOE65"/>
    <n v="100"/>
    <n v="0"/>
    <s v="ร้านที่4"/>
    <s v="ห***งฤทัย ธ***กาญจน์"/>
    <s v="กาญจนบุรี"/>
    <s v="-"/>
    <s v=""/>
    <s v="04/07/2025 10:51"/>
    <s v="-"/>
    <s v="J&amp;T COD"/>
    <s v="Tiktok"/>
    <s v="จ่ายทีหลัง / COD"/>
    <s v=""/>
    <s v="761377806910"/>
    <s v="04/07/2025 10:51"/>
  </r>
  <r>
    <x v="7"/>
    <x v="7"/>
    <n v="72.333333333333329"/>
    <n v="3"/>
    <s v="FOE64"/>
    <n v="217"/>
    <n v="0"/>
    <s v="ร้านที่1"/>
    <s v="น******์"/>
    <s v="******พัฒนาสาย13, ตำบล มะขามคู่, อำเภอนิคมพัฒนา ตำบลมะขามคู่ อำเภอนิคมพัฒนา จังหวัดระยอง 21180"/>
    <s v="21180"/>
    <s v="42"/>
    <s v="04/07/2025 11:20"/>
    <s v="-"/>
    <s v="SPX Express"/>
    <s v="Shopee"/>
    <s v="shopee"/>
    <s v=""/>
    <s v="TH251342685474G"/>
    <s v="04/07/2025 10:50"/>
  </r>
  <r>
    <x v="0"/>
    <x v="0"/>
    <n v="50"/>
    <n v="1"/>
    <s v="FOE63"/>
    <n v="100"/>
    <n v="0"/>
    <s v="ร้านที่4"/>
    <s v="อ***า"/>
    <s v="ประจวบคีรีขันธ์"/>
    <s v="-"/>
    <s v=""/>
    <s v="04/07/2025 10:47"/>
    <s v="-"/>
    <s v="J&amp;T COD"/>
    <s v="Tiktok"/>
    <s v="จ่ายทีหลัง / COD"/>
    <s v=""/>
    <s v="761381906924"/>
    <s v="04/07/2025 10:47"/>
  </r>
  <r>
    <x v="1"/>
    <x v="1"/>
    <n v="50"/>
    <n v="1"/>
    <s v="FOE63"/>
    <n v="100"/>
    <n v="0"/>
    <s v="ร้านที่4"/>
    <s v="อ***า"/>
    <s v="ประจวบคีรีขันธ์"/>
    <s v="-"/>
    <s v=""/>
    <s v="04/07/2025 10:47"/>
    <s v="-"/>
    <s v="J&amp;T COD"/>
    <s v="Tiktok"/>
    <s v="จ่ายทีหลัง / COD"/>
    <s v=""/>
    <s v="761381906924"/>
    <s v="04/07/2025 10:47"/>
  </r>
  <r>
    <x v="2"/>
    <x v="2"/>
    <n v="50"/>
    <n v="1"/>
    <s v="FOE63"/>
    <n v="100"/>
    <n v="0"/>
    <s v="ร้านที่4"/>
    <s v="อ***า"/>
    <s v="ประจวบคีรีขันธ์"/>
    <s v="-"/>
    <s v=""/>
    <s v="04/07/2025 10:47"/>
    <s v="-"/>
    <s v="J&amp;T COD"/>
    <s v="Tiktok"/>
    <s v="จ่ายทีหลัง / COD"/>
    <s v=""/>
    <s v="761381906924"/>
    <s v="04/07/2025 10:47"/>
  </r>
  <r>
    <x v="0"/>
    <x v="0"/>
    <n v="50"/>
    <n v="2"/>
    <s v="FOE62"/>
    <n v="190"/>
    <n v="0"/>
    <s v="ร้านที่4"/>
    <s v="เ***  ส***รณชัย"/>
    <s v="เทศบาลนครอุดรธานี"/>
    <s v="-"/>
    <s v=""/>
    <s v="04/07/2025 10:46"/>
    <s v="-"/>
    <s v="J&amp;T COD"/>
    <s v="Tiktok"/>
    <s v="จ่ายทีหลัง / COD"/>
    <s v=""/>
    <s v="761360696854"/>
    <s v="04/07/2025 10:46"/>
  </r>
  <r>
    <x v="1"/>
    <x v="1"/>
    <n v="50"/>
    <n v="2"/>
    <s v="FOE62"/>
    <n v="190"/>
    <n v="0"/>
    <s v="ร้านที่4"/>
    <s v="เ***  ส***รณชัย"/>
    <s v="เทศบาลนครอุดรธานี"/>
    <s v="-"/>
    <s v=""/>
    <s v="04/07/2025 10:46"/>
    <s v="-"/>
    <s v="J&amp;T COD"/>
    <s v="Tiktok"/>
    <s v="จ่ายทีหลัง / COD"/>
    <s v=""/>
    <s v="761360696854"/>
    <s v="04/07/2025 10:46"/>
  </r>
  <r>
    <x v="2"/>
    <x v="2"/>
    <n v="50"/>
    <n v="2"/>
    <s v="FOE62"/>
    <n v="190"/>
    <n v="0"/>
    <s v="ร้านที่4"/>
    <s v="เ***  ส***รณชัย"/>
    <s v="เทศบาลนครอุดรธานี"/>
    <s v="-"/>
    <s v=""/>
    <s v="04/07/2025 10:46"/>
    <s v="-"/>
    <s v="J&amp;T COD"/>
    <s v="Tiktok"/>
    <s v="จ่ายทีหลัง / COD"/>
    <s v=""/>
    <s v="761360696854"/>
    <s v="04/07/2025 10:46"/>
  </r>
  <r>
    <x v="0"/>
    <x v="0"/>
    <n v="50"/>
    <n v="1"/>
    <s v="FOE61"/>
    <n v="95"/>
    <n v="0"/>
    <s v="ร้านที่4"/>
    <s v="น***ช บ***พรม"/>
    <s v="เทศบาลนครสกลนคร"/>
    <s v="-"/>
    <s v=""/>
    <s v="04/07/2025 10:46"/>
    <s v="-"/>
    <s v="J&amp;T COD"/>
    <s v="Tiktok"/>
    <s v="จ่ายทีหลัง / COD"/>
    <s v=""/>
    <s v="761390002940"/>
    <s v="04/07/2025 10:46"/>
  </r>
  <r>
    <x v="1"/>
    <x v="1"/>
    <n v="50"/>
    <n v="1"/>
    <s v="FOE61"/>
    <n v="95"/>
    <n v="0"/>
    <s v="ร้านที่4"/>
    <s v="น***ช บ***พรม"/>
    <s v="เทศบาลนครสกลนคร"/>
    <s v="-"/>
    <s v=""/>
    <s v="04/07/2025 10:46"/>
    <s v="-"/>
    <s v="J&amp;T COD"/>
    <s v="Tiktok"/>
    <s v="จ่ายทีหลัง / COD"/>
    <s v=""/>
    <s v="761390002940"/>
    <s v="04/07/2025 10:46"/>
  </r>
  <r>
    <x v="2"/>
    <x v="2"/>
    <n v="50"/>
    <n v="1"/>
    <s v="FOE61"/>
    <n v="95"/>
    <n v="0"/>
    <s v="ร้านที่4"/>
    <s v="น***ช บ***พรม"/>
    <s v="เทศบาลนครสกลนคร"/>
    <s v="-"/>
    <s v=""/>
    <s v="04/07/2025 10:46"/>
    <s v="-"/>
    <s v="J&amp;T COD"/>
    <s v="Tiktok"/>
    <s v="จ่ายทีหลัง / COD"/>
    <s v=""/>
    <s v="761390002940"/>
    <s v="04/07/2025 10:46"/>
  </r>
  <r>
    <x v="0"/>
    <x v="0"/>
    <n v="50"/>
    <n v="1"/>
    <s v="FOE60"/>
    <n v="95"/>
    <n v="0"/>
    <s v="ร้านที่4"/>
    <s v="ศ***งศ์ ส***ธมาน"/>
    <s v="ราชบุรี"/>
    <s v="-"/>
    <s v=""/>
    <s v="04/07/2025 10:46"/>
    <s v="-"/>
    <s v="J&amp;T Express"/>
    <s v="Tiktok"/>
    <s v="tiktok"/>
    <s v=""/>
    <s v="761391007926"/>
    <s v="04/07/2025 10:46"/>
  </r>
  <r>
    <x v="1"/>
    <x v="1"/>
    <n v="50"/>
    <n v="1"/>
    <s v="FOE60"/>
    <n v="95"/>
    <n v="0"/>
    <s v="ร้านที่4"/>
    <s v="ศ***งศ์ ส***ธมาน"/>
    <s v="ราชบุรี"/>
    <s v="-"/>
    <s v=""/>
    <s v="04/07/2025 10:46"/>
    <s v="-"/>
    <s v="J&amp;T Express"/>
    <s v="Tiktok"/>
    <s v="tiktok"/>
    <s v=""/>
    <s v="761391007926"/>
    <s v="04/07/2025 10:46"/>
  </r>
  <r>
    <x v="2"/>
    <x v="2"/>
    <n v="50"/>
    <n v="1"/>
    <s v="FOE60"/>
    <n v="95"/>
    <n v="0"/>
    <s v="ร้านที่4"/>
    <s v="ศ***งศ์ ส***ธมาน"/>
    <s v="ราชบุรี"/>
    <s v="-"/>
    <s v=""/>
    <s v="04/07/2025 10:46"/>
    <s v="-"/>
    <s v="J&amp;T Express"/>
    <s v="Tiktok"/>
    <s v="tiktok"/>
    <s v=""/>
    <s v="761391007926"/>
    <s v="04/07/2025 10:46"/>
  </r>
  <r>
    <x v="3"/>
    <x v="3"/>
    <n v="66.666666666666671"/>
    <n v="3"/>
    <s v="FOE59"/>
    <n v="100"/>
    <n v="0"/>
    <s v="ร้านที่2"/>
    <s v="ส***วรรณ  ป***ิษฐนุช"/>
    <s v="ปราจีนบุรี"/>
    <s v="-"/>
    <s v=""/>
    <s v="04/07/2025 10:44"/>
    <s v="-"/>
    <s v="J&amp;T COD"/>
    <s v="Tiktok"/>
    <s v="จ่ายทีหลัง / COD"/>
    <s v=""/>
    <s v="761332504951"/>
    <s v="04/07/2025 10:44"/>
  </r>
  <r>
    <x v="0"/>
    <x v="0"/>
    <n v="50"/>
    <n v="1"/>
    <s v="FOE58"/>
    <n v="100"/>
    <n v="0"/>
    <s v="ร้านที่4"/>
    <s v="โ***"/>
    <s v="สระบุรี"/>
    <s v="-"/>
    <s v=""/>
    <s v="04/07/2025 10:44"/>
    <s v="-"/>
    <s v="J&amp;T COD"/>
    <s v="Tiktok"/>
    <s v="จ่ายทีหลัง / COD"/>
    <s v=""/>
    <s v="761369300930"/>
    <s v="04/07/2025 10:44"/>
  </r>
  <r>
    <x v="1"/>
    <x v="1"/>
    <n v="50"/>
    <n v="1"/>
    <s v="FOE58"/>
    <n v="100"/>
    <n v="0"/>
    <s v="ร้านที่4"/>
    <s v="โ***"/>
    <s v="สระบุรี"/>
    <s v="-"/>
    <s v=""/>
    <s v="04/07/2025 10:44"/>
    <s v="-"/>
    <s v="J&amp;T COD"/>
    <s v="Tiktok"/>
    <s v="จ่ายทีหลัง / COD"/>
    <s v=""/>
    <s v="761369300930"/>
    <s v="04/07/2025 10:44"/>
  </r>
  <r>
    <x v="2"/>
    <x v="2"/>
    <n v="50"/>
    <n v="1"/>
    <s v="FOE58"/>
    <n v="100"/>
    <n v="0"/>
    <s v="ร้านที่4"/>
    <s v="โ***"/>
    <s v="สระบุรี"/>
    <s v="-"/>
    <s v=""/>
    <s v="04/07/2025 10:44"/>
    <s v="-"/>
    <s v="J&amp;T COD"/>
    <s v="Tiktok"/>
    <s v="จ่ายทีหลัง / COD"/>
    <s v=""/>
    <s v="761369300930"/>
    <s v="04/07/2025 10:44"/>
  </r>
  <r>
    <x v="0"/>
    <x v="0"/>
    <n v="50"/>
    <n v="1"/>
    <s v="FOE57"/>
    <n v="95"/>
    <n v="0"/>
    <s v="ร้านที่4"/>
    <s v="ว***ร ท***ี"/>
    <s v="ลพบุรี"/>
    <s v="-"/>
    <s v=""/>
    <s v="04/07/2025 10:43"/>
    <s v="-"/>
    <s v="J&amp;T COD"/>
    <s v="Tiktok"/>
    <s v="จ่ายทีหลัง / COD"/>
    <s v=""/>
    <s v="761387409952"/>
    <s v="04/07/2025 10:43"/>
  </r>
  <r>
    <x v="1"/>
    <x v="1"/>
    <n v="50"/>
    <n v="1"/>
    <s v="FOE57"/>
    <n v="95"/>
    <n v="0"/>
    <s v="ร้านที่4"/>
    <s v="ว***ร ท***ี"/>
    <s v="ลพบุรี"/>
    <s v="-"/>
    <s v=""/>
    <s v="04/07/2025 10:43"/>
    <s v="-"/>
    <s v="J&amp;T COD"/>
    <s v="Tiktok"/>
    <s v="จ่ายทีหลัง / COD"/>
    <s v=""/>
    <s v="761387409952"/>
    <s v="04/07/2025 10:43"/>
  </r>
  <r>
    <x v="2"/>
    <x v="2"/>
    <n v="50"/>
    <n v="1"/>
    <s v="FOE57"/>
    <n v="95"/>
    <n v="0"/>
    <s v="ร้านที่4"/>
    <s v="ว***ร ท***ี"/>
    <s v="ลพบุรี"/>
    <s v="-"/>
    <s v=""/>
    <s v="04/07/2025 10:43"/>
    <s v="-"/>
    <s v="J&amp;T COD"/>
    <s v="Tiktok"/>
    <s v="จ่ายทีหลัง / COD"/>
    <s v=""/>
    <s v="761387409952"/>
    <s v="04/07/2025 10:43"/>
  </r>
  <r>
    <x v="0"/>
    <x v="0"/>
    <n v="50"/>
    <n v="1"/>
    <s v="FOE56"/>
    <n v="109"/>
    <n v="9"/>
    <s v="ร้านที่4"/>
    <s v="ช***กาญจน์ เ***วิชา"/>
    <s v="สกลนคร"/>
    <s v="-"/>
    <s v=""/>
    <s v="04/07/2025 10:43"/>
    <s v="-"/>
    <s v="J&amp;T Express"/>
    <s v="Tiktok"/>
    <s v="tiktok"/>
    <s v=""/>
    <s v="761356901911"/>
    <s v="04/07/2025 10:42"/>
  </r>
  <r>
    <x v="1"/>
    <x v="1"/>
    <n v="50"/>
    <n v="1"/>
    <s v="FOE56"/>
    <n v="109"/>
    <n v="9"/>
    <s v="ร้านที่4"/>
    <s v="ช***กาญจน์ เ***วิชา"/>
    <s v="สกลนคร"/>
    <s v="-"/>
    <s v=""/>
    <s v="04/07/2025 10:43"/>
    <s v="-"/>
    <s v="J&amp;T Express"/>
    <s v="Tiktok"/>
    <s v="tiktok"/>
    <s v=""/>
    <s v="761356901911"/>
    <s v="04/07/2025 10:42"/>
  </r>
  <r>
    <x v="2"/>
    <x v="2"/>
    <n v="50"/>
    <n v="1"/>
    <s v="FOE56"/>
    <n v="109"/>
    <n v="9"/>
    <s v="ร้านที่4"/>
    <s v="ช***กาญจน์ เ***วิชา"/>
    <s v="สกลนคร"/>
    <s v="-"/>
    <s v=""/>
    <s v="04/07/2025 10:43"/>
    <s v="-"/>
    <s v="J&amp;T Express"/>
    <s v="Tiktok"/>
    <s v="tiktok"/>
    <s v=""/>
    <s v="761356901911"/>
    <s v="04/07/2025 10:42"/>
  </r>
  <r>
    <x v="9"/>
    <x v="9"/>
    <n v="33.333333333333336"/>
    <n v="3"/>
    <s v="FOE55"/>
    <n v="100"/>
    <n v="0"/>
    <s v="ร้านที่4"/>
    <s v="น** ป***พร  ส***อยพรม"/>
    <s v="มหาสารคาม"/>
    <s v="-"/>
    <s v=""/>
    <s v="04/07/2025 10:41"/>
    <s v="-"/>
    <s v="J&amp;T COD"/>
    <s v="Tiktok"/>
    <s v="จ่ายทีหลัง / COD"/>
    <s v=""/>
    <s v="761341115964"/>
    <s v="04/07/2025 10:41"/>
  </r>
  <r>
    <x v="0"/>
    <x v="0"/>
    <n v="50"/>
    <n v="1"/>
    <s v="FOE54"/>
    <n v="95"/>
    <n v="0"/>
    <s v="ร้านที่4"/>
    <s v="ว***พ็ญ แ***กล้า"/>
    <s v="พิจิตร"/>
    <s v="-"/>
    <s v=""/>
    <s v="04/07/2025 10:40"/>
    <s v="-"/>
    <s v="J&amp;T COD"/>
    <s v="Tiktok"/>
    <s v="จ่ายทีหลัง / COD"/>
    <s v=""/>
    <s v="761398401960"/>
    <s v="04/07/2025 10:40"/>
  </r>
  <r>
    <x v="1"/>
    <x v="1"/>
    <n v="50"/>
    <n v="1"/>
    <s v="FOE54"/>
    <n v="95"/>
    <n v="0"/>
    <s v="ร้านที่4"/>
    <s v="ว***พ็ญ แ***กล้า"/>
    <s v="พิจิตร"/>
    <s v="-"/>
    <s v=""/>
    <s v="04/07/2025 10:40"/>
    <s v="-"/>
    <s v="J&amp;T COD"/>
    <s v="Tiktok"/>
    <s v="จ่ายทีหลัง / COD"/>
    <s v=""/>
    <s v="761398401960"/>
    <s v="04/07/2025 10:40"/>
  </r>
  <r>
    <x v="2"/>
    <x v="2"/>
    <n v="50"/>
    <n v="1"/>
    <s v="FOE54"/>
    <n v="95"/>
    <n v="0"/>
    <s v="ร้านที่4"/>
    <s v="ว***พ็ญ แ***กล้า"/>
    <s v="พิจิตร"/>
    <s v="-"/>
    <s v=""/>
    <s v="04/07/2025 10:40"/>
    <s v="-"/>
    <s v="J&amp;T COD"/>
    <s v="Tiktok"/>
    <s v="จ่ายทีหลัง / COD"/>
    <s v=""/>
    <s v="761398401960"/>
    <s v="04/07/2025 10:40"/>
  </r>
  <r>
    <x v="0"/>
    <x v="0"/>
    <n v="50"/>
    <n v="1"/>
    <s v="FOE53"/>
    <n v="104"/>
    <n v="9"/>
    <s v="ร้านที่4"/>
    <s v="อ***ตย์ เ***์อินทร์"/>
    <s v="ราชบุรี"/>
    <s v="-"/>
    <s v=""/>
    <s v="04/07/2025 10:39"/>
    <s v="-"/>
    <s v="J&amp;T COD"/>
    <s v="Tiktok"/>
    <s v="จ่ายทีหลัง / COD"/>
    <s v=""/>
    <s v="761394703952"/>
    <s v="04/07/2025 10:39"/>
  </r>
  <r>
    <x v="1"/>
    <x v="1"/>
    <n v="50"/>
    <n v="1"/>
    <s v="FOE53"/>
    <n v="104"/>
    <n v="9"/>
    <s v="ร้านที่4"/>
    <s v="อ***ตย์ เ***์อินทร์"/>
    <s v="ราชบุรี"/>
    <s v="-"/>
    <s v=""/>
    <s v="04/07/2025 10:39"/>
    <s v="-"/>
    <s v="J&amp;T COD"/>
    <s v="Tiktok"/>
    <s v="จ่ายทีหลัง / COD"/>
    <s v=""/>
    <s v="761394703952"/>
    <s v="04/07/2025 10:39"/>
  </r>
  <r>
    <x v="2"/>
    <x v="2"/>
    <n v="50"/>
    <n v="1"/>
    <s v="FOE53"/>
    <n v="104"/>
    <n v="9"/>
    <s v="ร้านที่4"/>
    <s v="อ***ตย์ เ***์อินทร์"/>
    <s v="ราชบุรี"/>
    <s v="-"/>
    <s v=""/>
    <s v="04/07/2025 10:39"/>
    <s v="-"/>
    <s v="J&amp;T COD"/>
    <s v="Tiktok"/>
    <s v="จ่ายทีหลัง / COD"/>
    <s v=""/>
    <s v="761394703952"/>
    <s v="04/07/2025 10:39"/>
  </r>
  <r>
    <x v="3"/>
    <x v="3"/>
    <n v="66.666666666666671"/>
    <n v="3"/>
    <s v="FOE51"/>
    <n v="200"/>
    <n v="0"/>
    <s v="ร้านที่4"/>
    <s v="อ***ยา"/>
    <s v="หนองคาย"/>
    <s v="-"/>
    <s v=""/>
    <s v="04/07/2025 10:39"/>
    <s v="-"/>
    <s v="J&amp;T COD"/>
    <s v="Tiktok"/>
    <s v="จ่ายทีหลัง / COD"/>
    <s v=""/>
    <s v="761349604002"/>
    <s v="04/07/2025 10:39"/>
  </r>
  <r>
    <x v="9"/>
    <x v="9"/>
    <n v="33.333333333333336"/>
    <n v="3"/>
    <s v="FOE51"/>
    <n v="200"/>
    <n v="0"/>
    <s v="ร้านที่4"/>
    <s v="อ***ยา"/>
    <s v="หนองคาย"/>
    <s v="-"/>
    <s v=""/>
    <s v="04/07/2025 10:39"/>
    <s v="-"/>
    <s v="J&amp;T COD"/>
    <s v="Tiktok"/>
    <s v="จ่ายทีหลัง / COD"/>
    <s v=""/>
    <s v="761349604002"/>
    <s v="04/07/2025 10:39"/>
  </r>
  <r>
    <x v="0"/>
    <x v="0"/>
    <n v="50"/>
    <n v="1"/>
    <s v="FOE50"/>
    <n v="135"/>
    <n v="35"/>
    <s v="ร้านที่4"/>
    <s v="พ***พย์ ม***งคำ"/>
    <s v="นนทบุรี"/>
    <s v="-"/>
    <s v=""/>
    <s v="04/07/2025 10:36"/>
    <s v="-"/>
    <s v="Flash Express Thailand COD"/>
    <s v="Tiktok"/>
    <s v="จ่ายทีหลัง / COD"/>
    <s v=""/>
    <s v="THT03061YR0FW1Z"/>
    <s v="04/07/2025 10:36"/>
  </r>
  <r>
    <x v="1"/>
    <x v="1"/>
    <n v="50"/>
    <n v="1"/>
    <s v="FOE50"/>
    <n v="135"/>
    <n v="35"/>
    <s v="ร้านที่4"/>
    <s v="พ***พย์ ม***งคำ"/>
    <s v="นนทบุรี"/>
    <s v="-"/>
    <s v=""/>
    <s v="04/07/2025 10:36"/>
    <s v="-"/>
    <s v="Flash Express Thailand COD"/>
    <s v="Tiktok"/>
    <s v="จ่ายทีหลัง / COD"/>
    <s v=""/>
    <s v="THT03061YR0FW1Z"/>
    <s v="04/07/2025 10:36"/>
  </r>
  <r>
    <x v="2"/>
    <x v="2"/>
    <n v="50"/>
    <n v="1"/>
    <s v="FOE50"/>
    <n v="135"/>
    <n v="35"/>
    <s v="ร้านที่4"/>
    <s v="พ***พย์ ม***งคำ"/>
    <s v="นนทบุรี"/>
    <s v="-"/>
    <s v=""/>
    <s v="04/07/2025 10:36"/>
    <s v="-"/>
    <s v="Flash Express Thailand COD"/>
    <s v="Tiktok"/>
    <s v="จ่ายทีหลัง / COD"/>
    <s v=""/>
    <s v="THT03061YR0FW1Z"/>
    <s v="04/07/2025 10:36"/>
  </r>
  <r>
    <x v="0"/>
    <x v="0"/>
    <n v="50"/>
    <n v="2"/>
    <s v="FOE49"/>
    <n v="200"/>
    <n v="0"/>
    <s v="ร้านที่4"/>
    <s v="ต** ก***ิ ค***ซื่อ"/>
    <s v="กรุงเทพฯ"/>
    <s v="-"/>
    <s v=""/>
    <s v="04/07/2025 10:37"/>
    <s v="-"/>
    <s v="J&amp;T Express"/>
    <s v="Tiktok"/>
    <s v="tiktok"/>
    <s v=""/>
    <s v="761346796836"/>
    <s v="04/07/2025 10:35"/>
  </r>
  <r>
    <x v="1"/>
    <x v="1"/>
    <n v="50"/>
    <n v="2"/>
    <s v="FOE49"/>
    <n v="200"/>
    <n v="0"/>
    <s v="ร้านที่4"/>
    <s v="ต** ก***ิ ค***ซื่อ"/>
    <s v="กรุงเทพฯ"/>
    <s v="-"/>
    <s v=""/>
    <s v="04/07/2025 10:37"/>
    <s v="-"/>
    <s v="J&amp;T Express"/>
    <s v="Tiktok"/>
    <s v="tiktok"/>
    <s v=""/>
    <s v="761346796836"/>
    <s v="04/07/2025 10:35"/>
  </r>
  <r>
    <x v="2"/>
    <x v="2"/>
    <n v="50"/>
    <n v="2"/>
    <s v="FOE49"/>
    <n v="200"/>
    <n v="0"/>
    <s v="ร้านที่4"/>
    <s v="ต** ก***ิ ค***ซื่อ"/>
    <s v="กรุงเทพฯ"/>
    <s v="-"/>
    <s v=""/>
    <s v="04/07/2025 10:37"/>
    <s v="-"/>
    <s v="J&amp;T Express"/>
    <s v="Tiktok"/>
    <s v="tiktok"/>
    <s v=""/>
    <s v="761346796836"/>
    <s v="04/07/2025 10:35"/>
  </r>
  <r>
    <x v="0"/>
    <x v="0"/>
    <n v="50"/>
    <n v="1"/>
    <s v="FOE48"/>
    <n v="95"/>
    <n v="0"/>
    <s v="ร้านที่4"/>
    <s v="ส***วดี ค***ะบุตร"/>
    <s v="ขอนแก่น"/>
    <s v="-"/>
    <s v=""/>
    <s v="04/07/2025 10:34"/>
    <s v="-"/>
    <s v="J&amp;T COD"/>
    <s v="Tiktok"/>
    <s v="จ่ายทีหลัง / COD"/>
    <s v=""/>
    <s v="761312217934"/>
    <s v="04/07/2025 10:34"/>
  </r>
  <r>
    <x v="1"/>
    <x v="1"/>
    <n v="50"/>
    <n v="1"/>
    <s v="FOE48"/>
    <n v="95"/>
    <n v="0"/>
    <s v="ร้านที่4"/>
    <s v="ส***วดี ค***ะบุตร"/>
    <s v="ขอนแก่น"/>
    <s v="-"/>
    <s v=""/>
    <s v="04/07/2025 10:34"/>
    <s v="-"/>
    <s v="J&amp;T COD"/>
    <s v="Tiktok"/>
    <s v="จ่ายทีหลัง / COD"/>
    <s v=""/>
    <s v="761312217934"/>
    <s v="04/07/2025 10:34"/>
  </r>
  <r>
    <x v="2"/>
    <x v="2"/>
    <n v="50"/>
    <n v="1"/>
    <s v="FOE48"/>
    <n v="95"/>
    <n v="0"/>
    <s v="ร้านที่4"/>
    <s v="ส***วดี ค***ะบุตร"/>
    <s v="ขอนแก่น"/>
    <s v="-"/>
    <s v=""/>
    <s v="04/07/2025 10:34"/>
    <s v="-"/>
    <s v="J&amp;T COD"/>
    <s v="Tiktok"/>
    <s v="จ่ายทีหลัง / COD"/>
    <s v=""/>
    <s v="761312217934"/>
    <s v="04/07/2025 10:34"/>
  </r>
  <r>
    <x v="0"/>
    <x v="0"/>
    <n v="50"/>
    <n v="2"/>
    <s v="FOE45"/>
    <n v="190"/>
    <n v="0"/>
    <s v="ร้านที่4"/>
    <s v="P***anuch n***kao"/>
    <s v="กรุงเทพฯ"/>
    <s v="-"/>
    <s v=""/>
    <s v="04/07/2025 10:31"/>
    <s v="-"/>
    <s v="J&amp;T Express"/>
    <s v="Tiktok"/>
    <s v="tiktok"/>
    <s v=""/>
    <s v="761393394834"/>
    <s v="04/07/2025 10:31"/>
  </r>
  <r>
    <x v="1"/>
    <x v="1"/>
    <n v="50"/>
    <n v="2"/>
    <s v="FOE45"/>
    <n v="190"/>
    <n v="0"/>
    <s v="ร้านที่4"/>
    <s v="P***anuch n***kao"/>
    <s v="กรุงเทพฯ"/>
    <s v="-"/>
    <s v=""/>
    <s v="04/07/2025 10:31"/>
    <s v="-"/>
    <s v="J&amp;T Express"/>
    <s v="Tiktok"/>
    <s v="tiktok"/>
    <s v=""/>
    <s v="761393394834"/>
    <s v="04/07/2025 10:31"/>
  </r>
  <r>
    <x v="2"/>
    <x v="2"/>
    <n v="50"/>
    <n v="2"/>
    <s v="FOE45"/>
    <n v="190"/>
    <n v="0"/>
    <s v="ร้านที่4"/>
    <s v="P***anuch n***kao"/>
    <s v="กรุงเทพฯ"/>
    <s v="-"/>
    <s v=""/>
    <s v="04/07/2025 10:31"/>
    <s v="-"/>
    <s v="J&amp;T Express"/>
    <s v="Tiktok"/>
    <s v="tiktok"/>
    <s v=""/>
    <s v="761393394834"/>
    <s v="04/07/2025 10:31"/>
  </r>
  <r>
    <x v="0"/>
    <x v="0"/>
    <n v="50"/>
    <n v="1"/>
    <s v="FOE44"/>
    <n v="95"/>
    <n v="0"/>
    <s v="ร้านที่4"/>
    <s v="ศ***ณี ฝ***ินดำ"/>
    <s v="เพชรบูรณ์"/>
    <s v="-"/>
    <s v=""/>
    <s v="04/07/2025 10:30"/>
    <s v="-"/>
    <s v="J&amp;T COD"/>
    <s v="Tiktok"/>
    <s v="จ่ายทีหลัง / COD"/>
    <s v=""/>
    <s v="761345707986"/>
    <s v="04/07/2025 10:30"/>
  </r>
  <r>
    <x v="1"/>
    <x v="1"/>
    <n v="50"/>
    <n v="1"/>
    <s v="FOE44"/>
    <n v="95"/>
    <n v="0"/>
    <s v="ร้านที่4"/>
    <s v="ศ***ณี ฝ***ินดำ"/>
    <s v="เพชรบูรณ์"/>
    <s v="-"/>
    <s v=""/>
    <s v="04/07/2025 10:30"/>
    <s v="-"/>
    <s v="J&amp;T COD"/>
    <s v="Tiktok"/>
    <s v="จ่ายทีหลัง / COD"/>
    <s v=""/>
    <s v="761345707986"/>
    <s v="04/07/2025 10:30"/>
  </r>
  <r>
    <x v="2"/>
    <x v="2"/>
    <n v="50"/>
    <n v="1"/>
    <s v="FOE44"/>
    <n v="95"/>
    <n v="0"/>
    <s v="ร้านที่4"/>
    <s v="ศ***ณี ฝ***ินดำ"/>
    <s v="เพชรบูรณ์"/>
    <s v="-"/>
    <s v=""/>
    <s v="04/07/2025 10:30"/>
    <s v="-"/>
    <s v="J&amp;T COD"/>
    <s v="Tiktok"/>
    <s v="จ่ายทีหลัง / COD"/>
    <s v=""/>
    <s v="761345707986"/>
    <s v="04/07/2025 10:30"/>
  </r>
  <r>
    <x v="0"/>
    <x v="0"/>
    <n v="50"/>
    <n v="1"/>
    <s v="FOE43"/>
    <n v="109"/>
    <n v="9"/>
    <s v="ร้านที่4"/>
    <s v="ธ***ทร ส***ยผล"/>
    <s v="บุรีรัมย์"/>
    <s v="-"/>
    <s v=""/>
    <s v="04/07/2025 10:30"/>
    <s v="-"/>
    <s v="J&amp;T COD"/>
    <s v="Tiktok"/>
    <s v="จ่ายทีหลัง / COD"/>
    <s v=""/>
    <s v="761300808984"/>
    <s v="04/07/2025 10:30"/>
  </r>
  <r>
    <x v="1"/>
    <x v="1"/>
    <n v="50"/>
    <n v="1"/>
    <s v="FOE43"/>
    <n v="109"/>
    <n v="9"/>
    <s v="ร้านที่4"/>
    <s v="ธ***ทร ส***ยผล"/>
    <s v="บุรีรัมย์"/>
    <s v="-"/>
    <s v=""/>
    <s v="04/07/2025 10:30"/>
    <s v="-"/>
    <s v="J&amp;T COD"/>
    <s v="Tiktok"/>
    <s v="จ่ายทีหลัง / COD"/>
    <s v=""/>
    <s v="761300808984"/>
    <s v="04/07/2025 10:30"/>
  </r>
  <r>
    <x v="2"/>
    <x v="2"/>
    <n v="50"/>
    <n v="1"/>
    <s v="FOE43"/>
    <n v="109"/>
    <n v="9"/>
    <s v="ร้านที่4"/>
    <s v="ธ***ทร ส***ยผล"/>
    <s v="บุรีรัมย์"/>
    <s v="-"/>
    <s v=""/>
    <s v="04/07/2025 10:30"/>
    <s v="-"/>
    <s v="J&amp;T COD"/>
    <s v="Tiktok"/>
    <s v="จ่ายทีหลัง / COD"/>
    <s v=""/>
    <s v="761300808984"/>
    <s v="04/07/2025 10:30"/>
  </r>
  <r>
    <x v="0"/>
    <x v="0"/>
    <n v="50"/>
    <n v="1"/>
    <s v="FOE41"/>
    <n v="95"/>
    <n v="0"/>
    <s v="ร้านที่4"/>
    <s v="ช***"/>
    <s v="สระบุรี"/>
    <s v="-"/>
    <s v=""/>
    <s v="04/07/2025 10:26"/>
    <s v="-"/>
    <s v="J&amp;T COD"/>
    <s v="Tiktok"/>
    <s v="จ่ายทีหลัง / COD"/>
    <s v=""/>
    <s v="761336805972"/>
    <s v="04/07/2025 10:26"/>
  </r>
  <r>
    <x v="1"/>
    <x v="1"/>
    <n v="50"/>
    <n v="1"/>
    <s v="FOE41"/>
    <n v="95"/>
    <n v="0"/>
    <s v="ร้านที่4"/>
    <s v="ช***"/>
    <s v="สระบุรี"/>
    <s v="-"/>
    <s v=""/>
    <s v="04/07/2025 10:26"/>
    <s v="-"/>
    <s v="J&amp;T COD"/>
    <s v="Tiktok"/>
    <s v="จ่ายทีหลัง / COD"/>
    <s v=""/>
    <s v="761336805972"/>
    <s v="04/07/2025 10:26"/>
  </r>
  <r>
    <x v="2"/>
    <x v="2"/>
    <n v="50"/>
    <n v="1"/>
    <s v="FOE41"/>
    <n v="95"/>
    <n v="0"/>
    <s v="ร้านที่4"/>
    <s v="ช***"/>
    <s v="สระบุรี"/>
    <s v="-"/>
    <s v=""/>
    <s v="04/07/2025 10:26"/>
    <s v="-"/>
    <s v="J&amp;T COD"/>
    <s v="Tiktok"/>
    <s v="จ่ายทีหลัง / COD"/>
    <s v=""/>
    <s v="761336805972"/>
    <s v="04/07/2025 10:26"/>
  </r>
  <r>
    <x v="14"/>
    <x v="17"/>
    <n v="139"/>
    <n v="1"/>
    <s v="FOE40"/>
    <n v="215"/>
    <n v="0"/>
    <s v="ร้านที่10"/>
    <s v="นางรัชนี   มากมูล"/>
    <s v="149/11  หมู่ .6    ต.นอกเมือง  อ.เมือง  จ.สุรินทร์ 32000"/>
    <s v="32000"/>
    <s v="0812657699"/>
    <s v="04/07/2025 10:23"/>
    <s v="raweewan5499@gmail.com"/>
    <s v="EMS COD"/>
    <s v="facebook"/>
    <s v="กสิกร"/>
    <s v=""/>
    <s v="JA256434604TH"/>
    <s v="04/07/2025 10:22"/>
  </r>
  <r>
    <x v="13"/>
    <x v="16"/>
    <n v="139"/>
    <n v="1"/>
    <s v="FOE40"/>
    <n v="215"/>
    <n v="0"/>
    <s v="ร้านที่10"/>
    <s v="นางรัชนี   มากมูล"/>
    <s v="149/11  หมู่ .6    ต.นอกเมือง  อ.เมือง  จ.สุรินทร์ 32000"/>
    <s v="32000"/>
    <s v="0812657699"/>
    <s v="04/07/2025 10:23"/>
    <s v="raweewan5499@gmail.com"/>
    <s v="EMS COD"/>
    <s v="facebook"/>
    <s v="กสิกร"/>
    <s v=""/>
    <s v="JA256434604TH"/>
    <s v="04/07/2025 10:22"/>
  </r>
  <r>
    <x v="2"/>
    <x v="2"/>
    <n v="60"/>
    <n v="3"/>
    <s v="FOE39"/>
    <n v="200"/>
    <n v="0"/>
    <s v="ร้านที่4"/>
    <s v="น***าวบัวแก้ว ส***ยทองพูล"/>
    <s v="เทศบาลนครนครสวรรค์"/>
    <s v="-"/>
    <s v=""/>
    <s v="04/07/2025 10:20"/>
    <s v="-"/>
    <s v="J&amp;T COD"/>
    <s v="Tiktok"/>
    <s v="จ่ายทีหลัง / COD"/>
    <s v=""/>
    <s v="761312516941"/>
    <s v="04/07/2025 10:20"/>
  </r>
  <r>
    <x v="1"/>
    <x v="1"/>
    <n v="33.333333333333336"/>
    <n v="3"/>
    <s v="FOE39"/>
    <n v="200"/>
    <n v="0"/>
    <s v="ร้านที่4"/>
    <s v="น***าวบัวแก้ว ส***ยทองพูล"/>
    <s v="เทศบาลนครนครสวรรค์"/>
    <s v="-"/>
    <s v=""/>
    <s v="04/07/2025 10:20"/>
    <s v="-"/>
    <s v="J&amp;T COD"/>
    <s v="Tiktok"/>
    <s v="จ่ายทีหลัง / COD"/>
    <s v=""/>
    <s v="761312516941"/>
    <s v="04/07/2025 10:20"/>
  </r>
  <r>
    <x v="0"/>
    <x v="0"/>
    <n v="50"/>
    <n v="3"/>
    <s v="FOE38"/>
    <n v="300"/>
    <n v="0"/>
    <s v="ร้านที่4"/>
    <s v="R***ISH"/>
    <s v="สระแก้ว"/>
    <s v="-"/>
    <s v=""/>
    <s v="04/07/2025 10:20"/>
    <s v="-"/>
    <s v="J&amp;T COD"/>
    <s v="Tiktok"/>
    <s v="จ่ายทีหลัง / COD"/>
    <s v=""/>
    <s v="761362086844"/>
    <s v="04/07/2025 10:20"/>
  </r>
  <r>
    <x v="1"/>
    <x v="1"/>
    <n v="50"/>
    <n v="3"/>
    <s v="FOE38"/>
    <n v="300"/>
    <n v="0"/>
    <s v="ร้านที่4"/>
    <s v="R***ISH"/>
    <s v="สระแก้ว"/>
    <s v="-"/>
    <s v=""/>
    <s v="04/07/2025 10:20"/>
    <s v="-"/>
    <s v="J&amp;T COD"/>
    <s v="Tiktok"/>
    <s v="จ่ายทีหลัง / COD"/>
    <s v=""/>
    <s v="761362086844"/>
    <s v="04/07/2025 10:20"/>
  </r>
  <r>
    <x v="2"/>
    <x v="2"/>
    <n v="50"/>
    <n v="3"/>
    <s v="FOE38"/>
    <n v="300"/>
    <n v="0"/>
    <s v="ร้านที่4"/>
    <s v="R***ISH"/>
    <s v="สระแก้ว"/>
    <s v="-"/>
    <s v=""/>
    <s v="04/07/2025 10:20"/>
    <s v="-"/>
    <s v="J&amp;T COD"/>
    <s v="Tiktok"/>
    <s v="จ่ายทีหลัง / COD"/>
    <s v=""/>
    <s v="761362086844"/>
    <s v="04/07/2025 10:20"/>
  </r>
  <r>
    <x v="0"/>
    <x v="0"/>
    <n v="50"/>
    <n v="3"/>
    <s v="FOE37"/>
    <n v="285"/>
    <n v="0"/>
    <s v="ร้านที่4"/>
    <s v="้***"/>
    <s v="ปราจีนบุรี"/>
    <s v="-"/>
    <s v=""/>
    <s v="04/07/2025 10:18"/>
    <s v="-"/>
    <s v="J&amp;T COD"/>
    <s v="Tiktok"/>
    <s v="จ่ายทีหลัง / COD"/>
    <s v=""/>
    <s v="761359683836"/>
    <s v="04/07/2025 10:18"/>
  </r>
  <r>
    <x v="1"/>
    <x v="1"/>
    <n v="50"/>
    <n v="3"/>
    <s v="FOE37"/>
    <n v="285"/>
    <n v="0"/>
    <s v="ร้านที่4"/>
    <s v="้***"/>
    <s v="ปราจีนบุรี"/>
    <s v="-"/>
    <s v=""/>
    <s v="04/07/2025 10:18"/>
    <s v="-"/>
    <s v="J&amp;T COD"/>
    <s v="Tiktok"/>
    <s v="จ่ายทีหลัง / COD"/>
    <s v=""/>
    <s v="761359683836"/>
    <s v="04/07/2025 10:18"/>
  </r>
  <r>
    <x v="2"/>
    <x v="2"/>
    <n v="50"/>
    <n v="3"/>
    <s v="FOE37"/>
    <n v="285"/>
    <n v="0"/>
    <s v="ร้านที่4"/>
    <s v="้***"/>
    <s v="ปราจีนบุรี"/>
    <s v="-"/>
    <s v=""/>
    <s v="04/07/2025 10:18"/>
    <s v="-"/>
    <s v="J&amp;T COD"/>
    <s v="Tiktok"/>
    <s v="จ่ายทีหลัง / COD"/>
    <s v=""/>
    <s v="761359683836"/>
    <s v="04/07/2025 10:18"/>
  </r>
  <r>
    <x v="0"/>
    <x v="0"/>
    <n v="50"/>
    <n v="2"/>
    <s v="FOE36"/>
    <n v="200"/>
    <n v="0"/>
    <s v="ร้านที่4"/>
    <s v="น***เบญจวรรณ ส***รักษ์"/>
    <s v="พังงา"/>
    <s v="-"/>
    <s v=""/>
    <s v="04/07/2025 10:18"/>
    <s v="-"/>
    <s v="J&amp;T COD"/>
    <s v="Tiktok"/>
    <s v="จ่ายทีหลัง / COD"/>
    <s v=""/>
    <s v="761340696874"/>
    <s v="04/07/2025 10:18"/>
  </r>
  <r>
    <x v="1"/>
    <x v="1"/>
    <n v="50"/>
    <n v="2"/>
    <s v="FOE36"/>
    <n v="200"/>
    <n v="0"/>
    <s v="ร้านที่4"/>
    <s v="น***เบญจวรรณ ส***รักษ์"/>
    <s v="พังงา"/>
    <s v="-"/>
    <s v=""/>
    <s v="04/07/2025 10:18"/>
    <s v="-"/>
    <s v="J&amp;T COD"/>
    <s v="Tiktok"/>
    <s v="จ่ายทีหลัง / COD"/>
    <s v=""/>
    <s v="761340696874"/>
    <s v="04/07/2025 10:18"/>
  </r>
  <r>
    <x v="2"/>
    <x v="2"/>
    <n v="50"/>
    <n v="2"/>
    <s v="FOE36"/>
    <n v="200"/>
    <n v="0"/>
    <s v="ร้านที่4"/>
    <s v="น***เบญจวรรณ ส***รักษ์"/>
    <s v="พังงา"/>
    <s v="-"/>
    <s v=""/>
    <s v="04/07/2025 10:18"/>
    <s v="-"/>
    <s v="J&amp;T COD"/>
    <s v="Tiktok"/>
    <s v="จ่ายทีหลัง / COD"/>
    <s v=""/>
    <s v="761340696874"/>
    <s v="04/07/2025 10:18"/>
  </r>
  <r>
    <x v="0"/>
    <x v="0"/>
    <n v="50"/>
    <n v="1"/>
    <s v="FOE35"/>
    <n v="100"/>
    <n v="0"/>
    <s v="ร้านที่4"/>
    <s v="น***า ย***ยศ"/>
    <s v="ศรีสะเกษ"/>
    <s v="-"/>
    <s v=""/>
    <s v="04/07/2025 10:15"/>
    <s v="-"/>
    <s v="J&amp;T Express"/>
    <s v="Tiktok"/>
    <s v="tiktok"/>
    <s v=""/>
    <s v="761357101982"/>
    <s v="04/07/2025 10:15"/>
  </r>
  <r>
    <x v="1"/>
    <x v="1"/>
    <n v="50"/>
    <n v="1"/>
    <s v="FOE35"/>
    <n v="100"/>
    <n v="0"/>
    <s v="ร้านที่4"/>
    <s v="น***า ย***ยศ"/>
    <s v="ศรีสะเกษ"/>
    <s v="-"/>
    <s v=""/>
    <s v="04/07/2025 10:15"/>
    <s v="-"/>
    <s v="J&amp;T Express"/>
    <s v="Tiktok"/>
    <s v="tiktok"/>
    <s v=""/>
    <s v="761357101982"/>
    <s v="04/07/2025 10:15"/>
  </r>
  <r>
    <x v="2"/>
    <x v="2"/>
    <n v="50"/>
    <n v="1"/>
    <s v="FOE35"/>
    <n v="100"/>
    <n v="0"/>
    <s v="ร้านที่4"/>
    <s v="น***า ย***ยศ"/>
    <s v="ศรีสะเกษ"/>
    <s v="-"/>
    <s v=""/>
    <s v="04/07/2025 10:15"/>
    <s v="-"/>
    <s v="J&amp;T Express"/>
    <s v="Tiktok"/>
    <s v="tiktok"/>
    <s v=""/>
    <s v="761357101982"/>
    <s v="04/07/2025 10:15"/>
  </r>
  <r>
    <x v="0"/>
    <x v="0"/>
    <n v="50"/>
    <n v="1"/>
    <s v="FOE34"/>
    <n v="101"/>
    <n v="6"/>
    <s v="ร้านที่4"/>
    <s v="u***23456789"/>
    <s v="กรุงเทพฯ"/>
    <s v="-"/>
    <s v=""/>
    <s v="04/07/2025 10:13"/>
    <s v="-"/>
    <s v="J&amp;T Express"/>
    <s v="Tiktok"/>
    <s v="tiktok"/>
    <s v=""/>
    <s v="761324309966"/>
    <s v="04/07/2025 10:12"/>
  </r>
  <r>
    <x v="1"/>
    <x v="1"/>
    <n v="50"/>
    <n v="1"/>
    <s v="FOE34"/>
    <n v="101"/>
    <n v="6"/>
    <s v="ร้านที่4"/>
    <s v="u***23456789"/>
    <s v="กรุงเทพฯ"/>
    <s v="-"/>
    <s v=""/>
    <s v="04/07/2025 10:13"/>
    <s v="-"/>
    <s v="J&amp;T Express"/>
    <s v="Tiktok"/>
    <s v="tiktok"/>
    <s v=""/>
    <s v="761324309966"/>
    <s v="04/07/2025 10:12"/>
  </r>
  <r>
    <x v="2"/>
    <x v="2"/>
    <n v="50"/>
    <n v="1"/>
    <s v="FOE34"/>
    <n v="101"/>
    <n v="6"/>
    <s v="ร้านที่4"/>
    <s v="u***23456789"/>
    <s v="กรุงเทพฯ"/>
    <s v="-"/>
    <s v=""/>
    <s v="04/07/2025 10:13"/>
    <s v="-"/>
    <s v="J&amp;T Express"/>
    <s v="Tiktok"/>
    <s v="tiktok"/>
    <s v=""/>
    <s v="761324309966"/>
    <s v="04/07/2025 10:12"/>
  </r>
  <r>
    <x v="0"/>
    <x v="0"/>
    <n v="50"/>
    <n v="1"/>
    <s v="FOE33"/>
    <n v="95"/>
    <n v="0"/>
    <s v="ร้านที่4"/>
    <s v="ว***า ม***นอก"/>
    <s v="นครราชสีมา"/>
    <s v="-"/>
    <s v=""/>
    <s v="04/07/2025 10:09"/>
    <s v="-"/>
    <s v="J&amp;T COD"/>
    <s v="Tiktok"/>
    <s v="จ่ายทีหลัง / COD"/>
    <s v=""/>
    <s v="761332807970"/>
    <s v="04/07/2025 10:09"/>
  </r>
  <r>
    <x v="1"/>
    <x v="1"/>
    <n v="50"/>
    <n v="1"/>
    <s v="FOE33"/>
    <n v="95"/>
    <n v="0"/>
    <s v="ร้านที่4"/>
    <s v="ว***า ม***นอก"/>
    <s v="นครราชสีมา"/>
    <s v="-"/>
    <s v=""/>
    <s v="04/07/2025 10:09"/>
    <s v="-"/>
    <s v="J&amp;T COD"/>
    <s v="Tiktok"/>
    <s v="จ่ายทีหลัง / COD"/>
    <s v=""/>
    <s v="761332807970"/>
    <s v="04/07/2025 10:09"/>
  </r>
  <r>
    <x v="2"/>
    <x v="2"/>
    <n v="50"/>
    <n v="1"/>
    <s v="FOE33"/>
    <n v="95"/>
    <n v="0"/>
    <s v="ร้านที่4"/>
    <s v="ว***า ม***นอก"/>
    <s v="นครราชสีมา"/>
    <s v="-"/>
    <s v=""/>
    <s v="04/07/2025 10:09"/>
    <s v="-"/>
    <s v="J&amp;T COD"/>
    <s v="Tiktok"/>
    <s v="จ่ายทีหลัง / COD"/>
    <s v=""/>
    <s v="761332807970"/>
    <s v="04/07/2025 10:09"/>
  </r>
  <r>
    <x v="0"/>
    <x v="0"/>
    <n v="50"/>
    <n v="2"/>
    <s v="FOE32"/>
    <n v="190"/>
    <n v="0"/>
    <s v="ร้านที่4"/>
    <s v="ม***ตา ช***าจ"/>
    <s v="เทศบาลเมืองบุรีรัมย์"/>
    <s v="-"/>
    <s v=""/>
    <s v="04/07/2025 10:08"/>
    <s v="-"/>
    <s v="J&amp;T COD"/>
    <s v="Tiktok"/>
    <s v="จ่ายทีหลัง / COD"/>
    <s v=""/>
    <s v="761372890876"/>
    <s v="04/07/2025 10:08"/>
  </r>
  <r>
    <x v="1"/>
    <x v="1"/>
    <n v="50"/>
    <n v="2"/>
    <s v="FOE32"/>
    <n v="190"/>
    <n v="0"/>
    <s v="ร้านที่4"/>
    <s v="ม***ตา ช***าจ"/>
    <s v="เทศบาลเมืองบุรีรัมย์"/>
    <s v="-"/>
    <s v=""/>
    <s v="04/07/2025 10:08"/>
    <s v="-"/>
    <s v="J&amp;T COD"/>
    <s v="Tiktok"/>
    <s v="จ่ายทีหลัง / COD"/>
    <s v=""/>
    <s v="761372890876"/>
    <s v="04/07/2025 10:08"/>
  </r>
  <r>
    <x v="2"/>
    <x v="2"/>
    <n v="50"/>
    <n v="2"/>
    <s v="FOE32"/>
    <n v="190"/>
    <n v="0"/>
    <s v="ร้านที่4"/>
    <s v="ม***ตา ช***าจ"/>
    <s v="เทศบาลเมืองบุรีรัมย์"/>
    <s v="-"/>
    <s v=""/>
    <s v="04/07/2025 10:08"/>
    <s v="-"/>
    <s v="J&amp;T COD"/>
    <s v="Tiktok"/>
    <s v="จ่ายทีหลัง / COD"/>
    <s v=""/>
    <s v="761372890876"/>
    <s v="04/07/2025 10:08"/>
  </r>
  <r>
    <x v="0"/>
    <x v="0"/>
    <n v="50"/>
    <n v="2"/>
    <s v="FOE29"/>
    <n v="300"/>
    <n v="0"/>
    <s v="ร้านที่4"/>
    <s v="น** ส***ศ ฤ***เดช"/>
    <s v="ขอนแก่น"/>
    <s v="-"/>
    <s v=""/>
    <s v="04/07/2025 10:07"/>
    <s v="-"/>
    <s v="J&amp;T COD"/>
    <s v="Tiktok"/>
    <s v="จ่ายทีหลัง / COD"/>
    <s v=""/>
    <s v="761381014984"/>
    <s v="04/07/2025 10:07"/>
  </r>
  <r>
    <x v="1"/>
    <x v="1"/>
    <n v="50"/>
    <n v="2"/>
    <s v="FOE29"/>
    <n v="300"/>
    <n v="0"/>
    <s v="ร้านที่4"/>
    <s v="น** ส***ศ ฤ***เดช"/>
    <s v="ขอนแก่น"/>
    <s v="-"/>
    <s v=""/>
    <s v="04/07/2025 10:07"/>
    <s v="-"/>
    <s v="J&amp;T COD"/>
    <s v="Tiktok"/>
    <s v="จ่ายทีหลัง / COD"/>
    <s v=""/>
    <s v="761381014984"/>
    <s v="04/07/2025 10:07"/>
  </r>
  <r>
    <x v="2"/>
    <x v="2"/>
    <n v="50"/>
    <n v="2"/>
    <s v="FOE29"/>
    <n v="300"/>
    <n v="0"/>
    <s v="ร้านที่4"/>
    <s v="น** ส***ศ ฤ***เดช"/>
    <s v="ขอนแก่น"/>
    <s v="-"/>
    <s v=""/>
    <s v="04/07/2025 10:07"/>
    <s v="-"/>
    <s v="J&amp;T COD"/>
    <s v="Tiktok"/>
    <s v="จ่ายทีหลัง / COD"/>
    <s v=""/>
    <s v="761381014984"/>
    <s v="04/07/2025 10:07"/>
  </r>
  <r>
    <x v="4"/>
    <x v="4"/>
    <n v="66.666666666666671"/>
    <n v="3"/>
    <s v="FOE29"/>
    <n v="300"/>
    <n v="0"/>
    <s v="ร้านที่4"/>
    <s v="น** ส***ศ ฤ***เดช"/>
    <s v="ขอนแก่น"/>
    <s v="-"/>
    <s v=""/>
    <s v="04/07/2025 10:07"/>
    <s v="-"/>
    <s v="J&amp;T COD"/>
    <s v="Tiktok"/>
    <s v="จ่ายทีหลัง / COD"/>
    <s v=""/>
    <s v="761381014984"/>
    <s v="04/07/2025 10:07"/>
  </r>
  <r>
    <x v="13"/>
    <x v="16"/>
    <n v="139"/>
    <n v="2"/>
    <s v="FOE28"/>
    <n v="215"/>
    <n v="0"/>
    <s v="ร้านที่1"/>
    <s v="ทวีพร ภิรมย์ไกรภักดิ์"/>
    <s v="118 ม.5 บ้านโนนสาทอน_x000a_ต.บ้านแท่น_x000a_อ.บ้านแท่น_x000a_จ.ชัยภูมิ_x000a_ 36190"/>
    <s v="36190"/>
    <s v="0998745279"/>
    <s v="04/07/2025 10:06"/>
    <s v="raweewan5499@gmail.com"/>
    <s v="EMS COD"/>
    <s v="facebook"/>
    <s v="กสิกร"/>
    <s v=""/>
    <s v="JA256434595TH"/>
    <s v="04/07/2025 10:06"/>
  </r>
  <r>
    <x v="0"/>
    <x v="0"/>
    <n v="50"/>
    <n v="2"/>
    <s v="FOE27"/>
    <n v="209"/>
    <n v="9"/>
    <s v="ร้านที่4"/>
    <s v="ป***า เ***วบับพา"/>
    <s v="ชลบุรี"/>
    <s v="-"/>
    <s v=""/>
    <s v="04/07/2025 09:59"/>
    <s v="-"/>
    <s v="Flash Express Thailand COD"/>
    <s v="Tiktok"/>
    <s v="จ่ายทีหลัง / COD"/>
    <s v=""/>
    <s v="THT20071YQZW49Z"/>
    <s v="04/07/2025 09:59"/>
  </r>
  <r>
    <x v="1"/>
    <x v="1"/>
    <n v="50"/>
    <n v="2"/>
    <s v="FOE27"/>
    <n v="209"/>
    <n v="9"/>
    <s v="ร้านที่4"/>
    <s v="ป***า เ***วบับพา"/>
    <s v="ชลบุรี"/>
    <s v="-"/>
    <s v=""/>
    <s v="04/07/2025 09:59"/>
    <s v="-"/>
    <s v="Flash Express Thailand COD"/>
    <s v="Tiktok"/>
    <s v="จ่ายทีหลัง / COD"/>
    <s v=""/>
    <s v="THT20071YQZW49Z"/>
    <s v="04/07/2025 09:59"/>
  </r>
  <r>
    <x v="2"/>
    <x v="2"/>
    <n v="50"/>
    <n v="2"/>
    <s v="FOE27"/>
    <n v="209"/>
    <n v="9"/>
    <s v="ร้านที่4"/>
    <s v="ป***า เ***วบับพา"/>
    <s v="ชลบุรี"/>
    <s v="-"/>
    <s v=""/>
    <s v="04/07/2025 09:59"/>
    <s v="-"/>
    <s v="Flash Express Thailand COD"/>
    <s v="Tiktok"/>
    <s v="จ่ายทีหลัง / COD"/>
    <s v=""/>
    <s v="THT20071YQZW49Z"/>
    <s v="04/07/2025 09:59"/>
  </r>
  <r>
    <x v="9"/>
    <x v="9"/>
    <n v="50"/>
    <n v="6"/>
    <s v="FOE26"/>
    <n v="200"/>
    <n v="0"/>
    <s v="ร้านที่2"/>
    <s v="u***1697081781028"/>
    <s v="นนทบุรี"/>
    <s v="-"/>
    <s v=""/>
    <s v="04/07/2025 09:59"/>
    <s v="-"/>
    <s v="Flash Express Thailand COD"/>
    <s v="Tiktok"/>
    <s v="จ่ายทีหลัง / COD"/>
    <s v=""/>
    <s v="THT03031YR0RW7Z"/>
    <s v="04/07/2025 09:59"/>
  </r>
  <r>
    <x v="2"/>
    <x v="2"/>
    <n v="60"/>
    <n v="3"/>
    <s v="FOE25"/>
    <n v="100"/>
    <n v="0"/>
    <s v="ร้านที่4"/>
    <s v="ร***    ร***นียม"/>
    <s v="สมุทรปราการ"/>
    <s v="-"/>
    <s v=""/>
    <s v="04/07/2025 09:56"/>
    <s v="-"/>
    <s v="J&amp;T Express"/>
    <s v="Tiktok"/>
    <s v="tiktok"/>
    <s v=""/>
    <s v="761385218985"/>
    <s v="04/07/2025 09:56"/>
  </r>
  <r>
    <x v="0"/>
    <x v="0"/>
    <n v="50"/>
    <n v="1"/>
    <s v="FOE24"/>
    <n v="100"/>
    <n v="0"/>
    <s v="ร้านที่4"/>
    <s v="จ***ึม"/>
    <s v="สุรินทร์"/>
    <s v="-"/>
    <s v=""/>
    <s v="04/07/2025 09:50"/>
    <s v="-"/>
    <s v="J&amp;T COD"/>
    <s v="Tiktok"/>
    <s v="จ่ายทีหลัง / COD"/>
    <s v=""/>
    <s v="761358717921"/>
    <s v="04/07/2025 09:50"/>
  </r>
  <r>
    <x v="1"/>
    <x v="1"/>
    <n v="50"/>
    <n v="1"/>
    <s v="FOE24"/>
    <n v="100"/>
    <n v="0"/>
    <s v="ร้านที่4"/>
    <s v="จ***ึม"/>
    <s v="สุรินทร์"/>
    <s v="-"/>
    <s v=""/>
    <s v="04/07/2025 09:50"/>
    <s v="-"/>
    <s v="J&amp;T COD"/>
    <s v="Tiktok"/>
    <s v="จ่ายทีหลัง / COD"/>
    <s v=""/>
    <s v="761358717921"/>
    <s v="04/07/2025 09:50"/>
  </r>
  <r>
    <x v="2"/>
    <x v="2"/>
    <n v="50"/>
    <n v="1"/>
    <s v="FOE24"/>
    <n v="100"/>
    <n v="0"/>
    <s v="ร้านที่4"/>
    <s v="จ***ึม"/>
    <s v="สุรินทร์"/>
    <s v="-"/>
    <s v=""/>
    <s v="04/07/2025 09:50"/>
    <s v="-"/>
    <s v="J&amp;T COD"/>
    <s v="Tiktok"/>
    <s v="จ่ายทีหลัง / COD"/>
    <s v=""/>
    <s v="761358717921"/>
    <s v="04/07/2025 09:50"/>
  </r>
  <r>
    <x v="0"/>
    <x v="0"/>
    <n v="60"/>
    <n v="1"/>
    <s v="FOE23"/>
    <n v="180"/>
    <n v="0"/>
    <s v="ร้านที่2"/>
    <s v="ศ******ต"/>
    <s v="******งสง จ.นครศรีธรรมราช 80110 ตำบลปากแพรก อำเภอทุ่งสง จังหวัดนครศรีธรรมราช 80110"/>
    <s v="80110"/>
    <s v="79"/>
    <s v="04/07/2025 10:05"/>
    <s v="-"/>
    <s v="SPX Express"/>
    <s v="Shopee"/>
    <s v="shopee"/>
    <s v=""/>
    <s v="TH254838545750V"/>
    <s v="04/07/2025 09:35"/>
  </r>
  <r>
    <x v="2"/>
    <x v="2"/>
    <n v="60"/>
    <n v="1"/>
    <s v="FOE23"/>
    <n v="180"/>
    <n v="0"/>
    <s v="ร้านที่2"/>
    <s v="ศ******ต"/>
    <s v="******งสง จ.นครศรีธรรมราช 80110 ตำบลปากแพรก อำเภอทุ่งสง จังหวัดนครศรีธรรมราช 80110"/>
    <s v="80110"/>
    <s v="79"/>
    <s v="04/07/2025 10:05"/>
    <s v="-"/>
    <s v="SPX Express"/>
    <s v="Shopee"/>
    <s v="shopee"/>
    <s v=""/>
    <s v="TH254838545750V"/>
    <s v="04/07/2025 09:35"/>
  </r>
  <r>
    <x v="3"/>
    <x v="3"/>
    <n v="60"/>
    <n v="1"/>
    <s v="FOE23"/>
    <n v="180"/>
    <n v="0"/>
    <s v="ร้านที่2"/>
    <s v="ศ******ต"/>
    <s v="******งสง จ.นครศรีธรรมราช 80110 ตำบลปากแพรก อำเภอทุ่งสง จังหวัดนครศรีธรรมราช 80110"/>
    <s v="80110"/>
    <s v="79"/>
    <s v="04/07/2025 10:05"/>
    <s v="-"/>
    <s v="SPX Express"/>
    <s v="Shopee"/>
    <s v="shopee"/>
    <s v=""/>
    <s v="TH254838545750V"/>
    <s v="04/07/2025 09:35"/>
  </r>
  <r>
    <x v="9"/>
    <x v="9"/>
    <n v="33.333333333333336"/>
    <n v="3"/>
    <s v="FOE22"/>
    <n v="100"/>
    <n v="0"/>
    <s v="ร้านที่2"/>
    <s v="ส***พร แ***กระจาย"/>
    <s v="อ่างทอง"/>
    <s v="-"/>
    <s v=""/>
    <s v="04/07/2025 09:27"/>
    <s v="-"/>
    <s v="J&amp;T Express"/>
    <s v="Tiktok"/>
    <s v="tiktok"/>
    <s v=""/>
    <s v="761304712965"/>
    <s v="04/07/2025 09:27"/>
  </r>
  <r>
    <x v="6"/>
    <x v="6"/>
    <n v="125"/>
    <n v="1"/>
    <s v="FOE21"/>
    <n v="180"/>
    <n v="0"/>
    <s v="ร้านที่2"/>
    <s v="ส***ิเดช จ***ิมาย"/>
    <s v="นครพนม"/>
    <s v="-"/>
    <s v=""/>
    <s v="04/07/2025 09:26"/>
    <s v="-"/>
    <s v="J&amp;T Express"/>
    <s v="Tiktok"/>
    <s v="tiktok"/>
    <s v=""/>
    <s v="761391603965"/>
    <s v="04/07/2025 09:25"/>
  </r>
  <r>
    <x v="7"/>
    <x v="7"/>
    <n v="125"/>
    <n v="1"/>
    <s v="FOE21"/>
    <n v="180"/>
    <n v="0"/>
    <s v="ร้านที่2"/>
    <s v="ส***ิเดช จ***ิมาย"/>
    <s v="นครพนม"/>
    <s v="-"/>
    <s v=""/>
    <s v="04/07/2025 09:26"/>
    <s v="-"/>
    <s v="J&amp;T Express"/>
    <s v="Tiktok"/>
    <s v="tiktok"/>
    <s v=""/>
    <s v="761391603965"/>
    <s v="04/07/2025 09:25"/>
  </r>
  <r>
    <x v="0"/>
    <x v="0"/>
    <n v="50"/>
    <n v="1"/>
    <s v="FOE20"/>
    <n v="100"/>
    <n v="0"/>
    <s v="ร้านที่4"/>
    <s v="ว***นิดา แ***๋าว"/>
    <s v="ลำปาง"/>
    <s v="-"/>
    <s v=""/>
    <s v="04/07/2025 09:23"/>
    <s v="-"/>
    <s v="J&amp;T COD"/>
    <s v="Tiktok"/>
    <s v="จ่ายทีหลัง / COD"/>
    <s v=""/>
    <s v="761325305952"/>
    <s v="04/07/2025 09:23"/>
  </r>
  <r>
    <x v="1"/>
    <x v="1"/>
    <n v="50"/>
    <n v="1"/>
    <s v="FOE20"/>
    <n v="100"/>
    <n v="0"/>
    <s v="ร้านที่4"/>
    <s v="ว***นิดา แ***๋าว"/>
    <s v="ลำปาง"/>
    <s v="-"/>
    <s v=""/>
    <s v="04/07/2025 09:23"/>
    <s v="-"/>
    <s v="J&amp;T COD"/>
    <s v="Tiktok"/>
    <s v="จ่ายทีหลัง / COD"/>
    <s v=""/>
    <s v="761325305952"/>
    <s v="04/07/2025 09:23"/>
  </r>
  <r>
    <x v="2"/>
    <x v="2"/>
    <n v="50"/>
    <n v="1"/>
    <s v="FOE20"/>
    <n v="100"/>
    <n v="0"/>
    <s v="ร้านที่4"/>
    <s v="ว***นิดา แ***๋าว"/>
    <s v="ลำปาง"/>
    <s v="-"/>
    <s v=""/>
    <s v="04/07/2025 09:23"/>
    <s v="-"/>
    <s v="J&amp;T COD"/>
    <s v="Tiktok"/>
    <s v="จ่ายทีหลัง / COD"/>
    <s v=""/>
    <s v="761325305952"/>
    <s v="04/07/2025 09:23"/>
  </r>
  <r>
    <x v="6"/>
    <x v="11"/>
    <n v="71.25"/>
    <n v="1"/>
    <s v="FOE19"/>
    <n v="78.25"/>
    <n v="7"/>
    <s v="ร้านที่1"/>
    <s v="กิมกี  ศรีทอง"/>
    <s v="11/141 ม.สันตินคร ซอย 9 · บางแก้ว/ Bang Kaeo_x000a__x000a_บางพลี/ Bang Phliสมุทรปราการ/ Samut Prakan_x000a_10540"/>
    <s v="10540"/>
    <s v="660814088706"/>
    <s v="04/07/2025 09:07"/>
    <s v="-"/>
    <s v="Kerry_dropoff"/>
    <s v="Lazada"/>
    <s v="lazada"/>
    <s v=""/>
    <s v="LEXPU0584045940"/>
    <s v="04/07/2025 09:07"/>
  </r>
  <r>
    <x v="0"/>
    <x v="0"/>
    <n v="50"/>
    <n v="1"/>
    <s v="FOE18"/>
    <n v="106"/>
    <n v="6"/>
    <s v="ร้านที่4"/>
    <s v="ม***ช ส***ว่าง"/>
    <s v="กรุงเทพมหานคร"/>
    <s v="-"/>
    <s v=""/>
    <s v="04/07/2025 09:05"/>
    <s v="-"/>
    <s v="J&amp;T COD"/>
    <s v="Tiktok"/>
    <s v="จ่ายทีหลัง / COD"/>
    <s v=""/>
    <s v="761320702984"/>
    <s v="04/07/2025 09:05"/>
  </r>
  <r>
    <x v="1"/>
    <x v="1"/>
    <n v="50"/>
    <n v="1"/>
    <s v="FOE18"/>
    <n v="106"/>
    <n v="6"/>
    <s v="ร้านที่4"/>
    <s v="ม***ช ส***ว่าง"/>
    <s v="กรุงเทพมหานคร"/>
    <s v="-"/>
    <s v=""/>
    <s v="04/07/2025 09:05"/>
    <s v="-"/>
    <s v="J&amp;T COD"/>
    <s v="Tiktok"/>
    <s v="จ่ายทีหลัง / COD"/>
    <s v=""/>
    <s v="761320702984"/>
    <s v="04/07/2025 09:05"/>
  </r>
  <r>
    <x v="2"/>
    <x v="2"/>
    <n v="50"/>
    <n v="1"/>
    <s v="FOE18"/>
    <n v="106"/>
    <n v="6"/>
    <s v="ร้านที่4"/>
    <s v="ม***ช ส***ว่าง"/>
    <s v="กรุงเทพมหานคร"/>
    <s v="-"/>
    <s v=""/>
    <s v="04/07/2025 09:05"/>
    <s v="-"/>
    <s v="J&amp;T COD"/>
    <s v="Tiktok"/>
    <s v="จ่ายทีหลัง / COD"/>
    <s v=""/>
    <s v="761320702984"/>
    <s v="04/07/2025 09:05"/>
  </r>
  <r>
    <x v="9"/>
    <x v="9"/>
    <n v="50"/>
    <n v="6"/>
    <s v="FOE17"/>
    <n v="200"/>
    <n v="0"/>
    <s v="ร้านที่2"/>
    <s v="อ***ญา ป***ระโทก"/>
    <s v="เทศบาลนครนครราชสีมา"/>
    <s v="-"/>
    <s v=""/>
    <s v="04/07/2025 09:02"/>
    <s v="-"/>
    <s v="J&amp;T COD"/>
    <s v="Tiktok"/>
    <s v="จ่ายทีหลัง / COD"/>
    <s v=""/>
    <s v="761332313921"/>
    <s v="04/07/2025 09:02"/>
  </r>
  <r>
    <x v="9"/>
    <x v="9"/>
    <n v="33.333333333333336"/>
    <n v="3"/>
    <s v="FOE16"/>
    <n v="100"/>
    <n v="0"/>
    <s v="ร้านที่2"/>
    <s v="บ***ิตาๆ"/>
    <s v="อุบลราชธานี"/>
    <s v="-"/>
    <s v=""/>
    <s v="04/07/2025 08:55"/>
    <s v="-"/>
    <s v="J&amp;T COD"/>
    <s v="Tiktok"/>
    <s v="จ่ายทีหลัง / COD"/>
    <s v=""/>
    <s v="761379618963"/>
    <s v="04/07/2025 08:55"/>
  </r>
  <r>
    <x v="6"/>
    <x v="6"/>
    <n v="100"/>
    <n v="1"/>
    <s v="FOE14"/>
    <n v="100"/>
    <n v="0"/>
    <s v="ร้านที่2"/>
    <s v="ด******ธ"/>
    <s v="******กรุง107, แขวงบางโคล่, เขตบางคอแหลม แขวงบางโคล่ เขตบางคอแหลม จังหวัดกรุงเทพมหานคร 10120"/>
    <s v="10120"/>
    <s v="59"/>
    <s v="04/07/2025 08:48"/>
    <s v="-"/>
    <s v="SPX Express"/>
    <s v="Shopee"/>
    <s v="shopee"/>
    <s v=""/>
    <s v="TH256195727730P"/>
    <s v="04/07/2025 08:48"/>
  </r>
  <r>
    <x v="5"/>
    <x v="5"/>
    <n v="45"/>
    <n v="1"/>
    <s v="FOE13"/>
    <n v="45"/>
    <n v="0"/>
    <s v="ร้านที่2"/>
    <s v="N******u"/>
    <s v="******ี่ 8 ซอย 9 ถนน รามคำแหง 2 แขวงดอกไม้ แขวงดอกไม้ เขตประเวศ จังหวัดกรุงเทพมหานคร 10250"/>
    <s v="10250"/>
    <s v="56"/>
    <s v="04/07/2025 08:46"/>
    <s v="-"/>
    <s v="SPX Express"/>
    <s v="Shopee"/>
    <s v="shopee"/>
    <s v=""/>
    <s v="TH257638721277Q"/>
    <s v="04/07/2025 08:45"/>
  </r>
  <r>
    <x v="15"/>
    <x v="18"/>
    <n v="65"/>
    <n v="2"/>
    <s v="FOE12"/>
    <n v="645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 30120"/>
    <s v="30120"/>
    <s v="0934846162"/>
    <s v="04/07/2025 08:37"/>
    <s v="raweewan5499@gmail.com"/>
    <s v="EMS"/>
    <s v="facebook"/>
    <s v="กสิกร"/>
    <s v="**ใช้สลิปเดียวกันกับFOE11"/>
    <s v="JB291463037TH"/>
    <s v="04/07/2025 08:43"/>
  </r>
  <r>
    <x v="17"/>
    <x v="20"/>
    <n v="65"/>
    <n v="2"/>
    <s v="FOE12"/>
    <n v="645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 30120"/>
    <s v="30120"/>
    <s v="0934846162"/>
    <s v="04/07/2025 08:37"/>
    <s v="raweewan5499@gmail.com"/>
    <s v="EMS"/>
    <s v="facebook"/>
    <s v="กสิกร"/>
    <s v="**ใช้สลิปเดียวกันกับFOE11"/>
    <s v="JB291463037TH"/>
    <s v="04/07/2025 08:43"/>
  </r>
  <r>
    <x v="16"/>
    <x v="19"/>
    <n v="65"/>
    <n v="2"/>
    <s v="FOE12"/>
    <n v="645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 30120"/>
    <s v="30120"/>
    <s v="0934846162"/>
    <s v="04/07/2025 08:37"/>
    <s v="raweewan5499@gmail.com"/>
    <s v="EMS"/>
    <s v="facebook"/>
    <s v="กสิกร"/>
    <s v="**ใช้สลิปเดียวกันกับFOE11"/>
    <s v="JB291463037TH"/>
    <s v="04/07/2025 08:43"/>
  </r>
  <r>
    <x v="18"/>
    <x v="21"/>
    <n v="65"/>
    <n v="2"/>
    <s v="FOE12"/>
    <n v="645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 30120"/>
    <s v="30120"/>
    <s v="0934846162"/>
    <s v="04/07/2025 08:37"/>
    <s v="raweewan5499@gmail.com"/>
    <s v="EMS"/>
    <s v="facebook"/>
    <s v="กสิกร"/>
    <s v="**ใช้สลิปเดียวกันกับFOE11"/>
    <s v="JB291463037TH"/>
    <s v="04/07/2025 08:43"/>
  </r>
  <r>
    <x v="14"/>
    <x v="17"/>
    <n v="139"/>
    <n v="1"/>
    <s v="FOE12"/>
    <n v="645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 30120"/>
    <s v="30120"/>
    <s v="0934846162"/>
    <s v="04/07/2025 08:37"/>
    <s v="raweewan5499@gmail.com"/>
    <s v="EMS"/>
    <s v="facebook"/>
    <s v="กสิกร"/>
    <s v="**ใช้สลิปเดียวกันกับFOE11"/>
    <s v="JB291463037TH"/>
    <s v="04/07/2025 08:43"/>
  </r>
  <r>
    <x v="13"/>
    <x v="16"/>
    <n v="139"/>
    <n v="1"/>
    <s v="FOE12"/>
    <n v="645"/>
    <n v="0"/>
    <s v="ร้านที่1"/>
    <s v="นาย  ทองจันทร์  พิชะนะชน"/>
    <s v="บ้านเลขที่ 6  หมู่ 12  บ้านป่าตอง  ต.โนนทองหลาง อ.บัวใหญ่จ. นครราชสีมา _x000a_ 30120"/>
    <s v="30120"/>
    <s v="0934846162"/>
    <s v="04/07/2025 08:37"/>
    <s v="raweewan5499@gmail.com"/>
    <s v="EMS"/>
    <s v="facebook"/>
    <s v="กสิกร"/>
    <s v="**ใช้สลิปเดียวกันกับFOE11"/>
    <s v="JB291463037TH"/>
    <s v="04/07/2025 08:43"/>
  </r>
  <r>
    <x v="17"/>
    <x v="20"/>
    <n v="65"/>
    <n v="2"/>
    <s v="FOE11"/>
    <n v="645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04/07/2025 08:37"/>
    <s v="raweewan5499@gmail.com"/>
    <s v="EMS"/>
    <s v="facebook"/>
    <s v="กสิกร"/>
    <s v="**ใช้สลิปเดียวกันกับFOE12"/>
    <s v="JB291463045TH"/>
    <s v="04/07/2025 08:41"/>
  </r>
  <r>
    <x v="14"/>
    <x v="17"/>
    <n v="139"/>
    <n v="1"/>
    <s v="FOE11"/>
    <n v="645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04/07/2025 08:37"/>
    <s v="raweewan5499@gmail.com"/>
    <s v="EMS"/>
    <s v="facebook"/>
    <s v="กสิกร"/>
    <s v="**ใช้สลิปเดียวกันกับFOE12"/>
    <s v="JB291463045TH"/>
    <s v="04/07/2025 08:40"/>
  </r>
  <r>
    <x v="13"/>
    <x v="16"/>
    <n v="139"/>
    <n v="1"/>
    <s v="FOE11"/>
    <n v="645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04/07/2025 08:37"/>
    <s v="raweewan5499@gmail.com"/>
    <s v="EMS"/>
    <s v="facebook"/>
    <s v="กสิกร"/>
    <s v="**ใช้สลิปเดียวกันกับFOE12"/>
    <s v="JB291463045TH"/>
    <s v="04/07/2025 08:40"/>
  </r>
  <r>
    <x v="15"/>
    <x v="18"/>
    <n v="65"/>
    <n v="2"/>
    <s v="FOE11"/>
    <n v="645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04/07/2025 08:37"/>
    <s v="raweewan5499@gmail.com"/>
    <s v="EMS"/>
    <s v="facebook"/>
    <s v="กสิกร"/>
    <s v="**ใช้สลิปเดียวกันกับFOE12"/>
    <s v="JB291463045TH"/>
    <s v="04/07/2025 08:40"/>
  </r>
  <r>
    <x v="18"/>
    <x v="21"/>
    <n v="65"/>
    <n v="2"/>
    <s v="FOE11"/>
    <n v="645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04/07/2025 08:37"/>
    <s v="raweewan5499@gmail.com"/>
    <s v="EMS"/>
    <s v="facebook"/>
    <s v="กสิกร"/>
    <s v="**ใช้สลิปเดียวกันกับFOE12"/>
    <s v="JB291463045TH"/>
    <s v="04/07/2025 08:40"/>
  </r>
  <r>
    <x v="16"/>
    <x v="19"/>
    <n v="65"/>
    <n v="2"/>
    <s v="FOE11"/>
    <n v="645"/>
    <n v="0"/>
    <s v="ร้านที่1"/>
    <s v="นางพิศมัย การเพียร"/>
    <s v="9 หมู่ 5 บ้านเสมาทอง ต.หนองแจ้งใหญ่ อ.บัวใหญ่ จ.นครราชสีมา 30120"/>
    <s v="30120"/>
    <s v="0933980104"/>
    <s v="04/07/2025 08:37"/>
    <s v="raweewan5499@gmail.com"/>
    <s v="EMS"/>
    <s v="facebook"/>
    <s v="กสิกร"/>
    <s v="**ใช้สลิปเดียวกันกับFOE12"/>
    <s v="JB291463045TH"/>
    <s v="04/07/2025 08:40"/>
  </r>
  <r>
    <x v="10"/>
    <x v="12"/>
    <n v="65"/>
    <n v="1"/>
    <s v="FOE10"/>
    <n v="215"/>
    <n v="0"/>
    <s v="ร้านที่10"/>
    <s v="สมพร เลิศอนันต์"/>
    <s v="53/17ม.3_x000a_ต.บ่อผุด_x000a_อ.เกาะสมุย_x000a_จ.สุราษฎร์ธานี_x000a_ 84320"/>
    <s v="84320"/>
    <s v="0813967361"/>
    <s v="04/07/2025 08:38"/>
    <s v="raweewan5499@gmail.com"/>
    <s v="EMS COD"/>
    <s v="facebook"/>
    <s v="กสิกร"/>
    <s v=""/>
    <s v="JA256434621TH"/>
    <s v="04/07/2025 08:37"/>
  </r>
  <r>
    <x v="18"/>
    <x v="21"/>
    <n v="65"/>
    <n v="1"/>
    <s v="FOE10"/>
    <n v="215"/>
    <n v="0"/>
    <s v="ร้านที่10"/>
    <s v="สมพร เลิศอนันต์"/>
    <s v="53/17ม.3_x000a_ต.บ่อผุด_x000a_อ.เกาะสมุย_x000a_จ.สุราษฎร์ธานี_x000a_ 84320"/>
    <s v="84320"/>
    <s v="0813967361"/>
    <s v="04/07/2025 08:38"/>
    <s v="raweewan5499@gmail.com"/>
    <s v="EMS COD"/>
    <s v="facebook"/>
    <s v="กสิกร"/>
    <s v=""/>
    <s v="JA256434621TH"/>
    <s v="04/07/2025 08:37"/>
  </r>
  <r>
    <x v="16"/>
    <x v="19"/>
    <n v="65"/>
    <n v="1"/>
    <s v="FOE10"/>
    <n v="215"/>
    <n v="0"/>
    <s v="ร้านที่10"/>
    <s v="สมพร เลิศอนันต์"/>
    <s v="53/17ม.3_x000a_ต.บ่อผุด_x000a_อ.เกาะสมุย_x000a_จ.สุราษฎร์ธานี_x000a_ 84320"/>
    <s v="84320"/>
    <s v="0813967361"/>
    <s v="04/07/2025 08:38"/>
    <s v="raweewan5499@gmail.com"/>
    <s v="EMS COD"/>
    <s v="facebook"/>
    <s v="กสิกร"/>
    <s v=""/>
    <s v="JA256434621TH"/>
    <s v="04/07/2025 08:37"/>
  </r>
  <r>
    <x v="19"/>
    <x v="22"/>
    <n v="65"/>
    <n v="1"/>
    <s v="FOE10"/>
    <n v="215"/>
    <n v="0"/>
    <s v="ร้านที่10"/>
    <s v="สมพร เลิศอนันต์"/>
    <s v="53/17ม.3_x000a_ต.บ่อผุด_x000a_อ.เกาะสมุย_x000a_จ.สุราษฎร์ธานี_x000a_ 84320"/>
    <s v="84320"/>
    <s v="0813967361"/>
    <s v="04/07/2025 08:38"/>
    <s v="raweewan5499@gmail.com"/>
    <s v="EMS COD"/>
    <s v="facebook"/>
    <s v="กสิกร"/>
    <s v=""/>
    <s v="JA256434621TH"/>
    <s v="04/07/2025 08:37"/>
  </r>
  <r>
    <x v="0"/>
    <x v="0"/>
    <n v="50"/>
    <n v="1"/>
    <s v="FOE9"/>
    <n v="149"/>
    <n v="49"/>
    <s v="ร้านที่4"/>
    <s v="น***พชร"/>
    <s v="แม่ฮ่องสอน"/>
    <s v="-"/>
    <s v=""/>
    <s v="04/07/2025 08:36"/>
    <s v="-"/>
    <s v="J&amp;T COD"/>
    <s v="Tiktok"/>
    <s v="จ่ายทีหลัง / COD"/>
    <s v=""/>
    <s v="761349119926"/>
    <s v="04/07/2025 08:36"/>
  </r>
  <r>
    <x v="1"/>
    <x v="1"/>
    <n v="50"/>
    <n v="1"/>
    <s v="FOE9"/>
    <n v="149"/>
    <n v="49"/>
    <s v="ร้านที่4"/>
    <s v="น***พชร"/>
    <s v="แม่ฮ่องสอน"/>
    <s v="-"/>
    <s v=""/>
    <s v="04/07/2025 08:36"/>
    <s v="-"/>
    <s v="J&amp;T COD"/>
    <s v="Tiktok"/>
    <s v="จ่ายทีหลัง / COD"/>
    <s v=""/>
    <s v="761349119926"/>
    <s v="04/07/2025 08:36"/>
  </r>
  <r>
    <x v="2"/>
    <x v="2"/>
    <n v="50"/>
    <n v="1"/>
    <s v="FOE9"/>
    <n v="149"/>
    <n v="49"/>
    <s v="ร้านที่4"/>
    <s v="น***พชร"/>
    <s v="แม่ฮ่องสอน"/>
    <s v="-"/>
    <s v=""/>
    <s v="04/07/2025 08:36"/>
    <s v="-"/>
    <s v="J&amp;T COD"/>
    <s v="Tiktok"/>
    <s v="จ่ายทีหลัง / COD"/>
    <s v=""/>
    <s v="761349119926"/>
    <s v="04/07/2025 08:36"/>
  </r>
  <r>
    <x v="14"/>
    <x v="17"/>
    <n v="139"/>
    <n v="1"/>
    <s v="FOE8"/>
    <n v="215"/>
    <n v="0"/>
    <s v="ร้านที่1"/>
    <s v="ศิราพร หนุนโชค"/>
    <s v="100 ม.5_x000a_ต.ด่านเกวียน_x000a_อ.โชคชัย_x000a_จ.นครราชสีมา_x000a_ 30190"/>
    <s v="30190"/>
    <s v="0637487649"/>
    <s v="04/07/2025 08:35"/>
    <s v="raweewan5499@gmail.com"/>
    <s v="EMS COD"/>
    <s v="facebook"/>
    <s v="กสิกร"/>
    <s v=""/>
    <s v="JA256434618TH"/>
    <s v="04/07/2025 08:34"/>
  </r>
  <r>
    <x v="13"/>
    <x v="16"/>
    <n v="139"/>
    <n v="1"/>
    <s v="FOE8"/>
    <n v="215"/>
    <n v="0"/>
    <s v="ร้านที่1"/>
    <s v="ศิราพร หนุนโชค"/>
    <s v="100 ม.5_x000a_ต.ด่านเกวียน_x000a_อ.โชคชัย_x000a_จ.นครราชสีมา_x000a_ 30190"/>
    <s v="30190"/>
    <s v="0637487649"/>
    <s v="04/07/2025 08:35"/>
    <s v="raweewan5499@gmail.com"/>
    <s v="EMS COD"/>
    <s v="facebook"/>
    <s v="กสิกร"/>
    <s v=""/>
    <s v="JA256434618TH"/>
    <s v="04/07/2025 08:34"/>
  </r>
  <r>
    <x v="0"/>
    <x v="0"/>
    <n v="50"/>
    <n v="2"/>
    <s v="FOE7"/>
    <n v="200"/>
    <n v="0"/>
    <s v="ร้านที่4"/>
    <s v="z***in"/>
    <s v="Nonthaburi"/>
    <s v="-"/>
    <s v=""/>
    <s v="04/07/2025 08:33"/>
    <s v="-"/>
    <s v="Flash Express Thailand COD"/>
    <s v="Tiktok"/>
    <s v="จ่ายทีหลัง / COD"/>
    <s v=""/>
    <s v="THT03061YQZPV9Z"/>
    <s v="04/07/2025 08:33"/>
  </r>
  <r>
    <x v="1"/>
    <x v="1"/>
    <n v="50"/>
    <n v="2"/>
    <s v="FOE7"/>
    <n v="200"/>
    <n v="0"/>
    <s v="ร้านที่4"/>
    <s v="z***in"/>
    <s v="Nonthaburi"/>
    <s v="-"/>
    <s v=""/>
    <s v="04/07/2025 08:33"/>
    <s v="-"/>
    <s v="Flash Express Thailand COD"/>
    <s v="Tiktok"/>
    <s v="จ่ายทีหลัง / COD"/>
    <s v=""/>
    <s v="THT03061YQZPV9Z"/>
    <s v="04/07/2025 08:33"/>
  </r>
  <r>
    <x v="2"/>
    <x v="2"/>
    <n v="50"/>
    <n v="2"/>
    <s v="FOE7"/>
    <n v="200"/>
    <n v="0"/>
    <s v="ร้านที่4"/>
    <s v="z***in"/>
    <s v="Nonthaburi"/>
    <s v="-"/>
    <s v=""/>
    <s v="04/07/2025 08:33"/>
    <s v="-"/>
    <s v="Flash Express Thailand COD"/>
    <s v="Tiktok"/>
    <s v="จ่ายทีหลัง / COD"/>
    <s v=""/>
    <s v="THT03061YQZPV9Z"/>
    <s v="04/07/2025 08:33"/>
  </r>
  <r>
    <x v="14"/>
    <x v="17"/>
    <n v="139"/>
    <n v="1"/>
    <s v="FOE6"/>
    <n v="215"/>
    <n v="0"/>
    <s v="ร้านที่1"/>
    <s v="คุณณัฐพร แสงทอง"/>
    <s v="504 ม.6 ต.กบินทร์ อ.กบินทร์บุรี จ.ปราจีนบุรี 25110"/>
    <s v="25110"/>
    <s v="0809791628"/>
    <s v="04/07/2025 08:33"/>
    <s v="raweewan5499@gmail.com"/>
    <s v="EMS COD"/>
    <s v="facebook"/>
    <s v="กสิกร"/>
    <s v=""/>
    <s v="JA256434666TH"/>
    <s v="04/07/2025 08:32"/>
  </r>
  <r>
    <x v="13"/>
    <x v="16"/>
    <n v="139"/>
    <n v="1"/>
    <s v="FOE6"/>
    <n v="215"/>
    <n v="0"/>
    <s v="ร้านที่1"/>
    <s v="คุณณัฐพร แสงทอง"/>
    <s v="504 ม.6 ต.กบินทร์ อ.กบินทร์บุรี จ.ปราจีนบุรี 25110"/>
    <s v="25110"/>
    <s v="0809791628"/>
    <s v="04/07/2025 08:33"/>
    <s v="raweewan5499@gmail.com"/>
    <s v="EMS COD"/>
    <s v="facebook"/>
    <s v="กสิกร"/>
    <s v=""/>
    <s v="JA256434666TH"/>
    <s v="04/07/2025 08:32"/>
  </r>
  <r>
    <x v="9"/>
    <x v="9"/>
    <n v="50"/>
    <n v="6"/>
    <s v="FOE5"/>
    <n v="200"/>
    <n v="0"/>
    <s v="ร้านที่2"/>
    <s v="อ***ีสุธรรมพงษ์"/>
    <s v="กรุงเทพฯ"/>
    <s v="-"/>
    <s v=""/>
    <s v="04/07/2025 08:28"/>
    <s v="-"/>
    <s v="J&amp;T Express"/>
    <s v="Tiktok"/>
    <s v="tiktok"/>
    <s v=""/>
    <s v="761350118922"/>
    <s v="04/07/2025 08:28"/>
  </r>
  <r>
    <x v="1"/>
    <x v="1"/>
    <n v="50"/>
    <n v="2"/>
    <s v="FOE4"/>
    <n v="170"/>
    <n v="20"/>
    <s v="ร้านที่1"/>
    <s v="คุณสมลักษณ์ นวลมณี"/>
    <s v="512 ถนนสกล-นาแกต. ธาตุเชิงชุม อ.เมือง_x000a_จ.สกลนคร 47000"/>
    <s v="47000"/>
    <s v="0819643576"/>
    <s v="04/07/2025 08:28"/>
    <s v="raweewan5499@gmail.com"/>
    <s v="EMS COD"/>
    <s v="facebook"/>
    <s v="กสิกร"/>
    <s v=""/>
    <s v="JA256434652TH"/>
    <s v="04/07/2025 08:26"/>
  </r>
  <r>
    <x v="2"/>
    <x v="2"/>
    <n v="50"/>
    <n v="1"/>
    <s v="FOE4"/>
    <n v="170"/>
    <n v="20"/>
    <s v="ร้านที่1"/>
    <s v="คุณสมลักษณ์ นวลมณี"/>
    <s v="512 ถนนสกล-นาแกต. ธาตุเชิงชุม อ.เมือง_x000a_จ.สกลนคร 47000"/>
    <s v="47000"/>
    <s v="0819643576"/>
    <s v="04/07/2025 08:28"/>
    <s v="raweewan5499@gmail.com"/>
    <s v="EMS COD"/>
    <s v="facebook"/>
    <s v="กสิกร"/>
    <s v=""/>
    <s v="JA256434652TH"/>
    <s v="04/07/2025 08:26"/>
  </r>
  <r>
    <x v="14"/>
    <x v="17"/>
    <n v="139"/>
    <n v="1"/>
    <s v="FOE3"/>
    <n v="215"/>
    <n v="0"/>
    <s v="ร้านที่1"/>
    <s v="Sunata Saitong"/>
    <s v="208/11 ม.6 ซ.โพธิสาร_x000a_ต.นาเกลือ อ.บางละมุง_x000a_จ.ชลบุรี  20150"/>
    <s v="20150"/>
    <s v="0852774355"/>
    <s v="04/07/2025 08:25"/>
    <s v="raweewan5499@gmail.com"/>
    <s v="EMS COD"/>
    <s v="facebook"/>
    <s v="กสิกร"/>
    <s v=""/>
    <s v="JA256434649TH"/>
    <s v="04/07/2025 08:24"/>
  </r>
  <r>
    <x v="13"/>
    <x v="16"/>
    <n v="139"/>
    <n v="1"/>
    <s v="FOE3"/>
    <n v="215"/>
    <n v="0"/>
    <s v="ร้านที่1"/>
    <s v="Sunata Saitong"/>
    <s v="208/11 ม.6 ซ.โพธิสาร_x000a_ต.นาเกลือ อ.บางละมุง_x000a_จ.ชลบุรี  20150"/>
    <s v="20150"/>
    <s v="0852774355"/>
    <s v="04/07/2025 08:25"/>
    <s v="raweewan5499@gmail.com"/>
    <s v="EMS COD"/>
    <s v="facebook"/>
    <s v="กสิกร"/>
    <s v=""/>
    <s v="JA256434649TH"/>
    <s v="04/07/2025 08:24"/>
  </r>
  <r>
    <x v="13"/>
    <x v="16"/>
    <n v="139"/>
    <n v="1"/>
    <s v="FOE2"/>
    <n v="215"/>
    <n v="0"/>
    <s v="ร้านที่1"/>
    <s v="ห้องเสื้อคุณกุ้ง บ้านบัว"/>
    <s v="219 บ.บัว ม.2 ต.หนองแวง อ.เมือง จ.ร้อยเอ๋ด_x000a_หนองแวง_x000a_ร้อยเอ็ด_x000a_ 45000"/>
    <s v="45000"/>
    <s v="0981022488"/>
    <s v="04/07/2025 08:21"/>
    <s v="raweewan5499@gmail.com"/>
    <s v="EMS COD"/>
    <s v="facebook"/>
    <s v="กสิกร"/>
    <s v=""/>
    <s v="JA256434635TH"/>
    <s v="04/07/2025 08:21"/>
  </r>
  <r>
    <x v="14"/>
    <x v="17"/>
    <n v="139"/>
    <n v="1"/>
    <s v="FOE2"/>
    <n v="215"/>
    <n v="0"/>
    <s v="ร้านที่1"/>
    <s v="ห้องเสื้อคุณกุ้ง บ้านบัว"/>
    <s v="219 บ.บัว ม.2 ต.หนองแวง อ.เมือง จ.ร้อยเอ๋ด_x000a_หนองแวง_x000a_ร้อยเอ็ด_x000a_ 45000"/>
    <s v="45000"/>
    <s v="0981022488"/>
    <s v="04/07/2025 08:21"/>
    <s v="raweewan5499@gmail.com"/>
    <s v="EMS COD"/>
    <s v="facebook"/>
    <s v="กสิกร"/>
    <s v=""/>
    <s v="JA256434635TH"/>
    <s v="04/07/2025 08:21"/>
  </r>
  <r>
    <x v="0"/>
    <x v="23"/>
    <n v="36.799999999999997"/>
    <n v="2"/>
    <s v="FOE1"/>
    <n v="117.4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4/07/2025 08:10"/>
    <s v="-"/>
    <s v="Kerry_dropoff"/>
    <s v="Lazada"/>
    <s v="lazada"/>
    <s v=""/>
    <s v="LEXPU0584049275"/>
    <s v="04/07/2025 08:10"/>
  </r>
  <r>
    <x v="1"/>
    <x v="23"/>
    <n v="36.799999999999997"/>
    <n v="1"/>
    <s v="FOE1"/>
    <n v="117.4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4/07/2025 08:10"/>
    <s v="-"/>
    <s v="Kerry_dropoff"/>
    <s v="Lazada"/>
    <s v="lazada"/>
    <s v=""/>
    <s v="LEXPU0584049275"/>
    <s v="04/07/2025 08:10"/>
  </r>
  <r>
    <x v="0"/>
    <x v="0"/>
    <n v="50"/>
    <n v="2"/>
    <s v="FOE0"/>
    <n v="200"/>
    <n v="0"/>
    <s v="ร้านที่4"/>
    <s v="ศ***ินี ส***ุพุฒ"/>
    <s v="กรุงเทพฯ"/>
    <s v="-"/>
    <s v=""/>
    <s v="04/07/2025 08:09"/>
    <s v="-"/>
    <s v="J&amp;T COD"/>
    <s v="Tiktok"/>
    <s v="จ่ายทีหลัง / COD"/>
    <s v=""/>
    <s v="761326497842"/>
    <s v="04/07/2025 08:10"/>
  </r>
  <r>
    <x v="1"/>
    <x v="1"/>
    <n v="50"/>
    <n v="2"/>
    <s v="FOE0"/>
    <n v="200"/>
    <n v="0"/>
    <s v="ร้านที่4"/>
    <s v="ศ***ินี ส***ุพุฒ"/>
    <s v="กรุงเทพฯ"/>
    <s v="-"/>
    <s v=""/>
    <s v="04/07/2025 08:09"/>
    <s v="-"/>
    <s v="J&amp;T COD"/>
    <s v="Tiktok"/>
    <s v="จ่ายทีหลัง / COD"/>
    <s v=""/>
    <s v="761326497842"/>
    <s v="04/07/2025 08:10"/>
  </r>
  <r>
    <x v="2"/>
    <x v="2"/>
    <n v="50"/>
    <n v="2"/>
    <s v="FOE0"/>
    <n v="200"/>
    <n v="0"/>
    <s v="ร้านที่4"/>
    <s v="ศ***ินี ส***ุพุฒ"/>
    <s v="กรุงเทพฯ"/>
    <s v="-"/>
    <s v=""/>
    <s v="04/07/2025 08:09"/>
    <s v="-"/>
    <s v="J&amp;T COD"/>
    <s v="Tiktok"/>
    <s v="จ่ายทีหลัง / COD"/>
    <s v=""/>
    <s v="761326497842"/>
    <s v="04/07/2025 08:10"/>
  </r>
  <r>
    <x v="0"/>
    <x v="0"/>
    <n v="50"/>
    <n v="1"/>
    <s v="FOD99"/>
    <n v="100"/>
    <n v="0"/>
    <s v="ร้านที่4"/>
    <s v="เ***ณีย์  ท***ิพย์"/>
    <s v="บุรีรัมย์"/>
    <s v="-"/>
    <s v=""/>
    <s v="04/07/2025 07:35"/>
    <s v="-"/>
    <s v="J&amp;T COD"/>
    <s v="Tiktok"/>
    <s v="จ่ายทีหลัง / COD"/>
    <s v=""/>
    <s v="761334801986"/>
    <s v="04/07/2025 07:35"/>
  </r>
  <r>
    <x v="1"/>
    <x v="1"/>
    <n v="50"/>
    <n v="1"/>
    <s v="FOD99"/>
    <n v="100"/>
    <n v="0"/>
    <s v="ร้านที่4"/>
    <s v="เ***ณีย์  ท***ิพย์"/>
    <s v="บุรีรัมย์"/>
    <s v="-"/>
    <s v=""/>
    <s v="04/07/2025 07:35"/>
    <s v="-"/>
    <s v="J&amp;T COD"/>
    <s v="Tiktok"/>
    <s v="จ่ายทีหลัง / COD"/>
    <s v=""/>
    <s v="761334801986"/>
    <s v="04/07/2025 07:35"/>
  </r>
  <r>
    <x v="2"/>
    <x v="2"/>
    <n v="50"/>
    <n v="1"/>
    <s v="FOD99"/>
    <n v="100"/>
    <n v="0"/>
    <s v="ร้านที่4"/>
    <s v="เ***ณีย์  ท***ิพย์"/>
    <s v="บุรีรัมย์"/>
    <s v="-"/>
    <s v=""/>
    <s v="04/07/2025 07:35"/>
    <s v="-"/>
    <s v="J&amp;T COD"/>
    <s v="Tiktok"/>
    <s v="จ่ายทีหลัง / COD"/>
    <s v=""/>
    <s v="761334801986"/>
    <s v="04/07/2025 07:35"/>
  </r>
  <r>
    <x v="0"/>
    <x v="0"/>
    <n v="50"/>
    <n v="1"/>
    <s v="FOD98"/>
    <n v="100"/>
    <n v="0"/>
    <s v="ร้านที่4"/>
    <s v="ม***ตย์  แ***วงษ์"/>
    <s v="ปราจีนบุรี"/>
    <s v="-"/>
    <s v=""/>
    <s v="04/07/2025 07:32"/>
    <s v="-"/>
    <s v="J&amp;T COD"/>
    <s v="Tiktok"/>
    <s v="จ่ายทีหลัง / COD"/>
    <s v=""/>
    <s v="761347501950"/>
    <s v="04/07/2025 07:32"/>
  </r>
  <r>
    <x v="1"/>
    <x v="1"/>
    <n v="50"/>
    <n v="1"/>
    <s v="FOD98"/>
    <n v="100"/>
    <n v="0"/>
    <s v="ร้านที่4"/>
    <s v="ม***ตย์  แ***วงษ์"/>
    <s v="ปราจีนบุรี"/>
    <s v="-"/>
    <s v=""/>
    <s v="04/07/2025 07:32"/>
    <s v="-"/>
    <s v="J&amp;T COD"/>
    <s v="Tiktok"/>
    <s v="จ่ายทีหลัง / COD"/>
    <s v=""/>
    <s v="761347501950"/>
    <s v="04/07/2025 07:32"/>
  </r>
  <r>
    <x v="2"/>
    <x v="2"/>
    <n v="50"/>
    <n v="1"/>
    <s v="FOD98"/>
    <n v="100"/>
    <n v="0"/>
    <s v="ร้านที่4"/>
    <s v="ม***ตย์  แ***วงษ์"/>
    <s v="ปราจีนบุรี"/>
    <s v="-"/>
    <s v=""/>
    <s v="04/07/2025 07:32"/>
    <s v="-"/>
    <s v="J&amp;T COD"/>
    <s v="Tiktok"/>
    <s v="จ่ายทีหลัง / COD"/>
    <s v=""/>
    <s v="761347501950"/>
    <s v="04/07/2025 07:32"/>
  </r>
  <r>
    <x v="9"/>
    <x v="9"/>
    <n v="50"/>
    <n v="6"/>
    <s v="FOD97"/>
    <n v="200"/>
    <n v="0"/>
    <s v="ร้านที่2"/>
    <s v="ก***ฐา ย***ชซอน"/>
    <s v="ขอนแก่น"/>
    <s v="-"/>
    <s v=""/>
    <s v="04/07/2025 06:44"/>
    <s v="-"/>
    <s v="J&amp;T COD"/>
    <s v="Tiktok"/>
    <s v="จ่ายทีหลัง / COD"/>
    <s v=""/>
    <s v="761346717924"/>
    <s v="04/07/2025 07:26"/>
  </r>
  <r>
    <x v="6"/>
    <x v="6"/>
    <n v="120"/>
    <n v="2"/>
    <s v="FOD96"/>
    <n v="200"/>
    <n v="0"/>
    <s v="ร้านที่4"/>
    <s v="ป***๋ว"/>
    <s v="หนองบัวลำภู"/>
    <s v="-"/>
    <s v=""/>
    <s v="04/07/2025 07:08"/>
    <s v="-"/>
    <s v="J&amp;T COD"/>
    <s v="Tiktok"/>
    <s v="จ่ายทีหลัง / COD"/>
    <s v=""/>
    <s v="761346210645"/>
    <s v="04/07/2025 07:11"/>
  </r>
  <r>
    <x v="2"/>
    <x v="2"/>
    <n v="60"/>
    <n v="3"/>
    <s v="FOD95"/>
    <n v="138"/>
    <n v="38"/>
    <s v="ร้านที่2"/>
    <s v="ป***๋ว"/>
    <s v="หนองบัวลำภู"/>
    <s v="-"/>
    <s v=""/>
    <s v="04/07/2025 07:08"/>
    <s v="-"/>
    <s v="J&amp;T COD"/>
    <s v="Tiktok"/>
    <s v="จ่ายทีหลัง / COD"/>
    <s v=""/>
    <s v="761341711620"/>
    <s v="04/07/2025 07:11"/>
  </r>
  <r>
    <x v="2"/>
    <x v="24"/>
    <n v="40.5"/>
    <n v="2"/>
    <s v="FOD94"/>
    <n v="81"/>
    <n v="0"/>
    <s v="ร้านที่6"/>
    <s v="วราภรณ์ อินทร์ศวร"/>
    <s v="68 หมู่ 2 บ.ท่ากระยาง ซ.ถนนหกบาท · ทะเลชุบศร/ Thale Chup Son_x000a__x000a_เมืองลพบุรี/ Mueang Lop Buriลพบุรี/ Lopburi_x000a_15000"/>
    <s v="15000"/>
    <s v="660892557275"/>
    <s v="04/07/2025 06:48"/>
    <s v="-"/>
    <s v="Kerry_dropoff"/>
    <s v="Lazada"/>
    <s v="lazada"/>
    <s v=""/>
    <s v="LEXPU0583778943"/>
    <s v="04/07/2025 06:47"/>
  </r>
  <r>
    <x v="0"/>
    <x v="0"/>
    <n v="50"/>
    <n v="1"/>
    <s v="FOD93"/>
    <n v="100"/>
    <n v="0"/>
    <s v="ร้านที่4"/>
    <s v="ณ*** น***สนิทนันท์"/>
    <s v="ร้อยเอ็ด"/>
    <s v="-"/>
    <s v=""/>
    <s v="04/07/2025 06:26"/>
    <s v="-"/>
    <s v="J&amp;T COD"/>
    <s v="Tiktok"/>
    <s v="จ่ายทีหลัง / COD"/>
    <s v=""/>
    <s v="761389857620"/>
    <s v="04/07/2025 06:27"/>
  </r>
  <r>
    <x v="1"/>
    <x v="1"/>
    <n v="50"/>
    <n v="1"/>
    <s v="FOD93"/>
    <n v="100"/>
    <n v="0"/>
    <s v="ร้านที่4"/>
    <s v="ณ*** น***สนิทนันท์"/>
    <s v="ร้อยเอ็ด"/>
    <s v="-"/>
    <s v=""/>
    <s v="04/07/2025 06:26"/>
    <s v="-"/>
    <s v="J&amp;T COD"/>
    <s v="Tiktok"/>
    <s v="จ่ายทีหลัง / COD"/>
    <s v=""/>
    <s v="761389857620"/>
    <s v="04/07/2025 06:27"/>
  </r>
  <r>
    <x v="2"/>
    <x v="2"/>
    <n v="50"/>
    <n v="1"/>
    <s v="FOD93"/>
    <n v="100"/>
    <n v="0"/>
    <s v="ร้านที่4"/>
    <s v="ณ*** น***สนิทนันท์"/>
    <s v="ร้อยเอ็ด"/>
    <s v="-"/>
    <s v=""/>
    <s v="04/07/2025 06:26"/>
    <s v="-"/>
    <s v="J&amp;T COD"/>
    <s v="Tiktok"/>
    <s v="จ่ายทีหลัง / COD"/>
    <s v=""/>
    <s v="761389857620"/>
    <s v="04/07/2025 06:27"/>
  </r>
  <r>
    <x v="0"/>
    <x v="0"/>
    <n v="50"/>
    <n v="1"/>
    <s v="FOD92"/>
    <n v="100"/>
    <n v="0"/>
    <s v="ร้านที่4"/>
    <s v="น** อ***รา น***ไชย"/>
    <s v="สมุทรปราการ"/>
    <s v="-"/>
    <s v=""/>
    <s v="04/07/2025 06:24"/>
    <s v="-"/>
    <s v="J&amp;T COD"/>
    <s v="Tiktok"/>
    <s v="จ่ายทีหลัง / COD"/>
    <s v=""/>
    <s v="761363117690"/>
    <s v="04/07/2025 06:24"/>
  </r>
  <r>
    <x v="1"/>
    <x v="1"/>
    <n v="50"/>
    <n v="1"/>
    <s v="FOD92"/>
    <n v="100"/>
    <n v="0"/>
    <s v="ร้านที่4"/>
    <s v="น** อ***รา น***ไชย"/>
    <s v="สมุทรปราการ"/>
    <s v="-"/>
    <s v=""/>
    <s v="04/07/2025 06:24"/>
    <s v="-"/>
    <s v="J&amp;T COD"/>
    <s v="Tiktok"/>
    <s v="จ่ายทีหลัง / COD"/>
    <s v=""/>
    <s v="761363117690"/>
    <s v="04/07/2025 06:24"/>
  </r>
  <r>
    <x v="2"/>
    <x v="2"/>
    <n v="50"/>
    <n v="1"/>
    <s v="FOD92"/>
    <n v="100"/>
    <n v="0"/>
    <s v="ร้านที่4"/>
    <s v="น** อ***รา น***ไชย"/>
    <s v="สมุทรปราการ"/>
    <s v="-"/>
    <s v=""/>
    <s v="04/07/2025 06:24"/>
    <s v="-"/>
    <s v="J&amp;T COD"/>
    <s v="Tiktok"/>
    <s v="จ่ายทีหลัง / COD"/>
    <s v=""/>
    <s v="761363117690"/>
    <s v="04/07/2025 06:24"/>
  </r>
  <r>
    <x v="3"/>
    <x v="3"/>
    <n v="66.666666666666671"/>
    <n v="3"/>
    <s v="FOD91"/>
    <n v="100"/>
    <n v="0"/>
    <s v="ร้านที่4"/>
    <s v="ศ***รัตน์ ร***สว่าง"/>
    <s v="สมุทรปราการ"/>
    <s v="-"/>
    <s v=""/>
    <s v="04/07/2025 05:51"/>
    <s v="-"/>
    <s v="J&amp;T COD"/>
    <s v="Tiktok"/>
    <s v="จ่ายทีหลัง / COD"/>
    <s v=""/>
    <s v="761399244642"/>
    <s v="04/07/2025 05:52"/>
  </r>
  <r>
    <x v="0"/>
    <x v="0"/>
    <n v="50"/>
    <n v="1"/>
    <s v="FOD90"/>
    <n v="100"/>
    <n v="0"/>
    <s v="ร้านที่4"/>
    <s v="ธ***ชัย  ศ***เผ่าสุวรรณกุล"/>
    <s v="กรุงเทพฯ"/>
    <s v="-"/>
    <s v=""/>
    <s v="04/07/2025 05:49"/>
    <s v="-"/>
    <s v="J&amp;T Express"/>
    <s v="Tiktok"/>
    <s v="tiktok"/>
    <s v=""/>
    <s v="761388458622"/>
    <s v="04/07/2025 05:49"/>
  </r>
  <r>
    <x v="1"/>
    <x v="1"/>
    <n v="50"/>
    <n v="1"/>
    <s v="FOD90"/>
    <n v="100"/>
    <n v="0"/>
    <s v="ร้านที่4"/>
    <s v="ธ***ชัย  ศ***เผ่าสุวรรณกุล"/>
    <s v="กรุงเทพฯ"/>
    <s v="-"/>
    <s v=""/>
    <s v="04/07/2025 05:49"/>
    <s v="-"/>
    <s v="J&amp;T Express"/>
    <s v="Tiktok"/>
    <s v="tiktok"/>
    <s v=""/>
    <s v="761388458622"/>
    <s v="04/07/2025 05:49"/>
  </r>
  <r>
    <x v="2"/>
    <x v="2"/>
    <n v="50"/>
    <n v="1"/>
    <s v="FOD90"/>
    <n v="100"/>
    <n v="0"/>
    <s v="ร้านที่4"/>
    <s v="ธ***ชัย  ศ***เผ่าสุวรรณกุล"/>
    <s v="กรุงเทพฯ"/>
    <s v="-"/>
    <s v=""/>
    <s v="04/07/2025 05:49"/>
    <s v="-"/>
    <s v="J&amp;T Express"/>
    <s v="Tiktok"/>
    <s v="tiktok"/>
    <s v=""/>
    <s v="761388458622"/>
    <s v="04/07/2025 05:49"/>
  </r>
  <r>
    <x v="2"/>
    <x v="2"/>
    <n v="60"/>
    <n v="3"/>
    <s v="FOD89"/>
    <n v="100"/>
    <n v="0"/>
    <s v="ร้านที่4"/>
    <s v="น***าวพิชชาภา ย***พลอย"/>
    <s v="สระแก้ว"/>
    <s v="-"/>
    <s v=""/>
    <s v="04/07/2025 05:34"/>
    <s v="-"/>
    <s v="J&amp;T Express"/>
    <s v="Tiktok"/>
    <s v="tiktok"/>
    <s v=""/>
    <s v="761373212611"/>
    <s v="04/07/2025 05:34"/>
  </r>
  <r>
    <x v="0"/>
    <x v="0"/>
    <n v="50"/>
    <n v="1"/>
    <s v="FOD88"/>
    <n v="138"/>
    <n v="38"/>
    <s v="ร้านที่4"/>
    <s v="ล***า เ***ยงเจน"/>
    <s v="ราชบุรี"/>
    <s v="-"/>
    <s v=""/>
    <s v="04/07/2025 05:30"/>
    <s v="-"/>
    <s v="J&amp;T Express"/>
    <s v="Tiktok"/>
    <s v="tiktok"/>
    <s v=""/>
    <s v="761377058621"/>
    <s v="04/07/2025 05:29"/>
  </r>
  <r>
    <x v="1"/>
    <x v="1"/>
    <n v="50"/>
    <n v="1"/>
    <s v="FOD88"/>
    <n v="138"/>
    <n v="38"/>
    <s v="ร้านที่4"/>
    <s v="ล***า เ***ยงเจน"/>
    <s v="ราชบุรี"/>
    <s v="-"/>
    <s v=""/>
    <s v="04/07/2025 05:30"/>
    <s v="-"/>
    <s v="J&amp;T Express"/>
    <s v="Tiktok"/>
    <s v="tiktok"/>
    <s v=""/>
    <s v="761377058621"/>
    <s v="04/07/2025 05:29"/>
  </r>
  <r>
    <x v="2"/>
    <x v="2"/>
    <n v="50"/>
    <n v="1"/>
    <s v="FOD88"/>
    <n v="138"/>
    <n v="38"/>
    <s v="ร้านที่4"/>
    <s v="ล***า เ***ยงเจน"/>
    <s v="ราชบุรี"/>
    <s v="-"/>
    <s v=""/>
    <s v="04/07/2025 05:30"/>
    <s v="-"/>
    <s v="J&amp;T Express"/>
    <s v="Tiktok"/>
    <s v="tiktok"/>
    <s v=""/>
    <s v="761377058621"/>
    <s v="04/07/2025 05:29"/>
  </r>
  <r>
    <x v="0"/>
    <x v="0"/>
    <n v="50"/>
    <n v="1"/>
    <s v="FOD87"/>
    <n v="147"/>
    <n v="0"/>
    <s v="ร้านที่1"/>
    <s v="พ******ข"/>
    <s v="******.บานา อ.เมือง ตำบลบานา อำเภอเมืองปัตตานี จังหวัดปัตตานี 94000"/>
    <s v="94000"/>
    <s v="43"/>
    <s v="04/07/2025 04:37"/>
    <s v="-"/>
    <s v="SPX Express"/>
    <s v="Shopee"/>
    <s v="shopee"/>
    <s v=""/>
    <s v="TH255296945873N"/>
    <s v="04/07/2025 04:14"/>
  </r>
  <r>
    <x v="1"/>
    <x v="1"/>
    <n v="50"/>
    <n v="1"/>
    <s v="FOD87"/>
    <n v="147"/>
    <n v="0"/>
    <s v="ร้านที่1"/>
    <s v="พ******ข"/>
    <s v="******.บานา อ.เมือง ตำบลบานา อำเภอเมืองปัตตานี จังหวัดปัตตานี 94000"/>
    <s v="94000"/>
    <s v="43"/>
    <s v="04/07/2025 04:37"/>
    <s v="-"/>
    <s v="SPX Express"/>
    <s v="Shopee"/>
    <s v="shopee"/>
    <s v=""/>
    <s v="TH255296945873N"/>
    <s v="04/07/2025 04:14"/>
  </r>
  <r>
    <x v="2"/>
    <x v="2"/>
    <n v="50"/>
    <n v="1"/>
    <s v="FOD87"/>
    <n v="147"/>
    <n v="0"/>
    <s v="ร้านที่1"/>
    <s v="พ******ข"/>
    <s v="******.บานา อ.เมือง ตำบลบานา อำเภอเมืองปัตตานี จังหวัดปัตตานี 94000"/>
    <s v="94000"/>
    <s v="43"/>
    <s v="04/07/2025 04:37"/>
    <s v="-"/>
    <s v="SPX Express"/>
    <s v="Shopee"/>
    <s v="shopee"/>
    <s v=""/>
    <s v="TH255296945873N"/>
    <s v="04/07/2025 04:14"/>
  </r>
  <r>
    <x v="0"/>
    <x v="0"/>
    <n v="50"/>
    <n v="1"/>
    <s v="FOD86"/>
    <n v="100"/>
    <n v="0"/>
    <s v="ร้านที่4"/>
    <s v="อ***สรา เ**"/>
    <s v="เพชรบูรณ์"/>
    <s v="-"/>
    <s v=""/>
    <s v="04/07/2025 03:16"/>
    <s v="-"/>
    <s v="J&amp;T COD"/>
    <s v="Tiktok"/>
    <s v="จ่ายทีหลัง / COD"/>
    <s v=""/>
    <s v="761316558623"/>
    <s v="04/07/2025 03:16"/>
  </r>
  <r>
    <x v="1"/>
    <x v="1"/>
    <n v="50"/>
    <n v="1"/>
    <s v="FOD86"/>
    <n v="100"/>
    <n v="0"/>
    <s v="ร้านที่4"/>
    <s v="อ***สรา เ**"/>
    <s v="เพชรบูรณ์"/>
    <s v="-"/>
    <s v=""/>
    <s v="04/07/2025 03:16"/>
    <s v="-"/>
    <s v="J&amp;T COD"/>
    <s v="Tiktok"/>
    <s v="จ่ายทีหลัง / COD"/>
    <s v=""/>
    <s v="761316558623"/>
    <s v="04/07/2025 03:16"/>
  </r>
  <r>
    <x v="2"/>
    <x v="2"/>
    <n v="50"/>
    <n v="1"/>
    <s v="FOD86"/>
    <n v="100"/>
    <n v="0"/>
    <s v="ร้านที่4"/>
    <s v="อ***สรา เ**"/>
    <s v="เพชรบูรณ์"/>
    <s v="-"/>
    <s v=""/>
    <s v="04/07/2025 03:16"/>
    <s v="-"/>
    <s v="J&amp;T COD"/>
    <s v="Tiktok"/>
    <s v="จ่ายทีหลัง / COD"/>
    <s v=""/>
    <s v="761316558623"/>
    <s v="04/07/2025 03:16"/>
  </r>
  <r>
    <x v="0"/>
    <x v="0"/>
    <n v="50"/>
    <n v="1"/>
    <s v="FOD84"/>
    <n v="100"/>
    <n v="0"/>
    <s v="ร้านที่4"/>
    <s v="น***งศ์ศิรื เ***ยมจันทร์"/>
    <s v="สุราษฎร์ธานี"/>
    <s v="-"/>
    <s v=""/>
    <s v="04/07/2025 02:32"/>
    <s v="-"/>
    <s v="J&amp;T COD"/>
    <s v="Tiktok"/>
    <s v="จ่ายทีหลัง / COD"/>
    <s v=""/>
    <s v="761382410681"/>
    <s v="04/07/2025 02:32"/>
  </r>
  <r>
    <x v="1"/>
    <x v="1"/>
    <n v="50"/>
    <n v="1"/>
    <s v="FOD84"/>
    <n v="100"/>
    <n v="0"/>
    <s v="ร้านที่4"/>
    <s v="น***งศ์ศิรื เ***ยมจันทร์"/>
    <s v="สุราษฎร์ธานี"/>
    <s v="-"/>
    <s v=""/>
    <s v="04/07/2025 02:32"/>
    <s v="-"/>
    <s v="J&amp;T COD"/>
    <s v="Tiktok"/>
    <s v="จ่ายทีหลัง / COD"/>
    <s v=""/>
    <s v="761382410681"/>
    <s v="04/07/2025 02:32"/>
  </r>
  <r>
    <x v="2"/>
    <x v="2"/>
    <n v="50"/>
    <n v="1"/>
    <s v="FOD84"/>
    <n v="100"/>
    <n v="0"/>
    <s v="ร้านที่4"/>
    <s v="น***งศ์ศิรื เ***ยมจันทร์"/>
    <s v="สุราษฎร์ธานี"/>
    <s v="-"/>
    <s v=""/>
    <s v="04/07/2025 02:32"/>
    <s v="-"/>
    <s v="J&amp;T COD"/>
    <s v="Tiktok"/>
    <s v="จ่ายทีหลัง / COD"/>
    <s v=""/>
    <s v="761382410681"/>
    <s v="04/07/2025 02:32"/>
  </r>
  <r>
    <x v="9"/>
    <x v="9"/>
    <n v="33.333333333333336"/>
    <n v="3"/>
    <s v="FOD83"/>
    <n v="460"/>
    <n v="10"/>
    <s v="ร้านที่2"/>
    <s v="B******ส"/>
    <s v="******เรือง ซอย11 ตำบลเวียงพางคำ อำเภอแม่สาย จังหวัดเชียงราย 57130"/>
    <s v="57130"/>
    <s v="35"/>
    <s v="04/07/2025 02:29"/>
    <s v="-"/>
    <s v="SPX Express"/>
    <s v="Shopee"/>
    <s v="shopee"/>
    <s v=""/>
    <s v="TH251593831478H"/>
    <s v="04/07/2025 02:29"/>
  </r>
  <r>
    <x v="7"/>
    <x v="7"/>
    <n v="66"/>
    <n v="1"/>
    <s v="FOD83"/>
    <n v="460"/>
    <n v="10"/>
    <s v="ร้านที่2"/>
    <s v="B******ส"/>
    <s v="******เรือง ซอย11 ตำบลเวียงพางคำ อำเภอแม่สาย จังหวัดเชียงราย 57130"/>
    <s v="57130"/>
    <s v="35"/>
    <s v="04/07/2025 02:29"/>
    <s v="-"/>
    <s v="SPX Express"/>
    <s v="Shopee"/>
    <s v="shopee"/>
    <s v=""/>
    <s v="TH251593831478H"/>
    <s v="04/07/2025 02:29"/>
  </r>
  <r>
    <x v="8"/>
    <x v="8"/>
    <n v="66"/>
    <n v="1"/>
    <s v="FOD83"/>
    <n v="460"/>
    <n v="10"/>
    <s v="ร้านที่2"/>
    <s v="B******ส"/>
    <s v="******เรือง ซอย11 ตำบลเวียงพางคำ อำเภอแม่สาย จังหวัดเชียงราย 57130"/>
    <s v="57130"/>
    <s v="35"/>
    <s v="04/07/2025 02:29"/>
    <s v="-"/>
    <s v="SPX Express"/>
    <s v="Shopee"/>
    <s v="shopee"/>
    <s v=""/>
    <s v="TH251593831478H"/>
    <s v="04/07/2025 02:29"/>
  </r>
  <r>
    <x v="6"/>
    <x v="6"/>
    <n v="67"/>
    <n v="1"/>
    <s v="FOD83"/>
    <n v="460"/>
    <n v="10"/>
    <s v="ร้านที่2"/>
    <s v="B******ส"/>
    <s v="******เรือง ซอย11 ตำบลเวียงพางคำ อำเภอแม่สาย จังหวัดเชียงราย 57130"/>
    <s v="57130"/>
    <s v="35"/>
    <s v="04/07/2025 02:29"/>
    <s v="-"/>
    <s v="SPX Express"/>
    <s v="Shopee"/>
    <s v="shopee"/>
    <s v=""/>
    <s v="TH251593831478H"/>
    <s v="04/07/2025 02:29"/>
  </r>
  <r>
    <x v="0"/>
    <x v="0"/>
    <n v="50"/>
    <n v="1"/>
    <s v="FOD82"/>
    <n v="100"/>
    <n v="0"/>
    <s v="ร้านที่4"/>
    <s v="จ***รัตน์ ด***หญ่"/>
    <s v="ชลบุรี"/>
    <s v="-"/>
    <s v=""/>
    <s v="04/07/2025 01:33"/>
    <s v="-"/>
    <s v="J&amp;T COD"/>
    <s v="Tiktok"/>
    <s v="จ่ายทีหลัง / COD"/>
    <s v=""/>
    <s v="761307914695"/>
    <s v="04/07/2025 01:51"/>
  </r>
  <r>
    <x v="1"/>
    <x v="1"/>
    <n v="50"/>
    <n v="1"/>
    <s v="FOD82"/>
    <n v="100"/>
    <n v="0"/>
    <s v="ร้านที่4"/>
    <s v="จ***รัตน์ ด***หญ่"/>
    <s v="ชลบุรี"/>
    <s v="-"/>
    <s v=""/>
    <s v="04/07/2025 01:33"/>
    <s v="-"/>
    <s v="J&amp;T COD"/>
    <s v="Tiktok"/>
    <s v="จ่ายทีหลัง / COD"/>
    <s v=""/>
    <s v="761307914695"/>
    <s v="04/07/2025 01:51"/>
  </r>
  <r>
    <x v="2"/>
    <x v="2"/>
    <n v="50"/>
    <n v="1"/>
    <s v="FOD82"/>
    <n v="100"/>
    <n v="0"/>
    <s v="ร้านที่4"/>
    <s v="จ***รัตน์ ด***หญ่"/>
    <s v="ชลบุรี"/>
    <s v="-"/>
    <s v=""/>
    <s v="04/07/2025 01:33"/>
    <s v="-"/>
    <s v="J&amp;T COD"/>
    <s v="Tiktok"/>
    <s v="จ่ายทีหลัง / COD"/>
    <s v=""/>
    <s v="761307914695"/>
    <s v="04/07/2025 01:51"/>
  </r>
  <r>
    <x v="7"/>
    <x v="7"/>
    <n v="66"/>
    <n v="1"/>
    <s v="FOD81"/>
    <n v="245"/>
    <n v="0"/>
    <s v="ร้านที่4"/>
    <s v="พ***ิพย์ จ***ร์ธร"/>
    <s v="สงขลา"/>
    <s v="-"/>
    <s v=""/>
    <s v="04/07/2025 01:23"/>
    <s v="-"/>
    <s v="J&amp;T Express"/>
    <s v="Tiktok"/>
    <s v="tiktok"/>
    <s v=""/>
    <s v="761322012662"/>
    <s v="04/07/2025 01:50"/>
  </r>
  <r>
    <x v="8"/>
    <x v="8"/>
    <n v="66"/>
    <n v="1"/>
    <s v="FOD81"/>
    <n v="245"/>
    <n v="0"/>
    <s v="ร้านที่4"/>
    <s v="พ***ิพย์ จ***ร์ธร"/>
    <s v="สงขลา"/>
    <s v="-"/>
    <s v=""/>
    <s v="04/07/2025 01:23"/>
    <s v="-"/>
    <s v="J&amp;T Express"/>
    <s v="Tiktok"/>
    <s v="tiktok"/>
    <s v=""/>
    <s v="761322012662"/>
    <s v="04/07/2025 01:50"/>
  </r>
  <r>
    <x v="6"/>
    <x v="6"/>
    <n v="67"/>
    <n v="1"/>
    <s v="FOD81"/>
    <n v="245"/>
    <n v="0"/>
    <s v="ร้านที่4"/>
    <s v="พ***ิพย์ จ***ร์ธร"/>
    <s v="สงขลา"/>
    <s v="-"/>
    <s v=""/>
    <s v="04/07/2025 01:23"/>
    <s v="-"/>
    <s v="J&amp;T Express"/>
    <s v="Tiktok"/>
    <s v="tiktok"/>
    <s v=""/>
    <s v="761322012662"/>
    <s v="04/07/2025 01:50"/>
  </r>
  <r>
    <x v="2"/>
    <x v="2"/>
    <n v="60"/>
    <n v="3"/>
    <s v="FOD80"/>
    <n v="138"/>
    <n v="38"/>
    <s v="ร้านที่2"/>
    <s v="ค***รงค์ ส***าสตร์สุนทร"/>
    <s v="อุบลราชธานี"/>
    <s v="-"/>
    <s v=""/>
    <s v="04/07/2025 01:14"/>
    <s v="-"/>
    <s v="J&amp;T COD"/>
    <s v="Tiktok"/>
    <s v="จ่ายทีหลัง / COD"/>
    <s v=""/>
    <s v="761372313623"/>
    <s v="04/07/2025 01:47"/>
  </r>
  <r>
    <x v="9"/>
    <x v="9"/>
    <n v="50"/>
    <n v="6"/>
    <s v="FOD79"/>
    <n v="200"/>
    <n v="0"/>
    <s v="ร้านที่2"/>
    <s v="ล***ณา ย***ง"/>
    <s v="ร้อยเอ็ด"/>
    <s v="-"/>
    <s v=""/>
    <s v="04/07/2025 01:13"/>
    <s v="-"/>
    <s v="J&amp;T COD"/>
    <s v="Tiktok"/>
    <s v="จ่ายทีหลัง / COD"/>
    <s v=""/>
    <s v="761335051643"/>
    <s v="04/07/2025 01:47"/>
  </r>
  <r>
    <x v="0"/>
    <x v="0"/>
    <n v="50"/>
    <n v="1"/>
    <s v="FOD78"/>
    <n v="138"/>
    <n v="38"/>
    <s v="ร้านที่4"/>
    <s v="ส***า  โ***ันทร์"/>
    <s v="ขอนแก่น"/>
    <s v="-"/>
    <s v=""/>
    <s v="04/07/2025 00:56"/>
    <s v="-"/>
    <s v="J&amp;T COD"/>
    <s v="Tiktok"/>
    <s v="จ่ายทีหลัง / COD"/>
    <s v=""/>
    <s v="761383146705"/>
    <s v="04/07/2025 00:56"/>
  </r>
  <r>
    <x v="1"/>
    <x v="1"/>
    <n v="50"/>
    <n v="1"/>
    <s v="FOD78"/>
    <n v="138"/>
    <n v="38"/>
    <s v="ร้านที่4"/>
    <s v="ส***า  โ***ันทร์"/>
    <s v="ขอนแก่น"/>
    <s v="-"/>
    <s v=""/>
    <s v="04/07/2025 00:56"/>
    <s v="-"/>
    <s v="J&amp;T COD"/>
    <s v="Tiktok"/>
    <s v="จ่ายทีหลัง / COD"/>
    <s v=""/>
    <s v="761383146705"/>
    <s v="04/07/2025 00:56"/>
  </r>
  <r>
    <x v="2"/>
    <x v="2"/>
    <n v="50"/>
    <n v="1"/>
    <s v="FOD78"/>
    <n v="138"/>
    <n v="38"/>
    <s v="ร้านที่4"/>
    <s v="ส***า  โ***ันทร์"/>
    <s v="ขอนแก่น"/>
    <s v="-"/>
    <s v=""/>
    <s v="04/07/2025 00:56"/>
    <s v="-"/>
    <s v="J&amp;T COD"/>
    <s v="Tiktok"/>
    <s v="จ่ายทีหลัง / COD"/>
    <s v=""/>
    <s v="761383146705"/>
    <s v="04/07/2025 00:56"/>
  </r>
  <r>
    <x v="0"/>
    <x v="0"/>
    <n v="50"/>
    <n v="1"/>
    <s v="FOD77"/>
    <n v="100"/>
    <n v="0"/>
    <s v="ร้านที่4"/>
    <s v="m***t"/>
    <s v="ชลบุรี"/>
    <s v="-"/>
    <s v=""/>
    <s v="04/07/2025 00:55"/>
    <s v="-"/>
    <s v="J&amp;T COD"/>
    <s v="Tiktok"/>
    <s v="จ่ายทีหลัง / COD"/>
    <s v=""/>
    <s v="761347846700"/>
    <s v="04/07/2025 00:55"/>
  </r>
  <r>
    <x v="1"/>
    <x v="1"/>
    <n v="50"/>
    <n v="1"/>
    <s v="FOD77"/>
    <n v="100"/>
    <n v="0"/>
    <s v="ร้านที่4"/>
    <s v="m***t"/>
    <s v="ชลบุรี"/>
    <s v="-"/>
    <s v=""/>
    <s v="04/07/2025 00:55"/>
    <s v="-"/>
    <s v="J&amp;T COD"/>
    <s v="Tiktok"/>
    <s v="จ่ายทีหลัง / COD"/>
    <s v=""/>
    <s v="761347846700"/>
    <s v="04/07/2025 00:55"/>
  </r>
  <r>
    <x v="2"/>
    <x v="2"/>
    <n v="50"/>
    <n v="1"/>
    <s v="FOD77"/>
    <n v="100"/>
    <n v="0"/>
    <s v="ร้านที่4"/>
    <s v="m***t"/>
    <s v="ชลบุรี"/>
    <s v="-"/>
    <s v=""/>
    <s v="04/07/2025 00:55"/>
    <s v="-"/>
    <s v="J&amp;T COD"/>
    <s v="Tiktok"/>
    <s v="จ่ายทีหลัง / COD"/>
    <s v=""/>
    <s v="761347846700"/>
    <s v="04/07/2025 00:55"/>
  </r>
  <r>
    <x v="0"/>
    <x v="0"/>
    <n v="50"/>
    <n v="1"/>
    <s v="FOD76"/>
    <n v="100"/>
    <n v="0"/>
    <s v="ร้านที่4"/>
    <s v="ก***ารัตน์"/>
    <s v="สมุทรสาคร"/>
    <s v="-"/>
    <s v=""/>
    <s v="04/07/2025 00:54"/>
    <s v="-"/>
    <s v="J&amp;T COD"/>
    <s v="Tiktok"/>
    <s v="จ่ายทีหลัง / COD"/>
    <s v=""/>
    <s v="761388948703"/>
    <s v="04/07/2025 00:54"/>
  </r>
  <r>
    <x v="1"/>
    <x v="1"/>
    <n v="50"/>
    <n v="1"/>
    <s v="FOD76"/>
    <n v="100"/>
    <n v="0"/>
    <s v="ร้านที่4"/>
    <s v="ก***ารัตน์"/>
    <s v="สมุทรสาคร"/>
    <s v="-"/>
    <s v=""/>
    <s v="04/07/2025 00:54"/>
    <s v="-"/>
    <s v="J&amp;T COD"/>
    <s v="Tiktok"/>
    <s v="จ่ายทีหลัง / COD"/>
    <s v=""/>
    <s v="761388948703"/>
    <s v="04/07/2025 00:54"/>
  </r>
  <r>
    <x v="2"/>
    <x v="2"/>
    <n v="50"/>
    <n v="1"/>
    <s v="FOD76"/>
    <n v="100"/>
    <n v="0"/>
    <s v="ร้านที่4"/>
    <s v="ก***ารัตน์"/>
    <s v="สมุทรสาคร"/>
    <s v="-"/>
    <s v=""/>
    <s v="04/07/2025 00:54"/>
    <s v="-"/>
    <s v="J&amp;T COD"/>
    <s v="Tiktok"/>
    <s v="จ่ายทีหลัง / COD"/>
    <s v=""/>
    <s v="761388948703"/>
    <s v="04/07/2025 00:54"/>
  </r>
  <r>
    <x v="4"/>
    <x v="4"/>
    <n v="66.666666666666671"/>
    <n v="3"/>
    <s v="FOD75"/>
    <n v="100"/>
    <n v="0"/>
    <s v="ร้านที่2"/>
    <s v="น***รณ เ***วสกุล"/>
    <s v="อุตรดิตถ์"/>
    <s v="-"/>
    <s v=""/>
    <s v="04/07/2025 00:51"/>
    <s v="-"/>
    <s v="J&amp;T Express"/>
    <s v="Tiktok"/>
    <s v="tiktok"/>
    <s v=""/>
    <s v="761367416703"/>
    <s v="04/07/2025 00:51"/>
  </r>
  <r>
    <x v="0"/>
    <x v="0"/>
    <n v="50"/>
    <n v="2"/>
    <s v="FOD74"/>
    <n v="200"/>
    <n v="0"/>
    <s v="ร้านที่4"/>
    <s v="น***น่อย"/>
    <s v="สระแก้ว"/>
    <s v="-"/>
    <s v=""/>
    <s v="04/07/2025 00:25"/>
    <s v="-"/>
    <s v="J&amp;T COD"/>
    <s v="Tiktok"/>
    <s v="จ่ายทีหลัง / COD"/>
    <s v=""/>
    <s v="761306204691"/>
    <s v="04/07/2025 00:27"/>
  </r>
  <r>
    <x v="1"/>
    <x v="1"/>
    <n v="50"/>
    <n v="2"/>
    <s v="FOD74"/>
    <n v="200"/>
    <n v="0"/>
    <s v="ร้านที่4"/>
    <s v="น***น่อย"/>
    <s v="สระแก้ว"/>
    <s v="-"/>
    <s v=""/>
    <s v="04/07/2025 00:25"/>
    <s v="-"/>
    <s v="J&amp;T COD"/>
    <s v="Tiktok"/>
    <s v="จ่ายทีหลัง / COD"/>
    <s v=""/>
    <s v="761306204691"/>
    <s v="04/07/2025 00:27"/>
  </r>
  <r>
    <x v="2"/>
    <x v="2"/>
    <n v="50"/>
    <n v="2"/>
    <s v="FOD74"/>
    <n v="200"/>
    <n v="0"/>
    <s v="ร้านที่4"/>
    <s v="น***น่อย"/>
    <s v="สระแก้ว"/>
    <s v="-"/>
    <s v=""/>
    <s v="04/07/2025 00:25"/>
    <s v="-"/>
    <s v="J&amp;T COD"/>
    <s v="Tiktok"/>
    <s v="จ่ายทีหลัง / COD"/>
    <s v=""/>
    <s v="761306204691"/>
    <s v="04/07/2025 00:27"/>
  </r>
  <r>
    <x v="0"/>
    <x v="0"/>
    <n v="50"/>
    <n v="1"/>
    <s v="FOD73"/>
    <n v="106"/>
    <n v="6"/>
    <s v="ร้านที่4"/>
    <s v="ห***ม"/>
    <s v="กรุงเทพฯ"/>
    <s v="-"/>
    <s v=""/>
    <s v="04/07/2025 00:19"/>
    <s v="-"/>
    <s v="J&amp;T COD"/>
    <s v="Tiktok"/>
    <s v="จ่ายทีหลัง / COD"/>
    <s v=""/>
    <s v="761305559626"/>
    <s v="04/07/2025 00:25"/>
  </r>
  <r>
    <x v="1"/>
    <x v="1"/>
    <n v="50"/>
    <n v="1"/>
    <s v="FOD73"/>
    <n v="106"/>
    <n v="6"/>
    <s v="ร้านที่4"/>
    <s v="ห***ม"/>
    <s v="กรุงเทพฯ"/>
    <s v="-"/>
    <s v=""/>
    <s v="04/07/2025 00:19"/>
    <s v="-"/>
    <s v="J&amp;T COD"/>
    <s v="Tiktok"/>
    <s v="จ่ายทีหลัง / COD"/>
    <s v=""/>
    <s v="761305559626"/>
    <s v="04/07/2025 00:25"/>
  </r>
  <r>
    <x v="2"/>
    <x v="2"/>
    <n v="50"/>
    <n v="1"/>
    <s v="FOD73"/>
    <n v="106"/>
    <n v="6"/>
    <s v="ร้านที่4"/>
    <s v="ห***ม"/>
    <s v="กรุงเทพฯ"/>
    <s v="-"/>
    <s v=""/>
    <s v="04/07/2025 00:19"/>
    <s v="-"/>
    <s v="J&amp;T COD"/>
    <s v="Tiktok"/>
    <s v="จ่ายทีหลัง / COD"/>
    <s v=""/>
    <s v="761305559626"/>
    <s v="04/07/2025 00:25"/>
  </r>
  <r>
    <x v="0"/>
    <x v="0"/>
    <n v="50"/>
    <n v="1"/>
    <s v="FOD72"/>
    <n v="100"/>
    <n v="0"/>
    <s v="ร้านที่4"/>
    <s v="ก***ิการ์ เ***รัมย์"/>
    <s v="กรุงเทพฯ"/>
    <s v="-"/>
    <s v=""/>
    <s v="04/07/2025 00:04"/>
    <s v="-"/>
    <s v="J&amp;T Express"/>
    <s v="Tiktok"/>
    <s v="tiktok"/>
    <s v=""/>
    <s v="761314152620"/>
    <s v="04/07/2025 00:11"/>
  </r>
  <r>
    <x v="1"/>
    <x v="1"/>
    <n v="50"/>
    <n v="1"/>
    <s v="FOD72"/>
    <n v="100"/>
    <n v="0"/>
    <s v="ร้านที่4"/>
    <s v="ก***ิการ์ เ***รัมย์"/>
    <s v="กรุงเทพฯ"/>
    <s v="-"/>
    <s v=""/>
    <s v="04/07/2025 00:04"/>
    <s v="-"/>
    <s v="J&amp;T Express"/>
    <s v="Tiktok"/>
    <s v="tiktok"/>
    <s v=""/>
    <s v="761314152620"/>
    <s v="04/07/2025 00:11"/>
  </r>
  <r>
    <x v="2"/>
    <x v="2"/>
    <n v="50"/>
    <n v="1"/>
    <s v="FOD72"/>
    <n v="100"/>
    <n v="0"/>
    <s v="ร้านที่4"/>
    <s v="ก***ิการ์ เ***รัมย์"/>
    <s v="กรุงเทพฯ"/>
    <s v="-"/>
    <s v=""/>
    <s v="04/07/2025 00:04"/>
    <s v="-"/>
    <s v="J&amp;T Express"/>
    <s v="Tiktok"/>
    <s v="tiktok"/>
    <s v=""/>
    <s v="761314152620"/>
    <s v="04/07/2025 00:1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">
  <r>
    <x v="0"/>
    <x v="0"/>
    <n v="50"/>
    <n v="6"/>
    <s v="FOK28"/>
    <n v="200"/>
    <n v="0"/>
    <s v="ร้านที่2"/>
    <s v="ส***-แย้มโรจน์"/>
    <s v="สุพรรณบุรี"/>
    <s v="-"/>
    <s v=""/>
    <s v="05/07/2025 23:47"/>
    <s v="-"/>
    <s v="J&amp;T COD"/>
    <s v="Tiktok"/>
    <s v="จ่ายทีหลัง / COD"/>
    <s v=""/>
    <s v="-"/>
    <s v="05/07/2025 23:47"/>
  </r>
  <r>
    <x v="1"/>
    <x v="1"/>
    <n v="66.666666666666671"/>
    <n v="3"/>
    <s v="FOK26"/>
    <n v="138"/>
    <n v="38"/>
    <s v="ร้านที่4"/>
    <s v="ว***ิศา เ***ิจ"/>
    <s v="ชลบุรี"/>
    <s v="-"/>
    <s v=""/>
    <s v="05/07/2025 23:34"/>
    <s v="-"/>
    <s v="J&amp;T COD"/>
    <s v="Tiktok"/>
    <s v="จ่ายทีหลัง / COD"/>
    <s v=""/>
    <s v="-"/>
    <s v="05/07/2025 23:34"/>
  </r>
  <r>
    <x v="2"/>
    <x v="2"/>
    <n v="66.666666666666671"/>
    <n v="6"/>
    <s v="FOK25"/>
    <n v="200"/>
    <n v="0"/>
    <s v="ร้านที่2"/>
    <s v="เ**"/>
    <s v="ชลบุรี"/>
    <s v="-"/>
    <s v=""/>
    <s v="05/07/2025 23:24"/>
    <s v="-"/>
    <s v="Flash Express Thailand COD"/>
    <s v="Tiktok"/>
    <s v="จ่ายทีหลัง / COD"/>
    <s v=""/>
    <s v="THT20041YTBS32Z"/>
    <s v="05/07/2025 23:24"/>
  </r>
  <r>
    <x v="3"/>
    <x v="3"/>
    <n v="50"/>
    <n v="1"/>
    <s v="FOK24"/>
    <n v="100"/>
    <n v="0"/>
    <s v="ร้านที่4"/>
    <s v="N*** F***dom"/>
    <s v="กรุงเทพฯ"/>
    <s v="-"/>
    <s v=""/>
    <s v="05/07/2025 23:17"/>
    <s v="-"/>
    <s v="J&amp;T COD"/>
    <s v="Tiktok"/>
    <s v="จ่ายทีหลัง / COD"/>
    <s v=""/>
    <s v="-"/>
    <s v="05/07/2025 23:17"/>
  </r>
  <r>
    <x v="4"/>
    <x v="4"/>
    <n v="50"/>
    <n v="1"/>
    <s v="FOK24"/>
    <n v="100"/>
    <n v="0"/>
    <s v="ร้านที่4"/>
    <s v="N*** F***dom"/>
    <s v="กรุงเทพฯ"/>
    <s v="-"/>
    <s v=""/>
    <s v="05/07/2025 23:17"/>
    <s v="-"/>
    <s v="J&amp;T COD"/>
    <s v="Tiktok"/>
    <s v="จ่ายทีหลัง / COD"/>
    <s v=""/>
    <s v="-"/>
    <s v="05/07/2025 23:17"/>
  </r>
  <r>
    <x v="5"/>
    <x v="5"/>
    <n v="50"/>
    <n v="1"/>
    <s v="FOK24"/>
    <n v="100"/>
    <n v="0"/>
    <s v="ร้านที่4"/>
    <s v="N*** F***dom"/>
    <s v="กรุงเทพฯ"/>
    <s v="-"/>
    <s v=""/>
    <s v="05/07/2025 23:17"/>
    <s v="-"/>
    <s v="J&amp;T COD"/>
    <s v="Tiktok"/>
    <s v="จ่ายทีหลัง / COD"/>
    <s v=""/>
    <s v="-"/>
    <s v="05/07/2025 23:17"/>
  </r>
  <r>
    <x v="3"/>
    <x v="3"/>
    <n v="50"/>
    <n v="1"/>
    <s v="FOK23"/>
    <n v="138"/>
    <n v="38"/>
    <s v="ร้านที่4"/>
    <s v="อ***"/>
    <s v="เทศบาลนครเชียงใหม่"/>
    <s v="-"/>
    <s v=""/>
    <s v="05/07/2025 23:10"/>
    <s v="-"/>
    <s v="J&amp;T COD"/>
    <s v="Tiktok"/>
    <s v="จ่ายทีหลัง / COD"/>
    <s v=""/>
    <s v="-"/>
    <s v="05/07/2025 23:11"/>
  </r>
  <r>
    <x v="4"/>
    <x v="4"/>
    <n v="50"/>
    <n v="1"/>
    <s v="FOK23"/>
    <n v="138"/>
    <n v="38"/>
    <s v="ร้านที่4"/>
    <s v="อ***"/>
    <s v="เทศบาลนครเชียงใหม่"/>
    <s v="-"/>
    <s v=""/>
    <s v="05/07/2025 23:10"/>
    <s v="-"/>
    <s v="J&amp;T COD"/>
    <s v="Tiktok"/>
    <s v="จ่ายทีหลัง / COD"/>
    <s v=""/>
    <s v="-"/>
    <s v="05/07/2025 23:11"/>
  </r>
  <r>
    <x v="5"/>
    <x v="5"/>
    <n v="50"/>
    <n v="1"/>
    <s v="FOK23"/>
    <n v="138"/>
    <n v="38"/>
    <s v="ร้านที่4"/>
    <s v="อ***"/>
    <s v="เทศบาลนครเชียงใหม่"/>
    <s v="-"/>
    <s v=""/>
    <s v="05/07/2025 23:10"/>
    <s v="-"/>
    <s v="J&amp;T COD"/>
    <s v="Tiktok"/>
    <s v="จ่ายทีหลัง / COD"/>
    <s v=""/>
    <s v="-"/>
    <s v="05/07/2025 23:11"/>
  </r>
  <r>
    <x v="1"/>
    <x v="1"/>
    <n v="66.666666666666671"/>
    <n v="3"/>
    <s v="FOK22"/>
    <n v="200"/>
    <n v="0"/>
    <s v="ร้านที่4"/>
    <s v="K** K**"/>
    <s v="Chiang Mai"/>
    <s v="-"/>
    <s v=""/>
    <s v="05/07/2025 22:44"/>
    <s v="-"/>
    <s v="J&amp;T Express"/>
    <s v="Tiktok"/>
    <s v="tiktok"/>
    <s v=""/>
    <s v="-"/>
    <s v="05/07/2025 22:44"/>
  </r>
  <r>
    <x v="3"/>
    <x v="3"/>
    <n v="50"/>
    <n v="1"/>
    <s v="FOK22"/>
    <n v="200"/>
    <n v="0"/>
    <s v="ร้านที่4"/>
    <s v="K** K**"/>
    <s v="Chiang Mai"/>
    <s v="-"/>
    <s v=""/>
    <s v="05/07/2025 22:44"/>
    <s v="-"/>
    <s v="J&amp;T Express"/>
    <s v="Tiktok"/>
    <s v="tiktok"/>
    <s v=""/>
    <s v="-"/>
    <s v="05/07/2025 22:44"/>
  </r>
  <r>
    <x v="4"/>
    <x v="4"/>
    <n v="50"/>
    <n v="1"/>
    <s v="FOK22"/>
    <n v="200"/>
    <n v="0"/>
    <s v="ร้านที่4"/>
    <s v="K** K**"/>
    <s v="Chiang Mai"/>
    <s v="-"/>
    <s v=""/>
    <s v="05/07/2025 22:44"/>
    <s v="-"/>
    <s v="J&amp;T Express"/>
    <s v="Tiktok"/>
    <s v="tiktok"/>
    <s v=""/>
    <s v="-"/>
    <s v="05/07/2025 22:44"/>
  </r>
  <r>
    <x v="5"/>
    <x v="5"/>
    <n v="50"/>
    <n v="1"/>
    <s v="FOK22"/>
    <n v="200"/>
    <n v="0"/>
    <s v="ร้านที่4"/>
    <s v="K** K**"/>
    <s v="Chiang Mai"/>
    <s v="-"/>
    <s v=""/>
    <s v="05/07/2025 22:44"/>
    <s v="-"/>
    <s v="J&amp;T Express"/>
    <s v="Tiktok"/>
    <s v="tiktok"/>
    <s v=""/>
    <s v="-"/>
    <s v="05/07/2025 22:44"/>
  </r>
  <r>
    <x v="3"/>
    <x v="3"/>
    <n v="50"/>
    <n v="1"/>
    <s v="FOK21"/>
    <n v="100"/>
    <n v="0"/>
    <s v="ร้านที่4"/>
    <s v="น*** โ***วัตร์"/>
    <s v="จังหวัดอุดรธานี"/>
    <s v="-"/>
    <s v=""/>
    <s v="05/07/2025 22:42"/>
    <s v="-"/>
    <s v="J&amp;T COD"/>
    <s v="Tiktok"/>
    <s v="จ่ายทีหลัง / COD"/>
    <s v=""/>
    <s v="-"/>
    <s v="05/07/2025 22:42"/>
  </r>
  <r>
    <x v="4"/>
    <x v="4"/>
    <n v="50"/>
    <n v="1"/>
    <s v="FOK21"/>
    <n v="100"/>
    <n v="0"/>
    <s v="ร้านที่4"/>
    <s v="น*** โ***วัตร์"/>
    <s v="จังหวัดอุดรธานี"/>
    <s v="-"/>
    <s v=""/>
    <s v="05/07/2025 22:42"/>
    <s v="-"/>
    <s v="J&amp;T COD"/>
    <s v="Tiktok"/>
    <s v="จ่ายทีหลัง / COD"/>
    <s v=""/>
    <s v="-"/>
    <s v="05/07/2025 22:42"/>
  </r>
  <r>
    <x v="5"/>
    <x v="5"/>
    <n v="50"/>
    <n v="1"/>
    <s v="FOK21"/>
    <n v="100"/>
    <n v="0"/>
    <s v="ร้านที่4"/>
    <s v="น*** โ***วัตร์"/>
    <s v="จังหวัดอุดรธานี"/>
    <s v="-"/>
    <s v=""/>
    <s v="05/07/2025 22:42"/>
    <s v="-"/>
    <s v="J&amp;T COD"/>
    <s v="Tiktok"/>
    <s v="จ่ายทีหลัง / COD"/>
    <s v=""/>
    <s v="-"/>
    <s v="05/07/2025 22:42"/>
  </r>
  <r>
    <x v="0"/>
    <x v="0"/>
    <n v="50"/>
    <n v="6"/>
    <s v="FOK20"/>
    <n v="200"/>
    <n v="0"/>
    <s v="ร้านที่2"/>
    <s v="ส***วาท ส***รเขตกิจ"/>
    <s v="อุทัยธานี"/>
    <s v="-"/>
    <s v=""/>
    <s v="05/07/2025 22:42"/>
    <s v="-"/>
    <s v="J&amp;T Express"/>
    <s v="Tiktok"/>
    <s v="tiktok"/>
    <s v=""/>
    <s v="-"/>
    <s v="05/07/2025 22:41"/>
  </r>
  <r>
    <x v="6"/>
    <x v="6"/>
    <n v="76"/>
    <n v="2"/>
    <s v="FOK19"/>
    <n v="152"/>
    <n v="0"/>
    <s v="ร้านที่3"/>
    <s v="อรรถพงษ์   กีรติภากร"/>
    <s v="บ้านดอนยอ 130  หมู่ 8 · วัดโบสถ์/ Wat Bot_x000a__x000a_บางปลาม้า/ Bang Pla Maสุพรรณบุรี/ Suphanburi_x000a_72150"/>
    <s v="72150"/>
    <s v="660623687763"/>
    <s v="05/07/2025 22:41"/>
    <s v="-"/>
    <s v="Kerry_dropoff"/>
    <s v="Lazada"/>
    <s v="lazada"/>
    <s v=""/>
    <s v="LEXPU0584321501"/>
    <s v="05/07/2025 22:39"/>
  </r>
  <r>
    <x v="3"/>
    <x v="3"/>
    <n v="50"/>
    <n v="1"/>
    <s v="FOK18"/>
    <n v="100"/>
    <n v="0"/>
    <s v="ร้านที่4"/>
    <s v="ใ***รุ่ง พ***วงค์"/>
    <s v="ปทุมธานี"/>
    <s v="-"/>
    <s v=""/>
    <s v="05/07/2025 22:40"/>
    <s v="-"/>
    <s v="Flash Express Thailand"/>
    <s v="Tiktok"/>
    <s v="tiktok"/>
    <s v=""/>
    <s v="THT04061YTNR99Z"/>
    <s v="05/07/2025 22:39"/>
  </r>
  <r>
    <x v="4"/>
    <x v="4"/>
    <n v="50"/>
    <n v="1"/>
    <s v="FOK18"/>
    <n v="100"/>
    <n v="0"/>
    <s v="ร้านที่4"/>
    <s v="ใ***รุ่ง พ***วงค์"/>
    <s v="ปทุมธานี"/>
    <s v="-"/>
    <s v=""/>
    <s v="05/07/2025 22:40"/>
    <s v="-"/>
    <s v="Flash Express Thailand"/>
    <s v="Tiktok"/>
    <s v="tiktok"/>
    <s v=""/>
    <s v="THT04061YTNR99Z"/>
    <s v="05/07/2025 22:39"/>
  </r>
  <r>
    <x v="5"/>
    <x v="5"/>
    <n v="50"/>
    <n v="1"/>
    <s v="FOK18"/>
    <n v="100"/>
    <n v="0"/>
    <s v="ร้านที่4"/>
    <s v="ใ***รุ่ง พ***วงค์"/>
    <s v="ปทุมธานี"/>
    <s v="-"/>
    <s v=""/>
    <s v="05/07/2025 22:40"/>
    <s v="-"/>
    <s v="Flash Express Thailand"/>
    <s v="Tiktok"/>
    <s v="tiktok"/>
    <s v=""/>
    <s v="THT04061YTNR99Z"/>
    <s v="05/07/2025 22:39"/>
  </r>
  <r>
    <x v="7"/>
    <x v="7"/>
    <n v="45"/>
    <n v="4"/>
    <s v="FOK17"/>
    <n v="164"/>
    <n v="0"/>
    <s v="ร้านที่4"/>
    <s v="ก***ราลักษณ์ ม***ศรี"/>
    <s v="ฉะเชิงเทรา"/>
    <s v="-"/>
    <s v=""/>
    <s v="05/07/2025 22:37"/>
    <s v="-"/>
    <s v="J&amp;T COD"/>
    <s v="Tiktok"/>
    <s v="จ่ายทีหลัง / COD"/>
    <s v=""/>
    <s v="-"/>
    <s v="05/07/2025 22:37"/>
  </r>
  <r>
    <x v="3"/>
    <x v="3"/>
    <n v="50"/>
    <n v="1"/>
    <s v="FOK16"/>
    <n v="138"/>
    <n v="38"/>
    <s v="ร้านที่4"/>
    <s v="ธ***รัศม์  ศ***ยพงค์"/>
    <s v="สระแก้ว"/>
    <s v="-"/>
    <s v=""/>
    <s v="05/07/2025 22:29"/>
    <s v="-"/>
    <s v="J&amp;T COD"/>
    <s v="Tiktok"/>
    <s v="จ่ายทีหลัง / COD"/>
    <s v=""/>
    <s v="-"/>
    <s v="05/07/2025 22:29"/>
  </r>
  <r>
    <x v="4"/>
    <x v="4"/>
    <n v="50"/>
    <n v="1"/>
    <s v="FOK16"/>
    <n v="138"/>
    <n v="38"/>
    <s v="ร้านที่4"/>
    <s v="ธ***รัศม์  ศ***ยพงค์"/>
    <s v="สระแก้ว"/>
    <s v="-"/>
    <s v=""/>
    <s v="05/07/2025 22:29"/>
    <s v="-"/>
    <s v="J&amp;T COD"/>
    <s v="Tiktok"/>
    <s v="จ่ายทีหลัง / COD"/>
    <s v=""/>
    <s v="-"/>
    <s v="05/07/2025 22:29"/>
  </r>
  <r>
    <x v="5"/>
    <x v="5"/>
    <n v="50"/>
    <n v="1"/>
    <s v="FOK16"/>
    <n v="138"/>
    <n v="38"/>
    <s v="ร้านที่4"/>
    <s v="ธ***รัศม์  ศ***ยพงค์"/>
    <s v="สระแก้ว"/>
    <s v="-"/>
    <s v=""/>
    <s v="05/07/2025 22:29"/>
    <s v="-"/>
    <s v="J&amp;T COD"/>
    <s v="Tiktok"/>
    <s v="จ่ายทีหลัง / COD"/>
    <s v=""/>
    <s v="-"/>
    <s v="05/07/2025 22:29"/>
  </r>
  <r>
    <x v="1"/>
    <x v="1"/>
    <n v="66.666666666666671"/>
    <n v="12"/>
    <s v="FOK14"/>
    <n v="400"/>
    <n v="0"/>
    <s v="ร้านที่4"/>
    <s v="พ***ีภรณ์  ว***จันทร์"/>
    <s v="แม่ฮ่องสอน"/>
    <s v="-"/>
    <s v=""/>
    <s v="05/07/2025 22:14"/>
    <s v="-"/>
    <s v="J&amp;T COD"/>
    <s v="Tiktok"/>
    <s v="จ่ายทีหลัง / COD"/>
    <s v="ขอวันหมดอายุที่เก็บไว้ได้นานนานหน่อยนะคะ"/>
    <s v="-"/>
    <s v="05/07/2025 22:14"/>
  </r>
  <r>
    <x v="8"/>
    <x v="8"/>
    <n v="10"/>
    <n v="20"/>
    <s v="FOK13"/>
    <n v="196"/>
    <n v="0"/>
    <s v="ร้านที่1"/>
    <s v="K******่"/>
    <s v="******, อำเภอเมืองสุราษฎร์ธานี ตำบลวัดประดู่ อำเภอเมืองสุราษฎร์ธานี จังหวัดสุราษฎร์ธานี 84000"/>
    <s v="84000"/>
    <s v="45"/>
    <s v="05/07/2025 22:42"/>
    <s v="-"/>
    <s v="Flash Express"/>
    <s v="Shopee"/>
    <s v="shopee"/>
    <s v=""/>
    <s v="TH68017F4UZ36C"/>
    <s v="05/07/2025 22:12"/>
  </r>
  <r>
    <x v="3"/>
    <x v="3"/>
    <n v="50"/>
    <n v="2"/>
    <s v="FOK12"/>
    <n v="200"/>
    <n v="0"/>
    <s v="ร้านที่4"/>
    <s v="ด***จ..น่วมเทียม"/>
    <s v="สมุทรปราการ"/>
    <s v="-"/>
    <s v=""/>
    <s v="05/07/2025 22:09"/>
    <s v="-"/>
    <s v="J&amp;T COD"/>
    <s v="Tiktok"/>
    <s v="จ่ายทีหลัง / COD"/>
    <s v=""/>
    <s v="-"/>
    <s v="05/07/2025 22:09"/>
  </r>
  <r>
    <x v="4"/>
    <x v="4"/>
    <n v="50"/>
    <n v="2"/>
    <s v="FOK12"/>
    <n v="200"/>
    <n v="0"/>
    <s v="ร้านที่4"/>
    <s v="ด***จ..น่วมเทียม"/>
    <s v="สมุทรปราการ"/>
    <s v="-"/>
    <s v=""/>
    <s v="05/07/2025 22:09"/>
    <s v="-"/>
    <s v="J&amp;T COD"/>
    <s v="Tiktok"/>
    <s v="จ่ายทีหลัง / COD"/>
    <s v=""/>
    <s v="-"/>
    <s v="05/07/2025 22:09"/>
  </r>
  <r>
    <x v="5"/>
    <x v="5"/>
    <n v="50"/>
    <n v="2"/>
    <s v="FOK12"/>
    <n v="200"/>
    <n v="0"/>
    <s v="ร้านที่4"/>
    <s v="ด***จ..น่วมเทียม"/>
    <s v="สมุทรปราการ"/>
    <s v="-"/>
    <s v=""/>
    <s v="05/07/2025 22:09"/>
    <s v="-"/>
    <s v="J&amp;T COD"/>
    <s v="Tiktok"/>
    <s v="จ่ายทีหลัง / COD"/>
    <s v=""/>
    <s v="-"/>
    <s v="05/07/2025 22:09"/>
  </r>
  <r>
    <x v="6"/>
    <x v="9"/>
    <n v="70.25"/>
    <n v="4"/>
    <s v="FOK11"/>
    <n v="28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7/2025 22:39"/>
    <s v="-"/>
    <s v="Flash Express"/>
    <s v="Shopee"/>
    <s v="shopee"/>
    <s v=""/>
    <s v="TH06027F4S969B"/>
    <s v="05/07/2025 22:09"/>
  </r>
  <r>
    <x v="3"/>
    <x v="3"/>
    <n v="50"/>
    <n v="1"/>
    <s v="FOK9"/>
    <n v="100"/>
    <n v="0"/>
    <s v="ร้านที่4"/>
    <s v="S***tis"/>
    <s v="Nakhon Pathom"/>
    <s v="-"/>
    <s v=""/>
    <s v="05/07/2025 22:04"/>
    <s v="-"/>
    <s v="J&amp;T COD"/>
    <s v="Tiktok"/>
    <s v="จ่ายทีหลัง / COD"/>
    <s v=""/>
    <s v="-"/>
    <s v="05/07/2025 22:04"/>
  </r>
  <r>
    <x v="4"/>
    <x v="4"/>
    <n v="50"/>
    <n v="1"/>
    <s v="FOK9"/>
    <n v="100"/>
    <n v="0"/>
    <s v="ร้านที่4"/>
    <s v="S***tis"/>
    <s v="Nakhon Pathom"/>
    <s v="-"/>
    <s v=""/>
    <s v="05/07/2025 22:04"/>
    <s v="-"/>
    <s v="J&amp;T COD"/>
    <s v="Tiktok"/>
    <s v="จ่ายทีหลัง / COD"/>
    <s v=""/>
    <s v="-"/>
    <s v="05/07/2025 22:04"/>
  </r>
  <r>
    <x v="5"/>
    <x v="5"/>
    <n v="50"/>
    <n v="1"/>
    <s v="FOK9"/>
    <n v="100"/>
    <n v="0"/>
    <s v="ร้านที่4"/>
    <s v="S***tis"/>
    <s v="Nakhon Pathom"/>
    <s v="-"/>
    <s v=""/>
    <s v="05/07/2025 22:04"/>
    <s v="-"/>
    <s v="J&amp;T COD"/>
    <s v="Tiktok"/>
    <s v="จ่ายทีหลัง / COD"/>
    <s v=""/>
    <s v="-"/>
    <s v="05/07/2025 22:04"/>
  </r>
  <r>
    <x v="3"/>
    <x v="3"/>
    <n v="50"/>
    <n v="1"/>
    <s v="FOK7"/>
    <n v="129"/>
    <n v="29"/>
    <s v="ร้านที่4"/>
    <s v="ฟ***ม"/>
    <s v="Kamphaeng Phet"/>
    <s v="-"/>
    <s v=""/>
    <s v="05/07/2025 22:02"/>
    <s v="-"/>
    <s v="J&amp;T Express"/>
    <s v="Tiktok"/>
    <s v="tiktok"/>
    <s v=""/>
    <s v="-"/>
    <s v="05/07/2025 22:03"/>
  </r>
  <r>
    <x v="4"/>
    <x v="4"/>
    <n v="50"/>
    <n v="1"/>
    <s v="FOK7"/>
    <n v="129"/>
    <n v="29"/>
    <s v="ร้านที่4"/>
    <s v="ฟ***ม"/>
    <s v="Kamphaeng Phet"/>
    <s v="-"/>
    <s v=""/>
    <s v="05/07/2025 22:02"/>
    <s v="-"/>
    <s v="J&amp;T Express"/>
    <s v="Tiktok"/>
    <s v="tiktok"/>
    <s v=""/>
    <s v="-"/>
    <s v="05/07/2025 22:03"/>
  </r>
  <r>
    <x v="5"/>
    <x v="5"/>
    <n v="50"/>
    <n v="1"/>
    <s v="FOK7"/>
    <n v="129"/>
    <n v="29"/>
    <s v="ร้านที่4"/>
    <s v="ฟ***ม"/>
    <s v="Kamphaeng Phet"/>
    <s v="-"/>
    <s v=""/>
    <s v="05/07/2025 22:02"/>
    <s v="-"/>
    <s v="J&amp;T Express"/>
    <s v="Tiktok"/>
    <s v="tiktok"/>
    <s v=""/>
    <s v="-"/>
    <s v="05/07/2025 22:03"/>
  </r>
  <r>
    <x v="6"/>
    <x v="9"/>
    <n v="70.25"/>
    <n v="4"/>
    <s v="FOK6"/>
    <n v="28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7/2025 22:28"/>
    <s v="-"/>
    <s v="Flash Express"/>
    <s v="Shopee"/>
    <s v="shopee"/>
    <s v=""/>
    <s v="TH06027F4SCB3B"/>
    <s v="05/07/2025 21:58"/>
  </r>
  <r>
    <x v="3"/>
    <x v="3"/>
    <n v="50"/>
    <n v="1"/>
    <s v="FOK5"/>
    <n v="100"/>
    <n v="0"/>
    <s v="ร้านที่4"/>
    <s v="k***"/>
    <s v="ระยอง"/>
    <s v="-"/>
    <s v=""/>
    <s v="05/07/2025 21:57"/>
    <s v="-"/>
    <s v="J&amp;T COD"/>
    <s v="Tiktok"/>
    <s v="จ่ายทีหลัง / COD"/>
    <s v=""/>
    <s v="-"/>
    <s v="05/07/2025 21:57"/>
  </r>
  <r>
    <x v="4"/>
    <x v="4"/>
    <n v="50"/>
    <n v="1"/>
    <s v="FOK5"/>
    <n v="100"/>
    <n v="0"/>
    <s v="ร้านที่4"/>
    <s v="k***"/>
    <s v="ระยอง"/>
    <s v="-"/>
    <s v=""/>
    <s v="05/07/2025 21:57"/>
    <s v="-"/>
    <s v="J&amp;T COD"/>
    <s v="Tiktok"/>
    <s v="จ่ายทีหลัง / COD"/>
    <s v=""/>
    <s v="-"/>
    <s v="05/07/2025 21:57"/>
  </r>
  <r>
    <x v="5"/>
    <x v="5"/>
    <n v="50"/>
    <n v="1"/>
    <s v="FOK5"/>
    <n v="100"/>
    <n v="0"/>
    <s v="ร้านที่4"/>
    <s v="k***"/>
    <s v="ระยอง"/>
    <s v="-"/>
    <s v=""/>
    <s v="05/07/2025 21:57"/>
    <s v="-"/>
    <s v="J&amp;T COD"/>
    <s v="Tiktok"/>
    <s v="จ่ายทีหลัง / COD"/>
    <s v=""/>
    <s v="-"/>
    <s v="05/07/2025 21:57"/>
  </r>
  <r>
    <x v="9"/>
    <x v="10"/>
    <n v="66.333333333333329"/>
    <n v="3"/>
    <s v="FOK4"/>
    <n v="183"/>
    <n v="0"/>
    <s v="ร้านที่10"/>
    <s v="นาที คำมุงคุณ"/>
    <s v="32 หมู่ 7 บ.โนนสะอาด ต.หนองบัว_x000a__x000a_ดงหลวง/ Dong Luangมุกดาหาร/ Mukdahan_x000a_49140"/>
    <s v="49140"/>
    <s v="660954274699"/>
    <s v="05/07/2025 21:48"/>
    <s v="-"/>
    <s v="Kerry_dropoff"/>
    <s v="Lazada"/>
    <s v="lazada"/>
    <s v=""/>
    <s v="TH46047F46AJ2B"/>
    <s v="05/07/2025 21:47"/>
  </r>
  <r>
    <x v="3"/>
    <x v="3"/>
    <n v="50"/>
    <n v="1"/>
    <s v="FOK3"/>
    <n v="100"/>
    <n v="0"/>
    <s v="ร้านที่4"/>
    <s v="เ***ล ส***นหา"/>
    <s v="นครราชสีมา"/>
    <s v="-"/>
    <s v=""/>
    <s v="05/07/2025 21:41"/>
    <s v="-"/>
    <s v="J&amp;T COD"/>
    <s v="Tiktok"/>
    <s v="จ่ายทีหลัง / COD"/>
    <s v=""/>
    <s v="-"/>
    <s v="05/07/2025 21:41"/>
  </r>
  <r>
    <x v="4"/>
    <x v="4"/>
    <n v="50"/>
    <n v="1"/>
    <s v="FOK3"/>
    <n v="100"/>
    <n v="0"/>
    <s v="ร้านที่4"/>
    <s v="เ***ล ส***นหา"/>
    <s v="นครราชสีมา"/>
    <s v="-"/>
    <s v=""/>
    <s v="05/07/2025 21:41"/>
    <s v="-"/>
    <s v="J&amp;T COD"/>
    <s v="Tiktok"/>
    <s v="จ่ายทีหลัง / COD"/>
    <s v=""/>
    <s v="-"/>
    <s v="05/07/2025 21:41"/>
  </r>
  <r>
    <x v="5"/>
    <x v="5"/>
    <n v="50"/>
    <n v="1"/>
    <s v="FOK3"/>
    <n v="100"/>
    <n v="0"/>
    <s v="ร้านที่4"/>
    <s v="เ***ล ส***นหา"/>
    <s v="นครราชสีมา"/>
    <s v="-"/>
    <s v=""/>
    <s v="05/07/2025 21:41"/>
    <s v="-"/>
    <s v="J&amp;T COD"/>
    <s v="Tiktok"/>
    <s v="จ่ายทีหลัง / COD"/>
    <s v=""/>
    <s v="-"/>
    <s v="05/07/2025 21:41"/>
  </r>
  <r>
    <x v="3"/>
    <x v="3"/>
    <n v="50"/>
    <n v="2"/>
    <s v="FOK2"/>
    <n v="200"/>
    <n v="0"/>
    <s v="ร้านที่4"/>
    <s v="ณ***าน์ ส***ะ"/>
    <s v="ชลบุรี"/>
    <s v="-"/>
    <s v=""/>
    <s v="05/07/2025 21:38"/>
    <s v="-"/>
    <s v="Flash Express Thailand"/>
    <s v="Tiktok"/>
    <s v="tiktok"/>
    <s v=""/>
    <s v="THT20071YTNCZ1Z"/>
    <s v="05/07/2025 21:38"/>
  </r>
  <r>
    <x v="4"/>
    <x v="4"/>
    <n v="50"/>
    <n v="2"/>
    <s v="FOK2"/>
    <n v="200"/>
    <n v="0"/>
    <s v="ร้านที่4"/>
    <s v="ณ***าน์ ส***ะ"/>
    <s v="ชลบุรี"/>
    <s v="-"/>
    <s v=""/>
    <s v="05/07/2025 21:38"/>
    <s v="-"/>
    <s v="Flash Express Thailand"/>
    <s v="Tiktok"/>
    <s v="tiktok"/>
    <s v=""/>
    <s v="THT20071YTNCZ1Z"/>
    <s v="05/07/2025 21:38"/>
  </r>
  <r>
    <x v="5"/>
    <x v="5"/>
    <n v="50"/>
    <n v="2"/>
    <s v="FOK2"/>
    <n v="200"/>
    <n v="0"/>
    <s v="ร้านที่4"/>
    <s v="ณ***าน์ ส***ะ"/>
    <s v="ชลบุรี"/>
    <s v="-"/>
    <s v=""/>
    <s v="05/07/2025 21:38"/>
    <s v="-"/>
    <s v="Flash Express Thailand"/>
    <s v="Tiktok"/>
    <s v="tiktok"/>
    <s v=""/>
    <s v="THT20071YTNCZ1Z"/>
    <s v="05/07/2025 21:38"/>
  </r>
  <r>
    <x v="5"/>
    <x v="5"/>
    <n v="60"/>
    <n v="6"/>
    <s v="FOK1"/>
    <n v="200"/>
    <n v="0"/>
    <s v="ร้านที่4"/>
    <s v="ค***ง.วังคีรี37หมู่7.ต.วังยาว"/>
    <s v="เลย"/>
    <s v="-"/>
    <s v=""/>
    <s v="05/07/2025 21:13"/>
    <s v="-"/>
    <s v="J&amp;T COD"/>
    <s v="Tiktok"/>
    <s v="จ่ายทีหลัง / COD"/>
    <s v=""/>
    <s v="-"/>
    <s v="05/07/2025 21:15"/>
  </r>
  <r>
    <x v="3"/>
    <x v="3"/>
    <n v="50"/>
    <n v="1"/>
    <s v="FOK0"/>
    <n v="100"/>
    <n v="0"/>
    <s v="ร้านที่4"/>
    <s v="พ***ขสีแสง"/>
    <s v="ลพบุรี"/>
    <s v="-"/>
    <s v=""/>
    <s v="05/07/2025 21:08"/>
    <s v="-"/>
    <s v="J&amp;T COD"/>
    <s v="Tiktok"/>
    <s v="จ่ายทีหลัง / COD"/>
    <s v=""/>
    <s v="-"/>
    <s v="05/07/2025 21:12"/>
  </r>
  <r>
    <x v="4"/>
    <x v="4"/>
    <n v="50"/>
    <n v="1"/>
    <s v="FOK0"/>
    <n v="100"/>
    <n v="0"/>
    <s v="ร้านที่4"/>
    <s v="พ***ขสีแสง"/>
    <s v="ลพบุรี"/>
    <s v="-"/>
    <s v=""/>
    <s v="05/07/2025 21:08"/>
    <s v="-"/>
    <s v="J&amp;T COD"/>
    <s v="Tiktok"/>
    <s v="จ่ายทีหลัง / COD"/>
    <s v=""/>
    <s v="-"/>
    <s v="05/07/2025 21:12"/>
  </r>
  <r>
    <x v="5"/>
    <x v="5"/>
    <n v="50"/>
    <n v="1"/>
    <s v="FOK0"/>
    <n v="100"/>
    <n v="0"/>
    <s v="ร้านที่4"/>
    <s v="พ***ขสีแสง"/>
    <s v="ลพบุรี"/>
    <s v="-"/>
    <s v=""/>
    <s v="05/07/2025 21:08"/>
    <s v="-"/>
    <s v="J&amp;T COD"/>
    <s v="Tiktok"/>
    <s v="จ่ายทีหลัง / COD"/>
    <s v=""/>
    <s v="-"/>
    <s v="05/07/2025 21:12"/>
  </r>
  <r>
    <x v="3"/>
    <x v="3"/>
    <n v="50"/>
    <n v="2"/>
    <s v="FOJ99"/>
    <n v="200"/>
    <n v="0"/>
    <s v="ร้านที่4"/>
    <s v="อ***ิน อ***ะวาฬ"/>
    <s v="นครปฐม"/>
    <s v="-"/>
    <s v=""/>
    <s v="05/07/2025 21:06"/>
    <s v="-"/>
    <s v="J&amp;T COD"/>
    <s v="Tiktok"/>
    <s v="จ่ายทีหลัง / COD"/>
    <s v=""/>
    <s v="-"/>
    <s v="05/07/2025 21:09"/>
  </r>
  <r>
    <x v="4"/>
    <x v="4"/>
    <n v="50"/>
    <n v="2"/>
    <s v="FOJ99"/>
    <n v="200"/>
    <n v="0"/>
    <s v="ร้านที่4"/>
    <s v="อ***ิน อ***ะวาฬ"/>
    <s v="นครปฐม"/>
    <s v="-"/>
    <s v=""/>
    <s v="05/07/2025 21:06"/>
    <s v="-"/>
    <s v="J&amp;T COD"/>
    <s v="Tiktok"/>
    <s v="จ่ายทีหลัง / COD"/>
    <s v=""/>
    <s v="-"/>
    <s v="05/07/2025 21:09"/>
  </r>
  <r>
    <x v="5"/>
    <x v="5"/>
    <n v="50"/>
    <n v="2"/>
    <s v="FOJ99"/>
    <n v="200"/>
    <n v="0"/>
    <s v="ร้านที่4"/>
    <s v="อ***ิน อ***ะวาฬ"/>
    <s v="นครปฐม"/>
    <s v="-"/>
    <s v=""/>
    <s v="05/07/2025 21:06"/>
    <s v="-"/>
    <s v="J&amp;T COD"/>
    <s v="Tiktok"/>
    <s v="จ่ายทีหลัง / COD"/>
    <s v=""/>
    <s v="-"/>
    <s v="05/07/2025 21:09"/>
  </r>
  <r>
    <x v="7"/>
    <x v="7"/>
    <n v="45"/>
    <n v="3"/>
    <s v="FOJ98"/>
    <n v="145"/>
    <n v="10"/>
    <s v="ร้านที่2"/>
    <s v="น******ำ"/>
    <s v="******นถ้ำเต่า ตำบลถ้ำแข้ ตำบลถ้ำแข้ อำเภอตระการพืชผล จังหวัดอุบลราชธานี 34130"/>
    <s v="34130"/>
    <s v="46"/>
    <s v="05/07/2025 21:34"/>
    <s v="-"/>
    <s v="Flash Express"/>
    <s v="Shopee"/>
    <s v="shopee"/>
    <s v=""/>
    <s v="TH31107F4MEE2R"/>
    <s v="05/07/2025 21:05"/>
  </r>
  <r>
    <x v="1"/>
    <x v="1"/>
    <n v="66.666666666666671"/>
    <n v="3"/>
    <s v="FOJ97"/>
    <n v="400"/>
    <n v="0"/>
    <s v="ร้านที่2"/>
    <s v="พ***์ภัทราภรณ์ ม***ุนทด"/>
    <s v="นครสวรรค์"/>
    <s v="-"/>
    <s v=""/>
    <s v="05/07/2025 21:03"/>
    <s v="-"/>
    <s v="J&amp;T Express"/>
    <s v="Tiktok"/>
    <s v="tiktok"/>
    <s v=""/>
    <s v="-"/>
    <s v="05/07/2025 21:04"/>
  </r>
  <r>
    <x v="3"/>
    <x v="3"/>
    <n v="50"/>
    <n v="2"/>
    <s v="FOJ97"/>
    <n v="400"/>
    <n v="0"/>
    <s v="ร้านที่2"/>
    <s v="พ***์ภัทราภรณ์ ม***ุนทด"/>
    <s v="นครสวรรค์"/>
    <s v="-"/>
    <s v=""/>
    <s v="05/07/2025 21:03"/>
    <s v="-"/>
    <s v="J&amp;T Express"/>
    <s v="Tiktok"/>
    <s v="tiktok"/>
    <s v=""/>
    <s v="-"/>
    <s v="05/07/2025 21:04"/>
  </r>
  <r>
    <x v="4"/>
    <x v="4"/>
    <n v="50"/>
    <n v="2"/>
    <s v="FOJ97"/>
    <n v="400"/>
    <n v="0"/>
    <s v="ร้านที่2"/>
    <s v="พ***์ภัทราภรณ์ ม***ุนทด"/>
    <s v="นครสวรรค์"/>
    <s v="-"/>
    <s v=""/>
    <s v="05/07/2025 21:03"/>
    <s v="-"/>
    <s v="J&amp;T Express"/>
    <s v="Tiktok"/>
    <s v="tiktok"/>
    <s v=""/>
    <s v="-"/>
    <s v="05/07/2025 21:04"/>
  </r>
  <r>
    <x v="5"/>
    <x v="5"/>
    <n v="50"/>
    <n v="2"/>
    <s v="FOJ97"/>
    <n v="400"/>
    <n v="0"/>
    <s v="ร้านที่2"/>
    <s v="พ***์ภัทราภรณ์ ม***ุนทด"/>
    <s v="นครสวรรค์"/>
    <s v="-"/>
    <s v=""/>
    <s v="05/07/2025 21:03"/>
    <s v="-"/>
    <s v="J&amp;T Express"/>
    <s v="Tiktok"/>
    <s v="tiktok"/>
    <s v=""/>
    <s v="-"/>
    <s v="05/07/2025 21:04"/>
  </r>
  <r>
    <x v="2"/>
    <x v="2"/>
    <n v="66.666666666666671"/>
    <n v="3"/>
    <s v="FOJ97"/>
    <n v="400"/>
    <n v="0"/>
    <s v="ร้านที่2"/>
    <s v="พ***์ภัทราภรณ์ ม***ุนทด"/>
    <s v="นครสวรรค์"/>
    <s v="-"/>
    <s v=""/>
    <s v="05/07/2025 21:03"/>
    <s v="-"/>
    <s v="J&amp;T Express"/>
    <s v="Tiktok"/>
    <s v="tiktok"/>
    <s v=""/>
    <s v="-"/>
    <s v="05/07/2025 21:04"/>
  </r>
  <r>
    <x v="0"/>
    <x v="0"/>
    <n v="33.333333333333336"/>
    <n v="3"/>
    <s v="FOJ96"/>
    <n v="100"/>
    <n v="0"/>
    <s v="ร้านที่2"/>
    <s v="ส***ดา ส***่อแร่"/>
    <s v="พิจิตร"/>
    <s v="-"/>
    <s v=""/>
    <s v="05/07/2025 20:54"/>
    <s v="-"/>
    <s v="J&amp;T COD"/>
    <s v="Tiktok"/>
    <s v="จ่ายทีหลัง / COD"/>
    <s v=""/>
    <s v="-"/>
    <s v="05/07/2025 20:54"/>
  </r>
  <r>
    <x v="10"/>
    <x v="11"/>
    <n v="54.5"/>
    <n v="2"/>
    <s v="FOJ95"/>
    <n v="138"/>
    <n v="10"/>
    <s v="ร้านที่1"/>
    <s v="บุณย์วิสาข์ ตรีอุดมสิน"/>
    <s v="32/1 บางบอน3 ซ.5(ร็อกฮีท) แขวงบางบอน เขตบางบอน_x000a__x000a_บางบอน/ Bang Bonกรุงเทพมหานคร/ Bangkok_x000a_10150"/>
    <s v="10150"/>
    <s v="660875195142"/>
    <s v="05/07/2025 20:50"/>
    <s v="-"/>
    <s v="Kerry_dropoff"/>
    <s v="Lazada"/>
    <s v="lazada"/>
    <s v=""/>
    <s v="LEXPU0584286296"/>
    <s v="05/07/2025 20:50"/>
  </r>
  <r>
    <x v="11"/>
    <x v="12"/>
    <n v="54.5"/>
    <n v="2"/>
    <s v="FOJ95"/>
    <n v="138"/>
    <n v="10"/>
    <s v="ร้านที่1"/>
    <s v="บุณย์วิสาข์ ตรีอุดมสิน"/>
    <s v="32/1 บางบอน3 ซ.5(ร็อกฮีท) แขวงบางบอน เขตบางบอน_x000a__x000a_บางบอน/ Bang Bonกรุงเทพมหานคร/ Bangkok_x000a_10150"/>
    <s v="10150"/>
    <s v="660875195142"/>
    <s v="05/07/2025 20:50"/>
    <s v="-"/>
    <s v="Kerry_dropoff"/>
    <s v="Lazada"/>
    <s v="lazada"/>
    <s v=""/>
    <s v="LEXPU0584286296"/>
    <s v="05/07/2025 20:50"/>
  </r>
  <r>
    <x v="9"/>
    <x v="10"/>
    <n v="66.333333333333329"/>
    <n v="12"/>
    <s v="FOJ94"/>
    <n v="939"/>
    <n v="39"/>
    <s v="ร้านที่1"/>
    <s v="ศ******์"/>
    <s v="******โนนเพ็ก, อำเภอพยุห์ ตำบลโนนเพ็ก อำเภอพยุห์ จังหวัดศรีสะเกษ 33230"/>
    <s v="33230"/>
    <s v="95"/>
    <s v="05/07/2025 20:55"/>
    <s v="-"/>
    <s v="Flash Express"/>
    <s v="Shopee"/>
    <s v="shopee"/>
    <s v=""/>
    <s v="-"/>
    <s v="05/07/2025 20:25"/>
  </r>
  <r>
    <x v="3"/>
    <x v="3"/>
    <n v="50"/>
    <n v="1"/>
    <s v="FOJ93"/>
    <n v="100"/>
    <n v="0"/>
    <s v="ร้านที่4"/>
    <s v="ก***พง ผ***อง"/>
    <s v="อุบลราชธานี"/>
    <s v="-"/>
    <s v=""/>
    <s v="05/07/2025 20:23"/>
    <s v="-"/>
    <s v="J&amp;T COD"/>
    <s v="Tiktok"/>
    <s v="จ่ายทีหลัง / COD"/>
    <s v=""/>
    <s v="-"/>
    <s v="05/07/2025 20:23"/>
  </r>
  <r>
    <x v="4"/>
    <x v="4"/>
    <n v="50"/>
    <n v="1"/>
    <s v="FOJ93"/>
    <n v="100"/>
    <n v="0"/>
    <s v="ร้านที่4"/>
    <s v="ก***พง ผ***อง"/>
    <s v="อุบลราชธานี"/>
    <s v="-"/>
    <s v=""/>
    <s v="05/07/2025 20:23"/>
    <s v="-"/>
    <s v="J&amp;T COD"/>
    <s v="Tiktok"/>
    <s v="จ่ายทีหลัง / COD"/>
    <s v=""/>
    <s v="-"/>
    <s v="05/07/2025 20:23"/>
  </r>
  <r>
    <x v="5"/>
    <x v="5"/>
    <n v="50"/>
    <n v="1"/>
    <s v="FOJ93"/>
    <n v="100"/>
    <n v="0"/>
    <s v="ร้านที่4"/>
    <s v="ก***พง ผ***อง"/>
    <s v="อุบลราชธานี"/>
    <s v="-"/>
    <s v=""/>
    <s v="05/07/2025 20:23"/>
    <s v="-"/>
    <s v="J&amp;T COD"/>
    <s v="Tiktok"/>
    <s v="จ่ายทีหลัง / COD"/>
    <s v=""/>
    <s v="-"/>
    <s v="05/07/2025 20:23"/>
  </r>
  <r>
    <x v="3"/>
    <x v="3"/>
    <n v="50"/>
    <n v="2"/>
    <s v="FOJ92"/>
    <n v="200"/>
    <n v="0"/>
    <s v="ร้านที่4"/>
    <s v="น***ออมทรัพย์ ส***ดเอี่ยม"/>
    <s v="กรุงเทพมหานคร"/>
    <s v="-"/>
    <s v=""/>
    <s v="05/07/2025 20:16"/>
    <s v="-"/>
    <s v="J&amp;T COD"/>
    <s v="Tiktok"/>
    <s v="จ่ายทีหลัง / COD"/>
    <s v=""/>
    <s v="-"/>
    <s v="05/07/2025 20:17"/>
  </r>
  <r>
    <x v="4"/>
    <x v="4"/>
    <n v="50"/>
    <n v="2"/>
    <s v="FOJ92"/>
    <n v="200"/>
    <n v="0"/>
    <s v="ร้านที่4"/>
    <s v="น***ออมทรัพย์ ส***ดเอี่ยม"/>
    <s v="กรุงเทพมหานคร"/>
    <s v="-"/>
    <s v=""/>
    <s v="05/07/2025 20:16"/>
    <s v="-"/>
    <s v="J&amp;T COD"/>
    <s v="Tiktok"/>
    <s v="จ่ายทีหลัง / COD"/>
    <s v=""/>
    <s v="-"/>
    <s v="05/07/2025 20:17"/>
  </r>
  <r>
    <x v="5"/>
    <x v="5"/>
    <n v="50"/>
    <n v="2"/>
    <s v="FOJ92"/>
    <n v="200"/>
    <n v="0"/>
    <s v="ร้านที่4"/>
    <s v="น***ออมทรัพย์ ส***ดเอี่ยม"/>
    <s v="กรุงเทพมหานคร"/>
    <s v="-"/>
    <s v=""/>
    <s v="05/07/2025 20:16"/>
    <s v="-"/>
    <s v="J&amp;T COD"/>
    <s v="Tiktok"/>
    <s v="จ่ายทีหลัง / COD"/>
    <s v=""/>
    <s v="-"/>
    <s v="05/07/2025 20:17"/>
  </r>
  <r>
    <x v="0"/>
    <x v="0"/>
    <n v="33.333333333333336"/>
    <n v="3"/>
    <s v="FOJ91"/>
    <n v="100"/>
    <n v="0"/>
    <s v="ร้านที่4"/>
    <s v="ส***ชชา เ***ญสาริกรรณ์"/>
    <s v="อุทัยธานี"/>
    <s v="-"/>
    <s v=""/>
    <s v="05/07/2025 20:10"/>
    <s v="-"/>
    <s v="J&amp;T COD"/>
    <s v="Tiktok"/>
    <s v="จ่ายทีหลัง / COD"/>
    <s v=""/>
    <s v="-"/>
    <s v="05/07/2025 20:10"/>
  </r>
  <r>
    <x v="2"/>
    <x v="2"/>
    <n v="66.666666666666671"/>
    <n v="3"/>
    <s v="FOJ90"/>
    <n v="100"/>
    <n v="0"/>
    <s v="ร้านที่2"/>
    <s v="ห***"/>
    <s v="ชัยภูมิ"/>
    <s v="-"/>
    <s v=""/>
    <s v="05/07/2025 20:04"/>
    <s v="-"/>
    <s v="J&amp;T Express"/>
    <s v="Tiktok"/>
    <s v="tiktok"/>
    <s v=""/>
    <s v="-"/>
    <s v="05/07/2025 20:04"/>
  </r>
  <r>
    <x v="3"/>
    <x v="3"/>
    <n v="50"/>
    <n v="1"/>
    <s v="FOJ89"/>
    <n v="100"/>
    <n v="0"/>
    <s v="ร้านที่4"/>
    <s v="y***"/>
    <s v="ระยอง"/>
    <s v="-"/>
    <s v=""/>
    <s v="05/07/2025 19:53"/>
    <s v="-"/>
    <s v="J&amp;T COD"/>
    <s v="Tiktok"/>
    <s v="จ่ายทีหลัง / COD"/>
    <s v=""/>
    <s v="-"/>
    <s v="05/07/2025 19:53"/>
  </r>
  <r>
    <x v="4"/>
    <x v="4"/>
    <n v="50"/>
    <n v="1"/>
    <s v="FOJ89"/>
    <n v="100"/>
    <n v="0"/>
    <s v="ร้านที่4"/>
    <s v="y***"/>
    <s v="ระยอง"/>
    <s v="-"/>
    <s v=""/>
    <s v="05/07/2025 19:53"/>
    <s v="-"/>
    <s v="J&amp;T COD"/>
    <s v="Tiktok"/>
    <s v="จ่ายทีหลัง / COD"/>
    <s v=""/>
    <s v="-"/>
    <s v="05/07/2025 19:53"/>
  </r>
  <r>
    <x v="5"/>
    <x v="5"/>
    <n v="50"/>
    <n v="1"/>
    <s v="FOJ89"/>
    <n v="100"/>
    <n v="0"/>
    <s v="ร้านที่4"/>
    <s v="y***"/>
    <s v="ระยอง"/>
    <s v="-"/>
    <s v=""/>
    <s v="05/07/2025 19:53"/>
    <s v="-"/>
    <s v="J&amp;T COD"/>
    <s v="Tiktok"/>
    <s v="จ่ายทีหลัง / COD"/>
    <s v=""/>
    <s v="-"/>
    <s v="05/07/2025 19:53"/>
  </r>
  <r>
    <x v="3"/>
    <x v="3"/>
    <n v="50"/>
    <n v="1"/>
    <s v="FOJ88"/>
    <n v="100"/>
    <n v="0"/>
    <s v="ร้านที่4"/>
    <s v="น***พร ง***ำ"/>
    <s v="พิษณุโลก"/>
    <s v="-"/>
    <s v=""/>
    <s v="05/07/2025 19:51"/>
    <s v="-"/>
    <s v="J&amp;T COD"/>
    <s v="Tiktok"/>
    <s v="จ่ายทีหลัง / COD"/>
    <s v=""/>
    <s v="-"/>
    <s v="05/07/2025 19:52"/>
  </r>
  <r>
    <x v="4"/>
    <x v="4"/>
    <n v="50"/>
    <n v="1"/>
    <s v="FOJ88"/>
    <n v="100"/>
    <n v="0"/>
    <s v="ร้านที่4"/>
    <s v="น***พร ง***ำ"/>
    <s v="พิษณุโลก"/>
    <s v="-"/>
    <s v=""/>
    <s v="05/07/2025 19:51"/>
    <s v="-"/>
    <s v="J&amp;T COD"/>
    <s v="Tiktok"/>
    <s v="จ่ายทีหลัง / COD"/>
    <s v=""/>
    <s v="-"/>
    <s v="05/07/2025 19:52"/>
  </r>
  <r>
    <x v="5"/>
    <x v="5"/>
    <n v="50"/>
    <n v="1"/>
    <s v="FOJ88"/>
    <n v="100"/>
    <n v="0"/>
    <s v="ร้านที่4"/>
    <s v="น***พร ง***ำ"/>
    <s v="พิษณุโลก"/>
    <s v="-"/>
    <s v=""/>
    <s v="05/07/2025 19:51"/>
    <s v="-"/>
    <s v="J&amp;T COD"/>
    <s v="Tiktok"/>
    <s v="จ่ายทีหลัง / COD"/>
    <s v=""/>
    <s v="-"/>
    <s v="05/07/2025 19:52"/>
  </r>
  <r>
    <x v="0"/>
    <x v="0"/>
    <n v="50"/>
    <n v="6"/>
    <s v="FOJ87"/>
    <n v="200"/>
    <n v="0"/>
    <s v="ร้านที่2"/>
    <s v="ช***พชร ช***เวช"/>
    <s v="หนองคาย"/>
    <s v="-"/>
    <s v=""/>
    <s v="05/07/2025 19:42"/>
    <s v="-"/>
    <s v="J&amp;T COD"/>
    <s v="Tiktok"/>
    <s v="จ่ายทีหลัง / COD"/>
    <s v=""/>
    <s v="-"/>
    <s v="05/07/2025 19:42"/>
  </r>
  <r>
    <x v="3"/>
    <x v="3"/>
    <n v="50"/>
    <n v="2"/>
    <s v="FOJ86"/>
    <n v="209"/>
    <n v="9"/>
    <s v="ร้านที่4"/>
    <s v="พ***า เ***สนศรี"/>
    <s v="ชลบุรี"/>
    <s v="-"/>
    <s v=""/>
    <s v="05/07/2025 19:37"/>
    <s v="-"/>
    <s v="Flash Express Thailand"/>
    <s v="Tiktok"/>
    <s v="tiktok"/>
    <s v=""/>
    <s v="THT20071YTN9Z3Z"/>
    <s v="05/07/2025 19:36"/>
  </r>
  <r>
    <x v="4"/>
    <x v="4"/>
    <n v="50"/>
    <n v="2"/>
    <s v="FOJ86"/>
    <n v="209"/>
    <n v="9"/>
    <s v="ร้านที่4"/>
    <s v="พ***า เ***สนศรี"/>
    <s v="ชลบุรี"/>
    <s v="-"/>
    <s v=""/>
    <s v="05/07/2025 19:37"/>
    <s v="-"/>
    <s v="Flash Express Thailand"/>
    <s v="Tiktok"/>
    <s v="tiktok"/>
    <s v=""/>
    <s v="THT20071YTN9Z3Z"/>
    <s v="05/07/2025 19:36"/>
  </r>
  <r>
    <x v="5"/>
    <x v="5"/>
    <n v="50"/>
    <n v="2"/>
    <s v="FOJ86"/>
    <n v="209"/>
    <n v="9"/>
    <s v="ร้านที่4"/>
    <s v="พ***า เ***สนศรี"/>
    <s v="ชลบุรี"/>
    <s v="-"/>
    <s v=""/>
    <s v="05/07/2025 19:37"/>
    <s v="-"/>
    <s v="Flash Express Thailand"/>
    <s v="Tiktok"/>
    <s v="tiktok"/>
    <s v=""/>
    <s v="THT20071YTN9Z3Z"/>
    <s v="05/07/2025 19:36"/>
  </r>
  <r>
    <x v="3"/>
    <x v="3"/>
    <n v="33.333333333333336"/>
    <n v="3"/>
    <s v="FOJ85"/>
    <n v="145"/>
    <n v="0"/>
    <s v="ร้านที่4"/>
    <s v="อ***ภรณ์ อ***ย์"/>
    <s v="ปราจีนบุรี"/>
    <s v="-"/>
    <s v=""/>
    <s v="05/07/2025 19:35"/>
    <s v="-"/>
    <s v="J&amp;T COD"/>
    <s v="Tiktok"/>
    <s v="จ่ายทีหลัง / COD"/>
    <s v=""/>
    <s v="-"/>
    <s v="05/07/2025 19:35"/>
  </r>
  <r>
    <x v="0"/>
    <x v="0"/>
    <n v="65"/>
    <n v="1"/>
    <s v="FOJ85"/>
    <n v="145"/>
    <n v="0"/>
    <s v="ร้านที่4"/>
    <s v="อ***ภรณ์ อ***ย์"/>
    <s v="ปราจีนบุรี"/>
    <s v="-"/>
    <s v=""/>
    <s v="05/07/2025 19:35"/>
    <s v="-"/>
    <s v="J&amp;T COD"/>
    <s v="Tiktok"/>
    <s v="จ่ายทีหลัง / COD"/>
    <s v=""/>
    <s v="-"/>
    <s v="05/07/2025 19:35"/>
  </r>
  <r>
    <x v="6"/>
    <x v="13"/>
    <n v="1.25"/>
    <n v="1"/>
    <s v="FOJ84"/>
    <n v="1.25"/>
    <n v="0"/>
    <s v="ร้านที่1"/>
    <s v="ใดสดว"/>
    <s v="ชุมชนร่มเย็น 28//49999999 ซอยย 2/17 ดสดนดส 8484838 · คูคต/ Khu Khot_x000a__x000a_ลำลูกกา/ Lam Luk Kaปทุมธานี/ Pathum Thani_x000a_12130"/>
    <s v="12130"/>
    <s v="660964062818"/>
    <s v="05/07/2025 19:16"/>
    <s v="-"/>
    <s v="Kerry_dropoff"/>
    <s v="Lazada"/>
    <s v="lazada"/>
    <s v=""/>
    <s v="LEXPU0584321326"/>
    <s v="05/07/2025 19:14"/>
  </r>
  <r>
    <x v="10"/>
    <x v="11"/>
    <n v="54.5"/>
    <n v="2"/>
    <s v="FOJ83"/>
    <n v="75.75"/>
    <n v="0"/>
    <s v="ร้านที่1"/>
    <s v="สุธิ โพธิ์ดอกไม้"/>
    <s v="บ้านหนองกุงใต้ บ้านเลขที่17 หมู่7 ต.สุวรรณคูหา_x000a__x000a_สุวรรณคูหา/ Suwannakhuhaหนองบัวลำภู/ Nongbua Lamphu_x000a_39270"/>
    <s v="39270"/>
    <s v="660615464920"/>
    <s v="05/07/2025 19:12"/>
    <s v="-"/>
    <s v="Kerry_dropoff"/>
    <s v="Lazada"/>
    <s v="lazada"/>
    <s v=""/>
    <s v="TH36057F45XZ2F"/>
    <s v="05/07/2025 19:12"/>
  </r>
  <r>
    <x v="3"/>
    <x v="3"/>
    <n v="50"/>
    <n v="1"/>
    <s v="FOJ82"/>
    <n v="100"/>
    <n v="0"/>
    <s v="ร้านที่4"/>
    <s v="แ***นภา พ***บุตร"/>
    <s v="เทศบาลเมืองยโสธร"/>
    <s v="-"/>
    <s v=""/>
    <s v="05/07/2025 19:11"/>
    <s v="-"/>
    <s v="J&amp;T Express"/>
    <s v="Tiktok"/>
    <s v="tiktok"/>
    <s v=""/>
    <s v="-"/>
    <s v="05/07/2025 19:11"/>
  </r>
  <r>
    <x v="4"/>
    <x v="4"/>
    <n v="50"/>
    <n v="1"/>
    <s v="FOJ82"/>
    <n v="100"/>
    <n v="0"/>
    <s v="ร้านที่4"/>
    <s v="แ***นภา พ***บุตร"/>
    <s v="เทศบาลเมืองยโสธร"/>
    <s v="-"/>
    <s v=""/>
    <s v="05/07/2025 19:11"/>
    <s v="-"/>
    <s v="J&amp;T Express"/>
    <s v="Tiktok"/>
    <s v="tiktok"/>
    <s v=""/>
    <s v="-"/>
    <s v="05/07/2025 19:11"/>
  </r>
  <r>
    <x v="5"/>
    <x v="5"/>
    <n v="50"/>
    <n v="1"/>
    <s v="FOJ82"/>
    <n v="100"/>
    <n v="0"/>
    <s v="ร้านที่4"/>
    <s v="แ***นภา พ***บุตร"/>
    <s v="เทศบาลเมืองยโสธร"/>
    <s v="-"/>
    <s v=""/>
    <s v="05/07/2025 19:11"/>
    <s v="-"/>
    <s v="J&amp;T Express"/>
    <s v="Tiktok"/>
    <s v="tiktok"/>
    <s v=""/>
    <s v="-"/>
    <s v="05/07/2025 19:11"/>
  </r>
  <r>
    <x v="12"/>
    <x v="14"/>
    <n v="90"/>
    <n v="2"/>
    <s v="FOJ81"/>
    <n v="180"/>
    <n v="0"/>
    <s v="ร้านที่2"/>
    <s v="ภ***ภทร ส***งเนน"/>
    <s v="นครราชสีมา"/>
    <s v="-"/>
    <s v=""/>
    <s v="05/07/2025 19:08"/>
    <s v="-"/>
    <s v="J&amp;T Express"/>
    <s v="Tiktok"/>
    <s v="tiktok"/>
    <s v=""/>
    <s v="-"/>
    <s v="05/07/2025 19:07"/>
  </r>
  <r>
    <x v="3"/>
    <x v="3"/>
    <n v="50"/>
    <n v="2"/>
    <s v="FOJ80"/>
    <n v="200"/>
    <n v="0"/>
    <s v="ร้านที่4"/>
    <s v="น**"/>
    <s v="จังหวัดราชบุรี"/>
    <s v="-"/>
    <s v=""/>
    <s v="05/07/2025 19:06"/>
    <s v="-"/>
    <s v="J&amp;T COD"/>
    <s v="Tiktok"/>
    <s v="จ่ายทีหลัง / COD"/>
    <s v=""/>
    <s v="-"/>
    <s v="05/07/2025 19:06"/>
  </r>
  <r>
    <x v="4"/>
    <x v="4"/>
    <n v="50"/>
    <n v="2"/>
    <s v="FOJ80"/>
    <n v="200"/>
    <n v="0"/>
    <s v="ร้านที่4"/>
    <s v="น**"/>
    <s v="จังหวัดราชบุรี"/>
    <s v="-"/>
    <s v=""/>
    <s v="05/07/2025 19:06"/>
    <s v="-"/>
    <s v="J&amp;T COD"/>
    <s v="Tiktok"/>
    <s v="จ่ายทีหลัง / COD"/>
    <s v=""/>
    <s v="-"/>
    <s v="05/07/2025 19:06"/>
  </r>
  <r>
    <x v="5"/>
    <x v="5"/>
    <n v="50"/>
    <n v="2"/>
    <s v="FOJ80"/>
    <n v="200"/>
    <n v="0"/>
    <s v="ร้านที่4"/>
    <s v="น**"/>
    <s v="จังหวัดราชบุรี"/>
    <s v="-"/>
    <s v=""/>
    <s v="05/07/2025 19:06"/>
    <s v="-"/>
    <s v="J&amp;T COD"/>
    <s v="Tiktok"/>
    <s v="จ่ายทีหลัง / COD"/>
    <s v=""/>
    <s v="-"/>
    <s v="05/07/2025 19:06"/>
  </r>
  <r>
    <x v="6"/>
    <x v="9"/>
    <n v="95"/>
    <n v="3"/>
    <s v="FOJ79"/>
    <n v="285"/>
    <n v="0"/>
    <s v="ร้านที่1"/>
    <s v="ม******ร"/>
    <s v="******วัดตูม ตำบลวัดตูม อำเภอพระนครศรีอยุธยา จังหวัดพระนครศรีอยุธยา 13000"/>
    <s v="13000"/>
    <s v="18"/>
    <s v="05/07/2025 19:43"/>
    <s v="-"/>
    <s v="SPX Express"/>
    <s v="Shopee"/>
    <s v="shopee"/>
    <s v=""/>
    <s v="TH2542747023276"/>
    <s v="05/07/2025 19:04"/>
  </r>
  <r>
    <x v="3"/>
    <x v="3"/>
    <n v="50"/>
    <n v="2"/>
    <s v="FOJ77"/>
    <n v="200"/>
    <n v="0"/>
    <s v="ร้านที่4"/>
    <s v="ป* เ***กสอน"/>
    <s v="กรุงเทพฯ"/>
    <s v="-"/>
    <s v=""/>
    <s v="05/07/2025 18:58"/>
    <s v="-"/>
    <s v="J&amp;T COD"/>
    <s v="Tiktok"/>
    <s v="จ่ายทีหลัง / COD"/>
    <s v=""/>
    <s v="-"/>
    <s v="05/07/2025 18:58"/>
  </r>
  <r>
    <x v="4"/>
    <x v="4"/>
    <n v="50"/>
    <n v="2"/>
    <s v="FOJ77"/>
    <n v="200"/>
    <n v="0"/>
    <s v="ร้านที่4"/>
    <s v="ป* เ***กสอน"/>
    <s v="กรุงเทพฯ"/>
    <s v="-"/>
    <s v=""/>
    <s v="05/07/2025 18:58"/>
    <s v="-"/>
    <s v="J&amp;T COD"/>
    <s v="Tiktok"/>
    <s v="จ่ายทีหลัง / COD"/>
    <s v=""/>
    <s v="-"/>
    <s v="05/07/2025 18:58"/>
  </r>
  <r>
    <x v="5"/>
    <x v="5"/>
    <n v="50"/>
    <n v="2"/>
    <s v="FOJ77"/>
    <n v="200"/>
    <n v="0"/>
    <s v="ร้านที่4"/>
    <s v="ป* เ***กสอน"/>
    <s v="กรุงเทพฯ"/>
    <s v="-"/>
    <s v=""/>
    <s v="05/07/2025 18:58"/>
    <s v="-"/>
    <s v="J&amp;T COD"/>
    <s v="Tiktok"/>
    <s v="จ่ายทีหลัง / COD"/>
    <s v=""/>
    <s v="-"/>
    <s v="05/07/2025 18:58"/>
  </r>
  <r>
    <x v="3"/>
    <x v="3"/>
    <n v="50"/>
    <n v="1"/>
    <s v="FOJ76"/>
    <n v="100"/>
    <n v="0"/>
    <s v="ร้านที่4"/>
    <s v="j***nich"/>
    <s v="กรุงเทพมหานคร"/>
    <s v="-"/>
    <s v=""/>
    <s v="05/07/2025 18:49"/>
    <s v="-"/>
    <s v="J&amp;T Express"/>
    <s v="Tiktok"/>
    <s v="tiktok"/>
    <s v=""/>
    <s v="-"/>
    <s v="05/07/2025 18:49"/>
  </r>
  <r>
    <x v="4"/>
    <x v="4"/>
    <n v="50"/>
    <n v="1"/>
    <s v="FOJ76"/>
    <n v="100"/>
    <n v="0"/>
    <s v="ร้านที่4"/>
    <s v="j***nich"/>
    <s v="กรุงเทพมหานคร"/>
    <s v="-"/>
    <s v=""/>
    <s v="05/07/2025 18:49"/>
    <s v="-"/>
    <s v="J&amp;T Express"/>
    <s v="Tiktok"/>
    <s v="tiktok"/>
    <s v=""/>
    <s v="-"/>
    <s v="05/07/2025 18:49"/>
  </r>
  <r>
    <x v="5"/>
    <x v="5"/>
    <n v="50"/>
    <n v="1"/>
    <s v="FOJ76"/>
    <n v="100"/>
    <n v="0"/>
    <s v="ร้านที่4"/>
    <s v="j***nich"/>
    <s v="กรุงเทพมหานคร"/>
    <s v="-"/>
    <s v=""/>
    <s v="05/07/2025 18:49"/>
    <s v="-"/>
    <s v="J&amp;T Express"/>
    <s v="Tiktok"/>
    <s v="tiktok"/>
    <s v=""/>
    <s v="-"/>
    <s v="05/07/2025 18:49"/>
  </r>
  <r>
    <x v="3"/>
    <x v="3"/>
    <n v="50"/>
    <n v="1"/>
    <s v="FOJ75"/>
    <n v="106"/>
    <n v="6"/>
    <s v="ร้านที่4"/>
    <s v="อ*** อ***ักษ์สาโรช"/>
    <s v="กรุงเทพฯ"/>
    <s v="-"/>
    <s v=""/>
    <s v="05/07/2025 18:44"/>
    <s v="-"/>
    <s v="J&amp;T COD"/>
    <s v="Tiktok"/>
    <s v="จ่ายทีหลัง / COD"/>
    <s v=""/>
    <s v="-"/>
    <s v="05/07/2025 18:44"/>
  </r>
  <r>
    <x v="4"/>
    <x v="4"/>
    <n v="50"/>
    <n v="1"/>
    <s v="FOJ75"/>
    <n v="106"/>
    <n v="6"/>
    <s v="ร้านที่4"/>
    <s v="อ*** อ***ักษ์สาโรช"/>
    <s v="กรุงเทพฯ"/>
    <s v="-"/>
    <s v=""/>
    <s v="05/07/2025 18:44"/>
    <s v="-"/>
    <s v="J&amp;T COD"/>
    <s v="Tiktok"/>
    <s v="จ่ายทีหลัง / COD"/>
    <s v=""/>
    <s v="-"/>
    <s v="05/07/2025 18:44"/>
  </r>
  <r>
    <x v="5"/>
    <x v="5"/>
    <n v="50"/>
    <n v="1"/>
    <s v="FOJ75"/>
    <n v="106"/>
    <n v="6"/>
    <s v="ร้านที่4"/>
    <s v="อ*** อ***ักษ์สาโรช"/>
    <s v="กรุงเทพฯ"/>
    <s v="-"/>
    <s v=""/>
    <s v="05/07/2025 18:44"/>
    <s v="-"/>
    <s v="J&amp;T COD"/>
    <s v="Tiktok"/>
    <s v="จ่ายทีหลัง / COD"/>
    <s v=""/>
    <s v="-"/>
    <s v="05/07/2025 18:44"/>
  </r>
  <r>
    <x v="0"/>
    <x v="0"/>
    <n v="33.333333333333336"/>
    <n v="3"/>
    <s v="FOJ74"/>
    <n v="109"/>
    <n v="9"/>
    <s v="ร้านที่2"/>
    <s v="ป***านุช     ม***จริญกุล"/>
    <s v="ชลบุรี"/>
    <s v="-"/>
    <s v=""/>
    <s v="05/07/2025 18:40"/>
    <s v="-"/>
    <s v="Flash Express Thailand COD"/>
    <s v="Tiktok"/>
    <s v="จ่ายทีหลัง / COD"/>
    <s v=""/>
    <s v="THT20041YT8GF0Z"/>
    <s v="05/07/2025 18:41"/>
  </r>
  <r>
    <x v="3"/>
    <x v="3"/>
    <n v="50"/>
    <n v="1"/>
    <s v="FOJ73"/>
    <n v="109"/>
    <n v="9"/>
    <s v="ร้านที่4"/>
    <s v="ว***า ว***ษสิงห์"/>
    <s v="กาญจนบุรี"/>
    <s v="-"/>
    <s v=""/>
    <s v="05/07/2025 18:39"/>
    <s v="-"/>
    <s v="J&amp;T COD"/>
    <s v="Tiktok"/>
    <s v="จ่ายทีหลัง / COD"/>
    <s v=""/>
    <s v="-"/>
    <s v="05/07/2025 18:39"/>
  </r>
  <r>
    <x v="4"/>
    <x v="4"/>
    <n v="50"/>
    <n v="1"/>
    <s v="FOJ73"/>
    <n v="109"/>
    <n v="9"/>
    <s v="ร้านที่4"/>
    <s v="ว***า ว***ษสิงห์"/>
    <s v="กาญจนบุรี"/>
    <s v="-"/>
    <s v=""/>
    <s v="05/07/2025 18:39"/>
    <s v="-"/>
    <s v="J&amp;T COD"/>
    <s v="Tiktok"/>
    <s v="จ่ายทีหลัง / COD"/>
    <s v=""/>
    <s v="-"/>
    <s v="05/07/2025 18:39"/>
  </r>
  <r>
    <x v="5"/>
    <x v="5"/>
    <n v="50"/>
    <n v="1"/>
    <s v="FOJ73"/>
    <n v="109"/>
    <n v="9"/>
    <s v="ร้านที่4"/>
    <s v="ว***า ว***ษสิงห์"/>
    <s v="กาญจนบุรี"/>
    <s v="-"/>
    <s v=""/>
    <s v="05/07/2025 18:39"/>
    <s v="-"/>
    <s v="J&amp;T COD"/>
    <s v="Tiktok"/>
    <s v="จ่ายทีหลัง / COD"/>
    <s v=""/>
    <s v="-"/>
    <s v="05/07/2025 18:39"/>
  </r>
  <r>
    <x v="3"/>
    <x v="3"/>
    <n v="50"/>
    <n v="2"/>
    <s v="FOJ72"/>
    <n v="200"/>
    <n v="0"/>
    <s v="ร้านที่4"/>
    <s v="ธ***"/>
    <s v="สมุทรปราการ"/>
    <s v="-"/>
    <s v=""/>
    <s v="05/07/2025 18:12"/>
    <s v="-"/>
    <s v="J&amp;T COD"/>
    <s v="Tiktok"/>
    <s v="จ่ายทีหลัง / COD"/>
    <s v=""/>
    <s v="-"/>
    <s v="05/07/2025 18:35"/>
  </r>
  <r>
    <x v="4"/>
    <x v="4"/>
    <n v="50"/>
    <n v="2"/>
    <s v="FOJ72"/>
    <n v="200"/>
    <n v="0"/>
    <s v="ร้านที่4"/>
    <s v="ธ***"/>
    <s v="สมุทรปราการ"/>
    <s v="-"/>
    <s v=""/>
    <s v="05/07/2025 18:12"/>
    <s v="-"/>
    <s v="J&amp;T COD"/>
    <s v="Tiktok"/>
    <s v="จ่ายทีหลัง / COD"/>
    <s v=""/>
    <s v="-"/>
    <s v="05/07/2025 18:35"/>
  </r>
  <r>
    <x v="5"/>
    <x v="5"/>
    <n v="50"/>
    <n v="2"/>
    <s v="FOJ72"/>
    <n v="200"/>
    <n v="0"/>
    <s v="ร้านที่4"/>
    <s v="ธ***"/>
    <s v="สมุทรปราการ"/>
    <s v="-"/>
    <s v=""/>
    <s v="05/07/2025 18:12"/>
    <s v="-"/>
    <s v="J&amp;T COD"/>
    <s v="Tiktok"/>
    <s v="จ่ายทีหลัง / COD"/>
    <s v=""/>
    <s v="-"/>
    <s v="05/07/2025 18:35"/>
  </r>
  <r>
    <x v="3"/>
    <x v="3"/>
    <n v="50"/>
    <n v="2"/>
    <s v="FOJ71"/>
    <n v="200"/>
    <n v="0"/>
    <s v="ร้านที่4"/>
    <s v="เ*** 4*"/>
    <s v="อำนาจเจริญ"/>
    <s v="-"/>
    <s v=""/>
    <s v="05/07/2025 18:34"/>
    <s v="-"/>
    <s v="J&amp;T COD"/>
    <s v="Tiktok"/>
    <s v="จ่ายทีหลัง / COD"/>
    <s v=""/>
    <s v="-"/>
    <s v="05/07/2025 18:34"/>
  </r>
  <r>
    <x v="4"/>
    <x v="4"/>
    <n v="50"/>
    <n v="2"/>
    <s v="FOJ71"/>
    <n v="200"/>
    <n v="0"/>
    <s v="ร้านที่4"/>
    <s v="เ*** 4*"/>
    <s v="อำนาจเจริญ"/>
    <s v="-"/>
    <s v=""/>
    <s v="05/07/2025 18:34"/>
    <s v="-"/>
    <s v="J&amp;T COD"/>
    <s v="Tiktok"/>
    <s v="จ่ายทีหลัง / COD"/>
    <s v=""/>
    <s v="-"/>
    <s v="05/07/2025 18:34"/>
  </r>
  <r>
    <x v="5"/>
    <x v="5"/>
    <n v="50"/>
    <n v="2"/>
    <s v="FOJ71"/>
    <n v="200"/>
    <n v="0"/>
    <s v="ร้านที่4"/>
    <s v="เ*** 4*"/>
    <s v="อำนาจเจริญ"/>
    <s v="-"/>
    <s v=""/>
    <s v="05/07/2025 18:34"/>
    <s v="-"/>
    <s v="J&amp;T COD"/>
    <s v="Tiktok"/>
    <s v="จ่ายทีหลัง / COD"/>
    <s v=""/>
    <s v="-"/>
    <s v="05/07/2025 18:34"/>
  </r>
  <r>
    <x v="3"/>
    <x v="3"/>
    <n v="50"/>
    <n v="1"/>
    <s v="FOJ70"/>
    <n v="100"/>
    <n v="0"/>
    <s v="ร้านที่4"/>
    <s v="ม***าพร  ว***ะวิวัฒน์เวช"/>
    <s v="กรุงเทพฯ"/>
    <s v="-"/>
    <s v=""/>
    <s v="05/07/2025 18:33"/>
    <s v="-"/>
    <s v="J&amp;T COD"/>
    <s v="Tiktok"/>
    <s v="จ่ายทีหลัง / COD"/>
    <s v=""/>
    <s v="-"/>
    <s v="05/07/2025 18:33"/>
  </r>
  <r>
    <x v="4"/>
    <x v="4"/>
    <n v="50"/>
    <n v="1"/>
    <s v="FOJ70"/>
    <n v="100"/>
    <n v="0"/>
    <s v="ร้านที่4"/>
    <s v="ม***าพร  ว***ะวิวัฒน์เวช"/>
    <s v="กรุงเทพฯ"/>
    <s v="-"/>
    <s v=""/>
    <s v="05/07/2025 18:33"/>
    <s v="-"/>
    <s v="J&amp;T COD"/>
    <s v="Tiktok"/>
    <s v="จ่ายทีหลัง / COD"/>
    <s v=""/>
    <s v="-"/>
    <s v="05/07/2025 18:33"/>
  </r>
  <r>
    <x v="5"/>
    <x v="5"/>
    <n v="50"/>
    <n v="1"/>
    <s v="FOJ70"/>
    <n v="100"/>
    <n v="0"/>
    <s v="ร้านที่4"/>
    <s v="ม***าพร  ว***ะวิวัฒน์เวช"/>
    <s v="กรุงเทพฯ"/>
    <s v="-"/>
    <s v=""/>
    <s v="05/07/2025 18:33"/>
    <s v="-"/>
    <s v="J&amp;T COD"/>
    <s v="Tiktok"/>
    <s v="จ่ายทีหลัง / COD"/>
    <s v=""/>
    <s v="-"/>
    <s v="05/07/2025 18:33"/>
  </r>
  <r>
    <x v="2"/>
    <x v="2"/>
    <n v="66.666666666666671"/>
    <n v="6"/>
    <s v="FOJ69"/>
    <n v="255"/>
    <n v="0"/>
    <s v="ร้านที่1"/>
    <s v="ท******)"/>
    <s v="******งน้อยตำบลหนองบัวแดง ตำบลหนองบัวแดง อำเภอหนองบัวแดง จังหวัดชัยภูมิ 36210"/>
    <s v="36210"/>
    <s v="43"/>
    <s v="05/07/2025 18:59"/>
    <s v="-"/>
    <s v="SPX Express"/>
    <s v="Shopee"/>
    <s v="shopee"/>
    <s v=""/>
    <s v="TH2539891622606"/>
    <s v="05/07/2025 18:29"/>
  </r>
  <r>
    <x v="3"/>
    <x v="3"/>
    <n v="50"/>
    <n v="1"/>
    <s v="FOJ68"/>
    <n v="100"/>
    <n v="0"/>
    <s v="ร้านที่4"/>
    <s v="เ***์ส"/>
    <s v="กาฬสินธุ์"/>
    <s v="-"/>
    <s v=""/>
    <s v="05/07/2025 18:26"/>
    <s v="-"/>
    <s v="J&amp;T COD"/>
    <s v="Tiktok"/>
    <s v="จ่ายทีหลัง / COD"/>
    <s v=""/>
    <s v="-"/>
    <s v="05/07/2025 18:27"/>
  </r>
  <r>
    <x v="4"/>
    <x v="4"/>
    <n v="50"/>
    <n v="1"/>
    <s v="FOJ68"/>
    <n v="100"/>
    <n v="0"/>
    <s v="ร้านที่4"/>
    <s v="เ***์ส"/>
    <s v="กาฬสินธุ์"/>
    <s v="-"/>
    <s v=""/>
    <s v="05/07/2025 18:26"/>
    <s v="-"/>
    <s v="J&amp;T COD"/>
    <s v="Tiktok"/>
    <s v="จ่ายทีหลัง / COD"/>
    <s v=""/>
    <s v="-"/>
    <s v="05/07/2025 18:27"/>
  </r>
  <r>
    <x v="5"/>
    <x v="5"/>
    <n v="50"/>
    <n v="1"/>
    <s v="FOJ68"/>
    <n v="100"/>
    <n v="0"/>
    <s v="ร้านที่4"/>
    <s v="เ***์ส"/>
    <s v="กาฬสินธุ์"/>
    <s v="-"/>
    <s v=""/>
    <s v="05/07/2025 18:26"/>
    <s v="-"/>
    <s v="J&amp;T COD"/>
    <s v="Tiktok"/>
    <s v="จ่ายทีหลัง / COD"/>
    <s v=""/>
    <s v="-"/>
    <s v="05/07/2025 18:26"/>
  </r>
  <r>
    <x v="2"/>
    <x v="2"/>
    <n v="66.666666666666671"/>
    <n v="3"/>
    <s v="FOJ66"/>
    <n v="300"/>
    <n v="0"/>
    <s v="ร้านที่2"/>
    <s v="ฑ***ิกา ใ***่สันติ"/>
    <s v="แม่ฮ่องสอน"/>
    <s v="-"/>
    <s v=""/>
    <s v="05/07/2025 18:12"/>
    <s v="-"/>
    <s v="J&amp;T Express"/>
    <s v="Tiktok"/>
    <s v="tiktok"/>
    <s v=""/>
    <s v="-"/>
    <s v="05/07/2025 18:12"/>
  </r>
  <r>
    <x v="0"/>
    <x v="0"/>
    <n v="33.333333333333336"/>
    <n v="6"/>
    <s v="FOJ66"/>
    <n v="300"/>
    <n v="0"/>
    <s v="ร้านที่2"/>
    <s v="ฑ***ิกา ใ***่สันติ"/>
    <s v="แม่ฮ่องสอน"/>
    <s v="-"/>
    <s v=""/>
    <s v="05/07/2025 18:12"/>
    <s v="-"/>
    <s v="J&amp;T Express"/>
    <s v="Tiktok"/>
    <s v="tiktok"/>
    <s v=""/>
    <s v="-"/>
    <s v="05/07/2025 18:12"/>
  </r>
  <r>
    <x v="6"/>
    <x v="9"/>
    <n v="66.333333333333329"/>
    <n v="3"/>
    <s v="FOJ65"/>
    <n v="250"/>
    <n v="0"/>
    <s v="ร้านที่2"/>
    <s v="บ***บิ๋ม"/>
    <s v="ศรีสะเกษ"/>
    <s v="-"/>
    <s v=""/>
    <s v="05/07/2025 17:57"/>
    <s v="-"/>
    <s v="J&amp;T Express"/>
    <s v="Tiktok"/>
    <s v="tiktok"/>
    <s v=""/>
    <s v="-"/>
    <s v="05/07/2025 17:57"/>
  </r>
  <r>
    <x v="3"/>
    <x v="3"/>
    <n v="50"/>
    <n v="1"/>
    <s v="FOJ64"/>
    <n v="100"/>
    <n v="0"/>
    <s v="ร้านที่4"/>
    <s v="น***ทธิเกียรติ ฉ***ม้นพันธุ์"/>
    <s v="นครปฐม"/>
    <s v="-"/>
    <s v=""/>
    <s v="05/07/2025 17:56"/>
    <s v="-"/>
    <s v="J&amp;T COD"/>
    <s v="Tiktok"/>
    <s v="จ่ายทีหลัง / COD"/>
    <s v=""/>
    <s v="-"/>
    <s v="05/07/2025 17:56"/>
  </r>
  <r>
    <x v="4"/>
    <x v="4"/>
    <n v="50"/>
    <n v="1"/>
    <s v="FOJ64"/>
    <n v="100"/>
    <n v="0"/>
    <s v="ร้านที่4"/>
    <s v="น***ทธิเกียรติ ฉ***ม้นพันธุ์"/>
    <s v="นครปฐม"/>
    <s v="-"/>
    <s v=""/>
    <s v="05/07/2025 17:56"/>
    <s v="-"/>
    <s v="J&amp;T COD"/>
    <s v="Tiktok"/>
    <s v="จ่ายทีหลัง / COD"/>
    <s v=""/>
    <s v="-"/>
    <s v="05/07/2025 17:56"/>
  </r>
  <r>
    <x v="5"/>
    <x v="5"/>
    <n v="50"/>
    <n v="1"/>
    <s v="FOJ64"/>
    <n v="100"/>
    <n v="0"/>
    <s v="ร้านที่4"/>
    <s v="น***ทธิเกียรติ ฉ***ม้นพันธุ์"/>
    <s v="นครปฐม"/>
    <s v="-"/>
    <s v=""/>
    <s v="05/07/2025 17:56"/>
    <s v="-"/>
    <s v="J&amp;T COD"/>
    <s v="Tiktok"/>
    <s v="จ่ายทีหลัง / COD"/>
    <s v=""/>
    <s v="-"/>
    <s v="05/07/2025 17:56"/>
  </r>
  <r>
    <x v="5"/>
    <x v="5"/>
    <n v="60"/>
    <n v="3"/>
    <s v="FOJ63"/>
    <n v="100"/>
    <n v="0"/>
    <s v="ร้านที่4"/>
    <s v="ป**"/>
    <s v="เพชรบูรณ์"/>
    <s v="-"/>
    <s v=""/>
    <s v="05/07/2025 17:54"/>
    <s v="-"/>
    <s v="J&amp;T COD"/>
    <s v="Tiktok"/>
    <s v="จ่ายทีหลัง / COD"/>
    <s v=""/>
    <s v="-"/>
    <s v="05/07/2025 17:54"/>
  </r>
  <r>
    <x v="12"/>
    <x v="14"/>
    <n v="66"/>
    <n v="1"/>
    <s v="FOJ62"/>
    <n v="26"/>
    <n v="26"/>
    <s v="ร้านที่1"/>
    <s v="นวัตมน เทพนิมิตร"/>
    <s v="159 ม.1 ต.ท้ายสำเภา_x000a__x000a_พระพรหม/ Phra Phromนครศรีธรรมราช/ Nakhon Si Thammarat_x000a_80000"/>
    <s v="80000"/>
    <s v="660807188312"/>
    <s v="05/07/2025 17:56"/>
    <s v="-"/>
    <s v="Kerry_dropoff"/>
    <s v="Lazada"/>
    <s v="lazada"/>
    <s v=""/>
    <s v="LEXPU0584321395"/>
    <s v="05/07/2025 17:53"/>
  </r>
  <r>
    <x v="9"/>
    <x v="10"/>
    <n v="66"/>
    <n v="1"/>
    <s v="FOJ62"/>
    <n v="26"/>
    <n v="26"/>
    <s v="ร้านที่1"/>
    <s v="นวัตมน เทพนิมิตร"/>
    <s v="159 ม.1 ต.ท้ายสำเภา_x000a__x000a_พระพรหม/ Phra Phromนครศรีธรรมราช/ Nakhon Si Thammarat_x000a_80000"/>
    <s v="80000"/>
    <s v="660807188312"/>
    <s v="05/07/2025 17:56"/>
    <s v="-"/>
    <s v="Kerry_dropoff"/>
    <s v="Lazada"/>
    <s v="lazada"/>
    <s v=""/>
    <s v="LEXPU0584321395"/>
    <s v="05/07/2025 17:53"/>
  </r>
  <r>
    <x v="6"/>
    <x v="9"/>
    <n v="67"/>
    <n v="1"/>
    <s v="FOJ62"/>
    <n v="26"/>
    <n v="26"/>
    <s v="ร้านที่1"/>
    <s v="นวัตมน เทพนิมิตร"/>
    <s v="159 ม.1 ต.ท้ายสำเภา_x000a__x000a_พระพรหม/ Phra Phromนครศรีธรรมราช/ Nakhon Si Thammarat_x000a_80000"/>
    <s v="80000"/>
    <s v="660807188312"/>
    <s v="05/07/2025 17:56"/>
    <s v="-"/>
    <s v="Kerry_dropoff"/>
    <s v="Lazada"/>
    <s v="lazada"/>
    <s v=""/>
    <s v="LEXPU0584321395"/>
    <s v="05/07/2025 17:53"/>
  </r>
  <r>
    <x v="3"/>
    <x v="3"/>
    <n v="50"/>
    <n v="1"/>
    <s v="FOJ61"/>
    <n v="106"/>
    <n v="6"/>
    <s v="ร้านที่4"/>
    <s v="ต**"/>
    <s v="กรุงเทพมหานคร"/>
    <s v="-"/>
    <s v=""/>
    <s v="05/07/2025 17:45"/>
    <s v="-"/>
    <s v="J&amp;T COD"/>
    <s v="Tiktok"/>
    <s v="จ่ายทีหลัง / COD"/>
    <s v=""/>
    <s v="-"/>
    <s v="05/07/2025 17:45"/>
  </r>
  <r>
    <x v="4"/>
    <x v="4"/>
    <n v="50"/>
    <n v="1"/>
    <s v="FOJ61"/>
    <n v="106"/>
    <n v="6"/>
    <s v="ร้านที่4"/>
    <s v="ต**"/>
    <s v="กรุงเทพมหานคร"/>
    <s v="-"/>
    <s v=""/>
    <s v="05/07/2025 17:45"/>
    <s v="-"/>
    <s v="J&amp;T COD"/>
    <s v="Tiktok"/>
    <s v="จ่ายทีหลัง / COD"/>
    <s v=""/>
    <s v="-"/>
    <s v="05/07/2025 17:45"/>
  </r>
  <r>
    <x v="5"/>
    <x v="5"/>
    <n v="50"/>
    <n v="1"/>
    <s v="FOJ61"/>
    <n v="106"/>
    <n v="6"/>
    <s v="ร้านที่4"/>
    <s v="ต**"/>
    <s v="กรุงเทพมหานคร"/>
    <s v="-"/>
    <s v=""/>
    <s v="05/07/2025 17:45"/>
    <s v="-"/>
    <s v="J&amp;T COD"/>
    <s v="Tiktok"/>
    <s v="จ่ายทีหลัง / COD"/>
    <s v=""/>
    <s v="-"/>
    <s v="05/07/2025 17:45"/>
  </r>
  <r>
    <x v="0"/>
    <x v="0"/>
    <n v="50"/>
    <n v="6"/>
    <s v="FOJ60"/>
    <n v="200"/>
    <n v="0"/>
    <s v="ร้านที่2"/>
    <s v="ท***าล​ ส***กุล"/>
    <s v="กำแพงเพชร"/>
    <s v="-"/>
    <s v=""/>
    <s v="05/07/2025 17:43"/>
    <s v="-"/>
    <s v="J&amp;T COD"/>
    <s v="Tiktok"/>
    <s v="จ่ายทีหลัง / COD"/>
    <s v=""/>
    <s v="-"/>
    <s v="05/07/2025 17:43"/>
  </r>
  <r>
    <x v="2"/>
    <x v="2"/>
    <n v="66.666666666666671"/>
    <n v="3"/>
    <s v="FOJ59"/>
    <n v="109"/>
    <n v="9"/>
    <s v="ร้านที่2"/>
    <s v="จ***ารัตน์"/>
    <s v="อุบลราชธานี"/>
    <s v="-"/>
    <s v=""/>
    <s v="05/07/2025 17:41"/>
    <s v="-"/>
    <s v="J&amp;T COD"/>
    <s v="Tiktok"/>
    <s v="จ่ายทีหลัง / COD"/>
    <s v=""/>
    <s v="-"/>
    <s v="05/07/2025 17:41"/>
  </r>
  <r>
    <x v="10"/>
    <x v="11"/>
    <n v="54.5"/>
    <n v="2"/>
    <s v="FOJ58"/>
    <n v="56.25"/>
    <n v="0"/>
    <s v="ร้านที่1"/>
    <s v="มธุรส  พิรุฬห์ถิรดา"/>
    <s v="จอยบิวตี้ 462 ปากซอยลาดพร้าววังหิน34 ถนนลาดพร้าววังหิน_x000a__x000a_ลาดพร้าว/ Lad Phrawกรุงเทพมหานคร/ Bangkok_x000a_10230"/>
    <s v="10230"/>
    <s v="660838442447"/>
    <s v="05/07/2025 17:41"/>
    <s v="-"/>
    <s v="Kerry_dropoff"/>
    <s v="Lazada"/>
    <s v="lazada"/>
    <s v=""/>
    <s v="LEXPU0584285689"/>
    <s v="05/07/2025 17:41"/>
  </r>
  <r>
    <x v="12"/>
    <x v="14"/>
    <n v="66"/>
    <n v="1"/>
    <s v="FOJ57"/>
    <n v="233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05/07/2025 17:37"/>
    <s v="-"/>
    <s v="SPX Express"/>
    <s v="Shopee"/>
    <s v="shopee"/>
    <s v=""/>
    <s v="TH253406605162C"/>
    <s v="05/07/2025 17:37"/>
  </r>
  <r>
    <x v="9"/>
    <x v="10"/>
    <n v="66"/>
    <n v="1"/>
    <s v="FOJ57"/>
    <n v="233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05/07/2025 17:37"/>
    <s v="-"/>
    <s v="SPX Express"/>
    <s v="Shopee"/>
    <s v="shopee"/>
    <s v=""/>
    <s v="TH253406605162C"/>
    <s v="05/07/2025 17:37"/>
  </r>
  <r>
    <x v="6"/>
    <x v="9"/>
    <n v="67"/>
    <n v="1"/>
    <s v="FOJ57"/>
    <n v="233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05/07/2025 17:37"/>
    <s v="-"/>
    <s v="SPX Express"/>
    <s v="Shopee"/>
    <s v="shopee"/>
    <s v=""/>
    <s v="TH253406605162C"/>
    <s v="05/07/2025 17:37"/>
  </r>
  <r>
    <x v="3"/>
    <x v="3"/>
    <n v="50"/>
    <n v="1"/>
    <s v="FOJ55"/>
    <n v="100"/>
    <n v="0"/>
    <s v="ร้านที่4"/>
    <s v="ภ***ชญา ส***ล้"/>
    <s v="เทศบาลนครนครราชสีมา"/>
    <s v="-"/>
    <s v=""/>
    <s v="05/07/2025 17:25"/>
    <s v="-"/>
    <s v="J&amp;T Express"/>
    <s v="Tiktok"/>
    <s v="tiktok"/>
    <s v=""/>
    <s v="-"/>
    <s v="05/07/2025 17:24"/>
  </r>
  <r>
    <x v="4"/>
    <x v="4"/>
    <n v="50"/>
    <n v="1"/>
    <s v="FOJ55"/>
    <n v="100"/>
    <n v="0"/>
    <s v="ร้านที่4"/>
    <s v="ภ***ชญา ส***ล้"/>
    <s v="เทศบาลนครนครราชสีมา"/>
    <s v="-"/>
    <s v=""/>
    <s v="05/07/2025 17:25"/>
    <s v="-"/>
    <s v="J&amp;T Express"/>
    <s v="Tiktok"/>
    <s v="tiktok"/>
    <s v=""/>
    <s v="-"/>
    <s v="05/07/2025 17:24"/>
  </r>
  <r>
    <x v="5"/>
    <x v="5"/>
    <n v="50"/>
    <n v="1"/>
    <s v="FOJ55"/>
    <n v="100"/>
    <n v="0"/>
    <s v="ร้านที่4"/>
    <s v="ภ***ชญา ส***ล้"/>
    <s v="เทศบาลนครนครราชสีมา"/>
    <s v="-"/>
    <s v=""/>
    <s v="05/07/2025 17:25"/>
    <s v="-"/>
    <s v="J&amp;T Express"/>
    <s v="Tiktok"/>
    <s v="tiktok"/>
    <s v=""/>
    <s v="-"/>
    <s v="05/07/2025 17:24"/>
  </r>
  <r>
    <x v="6"/>
    <x v="13"/>
    <n v="71.25"/>
    <n v="1"/>
    <s v="FOJ54"/>
    <n v="78.25"/>
    <n v="7"/>
    <s v="ร้านที่1"/>
    <s v="ศรีวรรณ สิงห์นุ้ย"/>
    <s v="999/8ม.พนาสนธิ์วิลล่า12ม.2ต.ท้ายบ้าน_x000a__x000a_เมืองสมุทรปราการ/ Mueang Samut Prakanสมุทรปราการ/ Samut Prakan_x000a_10280"/>
    <s v="10280"/>
    <s v="660865704261"/>
    <s v="05/07/2025 17:19"/>
    <s v="-"/>
    <s v="Kerry_dropoff"/>
    <s v="Lazada"/>
    <s v="lazada"/>
    <s v=""/>
    <s v="LEXPU0584321712"/>
    <s v="05/07/2025 17:19"/>
  </r>
  <r>
    <x v="0"/>
    <x v="0"/>
    <n v="50"/>
    <n v="6"/>
    <s v="FOJ53"/>
    <n v="200"/>
    <n v="0"/>
    <s v="ร้านที่2"/>
    <s v="H***rik C***n"/>
    <s v="Chon Buri"/>
    <s v="-"/>
    <s v=""/>
    <s v="05/07/2025 17:15"/>
    <s v="-"/>
    <s v="Flash Express Thailand"/>
    <s v="Tiktok"/>
    <s v="tiktok"/>
    <s v=""/>
    <s v="THT20041YTBV74Z"/>
    <s v="05/07/2025 17:15"/>
  </r>
  <r>
    <x v="3"/>
    <x v="3"/>
    <n v="50"/>
    <n v="1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4"/>
    <x v="4"/>
    <n v="50"/>
    <n v="1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5"/>
    <x v="5"/>
    <n v="50"/>
    <n v="1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5"/>
    <x v="5"/>
    <n v="43"/>
    <n v="1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13"/>
    <x v="15"/>
    <n v="65"/>
    <n v="1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0"/>
    <x v="0"/>
    <n v="45"/>
    <n v="2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12"/>
    <x v="14"/>
    <n v="68"/>
    <n v="1"/>
    <s v="FOJ52"/>
    <n v="408"/>
    <n v="10"/>
    <s v="ร้านที่1"/>
    <s v="น******า"/>
    <s v="******างนคร ตำบลในเมือง อำเภอเมืองนครพนม จังหวัดนครพนม 48000"/>
    <s v="48000"/>
    <s v="09"/>
    <s v="05/07/2025 17:14"/>
    <s v="-"/>
    <s v="SPX Express"/>
    <s v="Shopee"/>
    <s v="shopee"/>
    <s v=""/>
    <s v="TH254597293406M"/>
    <s v="05/07/2025 17:14"/>
  </r>
  <r>
    <x v="6"/>
    <x v="13"/>
    <n v="63.75"/>
    <n v="1"/>
    <s v="FOJ51"/>
    <n v="63.75"/>
    <n v="0"/>
    <s v="ร้านที่1"/>
    <s v="ดารณี​ กานตชาติพิชัย"/>
    <s v="179/68 มบ.กาญจนกนกวิลล์3 ม.3  ต.ท่าวังตาล_x000a__x000a_สารภี/ Saraphiเชียงใหม่/ Chiang Mai_x000a_50140"/>
    <s v="50140"/>
    <s v="660806229022"/>
    <s v="05/07/2025 17:11"/>
    <s v="-"/>
    <s v="Kerry_dropoff"/>
    <s v="Lazada"/>
    <s v="lazada"/>
    <s v=""/>
    <s v="LEXPU0584321435"/>
    <s v="05/07/2025 17:11"/>
  </r>
  <r>
    <x v="2"/>
    <x v="2"/>
    <n v="66.666666666666671"/>
    <n v="3"/>
    <s v="FOJ50"/>
    <n v="200"/>
    <n v="0"/>
    <s v="ร้านที่4"/>
    <s v="ส***พร ไ***ุญ"/>
    <s v="สุราษฎร์ธานี"/>
    <s v="-"/>
    <s v=""/>
    <s v="05/07/2025 17:10"/>
    <s v="-"/>
    <s v="J&amp;T COD"/>
    <s v="Tiktok"/>
    <s v="จ่ายทีหลัง / COD"/>
    <s v=""/>
    <s v="-"/>
    <s v="05/07/2025 17:10"/>
  </r>
  <r>
    <x v="3"/>
    <x v="3"/>
    <n v="50"/>
    <n v="1"/>
    <s v="FOJ50"/>
    <n v="200"/>
    <n v="0"/>
    <s v="ร้านที่4"/>
    <s v="ส***พร ไ***ุญ"/>
    <s v="สุราษฎร์ธานี"/>
    <s v="-"/>
    <s v=""/>
    <s v="05/07/2025 17:10"/>
    <s v="-"/>
    <s v="J&amp;T COD"/>
    <s v="Tiktok"/>
    <s v="จ่ายทีหลัง / COD"/>
    <s v=""/>
    <s v="-"/>
    <s v="05/07/2025 17:10"/>
  </r>
  <r>
    <x v="4"/>
    <x v="4"/>
    <n v="50"/>
    <n v="1"/>
    <s v="FOJ50"/>
    <n v="200"/>
    <n v="0"/>
    <s v="ร้านที่4"/>
    <s v="ส***พร ไ***ุญ"/>
    <s v="สุราษฎร์ธานี"/>
    <s v="-"/>
    <s v=""/>
    <s v="05/07/2025 17:10"/>
    <s v="-"/>
    <s v="J&amp;T COD"/>
    <s v="Tiktok"/>
    <s v="จ่ายทีหลัง / COD"/>
    <s v=""/>
    <s v="-"/>
    <s v="05/07/2025 17:10"/>
  </r>
  <r>
    <x v="5"/>
    <x v="5"/>
    <n v="50"/>
    <n v="1"/>
    <s v="FOJ50"/>
    <n v="200"/>
    <n v="0"/>
    <s v="ร้านที่4"/>
    <s v="ส***พร ไ***ุญ"/>
    <s v="สุราษฎร์ธานี"/>
    <s v="-"/>
    <s v=""/>
    <s v="05/07/2025 17:10"/>
    <s v="-"/>
    <s v="J&amp;T COD"/>
    <s v="Tiktok"/>
    <s v="จ่ายทีหลัง / COD"/>
    <s v=""/>
    <s v="-"/>
    <s v="05/07/2025 17:10"/>
  </r>
  <r>
    <x v="2"/>
    <x v="2"/>
    <n v="66.666666666666671"/>
    <n v="3"/>
    <s v="FOJ49"/>
    <n v="100"/>
    <n v="0"/>
    <s v="ร้านที่2"/>
    <s v="อ***ณา​ ร***ุมพฏ"/>
    <s v="อุดรธานี"/>
    <s v="-"/>
    <s v=""/>
    <s v="05/07/2025 17:06"/>
    <s v="-"/>
    <s v="J&amp;T COD"/>
    <s v="Tiktok"/>
    <s v="จ่ายทีหลัง / COD"/>
    <s v=""/>
    <s v="-"/>
    <s v="05/07/2025 17:06"/>
  </r>
  <r>
    <x v="0"/>
    <x v="0"/>
    <n v="50"/>
    <n v="6"/>
    <s v="FOJ48"/>
    <n v="200"/>
    <n v="0"/>
    <s v="ร้านที่2"/>
    <s v="ส***ตรี น***ทธิ์"/>
    <s v="ขอนแก่น"/>
    <s v="-"/>
    <s v=""/>
    <s v="05/07/2025 16:14"/>
    <s v="-"/>
    <s v="J&amp;T COD"/>
    <s v="Tiktok"/>
    <s v="จ่ายทีหลัง / COD"/>
    <s v=""/>
    <s v="-"/>
    <s v="05/07/2025 17:01"/>
  </r>
  <r>
    <x v="5"/>
    <x v="5"/>
    <n v="60"/>
    <n v="3"/>
    <s v="FOJ47"/>
    <n v="109"/>
    <n v="9"/>
    <s v="ร้านที่4"/>
    <s v="ธ***นท์ ว***สุข"/>
    <s v="อำนาจเจริญ"/>
    <s v="-"/>
    <s v=""/>
    <s v="05/07/2025 16:54"/>
    <s v="-"/>
    <s v="J&amp;T COD"/>
    <s v="Tiktok"/>
    <s v="จ่ายทีหลัง / COD"/>
    <s v=""/>
    <s v="-"/>
    <s v="05/07/2025 16:54"/>
  </r>
  <r>
    <x v="2"/>
    <x v="2"/>
    <n v="66.666666666666671"/>
    <n v="3"/>
    <s v="FOJ46"/>
    <n v="130"/>
    <n v="0"/>
    <s v="ร้านที่1"/>
    <s v="ล******า"/>
    <s v="******ตำบลแก้มอ้น อำเภอจอมบึง จังหวัดราชบุรี 70150"/>
    <s v="70150"/>
    <s v="16"/>
    <s v="05/07/2025 16:51"/>
    <s v="-"/>
    <s v="SPX Express"/>
    <s v="Shopee"/>
    <s v="shopee"/>
    <s v=""/>
    <s v="TH2564208926347"/>
    <s v="05/07/2025 16:51"/>
  </r>
  <r>
    <x v="5"/>
    <x v="5"/>
    <n v="60"/>
    <n v="3"/>
    <s v="FOJ45"/>
    <n v="120"/>
    <n v="29"/>
    <s v="ร้านที่4"/>
    <s v="ร***นภา ก***รง"/>
    <s v="เพชรบูรณ์"/>
    <s v="-"/>
    <s v=""/>
    <s v="05/07/2025 16:50"/>
    <s v="-"/>
    <s v="J&amp;T COD"/>
    <s v="Tiktok"/>
    <s v="จ่ายทีหลัง / COD"/>
    <s v=""/>
    <s v="-"/>
    <s v="05/07/2025 16:50"/>
  </r>
  <r>
    <x v="3"/>
    <x v="3"/>
    <n v="50"/>
    <n v="1"/>
    <s v="FOJ44"/>
    <n v="100"/>
    <n v="0"/>
    <s v="ร้านที่4"/>
    <s v="ส***ลัย  ห***นาเกลือ"/>
    <s v="สตูล"/>
    <s v="-"/>
    <s v=""/>
    <s v="05/07/2025 16:36"/>
    <s v="-"/>
    <s v="J&amp;T COD"/>
    <s v="Tiktok"/>
    <s v="จ่ายทีหลัง / COD"/>
    <s v=""/>
    <s v="-"/>
    <s v="05/07/2025 16:36"/>
  </r>
  <r>
    <x v="4"/>
    <x v="4"/>
    <n v="50"/>
    <n v="1"/>
    <s v="FOJ44"/>
    <n v="100"/>
    <n v="0"/>
    <s v="ร้านที่4"/>
    <s v="ส***ลัย  ห***นาเกลือ"/>
    <s v="สตูล"/>
    <s v="-"/>
    <s v=""/>
    <s v="05/07/2025 16:36"/>
    <s v="-"/>
    <s v="J&amp;T COD"/>
    <s v="Tiktok"/>
    <s v="จ่ายทีหลัง / COD"/>
    <s v=""/>
    <s v="-"/>
    <s v="05/07/2025 16:36"/>
  </r>
  <r>
    <x v="5"/>
    <x v="5"/>
    <n v="50"/>
    <n v="1"/>
    <s v="FOJ44"/>
    <n v="100"/>
    <n v="0"/>
    <s v="ร้านที่4"/>
    <s v="ส***ลัย  ห***นาเกลือ"/>
    <s v="สตูล"/>
    <s v="-"/>
    <s v=""/>
    <s v="05/07/2025 16:36"/>
    <s v="-"/>
    <s v="J&amp;T COD"/>
    <s v="Tiktok"/>
    <s v="จ่ายทีหลัง / COD"/>
    <s v=""/>
    <s v="-"/>
    <s v="05/07/2025 16:36"/>
  </r>
  <r>
    <x v="3"/>
    <x v="3"/>
    <n v="50"/>
    <n v="1"/>
    <s v="FOJ41"/>
    <n v="100"/>
    <n v="0"/>
    <s v="ร้านที่4"/>
    <s v="ผ***ต ห***ระกูล"/>
    <s v="นครสวรรค์"/>
    <s v="-"/>
    <s v=""/>
    <s v="05/07/2025 16:24"/>
    <s v="-"/>
    <s v="J&amp;T COD"/>
    <s v="Tiktok"/>
    <s v="จ่ายทีหลัง / COD"/>
    <s v=""/>
    <s v="-"/>
    <s v="05/07/2025 16:24"/>
  </r>
  <r>
    <x v="4"/>
    <x v="4"/>
    <n v="50"/>
    <n v="1"/>
    <s v="FOJ41"/>
    <n v="100"/>
    <n v="0"/>
    <s v="ร้านที่4"/>
    <s v="ผ***ต ห***ระกูล"/>
    <s v="นครสวรรค์"/>
    <s v="-"/>
    <s v=""/>
    <s v="05/07/2025 16:24"/>
    <s v="-"/>
    <s v="J&amp;T COD"/>
    <s v="Tiktok"/>
    <s v="จ่ายทีหลัง / COD"/>
    <s v=""/>
    <s v="-"/>
    <s v="05/07/2025 16:24"/>
  </r>
  <r>
    <x v="5"/>
    <x v="5"/>
    <n v="50"/>
    <n v="1"/>
    <s v="FOJ41"/>
    <n v="100"/>
    <n v="0"/>
    <s v="ร้านที่4"/>
    <s v="ผ***ต ห***ระกูล"/>
    <s v="นครสวรรค์"/>
    <s v="-"/>
    <s v=""/>
    <s v="05/07/2025 16:24"/>
    <s v="-"/>
    <s v="J&amp;T COD"/>
    <s v="Tiktok"/>
    <s v="จ่ายทีหลัง / COD"/>
    <s v=""/>
    <s v="-"/>
    <s v="05/07/2025 16:24"/>
  </r>
  <r>
    <x v="3"/>
    <x v="3"/>
    <n v="50"/>
    <n v="1"/>
    <s v="FOJ40"/>
    <n v="200"/>
    <n v="0"/>
    <s v="ร้านที่2"/>
    <s v="ห***"/>
    <s v="ปทุมธานี"/>
    <s v="-"/>
    <s v=""/>
    <s v="05/07/2025 16:16"/>
    <s v="-"/>
    <s v="Flash Express Thailand"/>
    <s v="Tiktok"/>
    <s v="tiktok"/>
    <s v=""/>
    <s v="THT04021YTC0X8Z"/>
    <s v="05/07/2025 16:16"/>
  </r>
  <r>
    <x v="4"/>
    <x v="4"/>
    <n v="50"/>
    <n v="1"/>
    <s v="FOJ40"/>
    <n v="200"/>
    <n v="0"/>
    <s v="ร้านที่2"/>
    <s v="ห***"/>
    <s v="ปทุมธานี"/>
    <s v="-"/>
    <s v=""/>
    <s v="05/07/2025 16:16"/>
    <s v="-"/>
    <s v="Flash Express Thailand"/>
    <s v="Tiktok"/>
    <s v="tiktok"/>
    <s v=""/>
    <s v="THT04021YTC0X8Z"/>
    <s v="05/07/2025 16:16"/>
  </r>
  <r>
    <x v="5"/>
    <x v="5"/>
    <n v="50"/>
    <n v="1"/>
    <s v="FOJ40"/>
    <n v="200"/>
    <n v="0"/>
    <s v="ร้านที่2"/>
    <s v="ห***"/>
    <s v="ปทุมธานี"/>
    <s v="-"/>
    <s v=""/>
    <s v="05/07/2025 16:16"/>
    <s v="-"/>
    <s v="Flash Express Thailand"/>
    <s v="Tiktok"/>
    <s v="tiktok"/>
    <s v=""/>
    <s v="THT04021YTC0X8Z"/>
    <s v="05/07/2025 16:16"/>
  </r>
  <r>
    <x v="5"/>
    <x v="5"/>
    <n v="60"/>
    <n v="3"/>
    <s v="FOJ40"/>
    <n v="200"/>
    <n v="0"/>
    <s v="ร้านที่2"/>
    <s v="ห***"/>
    <s v="ปทุมธานี"/>
    <s v="-"/>
    <s v=""/>
    <s v="05/07/2025 16:16"/>
    <s v="-"/>
    <s v="Flash Express Thailand"/>
    <s v="Tiktok"/>
    <s v="tiktok"/>
    <s v=""/>
    <s v="THT04021YTC0X8Z"/>
    <s v="05/07/2025 16:16"/>
  </r>
  <r>
    <x v="3"/>
    <x v="3"/>
    <n v="50"/>
    <n v="1"/>
    <s v="FOJ39"/>
    <n v="100"/>
    <n v="0"/>
    <s v="ร้านที่4"/>
    <s v="พ***ินทร์ ก***รม"/>
    <s v="เทศบาลนครอุบลราชธานี"/>
    <s v="-"/>
    <s v=""/>
    <s v="05/07/2025 16:16"/>
    <s v="-"/>
    <s v="J&amp;T COD"/>
    <s v="Tiktok"/>
    <s v="จ่ายทีหลัง / COD"/>
    <s v=""/>
    <s v="-"/>
    <s v="05/07/2025 16:16"/>
  </r>
  <r>
    <x v="4"/>
    <x v="4"/>
    <n v="50"/>
    <n v="1"/>
    <s v="FOJ39"/>
    <n v="100"/>
    <n v="0"/>
    <s v="ร้านที่4"/>
    <s v="พ***ินทร์ ก***รม"/>
    <s v="เทศบาลนครอุบลราชธานี"/>
    <s v="-"/>
    <s v=""/>
    <s v="05/07/2025 16:16"/>
    <s v="-"/>
    <s v="J&amp;T COD"/>
    <s v="Tiktok"/>
    <s v="จ่ายทีหลัง / COD"/>
    <s v=""/>
    <s v="-"/>
    <s v="05/07/2025 16:16"/>
  </r>
  <r>
    <x v="5"/>
    <x v="5"/>
    <n v="50"/>
    <n v="1"/>
    <s v="FOJ39"/>
    <n v="100"/>
    <n v="0"/>
    <s v="ร้านที่4"/>
    <s v="พ***ินทร์ ก***รม"/>
    <s v="เทศบาลนครอุบลราชธานี"/>
    <s v="-"/>
    <s v=""/>
    <s v="05/07/2025 16:16"/>
    <s v="-"/>
    <s v="J&amp;T COD"/>
    <s v="Tiktok"/>
    <s v="จ่ายทีหลัง / COD"/>
    <s v=""/>
    <s v="-"/>
    <s v="05/07/2025 16:16"/>
  </r>
  <r>
    <x v="3"/>
    <x v="3"/>
    <n v="50"/>
    <n v="1"/>
    <s v="FOJ38"/>
    <n v="135"/>
    <n v="35"/>
    <s v="ร้านที่4"/>
    <s v="จ***"/>
    <s v="กรุงเทพฯ"/>
    <s v="-"/>
    <s v=""/>
    <s v="05/07/2025 16:16"/>
    <s v="-"/>
    <s v="J&amp;T Express"/>
    <s v="Tiktok"/>
    <s v="tiktok"/>
    <s v=""/>
    <s v="-"/>
    <s v="05/07/2025 16:15"/>
  </r>
  <r>
    <x v="4"/>
    <x v="4"/>
    <n v="50"/>
    <n v="1"/>
    <s v="FOJ38"/>
    <n v="135"/>
    <n v="35"/>
    <s v="ร้านที่4"/>
    <s v="จ***"/>
    <s v="กรุงเทพฯ"/>
    <s v="-"/>
    <s v=""/>
    <s v="05/07/2025 16:16"/>
    <s v="-"/>
    <s v="J&amp;T Express"/>
    <s v="Tiktok"/>
    <s v="tiktok"/>
    <s v=""/>
    <s v="-"/>
    <s v="05/07/2025 16:15"/>
  </r>
  <r>
    <x v="5"/>
    <x v="5"/>
    <n v="50"/>
    <n v="1"/>
    <s v="FOJ38"/>
    <n v="135"/>
    <n v="35"/>
    <s v="ร้านที่4"/>
    <s v="จ***"/>
    <s v="กรุงเทพฯ"/>
    <s v="-"/>
    <s v=""/>
    <s v="05/07/2025 16:16"/>
    <s v="-"/>
    <s v="J&amp;T Express"/>
    <s v="Tiktok"/>
    <s v="tiktok"/>
    <s v=""/>
    <s v="-"/>
    <s v="05/07/2025 16:15"/>
  </r>
  <r>
    <x v="3"/>
    <x v="3"/>
    <n v="50"/>
    <n v="1"/>
    <s v="FOJ37"/>
    <n v="109"/>
    <n v="9"/>
    <s v="ร้านที่4"/>
    <s v="อ***อฟีล"/>
    <s v="สงขลา"/>
    <s v="-"/>
    <s v=""/>
    <s v="05/07/2025 16:12"/>
    <s v="-"/>
    <s v="J&amp;T COD"/>
    <s v="Tiktok"/>
    <s v="จ่ายทีหลัง / COD"/>
    <s v=""/>
    <s v="-"/>
    <s v="05/07/2025 16:12"/>
  </r>
  <r>
    <x v="4"/>
    <x v="4"/>
    <n v="50"/>
    <n v="1"/>
    <s v="FOJ37"/>
    <n v="109"/>
    <n v="9"/>
    <s v="ร้านที่4"/>
    <s v="อ***อฟีล"/>
    <s v="สงขลา"/>
    <s v="-"/>
    <s v=""/>
    <s v="05/07/2025 16:12"/>
    <s v="-"/>
    <s v="J&amp;T COD"/>
    <s v="Tiktok"/>
    <s v="จ่ายทีหลัง / COD"/>
    <s v=""/>
    <s v="-"/>
    <s v="05/07/2025 16:12"/>
  </r>
  <r>
    <x v="5"/>
    <x v="5"/>
    <n v="50"/>
    <n v="1"/>
    <s v="FOJ37"/>
    <n v="109"/>
    <n v="9"/>
    <s v="ร้านที่4"/>
    <s v="อ***อฟีล"/>
    <s v="สงขลา"/>
    <s v="-"/>
    <s v=""/>
    <s v="05/07/2025 16:12"/>
    <s v="-"/>
    <s v="J&amp;T COD"/>
    <s v="Tiktok"/>
    <s v="จ่ายทีหลัง / COD"/>
    <s v=""/>
    <s v="-"/>
    <s v="05/07/2025 16:12"/>
  </r>
  <r>
    <x v="3"/>
    <x v="3"/>
    <n v="50"/>
    <n v="2"/>
    <s v="FOJ36"/>
    <n v="200"/>
    <n v="0"/>
    <s v="ร้านที่4"/>
    <s v="ภ***าพัชญ์ ภ***ุดมพิพัฒน์"/>
    <s v="สุโขทัย"/>
    <s v="-"/>
    <s v=""/>
    <s v="05/07/2025 16:11"/>
    <s v="-"/>
    <s v="J&amp;T COD"/>
    <s v="Tiktok"/>
    <s v="จ่ายทีหลัง / COD"/>
    <s v=""/>
    <s v="-"/>
    <s v="05/07/2025 16:11"/>
  </r>
  <r>
    <x v="4"/>
    <x v="4"/>
    <n v="50"/>
    <n v="2"/>
    <s v="FOJ36"/>
    <n v="200"/>
    <n v="0"/>
    <s v="ร้านที่4"/>
    <s v="ภ***าพัชญ์ ภ***ุดมพิพัฒน์"/>
    <s v="สุโขทัย"/>
    <s v="-"/>
    <s v=""/>
    <s v="05/07/2025 16:11"/>
    <s v="-"/>
    <s v="J&amp;T COD"/>
    <s v="Tiktok"/>
    <s v="จ่ายทีหลัง / COD"/>
    <s v=""/>
    <s v="-"/>
    <s v="05/07/2025 16:11"/>
  </r>
  <r>
    <x v="5"/>
    <x v="5"/>
    <n v="50"/>
    <n v="2"/>
    <s v="FOJ36"/>
    <n v="200"/>
    <n v="0"/>
    <s v="ร้านที่4"/>
    <s v="ภ***าพัชญ์ ภ***ุดมพิพัฒน์"/>
    <s v="สุโขทัย"/>
    <s v="-"/>
    <s v=""/>
    <s v="05/07/2025 16:11"/>
    <s v="-"/>
    <s v="J&amp;T COD"/>
    <s v="Tiktok"/>
    <s v="จ่ายทีหลัง / COD"/>
    <s v=""/>
    <s v="-"/>
    <s v="05/07/2025 16:11"/>
  </r>
  <r>
    <x v="2"/>
    <x v="2"/>
    <n v="66.666666666666671"/>
    <n v="3"/>
    <s v="FOJ35"/>
    <n v="130"/>
    <n v="0"/>
    <s v="ร้านที่1"/>
    <s v="ส******์"/>
    <s v="******ี่ 10, ซอย ร่มเย็น 27, ตำบล ศรีกะอาง, อำเภอบ้านนา ตำบลศรีกะอาง อำเภอบ้านนา จังหวัดนครนายก 26110"/>
    <s v="26110"/>
    <s v="05"/>
    <s v="05/07/2025 16:40"/>
    <s v="-"/>
    <s v="SPX Express"/>
    <s v="Shopee"/>
    <s v="shopee"/>
    <s v=""/>
    <s v="TH257668407029H"/>
    <s v="05/07/2025 16:10"/>
  </r>
  <r>
    <x v="12"/>
    <x v="14"/>
    <n v="90"/>
    <n v="2"/>
    <s v="FOJ34"/>
    <n v="152"/>
    <n v="0"/>
    <s v="ร้านที่8"/>
    <s v="สำราญ น้ำพุ"/>
    <s v="78/10หมุ่4 · ถนนใหญ่/ Thanon Yai_x000a__x000a_เมืองลพบุรี/ Mueang Lop Buriลพบุรี/ Lopburi_x000a_15000"/>
    <s v="15000"/>
    <s v="660615612065"/>
    <s v="05/07/2025 16:09"/>
    <s v="-"/>
    <s v="Kerry_dropoff"/>
    <s v="Lazada"/>
    <s v="lazada"/>
    <s v=""/>
    <s v="LEXPU0584286129"/>
    <s v="05/07/2025 16:09"/>
  </r>
  <r>
    <x v="3"/>
    <x v="3"/>
    <n v="50"/>
    <n v="1"/>
    <s v="FOJ33"/>
    <n v="100"/>
    <n v="0"/>
    <s v="ร้านที่4"/>
    <s v="อ***รา ข***ก่ำ แ***เวชระเบียน โ***ยาบาลเกษมราษฎร์ศรีบุรินทร์"/>
    <s v="เทศบาลนครเชียงราย"/>
    <s v="-"/>
    <s v=""/>
    <s v="05/07/2025 15:58"/>
    <s v="-"/>
    <s v="J&amp;T COD"/>
    <s v="Tiktok"/>
    <s v="จ่ายทีหลัง / COD"/>
    <s v=""/>
    <s v="-"/>
    <s v="05/07/2025 15:58"/>
  </r>
  <r>
    <x v="4"/>
    <x v="4"/>
    <n v="50"/>
    <n v="1"/>
    <s v="FOJ33"/>
    <n v="100"/>
    <n v="0"/>
    <s v="ร้านที่4"/>
    <s v="อ***รา ข***ก่ำ แ***เวชระเบียน โ***ยาบาลเกษมราษฎร์ศรีบุรินทร์"/>
    <s v="เทศบาลนครเชียงราย"/>
    <s v="-"/>
    <s v=""/>
    <s v="05/07/2025 15:58"/>
    <s v="-"/>
    <s v="J&amp;T COD"/>
    <s v="Tiktok"/>
    <s v="จ่ายทีหลัง / COD"/>
    <s v=""/>
    <s v="-"/>
    <s v="05/07/2025 15:58"/>
  </r>
  <r>
    <x v="5"/>
    <x v="5"/>
    <n v="50"/>
    <n v="1"/>
    <s v="FOJ33"/>
    <n v="100"/>
    <n v="0"/>
    <s v="ร้านที่4"/>
    <s v="อ***รา ข***ก่ำ แ***เวชระเบียน โ***ยาบาลเกษมราษฎร์ศรีบุรินทร์"/>
    <s v="เทศบาลนครเชียงราย"/>
    <s v="-"/>
    <s v=""/>
    <s v="05/07/2025 15:58"/>
    <s v="-"/>
    <s v="J&amp;T COD"/>
    <s v="Tiktok"/>
    <s v="จ่ายทีหลัง / COD"/>
    <s v=""/>
    <s v="-"/>
    <s v="05/07/2025 15:58"/>
  </r>
  <r>
    <x v="0"/>
    <x v="0"/>
    <n v="50"/>
    <n v="6"/>
    <s v="FOJ32"/>
    <n v="200"/>
    <n v="0"/>
    <s v="ร้านที่2"/>
    <s v="ร*** จ***รเวช"/>
    <s v="สุพรรณบุรี"/>
    <s v="-"/>
    <s v=""/>
    <s v="05/07/2025 15:44"/>
    <s v="-"/>
    <s v="J&amp;T COD"/>
    <s v="Tiktok"/>
    <s v="จ่ายทีหลัง / COD"/>
    <s v=""/>
    <s v="-"/>
    <s v="05/07/2025 15:44"/>
  </r>
  <r>
    <x v="2"/>
    <x v="2"/>
    <n v="66.666666666666671"/>
    <n v="3"/>
    <s v="FOJ31"/>
    <n v="100"/>
    <n v="0"/>
    <s v="ร้านที่2"/>
    <s v="น***ันทร ป***สริฐสุข"/>
    <s v="พิจิตร"/>
    <s v="-"/>
    <s v=""/>
    <s v="05/07/2025 15:18"/>
    <s v="-"/>
    <s v="J&amp;T COD"/>
    <s v="Tiktok"/>
    <s v="จ่ายทีหลัง / COD"/>
    <s v=""/>
    <s v="-"/>
    <s v="05/07/2025 15:41"/>
  </r>
  <r>
    <x v="3"/>
    <x v="3"/>
    <n v="50"/>
    <n v="1"/>
    <s v="FOJ30"/>
    <n v="100"/>
    <n v="0"/>
    <s v="ร้านที่4"/>
    <s v="จ*** ส***มาส"/>
    <s v="พิษณุโลก"/>
    <s v="-"/>
    <s v=""/>
    <s v="05/07/2025 15:35"/>
    <s v="-"/>
    <s v="J&amp;T COD"/>
    <s v="Tiktok"/>
    <s v="จ่ายทีหลัง / COD"/>
    <s v=""/>
    <s v="-"/>
    <s v="05/07/2025 15:35"/>
  </r>
  <r>
    <x v="4"/>
    <x v="4"/>
    <n v="50"/>
    <n v="1"/>
    <s v="FOJ30"/>
    <n v="100"/>
    <n v="0"/>
    <s v="ร้านที่4"/>
    <s v="จ*** ส***มาส"/>
    <s v="พิษณุโลก"/>
    <s v="-"/>
    <s v=""/>
    <s v="05/07/2025 15:35"/>
    <s v="-"/>
    <s v="J&amp;T COD"/>
    <s v="Tiktok"/>
    <s v="จ่ายทีหลัง / COD"/>
    <s v=""/>
    <s v="-"/>
    <s v="05/07/2025 15:35"/>
  </r>
  <r>
    <x v="5"/>
    <x v="5"/>
    <n v="50"/>
    <n v="1"/>
    <s v="FOJ30"/>
    <n v="100"/>
    <n v="0"/>
    <s v="ร้านที่4"/>
    <s v="จ*** ส***มาส"/>
    <s v="พิษณุโลก"/>
    <s v="-"/>
    <s v=""/>
    <s v="05/07/2025 15:35"/>
    <s v="-"/>
    <s v="J&amp;T COD"/>
    <s v="Tiktok"/>
    <s v="จ่ายทีหลัง / COD"/>
    <s v=""/>
    <s v="-"/>
    <s v="05/07/2025 15:35"/>
  </r>
  <r>
    <x v="0"/>
    <x v="0"/>
    <n v="33.333333333333336"/>
    <n v="3"/>
    <s v="FOJ29"/>
    <n v="329"/>
    <n v="29"/>
    <s v="ร้านที่2"/>
    <s v="ก******ง"/>
    <s v="******นท์ ตำบลคลองจิก อำเภอบางปะอิน จังหวัดพระนครศรีอยุธยา 13160"/>
    <s v="13160"/>
    <s v="66"/>
    <s v="05/07/2025 15:33"/>
    <s v="-"/>
    <s v="SPX Express"/>
    <s v="Shopee"/>
    <s v="shopee"/>
    <s v=""/>
    <s v="TH258905913874L"/>
    <s v="05/07/2025 15:33"/>
  </r>
  <r>
    <x v="3"/>
    <x v="3"/>
    <n v="50"/>
    <n v="1"/>
    <s v="FOJ29"/>
    <n v="329"/>
    <n v="29"/>
    <s v="ร้านที่2"/>
    <s v="ก******ง"/>
    <s v="******นท์ ตำบลคลองจิก อำเภอบางปะอิน จังหวัดพระนครศรีอยุธยา 13160"/>
    <s v="13160"/>
    <s v="66"/>
    <s v="05/07/2025 15:33"/>
    <s v="-"/>
    <s v="SPX Express"/>
    <s v="Shopee"/>
    <s v="shopee"/>
    <s v=""/>
    <s v="TH258905913874L"/>
    <s v="05/07/2025 15:33"/>
  </r>
  <r>
    <x v="4"/>
    <x v="4"/>
    <n v="50"/>
    <n v="1"/>
    <s v="FOJ29"/>
    <n v="329"/>
    <n v="29"/>
    <s v="ร้านที่2"/>
    <s v="ก******ง"/>
    <s v="******นท์ ตำบลคลองจิก อำเภอบางปะอิน จังหวัดพระนครศรีอยุธยา 13160"/>
    <s v="13160"/>
    <s v="66"/>
    <s v="05/07/2025 15:33"/>
    <s v="-"/>
    <s v="SPX Express"/>
    <s v="Shopee"/>
    <s v="shopee"/>
    <s v=""/>
    <s v="TH258905913874L"/>
    <s v="05/07/2025 15:33"/>
  </r>
  <r>
    <x v="5"/>
    <x v="5"/>
    <n v="50"/>
    <n v="1"/>
    <s v="FOJ29"/>
    <n v="329"/>
    <n v="29"/>
    <s v="ร้านที่2"/>
    <s v="ก******ง"/>
    <s v="******นท์ ตำบลคลองจิก อำเภอบางปะอิน จังหวัดพระนครศรีอยุธยา 13160"/>
    <s v="13160"/>
    <s v="66"/>
    <s v="05/07/2025 15:33"/>
    <s v="-"/>
    <s v="SPX Express"/>
    <s v="Shopee"/>
    <s v="shopee"/>
    <s v=""/>
    <s v="TH258905913874L"/>
    <s v="05/07/2025 15:33"/>
  </r>
  <r>
    <x v="3"/>
    <x v="3"/>
    <n v="50"/>
    <n v="1"/>
    <s v="FOJ28"/>
    <n v="100"/>
    <n v="0"/>
    <s v="ร้านที่4"/>
    <s v="น** ว***พล เ***ล้วน"/>
    <s v="สระแก้ว"/>
    <s v="-"/>
    <s v=""/>
    <s v="05/07/2025 15:13"/>
    <s v="-"/>
    <s v="J&amp;T COD"/>
    <s v="Tiktok"/>
    <s v="จ่ายทีหลัง / COD"/>
    <s v=""/>
    <s v="-"/>
    <s v="05/07/2025 15:13"/>
  </r>
  <r>
    <x v="4"/>
    <x v="4"/>
    <n v="50"/>
    <n v="1"/>
    <s v="FOJ28"/>
    <n v="100"/>
    <n v="0"/>
    <s v="ร้านที่4"/>
    <s v="น** ว***พล เ***ล้วน"/>
    <s v="สระแก้ว"/>
    <s v="-"/>
    <s v=""/>
    <s v="05/07/2025 15:13"/>
    <s v="-"/>
    <s v="J&amp;T COD"/>
    <s v="Tiktok"/>
    <s v="จ่ายทีหลัง / COD"/>
    <s v=""/>
    <s v="-"/>
    <s v="05/07/2025 15:13"/>
  </r>
  <r>
    <x v="5"/>
    <x v="5"/>
    <n v="50"/>
    <n v="1"/>
    <s v="FOJ28"/>
    <n v="100"/>
    <n v="0"/>
    <s v="ร้านที่4"/>
    <s v="น** ว***พล เ***ล้วน"/>
    <s v="สระแก้ว"/>
    <s v="-"/>
    <s v=""/>
    <s v="05/07/2025 15:13"/>
    <s v="-"/>
    <s v="J&amp;T COD"/>
    <s v="Tiktok"/>
    <s v="จ่ายทีหลัง / COD"/>
    <s v=""/>
    <s v="-"/>
    <s v="05/07/2025 15:13"/>
  </r>
  <r>
    <x v="2"/>
    <x v="2"/>
    <n v="66.666666666666671"/>
    <n v="3"/>
    <s v="FOJ27"/>
    <n v="100"/>
    <n v="0"/>
    <s v="ร้านที่2"/>
    <s v="ป***า พ***ัง"/>
    <s v="พระนครศรีอยุธยา"/>
    <s v="-"/>
    <s v=""/>
    <s v="05/07/2025 15:03"/>
    <s v="-"/>
    <s v="J&amp;T Express"/>
    <s v="Tiktok"/>
    <s v="tiktok"/>
    <s v=""/>
    <s v="-"/>
    <s v="05/07/2025 15:03"/>
  </r>
  <r>
    <x v="3"/>
    <x v="3"/>
    <n v="50"/>
    <n v="2"/>
    <s v="FOJ26"/>
    <n v="200"/>
    <n v="0"/>
    <s v="ร้านที่4"/>
    <s v="ว***รรณอุดมทรัพย์"/>
    <s v="นนทบุรี"/>
    <s v="-"/>
    <s v=""/>
    <s v="05/07/2025 14:52"/>
    <s v="-"/>
    <s v="Flash Express Thailand"/>
    <s v="Tiktok"/>
    <s v="tiktok"/>
    <s v=""/>
    <s v="THT03031YT74F4Z"/>
    <s v="05/07/2025 14:52"/>
  </r>
  <r>
    <x v="4"/>
    <x v="4"/>
    <n v="50"/>
    <n v="2"/>
    <s v="FOJ26"/>
    <n v="200"/>
    <n v="0"/>
    <s v="ร้านที่4"/>
    <s v="ว***รรณอุดมทรัพย์"/>
    <s v="นนทบุรี"/>
    <s v="-"/>
    <s v=""/>
    <s v="05/07/2025 14:52"/>
    <s v="-"/>
    <s v="Flash Express Thailand"/>
    <s v="Tiktok"/>
    <s v="tiktok"/>
    <s v=""/>
    <s v="THT03031YT74F4Z"/>
    <s v="05/07/2025 14:52"/>
  </r>
  <r>
    <x v="5"/>
    <x v="5"/>
    <n v="50"/>
    <n v="2"/>
    <s v="FOJ26"/>
    <n v="200"/>
    <n v="0"/>
    <s v="ร้านที่4"/>
    <s v="ว***รรณอุดมทรัพย์"/>
    <s v="นนทบุรี"/>
    <s v="-"/>
    <s v=""/>
    <s v="05/07/2025 14:52"/>
    <s v="-"/>
    <s v="Flash Express Thailand"/>
    <s v="Tiktok"/>
    <s v="tiktok"/>
    <s v=""/>
    <s v="THT03031YT74F4Z"/>
    <s v="05/07/2025 14:52"/>
  </r>
  <r>
    <x v="3"/>
    <x v="3"/>
    <n v="50"/>
    <n v="1"/>
    <s v="FOJ25"/>
    <n v="100"/>
    <n v="0"/>
    <s v="ร้านที่4"/>
    <s v="ธ***าศิริ ท***าค"/>
    <s v="นครสวรรค์"/>
    <s v="-"/>
    <s v=""/>
    <s v="05/07/2025 14:46"/>
    <s v="-"/>
    <s v="J&amp;T COD"/>
    <s v="Tiktok"/>
    <s v="จ่ายทีหลัง / COD"/>
    <s v=""/>
    <s v="-"/>
    <s v="05/07/2025 14:46"/>
  </r>
  <r>
    <x v="4"/>
    <x v="4"/>
    <n v="50"/>
    <n v="1"/>
    <s v="FOJ25"/>
    <n v="100"/>
    <n v="0"/>
    <s v="ร้านที่4"/>
    <s v="ธ***าศิริ ท***าค"/>
    <s v="นครสวรรค์"/>
    <s v="-"/>
    <s v=""/>
    <s v="05/07/2025 14:46"/>
    <s v="-"/>
    <s v="J&amp;T COD"/>
    <s v="Tiktok"/>
    <s v="จ่ายทีหลัง / COD"/>
    <s v=""/>
    <s v="-"/>
    <s v="05/07/2025 14:46"/>
  </r>
  <r>
    <x v="5"/>
    <x v="5"/>
    <n v="50"/>
    <n v="1"/>
    <s v="FOJ25"/>
    <n v="100"/>
    <n v="0"/>
    <s v="ร้านที่4"/>
    <s v="ธ***าศิริ ท***าค"/>
    <s v="นครสวรรค์"/>
    <s v="-"/>
    <s v=""/>
    <s v="05/07/2025 14:46"/>
    <s v="-"/>
    <s v="J&amp;T COD"/>
    <s v="Tiktok"/>
    <s v="จ่ายทีหลัง / COD"/>
    <s v=""/>
    <s v="-"/>
    <s v="05/07/2025 14:46"/>
  </r>
  <r>
    <x v="6"/>
    <x v="9"/>
    <n v="100"/>
    <n v="1"/>
    <s v="FOJ24"/>
    <n v="100"/>
    <n v="0"/>
    <s v="ร้านที่2"/>
    <s v="น******ว"/>
    <s v="******บลโพธิ์ไทร ตำบลโพธิ์ไทร อำเภอป่าติ้ว จังหวัดยโสธร 35150"/>
    <s v="35150"/>
    <s v="95"/>
    <s v="05/07/2025 14:36"/>
    <s v="-"/>
    <s v="Flash Express"/>
    <s v="Shopee"/>
    <s v="shopee"/>
    <s v=""/>
    <s v="TH32057F4S3E2A"/>
    <s v="05/07/2025 14:36"/>
  </r>
  <r>
    <x v="2"/>
    <x v="2"/>
    <n v="66.666666666666671"/>
    <n v="3"/>
    <s v="FOJ23"/>
    <n v="100"/>
    <n v="0"/>
    <s v="ร้านที่2"/>
    <s v="ล***าวัล น***ก้ว"/>
    <s v="นครศรีธรรมราช"/>
    <s v="-"/>
    <s v=""/>
    <s v="05/07/2025 14:29"/>
    <s v="-"/>
    <s v="J&amp;T COD"/>
    <s v="Tiktok"/>
    <s v="จ่ายทีหลัง / COD"/>
    <s v=""/>
    <s v="-"/>
    <s v="05/07/2025 14:29"/>
  </r>
  <r>
    <x v="3"/>
    <x v="3"/>
    <n v="50"/>
    <n v="3"/>
    <s v="FOJ22"/>
    <n v="300"/>
    <n v="0"/>
    <s v="ร้านที่4"/>
    <s v="ว***ะ ศ***ันพิมพ์"/>
    <s v="ชัยภูมิ"/>
    <s v="-"/>
    <s v=""/>
    <s v="05/07/2025 14:13"/>
    <s v="-"/>
    <s v="J&amp;T COD"/>
    <s v="Tiktok"/>
    <s v="จ่ายทีหลัง / COD"/>
    <s v=""/>
    <s v="-"/>
    <s v="05/07/2025 14:16"/>
  </r>
  <r>
    <x v="4"/>
    <x v="4"/>
    <n v="50"/>
    <n v="3"/>
    <s v="FOJ22"/>
    <n v="300"/>
    <n v="0"/>
    <s v="ร้านที่4"/>
    <s v="ว***ะ ศ***ันพิมพ์"/>
    <s v="ชัยภูมิ"/>
    <s v="-"/>
    <s v=""/>
    <s v="05/07/2025 14:13"/>
    <s v="-"/>
    <s v="J&amp;T COD"/>
    <s v="Tiktok"/>
    <s v="จ่ายทีหลัง / COD"/>
    <s v=""/>
    <s v="-"/>
    <s v="05/07/2025 14:16"/>
  </r>
  <r>
    <x v="5"/>
    <x v="5"/>
    <n v="50"/>
    <n v="3"/>
    <s v="FOJ22"/>
    <n v="300"/>
    <n v="0"/>
    <s v="ร้านที่4"/>
    <s v="ว***ะ ศ***ันพิมพ์"/>
    <s v="ชัยภูมิ"/>
    <s v="-"/>
    <s v=""/>
    <s v="05/07/2025 14:13"/>
    <s v="-"/>
    <s v="J&amp;T COD"/>
    <s v="Tiktok"/>
    <s v="จ่ายทีหลัง / COD"/>
    <s v=""/>
    <s v="-"/>
    <s v="05/07/2025 14:16"/>
  </r>
  <r>
    <x v="3"/>
    <x v="3"/>
    <n v="50"/>
    <n v="1"/>
    <s v="FOJ21"/>
    <n v="129"/>
    <n v="29"/>
    <s v="ร้านที่4"/>
    <s v="ส***ุ้ง ร***้อย"/>
    <s v="สุพรรณบุรี"/>
    <s v="-"/>
    <s v=""/>
    <s v="05/07/2025 14:06"/>
    <s v="-"/>
    <s v="J&amp;T COD"/>
    <s v="Tiktok"/>
    <s v="จ่ายทีหลัง / COD"/>
    <s v=""/>
    <s v="-"/>
    <s v="05/07/2025 14:11"/>
  </r>
  <r>
    <x v="4"/>
    <x v="4"/>
    <n v="50"/>
    <n v="1"/>
    <s v="FOJ21"/>
    <n v="129"/>
    <n v="29"/>
    <s v="ร้านที่4"/>
    <s v="ส***ุ้ง ร***้อย"/>
    <s v="สุพรรณบุรี"/>
    <s v="-"/>
    <s v=""/>
    <s v="05/07/2025 14:06"/>
    <s v="-"/>
    <s v="J&amp;T COD"/>
    <s v="Tiktok"/>
    <s v="จ่ายทีหลัง / COD"/>
    <s v=""/>
    <s v="-"/>
    <s v="05/07/2025 14:11"/>
  </r>
  <r>
    <x v="5"/>
    <x v="5"/>
    <n v="50"/>
    <n v="1"/>
    <s v="FOJ21"/>
    <n v="129"/>
    <n v="29"/>
    <s v="ร้านที่4"/>
    <s v="ส***ุ้ง ร***้อย"/>
    <s v="สุพรรณบุรี"/>
    <s v="-"/>
    <s v=""/>
    <s v="05/07/2025 14:06"/>
    <s v="-"/>
    <s v="J&amp;T COD"/>
    <s v="Tiktok"/>
    <s v="จ่ายทีหลัง / COD"/>
    <s v=""/>
    <s v="-"/>
    <s v="05/07/2025 14:11"/>
  </r>
  <r>
    <x v="7"/>
    <x v="7"/>
    <n v="45"/>
    <n v="1"/>
    <s v="FOJ20"/>
    <n v="77"/>
    <n v="35"/>
    <s v="ร้านที่4"/>
    <s v="แ***้อย"/>
    <s v="กรุงเทพฯ"/>
    <s v="-"/>
    <s v=""/>
    <s v="05/07/2025 14:03"/>
    <s v="-"/>
    <s v="J&amp;T COD"/>
    <s v="Tiktok"/>
    <s v="จ่ายทีหลัง / COD"/>
    <s v=""/>
    <s v="-"/>
    <s v="05/07/2025 14:04"/>
  </r>
  <r>
    <x v="1"/>
    <x v="1"/>
    <n v="66.666666666666671"/>
    <n v="9"/>
    <s v="FOJ19"/>
    <n v="400"/>
    <n v="0"/>
    <s v="ร้านที่2"/>
    <s v="ส***นทร์ ส***คำแหง"/>
    <s v="สงขลา"/>
    <s v="-"/>
    <s v=""/>
    <s v="05/07/2025 14:01"/>
    <s v="-"/>
    <s v="J&amp;T COD"/>
    <s v="Tiktok"/>
    <s v="จ่ายทีหลัง / COD"/>
    <s v=""/>
    <s v="-"/>
    <s v="05/07/2025 14:02"/>
  </r>
  <r>
    <x v="2"/>
    <x v="2"/>
    <n v="66.666666666666671"/>
    <n v="3"/>
    <s v="FOJ19"/>
    <n v="400"/>
    <n v="0"/>
    <s v="ร้านที่2"/>
    <s v="ส***นทร์ ส***คำแหง"/>
    <s v="สงขลา"/>
    <s v="-"/>
    <s v=""/>
    <s v="05/07/2025 14:01"/>
    <s v="-"/>
    <s v="J&amp;T COD"/>
    <s v="Tiktok"/>
    <s v="จ่ายทีหลัง / COD"/>
    <s v=""/>
    <s v="-"/>
    <s v="05/07/2025 14:02"/>
  </r>
  <r>
    <x v="1"/>
    <x v="1"/>
    <n v="66.666666666666671"/>
    <n v="3"/>
    <s v="FOJ18"/>
    <n v="100"/>
    <n v="0"/>
    <s v="ร้านที่4"/>
    <s v="อ***ัตน์"/>
    <s v="อุบลราชธานี"/>
    <s v="-"/>
    <s v=""/>
    <s v="05/07/2025 13:58"/>
    <s v="-"/>
    <s v="J&amp;T COD"/>
    <s v="Tiktok"/>
    <s v="จ่ายทีหลัง / COD"/>
    <s v=""/>
    <s v="-"/>
    <s v="05/07/2025 13:58"/>
  </r>
  <r>
    <x v="14"/>
    <x v="16"/>
    <n v="139"/>
    <n v="1"/>
    <s v="FOJ17"/>
    <n v="215"/>
    <n v="0"/>
    <s v="ร้านที่1"/>
    <s v="Tam Tam"/>
    <s v="เจริญผลยางพารา_x000a_249 ม.8_x000a_ต.สิ_x000a_อ ขุนหาญ_x000a_จ.ศรีสะเกษ_x000a_ 33150"/>
    <s v="33150"/>
    <s v="0952269343"/>
    <s v="05/07/2025 13:57"/>
    <s v="raweewan5499@gmail.com"/>
    <s v="EMS COD"/>
    <s v="facebook"/>
    <s v="กสิกร"/>
    <s v=""/>
    <s v="JA256730292TH"/>
    <s v="05/07/2025 13:56"/>
  </r>
  <r>
    <x v="15"/>
    <x v="17"/>
    <n v="139"/>
    <n v="1"/>
    <s v="FOJ17"/>
    <n v="215"/>
    <n v="0"/>
    <s v="ร้านที่1"/>
    <s v="Tam Tam"/>
    <s v="เจริญผลยางพารา_x000a_249 ม.8_x000a_ต.สิ_x000a_อ ขุนหาญ_x000a_จ.ศรีสะเกษ_x000a_ 33150"/>
    <s v="33150"/>
    <s v="0952269343"/>
    <s v="05/07/2025 13:57"/>
    <s v="raweewan5499@gmail.com"/>
    <s v="EMS COD"/>
    <s v="facebook"/>
    <s v="กสิกร"/>
    <s v=""/>
    <s v="JA256730292TH"/>
    <s v="05/07/2025 13:56"/>
  </r>
  <r>
    <x v="3"/>
    <x v="3"/>
    <n v="50"/>
    <n v="1"/>
    <s v="FOJ16"/>
    <n v="129"/>
    <n v="29"/>
    <s v="ร้านที่4"/>
    <s v="ธ***ฒน์ ท***าสน์"/>
    <s v="พระนครศรีอยุธยา"/>
    <s v="-"/>
    <s v=""/>
    <s v="05/07/2025 13:49"/>
    <s v="-"/>
    <s v="J&amp;T COD"/>
    <s v="Tiktok"/>
    <s v="จ่ายทีหลัง / COD"/>
    <s v=""/>
    <s v="-"/>
    <s v="05/07/2025 13:50"/>
  </r>
  <r>
    <x v="4"/>
    <x v="4"/>
    <n v="50"/>
    <n v="1"/>
    <s v="FOJ16"/>
    <n v="129"/>
    <n v="29"/>
    <s v="ร้านที่4"/>
    <s v="ธ***ฒน์ ท***าสน์"/>
    <s v="พระนครศรีอยุธยา"/>
    <s v="-"/>
    <s v=""/>
    <s v="05/07/2025 13:49"/>
    <s v="-"/>
    <s v="J&amp;T COD"/>
    <s v="Tiktok"/>
    <s v="จ่ายทีหลัง / COD"/>
    <s v=""/>
    <s v="-"/>
    <s v="05/07/2025 13:50"/>
  </r>
  <r>
    <x v="5"/>
    <x v="5"/>
    <n v="50"/>
    <n v="1"/>
    <s v="FOJ16"/>
    <n v="129"/>
    <n v="29"/>
    <s v="ร้านที่4"/>
    <s v="ธ***ฒน์ ท***าสน์"/>
    <s v="พระนครศรีอยุธยา"/>
    <s v="-"/>
    <s v=""/>
    <s v="05/07/2025 13:49"/>
    <s v="-"/>
    <s v="J&amp;T COD"/>
    <s v="Tiktok"/>
    <s v="จ่ายทีหลัง / COD"/>
    <s v=""/>
    <s v="-"/>
    <s v="05/07/2025 13:50"/>
  </r>
  <r>
    <x v="1"/>
    <x v="1"/>
    <n v="66.666666666666671"/>
    <n v="6"/>
    <s v="FOJ14"/>
    <n v="200"/>
    <n v="0"/>
    <s v="ร้านที่2"/>
    <s v="พ***น่อย..แม่ไตตั้น"/>
    <s v="ชลบุรี"/>
    <s v="-"/>
    <s v=""/>
    <s v="05/07/2025 13:26"/>
    <s v="-"/>
    <s v="J&amp;T COD"/>
    <s v="Tiktok"/>
    <s v="จ่ายทีหลัง / COD"/>
    <s v=""/>
    <s v="-"/>
    <s v="05/07/2025 13:26"/>
  </r>
  <r>
    <x v="8"/>
    <x v="8"/>
    <n v="10"/>
    <n v="100"/>
    <s v="FOJ13"/>
    <n v="951"/>
    <n v="0"/>
    <s v="ร้านที่1"/>
    <s v="น******ำ"/>
    <s v="******งคลาน 87 ม.5 ต.บางคลาน ตำบลบางคลาน อำเภอโพทะเล จังหวัดพิจิตร 66130"/>
    <s v="66130"/>
    <s v="95"/>
    <s v="05/07/2025 13:26"/>
    <s v="-"/>
    <s v="SPX Express"/>
    <s v="Shopee"/>
    <s v="shopee"/>
    <s v=""/>
    <s v="TH254584216810H"/>
    <s v="05/07/2025 13:26"/>
  </r>
  <r>
    <x v="0"/>
    <x v="0"/>
    <n v="33.333333333333336"/>
    <n v="3"/>
    <s v="FOJ12"/>
    <n v="100"/>
    <n v="0"/>
    <s v="ร้านที่2"/>
    <s v="น***"/>
    <s v="ขอนแก่น"/>
    <s v="-"/>
    <s v=""/>
    <s v="05/07/2025 13:23"/>
    <s v="-"/>
    <s v="J&amp;T COD"/>
    <s v="Tiktok"/>
    <s v="จ่ายทีหลัง / COD"/>
    <s v=""/>
    <s v="-"/>
    <s v="05/07/2025 13:24"/>
  </r>
  <r>
    <x v="12"/>
    <x v="14"/>
    <n v="90"/>
    <n v="2"/>
    <s v="FOJ11"/>
    <n v="178"/>
    <n v="7"/>
    <s v="ร้านที่3"/>
    <s v="อาจารย์สุชญา ผ่องใส"/>
    <s v="169 อาคารชุดพักอาศัยเสนาะอูนากูล อาคาร 1 ห้อง 2/2 มหาวิทยาลัยบูรพา ต.แสนสุข_x000a__x000a_เมืองชลบุรี/ Mueang Chon Buriชลบุรี/ Chonburi_x000a_20131"/>
    <s v="20131"/>
    <s v="660861452200"/>
    <s v="05/07/2025 13:24"/>
    <s v="-"/>
    <s v="Kerry_dropoff"/>
    <s v="Lazada"/>
    <s v="lazada"/>
    <s v=""/>
    <s v="LEXPU0584286447"/>
    <s v="05/07/2025 13:23"/>
  </r>
  <r>
    <x v="2"/>
    <x v="2"/>
    <n v="66.666666666666671"/>
    <n v="3"/>
    <s v="FOJ9"/>
    <n v="100"/>
    <n v="0"/>
    <s v="ร้านที่4"/>
    <s v="น***ามีเราะ เ***อ"/>
    <s v="กระบี่"/>
    <s v="-"/>
    <s v=""/>
    <s v="05/07/2025 13:21"/>
    <s v="-"/>
    <s v="J&amp;T COD"/>
    <s v="Tiktok"/>
    <s v="จ่ายทีหลัง / COD"/>
    <s v=""/>
    <s v="-"/>
    <s v="05/07/2025 13:21"/>
  </r>
  <r>
    <x v="3"/>
    <x v="3"/>
    <n v="50"/>
    <n v="1"/>
    <s v="FOJ8"/>
    <n v="109"/>
    <n v="9"/>
    <s v="ร้านที่4"/>
    <s v="อ***ร"/>
    <s v="สุราษฎร์ธานี"/>
    <s v="-"/>
    <s v=""/>
    <s v="05/07/2025 13:14"/>
    <s v="-"/>
    <s v="J&amp;T COD"/>
    <s v="Tiktok"/>
    <s v="จ่ายทีหลัง / COD"/>
    <s v=""/>
    <s v="-"/>
    <s v="05/07/2025 13:14"/>
  </r>
  <r>
    <x v="4"/>
    <x v="4"/>
    <n v="50"/>
    <n v="1"/>
    <s v="FOJ8"/>
    <n v="109"/>
    <n v="9"/>
    <s v="ร้านที่4"/>
    <s v="อ***ร"/>
    <s v="สุราษฎร์ธานี"/>
    <s v="-"/>
    <s v=""/>
    <s v="05/07/2025 13:14"/>
    <s v="-"/>
    <s v="J&amp;T COD"/>
    <s v="Tiktok"/>
    <s v="จ่ายทีหลัง / COD"/>
    <s v=""/>
    <s v="-"/>
    <s v="05/07/2025 13:14"/>
  </r>
  <r>
    <x v="5"/>
    <x v="5"/>
    <n v="50"/>
    <n v="1"/>
    <s v="FOJ8"/>
    <n v="109"/>
    <n v="9"/>
    <s v="ร้านที่4"/>
    <s v="อ***ร"/>
    <s v="สุราษฎร์ธานี"/>
    <s v="-"/>
    <s v=""/>
    <s v="05/07/2025 13:14"/>
    <s v="-"/>
    <s v="J&amp;T COD"/>
    <s v="Tiktok"/>
    <s v="จ่ายทีหลัง / COD"/>
    <s v=""/>
    <s v="-"/>
    <s v="05/07/2025 13:14"/>
  </r>
  <r>
    <x v="6"/>
    <x v="9"/>
    <n v="80"/>
    <n v="1"/>
    <s v="FOJ7"/>
    <n v="80"/>
    <n v="0"/>
    <s v="ร้านที่1"/>
    <s v="ว******ร"/>
    <s v="******บลสีแก้ว ตำบลสีแก้ว อำเภอเมืองร้อยเอ็ด จังหวัดร้อยเอ็ด 45000"/>
    <s v="45000"/>
    <s v="45"/>
    <s v="-"/>
    <s v="-"/>
    <s v=""/>
    <s v="Shopee"/>
    <s v="-"/>
    <s v=""/>
    <s v="-"/>
    <s v="05/07/2025 13:13"/>
  </r>
  <r>
    <x v="6"/>
    <x v="9"/>
    <n v="66.333333333333329"/>
    <n v="3"/>
    <s v="FOJ6"/>
    <n v="220"/>
    <n v="0"/>
    <s v="ร้านที่4"/>
    <s v="ส***มล ไ***"/>
    <s v="ประจวบคีรีขันธ์"/>
    <s v="-"/>
    <s v=""/>
    <s v="05/07/2025 13:13"/>
    <s v="-"/>
    <s v="J&amp;T COD"/>
    <s v="Tiktok"/>
    <s v="จ่ายทีหลัง / COD"/>
    <s v=""/>
    <s v="-"/>
    <s v="05/07/2025 13:13"/>
  </r>
  <r>
    <x v="3"/>
    <x v="3"/>
    <n v="50"/>
    <n v="2"/>
    <s v="FOJ5"/>
    <n v="200"/>
    <n v="0"/>
    <s v="ร้านที่4"/>
    <s v="ส***รณา ส***รณน้อย"/>
    <s v="กรุงเทพมหานคร"/>
    <s v="-"/>
    <s v=""/>
    <s v="05/07/2025 12:57"/>
    <s v="-"/>
    <s v="J&amp;T COD"/>
    <s v="Tiktok"/>
    <s v="จ่ายทีหลัง / COD"/>
    <s v=""/>
    <s v="-"/>
    <s v="05/07/2025 12:57"/>
  </r>
  <r>
    <x v="4"/>
    <x v="4"/>
    <n v="50"/>
    <n v="2"/>
    <s v="FOJ5"/>
    <n v="200"/>
    <n v="0"/>
    <s v="ร้านที่4"/>
    <s v="ส***รณา ส***รณน้อย"/>
    <s v="กรุงเทพมหานคร"/>
    <s v="-"/>
    <s v=""/>
    <s v="05/07/2025 12:57"/>
    <s v="-"/>
    <s v="J&amp;T COD"/>
    <s v="Tiktok"/>
    <s v="จ่ายทีหลัง / COD"/>
    <s v=""/>
    <s v="-"/>
    <s v="05/07/2025 12:57"/>
  </r>
  <r>
    <x v="5"/>
    <x v="5"/>
    <n v="50"/>
    <n v="2"/>
    <s v="FOJ5"/>
    <n v="200"/>
    <n v="0"/>
    <s v="ร้านที่4"/>
    <s v="ส***รณา ส***รณน้อย"/>
    <s v="กรุงเทพมหานคร"/>
    <s v="-"/>
    <s v=""/>
    <s v="05/07/2025 12:57"/>
    <s v="-"/>
    <s v="J&amp;T COD"/>
    <s v="Tiktok"/>
    <s v="จ่ายทีหลัง / COD"/>
    <s v=""/>
    <s v="-"/>
    <s v="05/07/2025 12:57"/>
  </r>
  <r>
    <x v="0"/>
    <x v="0"/>
    <n v="33.333333333333336"/>
    <n v="6"/>
    <s v="FOJ4"/>
    <n v="200"/>
    <n v="0"/>
    <s v="ร้านที่4"/>
    <s v="ว***ัย เ***รัตน์"/>
    <s v="อ่างทอง"/>
    <s v="-"/>
    <s v=""/>
    <s v="05/07/2025 12:50"/>
    <s v="-"/>
    <s v="J&amp;T COD"/>
    <s v="Tiktok"/>
    <s v="จ่ายทีหลัง / COD"/>
    <s v=""/>
    <s v="-"/>
    <s v="05/07/2025 12:50"/>
  </r>
  <r>
    <x v="0"/>
    <x v="0"/>
    <n v="33.333333333333336"/>
    <n v="3"/>
    <s v="FOJ3"/>
    <n v="200"/>
    <n v="0"/>
    <s v="ร้านที่4"/>
    <s v="ส***รียา ว***ี"/>
    <s v="เทศบาลนครเชียงใหม่"/>
    <s v="-"/>
    <s v=""/>
    <s v="05/07/2025 12:50"/>
    <s v="-"/>
    <s v="J&amp;T COD"/>
    <s v="Tiktok"/>
    <s v="จ่ายทีหลัง / COD"/>
    <s v=""/>
    <s v="-"/>
    <s v="05/07/2025 12:50"/>
  </r>
  <r>
    <x v="3"/>
    <x v="3"/>
    <n v="50"/>
    <n v="1"/>
    <s v="FOJ3"/>
    <n v="200"/>
    <n v="0"/>
    <s v="ร้านที่4"/>
    <s v="ส***รียา ว***ี"/>
    <s v="เทศบาลนครเชียงใหม่"/>
    <s v="-"/>
    <s v=""/>
    <s v="05/07/2025 12:50"/>
    <s v="-"/>
    <s v="J&amp;T COD"/>
    <s v="Tiktok"/>
    <s v="จ่ายทีหลัง / COD"/>
    <s v=""/>
    <s v="-"/>
    <s v="05/07/2025 12:50"/>
  </r>
  <r>
    <x v="4"/>
    <x v="4"/>
    <n v="50"/>
    <n v="1"/>
    <s v="FOJ3"/>
    <n v="200"/>
    <n v="0"/>
    <s v="ร้านที่4"/>
    <s v="ส***รียา ว***ี"/>
    <s v="เทศบาลนครเชียงใหม่"/>
    <s v="-"/>
    <s v=""/>
    <s v="05/07/2025 12:50"/>
    <s v="-"/>
    <s v="J&amp;T COD"/>
    <s v="Tiktok"/>
    <s v="จ่ายทีหลัง / COD"/>
    <s v=""/>
    <s v="-"/>
    <s v="05/07/2025 12:50"/>
  </r>
  <r>
    <x v="5"/>
    <x v="5"/>
    <n v="50"/>
    <n v="1"/>
    <s v="FOJ3"/>
    <n v="200"/>
    <n v="0"/>
    <s v="ร้านที่4"/>
    <s v="ส***รียา ว***ี"/>
    <s v="เทศบาลนครเชียงใหม่"/>
    <s v="-"/>
    <s v=""/>
    <s v="05/07/2025 12:50"/>
    <s v="-"/>
    <s v="J&amp;T COD"/>
    <s v="Tiktok"/>
    <s v="จ่ายทีหลัง / COD"/>
    <s v=""/>
    <s v="-"/>
    <s v="05/07/2025 12:50"/>
  </r>
  <r>
    <x v="0"/>
    <x v="0"/>
    <n v="50"/>
    <n v="6"/>
    <s v="FOJ2"/>
    <n v="200"/>
    <n v="0"/>
    <s v="ร้านที่2"/>
    <s v="ศ***รัตน์    แ***ิ้ม"/>
    <s v="นครราชสีมา"/>
    <s v="-"/>
    <s v=""/>
    <s v="05/07/2025 12:45"/>
    <s v="-"/>
    <s v="J&amp;T COD"/>
    <s v="Tiktok"/>
    <s v="จ่ายทีหลัง / COD"/>
    <s v=""/>
    <s v="-"/>
    <s v="05/07/2025 12:46"/>
  </r>
  <r>
    <x v="3"/>
    <x v="3"/>
    <n v="50"/>
    <n v="1"/>
    <s v="FOJ1"/>
    <n v="106"/>
    <n v="6"/>
    <s v="ร้านที่4"/>
    <s v="ภ***รักษ์ แ***ุวรรณ"/>
    <s v="ปทุมธานี"/>
    <s v="-"/>
    <s v=""/>
    <s v="05/07/2025 12:48"/>
    <s v="-"/>
    <s v="Flash Express Thailand"/>
    <s v="Tiktok"/>
    <s v="tiktok"/>
    <s v=""/>
    <s v="THT04011YT7Q86Z"/>
    <s v="05/07/2025 12:46"/>
  </r>
  <r>
    <x v="4"/>
    <x v="4"/>
    <n v="50"/>
    <n v="1"/>
    <s v="FOJ1"/>
    <n v="106"/>
    <n v="6"/>
    <s v="ร้านที่4"/>
    <s v="ภ***รักษ์ แ***ุวรรณ"/>
    <s v="ปทุมธานี"/>
    <s v="-"/>
    <s v=""/>
    <s v="05/07/2025 12:48"/>
    <s v="-"/>
    <s v="Flash Express Thailand"/>
    <s v="Tiktok"/>
    <s v="tiktok"/>
    <s v=""/>
    <s v="THT04011YT7Q86Z"/>
    <s v="05/07/2025 12:46"/>
  </r>
  <r>
    <x v="5"/>
    <x v="5"/>
    <n v="50"/>
    <n v="1"/>
    <s v="FOJ1"/>
    <n v="106"/>
    <n v="6"/>
    <s v="ร้านที่4"/>
    <s v="ภ***รักษ์ แ***ุวรรณ"/>
    <s v="ปทุมธานี"/>
    <s v="-"/>
    <s v=""/>
    <s v="05/07/2025 12:48"/>
    <s v="-"/>
    <s v="Flash Express Thailand"/>
    <s v="Tiktok"/>
    <s v="tiktok"/>
    <s v=""/>
    <s v="THT04011YT7Q86Z"/>
    <s v="05/07/2025 12:46"/>
  </r>
  <r>
    <x v="3"/>
    <x v="3"/>
    <n v="50"/>
    <n v="1"/>
    <s v="FOJ0"/>
    <n v="94"/>
    <n v="0"/>
    <s v="ร้านที่4"/>
    <s v="ท***ยา  ส***ีรี"/>
    <s v="ระยอง"/>
    <s v="-"/>
    <s v=""/>
    <s v="05/07/2025 12:41"/>
    <s v="-"/>
    <s v="Flash Express Thailand COD"/>
    <s v="Tiktok"/>
    <s v="จ่ายทีหลัง / COD"/>
    <s v=""/>
    <s v="THT21011YT7TB6Z"/>
    <s v="05/07/2025 12:41"/>
  </r>
  <r>
    <x v="4"/>
    <x v="4"/>
    <n v="50"/>
    <n v="1"/>
    <s v="FOJ0"/>
    <n v="94"/>
    <n v="0"/>
    <s v="ร้านที่4"/>
    <s v="ท***ยา  ส***ีรี"/>
    <s v="ระยอง"/>
    <s v="-"/>
    <s v=""/>
    <s v="05/07/2025 12:41"/>
    <s v="-"/>
    <s v="Flash Express Thailand COD"/>
    <s v="Tiktok"/>
    <s v="จ่ายทีหลัง / COD"/>
    <s v=""/>
    <s v="THT21011YT7TB6Z"/>
    <s v="05/07/2025 12:41"/>
  </r>
  <r>
    <x v="5"/>
    <x v="5"/>
    <n v="50"/>
    <n v="1"/>
    <s v="FOJ0"/>
    <n v="94"/>
    <n v="0"/>
    <s v="ร้านที่4"/>
    <s v="ท***ยา  ส***ีรี"/>
    <s v="ระยอง"/>
    <s v="-"/>
    <s v=""/>
    <s v="05/07/2025 12:41"/>
    <s v="-"/>
    <s v="Flash Express Thailand COD"/>
    <s v="Tiktok"/>
    <s v="จ่ายทีหลัง / COD"/>
    <s v=""/>
    <s v="THT21011YT7TB6Z"/>
    <s v="05/07/2025 12:41"/>
  </r>
  <r>
    <x v="0"/>
    <x v="0"/>
    <n v="50"/>
    <n v="12"/>
    <s v="FOI99"/>
    <n v="400"/>
    <n v="0"/>
    <s v="ร้านที่2"/>
    <s v="u***82851981198778"/>
    <s v="พิจิตร"/>
    <s v="-"/>
    <s v=""/>
    <s v="05/07/2025 12:39"/>
    <s v="-"/>
    <s v="J&amp;T COD"/>
    <s v="Tiktok"/>
    <s v="จ่ายทีหลัง / COD"/>
    <s v=""/>
    <s v="-"/>
    <s v="05/07/2025 12:39"/>
  </r>
  <r>
    <x v="1"/>
    <x v="1"/>
    <n v="66.666666666666671"/>
    <n v="3"/>
    <s v="FOI97"/>
    <n v="200"/>
    <n v="0"/>
    <s v="ร้านที่4"/>
    <s v="น***ิตยา ค***่ง"/>
    <s v="อุดรธานี"/>
    <s v="-"/>
    <s v=""/>
    <s v="05/07/2025 12:37"/>
    <s v="-"/>
    <s v="J&amp;T Express"/>
    <s v="Tiktok"/>
    <s v="tiktok"/>
    <s v=""/>
    <s v="-"/>
    <s v="05/07/2025 12:34"/>
  </r>
  <r>
    <x v="0"/>
    <x v="0"/>
    <n v="33.333333333333336"/>
    <n v="3"/>
    <s v="FOI97"/>
    <n v="200"/>
    <n v="0"/>
    <s v="ร้านที่4"/>
    <s v="น***ิตยา ค***่ง"/>
    <s v="อุดรธานี"/>
    <s v="-"/>
    <s v=""/>
    <s v="05/07/2025 12:37"/>
    <s v="-"/>
    <s v="J&amp;T Express"/>
    <s v="Tiktok"/>
    <s v="tiktok"/>
    <s v=""/>
    <s v="-"/>
    <s v="05/07/2025 12:34"/>
  </r>
  <r>
    <x v="6"/>
    <x v="13"/>
    <n v="59.72"/>
    <n v="1"/>
    <s v="FOI96"/>
    <n v="472.9"/>
    <n v="35"/>
    <s v="ร้านที่1"/>
    <s v="อุมาภรณ์ สายประยงค์"/>
    <s v="การประปานครหลวง 400 แขวงทุ่งสองห้อง_x000a__x000a_หลักสี่/ Lak Siกรุงเทพมหานคร/ Bangkok_x000a_10210"/>
    <s v="10210"/>
    <s v="660863380437"/>
    <s v="05/07/2025 12:34"/>
    <s v="-"/>
    <s v="Kerry_dropoff"/>
    <s v="Lazada"/>
    <s v="lazada"/>
    <s v=""/>
    <s v="LEXPU0584322100"/>
    <s v="05/07/2025 12:33"/>
  </r>
  <r>
    <x v="6"/>
    <x v="13"/>
    <n v="59.72"/>
    <n v="1"/>
    <s v="FOI96"/>
    <n v="472.9"/>
    <n v="35"/>
    <s v="ร้านที่1"/>
    <s v="อุมาภรณ์ สายประยงค์"/>
    <s v="การประปานครหลวง 400 แขวงทุ่งสองห้อง_x000a__x000a_หลักสี่/ Lak Siกรุงเทพมหานคร/ Bangkok_x000a_10210"/>
    <s v="10210"/>
    <s v="660863380437"/>
    <s v="05/07/2025 12:34"/>
    <s v="-"/>
    <s v="Kerry_dropoff"/>
    <s v="Lazada"/>
    <s v="lazada"/>
    <s v=""/>
    <s v="LEXPU0584322100"/>
    <s v="05/07/2025 12:33"/>
  </r>
  <r>
    <x v="6"/>
    <x v="13"/>
    <n v="59.71"/>
    <n v="2"/>
    <s v="FOI96"/>
    <n v="472.9"/>
    <n v="35"/>
    <s v="ร้านที่1"/>
    <s v="อุมาภรณ์ สายประยงค์"/>
    <s v="การประปานครหลวง 400 แขวงทุ่งสองห้อง_x000a__x000a_หลักสี่/ Lak Siกรุงเทพมหานคร/ Bangkok_x000a_10210"/>
    <s v="10210"/>
    <s v="660863380437"/>
    <s v="05/07/2025 12:34"/>
    <s v="-"/>
    <s v="Kerry_dropoff"/>
    <s v="Lazada"/>
    <s v="lazada"/>
    <s v=""/>
    <s v="LEXPU0584322100"/>
    <s v="05/07/2025 12:33"/>
  </r>
  <r>
    <x v="12"/>
    <x v="14"/>
    <n v="83.333333333333329"/>
    <n v="3"/>
    <s v="FOI96"/>
    <n v="472.9"/>
    <n v="35"/>
    <s v="ร้านที่1"/>
    <s v="อุมาภรณ์ สายประยงค์"/>
    <s v="การประปานครหลวง 400 แขวงทุ่งสองห้อง_x000a__x000a_หลักสี่/ Lak Siกรุงเทพมหานคร/ Bangkok_x000a_10210"/>
    <s v="10210"/>
    <s v="660863380437"/>
    <s v="05/07/2025 12:34"/>
    <s v="-"/>
    <s v="Kerry_dropoff"/>
    <s v="Lazada"/>
    <s v="lazada"/>
    <s v=""/>
    <s v="LEXPU0584322100"/>
    <s v="05/07/2025 12:33"/>
  </r>
  <r>
    <x v="0"/>
    <x v="0"/>
    <n v="49"/>
    <n v="1"/>
    <s v="FOI95"/>
    <n v="215"/>
    <n v="0"/>
    <s v="ร้านที่1"/>
    <s v="อ******์"/>
    <s v="******5 ตึก D แขวงดอกไม้ แขวงดอกไม้ เขตประเวศ จังหวัดกรุงเทพมหานคร 10250"/>
    <s v="10250"/>
    <s v="15"/>
    <s v="05/07/2025 12:59"/>
    <s v="-"/>
    <s v="SPX Express"/>
    <s v="Shopee"/>
    <s v="shopee"/>
    <s v=""/>
    <s v="TH250320722700B"/>
    <s v="05/07/2025 12:29"/>
  </r>
  <r>
    <x v="12"/>
    <x v="14"/>
    <n v="75"/>
    <n v="1"/>
    <s v="FOI95"/>
    <n v="215"/>
    <n v="0"/>
    <s v="ร้านที่1"/>
    <s v="อ******์"/>
    <s v="******5 ตึก D แขวงดอกไม้ แขวงดอกไม้ เขตประเวศ จังหวัดกรุงเทพมหานคร 10250"/>
    <s v="10250"/>
    <s v="15"/>
    <s v="05/07/2025 12:59"/>
    <s v="-"/>
    <s v="SPX Express"/>
    <s v="Shopee"/>
    <s v="shopee"/>
    <s v=""/>
    <s v="TH250320722700B"/>
    <s v="05/07/2025 12:29"/>
  </r>
  <r>
    <x v="6"/>
    <x v="9"/>
    <n v="76"/>
    <n v="1"/>
    <s v="FOI95"/>
    <n v="215"/>
    <n v="0"/>
    <s v="ร้านที่1"/>
    <s v="อ******์"/>
    <s v="******5 ตึก D แขวงดอกไม้ แขวงดอกไม้ เขตประเวศ จังหวัดกรุงเทพมหานคร 10250"/>
    <s v="10250"/>
    <s v="15"/>
    <s v="05/07/2025 12:59"/>
    <s v="-"/>
    <s v="SPX Express"/>
    <s v="Shopee"/>
    <s v="shopee"/>
    <s v=""/>
    <s v="TH250320722700B"/>
    <s v="05/07/2025 12:29"/>
  </r>
  <r>
    <x v="0"/>
    <x v="0"/>
    <n v="50"/>
    <n v="6"/>
    <s v="FOI94"/>
    <n v="200"/>
    <n v="0"/>
    <s v="ร้านที่2"/>
    <s v="อ***ญา โ***ทอง"/>
    <s v="ประจวบคีรีขันธ์"/>
    <s v="-"/>
    <s v=""/>
    <s v="05/07/2025 12:27"/>
    <s v="-"/>
    <s v="J&amp;T COD"/>
    <s v="Tiktok"/>
    <s v="จ่ายทีหลัง / COD"/>
    <s v=""/>
    <s v="-"/>
    <s v="05/07/2025 12:27"/>
  </r>
  <r>
    <x v="3"/>
    <x v="3"/>
    <n v="50"/>
    <n v="2"/>
    <s v="FOI93"/>
    <n v="200"/>
    <n v="0"/>
    <s v="ร้านที่4"/>
    <s v="ส***น ท***บ"/>
    <s v="นครนายก"/>
    <s v="-"/>
    <s v=""/>
    <s v="05/07/2025 12:25"/>
    <s v="-"/>
    <s v="J&amp;T COD"/>
    <s v="Tiktok"/>
    <s v="จ่ายทีหลัง / COD"/>
    <s v=""/>
    <s v="-"/>
    <s v="05/07/2025 12:25"/>
  </r>
  <r>
    <x v="4"/>
    <x v="4"/>
    <n v="50"/>
    <n v="2"/>
    <s v="FOI93"/>
    <n v="200"/>
    <n v="0"/>
    <s v="ร้านที่4"/>
    <s v="ส***น ท***บ"/>
    <s v="นครนายก"/>
    <s v="-"/>
    <s v=""/>
    <s v="05/07/2025 12:25"/>
    <s v="-"/>
    <s v="J&amp;T COD"/>
    <s v="Tiktok"/>
    <s v="จ่ายทีหลัง / COD"/>
    <s v=""/>
    <s v="-"/>
    <s v="05/07/2025 12:25"/>
  </r>
  <r>
    <x v="5"/>
    <x v="5"/>
    <n v="50"/>
    <n v="2"/>
    <s v="FOI93"/>
    <n v="200"/>
    <n v="0"/>
    <s v="ร้านที่4"/>
    <s v="ส***น ท***บ"/>
    <s v="นครนายก"/>
    <s v="-"/>
    <s v=""/>
    <s v="05/07/2025 12:25"/>
    <s v="-"/>
    <s v="J&amp;T COD"/>
    <s v="Tiktok"/>
    <s v="จ่ายทีหลัง / COD"/>
    <s v=""/>
    <s v="-"/>
    <s v="05/07/2025 12:25"/>
  </r>
  <r>
    <x v="3"/>
    <x v="3"/>
    <n v="50"/>
    <n v="1"/>
    <s v="FOI92"/>
    <n v="100"/>
    <n v="0"/>
    <s v="ร้านที่4"/>
    <s v="ว***ัตน์ พ***ตง"/>
    <s v="ปทุมธานี"/>
    <s v="-"/>
    <s v=""/>
    <s v="05/07/2025 12:25"/>
    <s v="-"/>
    <s v="Flash Express Thailand COD"/>
    <s v="Tiktok"/>
    <s v="จ่ายทีหลัง / COD"/>
    <s v=""/>
    <s v="THT04021YT7PX6Z"/>
    <s v="05/07/2025 12:25"/>
  </r>
  <r>
    <x v="4"/>
    <x v="4"/>
    <n v="50"/>
    <n v="1"/>
    <s v="FOI92"/>
    <n v="100"/>
    <n v="0"/>
    <s v="ร้านที่4"/>
    <s v="ว***ัตน์ พ***ตง"/>
    <s v="ปทุมธานี"/>
    <s v="-"/>
    <s v=""/>
    <s v="05/07/2025 12:25"/>
    <s v="-"/>
    <s v="Flash Express Thailand COD"/>
    <s v="Tiktok"/>
    <s v="จ่ายทีหลัง / COD"/>
    <s v=""/>
    <s v="THT04021YT7PX6Z"/>
    <s v="05/07/2025 12:25"/>
  </r>
  <r>
    <x v="5"/>
    <x v="5"/>
    <n v="50"/>
    <n v="1"/>
    <s v="FOI92"/>
    <n v="100"/>
    <n v="0"/>
    <s v="ร้านที่4"/>
    <s v="ว***ัตน์ พ***ตง"/>
    <s v="ปทุมธานี"/>
    <s v="-"/>
    <s v=""/>
    <s v="05/07/2025 12:25"/>
    <s v="-"/>
    <s v="Flash Express Thailand COD"/>
    <s v="Tiktok"/>
    <s v="จ่ายทีหลัง / COD"/>
    <s v=""/>
    <s v="THT04021YT7PX6Z"/>
    <s v="05/07/2025 12:25"/>
  </r>
  <r>
    <x v="3"/>
    <x v="3"/>
    <n v="50"/>
    <n v="1"/>
    <s v="FOI91"/>
    <n v="100"/>
    <n v="0"/>
    <s v="ร้านที่4"/>
    <s v="ไ***นะ ไ***าธรรม"/>
    <s v="Bangkok"/>
    <s v="-"/>
    <s v=""/>
    <s v="05/07/2025 12:23"/>
    <s v="-"/>
    <s v="J&amp;T Express"/>
    <s v="Tiktok"/>
    <s v="tiktok"/>
    <s v=""/>
    <s v="-"/>
    <s v="05/07/2025 12:23"/>
  </r>
  <r>
    <x v="4"/>
    <x v="4"/>
    <n v="50"/>
    <n v="1"/>
    <s v="FOI91"/>
    <n v="100"/>
    <n v="0"/>
    <s v="ร้านที่4"/>
    <s v="ไ***นะ ไ***าธรรม"/>
    <s v="Bangkok"/>
    <s v="-"/>
    <s v=""/>
    <s v="05/07/2025 12:23"/>
    <s v="-"/>
    <s v="J&amp;T Express"/>
    <s v="Tiktok"/>
    <s v="tiktok"/>
    <s v=""/>
    <s v="-"/>
    <s v="05/07/2025 12:23"/>
  </r>
  <r>
    <x v="5"/>
    <x v="5"/>
    <n v="50"/>
    <n v="1"/>
    <s v="FOI91"/>
    <n v="100"/>
    <n v="0"/>
    <s v="ร้านที่4"/>
    <s v="ไ***นะ ไ***าธรรม"/>
    <s v="Bangkok"/>
    <s v="-"/>
    <s v=""/>
    <s v="05/07/2025 12:23"/>
    <s v="-"/>
    <s v="J&amp;T Express"/>
    <s v="Tiktok"/>
    <s v="tiktok"/>
    <s v=""/>
    <s v="-"/>
    <s v="05/07/2025 12:23"/>
  </r>
  <r>
    <x v="3"/>
    <x v="3"/>
    <n v="50"/>
    <n v="2"/>
    <s v="FOI90"/>
    <n v="200"/>
    <n v="0"/>
    <s v="ร้านที่4"/>
    <s v="ศ***ิทธิ์ ป***า"/>
    <s v="มุกดาหาร"/>
    <s v="-"/>
    <s v=""/>
    <s v="05/07/2025 12:23"/>
    <s v="-"/>
    <s v="J&amp;T Express"/>
    <s v="Tiktok"/>
    <s v="tiktok"/>
    <s v=""/>
    <s v="-"/>
    <s v="05/07/2025 12:22"/>
  </r>
  <r>
    <x v="4"/>
    <x v="4"/>
    <n v="50"/>
    <n v="2"/>
    <s v="FOI90"/>
    <n v="200"/>
    <n v="0"/>
    <s v="ร้านที่4"/>
    <s v="ศ***ิทธิ์ ป***า"/>
    <s v="มุกดาหาร"/>
    <s v="-"/>
    <s v=""/>
    <s v="05/07/2025 12:23"/>
    <s v="-"/>
    <s v="J&amp;T Express"/>
    <s v="Tiktok"/>
    <s v="tiktok"/>
    <s v=""/>
    <s v="-"/>
    <s v="05/07/2025 12:22"/>
  </r>
  <r>
    <x v="5"/>
    <x v="5"/>
    <n v="50"/>
    <n v="2"/>
    <s v="FOI90"/>
    <n v="200"/>
    <n v="0"/>
    <s v="ร้านที่4"/>
    <s v="ศ***ิทธิ์ ป***า"/>
    <s v="มุกดาหาร"/>
    <s v="-"/>
    <s v=""/>
    <s v="05/07/2025 12:23"/>
    <s v="-"/>
    <s v="J&amp;T Express"/>
    <s v="Tiktok"/>
    <s v="tiktok"/>
    <s v=""/>
    <s v="-"/>
    <s v="05/07/2025 12:22"/>
  </r>
  <r>
    <x v="3"/>
    <x v="3"/>
    <n v="50"/>
    <n v="1"/>
    <s v="FOI89"/>
    <n v="100"/>
    <n v="0"/>
    <s v="ร้านที่4"/>
    <s v="ช***ชา แ***ก้ว"/>
    <s v="นครสวรรค์"/>
    <s v="-"/>
    <s v=""/>
    <s v="05/07/2025 12:17"/>
    <s v="-"/>
    <s v="J&amp;T COD"/>
    <s v="Tiktok"/>
    <s v="จ่ายทีหลัง / COD"/>
    <s v=""/>
    <s v="-"/>
    <s v="05/07/2025 12:17"/>
  </r>
  <r>
    <x v="4"/>
    <x v="4"/>
    <n v="50"/>
    <n v="1"/>
    <s v="FOI89"/>
    <n v="100"/>
    <n v="0"/>
    <s v="ร้านที่4"/>
    <s v="ช***ชา แ***ก้ว"/>
    <s v="นครสวรรค์"/>
    <s v="-"/>
    <s v=""/>
    <s v="05/07/2025 12:17"/>
    <s v="-"/>
    <s v="J&amp;T COD"/>
    <s v="Tiktok"/>
    <s v="จ่ายทีหลัง / COD"/>
    <s v=""/>
    <s v="-"/>
    <s v="05/07/2025 12:17"/>
  </r>
  <r>
    <x v="5"/>
    <x v="5"/>
    <n v="50"/>
    <n v="1"/>
    <s v="FOI89"/>
    <n v="100"/>
    <n v="0"/>
    <s v="ร้านที่4"/>
    <s v="ช***ชา แ***ก้ว"/>
    <s v="นครสวรรค์"/>
    <s v="-"/>
    <s v=""/>
    <s v="05/07/2025 12:17"/>
    <s v="-"/>
    <s v="J&amp;T COD"/>
    <s v="Tiktok"/>
    <s v="จ่ายทีหลัง / COD"/>
    <s v=""/>
    <s v="-"/>
    <s v="05/07/2025 12:17"/>
  </r>
  <r>
    <x v="6"/>
    <x v="9"/>
    <n v="66.333333333333329"/>
    <n v="6"/>
    <s v="FOI88"/>
    <n v="440"/>
    <n v="0"/>
    <s v="ร้านที่4"/>
    <s v="ส***มล ไ***"/>
    <s v="ประจวบคีรีขันธ์"/>
    <s v="-"/>
    <s v=""/>
    <s v="05/07/2025 12:16"/>
    <s v="-"/>
    <s v="J&amp;T COD"/>
    <s v="Tiktok"/>
    <s v="จ่ายทีหลัง / COD"/>
    <s v=""/>
    <s v="-"/>
    <s v="05/07/2025 12:16"/>
  </r>
  <r>
    <x v="0"/>
    <x v="0"/>
    <n v="33.333333333333336"/>
    <n v="3"/>
    <s v="FOI87"/>
    <n v="100"/>
    <n v="0"/>
    <s v="ร้านที่4"/>
    <s v="ส***ินี เ***ยนเพชร"/>
    <s v="ราชบุรี"/>
    <s v="-"/>
    <s v=""/>
    <s v="05/07/2025 12:17"/>
    <s v="-"/>
    <s v="J&amp;T Express"/>
    <s v="Tiktok"/>
    <s v="tiktok"/>
    <s v=""/>
    <s v="-"/>
    <s v="05/07/2025 12:16"/>
  </r>
  <r>
    <x v="6"/>
    <x v="9"/>
    <n v="74"/>
    <n v="3"/>
    <s v="FOI86"/>
    <n v="222"/>
    <n v="0"/>
    <s v="ร้านที่1"/>
    <s v="น******ง"/>
    <s v="****** จ.นครปฐม ตำบลถนนขาด อำเภอเมืองนครปฐม จังหวัดนครปฐม 73000"/>
    <s v="73000"/>
    <s v="99"/>
    <s v="05/07/2025 12:15"/>
    <s v="-"/>
    <s v="SPX Express"/>
    <s v="Shopee"/>
    <s v="shopee"/>
    <s v=""/>
    <s v="TH256298577951K"/>
    <s v="05/07/2025 12:14"/>
  </r>
  <r>
    <x v="0"/>
    <x v="0"/>
    <n v="33.333333333333336"/>
    <n v="9"/>
    <s v="FOI84"/>
    <n v="273"/>
    <n v="0"/>
    <s v="ร้านที่4"/>
    <s v="น***ันทร์ ภ***ินทร์"/>
    <s v="ลพบุรี"/>
    <s v="-"/>
    <s v=""/>
    <s v="05/07/2025 12:11"/>
    <s v="-"/>
    <s v="J&amp;T COD"/>
    <s v="Tiktok"/>
    <s v="จ่ายทีหลัง / COD"/>
    <s v=""/>
    <s v="-"/>
    <s v="05/07/2025 12:11"/>
  </r>
  <r>
    <x v="0"/>
    <x v="0"/>
    <n v="33.333333333333336"/>
    <n v="9"/>
    <s v="FOI83"/>
    <n v="273"/>
    <n v="0"/>
    <s v="ร้านที่4"/>
    <s v="เ***ินทร์ น***ศ์กุล"/>
    <s v="เทศบาลนครขอนแก่น"/>
    <s v="-"/>
    <s v=""/>
    <s v="05/07/2025 12:09"/>
    <s v="-"/>
    <s v="J&amp;T COD"/>
    <s v="Tiktok"/>
    <s v="จ่ายทีหลัง / COD"/>
    <s v=""/>
    <s v="-"/>
    <s v="05/07/2025 12:09"/>
  </r>
  <r>
    <x v="0"/>
    <x v="0"/>
    <n v="33.333333333333336"/>
    <n v="3"/>
    <s v="FOI82"/>
    <n v="200"/>
    <n v="0"/>
    <s v="ร้านที่4"/>
    <s v="ว***คณา ม**"/>
    <s v="กรุงเทพฯ"/>
    <s v="-"/>
    <s v=""/>
    <s v="05/07/2025 12:09"/>
    <s v="-"/>
    <s v="J&amp;T Express"/>
    <s v="Tiktok"/>
    <s v="tiktok"/>
    <s v=""/>
    <s v="-"/>
    <s v="05/07/2025 12:07"/>
  </r>
  <r>
    <x v="3"/>
    <x v="3"/>
    <n v="50"/>
    <n v="1"/>
    <s v="FOI82"/>
    <n v="200"/>
    <n v="0"/>
    <s v="ร้านที่4"/>
    <s v="ว***คณา ม**"/>
    <s v="กรุงเทพฯ"/>
    <s v="-"/>
    <s v=""/>
    <s v="05/07/2025 12:09"/>
    <s v="-"/>
    <s v="J&amp;T Express"/>
    <s v="Tiktok"/>
    <s v="tiktok"/>
    <s v=""/>
    <s v="-"/>
    <s v="05/07/2025 12:07"/>
  </r>
  <r>
    <x v="4"/>
    <x v="4"/>
    <n v="50"/>
    <n v="1"/>
    <s v="FOI82"/>
    <n v="200"/>
    <n v="0"/>
    <s v="ร้านที่4"/>
    <s v="ว***คณา ม**"/>
    <s v="กรุงเทพฯ"/>
    <s v="-"/>
    <s v=""/>
    <s v="05/07/2025 12:09"/>
    <s v="-"/>
    <s v="J&amp;T Express"/>
    <s v="Tiktok"/>
    <s v="tiktok"/>
    <s v=""/>
    <s v="-"/>
    <s v="05/07/2025 12:07"/>
  </r>
  <r>
    <x v="5"/>
    <x v="5"/>
    <n v="50"/>
    <n v="1"/>
    <s v="FOI82"/>
    <n v="200"/>
    <n v="0"/>
    <s v="ร้านที่4"/>
    <s v="ว***คณา ม**"/>
    <s v="กรุงเทพฯ"/>
    <s v="-"/>
    <s v=""/>
    <s v="05/07/2025 12:09"/>
    <s v="-"/>
    <s v="J&amp;T Express"/>
    <s v="Tiktok"/>
    <s v="tiktok"/>
    <s v=""/>
    <s v="-"/>
    <s v="05/07/2025 12:07"/>
  </r>
  <r>
    <x v="3"/>
    <x v="3"/>
    <n v="50"/>
    <n v="3"/>
    <s v="FOI79"/>
    <n v="300"/>
    <n v="0"/>
    <s v="ร้านที่4"/>
    <s v="ส***ญญา ช***่าง"/>
    <s v="นครปฐม"/>
    <s v="-"/>
    <s v=""/>
    <s v="05/07/2025 11:58"/>
    <s v="-"/>
    <s v="J&amp;T COD"/>
    <s v="Tiktok"/>
    <s v="จ่ายทีหลัง / COD"/>
    <s v=""/>
    <s v="-"/>
    <s v="05/07/2025 11:58"/>
  </r>
  <r>
    <x v="4"/>
    <x v="4"/>
    <n v="50"/>
    <n v="3"/>
    <s v="FOI79"/>
    <n v="300"/>
    <n v="0"/>
    <s v="ร้านที่4"/>
    <s v="ส***ญญา ช***่าง"/>
    <s v="นครปฐม"/>
    <s v="-"/>
    <s v=""/>
    <s v="05/07/2025 11:58"/>
    <s v="-"/>
    <s v="J&amp;T COD"/>
    <s v="Tiktok"/>
    <s v="จ่ายทีหลัง / COD"/>
    <s v=""/>
    <s v="-"/>
    <s v="05/07/2025 11:58"/>
  </r>
  <r>
    <x v="5"/>
    <x v="5"/>
    <n v="50"/>
    <n v="3"/>
    <s v="FOI79"/>
    <n v="300"/>
    <n v="0"/>
    <s v="ร้านที่4"/>
    <s v="ส***ญญา ช***่าง"/>
    <s v="นครปฐม"/>
    <s v="-"/>
    <s v=""/>
    <s v="05/07/2025 11:58"/>
    <s v="-"/>
    <s v="J&amp;T COD"/>
    <s v="Tiktok"/>
    <s v="จ่ายทีหลัง / COD"/>
    <s v=""/>
    <s v="-"/>
    <s v="05/07/2025 11:58"/>
  </r>
  <r>
    <x v="4"/>
    <x v="4"/>
    <n v="33.333333333333336"/>
    <n v="3"/>
    <s v="FOI78"/>
    <n v="200"/>
    <n v="0"/>
    <s v="ร้านที่4"/>
    <s v="K***bumm"/>
    <s v="สระบุรี"/>
    <s v="-"/>
    <s v=""/>
    <s v="05/07/2025 11:55"/>
    <s v="-"/>
    <s v="J&amp;T COD"/>
    <s v="Tiktok"/>
    <s v="จ่ายทีหลัง / COD"/>
    <s v=""/>
    <s v="-"/>
    <s v="05/07/2025 11:56"/>
  </r>
  <r>
    <x v="3"/>
    <x v="3"/>
    <n v="33.333333333333336"/>
    <n v="3"/>
    <s v="FOI78"/>
    <n v="200"/>
    <n v="0"/>
    <s v="ร้านที่4"/>
    <s v="K***bumm"/>
    <s v="สระบุรี"/>
    <s v="-"/>
    <s v=""/>
    <s v="05/07/2025 11:55"/>
    <s v="-"/>
    <s v="J&amp;T COD"/>
    <s v="Tiktok"/>
    <s v="จ่ายทีหลัง / COD"/>
    <s v=""/>
    <s v="-"/>
    <s v="05/07/2025 11:56"/>
  </r>
  <r>
    <x v="3"/>
    <x v="3"/>
    <n v="50"/>
    <n v="1"/>
    <s v="FOI75"/>
    <n v="100"/>
    <n v="0"/>
    <s v="ร้านที่4"/>
    <s v="เ***ัย จ***เรือง"/>
    <s v="ชลบุรี"/>
    <s v="-"/>
    <s v=""/>
    <s v="05/07/2025 11:56"/>
    <s v="-"/>
    <s v="J&amp;T Express"/>
    <s v="Tiktok"/>
    <s v="tiktok"/>
    <s v=""/>
    <s v="-"/>
    <s v="05/07/2025 11:51"/>
  </r>
  <r>
    <x v="4"/>
    <x v="4"/>
    <n v="50"/>
    <n v="1"/>
    <s v="FOI75"/>
    <n v="100"/>
    <n v="0"/>
    <s v="ร้านที่4"/>
    <s v="เ***ัย จ***เรือง"/>
    <s v="ชลบุรี"/>
    <s v="-"/>
    <s v=""/>
    <s v="05/07/2025 11:56"/>
    <s v="-"/>
    <s v="J&amp;T Express"/>
    <s v="Tiktok"/>
    <s v="tiktok"/>
    <s v=""/>
    <s v="-"/>
    <s v="05/07/2025 11:51"/>
  </r>
  <r>
    <x v="5"/>
    <x v="5"/>
    <n v="50"/>
    <n v="1"/>
    <s v="FOI75"/>
    <n v="100"/>
    <n v="0"/>
    <s v="ร้านที่4"/>
    <s v="เ***ัย จ***เรือง"/>
    <s v="ชลบุรี"/>
    <s v="-"/>
    <s v=""/>
    <s v="05/07/2025 11:56"/>
    <s v="-"/>
    <s v="J&amp;T Express"/>
    <s v="Tiktok"/>
    <s v="tiktok"/>
    <s v=""/>
    <s v="-"/>
    <s v="05/07/2025 11:51"/>
  </r>
  <r>
    <x v="3"/>
    <x v="3"/>
    <n v="50"/>
    <n v="1"/>
    <s v="FOI74"/>
    <n v="100"/>
    <n v="0"/>
    <s v="ร้านที่4"/>
    <s v="ศ***ฉัตร"/>
    <s v="นครราชสีมา"/>
    <s v="-"/>
    <s v=""/>
    <s v="05/07/2025 11:51"/>
    <s v="-"/>
    <s v="J&amp;T COD"/>
    <s v="Tiktok"/>
    <s v="จ่ายทีหลัง / COD"/>
    <s v=""/>
    <s v="-"/>
    <s v="05/07/2025 11:51"/>
  </r>
  <r>
    <x v="4"/>
    <x v="4"/>
    <n v="50"/>
    <n v="1"/>
    <s v="FOI74"/>
    <n v="100"/>
    <n v="0"/>
    <s v="ร้านที่4"/>
    <s v="ศ***ฉัตร"/>
    <s v="นครราชสีมา"/>
    <s v="-"/>
    <s v=""/>
    <s v="05/07/2025 11:51"/>
    <s v="-"/>
    <s v="J&amp;T COD"/>
    <s v="Tiktok"/>
    <s v="จ่ายทีหลัง / COD"/>
    <s v=""/>
    <s v="-"/>
    <s v="05/07/2025 11:51"/>
  </r>
  <r>
    <x v="5"/>
    <x v="5"/>
    <n v="50"/>
    <n v="1"/>
    <s v="FOI74"/>
    <n v="100"/>
    <n v="0"/>
    <s v="ร้านที่4"/>
    <s v="ศ***ฉัตร"/>
    <s v="นครราชสีมา"/>
    <s v="-"/>
    <s v=""/>
    <s v="05/07/2025 11:51"/>
    <s v="-"/>
    <s v="J&amp;T COD"/>
    <s v="Tiktok"/>
    <s v="จ่ายทีหลัง / COD"/>
    <s v=""/>
    <s v="-"/>
    <s v="05/07/2025 11:51"/>
  </r>
  <r>
    <x v="3"/>
    <x v="3"/>
    <n v="50"/>
    <n v="1"/>
    <s v="FOI73"/>
    <n v="100"/>
    <n v="0"/>
    <s v="ร้านที่4"/>
    <s v="m***"/>
    <s v="ขอนแก่น"/>
    <s v="-"/>
    <s v=""/>
    <s v="05/07/2025 11:50"/>
    <s v="-"/>
    <s v="J&amp;T COD"/>
    <s v="Tiktok"/>
    <s v="จ่ายทีหลัง / COD"/>
    <s v=""/>
    <s v="-"/>
    <s v="05/07/2025 11:50"/>
  </r>
  <r>
    <x v="4"/>
    <x v="4"/>
    <n v="50"/>
    <n v="1"/>
    <s v="FOI73"/>
    <n v="100"/>
    <n v="0"/>
    <s v="ร้านที่4"/>
    <s v="m***"/>
    <s v="ขอนแก่น"/>
    <s v="-"/>
    <s v=""/>
    <s v="05/07/2025 11:50"/>
    <s v="-"/>
    <s v="J&amp;T COD"/>
    <s v="Tiktok"/>
    <s v="จ่ายทีหลัง / COD"/>
    <s v=""/>
    <s v="-"/>
    <s v="05/07/2025 11:50"/>
  </r>
  <r>
    <x v="5"/>
    <x v="5"/>
    <n v="50"/>
    <n v="1"/>
    <s v="FOI73"/>
    <n v="100"/>
    <n v="0"/>
    <s v="ร้านที่4"/>
    <s v="m***"/>
    <s v="ขอนแก่น"/>
    <s v="-"/>
    <s v=""/>
    <s v="05/07/2025 11:50"/>
    <s v="-"/>
    <s v="J&amp;T COD"/>
    <s v="Tiktok"/>
    <s v="จ่ายทีหลัง / COD"/>
    <s v=""/>
    <s v="-"/>
    <s v="05/07/2025 11:50"/>
  </r>
  <r>
    <x v="3"/>
    <x v="3"/>
    <n v="50"/>
    <n v="1"/>
    <s v="FOI70"/>
    <n v="100"/>
    <n v="0"/>
    <s v="ร้านที่4"/>
    <s v="ศ***รัตน์ พ***ซ้าย"/>
    <s v="ขอนแก่น"/>
    <s v="-"/>
    <s v=""/>
    <s v="05/07/2025 11:49"/>
    <s v="-"/>
    <s v="J&amp;T COD"/>
    <s v="Tiktok"/>
    <s v="จ่ายทีหลัง / COD"/>
    <s v=""/>
    <s v="-"/>
    <s v="05/07/2025 11:49"/>
  </r>
  <r>
    <x v="4"/>
    <x v="4"/>
    <n v="50"/>
    <n v="1"/>
    <s v="FOI70"/>
    <n v="100"/>
    <n v="0"/>
    <s v="ร้านที่4"/>
    <s v="ศ***รัตน์ พ***ซ้าย"/>
    <s v="ขอนแก่น"/>
    <s v="-"/>
    <s v=""/>
    <s v="05/07/2025 11:49"/>
    <s v="-"/>
    <s v="J&amp;T COD"/>
    <s v="Tiktok"/>
    <s v="จ่ายทีหลัง / COD"/>
    <s v=""/>
    <s v="-"/>
    <s v="05/07/2025 11:49"/>
  </r>
  <r>
    <x v="5"/>
    <x v="5"/>
    <n v="50"/>
    <n v="1"/>
    <s v="FOI70"/>
    <n v="100"/>
    <n v="0"/>
    <s v="ร้านที่4"/>
    <s v="ศ***รัตน์ พ***ซ้าย"/>
    <s v="ขอนแก่น"/>
    <s v="-"/>
    <s v=""/>
    <s v="05/07/2025 11:49"/>
    <s v="-"/>
    <s v="J&amp;T COD"/>
    <s v="Tiktok"/>
    <s v="จ่ายทีหลัง / COD"/>
    <s v=""/>
    <s v="-"/>
    <s v="05/07/2025 11:49"/>
  </r>
  <r>
    <x v="3"/>
    <x v="3"/>
    <n v="50"/>
    <n v="1"/>
    <s v="FOI69"/>
    <n v="100"/>
    <n v="0"/>
    <s v="ร้านที่4"/>
    <s v="ก***ารัตน์  ม***คะ"/>
    <s v="นครพนม"/>
    <s v="-"/>
    <s v=""/>
    <s v="05/07/2025 11:33"/>
    <s v="-"/>
    <s v="J&amp;T COD"/>
    <s v="Tiktok"/>
    <s v="จ่ายทีหลัง / COD"/>
    <s v=""/>
    <s v="-"/>
    <s v="05/07/2025 11:33"/>
  </r>
  <r>
    <x v="4"/>
    <x v="4"/>
    <n v="50"/>
    <n v="1"/>
    <s v="FOI69"/>
    <n v="100"/>
    <n v="0"/>
    <s v="ร้านที่4"/>
    <s v="ก***ารัตน์  ม***คะ"/>
    <s v="นครพนม"/>
    <s v="-"/>
    <s v=""/>
    <s v="05/07/2025 11:33"/>
    <s v="-"/>
    <s v="J&amp;T COD"/>
    <s v="Tiktok"/>
    <s v="จ่ายทีหลัง / COD"/>
    <s v=""/>
    <s v="-"/>
    <s v="05/07/2025 11:33"/>
  </r>
  <r>
    <x v="5"/>
    <x v="5"/>
    <n v="50"/>
    <n v="1"/>
    <s v="FOI69"/>
    <n v="100"/>
    <n v="0"/>
    <s v="ร้านที่4"/>
    <s v="ก***ารัตน์  ม***คะ"/>
    <s v="นครพนม"/>
    <s v="-"/>
    <s v=""/>
    <s v="05/07/2025 11:33"/>
    <s v="-"/>
    <s v="J&amp;T COD"/>
    <s v="Tiktok"/>
    <s v="จ่ายทีหลัง / COD"/>
    <s v=""/>
    <s v="-"/>
    <s v="05/07/2025 11:33"/>
  </r>
  <r>
    <x v="12"/>
    <x v="14"/>
    <n v="76"/>
    <n v="1"/>
    <s v="FOI68"/>
    <n v="76"/>
    <n v="0"/>
    <s v="ร้านที่1"/>
    <s v="ส******​"/>
    <s v="******่ ตำบลบ้านใหม่ อำเภอเมืองนครราชสีมา จังหวัดนครราชสีมา 30000"/>
    <s v="30000"/>
    <s v="00"/>
    <s v="05/07/2025 11:33"/>
    <s v="-"/>
    <s v="SPX Express"/>
    <s v="Shopee"/>
    <s v="shopee"/>
    <s v=""/>
    <s v="TH256940569401C"/>
    <s v="05/07/2025 11:33"/>
  </r>
  <r>
    <x v="1"/>
    <x v="1"/>
    <n v="66.666666666666671"/>
    <n v="3"/>
    <s v="FOI67"/>
    <n v="400"/>
    <n v="0"/>
    <s v="ร้านที่4"/>
    <s v="ว***ี น***า"/>
    <s v="นครพนม"/>
    <s v="-"/>
    <s v=""/>
    <s v="05/07/2025 11:32"/>
    <s v="-"/>
    <s v="J&amp;T COD"/>
    <s v="Tiktok"/>
    <s v="จ่ายทีหลัง / COD"/>
    <s v=""/>
    <s v="-"/>
    <s v="05/07/2025 11:33"/>
  </r>
  <r>
    <x v="2"/>
    <x v="2"/>
    <n v="66.666666666666671"/>
    <n v="6"/>
    <s v="FOI67"/>
    <n v="400"/>
    <n v="0"/>
    <s v="ร้านที่4"/>
    <s v="ว***ี น***า"/>
    <s v="นครพนม"/>
    <s v="-"/>
    <s v=""/>
    <s v="05/07/2025 11:32"/>
    <s v="-"/>
    <s v="J&amp;T COD"/>
    <s v="Tiktok"/>
    <s v="จ่ายทีหลัง / COD"/>
    <s v=""/>
    <s v="-"/>
    <s v="05/07/2025 11:33"/>
  </r>
  <r>
    <x v="3"/>
    <x v="3"/>
    <n v="50"/>
    <n v="1"/>
    <s v="FOI67"/>
    <n v="400"/>
    <n v="0"/>
    <s v="ร้านที่4"/>
    <s v="ว***ี น***า"/>
    <s v="นครพนม"/>
    <s v="-"/>
    <s v=""/>
    <s v="05/07/2025 11:32"/>
    <s v="-"/>
    <s v="J&amp;T COD"/>
    <s v="Tiktok"/>
    <s v="จ่ายทีหลัง / COD"/>
    <s v=""/>
    <s v="-"/>
    <s v="05/07/2025 11:33"/>
  </r>
  <r>
    <x v="4"/>
    <x v="4"/>
    <n v="50"/>
    <n v="1"/>
    <s v="FOI67"/>
    <n v="400"/>
    <n v="0"/>
    <s v="ร้านที่4"/>
    <s v="ว***ี น***า"/>
    <s v="นครพนม"/>
    <s v="-"/>
    <s v=""/>
    <s v="05/07/2025 11:32"/>
    <s v="-"/>
    <s v="J&amp;T COD"/>
    <s v="Tiktok"/>
    <s v="จ่ายทีหลัง / COD"/>
    <s v=""/>
    <s v="-"/>
    <s v="05/07/2025 11:33"/>
  </r>
  <r>
    <x v="5"/>
    <x v="5"/>
    <n v="50"/>
    <n v="1"/>
    <s v="FOI67"/>
    <n v="400"/>
    <n v="0"/>
    <s v="ร้านที่4"/>
    <s v="ว***ี น***า"/>
    <s v="นครพนม"/>
    <s v="-"/>
    <s v=""/>
    <s v="05/07/2025 11:32"/>
    <s v="-"/>
    <s v="J&amp;T COD"/>
    <s v="Tiktok"/>
    <s v="จ่ายทีหลัง / COD"/>
    <s v=""/>
    <s v="-"/>
    <s v="05/07/2025 11:33"/>
  </r>
  <r>
    <x v="3"/>
    <x v="3"/>
    <n v="50"/>
    <n v="1"/>
    <s v="FOI64"/>
    <n v="138"/>
    <n v="38"/>
    <s v="ร้านที่4"/>
    <s v="ด***ทัย ส***รณมณี"/>
    <s v="นครศรีธรรมราช"/>
    <s v="-"/>
    <s v=""/>
    <s v="05/07/2025 11:29"/>
    <s v="-"/>
    <s v="J&amp;T COD"/>
    <s v="Tiktok"/>
    <s v="จ่ายทีหลัง / COD"/>
    <s v=""/>
    <s v="-"/>
    <s v="05/07/2025 11:29"/>
  </r>
  <r>
    <x v="4"/>
    <x v="4"/>
    <n v="50"/>
    <n v="1"/>
    <s v="FOI64"/>
    <n v="138"/>
    <n v="38"/>
    <s v="ร้านที่4"/>
    <s v="ด***ทัย ส***รณมณี"/>
    <s v="นครศรีธรรมราช"/>
    <s v="-"/>
    <s v=""/>
    <s v="05/07/2025 11:29"/>
    <s v="-"/>
    <s v="J&amp;T COD"/>
    <s v="Tiktok"/>
    <s v="จ่ายทีหลัง / COD"/>
    <s v=""/>
    <s v="-"/>
    <s v="05/07/2025 11:29"/>
  </r>
  <r>
    <x v="5"/>
    <x v="5"/>
    <n v="50"/>
    <n v="1"/>
    <s v="FOI64"/>
    <n v="138"/>
    <n v="38"/>
    <s v="ร้านที่4"/>
    <s v="ด***ทัย ส***รณมณี"/>
    <s v="นครศรีธรรมราช"/>
    <s v="-"/>
    <s v=""/>
    <s v="05/07/2025 11:29"/>
    <s v="-"/>
    <s v="J&amp;T COD"/>
    <s v="Tiktok"/>
    <s v="จ่ายทีหลัง / COD"/>
    <s v=""/>
    <s v="-"/>
    <s v="05/07/2025 11:29"/>
  </r>
  <r>
    <x v="7"/>
    <x v="7"/>
    <n v="33.333333333333336"/>
    <n v="3"/>
    <s v="FOI61"/>
    <n v="106"/>
    <n v="6"/>
    <s v="ร้านที่4"/>
    <s v="ณ***า  พ***นวน"/>
    <s v="อุทัยธานี"/>
    <s v="-"/>
    <s v=""/>
    <s v="05/07/2025 11:24"/>
    <s v="-"/>
    <s v="J&amp;T COD"/>
    <s v="Tiktok"/>
    <s v="จ่ายทีหลัง / COD"/>
    <s v=""/>
    <s v="-"/>
    <s v="05/07/2025 11:24"/>
  </r>
  <r>
    <x v="0"/>
    <x v="0"/>
    <n v="33.333333333333336"/>
    <n v="3"/>
    <s v="FOI59"/>
    <n v="150"/>
    <n v="0"/>
    <s v="ร้านที่2"/>
    <s v="อ****า"/>
    <s v="******กพูน อำเภอ.เมือง จังหวัด. นครศรีธรรมราช 80000 ตำบลปากพูน อำเภอเมืองนครศรีธรรมราช จังหวัดนครศรีธรรมราช 80000"/>
    <s v="80000"/>
    <s v="14"/>
    <s v="05/07/2025 11:48"/>
    <s v="-"/>
    <s v="SPX Express"/>
    <s v="Shopee"/>
    <s v="shopee"/>
    <s v=""/>
    <s v="TH2518886532856"/>
    <s v="05/07/2025 11:18"/>
  </r>
  <r>
    <x v="3"/>
    <x v="3"/>
    <n v="50"/>
    <n v="1"/>
    <s v="FOI58"/>
    <n v="100"/>
    <n v="0"/>
    <s v="ร้านที่4"/>
    <s v="เ***ิรา ส***สง"/>
    <s v="อุทัยธานี"/>
    <s v="-"/>
    <s v=""/>
    <s v="05/07/2025 11:14"/>
    <s v="-"/>
    <s v="J&amp;T COD"/>
    <s v="Tiktok"/>
    <s v="จ่ายทีหลัง / COD"/>
    <s v=""/>
    <s v="-"/>
    <s v="05/07/2025 11:14"/>
  </r>
  <r>
    <x v="4"/>
    <x v="4"/>
    <n v="50"/>
    <n v="1"/>
    <s v="FOI58"/>
    <n v="100"/>
    <n v="0"/>
    <s v="ร้านที่4"/>
    <s v="เ***ิรา ส***สง"/>
    <s v="อุทัยธานี"/>
    <s v="-"/>
    <s v=""/>
    <s v="05/07/2025 11:14"/>
    <s v="-"/>
    <s v="J&amp;T COD"/>
    <s v="Tiktok"/>
    <s v="จ่ายทีหลัง / COD"/>
    <s v=""/>
    <s v="-"/>
    <s v="05/07/2025 11:14"/>
  </r>
  <r>
    <x v="5"/>
    <x v="5"/>
    <n v="50"/>
    <n v="1"/>
    <s v="FOI58"/>
    <n v="100"/>
    <n v="0"/>
    <s v="ร้านที่4"/>
    <s v="เ***ิรา ส***สง"/>
    <s v="อุทัยธานี"/>
    <s v="-"/>
    <s v=""/>
    <s v="05/07/2025 11:14"/>
    <s v="-"/>
    <s v="J&amp;T COD"/>
    <s v="Tiktok"/>
    <s v="จ่ายทีหลัง / COD"/>
    <s v=""/>
    <s v="-"/>
    <s v="05/07/2025 11:14"/>
  </r>
  <r>
    <x v="12"/>
    <x v="14"/>
    <n v="90"/>
    <n v="2"/>
    <s v="FOI57"/>
    <n v="345.75"/>
    <n v="10"/>
    <s v="ร้านที่8"/>
    <s v="อุมาภรณ์ สายประยงค์"/>
    <s v="การประปานครหลวง เลขที่ 400 ถนนประชาชื่น แขวงทุ่งสองห้อง_x000a__x000a_หลักสี่/ Lak Siกรุงเทพมหานคร/ Bangkok_x000a_10210"/>
    <s v="10210"/>
    <s v="660863380437"/>
    <s v="05/07/2025 11:14"/>
    <s v="-"/>
    <s v="Kerry_dropoff"/>
    <s v="Lazada"/>
    <s v="lazada"/>
    <s v=""/>
    <s v="LEXPU0584321731"/>
    <s v="05/07/2025 11:13"/>
  </r>
  <r>
    <x v="6"/>
    <x v="9"/>
    <n v="66.333333333333329"/>
    <n v="3"/>
    <s v="FOI57"/>
    <n v="345.75"/>
    <n v="10"/>
    <s v="ร้านที่8"/>
    <s v="อุมาภรณ์ สายประยงค์"/>
    <s v="การประปานครหลวง เลขที่ 400 ถนนประชาชื่น แขวงทุ่งสองห้อง_x000a__x000a_หลักสี่/ Lak Siกรุงเทพมหานคร/ Bangkok_x000a_10210"/>
    <s v="10210"/>
    <s v="660863380437"/>
    <s v="05/07/2025 11:14"/>
    <s v="-"/>
    <s v="Kerry_dropoff"/>
    <s v="Lazada"/>
    <s v="lazada"/>
    <s v=""/>
    <s v="LEXPU0584321731"/>
    <s v="05/07/2025 11:12"/>
  </r>
  <r>
    <x v="3"/>
    <x v="3"/>
    <n v="50"/>
    <n v="1"/>
    <s v="FOI55"/>
    <n v="100"/>
    <n v="0"/>
    <s v="ร้านที่4"/>
    <s v="ส***ติ โ***ะดิษฐ์"/>
    <s v="ราชบุรี"/>
    <s v="-"/>
    <s v=""/>
    <s v="05/07/2025 11:06"/>
    <s v="-"/>
    <s v="J&amp;T COD"/>
    <s v="Tiktok"/>
    <s v="จ่ายทีหลัง / COD"/>
    <s v=""/>
    <s v="-"/>
    <s v="05/07/2025 11:06"/>
  </r>
  <r>
    <x v="4"/>
    <x v="4"/>
    <n v="50"/>
    <n v="1"/>
    <s v="FOI55"/>
    <n v="100"/>
    <n v="0"/>
    <s v="ร้านที่4"/>
    <s v="ส***ติ โ***ะดิษฐ์"/>
    <s v="ราชบุรี"/>
    <s v="-"/>
    <s v=""/>
    <s v="05/07/2025 11:06"/>
    <s v="-"/>
    <s v="J&amp;T COD"/>
    <s v="Tiktok"/>
    <s v="จ่ายทีหลัง / COD"/>
    <s v=""/>
    <s v="-"/>
    <s v="05/07/2025 11:06"/>
  </r>
  <r>
    <x v="5"/>
    <x v="5"/>
    <n v="50"/>
    <n v="1"/>
    <s v="FOI55"/>
    <n v="100"/>
    <n v="0"/>
    <s v="ร้านที่4"/>
    <s v="ส***ติ โ***ะดิษฐ์"/>
    <s v="ราชบุรี"/>
    <s v="-"/>
    <s v=""/>
    <s v="05/07/2025 11:06"/>
    <s v="-"/>
    <s v="J&amp;T COD"/>
    <s v="Tiktok"/>
    <s v="จ่ายทีหลัง / COD"/>
    <s v=""/>
    <s v="-"/>
    <s v="05/07/2025 11:06"/>
  </r>
  <r>
    <x v="3"/>
    <x v="3"/>
    <n v="50"/>
    <n v="2"/>
    <s v="FOI54"/>
    <n v="200"/>
    <n v="0"/>
    <s v="ร้านที่4"/>
    <s v="เ**"/>
    <s v="ราชบุรี"/>
    <s v="-"/>
    <s v=""/>
    <s v="05/07/2025 11:06"/>
    <s v="-"/>
    <s v="J&amp;T COD"/>
    <s v="Tiktok"/>
    <s v="จ่ายทีหลัง / COD"/>
    <s v=""/>
    <s v="-"/>
    <s v="05/07/2025 11:06"/>
  </r>
  <r>
    <x v="4"/>
    <x v="4"/>
    <n v="50"/>
    <n v="2"/>
    <s v="FOI54"/>
    <n v="200"/>
    <n v="0"/>
    <s v="ร้านที่4"/>
    <s v="เ**"/>
    <s v="ราชบุรี"/>
    <s v="-"/>
    <s v=""/>
    <s v="05/07/2025 11:06"/>
    <s v="-"/>
    <s v="J&amp;T COD"/>
    <s v="Tiktok"/>
    <s v="จ่ายทีหลัง / COD"/>
    <s v=""/>
    <s v="-"/>
    <s v="05/07/2025 11:06"/>
  </r>
  <r>
    <x v="5"/>
    <x v="5"/>
    <n v="50"/>
    <n v="2"/>
    <s v="FOI54"/>
    <n v="200"/>
    <n v="0"/>
    <s v="ร้านที่4"/>
    <s v="เ**"/>
    <s v="ราชบุรี"/>
    <s v="-"/>
    <s v=""/>
    <s v="05/07/2025 11:06"/>
    <s v="-"/>
    <s v="J&amp;T COD"/>
    <s v="Tiktok"/>
    <s v="จ่ายทีหลัง / COD"/>
    <s v=""/>
    <s v="-"/>
    <s v="05/07/2025 11:06"/>
  </r>
  <r>
    <x v="3"/>
    <x v="3"/>
    <n v="50"/>
    <n v="1"/>
    <s v="FOI53"/>
    <n v="100"/>
    <n v="0"/>
    <s v="ร้านที่4"/>
    <s v="F** f**"/>
    <s v="เชียงราย"/>
    <s v="-"/>
    <s v=""/>
    <s v="05/07/2025 11:06"/>
    <s v="-"/>
    <s v="J&amp;T Express"/>
    <s v="Tiktok"/>
    <s v="tiktok"/>
    <s v=""/>
    <s v="-"/>
    <s v="05/07/2025 11:05"/>
  </r>
  <r>
    <x v="4"/>
    <x v="4"/>
    <n v="50"/>
    <n v="1"/>
    <s v="FOI53"/>
    <n v="100"/>
    <n v="0"/>
    <s v="ร้านที่4"/>
    <s v="F** f**"/>
    <s v="เชียงราย"/>
    <s v="-"/>
    <s v=""/>
    <s v="05/07/2025 11:06"/>
    <s v="-"/>
    <s v="J&amp;T Express"/>
    <s v="Tiktok"/>
    <s v="tiktok"/>
    <s v=""/>
    <s v="-"/>
    <s v="05/07/2025 11:05"/>
  </r>
  <r>
    <x v="5"/>
    <x v="5"/>
    <n v="50"/>
    <n v="1"/>
    <s v="FOI53"/>
    <n v="100"/>
    <n v="0"/>
    <s v="ร้านที่4"/>
    <s v="F** f**"/>
    <s v="เชียงราย"/>
    <s v="-"/>
    <s v=""/>
    <s v="05/07/2025 11:06"/>
    <s v="-"/>
    <s v="J&amp;T Express"/>
    <s v="Tiktok"/>
    <s v="tiktok"/>
    <s v=""/>
    <s v="-"/>
    <s v="05/07/2025 11:05"/>
  </r>
  <r>
    <x v="3"/>
    <x v="3"/>
    <n v="50"/>
    <n v="1"/>
    <s v="FOI52"/>
    <n v="100"/>
    <n v="0"/>
    <s v="ร้านที่4"/>
    <s v="ผ***าศ ต***ถาวรไพศาล"/>
    <s v="กรุงเทพฯ"/>
    <s v="-"/>
    <s v=""/>
    <s v="05/07/2025 11:03"/>
    <s v="-"/>
    <s v="J&amp;T Express"/>
    <s v="Tiktok"/>
    <s v="tiktok"/>
    <s v=""/>
    <s v="-"/>
    <s v="05/07/2025 11:03"/>
  </r>
  <r>
    <x v="4"/>
    <x v="4"/>
    <n v="50"/>
    <n v="1"/>
    <s v="FOI52"/>
    <n v="100"/>
    <n v="0"/>
    <s v="ร้านที่4"/>
    <s v="ผ***าศ ต***ถาวรไพศาล"/>
    <s v="กรุงเทพฯ"/>
    <s v="-"/>
    <s v=""/>
    <s v="05/07/2025 11:03"/>
    <s v="-"/>
    <s v="J&amp;T Express"/>
    <s v="Tiktok"/>
    <s v="tiktok"/>
    <s v=""/>
    <s v="-"/>
    <s v="05/07/2025 11:03"/>
  </r>
  <r>
    <x v="5"/>
    <x v="5"/>
    <n v="50"/>
    <n v="1"/>
    <s v="FOI52"/>
    <n v="100"/>
    <n v="0"/>
    <s v="ร้านที่4"/>
    <s v="ผ***าศ ต***ถาวรไพศาล"/>
    <s v="กรุงเทพฯ"/>
    <s v="-"/>
    <s v=""/>
    <s v="05/07/2025 11:03"/>
    <s v="-"/>
    <s v="J&amp;T Express"/>
    <s v="Tiktok"/>
    <s v="tiktok"/>
    <s v=""/>
    <s v="-"/>
    <s v="05/07/2025 11:03"/>
  </r>
  <r>
    <x v="2"/>
    <x v="2"/>
    <n v="66.666666666666671"/>
    <n v="3"/>
    <s v="FOI51"/>
    <n v="100"/>
    <n v="0"/>
    <s v="ร้านที่2"/>
    <s v="N***้ก"/>
    <s v="หนองคาย"/>
    <s v="-"/>
    <s v=""/>
    <s v="05/07/2025 11:07"/>
    <s v="-"/>
    <s v="J&amp;T Express"/>
    <s v="Tiktok"/>
    <s v="tiktok"/>
    <s v=""/>
    <s v="-"/>
    <s v="05/07/2025 11:03"/>
  </r>
  <r>
    <x v="2"/>
    <x v="2"/>
    <n v="66.666666666666671"/>
    <n v="3"/>
    <s v="FOI50"/>
    <n v="194"/>
    <n v="0"/>
    <s v="ร้านที่4"/>
    <s v="ค***รณิชา ภ***พลอย"/>
    <s v="กาฬสินธุ์"/>
    <s v="-"/>
    <s v=""/>
    <s v="05/07/2025 11:03"/>
    <s v="-"/>
    <s v="J&amp;T Express"/>
    <s v="Tiktok"/>
    <s v="tiktok"/>
    <s v=""/>
    <s v="-"/>
    <s v="05/07/2025 11:02"/>
  </r>
  <r>
    <x v="3"/>
    <x v="3"/>
    <n v="50"/>
    <n v="1"/>
    <s v="FOI50"/>
    <n v="194"/>
    <n v="0"/>
    <s v="ร้านที่4"/>
    <s v="ค***รณิชา ภ***พลอย"/>
    <s v="กาฬสินธุ์"/>
    <s v="-"/>
    <s v=""/>
    <s v="05/07/2025 11:03"/>
    <s v="-"/>
    <s v="J&amp;T Express"/>
    <s v="Tiktok"/>
    <s v="tiktok"/>
    <s v=""/>
    <s v="-"/>
    <s v="05/07/2025 11:02"/>
  </r>
  <r>
    <x v="4"/>
    <x v="4"/>
    <n v="50"/>
    <n v="1"/>
    <s v="FOI50"/>
    <n v="194"/>
    <n v="0"/>
    <s v="ร้านที่4"/>
    <s v="ค***รณิชา ภ***พลอย"/>
    <s v="กาฬสินธุ์"/>
    <s v="-"/>
    <s v=""/>
    <s v="05/07/2025 11:03"/>
    <s v="-"/>
    <s v="J&amp;T Express"/>
    <s v="Tiktok"/>
    <s v="tiktok"/>
    <s v=""/>
    <s v="-"/>
    <s v="05/07/2025 11:02"/>
  </r>
  <r>
    <x v="5"/>
    <x v="5"/>
    <n v="50"/>
    <n v="1"/>
    <s v="FOI50"/>
    <n v="194"/>
    <n v="0"/>
    <s v="ร้านที่4"/>
    <s v="ค***รณิชา ภ***พลอย"/>
    <s v="กาฬสินธุ์"/>
    <s v="-"/>
    <s v=""/>
    <s v="05/07/2025 11:03"/>
    <s v="-"/>
    <s v="J&amp;T Express"/>
    <s v="Tiktok"/>
    <s v="tiktok"/>
    <s v=""/>
    <s v="-"/>
    <s v="05/07/2025 11:02"/>
  </r>
  <r>
    <x v="5"/>
    <x v="5"/>
    <n v="43"/>
    <n v="1"/>
    <s v="FOI49"/>
    <n v="43"/>
    <n v="0"/>
    <s v="ร้านที่1"/>
    <s v="ม******ง"/>
    <s v="******ธิน 24, แขวง จอมพล, เขตจตุจักร แขวงจอมพล เขตจตุจักร จังหวัดกรุงเทพมหานคร 10900"/>
    <s v="10900"/>
    <s v="99"/>
    <s v="05/07/2025 11:03"/>
    <s v="-"/>
    <s v="SPX Express"/>
    <s v="Shopee"/>
    <s v="shopee"/>
    <s v=""/>
    <s v="TH256746215924T"/>
    <s v="05/07/2025 11:02"/>
  </r>
  <r>
    <x v="14"/>
    <x v="16"/>
    <n v="139"/>
    <n v="1"/>
    <s v="FOI48"/>
    <n v="215"/>
    <n v="0"/>
    <s v="ร้านที่1"/>
    <s v="คุณดวงใจ"/>
    <s v="299/281 หมู่บ้านพงษ์เพ็ชร2 ซ.15/2 (หลังธนาคารกรุงไทย)_x000a_แยกซอย3 ถ.แจ้งวัฒนะ ต.ทุ่งสองห้อง เขตหลักสี่ กทม.10210"/>
    <s v="10210"/>
    <s v="0902214958"/>
    <s v="05/07/2025 10:49"/>
    <s v="raweewan5499@gmail.com"/>
    <s v="EMS"/>
    <s v="line_oa"/>
    <s v="กสิกร"/>
    <s v=""/>
    <s v="JB291559375TH"/>
    <s v="05/07/2025 11:02"/>
  </r>
  <r>
    <x v="15"/>
    <x v="17"/>
    <n v="139"/>
    <n v="1"/>
    <s v="FOI48"/>
    <n v="215"/>
    <n v="0"/>
    <s v="ร้านที่1"/>
    <s v="คุณดวงใจ"/>
    <s v="299/281 หมู่บ้านพงษ์เพ็ชร2 ซ.15/2 (หลังธนาคารกรุงไทย)_x000a_แยกซอย3 ถ.แจ้งวัฒนะ ต.ทุ่งสองห้อง เขตหลักสี่ กทม.10210"/>
    <s v="10210"/>
    <s v="0902214958"/>
    <s v="05/07/2025 10:49"/>
    <s v="raweewan5499@gmail.com"/>
    <s v="EMS"/>
    <s v="line_oa"/>
    <s v="กสิกร"/>
    <s v=""/>
    <s v="JB291559375TH"/>
    <s v="05/07/2025 11:02"/>
  </r>
  <r>
    <x v="1"/>
    <x v="1"/>
    <n v="66.666666666666671"/>
    <n v="3"/>
    <s v="FOI47"/>
    <n v="300"/>
    <n v="0"/>
    <s v="ร้านที่4"/>
    <s v="ใ***รุ่ง"/>
    <s v="ประจวบคีรีขันธ์"/>
    <s v="-"/>
    <s v=""/>
    <s v="05/07/2025 11:01"/>
    <s v="-"/>
    <s v="J&amp;T COD"/>
    <s v="Tiktok"/>
    <s v="จ่ายทีหลัง / COD"/>
    <s v=""/>
    <s v="-"/>
    <s v="05/07/2025 11:01"/>
  </r>
  <r>
    <x v="2"/>
    <x v="2"/>
    <n v="66.666666666666671"/>
    <n v="3"/>
    <s v="FOI47"/>
    <n v="300"/>
    <n v="0"/>
    <s v="ร้านที่4"/>
    <s v="ใ***รุ่ง"/>
    <s v="ประจวบคีรีขันธ์"/>
    <s v="-"/>
    <s v=""/>
    <s v="05/07/2025 11:01"/>
    <s v="-"/>
    <s v="J&amp;T COD"/>
    <s v="Tiktok"/>
    <s v="จ่ายทีหลัง / COD"/>
    <s v=""/>
    <s v="-"/>
    <s v="05/07/2025 11:01"/>
  </r>
  <r>
    <x v="0"/>
    <x v="0"/>
    <n v="33.333333333333336"/>
    <n v="3"/>
    <s v="FOI47"/>
    <n v="300"/>
    <n v="0"/>
    <s v="ร้านที่4"/>
    <s v="ใ***รุ่ง"/>
    <s v="ประจวบคีรีขันธ์"/>
    <s v="-"/>
    <s v=""/>
    <s v="05/07/2025 11:01"/>
    <s v="-"/>
    <s v="J&amp;T COD"/>
    <s v="Tiktok"/>
    <s v="จ่ายทีหลัง / COD"/>
    <s v=""/>
    <s v="-"/>
    <s v="05/07/2025 11:01"/>
  </r>
  <r>
    <x v="1"/>
    <x v="1"/>
    <n v="66.666666666666671"/>
    <n v="3"/>
    <s v="FOI46"/>
    <n v="200"/>
    <n v="0"/>
    <s v="ร้านที่4"/>
    <s v="ร***ิยา บ***า ธ***ารฝ่ายขาย"/>
    <s v="ลพบุรี"/>
    <s v="-"/>
    <s v=""/>
    <s v="05/07/2025 10:56"/>
    <s v="-"/>
    <s v="J&amp;T COD"/>
    <s v="Tiktok"/>
    <s v="จ่ายทีหลัง / COD"/>
    <s v=""/>
    <s v="-"/>
    <s v="05/07/2025 10:56"/>
  </r>
  <r>
    <x v="0"/>
    <x v="0"/>
    <n v="33.333333333333336"/>
    <n v="3"/>
    <s v="FOI46"/>
    <n v="200"/>
    <n v="0"/>
    <s v="ร้านที่4"/>
    <s v="ร***ิยา บ***า ธ***ารฝ่ายขาย"/>
    <s v="ลพบุรี"/>
    <s v="-"/>
    <s v=""/>
    <s v="05/07/2025 10:56"/>
    <s v="-"/>
    <s v="J&amp;T COD"/>
    <s v="Tiktok"/>
    <s v="จ่ายทีหลัง / COD"/>
    <s v=""/>
    <s v="-"/>
    <s v="05/07/2025 10:56"/>
  </r>
  <r>
    <x v="15"/>
    <x v="17"/>
    <n v="139"/>
    <n v="2"/>
    <s v="FOI45"/>
    <n v="215"/>
    <n v="0"/>
    <s v="ร้านที่1"/>
    <s v="นายโอภาส คงงาม"/>
    <s v="76ม3บริษัทไทยวา1,ต.ท่าข้าม.อ.บางปะกง.จ.ฉะเชิงเทรา_x000a_ 24130"/>
    <s v="24130"/>
    <s v="0949752692"/>
    <s v="05/07/2025 10:56"/>
    <s v="raweewan5499@gmail.com"/>
    <s v="EMS COD"/>
    <s v="facebook"/>
    <s v="กสิกร"/>
    <s v=""/>
    <s v="JA256730301TH"/>
    <s v="05/07/2025 10:56"/>
  </r>
  <r>
    <x v="3"/>
    <x v="3"/>
    <n v="50"/>
    <n v="1"/>
    <s v="FOI44"/>
    <n v="100"/>
    <n v="0"/>
    <s v="ร้านที่4"/>
    <s v="ส***ญญา บ***จิม"/>
    <s v="หนองบัวลำภู"/>
    <s v="-"/>
    <s v=""/>
    <s v="05/07/2025 10:55"/>
    <s v="-"/>
    <s v="J&amp;T COD"/>
    <s v="Tiktok"/>
    <s v="จ่ายทีหลัง / COD"/>
    <s v=""/>
    <s v="-"/>
    <s v="05/07/2025 10:56"/>
  </r>
  <r>
    <x v="4"/>
    <x v="4"/>
    <n v="50"/>
    <n v="1"/>
    <s v="FOI44"/>
    <n v="100"/>
    <n v="0"/>
    <s v="ร้านที่4"/>
    <s v="ส***ญญา บ***จิม"/>
    <s v="หนองบัวลำภู"/>
    <s v="-"/>
    <s v=""/>
    <s v="05/07/2025 10:55"/>
    <s v="-"/>
    <s v="J&amp;T COD"/>
    <s v="Tiktok"/>
    <s v="จ่ายทีหลัง / COD"/>
    <s v=""/>
    <s v="-"/>
    <s v="05/07/2025 10:55"/>
  </r>
  <r>
    <x v="5"/>
    <x v="5"/>
    <n v="50"/>
    <n v="1"/>
    <s v="FOI44"/>
    <n v="100"/>
    <n v="0"/>
    <s v="ร้านที่4"/>
    <s v="ส***ญญา บ***จิม"/>
    <s v="หนองบัวลำภู"/>
    <s v="-"/>
    <s v=""/>
    <s v="05/07/2025 10:55"/>
    <s v="-"/>
    <s v="J&amp;T COD"/>
    <s v="Tiktok"/>
    <s v="จ่ายทีหลัง / COD"/>
    <s v=""/>
    <s v="-"/>
    <s v="05/07/2025 10:55"/>
  </r>
  <r>
    <x v="3"/>
    <x v="3"/>
    <n v="50"/>
    <n v="1"/>
    <s v="FOI43"/>
    <n v="109"/>
    <n v="9"/>
    <s v="ร้านที่4"/>
    <s v="ส***พ ส***กษม"/>
    <s v="นครศรีธรรมราช"/>
    <s v="-"/>
    <s v=""/>
    <s v="05/07/2025 10:55"/>
    <s v="-"/>
    <s v="J&amp;T COD"/>
    <s v="Tiktok"/>
    <s v="จ่ายทีหลัง / COD"/>
    <s v=""/>
    <s v="-"/>
    <s v="05/07/2025 10:55"/>
  </r>
  <r>
    <x v="4"/>
    <x v="4"/>
    <n v="50"/>
    <n v="1"/>
    <s v="FOI43"/>
    <n v="109"/>
    <n v="9"/>
    <s v="ร้านที่4"/>
    <s v="ส***พ ส***กษม"/>
    <s v="นครศรีธรรมราช"/>
    <s v="-"/>
    <s v=""/>
    <s v="05/07/2025 10:55"/>
    <s v="-"/>
    <s v="J&amp;T COD"/>
    <s v="Tiktok"/>
    <s v="จ่ายทีหลัง / COD"/>
    <s v=""/>
    <s v="-"/>
    <s v="05/07/2025 10:55"/>
  </r>
  <r>
    <x v="5"/>
    <x v="5"/>
    <n v="50"/>
    <n v="1"/>
    <s v="FOI43"/>
    <n v="109"/>
    <n v="9"/>
    <s v="ร้านที่4"/>
    <s v="ส***พ ส***กษม"/>
    <s v="นครศรีธรรมราช"/>
    <s v="-"/>
    <s v=""/>
    <s v="05/07/2025 10:55"/>
    <s v="-"/>
    <s v="J&amp;T COD"/>
    <s v="Tiktok"/>
    <s v="จ่ายทีหลัง / COD"/>
    <s v=""/>
    <s v="-"/>
    <s v="05/07/2025 10:55"/>
  </r>
  <r>
    <x v="3"/>
    <x v="3"/>
    <n v="50"/>
    <n v="2"/>
    <s v="FOI42"/>
    <n v="188"/>
    <n v="0"/>
    <s v="ร้านที่4"/>
    <s v="พ***พร ศ***พันธ์"/>
    <s v="พิจิตร"/>
    <s v="-"/>
    <s v=""/>
    <s v="05/07/2025 10:55"/>
    <s v="-"/>
    <s v="J&amp;T COD"/>
    <s v="Tiktok"/>
    <s v="จ่ายทีหลัง / COD"/>
    <s v=""/>
    <s v="-"/>
    <s v="05/07/2025 10:55"/>
  </r>
  <r>
    <x v="4"/>
    <x v="4"/>
    <n v="50"/>
    <n v="2"/>
    <s v="FOI42"/>
    <n v="188"/>
    <n v="0"/>
    <s v="ร้านที่4"/>
    <s v="พ***พร ศ***พันธ์"/>
    <s v="พิจิตร"/>
    <s v="-"/>
    <s v=""/>
    <s v="05/07/2025 10:55"/>
    <s v="-"/>
    <s v="J&amp;T COD"/>
    <s v="Tiktok"/>
    <s v="จ่ายทีหลัง / COD"/>
    <s v=""/>
    <s v="-"/>
    <s v="05/07/2025 10:55"/>
  </r>
  <r>
    <x v="5"/>
    <x v="5"/>
    <n v="50"/>
    <n v="2"/>
    <s v="FOI42"/>
    <n v="188"/>
    <n v="0"/>
    <s v="ร้านที่4"/>
    <s v="พ***พร ศ***พันธ์"/>
    <s v="พิจิตร"/>
    <s v="-"/>
    <s v=""/>
    <s v="05/07/2025 10:55"/>
    <s v="-"/>
    <s v="J&amp;T COD"/>
    <s v="Tiktok"/>
    <s v="จ่ายทีหลัง / COD"/>
    <s v=""/>
    <s v="-"/>
    <s v="05/07/2025 10:55"/>
  </r>
  <r>
    <x v="0"/>
    <x v="0"/>
    <n v="50"/>
    <n v="6"/>
    <s v="FOI41"/>
    <n v="200"/>
    <n v="0"/>
    <s v="ร้านที่2"/>
    <s v="ส***าย  เ***รขำ"/>
    <s v="นครศรีธรรมราช"/>
    <s v="-"/>
    <s v=""/>
    <s v="05/07/2025 10:54"/>
    <s v="-"/>
    <s v="J&amp;T COD"/>
    <s v="Tiktok"/>
    <s v="จ่ายทีหลัง / COD"/>
    <s v=""/>
    <s v="-"/>
    <s v="05/07/2025 10:54"/>
  </r>
  <r>
    <x v="3"/>
    <x v="3"/>
    <n v="50"/>
    <n v="1"/>
    <s v="FOI40"/>
    <n v="106"/>
    <n v="6"/>
    <s v="ร้านที่4"/>
    <s v="W***ai L***harornpornkul"/>
    <s v="Bangkok"/>
    <s v="-"/>
    <s v=""/>
    <s v="05/07/2025 10:54"/>
    <s v="-"/>
    <s v="J&amp;T Express"/>
    <s v="Tiktok"/>
    <s v="tiktok"/>
    <s v=""/>
    <s v="-"/>
    <s v="05/07/2025 10:54"/>
  </r>
  <r>
    <x v="4"/>
    <x v="4"/>
    <n v="50"/>
    <n v="1"/>
    <s v="FOI40"/>
    <n v="106"/>
    <n v="6"/>
    <s v="ร้านที่4"/>
    <s v="W***ai L***harornpornkul"/>
    <s v="Bangkok"/>
    <s v="-"/>
    <s v=""/>
    <s v="05/07/2025 10:54"/>
    <s v="-"/>
    <s v="J&amp;T Express"/>
    <s v="Tiktok"/>
    <s v="tiktok"/>
    <s v=""/>
    <s v="-"/>
    <s v="05/07/2025 10:54"/>
  </r>
  <r>
    <x v="5"/>
    <x v="5"/>
    <n v="50"/>
    <n v="1"/>
    <s v="FOI40"/>
    <n v="106"/>
    <n v="6"/>
    <s v="ร้านที่4"/>
    <s v="W***ai L***harornpornkul"/>
    <s v="Bangkok"/>
    <s v="-"/>
    <s v=""/>
    <s v="05/07/2025 10:54"/>
    <s v="-"/>
    <s v="J&amp;T Express"/>
    <s v="Tiktok"/>
    <s v="tiktok"/>
    <s v=""/>
    <s v="-"/>
    <s v="05/07/2025 10:54"/>
  </r>
  <r>
    <x v="0"/>
    <x v="0"/>
    <n v="33.333333333333336"/>
    <n v="12"/>
    <s v="FOI39"/>
    <n v="364"/>
    <n v="0"/>
    <s v="ร้านที่4"/>
    <s v="ร***ร เ***ใจ"/>
    <s v="สมุทรปราการ"/>
    <s v="-"/>
    <s v=""/>
    <s v="05/07/2025 15:16"/>
    <s v="-"/>
    <s v="Flash Express Thailand"/>
    <s v="Tiktok"/>
    <s v="tiktok"/>
    <s v=""/>
    <s v="THT02011YT8A08Z"/>
    <s v="05/07/2025 10:53"/>
  </r>
  <r>
    <x v="7"/>
    <x v="7"/>
    <n v="33.166666666666664"/>
    <n v="6"/>
    <s v="FOI38"/>
    <n v="234"/>
    <n v="26"/>
    <s v="ร้านที่1"/>
    <s v="อัมรัตน์"/>
    <s v="เดอะพาร์คแลนด์ เพชรเกษม 56 เลขที่ 648/662 ตึกB 2919 · บางหว้า/ Bang Wa_x000a__x000a_ภาษีเจริญ/ Phasi Charoenกรุงเทพมหานคร/ Bangkok_x000a_10160"/>
    <s v="10160"/>
    <s v="660959459615"/>
    <s v="05/07/2025 10:53"/>
    <s v="-"/>
    <s v="Kerry_dropoff"/>
    <s v="Lazada"/>
    <s v="lazada"/>
    <s v=""/>
    <s v="LEXPU0584286900"/>
    <s v="05/07/2025 10:53"/>
  </r>
  <r>
    <x v="1"/>
    <x v="1"/>
    <n v="66.666666666666671"/>
    <n v="6"/>
    <s v="FOI37"/>
    <n v="200"/>
    <n v="0"/>
    <s v="ร้านที่2"/>
    <s v="น***ุฬาวรรณ ส***รณศรี"/>
    <s v="สกลนคร"/>
    <s v="-"/>
    <s v=""/>
    <s v="05/07/2025 10:50"/>
    <s v="-"/>
    <s v="J&amp;T COD"/>
    <s v="Tiktok"/>
    <s v="จ่ายทีหลัง / COD"/>
    <s v=""/>
    <s v="-"/>
    <s v="05/07/2025 10:50"/>
  </r>
  <r>
    <x v="3"/>
    <x v="3"/>
    <n v="50"/>
    <n v="1"/>
    <s v="FOI36"/>
    <n v="300"/>
    <n v="0"/>
    <s v="ร้านที่4"/>
    <s v="พ***า ส***ยสูงเนิน"/>
    <s v="เทศบาลนครนครราชสีมา"/>
    <s v="-"/>
    <s v=""/>
    <s v="05/07/2025 10:48"/>
    <s v="-"/>
    <s v="J&amp;T Express"/>
    <s v="Tiktok"/>
    <s v="tiktok"/>
    <s v=""/>
    <s v="-"/>
    <s v="05/07/2025 10:47"/>
  </r>
  <r>
    <x v="4"/>
    <x v="4"/>
    <n v="50"/>
    <n v="1"/>
    <s v="FOI36"/>
    <n v="300"/>
    <n v="0"/>
    <s v="ร้านที่4"/>
    <s v="พ***า ส***ยสูงเนิน"/>
    <s v="เทศบาลนครนครราชสีมา"/>
    <s v="-"/>
    <s v=""/>
    <s v="05/07/2025 10:48"/>
    <s v="-"/>
    <s v="J&amp;T Express"/>
    <s v="Tiktok"/>
    <s v="tiktok"/>
    <s v=""/>
    <s v="-"/>
    <s v="05/07/2025 10:47"/>
  </r>
  <r>
    <x v="5"/>
    <x v="5"/>
    <n v="50"/>
    <n v="1"/>
    <s v="FOI36"/>
    <n v="300"/>
    <n v="0"/>
    <s v="ร้านที่4"/>
    <s v="พ***า ส***ยสูงเนิน"/>
    <s v="เทศบาลนครนครราชสีมา"/>
    <s v="-"/>
    <s v=""/>
    <s v="05/07/2025 10:48"/>
    <s v="-"/>
    <s v="J&amp;T Express"/>
    <s v="Tiktok"/>
    <s v="tiktok"/>
    <s v=""/>
    <s v="-"/>
    <s v="05/07/2025 10:47"/>
  </r>
  <r>
    <x v="1"/>
    <x v="1"/>
    <n v="66.666666666666671"/>
    <n v="6"/>
    <s v="FOI36"/>
    <n v="300"/>
    <n v="0"/>
    <s v="ร้านที่4"/>
    <s v="พ***า ส***ยสูงเนิน"/>
    <s v="เทศบาลนครนครราชสีมา"/>
    <s v="-"/>
    <s v=""/>
    <s v="05/07/2025 10:48"/>
    <s v="-"/>
    <s v="J&amp;T Express"/>
    <s v="Tiktok"/>
    <s v="tiktok"/>
    <s v=""/>
    <s v="-"/>
    <s v="05/07/2025 10:47"/>
  </r>
  <r>
    <x v="3"/>
    <x v="3"/>
    <n v="50"/>
    <n v="1"/>
    <s v="FOI35"/>
    <n v="109"/>
    <n v="9"/>
    <s v="ร้านที่4"/>
    <s v="ก***ารัตน์ เ***งกฤษ"/>
    <s v="บึงกาฬ"/>
    <s v="-"/>
    <s v=""/>
    <s v="05/07/2025 10:47"/>
    <s v="-"/>
    <s v="J&amp;T COD"/>
    <s v="Tiktok"/>
    <s v="จ่ายทีหลัง / COD"/>
    <s v=""/>
    <s v="-"/>
    <s v="05/07/2025 10:47"/>
  </r>
  <r>
    <x v="4"/>
    <x v="4"/>
    <n v="50"/>
    <n v="1"/>
    <s v="FOI35"/>
    <n v="109"/>
    <n v="9"/>
    <s v="ร้านที่4"/>
    <s v="ก***ารัตน์ เ***งกฤษ"/>
    <s v="บึงกาฬ"/>
    <s v="-"/>
    <s v=""/>
    <s v="05/07/2025 10:47"/>
    <s v="-"/>
    <s v="J&amp;T COD"/>
    <s v="Tiktok"/>
    <s v="จ่ายทีหลัง / COD"/>
    <s v=""/>
    <s v="-"/>
    <s v="05/07/2025 10:47"/>
  </r>
  <r>
    <x v="5"/>
    <x v="5"/>
    <n v="50"/>
    <n v="1"/>
    <s v="FOI35"/>
    <n v="109"/>
    <n v="9"/>
    <s v="ร้านที่4"/>
    <s v="ก***ารัตน์ เ***งกฤษ"/>
    <s v="บึงกาฬ"/>
    <s v="-"/>
    <s v=""/>
    <s v="05/07/2025 10:47"/>
    <s v="-"/>
    <s v="J&amp;T COD"/>
    <s v="Tiktok"/>
    <s v="จ่ายทีหลัง / COD"/>
    <s v=""/>
    <s v="-"/>
    <s v="05/07/2025 10:47"/>
  </r>
  <r>
    <x v="1"/>
    <x v="1"/>
    <n v="66.666666666666671"/>
    <n v="3"/>
    <s v="FOI33"/>
    <n v="100"/>
    <n v="0"/>
    <s v="ร้านที่4"/>
    <s v="ส***กดิ์ ต***"/>
    <s v="สุรินทร์"/>
    <s v="-"/>
    <s v=""/>
    <s v="05/07/2025 10:44"/>
    <s v="-"/>
    <s v="J&amp;T COD"/>
    <s v="Tiktok"/>
    <s v="จ่ายทีหลัง / COD"/>
    <s v=""/>
    <s v="-"/>
    <s v="05/07/2025 10:44"/>
  </r>
  <r>
    <x v="2"/>
    <x v="2"/>
    <n v="66.666666666666671"/>
    <n v="3"/>
    <s v="FOI31"/>
    <n v="300"/>
    <n v="0"/>
    <s v="ร้านที่4"/>
    <s v="ก***พัฒน์ ถ***สุขสินชัย"/>
    <s v="ฉะเชิงเทรา"/>
    <s v="-"/>
    <s v=""/>
    <s v="05/07/2025 10:40"/>
    <s v="-"/>
    <s v="J&amp;T COD"/>
    <s v="Tiktok"/>
    <s v="จ่ายทีหลัง / COD"/>
    <s v=""/>
    <s v="-"/>
    <s v="05/07/2025 10:40"/>
  </r>
  <r>
    <x v="3"/>
    <x v="3"/>
    <n v="50"/>
    <n v="2"/>
    <s v="FOI31"/>
    <n v="300"/>
    <n v="0"/>
    <s v="ร้านที่4"/>
    <s v="ก***พัฒน์ ถ***สุขสินชัย"/>
    <s v="ฉะเชิงเทรา"/>
    <s v="-"/>
    <s v=""/>
    <s v="05/07/2025 10:40"/>
    <s v="-"/>
    <s v="J&amp;T COD"/>
    <s v="Tiktok"/>
    <s v="จ่ายทีหลัง / COD"/>
    <s v=""/>
    <s v="-"/>
    <s v="05/07/2025 10:40"/>
  </r>
  <r>
    <x v="4"/>
    <x v="4"/>
    <n v="50"/>
    <n v="2"/>
    <s v="FOI31"/>
    <n v="300"/>
    <n v="0"/>
    <s v="ร้านที่4"/>
    <s v="ก***พัฒน์ ถ***สุขสินชัย"/>
    <s v="ฉะเชิงเทรา"/>
    <s v="-"/>
    <s v=""/>
    <s v="05/07/2025 10:40"/>
    <s v="-"/>
    <s v="J&amp;T COD"/>
    <s v="Tiktok"/>
    <s v="จ่ายทีหลัง / COD"/>
    <s v=""/>
    <s v="-"/>
    <s v="05/07/2025 10:40"/>
  </r>
  <r>
    <x v="5"/>
    <x v="5"/>
    <n v="50"/>
    <n v="2"/>
    <s v="FOI31"/>
    <n v="300"/>
    <n v="0"/>
    <s v="ร้านที่4"/>
    <s v="ก***พัฒน์ ถ***สุขสินชัย"/>
    <s v="ฉะเชิงเทรา"/>
    <s v="-"/>
    <s v=""/>
    <s v="05/07/2025 10:40"/>
    <s v="-"/>
    <s v="J&amp;T COD"/>
    <s v="Tiktok"/>
    <s v="จ่ายทีหลัง / COD"/>
    <s v=""/>
    <s v="-"/>
    <s v="05/07/2025 10:40"/>
  </r>
  <r>
    <x v="3"/>
    <x v="3"/>
    <n v="50"/>
    <n v="1"/>
    <s v="FOI29"/>
    <n v="94"/>
    <n v="0"/>
    <s v="ร้านที่4"/>
    <s v="น***ชลลดา  พ***พันธ์พฤกษ์"/>
    <s v="พระนครศรีอยุธยา"/>
    <s v="-"/>
    <s v=""/>
    <s v="05/07/2025 10:39"/>
    <s v="-"/>
    <s v="J&amp;T Express"/>
    <s v="Tiktok"/>
    <s v="tiktok"/>
    <s v=""/>
    <s v="-"/>
    <s v="05/07/2025 10:39"/>
  </r>
  <r>
    <x v="4"/>
    <x v="4"/>
    <n v="50"/>
    <n v="1"/>
    <s v="FOI29"/>
    <n v="94"/>
    <n v="0"/>
    <s v="ร้านที่4"/>
    <s v="น***ชลลดา  พ***พันธ์พฤกษ์"/>
    <s v="พระนครศรีอยุธยา"/>
    <s v="-"/>
    <s v=""/>
    <s v="05/07/2025 10:39"/>
    <s v="-"/>
    <s v="J&amp;T Express"/>
    <s v="Tiktok"/>
    <s v="tiktok"/>
    <s v=""/>
    <s v="-"/>
    <s v="05/07/2025 10:39"/>
  </r>
  <r>
    <x v="5"/>
    <x v="5"/>
    <n v="50"/>
    <n v="1"/>
    <s v="FOI29"/>
    <n v="94"/>
    <n v="0"/>
    <s v="ร้านที่4"/>
    <s v="น***ชลลดา  พ***พันธ์พฤกษ์"/>
    <s v="พระนครศรีอยุธยา"/>
    <s v="-"/>
    <s v=""/>
    <s v="05/07/2025 10:39"/>
    <s v="-"/>
    <s v="J&amp;T Express"/>
    <s v="Tiktok"/>
    <s v="tiktok"/>
    <s v=""/>
    <s v="-"/>
    <s v="05/07/2025 10:39"/>
  </r>
  <r>
    <x v="3"/>
    <x v="3"/>
    <n v="50"/>
    <n v="2"/>
    <s v="FOI28"/>
    <n v="388"/>
    <n v="0"/>
    <s v="ร้านที่4"/>
    <s v="พ***าภรณ์ ผ***ผา"/>
    <s v="หนองบัวลำภู"/>
    <s v="-"/>
    <s v=""/>
    <s v="05/07/2025 10:43"/>
    <s v="-"/>
    <s v="J&amp;T Express"/>
    <s v="Tiktok"/>
    <s v="tiktok"/>
    <s v=""/>
    <s v="-"/>
    <s v="05/07/2025 10:38"/>
  </r>
  <r>
    <x v="4"/>
    <x v="4"/>
    <n v="50"/>
    <n v="2"/>
    <s v="FOI28"/>
    <n v="388"/>
    <n v="0"/>
    <s v="ร้านที่4"/>
    <s v="พ***าภรณ์ ผ***ผา"/>
    <s v="หนองบัวลำภู"/>
    <s v="-"/>
    <s v=""/>
    <s v="05/07/2025 10:43"/>
    <s v="-"/>
    <s v="J&amp;T Express"/>
    <s v="Tiktok"/>
    <s v="tiktok"/>
    <s v=""/>
    <s v="-"/>
    <s v="05/07/2025 10:38"/>
  </r>
  <r>
    <x v="5"/>
    <x v="5"/>
    <n v="50"/>
    <n v="2"/>
    <s v="FOI28"/>
    <n v="388"/>
    <n v="0"/>
    <s v="ร้านที่4"/>
    <s v="พ***าภรณ์ ผ***ผา"/>
    <s v="หนองบัวลำภู"/>
    <s v="-"/>
    <s v=""/>
    <s v="05/07/2025 10:43"/>
    <s v="-"/>
    <s v="J&amp;T Express"/>
    <s v="Tiktok"/>
    <s v="tiktok"/>
    <s v=""/>
    <s v="-"/>
    <s v="05/07/2025 10:38"/>
  </r>
  <r>
    <x v="1"/>
    <x v="1"/>
    <n v="66.666666666666671"/>
    <n v="3"/>
    <s v="FOI28"/>
    <n v="388"/>
    <n v="0"/>
    <s v="ร้านที่4"/>
    <s v="พ***าภรณ์ ผ***ผา"/>
    <s v="หนองบัวลำภู"/>
    <s v="-"/>
    <s v=""/>
    <s v="05/07/2025 10:43"/>
    <s v="-"/>
    <s v="J&amp;T Express"/>
    <s v="Tiktok"/>
    <s v="tiktok"/>
    <s v=""/>
    <s v="-"/>
    <s v="05/07/2025 10:38"/>
  </r>
  <r>
    <x v="2"/>
    <x v="2"/>
    <n v="66.666666666666671"/>
    <n v="3"/>
    <s v="FOI28"/>
    <n v="388"/>
    <n v="0"/>
    <s v="ร้านที่4"/>
    <s v="พ***าภรณ์ ผ***ผา"/>
    <s v="หนองบัวลำภู"/>
    <s v="-"/>
    <s v=""/>
    <s v="05/07/2025 10:43"/>
    <s v="-"/>
    <s v="J&amp;T Express"/>
    <s v="Tiktok"/>
    <s v="tiktok"/>
    <s v=""/>
    <s v="-"/>
    <s v="05/07/2025 10:38"/>
  </r>
  <r>
    <x v="3"/>
    <x v="3"/>
    <n v="50"/>
    <n v="3"/>
    <s v="FOI27"/>
    <n v="291"/>
    <n v="9"/>
    <s v="ร้านที่4"/>
    <s v="ภ***พัฒน์ ช***้ว"/>
    <s v="จังหวัดสกลนคร"/>
    <s v="-"/>
    <s v=""/>
    <s v="05/07/2025 10:36"/>
    <s v="-"/>
    <s v="J&amp;T COD"/>
    <s v="Tiktok"/>
    <s v="จ่ายทีหลัง / COD"/>
    <s v=""/>
    <s v="-"/>
    <s v="05/07/2025 10:36"/>
  </r>
  <r>
    <x v="4"/>
    <x v="4"/>
    <n v="50"/>
    <n v="3"/>
    <s v="FOI27"/>
    <n v="291"/>
    <n v="9"/>
    <s v="ร้านที่4"/>
    <s v="ภ***พัฒน์ ช***้ว"/>
    <s v="จังหวัดสกลนคร"/>
    <s v="-"/>
    <s v=""/>
    <s v="05/07/2025 10:36"/>
    <s v="-"/>
    <s v="J&amp;T COD"/>
    <s v="Tiktok"/>
    <s v="จ่ายทีหลัง / COD"/>
    <s v=""/>
    <s v="-"/>
    <s v="05/07/2025 10:36"/>
  </r>
  <r>
    <x v="5"/>
    <x v="5"/>
    <n v="50"/>
    <n v="3"/>
    <s v="FOI27"/>
    <n v="291"/>
    <n v="9"/>
    <s v="ร้านที่4"/>
    <s v="ภ***พัฒน์ ช***้ว"/>
    <s v="จังหวัดสกลนคร"/>
    <s v="-"/>
    <s v=""/>
    <s v="05/07/2025 10:36"/>
    <s v="-"/>
    <s v="J&amp;T COD"/>
    <s v="Tiktok"/>
    <s v="จ่ายทีหลัง / COD"/>
    <s v=""/>
    <s v="-"/>
    <s v="05/07/2025 10:36"/>
  </r>
  <r>
    <x v="3"/>
    <x v="3"/>
    <n v="50"/>
    <n v="1"/>
    <s v="FOI26"/>
    <n v="94"/>
    <n v="0"/>
    <s v="ร้านที่4"/>
    <s v="น***ญา ส***าย"/>
    <s v="สมุทรปราการ"/>
    <s v="-"/>
    <s v=""/>
    <s v="05/07/2025 10:34"/>
    <s v="-"/>
    <s v="Flash Express Thailand"/>
    <s v="Tiktok"/>
    <s v="tiktok"/>
    <s v=""/>
    <s v="THT02011YT7TP8Z"/>
    <s v="05/07/2025 10:34"/>
  </r>
  <r>
    <x v="4"/>
    <x v="4"/>
    <n v="50"/>
    <n v="1"/>
    <s v="FOI26"/>
    <n v="94"/>
    <n v="0"/>
    <s v="ร้านที่4"/>
    <s v="น***ญา ส***าย"/>
    <s v="สมุทรปราการ"/>
    <s v="-"/>
    <s v=""/>
    <s v="05/07/2025 10:34"/>
    <s v="-"/>
    <s v="Flash Express Thailand"/>
    <s v="Tiktok"/>
    <s v="tiktok"/>
    <s v=""/>
    <s v="THT02011YT7TP8Z"/>
    <s v="05/07/2025 10:34"/>
  </r>
  <r>
    <x v="5"/>
    <x v="5"/>
    <n v="50"/>
    <n v="1"/>
    <s v="FOI26"/>
    <n v="94"/>
    <n v="0"/>
    <s v="ร้านที่4"/>
    <s v="น***ญา ส***าย"/>
    <s v="สมุทรปราการ"/>
    <s v="-"/>
    <s v=""/>
    <s v="05/07/2025 10:34"/>
    <s v="-"/>
    <s v="Flash Express Thailand"/>
    <s v="Tiktok"/>
    <s v="tiktok"/>
    <s v=""/>
    <s v="THT02011YT7TP8Z"/>
    <s v="05/07/2025 10:34"/>
  </r>
  <r>
    <x v="3"/>
    <x v="3"/>
    <n v="50"/>
    <n v="1"/>
    <s v="FOI24"/>
    <n v="94"/>
    <n v="0"/>
    <s v="ร้านที่4"/>
    <s v="ณ***นัย ส***เทพ"/>
    <s v="ชลบุรี"/>
    <s v="-"/>
    <s v=""/>
    <s v="05/07/2025 10:30"/>
    <s v="-"/>
    <s v="Flash Express Thailand"/>
    <s v="Tiktok"/>
    <s v="tiktok"/>
    <s v=""/>
    <s v="THT20071YTNV25Z"/>
    <s v="05/07/2025 10:30"/>
  </r>
  <r>
    <x v="4"/>
    <x v="4"/>
    <n v="50"/>
    <n v="1"/>
    <s v="FOI24"/>
    <n v="94"/>
    <n v="0"/>
    <s v="ร้านที่4"/>
    <s v="ณ***นัย ส***เทพ"/>
    <s v="ชลบุรี"/>
    <s v="-"/>
    <s v=""/>
    <s v="05/07/2025 10:30"/>
    <s v="-"/>
    <s v="Flash Express Thailand"/>
    <s v="Tiktok"/>
    <s v="tiktok"/>
    <s v=""/>
    <s v="THT20071YTNV25Z"/>
    <s v="05/07/2025 10:30"/>
  </r>
  <r>
    <x v="5"/>
    <x v="5"/>
    <n v="50"/>
    <n v="1"/>
    <s v="FOI24"/>
    <n v="94"/>
    <n v="0"/>
    <s v="ร้านที่4"/>
    <s v="ณ***นัย ส***เทพ"/>
    <s v="ชลบุรี"/>
    <s v="-"/>
    <s v=""/>
    <s v="05/07/2025 10:30"/>
    <s v="-"/>
    <s v="Flash Express Thailand"/>
    <s v="Tiktok"/>
    <s v="tiktok"/>
    <s v=""/>
    <s v="THT20071YTNV25Z"/>
    <s v="05/07/2025 10:30"/>
  </r>
  <r>
    <x v="6"/>
    <x v="9"/>
    <n v="66.333333333333329"/>
    <n v="3"/>
    <s v="FOI23"/>
    <n v="220"/>
    <n v="0"/>
    <s v="ร้านที่4"/>
    <s v="เ***"/>
    <s v="ปราจีนบุรี"/>
    <s v="-"/>
    <s v=""/>
    <s v="05/07/2025 10:27"/>
    <s v="-"/>
    <s v="J&amp;T COD"/>
    <s v="Tiktok"/>
    <s v="จ่ายทีหลัง / COD"/>
    <s v=""/>
    <s v="-"/>
    <s v="05/07/2025 10:27"/>
  </r>
  <r>
    <x v="3"/>
    <x v="3"/>
    <n v="50"/>
    <n v="1"/>
    <s v="FOI22"/>
    <n v="94"/>
    <n v="0"/>
    <s v="ร้านที่4"/>
    <s v="ท***นิภา ป***นทร์"/>
    <s v="ลำพูน"/>
    <s v="-"/>
    <s v=""/>
    <s v="05/07/2025 10:26"/>
    <s v="-"/>
    <s v="J&amp;T Express"/>
    <s v="Tiktok"/>
    <s v="tiktok"/>
    <s v=""/>
    <s v="-"/>
    <s v="05/07/2025 10:26"/>
  </r>
  <r>
    <x v="4"/>
    <x v="4"/>
    <n v="50"/>
    <n v="1"/>
    <s v="FOI22"/>
    <n v="94"/>
    <n v="0"/>
    <s v="ร้านที่4"/>
    <s v="ท***นิภา ป***นทร์"/>
    <s v="ลำพูน"/>
    <s v="-"/>
    <s v=""/>
    <s v="05/07/2025 10:26"/>
    <s v="-"/>
    <s v="J&amp;T Express"/>
    <s v="Tiktok"/>
    <s v="tiktok"/>
    <s v=""/>
    <s v="-"/>
    <s v="05/07/2025 10:26"/>
  </r>
  <r>
    <x v="5"/>
    <x v="5"/>
    <n v="50"/>
    <n v="1"/>
    <s v="FOI22"/>
    <n v="94"/>
    <n v="0"/>
    <s v="ร้านที่4"/>
    <s v="ท***นิภา ป***นทร์"/>
    <s v="ลำพูน"/>
    <s v="-"/>
    <s v=""/>
    <s v="05/07/2025 10:26"/>
    <s v="-"/>
    <s v="J&amp;T Express"/>
    <s v="Tiktok"/>
    <s v="tiktok"/>
    <s v=""/>
    <s v="-"/>
    <s v="05/07/2025 10:26"/>
  </r>
  <r>
    <x v="8"/>
    <x v="8"/>
    <n v="10"/>
    <n v="30"/>
    <s v="FOI21"/>
    <n v="320"/>
    <n v="20"/>
    <s v="ร้านที่10"/>
    <s v="นางนวลจันทร์ เกลียวทอง"/>
    <s v="40ซ.โดนไข2ต.ในเมืองอ.เมืองจ.สุรินทร์ 32000"/>
    <s v="32000"/>
    <s v="0850253928"/>
    <s v="05/07/2025 10:02"/>
    <s v="raweewan5499@gmail.com"/>
    <s v="EMS"/>
    <s v="facebook"/>
    <s v="กสิกร"/>
    <s v=""/>
    <s v="JB291559384TH"/>
    <s v="05/07/2025 10:26"/>
  </r>
  <r>
    <x v="3"/>
    <x v="3"/>
    <n v="50"/>
    <n v="1"/>
    <s v="FOI20"/>
    <n v="514"/>
    <n v="0"/>
    <s v="ร้านที่4"/>
    <s v="น*** ส***งคณา พ***บุตร"/>
    <s v="สมุทรสาคร"/>
    <s v="-"/>
    <s v=""/>
    <s v="05/07/2025 10:26"/>
    <s v="-"/>
    <s v="J&amp;T Express"/>
    <s v="Tiktok"/>
    <s v="tiktok"/>
    <s v=""/>
    <s v="-"/>
    <s v="05/07/2025 10:26"/>
  </r>
  <r>
    <x v="4"/>
    <x v="4"/>
    <n v="50"/>
    <n v="1"/>
    <s v="FOI20"/>
    <n v="514"/>
    <n v="0"/>
    <s v="ร้านที่4"/>
    <s v="น*** ส***งคณา พ***บุตร"/>
    <s v="สมุทรสาคร"/>
    <s v="-"/>
    <s v=""/>
    <s v="05/07/2025 10:26"/>
    <s v="-"/>
    <s v="J&amp;T Express"/>
    <s v="Tiktok"/>
    <s v="tiktok"/>
    <s v=""/>
    <s v="-"/>
    <s v="05/07/2025 10:26"/>
  </r>
  <r>
    <x v="5"/>
    <x v="5"/>
    <n v="50"/>
    <n v="1"/>
    <s v="FOI20"/>
    <n v="514"/>
    <n v="0"/>
    <s v="ร้านที่4"/>
    <s v="น*** ส***งคณา พ***บุตร"/>
    <s v="สมุทรสาคร"/>
    <s v="-"/>
    <s v=""/>
    <s v="05/07/2025 10:26"/>
    <s v="-"/>
    <s v="J&amp;T Express"/>
    <s v="Tiktok"/>
    <s v="tiktok"/>
    <s v=""/>
    <s v="-"/>
    <s v="05/07/2025 10:26"/>
  </r>
  <r>
    <x v="12"/>
    <x v="14"/>
    <n v="83.333333333333329"/>
    <n v="3"/>
    <s v="FOI20"/>
    <n v="514"/>
    <n v="0"/>
    <s v="ร้านที่4"/>
    <s v="น*** ส***งคณา พ***บุตร"/>
    <s v="สมุทรสาคร"/>
    <s v="-"/>
    <s v=""/>
    <s v="05/07/2025 10:26"/>
    <s v="-"/>
    <s v="J&amp;T Express"/>
    <s v="Tiktok"/>
    <s v="tiktok"/>
    <s v=""/>
    <s v="-"/>
    <s v="05/07/2025 10:26"/>
  </r>
  <r>
    <x v="0"/>
    <x v="0"/>
    <n v="33.333333333333336"/>
    <n v="3"/>
    <s v="FOI20"/>
    <n v="514"/>
    <n v="0"/>
    <s v="ร้านที่4"/>
    <s v="น*** ส***งคณา พ***บุตร"/>
    <s v="สมุทรสาคร"/>
    <s v="-"/>
    <s v=""/>
    <s v="05/07/2025 10:26"/>
    <s v="-"/>
    <s v="J&amp;T Express"/>
    <s v="Tiktok"/>
    <s v="tiktok"/>
    <s v=""/>
    <s v="-"/>
    <s v="05/07/2025 10:26"/>
  </r>
  <r>
    <x v="1"/>
    <x v="1"/>
    <n v="66.666666666666671"/>
    <n v="3"/>
    <s v="FOI20"/>
    <n v="514"/>
    <n v="0"/>
    <s v="ร้านที่4"/>
    <s v="น*** ส***งคณา พ***บุตร"/>
    <s v="สมุทรสาคร"/>
    <s v="-"/>
    <s v=""/>
    <s v="05/07/2025 10:26"/>
    <s v="-"/>
    <s v="J&amp;T Express"/>
    <s v="Tiktok"/>
    <s v="tiktok"/>
    <s v=""/>
    <s v="-"/>
    <s v="05/07/2025 10:26"/>
  </r>
  <r>
    <x v="9"/>
    <x v="10"/>
    <n v="66.333333333333329"/>
    <n v="3"/>
    <s v="FOI19"/>
    <n v="250"/>
    <n v="0"/>
    <s v="ร้านที่1"/>
    <s v="ส******า"/>
    <s v="****** 144 หมู่ 6 ต.บ้านยาง อ.ลำปลายมาศ ตำบลบ้านยาง อำเภอลำปลายมาศ จังหวัดบุรีรัมย์ 31130"/>
    <s v="31130"/>
    <s v="43"/>
    <s v="05/07/2025 10:24"/>
    <s v="-"/>
    <s v="SPX Express"/>
    <s v="Shopee"/>
    <s v="shopee"/>
    <s v=""/>
    <s v="TH257287687433E"/>
    <s v="05/07/2025 10:24"/>
  </r>
  <r>
    <x v="0"/>
    <x v="0"/>
    <n v="33.333333333333336"/>
    <n v="3"/>
    <s v="FOI16"/>
    <n v="300"/>
    <n v="0"/>
    <s v="ร้านที่4"/>
    <s v="ส***รถ ถ***อง"/>
    <s v="นครศรีธรรมราช"/>
    <s v="-"/>
    <s v=""/>
    <s v="05/07/2025 10:17"/>
    <s v="-"/>
    <s v="J&amp;T Express"/>
    <s v="Tiktok"/>
    <s v="tiktok"/>
    <s v=""/>
    <s v="-"/>
    <s v="05/07/2025 10:17"/>
  </r>
  <r>
    <x v="2"/>
    <x v="2"/>
    <n v="66.666666666666671"/>
    <n v="3"/>
    <s v="FOI16"/>
    <n v="300"/>
    <n v="0"/>
    <s v="ร้านที่4"/>
    <s v="ส***รถ ถ***อง"/>
    <s v="นครศรีธรรมราช"/>
    <s v="-"/>
    <s v=""/>
    <s v="05/07/2025 10:17"/>
    <s v="-"/>
    <s v="J&amp;T Express"/>
    <s v="Tiktok"/>
    <s v="tiktok"/>
    <s v=""/>
    <s v="-"/>
    <s v="05/07/2025 10:17"/>
  </r>
  <r>
    <x v="3"/>
    <x v="3"/>
    <n v="50"/>
    <n v="1"/>
    <s v="FOI16"/>
    <n v="300"/>
    <n v="0"/>
    <s v="ร้านที่4"/>
    <s v="ส***รถ ถ***อง"/>
    <s v="นครศรีธรรมราช"/>
    <s v="-"/>
    <s v=""/>
    <s v="05/07/2025 10:17"/>
    <s v="-"/>
    <s v="J&amp;T Express"/>
    <s v="Tiktok"/>
    <s v="tiktok"/>
    <s v=""/>
    <s v="-"/>
    <s v="05/07/2025 10:17"/>
  </r>
  <r>
    <x v="4"/>
    <x v="4"/>
    <n v="50"/>
    <n v="1"/>
    <s v="FOI16"/>
    <n v="300"/>
    <n v="0"/>
    <s v="ร้านที่4"/>
    <s v="ส***รถ ถ***อง"/>
    <s v="นครศรีธรรมราช"/>
    <s v="-"/>
    <s v=""/>
    <s v="05/07/2025 10:17"/>
    <s v="-"/>
    <s v="J&amp;T Express"/>
    <s v="Tiktok"/>
    <s v="tiktok"/>
    <s v=""/>
    <s v="-"/>
    <s v="05/07/2025 10:17"/>
  </r>
  <r>
    <x v="5"/>
    <x v="5"/>
    <n v="50"/>
    <n v="1"/>
    <s v="FOI16"/>
    <n v="300"/>
    <n v="0"/>
    <s v="ร้านที่4"/>
    <s v="ส***รถ ถ***อง"/>
    <s v="นครศรีธรรมราช"/>
    <s v="-"/>
    <s v=""/>
    <s v="05/07/2025 10:17"/>
    <s v="-"/>
    <s v="J&amp;T Express"/>
    <s v="Tiktok"/>
    <s v="tiktok"/>
    <s v=""/>
    <s v="-"/>
    <s v="05/07/2025 10:17"/>
  </r>
  <r>
    <x v="3"/>
    <x v="3"/>
    <n v="50"/>
    <n v="1"/>
    <s v="FOI15"/>
    <n v="94"/>
    <n v="0"/>
    <s v="ร้านที่4"/>
    <s v="ม***ริ บ***่ง"/>
    <s v="เทศบาลนครนครปฐม"/>
    <s v="-"/>
    <s v=""/>
    <s v="05/07/2025 10:15"/>
    <s v="-"/>
    <s v="J&amp;T COD"/>
    <s v="Tiktok"/>
    <s v="จ่ายทีหลัง / COD"/>
    <s v=""/>
    <s v="-"/>
    <s v="05/07/2025 10:16"/>
  </r>
  <r>
    <x v="4"/>
    <x v="4"/>
    <n v="50"/>
    <n v="1"/>
    <s v="FOI15"/>
    <n v="94"/>
    <n v="0"/>
    <s v="ร้านที่4"/>
    <s v="ม***ริ บ***่ง"/>
    <s v="เทศบาลนครนครปฐม"/>
    <s v="-"/>
    <s v=""/>
    <s v="05/07/2025 10:15"/>
    <s v="-"/>
    <s v="J&amp;T COD"/>
    <s v="Tiktok"/>
    <s v="จ่ายทีหลัง / COD"/>
    <s v=""/>
    <s v="-"/>
    <s v="05/07/2025 10:16"/>
  </r>
  <r>
    <x v="5"/>
    <x v="5"/>
    <n v="50"/>
    <n v="1"/>
    <s v="FOI15"/>
    <n v="94"/>
    <n v="0"/>
    <s v="ร้านที่4"/>
    <s v="ม***ริ บ***่ง"/>
    <s v="เทศบาลนครนครปฐม"/>
    <s v="-"/>
    <s v=""/>
    <s v="05/07/2025 10:15"/>
    <s v="-"/>
    <s v="J&amp;T COD"/>
    <s v="Tiktok"/>
    <s v="จ่ายทีหลัง / COD"/>
    <s v=""/>
    <s v="-"/>
    <s v="05/07/2025 10:16"/>
  </r>
  <r>
    <x v="3"/>
    <x v="3"/>
    <n v="50"/>
    <n v="1"/>
    <s v="FOI14"/>
    <n v="94"/>
    <n v="0"/>
    <s v="ร้านที่4"/>
    <s v="k***kai"/>
    <s v="สุโขทัย"/>
    <s v="-"/>
    <s v=""/>
    <s v="05/07/2025 10:16"/>
    <s v="-"/>
    <s v="J&amp;T Express"/>
    <s v="Tiktok"/>
    <s v="tiktok"/>
    <s v=""/>
    <s v="-"/>
    <s v="05/07/2025 10:16"/>
  </r>
  <r>
    <x v="4"/>
    <x v="4"/>
    <n v="50"/>
    <n v="1"/>
    <s v="FOI14"/>
    <n v="94"/>
    <n v="0"/>
    <s v="ร้านที่4"/>
    <s v="k***kai"/>
    <s v="สุโขทัย"/>
    <s v="-"/>
    <s v=""/>
    <s v="05/07/2025 10:16"/>
    <s v="-"/>
    <s v="J&amp;T Express"/>
    <s v="Tiktok"/>
    <s v="tiktok"/>
    <s v=""/>
    <s v="-"/>
    <s v="05/07/2025 10:16"/>
  </r>
  <r>
    <x v="5"/>
    <x v="5"/>
    <n v="50"/>
    <n v="1"/>
    <s v="FOI14"/>
    <n v="94"/>
    <n v="0"/>
    <s v="ร้านที่4"/>
    <s v="k***kai"/>
    <s v="สุโขทัย"/>
    <s v="-"/>
    <s v=""/>
    <s v="05/07/2025 10:16"/>
    <s v="-"/>
    <s v="J&amp;T Express"/>
    <s v="Tiktok"/>
    <s v="tiktok"/>
    <s v=""/>
    <s v="-"/>
    <s v="05/07/2025 10:16"/>
  </r>
  <r>
    <x v="0"/>
    <x v="0"/>
    <n v="33.333333333333336"/>
    <n v="9"/>
    <s v="FOI13"/>
    <n v="300"/>
    <n v="0"/>
    <s v="ร้านที่4"/>
    <s v="ม***"/>
    <s v="ปทุมธานี"/>
    <s v="-"/>
    <s v=""/>
    <s v="05/07/2025 10:15"/>
    <s v="-"/>
    <s v="Flash Express Thailand COD"/>
    <s v="Tiktok"/>
    <s v="จ่ายทีหลัง / COD"/>
    <s v=""/>
    <s v="THT04011YTPQ69Z"/>
    <s v="05/07/2025 10:15"/>
  </r>
  <r>
    <x v="3"/>
    <x v="3"/>
    <n v="50"/>
    <n v="1"/>
    <s v="FOI12"/>
    <n v="94"/>
    <n v="0"/>
    <s v="ร้านที่4"/>
    <s v="จ***ณี ร***ารนา"/>
    <s v="ลพบุรี"/>
    <s v="-"/>
    <s v=""/>
    <s v="05/07/2025 10:12"/>
    <s v="-"/>
    <s v="J&amp;T Express"/>
    <s v="Tiktok"/>
    <s v="tiktok"/>
    <s v=""/>
    <s v="-"/>
    <s v="05/07/2025 10:12"/>
  </r>
  <r>
    <x v="4"/>
    <x v="4"/>
    <n v="50"/>
    <n v="1"/>
    <s v="FOI12"/>
    <n v="94"/>
    <n v="0"/>
    <s v="ร้านที่4"/>
    <s v="จ***ณี ร***ารนา"/>
    <s v="ลพบุรี"/>
    <s v="-"/>
    <s v=""/>
    <s v="05/07/2025 10:12"/>
    <s v="-"/>
    <s v="J&amp;T Express"/>
    <s v="Tiktok"/>
    <s v="tiktok"/>
    <s v=""/>
    <s v="-"/>
    <s v="05/07/2025 10:12"/>
  </r>
  <r>
    <x v="5"/>
    <x v="5"/>
    <n v="50"/>
    <n v="1"/>
    <s v="FOI12"/>
    <n v="94"/>
    <n v="0"/>
    <s v="ร้านที่4"/>
    <s v="จ***ณี ร***ารนา"/>
    <s v="ลพบุรี"/>
    <s v="-"/>
    <s v=""/>
    <s v="05/07/2025 10:12"/>
    <s v="-"/>
    <s v="J&amp;T Express"/>
    <s v="Tiktok"/>
    <s v="tiktok"/>
    <s v=""/>
    <s v="-"/>
    <s v="05/07/2025 10:12"/>
  </r>
  <r>
    <x v="3"/>
    <x v="3"/>
    <n v="50"/>
    <n v="1"/>
    <s v="FOI11"/>
    <n v="138"/>
    <n v="38"/>
    <s v="ร้านที่4"/>
    <s v="น** อ***าติ    ศ***มเพรช"/>
    <s v="ราชบุรี"/>
    <s v="-"/>
    <s v=""/>
    <s v="05/07/2025 10:06"/>
    <s v="-"/>
    <s v="J&amp;T COD"/>
    <s v="Tiktok"/>
    <s v="จ่ายทีหลัง / COD"/>
    <s v=""/>
    <s v="-"/>
    <s v="05/07/2025 10:06"/>
  </r>
  <r>
    <x v="4"/>
    <x v="4"/>
    <n v="50"/>
    <n v="1"/>
    <s v="FOI11"/>
    <n v="138"/>
    <n v="38"/>
    <s v="ร้านที่4"/>
    <s v="น** อ***าติ    ศ***มเพรช"/>
    <s v="ราชบุรี"/>
    <s v="-"/>
    <s v=""/>
    <s v="05/07/2025 10:06"/>
    <s v="-"/>
    <s v="J&amp;T COD"/>
    <s v="Tiktok"/>
    <s v="จ่ายทีหลัง / COD"/>
    <s v=""/>
    <s v="-"/>
    <s v="05/07/2025 10:06"/>
  </r>
  <r>
    <x v="5"/>
    <x v="5"/>
    <n v="50"/>
    <n v="1"/>
    <s v="FOI11"/>
    <n v="138"/>
    <n v="38"/>
    <s v="ร้านที่4"/>
    <s v="น** อ***าติ    ศ***มเพรช"/>
    <s v="ราชบุรี"/>
    <s v="-"/>
    <s v=""/>
    <s v="05/07/2025 10:06"/>
    <s v="-"/>
    <s v="J&amp;T COD"/>
    <s v="Tiktok"/>
    <s v="จ่ายทีหลัง / COD"/>
    <s v=""/>
    <s v="-"/>
    <s v="05/07/2025 10:06"/>
  </r>
  <r>
    <x v="3"/>
    <x v="3"/>
    <n v="50"/>
    <n v="1"/>
    <s v="FOI10"/>
    <n v="94"/>
    <n v="0"/>
    <s v="ร้านที่4"/>
    <s v="น*** ภ***ุ่น"/>
    <s v="มหาสารคาม"/>
    <s v="-"/>
    <s v=""/>
    <s v="05/07/2025 10:04"/>
    <s v="-"/>
    <s v="J&amp;T COD"/>
    <s v="Tiktok"/>
    <s v="จ่ายทีหลัง / COD"/>
    <s v=""/>
    <s v="-"/>
    <s v="05/07/2025 10:04"/>
  </r>
  <r>
    <x v="4"/>
    <x v="4"/>
    <n v="50"/>
    <n v="1"/>
    <s v="FOI10"/>
    <n v="94"/>
    <n v="0"/>
    <s v="ร้านที่4"/>
    <s v="น*** ภ***ุ่น"/>
    <s v="มหาสารคาม"/>
    <s v="-"/>
    <s v=""/>
    <s v="05/07/2025 10:04"/>
    <s v="-"/>
    <s v="J&amp;T COD"/>
    <s v="Tiktok"/>
    <s v="จ่ายทีหลัง / COD"/>
    <s v=""/>
    <s v="-"/>
    <s v="05/07/2025 10:04"/>
  </r>
  <r>
    <x v="5"/>
    <x v="5"/>
    <n v="50"/>
    <n v="1"/>
    <s v="FOI10"/>
    <n v="94"/>
    <n v="0"/>
    <s v="ร้านที่4"/>
    <s v="น*** ภ***ุ่น"/>
    <s v="มหาสารคาม"/>
    <s v="-"/>
    <s v=""/>
    <s v="05/07/2025 10:04"/>
    <s v="-"/>
    <s v="J&amp;T COD"/>
    <s v="Tiktok"/>
    <s v="จ่ายทีหลัง / COD"/>
    <s v=""/>
    <s v="-"/>
    <s v="05/07/2025 10:04"/>
  </r>
  <r>
    <x v="3"/>
    <x v="3"/>
    <n v="50"/>
    <n v="1"/>
    <s v="FOI8"/>
    <n v="94"/>
    <n v="0"/>
    <s v="ร้านที่4"/>
    <s v="ช***ต​ เ***อง​ช่างทอง​"/>
    <s v="นนทบุรี"/>
    <s v="-"/>
    <s v=""/>
    <s v="05/07/2025 09:57"/>
    <s v="-"/>
    <s v="Flash Express Thailand"/>
    <s v="Tiktok"/>
    <s v="tiktok"/>
    <s v=""/>
    <s v="THT03031YT7UK6Z"/>
    <s v="05/07/2025 09:57"/>
  </r>
  <r>
    <x v="4"/>
    <x v="4"/>
    <n v="50"/>
    <n v="1"/>
    <s v="FOI8"/>
    <n v="94"/>
    <n v="0"/>
    <s v="ร้านที่4"/>
    <s v="ช***ต​ เ***อง​ช่างทอง​"/>
    <s v="นนทบุรี"/>
    <s v="-"/>
    <s v=""/>
    <s v="05/07/2025 09:57"/>
    <s v="-"/>
    <s v="Flash Express Thailand"/>
    <s v="Tiktok"/>
    <s v="tiktok"/>
    <s v=""/>
    <s v="THT03031YT7UK6Z"/>
    <s v="05/07/2025 09:57"/>
  </r>
  <r>
    <x v="5"/>
    <x v="5"/>
    <n v="50"/>
    <n v="1"/>
    <s v="FOI8"/>
    <n v="94"/>
    <n v="0"/>
    <s v="ร้านที่4"/>
    <s v="ช***ต​ เ***อง​ช่างทอง​"/>
    <s v="นนทบุรี"/>
    <s v="-"/>
    <s v=""/>
    <s v="05/07/2025 09:57"/>
    <s v="-"/>
    <s v="Flash Express Thailand"/>
    <s v="Tiktok"/>
    <s v="tiktok"/>
    <s v=""/>
    <s v="THT03031YT7UK6Z"/>
    <s v="05/07/2025 09:57"/>
  </r>
  <r>
    <x v="3"/>
    <x v="3"/>
    <n v="50"/>
    <n v="1"/>
    <s v="FOI7"/>
    <n v="100"/>
    <n v="0"/>
    <s v="ร้านที่4"/>
    <s v="ธ***ลัย ร***รภัทร์วีรกุล"/>
    <s v="สมุทรสาคร"/>
    <s v="-"/>
    <s v=""/>
    <s v="05/07/2025 09:56"/>
    <s v="-"/>
    <s v="J&amp;T Express"/>
    <s v="Tiktok"/>
    <s v="tiktok"/>
    <s v=""/>
    <s v="-"/>
    <s v="05/07/2025 09:54"/>
  </r>
  <r>
    <x v="4"/>
    <x v="4"/>
    <n v="50"/>
    <n v="1"/>
    <s v="FOI7"/>
    <n v="100"/>
    <n v="0"/>
    <s v="ร้านที่4"/>
    <s v="ธ***ลัย ร***รภัทร์วีรกุล"/>
    <s v="สมุทรสาคร"/>
    <s v="-"/>
    <s v=""/>
    <s v="05/07/2025 09:56"/>
    <s v="-"/>
    <s v="J&amp;T Express"/>
    <s v="Tiktok"/>
    <s v="tiktok"/>
    <s v=""/>
    <s v="-"/>
    <s v="05/07/2025 09:54"/>
  </r>
  <r>
    <x v="5"/>
    <x v="5"/>
    <n v="50"/>
    <n v="1"/>
    <s v="FOI7"/>
    <n v="100"/>
    <n v="0"/>
    <s v="ร้านที่4"/>
    <s v="ธ***ลัย ร***รภัทร์วีรกุล"/>
    <s v="สมุทรสาคร"/>
    <s v="-"/>
    <s v=""/>
    <s v="05/07/2025 09:56"/>
    <s v="-"/>
    <s v="J&amp;T Express"/>
    <s v="Tiktok"/>
    <s v="tiktok"/>
    <s v=""/>
    <s v="-"/>
    <s v="05/07/2025 09:54"/>
  </r>
  <r>
    <x v="3"/>
    <x v="3"/>
    <n v="50"/>
    <n v="1"/>
    <s v="FOI6"/>
    <n v="138"/>
    <n v="38"/>
    <s v="ร้านที่4"/>
    <s v="ย**   ฐ***วัน"/>
    <s v="กาฬสินธุ์"/>
    <s v="-"/>
    <s v=""/>
    <s v="05/07/2025 09:52"/>
    <s v="-"/>
    <s v="J&amp;T COD"/>
    <s v="Tiktok"/>
    <s v="จ่ายทีหลัง / COD"/>
    <s v=""/>
    <s v="-"/>
    <s v="05/07/2025 09:52"/>
  </r>
  <r>
    <x v="4"/>
    <x v="4"/>
    <n v="50"/>
    <n v="1"/>
    <s v="FOI6"/>
    <n v="138"/>
    <n v="38"/>
    <s v="ร้านที่4"/>
    <s v="ย**   ฐ***วัน"/>
    <s v="กาฬสินธุ์"/>
    <s v="-"/>
    <s v=""/>
    <s v="05/07/2025 09:52"/>
    <s v="-"/>
    <s v="J&amp;T COD"/>
    <s v="Tiktok"/>
    <s v="จ่ายทีหลัง / COD"/>
    <s v=""/>
    <s v="-"/>
    <s v="05/07/2025 09:52"/>
  </r>
  <r>
    <x v="5"/>
    <x v="5"/>
    <n v="50"/>
    <n v="1"/>
    <s v="FOI6"/>
    <n v="138"/>
    <n v="38"/>
    <s v="ร้านที่4"/>
    <s v="ย**   ฐ***วัน"/>
    <s v="กาฬสินธุ์"/>
    <s v="-"/>
    <s v=""/>
    <s v="05/07/2025 09:52"/>
    <s v="-"/>
    <s v="J&amp;T COD"/>
    <s v="Tiktok"/>
    <s v="จ่ายทีหลัง / COD"/>
    <s v=""/>
    <s v="-"/>
    <s v="05/07/2025 09:52"/>
  </r>
  <r>
    <x v="0"/>
    <x v="0"/>
    <n v="50"/>
    <n v="6"/>
    <s v="FOI5"/>
    <n v="200"/>
    <n v="0"/>
    <s v="ร้านที่2"/>
    <s v="ว***ศรี  ศ***บำรุง"/>
    <s v="สกลนคร"/>
    <s v="-"/>
    <s v=""/>
    <s v="05/07/2025 09:48"/>
    <s v="-"/>
    <s v="J&amp;T Express"/>
    <s v="Tiktok"/>
    <s v="tiktok"/>
    <s v=""/>
    <s v="-"/>
    <s v="05/07/2025 09:47"/>
  </r>
  <r>
    <x v="3"/>
    <x v="3"/>
    <n v="50"/>
    <n v="2"/>
    <s v="FOI4"/>
    <n v="200"/>
    <n v="0"/>
    <s v="ร้านที่4"/>
    <s v="อ***มา ช***ตืเหล็ก"/>
    <s v="สุพรรณบุรี"/>
    <s v="-"/>
    <s v=""/>
    <s v="05/07/2025 09:42"/>
    <s v="-"/>
    <s v="J&amp;T COD"/>
    <s v="Tiktok"/>
    <s v="จ่ายทีหลัง / COD"/>
    <s v=""/>
    <s v="-"/>
    <s v="05/07/2025 09:42"/>
  </r>
  <r>
    <x v="4"/>
    <x v="4"/>
    <n v="50"/>
    <n v="2"/>
    <s v="FOI4"/>
    <n v="200"/>
    <n v="0"/>
    <s v="ร้านที่4"/>
    <s v="อ***มา ช***ตืเหล็ก"/>
    <s v="สุพรรณบุรี"/>
    <s v="-"/>
    <s v=""/>
    <s v="05/07/2025 09:42"/>
    <s v="-"/>
    <s v="J&amp;T COD"/>
    <s v="Tiktok"/>
    <s v="จ่ายทีหลัง / COD"/>
    <s v=""/>
    <s v="-"/>
    <s v="05/07/2025 09:42"/>
  </r>
  <r>
    <x v="5"/>
    <x v="5"/>
    <n v="50"/>
    <n v="2"/>
    <s v="FOI4"/>
    <n v="200"/>
    <n v="0"/>
    <s v="ร้านที่4"/>
    <s v="อ***มา ช***ตืเหล็ก"/>
    <s v="สุพรรณบุรี"/>
    <s v="-"/>
    <s v=""/>
    <s v="05/07/2025 09:42"/>
    <s v="-"/>
    <s v="J&amp;T COD"/>
    <s v="Tiktok"/>
    <s v="จ่ายทีหลัง / COD"/>
    <s v=""/>
    <s v="-"/>
    <s v="05/07/2025 09:42"/>
  </r>
  <r>
    <x v="2"/>
    <x v="2"/>
    <n v="66.666666666666671"/>
    <n v="3"/>
    <s v="FOI2"/>
    <n v="100"/>
    <n v="0"/>
    <s v="ร้านที่2"/>
    <s v="ไ***ยนนท์"/>
    <s v="แพร่"/>
    <s v="-"/>
    <s v=""/>
    <s v="05/07/2025 09:33"/>
    <s v="-"/>
    <s v="J&amp;T Express"/>
    <s v="Tiktok"/>
    <s v="tiktok"/>
    <s v=""/>
    <s v="-"/>
    <s v="05/07/2025 09:33"/>
  </r>
  <r>
    <x v="3"/>
    <x v="3"/>
    <n v="50"/>
    <n v="1"/>
    <s v="FOI0"/>
    <n v="100"/>
    <n v="0"/>
    <s v="ร้านที่4"/>
    <s v="u***1955976393549"/>
    <s v="อุทัยธานี"/>
    <s v="-"/>
    <s v=""/>
    <s v="05/07/2025 09:22"/>
    <s v="-"/>
    <s v="J&amp;T COD"/>
    <s v="Tiktok"/>
    <s v="จ่ายทีหลัง / COD"/>
    <s v=""/>
    <s v="-"/>
    <s v="05/07/2025 09:23"/>
  </r>
  <r>
    <x v="4"/>
    <x v="4"/>
    <n v="50"/>
    <n v="1"/>
    <s v="FOI0"/>
    <n v="100"/>
    <n v="0"/>
    <s v="ร้านที่4"/>
    <s v="u***1955976393549"/>
    <s v="อุทัยธานี"/>
    <s v="-"/>
    <s v=""/>
    <s v="05/07/2025 09:22"/>
    <s v="-"/>
    <s v="J&amp;T COD"/>
    <s v="Tiktok"/>
    <s v="จ่ายทีหลัง / COD"/>
    <s v=""/>
    <s v="-"/>
    <s v="05/07/2025 09:23"/>
  </r>
  <r>
    <x v="5"/>
    <x v="5"/>
    <n v="50"/>
    <n v="1"/>
    <s v="FOI0"/>
    <n v="100"/>
    <n v="0"/>
    <s v="ร้านที่4"/>
    <s v="u***1955976393549"/>
    <s v="อุทัยธานี"/>
    <s v="-"/>
    <s v=""/>
    <s v="05/07/2025 09:22"/>
    <s v="-"/>
    <s v="J&amp;T COD"/>
    <s v="Tiktok"/>
    <s v="จ่ายทีหลัง / COD"/>
    <s v=""/>
    <s v="-"/>
    <s v="05/07/2025 09:22"/>
  </r>
  <r>
    <x v="0"/>
    <x v="0"/>
    <n v="33.333333333333336"/>
    <n v="39"/>
    <s v="FOH99"/>
    <n v="1300"/>
    <n v="0"/>
    <s v="ร้านที่4"/>
    <s v="ฮ***้าศรีสยาม ส***ชนแดน"/>
    <s v="Phetchabun"/>
    <s v="-"/>
    <s v=""/>
    <s v="05/07/2025 09:20"/>
    <s v="-"/>
    <s v="BEST Express COD"/>
    <s v="Tiktok"/>
    <s v="จ่ายทีหลัง / COD"/>
    <s v=""/>
    <s v="-"/>
    <s v="05/07/2025 09:21"/>
  </r>
  <r>
    <x v="3"/>
    <x v="3"/>
    <n v="50"/>
    <n v="14"/>
    <s v="FOH98"/>
    <n v="1310"/>
    <n v="0"/>
    <s v="ร้านที่4"/>
    <s v="ร***ร เ***์"/>
    <s v="Phetchabun"/>
    <s v="-"/>
    <s v=""/>
    <s v="05/07/2025 09:12"/>
    <s v="-"/>
    <s v="BEST Express COD"/>
    <s v="Tiktok"/>
    <s v="จ่ายทีหลัง / COD"/>
    <s v=""/>
    <s v="-"/>
    <s v="05/07/2025 09:12"/>
  </r>
  <r>
    <x v="4"/>
    <x v="4"/>
    <n v="50"/>
    <n v="14"/>
    <s v="FOH98"/>
    <n v="1310"/>
    <n v="0"/>
    <s v="ร้านที่4"/>
    <s v="ร***ร เ***์"/>
    <s v="Phetchabun"/>
    <s v="-"/>
    <s v=""/>
    <s v="05/07/2025 09:12"/>
    <s v="-"/>
    <s v="BEST Express COD"/>
    <s v="Tiktok"/>
    <s v="จ่ายทีหลัง / COD"/>
    <s v=""/>
    <s v="-"/>
    <s v="05/07/2025 09:12"/>
  </r>
  <r>
    <x v="5"/>
    <x v="5"/>
    <n v="50"/>
    <n v="14"/>
    <s v="FOH98"/>
    <n v="1310"/>
    <n v="0"/>
    <s v="ร้านที่4"/>
    <s v="ร***ร เ***์"/>
    <s v="Phetchabun"/>
    <s v="-"/>
    <s v=""/>
    <s v="05/07/2025 09:12"/>
    <s v="-"/>
    <s v="BEST Express COD"/>
    <s v="Tiktok"/>
    <s v="จ่ายทีหลัง / COD"/>
    <s v=""/>
    <s v="-"/>
    <s v="05/07/2025 09:12"/>
  </r>
  <r>
    <x v="3"/>
    <x v="3"/>
    <n v="50"/>
    <n v="1"/>
    <s v="FOH97"/>
    <n v="109"/>
    <n v="9"/>
    <s v="ร้านที่4"/>
    <s v="ส***คสรณ์ ห***ระเสริฐ"/>
    <s v="พะเยา"/>
    <s v="-"/>
    <s v=""/>
    <s v="05/07/2025 09:11"/>
    <s v="-"/>
    <s v="J&amp;T COD"/>
    <s v="Tiktok"/>
    <s v="จ่ายทีหลัง / COD"/>
    <s v=""/>
    <s v="-"/>
    <s v="05/07/2025 09:11"/>
  </r>
  <r>
    <x v="4"/>
    <x v="4"/>
    <n v="50"/>
    <n v="1"/>
    <s v="FOH97"/>
    <n v="109"/>
    <n v="9"/>
    <s v="ร้านที่4"/>
    <s v="ส***คสรณ์ ห***ระเสริฐ"/>
    <s v="พะเยา"/>
    <s v="-"/>
    <s v=""/>
    <s v="05/07/2025 09:11"/>
    <s v="-"/>
    <s v="J&amp;T COD"/>
    <s v="Tiktok"/>
    <s v="จ่ายทีหลัง / COD"/>
    <s v=""/>
    <s v="-"/>
    <s v="05/07/2025 09:11"/>
  </r>
  <r>
    <x v="5"/>
    <x v="5"/>
    <n v="50"/>
    <n v="1"/>
    <s v="FOH97"/>
    <n v="109"/>
    <n v="9"/>
    <s v="ร้านที่4"/>
    <s v="ส***คสรณ์ ห***ระเสริฐ"/>
    <s v="พะเยา"/>
    <s v="-"/>
    <s v=""/>
    <s v="05/07/2025 09:11"/>
    <s v="-"/>
    <s v="J&amp;T COD"/>
    <s v="Tiktok"/>
    <s v="จ่ายทีหลัง / COD"/>
    <s v=""/>
    <s v="-"/>
    <s v="05/07/2025 09:11"/>
  </r>
  <r>
    <x v="3"/>
    <x v="3"/>
    <n v="50"/>
    <n v="1"/>
    <s v="FOH95"/>
    <n v="106"/>
    <n v="6"/>
    <s v="ร้านที่4"/>
    <s v="จ***ลักษณ์ ก***ยดี"/>
    <s v="สมุทรปราการ"/>
    <s v="-"/>
    <s v=""/>
    <s v="05/07/2025 09:11"/>
    <s v="-"/>
    <s v="Flash Express Thailand"/>
    <s v="Tiktok"/>
    <s v="tiktok"/>
    <s v=""/>
    <s v="-"/>
    <s v="05/07/2025 09:10"/>
  </r>
  <r>
    <x v="4"/>
    <x v="4"/>
    <n v="50"/>
    <n v="1"/>
    <s v="FOH95"/>
    <n v="106"/>
    <n v="6"/>
    <s v="ร้านที่4"/>
    <s v="จ***ลักษณ์ ก***ยดี"/>
    <s v="สมุทรปราการ"/>
    <s v="-"/>
    <s v=""/>
    <s v="05/07/2025 09:11"/>
    <s v="-"/>
    <s v="Flash Express Thailand"/>
    <s v="Tiktok"/>
    <s v="tiktok"/>
    <s v=""/>
    <s v="-"/>
    <s v="05/07/2025 09:10"/>
  </r>
  <r>
    <x v="5"/>
    <x v="5"/>
    <n v="50"/>
    <n v="1"/>
    <s v="FOH95"/>
    <n v="106"/>
    <n v="6"/>
    <s v="ร้านที่4"/>
    <s v="จ***ลักษณ์ ก***ยดี"/>
    <s v="สมุทรปราการ"/>
    <s v="-"/>
    <s v=""/>
    <s v="05/07/2025 09:11"/>
    <s v="-"/>
    <s v="Flash Express Thailand"/>
    <s v="Tiktok"/>
    <s v="tiktok"/>
    <s v=""/>
    <s v="-"/>
    <s v="05/07/2025 09:10"/>
  </r>
  <r>
    <x v="6"/>
    <x v="9"/>
    <n v="100"/>
    <n v="2"/>
    <s v="FOH94"/>
    <n v="200"/>
    <n v="0"/>
    <s v="ร้านที่10"/>
    <s v="แม่ดี  สุทธิแสน"/>
    <s v="69 หมู่ 2 ต.จอมพระ_x000a_อ.ท่าวังผา  จ.น่าน_x000a_ 55140"/>
    <s v="55140"/>
    <s v="0930910575"/>
    <s v="05/07/2025 09:06"/>
    <s v="raweewan5499@gmail.com"/>
    <s v="EMS"/>
    <s v="facebook"/>
    <s v="กสิกร"/>
    <s v="***ใช้สลิปเดียวกับFOH92"/>
    <s v="JB291559340TH"/>
    <s v="05/07/2025 09:05"/>
  </r>
  <r>
    <x v="0"/>
    <x v="0"/>
    <n v="33.333333333333336"/>
    <n v="9"/>
    <s v="FOH93"/>
    <n v="464"/>
    <n v="0"/>
    <s v="ร้านที่4"/>
    <s v="ล***า ศ***ำภา"/>
    <s v="เลย"/>
    <s v="-"/>
    <s v=""/>
    <s v="05/07/2025 09:04"/>
    <s v="-"/>
    <s v="J&amp;T COD"/>
    <s v="Tiktok"/>
    <s v="จ่ายทีหลัง / COD"/>
    <s v=""/>
    <s v="-"/>
    <s v="05/07/2025 09:04"/>
  </r>
  <r>
    <x v="2"/>
    <x v="2"/>
    <n v="66.666666666666671"/>
    <n v="3"/>
    <s v="FOH93"/>
    <n v="464"/>
    <n v="0"/>
    <s v="ร้านที่4"/>
    <s v="ล***า ศ***ำภา"/>
    <s v="เลย"/>
    <s v="-"/>
    <s v=""/>
    <s v="05/07/2025 09:04"/>
    <s v="-"/>
    <s v="J&amp;T COD"/>
    <s v="Tiktok"/>
    <s v="จ่ายทีหลัง / COD"/>
    <s v=""/>
    <s v="-"/>
    <s v="05/07/2025 09:04"/>
  </r>
  <r>
    <x v="4"/>
    <x v="4"/>
    <n v="33.333333333333336"/>
    <n v="3"/>
    <s v="FOH93"/>
    <n v="464"/>
    <n v="0"/>
    <s v="ร้านที่4"/>
    <s v="ล***า ศ***ำภา"/>
    <s v="เลย"/>
    <s v="-"/>
    <s v=""/>
    <s v="05/07/2025 09:04"/>
    <s v="-"/>
    <s v="J&amp;T COD"/>
    <s v="Tiktok"/>
    <s v="จ่ายทีหลัง / COD"/>
    <s v=""/>
    <s v="-"/>
    <s v="05/07/2025 09:04"/>
  </r>
  <r>
    <x v="6"/>
    <x v="9"/>
    <n v="100"/>
    <n v="2"/>
    <s v="FOH92"/>
    <n v="200"/>
    <n v="0"/>
    <s v="ร้านที่10"/>
    <s v="คุณรฐานิษฐ์ กล้าหาญนิพิฐ"/>
    <s v="188 ม.11 ต.บ้านค้อ_x000a_อ.คำชะอี_x000a_จ.มุกดาหาร 49110"/>
    <s v="49110"/>
    <s v="0648545665"/>
    <s v="05/07/2025 08:52"/>
    <s v="raweewan5499@gmail.com"/>
    <s v="EMS"/>
    <s v="facebook"/>
    <s v="กสิกร"/>
    <s v="***ใช้สลิปเดียวกับFOH94"/>
    <s v="JB291559336TH"/>
    <s v="05/07/2025 09:03"/>
  </r>
  <r>
    <x v="1"/>
    <x v="1"/>
    <n v="66.666666666666671"/>
    <n v="3"/>
    <s v="FOH91"/>
    <n v="100"/>
    <n v="0"/>
    <s v="ร้านที่2"/>
    <s v="ป***บ ค***ตย์"/>
    <s v="ตราด"/>
    <s v="-"/>
    <s v=""/>
    <s v="05/07/2025 09:04"/>
    <s v="-"/>
    <s v="J&amp;T Express"/>
    <s v="Tiktok"/>
    <s v="tiktok"/>
    <s v=""/>
    <s v="-"/>
    <s v="05/07/2025 09:02"/>
  </r>
  <r>
    <x v="3"/>
    <x v="3"/>
    <n v="50"/>
    <n v="1"/>
    <s v="FOH89"/>
    <n v="100"/>
    <n v="0"/>
    <s v="ร้านที่4"/>
    <s v="เ***ธร ค***ด"/>
    <s v="สุราษฎร์ธานี"/>
    <s v="-"/>
    <s v=""/>
    <s v="05/07/2025 09:01"/>
    <s v="-"/>
    <s v="J&amp;T COD"/>
    <s v="Tiktok"/>
    <s v="จ่ายทีหลัง / COD"/>
    <s v=""/>
    <s v="-"/>
    <s v="05/07/2025 09:01"/>
  </r>
  <r>
    <x v="4"/>
    <x v="4"/>
    <n v="50"/>
    <n v="1"/>
    <s v="FOH89"/>
    <n v="100"/>
    <n v="0"/>
    <s v="ร้านที่4"/>
    <s v="เ***ธร ค***ด"/>
    <s v="สุราษฎร์ธานี"/>
    <s v="-"/>
    <s v=""/>
    <s v="05/07/2025 09:01"/>
    <s v="-"/>
    <s v="J&amp;T COD"/>
    <s v="Tiktok"/>
    <s v="จ่ายทีหลัง / COD"/>
    <s v=""/>
    <s v="-"/>
    <s v="05/07/2025 09:01"/>
  </r>
  <r>
    <x v="5"/>
    <x v="5"/>
    <n v="50"/>
    <n v="1"/>
    <s v="FOH89"/>
    <n v="100"/>
    <n v="0"/>
    <s v="ร้านที่4"/>
    <s v="เ***ธร ค***ด"/>
    <s v="สุราษฎร์ธานี"/>
    <s v="-"/>
    <s v=""/>
    <s v="05/07/2025 09:01"/>
    <s v="-"/>
    <s v="J&amp;T COD"/>
    <s v="Tiktok"/>
    <s v="จ่ายทีหลัง / COD"/>
    <s v=""/>
    <s v="-"/>
    <s v="05/07/2025 09:01"/>
  </r>
  <r>
    <x v="3"/>
    <x v="3"/>
    <n v="50"/>
    <n v="1"/>
    <s v="FOH88"/>
    <n v="100"/>
    <n v="0"/>
    <s v="ร้านที่4"/>
    <s v="ค** ว***พงษ์ อ***ยรุ่งเรือง"/>
    <s v="กรุงเทพฯ"/>
    <s v="-"/>
    <s v=""/>
    <s v="05/07/2025 08:57"/>
    <s v="-"/>
    <s v="J&amp;T Express"/>
    <s v="Tiktok"/>
    <s v="tiktok"/>
    <s v=""/>
    <s v="-"/>
    <s v="05/07/2025 08:58"/>
  </r>
  <r>
    <x v="4"/>
    <x v="4"/>
    <n v="50"/>
    <n v="1"/>
    <s v="FOH88"/>
    <n v="100"/>
    <n v="0"/>
    <s v="ร้านที่4"/>
    <s v="ค** ว***พงษ์ อ***ยรุ่งเรือง"/>
    <s v="กรุงเทพฯ"/>
    <s v="-"/>
    <s v=""/>
    <s v="05/07/2025 08:57"/>
    <s v="-"/>
    <s v="J&amp;T Express"/>
    <s v="Tiktok"/>
    <s v="tiktok"/>
    <s v=""/>
    <s v="-"/>
    <s v="05/07/2025 08:58"/>
  </r>
  <r>
    <x v="5"/>
    <x v="5"/>
    <n v="50"/>
    <n v="1"/>
    <s v="FOH88"/>
    <n v="100"/>
    <n v="0"/>
    <s v="ร้านที่4"/>
    <s v="ค** ว***พงษ์ อ***ยรุ่งเรือง"/>
    <s v="กรุงเทพฯ"/>
    <s v="-"/>
    <s v=""/>
    <s v="05/07/2025 08:57"/>
    <s v="-"/>
    <s v="J&amp;T Express"/>
    <s v="Tiktok"/>
    <s v="tiktok"/>
    <s v=""/>
    <s v="-"/>
    <s v="05/07/2025 08:57"/>
  </r>
  <r>
    <x v="7"/>
    <x v="7"/>
    <n v="45"/>
    <n v="2"/>
    <s v="FOH87"/>
    <n v="111"/>
    <n v="29"/>
    <s v="ร้านที่4"/>
    <s v="ค***น ข***แก้ว"/>
    <s v="นครนายก"/>
    <s v="-"/>
    <s v=""/>
    <s v="05/07/2025 08:53"/>
    <s v="-"/>
    <s v="J&amp;T Express"/>
    <s v="Tiktok"/>
    <s v="tiktok"/>
    <s v=""/>
    <s v="-"/>
    <s v="05/07/2025 08:52"/>
  </r>
  <r>
    <x v="3"/>
    <x v="3"/>
    <n v="50"/>
    <n v="1"/>
    <s v="FOH86"/>
    <n v="320"/>
    <n v="0"/>
    <s v="ร้านที่4"/>
    <s v="พ***ิญา ต***มย์"/>
    <s v="ชลบุรี"/>
    <s v="-"/>
    <s v=""/>
    <s v="05/07/2025 08:49"/>
    <s v="-"/>
    <s v="J&amp;T Express"/>
    <s v="Tiktok"/>
    <s v="tiktok"/>
    <s v=""/>
    <s v="-"/>
    <s v="05/07/2025 08:49"/>
  </r>
  <r>
    <x v="4"/>
    <x v="4"/>
    <n v="50"/>
    <n v="1"/>
    <s v="FOH86"/>
    <n v="320"/>
    <n v="0"/>
    <s v="ร้านที่4"/>
    <s v="พ***ิญา ต***มย์"/>
    <s v="ชลบุรี"/>
    <s v="-"/>
    <s v=""/>
    <s v="05/07/2025 08:49"/>
    <s v="-"/>
    <s v="J&amp;T Express"/>
    <s v="Tiktok"/>
    <s v="tiktok"/>
    <s v=""/>
    <s v="-"/>
    <s v="05/07/2025 08:49"/>
  </r>
  <r>
    <x v="5"/>
    <x v="5"/>
    <n v="50"/>
    <n v="1"/>
    <s v="FOH86"/>
    <n v="320"/>
    <n v="0"/>
    <s v="ร้านที่4"/>
    <s v="พ***ิญา ต***มย์"/>
    <s v="ชลบุรี"/>
    <s v="-"/>
    <s v=""/>
    <s v="05/07/2025 08:49"/>
    <s v="-"/>
    <s v="J&amp;T Express"/>
    <s v="Tiktok"/>
    <s v="tiktok"/>
    <s v=""/>
    <s v="-"/>
    <s v="05/07/2025 08:49"/>
  </r>
  <r>
    <x v="12"/>
    <x v="14"/>
    <n v="83.333333333333329"/>
    <n v="3"/>
    <s v="FOH86"/>
    <n v="320"/>
    <n v="0"/>
    <s v="ร้านที่4"/>
    <s v="พ***ิญา ต***มย์"/>
    <s v="ชลบุรี"/>
    <s v="-"/>
    <s v=""/>
    <s v="05/07/2025 08:49"/>
    <s v="-"/>
    <s v="J&amp;T Express"/>
    <s v="Tiktok"/>
    <s v="tiktok"/>
    <s v=""/>
    <s v="-"/>
    <s v="05/07/2025 08:49"/>
  </r>
  <r>
    <x v="3"/>
    <x v="3"/>
    <n v="50"/>
    <n v="1"/>
    <s v="FOH85"/>
    <n v="109"/>
    <n v="9"/>
    <s v="ร้านที่4"/>
    <s v="ด***ิล ช***ุญ"/>
    <s v="หนองบัวลำภู"/>
    <s v="-"/>
    <s v=""/>
    <s v="05/07/2025 08:48"/>
    <s v="-"/>
    <s v="J&amp;T Express"/>
    <s v="Tiktok"/>
    <s v="tiktok"/>
    <s v=""/>
    <s v="-"/>
    <s v="05/07/2025 08:48"/>
  </r>
  <r>
    <x v="4"/>
    <x v="4"/>
    <n v="50"/>
    <n v="1"/>
    <s v="FOH85"/>
    <n v="109"/>
    <n v="9"/>
    <s v="ร้านที่4"/>
    <s v="ด***ิล ช***ุญ"/>
    <s v="หนองบัวลำภู"/>
    <s v="-"/>
    <s v=""/>
    <s v="05/07/2025 08:48"/>
    <s v="-"/>
    <s v="J&amp;T Express"/>
    <s v="Tiktok"/>
    <s v="tiktok"/>
    <s v=""/>
    <s v="-"/>
    <s v="05/07/2025 08:48"/>
  </r>
  <r>
    <x v="5"/>
    <x v="5"/>
    <n v="50"/>
    <n v="1"/>
    <s v="FOH85"/>
    <n v="109"/>
    <n v="9"/>
    <s v="ร้านที่4"/>
    <s v="ด***ิล ช***ุญ"/>
    <s v="หนองบัวลำภู"/>
    <s v="-"/>
    <s v=""/>
    <s v="05/07/2025 08:48"/>
    <s v="-"/>
    <s v="J&amp;T Express"/>
    <s v="Tiktok"/>
    <s v="tiktok"/>
    <s v=""/>
    <s v="-"/>
    <s v="05/07/2025 08:48"/>
  </r>
  <r>
    <x v="1"/>
    <x v="1"/>
    <n v="46"/>
    <n v="1"/>
    <s v="FOH84"/>
    <n v="200"/>
    <n v="0"/>
    <s v="ร้านที่4"/>
    <s v="u***8819004499750"/>
    <s v="สิงห์บุรี"/>
    <s v="-"/>
    <s v=""/>
    <s v="05/07/2025 08:39"/>
    <s v="-"/>
    <s v="J&amp;T COD"/>
    <s v="Tiktok"/>
    <s v="จ่ายทีหลัง / COD"/>
    <s v=""/>
    <s v="-"/>
    <s v="05/07/2025 08:43"/>
  </r>
  <r>
    <x v="6"/>
    <x v="9"/>
    <n v="76"/>
    <n v="1"/>
    <s v="FOH84"/>
    <n v="200"/>
    <n v="0"/>
    <s v="ร้านที่4"/>
    <s v="u***8819004499750"/>
    <s v="สิงห์บุรี"/>
    <s v="-"/>
    <s v=""/>
    <s v="05/07/2025 08:39"/>
    <s v="-"/>
    <s v="J&amp;T COD"/>
    <s v="Tiktok"/>
    <s v="จ่ายทีหลัง / COD"/>
    <s v=""/>
    <s v="-"/>
    <s v="05/07/2025 08:43"/>
  </r>
  <r>
    <x v="12"/>
    <x v="14"/>
    <n v="78"/>
    <n v="1"/>
    <s v="FOH84"/>
    <n v="200"/>
    <n v="0"/>
    <s v="ร้านที่4"/>
    <s v="u***8819004499750"/>
    <s v="สิงห์บุรี"/>
    <s v="-"/>
    <s v=""/>
    <s v="05/07/2025 08:39"/>
    <s v="-"/>
    <s v="J&amp;T COD"/>
    <s v="Tiktok"/>
    <s v="จ่ายทีหลัง / COD"/>
    <s v=""/>
    <s v="-"/>
    <s v="05/07/2025 08:43"/>
  </r>
  <r>
    <x v="14"/>
    <x v="16"/>
    <n v="139"/>
    <n v="2"/>
    <s v="FOH83"/>
    <n v="430"/>
    <n v="0"/>
    <s v="ร้านที่1"/>
    <s v="อรัญญาวังเย็น "/>
    <s v="134/1 หมู่ 5 ตำบลหนองไม้แก่นอำเภอแปลงยาวจังหวัดฉะเชิงเทรา   24190"/>
    <s v="24190"/>
    <s v="0838211065"/>
    <s v="05/07/2025 08:40"/>
    <s v="raweewan5499@gmail.com"/>
    <s v="EMS COD"/>
    <s v="facebook"/>
    <s v="กสิกร"/>
    <s v=""/>
    <s v="JA256730289TH"/>
    <s v="05/07/2025 08:39"/>
  </r>
  <r>
    <x v="15"/>
    <x v="17"/>
    <n v="139"/>
    <n v="2"/>
    <s v="FOH83"/>
    <n v="430"/>
    <n v="0"/>
    <s v="ร้านที่1"/>
    <s v="อรัญญาวังเย็น "/>
    <s v="134/1 หมู่ 5 ตำบลหนองไม้แก่นอำเภอแปลงยาวจังหวัดฉะเชิงเทรา   24190"/>
    <s v="24190"/>
    <s v="0838211065"/>
    <s v="05/07/2025 08:40"/>
    <s v="raweewan5499@gmail.com"/>
    <s v="EMS COD"/>
    <s v="facebook"/>
    <s v="กสิกร"/>
    <s v=""/>
    <s v="JA256730289TH"/>
    <s v="05/07/2025 08:39"/>
  </r>
  <r>
    <x v="9"/>
    <x v="10"/>
    <n v="66.333333333333329"/>
    <n v="3"/>
    <s v="FOH82"/>
    <n v="158.5"/>
    <n v="26"/>
    <s v="ร้านที่1"/>
    <s v="ดารุณี กาศโอสถ"/>
    <s v="459/424 หมู่บ้านชินลาภซอย7(ฝั่งขวามือ) หมู่7  ถ.มิตรภาพ ต.สมอแข_x000a__x000a_เมืองพิษณุโลก/ Mueang Phitsanulokพิษณุโลก/ Phitsanulok_x000a_65000"/>
    <s v="65000"/>
    <s v="660818052637"/>
    <s v="05/07/2025 08:29"/>
    <s v="-"/>
    <s v="Kerry_dropoff"/>
    <s v="Lazada"/>
    <s v="lazada"/>
    <s v=""/>
    <s v="LEXPU0584286557"/>
    <s v="05/07/2025 08:29"/>
  </r>
  <r>
    <x v="16"/>
    <x v="18"/>
    <n v="45"/>
    <n v="50"/>
    <s v="FOH81"/>
    <n v="2300"/>
    <n v="50"/>
    <s v="ร้านที่1"/>
    <s v="นาย พลกฤษณ์ นิตยานนท์ "/>
    <s v="25/13  ตำบล หมากแข้ง  _x000a_ถนน เพราะนิยม _x000a_อำเภอ เมือง  จังหวัด อุดรธานี 41000"/>
    <s v="41000"/>
    <s v="0874373335"/>
    <s v="30/06/2025 15:13"/>
    <s v="raweewan5499@gmail.com"/>
    <s v="EMS"/>
    <s v="facebook"/>
    <s v="กสิกร"/>
    <s v=""/>
    <s v="JB291559353TH"/>
    <s v="05/07/2025 08:20"/>
  </r>
  <r>
    <x v="14"/>
    <x v="16"/>
    <n v="139"/>
    <n v="1"/>
    <s v="FOH80"/>
    <n v="215"/>
    <n v="0"/>
    <s v="ร้านที่10"/>
    <s v="อ.เปิ้ลส่งเข้าโรงครัว ภูน้อย โรงครัว "/>
    <s v="วัดเมตตากิตติคุณ _x000a_ 136 ม.5 บ.หนองแซงสร้อย ต.น้ำพ่น อ.หนองวัวซอ จ.อุดรธานี _x000a_ 41360"/>
    <s v="41360"/>
    <s v="0889937099"/>
    <s v="04/07/2025 17:04"/>
    <s v="raweewan5499@gmail.com"/>
    <s v="EMS"/>
    <s v="facebook"/>
    <s v="กสิกร"/>
    <s v=""/>
    <s v="JB291559367TH"/>
    <s v="05/07/2025 08:17"/>
  </r>
  <r>
    <x v="15"/>
    <x v="17"/>
    <n v="139"/>
    <n v="1"/>
    <s v="FOH80"/>
    <n v="215"/>
    <n v="0"/>
    <s v="ร้านที่10"/>
    <s v="อ.เปิ้ลส่งเข้าโรงครัว ภูน้อย โรงครัว "/>
    <s v="วัดเมตตากิตติคุณ _x000a_ 136 ม.5 บ.หนองแซงสร้อย ต.น้ำพ่น อ.หนองวัวซอ จ.อุดรธานี _x000a_ 41360"/>
    <s v="41360"/>
    <s v="0889937099"/>
    <s v="04/07/2025 17:04"/>
    <s v="raweewan5499@gmail.com"/>
    <s v="EMS"/>
    <s v="facebook"/>
    <s v="กสิกร"/>
    <s v=""/>
    <s v="JB291559367TH"/>
    <s v="05/07/2025 08:17"/>
  </r>
  <r>
    <x v="3"/>
    <x v="3"/>
    <n v="50"/>
    <n v="1"/>
    <s v="FOH79"/>
    <n v="135"/>
    <n v="35"/>
    <s v="ร้านที่4"/>
    <s v="ป* ป*"/>
    <s v="สมุทรปราการ"/>
    <s v="-"/>
    <s v=""/>
    <s v="05/07/2025 08:15"/>
    <s v="-"/>
    <s v="J&amp;T Express"/>
    <s v="Tiktok"/>
    <s v="tiktok"/>
    <s v=""/>
    <s v="-"/>
    <s v="05/07/2025 08:14"/>
  </r>
  <r>
    <x v="4"/>
    <x v="4"/>
    <n v="50"/>
    <n v="1"/>
    <s v="FOH79"/>
    <n v="135"/>
    <n v="35"/>
    <s v="ร้านที่4"/>
    <s v="ป* ป*"/>
    <s v="สมุทรปราการ"/>
    <s v="-"/>
    <s v=""/>
    <s v="05/07/2025 08:15"/>
    <s v="-"/>
    <s v="J&amp;T Express"/>
    <s v="Tiktok"/>
    <s v="tiktok"/>
    <s v=""/>
    <s v="-"/>
    <s v="05/07/2025 08:14"/>
  </r>
  <r>
    <x v="5"/>
    <x v="5"/>
    <n v="50"/>
    <n v="1"/>
    <s v="FOH79"/>
    <n v="135"/>
    <n v="35"/>
    <s v="ร้านที่4"/>
    <s v="ป* ป*"/>
    <s v="สมุทรปราการ"/>
    <s v="-"/>
    <s v=""/>
    <s v="05/07/2025 08:15"/>
    <s v="-"/>
    <s v="J&amp;T Express"/>
    <s v="Tiktok"/>
    <s v="tiktok"/>
    <s v=""/>
    <s v="-"/>
    <s v="05/07/2025 08:14"/>
  </r>
  <r>
    <x v="0"/>
    <x v="0"/>
    <n v="33.333333333333336"/>
    <n v="3"/>
    <s v="FOH78"/>
    <n v="250"/>
    <n v="0"/>
    <s v="ร้านที่2"/>
    <s v="เ******บ"/>
    <s v="******่ 140, หมู่ที่ 9, ตำบลมวกเหล็ก, อำเภอมวกเหล็ก ตำบลมวกเหล็ก อำเภอมวกเหล็ก จังหวัดสระบุรี 18180"/>
    <s v="18180"/>
    <s v="31"/>
    <s v="05/07/2025 08:14"/>
    <s v="-"/>
    <s v="SPX Express"/>
    <s v="Shopee"/>
    <s v="shopee"/>
    <s v=""/>
    <s v="TH251075300511M"/>
    <s v="05/07/2025 08:14"/>
  </r>
  <r>
    <x v="6"/>
    <x v="9"/>
    <n v="100"/>
    <n v="1"/>
    <s v="FOH78"/>
    <n v="250"/>
    <n v="0"/>
    <s v="ร้านที่2"/>
    <s v="เ******บ"/>
    <s v="******่ 140, หมู่ที่ 9, ตำบลมวกเหล็ก, อำเภอมวกเหล็ก ตำบลมวกเหล็ก อำเภอมวกเหล็ก จังหวัดสระบุรี 18180"/>
    <s v="18180"/>
    <s v="31"/>
    <s v="05/07/2025 08:14"/>
    <s v="-"/>
    <s v="SPX Express"/>
    <s v="Shopee"/>
    <s v="shopee"/>
    <s v=""/>
    <s v="TH251075300511M"/>
    <s v="05/07/2025 08:14"/>
  </r>
  <r>
    <x v="6"/>
    <x v="9"/>
    <n v="100"/>
    <n v="3"/>
    <s v="FOH77"/>
    <n v="320"/>
    <n v="20"/>
    <s v="ร้านที่1"/>
    <s v="คุณพ่อสำราญ คำบ่อ"/>
    <s v="เลขที่ 53 หมู่ที่ 1 บ้านตาด_x000a_ต. บ้านตาด_x000a_อ. บ้านดุง_x000a_จ. อุดรธานี 41190"/>
    <s v="41190"/>
    <s v="0819083723"/>
    <s v="05/07/2025 08:10"/>
    <s v="raweewan5499@gmail.com"/>
    <s v="EMS COD"/>
    <s v="facebook"/>
    <s v="กสิกร"/>
    <s v=""/>
    <s v="JA256730275TH"/>
    <s v="05/07/2025 08:10"/>
  </r>
  <r>
    <x v="11"/>
    <x v="12"/>
    <n v="65"/>
    <n v="1"/>
    <s v="FOH76"/>
    <n v="199"/>
    <n v="0"/>
    <s v="ร้านที่1"/>
    <s v="ศศิรัศมิ์"/>
    <s v="93/33 ม.12 ต.ท่าศาลา อ.ท่าศาลา จ.นครศรีธรรมราช 80160"/>
    <s v="80160"/>
    <s v="0967492997"/>
    <s v="04/07/2025 17:18"/>
    <s v="raweewan5499@gmail.com"/>
    <s v="EMS"/>
    <s v="facebook"/>
    <s v="กสิกร"/>
    <s v=""/>
    <s v="JB291559322TH"/>
    <s v="05/07/2025 08:09"/>
  </r>
  <r>
    <x v="17"/>
    <x v="19"/>
    <n v="65"/>
    <n v="1"/>
    <s v="FOH76"/>
    <n v="199"/>
    <n v="0"/>
    <s v="ร้านที่1"/>
    <s v="ศศิรัศมิ์"/>
    <s v="93/33 ม.12 ต.ท่าศาลา อ.ท่าศาลา จ.นครศรีธรรมราช 80160"/>
    <s v="80160"/>
    <s v="0967492997"/>
    <s v="04/07/2025 17:18"/>
    <s v="raweewan5499@gmail.com"/>
    <s v="EMS"/>
    <s v="facebook"/>
    <s v="กสิกร"/>
    <s v=""/>
    <s v="JB291559322TH"/>
    <s v="05/07/2025 08:09"/>
  </r>
  <r>
    <x v="10"/>
    <x v="11"/>
    <n v="65"/>
    <n v="2"/>
    <s v="FOH76"/>
    <n v="199"/>
    <n v="0"/>
    <s v="ร้านที่1"/>
    <s v="ศศิรัศมิ์"/>
    <s v="93/33 ม.12 ต.ท่าศาลา อ.ท่าศาลา จ.นครศรีธรรมราช 80160"/>
    <s v="80160"/>
    <s v="0967492997"/>
    <s v="04/07/2025 17:18"/>
    <s v="raweewan5499@gmail.com"/>
    <s v="EMS"/>
    <s v="facebook"/>
    <s v="กสิกร"/>
    <s v=""/>
    <s v="JB291559322TH"/>
    <s v="05/07/2025 08:09"/>
  </r>
  <r>
    <x v="17"/>
    <x v="19"/>
    <n v="65"/>
    <n v="2"/>
    <s v="FOH75"/>
    <n v="199"/>
    <n v="0"/>
    <s v="ร้านที่1"/>
    <s v="ดวงจันทร์ วงศ์จินดา"/>
    <s v="21/67 มฺ2 ซอยสมบูรณ์สุข_x000a_ถนนงามวงศ์วาน ต.บางเขน_x000a_อ.เมือง นนทบุรี   11000"/>
    <s v="11000"/>
    <s v="0814090193"/>
    <s v="04/07/2025 22:57"/>
    <s v="raweewan5499@gmail.com"/>
    <s v="EMS"/>
    <s v="facebook"/>
    <s v="กสิกร"/>
    <s v=""/>
    <s v="JB291559305TH"/>
    <s v="05/07/2025 08:08"/>
  </r>
  <r>
    <x v="10"/>
    <x v="11"/>
    <n v="65"/>
    <n v="1"/>
    <s v="FOH75"/>
    <n v="199"/>
    <n v="0"/>
    <s v="ร้านที่1"/>
    <s v="ดวงจันทร์ วงศ์จินดา"/>
    <s v="21/67 มฺ2 ซอยสมบูรณ์สุข_x000a_ถนนงามวงศ์วาน ต.บางเขน_x000a_อ.เมือง นนทบุรี   11000"/>
    <s v="11000"/>
    <s v="0814090193"/>
    <s v="04/07/2025 22:57"/>
    <s v="raweewan5499@gmail.com"/>
    <s v="EMS"/>
    <s v="facebook"/>
    <s v="กสิกร"/>
    <s v=""/>
    <s v="JB291559305TH"/>
    <s v="05/07/2025 08:08"/>
  </r>
  <r>
    <x v="18"/>
    <x v="20"/>
    <n v="65"/>
    <n v="1"/>
    <s v="FOH75"/>
    <n v="199"/>
    <n v="0"/>
    <s v="ร้านที่1"/>
    <s v="ดวงจันทร์ วงศ์จินดา"/>
    <s v="21/67 มฺ2 ซอยสมบูรณ์สุข_x000a_ถนนงามวงศ์วาน ต.บางเขน_x000a_อ.เมือง นนทบุรี   11000"/>
    <s v="11000"/>
    <s v="0814090193"/>
    <s v="04/07/2025 22:57"/>
    <s v="raweewan5499@gmail.com"/>
    <s v="EMS"/>
    <s v="facebook"/>
    <s v="กสิกร"/>
    <s v=""/>
    <s v="JB291559305TH"/>
    <s v="05/07/2025 08:08"/>
  </r>
  <r>
    <x v="0"/>
    <x v="0"/>
    <n v="50"/>
    <n v="6"/>
    <s v="FOH74"/>
    <n v="200"/>
    <n v="0"/>
    <s v="ร้านที่2"/>
    <s v="จ***รัตน์ ใ***่าง"/>
    <s v="นครราชสีมา"/>
    <s v="-"/>
    <s v=""/>
    <s v="05/07/2025 08:00"/>
    <s v="-"/>
    <s v="J&amp;T COD"/>
    <s v="Tiktok"/>
    <s v="จ่ายทีหลัง / COD"/>
    <s v=""/>
    <s v="-"/>
    <s v="05/07/2025 08:00"/>
  </r>
  <r>
    <x v="5"/>
    <x v="5"/>
    <n v="43"/>
    <n v="1"/>
    <s v="FOH73"/>
    <n v="43"/>
    <n v="0"/>
    <s v="ร้านที่1"/>
    <s v="โ******ม"/>
    <s v="******หิรัญรูจี แขวงหิรัญรูจี เขตธนบุรี จังหวัดกรุงเทพมหานคร 10600"/>
    <s v="10600"/>
    <s v="05"/>
    <s v="05/07/2025 08:30"/>
    <s v="-"/>
    <s v="SPX Express"/>
    <s v="Shopee"/>
    <s v="shopee"/>
    <s v=""/>
    <s v="TH253292008191M"/>
    <s v="05/07/2025 07:59"/>
  </r>
  <r>
    <x v="0"/>
    <x v="0"/>
    <n v="50"/>
    <n v="6"/>
    <s v="FOH71"/>
    <n v="200"/>
    <n v="0"/>
    <s v="ร้านที่2"/>
    <s v="ไ***รณ์ ไ***น"/>
    <s v="สุพรรณบุรี"/>
    <s v="-"/>
    <s v=""/>
    <s v="05/07/2025 07:53"/>
    <s v="-"/>
    <s v="J&amp;T Express"/>
    <s v="Tiktok"/>
    <s v="tiktok"/>
    <s v=""/>
    <s v="-"/>
    <s v="05/07/2025 07:53"/>
  </r>
  <r>
    <x v="3"/>
    <x v="3"/>
    <n v="50"/>
    <n v="1"/>
    <s v="FOH70"/>
    <n v="100"/>
    <n v="0"/>
    <s v="ร้านที่4"/>
    <s v="อ***รณ์ ค***นสนั่น"/>
    <s v="มหาสารคาม"/>
    <s v="-"/>
    <s v=""/>
    <s v="05/07/2025 07:51"/>
    <s v="-"/>
    <s v="J&amp;T COD"/>
    <s v="Tiktok"/>
    <s v="จ่ายทีหลัง / COD"/>
    <s v=""/>
    <s v="-"/>
    <s v="05/07/2025 07:52"/>
  </r>
  <r>
    <x v="4"/>
    <x v="4"/>
    <n v="50"/>
    <n v="1"/>
    <s v="FOH70"/>
    <n v="100"/>
    <n v="0"/>
    <s v="ร้านที่4"/>
    <s v="อ***รณ์ ค***นสนั่น"/>
    <s v="มหาสารคาม"/>
    <s v="-"/>
    <s v=""/>
    <s v="05/07/2025 07:51"/>
    <s v="-"/>
    <s v="J&amp;T COD"/>
    <s v="Tiktok"/>
    <s v="จ่ายทีหลัง / COD"/>
    <s v=""/>
    <s v="-"/>
    <s v="05/07/2025 07:52"/>
  </r>
  <r>
    <x v="5"/>
    <x v="5"/>
    <n v="50"/>
    <n v="1"/>
    <s v="FOH70"/>
    <n v="100"/>
    <n v="0"/>
    <s v="ร้านที่4"/>
    <s v="อ***รณ์ ค***นสนั่น"/>
    <s v="มหาสารคาม"/>
    <s v="-"/>
    <s v=""/>
    <s v="05/07/2025 07:51"/>
    <s v="-"/>
    <s v="J&amp;T COD"/>
    <s v="Tiktok"/>
    <s v="จ่ายทีหลัง / COD"/>
    <s v=""/>
    <s v="-"/>
    <s v="05/07/2025 07:52"/>
  </r>
  <r>
    <x v="0"/>
    <x v="0"/>
    <n v="33.333333333333336"/>
    <n v="3"/>
    <s v="FOH68"/>
    <n v="200"/>
    <n v="0"/>
    <s v="ร้านที่2"/>
    <s v="อ***"/>
    <s v="สมุทรปราการ"/>
    <s v="-"/>
    <s v=""/>
    <s v="05/07/2025 07:34"/>
    <s v="-"/>
    <s v="Flash Express Thailand"/>
    <s v="Tiktok"/>
    <s v="tiktok"/>
    <s v=""/>
    <s v="THT02011YTSFX7Z"/>
    <s v="05/07/2025 07:34"/>
  </r>
  <r>
    <x v="5"/>
    <x v="5"/>
    <n v="60"/>
    <n v="3"/>
    <s v="FOH68"/>
    <n v="200"/>
    <n v="0"/>
    <s v="ร้านที่2"/>
    <s v="อ***"/>
    <s v="สมุทรปราการ"/>
    <s v="-"/>
    <s v=""/>
    <s v="05/07/2025 07:34"/>
    <s v="-"/>
    <s v="Flash Express Thailand"/>
    <s v="Tiktok"/>
    <s v="tiktok"/>
    <s v=""/>
    <s v="THT02011YTSFX7Z"/>
    <s v="05/07/2025 07:34"/>
  </r>
  <r>
    <x v="0"/>
    <x v="0"/>
    <n v="50"/>
    <n v="6"/>
    <s v="FOH67"/>
    <n v="200"/>
    <n v="0"/>
    <s v="ร้านที่2"/>
    <s v="ส***น์ ภ***ย์รักษ์"/>
    <s v="เชียงราย"/>
    <s v="-"/>
    <s v=""/>
    <s v="05/07/2025 07:28"/>
    <s v="-"/>
    <s v="J&amp;T COD"/>
    <s v="Tiktok"/>
    <s v="จ่ายทีหลัง / COD"/>
    <s v=""/>
    <s v="-"/>
    <s v="05/07/2025 07:28"/>
  </r>
  <r>
    <x v="0"/>
    <x v="0"/>
    <n v="50"/>
    <n v="6"/>
    <s v="FOH66"/>
    <n v="200"/>
    <n v="0"/>
    <s v="ร้านที่2"/>
    <s v="น***า  ร***ประหาต"/>
    <s v="เทศบาลนครนครราชสีมา"/>
    <s v="-"/>
    <s v=""/>
    <s v="05/07/2025 07:19"/>
    <s v="-"/>
    <s v="J&amp;T COD"/>
    <s v="Tiktok"/>
    <s v="จ่ายทีหลัง / COD"/>
    <s v=""/>
    <s v="-"/>
    <s v="05/07/2025 07:19"/>
  </r>
  <r>
    <x v="3"/>
    <x v="3"/>
    <n v="50"/>
    <n v="1"/>
    <s v="FOH65"/>
    <n v="100"/>
    <n v="0"/>
    <s v="ร้านที่4"/>
    <s v="ร***"/>
    <s v="ชลบุรี"/>
    <s v="-"/>
    <s v=""/>
    <s v="05/07/2025 07:18"/>
    <s v="-"/>
    <s v="J&amp;T COD"/>
    <s v="Tiktok"/>
    <s v="จ่ายทีหลัง / COD"/>
    <s v=""/>
    <s v="761357903983"/>
    <s v="05/07/2025 07:18"/>
  </r>
  <r>
    <x v="4"/>
    <x v="4"/>
    <n v="50"/>
    <n v="1"/>
    <s v="FOH65"/>
    <n v="100"/>
    <n v="0"/>
    <s v="ร้านที่4"/>
    <s v="ร***"/>
    <s v="ชลบุรี"/>
    <s v="-"/>
    <s v=""/>
    <s v="05/07/2025 07:18"/>
    <s v="-"/>
    <s v="J&amp;T COD"/>
    <s v="Tiktok"/>
    <s v="จ่ายทีหลัง / COD"/>
    <s v=""/>
    <s v="761357903983"/>
    <s v="05/07/2025 07:18"/>
  </r>
  <r>
    <x v="5"/>
    <x v="5"/>
    <n v="50"/>
    <n v="1"/>
    <s v="FOH65"/>
    <n v="100"/>
    <n v="0"/>
    <s v="ร้านที่4"/>
    <s v="ร***"/>
    <s v="ชลบุรี"/>
    <s v="-"/>
    <s v=""/>
    <s v="05/07/2025 07:18"/>
    <s v="-"/>
    <s v="J&amp;T COD"/>
    <s v="Tiktok"/>
    <s v="จ่ายทีหลัง / COD"/>
    <s v=""/>
    <s v="761357903983"/>
    <s v="05/07/2025 07:18"/>
  </r>
  <r>
    <x v="0"/>
    <x v="0"/>
    <n v="50"/>
    <n v="6"/>
    <s v="FOH64"/>
    <n v="200"/>
    <n v="0"/>
    <s v="ร้านที่2"/>
    <s v="ป***ญา.  น***ประภากร"/>
    <s v="กรุงเทพฯ"/>
    <s v="-"/>
    <s v=""/>
    <s v="05/07/2025 07:17"/>
    <s v="-"/>
    <s v="J&amp;T Express"/>
    <s v="Tiktok"/>
    <s v="tiktok"/>
    <s v=""/>
    <s v="761341018933"/>
    <s v="05/07/2025 07:17"/>
  </r>
  <r>
    <x v="7"/>
    <x v="7"/>
    <n v="35"/>
    <n v="8"/>
    <s v="FOH63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5/07/2025 07:40"/>
    <s v="-"/>
    <s v="SPX Express"/>
    <s v="Shopee"/>
    <s v="shopee"/>
    <s v=""/>
    <s v="TH251832334503A"/>
    <s v="05/07/2025 07:12"/>
  </r>
  <r>
    <x v="10"/>
    <x v="11"/>
    <n v="54.5"/>
    <n v="2"/>
    <s v="FOH62"/>
    <n v="83"/>
    <n v="7"/>
    <s v="ร้านที่1"/>
    <s v="ต้า"/>
    <s v="12/7บ้านนํ้าสร้าง ตำบลทรายมูล อำเภอพิบูลมังสาหาร จังหวัดอุบลราชธานี · ทรายมูล/ Sai Mun_x000a__x000a_พิบูลมังสาหาร/ Phibun Mangsahanอุบลราชธานี/ Ubon Ratchathani_x000a_34110"/>
    <s v="34110"/>
    <s v="660632641274"/>
    <s v="05/07/2025 07:12"/>
    <s v="-"/>
    <s v="Kerry_dropoff"/>
    <s v="Lazada"/>
    <s v="lazada"/>
    <s v=""/>
    <s v="TH31147F460G3D"/>
    <s v="05/07/2025 07:12"/>
  </r>
  <r>
    <x v="3"/>
    <x v="3"/>
    <n v="50"/>
    <n v="1"/>
    <s v="FOH61"/>
    <n v="100"/>
    <n v="0"/>
    <s v="ร้านที่4"/>
    <s v="ธ***นต์ ส***โน"/>
    <s v="เพชรบุรี"/>
    <s v="-"/>
    <s v=""/>
    <s v="05/07/2025 00:37"/>
    <s v="-"/>
    <s v="J&amp;T COD"/>
    <s v="Tiktok"/>
    <s v="จ่ายทีหลัง / COD"/>
    <s v=""/>
    <s v="761368506975"/>
    <s v="05/07/2025 06:56"/>
  </r>
  <r>
    <x v="4"/>
    <x v="4"/>
    <n v="50"/>
    <n v="1"/>
    <s v="FOH61"/>
    <n v="100"/>
    <n v="0"/>
    <s v="ร้านที่4"/>
    <s v="ธ***นต์ ส***โน"/>
    <s v="เพชรบุรี"/>
    <s v="-"/>
    <s v=""/>
    <s v="05/07/2025 00:37"/>
    <s v="-"/>
    <s v="J&amp;T COD"/>
    <s v="Tiktok"/>
    <s v="จ่ายทีหลัง / COD"/>
    <s v=""/>
    <s v="761368506975"/>
    <s v="05/07/2025 06:56"/>
  </r>
  <r>
    <x v="5"/>
    <x v="5"/>
    <n v="50"/>
    <n v="1"/>
    <s v="FOH61"/>
    <n v="100"/>
    <n v="0"/>
    <s v="ร้านที่4"/>
    <s v="ธ***นต์ ส***โน"/>
    <s v="เพชรบุรี"/>
    <s v="-"/>
    <s v=""/>
    <s v="05/07/2025 00:37"/>
    <s v="-"/>
    <s v="J&amp;T COD"/>
    <s v="Tiktok"/>
    <s v="จ่ายทีหลัง / COD"/>
    <s v=""/>
    <s v="761368506975"/>
    <s v="05/07/2025 06:56"/>
  </r>
  <r>
    <x v="6"/>
    <x v="9"/>
    <n v="66.333333333333329"/>
    <n v="3"/>
    <s v="FOH59"/>
    <n v="212"/>
    <n v="0"/>
    <s v="ร้านที่1"/>
    <s v="ม******)"/>
    <s v="******i-Muang Muangburi Ram ตำบลอิสาณ อำเภอเมืองบุรีรัมย์ จังหวัดบุรีรัมย์ 31000"/>
    <s v="31000"/>
    <s v="51"/>
    <s v="05/07/2025 06:45"/>
    <s v="-"/>
    <s v="SPX Express"/>
    <s v="Shopee"/>
    <s v="shopee"/>
    <s v=""/>
    <s v="TH2510898337780"/>
    <s v="05/07/2025 06:15"/>
  </r>
  <r>
    <x v="0"/>
    <x v="0"/>
    <n v="50"/>
    <n v="6"/>
    <s v="FOH58"/>
    <n v="200"/>
    <n v="0"/>
    <s v="ร้านที่2"/>
    <s v="พ***กษ์  ร***งษ์"/>
    <s v="เชียงใหม่"/>
    <s v="-"/>
    <s v=""/>
    <s v="05/07/2025 04:56"/>
    <s v="-"/>
    <s v="J&amp;T COD"/>
    <s v="Tiktok"/>
    <s v="จ่ายทีหลัง / COD"/>
    <s v=""/>
    <s v="761378113926"/>
    <s v="05/07/2025 04:56"/>
  </r>
  <r>
    <x v="0"/>
    <x v="0"/>
    <n v="37.5"/>
    <n v="4"/>
    <s v="FOH56"/>
    <n v="159"/>
    <n v="0"/>
    <s v="ร้านที่4"/>
    <s v="น***จันทกานต์ ก***ปั่น"/>
    <s v="นครสวรรค์"/>
    <s v="-"/>
    <s v=""/>
    <s v="05/07/2025 04:17"/>
    <s v="-"/>
    <s v="J&amp;T COD"/>
    <s v="Tiktok"/>
    <s v="จ่ายทีหลัง / COD"/>
    <s v=""/>
    <s v="761328515964"/>
    <s v="05/07/2025 04:30"/>
  </r>
  <r>
    <x v="3"/>
    <x v="3"/>
    <n v="50"/>
    <n v="1"/>
    <s v="FOH55"/>
    <n v="100"/>
    <n v="0"/>
    <s v="ร้านที่4"/>
    <s v="น***าวจันธิมา   ศ***ุล  ต***ิง"/>
    <s v="พระนครศรีอยุธยา"/>
    <s v="-"/>
    <s v=""/>
    <s v="05/07/2025 04:01"/>
    <s v="-"/>
    <s v="J&amp;T Express"/>
    <s v="Tiktok"/>
    <s v="tiktok"/>
    <s v=""/>
    <s v="761315702976"/>
    <s v="05/07/2025 04:01"/>
  </r>
  <r>
    <x v="4"/>
    <x v="4"/>
    <n v="50"/>
    <n v="1"/>
    <s v="FOH55"/>
    <n v="100"/>
    <n v="0"/>
    <s v="ร้านที่4"/>
    <s v="น***าวจันธิมา   ศ***ุล  ต***ิง"/>
    <s v="พระนครศรีอยุธยา"/>
    <s v="-"/>
    <s v=""/>
    <s v="05/07/2025 04:01"/>
    <s v="-"/>
    <s v="J&amp;T Express"/>
    <s v="Tiktok"/>
    <s v="tiktok"/>
    <s v=""/>
    <s v="761315702976"/>
    <s v="05/07/2025 04:01"/>
  </r>
  <r>
    <x v="5"/>
    <x v="5"/>
    <n v="50"/>
    <n v="1"/>
    <s v="FOH55"/>
    <n v="100"/>
    <n v="0"/>
    <s v="ร้านที่4"/>
    <s v="น***าวจันธิมา   ศ***ุล  ต***ิง"/>
    <s v="พระนครศรีอยุธยา"/>
    <s v="-"/>
    <s v=""/>
    <s v="05/07/2025 04:01"/>
    <s v="-"/>
    <s v="J&amp;T Express"/>
    <s v="Tiktok"/>
    <s v="tiktok"/>
    <s v=""/>
    <s v="761315702976"/>
    <s v="05/07/2025 04:01"/>
  </r>
  <r>
    <x v="2"/>
    <x v="2"/>
    <n v="66.666666666666671"/>
    <n v="3"/>
    <s v="FOH54"/>
    <n v="109"/>
    <n v="9"/>
    <s v="ร้านที่4"/>
    <s v="ไ***"/>
    <s v="ระยอง"/>
    <s v="-"/>
    <s v=""/>
    <s v="05/07/2025 03:43"/>
    <s v="-"/>
    <s v="J&amp;T COD"/>
    <s v="Tiktok"/>
    <s v="จ่ายทีหลัง / COD"/>
    <s v=""/>
    <s v="761312702942"/>
    <s v="05/07/2025 03:43"/>
  </r>
  <r>
    <x v="3"/>
    <x v="3"/>
    <n v="50"/>
    <n v="1"/>
    <s v="FOH53"/>
    <n v="100"/>
    <n v="0"/>
    <s v="ร้านที่4"/>
    <s v="k***t"/>
    <s v="Bangkok"/>
    <s v="-"/>
    <s v=""/>
    <s v="05/07/2025 03:16"/>
    <s v="-"/>
    <s v="J&amp;T Express"/>
    <s v="Tiktok"/>
    <s v="tiktok"/>
    <s v=""/>
    <s v="761308303954"/>
    <s v="05/07/2025 03:14"/>
  </r>
  <r>
    <x v="4"/>
    <x v="4"/>
    <n v="50"/>
    <n v="1"/>
    <s v="FOH53"/>
    <n v="100"/>
    <n v="0"/>
    <s v="ร้านที่4"/>
    <s v="k***t"/>
    <s v="Bangkok"/>
    <s v="-"/>
    <s v=""/>
    <s v="05/07/2025 03:16"/>
    <s v="-"/>
    <s v="J&amp;T Express"/>
    <s v="Tiktok"/>
    <s v="tiktok"/>
    <s v=""/>
    <s v="761308303954"/>
    <s v="05/07/2025 03:14"/>
  </r>
  <r>
    <x v="5"/>
    <x v="5"/>
    <n v="50"/>
    <n v="1"/>
    <s v="FOH53"/>
    <n v="100"/>
    <n v="0"/>
    <s v="ร้านที่4"/>
    <s v="k***t"/>
    <s v="Bangkok"/>
    <s v="-"/>
    <s v=""/>
    <s v="05/07/2025 03:16"/>
    <s v="-"/>
    <s v="J&amp;T Express"/>
    <s v="Tiktok"/>
    <s v="tiktok"/>
    <s v=""/>
    <s v="761308303954"/>
    <s v="05/07/2025 03:14"/>
  </r>
  <r>
    <x v="3"/>
    <x v="3"/>
    <n v="50"/>
    <n v="1"/>
    <s v="FOH52"/>
    <n v="138"/>
    <n v="38"/>
    <s v="ร้านที่4"/>
    <s v="พ***"/>
    <s v="นครราชสีมา"/>
    <s v="-"/>
    <s v=""/>
    <s v="05/07/2025 03:00"/>
    <s v="-"/>
    <s v="J&amp;T COD"/>
    <s v="Tiktok"/>
    <s v="จ่ายทีหลัง / COD"/>
    <s v=""/>
    <s v="761332206983"/>
    <s v="05/07/2025 03:00"/>
  </r>
  <r>
    <x v="4"/>
    <x v="4"/>
    <n v="50"/>
    <n v="1"/>
    <s v="FOH52"/>
    <n v="138"/>
    <n v="38"/>
    <s v="ร้านที่4"/>
    <s v="พ***"/>
    <s v="นครราชสีมา"/>
    <s v="-"/>
    <s v=""/>
    <s v="05/07/2025 03:00"/>
    <s v="-"/>
    <s v="J&amp;T COD"/>
    <s v="Tiktok"/>
    <s v="จ่ายทีหลัง / COD"/>
    <s v=""/>
    <s v="761332206983"/>
    <s v="05/07/2025 03:00"/>
  </r>
  <r>
    <x v="5"/>
    <x v="5"/>
    <n v="50"/>
    <n v="1"/>
    <s v="FOH52"/>
    <n v="138"/>
    <n v="38"/>
    <s v="ร้านที่4"/>
    <s v="พ***"/>
    <s v="นครราชสีมา"/>
    <s v="-"/>
    <s v=""/>
    <s v="05/07/2025 03:00"/>
    <s v="-"/>
    <s v="J&amp;T COD"/>
    <s v="Tiktok"/>
    <s v="จ่ายทีหลัง / COD"/>
    <s v=""/>
    <s v="761332206983"/>
    <s v="05/07/2025 03:00"/>
  </r>
  <r>
    <x v="12"/>
    <x v="14"/>
    <n v="90"/>
    <n v="1"/>
    <s v="FOH51"/>
    <n v="180"/>
    <n v="0"/>
    <s v="ร้านที่2"/>
    <s v="ว***ุกรณ์ เ***เฉื่อย"/>
    <s v="กาญจนบุรี"/>
    <s v="-"/>
    <s v=""/>
    <s v="05/07/2025 02:37"/>
    <s v="-"/>
    <s v="J&amp;T Express"/>
    <s v="Tiktok"/>
    <s v="tiktok"/>
    <s v=""/>
    <s v="761313786855"/>
    <s v="05/07/2025 02:37"/>
  </r>
  <r>
    <x v="9"/>
    <x v="10"/>
    <n v="90"/>
    <n v="1"/>
    <s v="FOH51"/>
    <n v="180"/>
    <n v="0"/>
    <s v="ร้านที่2"/>
    <s v="ว***ุกรณ์ เ***เฉื่อย"/>
    <s v="กาญจนบุรี"/>
    <s v="-"/>
    <s v=""/>
    <s v="05/07/2025 02:37"/>
    <s v="-"/>
    <s v="J&amp;T Express"/>
    <s v="Tiktok"/>
    <s v="tiktok"/>
    <s v=""/>
    <s v="761313786855"/>
    <s v="05/07/2025 02:37"/>
  </r>
  <r>
    <x v="3"/>
    <x v="3"/>
    <n v="50"/>
    <n v="1"/>
    <s v="FOH50"/>
    <n v="100"/>
    <n v="0"/>
    <s v="ร้านที่4"/>
    <s v="อ***ร ด***"/>
    <s v="สมุทรปราการ"/>
    <s v="-"/>
    <s v=""/>
    <s v="05/07/2025 01:50"/>
    <s v="-"/>
    <s v="Flash Express Thailand COD"/>
    <s v="Tiktok"/>
    <s v="จ่ายทีหลัง / COD"/>
    <s v=""/>
    <s v="THT02031YQKY06Z"/>
    <s v="05/07/2025 01:54"/>
  </r>
  <r>
    <x v="4"/>
    <x v="4"/>
    <n v="50"/>
    <n v="1"/>
    <s v="FOH50"/>
    <n v="100"/>
    <n v="0"/>
    <s v="ร้านที่4"/>
    <s v="อ***ร ด***"/>
    <s v="สมุทรปราการ"/>
    <s v="-"/>
    <s v=""/>
    <s v="05/07/2025 01:50"/>
    <s v="-"/>
    <s v="Flash Express Thailand COD"/>
    <s v="Tiktok"/>
    <s v="จ่ายทีหลัง / COD"/>
    <s v=""/>
    <s v="THT02031YQKY06Z"/>
    <s v="05/07/2025 01:54"/>
  </r>
  <r>
    <x v="5"/>
    <x v="5"/>
    <n v="50"/>
    <n v="1"/>
    <s v="FOH50"/>
    <n v="100"/>
    <n v="0"/>
    <s v="ร้านที่4"/>
    <s v="อ***ร ด***"/>
    <s v="สมุทรปราการ"/>
    <s v="-"/>
    <s v=""/>
    <s v="05/07/2025 01:50"/>
    <s v="-"/>
    <s v="Flash Express Thailand COD"/>
    <s v="Tiktok"/>
    <s v="จ่ายทีหลัง / COD"/>
    <s v=""/>
    <s v="THT02031YQKY06Z"/>
    <s v="05/07/2025 01:54"/>
  </r>
  <r>
    <x v="7"/>
    <x v="7"/>
    <n v="27.5"/>
    <n v="4"/>
    <s v="FOH49"/>
    <n v="169.25"/>
    <n v="41"/>
    <s v="ร้านที่1"/>
    <s v="นันท์ธิพร ศรีสุข"/>
    <s v="วัดทุ่งทะเลหย่า   ซ.อยู่เจริญกำแพงรั่วสีฟ้าประตูเหล็กสีเขียว เลขที่บ้าน 4 หมู่2  บ้าน2ชั้น · โพนทอง/ Phon Thong_x000a__x000a_บ้านหมี่/ Ban Miลพบุรี/ Lopburi_x000a_15110"/>
    <s v="15110"/>
    <s v="660611892056"/>
    <s v="05/07/2025 01:50"/>
    <s v="-"/>
    <s v="Kerry_dropoff"/>
    <s v="Lazada"/>
    <s v="lazada"/>
    <s v=""/>
    <s v="LEXPU0584073460"/>
    <s v="05/07/2025 01:50"/>
  </r>
  <r>
    <x v="2"/>
    <x v="2"/>
    <n v="66.666666666666671"/>
    <n v="3"/>
    <s v="FOH47"/>
    <n v="130"/>
    <n v="0"/>
    <s v="ร้านที่1"/>
    <s v="ร******ย"/>
    <s v="******้ใต้บันไดซ้ายเลยครับ)เลขที่183/2555 ถนนสรงประภา แขวงสีกัน แขวงสีกัน เขตดอนเมือง จังหวัดกรุงเทพมหานคร 10210"/>
    <s v="10210"/>
    <s v="74"/>
    <s v="05/07/2025 01:46"/>
    <s v="-"/>
    <s v="SPX Express"/>
    <s v="Shopee"/>
    <s v="shopee"/>
    <s v=""/>
    <s v="TH254447865159H"/>
    <s v="05/07/2025 01:46"/>
  </r>
  <r>
    <x v="3"/>
    <x v="3"/>
    <n v="50"/>
    <n v="3"/>
    <s v="FOH46"/>
    <n v="300"/>
    <n v="0"/>
    <s v="ร้านที่4"/>
    <s v="ส***ญญา ค***"/>
    <s v="มหาสารคาม"/>
    <s v="-"/>
    <s v=""/>
    <s v="05/07/2025 01:20"/>
    <s v="-"/>
    <s v="J&amp;T COD"/>
    <s v="Tiktok"/>
    <s v="จ่ายทีหลัง / COD"/>
    <s v="โปรดระบุห้ามโยน"/>
    <s v="761333681835"/>
    <s v="05/07/2025 01:45"/>
  </r>
  <r>
    <x v="4"/>
    <x v="4"/>
    <n v="50"/>
    <n v="3"/>
    <s v="FOH46"/>
    <n v="300"/>
    <n v="0"/>
    <s v="ร้านที่4"/>
    <s v="ส***ญญา ค***"/>
    <s v="มหาสารคาม"/>
    <s v="-"/>
    <s v=""/>
    <s v="05/07/2025 01:20"/>
    <s v="-"/>
    <s v="J&amp;T COD"/>
    <s v="Tiktok"/>
    <s v="จ่ายทีหลัง / COD"/>
    <s v="โปรดระบุห้ามโยน"/>
    <s v="761333681835"/>
    <s v="05/07/2025 01:45"/>
  </r>
  <r>
    <x v="5"/>
    <x v="5"/>
    <n v="50"/>
    <n v="3"/>
    <s v="FOH46"/>
    <n v="300"/>
    <n v="0"/>
    <s v="ร้านที่4"/>
    <s v="ส***ญญา ค***"/>
    <s v="มหาสารคาม"/>
    <s v="-"/>
    <s v=""/>
    <s v="05/07/2025 01:20"/>
    <s v="-"/>
    <s v="J&amp;T COD"/>
    <s v="Tiktok"/>
    <s v="จ่ายทีหลัง / COD"/>
    <s v="โปรดระบุห้ามโยน"/>
    <s v="761333681835"/>
    <s v="05/07/2025 01:45"/>
  </r>
  <r>
    <x v="7"/>
    <x v="7"/>
    <n v="45"/>
    <n v="2"/>
    <s v="FOH45"/>
    <n v="82"/>
    <n v="0"/>
    <s v="ร้านที่4"/>
    <s v="ร***านนท เ***ลับ"/>
    <s v="สุพรรณบุรี"/>
    <s v="-"/>
    <s v=""/>
    <s v="05/07/2025 01:04"/>
    <s v="-"/>
    <s v="J&amp;T COD"/>
    <s v="Tiktok"/>
    <s v="จ่ายทีหลัง / COD"/>
    <s v=""/>
    <s v="761370402940"/>
    <s v="05/07/2025 01:09"/>
  </r>
  <r>
    <x v="3"/>
    <x v="3"/>
    <n v="50"/>
    <n v="1"/>
    <s v="FOH44"/>
    <n v="100"/>
    <n v="0"/>
    <s v="ร้านที่4"/>
    <s v="อ***รา ธ***สวนป่า"/>
    <s v="นครสวรรค์"/>
    <s v="-"/>
    <s v=""/>
    <s v="05/07/2025 00:47"/>
    <s v="-"/>
    <s v="J&amp;T COD"/>
    <s v="Tiktok"/>
    <s v="จ่ายทีหลัง / COD"/>
    <s v=""/>
    <s v="761394810934"/>
    <s v="05/07/2025 00:47"/>
  </r>
  <r>
    <x v="4"/>
    <x v="4"/>
    <n v="50"/>
    <n v="1"/>
    <s v="FOH44"/>
    <n v="100"/>
    <n v="0"/>
    <s v="ร้านที่4"/>
    <s v="อ***รา ธ***สวนป่า"/>
    <s v="นครสวรรค์"/>
    <s v="-"/>
    <s v=""/>
    <s v="05/07/2025 00:47"/>
    <s v="-"/>
    <s v="J&amp;T COD"/>
    <s v="Tiktok"/>
    <s v="จ่ายทีหลัง / COD"/>
    <s v=""/>
    <s v="761394810934"/>
    <s v="05/07/2025 00:47"/>
  </r>
  <r>
    <x v="5"/>
    <x v="5"/>
    <n v="50"/>
    <n v="1"/>
    <s v="FOH44"/>
    <n v="100"/>
    <n v="0"/>
    <s v="ร้านที่4"/>
    <s v="อ***รา ธ***สวนป่า"/>
    <s v="นครสวรรค์"/>
    <s v="-"/>
    <s v=""/>
    <s v="05/07/2025 00:47"/>
    <s v="-"/>
    <s v="J&amp;T COD"/>
    <s v="Tiktok"/>
    <s v="จ่ายทีหลัง / COD"/>
    <s v=""/>
    <s v="761394810934"/>
    <s v="05/07/2025 00:47"/>
  </r>
  <r>
    <x v="1"/>
    <x v="1"/>
    <n v="66.666666666666671"/>
    <n v="9"/>
    <s v="FOH41"/>
    <n v="300"/>
    <n v="0"/>
    <s v="ร้านที่4"/>
    <s v="K***apas"/>
    <s v="ตรัง"/>
    <s v="-"/>
    <s v=""/>
    <s v="05/07/2025 00:27"/>
    <s v="-"/>
    <s v="J&amp;T COD"/>
    <s v="Tiktok"/>
    <s v="จ่ายทีหลัง / COD"/>
    <s v=""/>
    <s v="761302207993"/>
    <s v="05/07/2025 00:28"/>
  </r>
  <r>
    <x v="6"/>
    <x v="13"/>
    <n v="60.65"/>
    <n v="1"/>
    <s v="FOH40"/>
    <n v="60.65"/>
    <n v="0"/>
    <s v="ร้านที่1"/>
    <s v="กาฟิว"/>
    <s v="60/750 หมู่11 · บางเมืองใหม่/ Bang Mueang Mai_x000a__x000a_เมืองสมุทรปราการ/ Mueang Samut Prakanสมุทรปราการ/ Samut Prakan_x000a_10270"/>
    <s v="10270"/>
    <s v="660829697710"/>
    <s v="05/07/2025 00:28"/>
    <s v="-"/>
    <s v="Kerry_dropoff"/>
    <s v="Lazada"/>
    <s v="lazada"/>
    <s v=""/>
    <s v="LEXPU0584036723"/>
    <s v="05/07/2025 00:28"/>
  </r>
  <r>
    <x v="3"/>
    <x v="3"/>
    <n v="50"/>
    <n v="1"/>
    <s v="FOH37"/>
    <n v="135"/>
    <n v="35"/>
    <s v="ร้านที่4"/>
    <s v="ว***นพร เ***หอม"/>
    <s v="นนทบุรี"/>
    <s v="-"/>
    <s v=""/>
    <s v="05/07/2025 00:11"/>
    <s v="-"/>
    <s v="J&amp;T COD"/>
    <s v="Tiktok"/>
    <s v="จ่ายทีหลัง / COD"/>
    <s v=""/>
    <s v="761380813944"/>
    <s v="05/07/2025 00:25"/>
  </r>
  <r>
    <x v="4"/>
    <x v="4"/>
    <n v="50"/>
    <n v="1"/>
    <s v="FOH37"/>
    <n v="135"/>
    <n v="35"/>
    <s v="ร้านที่4"/>
    <s v="ว***นพร เ***หอม"/>
    <s v="นนทบุรี"/>
    <s v="-"/>
    <s v=""/>
    <s v="05/07/2025 00:11"/>
    <s v="-"/>
    <s v="J&amp;T COD"/>
    <s v="Tiktok"/>
    <s v="จ่ายทีหลัง / COD"/>
    <s v=""/>
    <s v="761380813944"/>
    <s v="05/07/2025 00:25"/>
  </r>
  <r>
    <x v="5"/>
    <x v="5"/>
    <n v="50"/>
    <n v="1"/>
    <s v="FOH37"/>
    <n v="135"/>
    <n v="35"/>
    <s v="ร้านที่4"/>
    <s v="ว***นพร เ***หอม"/>
    <s v="นนทบุรี"/>
    <s v="-"/>
    <s v=""/>
    <s v="05/07/2025 00:11"/>
    <s v="-"/>
    <s v="J&amp;T COD"/>
    <s v="Tiktok"/>
    <s v="จ่ายทีหลัง / COD"/>
    <s v=""/>
    <s v="761380813944"/>
    <s v="05/07/2025 00:2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x v="0"/>
    <x v="0"/>
    <n v="50"/>
    <n v="1"/>
    <s v="FOO23"/>
    <n v="100"/>
    <n v="0"/>
    <s v="ร้านที่4"/>
    <s v="พ***พย์ทองจันทร์เอก"/>
    <s v="ลพบุรี"/>
    <s v="-"/>
    <s v=""/>
    <s v="06/07/2025 23:54"/>
    <s v="-"/>
    <s v="J&amp;T COD"/>
    <s v="Tiktok"/>
    <s v="จ่ายทีหลัง / COD"/>
    <s v=""/>
    <s v="-"/>
    <s v="06/07/2025 23:54"/>
  </r>
  <r>
    <x v="1"/>
    <x v="1"/>
    <n v="50"/>
    <n v="1"/>
    <s v="FOO23"/>
    <n v="100"/>
    <n v="0"/>
    <s v="ร้านที่4"/>
    <s v="พ***พย์ทองจันทร์เอก"/>
    <s v="ลพบุรี"/>
    <s v="-"/>
    <s v=""/>
    <s v="06/07/2025 23:54"/>
    <s v="-"/>
    <s v="J&amp;T COD"/>
    <s v="Tiktok"/>
    <s v="จ่ายทีหลัง / COD"/>
    <s v=""/>
    <s v="-"/>
    <s v="06/07/2025 23:54"/>
  </r>
  <r>
    <x v="2"/>
    <x v="2"/>
    <n v="50"/>
    <n v="1"/>
    <s v="FOO23"/>
    <n v="100"/>
    <n v="0"/>
    <s v="ร้านที่4"/>
    <s v="พ***พย์ทองจันทร์เอก"/>
    <s v="ลพบุรี"/>
    <s v="-"/>
    <s v=""/>
    <s v="06/07/2025 23:54"/>
    <s v="-"/>
    <s v="J&amp;T COD"/>
    <s v="Tiktok"/>
    <s v="จ่ายทีหลัง / COD"/>
    <s v=""/>
    <s v="-"/>
    <s v="06/07/2025 23:54"/>
  </r>
  <r>
    <x v="3"/>
    <x v="3"/>
    <n v="66.666666666666671"/>
    <n v="3"/>
    <s v="FOO21"/>
    <n v="423"/>
    <n v="0"/>
    <s v="ร้านที่4"/>
    <s v="แ***"/>
    <s v="กรุงเทพฯ"/>
    <s v="-"/>
    <s v=""/>
    <s v="06/07/2025 23:53"/>
    <s v="-"/>
    <s v="BEST Express COD"/>
    <s v="Tiktok"/>
    <s v="จ่ายทีหลัง / COD"/>
    <s v=""/>
    <s v="-"/>
    <s v="06/07/2025 23:53"/>
  </r>
  <r>
    <x v="4"/>
    <x v="4"/>
    <n v="66.666666666666671"/>
    <n v="6"/>
    <s v="FOO21"/>
    <n v="423"/>
    <n v="0"/>
    <s v="ร้านที่4"/>
    <s v="แ***"/>
    <s v="กรุงเทพฯ"/>
    <s v="-"/>
    <s v=""/>
    <s v="06/07/2025 23:53"/>
    <s v="-"/>
    <s v="BEST Express COD"/>
    <s v="Tiktok"/>
    <s v="จ่ายทีหลัง / COD"/>
    <s v=""/>
    <s v="-"/>
    <s v="06/07/2025 23:53"/>
  </r>
  <r>
    <x v="5"/>
    <x v="5"/>
    <n v="45"/>
    <n v="3"/>
    <s v="FOO21"/>
    <n v="423"/>
    <n v="0"/>
    <s v="ร้านที่4"/>
    <s v="แ***"/>
    <s v="กรุงเทพฯ"/>
    <s v="-"/>
    <s v=""/>
    <s v="06/07/2025 23:53"/>
    <s v="-"/>
    <s v="BEST Express COD"/>
    <s v="Tiktok"/>
    <s v="จ่ายทีหลัง / COD"/>
    <s v=""/>
    <s v="-"/>
    <s v="06/07/2025 23:53"/>
  </r>
  <r>
    <x v="0"/>
    <x v="0"/>
    <n v="50"/>
    <n v="1"/>
    <s v="FOO20"/>
    <n v="106"/>
    <n v="6"/>
    <s v="ร้านที่4"/>
    <s v="น** ว***า ห***แก้ว"/>
    <s v="สมุทรปราการ"/>
    <s v="-"/>
    <s v=""/>
    <s v="06/07/2025 23:46"/>
    <s v="-"/>
    <s v="Flash Express Thailand COD"/>
    <s v="Tiktok"/>
    <s v="จ่ายทีหลัง / COD"/>
    <s v=""/>
    <s v="-"/>
    <s v="06/07/2025 23:46"/>
  </r>
  <r>
    <x v="1"/>
    <x v="1"/>
    <n v="50"/>
    <n v="1"/>
    <s v="FOO20"/>
    <n v="106"/>
    <n v="6"/>
    <s v="ร้านที่4"/>
    <s v="น** ว***า ห***แก้ว"/>
    <s v="สมุทรปราการ"/>
    <s v="-"/>
    <s v=""/>
    <s v="06/07/2025 23:46"/>
    <s v="-"/>
    <s v="Flash Express Thailand COD"/>
    <s v="Tiktok"/>
    <s v="จ่ายทีหลัง / COD"/>
    <s v=""/>
    <s v="-"/>
    <s v="06/07/2025 23:46"/>
  </r>
  <r>
    <x v="2"/>
    <x v="2"/>
    <n v="50"/>
    <n v="1"/>
    <s v="FOO20"/>
    <n v="106"/>
    <n v="6"/>
    <s v="ร้านที่4"/>
    <s v="น** ว***า ห***แก้ว"/>
    <s v="สมุทรปราการ"/>
    <s v="-"/>
    <s v=""/>
    <s v="06/07/2025 23:46"/>
    <s v="-"/>
    <s v="Flash Express Thailand COD"/>
    <s v="Tiktok"/>
    <s v="จ่ายทีหลัง / COD"/>
    <s v=""/>
    <s v="-"/>
    <s v="06/07/2025 23:46"/>
  </r>
  <r>
    <x v="6"/>
    <x v="6"/>
    <n v="66.333333333333329"/>
    <n v="3"/>
    <s v="FOO19"/>
    <n v="237"/>
    <n v="0"/>
    <s v="ร้านที่1"/>
    <s v="จ******ณ"/>
    <s v="******ิ์ 29 แขวงลาดพร้าว เขตลาดพร้าว กรุงเทพ แขวงลาดพร้าว เขตลาดพร้าว จังหวัดกรุงเทพมหานคร 10230"/>
    <s v="10230"/>
    <s v="25"/>
    <s v="06/07/2025 23:39"/>
    <s v="-"/>
    <s v="Flash Express"/>
    <s v="Shopee"/>
    <s v="shopee"/>
    <s v=""/>
    <s v="TH01407FB2J26B0"/>
    <s v="06/07/2025 23:39"/>
  </r>
  <r>
    <x v="0"/>
    <x v="0"/>
    <n v="50"/>
    <n v="1"/>
    <s v="FOO17"/>
    <n v="109"/>
    <n v="9"/>
    <s v="ร้านที่4"/>
    <s v="เ***นีย์  ม***"/>
    <s v="ระยอง"/>
    <s v="-"/>
    <s v=""/>
    <s v="06/07/2025 23:34"/>
    <s v="-"/>
    <s v="Flash Express Thailand COD"/>
    <s v="Tiktok"/>
    <s v="จ่ายทีหลัง / COD"/>
    <s v=""/>
    <s v="-"/>
    <s v="06/07/2025 23:34"/>
  </r>
  <r>
    <x v="1"/>
    <x v="1"/>
    <n v="50"/>
    <n v="1"/>
    <s v="FOO17"/>
    <n v="109"/>
    <n v="9"/>
    <s v="ร้านที่4"/>
    <s v="เ***นีย์  ม***"/>
    <s v="ระยอง"/>
    <s v="-"/>
    <s v=""/>
    <s v="06/07/2025 23:34"/>
    <s v="-"/>
    <s v="Flash Express Thailand COD"/>
    <s v="Tiktok"/>
    <s v="จ่ายทีหลัง / COD"/>
    <s v=""/>
    <s v="-"/>
    <s v="06/07/2025 23:34"/>
  </r>
  <r>
    <x v="2"/>
    <x v="2"/>
    <n v="50"/>
    <n v="1"/>
    <s v="FOO17"/>
    <n v="109"/>
    <n v="9"/>
    <s v="ร้านที่4"/>
    <s v="เ***นีย์  ม***"/>
    <s v="ระยอง"/>
    <s v="-"/>
    <s v=""/>
    <s v="06/07/2025 23:34"/>
    <s v="-"/>
    <s v="Flash Express Thailand COD"/>
    <s v="Tiktok"/>
    <s v="จ่ายทีหลัง / COD"/>
    <s v=""/>
    <s v="-"/>
    <s v="06/07/2025 23:34"/>
  </r>
  <r>
    <x v="0"/>
    <x v="0"/>
    <n v="50"/>
    <n v="1"/>
    <s v="FOO16"/>
    <n v="109"/>
    <n v="9"/>
    <s v="ร้านที่4"/>
    <s v="จ***า  ส***รี"/>
    <s v="ชลบุรี"/>
    <s v="-"/>
    <s v=""/>
    <s v="06/07/2025 23:30"/>
    <s v="-"/>
    <s v="Flash Express Thailand"/>
    <s v="Tiktok"/>
    <s v="tiktok"/>
    <s v=""/>
    <s v="THT20041YW6P60Z"/>
    <s v="06/07/2025 23:29"/>
  </r>
  <r>
    <x v="1"/>
    <x v="1"/>
    <n v="50"/>
    <n v="1"/>
    <s v="FOO16"/>
    <n v="109"/>
    <n v="9"/>
    <s v="ร้านที่4"/>
    <s v="จ***า  ส***รี"/>
    <s v="ชลบุรี"/>
    <s v="-"/>
    <s v=""/>
    <s v="06/07/2025 23:30"/>
    <s v="-"/>
    <s v="Flash Express Thailand"/>
    <s v="Tiktok"/>
    <s v="tiktok"/>
    <s v=""/>
    <s v="THT20041YW6P60Z"/>
    <s v="06/07/2025 23:29"/>
  </r>
  <r>
    <x v="2"/>
    <x v="2"/>
    <n v="50"/>
    <n v="1"/>
    <s v="FOO16"/>
    <n v="109"/>
    <n v="9"/>
    <s v="ร้านที่4"/>
    <s v="จ***า  ส***รี"/>
    <s v="ชลบุรี"/>
    <s v="-"/>
    <s v=""/>
    <s v="06/07/2025 23:30"/>
    <s v="-"/>
    <s v="Flash Express Thailand"/>
    <s v="Tiktok"/>
    <s v="tiktok"/>
    <s v=""/>
    <s v="THT20041YW6P60Z"/>
    <s v="06/07/2025 23:29"/>
  </r>
  <r>
    <x v="6"/>
    <x v="7"/>
    <n v="50.73"/>
    <n v="1"/>
    <s v="FOO15"/>
    <n v="57.73"/>
    <n v="7"/>
    <s v="ร้านที่1"/>
    <s v="รุ่งฤดี โพธิ์ตะวัฒน์"/>
    <s v="1133/8 หมู่4 ถนนประจักษ์ · ในเมือง/ Nai Mueang_x000a__x000a_เมืองหนองคาย/ Mueang Nong Khaiหนองคาย/ Nong Khai_x000a_43000"/>
    <s v="43000"/>
    <s v="660629399486"/>
    <s v="06/07/2025 23:28"/>
    <s v="-"/>
    <s v="Kerry_dropoff"/>
    <s v="Lazada"/>
    <s v="lazada"/>
    <s v=""/>
    <s v="LEXPU0584799713"/>
    <s v="06/07/2025 23:28"/>
  </r>
  <r>
    <x v="0"/>
    <x v="0"/>
    <n v="50"/>
    <n v="1"/>
    <s v="FOO14"/>
    <n v="100"/>
    <n v="0"/>
    <s v="ร้านที่4"/>
    <s v="ช***มันต์   ค***น"/>
    <s v="สมุทรปราการ"/>
    <s v="-"/>
    <s v=""/>
    <s v="06/07/2025 23:25"/>
    <s v="-"/>
    <s v="J&amp;T COD"/>
    <s v="Tiktok"/>
    <s v="จ่ายทีหลัง / COD"/>
    <s v=""/>
    <s v="-"/>
    <s v="06/07/2025 23:25"/>
  </r>
  <r>
    <x v="1"/>
    <x v="1"/>
    <n v="50"/>
    <n v="1"/>
    <s v="FOO14"/>
    <n v="100"/>
    <n v="0"/>
    <s v="ร้านที่4"/>
    <s v="ช***มันต์   ค***น"/>
    <s v="สมุทรปราการ"/>
    <s v="-"/>
    <s v=""/>
    <s v="06/07/2025 23:25"/>
    <s v="-"/>
    <s v="J&amp;T COD"/>
    <s v="Tiktok"/>
    <s v="จ่ายทีหลัง / COD"/>
    <s v=""/>
    <s v="-"/>
    <s v="06/07/2025 23:25"/>
  </r>
  <r>
    <x v="2"/>
    <x v="2"/>
    <n v="50"/>
    <n v="1"/>
    <s v="FOO14"/>
    <n v="100"/>
    <n v="0"/>
    <s v="ร้านที่4"/>
    <s v="ช***มันต์   ค***น"/>
    <s v="สมุทรปราการ"/>
    <s v="-"/>
    <s v=""/>
    <s v="06/07/2025 23:25"/>
    <s v="-"/>
    <s v="J&amp;T COD"/>
    <s v="Tiktok"/>
    <s v="จ่ายทีหลัง / COD"/>
    <s v=""/>
    <s v="-"/>
    <s v="06/07/2025 23:25"/>
  </r>
  <r>
    <x v="0"/>
    <x v="0"/>
    <n v="50"/>
    <n v="1"/>
    <s v="FOO12"/>
    <n v="100"/>
    <n v="0"/>
    <s v="ร้านที่4"/>
    <s v="อ**"/>
    <s v="พระนครศรีอยุธยา"/>
    <s v="-"/>
    <s v=""/>
    <s v="06/07/2025 23:12"/>
    <s v="-"/>
    <s v="J&amp;T COD"/>
    <s v="Tiktok"/>
    <s v="จ่ายทีหลัง / COD"/>
    <s v=""/>
    <s v="-"/>
    <s v="06/07/2025 23:12"/>
  </r>
  <r>
    <x v="1"/>
    <x v="1"/>
    <n v="50"/>
    <n v="1"/>
    <s v="FOO12"/>
    <n v="100"/>
    <n v="0"/>
    <s v="ร้านที่4"/>
    <s v="อ**"/>
    <s v="พระนครศรีอยุธยา"/>
    <s v="-"/>
    <s v=""/>
    <s v="06/07/2025 23:12"/>
    <s v="-"/>
    <s v="J&amp;T COD"/>
    <s v="Tiktok"/>
    <s v="จ่ายทีหลัง / COD"/>
    <s v=""/>
    <s v="-"/>
    <s v="06/07/2025 23:12"/>
  </r>
  <r>
    <x v="2"/>
    <x v="2"/>
    <n v="50"/>
    <n v="1"/>
    <s v="FOO12"/>
    <n v="100"/>
    <n v="0"/>
    <s v="ร้านที่4"/>
    <s v="อ**"/>
    <s v="พระนครศรีอยุธยา"/>
    <s v="-"/>
    <s v=""/>
    <s v="06/07/2025 23:12"/>
    <s v="-"/>
    <s v="J&amp;T COD"/>
    <s v="Tiktok"/>
    <s v="จ่ายทีหลัง / COD"/>
    <s v=""/>
    <s v="-"/>
    <s v="06/07/2025 23:12"/>
  </r>
  <r>
    <x v="0"/>
    <x v="0"/>
    <n v="50"/>
    <n v="1"/>
    <s v="FOO11"/>
    <n v="106"/>
    <n v="6"/>
    <s v="ร้านที่4"/>
    <s v="น***รีย์​  โ***์​สุน"/>
    <s v="ปทุมธานี"/>
    <s v="-"/>
    <s v=""/>
    <s v="06/07/2025 23:02"/>
    <s v="-"/>
    <s v="Flash Express Thailand COD"/>
    <s v="Tiktok"/>
    <s v="จ่ายทีหลัง / COD"/>
    <s v=""/>
    <s v="THT04061YWMVF7Z"/>
    <s v="06/07/2025 23:02"/>
  </r>
  <r>
    <x v="1"/>
    <x v="1"/>
    <n v="50"/>
    <n v="1"/>
    <s v="FOO11"/>
    <n v="106"/>
    <n v="6"/>
    <s v="ร้านที่4"/>
    <s v="น***รีย์​  โ***์​สุน"/>
    <s v="ปทุมธานี"/>
    <s v="-"/>
    <s v=""/>
    <s v="06/07/2025 23:02"/>
    <s v="-"/>
    <s v="Flash Express Thailand COD"/>
    <s v="Tiktok"/>
    <s v="จ่ายทีหลัง / COD"/>
    <s v=""/>
    <s v="THT04061YWMVF7Z"/>
    <s v="06/07/2025 23:02"/>
  </r>
  <r>
    <x v="2"/>
    <x v="2"/>
    <n v="50"/>
    <n v="1"/>
    <s v="FOO11"/>
    <n v="106"/>
    <n v="6"/>
    <s v="ร้านที่4"/>
    <s v="น***รีย์​  โ***์​สุน"/>
    <s v="ปทุมธานี"/>
    <s v="-"/>
    <s v=""/>
    <s v="06/07/2025 23:02"/>
    <s v="-"/>
    <s v="Flash Express Thailand COD"/>
    <s v="Tiktok"/>
    <s v="จ่ายทีหลัง / COD"/>
    <s v=""/>
    <s v="THT04061YWMVF7Z"/>
    <s v="06/07/2025 23:02"/>
  </r>
  <r>
    <x v="0"/>
    <x v="0"/>
    <n v="50"/>
    <n v="1"/>
    <s v="FOO10"/>
    <n v="138"/>
    <n v="38"/>
    <s v="ร้านที่4"/>
    <s v="บ***ร แ***หาวงค์"/>
    <s v="กาฬสินธุ์"/>
    <s v="-"/>
    <s v=""/>
    <s v="06/07/2025 23:01"/>
    <s v="-"/>
    <s v="J&amp;T Express"/>
    <s v="Tiktok"/>
    <s v="tiktok"/>
    <s v=""/>
    <s v="-"/>
    <s v="06/07/2025 23:01"/>
  </r>
  <r>
    <x v="1"/>
    <x v="1"/>
    <n v="50"/>
    <n v="1"/>
    <s v="FOO10"/>
    <n v="138"/>
    <n v="38"/>
    <s v="ร้านที่4"/>
    <s v="บ***ร แ***หาวงค์"/>
    <s v="กาฬสินธุ์"/>
    <s v="-"/>
    <s v=""/>
    <s v="06/07/2025 23:01"/>
    <s v="-"/>
    <s v="J&amp;T Express"/>
    <s v="Tiktok"/>
    <s v="tiktok"/>
    <s v=""/>
    <s v="-"/>
    <s v="06/07/2025 23:01"/>
  </r>
  <r>
    <x v="2"/>
    <x v="2"/>
    <n v="50"/>
    <n v="1"/>
    <s v="FOO10"/>
    <n v="138"/>
    <n v="38"/>
    <s v="ร้านที่4"/>
    <s v="บ***ร แ***หาวงค์"/>
    <s v="กาฬสินธุ์"/>
    <s v="-"/>
    <s v=""/>
    <s v="06/07/2025 23:01"/>
    <s v="-"/>
    <s v="J&amp;T Express"/>
    <s v="Tiktok"/>
    <s v="tiktok"/>
    <s v=""/>
    <s v="-"/>
    <s v="06/07/2025 23:01"/>
  </r>
  <r>
    <x v="7"/>
    <x v="8"/>
    <n v="50"/>
    <n v="6"/>
    <s v="FOO9"/>
    <n v="200"/>
    <n v="0"/>
    <s v="ร้านที่2"/>
    <s v="u***23946082504372"/>
    <s v="กาญจนบุรี"/>
    <s v="-"/>
    <s v=""/>
    <s v="06/07/2025 22:54"/>
    <s v="-"/>
    <s v="J&amp;T COD"/>
    <s v="Tiktok"/>
    <s v="จ่ายทีหลัง / COD"/>
    <s v=""/>
    <s v="-"/>
    <s v="06/07/2025 22:54"/>
  </r>
  <r>
    <x v="3"/>
    <x v="3"/>
    <n v="66.666666666666671"/>
    <n v="3"/>
    <s v="FOO7"/>
    <n v="100"/>
    <n v="0"/>
    <s v="ร้านที่2"/>
    <s v="T** Z*** H***ng"/>
    <s v="Phra Nakhon Si Ayutthaya"/>
    <s v="-"/>
    <s v=""/>
    <s v="06/07/2025 22:40"/>
    <s v="-"/>
    <s v="J&amp;T COD"/>
    <s v="Tiktok"/>
    <s v="จ่ายทีหลัง / COD"/>
    <s v=""/>
    <s v="-"/>
    <s v="06/07/2025 22:40"/>
  </r>
  <r>
    <x v="6"/>
    <x v="7"/>
    <n v="0"/>
    <n v="1"/>
    <s v="FOO6"/>
    <n v="7"/>
    <n v="7"/>
    <s v="ร้านที่1"/>
    <s v="ปารมี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06/07/2025 22:39"/>
  </r>
  <r>
    <x v="0"/>
    <x v="0"/>
    <n v="50"/>
    <n v="2"/>
    <s v="FOO5"/>
    <n v="238"/>
    <n v="38"/>
    <s v="ร้านที่4"/>
    <s v="น***อรญา ม***วร"/>
    <s v="ชลบุรี"/>
    <s v="-"/>
    <s v=""/>
    <s v="06/07/2025 22:30"/>
    <s v="-"/>
    <s v="J&amp;T Express"/>
    <s v="Tiktok"/>
    <s v="tiktok"/>
    <s v=""/>
    <s v="-"/>
    <s v="06/07/2025 22:30"/>
  </r>
  <r>
    <x v="1"/>
    <x v="1"/>
    <n v="50"/>
    <n v="2"/>
    <s v="FOO5"/>
    <n v="238"/>
    <n v="38"/>
    <s v="ร้านที่4"/>
    <s v="น***อรญา ม***วร"/>
    <s v="ชลบุรี"/>
    <s v="-"/>
    <s v=""/>
    <s v="06/07/2025 22:30"/>
    <s v="-"/>
    <s v="J&amp;T Express"/>
    <s v="Tiktok"/>
    <s v="tiktok"/>
    <s v=""/>
    <s v="-"/>
    <s v="06/07/2025 22:30"/>
  </r>
  <r>
    <x v="2"/>
    <x v="2"/>
    <n v="50"/>
    <n v="2"/>
    <s v="FOO5"/>
    <n v="238"/>
    <n v="38"/>
    <s v="ร้านที่4"/>
    <s v="น***อรญา ม***วร"/>
    <s v="ชลบุรี"/>
    <s v="-"/>
    <s v=""/>
    <s v="06/07/2025 22:30"/>
    <s v="-"/>
    <s v="J&amp;T Express"/>
    <s v="Tiktok"/>
    <s v="tiktok"/>
    <s v=""/>
    <s v="-"/>
    <s v="06/07/2025 22:30"/>
  </r>
  <r>
    <x v="0"/>
    <x v="0"/>
    <n v="50"/>
    <n v="1"/>
    <s v="FOO4"/>
    <n v="135"/>
    <n v="35"/>
    <s v="ร้านที่4"/>
    <s v="พ***พย์"/>
    <s v="ปทุมธานี"/>
    <s v="-"/>
    <s v=""/>
    <s v="06/07/2025 22:30"/>
    <s v="-"/>
    <s v="J&amp;T COD"/>
    <s v="Tiktok"/>
    <s v="จ่ายทีหลัง / COD"/>
    <s v=""/>
    <s v="-"/>
    <s v="06/07/2025 22:30"/>
  </r>
  <r>
    <x v="1"/>
    <x v="1"/>
    <n v="50"/>
    <n v="1"/>
    <s v="FOO4"/>
    <n v="135"/>
    <n v="35"/>
    <s v="ร้านที่4"/>
    <s v="พ***พย์"/>
    <s v="ปทุมธานี"/>
    <s v="-"/>
    <s v=""/>
    <s v="06/07/2025 22:30"/>
    <s v="-"/>
    <s v="J&amp;T COD"/>
    <s v="Tiktok"/>
    <s v="จ่ายทีหลัง / COD"/>
    <s v=""/>
    <s v="-"/>
    <s v="06/07/2025 22:30"/>
  </r>
  <r>
    <x v="2"/>
    <x v="2"/>
    <n v="50"/>
    <n v="1"/>
    <s v="FOO4"/>
    <n v="135"/>
    <n v="35"/>
    <s v="ร้านที่4"/>
    <s v="พ***พย์"/>
    <s v="ปทุมธานี"/>
    <s v="-"/>
    <s v=""/>
    <s v="06/07/2025 22:30"/>
    <s v="-"/>
    <s v="J&amp;T COD"/>
    <s v="Tiktok"/>
    <s v="จ่ายทีหลัง / COD"/>
    <s v=""/>
    <s v="-"/>
    <s v="06/07/2025 22:30"/>
  </r>
  <r>
    <x v="0"/>
    <x v="0"/>
    <n v="50"/>
    <n v="1"/>
    <s v="FOO3"/>
    <n v="100"/>
    <n v="0"/>
    <s v="ร้านที่4"/>
    <s v="ค***ฑน์ ส***รณสิงห์"/>
    <s v="สุราษฎร์ธานี"/>
    <s v="-"/>
    <s v=""/>
    <s v="06/07/2025 22:27"/>
    <s v="-"/>
    <s v="J&amp;T COD"/>
    <s v="Tiktok"/>
    <s v="จ่ายทีหลัง / COD"/>
    <s v=""/>
    <s v="-"/>
    <s v="06/07/2025 22:27"/>
  </r>
  <r>
    <x v="1"/>
    <x v="1"/>
    <n v="50"/>
    <n v="1"/>
    <s v="FOO3"/>
    <n v="100"/>
    <n v="0"/>
    <s v="ร้านที่4"/>
    <s v="ค***ฑน์ ส***รณสิงห์"/>
    <s v="สุราษฎร์ธานี"/>
    <s v="-"/>
    <s v=""/>
    <s v="06/07/2025 22:27"/>
    <s v="-"/>
    <s v="J&amp;T COD"/>
    <s v="Tiktok"/>
    <s v="จ่ายทีหลัง / COD"/>
    <s v=""/>
    <s v="-"/>
    <s v="06/07/2025 22:27"/>
  </r>
  <r>
    <x v="2"/>
    <x v="2"/>
    <n v="50"/>
    <n v="1"/>
    <s v="FOO3"/>
    <n v="100"/>
    <n v="0"/>
    <s v="ร้านที่4"/>
    <s v="ค***ฑน์ ส***รณสิงห์"/>
    <s v="สุราษฎร์ธานี"/>
    <s v="-"/>
    <s v=""/>
    <s v="06/07/2025 22:27"/>
    <s v="-"/>
    <s v="J&amp;T COD"/>
    <s v="Tiktok"/>
    <s v="จ่ายทีหลัง / COD"/>
    <s v=""/>
    <s v="-"/>
    <s v="06/07/2025 22:27"/>
  </r>
  <r>
    <x v="7"/>
    <x v="8"/>
    <n v="50"/>
    <n v="12"/>
    <s v="FOO2"/>
    <n v="400"/>
    <n v="0"/>
    <s v="ร้านที่2"/>
    <s v="ว***า ค***ุล"/>
    <s v="สระบุรี"/>
    <s v="-"/>
    <s v=""/>
    <s v="06/07/2025 22:22"/>
    <s v="-"/>
    <s v="J&amp;T Express"/>
    <s v="Tiktok"/>
    <s v="tiktok"/>
    <s v=""/>
    <s v="-"/>
    <s v="06/07/2025 22:22"/>
  </r>
  <r>
    <x v="7"/>
    <x v="8"/>
    <n v="50"/>
    <n v="12"/>
    <s v="FOO1"/>
    <n v="400"/>
    <n v="0"/>
    <s v="ร้านที่2"/>
    <s v="ว***า ค***ุล"/>
    <s v="สระบุรี"/>
    <s v="-"/>
    <s v=""/>
    <s v="06/07/2025 22:20"/>
    <s v="-"/>
    <s v="J&amp;T COD"/>
    <s v="Tiktok"/>
    <s v="จ่ายทีหลัง / COD"/>
    <s v=""/>
    <s v="-"/>
    <s v="06/07/2025 22:21"/>
  </r>
  <r>
    <x v="0"/>
    <x v="0"/>
    <n v="50"/>
    <n v="2"/>
    <s v="FON99"/>
    <n v="200"/>
    <n v="0"/>
    <s v="ร้านที่4"/>
    <s v="ส***ภรณ์ น***ดง"/>
    <s v="ชัยนาท"/>
    <s v="-"/>
    <s v=""/>
    <s v="06/07/2025 22:17"/>
    <s v="-"/>
    <s v="J&amp;T COD"/>
    <s v="Tiktok"/>
    <s v="จ่ายทีหลัง / COD"/>
    <s v=""/>
    <s v="-"/>
    <s v="06/07/2025 22:17"/>
  </r>
  <r>
    <x v="1"/>
    <x v="1"/>
    <n v="50"/>
    <n v="2"/>
    <s v="FON99"/>
    <n v="200"/>
    <n v="0"/>
    <s v="ร้านที่4"/>
    <s v="ส***ภรณ์ น***ดง"/>
    <s v="ชัยนาท"/>
    <s v="-"/>
    <s v=""/>
    <s v="06/07/2025 22:17"/>
    <s v="-"/>
    <s v="J&amp;T COD"/>
    <s v="Tiktok"/>
    <s v="จ่ายทีหลัง / COD"/>
    <s v=""/>
    <s v="-"/>
    <s v="06/07/2025 22:17"/>
  </r>
  <r>
    <x v="2"/>
    <x v="2"/>
    <n v="50"/>
    <n v="2"/>
    <s v="FON99"/>
    <n v="200"/>
    <n v="0"/>
    <s v="ร้านที่4"/>
    <s v="ส***ภรณ์ น***ดง"/>
    <s v="ชัยนาท"/>
    <s v="-"/>
    <s v=""/>
    <s v="06/07/2025 22:17"/>
    <s v="-"/>
    <s v="J&amp;T COD"/>
    <s v="Tiktok"/>
    <s v="จ่ายทีหลัง / COD"/>
    <s v=""/>
    <s v="-"/>
    <s v="06/07/2025 22:17"/>
  </r>
  <r>
    <x v="3"/>
    <x v="3"/>
    <n v="66.666666666666671"/>
    <n v="6"/>
    <s v="FON98"/>
    <n v="400"/>
    <n v="0"/>
    <s v="ร้านที่2"/>
    <s v="ฐ***พร ส***ระโคน"/>
    <s v="บุรีรัมย์"/>
    <s v="-"/>
    <s v=""/>
    <s v="06/07/2025 22:14"/>
    <s v="-"/>
    <s v="J&amp;T Express"/>
    <s v="Tiktok"/>
    <s v="tiktok"/>
    <s v=""/>
    <s v="-"/>
    <s v="06/07/2025 22:14"/>
  </r>
  <r>
    <x v="4"/>
    <x v="4"/>
    <n v="66.666666666666671"/>
    <n v="6"/>
    <s v="FON98"/>
    <n v="400"/>
    <n v="0"/>
    <s v="ร้านที่2"/>
    <s v="ฐ***พร ส***ระโคน"/>
    <s v="บุรีรัมย์"/>
    <s v="-"/>
    <s v=""/>
    <s v="06/07/2025 22:14"/>
    <s v="-"/>
    <s v="J&amp;T Express"/>
    <s v="Tiktok"/>
    <s v="tiktok"/>
    <s v=""/>
    <s v="-"/>
    <s v="06/07/2025 22:14"/>
  </r>
  <r>
    <x v="3"/>
    <x v="3"/>
    <n v="66.666666666666671"/>
    <n v="3"/>
    <s v="FON97"/>
    <n v="200"/>
    <n v="0"/>
    <s v="ร้านที่4"/>
    <s v="ข***ทิชา ท***กษร"/>
    <s v="สุพรรณบุรี"/>
    <s v="-"/>
    <s v=""/>
    <s v="06/07/2025 22:10"/>
    <s v="-"/>
    <s v="J&amp;T COD"/>
    <s v="Tiktok"/>
    <s v="จ่ายทีหลัง / COD"/>
    <s v=""/>
    <s v="-"/>
    <s v="06/07/2025 22:10"/>
  </r>
  <r>
    <x v="0"/>
    <x v="0"/>
    <n v="50"/>
    <n v="1"/>
    <s v="FON97"/>
    <n v="200"/>
    <n v="0"/>
    <s v="ร้านที่4"/>
    <s v="ข***ทิชา ท***กษร"/>
    <s v="สุพรรณบุรี"/>
    <s v="-"/>
    <s v=""/>
    <s v="06/07/2025 22:10"/>
    <s v="-"/>
    <s v="J&amp;T COD"/>
    <s v="Tiktok"/>
    <s v="จ่ายทีหลัง / COD"/>
    <s v=""/>
    <s v="-"/>
    <s v="06/07/2025 22:10"/>
  </r>
  <r>
    <x v="1"/>
    <x v="1"/>
    <n v="50"/>
    <n v="1"/>
    <s v="FON97"/>
    <n v="200"/>
    <n v="0"/>
    <s v="ร้านที่4"/>
    <s v="ข***ทิชา ท***กษร"/>
    <s v="สุพรรณบุรี"/>
    <s v="-"/>
    <s v=""/>
    <s v="06/07/2025 22:10"/>
    <s v="-"/>
    <s v="J&amp;T COD"/>
    <s v="Tiktok"/>
    <s v="จ่ายทีหลัง / COD"/>
    <s v=""/>
    <s v="-"/>
    <s v="06/07/2025 22:10"/>
  </r>
  <r>
    <x v="2"/>
    <x v="2"/>
    <n v="50"/>
    <n v="1"/>
    <s v="FON97"/>
    <n v="200"/>
    <n v="0"/>
    <s v="ร้านที่4"/>
    <s v="ข***ทิชา ท***กษร"/>
    <s v="สุพรรณบุรี"/>
    <s v="-"/>
    <s v=""/>
    <s v="06/07/2025 22:10"/>
    <s v="-"/>
    <s v="J&amp;T COD"/>
    <s v="Tiktok"/>
    <s v="จ่ายทีหลัง / COD"/>
    <s v=""/>
    <s v="-"/>
    <s v="06/07/2025 22:10"/>
  </r>
  <r>
    <x v="6"/>
    <x v="7"/>
    <n v="49.37"/>
    <n v="1"/>
    <s v="FON96"/>
    <n v="108.73"/>
    <n v="1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06/07/2025 22:09"/>
  </r>
  <r>
    <x v="6"/>
    <x v="7"/>
    <n v="49.36"/>
    <n v="1"/>
    <s v="FON96"/>
    <n v="108.73"/>
    <n v="1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06/07/2025 22:09"/>
  </r>
  <r>
    <x v="6"/>
    <x v="6"/>
    <n v="66.333333333333329"/>
    <n v="3"/>
    <s v="FON95"/>
    <n v="237"/>
    <n v="0"/>
    <s v="ร้านที่1"/>
    <s v="จ******ง"/>
    <s v="******ฝาก) ตำบลไชยภูมิ อำเภอไชโย จังหวัดอ่างทอง 14140"/>
    <s v="14140"/>
    <s v="96"/>
    <s v="06/07/2025 22:30"/>
    <s v="-"/>
    <s v="Flash Express"/>
    <s v="Shopee"/>
    <s v="shopee"/>
    <s v=""/>
    <s v="TH06027FB2BZ3B"/>
    <s v="06/07/2025 22:00"/>
  </r>
  <r>
    <x v="6"/>
    <x v="6"/>
    <n v="66.333333333333329"/>
    <n v="3"/>
    <s v="FON94"/>
    <n v="23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6/07/2025 22:28"/>
    <s v="-"/>
    <s v="Flash Express"/>
    <s v="Shopee"/>
    <s v="shopee"/>
    <s v=""/>
    <s v="TH06027FAQBE4B"/>
    <s v="06/07/2025 21:58"/>
  </r>
  <r>
    <x v="6"/>
    <x v="7"/>
    <n v="50.73"/>
    <n v="1"/>
    <s v="FON93"/>
    <n v="50.73"/>
    <n v="0"/>
    <s v="ร้านที่1"/>
    <s v="ร้านสุพรรณการเรียน"/>
    <s v="64/2. ถนนขุนไกร. ต ท่าพี่เลี้ยง. อ เมือง จ สุพรรณบุรี_x000a__x000a_เมืองสุพรรณบุรี/ Mueang Suphan Buriสุพรรณบุรี/ Suphanburi_x000a_72000"/>
    <s v="72000"/>
    <s v="660898369689"/>
    <s v="06/07/2025 21:55"/>
    <s v="-"/>
    <s v="Kerry_dropoff"/>
    <s v="Lazada"/>
    <s v="lazada"/>
    <s v=""/>
    <s v="LEXPU0584804084"/>
    <s v="06/07/2025 21:55"/>
  </r>
  <r>
    <x v="8"/>
    <x v="9"/>
    <n v="66"/>
    <n v="1"/>
    <s v="FON92"/>
    <n v="232"/>
    <n v="0"/>
    <s v="ร้านที่1"/>
    <s v="ว******ง"/>
    <s v="******คกตูม อำเภอเมืองลพบุรี จังหวัดลพบุรี 15210"/>
    <s v="15210"/>
    <s v="63"/>
    <s v="06/07/2025 21:51"/>
    <s v="-"/>
    <s v="Flash Express"/>
    <s v="Shopee"/>
    <s v="shopee"/>
    <s v=""/>
    <s v="TH07017FB1109I"/>
    <s v="06/07/2025 21:50"/>
  </r>
  <r>
    <x v="9"/>
    <x v="10"/>
    <n v="66"/>
    <n v="1"/>
    <s v="FON92"/>
    <n v="232"/>
    <n v="0"/>
    <s v="ร้านที่1"/>
    <s v="ว******ง"/>
    <s v="******คกตูม อำเภอเมืองลพบุรี จังหวัดลพบุรี 15210"/>
    <s v="15210"/>
    <s v="63"/>
    <s v="06/07/2025 21:51"/>
    <s v="-"/>
    <s v="Flash Express"/>
    <s v="Shopee"/>
    <s v="shopee"/>
    <s v=""/>
    <s v="TH07017FB1109I"/>
    <s v="06/07/2025 21:50"/>
  </r>
  <r>
    <x v="6"/>
    <x v="6"/>
    <n v="67"/>
    <n v="1"/>
    <s v="FON92"/>
    <n v="232"/>
    <n v="0"/>
    <s v="ร้านที่1"/>
    <s v="ว******ง"/>
    <s v="******คกตูม อำเภอเมืองลพบุรี จังหวัดลพบุรี 15210"/>
    <s v="15210"/>
    <s v="63"/>
    <s v="06/07/2025 21:51"/>
    <s v="-"/>
    <s v="Flash Express"/>
    <s v="Shopee"/>
    <s v="shopee"/>
    <s v=""/>
    <s v="TH07017FB1109I"/>
    <s v="06/07/2025 21:50"/>
  </r>
  <r>
    <x v="0"/>
    <x v="0"/>
    <n v="50"/>
    <n v="1"/>
    <s v="FON91"/>
    <n v="100"/>
    <n v="0"/>
    <s v="ร้านที่4"/>
    <s v="ณ***าพร พ***ยรักษ์"/>
    <s v="นครศรีธรรมราช"/>
    <s v="-"/>
    <s v=""/>
    <s v="06/07/2025 21:44"/>
    <s v="-"/>
    <s v="J&amp;T COD"/>
    <s v="Tiktok"/>
    <s v="จ่ายทีหลัง / COD"/>
    <s v=""/>
    <s v="-"/>
    <s v="06/07/2025 21:44"/>
  </r>
  <r>
    <x v="1"/>
    <x v="1"/>
    <n v="50"/>
    <n v="1"/>
    <s v="FON91"/>
    <n v="100"/>
    <n v="0"/>
    <s v="ร้านที่4"/>
    <s v="ณ***าพร พ***ยรักษ์"/>
    <s v="นครศรีธรรมราช"/>
    <s v="-"/>
    <s v=""/>
    <s v="06/07/2025 21:44"/>
    <s v="-"/>
    <s v="J&amp;T COD"/>
    <s v="Tiktok"/>
    <s v="จ่ายทีหลัง / COD"/>
    <s v=""/>
    <s v="-"/>
    <s v="06/07/2025 21:44"/>
  </r>
  <r>
    <x v="2"/>
    <x v="2"/>
    <n v="50"/>
    <n v="1"/>
    <s v="FON91"/>
    <n v="100"/>
    <n v="0"/>
    <s v="ร้านที่4"/>
    <s v="ณ***าพร พ***ยรักษ์"/>
    <s v="นครศรีธรรมราช"/>
    <s v="-"/>
    <s v=""/>
    <s v="06/07/2025 21:44"/>
    <s v="-"/>
    <s v="J&amp;T COD"/>
    <s v="Tiktok"/>
    <s v="จ่ายทีหลัง / COD"/>
    <s v=""/>
    <s v="-"/>
    <s v="06/07/2025 21:44"/>
  </r>
  <r>
    <x v="2"/>
    <x v="2"/>
    <n v="60"/>
    <n v="3"/>
    <s v="FON90"/>
    <n v="100"/>
    <n v="0"/>
    <s v="ร้านที่4"/>
    <s v="ก***"/>
    <s v="สระบุรี"/>
    <s v="-"/>
    <s v=""/>
    <s v="06/07/2025 23:01"/>
    <s v="-"/>
    <s v="J&amp;T Express"/>
    <s v="Tiktok"/>
    <s v="tiktok"/>
    <s v=""/>
    <s v="-"/>
    <s v="06/07/2025 21:41"/>
  </r>
  <r>
    <x v="0"/>
    <x v="0"/>
    <n v="50"/>
    <n v="1"/>
    <s v="FON89"/>
    <n v="100"/>
    <n v="0"/>
    <s v="ร้านที่4"/>
    <s v="ล***ล ภ***แก้ว"/>
    <s v="ร้อยเอ็ด"/>
    <s v="-"/>
    <s v=""/>
    <s v="06/07/2025 21:40"/>
    <s v="-"/>
    <s v="J&amp;T COD"/>
    <s v="Tiktok"/>
    <s v="จ่ายทีหลัง / COD"/>
    <s v=""/>
    <s v="-"/>
    <s v="06/07/2025 21:40"/>
  </r>
  <r>
    <x v="1"/>
    <x v="1"/>
    <n v="50"/>
    <n v="1"/>
    <s v="FON89"/>
    <n v="100"/>
    <n v="0"/>
    <s v="ร้านที่4"/>
    <s v="ล***ล ภ***แก้ว"/>
    <s v="ร้อยเอ็ด"/>
    <s v="-"/>
    <s v=""/>
    <s v="06/07/2025 21:40"/>
    <s v="-"/>
    <s v="J&amp;T COD"/>
    <s v="Tiktok"/>
    <s v="จ่ายทีหลัง / COD"/>
    <s v=""/>
    <s v="-"/>
    <s v="06/07/2025 21:40"/>
  </r>
  <r>
    <x v="2"/>
    <x v="2"/>
    <n v="50"/>
    <n v="1"/>
    <s v="FON89"/>
    <n v="100"/>
    <n v="0"/>
    <s v="ร้านที่4"/>
    <s v="ล***ล ภ***แก้ว"/>
    <s v="ร้อยเอ็ด"/>
    <s v="-"/>
    <s v=""/>
    <s v="06/07/2025 21:40"/>
    <s v="-"/>
    <s v="J&amp;T COD"/>
    <s v="Tiktok"/>
    <s v="จ่ายทีหลัง / COD"/>
    <s v=""/>
    <s v="-"/>
    <s v="06/07/2025 21:40"/>
  </r>
  <r>
    <x v="6"/>
    <x v="7"/>
    <n v="50.73"/>
    <n v="1"/>
    <s v="FON88"/>
    <n v="50.73"/>
    <n v="0"/>
    <s v="ร้านที่1"/>
    <s v="อมรรัตน์ ศรีทอง"/>
    <s v="72/21 ม.9 ซ.บ้านแพ้ว18 · บ้านแพ้ว/ Ban Phaeo_x000a__x000a_บ้านแพ้ว/ Ban Phaeoสมุทรสาคร/ Samut Sakhon_x000a_74120"/>
    <s v="74120"/>
    <s v="660897898687"/>
    <s v="06/07/2025 21:39"/>
    <s v="-"/>
    <s v="Kerry_dropoff"/>
    <s v="Lazada"/>
    <s v="lazada"/>
    <s v=""/>
    <s v="LEXPU0584800422"/>
    <s v="06/07/2025 21:39"/>
  </r>
  <r>
    <x v="0"/>
    <x v="0"/>
    <n v="50"/>
    <n v="1"/>
    <s v="FON87"/>
    <n v="100"/>
    <n v="0"/>
    <s v="ร้านที่4"/>
    <s v="ธ** บ**"/>
    <s v="นครสวรรค์"/>
    <s v="-"/>
    <s v=""/>
    <s v="06/07/2025 21:36"/>
    <s v="-"/>
    <s v="J&amp;T COD"/>
    <s v="Tiktok"/>
    <s v="จ่ายทีหลัง / COD"/>
    <s v=""/>
    <s v="-"/>
    <s v="06/07/2025 21:36"/>
  </r>
  <r>
    <x v="1"/>
    <x v="1"/>
    <n v="50"/>
    <n v="1"/>
    <s v="FON87"/>
    <n v="100"/>
    <n v="0"/>
    <s v="ร้านที่4"/>
    <s v="ธ** บ**"/>
    <s v="นครสวรรค์"/>
    <s v="-"/>
    <s v=""/>
    <s v="06/07/2025 21:36"/>
    <s v="-"/>
    <s v="J&amp;T COD"/>
    <s v="Tiktok"/>
    <s v="จ่ายทีหลัง / COD"/>
    <s v=""/>
    <s v="-"/>
    <s v="06/07/2025 21:36"/>
  </r>
  <r>
    <x v="2"/>
    <x v="2"/>
    <n v="50"/>
    <n v="1"/>
    <s v="FON87"/>
    <n v="100"/>
    <n v="0"/>
    <s v="ร้านที่4"/>
    <s v="ธ** บ**"/>
    <s v="นครสวรรค์"/>
    <s v="-"/>
    <s v=""/>
    <s v="06/07/2025 21:36"/>
    <s v="-"/>
    <s v="J&amp;T COD"/>
    <s v="Tiktok"/>
    <s v="จ่ายทีหลัง / COD"/>
    <s v=""/>
    <s v="-"/>
    <s v="06/07/2025 21:36"/>
  </r>
  <r>
    <x v="3"/>
    <x v="3"/>
    <n v="66.666666666666671"/>
    <n v="3"/>
    <s v="FON86"/>
    <n v="129"/>
    <n v="29"/>
    <s v="ร้านที่4"/>
    <s v="พ***ร   ศ***องคำ"/>
    <s v="อ่างทอง"/>
    <s v="-"/>
    <s v=""/>
    <s v="06/07/2025 21:30"/>
    <s v="-"/>
    <s v="J&amp;T COD"/>
    <s v="Tiktok"/>
    <s v="จ่ายทีหลัง / COD"/>
    <s v=""/>
    <s v="-"/>
    <s v="06/07/2025 21:31"/>
  </r>
  <r>
    <x v="6"/>
    <x v="6"/>
    <n v="90"/>
    <n v="2"/>
    <s v="FON85"/>
    <n v="129"/>
    <n v="0"/>
    <s v="ร้านที่3"/>
    <s v="เทวี ไชยอุดม"/>
    <s v="77 ม.3 · บางกระเบา/ Bang Krabao_x000a__x000a_นครชัยศรี/ Nakhon Chai Siนครปฐม/ Nakhon Pathom_x000a_73120"/>
    <s v="73120"/>
    <s v="660867992327"/>
    <s v="06/07/2025 21:29"/>
    <s v="-"/>
    <s v="Kerry_dropoff"/>
    <s v="Lazada"/>
    <s v="lazada"/>
    <s v=""/>
    <s v="LEXPU0584809681"/>
    <s v="06/07/2025 21:28"/>
  </r>
  <r>
    <x v="0"/>
    <x v="0"/>
    <n v="50"/>
    <n v="1"/>
    <s v="FON84"/>
    <n v="200"/>
    <n v="0"/>
    <s v="ร้านที่4"/>
    <s v="น***าวอุไรวรรณ   ย***"/>
    <s v="ชัยภูมิ"/>
    <s v="-"/>
    <s v=""/>
    <s v="06/07/2025 21:28"/>
    <s v="-"/>
    <s v="J&amp;T COD"/>
    <s v="Tiktok"/>
    <s v="จ่ายทีหลัง / COD"/>
    <s v=""/>
    <s v="-"/>
    <s v="06/07/2025 21:28"/>
  </r>
  <r>
    <x v="1"/>
    <x v="1"/>
    <n v="50"/>
    <n v="1"/>
    <s v="FON84"/>
    <n v="200"/>
    <n v="0"/>
    <s v="ร้านที่4"/>
    <s v="น***าวอุไรวรรณ   ย***"/>
    <s v="ชัยภูมิ"/>
    <s v="-"/>
    <s v=""/>
    <s v="06/07/2025 21:28"/>
    <s v="-"/>
    <s v="J&amp;T COD"/>
    <s v="Tiktok"/>
    <s v="จ่ายทีหลัง / COD"/>
    <s v=""/>
    <s v="-"/>
    <s v="06/07/2025 21:28"/>
  </r>
  <r>
    <x v="2"/>
    <x v="2"/>
    <n v="50"/>
    <n v="1"/>
    <s v="FON84"/>
    <n v="200"/>
    <n v="0"/>
    <s v="ร้านที่4"/>
    <s v="น***าวอุไรวรรณ   ย***"/>
    <s v="ชัยภูมิ"/>
    <s v="-"/>
    <s v=""/>
    <s v="06/07/2025 21:28"/>
    <s v="-"/>
    <s v="J&amp;T COD"/>
    <s v="Tiktok"/>
    <s v="จ่ายทีหลัง / COD"/>
    <s v=""/>
    <s v="-"/>
    <s v="06/07/2025 21:28"/>
  </r>
  <r>
    <x v="7"/>
    <x v="8"/>
    <n v="33.333333333333336"/>
    <n v="3"/>
    <s v="FON84"/>
    <n v="200"/>
    <n v="0"/>
    <s v="ร้านที่4"/>
    <s v="น***าวอุไรวรรณ   ย***"/>
    <s v="ชัยภูมิ"/>
    <s v="-"/>
    <s v=""/>
    <s v="06/07/2025 21:28"/>
    <s v="-"/>
    <s v="J&amp;T COD"/>
    <s v="Tiktok"/>
    <s v="จ่ายทีหลัง / COD"/>
    <s v=""/>
    <s v="-"/>
    <s v="06/07/2025 21:28"/>
  </r>
  <r>
    <x v="6"/>
    <x v="6"/>
    <n v="66.333333333333329"/>
    <n v="3"/>
    <s v="FON82"/>
    <n v="155.75"/>
    <n v="5"/>
    <s v="ร้านที่8"/>
    <s v="โชติรส ผ่องยิ่ง"/>
    <s v="93/1ม.2 ต.บางกระเบา_x000a__x000a_นครชัยศรี/ Nakhon Chai Siนครปฐม/ Nakhon Pathom_x000a_73120"/>
    <s v="73120"/>
    <s v="660852988434"/>
    <s v="06/07/2025 21:25"/>
    <s v="-"/>
    <s v="Kerry_dropoff"/>
    <s v="Lazada"/>
    <s v="lazada"/>
    <s v=""/>
    <s v="LEXPU0584940111"/>
    <s v="06/07/2025 21:25"/>
  </r>
  <r>
    <x v="0"/>
    <x v="0"/>
    <n v="50"/>
    <n v="1"/>
    <s v="FON81"/>
    <n v="100"/>
    <n v="0"/>
    <s v="ร้านที่4"/>
    <s v="พ***ณภัทร ร***่วม"/>
    <s v="พิจิตร"/>
    <s v="-"/>
    <s v=""/>
    <s v="06/07/2025 21:23"/>
    <s v="-"/>
    <s v="J&amp;T COD"/>
    <s v="Tiktok"/>
    <s v="จ่ายทีหลัง / COD"/>
    <s v=""/>
    <s v="-"/>
    <s v="06/07/2025 21:24"/>
  </r>
  <r>
    <x v="1"/>
    <x v="1"/>
    <n v="50"/>
    <n v="1"/>
    <s v="FON81"/>
    <n v="100"/>
    <n v="0"/>
    <s v="ร้านที่4"/>
    <s v="พ***ณภัทร ร***่วม"/>
    <s v="พิจิตร"/>
    <s v="-"/>
    <s v=""/>
    <s v="06/07/2025 21:23"/>
    <s v="-"/>
    <s v="J&amp;T COD"/>
    <s v="Tiktok"/>
    <s v="จ่ายทีหลัง / COD"/>
    <s v=""/>
    <s v="-"/>
    <s v="06/07/2025 21:24"/>
  </r>
  <r>
    <x v="2"/>
    <x v="2"/>
    <n v="50"/>
    <n v="1"/>
    <s v="FON81"/>
    <n v="100"/>
    <n v="0"/>
    <s v="ร้านที่4"/>
    <s v="พ***ณภัทร ร***่วม"/>
    <s v="พิจิตร"/>
    <s v="-"/>
    <s v=""/>
    <s v="06/07/2025 21:23"/>
    <s v="-"/>
    <s v="J&amp;T COD"/>
    <s v="Tiktok"/>
    <s v="จ่ายทีหลัง / COD"/>
    <s v=""/>
    <s v="-"/>
    <s v="06/07/2025 21:24"/>
  </r>
  <r>
    <x v="8"/>
    <x v="11"/>
    <n v="90.53"/>
    <n v="1"/>
    <s v="FON80"/>
    <n v="295.43"/>
    <n v="10"/>
    <s v="ร้านที่1"/>
    <s v="สุข ขาววิสุทธิ์"/>
    <s v="279 หมู่8 บ้านหนองพังศรี ต.ไทยเจริญ (เข้าทางเส้นปะปาตรงเข้ามาอย่างเดียวพอเลย3แยกจุดหมายบ้านหลังที่4ตรงข้ามป่่ายาง ขอบคุณค่า) · ไทยเจริญ/ Thai Charoen_x000a__x000a_ปะคำ/ Pakhamบุรีรัมย์/ Buriram_x000a_31220"/>
    <s v="31220"/>
    <s v="660988734865"/>
    <s v="06/07/2025 21:23"/>
    <s v="-"/>
    <s v="Kerry_dropoff"/>
    <s v="Lazada"/>
    <s v="lazada"/>
    <s v=""/>
    <s v="TH28127F9WCA2B"/>
    <s v="06/07/2025 21:23"/>
  </r>
  <r>
    <x v="7"/>
    <x v="8"/>
    <n v="50"/>
    <n v="6"/>
    <s v="FON80"/>
    <n v="295.43"/>
    <n v="10"/>
    <s v="ร้านที่1"/>
    <s v="สุข ขาววิสุทธิ์"/>
    <s v="279 หมู่8 บ้านหนองพังศรี ต.ไทยเจริญ (เข้าทางเส้นปะปาตรงเข้ามาอย่างเดียวพอเลย3แยกจุดหมายบ้านหลังที่4ตรงข้ามป่่ายาง ขอบคุณค่า) · ไทยเจริญ/ Thai Charoen_x000a__x000a_ปะคำ/ Pakhamบุรีรัมย์/ Buriram_x000a_31220"/>
    <s v="31220"/>
    <s v="660988734865"/>
    <s v="06/07/2025 21:23"/>
    <s v="-"/>
    <s v="Kerry_dropoff"/>
    <s v="Lazada"/>
    <s v="lazada"/>
    <s v=""/>
    <s v="TH28127F9WCA2B"/>
    <s v="06/07/2025 21:23"/>
  </r>
  <r>
    <x v="6"/>
    <x v="7"/>
    <n v="47.34"/>
    <n v="1"/>
    <s v="FON79"/>
    <n v="168.03"/>
    <n v="26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06/07/2025 21:18"/>
    <s v="-"/>
    <s v="Kerry_dropoff"/>
    <s v="Lazada"/>
    <s v="lazada"/>
    <s v=""/>
    <s v="LEXPU0584943392"/>
    <s v="06/07/2025 21:18"/>
  </r>
  <r>
    <x v="6"/>
    <x v="7"/>
    <n v="47.34"/>
    <n v="1"/>
    <s v="FON79"/>
    <n v="168.03"/>
    <n v="26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06/07/2025 21:18"/>
    <s v="-"/>
    <s v="Kerry_dropoff"/>
    <s v="Lazada"/>
    <s v="lazada"/>
    <s v=""/>
    <s v="LEXPU0584943392"/>
    <s v="06/07/2025 21:18"/>
  </r>
  <r>
    <x v="6"/>
    <x v="7"/>
    <n v="47.35"/>
    <n v="1"/>
    <s v="FON79"/>
    <n v="168.03"/>
    <n v="26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06/07/2025 21:18"/>
    <s v="-"/>
    <s v="Kerry_dropoff"/>
    <s v="Lazada"/>
    <s v="lazada"/>
    <s v=""/>
    <s v="LEXPU0584943392"/>
    <s v="06/07/2025 21:18"/>
  </r>
  <r>
    <x v="8"/>
    <x v="9"/>
    <n v="66"/>
    <n v="1"/>
    <s v="FON78"/>
    <n v="267"/>
    <n v="35"/>
    <s v="ร้านที่1"/>
    <s v="บ*****า"/>
    <s v="****** เลียบคลองลำกอไผ่, ลำปลาทิว, เขตลาดกระบัง แขวงลำปลาทิว เขตลาดกระบัง จังหวัดกรุงเทพมหานคร 10520"/>
    <s v="10520"/>
    <s v="98"/>
    <s v="06/07/2025 21:44"/>
    <s v="-"/>
    <s v="Flash Express"/>
    <s v="Shopee"/>
    <s v="shopee"/>
    <s v=""/>
    <s v="TH01397FARAH4F"/>
    <s v="06/07/2025 21:15"/>
  </r>
  <r>
    <x v="9"/>
    <x v="10"/>
    <n v="66"/>
    <n v="1"/>
    <s v="FON78"/>
    <n v="267"/>
    <n v="35"/>
    <s v="ร้านที่1"/>
    <s v="บ*****า"/>
    <s v="****** เลียบคลองลำกอไผ่, ลำปลาทิว, เขตลาดกระบัง แขวงลำปลาทิว เขตลาดกระบัง จังหวัดกรุงเทพมหานคร 10520"/>
    <s v="10520"/>
    <s v="98"/>
    <s v="06/07/2025 21:44"/>
    <s v="-"/>
    <s v="Flash Express"/>
    <s v="Shopee"/>
    <s v="shopee"/>
    <s v=""/>
    <s v="TH01397FARAH4F"/>
    <s v="06/07/2025 21:15"/>
  </r>
  <r>
    <x v="6"/>
    <x v="6"/>
    <n v="67"/>
    <n v="1"/>
    <s v="FON78"/>
    <n v="267"/>
    <n v="35"/>
    <s v="ร้านที่1"/>
    <s v="บ*****า"/>
    <s v="****** เลียบคลองลำกอไผ่, ลำปลาทิว, เขตลาดกระบัง แขวงลำปลาทิว เขตลาดกระบัง จังหวัดกรุงเทพมหานคร 10520"/>
    <s v="10520"/>
    <s v="98"/>
    <s v="06/07/2025 21:44"/>
    <s v="-"/>
    <s v="Flash Express"/>
    <s v="Shopee"/>
    <s v="shopee"/>
    <s v=""/>
    <s v="TH01397FARAH4F"/>
    <s v="06/07/2025 21:15"/>
  </r>
  <r>
    <x v="10"/>
    <x v="12"/>
    <n v="54.5"/>
    <n v="2"/>
    <s v="FON77"/>
    <n v="133.19999999999999"/>
    <n v="26"/>
    <s v="ร้านที่1"/>
    <s v="เสาวลักษณ์ นวลปาน"/>
    <s v="เลขที่5 ซอยพระราม2ซ.54แยก4-2-3 · แสมดำ/ Samae Dam_x000a__x000a_บางขุนเทียน/ Bang Khun Thianกรุงเทพมหานคร/ Bangkok_x000a_10150"/>
    <s v="10150"/>
    <s v="660930923309"/>
    <s v="07/07/2025 07:14"/>
    <s v="-"/>
    <s v="Kerry_dropoff"/>
    <s v="Lazada"/>
    <s v="lazada"/>
    <s v=""/>
    <s v="-"/>
    <s v="06/07/2025 21:07"/>
  </r>
  <r>
    <x v="10"/>
    <x v="12"/>
    <n v="54.5"/>
    <n v="2"/>
    <s v="FON77"/>
    <n v="133.19999999999999"/>
    <n v="26"/>
    <s v="ร้านที่1"/>
    <s v="เสาวลักษณ์ นวลปาน"/>
    <s v="เลขที่5 ซอยพระราม2ซ.54แยก4-2-3 · แสมดำ/ Samae Dam_x000a__x000a_บางขุนเทียน/ Bang Khun Thianกรุงเทพมหานคร/ Bangkok_x000a_10150"/>
    <s v="10150"/>
    <s v="660930923309"/>
    <s v="07/07/2025 07:14"/>
    <s v="-"/>
    <s v="Kerry_dropoff"/>
    <s v="Lazada"/>
    <s v="lazada"/>
    <s v=""/>
    <s v="-"/>
    <s v="06/07/2025 21:07"/>
  </r>
  <r>
    <x v="0"/>
    <x v="0"/>
    <n v="50"/>
    <n v="1"/>
    <s v="FON76"/>
    <n v="100"/>
    <n v="0"/>
    <s v="ร้านที่4"/>
    <s v="ภ***วัฒน์  เ***ดี"/>
    <s v="สมุทรสาคร"/>
    <s v="-"/>
    <s v=""/>
    <s v="06/07/2025 21:05"/>
    <s v="-"/>
    <s v="J&amp;T Express"/>
    <s v="Tiktok"/>
    <s v="tiktok"/>
    <s v=""/>
    <s v="-"/>
    <s v="06/07/2025 21:06"/>
  </r>
  <r>
    <x v="1"/>
    <x v="1"/>
    <n v="50"/>
    <n v="1"/>
    <s v="FON76"/>
    <n v="100"/>
    <n v="0"/>
    <s v="ร้านที่4"/>
    <s v="ภ***วัฒน์  เ***ดี"/>
    <s v="สมุทรสาคร"/>
    <s v="-"/>
    <s v=""/>
    <s v="06/07/2025 21:05"/>
    <s v="-"/>
    <s v="J&amp;T Express"/>
    <s v="Tiktok"/>
    <s v="tiktok"/>
    <s v=""/>
    <s v="-"/>
    <s v="06/07/2025 21:06"/>
  </r>
  <r>
    <x v="2"/>
    <x v="2"/>
    <n v="50"/>
    <n v="1"/>
    <s v="FON76"/>
    <n v="100"/>
    <n v="0"/>
    <s v="ร้านที่4"/>
    <s v="ภ***วัฒน์  เ***ดี"/>
    <s v="สมุทรสาคร"/>
    <s v="-"/>
    <s v=""/>
    <s v="06/07/2025 21:05"/>
    <s v="-"/>
    <s v="J&amp;T Express"/>
    <s v="Tiktok"/>
    <s v="tiktok"/>
    <s v=""/>
    <s v="-"/>
    <s v="06/07/2025 21:06"/>
  </r>
  <r>
    <x v="6"/>
    <x v="6"/>
    <n v="66.333333333333329"/>
    <n v="3"/>
    <s v="FON75"/>
    <n v="3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6/07/2025 21:32"/>
    <s v="-"/>
    <s v="Flash Express"/>
    <s v="Shopee"/>
    <s v="shopee"/>
    <s v=""/>
    <s v="TH06027FAQWX1B"/>
    <s v="06/07/2025 21:02"/>
  </r>
  <r>
    <x v="6"/>
    <x v="6"/>
    <n v="76"/>
    <n v="1"/>
    <s v="FON75"/>
    <n v="3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6/07/2025 21:32"/>
    <s v="-"/>
    <s v="Flash Express"/>
    <s v="Shopee"/>
    <s v="shopee"/>
    <s v=""/>
    <s v="TH06027FAQWX1B"/>
    <s v="06/07/2025 21:02"/>
  </r>
  <r>
    <x v="1"/>
    <x v="1"/>
    <n v="33.333333333333336"/>
    <n v="3"/>
    <s v="FON74"/>
    <n v="100"/>
    <n v="0"/>
    <s v="ร้านที่2"/>
    <s v="ซ***น"/>
    <s v="ปทุมธานี"/>
    <s v="-"/>
    <s v=""/>
    <s v="06/07/2025 21:01"/>
    <s v="-"/>
    <s v="Flash Express Thailand"/>
    <s v="Tiktok"/>
    <s v="tiktok"/>
    <s v=""/>
    <s v="THT04061YWP7C1Z"/>
    <s v="06/07/2025 21:01"/>
  </r>
  <r>
    <x v="0"/>
    <x v="0"/>
    <n v="50"/>
    <n v="1"/>
    <s v="FON73"/>
    <n v="138"/>
    <n v="38"/>
    <s v="ร้านที่4"/>
    <s v="ท***ัย ห***มัด"/>
    <s v="สงขลา"/>
    <s v="-"/>
    <s v=""/>
    <s v="06/07/2025 20:56"/>
    <s v="-"/>
    <s v="J&amp;T COD"/>
    <s v="Tiktok"/>
    <s v="จ่ายทีหลัง / COD"/>
    <s v=""/>
    <s v="-"/>
    <s v="06/07/2025 20:57"/>
  </r>
  <r>
    <x v="1"/>
    <x v="1"/>
    <n v="50"/>
    <n v="1"/>
    <s v="FON73"/>
    <n v="138"/>
    <n v="38"/>
    <s v="ร้านที่4"/>
    <s v="ท***ัย ห***มัด"/>
    <s v="สงขลา"/>
    <s v="-"/>
    <s v=""/>
    <s v="06/07/2025 20:56"/>
    <s v="-"/>
    <s v="J&amp;T COD"/>
    <s v="Tiktok"/>
    <s v="จ่ายทีหลัง / COD"/>
    <s v=""/>
    <s v="-"/>
    <s v="06/07/2025 20:57"/>
  </r>
  <r>
    <x v="2"/>
    <x v="2"/>
    <n v="50"/>
    <n v="1"/>
    <s v="FON73"/>
    <n v="138"/>
    <n v="38"/>
    <s v="ร้านที่4"/>
    <s v="ท***ัย ห***มัด"/>
    <s v="สงขลา"/>
    <s v="-"/>
    <s v=""/>
    <s v="06/07/2025 20:56"/>
    <s v="-"/>
    <s v="J&amp;T COD"/>
    <s v="Tiktok"/>
    <s v="จ่ายทีหลัง / COD"/>
    <s v=""/>
    <s v="-"/>
    <s v="06/07/2025 20:57"/>
  </r>
  <r>
    <x v="6"/>
    <x v="6"/>
    <n v="66.333333333333329"/>
    <n v="3"/>
    <s v="FON72"/>
    <n v="220"/>
    <n v="0"/>
    <s v="ร้านที่4"/>
    <s v="ท***งษ์ เ***สกุล"/>
    <s v="เลย"/>
    <s v="-"/>
    <s v=""/>
    <s v="06/07/2025 20:55"/>
    <s v="-"/>
    <s v="J&amp;T COD"/>
    <s v="Tiktok"/>
    <s v="จ่ายทีหลัง / COD"/>
    <s v=""/>
    <s v="-"/>
    <s v="06/07/2025 20:55"/>
  </r>
  <r>
    <x v="3"/>
    <x v="3"/>
    <n v="66.666666666666671"/>
    <n v="6"/>
    <s v="FON71"/>
    <n v="200"/>
    <n v="0"/>
    <s v="ร้านที่4"/>
    <s v="น***เจษฎากร"/>
    <s v="ระยอง"/>
    <s v="-"/>
    <s v=""/>
    <s v="06/07/2025 20:48"/>
    <s v="-"/>
    <s v="J&amp;T COD"/>
    <s v="Tiktok"/>
    <s v="จ่ายทีหลัง / COD"/>
    <s v=""/>
    <s v="-"/>
    <s v="06/07/2025 20:48"/>
  </r>
  <r>
    <x v="6"/>
    <x v="6"/>
    <n v="66.333333333333329"/>
    <n v="3"/>
    <s v="FON70"/>
    <n v="160.75"/>
    <n v="10"/>
    <s v="ร้านที่8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06/07/2025 20:48"/>
    <s v="-"/>
    <s v="Kerry_dropoff"/>
    <s v="Lazada"/>
    <s v="lazada"/>
    <s v=""/>
    <s v="LEXPU0584939602"/>
    <s v="06/07/2025 20:48"/>
  </r>
  <r>
    <x v="3"/>
    <x v="3"/>
    <n v="66.666666666666671"/>
    <n v="3"/>
    <s v="FON69"/>
    <n v="100"/>
    <n v="0"/>
    <s v="ร้านที่4"/>
    <s v="ว***า"/>
    <s v="ชลบุรี"/>
    <s v="-"/>
    <s v=""/>
    <s v="06/07/2025 20:46"/>
    <s v="-"/>
    <s v="J&amp;T Express"/>
    <s v="Tiktok"/>
    <s v="tiktok"/>
    <s v=""/>
    <s v="-"/>
    <s v="06/07/2025 20:45"/>
  </r>
  <r>
    <x v="6"/>
    <x v="7"/>
    <n v="60.87"/>
    <n v="1"/>
    <s v="FON68"/>
    <n v="60.87"/>
    <n v="0"/>
    <s v="ร้านที่1"/>
    <s v="สมศักดิ์ พุทธิวงศาสุนทร"/>
    <s v="111 ซ.สุขุมวิท 62 แยก 11 พระโขนงใต้ (ชุมชนหน้าวัดบุญรอดฯ)_x000a__x000a_พระโขนง/ Prakhanognกรุงเทพมหานคร/ Bangkok_x000a_10260"/>
    <s v="10260"/>
    <s v="660851629594"/>
    <s v="06/07/2025 20:27"/>
    <s v="-"/>
    <s v="Kerry_dropoff"/>
    <s v="Lazada"/>
    <s v="lazada"/>
    <s v=""/>
    <s v="LEXPU0584802488"/>
    <s v="06/07/2025 20:27"/>
  </r>
  <r>
    <x v="4"/>
    <x v="4"/>
    <n v="66.666666666666671"/>
    <n v="9"/>
    <s v="FON67"/>
    <n v="371"/>
    <n v="0"/>
    <s v="ร้านที่1"/>
    <s v="ส******์"/>
    <s v="******อ.วารินชำราบ จ.อุบลราชธานี 34190 ตำบลเมืองศรีไค อำเภอวารินชำราบ จังหวัดอุบลราชธานี 34190"/>
    <s v="34190"/>
    <s v="99"/>
    <s v="06/07/2025 20:56"/>
    <s v="-"/>
    <s v="Flash Express"/>
    <s v="Shopee"/>
    <s v="shopee"/>
    <s v=""/>
    <s v="TH31137F9VN81N"/>
    <s v="06/07/2025 20:26"/>
  </r>
  <r>
    <x v="6"/>
    <x v="6"/>
    <n v="66.333333333333329"/>
    <n v="3"/>
    <s v="FON66"/>
    <n v="220"/>
    <n v="0"/>
    <s v="ร้านที่4"/>
    <s v="ร***ต.ชำนาญ  ม***ระเสริฐ"/>
    <s v="อ่างทอง"/>
    <s v="-"/>
    <s v=""/>
    <s v="06/07/2025 20:23"/>
    <s v="-"/>
    <s v="J&amp;T Express"/>
    <s v="Tiktok"/>
    <s v="tiktok"/>
    <s v=""/>
    <s v="-"/>
    <s v="06/07/2025 20:23"/>
  </r>
  <r>
    <x v="6"/>
    <x v="6"/>
    <n v="66.333333333333329"/>
    <n v="3"/>
    <s v="FON65"/>
    <n v="164.37"/>
    <n v="26"/>
    <s v="ร้านที่1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06/07/2025 20:23"/>
    <s v="-"/>
    <s v="Kerry_dropoff"/>
    <s v="Lazada"/>
    <s v="lazada"/>
    <s v=""/>
    <s v="LEXPU0584941379"/>
    <s v="06/07/2025 20:23"/>
  </r>
  <r>
    <x v="6"/>
    <x v="6"/>
    <n v="66.333333333333329"/>
    <n v="3"/>
    <s v="FON64"/>
    <n v="265"/>
    <n v="0"/>
    <s v="ร้านที่4"/>
    <s v="ศ***า จ***เจริญสุข"/>
    <s v="เชียงราย"/>
    <s v="-"/>
    <s v=""/>
    <s v="06/07/2025 20:21"/>
    <s v="-"/>
    <s v="J&amp;T COD"/>
    <s v="Tiktok"/>
    <s v="จ่ายทีหลัง / COD"/>
    <s v=""/>
    <s v="-"/>
    <s v="06/07/2025 20:21"/>
  </r>
  <r>
    <x v="7"/>
    <x v="8"/>
    <n v="65"/>
    <n v="1"/>
    <s v="FON64"/>
    <n v="265"/>
    <n v="0"/>
    <s v="ร้านที่4"/>
    <s v="ศ***า จ***เจริญสุข"/>
    <s v="เชียงราย"/>
    <s v="-"/>
    <s v=""/>
    <s v="06/07/2025 20:21"/>
    <s v="-"/>
    <s v="J&amp;T COD"/>
    <s v="Tiktok"/>
    <s v="จ่ายทีหลัง / COD"/>
    <s v=""/>
    <s v="-"/>
    <s v="06/07/2025 20:21"/>
  </r>
  <r>
    <x v="6"/>
    <x v="6"/>
    <n v="69.900000000000006"/>
    <n v="10"/>
    <s v="FON62"/>
    <n v="461.09"/>
    <n v="59"/>
    <s v="ร้านที่1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06/07/2025 20:14"/>
    <s v="-"/>
    <s v="Kerry_dropoff"/>
    <s v="Lazada"/>
    <s v="lazada"/>
    <s v=""/>
    <s v="LEXPU0584934975"/>
    <s v="06/07/2025 20:14"/>
  </r>
  <r>
    <x v="0"/>
    <x v="0"/>
    <n v="50"/>
    <n v="1"/>
    <s v="FON61"/>
    <n v="100"/>
    <n v="0"/>
    <s v="ร้านที่4"/>
    <s v="ร***คนธ์ ช***รา"/>
    <s v="ราชบุรี"/>
    <s v="-"/>
    <s v=""/>
    <s v="06/07/2025 20:04"/>
    <s v="-"/>
    <s v="J&amp;T Express"/>
    <s v="Tiktok"/>
    <s v="tiktok"/>
    <s v=""/>
    <s v="-"/>
    <s v="06/07/2025 20:03"/>
  </r>
  <r>
    <x v="1"/>
    <x v="1"/>
    <n v="50"/>
    <n v="1"/>
    <s v="FON61"/>
    <n v="100"/>
    <n v="0"/>
    <s v="ร้านที่4"/>
    <s v="ร***คนธ์ ช***รา"/>
    <s v="ราชบุรี"/>
    <s v="-"/>
    <s v=""/>
    <s v="06/07/2025 20:04"/>
    <s v="-"/>
    <s v="J&amp;T Express"/>
    <s v="Tiktok"/>
    <s v="tiktok"/>
    <s v=""/>
    <s v="-"/>
    <s v="06/07/2025 20:03"/>
  </r>
  <r>
    <x v="2"/>
    <x v="2"/>
    <n v="50"/>
    <n v="1"/>
    <s v="FON61"/>
    <n v="100"/>
    <n v="0"/>
    <s v="ร้านที่4"/>
    <s v="ร***คนธ์ ช***รา"/>
    <s v="ราชบุรี"/>
    <s v="-"/>
    <s v=""/>
    <s v="06/07/2025 20:04"/>
    <s v="-"/>
    <s v="J&amp;T Express"/>
    <s v="Tiktok"/>
    <s v="tiktok"/>
    <s v=""/>
    <s v="-"/>
    <s v="06/07/2025 20:03"/>
  </r>
  <r>
    <x v="2"/>
    <x v="2"/>
    <n v="38.666666666666657"/>
    <n v="3"/>
    <s v="FON60"/>
    <n v="170"/>
    <n v="0"/>
    <s v="ร้านที่1"/>
    <s v="ก******ล"/>
    <s v="****** ล็อค ข, ถ.พหลโยธิน, ตำบลคูคต อำเภอลำลูกกา จังหวัดปทุมธานี 12130"/>
    <s v="12130"/>
    <s v="70"/>
    <s v="06/07/2025 20:02"/>
    <s v="-"/>
    <s v="Flash Express"/>
    <s v="Shopee"/>
    <s v="shopee"/>
    <s v=""/>
    <s v="TH04067F9VAZ7A1"/>
    <s v="06/07/2025 20:01"/>
  </r>
  <r>
    <x v="3"/>
    <x v="3"/>
    <n v="54"/>
    <n v="1"/>
    <s v="FON60"/>
    <n v="170"/>
    <n v="0"/>
    <s v="ร้านที่1"/>
    <s v="ก******ล"/>
    <s v="****** ล็อค ข, ถ.พหลโยธิน, ตำบลคูคต อำเภอลำลูกกา จังหวัดปทุมธานี 12130"/>
    <s v="12130"/>
    <s v="70"/>
    <s v="06/07/2025 20:02"/>
    <s v="-"/>
    <s v="Flash Express"/>
    <s v="Shopee"/>
    <s v="shopee"/>
    <s v=""/>
    <s v="TH04067F9VAZ7A1"/>
    <s v="06/07/2025 20:01"/>
  </r>
  <r>
    <x v="5"/>
    <x v="5"/>
    <n v="35"/>
    <n v="8"/>
    <s v="FON59"/>
    <n v="328"/>
    <n v="0"/>
    <s v="ร้านที่1"/>
    <s v="จ******ร"/>
    <s v="******, อำเภอคลองหาด ตำบลเบญจขร อำเภอคลองหาด จังหวัดสระแก้ว 27260"/>
    <s v="27260"/>
    <s v="65"/>
    <s v="06/07/2025 20:31"/>
    <s v="-"/>
    <s v="Flash Express"/>
    <s v="Shopee"/>
    <s v="shopee"/>
    <s v=""/>
    <s v="TH26027F9CE06F"/>
    <s v="06/07/2025 20:01"/>
  </r>
  <r>
    <x v="5"/>
    <x v="5"/>
    <n v="45"/>
    <n v="1"/>
    <s v="FON58"/>
    <n v="79"/>
    <n v="38"/>
    <s v="ร้านที่4"/>
    <s v="แ***พรรณ พ***เจริญ"/>
    <s v="ราชบุรี"/>
    <s v="-"/>
    <s v=""/>
    <s v="06/07/2025 20:00"/>
    <s v="-"/>
    <s v="J&amp;T Express"/>
    <s v="Tiktok"/>
    <s v="tiktok"/>
    <s v=""/>
    <s v="-"/>
    <s v="06/07/2025 20:00"/>
  </r>
  <r>
    <x v="0"/>
    <x v="0"/>
    <n v="33.333333333333336"/>
    <n v="3"/>
    <s v="FON56"/>
    <n v="200"/>
    <n v="0"/>
    <s v="ร้านที่4"/>
    <s v="น***ีย์ ส***"/>
    <s v="เทศบาลนครนครสวรรค์"/>
    <s v="-"/>
    <s v=""/>
    <s v="06/07/2025 19:26"/>
    <s v="-"/>
    <s v="J&amp;T COD"/>
    <s v="Tiktok"/>
    <s v="จ่ายทีหลัง / COD"/>
    <s v=""/>
    <s v="-"/>
    <s v="06/07/2025 19:26"/>
  </r>
  <r>
    <x v="3"/>
    <x v="3"/>
    <n v="66.666666666666671"/>
    <n v="3"/>
    <s v="FON56"/>
    <n v="200"/>
    <n v="0"/>
    <s v="ร้านที่4"/>
    <s v="น***ีย์ ส***"/>
    <s v="เทศบาลนครนครสวรรค์"/>
    <s v="-"/>
    <s v=""/>
    <s v="06/07/2025 19:26"/>
    <s v="-"/>
    <s v="J&amp;T COD"/>
    <s v="Tiktok"/>
    <s v="จ่ายทีหลัง / COD"/>
    <s v=""/>
    <s v="-"/>
    <s v="06/07/2025 19:26"/>
  </r>
  <r>
    <x v="0"/>
    <x v="0"/>
    <n v="50"/>
    <n v="3"/>
    <s v="FON55"/>
    <n v="300"/>
    <n v="0"/>
    <s v="ร้านที่4"/>
    <s v="e***hop3"/>
    <s v="เชียงราย"/>
    <s v="-"/>
    <s v=""/>
    <s v="06/07/2025 19:24"/>
    <s v="-"/>
    <s v="J&amp;T COD"/>
    <s v="Tiktok"/>
    <s v="จ่ายทีหลัง / COD"/>
    <s v=""/>
    <s v="-"/>
    <s v="06/07/2025 19:24"/>
  </r>
  <r>
    <x v="1"/>
    <x v="1"/>
    <n v="50"/>
    <n v="3"/>
    <s v="FON55"/>
    <n v="300"/>
    <n v="0"/>
    <s v="ร้านที่4"/>
    <s v="e***hop3"/>
    <s v="เชียงราย"/>
    <s v="-"/>
    <s v=""/>
    <s v="06/07/2025 19:24"/>
    <s v="-"/>
    <s v="J&amp;T COD"/>
    <s v="Tiktok"/>
    <s v="จ่ายทีหลัง / COD"/>
    <s v=""/>
    <s v="-"/>
    <s v="06/07/2025 19:24"/>
  </r>
  <r>
    <x v="2"/>
    <x v="2"/>
    <n v="50"/>
    <n v="3"/>
    <s v="FON55"/>
    <n v="300"/>
    <n v="0"/>
    <s v="ร้านที่4"/>
    <s v="e***hop3"/>
    <s v="เชียงราย"/>
    <s v="-"/>
    <s v=""/>
    <s v="06/07/2025 19:24"/>
    <s v="-"/>
    <s v="J&amp;T COD"/>
    <s v="Tiktok"/>
    <s v="จ่ายทีหลัง / COD"/>
    <s v=""/>
    <s v="-"/>
    <s v="06/07/2025 19:24"/>
  </r>
  <r>
    <x v="0"/>
    <x v="0"/>
    <n v="50"/>
    <n v="1"/>
    <s v="FON54"/>
    <n v="100"/>
    <n v="0"/>
    <s v="ร้านที่4"/>
    <s v="น***าวฤทัยมาศ ค***ข"/>
    <s v="Roi Et"/>
    <s v="-"/>
    <s v=""/>
    <s v="06/07/2025 19:21"/>
    <s v="-"/>
    <s v="J&amp;T COD"/>
    <s v="Tiktok"/>
    <s v="จ่ายทีหลัง / COD"/>
    <s v=""/>
    <s v="-"/>
    <s v="06/07/2025 19:21"/>
  </r>
  <r>
    <x v="1"/>
    <x v="1"/>
    <n v="50"/>
    <n v="1"/>
    <s v="FON54"/>
    <n v="100"/>
    <n v="0"/>
    <s v="ร้านที่4"/>
    <s v="น***าวฤทัยมาศ ค***ข"/>
    <s v="Roi Et"/>
    <s v="-"/>
    <s v=""/>
    <s v="06/07/2025 19:21"/>
    <s v="-"/>
    <s v="J&amp;T COD"/>
    <s v="Tiktok"/>
    <s v="จ่ายทีหลัง / COD"/>
    <s v=""/>
    <s v="-"/>
    <s v="06/07/2025 19:21"/>
  </r>
  <r>
    <x v="2"/>
    <x v="2"/>
    <n v="50"/>
    <n v="1"/>
    <s v="FON54"/>
    <n v="100"/>
    <n v="0"/>
    <s v="ร้านที่4"/>
    <s v="น***าวฤทัยมาศ ค***ข"/>
    <s v="Roi Et"/>
    <s v="-"/>
    <s v=""/>
    <s v="06/07/2025 19:21"/>
    <s v="-"/>
    <s v="J&amp;T COD"/>
    <s v="Tiktok"/>
    <s v="จ่ายทีหลัง / COD"/>
    <s v=""/>
    <s v="-"/>
    <s v="06/07/2025 19:21"/>
  </r>
  <r>
    <x v="0"/>
    <x v="0"/>
    <n v="50"/>
    <n v="1"/>
    <s v="FON53"/>
    <n v="94"/>
    <n v="0"/>
    <s v="ร้านที่4"/>
    <s v="แ***กาญจน์  ช***ะธรรม"/>
    <s v="กรุงเทพฯ"/>
    <s v="-"/>
    <s v=""/>
    <s v="06/07/2025 19:19"/>
    <s v="-"/>
    <s v="J&amp;T Express"/>
    <s v="Tiktok"/>
    <s v="tiktok"/>
    <s v=""/>
    <s v="-"/>
    <s v="06/07/2025 19:19"/>
  </r>
  <r>
    <x v="1"/>
    <x v="1"/>
    <n v="50"/>
    <n v="1"/>
    <s v="FON53"/>
    <n v="94"/>
    <n v="0"/>
    <s v="ร้านที่4"/>
    <s v="แ***กาญจน์  ช***ะธรรม"/>
    <s v="กรุงเทพฯ"/>
    <s v="-"/>
    <s v=""/>
    <s v="06/07/2025 19:19"/>
    <s v="-"/>
    <s v="J&amp;T Express"/>
    <s v="Tiktok"/>
    <s v="tiktok"/>
    <s v=""/>
    <s v="-"/>
    <s v="06/07/2025 19:19"/>
  </r>
  <r>
    <x v="2"/>
    <x v="2"/>
    <n v="50"/>
    <n v="1"/>
    <s v="FON53"/>
    <n v="94"/>
    <n v="0"/>
    <s v="ร้านที่4"/>
    <s v="แ***กาญจน์  ช***ะธรรม"/>
    <s v="กรุงเทพฯ"/>
    <s v="-"/>
    <s v=""/>
    <s v="06/07/2025 19:19"/>
    <s v="-"/>
    <s v="J&amp;T Express"/>
    <s v="Tiktok"/>
    <s v="tiktok"/>
    <s v=""/>
    <s v="-"/>
    <s v="06/07/2025 19:19"/>
  </r>
  <r>
    <x v="3"/>
    <x v="3"/>
    <n v="66.666666666666671"/>
    <n v="3"/>
    <s v="FON51"/>
    <n v="194"/>
    <n v="0"/>
    <s v="ร้านที่4"/>
    <s v="น** น***ราง พ***น้อย"/>
    <s v="ขอนแก่น"/>
    <s v="-"/>
    <s v=""/>
    <s v="06/07/2025 19:11"/>
    <s v="-"/>
    <s v="J&amp;T COD"/>
    <s v="Tiktok"/>
    <s v="จ่ายทีหลัง / COD"/>
    <s v=""/>
    <s v="-"/>
    <s v="06/07/2025 19:11"/>
  </r>
  <r>
    <x v="0"/>
    <x v="0"/>
    <n v="50"/>
    <n v="1"/>
    <s v="FON51"/>
    <n v="194"/>
    <n v="0"/>
    <s v="ร้านที่4"/>
    <s v="น** น***ราง พ***น้อย"/>
    <s v="ขอนแก่น"/>
    <s v="-"/>
    <s v=""/>
    <s v="06/07/2025 19:11"/>
    <s v="-"/>
    <s v="J&amp;T COD"/>
    <s v="Tiktok"/>
    <s v="จ่ายทีหลัง / COD"/>
    <s v=""/>
    <s v="-"/>
    <s v="06/07/2025 19:11"/>
  </r>
  <r>
    <x v="1"/>
    <x v="1"/>
    <n v="50"/>
    <n v="1"/>
    <s v="FON51"/>
    <n v="194"/>
    <n v="0"/>
    <s v="ร้านที่4"/>
    <s v="น** น***ราง พ***น้อย"/>
    <s v="ขอนแก่น"/>
    <s v="-"/>
    <s v=""/>
    <s v="06/07/2025 19:11"/>
    <s v="-"/>
    <s v="J&amp;T COD"/>
    <s v="Tiktok"/>
    <s v="จ่ายทีหลัง / COD"/>
    <s v=""/>
    <s v="-"/>
    <s v="06/07/2025 19:11"/>
  </r>
  <r>
    <x v="2"/>
    <x v="2"/>
    <n v="50"/>
    <n v="1"/>
    <s v="FON51"/>
    <n v="194"/>
    <n v="0"/>
    <s v="ร้านที่4"/>
    <s v="น** น***ราง พ***น้อย"/>
    <s v="ขอนแก่น"/>
    <s v="-"/>
    <s v=""/>
    <s v="06/07/2025 19:11"/>
    <s v="-"/>
    <s v="J&amp;T COD"/>
    <s v="Tiktok"/>
    <s v="จ่ายทีหลัง / COD"/>
    <s v=""/>
    <s v="-"/>
    <s v="06/07/2025 19:11"/>
  </r>
  <r>
    <x v="0"/>
    <x v="0"/>
    <n v="50"/>
    <n v="1"/>
    <s v="FON50"/>
    <n v="138"/>
    <n v="38"/>
    <s v="ร้านที่4"/>
    <s v="จ***ิรา ศ***ุวรรณ"/>
    <s v="ชุมพร"/>
    <s v="-"/>
    <s v=""/>
    <s v="06/07/2025 19:09"/>
    <s v="-"/>
    <s v="J&amp;T COD"/>
    <s v="Tiktok"/>
    <s v="จ่ายทีหลัง / COD"/>
    <s v=""/>
    <s v="-"/>
    <s v="06/07/2025 19:09"/>
  </r>
  <r>
    <x v="1"/>
    <x v="1"/>
    <n v="50"/>
    <n v="1"/>
    <s v="FON50"/>
    <n v="138"/>
    <n v="38"/>
    <s v="ร้านที่4"/>
    <s v="จ***ิรา ศ***ุวรรณ"/>
    <s v="ชุมพร"/>
    <s v="-"/>
    <s v=""/>
    <s v="06/07/2025 19:09"/>
    <s v="-"/>
    <s v="J&amp;T COD"/>
    <s v="Tiktok"/>
    <s v="จ่ายทีหลัง / COD"/>
    <s v=""/>
    <s v="-"/>
    <s v="06/07/2025 19:09"/>
  </r>
  <r>
    <x v="2"/>
    <x v="2"/>
    <n v="50"/>
    <n v="1"/>
    <s v="FON50"/>
    <n v="138"/>
    <n v="38"/>
    <s v="ร้านที่4"/>
    <s v="จ***ิรา ศ***ุวรรณ"/>
    <s v="ชุมพร"/>
    <s v="-"/>
    <s v=""/>
    <s v="06/07/2025 19:09"/>
    <s v="-"/>
    <s v="J&amp;T COD"/>
    <s v="Tiktok"/>
    <s v="จ่ายทีหลัง / COD"/>
    <s v=""/>
    <s v="-"/>
    <s v="06/07/2025 19:09"/>
  </r>
  <r>
    <x v="0"/>
    <x v="0"/>
    <n v="50"/>
    <n v="1"/>
    <s v="FON49"/>
    <n v="94"/>
    <n v="0"/>
    <s v="ร้านที่4"/>
    <s v="น***ลักษณ์ ก***ุง"/>
    <s v="ร้อยเอ็ด"/>
    <s v="-"/>
    <s v=""/>
    <s v="06/07/2025 18:56"/>
    <s v="-"/>
    <s v="J&amp;T COD"/>
    <s v="Tiktok"/>
    <s v="จ่ายทีหลัง / COD"/>
    <s v=""/>
    <s v="-"/>
    <s v="06/07/2025 18:56"/>
  </r>
  <r>
    <x v="1"/>
    <x v="1"/>
    <n v="50"/>
    <n v="1"/>
    <s v="FON49"/>
    <n v="94"/>
    <n v="0"/>
    <s v="ร้านที่4"/>
    <s v="น***ลักษณ์ ก***ุง"/>
    <s v="ร้อยเอ็ด"/>
    <s v="-"/>
    <s v=""/>
    <s v="06/07/2025 18:56"/>
    <s v="-"/>
    <s v="J&amp;T COD"/>
    <s v="Tiktok"/>
    <s v="จ่ายทีหลัง / COD"/>
    <s v=""/>
    <s v="-"/>
    <s v="06/07/2025 18:56"/>
  </r>
  <r>
    <x v="2"/>
    <x v="2"/>
    <n v="50"/>
    <n v="1"/>
    <s v="FON49"/>
    <n v="94"/>
    <n v="0"/>
    <s v="ร้านที่4"/>
    <s v="น***ลักษณ์ ก***ุง"/>
    <s v="ร้อยเอ็ด"/>
    <s v="-"/>
    <s v=""/>
    <s v="06/07/2025 18:56"/>
    <s v="-"/>
    <s v="J&amp;T COD"/>
    <s v="Tiktok"/>
    <s v="จ่ายทีหลัง / COD"/>
    <s v=""/>
    <s v="-"/>
    <s v="06/07/2025 18:56"/>
  </r>
  <r>
    <x v="0"/>
    <x v="0"/>
    <n v="50"/>
    <n v="1"/>
    <s v="FON48"/>
    <n v="94"/>
    <n v="0"/>
    <s v="ร้านที่4"/>
    <s v="จ***ี่"/>
    <s v="กรุงเทพฯ"/>
    <s v="-"/>
    <s v=""/>
    <s v="06/07/2025 18:56"/>
    <s v="-"/>
    <s v="J&amp;T Express"/>
    <s v="Tiktok"/>
    <s v="tiktok"/>
    <s v=""/>
    <s v="-"/>
    <s v="06/07/2025 18:55"/>
  </r>
  <r>
    <x v="1"/>
    <x v="1"/>
    <n v="50"/>
    <n v="1"/>
    <s v="FON48"/>
    <n v="94"/>
    <n v="0"/>
    <s v="ร้านที่4"/>
    <s v="จ***ี่"/>
    <s v="กรุงเทพฯ"/>
    <s v="-"/>
    <s v=""/>
    <s v="06/07/2025 18:56"/>
    <s v="-"/>
    <s v="J&amp;T Express"/>
    <s v="Tiktok"/>
    <s v="tiktok"/>
    <s v=""/>
    <s v="-"/>
    <s v="06/07/2025 18:55"/>
  </r>
  <r>
    <x v="2"/>
    <x v="2"/>
    <n v="50"/>
    <n v="1"/>
    <s v="FON48"/>
    <n v="94"/>
    <n v="0"/>
    <s v="ร้านที่4"/>
    <s v="จ***ี่"/>
    <s v="กรุงเทพฯ"/>
    <s v="-"/>
    <s v=""/>
    <s v="06/07/2025 18:56"/>
    <s v="-"/>
    <s v="J&amp;T Express"/>
    <s v="Tiktok"/>
    <s v="tiktok"/>
    <s v=""/>
    <s v="-"/>
    <s v="06/07/2025 18:55"/>
  </r>
  <r>
    <x v="0"/>
    <x v="0"/>
    <n v="50"/>
    <n v="1"/>
    <s v="FON47"/>
    <n v="94"/>
    <n v="0"/>
    <s v="ร้านที่4"/>
    <s v="ป***  ฐ***รัตน์"/>
    <s v="ตราด"/>
    <s v="-"/>
    <s v=""/>
    <s v="06/07/2025 18:54"/>
    <s v="-"/>
    <s v="J&amp;T Express"/>
    <s v="Tiktok"/>
    <s v="tiktok"/>
    <s v=""/>
    <s v="-"/>
    <s v="06/07/2025 18:54"/>
  </r>
  <r>
    <x v="1"/>
    <x v="1"/>
    <n v="50"/>
    <n v="1"/>
    <s v="FON47"/>
    <n v="94"/>
    <n v="0"/>
    <s v="ร้านที่4"/>
    <s v="ป***  ฐ***รัตน์"/>
    <s v="ตราด"/>
    <s v="-"/>
    <s v=""/>
    <s v="06/07/2025 18:54"/>
    <s v="-"/>
    <s v="J&amp;T Express"/>
    <s v="Tiktok"/>
    <s v="tiktok"/>
    <s v=""/>
    <s v="-"/>
    <s v="06/07/2025 18:54"/>
  </r>
  <r>
    <x v="2"/>
    <x v="2"/>
    <n v="50"/>
    <n v="1"/>
    <s v="FON47"/>
    <n v="94"/>
    <n v="0"/>
    <s v="ร้านที่4"/>
    <s v="ป***  ฐ***รัตน์"/>
    <s v="ตราด"/>
    <s v="-"/>
    <s v=""/>
    <s v="06/07/2025 18:54"/>
    <s v="-"/>
    <s v="J&amp;T Express"/>
    <s v="Tiktok"/>
    <s v="tiktok"/>
    <s v=""/>
    <s v="-"/>
    <s v="06/07/2025 18:54"/>
  </r>
  <r>
    <x v="4"/>
    <x v="4"/>
    <n v="66.666666666666671"/>
    <n v="3"/>
    <s v="FON46"/>
    <n v="100"/>
    <n v="0"/>
    <s v="ร้านที่2"/>
    <s v="เ***ชนก บ***ื่น"/>
    <s v="สุราษฎร์ธานี"/>
    <s v="-"/>
    <s v=""/>
    <s v="06/07/2025 18:44"/>
    <s v="-"/>
    <s v="J&amp;T COD"/>
    <s v="Tiktok"/>
    <s v="จ่ายทีหลัง / COD"/>
    <s v=""/>
    <s v="-"/>
    <s v="06/07/2025 18:44"/>
  </r>
  <r>
    <x v="0"/>
    <x v="0"/>
    <n v="50"/>
    <n v="1"/>
    <s v="FON45"/>
    <n v="100"/>
    <n v="0"/>
    <s v="ร้านที่4"/>
    <s v="ฐ***รัตน์ ส***ะวัฏฐ์"/>
    <s v="พระนครศรีอยุธยา"/>
    <s v="-"/>
    <s v=""/>
    <s v="06/07/2025 18:44"/>
    <s v="-"/>
    <s v="J&amp;T Express"/>
    <s v="Tiktok"/>
    <s v="tiktok"/>
    <s v=""/>
    <s v="-"/>
    <s v="06/07/2025 18:44"/>
  </r>
  <r>
    <x v="1"/>
    <x v="1"/>
    <n v="50"/>
    <n v="1"/>
    <s v="FON45"/>
    <n v="100"/>
    <n v="0"/>
    <s v="ร้านที่4"/>
    <s v="ฐ***รัตน์ ส***ะวัฏฐ์"/>
    <s v="พระนครศรีอยุธยา"/>
    <s v="-"/>
    <s v=""/>
    <s v="06/07/2025 18:44"/>
    <s v="-"/>
    <s v="J&amp;T Express"/>
    <s v="Tiktok"/>
    <s v="tiktok"/>
    <s v=""/>
    <s v="-"/>
    <s v="06/07/2025 18:44"/>
  </r>
  <r>
    <x v="2"/>
    <x v="2"/>
    <n v="50"/>
    <n v="1"/>
    <s v="FON45"/>
    <n v="100"/>
    <n v="0"/>
    <s v="ร้านที่4"/>
    <s v="ฐ***รัตน์ ส***ะวัฏฐ์"/>
    <s v="พระนครศรีอยุธยา"/>
    <s v="-"/>
    <s v=""/>
    <s v="06/07/2025 18:44"/>
    <s v="-"/>
    <s v="J&amp;T Express"/>
    <s v="Tiktok"/>
    <s v="tiktok"/>
    <s v=""/>
    <s v="-"/>
    <s v="06/07/2025 18:44"/>
  </r>
  <r>
    <x v="0"/>
    <x v="0"/>
    <n v="50"/>
    <n v="2"/>
    <s v="FON44"/>
    <n v="200"/>
    <n v="0"/>
    <s v="ร้านที่4"/>
    <s v="ป***สรา ศ***งาม"/>
    <s v="กรุงเทพฯ"/>
    <s v="-"/>
    <s v=""/>
    <s v="06/07/2025 18:40"/>
    <s v="-"/>
    <s v="J&amp;T Express"/>
    <s v="Tiktok"/>
    <s v="tiktok"/>
    <s v=""/>
    <s v="-"/>
    <s v="06/07/2025 18:40"/>
  </r>
  <r>
    <x v="1"/>
    <x v="1"/>
    <n v="50"/>
    <n v="2"/>
    <s v="FON44"/>
    <n v="200"/>
    <n v="0"/>
    <s v="ร้านที่4"/>
    <s v="ป***สรา ศ***งาม"/>
    <s v="กรุงเทพฯ"/>
    <s v="-"/>
    <s v=""/>
    <s v="06/07/2025 18:40"/>
    <s v="-"/>
    <s v="J&amp;T Express"/>
    <s v="Tiktok"/>
    <s v="tiktok"/>
    <s v=""/>
    <s v="-"/>
    <s v="06/07/2025 18:40"/>
  </r>
  <r>
    <x v="2"/>
    <x v="2"/>
    <n v="50"/>
    <n v="2"/>
    <s v="FON44"/>
    <n v="200"/>
    <n v="0"/>
    <s v="ร้านที่4"/>
    <s v="ป***สรา ศ***งาม"/>
    <s v="กรุงเทพฯ"/>
    <s v="-"/>
    <s v=""/>
    <s v="06/07/2025 18:40"/>
    <s v="-"/>
    <s v="J&amp;T Express"/>
    <s v="Tiktok"/>
    <s v="tiktok"/>
    <s v=""/>
    <s v="-"/>
    <s v="06/07/2025 18:40"/>
  </r>
  <r>
    <x v="0"/>
    <x v="0"/>
    <n v="50"/>
    <n v="1"/>
    <s v="FON43"/>
    <n v="100"/>
    <n v="0"/>
    <s v="ร้านที่4"/>
    <s v="ร***อรุณ ห***ลคลาม"/>
    <s v="สุราษฎร์ธานี"/>
    <s v="-"/>
    <s v=""/>
    <s v="06/07/2025 17:37"/>
    <s v="-"/>
    <s v="J&amp;T COD"/>
    <s v="Tiktok"/>
    <s v="จ่ายทีหลัง / COD"/>
    <s v=""/>
    <s v="-"/>
    <s v="06/07/2025 18:34"/>
  </r>
  <r>
    <x v="1"/>
    <x v="1"/>
    <n v="50"/>
    <n v="1"/>
    <s v="FON43"/>
    <n v="100"/>
    <n v="0"/>
    <s v="ร้านที่4"/>
    <s v="ร***อรุณ ห***ลคลาม"/>
    <s v="สุราษฎร์ธานี"/>
    <s v="-"/>
    <s v=""/>
    <s v="06/07/2025 17:37"/>
    <s v="-"/>
    <s v="J&amp;T COD"/>
    <s v="Tiktok"/>
    <s v="จ่ายทีหลัง / COD"/>
    <s v=""/>
    <s v="-"/>
    <s v="06/07/2025 18:34"/>
  </r>
  <r>
    <x v="2"/>
    <x v="2"/>
    <n v="50"/>
    <n v="1"/>
    <s v="FON43"/>
    <n v="100"/>
    <n v="0"/>
    <s v="ร้านที่4"/>
    <s v="ร***อรุณ ห***ลคลาม"/>
    <s v="สุราษฎร์ธานี"/>
    <s v="-"/>
    <s v=""/>
    <s v="06/07/2025 17:37"/>
    <s v="-"/>
    <s v="J&amp;T COD"/>
    <s v="Tiktok"/>
    <s v="จ่ายทีหลัง / COD"/>
    <s v=""/>
    <s v="-"/>
    <s v="06/07/2025 18:34"/>
  </r>
  <r>
    <x v="1"/>
    <x v="1"/>
    <n v="33.333333333333336"/>
    <n v="3"/>
    <s v="FON42"/>
    <n v="100"/>
    <n v="0"/>
    <s v="ร้านที่4"/>
    <s v="บ***า ค***ษา"/>
    <s v="นครราชสีมา"/>
    <s v="-"/>
    <s v=""/>
    <s v="06/07/2025 17:49"/>
    <s v="-"/>
    <s v="J&amp;T COD"/>
    <s v="Tiktok"/>
    <s v="จ่ายทีหลัง / COD"/>
    <s v=""/>
    <s v="-"/>
    <s v="06/07/2025 18:34"/>
  </r>
  <r>
    <x v="0"/>
    <x v="0"/>
    <n v="50"/>
    <n v="1"/>
    <s v="FON41"/>
    <n v="100"/>
    <n v="0"/>
    <s v="ร้านที่4"/>
    <s v="ธ***พงษ์ 9**"/>
    <s v="กรุงเทพฯ"/>
    <s v="-"/>
    <s v=""/>
    <s v="06/07/2025 17:50"/>
    <s v="-"/>
    <s v="J&amp;T Express"/>
    <s v="Tiktok"/>
    <s v="tiktok"/>
    <s v=""/>
    <s v="-"/>
    <s v="06/07/2025 18:34"/>
  </r>
  <r>
    <x v="1"/>
    <x v="1"/>
    <n v="50"/>
    <n v="1"/>
    <s v="FON41"/>
    <n v="100"/>
    <n v="0"/>
    <s v="ร้านที่4"/>
    <s v="ธ***พงษ์ 9**"/>
    <s v="กรุงเทพฯ"/>
    <s v="-"/>
    <s v=""/>
    <s v="06/07/2025 17:50"/>
    <s v="-"/>
    <s v="J&amp;T Express"/>
    <s v="Tiktok"/>
    <s v="tiktok"/>
    <s v=""/>
    <s v="-"/>
    <s v="06/07/2025 18:34"/>
  </r>
  <r>
    <x v="2"/>
    <x v="2"/>
    <n v="50"/>
    <n v="1"/>
    <s v="FON41"/>
    <n v="100"/>
    <n v="0"/>
    <s v="ร้านที่4"/>
    <s v="ธ***พงษ์ 9**"/>
    <s v="กรุงเทพฯ"/>
    <s v="-"/>
    <s v=""/>
    <s v="06/07/2025 17:50"/>
    <s v="-"/>
    <s v="J&amp;T Express"/>
    <s v="Tiktok"/>
    <s v="tiktok"/>
    <s v=""/>
    <s v="-"/>
    <s v="06/07/2025 18:34"/>
  </r>
  <r>
    <x v="0"/>
    <x v="0"/>
    <n v="50"/>
    <n v="1"/>
    <s v="FON40"/>
    <n v="94"/>
    <n v="0"/>
    <s v="ร้านที่4"/>
    <s v="ม***ษา"/>
    <s v="กำแพงเพชร"/>
    <s v="-"/>
    <s v=""/>
    <s v="06/07/2025 18:30"/>
    <s v="-"/>
    <s v="J&amp;T Express"/>
    <s v="Tiktok"/>
    <s v="tiktok"/>
    <s v=""/>
    <s v="-"/>
    <s v="06/07/2025 18:29"/>
  </r>
  <r>
    <x v="1"/>
    <x v="1"/>
    <n v="50"/>
    <n v="1"/>
    <s v="FON40"/>
    <n v="94"/>
    <n v="0"/>
    <s v="ร้านที่4"/>
    <s v="ม***ษา"/>
    <s v="กำแพงเพชร"/>
    <s v="-"/>
    <s v=""/>
    <s v="06/07/2025 18:30"/>
    <s v="-"/>
    <s v="J&amp;T Express"/>
    <s v="Tiktok"/>
    <s v="tiktok"/>
    <s v=""/>
    <s v="-"/>
    <s v="06/07/2025 18:29"/>
  </r>
  <r>
    <x v="2"/>
    <x v="2"/>
    <n v="50"/>
    <n v="1"/>
    <s v="FON40"/>
    <n v="94"/>
    <n v="0"/>
    <s v="ร้านที่4"/>
    <s v="ม***ษา"/>
    <s v="กำแพงเพชร"/>
    <s v="-"/>
    <s v=""/>
    <s v="06/07/2025 18:30"/>
    <s v="-"/>
    <s v="J&amp;T Express"/>
    <s v="Tiktok"/>
    <s v="tiktok"/>
    <s v=""/>
    <s v="-"/>
    <s v="06/07/2025 18:29"/>
  </r>
  <r>
    <x v="4"/>
    <x v="4"/>
    <n v="66.666666666666671"/>
    <n v="3"/>
    <s v="FON39"/>
    <n v="194"/>
    <n v="0"/>
    <s v="ร้านที่4"/>
    <s v="ก***า ส***กตน"/>
    <s v="สระบุรี"/>
    <s v="-"/>
    <s v=""/>
    <s v="06/07/2025 18:29"/>
    <s v="-"/>
    <s v="J&amp;T COD"/>
    <s v="Tiktok"/>
    <s v="จ่ายทีหลัง / COD"/>
    <s v=""/>
    <s v="-"/>
    <s v="06/07/2025 18:29"/>
  </r>
  <r>
    <x v="0"/>
    <x v="0"/>
    <n v="50"/>
    <n v="1"/>
    <s v="FON39"/>
    <n v="194"/>
    <n v="0"/>
    <s v="ร้านที่4"/>
    <s v="ก***า ส***กตน"/>
    <s v="สระบุรี"/>
    <s v="-"/>
    <s v=""/>
    <s v="06/07/2025 18:29"/>
    <s v="-"/>
    <s v="J&amp;T COD"/>
    <s v="Tiktok"/>
    <s v="จ่ายทีหลัง / COD"/>
    <s v=""/>
    <s v="-"/>
    <s v="06/07/2025 18:29"/>
  </r>
  <r>
    <x v="1"/>
    <x v="1"/>
    <n v="50"/>
    <n v="1"/>
    <s v="FON39"/>
    <n v="194"/>
    <n v="0"/>
    <s v="ร้านที่4"/>
    <s v="ก***า ส***กตน"/>
    <s v="สระบุรี"/>
    <s v="-"/>
    <s v=""/>
    <s v="06/07/2025 18:29"/>
    <s v="-"/>
    <s v="J&amp;T COD"/>
    <s v="Tiktok"/>
    <s v="จ่ายทีหลัง / COD"/>
    <s v=""/>
    <s v="-"/>
    <s v="06/07/2025 18:29"/>
  </r>
  <r>
    <x v="2"/>
    <x v="2"/>
    <n v="50"/>
    <n v="1"/>
    <s v="FON39"/>
    <n v="194"/>
    <n v="0"/>
    <s v="ร้านที่4"/>
    <s v="ก***า ส***กตน"/>
    <s v="สระบุรี"/>
    <s v="-"/>
    <s v=""/>
    <s v="06/07/2025 18:29"/>
    <s v="-"/>
    <s v="J&amp;T COD"/>
    <s v="Tiktok"/>
    <s v="จ่ายทีหลัง / COD"/>
    <s v=""/>
    <s v="-"/>
    <s v="06/07/2025 18:29"/>
  </r>
  <r>
    <x v="0"/>
    <x v="0"/>
    <n v="50"/>
    <n v="1"/>
    <s v="FON38"/>
    <n v="100"/>
    <n v="0"/>
    <s v="ร้านที่4"/>
    <s v="ร***อรุณ ห***ลคลาม"/>
    <s v="สุราษฎร์ธานี"/>
    <s v="-"/>
    <s v=""/>
    <s v="06/07/2025 18:28"/>
    <s v="-"/>
    <s v="J&amp;T COD"/>
    <s v="Tiktok"/>
    <s v="จ่ายทีหลัง / COD"/>
    <s v=""/>
    <s v="-"/>
    <s v="06/07/2025 18:28"/>
  </r>
  <r>
    <x v="1"/>
    <x v="1"/>
    <n v="50"/>
    <n v="1"/>
    <s v="FON38"/>
    <n v="100"/>
    <n v="0"/>
    <s v="ร้านที่4"/>
    <s v="ร***อรุณ ห***ลคลาม"/>
    <s v="สุราษฎร์ธานี"/>
    <s v="-"/>
    <s v=""/>
    <s v="06/07/2025 18:28"/>
    <s v="-"/>
    <s v="J&amp;T COD"/>
    <s v="Tiktok"/>
    <s v="จ่ายทีหลัง / COD"/>
    <s v=""/>
    <s v="-"/>
    <s v="06/07/2025 18:28"/>
  </r>
  <r>
    <x v="2"/>
    <x v="2"/>
    <n v="50"/>
    <n v="1"/>
    <s v="FON38"/>
    <n v="100"/>
    <n v="0"/>
    <s v="ร้านที่4"/>
    <s v="ร***อรุณ ห***ลคลาม"/>
    <s v="สุราษฎร์ธานี"/>
    <s v="-"/>
    <s v=""/>
    <s v="06/07/2025 18:28"/>
    <s v="-"/>
    <s v="J&amp;T COD"/>
    <s v="Tiktok"/>
    <s v="จ่ายทีหลัง / COD"/>
    <s v=""/>
    <s v="-"/>
    <s v="06/07/2025 18:28"/>
  </r>
  <r>
    <x v="0"/>
    <x v="0"/>
    <n v="50"/>
    <n v="2"/>
    <s v="FON37"/>
    <n v="200"/>
    <n v="0"/>
    <s v="ร้านที่4"/>
    <s v="จ***ันท์ เ***กพยุง"/>
    <s v="นครนายก"/>
    <s v="-"/>
    <s v=""/>
    <s v="-"/>
    <s v="-"/>
    <s v="J&amp;T Express"/>
    <s v="Tiktok"/>
    <s v="-"/>
    <s v=""/>
    <s v="-"/>
    <s v="06/07/2025 18:28"/>
  </r>
  <r>
    <x v="1"/>
    <x v="1"/>
    <n v="50"/>
    <n v="2"/>
    <s v="FON37"/>
    <n v="200"/>
    <n v="0"/>
    <s v="ร้านที่4"/>
    <s v="จ***ันท์ เ***กพยุง"/>
    <s v="นครนายก"/>
    <s v="-"/>
    <s v=""/>
    <s v="-"/>
    <s v="-"/>
    <s v="J&amp;T Express"/>
    <s v="Tiktok"/>
    <s v="-"/>
    <s v=""/>
    <s v="-"/>
    <s v="06/07/2025 18:28"/>
  </r>
  <r>
    <x v="2"/>
    <x v="2"/>
    <n v="50"/>
    <n v="2"/>
    <s v="FON37"/>
    <n v="200"/>
    <n v="0"/>
    <s v="ร้านที่4"/>
    <s v="จ***ันท์ เ***กพยุง"/>
    <s v="นครนายก"/>
    <s v="-"/>
    <s v=""/>
    <s v="-"/>
    <s v="-"/>
    <s v="J&amp;T Express"/>
    <s v="Tiktok"/>
    <s v="-"/>
    <s v=""/>
    <s v="-"/>
    <s v="06/07/2025 18:28"/>
  </r>
  <r>
    <x v="0"/>
    <x v="0"/>
    <n v="50"/>
    <n v="1"/>
    <s v="FON35"/>
    <n v="100"/>
    <n v="0"/>
    <s v="ร้านที่4"/>
    <s v="ช***ียรติ์"/>
    <s v="ชัยนาท"/>
    <s v="-"/>
    <s v=""/>
    <s v="06/07/2025 18:20"/>
    <s v="-"/>
    <s v="J&amp;T COD"/>
    <s v="Tiktok"/>
    <s v="จ่ายทีหลัง / COD"/>
    <s v=""/>
    <s v="-"/>
    <s v="06/07/2025 18:20"/>
  </r>
  <r>
    <x v="1"/>
    <x v="1"/>
    <n v="50"/>
    <n v="1"/>
    <s v="FON35"/>
    <n v="100"/>
    <n v="0"/>
    <s v="ร้านที่4"/>
    <s v="ช***ียรติ์"/>
    <s v="ชัยนาท"/>
    <s v="-"/>
    <s v=""/>
    <s v="06/07/2025 18:20"/>
    <s v="-"/>
    <s v="J&amp;T COD"/>
    <s v="Tiktok"/>
    <s v="จ่ายทีหลัง / COD"/>
    <s v=""/>
    <s v="-"/>
    <s v="06/07/2025 18:20"/>
  </r>
  <r>
    <x v="2"/>
    <x v="2"/>
    <n v="50"/>
    <n v="1"/>
    <s v="FON35"/>
    <n v="100"/>
    <n v="0"/>
    <s v="ร้านที่4"/>
    <s v="ช***ียรติ์"/>
    <s v="ชัยนาท"/>
    <s v="-"/>
    <s v=""/>
    <s v="06/07/2025 18:20"/>
    <s v="-"/>
    <s v="J&amp;T COD"/>
    <s v="Tiktok"/>
    <s v="จ่ายทีหลัง / COD"/>
    <s v=""/>
    <s v="-"/>
    <s v="06/07/2025 18:20"/>
  </r>
  <r>
    <x v="0"/>
    <x v="0"/>
    <n v="50"/>
    <n v="1"/>
    <s v="FON34"/>
    <n v="94"/>
    <n v="0"/>
    <s v="ร้านที่4"/>
    <s v="ส***รณา  ส***รณเตมีย์"/>
    <s v="กรุงเทพฯ"/>
    <s v="-"/>
    <s v=""/>
    <s v="06/07/2025 18:15"/>
    <s v="-"/>
    <s v="J&amp;T COD"/>
    <s v="Tiktok"/>
    <s v="จ่ายทีหลัง / COD"/>
    <s v=""/>
    <s v="-"/>
    <s v="06/07/2025 18:15"/>
  </r>
  <r>
    <x v="1"/>
    <x v="1"/>
    <n v="50"/>
    <n v="1"/>
    <s v="FON34"/>
    <n v="94"/>
    <n v="0"/>
    <s v="ร้านที่4"/>
    <s v="ส***รณา  ส***รณเตมีย์"/>
    <s v="กรุงเทพฯ"/>
    <s v="-"/>
    <s v=""/>
    <s v="06/07/2025 18:15"/>
    <s v="-"/>
    <s v="J&amp;T COD"/>
    <s v="Tiktok"/>
    <s v="จ่ายทีหลัง / COD"/>
    <s v=""/>
    <s v="-"/>
    <s v="06/07/2025 18:15"/>
  </r>
  <r>
    <x v="2"/>
    <x v="2"/>
    <n v="50"/>
    <n v="1"/>
    <s v="FON34"/>
    <n v="94"/>
    <n v="0"/>
    <s v="ร้านที่4"/>
    <s v="ส***รณา  ส***รณเตมีย์"/>
    <s v="กรุงเทพฯ"/>
    <s v="-"/>
    <s v=""/>
    <s v="06/07/2025 18:15"/>
    <s v="-"/>
    <s v="J&amp;T COD"/>
    <s v="Tiktok"/>
    <s v="จ่ายทีหลัง / COD"/>
    <s v=""/>
    <s v="-"/>
    <s v="06/07/2025 18:15"/>
  </r>
  <r>
    <x v="0"/>
    <x v="0"/>
    <n v="50"/>
    <n v="1"/>
    <s v="FON33"/>
    <n v="100"/>
    <n v="0"/>
    <s v="ร้านที่4"/>
    <s v="ร***โรจน์ ส***จมุข"/>
    <s v="Chiang Rai"/>
    <s v="-"/>
    <s v=""/>
    <s v="06/07/2025 18:13"/>
    <s v="-"/>
    <s v="J&amp;T Express"/>
    <s v="Tiktok"/>
    <s v="tiktok"/>
    <s v=""/>
    <s v="-"/>
    <s v="06/07/2025 18:13"/>
  </r>
  <r>
    <x v="1"/>
    <x v="1"/>
    <n v="50"/>
    <n v="1"/>
    <s v="FON33"/>
    <n v="100"/>
    <n v="0"/>
    <s v="ร้านที่4"/>
    <s v="ร***โรจน์ ส***จมุข"/>
    <s v="Chiang Rai"/>
    <s v="-"/>
    <s v=""/>
    <s v="06/07/2025 18:13"/>
    <s v="-"/>
    <s v="J&amp;T Express"/>
    <s v="Tiktok"/>
    <s v="tiktok"/>
    <s v=""/>
    <s v="-"/>
    <s v="06/07/2025 18:13"/>
  </r>
  <r>
    <x v="2"/>
    <x v="2"/>
    <n v="50"/>
    <n v="1"/>
    <s v="FON33"/>
    <n v="100"/>
    <n v="0"/>
    <s v="ร้านที่4"/>
    <s v="ร***โรจน์ ส***จมุข"/>
    <s v="Chiang Rai"/>
    <s v="-"/>
    <s v=""/>
    <s v="06/07/2025 18:13"/>
    <s v="-"/>
    <s v="J&amp;T Express"/>
    <s v="Tiktok"/>
    <s v="tiktok"/>
    <s v=""/>
    <s v="-"/>
    <s v="06/07/2025 18:13"/>
  </r>
  <r>
    <x v="2"/>
    <x v="2"/>
    <n v="60"/>
    <n v="3"/>
    <s v="FON32"/>
    <n v="135"/>
    <n v="35"/>
    <s v="ร้านที่2"/>
    <s v="ม***นันท์ ธ***จเดชเจริญ"/>
    <s v="กรุงเทพฯ"/>
    <s v="-"/>
    <s v=""/>
    <s v="06/07/2025 18:12"/>
    <s v="-"/>
    <s v="J&amp;T Express"/>
    <s v="Tiktok"/>
    <s v="tiktok"/>
    <s v=""/>
    <s v="-"/>
    <s v="06/07/2025 18:12"/>
  </r>
  <r>
    <x v="0"/>
    <x v="0"/>
    <n v="50"/>
    <n v="3"/>
    <s v="FON31"/>
    <n v="282"/>
    <n v="0"/>
    <s v="ร้านที่4"/>
    <s v="ว***พร อ***ะพุธ"/>
    <s v="ปทุมธานี"/>
    <s v="-"/>
    <s v=""/>
    <s v="06/07/2025 18:04"/>
    <s v="-"/>
    <s v="Flash Express Thailand COD"/>
    <s v="Tiktok"/>
    <s v="จ่ายทีหลัง / COD"/>
    <s v=""/>
    <s v="-"/>
    <s v="06/07/2025 18:04"/>
  </r>
  <r>
    <x v="1"/>
    <x v="1"/>
    <n v="50"/>
    <n v="3"/>
    <s v="FON31"/>
    <n v="282"/>
    <n v="0"/>
    <s v="ร้านที่4"/>
    <s v="ว***พร อ***ะพุธ"/>
    <s v="ปทุมธานี"/>
    <s v="-"/>
    <s v=""/>
    <s v="06/07/2025 18:04"/>
    <s v="-"/>
    <s v="Flash Express Thailand COD"/>
    <s v="Tiktok"/>
    <s v="จ่ายทีหลัง / COD"/>
    <s v=""/>
    <s v="-"/>
    <s v="06/07/2025 18:04"/>
  </r>
  <r>
    <x v="2"/>
    <x v="2"/>
    <n v="50"/>
    <n v="3"/>
    <s v="FON31"/>
    <n v="282"/>
    <n v="0"/>
    <s v="ร้านที่4"/>
    <s v="ว***พร อ***ะพุธ"/>
    <s v="ปทุมธานี"/>
    <s v="-"/>
    <s v=""/>
    <s v="06/07/2025 18:04"/>
    <s v="-"/>
    <s v="Flash Express Thailand COD"/>
    <s v="Tiktok"/>
    <s v="จ่ายทีหลัง / COD"/>
    <s v=""/>
    <s v="-"/>
    <s v="06/07/2025 18:04"/>
  </r>
  <r>
    <x v="0"/>
    <x v="0"/>
    <n v="50"/>
    <n v="2"/>
    <s v="FON30"/>
    <n v="188"/>
    <n v="0"/>
    <s v="ร้านที่4"/>
    <s v="ส***ยา"/>
    <s v="ชลบุรี"/>
    <s v="-"/>
    <s v=""/>
    <s v="06/07/2025 18:00"/>
    <s v="-"/>
    <s v="J&amp;T COD"/>
    <s v="Tiktok"/>
    <s v="จ่ายทีหลัง / COD"/>
    <s v=""/>
    <s v="-"/>
    <s v="06/07/2025 18:01"/>
  </r>
  <r>
    <x v="1"/>
    <x v="1"/>
    <n v="50"/>
    <n v="2"/>
    <s v="FON30"/>
    <n v="188"/>
    <n v="0"/>
    <s v="ร้านที่4"/>
    <s v="ส***ยา"/>
    <s v="ชลบุรี"/>
    <s v="-"/>
    <s v=""/>
    <s v="06/07/2025 18:00"/>
    <s v="-"/>
    <s v="J&amp;T COD"/>
    <s v="Tiktok"/>
    <s v="จ่ายทีหลัง / COD"/>
    <s v=""/>
    <s v="-"/>
    <s v="06/07/2025 18:01"/>
  </r>
  <r>
    <x v="2"/>
    <x v="2"/>
    <n v="50"/>
    <n v="2"/>
    <s v="FON30"/>
    <n v="188"/>
    <n v="0"/>
    <s v="ร้านที่4"/>
    <s v="ส***ยา"/>
    <s v="ชลบุรี"/>
    <s v="-"/>
    <s v=""/>
    <s v="06/07/2025 18:00"/>
    <s v="-"/>
    <s v="J&amp;T COD"/>
    <s v="Tiktok"/>
    <s v="จ่ายทีหลัง / COD"/>
    <s v=""/>
    <s v="-"/>
    <s v="06/07/2025 18:00"/>
  </r>
  <r>
    <x v="0"/>
    <x v="0"/>
    <n v="50"/>
    <n v="2"/>
    <s v="FON28"/>
    <n v="200"/>
    <n v="0"/>
    <s v="ร้านที่4"/>
    <s v="น** ส***ต ส***ดิ์ดวง"/>
    <s v="นครปฐม"/>
    <s v="-"/>
    <s v=""/>
    <s v="06/07/2025 17:52"/>
    <s v="-"/>
    <s v="J&amp;T COD"/>
    <s v="Tiktok"/>
    <s v="จ่ายทีหลัง / COD"/>
    <s v=""/>
    <s v="-"/>
    <s v="06/07/2025 17:52"/>
  </r>
  <r>
    <x v="1"/>
    <x v="1"/>
    <n v="50"/>
    <n v="2"/>
    <s v="FON28"/>
    <n v="200"/>
    <n v="0"/>
    <s v="ร้านที่4"/>
    <s v="น** ส***ต ส***ดิ์ดวง"/>
    <s v="นครปฐม"/>
    <s v="-"/>
    <s v=""/>
    <s v="06/07/2025 17:52"/>
    <s v="-"/>
    <s v="J&amp;T COD"/>
    <s v="Tiktok"/>
    <s v="จ่ายทีหลัง / COD"/>
    <s v=""/>
    <s v="-"/>
    <s v="06/07/2025 17:52"/>
  </r>
  <r>
    <x v="2"/>
    <x v="2"/>
    <n v="50"/>
    <n v="2"/>
    <s v="FON28"/>
    <n v="200"/>
    <n v="0"/>
    <s v="ร้านที่4"/>
    <s v="น** ส***ต ส***ดิ์ดวง"/>
    <s v="นครปฐม"/>
    <s v="-"/>
    <s v=""/>
    <s v="06/07/2025 17:52"/>
    <s v="-"/>
    <s v="J&amp;T COD"/>
    <s v="Tiktok"/>
    <s v="จ่ายทีหลัง / COD"/>
    <s v=""/>
    <s v="-"/>
    <s v="06/07/2025 17:52"/>
  </r>
  <r>
    <x v="0"/>
    <x v="0"/>
    <n v="50"/>
    <n v="2"/>
    <s v="FON24"/>
    <n v="188"/>
    <n v="0"/>
    <s v="ร้านที่4"/>
    <s v="ส***ยุด ท***ก้ว"/>
    <s v="กาญจนบุรี"/>
    <s v="-"/>
    <s v=""/>
    <s v="06/07/2025 17:44"/>
    <s v="-"/>
    <s v="J&amp;T COD"/>
    <s v="Tiktok"/>
    <s v="จ่ายทีหลัง / COD"/>
    <s v=""/>
    <s v="-"/>
    <s v="06/07/2025 17:44"/>
  </r>
  <r>
    <x v="1"/>
    <x v="1"/>
    <n v="50"/>
    <n v="2"/>
    <s v="FON24"/>
    <n v="188"/>
    <n v="0"/>
    <s v="ร้านที่4"/>
    <s v="ส***ยุด ท***ก้ว"/>
    <s v="กาญจนบุรี"/>
    <s v="-"/>
    <s v=""/>
    <s v="06/07/2025 17:44"/>
    <s v="-"/>
    <s v="J&amp;T COD"/>
    <s v="Tiktok"/>
    <s v="จ่ายทีหลัง / COD"/>
    <s v=""/>
    <s v="-"/>
    <s v="06/07/2025 17:44"/>
  </r>
  <r>
    <x v="2"/>
    <x v="2"/>
    <n v="50"/>
    <n v="2"/>
    <s v="FON24"/>
    <n v="188"/>
    <n v="0"/>
    <s v="ร้านที่4"/>
    <s v="ส***ยุด ท***ก้ว"/>
    <s v="กาญจนบุรี"/>
    <s v="-"/>
    <s v=""/>
    <s v="06/07/2025 17:44"/>
    <s v="-"/>
    <s v="J&amp;T COD"/>
    <s v="Tiktok"/>
    <s v="จ่ายทีหลัง / COD"/>
    <s v=""/>
    <s v="-"/>
    <s v="06/07/2025 17:44"/>
  </r>
  <r>
    <x v="0"/>
    <x v="0"/>
    <n v="50"/>
    <n v="2"/>
    <s v="FON23"/>
    <n v="200"/>
    <n v="0"/>
    <s v="ร้านที่4"/>
    <s v="อ***    ต***งตา"/>
    <s v="ลพบุรี"/>
    <s v="-"/>
    <s v=""/>
    <s v="06/07/2025 17:43"/>
    <s v="-"/>
    <s v="J&amp;T COD"/>
    <s v="Tiktok"/>
    <s v="จ่ายทีหลัง / COD"/>
    <s v=""/>
    <s v="-"/>
    <s v="06/07/2025 17:43"/>
  </r>
  <r>
    <x v="1"/>
    <x v="1"/>
    <n v="50"/>
    <n v="2"/>
    <s v="FON23"/>
    <n v="200"/>
    <n v="0"/>
    <s v="ร้านที่4"/>
    <s v="อ***    ต***งตา"/>
    <s v="ลพบุรี"/>
    <s v="-"/>
    <s v=""/>
    <s v="06/07/2025 17:43"/>
    <s v="-"/>
    <s v="J&amp;T COD"/>
    <s v="Tiktok"/>
    <s v="จ่ายทีหลัง / COD"/>
    <s v=""/>
    <s v="-"/>
    <s v="06/07/2025 17:43"/>
  </r>
  <r>
    <x v="2"/>
    <x v="2"/>
    <n v="50"/>
    <n v="2"/>
    <s v="FON23"/>
    <n v="200"/>
    <n v="0"/>
    <s v="ร้านที่4"/>
    <s v="อ***    ต***งตา"/>
    <s v="ลพบุรี"/>
    <s v="-"/>
    <s v=""/>
    <s v="06/07/2025 17:43"/>
    <s v="-"/>
    <s v="J&amp;T COD"/>
    <s v="Tiktok"/>
    <s v="จ่ายทีหลัง / COD"/>
    <s v=""/>
    <s v="-"/>
    <s v="06/07/2025 17:43"/>
  </r>
  <r>
    <x v="0"/>
    <x v="0"/>
    <n v="33.333333333333336"/>
    <n v="6"/>
    <s v="FON21"/>
    <n v="200"/>
    <n v="0"/>
    <s v="ร้านที่4"/>
    <s v="อ***    ต***งตา"/>
    <s v="ลพบุรี"/>
    <s v="-"/>
    <s v=""/>
    <s v="06/07/2025 17:41"/>
    <s v="-"/>
    <s v="J&amp;T COD"/>
    <s v="Tiktok"/>
    <s v="จ่ายทีหลัง / COD"/>
    <s v=""/>
    <s v="-"/>
    <s v="06/07/2025 17:42"/>
  </r>
  <r>
    <x v="3"/>
    <x v="3"/>
    <n v="66.666666666666671"/>
    <n v="15"/>
    <s v="FON20"/>
    <n v="500"/>
    <n v="0"/>
    <s v="ร้านที่4"/>
    <s v="อ***    ต***งตา"/>
    <s v="ลพบุรี"/>
    <s v="-"/>
    <s v=""/>
    <s v="06/07/2025 17:39"/>
    <s v="-"/>
    <s v="J&amp;T COD"/>
    <s v="Tiktok"/>
    <s v="จ่ายทีหลัง / COD"/>
    <s v=""/>
    <s v="-"/>
    <s v="06/07/2025 17:39"/>
  </r>
  <r>
    <x v="3"/>
    <x v="3"/>
    <n v="66.666666666666671"/>
    <n v="3"/>
    <s v="FON19"/>
    <n v="200"/>
    <n v="0"/>
    <s v="ร้านที่4"/>
    <s v="ส***รัตน์ ค***ญฐิติสกุล"/>
    <s v="บุรีรัมย์"/>
    <s v="-"/>
    <s v=""/>
    <s v="06/07/2025 17:39"/>
    <s v="-"/>
    <s v="J&amp;T COD"/>
    <s v="Tiktok"/>
    <s v="จ่ายทีหลัง / COD"/>
    <s v=""/>
    <s v="-"/>
    <s v="06/07/2025 17:39"/>
  </r>
  <r>
    <x v="4"/>
    <x v="4"/>
    <n v="66.666666666666671"/>
    <n v="3"/>
    <s v="FON19"/>
    <n v="200"/>
    <n v="0"/>
    <s v="ร้านที่4"/>
    <s v="ส***รัตน์ ค***ญฐิติสกุล"/>
    <s v="บุรีรัมย์"/>
    <s v="-"/>
    <s v=""/>
    <s v="06/07/2025 17:39"/>
    <s v="-"/>
    <s v="J&amp;T COD"/>
    <s v="Tiktok"/>
    <s v="จ่ายทีหลัง / COD"/>
    <s v=""/>
    <s v="-"/>
    <s v="06/07/2025 17:39"/>
  </r>
  <r>
    <x v="0"/>
    <x v="0"/>
    <n v="50"/>
    <n v="1"/>
    <s v="FON18"/>
    <n v="100"/>
    <n v="0"/>
    <s v="ร้านที่4"/>
    <s v="ณ***รี   จ***า"/>
    <s v="สุราษฎร์ธานี"/>
    <s v="-"/>
    <s v=""/>
    <s v="06/07/2025 17:36"/>
    <s v="-"/>
    <s v="J&amp;T COD"/>
    <s v="Tiktok"/>
    <s v="จ่ายทีหลัง / COD"/>
    <s v=""/>
    <s v="-"/>
    <s v="06/07/2025 17:36"/>
  </r>
  <r>
    <x v="1"/>
    <x v="1"/>
    <n v="50"/>
    <n v="1"/>
    <s v="FON18"/>
    <n v="100"/>
    <n v="0"/>
    <s v="ร้านที่4"/>
    <s v="ณ***รี   จ***า"/>
    <s v="สุราษฎร์ธานี"/>
    <s v="-"/>
    <s v=""/>
    <s v="06/07/2025 17:36"/>
    <s v="-"/>
    <s v="J&amp;T COD"/>
    <s v="Tiktok"/>
    <s v="จ่ายทีหลัง / COD"/>
    <s v=""/>
    <s v="-"/>
    <s v="06/07/2025 17:36"/>
  </r>
  <r>
    <x v="2"/>
    <x v="2"/>
    <n v="50"/>
    <n v="1"/>
    <s v="FON18"/>
    <n v="100"/>
    <n v="0"/>
    <s v="ร้านที่4"/>
    <s v="ณ***รี   จ***า"/>
    <s v="สุราษฎร์ธานี"/>
    <s v="-"/>
    <s v=""/>
    <s v="06/07/2025 17:36"/>
    <s v="-"/>
    <s v="J&amp;T COD"/>
    <s v="Tiktok"/>
    <s v="จ่ายทีหลัง / COD"/>
    <s v=""/>
    <s v="-"/>
    <s v="06/07/2025 17:36"/>
  </r>
  <r>
    <x v="0"/>
    <x v="0"/>
    <n v="50"/>
    <n v="2"/>
    <s v="FON17"/>
    <n v="188"/>
    <n v="0"/>
    <s v="ร้านที่4"/>
    <s v="ส***ม459  อ***าติ"/>
    <s v="นนทบุรี"/>
    <s v="-"/>
    <s v=""/>
    <s v="06/07/2025 17:35"/>
    <s v="-"/>
    <s v="Flash Express Thailand COD"/>
    <s v="Tiktok"/>
    <s v="จ่ายทีหลัง / COD"/>
    <s v=""/>
    <s v="THT03041YWM6T9Z"/>
    <s v="06/07/2025 17:35"/>
  </r>
  <r>
    <x v="1"/>
    <x v="1"/>
    <n v="50"/>
    <n v="2"/>
    <s v="FON17"/>
    <n v="188"/>
    <n v="0"/>
    <s v="ร้านที่4"/>
    <s v="ส***ม459  อ***าติ"/>
    <s v="นนทบุรี"/>
    <s v="-"/>
    <s v=""/>
    <s v="06/07/2025 17:35"/>
    <s v="-"/>
    <s v="Flash Express Thailand COD"/>
    <s v="Tiktok"/>
    <s v="จ่ายทีหลัง / COD"/>
    <s v=""/>
    <s v="THT03041YWM6T9Z"/>
    <s v="06/07/2025 17:35"/>
  </r>
  <r>
    <x v="2"/>
    <x v="2"/>
    <n v="50"/>
    <n v="2"/>
    <s v="FON17"/>
    <n v="188"/>
    <n v="0"/>
    <s v="ร้านที่4"/>
    <s v="ส***ม459  อ***าติ"/>
    <s v="นนทบุรี"/>
    <s v="-"/>
    <s v=""/>
    <s v="06/07/2025 17:35"/>
    <s v="-"/>
    <s v="Flash Express Thailand COD"/>
    <s v="Tiktok"/>
    <s v="จ่ายทีหลัง / COD"/>
    <s v=""/>
    <s v="THT03041YWM6T9Z"/>
    <s v="06/07/2025 17:35"/>
  </r>
  <r>
    <x v="0"/>
    <x v="0"/>
    <n v="50"/>
    <n v="1"/>
    <s v="FON16"/>
    <n v="94"/>
    <n v="0"/>
    <s v="ร้านที่4"/>
    <s v="ธ*** ต***าร"/>
    <s v="สตูล"/>
    <s v="-"/>
    <s v=""/>
    <s v="06/07/2025 17:34"/>
    <s v="-"/>
    <s v="J&amp;T COD"/>
    <s v="Tiktok"/>
    <s v="จ่ายทีหลัง / COD"/>
    <s v=""/>
    <s v="-"/>
    <s v="06/07/2025 17:34"/>
  </r>
  <r>
    <x v="1"/>
    <x v="1"/>
    <n v="50"/>
    <n v="1"/>
    <s v="FON16"/>
    <n v="94"/>
    <n v="0"/>
    <s v="ร้านที่4"/>
    <s v="ธ*** ต***าร"/>
    <s v="สตูล"/>
    <s v="-"/>
    <s v=""/>
    <s v="06/07/2025 17:34"/>
    <s v="-"/>
    <s v="J&amp;T COD"/>
    <s v="Tiktok"/>
    <s v="จ่ายทีหลัง / COD"/>
    <s v=""/>
    <s v="-"/>
    <s v="06/07/2025 17:34"/>
  </r>
  <r>
    <x v="2"/>
    <x v="2"/>
    <n v="50"/>
    <n v="1"/>
    <s v="FON16"/>
    <n v="94"/>
    <n v="0"/>
    <s v="ร้านที่4"/>
    <s v="ธ*** ต***าร"/>
    <s v="สตูล"/>
    <s v="-"/>
    <s v=""/>
    <s v="06/07/2025 17:34"/>
    <s v="-"/>
    <s v="J&amp;T COD"/>
    <s v="Tiktok"/>
    <s v="จ่ายทีหลัง / COD"/>
    <s v=""/>
    <s v="-"/>
    <s v="06/07/2025 17:34"/>
  </r>
  <r>
    <x v="4"/>
    <x v="4"/>
    <n v="66.666666666666671"/>
    <n v="3"/>
    <s v="FON15"/>
    <n v="194"/>
    <n v="0"/>
    <s v="ร้านที่4"/>
    <s v="พ***ี   ศ***าณิชย์พุฒิ"/>
    <s v="กรุงเทพฯ"/>
    <s v="-"/>
    <s v=""/>
    <s v="06/07/2025 17:34"/>
    <s v="-"/>
    <s v="J&amp;T Express"/>
    <s v="Tiktok"/>
    <s v="tiktok"/>
    <s v=""/>
    <s v="-"/>
    <s v="06/07/2025 17:34"/>
  </r>
  <r>
    <x v="0"/>
    <x v="0"/>
    <n v="50"/>
    <n v="1"/>
    <s v="FON15"/>
    <n v="194"/>
    <n v="0"/>
    <s v="ร้านที่4"/>
    <s v="พ***ี   ศ***าณิชย์พุฒิ"/>
    <s v="กรุงเทพฯ"/>
    <s v="-"/>
    <s v=""/>
    <s v="06/07/2025 17:34"/>
    <s v="-"/>
    <s v="J&amp;T Express"/>
    <s v="Tiktok"/>
    <s v="tiktok"/>
    <s v=""/>
    <s v="-"/>
    <s v="06/07/2025 17:34"/>
  </r>
  <r>
    <x v="1"/>
    <x v="1"/>
    <n v="50"/>
    <n v="1"/>
    <s v="FON15"/>
    <n v="194"/>
    <n v="0"/>
    <s v="ร้านที่4"/>
    <s v="พ***ี   ศ***าณิชย์พุฒิ"/>
    <s v="กรุงเทพฯ"/>
    <s v="-"/>
    <s v=""/>
    <s v="06/07/2025 17:34"/>
    <s v="-"/>
    <s v="J&amp;T Express"/>
    <s v="Tiktok"/>
    <s v="tiktok"/>
    <s v=""/>
    <s v="-"/>
    <s v="06/07/2025 17:34"/>
  </r>
  <r>
    <x v="2"/>
    <x v="2"/>
    <n v="50"/>
    <n v="1"/>
    <s v="FON15"/>
    <n v="194"/>
    <n v="0"/>
    <s v="ร้านที่4"/>
    <s v="พ***ี   ศ***าณิชย์พุฒิ"/>
    <s v="กรุงเทพฯ"/>
    <s v="-"/>
    <s v=""/>
    <s v="06/07/2025 17:34"/>
    <s v="-"/>
    <s v="J&amp;T Express"/>
    <s v="Tiktok"/>
    <s v="tiktok"/>
    <s v=""/>
    <s v="-"/>
    <s v="06/07/2025 17:34"/>
  </r>
  <r>
    <x v="0"/>
    <x v="0"/>
    <n v="50"/>
    <n v="2"/>
    <s v="FON14"/>
    <n v="200"/>
    <n v="0"/>
    <s v="ร้านที่4"/>
    <s v="c***ee s***hap"/>
    <s v="สมุทรสาคร"/>
    <s v="-"/>
    <s v=""/>
    <s v="06/07/2025 17:11"/>
    <s v="-"/>
    <s v="J&amp;T COD"/>
    <s v="Tiktok"/>
    <s v="จ่ายทีหลัง / COD"/>
    <s v=""/>
    <s v="-"/>
    <s v="06/07/2025 17:29"/>
  </r>
  <r>
    <x v="1"/>
    <x v="1"/>
    <n v="50"/>
    <n v="2"/>
    <s v="FON14"/>
    <n v="200"/>
    <n v="0"/>
    <s v="ร้านที่4"/>
    <s v="c***ee s***hap"/>
    <s v="สมุทรสาคร"/>
    <s v="-"/>
    <s v=""/>
    <s v="06/07/2025 17:11"/>
    <s v="-"/>
    <s v="J&amp;T COD"/>
    <s v="Tiktok"/>
    <s v="จ่ายทีหลัง / COD"/>
    <s v=""/>
    <s v="-"/>
    <s v="06/07/2025 17:29"/>
  </r>
  <r>
    <x v="2"/>
    <x v="2"/>
    <n v="50"/>
    <n v="2"/>
    <s v="FON14"/>
    <n v="200"/>
    <n v="0"/>
    <s v="ร้านที่4"/>
    <s v="c***ee s***hap"/>
    <s v="สมุทรสาคร"/>
    <s v="-"/>
    <s v=""/>
    <s v="06/07/2025 17:11"/>
    <s v="-"/>
    <s v="J&amp;T COD"/>
    <s v="Tiktok"/>
    <s v="จ่ายทีหลัง / COD"/>
    <s v=""/>
    <s v="-"/>
    <s v="06/07/2025 17:29"/>
  </r>
  <r>
    <x v="0"/>
    <x v="0"/>
    <n v="50"/>
    <n v="1"/>
    <s v="FON13"/>
    <n v="135"/>
    <n v="35"/>
    <s v="ร้านที่4"/>
    <s v="น***สำราญ  จ***ทน"/>
    <s v="นนทบุรี"/>
    <s v="-"/>
    <s v=""/>
    <s v="06/07/2025 17:17"/>
    <s v="-"/>
    <s v="Flash Express Thailand COD"/>
    <s v="Tiktok"/>
    <s v="จ่ายทีหลัง / COD"/>
    <s v=""/>
    <s v="THT03011YWNRF7Z"/>
    <s v="06/07/2025 17:29"/>
  </r>
  <r>
    <x v="1"/>
    <x v="1"/>
    <n v="50"/>
    <n v="1"/>
    <s v="FON13"/>
    <n v="135"/>
    <n v="35"/>
    <s v="ร้านที่4"/>
    <s v="น***สำราญ  จ***ทน"/>
    <s v="นนทบุรี"/>
    <s v="-"/>
    <s v=""/>
    <s v="06/07/2025 17:17"/>
    <s v="-"/>
    <s v="Flash Express Thailand COD"/>
    <s v="Tiktok"/>
    <s v="จ่ายทีหลัง / COD"/>
    <s v=""/>
    <s v="THT03011YWNRF7Z"/>
    <s v="06/07/2025 17:29"/>
  </r>
  <r>
    <x v="2"/>
    <x v="2"/>
    <n v="50"/>
    <n v="1"/>
    <s v="FON13"/>
    <n v="135"/>
    <n v="35"/>
    <s v="ร้านที่4"/>
    <s v="น***สำราญ  จ***ทน"/>
    <s v="นนทบุรี"/>
    <s v="-"/>
    <s v=""/>
    <s v="06/07/2025 17:17"/>
    <s v="-"/>
    <s v="Flash Express Thailand COD"/>
    <s v="Tiktok"/>
    <s v="จ่ายทีหลัง / COD"/>
    <s v=""/>
    <s v="THT03011YWNRF7Z"/>
    <s v="06/07/2025 17:29"/>
  </r>
  <r>
    <x v="0"/>
    <x v="0"/>
    <n v="50"/>
    <n v="3"/>
    <s v="FON9"/>
    <n v="282"/>
    <n v="0"/>
    <s v="ร้านที่4"/>
    <s v="อ***รียา จ***ร์สุข"/>
    <s v="นครราชสีมา"/>
    <s v="-"/>
    <s v=""/>
    <s v="06/07/2025 17:19"/>
    <s v="-"/>
    <s v="J&amp;T COD"/>
    <s v="Tiktok"/>
    <s v="จ่ายทีหลัง / COD"/>
    <s v=""/>
    <s v="-"/>
    <s v="06/07/2025 17:19"/>
  </r>
  <r>
    <x v="1"/>
    <x v="1"/>
    <n v="50"/>
    <n v="3"/>
    <s v="FON9"/>
    <n v="282"/>
    <n v="0"/>
    <s v="ร้านที่4"/>
    <s v="อ***รียา จ***ร์สุข"/>
    <s v="นครราชสีมา"/>
    <s v="-"/>
    <s v=""/>
    <s v="06/07/2025 17:19"/>
    <s v="-"/>
    <s v="J&amp;T COD"/>
    <s v="Tiktok"/>
    <s v="จ่ายทีหลัง / COD"/>
    <s v=""/>
    <s v="-"/>
    <s v="06/07/2025 17:19"/>
  </r>
  <r>
    <x v="2"/>
    <x v="2"/>
    <n v="50"/>
    <n v="3"/>
    <s v="FON9"/>
    <n v="282"/>
    <n v="0"/>
    <s v="ร้านที่4"/>
    <s v="อ***รียา จ***ร์สุข"/>
    <s v="นครราชสีมา"/>
    <s v="-"/>
    <s v=""/>
    <s v="06/07/2025 17:19"/>
    <s v="-"/>
    <s v="J&amp;T COD"/>
    <s v="Tiktok"/>
    <s v="จ่ายทีหลัง / COD"/>
    <s v=""/>
    <s v="-"/>
    <s v="06/07/2025 17:19"/>
  </r>
  <r>
    <x v="7"/>
    <x v="8"/>
    <n v="50"/>
    <n v="6"/>
    <s v="FON8"/>
    <n v="200"/>
    <n v="0"/>
    <s v="ร้านที่2"/>
    <s v="ป***บ ค***ตย์"/>
    <s v="ตราด"/>
    <s v="-"/>
    <s v=""/>
    <s v="06/07/2025 17:05"/>
    <s v="-"/>
    <s v="J&amp;T COD"/>
    <s v="Tiktok"/>
    <s v="จ่ายทีหลัง / COD"/>
    <s v=""/>
    <s v="-"/>
    <s v="06/07/2025 17:05"/>
  </r>
  <r>
    <x v="10"/>
    <x v="12"/>
    <n v="54.5"/>
    <n v="2"/>
    <s v="FON6"/>
    <n v="76"/>
    <n v="0"/>
    <s v="ร้านที่1"/>
    <s v="แม่ชี ภาราตี รักษ์สัจจธัมม"/>
    <s v="บ้านซับน้ำเย็น หมู่14 (ปากทางเข้าสำนักปฏิบัติพุทธภาวนา) 126/1 · ปากช่อง/ Pak Chong_x000a__x000a_ปากช่อง/ Pak Chongนครราชสีมา/ Nakhon Ratchasima_x000a_30130"/>
    <s v="30130"/>
    <s v="660929649810"/>
    <s v="06/07/2025 16:56"/>
    <s v="-"/>
    <s v="Kerry_dropoff"/>
    <s v="Lazada"/>
    <s v="lazada"/>
    <s v=""/>
    <s v="LEXPU0584852344"/>
    <s v="06/07/2025 16:56"/>
  </r>
  <r>
    <x v="6"/>
    <x v="7"/>
    <n v="63.75"/>
    <n v="4"/>
    <s v="FON5"/>
    <n v="296"/>
    <n v="41"/>
    <s v="ร้านที่1"/>
    <s v="วิชชุดา  สุเมธพันธุ์"/>
    <s v="411/2 ถ.บ้านเชียงราย  ต.สวนดอก อ.เมือง_x000a__x000a_เมืองลำปาง/ Mueang Lampangลำปาง/ Lampang_x000a_52000"/>
    <s v="52000"/>
    <s v="660816730841"/>
    <s v="06/07/2025 16:55"/>
    <s v="-"/>
    <s v="Kerry_dropoff"/>
    <s v="Lazada"/>
    <s v="lazada"/>
    <s v=""/>
    <s v="LEXPU0584934428"/>
    <s v="06/07/2025 16:55"/>
  </r>
  <r>
    <x v="4"/>
    <x v="4"/>
    <n v="66.666666666666671"/>
    <n v="3"/>
    <s v="FON4"/>
    <n v="138"/>
    <n v="38"/>
    <s v="ร้านที่2"/>
    <s v="ศ***สร ท***าม"/>
    <s v="อุดรธานี"/>
    <s v="-"/>
    <s v=""/>
    <s v="06/07/2025 16:51"/>
    <s v="-"/>
    <s v="J&amp;T COD"/>
    <s v="Tiktok"/>
    <s v="จ่ายทีหลัง / COD"/>
    <s v=""/>
    <s v="-"/>
    <s v="06/07/2025 16:51"/>
  </r>
  <r>
    <x v="0"/>
    <x v="0"/>
    <n v="50"/>
    <n v="1"/>
    <s v="FON3"/>
    <n v="100"/>
    <n v="0"/>
    <s v="ร้านที่4"/>
    <s v="ภ***ต ส***ศรี"/>
    <s v="อ่างทอง"/>
    <s v="-"/>
    <s v=""/>
    <s v="06/07/2025 16:51"/>
    <s v="-"/>
    <s v="J&amp;T Express"/>
    <s v="Tiktok"/>
    <s v="tiktok"/>
    <s v=""/>
    <s v="-"/>
    <s v="06/07/2025 16:50"/>
  </r>
  <r>
    <x v="1"/>
    <x v="1"/>
    <n v="50"/>
    <n v="1"/>
    <s v="FON3"/>
    <n v="100"/>
    <n v="0"/>
    <s v="ร้านที่4"/>
    <s v="ภ***ต ส***ศรี"/>
    <s v="อ่างทอง"/>
    <s v="-"/>
    <s v=""/>
    <s v="06/07/2025 16:51"/>
    <s v="-"/>
    <s v="J&amp;T Express"/>
    <s v="Tiktok"/>
    <s v="tiktok"/>
    <s v=""/>
    <s v="-"/>
    <s v="06/07/2025 16:50"/>
  </r>
  <r>
    <x v="2"/>
    <x v="2"/>
    <n v="50"/>
    <n v="1"/>
    <s v="FON3"/>
    <n v="100"/>
    <n v="0"/>
    <s v="ร้านที่4"/>
    <s v="ภ***ต ส***ศรี"/>
    <s v="อ่างทอง"/>
    <s v="-"/>
    <s v=""/>
    <s v="06/07/2025 16:51"/>
    <s v="-"/>
    <s v="J&amp;T Express"/>
    <s v="Tiktok"/>
    <s v="tiktok"/>
    <s v=""/>
    <s v="-"/>
    <s v="06/07/2025 16:50"/>
  </r>
  <r>
    <x v="0"/>
    <x v="0"/>
    <n v="50"/>
    <n v="1"/>
    <s v="FON1"/>
    <n v="129"/>
    <n v="29"/>
    <s v="ร้านที่4"/>
    <s v="ว** ร***งกิจ"/>
    <s v="อุทัยธานี"/>
    <s v="-"/>
    <s v=""/>
    <s v="06/07/2025 16:48"/>
    <s v="-"/>
    <s v="J&amp;T COD"/>
    <s v="Tiktok"/>
    <s v="จ่ายทีหลัง / COD"/>
    <s v=""/>
    <s v="-"/>
    <s v="06/07/2025 16:48"/>
  </r>
  <r>
    <x v="1"/>
    <x v="1"/>
    <n v="50"/>
    <n v="1"/>
    <s v="FON1"/>
    <n v="129"/>
    <n v="29"/>
    <s v="ร้านที่4"/>
    <s v="ว** ร***งกิจ"/>
    <s v="อุทัยธานี"/>
    <s v="-"/>
    <s v=""/>
    <s v="06/07/2025 16:48"/>
    <s v="-"/>
    <s v="J&amp;T COD"/>
    <s v="Tiktok"/>
    <s v="จ่ายทีหลัง / COD"/>
    <s v=""/>
    <s v="-"/>
    <s v="06/07/2025 16:48"/>
  </r>
  <r>
    <x v="2"/>
    <x v="2"/>
    <n v="50"/>
    <n v="1"/>
    <s v="FON1"/>
    <n v="129"/>
    <n v="29"/>
    <s v="ร้านที่4"/>
    <s v="ว** ร***งกิจ"/>
    <s v="อุทัยธานี"/>
    <s v="-"/>
    <s v=""/>
    <s v="06/07/2025 16:48"/>
    <s v="-"/>
    <s v="J&amp;T COD"/>
    <s v="Tiktok"/>
    <s v="จ่ายทีหลัง / COD"/>
    <s v=""/>
    <s v="-"/>
    <s v="06/07/2025 16:48"/>
  </r>
  <r>
    <x v="7"/>
    <x v="8"/>
    <n v="33.333333333333336"/>
    <n v="3"/>
    <s v="FON0"/>
    <n v="145"/>
    <n v="0"/>
    <s v="ร้านที่2"/>
    <s v="จ*ย"/>
    <s v="******วหมาก, เขตบางกะปิ แขวงหัวหมาก เขตบางกะปิ จังหวัดกรุงเทพมหานคร 10240"/>
    <s v="10240"/>
    <s v="72"/>
    <s v="06/07/2025 17:18"/>
    <s v="-"/>
    <s v="SPX Express"/>
    <s v="Shopee"/>
    <s v="shopee"/>
    <s v=""/>
    <s v="TH2520607947777"/>
    <s v="06/07/2025 16:48"/>
  </r>
  <r>
    <x v="0"/>
    <x v="0"/>
    <n v="50"/>
    <n v="1"/>
    <s v="FOM99"/>
    <n v="100"/>
    <n v="0"/>
    <s v="ร้านที่4"/>
    <s v="น** ฤ***พยัค"/>
    <s v="จังหวัดพระนครศรีอยุธยา"/>
    <s v="-"/>
    <s v=""/>
    <s v="06/07/2025 16:41"/>
    <s v="-"/>
    <s v="J&amp;T Express"/>
    <s v="Tiktok"/>
    <s v="tiktok"/>
    <s v=""/>
    <s v="-"/>
    <s v="06/07/2025 16:41"/>
  </r>
  <r>
    <x v="1"/>
    <x v="1"/>
    <n v="50"/>
    <n v="1"/>
    <s v="FOM99"/>
    <n v="100"/>
    <n v="0"/>
    <s v="ร้านที่4"/>
    <s v="น** ฤ***พยัค"/>
    <s v="จังหวัดพระนครศรีอยุธยา"/>
    <s v="-"/>
    <s v=""/>
    <s v="06/07/2025 16:41"/>
    <s v="-"/>
    <s v="J&amp;T Express"/>
    <s v="Tiktok"/>
    <s v="tiktok"/>
    <s v=""/>
    <s v="-"/>
    <s v="06/07/2025 16:41"/>
  </r>
  <r>
    <x v="2"/>
    <x v="2"/>
    <n v="50"/>
    <n v="1"/>
    <s v="FOM99"/>
    <n v="100"/>
    <n v="0"/>
    <s v="ร้านที่4"/>
    <s v="น** ฤ***พยัค"/>
    <s v="จังหวัดพระนครศรีอยุธยา"/>
    <s v="-"/>
    <s v=""/>
    <s v="06/07/2025 16:41"/>
    <s v="-"/>
    <s v="J&amp;T Express"/>
    <s v="Tiktok"/>
    <s v="tiktok"/>
    <s v=""/>
    <s v="-"/>
    <s v="06/07/2025 16:41"/>
  </r>
  <r>
    <x v="5"/>
    <x v="5"/>
    <n v="30"/>
    <n v="12"/>
    <s v="FOM98"/>
    <n v="288.60000000000002"/>
    <n v="41"/>
    <s v="ร้านที่1"/>
    <s v="ทิพยดา สีสด"/>
    <s v="fin international ( thailand ) co. , tld, เลขที่ 7/493, หมู่ที่ 6, ตำบล มาบยางพร, อำเภอปลวกแดง อ.ปลวกแดง · มาบยางพร/ Map Yang Phon_x000a__x000a_ปลวกแดง/ Pluak Daengระยอง/ Rayong_x000a_21140"/>
    <s v="21140"/>
    <s v="660931585605"/>
    <s v="06/07/2025 16:40"/>
    <s v="-"/>
    <s v="Kerry_dropoff"/>
    <s v="Lazada"/>
    <s v="lazada"/>
    <s v=""/>
    <s v="LEXPU0584883318"/>
    <s v="06/07/2025 16:39"/>
  </r>
  <r>
    <x v="5"/>
    <x v="5"/>
    <n v="45"/>
    <n v="2"/>
    <s v="FOM97"/>
    <n v="82"/>
    <n v="0"/>
    <s v="ร้านที่4"/>
    <s v="ผ** ช***าห์"/>
    <s v="อุบลราชธานี"/>
    <s v="-"/>
    <s v=""/>
    <s v="06/07/2025 16:38"/>
    <s v="-"/>
    <s v="J&amp;T Express"/>
    <s v="Tiktok"/>
    <s v="tiktok"/>
    <s v=""/>
    <s v="-"/>
    <s v="06/07/2025 16:38"/>
  </r>
  <r>
    <x v="0"/>
    <x v="0"/>
    <n v="50"/>
    <n v="1"/>
    <s v="FOM96"/>
    <n v="129"/>
    <n v="29"/>
    <s v="ร้านที่4"/>
    <s v="ก***กร ช***ลกิจ"/>
    <s v="สระบุรี"/>
    <s v="-"/>
    <s v=""/>
    <s v="06/07/2025 16:34"/>
    <s v="-"/>
    <s v="J&amp;T COD"/>
    <s v="Tiktok"/>
    <s v="จ่ายทีหลัง / COD"/>
    <s v=""/>
    <s v="-"/>
    <s v="06/07/2025 16:35"/>
  </r>
  <r>
    <x v="1"/>
    <x v="1"/>
    <n v="50"/>
    <n v="1"/>
    <s v="FOM96"/>
    <n v="129"/>
    <n v="29"/>
    <s v="ร้านที่4"/>
    <s v="ก***กร ช***ลกิจ"/>
    <s v="สระบุรี"/>
    <s v="-"/>
    <s v=""/>
    <s v="06/07/2025 16:34"/>
    <s v="-"/>
    <s v="J&amp;T COD"/>
    <s v="Tiktok"/>
    <s v="จ่ายทีหลัง / COD"/>
    <s v=""/>
    <s v="-"/>
    <s v="06/07/2025 16:35"/>
  </r>
  <r>
    <x v="2"/>
    <x v="2"/>
    <n v="50"/>
    <n v="1"/>
    <s v="FOM96"/>
    <n v="129"/>
    <n v="29"/>
    <s v="ร้านที่4"/>
    <s v="ก***กร ช***ลกิจ"/>
    <s v="สระบุรี"/>
    <s v="-"/>
    <s v=""/>
    <s v="06/07/2025 16:34"/>
    <s v="-"/>
    <s v="J&amp;T COD"/>
    <s v="Tiktok"/>
    <s v="จ่ายทีหลัง / COD"/>
    <s v=""/>
    <s v="-"/>
    <s v="06/07/2025 16:35"/>
  </r>
  <r>
    <x v="0"/>
    <x v="0"/>
    <n v="50"/>
    <n v="2"/>
    <s v="FOM95"/>
    <n v="200"/>
    <n v="0"/>
    <s v="ร้านที่4"/>
    <s v="ศ***วรรณ ล***ข"/>
    <s v="มุกดาหาร"/>
    <s v="-"/>
    <s v=""/>
    <s v="06/07/2025 16:18"/>
    <s v="-"/>
    <s v="J&amp;T COD"/>
    <s v="Tiktok"/>
    <s v="จ่ายทีหลัง / COD"/>
    <s v=""/>
    <s v="-"/>
    <s v="06/07/2025 16:18"/>
  </r>
  <r>
    <x v="1"/>
    <x v="1"/>
    <n v="50"/>
    <n v="2"/>
    <s v="FOM95"/>
    <n v="200"/>
    <n v="0"/>
    <s v="ร้านที่4"/>
    <s v="ศ***วรรณ ล***ข"/>
    <s v="มุกดาหาร"/>
    <s v="-"/>
    <s v=""/>
    <s v="06/07/2025 16:18"/>
    <s v="-"/>
    <s v="J&amp;T COD"/>
    <s v="Tiktok"/>
    <s v="จ่ายทีหลัง / COD"/>
    <s v=""/>
    <s v="-"/>
    <s v="06/07/2025 16:18"/>
  </r>
  <r>
    <x v="2"/>
    <x v="2"/>
    <n v="50"/>
    <n v="2"/>
    <s v="FOM95"/>
    <n v="200"/>
    <n v="0"/>
    <s v="ร้านที่4"/>
    <s v="ศ***วรรณ ล***ข"/>
    <s v="มุกดาหาร"/>
    <s v="-"/>
    <s v=""/>
    <s v="06/07/2025 16:18"/>
    <s v="-"/>
    <s v="J&amp;T COD"/>
    <s v="Tiktok"/>
    <s v="จ่ายทีหลัง / COD"/>
    <s v=""/>
    <s v="-"/>
    <s v="06/07/2025 16:18"/>
  </r>
  <r>
    <x v="11"/>
    <x v="13"/>
    <n v="139"/>
    <n v="2"/>
    <s v="FOM94"/>
    <n v="215"/>
    <n v="0"/>
    <s v="ร้านที่1"/>
    <s v="จิรนันท์  สุขสิงห์"/>
    <s v="31/1ม.14ต.พุทธบาทอ.ชนแดน_x000a_จ.เพชรบุรณ์  67150"/>
    <s v="67150"/>
    <s v="0956903954"/>
    <s v="06/07/2025 16:16"/>
    <s v="sompear3955@gmail.com"/>
    <s v="EMS COD"/>
    <s v="facebook"/>
    <s v="กสิกร"/>
    <s v=""/>
    <s v="JA256900575TH"/>
    <s v="06/07/2025 16:18"/>
  </r>
  <r>
    <x v="0"/>
    <x v="0"/>
    <n v="50"/>
    <n v="1"/>
    <s v="FOM93"/>
    <n v="138"/>
    <n v="38"/>
    <s v="ร้านที่4"/>
    <s v="ธ***ิชชา ป***ทอง"/>
    <s v="เพชรบุรี"/>
    <s v="-"/>
    <s v=""/>
    <s v="06/07/2025 16:11"/>
    <s v="-"/>
    <s v="J&amp;T COD"/>
    <s v="Tiktok"/>
    <s v="จ่ายทีหลัง / COD"/>
    <s v=""/>
    <s v="-"/>
    <s v="06/07/2025 16:11"/>
  </r>
  <r>
    <x v="1"/>
    <x v="1"/>
    <n v="50"/>
    <n v="1"/>
    <s v="FOM93"/>
    <n v="138"/>
    <n v="38"/>
    <s v="ร้านที่4"/>
    <s v="ธ***ิชชา ป***ทอง"/>
    <s v="เพชรบุรี"/>
    <s v="-"/>
    <s v=""/>
    <s v="06/07/2025 16:11"/>
    <s v="-"/>
    <s v="J&amp;T COD"/>
    <s v="Tiktok"/>
    <s v="จ่ายทีหลัง / COD"/>
    <s v=""/>
    <s v="-"/>
    <s v="06/07/2025 16:11"/>
  </r>
  <r>
    <x v="2"/>
    <x v="2"/>
    <n v="50"/>
    <n v="1"/>
    <s v="FOM93"/>
    <n v="138"/>
    <n v="38"/>
    <s v="ร้านที่4"/>
    <s v="ธ***ิชชา ป***ทอง"/>
    <s v="เพชรบุรี"/>
    <s v="-"/>
    <s v=""/>
    <s v="06/07/2025 16:11"/>
    <s v="-"/>
    <s v="J&amp;T COD"/>
    <s v="Tiktok"/>
    <s v="จ่ายทีหลัง / COD"/>
    <s v=""/>
    <s v="-"/>
    <s v="06/07/2025 16:11"/>
  </r>
  <r>
    <x v="5"/>
    <x v="5"/>
    <n v="30"/>
    <n v="12"/>
    <s v="FOM92"/>
    <n v="379"/>
    <n v="41"/>
    <s v="ร้านที่1"/>
    <s v="นิสา บุตรพรม"/>
    <s v="ไทรย้อย ซอย2 629/1 ม.8 · คู้ยายหมี/ Ku Yai Mi_x000a__x000a_สนามชัยเขต/ Sanam Chai Khetฉะเชิงเทรา/ Chachoengsao_x000a_24160"/>
    <s v="24160"/>
    <s v="660923923361"/>
    <s v="06/07/2025 16:09"/>
    <s v="-"/>
    <s v="Kerry_dropoff"/>
    <s v="Lazada"/>
    <s v="lazada"/>
    <s v=""/>
    <s v="TH24087FA3JQ7A"/>
    <s v="06/07/2025 16:09"/>
  </r>
  <r>
    <x v="0"/>
    <x v="0"/>
    <n v="50"/>
    <n v="1"/>
    <s v="FOM91"/>
    <n v="100"/>
    <n v="0"/>
    <s v="ร้านที่4"/>
    <s v="โ** เ***ิน ส***"/>
    <s v="สมุทรปราการ"/>
    <s v="-"/>
    <s v=""/>
    <s v="06/07/2025 16:07"/>
    <s v="-"/>
    <s v="J&amp;T COD"/>
    <s v="Tiktok"/>
    <s v="จ่ายทีหลัง / COD"/>
    <s v=""/>
    <s v="-"/>
    <s v="06/07/2025 16:07"/>
  </r>
  <r>
    <x v="1"/>
    <x v="1"/>
    <n v="50"/>
    <n v="1"/>
    <s v="FOM91"/>
    <n v="100"/>
    <n v="0"/>
    <s v="ร้านที่4"/>
    <s v="โ** เ***ิน ส***"/>
    <s v="สมุทรปราการ"/>
    <s v="-"/>
    <s v=""/>
    <s v="06/07/2025 16:07"/>
    <s v="-"/>
    <s v="J&amp;T COD"/>
    <s v="Tiktok"/>
    <s v="จ่ายทีหลัง / COD"/>
    <s v=""/>
    <s v="-"/>
    <s v="06/07/2025 16:07"/>
  </r>
  <r>
    <x v="2"/>
    <x v="2"/>
    <n v="50"/>
    <n v="1"/>
    <s v="FOM91"/>
    <n v="100"/>
    <n v="0"/>
    <s v="ร้านที่4"/>
    <s v="โ** เ***ิน ส***"/>
    <s v="สมุทรปราการ"/>
    <s v="-"/>
    <s v=""/>
    <s v="06/07/2025 16:07"/>
    <s v="-"/>
    <s v="J&amp;T COD"/>
    <s v="Tiktok"/>
    <s v="จ่ายทีหลัง / COD"/>
    <s v=""/>
    <s v="-"/>
    <s v="06/07/2025 16:07"/>
  </r>
  <r>
    <x v="8"/>
    <x v="9"/>
    <n v="100"/>
    <n v="1"/>
    <s v="FOM88"/>
    <n v="100"/>
    <n v="0"/>
    <s v="ร้านที่1"/>
    <s v="ภ******ว"/>
    <s v="******ุญชู, คลองพา, อำเภอท่าชนะ ตำบลคลองพา อำเภอท่าชนะ จังหวัดสุราษฎร์ธานี 84170"/>
    <s v="84170"/>
    <s v="37"/>
    <s v="06/07/2025 16:30"/>
    <s v="-"/>
    <s v="SPX Express"/>
    <s v="Shopee"/>
    <s v="shopee"/>
    <s v=""/>
    <s v="TH257167334464R"/>
    <s v="06/07/2025 16:00"/>
  </r>
  <r>
    <x v="4"/>
    <x v="4"/>
    <n v="66.666666666666671"/>
    <n v="3"/>
    <s v="FOM87"/>
    <n v="242"/>
    <n v="0"/>
    <s v="ร้านที่1"/>
    <s v="ช******ย"/>
    <s v="******์ด ตำบลบ้านแถว อำเภอเสนา จังหวัดพระนครศรีอยุธยา 13110"/>
    <s v="13110"/>
    <s v="82"/>
    <s v="06/07/2025 15:56"/>
    <s v="-"/>
    <s v="SPX Express"/>
    <s v="Shopee"/>
    <s v="shopee"/>
    <s v=""/>
    <s v="TH257229303876W"/>
    <s v="06/07/2025 15:55"/>
  </r>
  <r>
    <x v="6"/>
    <x v="6"/>
    <n v="95"/>
    <n v="1"/>
    <s v="FOM87"/>
    <n v="242"/>
    <n v="0"/>
    <s v="ร้านที่1"/>
    <s v="ช******ย"/>
    <s v="******์ด ตำบลบ้านแถว อำเภอเสนา จังหวัดพระนครศรีอยุธยา 13110"/>
    <s v="13110"/>
    <s v="82"/>
    <s v="06/07/2025 15:56"/>
    <s v="-"/>
    <s v="SPX Express"/>
    <s v="Shopee"/>
    <s v="shopee"/>
    <s v=""/>
    <s v="TH257229303876W"/>
    <s v="06/07/2025 15:55"/>
  </r>
  <r>
    <x v="11"/>
    <x v="13"/>
    <n v="139"/>
    <n v="1"/>
    <s v="FOM85"/>
    <n v="215"/>
    <n v="0"/>
    <s v="ร้านที่1"/>
    <s v="น.ส.พรพิศม์ มงคลบูรณะศิริ"/>
    <s v="20 ถนนสถลมาร์ค ตำบลวารินชำราบ อำเภอวารินชำราบ จังหวัดอุบลราชธานี _x000a_ 34190"/>
    <s v="34190"/>
    <s v="0804656833"/>
    <s v="06/07/2025 15:54"/>
    <s v="sompear3955@gmail.com"/>
    <s v="EMS COD"/>
    <s v="facebook"/>
    <s v="กสิกร"/>
    <s v=""/>
    <s v="JA256900561TH"/>
    <s v="06/07/2025 15:54"/>
  </r>
  <r>
    <x v="12"/>
    <x v="14"/>
    <n v="139"/>
    <n v="1"/>
    <s v="FOM85"/>
    <n v="215"/>
    <n v="0"/>
    <s v="ร้านที่1"/>
    <s v="น.ส.พรพิศม์ มงคลบูรณะศิริ"/>
    <s v="20 ถนนสถลมาร์ค ตำบลวารินชำราบ อำเภอวารินชำราบ จังหวัดอุบลราชธานี _x000a_ 34190"/>
    <s v="34190"/>
    <s v="0804656833"/>
    <s v="06/07/2025 15:54"/>
    <s v="sompear3955@gmail.com"/>
    <s v="EMS COD"/>
    <s v="facebook"/>
    <s v="กสิกร"/>
    <s v=""/>
    <s v="JA256900561TH"/>
    <s v="06/07/2025 15:54"/>
  </r>
  <r>
    <x v="0"/>
    <x v="0"/>
    <n v="50"/>
    <n v="2"/>
    <s v="FOM84"/>
    <n v="200"/>
    <n v="0"/>
    <s v="ร้านที่4"/>
    <s v="ค** อ***า ค***น"/>
    <s v="กรุงเทพฯ"/>
    <s v="-"/>
    <s v=""/>
    <s v="06/07/2025 15:41"/>
    <s v="-"/>
    <s v="J&amp;T Express"/>
    <s v="Tiktok"/>
    <s v="tiktok"/>
    <s v=""/>
    <s v="-"/>
    <s v="06/07/2025 15:41"/>
  </r>
  <r>
    <x v="1"/>
    <x v="1"/>
    <n v="50"/>
    <n v="2"/>
    <s v="FOM84"/>
    <n v="200"/>
    <n v="0"/>
    <s v="ร้านที่4"/>
    <s v="ค** อ***า ค***น"/>
    <s v="กรุงเทพฯ"/>
    <s v="-"/>
    <s v=""/>
    <s v="06/07/2025 15:41"/>
    <s v="-"/>
    <s v="J&amp;T Express"/>
    <s v="Tiktok"/>
    <s v="tiktok"/>
    <s v=""/>
    <s v="-"/>
    <s v="06/07/2025 15:41"/>
  </r>
  <r>
    <x v="2"/>
    <x v="2"/>
    <n v="50"/>
    <n v="2"/>
    <s v="FOM84"/>
    <n v="200"/>
    <n v="0"/>
    <s v="ร้านที่4"/>
    <s v="ค** อ***า ค***น"/>
    <s v="กรุงเทพฯ"/>
    <s v="-"/>
    <s v=""/>
    <s v="06/07/2025 15:41"/>
    <s v="-"/>
    <s v="J&amp;T Express"/>
    <s v="Tiktok"/>
    <s v="tiktok"/>
    <s v=""/>
    <s v="-"/>
    <s v="06/07/2025 15:41"/>
  </r>
  <r>
    <x v="0"/>
    <x v="0"/>
    <n v="50"/>
    <n v="1"/>
    <s v="FOM83"/>
    <n v="109"/>
    <n v="9"/>
    <s v="ร้านที่4"/>
    <s v="พ***ัต ห***้อย"/>
    <s v="พังงา"/>
    <s v="-"/>
    <s v=""/>
    <s v="06/07/2025 15:39"/>
    <s v="-"/>
    <s v="J&amp;T COD"/>
    <s v="Tiktok"/>
    <s v="จ่ายทีหลัง / COD"/>
    <s v=""/>
    <s v="-"/>
    <s v="06/07/2025 15:39"/>
  </r>
  <r>
    <x v="1"/>
    <x v="1"/>
    <n v="50"/>
    <n v="1"/>
    <s v="FOM83"/>
    <n v="109"/>
    <n v="9"/>
    <s v="ร้านที่4"/>
    <s v="พ***ัต ห***้อย"/>
    <s v="พังงา"/>
    <s v="-"/>
    <s v=""/>
    <s v="06/07/2025 15:39"/>
    <s v="-"/>
    <s v="J&amp;T COD"/>
    <s v="Tiktok"/>
    <s v="จ่ายทีหลัง / COD"/>
    <s v=""/>
    <s v="-"/>
    <s v="06/07/2025 15:39"/>
  </r>
  <r>
    <x v="2"/>
    <x v="2"/>
    <n v="50"/>
    <n v="1"/>
    <s v="FOM83"/>
    <n v="109"/>
    <n v="9"/>
    <s v="ร้านที่4"/>
    <s v="พ***ัต ห***้อย"/>
    <s v="พังงา"/>
    <s v="-"/>
    <s v=""/>
    <s v="06/07/2025 15:39"/>
    <s v="-"/>
    <s v="J&amp;T COD"/>
    <s v="Tiktok"/>
    <s v="จ่ายทีหลัง / COD"/>
    <s v=""/>
    <s v="-"/>
    <s v="06/07/2025 15:39"/>
  </r>
  <r>
    <x v="0"/>
    <x v="0"/>
    <n v="50"/>
    <n v="1"/>
    <s v="FOM82"/>
    <n v="100"/>
    <n v="0"/>
    <s v="ร้านที่4"/>
    <s v="ช***าพร จ***า"/>
    <s v="ลำปาง"/>
    <s v="-"/>
    <s v=""/>
    <s v="06/07/2025 15:33"/>
    <s v="-"/>
    <s v="J&amp;T COD"/>
    <s v="Tiktok"/>
    <s v="จ่ายทีหลัง / COD"/>
    <s v=""/>
    <s v="-"/>
    <s v="06/07/2025 15:33"/>
  </r>
  <r>
    <x v="1"/>
    <x v="1"/>
    <n v="50"/>
    <n v="1"/>
    <s v="FOM82"/>
    <n v="100"/>
    <n v="0"/>
    <s v="ร้านที่4"/>
    <s v="ช***าพร จ***า"/>
    <s v="ลำปาง"/>
    <s v="-"/>
    <s v=""/>
    <s v="06/07/2025 15:33"/>
    <s v="-"/>
    <s v="J&amp;T COD"/>
    <s v="Tiktok"/>
    <s v="จ่ายทีหลัง / COD"/>
    <s v=""/>
    <s v="-"/>
    <s v="06/07/2025 15:33"/>
  </r>
  <r>
    <x v="2"/>
    <x v="2"/>
    <n v="50"/>
    <n v="1"/>
    <s v="FOM82"/>
    <n v="100"/>
    <n v="0"/>
    <s v="ร้านที่4"/>
    <s v="ช***าพร จ***า"/>
    <s v="ลำปาง"/>
    <s v="-"/>
    <s v=""/>
    <s v="06/07/2025 15:33"/>
    <s v="-"/>
    <s v="J&amp;T COD"/>
    <s v="Tiktok"/>
    <s v="จ่ายทีหลัง / COD"/>
    <s v=""/>
    <s v="-"/>
    <s v="06/07/2025 15:33"/>
  </r>
  <r>
    <x v="3"/>
    <x v="3"/>
    <n v="66.666666666666671"/>
    <n v="6"/>
    <s v="FOM81"/>
    <n v="200"/>
    <n v="0"/>
    <s v="ร้านที่4"/>
    <s v="ส***ัส  อ***รขำ"/>
    <s v="กรุงเทพฯ"/>
    <s v="-"/>
    <s v=""/>
    <s v="06/07/2025 15:30"/>
    <s v="-"/>
    <s v="J&amp;T COD"/>
    <s v="Tiktok"/>
    <s v="จ่ายทีหลัง / COD"/>
    <s v=""/>
    <s v="-"/>
    <s v="06/07/2025 15:30"/>
  </r>
  <r>
    <x v="3"/>
    <x v="3"/>
    <n v="50"/>
    <n v="4"/>
    <s v="FOM80"/>
    <n v="200"/>
    <n v="0"/>
    <s v="ร้านที่1"/>
    <s v="ชารีรัตน์ วิสาละ"/>
    <s v="20/1 หมู่ที่ 4 ต.คลองน้ำเค็ม_x000a_อ.แหลมสิงห์ จ.จันทบุรี _x000a_ 22190"/>
    <s v="22190"/>
    <s v="0814761042"/>
    <s v="06/07/2025 14:56"/>
    <s v="sompear3955@gmail.com"/>
    <s v="EMS"/>
    <s v="facebook"/>
    <s v="กสิกร"/>
    <s v=""/>
    <s v="JB291618065TH"/>
    <s v="06/07/2025 15:28"/>
  </r>
  <r>
    <x v="13"/>
    <x v="15"/>
    <n v="65"/>
    <n v="1"/>
    <s v="FOM79"/>
    <n v="219"/>
    <n v="20"/>
    <s v="ร้านที่1"/>
    <s v="ส่งขจีพรรณ อาภาผล"/>
    <s v="7/127โกสุมรวมใจซอย43แยก2 ถ.แจ้งวัฒนะ แขวงดอนเมือง เขตดอนเมือง กทม. 10210"/>
    <s v="10210"/>
    <s v="0925922546"/>
    <s v="06/07/2025 15:28"/>
    <s v="sompear3955@gmail.com"/>
    <s v="EMS COD"/>
    <s v="facebook"/>
    <s v="กสิกร"/>
    <s v=""/>
    <s v="JA256900592TH"/>
    <s v="06/07/2025 15:27"/>
  </r>
  <r>
    <x v="14"/>
    <x v="16"/>
    <n v="65"/>
    <n v="2"/>
    <s v="FOM79"/>
    <n v="219"/>
    <n v="20"/>
    <s v="ร้านที่1"/>
    <s v="ส่งขจีพรรณ อาภาผล"/>
    <s v="7/127โกสุมรวมใจซอย43แยก2 ถ.แจ้งวัฒนะ แขวงดอนเมือง เขตดอนเมือง กทม. 10210"/>
    <s v="10210"/>
    <s v="0925922546"/>
    <s v="06/07/2025 15:28"/>
    <s v="sompear3955@gmail.com"/>
    <s v="EMS COD"/>
    <s v="facebook"/>
    <s v="กสิกร"/>
    <s v=""/>
    <s v="JA256900592TH"/>
    <s v="06/07/2025 15:27"/>
  </r>
  <r>
    <x v="15"/>
    <x v="17"/>
    <n v="65"/>
    <n v="1"/>
    <s v="FOM79"/>
    <n v="219"/>
    <n v="20"/>
    <s v="ร้านที่1"/>
    <s v="ส่งขจีพรรณ อาภาผล"/>
    <s v="7/127โกสุมรวมใจซอย43แยก2 ถ.แจ้งวัฒนะ แขวงดอนเมือง เขตดอนเมือง กทม. 10210"/>
    <s v="10210"/>
    <s v="0925922546"/>
    <s v="06/07/2025 15:28"/>
    <s v="sompear3955@gmail.com"/>
    <s v="EMS COD"/>
    <s v="facebook"/>
    <s v="กสิกร"/>
    <s v=""/>
    <s v="JA256900592TH"/>
    <s v="06/07/2025 15:27"/>
  </r>
  <r>
    <x v="7"/>
    <x v="8"/>
    <n v="50"/>
    <n v="6"/>
    <s v="FOM78"/>
    <n v="335"/>
    <n v="35"/>
    <s v="ร้านที่2"/>
    <s v="อ***ย์ แ***้ว"/>
    <s v="นครปฐม"/>
    <s v="-"/>
    <s v=""/>
    <s v="06/07/2025 15:28"/>
    <s v="-"/>
    <s v="J&amp;T Express"/>
    <s v="Tiktok"/>
    <s v="tiktok"/>
    <s v=""/>
    <s v="-"/>
    <s v="06/07/2025 15:27"/>
  </r>
  <r>
    <x v="4"/>
    <x v="4"/>
    <n v="66.666666666666671"/>
    <n v="3"/>
    <s v="FOM78"/>
    <n v="335"/>
    <n v="35"/>
    <s v="ร้านที่2"/>
    <s v="อ***ย์ แ***้ว"/>
    <s v="นครปฐม"/>
    <s v="-"/>
    <s v=""/>
    <s v="06/07/2025 15:28"/>
    <s v="-"/>
    <s v="J&amp;T Express"/>
    <s v="Tiktok"/>
    <s v="tiktok"/>
    <s v=""/>
    <s v="-"/>
    <s v="06/07/2025 15:27"/>
  </r>
  <r>
    <x v="14"/>
    <x v="16"/>
    <n v="65"/>
    <n v="2"/>
    <s v="FOM77"/>
    <n v="219"/>
    <n v="20"/>
    <s v="ร้านที่1"/>
    <s v="เตือนจิตร์ สังข์เสม"/>
    <s v="1/4หมู่4_x000a_เขาน้อย_x000a_ปราณบุรี, ประจวบคีรีขันธ์ 77120"/>
    <s v="77120"/>
    <s v="0625874279"/>
    <s v="06/07/2025 15:26"/>
    <s v="sompear3955@gmail.com"/>
    <s v="EMS COD"/>
    <s v="facebook"/>
    <s v="กสิกร"/>
    <s v=""/>
    <s v="JA256900589TH"/>
    <s v="06/07/2025 15:26"/>
  </r>
  <r>
    <x v="10"/>
    <x v="12"/>
    <n v="65"/>
    <n v="1"/>
    <s v="FOM77"/>
    <n v="219"/>
    <n v="20"/>
    <s v="ร้านที่1"/>
    <s v="เตือนจิตร์ สังข์เสม"/>
    <s v="1/4หมู่4_x000a_เขาน้อย_x000a_ปราณบุรี, ประจวบคีรีขันธ์ 77120"/>
    <s v="77120"/>
    <s v="0625874279"/>
    <s v="06/07/2025 15:26"/>
    <s v="sompear3955@gmail.com"/>
    <s v="EMS COD"/>
    <s v="facebook"/>
    <s v="กสิกร"/>
    <s v=""/>
    <s v="JA256900589TH"/>
    <s v="06/07/2025 15:26"/>
  </r>
  <r>
    <x v="13"/>
    <x v="15"/>
    <n v="65"/>
    <n v="1"/>
    <s v="FOM77"/>
    <n v="219"/>
    <n v="20"/>
    <s v="ร้านที่1"/>
    <s v="เตือนจิตร์ สังข์เสม"/>
    <s v="1/4หมู่4_x000a_เขาน้อย_x000a_ปราณบุรี, ประจวบคีรีขันธ์ 77120"/>
    <s v="77120"/>
    <s v="0625874279"/>
    <s v="06/07/2025 15:26"/>
    <s v="sompear3955@gmail.com"/>
    <s v="EMS COD"/>
    <s v="facebook"/>
    <s v="กสิกร"/>
    <s v=""/>
    <s v="JA256900589TH"/>
    <s v="06/07/2025 15:26"/>
  </r>
  <r>
    <x v="3"/>
    <x v="3"/>
    <n v="66.666666666666671"/>
    <n v="3"/>
    <s v="FOM76"/>
    <n v="100"/>
    <n v="0"/>
    <s v="ร้านที่2"/>
    <s v="ณ***์  ข***ุ่ม"/>
    <s v="ระยอง"/>
    <s v="-"/>
    <s v=""/>
    <s v="06/07/2025 15:24"/>
    <s v="-"/>
    <s v="Flash Express Thailand COD"/>
    <s v="Tiktok"/>
    <s v="จ่ายทีหลัง / COD"/>
    <s v=""/>
    <s v="THT21011YW8K46Z"/>
    <s v="06/07/2025 15:24"/>
  </r>
  <r>
    <x v="7"/>
    <x v="8"/>
    <n v="65"/>
    <n v="4"/>
    <s v="FOM74"/>
    <n v="215"/>
    <n v="0"/>
    <s v="ร้านที่1"/>
    <s v="คุณสมสุข อุดมศิลป์"/>
    <s v="243หมู่10_x000a_ต.หาดยาย_x000a_อ.หลังสวน_x000a_จ.ชุมพร_x000a_ 86110"/>
    <s v="86110"/>
    <s v="0823599896"/>
    <s v="06/07/2025 15:12"/>
    <s v="sompear3955@gmail.com"/>
    <s v="EMS"/>
    <s v="facebook"/>
    <s v="กสิกร"/>
    <s v=""/>
    <s v="JB291618051TH"/>
    <s v="06/07/2025 15:21"/>
  </r>
  <r>
    <x v="3"/>
    <x v="3"/>
    <n v="66.666666666666671"/>
    <n v="6"/>
    <s v="FOM73"/>
    <n v="200"/>
    <n v="0"/>
    <s v="ร้านที่4"/>
    <s v="น***ดา ด***ิล"/>
    <s v="เพชรบูรณ์"/>
    <s v="-"/>
    <s v=""/>
    <s v="06/07/2025 15:14"/>
    <s v="-"/>
    <s v="J&amp;T COD"/>
    <s v="Tiktok"/>
    <s v="จ่ายทีหลัง / COD"/>
    <s v=""/>
    <s v="-"/>
    <s v="06/07/2025 15:14"/>
  </r>
  <r>
    <x v="5"/>
    <x v="5"/>
    <n v="45"/>
    <n v="2"/>
    <s v="FOM72"/>
    <n v="100"/>
    <n v="10"/>
    <s v="ร้านที่1"/>
    <s v="ท******ล"/>
    <s v="******บลหนองกุ่ม, อำเภอบ่อพลอย ตำบลหนองกุ่ม อำเภอบ่อพลอย จังหวัดกาญจนบุรี 71160"/>
    <s v="71160"/>
    <s v="66"/>
    <s v="06/07/2025 15:06"/>
    <s v="-"/>
    <s v="SPX Express"/>
    <s v="Shopee"/>
    <s v="shopee"/>
    <s v=""/>
    <s v="TH2551453849671"/>
    <s v="06/07/2025 15:06"/>
  </r>
  <r>
    <x v="0"/>
    <x v="0"/>
    <n v="50"/>
    <n v="2"/>
    <s v="FOM71"/>
    <n v="188"/>
    <n v="0"/>
    <s v="ร้านที่4"/>
    <s v="ส***รา ต***สาน"/>
    <s v="กรุงเทพฯ"/>
    <s v="-"/>
    <s v=""/>
    <s v="06/07/2025 15:05"/>
    <s v="-"/>
    <s v="J&amp;T COD"/>
    <s v="Tiktok"/>
    <s v="จ่ายทีหลัง / COD"/>
    <s v=""/>
    <s v="-"/>
    <s v="06/07/2025 15:06"/>
  </r>
  <r>
    <x v="1"/>
    <x v="1"/>
    <n v="50"/>
    <n v="2"/>
    <s v="FOM71"/>
    <n v="188"/>
    <n v="0"/>
    <s v="ร้านที่4"/>
    <s v="ส***รา ต***สาน"/>
    <s v="กรุงเทพฯ"/>
    <s v="-"/>
    <s v=""/>
    <s v="06/07/2025 15:05"/>
    <s v="-"/>
    <s v="J&amp;T COD"/>
    <s v="Tiktok"/>
    <s v="จ่ายทีหลัง / COD"/>
    <s v=""/>
    <s v="-"/>
    <s v="06/07/2025 15:06"/>
  </r>
  <r>
    <x v="2"/>
    <x v="2"/>
    <n v="50"/>
    <n v="2"/>
    <s v="FOM71"/>
    <n v="188"/>
    <n v="0"/>
    <s v="ร้านที่4"/>
    <s v="ส***รา ต***สาน"/>
    <s v="กรุงเทพฯ"/>
    <s v="-"/>
    <s v=""/>
    <s v="06/07/2025 15:05"/>
    <s v="-"/>
    <s v="J&amp;T COD"/>
    <s v="Tiktok"/>
    <s v="จ่ายทีหลัง / COD"/>
    <s v=""/>
    <s v="-"/>
    <s v="06/07/2025 15:06"/>
  </r>
  <r>
    <x v="6"/>
    <x v="6"/>
    <n v="78"/>
    <n v="1"/>
    <s v="FOM70"/>
    <n v="359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06/07/2025 15:05"/>
    <s v="-"/>
    <s v="SPX Express"/>
    <s v="Shopee"/>
    <s v="shopee"/>
    <s v=""/>
    <s v="TH254504599546F"/>
    <s v="06/07/2025 15:05"/>
  </r>
  <r>
    <x v="6"/>
    <x v="6"/>
    <n v="70.25"/>
    <n v="4"/>
    <s v="FOM70"/>
    <n v="359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06/07/2025 15:05"/>
    <s v="-"/>
    <s v="SPX Express"/>
    <s v="Shopee"/>
    <s v="shopee"/>
    <s v=""/>
    <s v="TH254504599546F"/>
    <s v="06/07/2025 15:05"/>
  </r>
  <r>
    <x v="0"/>
    <x v="0"/>
    <n v="50"/>
    <n v="1"/>
    <s v="FOM69"/>
    <n v="94"/>
    <n v="0"/>
    <s v="ร้านที่4"/>
    <s v="ค***ุฒิ"/>
    <s v="พิษณุโลก"/>
    <s v="-"/>
    <s v=""/>
    <s v="06/07/2025 15:03"/>
    <s v="-"/>
    <s v="J&amp;T COD"/>
    <s v="Tiktok"/>
    <s v="จ่ายทีหลัง / COD"/>
    <s v=""/>
    <s v="-"/>
    <s v="06/07/2025 15:03"/>
  </r>
  <r>
    <x v="1"/>
    <x v="1"/>
    <n v="50"/>
    <n v="1"/>
    <s v="FOM69"/>
    <n v="94"/>
    <n v="0"/>
    <s v="ร้านที่4"/>
    <s v="ค***ุฒิ"/>
    <s v="พิษณุโลก"/>
    <s v="-"/>
    <s v=""/>
    <s v="06/07/2025 15:03"/>
    <s v="-"/>
    <s v="J&amp;T COD"/>
    <s v="Tiktok"/>
    <s v="จ่ายทีหลัง / COD"/>
    <s v=""/>
    <s v="-"/>
    <s v="06/07/2025 15:03"/>
  </r>
  <r>
    <x v="2"/>
    <x v="2"/>
    <n v="50"/>
    <n v="1"/>
    <s v="FOM69"/>
    <n v="94"/>
    <n v="0"/>
    <s v="ร้านที่4"/>
    <s v="ค***ุฒิ"/>
    <s v="พิษณุโลก"/>
    <s v="-"/>
    <s v=""/>
    <s v="06/07/2025 15:03"/>
    <s v="-"/>
    <s v="J&amp;T COD"/>
    <s v="Tiktok"/>
    <s v="จ่ายทีหลัง / COD"/>
    <s v=""/>
    <s v="-"/>
    <s v="06/07/2025 15:03"/>
  </r>
  <r>
    <x v="0"/>
    <x v="0"/>
    <n v="50"/>
    <n v="1"/>
    <s v="FOM68"/>
    <n v="94"/>
    <n v="0"/>
    <s v="ร้านที่4"/>
    <s v="ก***รรณ ค***ียว บ***น้ำโท้ง 3** ห***5 ซ*** ต***บ่อแฮ้ว อ***อเมือง จ***วัดลำปาง 5***0"/>
    <s v="เทศบาลนครลำปาง"/>
    <s v="-"/>
    <s v=""/>
    <s v="06/07/2025 15:00"/>
    <s v="-"/>
    <s v="J&amp;T Express"/>
    <s v="Tiktok"/>
    <s v="tiktok"/>
    <s v=""/>
    <s v="-"/>
    <s v="06/07/2025 15:00"/>
  </r>
  <r>
    <x v="1"/>
    <x v="1"/>
    <n v="50"/>
    <n v="1"/>
    <s v="FOM68"/>
    <n v="94"/>
    <n v="0"/>
    <s v="ร้านที่4"/>
    <s v="ก***รรณ ค***ียว บ***น้ำโท้ง 3** ห***5 ซ*** ต***บ่อแฮ้ว อ***อเมือง จ***วัดลำปาง 5***0"/>
    <s v="เทศบาลนครลำปาง"/>
    <s v="-"/>
    <s v=""/>
    <s v="06/07/2025 15:00"/>
    <s v="-"/>
    <s v="J&amp;T Express"/>
    <s v="Tiktok"/>
    <s v="tiktok"/>
    <s v=""/>
    <s v="-"/>
    <s v="06/07/2025 15:00"/>
  </r>
  <r>
    <x v="2"/>
    <x v="2"/>
    <n v="50"/>
    <n v="1"/>
    <s v="FOM68"/>
    <n v="94"/>
    <n v="0"/>
    <s v="ร้านที่4"/>
    <s v="ก***รรณ ค***ียว บ***น้ำโท้ง 3** ห***5 ซ*** ต***บ่อแฮ้ว อ***อเมือง จ***วัดลำปาง 5***0"/>
    <s v="เทศบาลนครลำปาง"/>
    <s v="-"/>
    <s v=""/>
    <s v="06/07/2025 15:00"/>
    <s v="-"/>
    <s v="J&amp;T Express"/>
    <s v="Tiktok"/>
    <s v="tiktok"/>
    <s v=""/>
    <s v="-"/>
    <s v="06/07/2025 15:00"/>
  </r>
  <r>
    <x v="8"/>
    <x v="9"/>
    <n v="95"/>
    <n v="3"/>
    <s v="FOM67"/>
    <n v="285"/>
    <n v="0"/>
    <s v="ร้านที่1"/>
    <s v="น******ม"/>
    <s v="******นแม่คำมัน อ.ลับแล จ.อุตรดิตถ์ ตำบลด่านแม่คำมัน อำเภอลับแล จังหวัดอุตรดิตถ์ 53210"/>
    <s v="53210"/>
    <s v="30"/>
    <s v="06/07/2025 14:58"/>
    <s v="-"/>
    <s v="SPX Express"/>
    <s v="Shopee"/>
    <s v="shopee"/>
    <s v=""/>
    <s v="TH250785875201V"/>
    <s v="06/07/2025 14:58"/>
  </r>
  <r>
    <x v="0"/>
    <x v="0"/>
    <n v="50"/>
    <n v="1"/>
    <s v="FOM66"/>
    <n v="94"/>
    <n v="0"/>
    <s v="ร้านที่4"/>
    <s v="ป***์สุดา ส***ี"/>
    <s v="ศรีสะเกษ"/>
    <s v="-"/>
    <s v=""/>
    <s v="06/07/2025 14:57"/>
    <s v="-"/>
    <s v="J&amp;T Express"/>
    <s v="Tiktok"/>
    <s v="tiktok"/>
    <s v=""/>
    <s v="-"/>
    <s v="06/07/2025 14:57"/>
  </r>
  <r>
    <x v="1"/>
    <x v="1"/>
    <n v="50"/>
    <n v="1"/>
    <s v="FOM66"/>
    <n v="94"/>
    <n v="0"/>
    <s v="ร้านที่4"/>
    <s v="ป***์สุดา ส***ี"/>
    <s v="ศรีสะเกษ"/>
    <s v="-"/>
    <s v=""/>
    <s v="06/07/2025 14:57"/>
    <s v="-"/>
    <s v="J&amp;T Express"/>
    <s v="Tiktok"/>
    <s v="tiktok"/>
    <s v=""/>
    <s v="-"/>
    <s v="06/07/2025 14:57"/>
  </r>
  <r>
    <x v="2"/>
    <x v="2"/>
    <n v="50"/>
    <n v="1"/>
    <s v="FOM66"/>
    <n v="94"/>
    <n v="0"/>
    <s v="ร้านที่4"/>
    <s v="ป***์สุดา ส***ี"/>
    <s v="ศรีสะเกษ"/>
    <s v="-"/>
    <s v=""/>
    <s v="06/07/2025 14:57"/>
    <s v="-"/>
    <s v="J&amp;T Express"/>
    <s v="Tiktok"/>
    <s v="tiktok"/>
    <s v=""/>
    <s v="-"/>
    <s v="06/07/2025 14:57"/>
  </r>
  <r>
    <x v="0"/>
    <x v="0"/>
    <n v="50"/>
    <n v="1"/>
    <s v="FOM65"/>
    <n v="94"/>
    <n v="0"/>
    <s v="ร้านที่4"/>
    <s v="จ***ภรณ์ ไ***า"/>
    <s v="ร้อยเอ็ด"/>
    <s v="-"/>
    <s v=""/>
    <s v="06/07/2025 14:56"/>
    <s v="-"/>
    <s v="J&amp;T COD"/>
    <s v="Tiktok"/>
    <s v="จ่ายทีหลัง / COD"/>
    <s v=""/>
    <s v="-"/>
    <s v="06/07/2025 14:56"/>
  </r>
  <r>
    <x v="1"/>
    <x v="1"/>
    <n v="50"/>
    <n v="1"/>
    <s v="FOM65"/>
    <n v="94"/>
    <n v="0"/>
    <s v="ร้านที่4"/>
    <s v="จ***ภรณ์ ไ***า"/>
    <s v="ร้อยเอ็ด"/>
    <s v="-"/>
    <s v=""/>
    <s v="06/07/2025 14:56"/>
    <s v="-"/>
    <s v="J&amp;T COD"/>
    <s v="Tiktok"/>
    <s v="จ่ายทีหลัง / COD"/>
    <s v=""/>
    <s v="-"/>
    <s v="06/07/2025 14:56"/>
  </r>
  <r>
    <x v="2"/>
    <x v="2"/>
    <n v="50"/>
    <n v="1"/>
    <s v="FOM65"/>
    <n v="94"/>
    <n v="0"/>
    <s v="ร้านที่4"/>
    <s v="จ***ภรณ์ ไ***า"/>
    <s v="ร้อยเอ็ด"/>
    <s v="-"/>
    <s v=""/>
    <s v="06/07/2025 14:56"/>
    <s v="-"/>
    <s v="J&amp;T COD"/>
    <s v="Tiktok"/>
    <s v="จ่ายทีหลัง / COD"/>
    <s v=""/>
    <s v="-"/>
    <s v="06/07/2025 14:56"/>
  </r>
  <r>
    <x v="0"/>
    <x v="0"/>
    <n v="50"/>
    <n v="1"/>
    <s v="FOM64"/>
    <n v="129"/>
    <n v="29"/>
    <s v="ร้านที่4"/>
    <s v="ธ***ฒน์ ท***รัพย์"/>
    <s v="เพชรบูรณ์"/>
    <s v="-"/>
    <s v=""/>
    <s v="06/07/2025 14:55"/>
    <s v="-"/>
    <s v="J&amp;T COD"/>
    <s v="Tiktok"/>
    <s v="จ่ายทีหลัง / COD"/>
    <s v=""/>
    <s v="-"/>
    <s v="06/07/2025 14:55"/>
  </r>
  <r>
    <x v="1"/>
    <x v="1"/>
    <n v="50"/>
    <n v="1"/>
    <s v="FOM64"/>
    <n v="129"/>
    <n v="29"/>
    <s v="ร้านที่4"/>
    <s v="ธ***ฒน์ ท***รัพย์"/>
    <s v="เพชรบูรณ์"/>
    <s v="-"/>
    <s v=""/>
    <s v="06/07/2025 14:55"/>
    <s v="-"/>
    <s v="J&amp;T COD"/>
    <s v="Tiktok"/>
    <s v="จ่ายทีหลัง / COD"/>
    <s v=""/>
    <s v="-"/>
    <s v="06/07/2025 14:55"/>
  </r>
  <r>
    <x v="2"/>
    <x v="2"/>
    <n v="50"/>
    <n v="1"/>
    <s v="FOM64"/>
    <n v="129"/>
    <n v="29"/>
    <s v="ร้านที่4"/>
    <s v="ธ***ฒน์ ท***รัพย์"/>
    <s v="เพชรบูรณ์"/>
    <s v="-"/>
    <s v=""/>
    <s v="06/07/2025 14:55"/>
    <s v="-"/>
    <s v="J&amp;T COD"/>
    <s v="Tiktok"/>
    <s v="จ่ายทีหลัง / COD"/>
    <s v=""/>
    <s v="-"/>
    <s v="06/07/2025 14:55"/>
  </r>
  <r>
    <x v="6"/>
    <x v="6"/>
    <n v="66.333333333333329"/>
    <n v="3"/>
    <s v="FOM63"/>
    <n v="155.25"/>
    <n v="0"/>
    <s v="ร้านที่8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06/07/2025 14:49"/>
    <s v="-"/>
    <s v="Kerry_dropoff"/>
    <s v="Lazada"/>
    <s v="lazada"/>
    <s v=""/>
    <s v="LEXPU0584940757"/>
    <s v="06/07/2025 14:49"/>
  </r>
  <r>
    <x v="0"/>
    <x v="0"/>
    <n v="50"/>
    <n v="1"/>
    <s v="FOM61"/>
    <n v="100"/>
    <n v="0"/>
    <s v="ร้านที่4"/>
    <s v="ณ***พันธ์  ฉ***วรรณชาติ"/>
    <s v="นนทบุรี"/>
    <s v="-"/>
    <s v=""/>
    <s v="06/07/2025 14:47"/>
    <s v="-"/>
    <s v="Flash Express Thailand COD"/>
    <s v="Tiktok"/>
    <s v="จ่ายทีหลัง / COD"/>
    <s v=""/>
    <s v="THT03041YWNJF3Z"/>
    <s v="06/07/2025 14:47"/>
  </r>
  <r>
    <x v="1"/>
    <x v="1"/>
    <n v="50"/>
    <n v="1"/>
    <s v="FOM61"/>
    <n v="100"/>
    <n v="0"/>
    <s v="ร้านที่4"/>
    <s v="ณ***พันธ์  ฉ***วรรณชาติ"/>
    <s v="นนทบุรี"/>
    <s v="-"/>
    <s v=""/>
    <s v="06/07/2025 14:47"/>
    <s v="-"/>
    <s v="Flash Express Thailand COD"/>
    <s v="Tiktok"/>
    <s v="จ่ายทีหลัง / COD"/>
    <s v=""/>
    <s v="THT03041YWNJF3Z"/>
    <s v="06/07/2025 14:47"/>
  </r>
  <r>
    <x v="2"/>
    <x v="2"/>
    <n v="50"/>
    <n v="1"/>
    <s v="FOM61"/>
    <n v="100"/>
    <n v="0"/>
    <s v="ร้านที่4"/>
    <s v="ณ***พันธ์  ฉ***วรรณชาติ"/>
    <s v="นนทบุรี"/>
    <s v="-"/>
    <s v=""/>
    <s v="06/07/2025 14:47"/>
    <s v="-"/>
    <s v="Flash Express Thailand COD"/>
    <s v="Tiktok"/>
    <s v="จ่ายทีหลัง / COD"/>
    <s v=""/>
    <s v="THT03041YWNJF3Z"/>
    <s v="06/07/2025 14:47"/>
  </r>
  <r>
    <x v="0"/>
    <x v="0"/>
    <n v="50"/>
    <n v="2"/>
    <s v="FOM58"/>
    <n v="200"/>
    <n v="0"/>
    <s v="ร้านที่4"/>
    <s v="ค***ง ส***รณ"/>
    <s v="เทศบาลนครเชียงราย"/>
    <s v="-"/>
    <s v=""/>
    <s v="06/07/2025 14:39"/>
    <s v="-"/>
    <s v="J&amp;T COD"/>
    <s v="Tiktok"/>
    <s v="จ่ายทีหลัง / COD"/>
    <s v=""/>
    <s v="-"/>
    <s v="06/07/2025 14:39"/>
  </r>
  <r>
    <x v="1"/>
    <x v="1"/>
    <n v="50"/>
    <n v="2"/>
    <s v="FOM58"/>
    <n v="200"/>
    <n v="0"/>
    <s v="ร้านที่4"/>
    <s v="ค***ง ส***รณ"/>
    <s v="เทศบาลนครเชียงราย"/>
    <s v="-"/>
    <s v=""/>
    <s v="06/07/2025 14:39"/>
    <s v="-"/>
    <s v="J&amp;T COD"/>
    <s v="Tiktok"/>
    <s v="จ่ายทีหลัง / COD"/>
    <s v=""/>
    <s v="-"/>
    <s v="06/07/2025 14:39"/>
  </r>
  <r>
    <x v="2"/>
    <x v="2"/>
    <n v="50"/>
    <n v="2"/>
    <s v="FOM58"/>
    <n v="200"/>
    <n v="0"/>
    <s v="ร้านที่4"/>
    <s v="ค***ง ส***รณ"/>
    <s v="เทศบาลนครเชียงราย"/>
    <s v="-"/>
    <s v=""/>
    <s v="06/07/2025 14:39"/>
    <s v="-"/>
    <s v="J&amp;T COD"/>
    <s v="Tiktok"/>
    <s v="จ่ายทีหลัง / COD"/>
    <s v=""/>
    <s v="-"/>
    <s v="06/07/2025 14:39"/>
  </r>
  <r>
    <x v="2"/>
    <x v="2"/>
    <n v="60"/>
    <n v="3"/>
    <s v="FOM57"/>
    <n v="100"/>
    <n v="0"/>
    <s v="ร้านที่4"/>
    <s v="n***ha"/>
    <s v="พิษณุโลก"/>
    <s v="-"/>
    <s v=""/>
    <s v="06/07/2025 14:37"/>
    <s v="-"/>
    <s v="J&amp;T COD"/>
    <s v="Tiktok"/>
    <s v="จ่ายทีหลัง / COD"/>
    <s v=""/>
    <s v="-"/>
    <s v="06/07/2025 14:37"/>
  </r>
  <r>
    <x v="0"/>
    <x v="0"/>
    <n v="50"/>
    <n v="1"/>
    <s v="FOM56"/>
    <n v="135"/>
    <n v="35"/>
    <s v="ร้านที่4"/>
    <s v="เ***"/>
    <s v="กรุงเทพฯ"/>
    <s v="-"/>
    <s v=""/>
    <s v="06/07/2025 14:35"/>
    <s v="-"/>
    <s v="J&amp;T Express"/>
    <s v="Tiktok"/>
    <s v="tiktok"/>
    <s v=""/>
    <s v="-"/>
    <s v="06/07/2025 14:35"/>
  </r>
  <r>
    <x v="1"/>
    <x v="1"/>
    <n v="50"/>
    <n v="1"/>
    <s v="FOM56"/>
    <n v="135"/>
    <n v="35"/>
    <s v="ร้านที่4"/>
    <s v="เ***"/>
    <s v="กรุงเทพฯ"/>
    <s v="-"/>
    <s v=""/>
    <s v="06/07/2025 14:35"/>
    <s v="-"/>
    <s v="J&amp;T Express"/>
    <s v="Tiktok"/>
    <s v="tiktok"/>
    <s v=""/>
    <s v="-"/>
    <s v="06/07/2025 14:35"/>
  </r>
  <r>
    <x v="2"/>
    <x v="2"/>
    <n v="50"/>
    <n v="1"/>
    <s v="FOM56"/>
    <n v="135"/>
    <n v="35"/>
    <s v="ร้านที่4"/>
    <s v="เ***"/>
    <s v="กรุงเทพฯ"/>
    <s v="-"/>
    <s v=""/>
    <s v="06/07/2025 14:35"/>
    <s v="-"/>
    <s v="J&amp;T Express"/>
    <s v="Tiktok"/>
    <s v="tiktok"/>
    <s v=""/>
    <s v="-"/>
    <s v="06/07/2025 14:35"/>
  </r>
  <r>
    <x v="0"/>
    <x v="0"/>
    <n v="50"/>
    <n v="1"/>
    <s v="FOM55"/>
    <n v="138"/>
    <n v="38"/>
    <s v="ร้านที่4"/>
    <s v="อ***ย์  ค***"/>
    <s v="สงขลา"/>
    <s v="-"/>
    <s v=""/>
    <s v="06/07/2025 14:05"/>
    <s v="-"/>
    <s v="J&amp;T COD"/>
    <s v="Tiktok"/>
    <s v="จ่ายทีหลัง / COD"/>
    <s v=""/>
    <s v="-"/>
    <s v="06/07/2025 14:35"/>
  </r>
  <r>
    <x v="1"/>
    <x v="1"/>
    <n v="50"/>
    <n v="1"/>
    <s v="FOM55"/>
    <n v="138"/>
    <n v="38"/>
    <s v="ร้านที่4"/>
    <s v="อ***ย์  ค***"/>
    <s v="สงขลา"/>
    <s v="-"/>
    <s v=""/>
    <s v="06/07/2025 14:05"/>
    <s v="-"/>
    <s v="J&amp;T COD"/>
    <s v="Tiktok"/>
    <s v="จ่ายทีหลัง / COD"/>
    <s v=""/>
    <s v="-"/>
    <s v="06/07/2025 14:35"/>
  </r>
  <r>
    <x v="2"/>
    <x v="2"/>
    <n v="50"/>
    <n v="1"/>
    <s v="FOM55"/>
    <n v="138"/>
    <n v="38"/>
    <s v="ร้านที่4"/>
    <s v="อ***ย์  ค***"/>
    <s v="สงขลา"/>
    <s v="-"/>
    <s v=""/>
    <s v="06/07/2025 14:05"/>
    <s v="-"/>
    <s v="J&amp;T COD"/>
    <s v="Tiktok"/>
    <s v="จ่ายทีหลัง / COD"/>
    <s v=""/>
    <s v="-"/>
    <s v="06/07/2025 14:35"/>
  </r>
  <r>
    <x v="0"/>
    <x v="0"/>
    <n v="50"/>
    <n v="1"/>
    <s v="FOM53"/>
    <n v="94"/>
    <n v="0"/>
    <s v="ร้านที่4"/>
    <s v="ป***"/>
    <s v="กรุงเทพฯ"/>
    <s v="-"/>
    <s v=""/>
    <s v="06/07/2025 14:31"/>
    <s v="-"/>
    <s v="J&amp;T COD"/>
    <s v="Tiktok"/>
    <s v="จ่ายทีหลัง / COD"/>
    <s v=""/>
    <s v="-"/>
    <s v="06/07/2025 14:31"/>
  </r>
  <r>
    <x v="1"/>
    <x v="1"/>
    <n v="50"/>
    <n v="1"/>
    <s v="FOM53"/>
    <n v="94"/>
    <n v="0"/>
    <s v="ร้านที่4"/>
    <s v="ป***"/>
    <s v="กรุงเทพฯ"/>
    <s v="-"/>
    <s v=""/>
    <s v="06/07/2025 14:31"/>
    <s v="-"/>
    <s v="J&amp;T COD"/>
    <s v="Tiktok"/>
    <s v="จ่ายทีหลัง / COD"/>
    <s v=""/>
    <s v="-"/>
    <s v="06/07/2025 14:31"/>
  </r>
  <r>
    <x v="2"/>
    <x v="2"/>
    <n v="50"/>
    <n v="1"/>
    <s v="FOM53"/>
    <n v="94"/>
    <n v="0"/>
    <s v="ร้านที่4"/>
    <s v="ป***"/>
    <s v="กรุงเทพฯ"/>
    <s v="-"/>
    <s v=""/>
    <s v="06/07/2025 14:31"/>
    <s v="-"/>
    <s v="J&amp;T COD"/>
    <s v="Tiktok"/>
    <s v="จ่ายทีหลัง / COD"/>
    <s v=""/>
    <s v="-"/>
    <s v="06/07/2025 14:31"/>
  </r>
  <r>
    <x v="0"/>
    <x v="0"/>
    <n v="50"/>
    <n v="1"/>
    <s v="FOM52"/>
    <n v="109"/>
    <n v="9"/>
    <s v="ร้านที่4"/>
    <s v="น***วรกฤษณ์   เ***ะสัมพันธพร"/>
    <s v="สงขลา"/>
    <s v="-"/>
    <s v=""/>
    <s v="06/07/2025 14:29"/>
    <s v="-"/>
    <s v="J&amp;T COD"/>
    <s v="Tiktok"/>
    <s v="จ่ายทีหลัง / COD"/>
    <s v=""/>
    <s v="-"/>
    <s v="06/07/2025 14:29"/>
  </r>
  <r>
    <x v="1"/>
    <x v="1"/>
    <n v="50"/>
    <n v="1"/>
    <s v="FOM52"/>
    <n v="109"/>
    <n v="9"/>
    <s v="ร้านที่4"/>
    <s v="น***วรกฤษณ์   เ***ะสัมพันธพร"/>
    <s v="สงขลา"/>
    <s v="-"/>
    <s v=""/>
    <s v="06/07/2025 14:29"/>
    <s v="-"/>
    <s v="J&amp;T COD"/>
    <s v="Tiktok"/>
    <s v="จ่ายทีหลัง / COD"/>
    <s v=""/>
    <s v="-"/>
    <s v="06/07/2025 14:29"/>
  </r>
  <r>
    <x v="2"/>
    <x v="2"/>
    <n v="50"/>
    <n v="1"/>
    <s v="FOM52"/>
    <n v="109"/>
    <n v="9"/>
    <s v="ร้านที่4"/>
    <s v="น***วรกฤษณ์   เ***ะสัมพันธพร"/>
    <s v="สงขลา"/>
    <s v="-"/>
    <s v=""/>
    <s v="06/07/2025 14:29"/>
    <s v="-"/>
    <s v="J&amp;T COD"/>
    <s v="Tiktok"/>
    <s v="จ่ายทีหลัง / COD"/>
    <s v=""/>
    <s v="-"/>
    <s v="06/07/2025 14:29"/>
  </r>
  <r>
    <x v="0"/>
    <x v="0"/>
    <n v="50"/>
    <n v="1"/>
    <s v="FOM51"/>
    <n v="94"/>
    <n v="0"/>
    <s v="ร้านที่4"/>
    <s v="จ***ิมา ด***ยรัมย์"/>
    <s v="กรุงเทพฯ"/>
    <s v="-"/>
    <s v=""/>
    <s v="06/07/2025 14:29"/>
    <s v="-"/>
    <s v="J&amp;T COD"/>
    <s v="Tiktok"/>
    <s v="จ่ายทีหลัง / COD"/>
    <s v=""/>
    <s v="-"/>
    <s v="06/07/2025 14:29"/>
  </r>
  <r>
    <x v="1"/>
    <x v="1"/>
    <n v="50"/>
    <n v="1"/>
    <s v="FOM51"/>
    <n v="94"/>
    <n v="0"/>
    <s v="ร้านที่4"/>
    <s v="จ***ิมา ด***ยรัมย์"/>
    <s v="กรุงเทพฯ"/>
    <s v="-"/>
    <s v=""/>
    <s v="06/07/2025 14:29"/>
    <s v="-"/>
    <s v="J&amp;T COD"/>
    <s v="Tiktok"/>
    <s v="จ่ายทีหลัง / COD"/>
    <s v=""/>
    <s v="-"/>
    <s v="06/07/2025 14:29"/>
  </r>
  <r>
    <x v="2"/>
    <x v="2"/>
    <n v="50"/>
    <n v="1"/>
    <s v="FOM51"/>
    <n v="94"/>
    <n v="0"/>
    <s v="ร้านที่4"/>
    <s v="จ***ิมา ด***ยรัมย์"/>
    <s v="กรุงเทพฯ"/>
    <s v="-"/>
    <s v=""/>
    <s v="06/07/2025 14:29"/>
    <s v="-"/>
    <s v="J&amp;T COD"/>
    <s v="Tiktok"/>
    <s v="จ่ายทีหลัง / COD"/>
    <s v=""/>
    <s v="-"/>
    <s v="06/07/2025 14:29"/>
  </r>
  <r>
    <x v="7"/>
    <x v="8"/>
    <n v="33.333333333333336"/>
    <n v="6"/>
    <s v="FOM50"/>
    <n v="200"/>
    <n v="0"/>
    <s v="ร้านที่4"/>
    <s v="n***90np"/>
    <s v="ร้อยเอ็ด"/>
    <s v="-"/>
    <s v=""/>
    <s v="06/07/2025 14:27"/>
    <s v="-"/>
    <s v="J&amp;T COD"/>
    <s v="Tiktok"/>
    <s v="จ่ายทีหลัง / COD"/>
    <s v=""/>
    <s v="-"/>
    <s v="06/07/2025 14:27"/>
  </r>
  <r>
    <x v="0"/>
    <x v="0"/>
    <n v="50"/>
    <n v="1"/>
    <s v="FOM45"/>
    <n v="94"/>
    <n v="0"/>
    <s v="ร้านที่4"/>
    <s v="ท***วัลย์ ต***างตัง"/>
    <s v="ตรัง"/>
    <s v="-"/>
    <s v=""/>
    <s v="06/07/2025 14:21"/>
    <s v="-"/>
    <s v="J&amp;T COD"/>
    <s v="Tiktok"/>
    <s v="จ่ายทีหลัง / COD"/>
    <s v=""/>
    <s v="-"/>
    <s v="06/07/2025 14:21"/>
  </r>
  <r>
    <x v="1"/>
    <x v="1"/>
    <n v="50"/>
    <n v="1"/>
    <s v="FOM45"/>
    <n v="94"/>
    <n v="0"/>
    <s v="ร้านที่4"/>
    <s v="ท***วัลย์ ต***างตัง"/>
    <s v="ตรัง"/>
    <s v="-"/>
    <s v=""/>
    <s v="06/07/2025 14:21"/>
    <s v="-"/>
    <s v="J&amp;T COD"/>
    <s v="Tiktok"/>
    <s v="จ่ายทีหลัง / COD"/>
    <s v=""/>
    <s v="-"/>
    <s v="06/07/2025 14:21"/>
  </r>
  <r>
    <x v="2"/>
    <x v="2"/>
    <n v="50"/>
    <n v="1"/>
    <s v="FOM45"/>
    <n v="94"/>
    <n v="0"/>
    <s v="ร้านที่4"/>
    <s v="ท***วัลย์ ต***างตัง"/>
    <s v="ตรัง"/>
    <s v="-"/>
    <s v=""/>
    <s v="06/07/2025 14:21"/>
    <s v="-"/>
    <s v="J&amp;T COD"/>
    <s v="Tiktok"/>
    <s v="จ่ายทีหลัง / COD"/>
    <s v=""/>
    <s v="-"/>
    <s v="06/07/2025 14:21"/>
  </r>
  <r>
    <x v="0"/>
    <x v="0"/>
    <n v="50"/>
    <n v="1"/>
    <s v="FOM43"/>
    <n v="94"/>
    <n v="0"/>
    <s v="ร้านที่4"/>
    <s v="น***น บ***ะแม"/>
    <s v="สงขลา"/>
    <s v="-"/>
    <s v=""/>
    <s v="06/07/2025 14:19"/>
    <s v="-"/>
    <s v="J&amp;T Express"/>
    <s v="Tiktok"/>
    <s v="tiktok"/>
    <s v=""/>
    <s v="-"/>
    <s v="06/07/2025 14:19"/>
  </r>
  <r>
    <x v="1"/>
    <x v="1"/>
    <n v="50"/>
    <n v="1"/>
    <s v="FOM43"/>
    <n v="94"/>
    <n v="0"/>
    <s v="ร้านที่4"/>
    <s v="น***น บ***ะแม"/>
    <s v="สงขลา"/>
    <s v="-"/>
    <s v=""/>
    <s v="06/07/2025 14:19"/>
    <s v="-"/>
    <s v="J&amp;T Express"/>
    <s v="Tiktok"/>
    <s v="tiktok"/>
    <s v=""/>
    <s v="-"/>
    <s v="06/07/2025 14:19"/>
  </r>
  <r>
    <x v="2"/>
    <x v="2"/>
    <n v="50"/>
    <n v="1"/>
    <s v="FOM43"/>
    <n v="94"/>
    <n v="0"/>
    <s v="ร้านที่4"/>
    <s v="น***น บ***ะแม"/>
    <s v="สงขลา"/>
    <s v="-"/>
    <s v=""/>
    <s v="06/07/2025 14:19"/>
    <s v="-"/>
    <s v="J&amp;T Express"/>
    <s v="Tiktok"/>
    <s v="tiktok"/>
    <s v=""/>
    <s v="-"/>
    <s v="06/07/2025 14:19"/>
  </r>
  <r>
    <x v="4"/>
    <x v="4"/>
    <n v="66.666666666666671"/>
    <n v="3"/>
    <s v="FOM42"/>
    <n v="200"/>
    <n v="0"/>
    <s v="ร้านที่4"/>
    <s v="จ***น พ***ี่ยม"/>
    <s v="ร้อยเอ็ด"/>
    <s v="-"/>
    <s v=""/>
    <s v="06/07/2025 14:16"/>
    <s v="-"/>
    <s v="J&amp;T Express"/>
    <s v="Tiktok"/>
    <s v="tiktok"/>
    <s v=""/>
    <s v="-"/>
    <s v="06/07/2025 14:18"/>
  </r>
  <r>
    <x v="1"/>
    <x v="1"/>
    <n v="33.333333333333336"/>
    <n v="3"/>
    <s v="FOM42"/>
    <n v="200"/>
    <n v="0"/>
    <s v="ร้านที่4"/>
    <s v="จ***น พ***ี่ยม"/>
    <s v="ร้อยเอ็ด"/>
    <s v="-"/>
    <s v=""/>
    <s v="06/07/2025 14:16"/>
    <s v="-"/>
    <s v="J&amp;T Express"/>
    <s v="Tiktok"/>
    <s v="tiktok"/>
    <s v=""/>
    <s v="-"/>
    <s v="06/07/2025 14:18"/>
  </r>
  <r>
    <x v="2"/>
    <x v="2"/>
    <n v="60"/>
    <n v="6"/>
    <s v="FOM41"/>
    <n v="400"/>
    <n v="0"/>
    <s v="ร้านที่4"/>
    <s v="แ**  ป***ุม"/>
    <s v="นครสวรรค์"/>
    <s v="-"/>
    <s v=""/>
    <s v="06/07/2025 14:14"/>
    <s v="-"/>
    <s v="J&amp;T Express"/>
    <s v="Tiktok"/>
    <s v="tiktok"/>
    <s v=""/>
    <s v="-"/>
    <s v="06/07/2025 14:16"/>
  </r>
  <r>
    <x v="3"/>
    <x v="3"/>
    <n v="66.666666666666671"/>
    <n v="6"/>
    <s v="FOM41"/>
    <n v="400"/>
    <n v="0"/>
    <s v="ร้านที่4"/>
    <s v="แ**  ป***ุม"/>
    <s v="นครสวรรค์"/>
    <s v="-"/>
    <s v=""/>
    <s v="06/07/2025 14:14"/>
    <s v="-"/>
    <s v="J&amp;T Express"/>
    <s v="Tiktok"/>
    <s v="tiktok"/>
    <s v=""/>
    <s v="-"/>
    <s v="06/07/2025 14:16"/>
  </r>
  <r>
    <x v="3"/>
    <x v="3"/>
    <n v="66.666666666666671"/>
    <n v="3"/>
    <s v="FOM40"/>
    <n v="200"/>
    <n v="0"/>
    <s v="ร้านที่4"/>
    <s v="น***าดี ก***งขวาง"/>
    <s v="อำนาจเจริญ"/>
    <s v="-"/>
    <s v=""/>
    <s v="06/07/2025 14:12"/>
    <s v="-"/>
    <s v="J&amp;T Express"/>
    <s v="Tiktok"/>
    <s v="tiktok"/>
    <s v=""/>
    <s v="-"/>
    <s v="06/07/2025 14:16"/>
  </r>
  <r>
    <x v="7"/>
    <x v="8"/>
    <n v="33.333333333333336"/>
    <n v="3"/>
    <s v="FOM40"/>
    <n v="200"/>
    <n v="0"/>
    <s v="ร้านที่4"/>
    <s v="น***าดี ก***งขวาง"/>
    <s v="อำนาจเจริญ"/>
    <s v="-"/>
    <s v=""/>
    <s v="06/07/2025 14:12"/>
    <s v="-"/>
    <s v="J&amp;T Express"/>
    <s v="Tiktok"/>
    <s v="tiktok"/>
    <s v=""/>
    <s v="-"/>
    <s v="06/07/2025 14:16"/>
  </r>
  <r>
    <x v="0"/>
    <x v="0"/>
    <n v="50"/>
    <n v="1"/>
    <s v="FOM39"/>
    <n v="100"/>
    <n v="0"/>
    <s v="ร้านที่4"/>
    <s v="อ***ดช เ***ยมสำอางค์"/>
    <s v="ประจวบคีรีขันธ์"/>
    <s v="-"/>
    <s v=""/>
    <s v="06/07/2025 14:12"/>
    <s v="-"/>
    <s v="J&amp;T Express"/>
    <s v="Tiktok"/>
    <s v="tiktok"/>
    <s v=""/>
    <s v="-"/>
    <s v="06/07/2025 14:15"/>
  </r>
  <r>
    <x v="1"/>
    <x v="1"/>
    <n v="50"/>
    <n v="1"/>
    <s v="FOM39"/>
    <n v="100"/>
    <n v="0"/>
    <s v="ร้านที่4"/>
    <s v="อ***ดช เ***ยมสำอางค์"/>
    <s v="ประจวบคีรีขันธ์"/>
    <s v="-"/>
    <s v=""/>
    <s v="06/07/2025 14:12"/>
    <s v="-"/>
    <s v="J&amp;T Express"/>
    <s v="Tiktok"/>
    <s v="tiktok"/>
    <s v=""/>
    <s v="-"/>
    <s v="06/07/2025 14:15"/>
  </r>
  <r>
    <x v="2"/>
    <x v="2"/>
    <n v="50"/>
    <n v="1"/>
    <s v="FOM39"/>
    <n v="100"/>
    <n v="0"/>
    <s v="ร้านที่4"/>
    <s v="อ***ดช เ***ยมสำอางค์"/>
    <s v="ประจวบคีรีขันธ์"/>
    <s v="-"/>
    <s v=""/>
    <s v="06/07/2025 14:12"/>
    <s v="-"/>
    <s v="J&amp;T Express"/>
    <s v="Tiktok"/>
    <s v="tiktok"/>
    <s v=""/>
    <s v="-"/>
    <s v="06/07/2025 14:15"/>
  </r>
  <r>
    <x v="3"/>
    <x v="3"/>
    <n v="66.666666666666671"/>
    <n v="12"/>
    <s v="FOM38"/>
    <n v="540"/>
    <n v="0"/>
    <s v="ร้านที่1"/>
    <s v="พ******์"/>
    <s v="******.4 ต.ดอกไม้ ตำบลดอกไม้ อำเภอสุวรรณภูมิ จังหวัดร้อยเอ็ด 45130"/>
    <s v="45130"/>
    <s v="08"/>
    <s v="06/07/2025 14:08"/>
    <s v="-"/>
    <s v="SPX Express"/>
    <s v="Shopee"/>
    <s v="shopee"/>
    <s v=""/>
    <s v="TH251555703460W"/>
    <s v="06/07/2025 14:08"/>
  </r>
  <r>
    <x v="2"/>
    <x v="2"/>
    <n v="42.666666666666657"/>
    <n v="3"/>
    <s v="FOM36"/>
    <n v="128"/>
    <n v="0"/>
    <s v="ร้านที่1"/>
    <s v="ส******น"/>
    <s v="******บลิสซ์ กันตนา, ตำบลบางใหญ่, อำเภอบางใหญ่ ตำบลบางใหญ่ อำเภอบางใหญ่ จังหวัดนนทบุรี 11140"/>
    <s v="11140"/>
    <s v="86"/>
    <s v="06/07/2025 14:01"/>
    <s v="-"/>
    <s v="SPX Express"/>
    <s v="Shopee"/>
    <s v="shopee"/>
    <s v=""/>
    <s v="TH250083904547V"/>
    <s v="06/07/2025 14:01"/>
  </r>
  <r>
    <x v="0"/>
    <x v="0"/>
    <n v="50"/>
    <n v="2"/>
    <s v="FOM35"/>
    <n v="188"/>
    <n v="0"/>
    <s v="ร้านที่4"/>
    <s v="ต**"/>
    <s v="ชัยนาท"/>
    <s v="-"/>
    <s v=""/>
    <s v="06/07/2025 14:00"/>
    <s v="-"/>
    <s v="J&amp;T Express"/>
    <s v="Tiktok"/>
    <s v="tiktok"/>
    <s v=""/>
    <s v="-"/>
    <s v="06/07/2025 14:00"/>
  </r>
  <r>
    <x v="1"/>
    <x v="1"/>
    <n v="50"/>
    <n v="2"/>
    <s v="FOM35"/>
    <n v="188"/>
    <n v="0"/>
    <s v="ร้านที่4"/>
    <s v="ต**"/>
    <s v="ชัยนาท"/>
    <s v="-"/>
    <s v=""/>
    <s v="06/07/2025 14:00"/>
    <s v="-"/>
    <s v="J&amp;T Express"/>
    <s v="Tiktok"/>
    <s v="tiktok"/>
    <s v=""/>
    <s v="-"/>
    <s v="06/07/2025 14:00"/>
  </r>
  <r>
    <x v="2"/>
    <x v="2"/>
    <n v="50"/>
    <n v="2"/>
    <s v="FOM35"/>
    <n v="188"/>
    <n v="0"/>
    <s v="ร้านที่4"/>
    <s v="ต**"/>
    <s v="ชัยนาท"/>
    <s v="-"/>
    <s v=""/>
    <s v="06/07/2025 14:00"/>
    <s v="-"/>
    <s v="J&amp;T Express"/>
    <s v="Tiktok"/>
    <s v="tiktok"/>
    <s v=""/>
    <s v="-"/>
    <s v="06/07/2025 14:00"/>
  </r>
  <r>
    <x v="0"/>
    <x v="0"/>
    <n v="60"/>
    <n v="2"/>
    <s v="FOM34"/>
    <n v="300"/>
    <n v="0"/>
    <s v="ร้านที่2"/>
    <s v="ส******)"/>
    <s v="******1 ม.3 ต.พะวง ตำบลพะวง อำเภอเมืองสงขลา จังหวัดสงขลา 90100"/>
    <s v="90100"/>
    <s v="20"/>
    <s v="06/07/2025 14:28"/>
    <s v="-"/>
    <s v="SPX Express"/>
    <s v="Shopee"/>
    <s v="shopee"/>
    <s v=""/>
    <s v="TH252678164168T"/>
    <s v="06/07/2025 13:58"/>
  </r>
  <r>
    <x v="2"/>
    <x v="2"/>
    <n v="60"/>
    <n v="3"/>
    <s v="FOM34"/>
    <n v="300"/>
    <n v="0"/>
    <s v="ร้านที่2"/>
    <s v="ส******)"/>
    <s v="******1 ม.3 ต.พะวง ตำบลพะวง อำเภอเมืองสงขลา จังหวัดสงขลา 90100"/>
    <s v="90100"/>
    <s v="20"/>
    <s v="06/07/2025 14:28"/>
    <s v="-"/>
    <s v="SPX Express"/>
    <s v="Shopee"/>
    <s v="shopee"/>
    <s v=""/>
    <s v="TH252678164168T"/>
    <s v="06/07/2025 13:58"/>
  </r>
  <r>
    <x v="2"/>
    <x v="2"/>
    <n v="60"/>
    <n v="3"/>
    <s v="FOM33"/>
    <n v="106"/>
    <n v="6"/>
    <s v="ร้านที่4"/>
    <s v="ท***"/>
    <s v="นนทบุรี"/>
    <s v="-"/>
    <s v=""/>
    <s v="06/07/2025 13:56"/>
    <s v="-"/>
    <s v="Flash Express Thailand COD"/>
    <s v="Tiktok"/>
    <s v="จ่ายทีหลัง / COD"/>
    <s v=""/>
    <s v="THT03031YW8274Z"/>
    <s v="06/07/2025 13:56"/>
  </r>
  <r>
    <x v="0"/>
    <x v="0"/>
    <n v="50"/>
    <n v="2"/>
    <s v="FOM31"/>
    <n v="188"/>
    <n v="0"/>
    <s v="ร้านที่4"/>
    <s v="น***ยา ร***ัย"/>
    <s v="อ่างทอง"/>
    <s v="-"/>
    <s v=""/>
    <s v="06/07/2025 13:54"/>
    <s v="-"/>
    <s v="J&amp;T COD"/>
    <s v="Tiktok"/>
    <s v="จ่ายทีหลัง / COD"/>
    <s v=""/>
    <s v="-"/>
    <s v="06/07/2025 13:54"/>
  </r>
  <r>
    <x v="1"/>
    <x v="1"/>
    <n v="50"/>
    <n v="2"/>
    <s v="FOM31"/>
    <n v="188"/>
    <n v="0"/>
    <s v="ร้านที่4"/>
    <s v="น***ยา ร***ัย"/>
    <s v="อ่างทอง"/>
    <s v="-"/>
    <s v=""/>
    <s v="06/07/2025 13:54"/>
    <s v="-"/>
    <s v="J&amp;T COD"/>
    <s v="Tiktok"/>
    <s v="จ่ายทีหลัง / COD"/>
    <s v=""/>
    <s v="-"/>
    <s v="06/07/2025 13:54"/>
  </r>
  <r>
    <x v="2"/>
    <x v="2"/>
    <n v="50"/>
    <n v="2"/>
    <s v="FOM31"/>
    <n v="188"/>
    <n v="0"/>
    <s v="ร้านที่4"/>
    <s v="น***ยา ร***ัย"/>
    <s v="อ่างทอง"/>
    <s v="-"/>
    <s v=""/>
    <s v="06/07/2025 13:54"/>
    <s v="-"/>
    <s v="J&amp;T COD"/>
    <s v="Tiktok"/>
    <s v="จ่ายทีหลัง / COD"/>
    <s v=""/>
    <s v="-"/>
    <s v="06/07/2025 13:54"/>
  </r>
  <r>
    <x v="0"/>
    <x v="0"/>
    <n v="50"/>
    <n v="1"/>
    <s v="FOM30"/>
    <n v="132"/>
    <n v="38"/>
    <s v="ร้านที่4"/>
    <s v="น***กษณ์"/>
    <s v="ชัยภูมิ"/>
    <s v="-"/>
    <s v=""/>
    <s v="06/07/2025 13:49"/>
    <s v="-"/>
    <s v="J&amp;T COD"/>
    <s v="Tiktok"/>
    <s v="จ่ายทีหลัง / COD"/>
    <s v=""/>
    <s v="-"/>
    <s v="06/07/2025 13:49"/>
  </r>
  <r>
    <x v="1"/>
    <x v="1"/>
    <n v="50"/>
    <n v="1"/>
    <s v="FOM30"/>
    <n v="132"/>
    <n v="38"/>
    <s v="ร้านที่4"/>
    <s v="น***กษณ์"/>
    <s v="ชัยภูมิ"/>
    <s v="-"/>
    <s v=""/>
    <s v="06/07/2025 13:49"/>
    <s v="-"/>
    <s v="J&amp;T COD"/>
    <s v="Tiktok"/>
    <s v="จ่ายทีหลัง / COD"/>
    <s v=""/>
    <s v="-"/>
    <s v="06/07/2025 13:49"/>
  </r>
  <r>
    <x v="2"/>
    <x v="2"/>
    <n v="50"/>
    <n v="1"/>
    <s v="FOM30"/>
    <n v="132"/>
    <n v="38"/>
    <s v="ร้านที่4"/>
    <s v="น***กษณ์"/>
    <s v="ชัยภูมิ"/>
    <s v="-"/>
    <s v=""/>
    <s v="06/07/2025 13:49"/>
    <s v="-"/>
    <s v="J&amp;T COD"/>
    <s v="Tiktok"/>
    <s v="จ่ายทีหลัง / COD"/>
    <s v=""/>
    <s v="-"/>
    <s v="06/07/2025 13:49"/>
  </r>
  <r>
    <x v="7"/>
    <x v="8"/>
    <n v="33.333333333333336"/>
    <n v="3"/>
    <s v="FOM29"/>
    <n v="100"/>
    <n v="0"/>
    <s v="ร้านที่4"/>
    <s v="ร***ู เ***แก้ว"/>
    <s v="Nakhon Nayok"/>
    <s v="-"/>
    <s v=""/>
    <s v="06/07/2025 13:49"/>
    <s v="-"/>
    <s v="J&amp;T Express"/>
    <s v="Tiktok"/>
    <s v="tiktok"/>
    <s v=""/>
    <s v="-"/>
    <s v="06/07/2025 13:49"/>
  </r>
  <r>
    <x v="0"/>
    <x v="0"/>
    <n v="50"/>
    <n v="1"/>
    <s v="FOM28"/>
    <n v="100"/>
    <n v="6"/>
    <s v="ร้านที่4"/>
    <s v="น***มธา  ส***ะชัญญะกุล"/>
    <s v="กรุงเทพฯ"/>
    <s v="-"/>
    <s v=""/>
    <s v="06/07/2025 13:48"/>
    <s v="-"/>
    <s v="J&amp;T COD"/>
    <s v="Tiktok"/>
    <s v="จ่ายทีหลัง / COD"/>
    <s v=""/>
    <s v="-"/>
    <s v="06/07/2025 13:49"/>
  </r>
  <r>
    <x v="1"/>
    <x v="1"/>
    <n v="50"/>
    <n v="1"/>
    <s v="FOM28"/>
    <n v="100"/>
    <n v="6"/>
    <s v="ร้านที่4"/>
    <s v="น***มธา  ส***ะชัญญะกุล"/>
    <s v="กรุงเทพฯ"/>
    <s v="-"/>
    <s v=""/>
    <s v="06/07/2025 13:48"/>
    <s v="-"/>
    <s v="J&amp;T COD"/>
    <s v="Tiktok"/>
    <s v="จ่ายทีหลัง / COD"/>
    <s v=""/>
    <s v="-"/>
    <s v="06/07/2025 13:49"/>
  </r>
  <r>
    <x v="2"/>
    <x v="2"/>
    <n v="50"/>
    <n v="1"/>
    <s v="FOM28"/>
    <n v="100"/>
    <n v="6"/>
    <s v="ร้านที่4"/>
    <s v="น***มธา  ส***ะชัญญะกุล"/>
    <s v="กรุงเทพฯ"/>
    <s v="-"/>
    <s v=""/>
    <s v="06/07/2025 13:48"/>
    <s v="-"/>
    <s v="J&amp;T COD"/>
    <s v="Tiktok"/>
    <s v="จ่ายทีหลัง / COD"/>
    <s v=""/>
    <s v="-"/>
    <s v="06/07/2025 13:49"/>
  </r>
  <r>
    <x v="0"/>
    <x v="0"/>
    <n v="50"/>
    <n v="1"/>
    <s v="FOM27"/>
    <n v="94"/>
    <n v="0"/>
    <s v="ร้านที่4"/>
    <s v="ท***า เ***อนิล"/>
    <s v="สิงห์บุรี"/>
    <s v="-"/>
    <s v=""/>
    <s v="06/07/2025 13:43"/>
    <s v="-"/>
    <s v="J&amp;T COD"/>
    <s v="Tiktok"/>
    <s v="จ่ายทีหลัง / COD"/>
    <s v=""/>
    <s v="-"/>
    <s v="06/07/2025 13:43"/>
  </r>
  <r>
    <x v="1"/>
    <x v="1"/>
    <n v="50"/>
    <n v="1"/>
    <s v="FOM27"/>
    <n v="94"/>
    <n v="0"/>
    <s v="ร้านที่4"/>
    <s v="ท***า เ***อนิล"/>
    <s v="สิงห์บุรี"/>
    <s v="-"/>
    <s v=""/>
    <s v="06/07/2025 13:43"/>
    <s v="-"/>
    <s v="J&amp;T COD"/>
    <s v="Tiktok"/>
    <s v="จ่ายทีหลัง / COD"/>
    <s v=""/>
    <s v="-"/>
    <s v="06/07/2025 13:43"/>
  </r>
  <r>
    <x v="2"/>
    <x v="2"/>
    <n v="50"/>
    <n v="1"/>
    <s v="FOM27"/>
    <n v="94"/>
    <n v="0"/>
    <s v="ร้านที่4"/>
    <s v="ท***า เ***อนิล"/>
    <s v="สิงห์บุรี"/>
    <s v="-"/>
    <s v=""/>
    <s v="06/07/2025 13:43"/>
    <s v="-"/>
    <s v="J&amp;T COD"/>
    <s v="Tiktok"/>
    <s v="จ่ายทีหลัง / COD"/>
    <s v=""/>
    <s v="-"/>
    <s v="06/07/2025 13:43"/>
  </r>
  <r>
    <x v="0"/>
    <x v="0"/>
    <n v="50"/>
    <n v="1"/>
    <s v="FOM26"/>
    <n v="94"/>
    <n v="0"/>
    <s v="ร้านที่4"/>
    <s v="น***ภร ช***่น"/>
    <s v="อุบลราชธานี"/>
    <s v="-"/>
    <s v=""/>
    <s v="06/07/2025 13:43"/>
    <s v="-"/>
    <s v="J&amp;T COD"/>
    <s v="Tiktok"/>
    <s v="จ่ายทีหลัง / COD"/>
    <s v=""/>
    <s v="-"/>
    <s v="06/07/2025 13:43"/>
  </r>
  <r>
    <x v="1"/>
    <x v="1"/>
    <n v="50"/>
    <n v="1"/>
    <s v="FOM26"/>
    <n v="94"/>
    <n v="0"/>
    <s v="ร้านที่4"/>
    <s v="น***ภร ช***่น"/>
    <s v="อุบลราชธานี"/>
    <s v="-"/>
    <s v=""/>
    <s v="06/07/2025 13:43"/>
    <s v="-"/>
    <s v="J&amp;T COD"/>
    <s v="Tiktok"/>
    <s v="จ่ายทีหลัง / COD"/>
    <s v=""/>
    <s v="-"/>
    <s v="06/07/2025 13:43"/>
  </r>
  <r>
    <x v="2"/>
    <x v="2"/>
    <n v="50"/>
    <n v="1"/>
    <s v="FOM26"/>
    <n v="94"/>
    <n v="0"/>
    <s v="ร้านที่4"/>
    <s v="น***ภร ช***่น"/>
    <s v="อุบลราชธานี"/>
    <s v="-"/>
    <s v=""/>
    <s v="06/07/2025 13:43"/>
    <s v="-"/>
    <s v="J&amp;T COD"/>
    <s v="Tiktok"/>
    <s v="จ่ายทีหลัง / COD"/>
    <s v=""/>
    <s v="-"/>
    <s v="06/07/2025 13:43"/>
  </r>
  <r>
    <x v="0"/>
    <x v="0"/>
    <n v="50"/>
    <n v="3"/>
    <s v="FOM25"/>
    <n v="282"/>
    <n v="0"/>
    <s v="ร้านที่4"/>
    <s v="น***้อย  ศ***ระเทือง"/>
    <s v="สระบุรี"/>
    <s v="-"/>
    <s v=""/>
    <s v="06/07/2025 13:42"/>
    <s v="-"/>
    <s v="J&amp;T COD"/>
    <s v="Tiktok"/>
    <s v="จ่ายทีหลัง / COD"/>
    <s v=""/>
    <s v="-"/>
    <s v="06/07/2025 13:42"/>
  </r>
  <r>
    <x v="1"/>
    <x v="1"/>
    <n v="50"/>
    <n v="3"/>
    <s v="FOM25"/>
    <n v="282"/>
    <n v="0"/>
    <s v="ร้านที่4"/>
    <s v="น***้อย  ศ***ระเทือง"/>
    <s v="สระบุรี"/>
    <s v="-"/>
    <s v=""/>
    <s v="06/07/2025 13:42"/>
    <s v="-"/>
    <s v="J&amp;T COD"/>
    <s v="Tiktok"/>
    <s v="จ่ายทีหลัง / COD"/>
    <s v=""/>
    <s v="-"/>
    <s v="06/07/2025 13:42"/>
  </r>
  <r>
    <x v="2"/>
    <x v="2"/>
    <n v="50"/>
    <n v="3"/>
    <s v="FOM25"/>
    <n v="282"/>
    <n v="0"/>
    <s v="ร้านที่4"/>
    <s v="น***้อย  ศ***ระเทือง"/>
    <s v="สระบุรี"/>
    <s v="-"/>
    <s v=""/>
    <s v="06/07/2025 13:42"/>
    <s v="-"/>
    <s v="J&amp;T COD"/>
    <s v="Tiktok"/>
    <s v="จ่ายทีหลัง / COD"/>
    <s v=""/>
    <s v="-"/>
    <s v="06/07/2025 13:42"/>
  </r>
  <r>
    <x v="7"/>
    <x v="8"/>
    <n v="33.333333333333336"/>
    <n v="6"/>
    <s v="FOM23"/>
    <n v="200"/>
    <n v="0"/>
    <s v="ร้านที่4"/>
    <s v="K***kwan"/>
    <s v="กรุงเทพฯ"/>
    <s v="-"/>
    <s v=""/>
    <s v="06/07/2025 13:38"/>
    <s v="-"/>
    <s v="J&amp;T Express"/>
    <s v="Tiktok"/>
    <s v="tiktok"/>
    <s v=""/>
    <s v="-"/>
    <s v="06/07/2025 13:35"/>
  </r>
  <r>
    <x v="0"/>
    <x v="0"/>
    <n v="50"/>
    <n v="1"/>
    <s v="FOM21"/>
    <n v="94"/>
    <n v="0"/>
    <s v="ร้านที่4"/>
    <s v="แ***"/>
    <s v="บุรีรัมย์"/>
    <s v="-"/>
    <s v=""/>
    <s v="06/07/2025 13:30"/>
    <s v="-"/>
    <s v="J&amp;T COD"/>
    <s v="Tiktok"/>
    <s v="จ่ายทีหลัง / COD"/>
    <s v=""/>
    <s v="-"/>
    <s v="06/07/2025 13:31"/>
  </r>
  <r>
    <x v="1"/>
    <x v="1"/>
    <n v="50"/>
    <n v="1"/>
    <s v="FOM21"/>
    <n v="94"/>
    <n v="0"/>
    <s v="ร้านที่4"/>
    <s v="แ***"/>
    <s v="บุรีรัมย์"/>
    <s v="-"/>
    <s v=""/>
    <s v="06/07/2025 13:30"/>
    <s v="-"/>
    <s v="J&amp;T COD"/>
    <s v="Tiktok"/>
    <s v="จ่ายทีหลัง / COD"/>
    <s v=""/>
    <s v="-"/>
    <s v="06/07/2025 13:31"/>
  </r>
  <r>
    <x v="2"/>
    <x v="2"/>
    <n v="50"/>
    <n v="1"/>
    <s v="FOM21"/>
    <n v="94"/>
    <n v="0"/>
    <s v="ร้านที่4"/>
    <s v="แ***"/>
    <s v="บุรีรัมย์"/>
    <s v="-"/>
    <s v=""/>
    <s v="06/07/2025 13:30"/>
    <s v="-"/>
    <s v="J&amp;T COD"/>
    <s v="Tiktok"/>
    <s v="จ่ายทีหลัง / COD"/>
    <s v=""/>
    <s v="-"/>
    <s v="06/07/2025 13:31"/>
  </r>
  <r>
    <x v="0"/>
    <x v="0"/>
    <n v="50"/>
    <n v="1"/>
    <s v="FOM20"/>
    <n v="100"/>
    <n v="0"/>
    <s v="ร้านที่4"/>
    <s v="ธ***รา  ว***อินปภากร"/>
    <s v="สมุทรปราการ"/>
    <s v="-"/>
    <s v=""/>
    <s v="06/07/2025 13:28"/>
    <s v="-"/>
    <s v="Flash Express Thailand COD"/>
    <s v="Tiktok"/>
    <s v="จ่ายทีหลัง / COD"/>
    <s v=""/>
    <s v="THT02011YW7B10Z"/>
    <s v="06/07/2025 13:28"/>
  </r>
  <r>
    <x v="1"/>
    <x v="1"/>
    <n v="50"/>
    <n v="1"/>
    <s v="FOM20"/>
    <n v="100"/>
    <n v="0"/>
    <s v="ร้านที่4"/>
    <s v="ธ***รา  ว***อินปภากร"/>
    <s v="สมุทรปราการ"/>
    <s v="-"/>
    <s v=""/>
    <s v="06/07/2025 13:28"/>
    <s v="-"/>
    <s v="Flash Express Thailand COD"/>
    <s v="Tiktok"/>
    <s v="จ่ายทีหลัง / COD"/>
    <s v=""/>
    <s v="THT02011YW7B10Z"/>
    <s v="06/07/2025 13:28"/>
  </r>
  <r>
    <x v="2"/>
    <x v="2"/>
    <n v="50"/>
    <n v="1"/>
    <s v="FOM20"/>
    <n v="100"/>
    <n v="0"/>
    <s v="ร้านที่4"/>
    <s v="ธ***รา  ว***อินปภากร"/>
    <s v="สมุทรปราการ"/>
    <s v="-"/>
    <s v=""/>
    <s v="06/07/2025 13:28"/>
    <s v="-"/>
    <s v="Flash Express Thailand COD"/>
    <s v="Tiktok"/>
    <s v="จ่ายทีหลัง / COD"/>
    <s v=""/>
    <s v="THT02011YW7B10Z"/>
    <s v="06/07/2025 13:28"/>
  </r>
  <r>
    <x v="0"/>
    <x v="0"/>
    <n v="50"/>
    <n v="1"/>
    <s v="FOM19"/>
    <n v="100"/>
    <n v="6"/>
    <s v="ร้านที่4"/>
    <s v="ว***ญา ศ***ก้ว"/>
    <s v="กรุงเทพมหานคร"/>
    <s v="-"/>
    <s v=""/>
    <s v="06/07/2025 13:27"/>
    <s v="-"/>
    <s v="J&amp;T COD"/>
    <s v="Tiktok"/>
    <s v="จ่ายทีหลัง / COD"/>
    <s v=""/>
    <s v="-"/>
    <s v="06/07/2025 13:27"/>
  </r>
  <r>
    <x v="1"/>
    <x v="1"/>
    <n v="50"/>
    <n v="1"/>
    <s v="FOM19"/>
    <n v="100"/>
    <n v="6"/>
    <s v="ร้านที่4"/>
    <s v="ว***ญา ศ***ก้ว"/>
    <s v="กรุงเทพมหานคร"/>
    <s v="-"/>
    <s v=""/>
    <s v="06/07/2025 13:27"/>
    <s v="-"/>
    <s v="J&amp;T COD"/>
    <s v="Tiktok"/>
    <s v="จ่ายทีหลัง / COD"/>
    <s v=""/>
    <s v="-"/>
    <s v="06/07/2025 13:27"/>
  </r>
  <r>
    <x v="2"/>
    <x v="2"/>
    <n v="50"/>
    <n v="1"/>
    <s v="FOM19"/>
    <n v="100"/>
    <n v="6"/>
    <s v="ร้านที่4"/>
    <s v="ว***ญา ศ***ก้ว"/>
    <s v="กรุงเทพมหานคร"/>
    <s v="-"/>
    <s v=""/>
    <s v="06/07/2025 13:27"/>
    <s v="-"/>
    <s v="J&amp;T COD"/>
    <s v="Tiktok"/>
    <s v="จ่ายทีหลัง / COD"/>
    <s v=""/>
    <s v="-"/>
    <s v="06/07/2025 13:27"/>
  </r>
  <r>
    <x v="7"/>
    <x v="8"/>
    <n v="65"/>
    <n v="8"/>
    <s v="FOM18"/>
    <n v="860"/>
    <n v="0"/>
    <s v="ร้านที่1"/>
    <s v="อภิวัฒน์ ไชยวงศ์สาย"/>
    <s v="706/2 หมู่15 บ้านศรีดอนชัย_x000a_ต,คลองน้ำไหล_x000a_อ,คลองลาน_x000a_จ,กำแพงเพชร _x000a_ 62180"/>
    <s v="62180"/>
    <s v="0955141225"/>
    <s v="06/07/2025 13:25"/>
    <s v="sompear3955@gmail.com"/>
    <s v="EMS COD"/>
    <s v="facebook"/>
    <s v="กสิกร"/>
    <s v=""/>
    <s v="JA256900535TH"/>
    <s v="06/07/2025 13:25"/>
  </r>
  <r>
    <x v="11"/>
    <x v="13"/>
    <n v="139"/>
    <n v="2"/>
    <s v="FOM18"/>
    <n v="860"/>
    <n v="0"/>
    <s v="ร้านที่1"/>
    <s v="อภิวัฒน์ ไชยวงศ์สาย"/>
    <s v="706/2 หมู่15 บ้านศรีดอนชัย_x000a_ต,คลองน้ำไหล_x000a_อ,คลองลาน_x000a_จ,กำแพงเพชร _x000a_ 62180"/>
    <s v="62180"/>
    <s v="0955141225"/>
    <s v="06/07/2025 13:25"/>
    <s v="sompear3955@gmail.com"/>
    <s v="EMS COD"/>
    <s v="facebook"/>
    <s v="กสิกร"/>
    <s v=""/>
    <s v="JA256900535TH"/>
    <s v="06/07/2025 13:25"/>
  </r>
  <r>
    <x v="12"/>
    <x v="14"/>
    <n v="139"/>
    <n v="2"/>
    <s v="FOM18"/>
    <n v="860"/>
    <n v="0"/>
    <s v="ร้านที่1"/>
    <s v="อภิวัฒน์ ไชยวงศ์สาย"/>
    <s v="706/2 หมู่15 บ้านศรีดอนชัย_x000a_ต,คลองน้ำไหล_x000a_อ,คลองลาน_x000a_จ,กำแพงเพชร _x000a_ 62180"/>
    <s v="62180"/>
    <s v="0955141225"/>
    <s v="06/07/2025 13:25"/>
    <s v="sompear3955@gmail.com"/>
    <s v="EMS COD"/>
    <s v="facebook"/>
    <s v="กสิกร"/>
    <s v=""/>
    <s v="JA256900535TH"/>
    <s v="06/07/2025 13:25"/>
  </r>
  <r>
    <x v="11"/>
    <x v="13"/>
    <n v="139"/>
    <n v="1"/>
    <s v="FOM17"/>
    <n v="215"/>
    <n v="0"/>
    <s v="ร้านที่1"/>
    <s v="Somsak Adulkittiporn"/>
    <s v="25/66 หมู่บ้านนันทวันพระรามสองซอย6 ถนนพระรามสองซอย82แขวงแสมดำ เขตบางขุนเทียน กทม   10150"/>
    <s v="10150"/>
    <s v="0659642779"/>
    <s v="06/07/2025 13:23"/>
    <s v="sompear3955@gmail.com"/>
    <s v="EMS COD"/>
    <s v="facebook"/>
    <s v="กสิกร"/>
    <s v=""/>
    <s v="JA256900544TH"/>
    <s v="06/07/2025 13:23"/>
  </r>
  <r>
    <x v="12"/>
    <x v="14"/>
    <n v="139"/>
    <n v="1"/>
    <s v="FOM17"/>
    <n v="215"/>
    <n v="0"/>
    <s v="ร้านที่1"/>
    <s v="Somsak Adulkittiporn"/>
    <s v="25/66 หมู่บ้านนันทวันพระรามสองซอย6 ถนนพระรามสองซอย82แขวงแสมดำ เขตบางขุนเทียน กทม   10150"/>
    <s v="10150"/>
    <s v="0659642779"/>
    <s v="06/07/2025 13:23"/>
    <s v="sompear3955@gmail.com"/>
    <s v="EMS COD"/>
    <s v="facebook"/>
    <s v="กสิกร"/>
    <s v=""/>
    <s v="JA256900544TH"/>
    <s v="06/07/2025 13:23"/>
  </r>
  <r>
    <x v="6"/>
    <x v="6"/>
    <n v="66.333333333333329"/>
    <n v="3"/>
    <s v="FOM15"/>
    <n v="220"/>
    <n v="0"/>
    <s v="ร้านที่4"/>
    <s v="ธ***ณ์ เ***ทหาร"/>
    <s v="ชลบุรี"/>
    <s v="-"/>
    <s v=""/>
    <s v="06/07/2025 13:22"/>
    <s v="-"/>
    <s v="J&amp;T COD"/>
    <s v="Tiktok"/>
    <s v="จ่ายทีหลัง / COD"/>
    <s v=""/>
    <s v="-"/>
    <s v="06/07/2025 13:22"/>
  </r>
  <r>
    <x v="0"/>
    <x v="0"/>
    <n v="50"/>
    <n v="5"/>
    <s v="FOM14"/>
    <n v="455"/>
    <n v="0"/>
    <s v="ร้านที่4"/>
    <s v="ณ***สร  ใ***็น"/>
    <s v="ชลบุรี"/>
    <s v="-"/>
    <s v=""/>
    <s v="06/07/2025 13:20"/>
    <s v="-"/>
    <s v="J&amp;T Express"/>
    <s v="Tiktok"/>
    <s v="tiktok"/>
    <s v=""/>
    <s v="-"/>
    <s v="06/07/2025 13:20"/>
  </r>
  <r>
    <x v="1"/>
    <x v="1"/>
    <n v="50"/>
    <n v="5"/>
    <s v="FOM14"/>
    <n v="455"/>
    <n v="0"/>
    <s v="ร้านที่4"/>
    <s v="ณ***สร  ใ***็น"/>
    <s v="ชลบุรี"/>
    <s v="-"/>
    <s v=""/>
    <s v="06/07/2025 13:20"/>
    <s v="-"/>
    <s v="J&amp;T Express"/>
    <s v="Tiktok"/>
    <s v="tiktok"/>
    <s v=""/>
    <s v="-"/>
    <s v="06/07/2025 13:20"/>
  </r>
  <r>
    <x v="2"/>
    <x v="2"/>
    <n v="50"/>
    <n v="5"/>
    <s v="FOM14"/>
    <n v="455"/>
    <n v="0"/>
    <s v="ร้านที่4"/>
    <s v="ณ***สร  ใ***็น"/>
    <s v="ชลบุรี"/>
    <s v="-"/>
    <s v=""/>
    <s v="06/07/2025 13:20"/>
    <s v="-"/>
    <s v="J&amp;T Express"/>
    <s v="Tiktok"/>
    <s v="tiktok"/>
    <s v=""/>
    <s v="-"/>
    <s v="06/07/2025 13:20"/>
  </r>
  <r>
    <x v="7"/>
    <x v="8"/>
    <n v="33.333333333333336"/>
    <n v="3"/>
    <s v="FOM13"/>
    <n v="150"/>
    <n v="0"/>
    <s v="ร้านที่2"/>
    <s v="ป******ล"/>
    <s v="******เคร็ง อำเภอชะอวด จังหวัดนครศรีธรรมราช 80180"/>
    <s v="80180"/>
    <s v="18"/>
    <s v="06/07/2025 13:15"/>
    <s v="-"/>
    <s v="SPX Express"/>
    <s v="Shopee"/>
    <s v="shopee"/>
    <s v=""/>
    <s v="TH257834838471L"/>
    <s v="06/07/2025 13:14"/>
  </r>
  <r>
    <x v="6"/>
    <x v="6"/>
    <n v="100"/>
    <n v="1"/>
    <s v="FOM12"/>
    <n v="135"/>
    <n v="35"/>
    <s v="ร้านที่2"/>
    <s v="ส******ง"/>
    <s v="******นนพัฒนาการ แขวงสวนหลวง เขตสวนหลวง กรุงเทพมหานคร 10250 แขวงสวนหลวง เขตสวนหลวง จังหวัดกรุงเทพมหานคร 10250"/>
    <s v="10250"/>
    <s v="32"/>
    <s v="06/07/2025 13:49"/>
    <s v="-"/>
    <s v="SPX Express"/>
    <s v="Shopee"/>
    <s v="shopee"/>
    <s v=""/>
    <s v="TH254127667841T"/>
    <s v="06/07/2025 13:07"/>
  </r>
  <r>
    <x v="7"/>
    <x v="8"/>
    <n v="50"/>
    <n v="6"/>
    <s v="FOM11"/>
    <n v="200"/>
    <n v="0"/>
    <s v="ร้านที่2"/>
    <s v="พ***เฉลิมยศ เ***ผล"/>
    <s v="นครราชสีมา"/>
    <s v="-"/>
    <s v=""/>
    <s v="06/07/2025 12:49"/>
    <s v="-"/>
    <s v="J&amp;T COD"/>
    <s v="Tiktok"/>
    <s v="จ่ายทีหลัง / COD"/>
    <s v=""/>
    <s v="-"/>
    <s v="06/07/2025 12:49"/>
  </r>
  <r>
    <x v="6"/>
    <x v="6"/>
    <n v="66.333333333333329"/>
    <n v="3"/>
    <s v="FOM10"/>
    <n v="139.25"/>
    <n v="26"/>
    <s v="ร้านที่8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06/07/2025 12:42"/>
    <s v="-"/>
    <s v="Kerry_dropoff"/>
    <s v="Lazada"/>
    <s v="lazada"/>
    <s v=""/>
    <s v="LEXPU0584942266"/>
    <s v="06/07/2025 12:42"/>
  </r>
  <r>
    <x v="0"/>
    <x v="0"/>
    <n v="50"/>
    <n v="2"/>
    <s v="FOM9"/>
    <n v="188"/>
    <n v="0"/>
    <s v="ร้านที่4"/>
    <s v="เ***์วลักษณ์ ม***ถาโก"/>
    <s v="มหาสารคาม"/>
    <s v="-"/>
    <s v=""/>
    <s v="06/07/2025 11:50"/>
    <s v="-"/>
    <s v="J&amp;T COD"/>
    <s v="Tiktok"/>
    <s v="จ่ายทีหลัง / COD"/>
    <s v=""/>
    <s v="-"/>
    <s v="06/07/2025 12:39"/>
  </r>
  <r>
    <x v="1"/>
    <x v="1"/>
    <n v="50"/>
    <n v="2"/>
    <s v="FOM9"/>
    <n v="188"/>
    <n v="0"/>
    <s v="ร้านที่4"/>
    <s v="เ***์วลักษณ์ ม***ถาโก"/>
    <s v="มหาสารคาม"/>
    <s v="-"/>
    <s v=""/>
    <s v="06/07/2025 11:50"/>
    <s v="-"/>
    <s v="J&amp;T COD"/>
    <s v="Tiktok"/>
    <s v="จ่ายทีหลัง / COD"/>
    <s v=""/>
    <s v="-"/>
    <s v="06/07/2025 12:39"/>
  </r>
  <r>
    <x v="2"/>
    <x v="2"/>
    <n v="50"/>
    <n v="2"/>
    <s v="FOM9"/>
    <n v="188"/>
    <n v="0"/>
    <s v="ร้านที่4"/>
    <s v="เ***์วลักษณ์ ม***ถาโก"/>
    <s v="มหาสารคาม"/>
    <s v="-"/>
    <s v=""/>
    <s v="06/07/2025 11:50"/>
    <s v="-"/>
    <s v="J&amp;T COD"/>
    <s v="Tiktok"/>
    <s v="จ่ายทีหลัง / COD"/>
    <s v=""/>
    <s v="-"/>
    <s v="06/07/2025 12:39"/>
  </r>
  <r>
    <x v="0"/>
    <x v="0"/>
    <n v="50"/>
    <n v="1"/>
    <s v="FOM8"/>
    <n v="100"/>
    <n v="0"/>
    <s v="ร้านที่4"/>
    <s v="ร***รุ่งเรืองพาณิชย์"/>
    <s v="ศรีสะเกษ"/>
    <s v="-"/>
    <s v=""/>
    <s v="06/07/2025 12:19"/>
    <s v="-"/>
    <s v="J&amp;T COD"/>
    <s v="Tiktok"/>
    <s v="จ่ายทีหลัง / COD"/>
    <s v=""/>
    <s v="-"/>
    <s v="06/07/2025 12:39"/>
  </r>
  <r>
    <x v="1"/>
    <x v="1"/>
    <n v="50"/>
    <n v="1"/>
    <s v="FOM8"/>
    <n v="100"/>
    <n v="0"/>
    <s v="ร้านที่4"/>
    <s v="ร***รุ่งเรืองพาณิชย์"/>
    <s v="ศรีสะเกษ"/>
    <s v="-"/>
    <s v=""/>
    <s v="06/07/2025 12:19"/>
    <s v="-"/>
    <s v="J&amp;T COD"/>
    <s v="Tiktok"/>
    <s v="จ่ายทีหลัง / COD"/>
    <s v=""/>
    <s v="-"/>
    <s v="06/07/2025 12:39"/>
  </r>
  <r>
    <x v="2"/>
    <x v="2"/>
    <n v="50"/>
    <n v="1"/>
    <s v="FOM8"/>
    <n v="100"/>
    <n v="0"/>
    <s v="ร้านที่4"/>
    <s v="ร***รุ่งเรืองพาณิชย์"/>
    <s v="ศรีสะเกษ"/>
    <s v="-"/>
    <s v=""/>
    <s v="06/07/2025 12:19"/>
    <s v="-"/>
    <s v="J&amp;T COD"/>
    <s v="Tiktok"/>
    <s v="จ่ายทีหลัง / COD"/>
    <s v=""/>
    <s v="-"/>
    <s v="06/07/2025 12:39"/>
  </r>
  <r>
    <x v="6"/>
    <x v="6"/>
    <n v="90"/>
    <n v="1"/>
    <s v="FOM7"/>
    <n v="180"/>
    <n v="0"/>
    <s v="ร้านที่2"/>
    <s v="ส***น แ***หลัก"/>
    <s v="เชียงใหม่"/>
    <s v="-"/>
    <s v=""/>
    <s v="06/07/2025 12:38"/>
    <s v="-"/>
    <s v="J&amp;T COD"/>
    <s v="Tiktok"/>
    <s v="จ่ายทีหลัง / COD"/>
    <s v=""/>
    <s v="-"/>
    <s v="06/07/2025 12:38"/>
  </r>
  <r>
    <x v="9"/>
    <x v="10"/>
    <n v="90"/>
    <n v="1"/>
    <s v="FOM7"/>
    <n v="180"/>
    <n v="0"/>
    <s v="ร้านที่2"/>
    <s v="ส***น แ***หลัก"/>
    <s v="เชียงใหม่"/>
    <s v="-"/>
    <s v=""/>
    <s v="06/07/2025 12:38"/>
    <s v="-"/>
    <s v="J&amp;T COD"/>
    <s v="Tiktok"/>
    <s v="จ่ายทีหลัง / COD"/>
    <s v=""/>
    <s v="-"/>
    <s v="06/07/2025 12:38"/>
  </r>
  <r>
    <x v="16"/>
    <x v="18"/>
    <n v="10"/>
    <n v="20"/>
    <s v="FOM6"/>
    <n v="196"/>
    <n v="0"/>
    <s v="ร้านที่1"/>
    <s v="จ******์"/>
    <s v="******อ.แก่งคอย ตำบลชำผักแพว อำเภอแก่งคอย จังหวัดสระบุรี 18110"/>
    <s v="18110"/>
    <s v="70"/>
    <s v="06/07/2025 12:31"/>
    <s v="-"/>
    <s v="SPX Express"/>
    <s v="Shopee"/>
    <s v="shopee"/>
    <s v=""/>
    <s v="TH253381907227P"/>
    <s v="06/07/2025 12:31"/>
  </r>
  <r>
    <x v="0"/>
    <x v="0"/>
    <n v="33.333333333333336"/>
    <n v="3"/>
    <s v="FOM4"/>
    <n v="200"/>
    <n v="0"/>
    <s v="ร้านที่4"/>
    <s v="จ***ุรี  ว***ะนาว"/>
    <s v="กรุงเทพฯ"/>
    <s v="-"/>
    <s v=""/>
    <s v="06/07/2025 12:27"/>
    <s v="-"/>
    <s v="J&amp;T COD"/>
    <s v="Tiktok"/>
    <s v="จ่ายทีหลัง / COD"/>
    <s v=""/>
    <s v="-"/>
    <s v="06/07/2025 12:27"/>
  </r>
  <r>
    <x v="0"/>
    <x v="0"/>
    <n v="50"/>
    <n v="1"/>
    <s v="FOM4"/>
    <n v="200"/>
    <n v="0"/>
    <s v="ร้านที่4"/>
    <s v="จ***ุรี  ว***ะนาว"/>
    <s v="กรุงเทพฯ"/>
    <s v="-"/>
    <s v=""/>
    <s v="06/07/2025 12:27"/>
    <s v="-"/>
    <s v="J&amp;T COD"/>
    <s v="Tiktok"/>
    <s v="จ่ายทีหลัง / COD"/>
    <s v=""/>
    <s v="-"/>
    <s v="06/07/2025 12:27"/>
  </r>
  <r>
    <x v="1"/>
    <x v="1"/>
    <n v="50"/>
    <n v="1"/>
    <s v="FOM4"/>
    <n v="200"/>
    <n v="0"/>
    <s v="ร้านที่4"/>
    <s v="จ***ุรี  ว***ะนาว"/>
    <s v="กรุงเทพฯ"/>
    <s v="-"/>
    <s v=""/>
    <s v="06/07/2025 12:27"/>
    <s v="-"/>
    <s v="J&amp;T COD"/>
    <s v="Tiktok"/>
    <s v="จ่ายทีหลัง / COD"/>
    <s v=""/>
    <s v="-"/>
    <s v="06/07/2025 12:27"/>
  </r>
  <r>
    <x v="2"/>
    <x v="2"/>
    <n v="50"/>
    <n v="1"/>
    <s v="FOM4"/>
    <n v="200"/>
    <n v="0"/>
    <s v="ร้านที่4"/>
    <s v="จ***ุรี  ว***ะนาว"/>
    <s v="กรุงเทพฯ"/>
    <s v="-"/>
    <s v=""/>
    <s v="06/07/2025 12:27"/>
    <s v="-"/>
    <s v="J&amp;T COD"/>
    <s v="Tiktok"/>
    <s v="จ่ายทีหลัง / COD"/>
    <s v=""/>
    <s v="-"/>
    <s v="06/07/2025 12:27"/>
  </r>
  <r>
    <x v="0"/>
    <x v="0"/>
    <n v="50"/>
    <n v="1"/>
    <s v="FOM3"/>
    <n v="100"/>
    <n v="0"/>
    <s v="ร้านที่4"/>
    <s v="ช*** แ***ศรี"/>
    <s v="เชียงใหม่"/>
    <s v="-"/>
    <s v=""/>
    <s v="06/07/2025 12:24"/>
    <s v="-"/>
    <s v="J&amp;T COD"/>
    <s v="Tiktok"/>
    <s v="จ่ายทีหลัง / COD"/>
    <s v=""/>
    <s v="-"/>
    <s v="06/07/2025 12:24"/>
  </r>
  <r>
    <x v="1"/>
    <x v="1"/>
    <n v="50"/>
    <n v="1"/>
    <s v="FOM3"/>
    <n v="100"/>
    <n v="0"/>
    <s v="ร้านที่4"/>
    <s v="ช*** แ***ศรี"/>
    <s v="เชียงใหม่"/>
    <s v="-"/>
    <s v=""/>
    <s v="06/07/2025 12:24"/>
    <s v="-"/>
    <s v="J&amp;T COD"/>
    <s v="Tiktok"/>
    <s v="จ่ายทีหลัง / COD"/>
    <s v=""/>
    <s v="-"/>
    <s v="06/07/2025 12:24"/>
  </r>
  <r>
    <x v="2"/>
    <x v="2"/>
    <n v="50"/>
    <n v="1"/>
    <s v="FOM3"/>
    <n v="100"/>
    <n v="0"/>
    <s v="ร้านที่4"/>
    <s v="ช*** แ***ศรี"/>
    <s v="เชียงใหม่"/>
    <s v="-"/>
    <s v=""/>
    <s v="06/07/2025 12:24"/>
    <s v="-"/>
    <s v="J&amp;T COD"/>
    <s v="Tiktok"/>
    <s v="จ่ายทีหลัง / COD"/>
    <s v=""/>
    <s v="-"/>
    <s v="06/07/2025 12:24"/>
  </r>
  <r>
    <x v="0"/>
    <x v="0"/>
    <n v="50"/>
    <n v="1"/>
    <s v="FOM2"/>
    <n v="100"/>
    <n v="0"/>
    <s v="ร้านที่4"/>
    <s v="เ***รัตน์.  ป***ีนาค"/>
    <s v="ราชบุรี"/>
    <s v="-"/>
    <s v=""/>
    <s v="06/07/2025 12:23"/>
    <s v="-"/>
    <s v="J&amp;T COD"/>
    <s v="Tiktok"/>
    <s v="จ่ายทีหลัง / COD"/>
    <s v=""/>
    <s v="-"/>
    <s v="06/07/2025 12:23"/>
  </r>
  <r>
    <x v="1"/>
    <x v="1"/>
    <n v="50"/>
    <n v="1"/>
    <s v="FOM2"/>
    <n v="100"/>
    <n v="0"/>
    <s v="ร้านที่4"/>
    <s v="เ***รัตน์.  ป***ีนาค"/>
    <s v="ราชบุรี"/>
    <s v="-"/>
    <s v=""/>
    <s v="06/07/2025 12:23"/>
    <s v="-"/>
    <s v="J&amp;T COD"/>
    <s v="Tiktok"/>
    <s v="จ่ายทีหลัง / COD"/>
    <s v=""/>
    <s v="-"/>
    <s v="06/07/2025 12:23"/>
  </r>
  <r>
    <x v="2"/>
    <x v="2"/>
    <n v="50"/>
    <n v="1"/>
    <s v="FOM2"/>
    <n v="100"/>
    <n v="0"/>
    <s v="ร้านที่4"/>
    <s v="เ***รัตน์.  ป***ีนาค"/>
    <s v="ราชบุรี"/>
    <s v="-"/>
    <s v=""/>
    <s v="06/07/2025 12:23"/>
    <s v="-"/>
    <s v="J&amp;T COD"/>
    <s v="Tiktok"/>
    <s v="จ่ายทีหลัง / COD"/>
    <s v=""/>
    <s v="-"/>
    <s v="06/07/2025 12:23"/>
  </r>
  <r>
    <x v="2"/>
    <x v="2"/>
    <n v="60"/>
    <n v="3"/>
    <s v="FOM1"/>
    <n v="100"/>
    <n v="0"/>
    <s v="ร้านที่4"/>
    <s v="พ***ต จ***๋อ"/>
    <s v="เชียงใหม่"/>
    <s v="-"/>
    <s v=""/>
    <s v="06/07/2025 12:23"/>
    <s v="-"/>
    <s v="J&amp;T COD"/>
    <s v="Tiktok"/>
    <s v="จ่ายทีหลัง / COD"/>
    <s v=""/>
    <s v="-"/>
    <s v="06/07/2025 12:23"/>
  </r>
  <r>
    <x v="0"/>
    <x v="0"/>
    <n v="50"/>
    <n v="1"/>
    <s v="FOM0"/>
    <n v="100"/>
    <n v="0"/>
    <s v="ร้านที่4"/>
    <s v="ภ***ลัญชญ์ ช***ม์วรโชติ"/>
    <s v="ขอนแก่น"/>
    <s v="-"/>
    <s v=""/>
    <s v="06/07/2025 12:20"/>
    <s v="-"/>
    <s v="J&amp;T COD"/>
    <s v="Tiktok"/>
    <s v="จ่ายทีหลัง / COD"/>
    <s v=""/>
    <s v="-"/>
    <s v="06/07/2025 12:20"/>
  </r>
  <r>
    <x v="1"/>
    <x v="1"/>
    <n v="50"/>
    <n v="1"/>
    <s v="FOM0"/>
    <n v="100"/>
    <n v="0"/>
    <s v="ร้านที่4"/>
    <s v="ภ***ลัญชญ์ ช***ม์วรโชติ"/>
    <s v="ขอนแก่น"/>
    <s v="-"/>
    <s v=""/>
    <s v="06/07/2025 12:20"/>
    <s v="-"/>
    <s v="J&amp;T COD"/>
    <s v="Tiktok"/>
    <s v="จ่ายทีหลัง / COD"/>
    <s v=""/>
    <s v="-"/>
    <s v="06/07/2025 12:20"/>
  </r>
  <r>
    <x v="2"/>
    <x v="2"/>
    <n v="50"/>
    <n v="1"/>
    <s v="FOM0"/>
    <n v="100"/>
    <n v="0"/>
    <s v="ร้านที่4"/>
    <s v="ภ***ลัญชญ์ ช***ม์วรโชติ"/>
    <s v="ขอนแก่น"/>
    <s v="-"/>
    <s v=""/>
    <s v="06/07/2025 12:20"/>
    <s v="-"/>
    <s v="J&amp;T COD"/>
    <s v="Tiktok"/>
    <s v="จ่ายทีหลัง / COD"/>
    <s v=""/>
    <s v="-"/>
    <s v="06/07/2025 12:20"/>
  </r>
  <r>
    <x v="0"/>
    <x v="0"/>
    <n v="50"/>
    <n v="1"/>
    <s v="FOL99"/>
    <n v="109"/>
    <n v="9"/>
    <s v="ร้านที่4"/>
    <s v="ป***ร ด***พันธ์"/>
    <s v="ศรีสะเกษ"/>
    <s v="-"/>
    <s v=""/>
    <s v="06/07/2025 12:19"/>
    <s v="-"/>
    <s v="J&amp;T Express"/>
    <s v="Tiktok"/>
    <s v="tiktok"/>
    <s v=""/>
    <s v="-"/>
    <s v="06/07/2025 12:18"/>
  </r>
  <r>
    <x v="1"/>
    <x v="1"/>
    <n v="50"/>
    <n v="1"/>
    <s v="FOL99"/>
    <n v="109"/>
    <n v="9"/>
    <s v="ร้านที่4"/>
    <s v="ป***ร ด***พันธ์"/>
    <s v="ศรีสะเกษ"/>
    <s v="-"/>
    <s v=""/>
    <s v="06/07/2025 12:19"/>
    <s v="-"/>
    <s v="J&amp;T Express"/>
    <s v="Tiktok"/>
    <s v="tiktok"/>
    <s v=""/>
    <s v="-"/>
    <s v="06/07/2025 12:18"/>
  </r>
  <r>
    <x v="2"/>
    <x v="2"/>
    <n v="50"/>
    <n v="1"/>
    <s v="FOL99"/>
    <n v="109"/>
    <n v="9"/>
    <s v="ร้านที่4"/>
    <s v="ป***ร ด***พันธ์"/>
    <s v="ศรีสะเกษ"/>
    <s v="-"/>
    <s v=""/>
    <s v="06/07/2025 12:19"/>
    <s v="-"/>
    <s v="J&amp;T Express"/>
    <s v="Tiktok"/>
    <s v="tiktok"/>
    <s v=""/>
    <s v="-"/>
    <s v="06/07/2025 12:18"/>
  </r>
  <r>
    <x v="0"/>
    <x v="0"/>
    <n v="50"/>
    <n v="1"/>
    <s v="FOL98"/>
    <n v="100"/>
    <n v="0"/>
    <s v="ร้านที่4"/>
    <s v="ว***นทร์ ร***ิวากุล"/>
    <s v="กรุงเทพฯ"/>
    <s v="-"/>
    <s v=""/>
    <s v="06/07/2025 12:18"/>
    <s v="-"/>
    <s v="J&amp;T Express"/>
    <s v="Tiktok"/>
    <s v="tiktok"/>
    <s v=""/>
    <s v="-"/>
    <s v="06/07/2025 12:18"/>
  </r>
  <r>
    <x v="1"/>
    <x v="1"/>
    <n v="50"/>
    <n v="1"/>
    <s v="FOL98"/>
    <n v="100"/>
    <n v="0"/>
    <s v="ร้านที่4"/>
    <s v="ว***นทร์ ร***ิวากุล"/>
    <s v="กรุงเทพฯ"/>
    <s v="-"/>
    <s v=""/>
    <s v="06/07/2025 12:18"/>
    <s v="-"/>
    <s v="J&amp;T Express"/>
    <s v="Tiktok"/>
    <s v="tiktok"/>
    <s v=""/>
    <s v="-"/>
    <s v="06/07/2025 12:18"/>
  </r>
  <r>
    <x v="2"/>
    <x v="2"/>
    <n v="50"/>
    <n v="1"/>
    <s v="FOL98"/>
    <n v="100"/>
    <n v="0"/>
    <s v="ร้านที่4"/>
    <s v="ว***นทร์ ร***ิวากุล"/>
    <s v="กรุงเทพฯ"/>
    <s v="-"/>
    <s v=""/>
    <s v="06/07/2025 12:18"/>
    <s v="-"/>
    <s v="J&amp;T Express"/>
    <s v="Tiktok"/>
    <s v="tiktok"/>
    <s v=""/>
    <s v="-"/>
    <s v="06/07/2025 12:18"/>
  </r>
  <r>
    <x v="0"/>
    <x v="0"/>
    <n v="50"/>
    <n v="1"/>
    <s v="FOL97"/>
    <n v="100"/>
    <n v="0"/>
    <s v="ร้านที่4"/>
    <s v="ณ***า ค***ทอง"/>
    <s v="ปทุมธานี"/>
    <s v="-"/>
    <s v=""/>
    <s v="06/07/2025 12:18"/>
    <s v="-"/>
    <s v="Flash Express Thailand COD"/>
    <s v="Tiktok"/>
    <s v="จ่ายทีหลัง / COD"/>
    <s v=""/>
    <s v="THT04061YWN8K5Z"/>
    <s v="06/07/2025 12:18"/>
  </r>
  <r>
    <x v="1"/>
    <x v="1"/>
    <n v="50"/>
    <n v="1"/>
    <s v="FOL97"/>
    <n v="100"/>
    <n v="0"/>
    <s v="ร้านที่4"/>
    <s v="ณ***า ค***ทอง"/>
    <s v="ปทุมธานี"/>
    <s v="-"/>
    <s v=""/>
    <s v="06/07/2025 12:18"/>
    <s v="-"/>
    <s v="Flash Express Thailand COD"/>
    <s v="Tiktok"/>
    <s v="จ่ายทีหลัง / COD"/>
    <s v=""/>
    <s v="THT04061YWN8K5Z"/>
    <s v="06/07/2025 12:18"/>
  </r>
  <r>
    <x v="2"/>
    <x v="2"/>
    <n v="50"/>
    <n v="1"/>
    <s v="FOL97"/>
    <n v="100"/>
    <n v="0"/>
    <s v="ร้านที่4"/>
    <s v="ณ***า ค***ทอง"/>
    <s v="ปทุมธานี"/>
    <s v="-"/>
    <s v=""/>
    <s v="06/07/2025 12:18"/>
    <s v="-"/>
    <s v="Flash Express Thailand COD"/>
    <s v="Tiktok"/>
    <s v="จ่ายทีหลัง / COD"/>
    <s v=""/>
    <s v="THT04061YWN8K5Z"/>
    <s v="06/07/2025 12:18"/>
  </r>
  <r>
    <x v="0"/>
    <x v="0"/>
    <n v="50"/>
    <n v="3"/>
    <s v="FOL95"/>
    <n v="300"/>
    <n v="0"/>
    <s v="ร้านที่4"/>
    <s v="ท***์ทัย"/>
    <s v="แพร่"/>
    <s v="-"/>
    <s v=""/>
    <s v="06/07/2025 12:17"/>
    <s v="-"/>
    <s v="J&amp;T COD"/>
    <s v="Tiktok"/>
    <s v="จ่ายทีหลัง / COD"/>
    <s v=""/>
    <s v="-"/>
    <s v="06/07/2025 12:17"/>
  </r>
  <r>
    <x v="1"/>
    <x v="1"/>
    <n v="50"/>
    <n v="3"/>
    <s v="FOL95"/>
    <n v="300"/>
    <n v="0"/>
    <s v="ร้านที่4"/>
    <s v="ท***์ทัย"/>
    <s v="แพร่"/>
    <s v="-"/>
    <s v=""/>
    <s v="06/07/2025 12:17"/>
    <s v="-"/>
    <s v="J&amp;T COD"/>
    <s v="Tiktok"/>
    <s v="จ่ายทีหลัง / COD"/>
    <s v=""/>
    <s v="-"/>
    <s v="06/07/2025 12:17"/>
  </r>
  <r>
    <x v="2"/>
    <x v="2"/>
    <n v="50"/>
    <n v="3"/>
    <s v="FOL95"/>
    <n v="300"/>
    <n v="0"/>
    <s v="ร้านที่4"/>
    <s v="ท***์ทัย"/>
    <s v="แพร่"/>
    <s v="-"/>
    <s v=""/>
    <s v="06/07/2025 12:17"/>
    <s v="-"/>
    <s v="J&amp;T COD"/>
    <s v="Tiktok"/>
    <s v="จ่ายทีหลัง / COD"/>
    <s v=""/>
    <s v="-"/>
    <s v="06/07/2025 12:17"/>
  </r>
  <r>
    <x v="0"/>
    <x v="0"/>
    <n v="50"/>
    <n v="1"/>
    <s v="FOL93"/>
    <n v="294"/>
    <n v="0"/>
    <s v="ร้านที่4"/>
    <s v="ม***์ ส***ญญา"/>
    <s v="จันทบุรี"/>
    <s v="-"/>
    <s v=""/>
    <s v="06/07/2025 12:15"/>
    <s v="-"/>
    <s v="J&amp;T COD"/>
    <s v="Tiktok"/>
    <s v="จ่ายทีหลัง / COD"/>
    <s v=""/>
    <s v="-"/>
    <s v="06/07/2025 12:15"/>
  </r>
  <r>
    <x v="1"/>
    <x v="1"/>
    <n v="50"/>
    <n v="1"/>
    <s v="FOL93"/>
    <n v="294"/>
    <n v="0"/>
    <s v="ร้านที่4"/>
    <s v="ม***์ ส***ญญา"/>
    <s v="จันทบุรี"/>
    <s v="-"/>
    <s v=""/>
    <s v="06/07/2025 12:15"/>
    <s v="-"/>
    <s v="J&amp;T COD"/>
    <s v="Tiktok"/>
    <s v="จ่ายทีหลัง / COD"/>
    <s v=""/>
    <s v="-"/>
    <s v="06/07/2025 12:15"/>
  </r>
  <r>
    <x v="2"/>
    <x v="2"/>
    <n v="50"/>
    <n v="1"/>
    <s v="FOL93"/>
    <n v="294"/>
    <n v="0"/>
    <s v="ร้านที่4"/>
    <s v="ม***์ ส***ญญา"/>
    <s v="จันทบุรี"/>
    <s v="-"/>
    <s v=""/>
    <s v="06/07/2025 12:15"/>
    <s v="-"/>
    <s v="J&amp;T COD"/>
    <s v="Tiktok"/>
    <s v="จ่ายทีหลัง / COD"/>
    <s v=""/>
    <s v="-"/>
    <s v="06/07/2025 12:15"/>
  </r>
  <r>
    <x v="7"/>
    <x v="8"/>
    <n v="33.333333333333336"/>
    <n v="3"/>
    <s v="FOL93"/>
    <n v="294"/>
    <n v="0"/>
    <s v="ร้านที่4"/>
    <s v="ม***์ ส***ญญา"/>
    <s v="จันทบุรี"/>
    <s v="-"/>
    <s v=""/>
    <s v="06/07/2025 12:15"/>
    <s v="-"/>
    <s v="J&amp;T COD"/>
    <s v="Tiktok"/>
    <s v="จ่ายทีหลัง / COD"/>
    <s v=""/>
    <s v="-"/>
    <s v="06/07/2025 12:15"/>
  </r>
  <r>
    <x v="3"/>
    <x v="3"/>
    <n v="66.666666666666671"/>
    <n v="3"/>
    <s v="FOL93"/>
    <n v="294"/>
    <n v="0"/>
    <s v="ร้านที่4"/>
    <s v="ม***์ ส***ญญา"/>
    <s v="จันทบุรี"/>
    <s v="-"/>
    <s v=""/>
    <s v="06/07/2025 12:15"/>
    <s v="-"/>
    <s v="J&amp;T COD"/>
    <s v="Tiktok"/>
    <s v="จ่ายทีหลัง / COD"/>
    <s v=""/>
    <s v="-"/>
    <s v="06/07/2025 12:15"/>
  </r>
  <r>
    <x v="0"/>
    <x v="0"/>
    <n v="50"/>
    <n v="1"/>
    <s v="FOL92"/>
    <n v="103"/>
    <n v="9"/>
    <s v="ร้านที่4"/>
    <s v="ไ*** ท***าย"/>
    <s v="ระยอง"/>
    <s v="-"/>
    <s v=""/>
    <s v="06/07/2025 12:14"/>
    <s v="-"/>
    <s v="J&amp;T COD"/>
    <s v="Tiktok"/>
    <s v="จ่ายทีหลัง / COD"/>
    <s v=""/>
    <s v="-"/>
    <s v="06/07/2025 12:14"/>
  </r>
  <r>
    <x v="1"/>
    <x v="1"/>
    <n v="50"/>
    <n v="1"/>
    <s v="FOL92"/>
    <n v="103"/>
    <n v="9"/>
    <s v="ร้านที่4"/>
    <s v="ไ*** ท***าย"/>
    <s v="ระยอง"/>
    <s v="-"/>
    <s v=""/>
    <s v="06/07/2025 12:14"/>
    <s v="-"/>
    <s v="J&amp;T COD"/>
    <s v="Tiktok"/>
    <s v="จ่ายทีหลัง / COD"/>
    <s v=""/>
    <s v="-"/>
    <s v="06/07/2025 12:14"/>
  </r>
  <r>
    <x v="2"/>
    <x v="2"/>
    <n v="50"/>
    <n v="1"/>
    <s v="FOL92"/>
    <n v="103"/>
    <n v="9"/>
    <s v="ร้านที่4"/>
    <s v="ไ*** ท***าย"/>
    <s v="ระยอง"/>
    <s v="-"/>
    <s v=""/>
    <s v="06/07/2025 12:14"/>
    <s v="-"/>
    <s v="J&amp;T COD"/>
    <s v="Tiktok"/>
    <s v="จ่ายทีหลัง / COD"/>
    <s v=""/>
    <s v="-"/>
    <s v="06/07/2025 12:14"/>
  </r>
  <r>
    <x v="2"/>
    <x v="2"/>
    <n v="60"/>
    <n v="6"/>
    <s v="FOL91"/>
    <n v="200"/>
    <n v="0"/>
    <s v="ร้านที่4"/>
    <s v="M**"/>
    <s v="เพชรบุรี"/>
    <s v="-"/>
    <s v=""/>
    <s v="06/07/2025 12:12"/>
    <s v="-"/>
    <s v="J&amp;T COD"/>
    <s v="Tiktok"/>
    <s v="จ่ายทีหลัง / COD"/>
    <s v=""/>
    <s v="-"/>
    <s v="06/07/2025 12:12"/>
  </r>
  <r>
    <x v="0"/>
    <x v="0"/>
    <n v="50"/>
    <n v="1"/>
    <s v="FOL90"/>
    <n v="94"/>
    <n v="0"/>
    <s v="ร้านที่4"/>
    <s v="จ***ร์เพ็ญ ส***าช"/>
    <s v="พิจิตร"/>
    <s v="-"/>
    <s v=""/>
    <s v="06/07/2025 12:12"/>
    <s v="-"/>
    <s v="J&amp;T COD"/>
    <s v="Tiktok"/>
    <s v="จ่ายทีหลัง / COD"/>
    <s v=""/>
    <s v="-"/>
    <s v="06/07/2025 12:12"/>
  </r>
  <r>
    <x v="1"/>
    <x v="1"/>
    <n v="50"/>
    <n v="1"/>
    <s v="FOL90"/>
    <n v="94"/>
    <n v="0"/>
    <s v="ร้านที่4"/>
    <s v="จ***ร์เพ็ญ ส***าช"/>
    <s v="พิจิตร"/>
    <s v="-"/>
    <s v=""/>
    <s v="06/07/2025 12:12"/>
    <s v="-"/>
    <s v="J&amp;T COD"/>
    <s v="Tiktok"/>
    <s v="จ่ายทีหลัง / COD"/>
    <s v=""/>
    <s v="-"/>
    <s v="06/07/2025 12:12"/>
  </r>
  <r>
    <x v="2"/>
    <x v="2"/>
    <n v="50"/>
    <n v="1"/>
    <s v="FOL90"/>
    <n v="94"/>
    <n v="0"/>
    <s v="ร้านที่4"/>
    <s v="จ***ร์เพ็ญ ส***าช"/>
    <s v="พิจิตร"/>
    <s v="-"/>
    <s v=""/>
    <s v="06/07/2025 12:12"/>
    <s v="-"/>
    <s v="J&amp;T COD"/>
    <s v="Tiktok"/>
    <s v="จ่ายทีหลัง / COD"/>
    <s v=""/>
    <s v="-"/>
    <s v="06/07/2025 12:12"/>
  </r>
  <r>
    <x v="0"/>
    <x v="0"/>
    <n v="50"/>
    <n v="1"/>
    <s v="FOL89"/>
    <n v="135"/>
    <n v="35"/>
    <s v="ร้านที่4"/>
    <s v="ม***นากาญจนเสรี"/>
    <s v="กรุงเทพฯ"/>
    <s v="-"/>
    <s v=""/>
    <s v="06/07/2025 12:09"/>
    <s v="-"/>
    <s v="J&amp;T COD"/>
    <s v="Tiktok"/>
    <s v="จ่ายทีหลัง / COD"/>
    <s v=""/>
    <s v="-"/>
    <s v="06/07/2025 12:10"/>
  </r>
  <r>
    <x v="1"/>
    <x v="1"/>
    <n v="50"/>
    <n v="1"/>
    <s v="FOL89"/>
    <n v="135"/>
    <n v="35"/>
    <s v="ร้านที่4"/>
    <s v="ม***นากาญจนเสรี"/>
    <s v="กรุงเทพฯ"/>
    <s v="-"/>
    <s v=""/>
    <s v="06/07/2025 12:09"/>
    <s v="-"/>
    <s v="J&amp;T COD"/>
    <s v="Tiktok"/>
    <s v="จ่ายทีหลัง / COD"/>
    <s v=""/>
    <s v="-"/>
    <s v="06/07/2025 12:10"/>
  </r>
  <r>
    <x v="2"/>
    <x v="2"/>
    <n v="50"/>
    <n v="1"/>
    <s v="FOL89"/>
    <n v="135"/>
    <n v="35"/>
    <s v="ร้านที่4"/>
    <s v="ม***นากาญจนเสรี"/>
    <s v="กรุงเทพฯ"/>
    <s v="-"/>
    <s v=""/>
    <s v="06/07/2025 12:09"/>
    <s v="-"/>
    <s v="J&amp;T COD"/>
    <s v="Tiktok"/>
    <s v="จ่ายทีหลัง / COD"/>
    <s v=""/>
    <s v="-"/>
    <s v="06/07/2025 12:10"/>
  </r>
  <r>
    <x v="3"/>
    <x v="3"/>
    <n v="66.666666666666671"/>
    <n v="6"/>
    <s v="FOL88"/>
    <n v="200"/>
    <n v="0"/>
    <s v="ร้านที่2"/>
    <s v="ป***วรรณ อ***"/>
    <s v="นครพนม"/>
    <s v="-"/>
    <s v=""/>
    <s v="06/07/2025 12:09"/>
    <s v="-"/>
    <s v="J&amp;T COD"/>
    <s v="Tiktok"/>
    <s v="จ่ายทีหลัง / COD"/>
    <s v=""/>
    <s v="-"/>
    <s v="06/07/2025 12:09"/>
  </r>
  <r>
    <x v="0"/>
    <x v="0"/>
    <n v="50"/>
    <n v="1"/>
    <s v="FOL87"/>
    <n v="100"/>
    <n v="0"/>
    <s v="ร้านที่4"/>
    <s v="จ***ฎข์สิมาพร อ***คำ"/>
    <s v="พะเยา"/>
    <s v="-"/>
    <s v=""/>
    <s v="06/07/2025 12:07"/>
    <s v="-"/>
    <s v="J&amp;T COD"/>
    <s v="Tiktok"/>
    <s v="จ่ายทีหลัง / COD"/>
    <s v=""/>
    <s v="-"/>
    <s v="06/07/2025 12:07"/>
  </r>
  <r>
    <x v="1"/>
    <x v="1"/>
    <n v="50"/>
    <n v="1"/>
    <s v="FOL87"/>
    <n v="100"/>
    <n v="0"/>
    <s v="ร้านที่4"/>
    <s v="จ***ฎข์สิมาพร อ***คำ"/>
    <s v="พะเยา"/>
    <s v="-"/>
    <s v=""/>
    <s v="06/07/2025 12:07"/>
    <s v="-"/>
    <s v="J&amp;T COD"/>
    <s v="Tiktok"/>
    <s v="จ่ายทีหลัง / COD"/>
    <s v=""/>
    <s v="-"/>
    <s v="06/07/2025 12:07"/>
  </r>
  <r>
    <x v="2"/>
    <x v="2"/>
    <n v="50"/>
    <n v="1"/>
    <s v="FOL87"/>
    <n v="100"/>
    <n v="0"/>
    <s v="ร้านที่4"/>
    <s v="จ***ฎข์สิมาพร อ***คำ"/>
    <s v="พะเยา"/>
    <s v="-"/>
    <s v=""/>
    <s v="06/07/2025 12:07"/>
    <s v="-"/>
    <s v="J&amp;T COD"/>
    <s v="Tiktok"/>
    <s v="จ่ายทีหลัง / COD"/>
    <s v=""/>
    <s v="-"/>
    <s v="06/07/2025 12:07"/>
  </r>
  <r>
    <x v="0"/>
    <x v="0"/>
    <n v="50"/>
    <n v="1"/>
    <s v="FOL86"/>
    <n v="100"/>
    <n v="0"/>
    <s v="ร้านที่4"/>
    <s v="ส***ยากร  ซ***ัมย์"/>
    <s v="เทศบาลเมืองยโสธร"/>
    <s v="-"/>
    <s v=""/>
    <s v="06/07/2025 12:06"/>
    <s v="-"/>
    <s v="J&amp;T COD"/>
    <s v="Tiktok"/>
    <s v="จ่ายทีหลัง / COD"/>
    <s v=""/>
    <s v="-"/>
    <s v="06/07/2025 12:06"/>
  </r>
  <r>
    <x v="1"/>
    <x v="1"/>
    <n v="50"/>
    <n v="1"/>
    <s v="FOL86"/>
    <n v="100"/>
    <n v="0"/>
    <s v="ร้านที่4"/>
    <s v="ส***ยากร  ซ***ัมย์"/>
    <s v="เทศบาลเมืองยโสธร"/>
    <s v="-"/>
    <s v=""/>
    <s v="06/07/2025 12:06"/>
    <s v="-"/>
    <s v="J&amp;T COD"/>
    <s v="Tiktok"/>
    <s v="จ่ายทีหลัง / COD"/>
    <s v=""/>
    <s v="-"/>
    <s v="06/07/2025 12:06"/>
  </r>
  <r>
    <x v="2"/>
    <x v="2"/>
    <n v="50"/>
    <n v="1"/>
    <s v="FOL86"/>
    <n v="100"/>
    <n v="0"/>
    <s v="ร้านที่4"/>
    <s v="ส***ยากร  ซ***ัมย์"/>
    <s v="เทศบาลเมืองยโสธร"/>
    <s v="-"/>
    <s v=""/>
    <s v="06/07/2025 12:06"/>
    <s v="-"/>
    <s v="J&amp;T COD"/>
    <s v="Tiktok"/>
    <s v="จ่ายทีหลัง / COD"/>
    <s v=""/>
    <s v="-"/>
    <s v="06/07/2025 12:06"/>
  </r>
  <r>
    <x v="0"/>
    <x v="0"/>
    <n v="50"/>
    <n v="1"/>
    <s v="FOL85"/>
    <n v="138"/>
    <n v="38"/>
    <s v="ร้านที่4"/>
    <s v="เ**"/>
    <s v="ชลบุรี"/>
    <s v="-"/>
    <s v=""/>
    <s v="06/07/2025 12:05"/>
    <s v="-"/>
    <s v="J&amp;T COD"/>
    <s v="Tiktok"/>
    <s v="จ่ายทีหลัง / COD"/>
    <s v=""/>
    <s v="-"/>
    <s v="06/07/2025 12:05"/>
  </r>
  <r>
    <x v="1"/>
    <x v="1"/>
    <n v="50"/>
    <n v="1"/>
    <s v="FOL85"/>
    <n v="138"/>
    <n v="38"/>
    <s v="ร้านที่4"/>
    <s v="เ**"/>
    <s v="ชลบุรี"/>
    <s v="-"/>
    <s v=""/>
    <s v="06/07/2025 12:05"/>
    <s v="-"/>
    <s v="J&amp;T COD"/>
    <s v="Tiktok"/>
    <s v="จ่ายทีหลัง / COD"/>
    <s v=""/>
    <s v="-"/>
    <s v="06/07/2025 12:05"/>
  </r>
  <r>
    <x v="2"/>
    <x v="2"/>
    <n v="50"/>
    <n v="1"/>
    <s v="FOL85"/>
    <n v="138"/>
    <n v="38"/>
    <s v="ร้านที่4"/>
    <s v="เ**"/>
    <s v="ชลบุรี"/>
    <s v="-"/>
    <s v=""/>
    <s v="06/07/2025 12:05"/>
    <s v="-"/>
    <s v="J&amp;T COD"/>
    <s v="Tiktok"/>
    <s v="จ่ายทีหลัง / COD"/>
    <s v=""/>
    <s v="-"/>
    <s v="06/07/2025 12:05"/>
  </r>
  <r>
    <x v="0"/>
    <x v="0"/>
    <n v="50"/>
    <n v="1"/>
    <s v="FOL83"/>
    <n v="109"/>
    <n v="9"/>
    <s v="ร้านที่4"/>
    <s v="P***oy F* C***"/>
    <s v="เชียงใหม่"/>
    <s v="-"/>
    <s v=""/>
    <s v="06/07/2025 12:04"/>
    <s v="-"/>
    <s v="J&amp;T COD"/>
    <s v="Tiktok"/>
    <s v="จ่ายทีหลัง / COD"/>
    <s v=""/>
    <s v="-"/>
    <s v="06/07/2025 12:04"/>
  </r>
  <r>
    <x v="1"/>
    <x v="1"/>
    <n v="50"/>
    <n v="1"/>
    <s v="FOL83"/>
    <n v="109"/>
    <n v="9"/>
    <s v="ร้านที่4"/>
    <s v="P***oy F* C***"/>
    <s v="เชียงใหม่"/>
    <s v="-"/>
    <s v=""/>
    <s v="06/07/2025 12:04"/>
    <s v="-"/>
    <s v="J&amp;T COD"/>
    <s v="Tiktok"/>
    <s v="จ่ายทีหลัง / COD"/>
    <s v=""/>
    <s v="-"/>
    <s v="06/07/2025 12:04"/>
  </r>
  <r>
    <x v="2"/>
    <x v="2"/>
    <n v="50"/>
    <n v="1"/>
    <s v="FOL83"/>
    <n v="109"/>
    <n v="9"/>
    <s v="ร้านที่4"/>
    <s v="P***oy F* C***"/>
    <s v="เชียงใหม่"/>
    <s v="-"/>
    <s v=""/>
    <s v="06/07/2025 12:04"/>
    <s v="-"/>
    <s v="J&amp;T COD"/>
    <s v="Tiktok"/>
    <s v="จ่ายทีหลัง / COD"/>
    <s v=""/>
    <s v="-"/>
    <s v="06/07/2025 12:04"/>
  </r>
  <r>
    <x v="0"/>
    <x v="0"/>
    <n v="50"/>
    <n v="1"/>
    <s v="FOL82"/>
    <n v="100"/>
    <n v="0"/>
    <s v="ร้านที่4"/>
    <s v="ป**"/>
    <s v="ตำบล บึงกาฬ"/>
    <s v="-"/>
    <s v=""/>
    <s v="06/07/2025 12:01"/>
    <s v="-"/>
    <s v="J&amp;T COD"/>
    <s v="Tiktok"/>
    <s v="จ่ายทีหลัง / COD"/>
    <s v=""/>
    <s v="-"/>
    <s v="06/07/2025 12:01"/>
  </r>
  <r>
    <x v="1"/>
    <x v="1"/>
    <n v="50"/>
    <n v="1"/>
    <s v="FOL82"/>
    <n v="100"/>
    <n v="0"/>
    <s v="ร้านที่4"/>
    <s v="ป**"/>
    <s v="ตำบล บึงกาฬ"/>
    <s v="-"/>
    <s v=""/>
    <s v="06/07/2025 12:01"/>
    <s v="-"/>
    <s v="J&amp;T COD"/>
    <s v="Tiktok"/>
    <s v="จ่ายทีหลัง / COD"/>
    <s v=""/>
    <s v="-"/>
    <s v="06/07/2025 12:01"/>
  </r>
  <r>
    <x v="2"/>
    <x v="2"/>
    <n v="50"/>
    <n v="1"/>
    <s v="FOL82"/>
    <n v="100"/>
    <n v="0"/>
    <s v="ร้านที่4"/>
    <s v="ป**"/>
    <s v="ตำบล บึงกาฬ"/>
    <s v="-"/>
    <s v=""/>
    <s v="06/07/2025 12:01"/>
    <s v="-"/>
    <s v="J&amp;T COD"/>
    <s v="Tiktok"/>
    <s v="จ่ายทีหลัง / COD"/>
    <s v=""/>
    <s v="-"/>
    <s v="06/07/2025 12:01"/>
  </r>
  <r>
    <x v="0"/>
    <x v="0"/>
    <n v="50"/>
    <n v="2"/>
    <s v="FOL80"/>
    <n v="188"/>
    <n v="0"/>
    <s v="ร้านที่4"/>
    <s v="น***อม"/>
    <s v="กรุงเทพฯ"/>
    <s v="-"/>
    <s v=""/>
    <s v="06/07/2025 11:59"/>
    <s v="-"/>
    <s v="J&amp;T COD"/>
    <s v="Tiktok"/>
    <s v="จ่ายทีหลัง / COD"/>
    <s v=""/>
    <s v="-"/>
    <s v="06/07/2025 11:59"/>
  </r>
  <r>
    <x v="1"/>
    <x v="1"/>
    <n v="50"/>
    <n v="2"/>
    <s v="FOL80"/>
    <n v="188"/>
    <n v="0"/>
    <s v="ร้านที่4"/>
    <s v="น***อม"/>
    <s v="กรุงเทพฯ"/>
    <s v="-"/>
    <s v=""/>
    <s v="06/07/2025 11:59"/>
    <s v="-"/>
    <s v="J&amp;T COD"/>
    <s v="Tiktok"/>
    <s v="จ่ายทีหลัง / COD"/>
    <s v=""/>
    <s v="-"/>
    <s v="06/07/2025 11:59"/>
  </r>
  <r>
    <x v="2"/>
    <x v="2"/>
    <n v="50"/>
    <n v="2"/>
    <s v="FOL80"/>
    <n v="188"/>
    <n v="0"/>
    <s v="ร้านที่4"/>
    <s v="น***อม"/>
    <s v="กรุงเทพฯ"/>
    <s v="-"/>
    <s v=""/>
    <s v="06/07/2025 11:59"/>
    <s v="-"/>
    <s v="J&amp;T COD"/>
    <s v="Tiktok"/>
    <s v="จ่ายทีหลัง / COD"/>
    <s v=""/>
    <s v="-"/>
    <s v="06/07/2025 11:59"/>
  </r>
  <r>
    <x v="4"/>
    <x v="4"/>
    <n v="66.666666666666671"/>
    <n v="3"/>
    <s v="FOL79"/>
    <n v="194"/>
    <n v="0"/>
    <s v="ร้านที่4"/>
    <s v="ช***นี ล***"/>
    <s v="สุโขทัย"/>
    <s v="-"/>
    <s v=""/>
    <s v="06/07/2025 11:57"/>
    <s v="-"/>
    <s v="J&amp;T COD"/>
    <s v="Tiktok"/>
    <s v="จ่ายทีหลัง / COD"/>
    <s v=""/>
    <s v="-"/>
    <s v="06/07/2025 11:57"/>
  </r>
  <r>
    <x v="0"/>
    <x v="0"/>
    <n v="50"/>
    <n v="1"/>
    <s v="FOL79"/>
    <n v="194"/>
    <n v="0"/>
    <s v="ร้านที่4"/>
    <s v="ช***นี ล***"/>
    <s v="สุโขทัย"/>
    <s v="-"/>
    <s v=""/>
    <s v="06/07/2025 11:57"/>
    <s v="-"/>
    <s v="J&amp;T COD"/>
    <s v="Tiktok"/>
    <s v="จ่ายทีหลัง / COD"/>
    <s v=""/>
    <s v="-"/>
    <s v="06/07/2025 11:57"/>
  </r>
  <r>
    <x v="1"/>
    <x v="1"/>
    <n v="50"/>
    <n v="1"/>
    <s v="FOL79"/>
    <n v="194"/>
    <n v="0"/>
    <s v="ร้านที่4"/>
    <s v="ช***นี ล***"/>
    <s v="สุโขทัย"/>
    <s v="-"/>
    <s v=""/>
    <s v="06/07/2025 11:57"/>
    <s v="-"/>
    <s v="J&amp;T COD"/>
    <s v="Tiktok"/>
    <s v="จ่ายทีหลัง / COD"/>
    <s v=""/>
    <s v="-"/>
    <s v="06/07/2025 11:57"/>
  </r>
  <r>
    <x v="2"/>
    <x v="2"/>
    <n v="50"/>
    <n v="1"/>
    <s v="FOL79"/>
    <n v="194"/>
    <n v="0"/>
    <s v="ร้านที่4"/>
    <s v="ช***นี ล***"/>
    <s v="สุโขทัย"/>
    <s v="-"/>
    <s v=""/>
    <s v="06/07/2025 11:57"/>
    <s v="-"/>
    <s v="J&amp;T COD"/>
    <s v="Tiktok"/>
    <s v="จ่ายทีหลัง / COD"/>
    <s v=""/>
    <s v="-"/>
    <s v="06/07/2025 11:57"/>
  </r>
  <r>
    <x v="11"/>
    <x v="13"/>
    <n v="139"/>
    <n v="1"/>
    <s v="FOL77"/>
    <n v="215"/>
    <n v="0"/>
    <s v="ร้านที่1"/>
    <s v="นันท์นภัส ธรรมมิโกมินทร์"/>
    <s v="377ถ.ศรีสำโรงต.โคกสำโรง_x000a_อ.โคกสำโรงจ.ลพบุรี(_x000a_ 15120"/>
    <s v="15120"/>
    <s v="0927082565"/>
    <s v="06/07/2025 11:55"/>
    <s v="sompear3955@gmail.com"/>
    <s v="EMS COD"/>
    <s v="facebook"/>
    <s v="กสิกร"/>
    <s v=""/>
    <s v="JA256900558TH"/>
    <s v="06/07/2025 11:55"/>
  </r>
  <r>
    <x v="12"/>
    <x v="14"/>
    <n v="139"/>
    <n v="1"/>
    <s v="FOL77"/>
    <n v="215"/>
    <n v="0"/>
    <s v="ร้านที่1"/>
    <s v="นันท์นภัส ธรรมมิโกมินทร์"/>
    <s v="377ถ.ศรีสำโรงต.โคกสำโรง_x000a_อ.โคกสำโรงจ.ลพบุรี(_x000a_ 15120"/>
    <s v="15120"/>
    <s v="0927082565"/>
    <s v="06/07/2025 11:55"/>
    <s v="sompear3955@gmail.com"/>
    <s v="EMS COD"/>
    <s v="facebook"/>
    <s v="กสิกร"/>
    <s v=""/>
    <s v="JA256900558TH"/>
    <s v="06/07/2025 11:55"/>
  </r>
  <r>
    <x v="0"/>
    <x v="0"/>
    <n v="50"/>
    <n v="1"/>
    <s v="FOL75"/>
    <n v="106"/>
    <n v="6"/>
    <s v="ร้านที่4"/>
    <s v="L***wan S***a"/>
    <s v="กรุงเทพฯ"/>
    <s v="-"/>
    <s v=""/>
    <s v="06/07/2025 11:53"/>
    <s v="-"/>
    <s v="J&amp;T COD"/>
    <s v="Tiktok"/>
    <s v="จ่ายทีหลัง / COD"/>
    <s v=""/>
    <s v="-"/>
    <s v="06/07/2025 11:54"/>
  </r>
  <r>
    <x v="1"/>
    <x v="1"/>
    <n v="50"/>
    <n v="1"/>
    <s v="FOL75"/>
    <n v="106"/>
    <n v="6"/>
    <s v="ร้านที่4"/>
    <s v="L***wan S***a"/>
    <s v="กรุงเทพฯ"/>
    <s v="-"/>
    <s v=""/>
    <s v="06/07/2025 11:53"/>
    <s v="-"/>
    <s v="J&amp;T COD"/>
    <s v="Tiktok"/>
    <s v="จ่ายทีหลัง / COD"/>
    <s v=""/>
    <s v="-"/>
    <s v="06/07/2025 11:54"/>
  </r>
  <r>
    <x v="2"/>
    <x v="2"/>
    <n v="50"/>
    <n v="1"/>
    <s v="FOL75"/>
    <n v="106"/>
    <n v="6"/>
    <s v="ร้านที่4"/>
    <s v="L***wan S***a"/>
    <s v="กรุงเทพฯ"/>
    <s v="-"/>
    <s v=""/>
    <s v="06/07/2025 11:53"/>
    <s v="-"/>
    <s v="J&amp;T COD"/>
    <s v="Tiktok"/>
    <s v="จ่ายทีหลัง / COD"/>
    <s v=""/>
    <s v="-"/>
    <s v="06/07/2025 11:54"/>
  </r>
  <r>
    <x v="0"/>
    <x v="0"/>
    <n v="50"/>
    <n v="1"/>
    <s v="FOL74"/>
    <n v="109"/>
    <n v="9"/>
    <s v="ร้านที่4"/>
    <s v="จ***จน​ ส***ณโณ"/>
    <s v="สงขลา"/>
    <s v="-"/>
    <s v=""/>
    <s v="06/07/2025 11:53"/>
    <s v="-"/>
    <s v="J&amp;T COD"/>
    <s v="Tiktok"/>
    <s v="จ่ายทีหลัง / COD"/>
    <s v=""/>
    <s v="-"/>
    <s v="06/07/2025 11:53"/>
  </r>
  <r>
    <x v="1"/>
    <x v="1"/>
    <n v="50"/>
    <n v="1"/>
    <s v="FOL74"/>
    <n v="109"/>
    <n v="9"/>
    <s v="ร้านที่4"/>
    <s v="จ***จน​ ส***ณโณ"/>
    <s v="สงขลา"/>
    <s v="-"/>
    <s v=""/>
    <s v="06/07/2025 11:53"/>
    <s v="-"/>
    <s v="J&amp;T COD"/>
    <s v="Tiktok"/>
    <s v="จ่ายทีหลัง / COD"/>
    <s v=""/>
    <s v="-"/>
    <s v="06/07/2025 11:53"/>
  </r>
  <r>
    <x v="2"/>
    <x v="2"/>
    <n v="50"/>
    <n v="1"/>
    <s v="FOL74"/>
    <n v="109"/>
    <n v="9"/>
    <s v="ร้านที่4"/>
    <s v="จ***จน​ ส***ณโณ"/>
    <s v="สงขลา"/>
    <s v="-"/>
    <s v=""/>
    <s v="06/07/2025 11:53"/>
    <s v="-"/>
    <s v="J&amp;T COD"/>
    <s v="Tiktok"/>
    <s v="จ่ายทีหลัง / COD"/>
    <s v=""/>
    <s v="-"/>
    <s v="06/07/2025 11:53"/>
  </r>
  <r>
    <x v="0"/>
    <x v="0"/>
    <n v="50"/>
    <n v="1"/>
    <s v="FOL72"/>
    <n v="100"/>
    <n v="0"/>
    <s v="ร้านที่4"/>
    <s v="ท***"/>
    <s v="เทศบาลนครนครปฐม"/>
    <s v="-"/>
    <s v=""/>
    <s v="06/07/2025 11:52"/>
    <s v="-"/>
    <s v="J&amp;T COD"/>
    <s v="Tiktok"/>
    <s v="จ่ายทีหลัง / COD"/>
    <s v=""/>
    <s v="-"/>
    <s v="06/07/2025 11:52"/>
  </r>
  <r>
    <x v="1"/>
    <x v="1"/>
    <n v="50"/>
    <n v="1"/>
    <s v="FOL72"/>
    <n v="100"/>
    <n v="0"/>
    <s v="ร้านที่4"/>
    <s v="ท***"/>
    <s v="เทศบาลนครนครปฐม"/>
    <s v="-"/>
    <s v=""/>
    <s v="06/07/2025 11:52"/>
    <s v="-"/>
    <s v="J&amp;T COD"/>
    <s v="Tiktok"/>
    <s v="จ่ายทีหลัง / COD"/>
    <s v=""/>
    <s v="-"/>
    <s v="06/07/2025 11:52"/>
  </r>
  <r>
    <x v="2"/>
    <x v="2"/>
    <n v="50"/>
    <n v="1"/>
    <s v="FOL72"/>
    <n v="100"/>
    <n v="0"/>
    <s v="ร้านที่4"/>
    <s v="ท***"/>
    <s v="เทศบาลนครนครปฐม"/>
    <s v="-"/>
    <s v=""/>
    <s v="06/07/2025 11:52"/>
    <s v="-"/>
    <s v="J&amp;T COD"/>
    <s v="Tiktok"/>
    <s v="จ่ายทีหลัง / COD"/>
    <s v=""/>
    <s v="-"/>
    <s v="06/07/2025 11:52"/>
  </r>
  <r>
    <x v="4"/>
    <x v="4"/>
    <n v="66.666666666666671"/>
    <n v="9"/>
    <s v="FOL70"/>
    <n v="600"/>
    <n v="0"/>
    <s v="ร้านที่4"/>
    <s v="ป***ุช ก***กูล"/>
    <s v="กำแพงเพชร"/>
    <s v="-"/>
    <s v=""/>
    <s v="06/07/2025 11:52"/>
    <s v="-"/>
    <s v="J&amp;T Express"/>
    <s v="Tiktok"/>
    <s v="tiktok"/>
    <s v=""/>
    <s v="-"/>
    <s v="06/07/2025 11:52"/>
  </r>
  <r>
    <x v="0"/>
    <x v="0"/>
    <n v="50"/>
    <n v="3"/>
    <s v="FOL70"/>
    <n v="600"/>
    <n v="0"/>
    <s v="ร้านที่4"/>
    <s v="ป***ุช ก***กูล"/>
    <s v="กำแพงเพชร"/>
    <s v="-"/>
    <s v=""/>
    <s v="06/07/2025 11:52"/>
    <s v="-"/>
    <s v="J&amp;T Express"/>
    <s v="Tiktok"/>
    <s v="tiktok"/>
    <s v=""/>
    <s v="-"/>
    <s v="06/07/2025 11:52"/>
  </r>
  <r>
    <x v="1"/>
    <x v="1"/>
    <n v="50"/>
    <n v="3"/>
    <s v="FOL70"/>
    <n v="600"/>
    <n v="0"/>
    <s v="ร้านที่4"/>
    <s v="ป***ุช ก***กูล"/>
    <s v="กำแพงเพชร"/>
    <s v="-"/>
    <s v=""/>
    <s v="06/07/2025 11:52"/>
    <s v="-"/>
    <s v="J&amp;T Express"/>
    <s v="Tiktok"/>
    <s v="tiktok"/>
    <s v=""/>
    <s v="-"/>
    <s v="06/07/2025 11:52"/>
  </r>
  <r>
    <x v="2"/>
    <x v="2"/>
    <n v="50"/>
    <n v="3"/>
    <s v="FOL70"/>
    <n v="600"/>
    <n v="0"/>
    <s v="ร้านที่4"/>
    <s v="ป***ุช ก***กูล"/>
    <s v="กำแพงเพชร"/>
    <s v="-"/>
    <s v=""/>
    <s v="06/07/2025 11:52"/>
    <s v="-"/>
    <s v="J&amp;T Express"/>
    <s v="Tiktok"/>
    <s v="tiktok"/>
    <s v=""/>
    <s v="-"/>
    <s v="06/07/2025 11:52"/>
  </r>
  <r>
    <x v="0"/>
    <x v="0"/>
    <n v="50"/>
    <n v="1"/>
    <s v="FOL69"/>
    <n v="100"/>
    <n v="0"/>
    <s v="ร้านที่4"/>
    <s v="น***าวนัฏฐริณี  ส***นเย็น"/>
    <s v="สุพรรณบุรี"/>
    <s v="-"/>
    <s v=""/>
    <s v="06/07/2025 11:52"/>
    <s v="-"/>
    <s v="J&amp;T Express"/>
    <s v="Tiktok"/>
    <s v="tiktok"/>
    <s v=""/>
    <s v="-"/>
    <s v="06/07/2025 11:50"/>
  </r>
  <r>
    <x v="1"/>
    <x v="1"/>
    <n v="50"/>
    <n v="1"/>
    <s v="FOL69"/>
    <n v="100"/>
    <n v="0"/>
    <s v="ร้านที่4"/>
    <s v="น***าวนัฏฐริณี  ส***นเย็น"/>
    <s v="สุพรรณบุรี"/>
    <s v="-"/>
    <s v=""/>
    <s v="06/07/2025 11:52"/>
    <s v="-"/>
    <s v="J&amp;T Express"/>
    <s v="Tiktok"/>
    <s v="tiktok"/>
    <s v=""/>
    <s v="-"/>
    <s v="06/07/2025 11:50"/>
  </r>
  <r>
    <x v="2"/>
    <x v="2"/>
    <n v="50"/>
    <n v="1"/>
    <s v="FOL69"/>
    <n v="100"/>
    <n v="0"/>
    <s v="ร้านที่4"/>
    <s v="น***าวนัฏฐริณี  ส***นเย็น"/>
    <s v="สุพรรณบุรี"/>
    <s v="-"/>
    <s v=""/>
    <s v="06/07/2025 11:52"/>
    <s v="-"/>
    <s v="J&amp;T Express"/>
    <s v="Tiktok"/>
    <s v="tiktok"/>
    <s v=""/>
    <s v="-"/>
    <s v="06/07/2025 11:50"/>
  </r>
  <r>
    <x v="0"/>
    <x v="0"/>
    <n v="50"/>
    <n v="1"/>
    <s v="FOL68"/>
    <n v="94"/>
    <n v="0"/>
    <s v="ร้านที่4"/>
    <s v="p***kpp"/>
    <s v="กำแพงเพชร"/>
    <s v="-"/>
    <s v=""/>
    <s v="06/07/2025 11:50"/>
    <s v="-"/>
    <s v="J&amp;T COD"/>
    <s v="Tiktok"/>
    <s v="จ่ายทีหลัง / COD"/>
    <s v=""/>
    <s v="-"/>
    <s v="06/07/2025 11:50"/>
  </r>
  <r>
    <x v="1"/>
    <x v="1"/>
    <n v="50"/>
    <n v="1"/>
    <s v="FOL68"/>
    <n v="94"/>
    <n v="0"/>
    <s v="ร้านที่4"/>
    <s v="p***kpp"/>
    <s v="กำแพงเพชร"/>
    <s v="-"/>
    <s v=""/>
    <s v="06/07/2025 11:50"/>
    <s v="-"/>
    <s v="J&amp;T COD"/>
    <s v="Tiktok"/>
    <s v="จ่ายทีหลัง / COD"/>
    <s v=""/>
    <s v="-"/>
    <s v="06/07/2025 11:50"/>
  </r>
  <r>
    <x v="2"/>
    <x v="2"/>
    <n v="50"/>
    <n v="1"/>
    <s v="FOL68"/>
    <n v="94"/>
    <n v="0"/>
    <s v="ร้านที่4"/>
    <s v="p***kpp"/>
    <s v="กำแพงเพชร"/>
    <s v="-"/>
    <s v=""/>
    <s v="06/07/2025 11:50"/>
    <s v="-"/>
    <s v="J&amp;T COD"/>
    <s v="Tiktok"/>
    <s v="จ่ายทีหลัง / COD"/>
    <s v=""/>
    <s v="-"/>
    <s v="06/07/2025 11:50"/>
  </r>
  <r>
    <x v="0"/>
    <x v="0"/>
    <n v="50"/>
    <n v="1"/>
    <s v="FOL66"/>
    <n v="103"/>
    <n v="9"/>
    <s v="ร้านที่4"/>
    <s v="ก***กนก ช***รรม"/>
    <s v="บึงกาฬ"/>
    <s v="-"/>
    <s v=""/>
    <s v="06/07/2025 11:49"/>
    <s v="-"/>
    <s v="J&amp;T COD"/>
    <s v="Tiktok"/>
    <s v="จ่ายทีหลัง / COD"/>
    <s v=""/>
    <s v="-"/>
    <s v="06/07/2025 11:49"/>
  </r>
  <r>
    <x v="1"/>
    <x v="1"/>
    <n v="50"/>
    <n v="1"/>
    <s v="FOL66"/>
    <n v="103"/>
    <n v="9"/>
    <s v="ร้านที่4"/>
    <s v="ก***กนก ช***รรม"/>
    <s v="บึงกาฬ"/>
    <s v="-"/>
    <s v=""/>
    <s v="06/07/2025 11:49"/>
    <s v="-"/>
    <s v="J&amp;T COD"/>
    <s v="Tiktok"/>
    <s v="จ่ายทีหลัง / COD"/>
    <s v=""/>
    <s v="-"/>
    <s v="06/07/2025 11:49"/>
  </r>
  <r>
    <x v="2"/>
    <x v="2"/>
    <n v="50"/>
    <n v="1"/>
    <s v="FOL66"/>
    <n v="103"/>
    <n v="9"/>
    <s v="ร้านที่4"/>
    <s v="ก***กนก ช***รรม"/>
    <s v="บึงกาฬ"/>
    <s v="-"/>
    <s v=""/>
    <s v="06/07/2025 11:49"/>
    <s v="-"/>
    <s v="J&amp;T COD"/>
    <s v="Tiktok"/>
    <s v="จ่ายทีหลัง / COD"/>
    <s v=""/>
    <s v="-"/>
    <s v="06/07/2025 11:49"/>
  </r>
  <r>
    <x v="0"/>
    <x v="0"/>
    <n v="50"/>
    <n v="1"/>
    <s v="FOL64"/>
    <n v="129"/>
    <n v="35"/>
    <s v="ร้านที่4"/>
    <s v="อ*** ใ***้า"/>
    <s v="สมุทรปราการ"/>
    <s v="-"/>
    <s v=""/>
    <s v="06/07/2025 11:46"/>
    <s v="-"/>
    <s v="J&amp;T Express"/>
    <s v="Tiktok"/>
    <s v="tiktok"/>
    <s v=""/>
    <s v="-"/>
    <s v="06/07/2025 11:46"/>
  </r>
  <r>
    <x v="1"/>
    <x v="1"/>
    <n v="50"/>
    <n v="1"/>
    <s v="FOL64"/>
    <n v="129"/>
    <n v="35"/>
    <s v="ร้านที่4"/>
    <s v="อ*** ใ***้า"/>
    <s v="สมุทรปราการ"/>
    <s v="-"/>
    <s v=""/>
    <s v="06/07/2025 11:46"/>
    <s v="-"/>
    <s v="J&amp;T Express"/>
    <s v="Tiktok"/>
    <s v="tiktok"/>
    <s v=""/>
    <s v="-"/>
    <s v="06/07/2025 11:46"/>
  </r>
  <r>
    <x v="2"/>
    <x v="2"/>
    <n v="50"/>
    <n v="1"/>
    <s v="FOL64"/>
    <n v="129"/>
    <n v="35"/>
    <s v="ร้านที่4"/>
    <s v="อ*** ใ***้า"/>
    <s v="สมุทรปราการ"/>
    <s v="-"/>
    <s v=""/>
    <s v="06/07/2025 11:46"/>
    <s v="-"/>
    <s v="J&amp;T Express"/>
    <s v="Tiktok"/>
    <s v="tiktok"/>
    <s v=""/>
    <s v="-"/>
    <s v="06/07/2025 11:46"/>
  </r>
  <r>
    <x v="0"/>
    <x v="0"/>
    <n v="50"/>
    <n v="1"/>
    <s v="FOL63"/>
    <n v="94"/>
    <n v="0"/>
    <s v="ร้านที่4"/>
    <s v="ห***"/>
    <s v="นครราชสีมา"/>
    <s v="-"/>
    <s v=""/>
    <s v="06/07/2025 11:46"/>
    <s v="-"/>
    <s v="J&amp;T Express"/>
    <s v="Tiktok"/>
    <s v="tiktok"/>
    <s v=""/>
    <s v="-"/>
    <s v="06/07/2025 11:46"/>
  </r>
  <r>
    <x v="1"/>
    <x v="1"/>
    <n v="50"/>
    <n v="1"/>
    <s v="FOL63"/>
    <n v="94"/>
    <n v="0"/>
    <s v="ร้านที่4"/>
    <s v="ห***"/>
    <s v="นครราชสีมา"/>
    <s v="-"/>
    <s v=""/>
    <s v="06/07/2025 11:46"/>
    <s v="-"/>
    <s v="J&amp;T Express"/>
    <s v="Tiktok"/>
    <s v="tiktok"/>
    <s v=""/>
    <s v="-"/>
    <s v="06/07/2025 11:46"/>
  </r>
  <r>
    <x v="2"/>
    <x v="2"/>
    <n v="50"/>
    <n v="1"/>
    <s v="FOL63"/>
    <n v="94"/>
    <n v="0"/>
    <s v="ร้านที่4"/>
    <s v="ห***"/>
    <s v="นครราชสีมา"/>
    <s v="-"/>
    <s v=""/>
    <s v="06/07/2025 11:46"/>
    <s v="-"/>
    <s v="J&amp;T Express"/>
    <s v="Tiktok"/>
    <s v="tiktok"/>
    <s v=""/>
    <s v="-"/>
    <s v="06/07/2025 11:46"/>
  </r>
  <r>
    <x v="0"/>
    <x v="0"/>
    <n v="50"/>
    <n v="1"/>
    <s v="FOL62"/>
    <n v="109"/>
    <n v="9"/>
    <s v="ร้านที่4"/>
    <s v="ช*** ศ***ุลฮาต เ**"/>
    <s v="อุดรธานี"/>
    <s v="-"/>
    <s v=""/>
    <s v="06/07/2025 11:43"/>
    <s v="-"/>
    <s v="J&amp;T COD"/>
    <s v="Tiktok"/>
    <s v="จ่ายทีหลัง / COD"/>
    <s v=""/>
    <s v="-"/>
    <s v="06/07/2025 11:43"/>
  </r>
  <r>
    <x v="1"/>
    <x v="1"/>
    <n v="50"/>
    <n v="1"/>
    <s v="FOL62"/>
    <n v="109"/>
    <n v="9"/>
    <s v="ร้านที่4"/>
    <s v="ช*** ศ***ุลฮาต เ**"/>
    <s v="อุดรธานี"/>
    <s v="-"/>
    <s v=""/>
    <s v="06/07/2025 11:43"/>
    <s v="-"/>
    <s v="J&amp;T COD"/>
    <s v="Tiktok"/>
    <s v="จ่ายทีหลัง / COD"/>
    <s v=""/>
    <s v="-"/>
    <s v="06/07/2025 11:43"/>
  </r>
  <r>
    <x v="2"/>
    <x v="2"/>
    <n v="50"/>
    <n v="1"/>
    <s v="FOL62"/>
    <n v="109"/>
    <n v="9"/>
    <s v="ร้านที่4"/>
    <s v="ช*** ศ***ุลฮาต เ**"/>
    <s v="อุดรธานี"/>
    <s v="-"/>
    <s v=""/>
    <s v="06/07/2025 11:43"/>
    <s v="-"/>
    <s v="J&amp;T COD"/>
    <s v="Tiktok"/>
    <s v="จ่ายทีหลัง / COD"/>
    <s v=""/>
    <s v="-"/>
    <s v="06/07/2025 11:43"/>
  </r>
  <r>
    <x v="0"/>
    <x v="0"/>
    <n v="50"/>
    <n v="1"/>
    <s v="FOL61"/>
    <n v="94"/>
    <n v="0"/>
    <s v="ร้านที่4"/>
    <s v="A***ORN P***ANPHONG"/>
    <s v="สระบุรี"/>
    <s v="-"/>
    <s v=""/>
    <s v="06/07/2025 11:43"/>
    <s v="-"/>
    <s v="J&amp;T COD"/>
    <s v="Tiktok"/>
    <s v="จ่ายทีหลัง / COD"/>
    <s v=""/>
    <s v="-"/>
    <s v="06/07/2025 11:43"/>
  </r>
  <r>
    <x v="1"/>
    <x v="1"/>
    <n v="50"/>
    <n v="1"/>
    <s v="FOL61"/>
    <n v="94"/>
    <n v="0"/>
    <s v="ร้านที่4"/>
    <s v="A***ORN P***ANPHONG"/>
    <s v="สระบุรี"/>
    <s v="-"/>
    <s v=""/>
    <s v="06/07/2025 11:43"/>
    <s v="-"/>
    <s v="J&amp;T COD"/>
    <s v="Tiktok"/>
    <s v="จ่ายทีหลัง / COD"/>
    <s v=""/>
    <s v="-"/>
    <s v="06/07/2025 11:43"/>
  </r>
  <r>
    <x v="2"/>
    <x v="2"/>
    <n v="50"/>
    <n v="1"/>
    <s v="FOL61"/>
    <n v="94"/>
    <n v="0"/>
    <s v="ร้านที่4"/>
    <s v="A***ORN P***ANPHONG"/>
    <s v="สระบุรี"/>
    <s v="-"/>
    <s v=""/>
    <s v="06/07/2025 11:43"/>
    <s v="-"/>
    <s v="J&amp;T COD"/>
    <s v="Tiktok"/>
    <s v="จ่ายทีหลัง / COD"/>
    <s v=""/>
    <s v="-"/>
    <s v="06/07/2025 11:43"/>
  </r>
  <r>
    <x v="1"/>
    <x v="1"/>
    <n v="33.333333333333336"/>
    <n v="3"/>
    <s v="FOL60"/>
    <n v="135"/>
    <n v="35"/>
    <s v="ร้านที่4"/>
    <s v="ห***งนุช ช***จ"/>
    <s v="กรุงเทพฯ"/>
    <s v="-"/>
    <s v=""/>
    <s v="06/07/2025 11:42"/>
    <s v="-"/>
    <s v="J&amp;T Express"/>
    <s v="Tiktok"/>
    <s v="tiktok"/>
    <s v=""/>
    <s v="-"/>
    <s v="06/07/2025 11:42"/>
  </r>
  <r>
    <x v="0"/>
    <x v="0"/>
    <n v="50"/>
    <n v="2"/>
    <s v="FOL59"/>
    <n v="200"/>
    <n v="0"/>
    <s v="ร้านที่4"/>
    <s v="ร***า อ***ิน"/>
    <s v="เทศบาลนครอุบลราชธานี"/>
    <s v="-"/>
    <s v=""/>
    <s v="06/07/2025 11:41"/>
    <s v="-"/>
    <s v="J&amp;T COD"/>
    <s v="Tiktok"/>
    <s v="จ่ายทีหลัง / COD"/>
    <s v=""/>
    <s v="-"/>
    <s v="06/07/2025 11:41"/>
  </r>
  <r>
    <x v="1"/>
    <x v="1"/>
    <n v="50"/>
    <n v="2"/>
    <s v="FOL59"/>
    <n v="200"/>
    <n v="0"/>
    <s v="ร้านที่4"/>
    <s v="ร***า อ***ิน"/>
    <s v="เทศบาลนครอุบลราชธานี"/>
    <s v="-"/>
    <s v=""/>
    <s v="06/07/2025 11:41"/>
    <s v="-"/>
    <s v="J&amp;T COD"/>
    <s v="Tiktok"/>
    <s v="จ่ายทีหลัง / COD"/>
    <s v=""/>
    <s v="-"/>
    <s v="06/07/2025 11:41"/>
  </r>
  <r>
    <x v="2"/>
    <x v="2"/>
    <n v="50"/>
    <n v="2"/>
    <s v="FOL59"/>
    <n v="200"/>
    <n v="0"/>
    <s v="ร้านที่4"/>
    <s v="ร***า อ***ิน"/>
    <s v="เทศบาลนครอุบลราชธานี"/>
    <s v="-"/>
    <s v=""/>
    <s v="06/07/2025 11:41"/>
    <s v="-"/>
    <s v="J&amp;T COD"/>
    <s v="Tiktok"/>
    <s v="จ่ายทีหลัง / COD"/>
    <s v=""/>
    <s v="-"/>
    <s v="06/07/2025 11:41"/>
  </r>
  <r>
    <x v="0"/>
    <x v="0"/>
    <n v="50"/>
    <n v="1"/>
    <s v="FOL58"/>
    <n v="100"/>
    <n v="6"/>
    <s v="ร้านที่4"/>
    <s v="เ***เรศ ว***ี"/>
    <s v="Bangkok"/>
    <s v="-"/>
    <s v=""/>
    <s v="06/07/2025 11:40"/>
    <s v="-"/>
    <s v="J&amp;T Express"/>
    <s v="Tiktok"/>
    <s v="tiktok"/>
    <s v=""/>
    <s v="-"/>
    <s v="06/07/2025 11:40"/>
  </r>
  <r>
    <x v="1"/>
    <x v="1"/>
    <n v="50"/>
    <n v="1"/>
    <s v="FOL58"/>
    <n v="100"/>
    <n v="6"/>
    <s v="ร้านที่4"/>
    <s v="เ***เรศ ว***ี"/>
    <s v="Bangkok"/>
    <s v="-"/>
    <s v=""/>
    <s v="06/07/2025 11:40"/>
    <s v="-"/>
    <s v="J&amp;T Express"/>
    <s v="Tiktok"/>
    <s v="tiktok"/>
    <s v=""/>
    <s v="-"/>
    <s v="06/07/2025 11:40"/>
  </r>
  <r>
    <x v="2"/>
    <x v="2"/>
    <n v="50"/>
    <n v="1"/>
    <s v="FOL58"/>
    <n v="100"/>
    <n v="6"/>
    <s v="ร้านที่4"/>
    <s v="เ***เรศ ว***ี"/>
    <s v="Bangkok"/>
    <s v="-"/>
    <s v=""/>
    <s v="06/07/2025 11:40"/>
    <s v="-"/>
    <s v="J&amp;T Express"/>
    <s v="Tiktok"/>
    <s v="tiktok"/>
    <s v=""/>
    <s v="-"/>
    <s v="06/07/2025 11:40"/>
  </r>
  <r>
    <x v="4"/>
    <x v="4"/>
    <n v="66.666666666666671"/>
    <n v="3"/>
    <s v="FOL56"/>
    <n v="294"/>
    <n v="0"/>
    <s v="ร้านที่4"/>
    <s v="ธ*** ภ***วล"/>
    <s v="ศรีสะเกษ"/>
    <s v="-"/>
    <s v=""/>
    <s v="06/07/2025 11:39"/>
    <s v="-"/>
    <s v="J&amp;T Express"/>
    <s v="Tiktok"/>
    <s v="tiktok"/>
    <s v=""/>
    <s v="-"/>
    <s v="06/07/2025 11:39"/>
  </r>
  <r>
    <x v="0"/>
    <x v="0"/>
    <n v="50"/>
    <n v="1"/>
    <s v="FOL56"/>
    <n v="294"/>
    <n v="0"/>
    <s v="ร้านที่4"/>
    <s v="ธ*** ภ***วล"/>
    <s v="ศรีสะเกษ"/>
    <s v="-"/>
    <s v=""/>
    <s v="06/07/2025 11:39"/>
    <s v="-"/>
    <s v="J&amp;T Express"/>
    <s v="Tiktok"/>
    <s v="tiktok"/>
    <s v=""/>
    <s v="-"/>
    <s v="06/07/2025 11:39"/>
  </r>
  <r>
    <x v="1"/>
    <x v="1"/>
    <n v="50"/>
    <n v="1"/>
    <s v="FOL56"/>
    <n v="294"/>
    <n v="0"/>
    <s v="ร้านที่4"/>
    <s v="ธ*** ภ***วล"/>
    <s v="ศรีสะเกษ"/>
    <s v="-"/>
    <s v=""/>
    <s v="06/07/2025 11:39"/>
    <s v="-"/>
    <s v="J&amp;T Express"/>
    <s v="Tiktok"/>
    <s v="tiktok"/>
    <s v=""/>
    <s v="-"/>
    <s v="06/07/2025 11:39"/>
  </r>
  <r>
    <x v="2"/>
    <x v="2"/>
    <n v="50"/>
    <n v="1"/>
    <s v="FOL56"/>
    <n v="294"/>
    <n v="0"/>
    <s v="ร้านที่4"/>
    <s v="ธ*** ภ***วล"/>
    <s v="ศรีสะเกษ"/>
    <s v="-"/>
    <s v=""/>
    <s v="06/07/2025 11:39"/>
    <s v="-"/>
    <s v="J&amp;T Express"/>
    <s v="Tiktok"/>
    <s v="tiktok"/>
    <s v=""/>
    <s v="-"/>
    <s v="06/07/2025 11:39"/>
  </r>
  <r>
    <x v="7"/>
    <x v="8"/>
    <n v="33.333333333333336"/>
    <n v="3"/>
    <s v="FOL56"/>
    <n v="294"/>
    <n v="0"/>
    <s v="ร้านที่4"/>
    <s v="ธ*** ภ***วล"/>
    <s v="ศรีสะเกษ"/>
    <s v="-"/>
    <s v=""/>
    <s v="06/07/2025 11:39"/>
    <s v="-"/>
    <s v="J&amp;T Express"/>
    <s v="Tiktok"/>
    <s v="tiktok"/>
    <s v=""/>
    <s v="-"/>
    <s v="06/07/2025 11:39"/>
  </r>
  <r>
    <x v="0"/>
    <x v="0"/>
    <n v="50"/>
    <n v="1"/>
    <s v="FOL53"/>
    <n v="94"/>
    <n v="0"/>
    <s v="ร้านที่4"/>
    <s v="ม*** โ***ทิง"/>
    <s v="เทศบาลนครนครศรีธรรมราช"/>
    <s v="-"/>
    <s v=""/>
    <s v="06/07/2025 11:39"/>
    <s v="-"/>
    <s v="J&amp;T COD"/>
    <s v="Tiktok"/>
    <s v="จ่ายทีหลัง / COD"/>
    <s v=""/>
    <s v="-"/>
    <s v="06/07/2025 11:39"/>
  </r>
  <r>
    <x v="1"/>
    <x v="1"/>
    <n v="50"/>
    <n v="1"/>
    <s v="FOL53"/>
    <n v="94"/>
    <n v="0"/>
    <s v="ร้านที่4"/>
    <s v="ม*** โ***ทิง"/>
    <s v="เทศบาลนครนครศรีธรรมราช"/>
    <s v="-"/>
    <s v=""/>
    <s v="06/07/2025 11:39"/>
    <s v="-"/>
    <s v="J&amp;T COD"/>
    <s v="Tiktok"/>
    <s v="จ่ายทีหลัง / COD"/>
    <s v=""/>
    <s v="-"/>
    <s v="06/07/2025 11:39"/>
  </r>
  <r>
    <x v="2"/>
    <x v="2"/>
    <n v="50"/>
    <n v="1"/>
    <s v="FOL53"/>
    <n v="94"/>
    <n v="0"/>
    <s v="ร้านที่4"/>
    <s v="ม*** โ***ทิง"/>
    <s v="เทศบาลนครนครศรีธรรมราช"/>
    <s v="-"/>
    <s v=""/>
    <s v="06/07/2025 11:39"/>
    <s v="-"/>
    <s v="J&amp;T COD"/>
    <s v="Tiktok"/>
    <s v="จ่ายทีหลัง / COD"/>
    <s v=""/>
    <s v="-"/>
    <s v="06/07/2025 11:39"/>
  </r>
  <r>
    <x v="7"/>
    <x v="8"/>
    <n v="33.333333333333336"/>
    <n v="3"/>
    <s v="FOL52"/>
    <n v="100"/>
    <n v="0"/>
    <s v="ร้านที่4"/>
    <s v="ป***ลิศรัตน์ ธ***รจน์"/>
    <s v="กรุงเทพฯ"/>
    <s v="-"/>
    <s v=""/>
    <s v="06/07/2025 11:38"/>
    <s v="-"/>
    <s v="J&amp;T COD"/>
    <s v="Tiktok"/>
    <s v="จ่ายทีหลัง / COD"/>
    <s v="ไม่เอารสกล้วยกับกาแฟค่ะ"/>
    <s v="-"/>
    <s v="06/07/2025 11:38"/>
  </r>
  <r>
    <x v="0"/>
    <x v="0"/>
    <n v="50"/>
    <n v="1"/>
    <s v="FOL50"/>
    <n v="94"/>
    <n v="0"/>
    <s v="ร้านที่4"/>
    <s v="ด**"/>
    <s v="สมุทรปราการ"/>
    <s v="-"/>
    <s v=""/>
    <s v="06/07/2025 11:38"/>
    <s v="-"/>
    <s v="J&amp;T COD"/>
    <s v="Tiktok"/>
    <s v="จ่ายทีหลัง / COD"/>
    <s v=""/>
    <s v="-"/>
    <s v="06/07/2025 11:38"/>
  </r>
  <r>
    <x v="1"/>
    <x v="1"/>
    <n v="50"/>
    <n v="1"/>
    <s v="FOL50"/>
    <n v="94"/>
    <n v="0"/>
    <s v="ร้านที่4"/>
    <s v="ด**"/>
    <s v="สมุทรปราการ"/>
    <s v="-"/>
    <s v=""/>
    <s v="06/07/2025 11:38"/>
    <s v="-"/>
    <s v="J&amp;T COD"/>
    <s v="Tiktok"/>
    <s v="จ่ายทีหลัง / COD"/>
    <s v=""/>
    <s v="-"/>
    <s v="06/07/2025 11:38"/>
  </r>
  <r>
    <x v="2"/>
    <x v="2"/>
    <n v="50"/>
    <n v="1"/>
    <s v="FOL50"/>
    <n v="94"/>
    <n v="0"/>
    <s v="ร้านที่4"/>
    <s v="ด**"/>
    <s v="สมุทรปราการ"/>
    <s v="-"/>
    <s v=""/>
    <s v="06/07/2025 11:38"/>
    <s v="-"/>
    <s v="J&amp;T COD"/>
    <s v="Tiktok"/>
    <s v="จ่ายทีหลัง / COD"/>
    <s v=""/>
    <s v="-"/>
    <s v="06/07/2025 11:38"/>
  </r>
  <r>
    <x v="0"/>
    <x v="0"/>
    <n v="50"/>
    <n v="1"/>
    <s v="FOL49"/>
    <n v="100"/>
    <n v="0"/>
    <s v="ร้านที่4"/>
    <s v="ว*** เ***ะไสย"/>
    <s v="กรุงเทพมหานคร"/>
    <s v="-"/>
    <s v=""/>
    <s v="06/07/2025 11:37"/>
    <s v="-"/>
    <s v="J&amp;T Express"/>
    <s v="Tiktok"/>
    <s v="tiktok"/>
    <s v=""/>
    <s v="-"/>
    <s v="06/07/2025 11:37"/>
  </r>
  <r>
    <x v="1"/>
    <x v="1"/>
    <n v="50"/>
    <n v="1"/>
    <s v="FOL49"/>
    <n v="100"/>
    <n v="0"/>
    <s v="ร้านที่4"/>
    <s v="ว*** เ***ะไสย"/>
    <s v="กรุงเทพมหานคร"/>
    <s v="-"/>
    <s v=""/>
    <s v="06/07/2025 11:37"/>
    <s v="-"/>
    <s v="J&amp;T Express"/>
    <s v="Tiktok"/>
    <s v="tiktok"/>
    <s v=""/>
    <s v="-"/>
    <s v="06/07/2025 11:37"/>
  </r>
  <r>
    <x v="2"/>
    <x v="2"/>
    <n v="50"/>
    <n v="1"/>
    <s v="FOL49"/>
    <n v="100"/>
    <n v="0"/>
    <s v="ร้านที่4"/>
    <s v="ว*** เ***ะไสย"/>
    <s v="กรุงเทพมหานคร"/>
    <s v="-"/>
    <s v=""/>
    <s v="06/07/2025 11:37"/>
    <s v="-"/>
    <s v="J&amp;T Express"/>
    <s v="Tiktok"/>
    <s v="tiktok"/>
    <s v=""/>
    <s v="-"/>
    <s v="06/07/2025 11:37"/>
  </r>
  <r>
    <x v="0"/>
    <x v="0"/>
    <n v="50"/>
    <n v="2"/>
    <s v="FOL48"/>
    <n v="188"/>
    <n v="0"/>
    <s v="ร้านที่4"/>
    <s v="เ***ยงศักดิ์ เ***สะและ"/>
    <s v="กรุงเทพฯ"/>
    <s v="-"/>
    <s v=""/>
    <s v="06/07/2025 11:35"/>
    <s v="-"/>
    <s v="J&amp;T Express"/>
    <s v="Tiktok"/>
    <s v="tiktok"/>
    <s v=""/>
    <s v="-"/>
    <s v="06/07/2025 11:35"/>
  </r>
  <r>
    <x v="1"/>
    <x v="1"/>
    <n v="50"/>
    <n v="2"/>
    <s v="FOL48"/>
    <n v="188"/>
    <n v="0"/>
    <s v="ร้านที่4"/>
    <s v="เ***ยงศักดิ์ เ***สะและ"/>
    <s v="กรุงเทพฯ"/>
    <s v="-"/>
    <s v=""/>
    <s v="06/07/2025 11:35"/>
    <s v="-"/>
    <s v="J&amp;T Express"/>
    <s v="Tiktok"/>
    <s v="tiktok"/>
    <s v=""/>
    <s v="-"/>
    <s v="06/07/2025 11:35"/>
  </r>
  <r>
    <x v="2"/>
    <x v="2"/>
    <n v="50"/>
    <n v="2"/>
    <s v="FOL48"/>
    <n v="188"/>
    <n v="0"/>
    <s v="ร้านที่4"/>
    <s v="เ***ยงศักดิ์ เ***สะและ"/>
    <s v="กรุงเทพฯ"/>
    <s v="-"/>
    <s v=""/>
    <s v="06/07/2025 11:35"/>
    <s v="-"/>
    <s v="J&amp;T Express"/>
    <s v="Tiktok"/>
    <s v="tiktok"/>
    <s v=""/>
    <s v="-"/>
    <s v="06/07/2025 11:35"/>
  </r>
  <r>
    <x v="3"/>
    <x v="3"/>
    <n v="66.666666666666671"/>
    <n v="3"/>
    <s v="FOL47"/>
    <n v="138"/>
    <n v="38"/>
    <s v="ร้านที่4"/>
    <s v="อ***อย ร***เจ้หวานตามสั่ง"/>
    <s v="ชลบุรี"/>
    <s v="-"/>
    <s v=""/>
    <s v="06/07/2025 11:33"/>
    <s v="-"/>
    <s v="Flash Express Thailand COD"/>
    <s v="Tiktok"/>
    <s v="จ่ายทีหลัง / COD"/>
    <s v=""/>
    <s v="THT20071YW8QJ0Z"/>
    <s v="06/07/2025 11:34"/>
  </r>
  <r>
    <x v="0"/>
    <x v="0"/>
    <n v="50"/>
    <n v="2"/>
    <s v="FOL46"/>
    <n v="200"/>
    <n v="0"/>
    <s v="ร้านที่4"/>
    <s v="ณ***ีญา อ***หวาน"/>
    <s v="เชียงใหม่"/>
    <s v="-"/>
    <s v=""/>
    <s v="06/07/2025 11:33"/>
    <s v="-"/>
    <s v="J&amp;T Express"/>
    <s v="Tiktok"/>
    <s v="tiktok"/>
    <s v=""/>
    <s v="-"/>
    <s v="06/07/2025 11:33"/>
  </r>
  <r>
    <x v="1"/>
    <x v="1"/>
    <n v="50"/>
    <n v="2"/>
    <s v="FOL46"/>
    <n v="200"/>
    <n v="0"/>
    <s v="ร้านที่4"/>
    <s v="ณ***ีญา อ***หวาน"/>
    <s v="เชียงใหม่"/>
    <s v="-"/>
    <s v=""/>
    <s v="06/07/2025 11:33"/>
    <s v="-"/>
    <s v="J&amp;T Express"/>
    <s v="Tiktok"/>
    <s v="tiktok"/>
    <s v=""/>
    <s v="-"/>
    <s v="06/07/2025 11:33"/>
  </r>
  <r>
    <x v="2"/>
    <x v="2"/>
    <n v="50"/>
    <n v="2"/>
    <s v="FOL46"/>
    <n v="200"/>
    <n v="0"/>
    <s v="ร้านที่4"/>
    <s v="ณ***ีญา อ***หวาน"/>
    <s v="เชียงใหม่"/>
    <s v="-"/>
    <s v=""/>
    <s v="06/07/2025 11:33"/>
    <s v="-"/>
    <s v="J&amp;T Express"/>
    <s v="Tiktok"/>
    <s v="tiktok"/>
    <s v=""/>
    <s v="-"/>
    <s v="06/07/2025 11:33"/>
  </r>
  <r>
    <x v="0"/>
    <x v="0"/>
    <n v="50"/>
    <n v="1"/>
    <s v="FOL45"/>
    <n v="194"/>
    <n v="0"/>
    <s v="ร้านที่4"/>
    <s v="น***าวศิริพร  จ***ุญมี"/>
    <s v="ขอนแก่น"/>
    <s v="-"/>
    <s v=""/>
    <s v="06/07/2025 11:32"/>
    <s v="-"/>
    <s v="J&amp;T COD"/>
    <s v="Tiktok"/>
    <s v="จ่ายทีหลัง / COD"/>
    <s v=""/>
    <s v="-"/>
    <s v="06/07/2025 11:32"/>
  </r>
  <r>
    <x v="1"/>
    <x v="1"/>
    <n v="50"/>
    <n v="1"/>
    <s v="FOL45"/>
    <n v="194"/>
    <n v="0"/>
    <s v="ร้านที่4"/>
    <s v="น***าวศิริพร  จ***ุญมี"/>
    <s v="ขอนแก่น"/>
    <s v="-"/>
    <s v=""/>
    <s v="06/07/2025 11:32"/>
    <s v="-"/>
    <s v="J&amp;T COD"/>
    <s v="Tiktok"/>
    <s v="จ่ายทีหลัง / COD"/>
    <s v=""/>
    <s v="-"/>
    <s v="06/07/2025 11:32"/>
  </r>
  <r>
    <x v="2"/>
    <x v="2"/>
    <n v="50"/>
    <n v="1"/>
    <s v="FOL45"/>
    <n v="194"/>
    <n v="0"/>
    <s v="ร้านที่4"/>
    <s v="น***าวศิริพร  จ***ุญมี"/>
    <s v="ขอนแก่น"/>
    <s v="-"/>
    <s v=""/>
    <s v="06/07/2025 11:32"/>
    <s v="-"/>
    <s v="J&amp;T COD"/>
    <s v="Tiktok"/>
    <s v="จ่ายทีหลัง / COD"/>
    <s v=""/>
    <s v="-"/>
    <s v="06/07/2025 11:32"/>
  </r>
  <r>
    <x v="3"/>
    <x v="3"/>
    <n v="66.666666666666671"/>
    <n v="3"/>
    <s v="FOL45"/>
    <n v="194"/>
    <n v="0"/>
    <s v="ร้านที่4"/>
    <s v="น***าวศิริพร  จ***ุญมี"/>
    <s v="ขอนแก่น"/>
    <s v="-"/>
    <s v=""/>
    <s v="06/07/2025 11:32"/>
    <s v="-"/>
    <s v="J&amp;T COD"/>
    <s v="Tiktok"/>
    <s v="จ่ายทีหลัง / COD"/>
    <s v=""/>
    <s v="-"/>
    <s v="06/07/2025 11:32"/>
  </r>
  <r>
    <x v="7"/>
    <x v="8"/>
    <n v="33.333333333333336"/>
    <n v="3"/>
    <s v="FOL44"/>
    <n v="338"/>
    <n v="38"/>
    <s v="ร้านที่2"/>
    <s v="อ******ฐ"/>
    <s v="****** (ซอย 8 หลังสุดท้ายขวามือ เข้ามาวางไว้บนโต๊ะไม้หน้าประตูกระจกได้เลยค่ะ) ตำบลบางพลีใหญ่ อำเภอบางพลี จังหวัดสมุทรปราการ 10540"/>
    <s v="10540"/>
    <s v="55"/>
    <s v="06/07/2025 11:33"/>
    <s v="-"/>
    <s v="SPX Express"/>
    <s v="Shopee"/>
    <s v="shopee"/>
    <s v=""/>
    <s v="TH254776951075P"/>
    <s v="06/07/2025 11:32"/>
  </r>
  <r>
    <x v="0"/>
    <x v="0"/>
    <n v="50"/>
    <n v="1"/>
    <s v="FOL44"/>
    <n v="338"/>
    <n v="38"/>
    <s v="ร้านที่2"/>
    <s v="อ******ฐ"/>
    <s v="****** (ซอย 8 หลังสุดท้ายขวามือ เข้ามาวางไว้บนโต๊ะไม้หน้าประตูกระจกได้เลยค่ะ) ตำบลบางพลีใหญ่ อำเภอบางพลี จังหวัดสมุทรปราการ 10540"/>
    <s v="10540"/>
    <s v="55"/>
    <s v="06/07/2025 11:33"/>
    <s v="-"/>
    <s v="SPX Express"/>
    <s v="Shopee"/>
    <s v="shopee"/>
    <s v=""/>
    <s v="TH254776951075P"/>
    <s v="06/07/2025 11:32"/>
  </r>
  <r>
    <x v="1"/>
    <x v="1"/>
    <n v="50"/>
    <n v="1"/>
    <s v="FOL44"/>
    <n v="338"/>
    <n v="38"/>
    <s v="ร้านที่2"/>
    <s v="อ******ฐ"/>
    <s v="****** (ซอย 8 หลังสุดท้ายขวามือ เข้ามาวางไว้บนโต๊ะไม้หน้าประตูกระจกได้เลยค่ะ) ตำบลบางพลีใหญ่ อำเภอบางพลี จังหวัดสมุทรปราการ 10540"/>
    <s v="10540"/>
    <s v="55"/>
    <s v="06/07/2025 11:33"/>
    <s v="-"/>
    <s v="SPX Express"/>
    <s v="Shopee"/>
    <s v="shopee"/>
    <s v=""/>
    <s v="TH254776951075P"/>
    <s v="06/07/2025 11:32"/>
  </r>
  <r>
    <x v="2"/>
    <x v="2"/>
    <n v="50"/>
    <n v="1"/>
    <s v="FOL44"/>
    <n v="338"/>
    <n v="38"/>
    <s v="ร้านที่2"/>
    <s v="อ******ฐ"/>
    <s v="****** (ซอย 8 หลังสุดท้ายขวามือ เข้ามาวางไว้บนโต๊ะไม้หน้าประตูกระจกได้เลยค่ะ) ตำบลบางพลีใหญ่ อำเภอบางพลี จังหวัดสมุทรปราการ 10540"/>
    <s v="10540"/>
    <s v="55"/>
    <s v="06/07/2025 11:33"/>
    <s v="-"/>
    <s v="SPX Express"/>
    <s v="Shopee"/>
    <s v="shopee"/>
    <s v=""/>
    <s v="TH254776951075P"/>
    <s v="06/07/2025 11:32"/>
  </r>
  <r>
    <x v="0"/>
    <x v="0"/>
    <n v="50"/>
    <n v="1"/>
    <s v="FOL42"/>
    <n v="109"/>
    <n v="9"/>
    <s v="ร้านที่4"/>
    <s v="ว***ดา ฉ***ปัญญา"/>
    <s v="อุบลราชธานี"/>
    <s v="-"/>
    <s v=""/>
    <s v="06/07/2025 11:28"/>
    <s v="-"/>
    <s v="J&amp;T Express"/>
    <s v="Tiktok"/>
    <s v="tiktok"/>
    <s v=""/>
    <s v="-"/>
    <s v="06/07/2025 11:29"/>
  </r>
  <r>
    <x v="1"/>
    <x v="1"/>
    <n v="50"/>
    <n v="1"/>
    <s v="FOL42"/>
    <n v="109"/>
    <n v="9"/>
    <s v="ร้านที่4"/>
    <s v="ว***ดา ฉ***ปัญญา"/>
    <s v="อุบลราชธานี"/>
    <s v="-"/>
    <s v=""/>
    <s v="06/07/2025 11:28"/>
    <s v="-"/>
    <s v="J&amp;T Express"/>
    <s v="Tiktok"/>
    <s v="tiktok"/>
    <s v=""/>
    <s v="-"/>
    <s v="06/07/2025 11:29"/>
  </r>
  <r>
    <x v="2"/>
    <x v="2"/>
    <n v="50"/>
    <n v="1"/>
    <s v="FOL42"/>
    <n v="109"/>
    <n v="9"/>
    <s v="ร้านที่4"/>
    <s v="ว***ดา ฉ***ปัญญา"/>
    <s v="อุบลราชธานี"/>
    <s v="-"/>
    <s v=""/>
    <s v="06/07/2025 11:28"/>
    <s v="-"/>
    <s v="J&amp;T Express"/>
    <s v="Tiktok"/>
    <s v="tiktok"/>
    <s v=""/>
    <s v="-"/>
    <s v="06/07/2025 11:29"/>
  </r>
  <r>
    <x v="7"/>
    <x v="8"/>
    <n v="50"/>
    <n v="6"/>
    <s v="FOL41"/>
    <n v="200"/>
    <n v="0"/>
    <s v="ร้านที่2"/>
    <s v="เ***อวัลย์.อินหอม"/>
    <s v="ชลบุรี"/>
    <s v="-"/>
    <s v=""/>
    <s v="06/07/2025 11:26"/>
    <s v="-"/>
    <s v="Flash Express Thailand COD"/>
    <s v="Tiktok"/>
    <s v="จ่ายทีหลัง / COD"/>
    <s v=""/>
    <s v="THT20041YWJ6D1Z"/>
    <s v="06/07/2025 11:26"/>
  </r>
  <r>
    <x v="0"/>
    <x v="0"/>
    <n v="50"/>
    <n v="1"/>
    <s v="FOL40"/>
    <n v="103"/>
    <n v="9"/>
    <s v="ร้านที่4"/>
    <s v="ก***รรณ ส***ิด"/>
    <s v="ระยอง"/>
    <s v="-"/>
    <s v=""/>
    <s v="06/07/2025 11:24"/>
    <s v="-"/>
    <s v="J&amp;T Express"/>
    <s v="Tiktok"/>
    <s v="tiktok"/>
    <s v=""/>
    <s v="-"/>
    <s v="06/07/2025 11:23"/>
  </r>
  <r>
    <x v="1"/>
    <x v="1"/>
    <n v="50"/>
    <n v="1"/>
    <s v="FOL40"/>
    <n v="103"/>
    <n v="9"/>
    <s v="ร้านที่4"/>
    <s v="ก***รรณ ส***ิด"/>
    <s v="ระยอง"/>
    <s v="-"/>
    <s v=""/>
    <s v="06/07/2025 11:24"/>
    <s v="-"/>
    <s v="J&amp;T Express"/>
    <s v="Tiktok"/>
    <s v="tiktok"/>
    <s v=""/>
    <s v="-"/>
    <s v="06/07/2025 11:23"/>
  </r>
  <r>
    <x v="2"/>
    <x v="2"/>
    <n v="50"/>
    <n v="1"/>
    <s v="FOL40"/>
    <n v="103"/>
    <n v="9"/>
    <s v="ร้านที่4"/>
    <s v="ก***รรณ ส***ิด"/>
    <s v="ระยอง"/>
    <s v="-"/>
    <s v=""/>
    <s v="06/07/2025 11:24"/>
    <s v="-"/>
    <s v="J&amp;T Express"/>
    <s v="Tiktok"/>
    <s v="tiktok"/>
    <s v=""/>
    <s v="-"/>
    <s v="06/07/2025 11:23"/>
  </r>
  <r>
    <x v="11"/>
    <x v="13"/>
    <n v="139"/>
    <n v="1"/>
    <s v="FOL39"/>
    <n v="215"/>
    <n v="0"/>
    <s v="ร้านที่10"/>
    <s v="นฤมล  นวลมังสอ"/>
    <s v="663 ร้านตะโหมดอิฐประสาน _x000a_หมู่ 8 ถ.เพชรเกษม  ต.ป่าบอน_x000a_อ.ป่าบอน  จ.พัทลุง 93170"/>
    <s v="93170"/>
    <s v="0898979155"/>
    <s v="06/07/2025 11:22"/>
    <s v="sompear3955@gmail.com"/>
    <s v="EMS COD"/>
    <s v="facebook"/>
    <s v="กสิกร"/>
    <s v=""/>
    <s v="JA256900495TH"/>
    <s v="06/07/2025 11:22"/>
  </r>
  <r>
    <x v="12"/>
    <x v="14"/>
    <n v="139"/>
    <n v="1"/>
    <s v="FOL39"/>
    <n v="215"/>
    <n v="0"/>
    <s v="ร้านที่10"/>
    <s v="นฤมล  นวลมังสอ"/>
    <s v="663 ร้านตะโหมดอิฐประสาน _x000a_หมู่ 8 ถ.เพชรเกษม  ต.ป่าบอน_x000a_อ.ป่าบอน  จ.พัทลุง 93170"/>
    <s v="93170"/>
    <s v="0898979155"/>
    <s v="06/07/2025 11:22"/>
    <s v="sompear3955@gmail.com"/>
    <s v="EMS COD"/>
    <s v="facebook"/>
    <s v="กสิกร"/>
    <s v=""/>
    <s v="JA256900495TH"/>
    <s v="06/07/2025 11:22"/>
  </r>
  <r>
    <x v="2"/>
    <x v="2"/>
    <n v="60"/>
    <n v="3"/>
    <s v="FOL38"/>
    <n v="100"/>
    <n v="0"/>
    <s v="ร้านที่4"/>
    <s v="พ***มญชุ์ ท***มบ้ติ"/>
    <s v="อุดรธานี"/>
    <s v="-"/>
    <s v=""/>
    <s v="06/07/2025 11:21"/>
    <s v="-"/>
    <s v="J&amp;T COD"/>
    <s v="Tiktok"/>
    <s v="จ่ายทีหลัง / COD"/>
    <s v=""/>
    <s v="-"/>
    <s v="06/07/2025 11:21"/>
  </r>
  <r>
    <x v="4"/>
    <x v="4"/>
    <n v="66.666666666666671"/>
    <n v="3"/>
    <s v="FOL35"/>
    <n v="100"/>
    <n v="0"/>
    <s v="ร้านที่2"/>
    <s v="ร*** ก***ไพร"/>
    <s v="กาญจนบุรี"/>
    <s v="-"/>
    <s v=""/>
    <s v="06/07/2025 11:13"/>
    <s v="-"/>
    <s v="J&amp;T COD"/>
    <s v="Tiktok"/>
    <s v="จ่ายทีหลัง / COD"/>
    <s v=""/>
    <s v="-"/>
    <s v="06/07/2025 11:14"/>
  </r>
  <r>
    <x v="0"/>
    <x v="0"/>
    <n v="50"/>
    <n v="1"/>
    <s v="FOL34"/>
    <n v="138"/>
    <n v="38"/>
    <s v="ร้านที่4"/>
    <s v="ก***ดาล ส***น"/>
    <s v="สกลนคร"/>
    <s v="-"/>
    <s v=""/>
    <s v="06/07/2025 11:13"/>
    <s v="-"/>
    <s v="J&amp;T COD"/>
    <s v="Tiktok"/>
    <s v="จ่ายทีหลัง / COD"/>
    <s v=""/>
    <s v="-"/>
    <s v="06/07/2025 11:13"/>
  </r>
  <r>
    <x v="1"/>
    <x v="1"/>
    <n v="50"/>
    <n v="1"/>
    <s v="FOL34"/>
    <n v="138"/>
    <n v="38"/>
    <s v="ร้านที่4"/>
    <s v="ก***ดาล ส***น"/>
    <s v="สกลนคร"/>
    <s v="-"/>
    <s v=""/>
    <s v="06/07/2025 11:13"/>
    <s v="-"/>
    <s v="J&amp;T COD"/>
    <s v="Tiktok"/>
    <s v="จ่ายทีหลัง / COD"/>
    <s v=""/>
    <s v="-"/>
    <s v="06/07/2025 11:13"/>
  </r>
  <r>
    <x v="2"/>
    <x v="2"/>
    <n v="50"/>
    <n v="1"/>
    <s v="FOL34"/>
    <n v="138"/>
    <n v="38"/>
    <s v="ร้านที่4"/>
    <s v="ก***ดาล ส***น"/>
    <s v="สกลนคร"/>
    <s v="-"/>
    <s v=""/>
    <s v="06/07/2025 11:13"/>
    <s v="-"/>
    <s v="J&amp;T COD"/>
    <s v="Tiktok"/>
    <s v="จ่ายทีหลัง / COD"/>
    <s v=""/>
    <s v="-"/>
    <s v="06/07/2025 11:13"/>
  </r>
  <r>
    <x v="0"/>
    <x v="0"/>
    <n v="50"/>
    <n v="1"/>
    <s v="FOL33"/>
    <n v="100"/>
    <n v="0"/>
    <s v="ร้านที่4"/>
    <s v="น***าวสมใจ อ***แล้ว"/>
    <s v="บุรีรัมย์"/>
    <s v="-"/>
    <s v=""/>
    <s v="06/07/2025 11:13"/>
    <s v="-"/>
    <s v="J&amp;T COD"/>
    <s v="Tiktok"/>
    <s v="จ่ายทีหลัง / COD"/>
    <s v=""/>
    <s v="-"/>
    <s v="06/07/2025 11:13"/>
  </r>
  <r>
    <x v="1"/>
    <x v="1"/>
    <n v="50"/>
    <n v="1"/>
    <s v="FOL33"/>
    <n v="100"/>
    <n v="0"/>
    <s v="ร้านที่4"/>
    <s v="น***าวสมใจ อ***แล้ว"/>
    <s v="บุรีรัมย์"/>
    <s v="-"/>
    <s v=""/>
    <s v="06/07/2025 11:13"/>
    <s v="-"/>
    <s v="J&amp;T COD"/>
    <s v="Tiktok"/>
    <s v="จ่ายทีหลัง / COD"/>
    <s v=""/>
    <s v="-"/>
    <s v="06/07/2025 11:13"/>
  </r>
  <r>
    <x v="2"/>
    <x v="2"/>
    <n v="50"/>
    <n v="1"/>
    <s v="FOL33"/>
    <n v="100"/>
    <n v="0"/>
    <s v="ร้านที่4"/>
    <s v="น***าวสมใจ อ***แล้ว"/>
    <s v="บุรีรัมย์"/>
    <s v="-"/>
    <s v=""/>
    <s v="06/07/2025 11:13"/>
    <s v="-"/>
    <s v="J&amp;T COD"/>
    <s v="Tiktok"/>
    <s v="จ่ายทีหลัง / COD"/>
    <s v=""/>
    <s v="-"/>
    <s v="06/07/2025 11:13"/>
  </r>
  <r>
    <x v="7"/>
    <x v="8"/>
    <n v="33.333333333333336"/>
    <n v="6"/>
    <s v="FOL32"/>
    <n v="200"/>
    <n v="0"/>
    <s v="ร้านที่4"/>
    <s v="ต**"/>
    <s v="ระยอง"/>
    <s v="-"/>
    <s v=""/>
    <s v="06/07/2025 11:11"/>
    <s v="-"/>
    <s v="J&amp;T COD"/>
    <s v="Tiktok"/>
    <s v="จ่ายทีหลัง / COD"/>
    <s v=""/>
    <s v="-"/>
    <s v="06/07/2025 11:12"/>
  </r>
  <r>
    <x v="0"/>
    <x v="0"/>
    <n v="50"/>
    <n v="1"/>
    <s v="FOL31"/>
    <n v="132"/>
    <n v="38"/>
    <s v="ร้านที่4"/>
    <s v="ร***กร​ พ***ทา"/>
    <s v="เทศบาลนครนครราชสีมา"/>
    <s v="-"/>
    <s v=""/>
    <s v="06/07/2025 11:08"/>
    <s v="-"/>
    <s v="J&amp;T COD"/>
    <s v="Tiktok"/>
    <s v="จ่ายทีหลัง / COD"/>
    <s v=""/>
    <s v="-"/>
    <s v="06/07/2025 11:08"/>
  </r>
  <r>
    <x v="1"/>
    <x v="1"/>
    <n v="50"/>
    <n v="1"/>
    <s v="FOL31"/>
    <n v="132"/>
    <n v="38"/>
    <s v="ร้านที่4"/>
    <s v="ร***กร​ พ***ทา"/>
    <s v="เทศบาลนครนครราชสีมา"/>
    <s v="-"/>
    <s v=""/>
    <s v="06/07/2025 11:08"/>
    <s v="-"/>
    <s v="J&amp;T COD"/>
    <s v="Tiktok"/>
    <s v="จ่ายทีหลัง / COD"/>
    <s v=""/>
    <s v="-"/>
    <s v="06/07/2025 11:08"/>
  </r>
  <r>
    <x v="2"/>
    <x v="2"/>
    <n v="50"/>
    <n v="1"/>
    <s v="FOL31"/>
    <n v="132"/>
    <n v="38"/>
    <s v="ร้านที่4"/>
    <s v="ร***กร​ พ***ทา"/>
    <s v="เทศบาลนครนครราชสีมา"/>
    <s v="-"/>
    <s v=""/>
    <s v="06/07/2025 11:08"/>
    <s v="-"/>
    <s v="J&amp;T COD"/>
    <s v="Tiktok"/>
    <s v="จ่ายทีหลัง / COD"/>
    <s v=""/>
    <s v="-"/>
    <s v="06/07/2025 11:08"/>
  </r>
  <r>
    <x v="7"/>
    <x v="8"/>
    <n v="33.333333333333336"/>
    <n v="3"/>
    <s v="FOL30"/>
    <n v="100"/>
    <n v="0"/>
    <s v="ร้านที่4"/>
    <s v="น***ารถ  อ***รม"/>
    <s v="อุดรธานี"/>
    <s v="-"/>
    <s v=""/>
    <s v="06/07/2025 11:08"/>
    <s v="-"/>
    <s v="J&amp;T COD"/>
    <s v="Tiktok"/>
    <s v="จ่ายทีหลัง / COD"/>
    <s v=""/>
    <s v="-"/>
    <s v="06/07/2025 11:08"/>
  </r>
  <r>
    <x v="0"/>
    <x v="0"/>
    <n v="50"/>
    <n v="1"/>
    <s v="FOL29"/>
    <n v="200"/>
    <n v="0"/>
    <s v="ร้านที่4"/>
    <s v="ป***นา ม***ิติพงษ์"/>
    <s v="สมุทรปราการ"/>
    <s v="-"/>
    <s v=""/>
    <s v="06/07/2025 11:07"/>
    <s v="-"/>
    <s v="J&amp;T COD"/>
    <s v="Tiktok"/>
    <s v="จ่ายทีหลัง / COD"/>
    <s v=""/>
    <s v="-"/>
    <s v="06/07/2025 11:07"/>
  </r>
  <r>
    <x v="1"/>
    <x v="1"/>
    <n v="50"/>
    <n v="1"/>
    <s v="FOL29"/>
    <n v="200"/>
    <n v="0"/>
    <s v="ร้านที่4"/>
    <s v="ป***นา ม***ิติพงษ์"/>
    <s v="สมุทรปราการ"/>
    <s v="-"/>
    <s v=""/>
    <s v="06/07/2025 11:07"/>
    <s v="-"/>
    <s v="J&amp;T COD"/>
    <s v="Tiktok"/>
    <s v="จ่ายทีหลัง / COD"/>
    <s v=""/>
    <s v="-"/>
    <s v="06/07/2025 11:07"/>
  </r>
  <r>
    <x v="2"/>
    <x v="2"/>
    <n v="50"/>
    <n v="1"/>
    <s v="FOL29"/>
    <n v="200"/>
    <n v="0"/>
    <s v="ร้านที่4"/>
    <s v="ป***นา ม***ิติพงษ์"/>
    <s v="สมุทรปราการ"/>
    <s v="-"/>
    <s v=""/>
    <s v="06/07/2025 11:07"/>
    <s v="-"/>
    <s v="J&amp;T COD"/>
    <s v="Tiktok"/>
    <s v="จ่ายทีหลัง / COD"/>
    <s v=""/>
    <s v="-"/>
    <s v="06/07/2025 11:07"/>
  </r>
  <r>
    <x v="7"/>
    <x v="8"/>
    <n v="33.333333333333336"/>
    <n v="3"/>
    <s v="FOL29"/>
    <n v="200"/>
    <n v="0"/>
    <s v="ร้านที่4"/>
    <s v="ป***นา ม***ิติพงษ์"/>
    <s v="สมุทรปราการ"/>
    <s v="-"/>
    <s v=""/>
    <s v="06/07/2025 11:07"/>
    <s v="-"/>
    <s v="J&amp;T COD"/>
    <s v="Tiktok"/>
    <s v="จ่ายทีหลัง / COD"/>
    <s v=""/>
    <s v="-"/>
    <s v="06/07/2025 11:07"/>
  </r>
  <r>
    <x v="7"/>
    <x v="8"/>
    <n v="33.333333333333336"/>
    <n v="6"/>
    <s v="FOL28"/>
    <n v="200"/>
    <n v="0"/>
    <s v="ร้านที่4"/>
    <s v="ห***"/>
    <s v="ร้อยเอ็ด"/>
    <s v="-"/>
    <s v=""/>
    <s v="06/07/2025 11:03"/>
    <s v="-"/>
    <s v="J&amp;T COD"/>
    <s v="Tiktok"/>
    <s v="จ่ายทีหลัง / COD"/>
    <s v=""/>
    <s v="-"/>
    <s v="06/07/2025 11:03"/>
  </r>
  <r>
    <x v="0"/>
    <x v="0"/>
    <n v="50"/>
    <n v="1"/>
    <s v="FOL27"/>
    <n v="100"/>
    <n v="6"/>
    <s v="ร้านที่4"/>
    <s v="ไ***รณ  ย***ตถ์"/>
    <s v="กรุงเทพฯ"/>
    <s v="-"/>
    <s v=""/>
    <s v="06/07/2025 11:02"/>
    <s v="-"/>
    <s v="J&amp;T COD"/>
    <s v="Tiktok"/>
    <s v="จ่ายทีหลัง / COD"/>
    <s v=""/>
    <s v="-"/>
    <s v="06/07/2025 11:03"/>
  </r>
  <r>
    <x v="1"/>
    <x v="1"/>
    <n v="50"/>
    <n v="1"/>
    <s v="FOL27"/>
    <n v="100"/>
    <n v="6"/>
    <s v="ร้านที่4"/>
    <s v="ไ***รณ  ย***ตถ์"/>
    <s v="กรุงเทพฯ"/>
    <s v="-"/>
    <s v=""/>
    <s v="06/07/2025 11:02"/>
    <s v="-"/>
    <s v="J&amp;T COD"/>
    <s v="Tiktok"/>
    <s v="จ่ายทีหลัง / COD"/>
    <s v=""/>
    <s v="-"/>
    <s v="06/07/2025 11:03"/>
  </r>
  <r>
    <x v="2"/>
    <x v="2"/>
    <n v="50"/>
    <n v="1"/>
    <s v="FOL27"/>
    <n v="100"/>
    <n v="6"/>
    <s v="ร้านที่4"/>
    <s v="ไ***รณ  ย***ตถ์"/>
    <s v="กรุงเทพฯ"/>
    <s v="-"/>
    <s v=""/>
    <s v="06/07/2025 11:02"/>
    <s v="-"/>
    <s v="J&amp;T COD"/>
    <s v="Tiktok"/>
    <s v="จ่ายทีหลัง / COD"/>
    <s v=""/>
    <s v="-"/>
    <s v="06/07/2025 11:03"/>
  </r>
  <r>
    <x v="7"/>
    <x v="8"/>
    <n v="33.333333333333336"/>
    <n v="6"/>
    <s v="FOL26"/>
    <n v="200"/>
    <n v="0"/>
    <s v="ร้านที่4"/>
    <s v="น*** ห***ิต"/>
    <s v="เชียงราย"/>
    <s v="-"/>
    <s v=""/>
    <s v="06/07/2025 11:02"/>
    <s v="-"/>
    <s v="J&amp;T Express"/>
    <s v="Tiktok"/>
    <s v="tiktok"/>
    <s v=""/>
    <s v="-"/>
    <s v="06/07/2025 11:02"/>
  </r>
  <r>
    <x v="0"/>
    <x v="0"/>
    <n v="50"/>
    <n v="3"/>
    <s v="FOL25"/>
    <n v="300"/>
    <n v="0"/>
    <s v="ร้านที่4"/>
    <s v="ส***มาศ  ส***รณอ่อน"/>
    <s v="สุราษฎร์ธานี"/>
    <s v="-"/>
    <s v=""/>
    <s v="06/07/2025 11:00"/>
    <s v="-"/>
    <s v="J&amp;T COD"/>
    <s v="Tiktok"/>
    <s v="จ่ายทีหลัง / COD"/>
    <s v=""/>
    <s v="-"/>
    <s v="06/07/2025 11:00"/>
  </r>
  <r>
    <x v="1"/>
    <x v="1"/>
    <n v="50"/>
    <n v="3"/>
    <s v="FOL25"/>
    <n v="300"/>
    <n v="0"/>
    <s v="ร้านที่4"/>
    <s v="ส***มาศ  ส***รณอ่อน"/>
    <s v="สุราษฎร์ธานี"/>
    <s v="-"/>
    <s v=""/>
    <s v="06/07/2025 11:00"/>
    <s v="-"/>
    <s v="J&amp;T COD"/>
    <s v="Tiktok"/>
    <s v="จ่ายทีหลัง / COD"/>
    <s v=""/>
    <s v="-"/>
    <s v="06/07/2025 11:00"/>
  </r>
  <r>
    <x v="2"/>
    <x v="2"/>
    <n v="50"/>
    <n v="3"/>
    <s v="FOL25"/>
    <n v="300"/>
    <n v="0"/>
    <s v="ร้านที่4"/>
    <s v="ส***มาศ  ส***รณอ่อน"/>
    <s v="สุราษฎร์ธานี"/>
    <s v="-"/>
    <s v=""/>
    <s v="06/07/2025 11:00"/>
    <s v="-"/>
    <s v="J&amp;T COD"/>
    <s v="Tiktok"/>
    <s v="จ่ายทีหลัง / COD"/>
    <s v=""/>
    <s v="-"/>
    <s v="06/07/2025 11:00"/>
  </r>
  <r>
    <x v="0"/>
    <x v="0"/>
    <n v="50"/>
    <n v="1"/>
    <s v="FOL24"/>
    <n v="100"/>
    <n v="0"/>
    <s v="ร้านที่4"/>
    <s v="ฐ***กานต์  แ***ภิรมย์"/>
    <s v="ปทุมธานี"/>
    <s v="-"/>
    <s v=""/>
    <s v="06/07/2025 11:00"/>
    <s v="-"/>
    <s v="J&amp;T COD"/>
    <s v="Tiktok"/>
    <s v="จ่ายทีหลัง / COD"/>
    <s v=""/>
    <s v="-"/>
    <s v="06/07/2025 11:00"/>
  </r>
  <r>
    <x v="1"/>
    <x v="1"/>
    <n v="50"/>
    <n v="1"/>
    <s v="FOL24"/>
    <n v="100"/>
    <n v="0"/>
    <s v="ร้านที่4"/>
    <s v="ฐ***กานต์  แ***ภิรมย์"/>
    <s v="ปทุมธานี"/>
    <s v="-"/>
    <s v=""/>
    <s v="06/07/2025 11:00"/>
    <s v="-"/>
    <s v="J&amp;T COD"/>
    <s v="Tiktok"/>
    <s v="จ่ายทีหลัง / COD"/>
    <s v=""/>
    <s v="-"/>
    <s v="06/07/2025 11:00"/>
  </r>
  <r>
    <x v="2"/>
    <x v="2"/>
    <n v="50"/>
    <n v="1"/>
    <s v="FOL24"/>
    <n v="100"/>
    <n v="0"/>
    <s v="ร้านที่4"/>
    <s v="ฐ***กานต์  แ***ภิรมย์"/>
    <s v="ปทุมธานี"/>
    <s v="-"/>
    <s v=""/>
    <s v="06/07/2025 11:00"/>
    <s v="-"/>
    <s v="J&amp;T COD"/>
    <s v="Tiktok"/>
    <s v="จ่ายทีหลัง / COD"/>
    <s v=""/>
    <s v="-"/>
    <s v="06/07/2025 11:00"/>
  </r>
  <r>
    <x v="7"/>
    <x v="8"/>
    <n v="33.333333333333336"/>
    <n v="3"/>
    <s v="FOL23"/>
    <n v="100"/>
    <n v="0"/>
    <s v="ร้านที่4"/>
    <s v="ล***งดาว บ***ภา"/>
    <s v="นนทบุรี"/>
    <s v="-"/>
    <s v=""/>
    <s v="06/07/2025 10:57"/>
    <s v="-"/>
    <s v="Flash Express Thailand COD"/>
    <s v="Tiktok"/>
    <s v="จ่ายทีหลัง / COD"/>
    <s v=""/>
    <s v="THT03021YW4AM6Z"/>
    <s v="06/07/2025 10:58"/>
  </r>
  <r>
    <x v="0"/>
    <x v="0"/>
    <n v="50"/>
    <n v="1"/>
    <s v="FOL22"/>
    <n v="94"/>
    <n v="0"/>
    <s v="ร้านที่4"/>
    <s v="ป***า ป***ัตน์"/>
    <s v="เชียงใหม่"/>
    <s v="-"/>
    <s v=""/>
    <s v="06/07/2025 10:55"/>
    <s v="-"/>
    <s v="J&amp;T COD"/>
    <s v="Tiktok"/>
    <s v="จ่ายทีหลัง / COD"/>
    <s v=""/>
    <s v="-"/>
    <s v="06/07/2025 10:55"/>
  </r>
  <r>
    <x v="1"/>
    <x v="1"/>
    <n v="50"/>
    <n v="1"/>
    <s v="FOL22"/>
    <n v="94"/>
    <n v="0"/>
    <s v="ร้านที่4"/>
    <s v="ป***า ป***ัตน์"/>
    <s v="เชียงใหม่"/>
    <s v="-"/>
    <s v=""/>
    <s v="06/07/2025 10:55"/>
    <s v="-"/>
    <s v="J&amp;T COD"/>
    <s v="Tiktok"/>
    <s v="จ่ายทีหลัง / COD"/>
    <s v=""/>
    <s v="-"/>
    <s v="06/07/2025 10:55"/>
  </r>
  <r>
    <x v="2"/>
    <x v="2"/>
    <n v="50"/>
    <n v="1"/>
    <s v="FOL22"/>
    <n v="94"/>
    <n v="0"/>
    <s v="ร้านที่4"/>
    <s v="ป***า ป***ัตน์"/>
    <s v="เชียงใหม่"/>
    <s v="-"/>
    <s v=""/>
    <s v="06/07/2025 10:55"/>
    <s v="-"/>
    <s v="J&amp;T COD"/>
    <s v="Tiktok"/>
    <s v="จ่ายทีหลัง / COD"/>
    <s v=""/>
    <s v="-"/>
    <s v="06/07/2025 10:55"/>
  </r>
  <r>
    <x v="0"/>
    <x v="0"/>
    <n v="50"/>
    <n v="1"/>
    <s v="FOL21"/>
    <n v="94"/>
    <n v="0"/>
    <s v="ร้านที่4"/>
    <s v="ม** ท**"/>
    <s v="อุบลราชธานี"/>
    <s v="-"/>
    <s v=""/>
    <s v="06/07/2025 10:55"/>
    <s v="-"/>
    <s v="J&amp;T COD"/>
    <s v="Tiktok"/>
    <s v="จ่ายทีหลัง / COD"/>
    <s v=""/>
    <s v="-"/>
    <s v="06/07/2025 10:55"/>
  </r>
  <r>
    <x v="1"/>
    <x v="1"/>
    <n v="50"/>
    <n v="1"/>
    <s v="FOL21"/>
    <n v="94"/>
    <n v="0"/>
    <s v="ร้านที่4"/>
    <s v="ม** ท**"/>
    <s v="อุบลราชธานี"/>
    <s v="-"/>
    <s v=""/>
    <s v="06/07/2025 10:55"/>
    <s v="-"/>
    <s v="J&amp;T COD"/>
    <s v="Tiktok"/>
    <s v="จ่ายทีหลัง / COD"/>
    <s v=""/>
    <s v="-"/>
    <s v="06/07/2025 10:55"/>
  </r>
  <r>
    <x v="2"/>
    <x v="2"/>
    <n v="50"/>
    <n v="1"/>
    <s v="FOL21"/>
    <n v="94"/>
    <n v="0"/>
    <s v="ร้านที่4"/>
    <s v="ม** ท**"/>
    <s v="อุบลราชธานี"/>
    <s v="-"/>
    <s v=""/>
    <s v="06/07/2025 10:55"/>
    <s v="-"/>
    <s v="J&amp;T COD"/>
    <s v="Tiktok"/>
    <s v="จ่ายทีหลัง / COD"/>
    <s v=""/>
    <s v="-"/>
    <s v="06/07/2025 10:55"/>
  </r>
  <r>
    <x v="0"/>
    <x v="0"/>
    <n v="50"/>
    <n v="5"/>
    <s v="FOL20"/>
    <n v="470"/>
    <n v="0"/>
    <s v="ร้านที่4"/>
    <s v="j***  ล***ณา  ว***ลสวัสดิ์"/>
    <s v="กรุงเทพฯ"/>
    <s v="-"/>
    <s v=""/>
    <s v="06/07/2025 10:54"/>
    <s v="-"/>
    <s v="J&amp;T COD"/>
    <s v="Tiktok"/>
    <s v="จ่ายทีหลัง / COD"/>
    <s v=""/>
    <s v="-"/>
    <s v="06/07/2025 10:54"/>
  </r>
  <r>
    <x v="1"/>
    <x v="1"/>
    <n v="50"/>
    <n v="5"/>
    <s v="FOL20"/>
    <n v="470"/>
    <n v="0"/>
    <s v="ร้านที่4"/>
    <s v="j***  ล***ณา  ว***ลสวัสดิ์"/>
    <s v="กรุงเทพฯ"/>
    <s v="-"/>
    <s v=""/>
    <s v="06/07/2025 10:54"/>
    <s v="-"/>
    <s v="J&amp;T COD"/>
    <s v="Tiktok"/>
    <s v="จ่ายทีหลัง / COD"/>
    <s v=""/>
    <s v="-"/>
    <s v="06/07/2025 10:54"/>
  </r>
  <r>
    <x v="2"/>
    <x v="2"/>
    <n v="50"/>
    <n v="5"/>
    <s v="FOL20"/>
    <n v="470"/>
    <n v="0"/>
    <s v="ร้านที่4"/>
    <s v="j***  ล***ณา  ว***ลสวัสดิ์"/>
    <s v="กรุงเทพฯ"/>
    <s v="-"/>
    <s v=""/>
    <s v="06/07/2025 10:54"/>
    <s v="-"/>
    <s v="J&amp;T COD"/>
    <s v="Tiktok"/>
    <s v="จ่ายทีหลัง / COD"/>
    <s v=""/>
    <s v="-"/>
    <s v="06/07/2025 10:54"/>
  </r>
  <r>
    <x v="5"/>
    <x v="5"/>
    <n v="45"/>
    <n v="4"/>
    <s v="FOL18"/>
    <n v="164"/>
    <n v="0"/>
    <s v="ร้านที่4"/>
    <s v="K***ัลฐิวรรธน์-เฟรม"/>
    <s v="กรุงเทพมหานคร"/>
    <s v="-"/>
    <s v=""/>
    <s v="06/07/2025 10:52"/>
    <s v="-"/>
    <s v="J&amp;T Express"/>
    <s v="Tiktok"/>
    <s v="tiktok"/>
    <s v=""/>
    <s v="761486737605"/>
    <s v="06/07/2025 10:52"/>
  </r>
  <r>
    <x v="0"/>
    <x v="0"/>
    <n v="50"/>
    <n v="3"/>
    <s v="FOL17"/>
    <n v="300"/>
    <n v="0"/>
    <s v="ร้านที่4"/>
    <s v="น***ช"/>
    <s v="ชลบุรี"/>
    <s v="-"/>
    <s v=""/>
    <s v="06/07/2025 10:50"/>
    <s v="-"/>
    <s v="J&amp;T COD"/>
    <s v="Tiktok"/>
    <s v="จ่ายทีหลัง / COD"/>
    <s v=""/>
    <s v="-"/>
    <s v="06/07/2025 10:50"/>
  </r>
  <r>
    <x v="1"/>
    <x v="1"/>
    <n v="50"/>
    <n v="3"/>
    <s v="FOL17"/>
    <n v="300"/>
    <n v="0"/>
    <s v="ร้านที่4"/>
    <s v="น***ช"/>
    <s v="ชลบุรี"/>
    <s v="-"/>
    <s v=""/>
    <s v="06/07/2025 10:50"/>
    <s v="-"/>
    <s v="J&amp;T COD"/>
    <s v="Tiktok"/>
    <s v="จ่ายทีหลัง / COD"/>
    <s v=""/>
    <s v="-"/>
    <s v="06/07/2025 10:50"/>
  </r>
  <r>
    <x v="2"/>
    <x v="2"/>
    <n v="50"/>
    <n v="3"/>
    <s v="FOL17"/>
    <n v="300"/>
    <n v="0"/>
    <s v="ร้านที่4"/>
    <s v="น***ช"/>
    <s v="ชลบุรี"/>
    <s v="-"/>
    <s v=""/>
    <s v="06/07/2025 10:50"/>
    <s v="-"/>
    <s v="J&amp;T COD"/>
    <s v="Tiktok"/>
    <s v="จ่ายทีหลัง / COD"/>
    <s v=""/>
    <s v="-"/>
    <s v="06/07/2025 10:50"/>
  </r>
  <r>
    <x v="3"/>
    <x v="3"/>
    <n v="66.666666666666671"/>
    <n v="3"/>
    <s v="FOL16"/>
    <n v="138"/>
    <n v="38"/>
    <s v="ร้านที่4"/>
    <s v="จ***วรรณ  แ***นุ่น"/>
    <s v="ระยอง"/>
    <s v="-"/>
    <s v=""/>
    <s v="06/07/2025 10:50"/>
    <s v="-"/>
    <s v="Flash Express Thailand COD"/>
    <s v="Tiktok"/>
    <s v="จ่ายทีหลัง / COD"/>
    <s v=""/>
    <s v="THT21011YWPWE3Z"/>
    <s v="06/07/2025 10:50"/>
  </r>
  <r>
    <x v="0"/>
    <x v="0"/>
    <n v="50"/>
    <n v="3"/>
    <s v="FOL15"/>
    <n v="282"/>
    <n v="0"/>
    <s v="ร้านที่4"/>
    <s v="น***าวัลย์ ส***วงษ์"/>
    <s v="ลพบุรี"/>
    <s v="-"/>
    <s v=""/>
    <s v="06/07/2025 10:49"/>
    <s v="-"/>
    <s v="J&amp;T COD"/>
    <s v="Tiktok"/>
    <s v="จ่ายทีหลัง / COD"/>
    <s v=""/>
    <s v="-"/>
    <s v="06/07/2025 10:50"/>
  </r>
  <r>
    <x v="1"/>
    <x v="1"/>
    <n v="50"/>
    <n v="3"/>
    <s v="FOL15"/>
    <n v="282"/>
    <n v="0"/>
    <s v="ร้านที่4"/>
    <s v="น***าวัลย์ ส***วงษ์"/>
    <s v="ลพบุรี"/>
    <s v="-"/>
    <s v=""/>
    <s v="06/07/2025 10:49"/>
    <s v="-"/>
    <s v="J&amp;T COD"/>
    <s v="Tiktok"/>
    <s v="จ่ายทีหลัง / COD"/>
    <s v=""/>
    <s v="-"/>
    <s v="06/07/2025 10:50"/>
  </r>
  <r>
    <x v="2"/>
    <x v="2"/>
    <n v="50"/>
    <n v="3"/>
    <s v="FOL15"/>
    <n v="282"/>
    <n v="0"/>
    <s v="ร้านที่4"/>
    <s v="น***าวัลย์ ส***วงษ์"/>
    <s v="ลพบุรี"/>
    <s v="-"/>
    <s v=""/>
    <s v="06/07/2025 10:49"/>
    <s v="-"/>
    <s v="J&amp;T COD"/>
    <s v="Tiktok"/>
    <s v="จ่ายทีหลัง / COD"/>
    <s v=""/>
    <s v="-"/>
    <s v="06/07/2025 10:50"/>
  </r>
  <r>
    <x v="6"/>
    <x v="6"/>
    <n v="66.333333333333329"/>
    <n v="3"/>
    <s v="FOL14"/>
    <n v="146.6"/>
    <n v="26"/>
    <s v="ร้านที่8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6/07/2025 10:49"/>
    <s v="-"/>
    <s v="Kerry_dropoff"/>
    <s v="Lazada"/>
    <s v="lazada"/>
    <s v=""/>
    <s v="LEXPU0584942673"/>
    <s v="06/07/2025 10:49"/>
  </r>
  <r>
    <x v="3"/>
    <x v="3"/>
    <n v="66.666666666666671"/>
    <n v="6"/>
    <s v="FOL13"/>
    <n v="400"/>
    <n v="0"/>
    <s v="ร้านที่4"/>
    <s v="อ*** เ***โภคา"/>
    <s v="พระนครศรีอยุธยา"/>
    <s v="-"/>
    <s v=""/>
    <s v="06/07/2025 10:46"/>
    <s v="-"/>
    <s v="J&amp;T COD"/>
    <s v="Tiktok"/>
    <s v="จ่ายทีหลัง / COD"/>
    <s v=""/>
    <s v="-"/>
    <s v="06/07/2025 10:46"/>
  </r>
  <r>
    <x v="7"/>
    <x v="8"/>
    <n v="33.333333333333336"/>
    <n v="6"/>
    <s v="FOL13"/>
    <n v="400"/>
    <n v="0"/>
    <s v="ร้านที่4"/>
    <s v="อ*** เ***โภคา"/>
    <s v="พระนครศรีอยุธยา"/>
    <s v="-"/>
    <s v=""/>
    <s v="06/07/2025 10:46"/>
    <s v="-"/>
    <s v="J&amp;T COD"/>
    <s v="Tiktok"/>
    <s v="จ่ายทีหลัง / COD"/>
    <s v=""/>
    <s v="-"/>
    <s v="06/07/2025 10:46"/>
  </r>
  <r>
    <x v="0"/>
    <x v="0"/>
    <n v="50"/>
    <n v="1"/>
    <s v="FOL12"/>
    <n v="129"/>
    <n v="35"/>
    <s v="ร้านที่4"/>
    <s v="เ***ล"/>
    <s v="สมุทรปราการ"/>
    <s v="-"/>
    <s v=""/>
    <s v="06/07/2025 10:46"/>
    <s v="-"/>
    <s v="Flash Express Thailand COD"/>
    <s v="Tiktok"/>
    <s v="จ่ายทีหลัง / COD"/>
    <s v=""/>
    <s v="THT02011YWN671Z"/>
    <s v="06/07/2025 10:46"/>
  </r>
  <r>
    <x v="1"/>
    <x v="1"/>
    <n v="50"/>
    <n v="1"/>
    <s v="FOL12"/>
    <n v="129"/>
    <n v="35"/>
    <s v="ร้านที่4"/>
    <s v="เ***ล"/>
    <s v="สมุทรปราการ"/>
    <s v="-"/>
    <s v=""/>
    <s v="06/07/2025 10:46"/>
    <s v="-"/>
    <s v="Flash Express Thailand COD"/>
    <s v="Tiktok"/>
    <s v="จ่ายทีหลัง / COD"/>
    <s v=""/>
    <s v="THT02011YWN671Z"/>
    <s v="06/07/2025 10:46"/>
  </r>
  <r>
    <x v="2"/>
    <x v="2"/>
    <n v="50"/>
    <n v="1"/>
    <s v="FOL12"/>
    <n v="129"/>
    <n v="35"/>
    <s v="ร้านที่4"/>
    <s v="เ***ล"/>
    <s v="สมุทรปราการ"/>
    <s v="-"/>
    <s v=""/>
    <s v="06/07/2025 10:46"/>
    <s v="-"/>
    <s v="Flash Express Thailand COD"/>
    <s v="Tiktok"/>
    <s v="จ่ายทีหลัง / COD"/>
    <s v=""/>
    <s v="THT02011YWN671Z"/>
    <s v="06/07/2025 10:46"/>
  </r>
  <r>
    <x v="0"/>
    <x v="0"/>
    <n v="50"/>
    <n v="2"/>
    <s v="FOL10"/>
    <n v="200"/>
    <n v="0"/>
    <s v="ร้านที่4"/>
    <s v="ป***ิน ส***ยา"/>
    <s v="นนทบุรี"/>
    <s v="-"/>
    <s v=""/>
    <s v="06/07/2025 10:44"/>
    <s v="-"/>
    <s v="Flash Express Thailand COD"/>
    <s v="Tiktok"/>
    <s v="จ่ายทีหลัง / COD"/>
    <s v=""/>
    <s v="THT03021YW6632Z"/>
    <s v="06/07/2025 10:44"/>
  </r>
  <r>
    <x v="1"/>
    <x v="1"/>
    <n v="50"/>
    <n v="2"/>
    <s v="FOL10"/>
    <n v="200"/>
    <n v="0"/>
    <s v="ร้านที่4"/>
    <s v="ป***ิน ส***ยา"/>
    <s v="นนทบุรี"/>
    <s v="-"/>
    <s v=""/>
    <s v="06/07/2025 10:44"/>
    <s v="-"/>
    <s v="Flash Express Thailand COD"/>
    <s v="Tiktok"/>
    <s v="จ่ายทีหลัง / COD"/>
    <s v=""/>
    <s v="THT03021YW6632Z"/>
    <s v="06/07/2025 10:44"/>
  </r>
  <r>
    <x v="2"/>
    <x v="2"/>
    <n v="50"/>
    <n v="2"/>
    <s v="FOL10"/>
    <n v="200"/>
    <n v="0"/>
    <s v="ร้านที่4"/>
    <s v="ป***ิน ส***ยา"/>
    <s v="นนทบุรี"/>
    <s v="-"/>
    <s v=""/>
    <s v="06/07/2025 10:44"/>
    <s v="-"/>
    <s v="Flash Express Thailand COD"/>
    <s v="Tiktok"/>
    <s v="จ่ายทีหลัง / COD"/>
    <s v=""/>
    <s v="THT03021YW6632Z"/>
    <s v="06/07/2025 10:44"/>
  </r>
  <r>
    <x v="4"/>
    <x v="4"/>
    <n v="66.666666666666671"/>
    <n v="3"/>
    <s v="FOL8"/>
    <n v="194"/>
    <n v="0"/>
    <s v="ร้านที่4"/>
    <s v="ม***ิกา​ ท***้อน"/>
    <s v="เชียงใหม่"/>
    <s v="-"/>
    <s v=""/>
    <s v="06/07/2025 10:41"/>
    <s v="-"/>
    <s v="J&amp;T Express"/>
    <s v="Tiktok"/>
    <s v="tiktok"/>
    <s v=""/>
    <s v="-"/>
    <s v="06/07/2025 10:41"/>
  </r>
  <r>
    <x v="0"/>
    <x v="0"/>
    <n v="50"/>
    <n v="1"/>
    <s v="FOL8"/>
    <n v="194"/>
    <n v="0"/>
    <s v="ร้านที่4"/>
    <s v="ม***ิกา​ ท***้อน"/>
    <s v="เชียงใหม่"/>
    <s v="-"/>
    <s v=""/>
    <s v="06/07/2025 10:41"/>
    <s v="-"/>
    <s v="J&amp;T Express"/>
    <s v="Tiktok"/>
    <s v="tiktok"/>
    <s v=""/>
    <s v="-"/>
    <s v="06/07/2025 10:41"/>
  </r>
  <r>
    <x v="1"/>
    <x v="1"/>
    <n v="50"/>
    <n v="1"/>
    <s v="FOL8"/>
    <n v="194"/>
    <n v="0"/>
    <s v="ร้านที่4"/>
    <s v="ม***ิกา​ ท***้อน"/>
    <s v="เชียงใหม่"/>
    <s v="-"/>
    <s v=""/>
    <s v="06/07/2025 10:41"/>
    <s v="-"/>
    <s v="J&amp;T Express"/>
    <s v="Tiktok"/>
    <s v="tiktok"/>
    <s v=""/>
    <s v="-"/>
    <s v="06/07/2025 10:41"/>
  </r>
  <r>
    <x v="2"/>
    <x v="2"/>
    <n v="50"/>
    <n v="1"/>
    <s v="FOL8"/>
    <n v="194"/>
    <n v="0"/>
    <s v="ร้านที่4"/>
    <s v="ม***ิกา​ ท***้อน"/>
    <s v="เชียงใหม่"/>
    <s v="-"/>
    <s v=""/>
    <s v="06/07/2025 10:41"/>
    <s v="-"/>
    <s v="J&amp;T Express"/>
    <s v="Tiktok"/>
    <s v="tiktok"/>
    <s v=""/>
    <s v="-"/>
    <s v="06/07/2025 10:41"/>
  </r>
  <r>
    <x v="0"/>
    <x v="0"/>
    <n v="50"/>
    <n v="1"/>
    <s v="FOL7"/>
    <n v="106"/>
    <n v="6"/>
    <s v="ร้านที่4"/>
    <s v="u***3419974778176"/>
    <s v="กรุงเทพฯ"/>
    <s v="-"/>
    <s v=""/>
    <s v="06/07/2025 10:39"/>
    <s v="-"/>
    <s v="J&amp;T COD"/>
    <s v="Tiktok"/>
    <s v="จ่ายทีหลัง / COD"/>
    <s v=""/>
    <s v="-"/>
    <s v="06/07/2025 10:39"/>
  </r>
  <r>
    <x v="1"/>
    <x v="1"/>
    <n v="50"/>
    <n v="1"/>
    <s v="FOL7"/>
    <n v="106"/>
    <n v="6"/>
    <s v="ร้านที่4"/>
    <s v="u***3419974778176"/>
    <s v="กรุงเทพฯ"/>
    <s v="-"/>
    <s v=""/>
    <s v="06/07/2025 10:39"/>
    <s v="-"/>
    <s v="J&amp;T COD"/>
    <s v="Tiktok"/>
    <s v="จ่ายทีหลัง / COD"/>
    <s v=""/>
    <s v="-"/>
    <s v="06/07/2025 10:39"/>
  </r>
  <r>
    <x v="2"/>
    <x v="2"/>
    <n v="50"/>
    <n v="1"/>
    <s v="FOL7"/>
    <n v="106"/>
    <n v="6"/>
    <s v="ร้านที่4"/>
    <s v="u***3419974778176"/>
    <s v="กรุงเทพฯ"/>
    <s v="-"/>
    <s v=""/>
    <s v="06/07/2025 10:39"/>
    <s v="-"/>
    <s v="J&amp;T COD"/>
    <s v="Tiktok"/>
    <s v="จ่ายทีหลัง / COD"/>
    <s v=""/>
    <s v="-"/>
    <s v="06/07/2025 10:39"/>
  </r>
  <r>
    <x v="0"/>
    <x v="0"/>
    <n v="50"/>
    <n v="2"/>
    <s v="FOL6"/>
    <n v="200"/>
    <n v="0"/>
    <s v="ร้านที่4"/>
    <s v="ศ***นารถ เ***หะนะ"/>
    <s v="ร้อยเอ็ด"/>
    <s v="-"/>
    <s v=""/>
    <s v="06/07/2025 10:38"/>
    <s v="-"/>
    <s v="J&amp;T COD"/>
    <s v="Tiktok"/>
    <s v="จ่ายทีหลัง / COD"/>
    <s v=""/>
    <s v="-"/>
    <s v="06/07/2025 10:38"/>
  </r>
  <r>
    <x v="1"/>
    <x v="1"/>
    <n v="50"/>
    <n v="2"/>
    <s v="FOL6"/>
    <n v="200"/>
    <n v="0"/>
    <s v="ร้านที่4"/>
    <s v="ศ***นารถ เ***หะนะ"/>
    <s v="ร้อยเอ็ด"/>
    <s v="-"/>
    <s v=""/>
    <s v="06/07/2025 10:38"/>
    <s v="-"/>
    <s v="J&amp;T COD"/>
    <s v="Tiktok"/>
    <s v="จ่ายทีหลัง / COD"/>
    <s v=""/>
    <s v="-"/>
    <s v="06/07/2025 10:38"/>
  </r>
  <r>
    <x v="2"/>
    <x v="2"/>
    <n v="50"/>
    <n v="2"/>
    <s v="FOL6"/>
    <n v="200"/>
    <n v="0"/>
    <s v="ร้านที่4"/>
    <s v="ศ***นารถ เ***หะนะ"/>
    <s v="ร้อยเอ็ด"/>
    <s v="-"/>
    <s v=""/>
    <s v="06/07/2025 10:38"/>
    <s v="-"/>
    <s v="J&amp;T COD"/>
    <s v="Tiktok"/>
    <s v="จ่ายทีหลัง / COD"/>
    <s v=""/>
    <s v="-"/>
    <s v="06/07/2025 10:38"/>
  </r>
  <r>
    <x v="0"/>
    <x v="0"/>
    <n v="50"/>
    <n v="1"/>
    <s v="FOL5"/>
    <n v="100"/>
    <n v="0"/>
    <s v="ร้านที่4"/>
    <s v="ส***ย"/>
    <s v="พระนครศรีอยุธยา"/>
    <s v="-"/>
    <s v=""/>
    <s v="06/07/2025 10:37"/>
    <s v="-"/>
    <s v="J&amp;T Express"/>
    <s v="Tiktok"/>
    <s v="tiktok"/>
    <s v=""/>
    <s v="-"/>
    <s v="06/07/2025 10:36"/>
  </r>
  <r>
    <x v="1"/>
    <x v="1"/>
    <n v="50"/>
    <n v="1"/>
    <s v="FOL5"/>
    <n v="100"/>
    <n v="0"/>
    <s v="ร้านที่4"/>
    <s v="ส***ย"/>
    <s v="พระนครศรีอยุธยา"/>
    <s v="-"/>
    <s v=""/>
    <s v="06/07/2025 10:37"/>
    <s v="-"/>
    <s v="J&amp;T Express"/>
    <s v="Tiktok"/>
    <s v="tiktok"/>
    <s v=""/>
    <s v="-"/>
    <s v="06/07/2025 10:36"/>
  </r>
  <r>
    <x v="2"/>
    <x v="2"/>
    <n v="50"/>
    <n v="1"/>
    <s v="FOL5"/>
    <n v="100"/>
    <n v="0"/>
    <s v="ร้านที่4"/>
    <s v="ส***ย"/>
    <s v="พระนครศรีอยุธยา"/>
    <s v="-"/>
    <s v=""/>
    <s v="06/07/2025 10:37"/>
    <s v="-"/>
    <s v="J&amp;T Express"/>
    <s v="Tiktok"/>
    <s v="tiktok"/>
    <s v=""/>
    <s v="-"/>
    <s v="06/07/2025 10:36"/>
  </r>
  <r>
    <x v="0"/>
    <x v="0"/>
    <n v="50"/>
    <n v="1"/>
    <s v="FOL4"/>
    <n v="94"/>
    <n v="0"/>
    <s v="ร้านที่4"/>
    <s v="ห***"/>
    <s v="สมุทรปราการ"/>
    <s v="-"/>
    <s v=""/>
    <s v="06/07/2025 10:32"/>
    <s v="-"/>
    <s v="Flash Express Thailand COD"/>
    <s v="Tiktok"/>
    <s v="จ่ายทีหลัง / COD"/>
    <s v=""/>
    <s v="THT02011YW70F8Z"/>
    <s v="06/07/2025 10:32"/>
  </r>
  <r>
    <x v="1"/>
    <x v="1"/>
    <n v="50"/>
    <n v="1"/>
    <s v="FOL4"/>
    <n v="94"/>
    <n v="0"/>
    <s v="ร้านที่4"/>
    <s v="ห***"/>
    <s v="สมุทรปราการ"/>
    <s v="-"/>
    <s v=""/>
    <s v="06/07/2025 10:32"/>
    <s v="-"/>
    <s v="Flash Express Thailand COD"/>
    <s v="Tiktok"/>
    <s v="จ่ายทีหลัง / COD"/>
    <s v=""/>
    <s v="THT02011YW70F8Z"/>
    <s v="06/07/2025 10:32"/>
  </r>
  <r>
    <x v="2"/>
    <x v="2"/>
    <n v="50"/>
    <n v="1"/>
    <s v="FOL4"/>
    <n v="94"/>
    <n v="0"/>
    <s v="ร้านที่4"/>
    <s v="ห***"/>
    <s v="สมุทรปราการ"/>
    <s v="-"/>
    <s v=""/>
    <s v="06/07/2025 10:32"/>
    <s v="-"/>
    <s v="Flash Express Thailand COD"/>
    <s v="Tiktok"/>
    <s v="จ่ายทีหลัง / COD"/>
    <s v=""/>
    <s v="THT02011YW70F8Z"/>
    <s v="06/07/2025 10:32"/>
  </r>
  <r>
    <x v="0"/>
    <x v="0"/>
    <n v="50"/>
    <n v="1"/>
    <s v="FOL3"/>
    <n v="94"/>
    <n v="0"/>
    <s v="ร้านที่4"/>
    <s v="ธ***ต"/>
    <s v="เพชรบุรี"/>
    <s v="-"/>
    <s v=""/>
    <s v="06/07/2025 10:32"/>
    <s v="-"/>
    <s v="J&amp;T Express"/>
    <s v="Tiktok"/>
    <s v="tiktok"/>
    <s v=""/>
    <s v="-"/>
    <s v="06/07/2025 10:31"/>
  </r>
  <r>
    <x v="1"/>
    <x v="1"/>
    <n v="50"/>
    <n v="1"/>
    <s v="FOL3"/>
    <n v="94"/>
    <n v="0"/>
    <s v="ร้านที่4"/>
    <s v="ธ***ต"/>
    <s v="เพชรบุรี"/>
    <s v="-"/>
    <s v=""/>
    <s v="06/07/2025 10:32"/>
    <s v="-"/>
    <s v="J&amp;T Express"/>
    <s v="Tiktok"/>
    <s v="tiktok"/>
    <s v=""/>
    <s v="-"/>
    <s v="06/07/2025 10:31"/>
  </r>
  <r>
    <x v="2"/>
    <x v="2"/>
    <n v="50"/>
    <n v="1"/>
    <s v="FOL3"/>
    <n v="94"/>
    <n v="0"/>
    <s v="ร้านที่4"/>
    <s v="ธ***ต"/>
    <s v="เพชรบุรี"/>
    <s v="-"/>
    <s v=""/>
    <s v="06/07/2025 10:32"/>
    <s v="-"/>
    <s v="J&amp;T Express"/>
    <s v="Tiktok"/>
    <s v="tiktok"/>
    <s v=""/>
    <s v="-"/>
    <s v="06/07/2025 10:31"/>
  </r>
  <r>
    <x v="0"/>
    <x v="0"/>
    <n v="50"/>
    <n v="2"/>
    <s v="FOL2"/>
    <n v="188"/>
    <n v="0"/>
    <s v="ร้านที่4"/>
    <s v="ศ***พร​  ท***แซง​"/>
    <s v="พิจิตร"/>
    <s v="-"/>
    <s v=""/>
    <s v="06/07/2025 10:31"/>
    <s v="-"/>
    <s v="J&amp;T COD"/>
    <s v="Tiktok"/>
    <s v="จ่ายทีหลัง / COD"/>
    <s v=""/>
    <s v="-"/>
    <s v="06/07/2025 10:31"/>
  </r>
  <r>
    <x v="1"/>
    <x v="1"/>
    <n v="50"/>
    <n v="2"/>
    <s v="FOL2"/>
    <n v="188"/>
    <n v="0"/>
    <s v="ร้านที่4"/>
    <s v="ศ***พร​  ท***แซง​"/>
    <s v="พิจิตร"/>
    <s v="-"/>
    <s v=""/>
    <s v="06/07/2025 10:31"/>
    <s v="-"/>
    <s v="J&amp;T COD"/>
    <s v="Tiktok"/>
    <s v="จ่ายทีหลัง / COD"/>
    <s v=""/>
    <s v="-"/>
    <s v="06/07/2025 10:31"/>
  </r>
  <r>
    <x v="2"/>
    <x v="2"/>
    <n v="50"/>
    <n v="2"/>
    <s v="FOL2"/>
    <n v="188"/>
    <n v="0"/>
    <s v="ร้านที่4"/>
    <s v="ศ***พร​  ท***แซง​"/>
    <s v="พิจิตร"/>
    <s v="-"/>
    <s v=""/>
    <s v="06/07/2025 10:31"/>
    <s v="-"/>
    <s v="J&amp;T COD"/>
    <s v="Tiktok"/>
    <s v="จ่ายทีหลัง / COD"/>
    <s v=""/>
    <s v="-"/>
    <s v="06/07/2025 10:31"/>
  </r>
  <r>
    <x v="0"/>
    <x v="0"/>
    <n v="50"/>
    <n v="1"/>
    <s v="FOL1"/>
    <n v="94"/>
    <n v="0"/>
    <s v="ร้านที่4"/>
    <s v="ล***ัลย์ ข***ุ่น"/>
    <s v="อุดรธานี"/>
    <s v="-"/>
    <s v=""/>
    <s v="06/07/2025 10:31"/>
    <s v="-"/>
    <s v="J&amp;T Express"/>
    <s v="Tiktok"/>
    <s v="tiktok"/>
    <s v=""/>
    <s v="-"/>
    <s v="06/07/2025 10:31"/>
  </r>
  <r>
    <x v="1"/>
    <x v="1"/>
    <n v="50"/>
    <n v="1"/>
    <s v="FOL1"/>
    <n v="94"/>
    <n v="0"/>
    <s v="ร้านที่4"/>
    <s v="ล***ัลย์ ข***ุ่น"/>
    <s v="อุดรธานี"/>
    <s v="-"/>
    <s v=""/>
    <s v="06/07/2025 10:31"/>
    <s v="-"/>
    <s v="J&amp;T Express"/>
    <s v="Tiktok"/>
    <s v="tiktok"/>
    <s v=""/>
    <s v="-"/>
    <s v="06/07/2025 10:31"/>
  </r>
  <r>
    <x v="2"/>
    <x v="2"/>
    <n v="50"/>
    <n v="1"/>
    <s v="FOL1"/>
    <n v="94"/>
    <n v="0"/>
    <s v="ร้านที่4"/>
    <s v="ล***ัลย์ ข***ุ่น"/>
    <s v="อุดรธานี"/>
    <s v="-"/>
    <s v=""/>
    <s v="06/07/2025 10:31"/>
    <s v="-"/>
    <s v="J&amp;T Express"/>
    <s v="Tiktok"/>
    <s v="tiktok"/>
    <s v=""/>
    <s v="-"/>
    <s v="06/07/2025 10:31"/>
  </r>
  <r>
    <x v="1"/>
    <x v="1"/>
    <n v="33.333333333333336"/>
    <n v="3"/>
    <s v="FOL0"/>
    <n v="138"/>
    <n v="38"/>
    <s v="ร้านที่4"/>
    <s v="จ***ี  ค***"/>
    <s v="ตาก"/>
    <s v="-"/>
    <s v=""/>
    <s v="06/07/2025 10:29"/>
    <s v="-"/>
    <s v="J&amp;T Express"/>
    <s v="Tiktok"/>
    <s v="tiktok"/>
    <s v=""/>
    <s v="-"/>
    <s v="06/07/2025 10:29"/>
  </r>
  <r>
    <x v="7"/>
    <x v="8"/>
    <n v="50"/>
    <n v="6"/>
    <s v="FOK99"/>
    <n v="200"/>
    <n v="0"/>
    <s v="ร้านที่2"/>
    <s v="น***ัฒนา​  ม***วิเศษ"/>
    <s v="ชลบุรี"/>
    <s v="-"/>
    <s v=""/>
    <s v="06/07/2025 10:29"/>
    <s v="-"/>
    <s v="Flash Express Thailand"/>
    <s v="Tiktok"/>
    <s v="tiktok"/>
    <s v=""/>
    <s v="THT20071YWJ9G5Z"/>
    <s v="06/07/2025 10:29"/>
  </r>
  <r>
    <x v="0"/>
    <x v="0"/>
    <n v="50"/>
    <n v="1"/>
    <s v="FOK98"/>
    <n v="100"/>
    <n v="0"/>
    <s v="ร้านที่4"/>
    <s v="เ***ยงไกร  บ***งเมือง"/>
    <s v="กรุงเทพมหานคร"/>
    <s v="-"/>
    <s v=""/>
    <s v="06/07/2025 10:26"/>
    <s v="-"/>
    <s v="J&amp;T COD"/>
    <s v="Tiktok"/>
    <s v="จ่ายทีหลัง / COD"/>
    <s v=""/>
    <s v="-"/>
    <s v="06/07/2025 10:27"/>
  </r>
  <r>
    <x v="1"/>
    <x v="1"/>
    <n v="50"/>
    <n v="1"/>
    <s v="FOK98"/>
    <n v="100"/>
    <n v="0"/>
    <s v="ร้านที่4"/>
    <s v="เ***ยงไกร  บ***งเมือง"/>
    <s v="กรุงเทพมหานคร"/>
    <s v="-"/>
    <s v=""/>
    <s v="06/07/2025 10:26"/>
    <s v="-"/>
    <s v="J&amp;T COD"/>
    <s v="Tiktok"/>
    <s v="จ่ายทีหลัง / COD"/>
    <s v=""/>
    <s v="-"/>
    <s v="06/07/2025 10:27"/>
  </r>
  <r>
    <x v="2"/>
    <x v="2"/>
    <n v="50"/>
    <n v="1"/>
    <s v="FOK98"/>
    <n v="100"/>
    <n v="0"/>
    <s v="ร้านที่4"/>
    <s v="เ***ยงไกร  บ***งเมือง"/>
    <s v="กรุงเทพมหานคร"/>
    <s v="-"/>
    <s v=""/>
    <s v="06/07/2025 10:26"/>
    <s v="-"/>
    <s v="J&amp;T COD"/>
    <s v="Tiktok"/>
    <s v="จ่ายทีหลัง / COD"/>
    <s v=""/>
    <s v="-"/>
    <s v="06/07/2025 10:27"/>
  </r>
  <r>
    <x v="7"/>
    <x v="8"/>
    <n v="50"/>
    <n v="6"/>
    <s v="FOK97"/>
    <n v="200"/>
    <n v="0"/>
    <s v="ร้านที่2"/>
    <s v="ว***า เ***่ยมกลาง"/>
    <s v="กรุงเทพฯ"/>
    <s v="-"/>
    <s v=""/>
    <s v="06/07/2025 10:25"/>
    <s v="-"/>
    <s v="J&amp;T COD"/>
    <s v="Tiktok"/>
    <s v="จ่ายทีหลัง / COD"/>
    <s v=""/>
    <s v="-"/>
    <s v="06/07/2025 10:25"/>
  </r>
  <r>
    <x v="0"/>
    <x v="0"/>
    <n v="50"/>
    <n v="1"/>
    <s v="FOK96"/>
    <n v="94"/>
    <n v="0"/>
    <s v="ร้านที่4"/>
    <s v="ก***ร พ***งศ์ศา"/>
    <s v="ปราจีนบุรี"/>
    <s v="-"/>
    <s v=""/>
    <s v="06/07/2025 10:23"/>
    <s v="-"/>
    <s v="J&amp;T Express"/>
    <s v="Tiktok"/>
    <s v="tiktok"/>
    <s v=""/>
    <s v="-"/>
    <s v="06/07/2025 10:23"/>
  </r>
  <r>
    <x v="1"/>
    <x v="1"/>
    <n v="50"/>
    <n v="1"/>
    <s v="FOK96"/>
    <n v="94"/>
    <n v="0"/>
    <s v="ร้านที่4"/>
    <s v="ก***ร พ***งศ์ศา"/>
    <s v="ปราจีนบุรี"/>
    <s v="-"/>
    <s v=""/>
    <s v="06/07/2025 10:23"/>
    <s v="-"/>
    <s v="J&amp;T Express"/>
    <s v="Tiktok"/>
    <s v="tiktok"/>
    <s v=""/>
    <s v="-"/>
    <s v="06/07/2025 10:23"/>
  </r>
  <r>
    <x v="2"/>
    <x v="2"/>
    <n v="50"/>
    <n v="1"/>
    <s v="FOK96"/>
    <n v="94"/>
    <n v="0"/>
    <s v="ร้านที่4"/>
    <s v="ก***ร พ***งศ์ศา"/>
    <s v="ปราจีนบุรี"/>
    <s v="-"/>
    <s v=""/>
    <s v="06/07/2025 10:23"/>
    <s v="-"/>
    <s v="J&amp;T Express"/>
    <s v="Tiktok"/>
    <s v="tiktok"/>
    <s v=""/>
    <s v="-"/>
    <s v="06/07/2025 10:23"/>
  </r>
  <r>
    <x v="2"/>
    <x v="2"/>
    <n v="60"/>
    <n v="3"/>
    <s v="FOK95"/>
    <n v="100"/>
    <n v="0"/>
    <s v="ร้านที่4"/>
    <s v="ป***ิดา ห***คล้า"/>
    <s v="กระบี่"/>
    <s v="-"/>
    <s v=""/>
    <s v="06/07/2025 10:22"/>
    <s v="-"/>
    <s v="J&amp;T COD"/>
    <s v="Tiktok"/>
    <s v="จ่ายทีหลัง / COD"/>
    <s v=""/>
    <s v="-"/>
    <s v="06/07/2025 10:22"/>
  </r>
  <r>
    <x v="1"/>
    <x v="1"/>
    <n v="33.333333333333336"/>
    <n v="3"/>
    <s v="FOK94"/>
    <n v="200"/>
    <n v="0"/>
    <s v="ร้านที่4"/>
    <s v="ศ***วรรณ  เ***ู"/>
    <s v="ปทุมธานี"/>
    <s v="-"/>
    <s v=""/>
    <s v="06/07/2025 10:21"/>
    <s v="-"/>
    <s v="J&amp;T Express"/>
    <s v="Tiktok"/>
    <s v="tiktok"/>
    <s v=""/>
    <s v="-"/>
    <s v="06/07/2025 10:21"/>
  </r>
  <r>
    <x v="0"/>
    <x v="0"/>
    <n v="33.333333333333336"/>
    <n v="3"/>
    <s v="FOK94"/>
    <n v="200"/>
    <n v="0"/>
    <s v="ร้านที่4"/>
    <s v="ศ***วรรณ  เ***ู"/>
    <s v="ปทุมธานี"/>
    <s v="-"/>
    <s v=""/>
    <s v="06/07/2025 10:21"/>
    <s v="-"/>
    <s v="J&amp;T Express"/>
    <s v="Tiktok"/>
    <s v="tiktok"/>
    <s v=""/>
    <s v="-"/>
    <s v="06/07/2025 10:21"/>
  </r>
  <r>
    <x v="0"/>
    <x v="0"/>
    <n v="50"/>
    <n v="1"/>
    <s v="FOK93"/>
    <n v="100"/>
    <n v="0"/>
    <s v="ร้านที่4"/>
    <s v="ส***ียง  ไ***ิริยะวงศ์"/>
    <s v="เทศบาลนครนครราชสีมา"/>
    <s v="-"/>
    <s v=""/>
    <s v="06/07/2025 10:19"/>
    <s v="-"/>
    <s v="J&amp;T COD"/>
    <s v="Tiktok"/>
    <s v="จ่ายทีหลัง / COD"/>
    <s v=""/>
    <s v="-"/>
    <s v="06/07/2025 10:20"/>
  </r>
  <r>
    <x v="1"/>
    <x v="1"/>
    <n v="50"/>
    <n v="1"/>
    <s v="FOK93"/>
    <n v="100"/>
    <n v="0"/>
    <s v="ร้านที่4"/>
    <s v="ส***ียง  ไ***ิริยะวงศ์"/>
    <s v="เทศบาลนครนครราชสีมา"/>
    <s v="-"/>
    <s v=""/>
    <s v="06/07/2025 10:19"/>
    <s v="-"/>
    <s v="J&amp;T COD"/>
    <s v="Tiktok"/>
    <s v="จ่ายทีหลัง / COD"/>
    <s v=""/>
    <s v="-"/>
    <s v="06/07/2025 10:20"/>
  </r>
  <r>
    <x v="2"/>
    <x v="2"/>
    <n v="50"/>
    <n v="1"/>
    <s v="FOK93"/>
    <n v="100"/>
    <n v="0"/>
    <s v="ร้านที่4"/>
    <s v="ส***ียง  ไ***ิริยะวงศ์"/>
    <s v="เทศบาลนครนครราชสีมา"/>
    <s v="-"/>
    <s v=""/>
    <s v="06/07/2025 10:19"/>
    <s v="-"/>
    <s v="J&amp;T COD"/>
    <s v="Tiktok"/>
    <s v="จ่ายทีหลัง / COD"/>
    <s v=""/>
    <s v="-"/>
    <s v="06/07/2025 10:20"/>
  </r>
  <r>
    <x v="6"/>
    <x v="6"/>
    <n v="66.333333333333329"/>
    <n v="3"/>
    <s v="FOK92"/>
    <n v="181.75"/>
    <n v="26"/>
    <s v="ร้านที่8"/>
    <s v="Nina Seeta"/>
    <s v="The wisdom apartment (ห้อง 617) 88/55 หมู่ 8 คลองหนึ่ง · คลองหนึ่ง/ Khlong Nueng_x000a__x000a_คลองหลวง/ Khlong Luangปทุมธานี/ Pathum Thani_x000a_12120"/>
    <s v="12120"/>
    <s v="660846184146"/>
    <s v="06/07/2025 10:19"/>
    <s v="-"/>
    <s v="Kerry_dropoff"/>
    <s v="Lazada"/>
    <s v="lazada"/>
    <s v=""/>
    <s v="LEXPU0584943351"/>
    <s v="06/07/2025 10:19"/>
  </r>
  <r>
    <x v="0"/>
    <x v="0"/>
    <n v="50"/>
    <n v="1"/>
    <s v="FOK91"/>
    <n v="132"/>
    <n v="38"/>
    <s v="ร้านที่4"/>
    <s v="น***ี​ ภ***องจิตร"/>
    <s v="ตำบล กาฬสินธุ์"/>
    <s v="-"/>
    <s v=""/>
    <s v="06/07/2025 10:13"/>
    <s v="-"/>
    <s v="J&amp;T COD"/>
    <s v="Tiktok"/>
    <s v="จ่ายทีหลัง / COD"/>
    <s v=""/>
    <s v="-"/>
    <s v="06/07/2025 10:13"/>
  </r>
  <r>
    <x v="1"/>
    <x v="1"/>
    <n v="50"/>
    <n v="1"/>
    <s v="FOK91"/>
    <n v="132"/>
    <n v="38"/>
    <s v="ร้านที่4"/>
    <s v="น***ี​ ภ***องจิตร"/>
    <s v="ตำบล กาฬสินธุ์"/>
    <s v="-"/>
    <s v=""/>
    <s v="06/07/2025 10:13"/>
    <s v="-"/>
    <s v="J&amp;T COD"/>
    <s v="Tiktok"/>
    <s v="จ่ายทีหลัง / COD"/>
    <s v=""/>
    <s v="-"/>
    <s v="06/07/2025 10:13"/>
  </r>
  <r>
    <x v="2"/>
    <x v="2"/>
    <n v="50"/>
    <n v="1"/>
    <s v="FOK91"/>
    <n v="132"/>
    <n v="38"/>
    <s v="ร้านที่4"/>
    <s v="น***ี​ ภ***องจิตร"/>
    <s v="ตำบล กาฬสินธุ์"/>
    <s v="-"/>
    <s v=""/>
    <s v="06/07/2025 10:13"/>
    <s v="-"/>
    <s v="J&amp;T COD"/>
    <s v="Tiktok"/>
    <s v="จ่ายทีหลัง / COD"/>
    <s v=""/>
    <s v="-"/>
    <s v="06/07/2025 10:13"/>
  </r>
  <r>
    <x v="0"/>
    <x v="0"/>
    <n v="50"/>
    <n v="1"/>
    <s v="FOK90"/>
    <n v="94"/>
    <n v="0"/>
    <s v="ร้านที่4"/>
    <s v="ก***กา ป***าททอง"/>
    <s v="พระนครศรีอยุธยา"/>
    <s v="-"/>
    <s v=""/>
    <s v="06/07/2025 10:14"/>
    <s v="-"/>
    <s v="J&amp;T Express"/>
    <s v="Tiktok"/>
    <s v="tiktok"/>
    <s v=""/>
    <s v="-"/>
    <s v="06/07/2025 10:13"/>
  </r>
  <r>
    <x v="1"/>
    <x v="1"/>
    <n v="50"/>
    <n v="1"/>
    <s v="FOK90"/>
    <n v="94"/>
    <n v="0"/>
    <s v="ร้านที่4"/>
    <s v="ก***กา ป***าททอง"/>
    <s v="พระนครศรีอยุธยา"/>
    <s v="-"/>
    <s v=""/>
    <s v="06/07/2025 10:14"/>
    <s v="-"/>
    <s v="J&amp;T Express"/>
    <s v="Tiktok"/>
    <s v="tiktok"/>
    <s v=""/>
    <s v="-"/>
    <s v="06/07/2025 10:13"/>
  </r>
  <r>
    <x v="2"/>
    <x v="2"/>
    <n v="50"/>
    <n v="1"/>
    <s v="FOK90"/>
    <n v="94"/>
    <n v="0"/>
    <s v="ร้านที่4"/>
    <s v="ก***กา ป***าททอง"/>
    <s v="พระนครศรีอยุธยา"/>
    <s v="-"/>
    <s v=""/>
    <s v="06/07/2025 10:14"/>
    <s v="-"/>
    <s v="J&amp;T Express"/>
    <s v="Tiktok"/>
    <s v="tiktok"/>
    <s v=""/>
    <s v="-"/>
    <s v="06/07/2025 10:13"/>
  </r>
  <r>
    <x v="0"/>
    <x v="0"/>
    <n v="50"/>
    <n v="1"/>
    <s v="FOK88"/>
    <n v="94"/>
    <n v="0"/>
    <s v="ร้านที่4"/>
    <s v="พ***ุสร ร***ี"/>
    <s v="อุดรธานี"/>
    <s v="-"/>
    <s v=""/>
    <s v="06/07/2025 10:04"/>
    <s v="-"/>
    <s v="J&amp;T COD"/>
    <s v="Tiktok"/>
    <s v="จ่ายทีหลัง / COD"/>
    <s v=""/>
    <s v="-"/>
    <s v="06/07/2025 10:04"/>
  </r>
  <r>
    <x v="1"/>
    <x v="1"/>
    <n v="50"/>
    <n v="1"/>
    <s v="FOK88"/>
    <n v="94"/>
    <n v="0"/>
    <s v="ร้านที่4"/>
    <s v="พ***ุสร ร***ี"/>
    <s v="อุดรธานี"/>
    <s v="-"/>
    <s v=""/>
    <s v="06/07/2025 10:04"/>
    <s v="-"/>
    <s v="J&amp;T COD"/>
    <s v="Tiktok"/>
    <s v="จ่ายทีหลัง / COD"/>
    <s v=""/>
    <s v="-"/>
    <s v="06/07/2025 10:04"/>
  </r>
  <r>
    <x v="2"/>
    <x v="2"/>
    <n v="50"/>
    <n v="1"/>
    <s v="FOK88"/>
    <n v="94"/>
    <n v="0"/>
    <s v="ร้านที่4"/>
    <s v="พ***ุสร ร***ี"/>
    <s v="อุดรธานี"/>
    <s v="-"/>
    <s v=""/>
    <s v="06/07/2025 10:04"/>
    <s v="-"/>
    <s v="J&amp;T COD"/>
    <s v="Tiktok"/>
    <s v="จ่ายทีหลัง / COD"/>
    <s v=""/>
    <s v="-"/>
    <s v="06/07/2025 10:04"/>
  </r>
  <r>
    <x v="0"/>
    <x v="0"/>
    <n v="50"/>
    <n v="1"/>
    <s v="FOK87"/>
    <n v="94"/>
    <n v="0"/>
    <s v="ร้านที่4"/>
    <s v="ท***ีย์ แ***แจ้ง"/>
    <s v="เชียงใหม่"/>
    <s v="-"/>
    <s v=""/>
    <s v="06/07/2025 10:03"/>
    <s v="-"/>
    <s v="J&amp;T COD"/>
    <s v="Tiktok"/>
    <s v="จ่ายทีหลัง / COD"/>
    <s v=""/>
    <s v="-"/>
    <s v="06/07/2025 10:03"/>
  </r>
  <r>
    <x v="1"/>
    <x v="1"/>
    <n v="50"/>
    <n v="1"/>
    <s v="FOK87"/>
    <n v="94"/>
    <n v="0"/>
    <s v="ร้านที่4"/>
    <s v="ท***ีย์ แ***แจ้ง"/>
    <s v="เชียงใหม่"/>
    <s v="-"/>
    <s v=""/>
    <s v="06/07/2025 10:03"/>
    <s v="-"/>
    <s v="J&amp;T COD"/>
    <s v="Tiktok"/>
    <s v="จ่ายทีหลัง / COD"/>
    <s v=""/>
    <s v="-"/>
    <s v="06/07/2025 10:03"/>
  </r>
  <r>
    <x v="2"/>
    <x v="2"/>
    <n v="50"/>
    <n v="1"/>
    <s v="FOK87"/>
    <n v="94"/>
    <n v="0"/>
    <s v="ร้านที่4"/>
    <s v="ท***ีย์ แ***แจ้ง"/>
    <s v="เชียงใหม่"/>
    <s v="-"/>
    <s v=""/>
    <s v="06/07/2025 10:03"/>
    <s v="-"/>
    <s v="J&amp;T COD"/>
    <s v="Tiktok"/>
    <s v="จ่ายทีหลัง / COD"/>
    <s v=""/>
    <s v="-"/>
    <s v="06/07/2025 10:03"/>
  </r>
  <r>
    <x v="3"/>
    <x v="3"/>
    <n v="66.666666666666671"/>
    <n v="6"/>
    <s v="FOK85"/>
    <n v="200"/>
    <n v="0"/>
    <s v="ร้านที่4"/>
    <s v="ส***ตรา    เ***จิตต์"/>
    <s v="กรุงเทพฯ"/>
    <s v="-"/>
    <s v=""/>
    <s v="06/07/2025 10:02"/>
    <s v="-"/>
    <s v="J&amp;T COD"/>
    <s v="Tiktok"/>
    <s v="จ่ายทีหลัง / COD"/>
    <s v=""/>
    <s v="-"/>
    <s v="06/07/2025 10:02"/>
  </r>
  <r>
    <x v="0"/>
    <x v="0"/>
    <n v="50"/>
    <n v="1"/>
    <s v="FOK84"/>
    <n v="730"/>
    <n v="54"/>
    <s v="ร้านที่1"/>
    <s v="น******ะ"/>
    <s v="******บุงแก้ว ตำบลบุ่งแก้ว อำเภอโนนสะอาด จังหวัดอุดรธานี 41240"/>
    <s v="41240"/>
    <s v="38"/>
    <s v="06/07/2025 10:03"/>
    <s v="-"/>
    <s v="SPX Express"/>
    <s v="Shopee"/>
    <s v="shopee"/>
    <s v=""/>
    <s v="TH2539482146742"/>
    <s v="06/07/2025 10:02"/>
  </r>
  <r>
    <x v="1"/>
    <x v="1"/>
    <n v="50"/>
    <n v="1"/>
    <s v="FOK84"/>
    <n v="730"/>
    <n v="54"/>
    <s v="ร้านที่1"/>
    <s v="น******ะ"/>
    <s v="******บุงแก้ว ตำบลบุ่งแก้ว อำเภอโนนสะอาด จังหวัดอุดรธานี 41240"/>
    <s v="41240"/>
    <s v="38"/>
    <s v="06/07/2025 10:03"/>
    <s v="-"/>
    <s v="SPX Express"/>
    <s v="Shopee"/>
    <s v="shopee"/>
    <s v=""/>
    <s v="TH2539482146742"/>
    <s v="06/07/2025 10:02"/>
  </r>
  <r>
    <x v="2"/>
    <x v="2"/>
    <n v="50"/>
    <n v="1"/>
    <s v="FOK84"/>
    <n v="730"/>
    <n v="54"/>
    <s v="ร้านที่1"/>
    <s v="น******ะ"/>
    <s v="******บุงแก้ว ตำบลบุ่งแก้ว อำเภอโนนสะอาด จังหวัดอุดรธานี 41240"/>
    <s v="41240"/>
    <s v="38"/>
    <s v="06/07/2025 10:03"/>
    <s v="-"/>
    <s v="SPX Express"/>
    <s v="Shopee"/>
    <s v="shopee"/>
    <s v=""/>
    <s v="TH2539482146742"/>
    <s v="06/07/2025 10:02"/>
  </r>
  <r>
    <x v="0"/>
    <x v="0"/>
    <n v="50"/>
    <n v="4"/>
    <s v="FOK84"/>
    <n v="730"/>
    <n v="54"/>
    <s v="ร้านที่1"/>
    <s v="น******ะ"/>
    <s v="******บุงแก้ว ตำบลบุ่งแก้ว อำเภอโนนสะอาด จังหวัดอุดรธานี 41240"/>
    <s v="41240"/>
    <s v="38"/>
    <s v="06/07/2025 10:03"/>
    <s v="-"/>
    <s v="SPX Express"/>
    <s v="Shopee"/>
    <s v="shopee"/>
    <s v=""/>
    <s v="TH2539482146742"/>
    <s v="06/07/2025 10:02"/>
  </r>
  <r>
    <x v="1"/>
    <x v="1"/>
    <n v="50"/>
    <n v="4"/>
    <s v="FOK84"/>
    <n v="730"/>
    <n v="54"/>
    <s v="ร้านที่1"/>
    <s v="น******ะ"/>
    <s v="******บุงแก้ว ตำบลบุ่งแก้ว อำเภอโนนสะอาด จังหวัดอุดรธานี 41240"/>
    <s v="41240"/>
    <s v="38"/>
    <s v="06/07/2025 10:03"/>
    <s v="-"/>
    <s v="SPX Express"/>
    <s v="Shopee"/>
    <s v="shopee"/>
    <s v=""/>
    <s v="TH2539482146742"/>
    <s v="06/07/2025 10:02"/>
  </r>
  <r>
    <x v="2"/>
    <x v="2"/>
    <n v="50"/>
    <n v="4"/>
    <s v="FOK84"/>
    <n v="730"/>
    <n v="54"/>
    <s v="ร้านที่1"/>
    <s v="น******ะ"/>
    <s v="******บุงแก้ว ตำบลบุ่งแก้ว อำเภอโนนสะอาด จังหวัดอุดรธานี 41240"/>
    <s v="41240"/>
    <s v="38"/>
    <s v="06/07/2025 10:03"/>
    <s v="-"/>
    <s v="SPX Express"/>
    <s v="Shopee"/>
    <s v="shopee"/>
    <s v=""/>
    <s v="TH2539482146742"/>
    <s v="06/07/2025 10:02"/>
  </r>
  <r>
    <x v="0"/>
    <x v="0"/>
    <n v="50"/>
    <n v="1"/>
    <s v="FOK83"/>
    <n v="135"/>
    <n v="35"/>
    <s v="ร้านที่4"/>
    <s v="ส***ตร  ผ***แผ้ว"/>
    <s v="สมุทรปราการ"/>
    <s v="-"/>
    <s v=""/>
    <s v="06/07/2025 09:53"/>
    <s v="-"/>
    <s v="J&amp;T COD"/>
    <s v="Tiktok"/>
    <s v="จ่ายทีหลัง / COD"/>
    <s v=""/>
    <s v="-"/>
    <s v="06/07/2025 09:53"/>
  </r>
  <r>
    <x v="1"/>
    <x v="1"/>
    <n v="50"/>
    <n v="1"/>
    <s v="FOK83"/>
    <n v="135"/>
    <n v="35"/>
    <s v="ร้านที่4"/>
    <s v="ส***ตร  ผ***แผ้ว"/>
    <s v="สมุทรปราการ"/>
    <s v="-"/>
    <s v=""/>
    <s v="06/07/2025 09:53"/>
    <s v="-"/>
    <s v="J&amp;T COD"/>
    <s v="Tiktok"/>
    <s v="จ่ายทีหลัง / COD"/>
    <s v=""/>
    <s v="-"/>
    <s v="06/07/2025 09:53"/>
  </r>
  <r>
    <x v="2"/>
    <x v="2"/>
    <n v="50"/>
    <n v="1"/>
    <s v="FOK83"/>
    <n v="135"/>
    <n v="35"/>
    <s v="ร้านที่4"/>
    <s v="ส***ตร  ผ***แผ้ว"/>
    <s v="สมุทรปราการ"/>
    <s v="-"/>
    <s v=""/>
    <s v="06/07/2025 09:53"/>
    <s v="-"/>
    <s v="J&amp;T COD"/>
    <s v="Tiktok"/>
    <s v="จ่ายทีหลัง / COD"/>
    <s v=""/>
    <s v="-"/>
    <s v="06/07/2025 09:53"/>
  </r>
  <r>
    <x v="0"/>
    <x v="0"/>
    <n v="50"/>
    <n v="1"/>
    <s v="FOK82"/>
    <n v="94"/>
    <n v="0"/>
    <s v="ร้านที่4"/>
    <s v="ก***นา ป***กษา"/>
    <s v="นครราชสีมา"/>
    <s v="-"/>
    <s v=""/>
    <s v="06/07/2025 09:50"/>
    <s v="-"/>
    <s v="J&amp;T Express"/>
    <s v="Tiktok"/>
    <s v="tiktok"/>
    <s v=""/>
    <s v="-"/>
    <s v="06/07/2025 09:51"/>
  </r>
  <r>
    <x v="1"/>
    <x v="1"/>
    <n v="50"/>
    <n v="1"/>
    <s v="FOK82"/>
    <n v="94"/>
    <n v="0"/>
    <s v="ร้านที่4"/>
    <s v="ก***นา ป***กษา"/>
    <s v="นครราชสีมา"/>
    <s v="-"/>
    <s v=""/>
    <s v="06/07/2025 09:50"/>
    <s v="-"/>
    <s v="J&amp;T Express"/>
    <s v="Tiktok"/>
    <s v="tiktok"/>
    <s v=""/>
    <s v="-"/>
    <s v="06/07/2025 09:51"/>
  </r>
  <r>
    <x v="2"/>
    <x v="2"/>
    <n v="50"/>
    <n v="1"/>
    <s v="FOK82"/>
    <n v="94"/>
    <n v="0"/>
    <s v="ร้านที่4"/>
    <s v="ก***นา ป***กษา"/>
    <s v="นครราชสีมา"/>
    <s v="-"/>
    <s v=""/>
    <s v="06/07/2025 09:50"/>
    <s v="-"/>
    <s v="J&amp;T Express"/>
    <s v="Tiktok"/>
    <s v="tiktok"/>
    <s v=""/>
    <s v="-"/>
    <s v="06/07/2025 09:51"/>
  </r>
  <r>
    <x v="2"/>
    <x v="2"/>
    <n v="60"/>
    <n v="1"/>
    <s v="FOK81"/>
    <n v="60"/>
    <n v="0"/>
    <s v="ร้านที่2"/>
    <s v="พ******ม"/>
    <s v="****** ต.บางใหญ่ ตำบลบางใหญ่ อำเภอบางใหญ่ จังหวัดนนทบุรี 11140"/>
    <s v="11140"/>
    <s v="20"/>
    <s v="06/07/2025 09:49"/>
    <s v="-"/>
    <s v="SPX Express"/>
    <s v="Shopee"/>
    <s v="shopee"/>
    <s v=""/>
    <s v="TH253548878237S"/>
    <s v="06/07/2025 09:49"/>
  </r>
  <r>
    <x v="7"/>
    <x v="8"/>
    <n v="33.333333333333336"/>
    <n v="3"/>
    <s v="FOK79"/>
    <n v="100"/>
    <n v="0"/>
    <s v="ร้านที่4"/>
    <s v="u***1142718248048"/>
    <s v="เพชรบูรณ์"/>
    <s v="-"/>
    <s v=""/>
    <s v="06/07/2025 09:47"/>
    <s v="-"/>
    <s v="J&amp;T COD"/>
    <s v="Tiktok"/>
    <s v="จ่ายทีหลัง / COD"/>
    <s v=""/>
    <s v="-"/>
    <s v="06/07/2025 09:47"/>
  </r>
  <r>
    <x v="0"/>
    <x v="0"/>
    <n v="50"/>
    <n v="3"/>
    <s v="FOK78"/>
    <n v="282"/>
    <n v="0"/>
    <s v="ร้านที่4"/>
    <s v="จ***า แ***ชน"/>
    <s v="เพชรบูรณ์"/>
    <s v="-"/>
    <s v=""/>
    <s v="06/07/2025 09:46"/>
    <s v="-"/>
    <s v="J&amp;T Express"/>
    <s v="Tiktok"/>
    <s v="tiktok"/>
    <s v=""/>
    <s v="-"/>
    <s v="06/07/2025 09:45"/>
  </r>
  <r>
    <x v="1"/>
    <x v="1"/>
    <n v="50"/>
    <n v="3"/>
    <s v="FOK78"/>
    <n v="282"/>
    <n v="0"/>
    <s v="ร้านที่4"/>
    <s v="จ***า แ***ชน"/>
    <s v="เพชรบูรณ์"/>
    <s v="-"/>
    <s v=""/>
    <s v="06/07/2025 09:46"/>
    <s v="-"/>
    <s v="J&amp;T Express"/>
    <s v="Tiktok"/>
    <s v="tiktok"/>
    <s v=""/>
    <s v="-"/>
    <s v="06/07/2025 09:45"/>
  </r>
  <r>
    <x v="2"/>
    <x v="2"/>
    <n v="50"/>
    <n v="3"/>
    <s v="FOK78"/>
    <n v="282"/>
    <n v="0"/>
    <s v="ร้านที่4"/>
    <s v="จ***า แ***ชน"/>
    <s v="เพชรบูรณ์"/>
    <s v="-"/>
    <s v=""/>
    <s v="06/07/2025 09:46"/>
    <s v="-"/>
    <s v="J&amp;T Express"/>
    <s v="Tiktok"/>
    <s v="tiktok"/>
    <s v=""/>
    <s v="-"/>
    <s v="06/07/2025 09:45"/>
  </r>
  <r>
    <x v="0"/>
    <x v="0"/>
    <n v="50"/>
    <n v="1"/>
    <s v="FOK77"/>
    <n v="94"/>
    <n v="0"/>
    <s v="ร้านที่4"/>
    <s v="ว***ภา ค***รม"/>
    <s v="ปทุมธานี"/>
    <s v="-"/>
    <s v=""/>
    <s v="06/07/2025 09:45"/>
    <s v="-"/>
    <s v="J&amp;T COD"/>
    <s v="Tiktok"/>
    <s v="จ่ายทีหลัง / COD"/>
    <s v=""/>
    <s v="-"/>
    <s v="06/07/2025 09:45"/>
  </r>
  <r>
    <x v="1"/>
    <x v="1"/>
    <n v="50"/>
    <n v="1"/>
    <s v="FOK77"/>
    <n v="94"/>
    <n v="0"/>
    <s v="ร้านที่4"/>
    <s v="ว***ภา ค***รม"/>
    <s v="ปทุมธานี"/>
    <s v="-"/>
    <s v=""/>
    <s v="06/07/2025 09:45"/>
    <s v="-"/>
    <s v="J&amp;T COD"/>
    <s v="Tiktok"/>
    <s v="จ่ายทีหลัง / COD"/>
    <s v=""/>
    <s v="-"/>
    <s v="06/07/2025 09:45"/>
  </r>
  <r>
    <x v="2"/>
    <x v="2"/>
    <n v="50"/>
    <n v="1"/>
    <s v="FOK77"/>
    <n v="94"/>
    <n v="0"/>
    <s v="ร้านที่4"/>
    <s v="ว***ภา ค***รม"/>
    <s v="ปทุมธานี"/>
    <s v="-"/>
    <s v=""/>
    <s v="06/07/2025 09:45"/>
    <s v="-"/>
    <s v="J&amp;T COD"/>
    <s v="Tiktok"/>
    <s v="จ่ายทีหลัง / COD"/>
    <s v=""/>
    <s v="-"/>
    <s v="06/07/2025 09:45"/>
  </r>
  <r>
    <x v="3"/>
    <x v="3"/>
    <n v="66.666666666666671"/>
    <n v="9"/>
    <s v="FOK75"/>
    <n v="300"/>
    <n v="0"/>
    <s v="ร้านที่4"/>
    <s v="เ***ินทร์ น***ศ์กุล"/>
    <s v="เทศบาลนครขอนแก่น"/>
    <s v="-"/>
    <s v=""/>
    <s v="06/07/2025 09:43"/>
    <s v="-"/>
    <s v="J&amp;T COD"/>
    <s v="Tiktok"/>
    <s v="จ่ายทีหลัง / COD"/>
    <s v=""/>
    <s v="-"/>
    <s v="06/07/2025 09:43"/>
  </r>
  <r>
    <x v="7"/>
    <x v="8"/>
    <n v="33.333333333333336"/>
    <n v="6"/>
    <s v="FOK74"/>
    <n v="200"/>
    <n v="0"/>
    <s v="ร้านที่4"/>
    <s v="ข***ฤทัย "/>
    <s v="เทศบาลนครเชียงใหม่"/>
    <s v="-"/>
    <s v=""/>
    <s v="06/07/2025 09:43"/>
    <s v="-"/>
    <s v="J&amp;T COD"/>
    <s v="Tiktok"/>
    <s v="จ่ายทีหลัง / COD"/>
    <s v="มะพร้าวน้ำหอม4 เผือก2"/>
    <s v="-"/>
    <s v="06/07/2025 09:43"/>
  </r>
  <r>
    <x v="7"/>
    <x v="8"/>
    <n v="33.333333333333336"/>
    <n v="6"/>
    <s v="FOK73"/>
    <n v="273"/>
    <n v="0"/>
    <s v="ร้านที่4"/>
    <s v="เ***ินทร์ น***ศ์กุล"/>
    <s v="เทศบาลนครขอนแก่น"/>
    <s v="-"/>
    <s v=""/>
    <s v="06/07/2025 09:41"/>
    <s v="-"/>
    <s v="J&amp;T COD"/>
    <s v="Tiktok"/>
    <s v="จ่ายทีหลัง / COD"/>
    <s v=""/>
    <s v="-"/>
    <s v="06/07/2025 09:41"/>
  </r>
  <r>
    <x v="2"/>
    <x v="2"/>
    <n v="60"/>
    <n v="3"/>
    <s v="FOK73"/>
    <n v="273"/>
    <n v="0"/>
    <s v="ร้านที่4"/>
    <s v="เ***ินทร์ น***ศ์กุล"/>
    <s v="เทศบาลนครขอนแก่น"/>
    <s v="-"/>
    <s v=""/>
    <s v="06/07/2025 09:41"/>
    <s v="-"/>
    <s v="J&amp;T COD"/>
    <s v="Tiktok"/>
    <s v="จ่ายทีหลัง / COD"/>
    <s v=""/>
    <s v="-"/>
    <s v="06/07/2025 09:41"/>
  </r>
  <r>
    <x v="7"/>
    <x v="8"/>
    <n v="50"/>
    <n v="6"/>
    <s v="FOK72"/>
    <n v="200"/>
    <n v="0"/>
    <s v="ร้านที่2"/>
    <s v="N***ssara น***รา ก***ก้ว"/>
    <s v="สุพรรณบุรี"/>
    <s v="-"/>
    <s v=""/>
    <s v="06/07/2025 09:39"/>
    <s v="-"/>
    <s v="J&amp;T COD"/>
    <s v="Tiktok"/>
    <s v="จ่ายทีหลัง / COD"/>
    <s v=""/>
    <s v="-"/>
    <s v="06/07/2025 09:39"/>
  </r>
  <r>
    <x v="0"/>
    <x v="0"/>
    <n v="50"/>
    <n v="1"/>
    <s v="FOK71"/>
    <n v="94"/>
    <n v="0"/>
    <s v="ร้านที่4"/>
    <s v="น***าวสุมาลี พ***พันธุ์"/>
    <s v="สุพรรณบุรี"/>
    <s v="-"/>
    <s v=""/>
    <s v="06/07/2025 09:39"/>
    <s v="-"/>
    <s v="J&amp;T COD"/>
    <s v="Tiktok"/>
    <s v="จ่ายทีหลัง / COD"/>
    <s v=""/>
    <s v="-"/>
    <s v="06/07/2025 09:39"/>
  </r>
  <r>
    <x v="1"/>
    <x v="1"/>
    <n v="50"/>
    <n v="1"/>
    <s v="FOK71"/>
    <n v="94"/>
    <n v="0"/>
    <s v="ร้านที่4"/>
    <s v="น***าวสุมาลี พ***พันธุ์"/>
    <s v="สุพรรณบุรี"/>
    <s v="-"/>
    <s v=""/>
    <s v="06/07/2025 09:39"/>
    <s v="-"/>
    <s v="J&amp;T COD"/>
    <s v="Tiktok"/>
    <s v="จ่ายทีหลัง / COD"/>
    <s v=""/>
    <s v="-"/>
    <s v="06/07/2025 09:39"/>
  </r>
  <r>
    <x v="2"/>
    <x v="2"/>
    <n v="50"/>
    <n v="1"/>
    <s v="FOK71"/>
    <n v="94"/>
    <n v="0"/>
    <s v="ร้านที่4"/>
    <s v="น***าวสุมาลี พ***พันธุ์"/>
    <s v="สุพรรณบุรี"/>
    <s v="-"/>
    <s v=""/>
    <s v="06/07/2025 09:39"/>
    <s v="-"/>
    <s v="J&amp;T COD"/>
    <s v="Tiktok"/>
    <s v="จ่ายทีหลัง / COD"/>
    <s v=""/>
    <s v="-"/>
    <s v="06/07/2025 09:39"/>
  </r>
  <r>
    <x v="0"/>
    <x v="0"/>
    <n v="50"/>
    <n v="1"/>
    <s v="FOK68"/>
    <n v="94"/>
    <n v="0"/>
    <s v="ร้านที่4"/>
    <s v="ก***ินันท์ แ***นทด"/>
    <s v="เทศบาลนครนครราชสีมา"/>
    <s v="-"/>
    <s v=""/>
    <s v="06/07/2025 09:35"/>
    <s v="-"/>
    <s v="J&amp;T COD"/>
    <s v="Tiktok"/>
    <s v="จ่ายทีหลัง / COD"/>
    <s v=""/>
    <s v="-"/>
    <s v="06/07/2025 09:35"/>
  </r>
  <r>
    <x v="1"/>
    <x v="1"/>
    <n v="50"/>
    <n v="1"/>
    <s v="FOK68"/>
    <n v="94"/>
    <n v="0"/>
    <s v="ร้านที่4"/>
    <s v="ก***ินันท์ แ***นทด"/>
    <s v="เทศบาลนครนครราชสีมา"/>
    <s v="-"/>
    <s v=""/>
    <s v="06/07/2025 09:35"/>
    <s v="-"/>
    <s v="J&amp;T COD"/>
    <s v="Tiktok"/>
    <s v="จ่ายทีหลัง / COD"/>
    <s v=""/>
    <s v="-"/>
    <s v="06/07/2025 09:35"/>
  </r>
  <r>
    <x v="2"/>
    <x v="2"/>
    <n v="50"/>
    <n v="1"/>
    <s v="FOK68"/>
    <n v="94"/>
    <n v="0"/>
    <s v="ร้านที่4"/>
    <s v="ก***ินันท์ แ***นทด"/>
    <s v="เทศบาลนครนครราชสีมา"/>
    <s v="-"/>
    <s v=""/>
    <s v="06/07/2025 09:35"/>
    <s v="-"/>
    <s v="J&amp;T COD"/>
    <s v="Tiktok"/>
    <s v="จ่ายทีหลัง / COD"/>
    <s v=""/>
    <s v="-"/>
    <s v="06/07/2025 09:35"/>
  </r>
  <r>
    <x v="7"/>
    <x v="8"/>
    <n v="50"/>
    <n v="6"/>
    <s v="FOK67"/>
    <n v="200"/>
    <n v="0"/>
    <s v="ร้านที่2"/>
    <s v="น***ยา ส***์หล้า"/>
    <s v="ระยอง"/>
    <s v="-"/>
    <s v=""/>
    <s v="06/07/2025 09:30"/>
    <s v="-"/>
    <s v="J&amp;T Express"/>
    <s v="Tiktok"/>
    <s v="tiktok"/>
    <s v=""/>
    <s v="-"/>
    <s v="06/07/2025 09:30"/>
  </r>
  <r>
    <x v="11"/>
    <x v="13"/>
    <n v="139"/>
    <n v="1"/>
    <s v="FOK66"/>
    <n v="139"/>
    <n v="0"/>
    <s v="ร้านที่2"/>
    <s v="บ***า.  เ***กแตงพันธุ์"/>
    <s v="นครปฐม"/>
    <s v="-"/>
    <s v=""/>
    <s v="06/07/2025 09:17"/>
    <s v="-"/>
    <s v="J&amp;T COD"/>
    <s v="Tiktok"/>
    <s v="จ่ายทีหลัง / COD"/>
    <s v=""/>
    <s v="-"/>
    <s v="06/07/2025 09:17"/>
  </r>
  <r>
    <x v="7"/>
    <x v="8"/>
    <n v="33.333333333333336"/>
    <n v="3"/>
    <s v="FOK65"/>
    <n v="373"/>
    <n v="0"/>
    <s v="ร้านที่4"/>
    <s v="ก***ิมา อ***ะคุณ"/>
    <s v="ชัยนาท"/>
    <s v="-"/>
    <s v=""/>
    <s v="06/07/2025 08:59"/>
    <s v="-"/>
    <s v="J&amp;T COD"/>
    <s v="Tiktok"/>
    <s v="จ่ายทีหลัง / COD"/>
    <s v=""/>
    <s v="-"/>
    <s v="06/07/2025 08:59"/>
  </r>
  <r>
    <x v="4"/>
    <x v="4"/>
    <n v="66.666666666666671"/>
    <n v="3"/>
    <s v="FOK65"/>
    <n v="373"/>
    <n v="0"/>
    <s v="ร้านที่4"/>
    <s v="ก***ิมา อ***ะคุณ"/>
    <s v="ชัยนาท"/>
    <s v="-"/>
    <s v=""/>
    <s v="06/07/2025 08:59"/>
    <s v="-"/>
    <s v="J&amp;T COD"/>
    <s v="Tiktok"/>
    <s v="จ่ายทีหลัง / COD"/>
    <s v=""/>
    <s v="-"/>
    <s v="06/07/2025 08:59"/>
  </r>
  <r>
    <x v="2"/>
    <x v="2"/>
    <n v="60"/>
    <n v="3"/>
    <s v="FOK65"/>
    <n v="373"/>
    <n v="0"/>
    <s v="ร้านที่4"/>
    <s v="ก***ิมา อ***ะคุณ"/>
    <s v="ชัยนาท"/>
    <s v="-"/>
    <s v=""/>
    <s v="06/07/2025 08:59"/>
    <s v="-"/>
    <s v="J&amp;T COD"/>
    <s v="Tiktok"/>
    <s v="จ่ายทีหลัง / COD"/>
    <s v=""/>
    <s v="-"/>
    <s v="06/07/2025 08:59"/>
  </r>
  <r>
    <x v="1"/>
    <x v="1"/>
    <n v="33.333333333333336"/>
    <n v="3"/>
    <s v="FOK65"/>
    <n v="373"/>
    <n v="0"/>
    <s v="ร้านที่4"/>
    <s v="ก***ิมา อ***ะคุณ"/>
    <s v="ชัยนาท"/>
    <s v="-"/>
    <s v=""/>
    <s v="06/07/2025 08:59"/>
    <s v="-"/>
    <s v="J&amp;T COD"/>
    <s v="Tiktok"/>
    <s v="จ่ายทีหลัง / COD"/>
    <s v=""/>
    <s v="-"/>
    <s v="06/07/2025 08:59"/>
  </r>
  <r>
    <x v="4"/>
    <x v="4"/>
    <n v="66.666666666666671"/>
    <n v="6"/>
    <s v="FOK64"/>
    <n v="200"/>
    <n v="0"/>
    <s v="ร้านที่2"/>
    <s v="ส***รี พ***์สุวรรณ์"/>
    <s v="ตำบล บึงกาฬ"/>
    <s v="-"/>
    <s v=""/>
    <s v="06/07/2025 08:50"/>
    <s v="-"/>
    <s v="J&amp;T COD"/>
    <s v="Tiktok"/>
    <s v="จ่ายทีหลัง / COD"/>
    <s v=""/>
    <s v="-"/>
    <s v="06/07/2025 08:50"/>
  </r>
  <r>
    <x v="11"/>
    <x v="13"/>
    <n v="139"/>
    <n v="1"/>
    <s v="FOK63"/>
    <n v="215"/>
    <n v="0"/>
    <s v="ร้านที่1"/>
    <s v="พรรณพร ศรีอินทร์ "/>
    <s v="ซอย ศาลา ม.4 ต ห้วยยูง อ.เหนือคลอง จ.กระบี่_x000a_ 84110"/>
    <s v="84110"/>
    <s v="0899713326"/>
    <s v="06/07/2025 08:49"/>
    <s v="sompear3955@gmail.com"/>
    <s v="EMS COD"/>
    <s v="facebook"/>
    <s v="กสิกร"/>
    <s v=""/>
    <s v="JA256900500TH"/>
    <s v="06/07/2025 08:49"/>
  </r>
  <r>
    <x v="12"/>
    <x v="14"/>
    <n v="139"/>
    <n v="1"/>
    <s v="FOK63"/>
    <n v="215"/>
    <n v="0"/>
    <s v="ร้านที่1"/>
    <s v="พรรณพร ศรีอินทร์ "/>
    <s v="ซอย ศาลา ม.4 ต ห้วยยูง อ.เหนือคลอง จ.กระบี่_x000a_ 84110"/>
    <s v="84110"/>
    <s v="0899713326"/>
    <s v="06/07/2025 08:49"/>
    <s v="sompear3955@gmail.com"/>
    <s v="EMS COD"/>
    <s v="facebook"/>
    <s v="กสิกร"/>
    <s v=""/>
    <s v="JA256900500TH"/>
    <s v="06/07/2025 08:49"/>
  </r>
  <r>
    <x v="11"/>
    <x v="13"/>
    <n v="139"/>
    <n v="1"/>
    <s v="FOK62"/>
    <n v="215"/>
    <n v="0"/>
    <s v="ร้านที่1"/>
    <s v="ภัทรพงษ์  บัวผัน"/>
    <s v="31/4_x000a_ม.4_x000a_โกสัมพี_x000a_โกสัมพีนคร_x000a_กำแพงเพชร_x000a_ 62000"/>
    <s v="62000"/>
    <s v="66812317044"/>
    <s v="06/07/2025 08:48"/>
    <s v="sompear3955@gmail.com"/>
    <s v="EMS COD"/>
    <s v="facebook"/>
    <s v="กสิกร"/>
    <s v=""/>
    <s v="JA256900513TH"/>
    <s v="06/07/2025 08:47"/>
  </r>
  <r>
    <x v="12"/>
    <x v="14"/>
    <n v="139"/>
    <n v="1"/>
    <s v="FOK62"/>
    <n v="215"/>
    <n v="0"/>
    <s v="ร้านที่1"/>
    <s v="ภัทรพงษ์  บัวผัน"/>
    <s v="31/4_x000a_ม.4_x000a_โกสัมพี_x000a_โกสัมพีนคร_x000a_กำแพงเพชร_x000a_ 62000"/>
    <s v="62000"/>
    <s v="66812317044"/>
    <s v="06/07/2025 08:48"/>
    <s v="sompear3955@gmail.com"/>
    <s v="EMS COD"/>
    <s v="facebook"/>
    <s v="กสิกร"/>
    <s v=""/>
    <s v="JA256900513TH"/>
    <s v="06/07/2025 08:47"/>
  </r>
  <r>
    <x v="7"/>
    <x v="8"/>
    <n v="65"/>
    <n v="4"/>
    <s v="FOK61"/>
    <n v="219"/>
    <n v="20"/>
    <s v="ร้านที่1"/>
    <s v="พูลศรี สการะเศรณี"/>
    <s v="728หมู่12ต.แม่เมาะอ.แม่เมาะจ.ลำปาง 52220"/>
    <s v="52220"/>
    <s v="0653096965"/>
    <s v="06/07/2025 08:47"/>
    <s v="sompear3955@gmail.com"/>
    <s v="EMS COD"/>
    <s v="facebook"/>
    <s v="กสิกร"/>
    <s v=""/>
    <s v="JA256900527TH"/>
    <s v="06/07/2025 08:46"/>
  </r>
  <r>
    <x v="6"/>
    <x v="7"/>
    <n v="1.25"/>
    <n v="1"/>
    <s v="FOK59"/>
    <n v="1.25"/>
    <n v="0"/>
    <s v="ร้านที่1"/>
    <s v="ป้าจิตร พุดจีบ"/>
    <s v="10 ซอย 26 ถนน เพชรเกษม ตำบล หาดใหญ่ ตรงข้ามชาพะยอม ซอยวัดหาดใหญ่ใน · หาดใหญ่/ Hat Yai_x000a__x000a_หาดใหญ่/ Hat Yaiสงขลา/ Songkhla_x000a_90110"/>
    <s v="90110"/>
    <s v="660811722516"/>
    <s v="06/07/2025 08:19"/>
    <s v="-"/>
    <s v="Kerry_dropoff"/>
    <s v="Lazada"/>
    <s v="lazada"/>
    <s v=""/>
    <s v="LEXPU0584801974"/>
    <s v="06/07/2025 08:19"/>
  </r>
  <r>
    <x v="4"/>
    <x v="4"/>
    <n v="66.666666666666671"/>
    <n v="6"/>
    <s v="FOK57"/>
    <n v="255"/>
    <n v="0"/>
    <s v="ร้านที่1"/>
    <s v="พ******า"/>
    <s v="******่า ตำบลบ้านเหล่า อำเภอแม่ใจ จังหวัดพะเยา 56130"/>
    <s v="56130"/>
    <s v="65"/>
    <s v="06/07/2025 08:00"/>
    <s v="-"/>
    <s v="SPX Express"/>
    <s v="Shopee"/>
    <s v="shopee"/>
    <s v=""/>
    <s v="TH259193073841T"/>
    <s v="06/07/2025 08:00"/>
  </r>
  <r>
    <x v="0"/>
    <x v="0"/>
    <n v="50"/>
    <n v="2"/>
    <s v="FOK56"/>
    <n v="208"/>
    <n v="8"/>
    <s v="ร้านที่4"/>
    <s v="ร***ฮักกั๋น ก***สด ห*** 1 ต***ก๋อย อ***ก๋อย จ***ียงใหม่ 5***0"/>
    <s v="เชียงใหม่"/>
    <s v="-"/>
    <s v=""/>
    <s v="06/07/2025 07:56"/>
    <s v="-"/>
    <s v="J&amp;T COD"/>
    <s v="Tiktok"/>
    <s v="จ่ายทีหลัง / COD"/>
    <s v=""/>
    <s v="-"/>
    <s v="06/07/2025 07:56"/>
  </r>
  <r>
    <x v="1"/>
    <x v="1"/>
    <n v="50"/>
    <n v="2"/>
    <s v="FOK56"/>
    <n v="208"/>
    <n v="8"/>
    <s v="ร้านที่4"/>
    <s v="ร***ฮักกั๋น ก***สด ห*** 1 ต***ก๋อย อ***ก๋อย จ***ียงใหม่ 5***0"/>
    <s v="เชียงใหม่"/>
    <s v="-"/>
    <s v=""/>
    <s v="06/07/2025 07:56"/>
    <s v="-"/>
    <s v="J&amp;T COD"/>
    <s v="Tiktok"/>
    <s v="จ่ายทีหลัง / COD"/>
    <s v=""/>
    <s v="-"/>
    <s v="06/07/2025 07:56"/>
  </r>
  <r>
    <x v="2"/>
    <x v="2"/>
    <n v="50"/>
    <n v="2"/>
    <s v="FOK56"/>
    <n v="208"/>
    <n v="8"/>
    <s v="ร้านที่4"/>
    <s v="ร***ฮักกั๋น ก***สด ห*** 1 ต***ก๋อย อ***ก๋อย จ***ียงใหม่ 5***0"/>
    <s v="เชียงใหม่"/>
    <s v="-"/>
    <s v=""/>
    <s v="06/07/2025 07:56"/>
    <s v="-"/>
    <s v="J&amp;T COD"/>
    <s v="Tiktok"/>
    <s v="จ่ายทีหลัง / COD"/>
    <s v=""/>
    <s v="-"/>
    <s v="06/07/2025 07:56"/>
  </r>
  <r>
    <x v="7"/>
    <x v="8"/>
    <n v="33.333333333333336"/>
    <n v="3"/>
    <s v="FOK55"/>
    <n v="109"/>
    <n v="9"/>
    <s v="ร้านที่2"/>
    <s v="น** น***ี  โ***ัตน์"/>
    <s v="บึงกาฬ"/>
    <s v="-"/>
    <s v=""/>
    <s v="06/07/2025 07:54"/>
    <s v="-"/>
    <s v="J&amp;T COD"/>
    <s v="Tiktok"/>
    <s v="จ่ายทีหลัง / COD"/>
    <s v=""/>
    <s v="-"/>
    <s v="06/07/2025 07:54"/>
  </r>
  <r>
    <x v="0"/>
    <x v="0"/>
    <n v="50"/>
    <n v="1"/>
    <s v="FOK54"/>
    <n v="100"/>
    <n v="0"/>
    <s v="ร้านที่4"/>
    <s v="ว***า น***นงค์"/>
    <s v="พระนครศรีอยุธยา"/>
    <s v="-"/>
    <s v=""/>
    <s v="06/07/2025 07:47"/>
    <s v="-"/>
    <s v="J&amp;T COD"/>
    <s v="Tiktok"/>
    <s v="จ่ายทีหลัง / COD"/>
    <s v=""/>
    <s v="-"/>
    <s v="06/07/2025 07:47"/>
  </r>
  <r>
    <x v="1"/>
    <x v="1"/>
    <n v="50"/>
    <n v="1"/>
    <s v="FOK54"/>
    <n v="100"/>
    <n v="0"/>
    <s v="ร้านที่4"/>
    <s v="ว***า น***นงค์"/>
    <s v="พระนครศรีอยุธยา"/>
    <s v="-"/>
    <s v=""/>
    <s v="06/07/2025 07:47"/>
    <s v="-"/>
    <s v="J&amp;T COD"/>
    <s v="Tiktok"/>
    <s v="จ่ายทีหลัง / COD"/>
    <s v=""/>
    <s v="-"/>
    <s v="06/07/2025 07:47"/>
  </r>
  <r>
    <x v="2"/>
    <x v="2"/>
    <n v="50"/>
    <n v="1"/>
    <s v="FOK54"/>
    <n v="100"/>
    <n v="0"/>
    <s v="ร้านที่4"/>
    <s v="ว***า น***นงค์"/>
    <s v="พระนครศรีอยุธยา"/>
    <s v="-"/>
    <s v=""/>
    <s v="06/07/2025 07:47"/>
    <s v="-"/>
    <s v="J&amp;T COD"/>
    <s v="Tiktok"/>
    <s v="จ่ายทีหลัง / COD"/>
    <s v=""/>
    <s v="-"/>
    <s v="06/07/2025 07:47"/>
  </r>
  <r>
    <x v="0"/>
    <x v="0"/>
    <n v="50"/>
    <n v="1"/>
    <s v="FOK53"/>
    <n v="100"/>
    <n v="0"/>
    <s v="ร้านที่4"/>
    <s v="T**"/>
    <s v="บุรีรัมย์"/>
    <s v="-"/>
    <s v=""/>
    <s v="06/07/2025 07:29"/>
    <s v="-"/>
    <s v="J&amp;T COD"/>
    <s v="Tiktok"/>
    <s v="จ่ายทีหลัง / COD"/>
    <s v=""/>
    <s v="-"/>
    <s v="06/07/2025 07:29"/>
  </r>
  <r>
    <x v="1"/>
    <x v="1"/>
    <n v="50"/>
    <n v="1"/>
    <s v="FOK53"/>
    <n v="100"/>
    <n v="0"/>
    <s v="ร้านที่4"/>
    <s v="T**"/>
    <s v="บุรีรัมย์"/>
    <s v="-"/>
    <s v=""/>
    <s v="06/07/2025 07:29"/>
    <s v="-"/>
    <s v="J&amp;T COD"/>
    <s v="Tiktok"/>
    <s v="จ่ายทีหลัง / COD"/>
    <s v=""/>
    <s v="-"/>
    <s v="06/07/2025 07:29"/>
  </r>
  <r>
    <x v="2"/>
    <x v="2"/>
    <n v="50"/>
    <n v="1"/>
    <s v="FOK53"/>
    <n v="100"/>
    <n v="0"/>
    <s v="ร้านที่4"/>
    <s v="T**"/>
    <s v="บุรีรัมย์"/>
    <s v="-"/>
    <s v=""/>
    <s v="06/07/2025 07:29"/>
    <s v="-"/>
    <s v="J&amp;T COD"/>
    <s v="Tiktok"/>
    <s v="จ่ายทีหลัง / COD"/>
    <s v=""/>
    <s v="-"/>
    <s v="06/07/2025 07:29"/>
  </r>
  <r>
    <x v="7"/>
    <x v="8"/>
    <n v="50"/>
    <n v="6"/>
    <s v="FOK51"/>
    <n v="200"/>
    <n v="0"/>
    <s v="ร้านที่2"/>
    <s v="เ***ณี ท***้อย"/>
    <s v="ฉะเชิงเทรา"/>
    <s v="-"/>
    <s v=""/>
    <s v="06/07/2025 07:00"/>
    <s v="-"/>
    <s v="J&amp;T COD"/>
    <s v="Tiktok"/>
    <s v="จ่ายทีหลัง / COD"/>
    <s v=""/>
    <s v="761429363155"/>
    <s v="06/07/2025 07:00"/>
  </r>
  <r>
    <x v="8"/>
    <x v="9"/>
    <n v="90"/>
    <n v="2"/>
    <s v="FOK50"/>
    <n v="180"/>
    <n v="0"/>
    <s v="ร้านที่2"/>
    <s v="น***นา อ***พัฒนากูล"/>
    <s v="กรุงเทพมหานคร"/>
    <s v="-"/>
    <s v=""/>
    <s v="05/07/2025 11:03"/>
    <s v="-"/>
    <s v="J&amp;T COD"/>
    <s v="Tiktok"/>
    <s v="จ่ายทีหลัง / COD"/>
    <s v=""/>
    <s v="761461860191"/>
    <s v="06/07/2025 06:55"/>
  </r>
  <r>
    <x v="0"/>
    <x v="0"/>
    <n v="50"/>
    <n v="1"/>
    <s v="FOK49"/>
    <n v="100"/>
    <n v="0"/>
    <s v="ร้านที่4"/>
    <s v="เ***ยปุ้ม ข***ผนแดนสะตอ"/>
    <s v="นครราชสีมา"/>
    <s v="-"/>
    <s v=""/>
    <s v="06/07/2025 06:54"/>
    <s v="-"/>
    <s v="J&amp;T COD"/>
    <s v="Tiktok"/>
    <s v="จ่ายทีหลัง / COD"/>
    <s v=""/>
    <s v="761481062134"/>
    <s v="06/07/2025 06:54"/>
  </r>
  <r>
    <x v="1"/>
    <x v="1"/>
    <n v="50"/>
    <n v="1"/>
    <s v="FOK49"/>
    <n v="100"/>
    <n v="0"/>
    <s v="ร้านที่4"/>
    <s v="เ***ยปุ้ม ข***ผนแดนสะตอ"/>
    <s v="นครราชสีมา"/>
    <s v="-"/>
    <s v=""/>
    <s v="06/07/2025 06:54"/>
    <s v="-"/>
    <s v="J&amp;T COD"/>
    <s v="Tiktok"/>
    <s v="จ่ายทีหลัง / COD"/>
    <s v=""/>
    <s v="761481062134"/>
    <s v="06/07/2025 06:54"/>
  </r>
  <r>
    <x v="2"/>
    <x v="2"/>
    <n v="50"/>
    <n v="1"/>
    <s v="FOK49"/>
    <n v="100"/>
    <n v="0"/>
    <s v="ร้านที่4"/>
    <s v="เ***ยปุ้ม ข***ผนแดนสะตอ"/>
    <s v="นครราชสีมา"/>
    <s v="-"/>
    <s v=""/>
    <s v="06/07/2025 06:54"/>
    <s v="-"/>
    <s v="J&amp;T COD"/>
    <s v="Tiktok"/>
    <s v="จ่ายทีหลัง / COD"/>
    <s v=""/>
    <s v="761481062134"/>
    <s v="06/07/2025 06:54"/>
  </r>
  <r>
    <x v="0"/>
    <x v="0"/>
    <n v="50"/>
    <n v="2"/>
    <s v="FOK48"/>
    <n v="200"/>
    <n v="0"/>
    <s v="ร้านที่4"/>
    <s v="น***น เ***บุญมา"/>
    <s v="อ่างทอง"/>
    <s v="-"/>
    <s v=""/>
    <s v="06/07/2025 06:51"/>
    <s v="-"/>
    <s v="J&amp;T COD"/>
    <s v="Tiktok"/>
    <s v="จ่ายทีหลัง / COD"/>
    <s v=""/>
    <s v="761494253122"/>
    <s v="06/07/2025 06:51"/>
  </r>
  <r>
    <x v="1"/>
    <x v="1"/>
    <n v="50"/>
    <n v="2"/>
    <s v="FOK48"/>
    <n v="200"/>
    <n v="0"/>
    <s v="ร้านที่4"/>
    <s v="น***น เ***บุญมา"/>
    <s v="อ่างทอง"/>
    <s v="-"/>
    <s v=""/>
    <s v="06/07/2025 06:51"/>
    <s v="-"/>
    <s v="J&amp;T COD"/>
    <s v="Tiktok"/>
    <s v="จ่ายทีหลัง / COD"/>
    <s v=""/>
    <s v="761494253122"/>
    <s v="06/07/2025 06:51"/>
  </r>
  <r>
    <x v="2"/>
    <x v="2"/>
    <n v="50"/>
    <n v="2"/>
    <s v="FOK48"/>
    <n v="200"/>
    <n v="0"/>
    <s v="ร้านที่4"/>
    <s v="น***น เ***บุญมา"/>
    <s v="อ่างทอง"/>
    <s v="-"/>
    <s v=""/>
    <s v="06/07/2025 06:51"/>
    <s v="-"/>
    <s v="J&amp;T COD"/>
    <s v="Tiktok"/>
    <s v="จ่ายทีหลัง / COD"/>
    <s v=""/>
    <s v="761494253122"/>
    <s v="06/07/2025 06:51"/>
  </r>
  <r>
    <x v="0"/>
    <x v="0"/>
    <n v="50"/>
    <n v="1"/>
    <s v="FOK47"/>
    <n v="100"/>
    <n v="0"/>
    <s v="ร้านที่4"/>
    <s v="ธ***ชัย ค***ยทอง"/>
    <s v="นครสวรรค์"/>
    <s v="-"/>
    <s v=""/>
    <s v="06/07/2025 06:01"/>
    <s v="-"/>
    <s v="J&amp;T COD"/>
    <s v="Tiktok"/>
    <s v="จ่ายทีหลัง / COD"/>
    <s v=""/>
    <s v="761422678133"/>
    <s v="06/07/2025 06:01"/>
  </r>
  <r>
    <x v="1"/>
    <x v="1"/>
    <n v="50"/>
    <n v="1"/>
    <s v="FOK47"/>
    <n v="100"/>
    <n v="0"/>
    <s v="ร้านที่4"/>
    <s v="ธ***ชัย ค***ยทอง"/>
    <s v="นครสวรรค์"/>
    <s v="-"/>
    <s v=""/>
    <s v="06/07/2025 06:01"/>
    <s v="-"/>
    <s v="J&amp;T COD"/>
    <s v="Tiktok"/>
    <s v="จ่ายทีหลัง / COD"/>
    <s v=""/>
    <s v="761422678133"/>
    <s v="06/07/2025 06:01"/>
  </r>
  <r>
    <x v="2"/>
    <x v="2"/>
    <n v="50"/>
    <n v="1"/>
    <s v="FOK47"/>
    <n v="100"/>
    <n v="0"/>
    <s v="ร้านที่4"/>
    <s v="ธ***ชัย ค***ยทอง"/>
    <s v="นครสวรรค์"/>
    <s v="-"/>
    <s v=""/>
    <s v="06/07/2025 06:01"/>
    <s v="-"/>
    <s v="J&amp;T COD"/>
    <s v="Tiktok"/>
    <s v="จ่ายทีหลัง / COD"/>
    <s v=""/>
    <s v="761422678133"/>
    <s v="06/07/2025 06:01"/>
  </r>
  <r>
    <x v="8"/>
    <x v="9"/>
    <n v="66"/>
    <n v="1"/>
    <s v="FOK46"/>
    <n v="271"/>
    <n v="38"/>
    <s v="ร้านที่1"/>
    <s v="ว*น"/>
    <s v="******ำบล เหมืองง่า ตำบลเหมืองง่า อำเภอเมืองลำพูน จังหวัดลำพูน 51000"/>
    <s v="51000"/>
    <s v="29"/>
    <s v="06/07/2025 05:51"/>
    <s v="-"/>
    <s v="SPX Express"/>
    <s v="Shopee"/>
    <s v="shopee"/>
    <s v=""/>
    <s v="TH257297800429G"/>
    <s v="06/07/2025 05:51"/>
  </r>
  <r>
    <x v="9"/>
    <x v="10"/>
    <n v="66"/>
    <n v="1"/>
    <s v="FOK46"/>
    <n v="271"/>
    <n v="38"/>
    <s v="ร้านที่1"/>
    <s v="ว*น"/>
    <s v="******ำบล เหมืองง่า ตำบลเหมืองง่า อำเภอเมืองลำพูน จังหวัดลำพูน 51000"/>
    <s v="51000"/>
    <s v="29"/>
    <s v="06/07/2025 05:51"/>
    <s v="-"/>
    <s v="SPX Express"/>
    <s v="Shopee"/>
    <s v="shopee"/>
    <s v=""/>
    <s v="TH257297800429G"/>
    <s v="06/07/2025 05:51"/>
  </r>
  <r>
    <x v="6"/>
    <x v="6"/>
    <n v="67"/>
    <n v="1"/>
    <s v="FOK46"/>
    <n v="271"/>
    <n v="38"/>
    <s v="ร้านที่1"/>
    <s v="ว*น"/>
    <s v="******ำบล เหมืองง่า ตำบลเหมืองง่า อำเภอเมืองลำพูน จังหวัดลำพูน 51000"/>
    <s v="51000"/>
    <s v="29"/>
    <s v="06/07/2025 05:51"/>
    <s v="-"/>
    <s v="SPX Express"/>
    <s v="Shopee"/>
    <s v="shopee"/>
    <s v=""/>
    <s v="TH257297800429G"/>
    <s v="06/07/2025 05:51"/>
  </r>
  <r>
    <x v="3"/>
    <x v="3"/>
    <n v="50"/>
    <n v="4"/>
    <s v="FOK45"/>
    <n v="193"/>
    <n v="0"/>
    <s v="ร้านที่1"/>
    <s v="ร******์"/>
    <s v="******ำปลาทิว, เขตลาดกระบัง แขวงลำปลาทิว เขตลาดกระบัง จังหวัดกรุงเทพมหานคร 10520"/>
    <s v="10520"/>
    <s v="23"/>
    <s v="06/07/2025 05:50"/>
    <s v="-"/>
    <s v="SPX Express"/>
    <s v="Shopee"/>
    <s v="shopee"/>
    <s v=""/>
    <s v="TH259304172700A"/>
    <s v="06/07/2025 05:48"/>
  </r>
  <r>
    <x v="0"/>
    <x v="0"/>
    <n v="50"/>
    <n v="1"/>
    <s v="FOK43"/>
    <n v="109"/>
    <n v="9"/>
    <s v="ร้านที่4"/>
    <s v="จ***พรรณ์ แ***ศรี"/>
    <s v="เพชรบุรี"/>
    <s v="-"/>
    <s v=""/>
    <s v="06/07/2025 03:18"/>
    <s v="-"/>
    <s v="J&amp;T COD"/>
    <s v="Tiktok"/>
    <s v="จ่ายทีหลัง / COD"/>
    <s v=""/>
    <s v="761496778125"/>
    <s v="06/07/2025 03:32"/>
  </r>
  <r>
    <x v="1"/>
    <x v="1"/>
    <n v="50"/>
    <n v="1"/>
    <s v="FOK43"/>
    <n v="109"/>
    <n v="9"/>
    <s v="ร้านที่4"/>
    <s v="จ***พรรณ์ แ***ศรี"/>
    <s v="เพชรบุรี"/>
    <s v="-"/>
    <s v=""/>
    <s v="06/07/2025 03:18"/>
    <s v="-"/>
    <s v="J&amp;T COD"/>
    <s v="Tiktok"/>
    <s v="จ่ายทีหลัง / COD"/>
    <s v=""/>
    <s v="761496778125"/>
    <s v="06/07/2025 03:32"/>
  </r>
  <r>
    <x v="2"/>
    <x v="2"/>
    <n v="50"/>
    <n v="1"/>
    <s v="FOK43"/>
    <n v="109"/>
    <n v="9"/>
    <s v="ร้านที่4"/>
    <s v="จ***พรรณ์ แ***ศรี"/>
    <s v="เพชรบุรี"/>
    <s v="-"/>
    <s v=""/>
    <s v="06/07/2025 03:18"/>
    <s v="-"/>
    <s v="J&amp;T COD"/>
    <s v="Tiktok"/>
    <s v="จ่ายทีหลัง / COD"/>
    <s v=""/>
    <s v="761496778125"/>
    <s v="06/07/2025 03:32"/>
  </r>
  <r>
    <x v="7"/>
    <x v="8"/>
    <n v="33.333333333333336"/>
    <n v="3"/>
    <s v="FOK42"/>
    <n v="200"/>
    <n v="0"/>
    <s v="ร้านที่2"/>
    <s v="ส***ี ว***สิงห์"/>
    <s v="ร้อยเอ็ด"/>
    <s v="-"/>
    <s v=""/>
    <s v="06/07/2025 03:03"/>
    <s v="-"/>
    <s v="J&amp;T Express"/>
    <s v="Tiktok"/>
    <s v="tiktok"/>
    <s v=""/>
    <s v="761416475164"/>
    <s v="06/07/2025 03:02"/>
  </r>
  <r>
    <x v="3"/>
    <x v="3"/>
    <n v="66.666666666666671"/>
    <n v="3"/>
    <s v="FOK42"/>
    <n v="200"/>
    <n v="0"/>
    <s v="ร้านที่2"/>
    <s v="ส***ี ว***สิงห์"/>
    <s v="ร้อยเอ็ด"/>
    <s v="-"/>
    <s v=""/>
    <s v="06/07/2025 03:03"/>
    <s v="-"/>
    <s v="J&amp;T Express"/>
    <s v="Tiktok"/>
    <s v="tiktok"/>
    <s v=""/>
    <s v="761416475164"/>
    <s v="06/07/2025 03:02"/>
  </r>
  <r>
    <x v="7"/>
    <x v="8"/>
    <n v="50"/>
    <n v="6"/>
    <s v="FOK41"/>
    <n v="200"/>
    <n v="0"/>
    <s v="ร้านที่2"/>
    <s v="น***าวดวงพร จ***ำสิงห์"/>
    <s v="ร้อยเอ็ด"/>
    <s v="-"/>
    <s v=""/>
    <s v="06/07/2025 02:47"/>
    <s v="-"/>
    <s v="J&amp;T Express"/>
    <s v="Tiktok"/>
    <s v="tiktok"/>
    <s v=""/>
    <s v="761404061176"/>
    <s v="06/07/2025 02:47"/>
  </r>
  <r>
    <x v="0"/>
    <x v="0"/>
    <n v="50"/>
    <n v="1"/>
    <s v="FOK40"/>
    <n v="100"/>
    <n v="0"/>
    <s v="ร้านที่4"/>
    <s v="ช***ธิตา"/>
    <s v="กรุงเทพฯ"/>
    <s v="-"/>
    <s v=""/>
    <s v="06/07/2025 02:40"/>
    <s v="-"/>
    <s v="J&amp;T COD"/>
    <s v="Tiktok"/>
    <s v="จ่ายทีหลัง / COD"/>
    <s v=""/>
    <s v="761447153202"/>
    <s v="06/07/2025 02:40"/>
  </r>
  <r>
    <x v="1"/>
    <x v="1"/>
    <n v="50"/>
    <n v="1"/>
    <s v="FOK40"/>
    <n v="100"/>
    <n v="0"/>
    <s v="ร้านที่4"/>
    <s v="ช***ธิตา"/>
    <s v="กรุงเทพฯ"/>
    <s v="-"/>
    <s v=""/>
    <s v="06/07/2025 02:40"/>
    <s v="-"/>
    <s v="J&amp;T COD"/>
    <s v="Tiktok"/>
    <s v="จ่ายทีหลัง / COD"/>
    <s v=""/>
    <s v="761447153202"/>
    <s v="06/07/2025 02:40"/>
  </r>
  <r>
    <x v="2"/>
    <x v="2"/>
    <n v="50"/>
    <n v="1"/>
    <s v="FOK40"/>
    <n v="100"/>
    <n v="0"/>
    <s v="ร้านที่4"/>
    <s v="ช***ธิตา"/>
    <s v="กรุงเทพฯ"/>
    <s v="-"/>
    <s v=""/>
    <s v="06/07/2025 02:40"/>
    <s v="-"/>
    <s v="J&amp;T COD"/>
    <s v="Tiktok"/>
    <s v="จ่ายทีหลัง / COD"/>
    <s v=""/>
    <s v="761447153202"/>
    <s v="06/07/2025 02:40"/>
  </r>
  <r>
    <x v="0"/>
    <x v="0"/>
    <n v="50"/>
    <n v="2"/>
    <s v="FOK39"/>
    <n v="200"/>
    <n v="0"/>
    <s v="ร้านที่4"/>
    <s v="ว***ศักดิ์  โ***ีร์"/>
    <s v="กรุงเทพมหานคร"/>
    <s v="-"/>
    <s v=""/>
    <s v="06/07/2025 02:29"/>
    <s v="-"/>
    <s v="J&amp;T Express"/>
    <s v="Tiktok"/>
    <s v="tiktok"/>
    <s v=""/>
    <s v="761465554124"/>
    <s v="06/07/2025 02:29"/>
  </r>
  <r>
    <x v="1"/>
    <x v="1"/>
    <n v="50"/>
    <n v="2"/>
    <s v="FOK39"/>
    <n v="200"/>
    <n v="0"/>
    <s v="ร้านที่4"/>
    <s v="ว***ศักดิ์  โ***ีร์"/>
    <s v="กรุงเทพมหานคร"/>
    <s v="-"/>
    <s v=""/>
    <s v="06/07/2025 02:29"/>
    <s v="-"/>
    <s v="J&amp;T Express"/>
    <s v="Tiktok"/>
    <s v="tiktok"/>
    <s v=""/>
    <s v="761465554124"/>
    <s v="06/07/2025 02:29"/>
  </r>
  <r>
    <x v="2"/>
    <x v="2"/>
    <n v="50"/>
    <n v="2"/>
    <s v="FOK39"/>
    <n v="200"/>
    <n v="0"/>
    <s v="ร้านที่4"/>
    <s v="ว***ศักดิ์  โ***ีร์"/>
    <s v="กรุงเทพมหานคร"/>
    <s v="-"/>
    <s v=""/>
    <s v="06/07/2025 02:29"/>
    <s v="-"/>
    <s v="J&amp;T Express"/>
    <s v="Tiktok"/>
    <s v="tiktok"/>
    <s v=""/>
    <s v="761465554124"/>
    <s v="06/07/2025 02:29"/>
  </r>
  <r>
    <x v="0"/>
    <x v="0"/>
    <n v="50"/>
    <n v="1"/>
    <s v="FOK36"/>
    <n v="138"/>
    <n v="38"/>
    <s v="ร้านที่4"/>
    <s v="ว***า ผ***อน"/>
    <s v="หนองบัวลำภู"/>
    <s v="-"/>
    <s v=""/>
    <s v="06/07/2025 01:58"/>
    <s v="-"/>
    <s v="J&amp;T COD"/>
    <s v="Tiktok"/>
    <s v="จ่ายทีหลัง / COD"/>
    <s v=""/>
    <s v="761492666141"/>
    <s v="06/07/2025 01:59"/>
  </r>
  <r>
    <x v="1"/>
    <x v="1"/>
    <n v="50"/>
    <n v="1"/>
    <s v="FOK36"/>
    <n v="138"/>
    <n v="38"/>
    <s v="ร้านที่4"/>
    <s v="ว***า ผ***อน"/>
    <s v="หนองบัวลำภู"/>
    <s v="-"/>
    <s v=""/>
    <s v="06/07/2025 01:58"/>
    <s v="-"/>
    <s v="J&amp;T COD"/>
    <s v="Tiktok"/>
    <s v="จ่ายทีหลัง / COD"/>
    <s v=""/>
    <s v="761492666141"/>
    <s v="06/07/2025 01:59"/>
  </r>
  <r>
    <x v="2"/>
    <x v="2"/>
    <n v="50"/>
    <n v="1"/>
    <s v="FOK36"/>
    <n v="138"/>
    <n v="38"/>
    <s v="ร้านที่4"/>
    <s v="ว***า ผ***อน"/>
    <s v="หนองบัวลำภู"/>
    <s v="-"/>
    <s v=""/>
    <s v="06/07/2025 01:58"/>
    <s v="-"/>
    <s v="J&amp;T COD"/>
    <s v="Tiktok"/>
    <s v="จ่ายทีหลัง / COD"/>
    <s v=""/>
    <s v="761492666141"/>
    <s v="06/07/2025 01:59"/>
  </r>
  <r>
    <x v="0"/>
    <x v="0"/>
    <n v="50"/>
    <n v="1"/>
    <s v="FOK35"/>
    <n v="100"/>
    <n v="0"/>
    <s v="ร้านที่4"/>
    <s v="ม***  น***ทองคำ"/>
    <s v="สมุทรปราการ"/>
    <s v="-"/>
    <s v=""/>
    <s v="06/07/2025 01:57"/>
    <s v="-"/>
    <s v="Flash Express Thailand COD"/>
    <s v="Tiktok"/>
    <s v="จ่ายทีหลัง / COD"/>
    <s v=""/>
    <s v="THT02031YTNQ67Z"/>
    <s v="06/07/2025 01:59"/>
  </r>
  <r>
    <x v="1"/>
    <x v="1"/>
    <n v="50"/>
    <n v="1"/>
    <s v="FOK35"/>
    <n v="100"/>
    <n v="0"/>
    <s v="ร้านที่4"/>
    <s v="ม***  น***ทองคำ"/>
    <s v="สมุทรปราการ"/>
    <s v="-"/>
    <s v=""/>
    <s v="06/07/2025 01:57"/>
    <s v="-"/>
    <s v="Flash Express Thailand COD"/>
    <s v="Tiktok"/>
    <s v="จ่ายทีหลัง / COD"/>
    <s v=""/>
    <s v="THT02031YTNQ67Z"/>
    <s v="06/07/2025 01:59"/>
  </r>
  <r>
    <x v="2"/>
    <x v="2"/>
    <n v="50"/>
    <n v="1"/>
    <s v="FOK35"/>
    <n v="100"/>
    <n v="0"/>
    <s v="ร้านที่4"/>
    <s v="ม***  น***ทองคำ"/>
    <s v="สมุทรปราการ"/>
    <s v="-"/>
    <s v=""/>
    <s v="06/07/2025 01:57"/>
    <s v="-"/>
    <s v="Flash Express Thailand COD"/>
    <s v="Tiktok"/>
    <s v="จ่ายทีหลัง / COD"/>
    <s v=""/>
    <s v="THT02031YTNQ67Z"/>
    <s v="06/07/2025 01:59"/>
  </r>
  <r>
    <x v="6"/>
    <x v="6"/>
    <n v="69.900000000000006"/>
    <n v="10"/>
    <s v="FOK34"/>
    <n v="849"/>
    <n v="73"/>
    <s v="ร้านที่1"/>
    <s v="A******a"/>
    <s v="******) หมู่ 2 ตำบลบึงทองหลาง อำเภอลำลูกกา จังหวัดปทุมธานี 12150"/>
    <s v="12150"/>
    <s v="99"/>
    <s v="06/07/2025 02:10"/>
    <s v="-"/>
    <s v="SPX Express"/>
    <s v="Shopee"/>
    <s v="shopee"/>
    <s v=""/>
    <s v="TH259397670041T"/>
    <s v="06/07/2025 01:54"/>
  </r>
  <r>
    <x v="7"/>
    <x v="8"/>
    <n v="50"/>
    <n v="6"/>
    <s v="FOK33"/>
    <n v="200"/>
    <n v="0"/>
    <s v="ร้านที่2"/>
    <s v="ป***ภรณ์   บ***ราม"/>
    <s v="กระบี่"/>
    <s v="-"/>
    <s v=""/>
    <s v="06/07/2025 01:21"/>
    <s v="-"/>
    <s v="J&amp;T COD"/>
    <s v="Tiktok"/>
    <s v="จ่ายทีหลัง / COD"/>
    <s v=""/>
    <s v="761450563145"/>
    <s v="06/07/2025 01:46"/>
  </r>
  <r>
    <x v="0"/>
    <x v="0"/>
    <n v="50"/>
    <n v="2"/>
    <s v="FOK32"/>
    <n v="200"/>
    <n v="0"/>
    <s v="ร้านที่4"/>
    <s v="ป***นทร์ เ***นชื่น"/>
    <s v="ชลบุรี"/>
    <s v="-"/>
    <s v=""/>
    <s v="06/07/2025 00:44"/>
    <s v="-"/>
    <s v="Flash Express Thailand"/>
    <s v="Tiktok"/>
    <s v="tiktok"/>
    <s v=""/>
    <s v="THT20041YTN6D9Z"/>
    <s v="06/07/2025 00:44"/>
  </r>
  <r>
    <x v="1"/>
    <x v="1"/>
    <n v="50"/>
    <n v="2"/>
    <s v="FOK32"/>
    <n v="200"/>
    <n v="0"/>
    <s v="ร้านที่4"/>
    <s v="ป***นทร์ เ***นชื่น"/>
    <s v="ชลบุรี"/>
    <s v="-"/>
    <s v=""/>
    <s v="06/07/2025 00:44"/>
    <s v="-"/>
    <s v="Flash Express Thailand"/>
    <s v="Tiktok"/>
    <s v="tiktok"/>
    <s v=""/>
    <s v="THT20041YTN6D9Z"/>
    <s v="06/07/2025 00:44"/>
  </r>
  <r>
    <x v="2"/>
    <x v="2"/>
    <n v="50"/>
    <n v="2"/>
    <s v="FOK32"/>
    <n v="200"/>
    <n v="0"/>
    <s v="ร้านที่4"/>
    <s v="ป***นทร์ เ***นชื่น"/>
    <s v="ชลบุรี"/>
    <s v="-"/>
    <s v=""/>
    <s v="06/07/2025 00:44"/>
    <s v="-"/>
    <s v="Flash Express Thailand"/>
    <s v="Tiktok"/>
    <s v="tiktok"/>
    <s v=""/>
    <s v="THT20041YTN6D9Z"/>
    <s v="06/07/2025 00:44"/>
  </r>
  <r>
    <x v="0"/>
    <x v="0"/>
    <n v="50"/>
    <n v="1"/>
    <s v="FOK31"/>
    <n v="147"/>
    <n v="0"/>
    <s v="ร้านที่1"/>
    <s v="ณ******ง"/>
    <s v="******บัง ห้อง21/221 ม.10 ต.ทุ่งสุขลา ตำบลทุ่งสุขลา อำเภอศรีราชา จังหวัดชลบุรี 20230"/>
    <s v="20230"/>
    <s v="36"/>
    <s v="06/07/2025 01:02"/>
    <s v="-"/>
    <s v="SPX Express"/>
    <s v="Shopee"/>
    <s v="shopee"/>
    <s v=""/>
    <s v="TH255365487405S"/>
    <s v="06/07/2025 00:32"/>
  </r>
  <r>
    <x v="1"/>
    <x v="1"/>
    <n v="50"/>
    <n v="1"/>
    <s v="FOK31"/>
    <n v="147"/>
    <n v="0"/>
    <s v="ร้านที่1"/>
    <s v="ณ******ง"/>
    <s v="******บัง ห้อง21/221 ม.10 ต.ทุ่งสุขลา ตำบลทุ่งสุขลา อำเภอศรีราชา จังหวัดชลบุรี 20230"/>
    <s v="20230"/>
    <s v="36"/>
    <s v="06/07/2025 01:02"/>
    <s v="-"/>
    <s v="SPX Express"/>
    <s v="Shopee"/>
    <s v="shopee"/>
    <s v=""/>
    <s v="TH255365487405S"/>
    <s v="06/07/2025 00:32"/>
  </r>
  <r>
    <x v="2"/>
    <x v="2"/>
    <n v="50"/>
    <n v="1"/>
    <s v="FOK31"/>
    <n v="147"/>
    <n v="0"/>
    <s v="ร้านที่1"/>
    <s v="ณ******ง"/>
    <s v="******บัง ห้อง21/221 ม.10 ต.ทุ่งสุขลา ตำบลทุ่งสุขลา อำเภอศรีราชา จังหวัดชลบุรี 20230"/>
    <s v="20230"/>
    <s v="36"/>
    <s v="06/07/2025 01:02"/>
    <s v="-"/>
    <s v="SPX Express"/>
    <s v="Shopee"/>
    <s v="shopee"/>
    <s v=""/>
    <s v="TH255365487405S"/>
    <s v="06/07/2025 00:32"/>
  </r>
  <r>
    <x v="2"/>
    <x v="2"/>
    <n v="60"/>
    <n v="3"/>
    <s v="FOK30"/>
    <n v="135"/>
    <n v="35"/>
    <s v="ร้านที่2"/>
    <s v="จ***ัส ส***เศรณี"/>
    <s v="ปทุมธานี"/>
    <s v="-"/>
    <s v=""/>
    <s v="06/07/2025 00:23"/>
    <s v="-"/>
    <s v="J&amp;T COD"/>
    <s v="Tiktok"/>
    <s v="จ่ายทีหลัง / COD"/>
    <s v=""/>
    <s v="761443651146"/>
    <s v="06/07/2025 00:2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4">
  <r>
    <x v="0"/>
    <x v="0"/>
    <n v="54.5"/>
    <n v="2"/>
    <s v="FOR79"/>
    <n v="83"/>
    <n v="7"/>
    <s v="ร้านที่1"/>
    <s v="รจนา ทองรอด"/>
    <s v="337/53 ซ.รามอินทรา64 แขวงคันนายาว_x000a__x000a_คันนายาว/ Khan Na Yaoกรุงเทพมหานคร/ Bangkok_x000a_10230"/>
    <s v="10230"/>
    <s v="660845356931"/>
    <s v="07/07/2025 23:58"/>
    <s v="-"/>
    <s v="Kerry_dropoff"/>
    <s v="Lazada"/>
    <s v="lazada"/>
    <s v=""/>
    <s v="LEXPU0585491952"/>
    <s v="07/07/2025 23:58"/>
  </r>
  <r>
    <x v="1"/>
    <x v="1"/>
    <n v="50"/>
    <n v="2"/>
    <s v="FOR78"/>
    <n v="200"/>
    <n v="0"/>
    <s v="ร้านที่4"/>
    <s v="ค***รักสีเทาๆกับความเหงาสีชมพู"/>
    <s v="นครศรีธรรมราช"/>
    <s v="-"/>
    <s v=""/>
    <s v="07/07/2025 23:47"/>
    <s v="-"/>
    <s v="J&amp;T COD"/>
    <s v="Tiktok"/>
    <s v="จ่ายทีหลัง / COD"/>
    <s v=""/>
    <s v="-"/>
    <s v="07/07/2025 23:47"/>
  </r>
  <r>
    <x v="2"/>
    <x v="2"/>
    <n v="50"/>
    <n v="2"/>
    <s v="FOR78"/>
    <n v="200"/>
    <n v="0"/>
    <s v="ร้านที่4"/>
    <s v="ค***รักสีเทาๆกับความเหงาสีชมพู"/>
    <s v="นครศรีธรรมราช"/>
    <s v="-"/>
    <s v=""/>
    <s v="07/07/2025 23:47"/>
    <s v="-"/>
    <s v="J&amp;T COD"/>
    <s v="Tiktok"/>
    <s v="จ่ายทีหลัง / COD"/>
    <s v=""/>
    <s v="-"/>
    <s v="07/07/2025 23:47"/>
  </r>
  <r>
    <x v="3"/>
    <x v="3"/>
    <n v="50"/>
    <n v="2"/>
    <s v="FOR78"/>
    <n v="200"/>
    <n v="0"/>
    <s v="ร้านที่4"/>
    <s v="ค***รักสีเทาๆกับความเหงาสีชมพู"/>
    <s v="นครศรีธรรมราช"/>
    <s v="-"/>
    <s v=""/>
    <s v="07/07/2025 23:47"/>
    <s v="-"/>
    <s v="J&amp;T COD"/>
    <s v="Tiktok"/>
    <s v="จ่ายทีหลัง / COD"/>
    <s v=""/>
    <s v="-"/>
    <s v="07/07/2025 23:47"/>
  </r>
  <r>
    <x v="4"/>
    <x v="4"/>
    <n v="66.333333333333329"/>
    <n v="3"/>
    <s v="FOR77"/>
    <n v="219"/>
    <n v="0"/>
    <s v="ร้านที่1"/>
    <s v="ภ****ร"/>
    <s v="******ักษ์, อำเภอเมืองสมุทรปราการ ตำบลเทพารักษ์ อำเภอเมืองสมุทรปราการ จังหวัดสมุทรปราการ 10270"/>
    <s v="10270"/>
    <s v="34"/>
    <s v="-"/>
    <s v="-"/>
    <s v=""/>
    <s v="Shopee"/>
    <s v="-"/>
    <s v=""/>
    <s v="-"/>
    <s v="07/07/2025 23:43"/>
  </r>
  <r>
    <x v="1"/>
    <x v="1"/>
    <n v="50"/>
    <n v="1"/>
    <s v="FOR75"/>
    <n v="138"/>
    <n v="38"/>
    <s v="ร้านที่4"/>
    <s v="K***atree N***anga"/>
    <s v="สตูล"/>
    <s v="-"/>
    <s v=""/>
    <s v="07/07/2025 23:20"/>
    <s v="-"/>
    <s v="J&amp;T COD"/>
    <s v="Tiktok"/>
    <s v="จ่ายทีหลัง / COD"/>
    <s v=""/>
    <s v="-"/>
    <s v="07/07/2025 23:20"/>
  </r>
  <r>
    <x v="2"/>
    <x v="2"/>
    <n v="50"/>
    <n v="1"/>
    <s v="FOR75"/>
    <n v="138"/>
    <n v="38"/>
    <s v="ร้านที่4"/>
    <s v="K***atree N***anga"/>
    <s v="สตูล"/>
    <s v="-"/>
    <s v=""/>
    <s v="07/07/2025 23:20"/>
    <s v="-"/>
    <s v="J&amp;T COD"/>
    <s v="Tiktok"/>
    <s v="จ่ายทีหลัง / COD"/>
    <s v=""/>
    <s v="-"/>
    <s v="07/07/2025 23:20"/>
  </r>
  <r>
    <x v="3"/>
    <x v="3"/>
    <n v="50"/>
    <n v="1"/>
    <s v="FOR75"/>
    <n v="138"/>
    <n v="38"/>
    <s v="ร้านที่4"/>
    <s v="K***atree N***anga"/>
    <s v="สตูล"/>
    <s v="-"/>
    <s v=""/>
    <s v="07/07/2025 23:20"/>
    <s v="-"/>
    <s v="J&amp;T COD"/>
    <s v="Tiktok"/>
    <s v="จ่ายทีหลัง / COD"/>
    <s v=""/>
    <s v="-"/>
    <s v="07/07/2025 23:20"/>
  </r>
  <r>
    <x v="1"/>
    <x v="1"/>
    <n v="50"/>
    <n v="1"/>
    <s v="FOR74"/>
    <n v="100"/>
    <n v="0"/>
    <s v="ร้านที่4"/>
    <s v="ฉ***ชัย จ***ะนา"/>
    <s v="นครนายก"/>
    <s v="-"/>
    <s v=""/>
    <s v="07/07/2025 23:12"/>
    <s v="-"/>
    <s v="J&amp;T COD"/>
    <s v="Tiktok"/>
    <s v="จ่ายทีหลัง / COD"/>
    <s v=""/>
    <s v="-"/>
    <s v="07/07/2025 23:12"/>
  </r>
  <r>
    <x v="2"/>
    <x v="2"/>
    <n v="50"/>
    <n v="1"/>
    <s v="FOR74"/>
    <n v="100"/>
    <n v="0"/>
    <s v="ร้านที่4"/>
    <s v="ฉ***ชัย จ***ะนา"/>
    <s v="นครนายก"/>
    <s v="-"/>
    <s v=""/>
    <s v="07/07/2025 23:12"/>
    <s v="-"/>
    <s v="J&amp;T COD"/>
    <s v="Tiktok"/>
    <s v="จ่ายทีหลัง / COD"/>
    <s v=""/>
    <s v="-"/>
    <s v="07/07/2025 23:12"/>
  </r>
  <r>
    <x v="3"/>
    <x v="3"/>
    <n v="50"/>
    <n v="1"/>
    <s v="FOR74"/>
    <n v="100"/>
    <n v="0"/>
    <s v="ร้านที่4"/>
    <s v="ฉ***ชัย จ***ะนา"/>
    <s v="นครนายก"/>
    <s v="-"/>
    <s v=""/>
    <s v="07/07/2025 23:12"/>
    <s v="-"/>
    <s v="J&amp;T COD"/>
    <s v="Tiktok"/>
    <s v="จ่ายทีหลัง / COD"/>
    <s v=""/>
    <s v="-"/>
    <s v="07/07/2025 23:12"/>
  </r>
  <r>
    <x v="5"/>
    <x v="5"/>
    <n v="83.333333333333329"/>
    <n v="3"/>
    <s v="FOR73"/>
    <n v="250"/>
    <n v="0"/>
    <s v="ร้านที่2"/>
    <s v="อ*** ฤ***์เกื้อ"/>
    <s v="ตรัง"/>
    <s v="-"/>
    <s v=""/>
    <s v="07/07/2025 23:11"/>
    <s v="-"/>
    <s v="J&amp;T Express"/>
    <s v="Tiktok"/>
    <s v="tiktok"/>
    <s v=""/>
    <s v="-"/>
    <s v="07/07/2025 23:11"/>
  </r>
  <r>
    <x v="1"/>
    <x v="1"/>
    <n v="50"/>
    <n v="1"/>
    <s v="FOR72"/>
    <n v="106"/>
    <n v="6"/>
    <s v="ร้านที่4"/>
    <s v="ย* น***ันทร์ ห***310"/>
    <s v="กรุงเทพฯ"/>
    <s v="-"/>
    <s v=""/>
    <s v="07/07/2025 23:09"/>
    <s v="-"/>
    <s v="J&amp;T COD"/>
    <s v="Tiktok"/>
    <s v="จ่ายทีหลัง / COD"/>
    <s v=""/>
    <s v="-"/>
    <s v="07/07/2025 23:09"/>
  </r>
  <r>
    <x v="2"/>
    <x v="2"/>
    <n v="50"/>
    <n v="1"/>
    <s v="FOR72"/>
    <n v="106"/>
    <n v="6"/>
    <s v="ร้านที่4"/>
    <s v="ย* น***ันทร์ ห***310"/>
    <s v="กรุงเทพฯ"/>
    <s v="-"/>
    <s v=""/>
    <s v="07/07/2025 23:09"/>
    <s v="-"/>
    <s v="J&amp;T COD"/>
    <s v="Tiktok"/>
    <s v="จ่ายทีหลัง / COD"/>
    <s v=""/>
    <s v="-"/>
    <s v="07/07/2025 23:09"/>
  </r>
  <r>
    <x v="3"/>
    <x v="3"/>
    <n v="50"/>
    <n v="1"/>
    <s v="FOR72"/>
    <n v="106"/>
    <n v="6"/>
    <s v="ร้านที่4"/>
    <s v="ย* น***ันทร์ ห***310"/>
    <s v="กรุงเทพฯ"/>
    <s v="-"/>
    <s v=""/>
    <s v="07/07/2025 23:09"/>
    <s v="-"/>
    <s v="J&amp;T COD"/>
    <s v="Tiktok"/>
    <s v="จ่ายทีหลัง / COD"/>
    <s v=""/>
    <s v="-"/>
    <s v="07/07/2025 23:09"/>
  </r>
  <r>
    <x v="6"/>
    <x v="6"/>
    <n v="15"/>
    <n v="1"/>
    <s v="FOR71"/>
    <n v="15"/>
    <n v="0"/>
    <s v="ร้านที่2"/>
    <s v="น******์"/>
    <s v="******ว, ต.ท่าพี่เลี้ยง, อำเภอเมืองสุพรรณบุรี ตำบลท่าพี่เลี้ยง อำเภอเมืองสุพรรณบุรี จังหวัดสุพรรณบุรี 72000"/>
    <s v="72000"/>
    <s v="32"/>
    <s v="07/07/2025 23:24"/>
    <s v="-"/>
    <s v="Flash Express"/>
    <s v="Shopee"/>
    <s v="shopee"/>
    <s v=""/>
    <s v="-"/>
    <s v="07/07/2025 22:54"/>
  </r>
  <r>
    <x v="1"/>
    <x v="1"/>
    <n v="50"/>
    <n v="1"/>
    <s v="FOR69"/>
    <n v="100"/>
    <n v="0"/>
    <s v="ร้านที่4"/>
    <s v="อ***ราพรรณ บ***ัน"/>
    <s v="กำแพงเพชร"/>
    <s v="-"/>
    <s v=""/>
    <s v="07/07/2025 22:43"/>
    <s v="-"/>
    <s v="J&amp;T COD"/>
    <s v="Tiktok"/>
    <s v="จ่ายทีหลัง / COD"/>
    <s v=""/>
    <s v="-"/>
    <s v="07/07/2025 22:43"/>
  </r>
  <r>
    <x v="2"/>
    <x v="2"/>
    <n v="50"/>
    <n v="1"/>
    <s v="FOR69"/>
    <n v="100"/>
    <n v="0"/>
    <s v="ร้านที่4"/>
    <s v="อ***ราพรรณ บ***ัน"/>
    <s v="กำแพงเพชร"/>
    <s v="-"/>
    <s v=""/>
    <s v="07/07/2025 22:43"/>
    <s v="-"/>
    <s v="J&amp;T COD"/>
    <s v="Tiktok"/>
    <s v="จ่ายทีหลัง / COD"/>
    <s v=""/>
    <s v="-"/>
    <s v="07/07/2025 22:43"/>
  </r>
  <r>
    <x v="3"/>
    <x v="3"/>
    <n v="50"/>
    <n v="1"/>
    <s v="FOR69"/>
    <n v="100"/>
    <n v="0"/>
    <s v="ร้านที่4"/>
    <s v="อ***ราพรรณ บ***ัน"/>
    <s v="กำแพงเพชร"/>
    <s v="-"/>
    <s v=""/>
    <s v="07/07/2025 22:43"/>
    <s v="-"/>
    <s v="J&amp;T COD"/>
    <s v="Tiktok"/>
    <s v="จ่ายทีหลัง / COD"/>
    <s v=""/>
    <s v="-"/>
    <s v="07/07/2025 22:43"/>
  </r>
  <r>
    <x v="1"/>
    <x v="1"/>
    <n v="50"/>
    <n v="1"/>
    <s v="FOR68"/>
    <n v="106"/>
    <n v="6"/>
    <s v="ร้านที่4"/>
    <s v="อ***เดช เ***ยมสอาด"/>
    <s v="กรุงเทพมหานคร"/>
    <s v="-"/>
    <s v=""/>
    <s v="07/07/2025 22:43"/>
    <s v="-"/>
    <s v="J&amp;T COD"/>
    <s v="Tiktok"/>
    <s v="จ่ายทีหลัง / COD"/>
    <s v=""/>
    <s v="-"/>
    <s v="07/07/2025 22:43"/>
  </r>
  <r>
    <x v="2"/>
    <x v="2"/>
    <n v="50"/>
    <n v="1"/>
    <s v="FOR68"/>
    <n v="106"/>
    <n v="6"/>
    <s v="ร้านที่4"/>
    <s v="อ***เดช เ***ยมสอาด"/>
    <s v="กรุงเทพมหานคร"/>
    <s v="-"/>
    <s v=""/>
    <s v="07/07/2025 22:43"/>
    <s v="-"/>
    <s v="J&amp;T COD"/>
    <s v="Tiktok"/>
    <s v="จ่ายทีหลัง / COD"/>
    <s v=""/>
    <s v="-"/>
    <s v="07/07/2025 22:43"/>
  </r>
  <r>
    <x v="3"/>
    <x v="3"/>
    <n v="50"/>
    <n v="1"/>
    <s v="FOR68"/>
    <n v="106"/>
    <n v="6"/>
    <s v="ร้านที่4"/>
    <s v="อ***เดช เ***ยมสอาด"/>
    <s v="กรุงเทพมหานคร"/>
    <s v="-"/>
    <s v=""/>
    <s v="07/07/2025 22:43"/>
    <s v="-"/>
    <s v="J&amp;T COD"/>
    <s v="Tiktok"/>
    <s v="จ่ายทีหลัง / COD"/>
    <s v=""/>
    <s v="-"/>
    <s v="07/07/2025 22:43"/>
  </r>
  <r>
    <x v="1"/>
    <x v="1"/>
    <n v="50"/>
    <n v="1"/>
    <s v="FOR67"/>
    <n v="200"/>
    <n v="0"/>
    <s v="ร้านที่4"/>
    <s v="จ** ว***คณา"/>
    <s v="ลำปาง"/>
    <s v="-"/>
    <s v=""/>
    <s v="07/07/2025 22:35"/>
    <s v="-"/>
    <s v="J&amp;T Express"/>
    <s v="Tiktok"/>
    <s v="tiktok"/>
    <s v=""/>
    <s v="-"/>
    <s v="07/07/2025 22:35"/>
  </r>
  <r>
    <x v="2"/>
    <x v="2"/>
    <n v="50"/>
    <n v="1"/>
    <s v="FOR67"/>
    <n v="200"/>
    <n v="0"/>
    <s v="ร้านที่4"/>
    <s v="จ** ว***คณา"/>
    <s v="ลำปาง"/>
    <s v="-"/>
    <s v=""/>
    <s v="07/07/2025 22:35"/>
    <s v="-"/>
    <s v="J&amp;T Express"/>
    <s v="Tiktok"/>
    <s v="tiktok"/>
    <s v=""/>
    <s v="-"/>
    <s v="07/07/2025 22:35"/>
  </r>
  <r>
    <x v="3"/>
    <x v="3"/>
    <n v="50"/>
    <n v="1"/>
    <s v="FOR67"/>
    <n v="200"/>
    <n v="0"/>
    <s v="ร้านที่4"/>
    <s v="จ** ว***คณา"/>
    <s v="ลำปาง"/>
    <s v="-"/>
    <s v=""/>
    <s v="07/07/2025 22:35"/>
    <s v="-"/>
    <s v="J&amp;T Express"/>
    <s v="Tiktok"/>
    <s v="tiktok"/>
    <s v=""/>
    <s v="-"/>
    <s v="07/07/2025 22:35"/>
  </r>
  <r>
    <x v="7"/>
    <x v="7"/>
    <n v="66.666666666666671"/>
    <n v="3"/>
    <s v="FOR67"/>
    <n v="200"/>
    <n v="0"/>
    <s v="ร้านที่4"/>
    <s v="จ** ว***คณา"/>
    <s v="ลำปาง"/>
    <s v="-"/>
    <s v=""/>
    <s v="07/07/2025 22:35"/>
    <s v="-"/>
    <s v="J&amp;T Express"/>
    <s v="Tiktok"/>
    <s v="tiktok"/>
    <s v=""/>
    <s v="-"/>
    <s v="07/07/2025 22:35"/>
  </r>
  <r>
    <x v="1"/>
    <x v="1"/>
    <n v="50"/>
    <n v="1"/>
    <s v="FOR66"/>
    <n v="106"/>
    <n v="6"/>
    <s v="ร้านที่4"/>
    <s v="อ***ม ด***งศ์"/>
    <s v="กรุงเทพฯ"/>
    <s v="-"/>
    <s v=""/>
    <s v="07/07/2025 22:30"/>
    <s v="-"/>
    <s v="J&amp;T COD"/>
    <s v="Tiktok"/>
    <s v="จ่ายทีหลัง / COD"/>
    <s v=""/>
    <s v="-"/>
    <s v="07/07/2025 22:30"/>
  </r>
  <r>
    <x v="2"/>
    <x v="2"/>
    <n v="50"/>
    <n v="1"/>
    <s v="FOR66"/>
    <n v="106"/>
    <n v="6"/>
    <s v="ร้านที่4"/>
    <s v="อ***ม ด***งศ์"/>
    <s v="กรุงเทพฯ"/>
    <s v="-"/>
    <s v=""/>
    <s v="07/07/2025 22:30"/>
    <s v="-"/>
    <s v="J&amp;T COD"/>
    <s v="Tiktok"/>
    <s v="จ่ายทีหลัง / COD"/>
    <s v=""/>
    <s v="-"/>
    <s v="07/07/2025 22:30"/>
  </r>
  <r>
    <x v="3"/>
    <x v="3"/>
    <n v="50"/>
    <n v="1"/>
    <s v="FOR66"/>
    <n v="106"/>
    <n v="6"/>
    <s v="ร้านที่4"/>
    <s v="อ***ม ด***งศ์"/>
    <s v="กรุงเทพฯ"/>
    <s v="-"/>
    <s v=""/>
    <s v="07/07/2025 22:30"/>
    <s v="-"/>
    <s v="J&amp;T COD"/>
    <s v="Tiktok"/>
    <s v="จ่ายทีหลัง / COD"/>
    <s v=""/>
    <s v="-"/>
    <s v="07/07/2025 22:30"/>
  </r>
  <r>
    <x v="1"/>
    <x v="1"/>
    <n v="50"/>
    <n v="1"/>
    <s v="FOR65"/>
    <n v="100"/>
    <n v="0"/>
    <s v="ร้านที่4"/>
    <s v="ว***ุทธ จ***ำรุง"/>
    <s v="นนทบุรี"/>
    <s v="-"/>
    <s v=""/>
    <s v="07/07/2025 22:27"/>
    <s v="-"/>
    <s v="Flash Express Thailand"/>
    <s v="Tiktok"/>
    <s v="tiktok"/>
    <s v=""/>
    <s v="THT03011YZTZC5Z"/>
    <s v="07/07/2025 22:26"/>
  </r>
  <r>
    <x v="2"/>
    <x v="2"/>
    <n v="50"/>
    <n v="1"/>
    <s v="FOR65"/>
    <n v="100"/>
    <n v="0"/>
    <s v="ร้านที่4"/>
    <s v="ว***ุทธ จ***ำรุง"/>
    <s v="นนทบุรี"/>
    <s v="-"/>
    <s v=""/>
    <s v="07/07/2025 22:27"/>
    <s v="-"/>
    <s v="Flash Express Thailand"/>
    <s v="Tiktok"/>
    <s v="tiktok"/>
    <s v=""/>
    <s v="THT03011YZTZC5Z"/>
    <s v="07/07/2025 22:26"/>
  </r>
  <r>
    <x v="3"/>
    <x v="3"/>
    <n v="50"/>
    <n v="1"/>
    <s v="FOR65"/>
    <n v="100"/>
    <n v="0"/>
    <s v="ร้านที่4"/>
    <s v="ว***ุทธ จ***ำรุง"/>
    <s v="นนทบุรี"/>
    <s v="-"/>
    <s v=""/>
    <s v="07/07/2025 22:27"/>
    <s v="-"/>
    <s v="Flash Express Thailand"/>
    <s v="Tiktok"/>
    <s v="tiktok"/>
    <s v=""/>
    <s v="THT03011YZTZC5Z"/>
    <s v="07/07/2025 22:26"/>
  </r>
  <r>
    <x v="7"/>
    <x v="7"/>
    <n v="66.666666666666671"/>
    <n v="6"/>
    <s v="FOR64"/>
    <n v="200"/>
    <n v="0"/>
    <s v="ร้านที่2"/>
    <s v="น***วรรณ ห***มั่น"/>
    <s v="กรุงเทพฯ"/>
    <s v="-"/>
    <s v=""/>
    <s v="07/07/2025 22:09"/>
    <s v="-"/>
    <s v="J&amp;T COD"/>
    <s v="Tiktok"/>
    <s v="จ่ายทีหลัง / COD"/>
    <s v=""/>
    <s v="-"/>
    <s v="07/07/2025 22:23"/>
  </r>
  <r>
    <x v="8"/>
    <x v="8"/>
    <n v="50"/>
    <n v="6"/>
    <s v="FOR63"/>
    <n v="200"/>
    <n v="0"/>
    <s v="ร้านที่2"/>
    <s v="อ***ตย์ เ***ญรัตน์"/>
    <s v="ปราจีนบุรี"/>
    <s v="-"/>
    <s v=""/>
    <s v="07/07/2025 22:15"/>
    <s v="-"/>
    <s v="J&amp;T COD"/>
    <s v="Tiktok"/>
    <s v="จ่ายทีหลัง / COD"/>
    <s v=""/>
    <s v="-"/>
    <s v="07/07/2025 22:15"/>
  </r>
  <r>
    <x v="1"/>
    <x v="1"/>
    <n v="50"/>
    <n v="1"/>
    <s v="FOR62"/>
    <n v="100"/>
    <n v="0"/>
    <s v="ร้านที่4"/>
    <s v="น*** ส***กดี"/>
    <s v="อุดรธานี"/>
    <s v="-"/>
    <s v=""/>
    <s v="07/07/2025 22:05"/>
    <s v="-"/>
    <s v="J&amp;T COD"/>
    <s v="Tiktok"/>
    <s v="จ่ายทีหลัง / COD"/>
    <s v=""/>
    <s v="-"/>
    <s v="07/07/2025 22:05"/>
  </r>
  <r>
    <x v="2"/>
    <x v="2"/>
    <n v="50"/>
    <n v="1"/>
    <s v="FOR62"/>
    <n v="100"/>
    <n v="0"/>
    <s v="ร้านที่4"/>
    <s v="น*** ส***กดี"/>
    <s v="อุดรธานี"/>
    <s v="-"/>
    <s v=""/>
    <s v="07/07/2025 22:05"/>
    <s v="-"/>
    <s v="J&amp;T COD"/>
    <s v="Tiktok"/>
    <s v="จ่ายทีหลัง / COD"/>
    <s v=""/>
    <s v="-"/>
    <s v="07/07/2025 22:05"/>
  </r>
  <r>
    <x v="3"/>
    <x v="3"/>
    <n v="50"/>
    <n v="1"/>
    <s v="FOR62"/>
    <n v="100"/>
    <n v="0"/>
    <s v="ร้านที่4"/>
    <s v="น*** ส***กดี"/>
    <s v="อุดรธานี"/>
    <s v="-"/>
    <s v=""/>
    <s v="07/07/2025 22:05"/>
    <s v="-"/>
    <s v="J&amp;T COD"/>
    <s v="Tiktok"/>
    <s v="จ่ายทีหลัง / COD"/>
    <s v=""/>
    <s v="-"/>
    <s v="07/07/2025 22:05"/>
  </r>
  <r>
    <x v="5"/>
    <x v="5"/>
    <n v="90"/>
    <n v="2"/>
    <s v="FOR61"/>
    <n v="178.73"/>
    <n v="38"/>
    <s v="ร้านที่8"/>
    <s v="ด.ญ. กาญจนา  เกวใจ"/>
    <s v="บ้านนาเพียงเก่าสนธิราษฎร์สามัคคี  บ้านเลขที่114หม.2 · นาเพียง/ Na Phiang_x000a__x000a_กุสุมาลย์/ Kusumanสกลนคร/ Sakon Nakhon_x000a_47230"/>
    <s v="47230"/>
    <s v="660956574920"/>
    <s v="07/07/2025 22:04"/>
    <s v="-"/>
    <s v="Kerry_dropoff"/>
    <s v="Lazada"/>
    <s v="lazada"/>
    <s v=""/>
    <s v="TH44027FJJVP4C"/>
    <s v="07/07/2025 22:03"/>
  </r>
  <r>
    <x v="8"/>
    <x v="8"/>
    <n v="50"/>
    <n v="6"/>
    <s v="FOR60"/>
    <n v="200"/>
    <n v="0"/>
    <s v="ร้านที่2"/>
    <s v="อ***ั่ง"/>
    <s v="เชียงใหม่"/>
    <s v="-"/>
    <s v=""/>
    <s v="07/07/2025 21:57"/>
    <s v="-"/>
    <s v="J&amp;T COD"/>
    <s v="Tiktok"/>
    <s v="จ่ายทีหลัง / COD"/>
    <s v=""/>
    <s v="-"/>
    <s v="07/07/2025 21:57"/>
  </r>
  <r>
    <x v="9"/>
    <x v="9"/>
    <n v="10"/>
    <n v="50"/>
    <s v="FOR59"/>
    <n v="485"/>
    <n v="0"/>
    <s v="ร้านที่1"/>
    <s v="อ******ำ"/>
    <s v="******เภอเด่นชัย จังหวัดแพร่ ตำบลเด่นชัย อำเภอเด่นชัย จังหวัดแพร่ 54110"/>
    <s v="54110"/>
    <s v="08"/>
    <s v="07/07/2025 22:24"/>
    <s v="-"/>
    <s v="Flash Express"/>
    <s v="Shopee"/>
    <s v="shopee"/>
    <s v=""/>
    <s v="-"/>
    <s v="07/07/2025 21:54"/>
  </r>
  <r>
    <x v="8"/>
    <x v="8"/>
    <n v="50"/>
    <n v="6"/>
    <s v="FOR58"/>
    <n v="200"/>
    <n v="0"/>
    <s v="ร้านที่2"/>
    <s v="ธ***ะรัตน์ ก***ะ"/>
    <s v="ขอนแก่น"/>
    <s v="-"/>
    <s v=""/>
    <s v="07/07/2025 21:42"/>
    <s v="-"/>
    <s v="J&amp;T COD"/>
    <s v="Tiktok"/>
    <s v="จ่ายทีหลัง / COD"/>
    <s v=""/>
    <s v="-"/>
    <s v="07/07/2025 21:43"/>
  </r>
  <r>
    <x v="1"/>
    <x v="10"/>
    <n v="33.130000000000003"/>
    <n v="2"/>
    <s v="FOR57"/>
    <n v="107.7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7/07/2025 21:41"/>
    <s v="-"/>
    <s v="Kerry_dropoff"/>
    <s v="Lazada"/>
    <s v="lazada"/>
    <s v=""/>
    <s v="LEXPU0585513935"/>
    <s v="07/07/2025 21:41"/>
  </r>
  <r>
    <x v="2"/>
    <x v="10"/>
    <n v="34.44"/>
    <n v="1"/>
    <s v="FOR57"/>
    <n v="107.7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7/07/2025 21:41"/>
    <s v="-"/>
    <s v="Kerry_dropoff"/>
    <s v="Lazada"/>
    <s v="lazada"/>
    <s v=""/>
    <s v="LEXPU0585513935"/>
    <s v="07/07/2025 21:41"/>
  </r>
  <r>
    <x v="1"/>
    <x v="1"/>
    <n v="50"/>
    <n v="1"/>
    <s v="FOR56"/>
    <n v="100"/>
    <n v="0"/>
    <s v="ร้านที่4"/>
    <s v="ณ***ล เ***ทอง"/>
    <s v="สุพรรณบุรี"/>
    <s v="-"/>
    <s v=""/>
    <s v="07/07/2025 21:38"/>
    <s v="-"/>
    <s v="J&amp;T COD"/>
    <s v="Tiktok"/>
    <s v="จ่ายทีหลัง / COD"/>
    <s v=""/>
    <s v="-"/>
    <s v="07/07/2025 21:38"/>
  </r>
  <r>
    <x v="2"/>
    <x v="2"/>
    <n v="50"/>
    <n v="1"/>
    <s v="FOR56"/>
    <n v="100"/>
    <n v="0"/>
    <s v="ร้านที่4"/>
    <s v="ณ***ล เ***ทอง"/>
    <s v="สุพรรณบุรี"/>
    <s v="-"/>
    <s v=""/>
    <s v="07/07/2025 21:38"/>
    <s v="-"/>
    <s v="J&amp;T COD"/>
    <s v="Tiktok"/>
    <s v="จ่ายทีหลัง / COD"/>
    <s v=""/>
    <s v="-"/>
    <s v="07/07/2025 21:38"/>
  </r>
  <r>
    <x v="3"/>
    <x v="3"/>
    <n v="50"/>
    <n v="1"/>
    <s v="FOR56"/>
    <n v="100"/>
    <n v="0"/>
    <s v="ร้านที่4"/>
    <s v="ณ***ล เ***ทอง"/>
    <s v="สุพรรณบุรี"/>
    <s v="-"/>
    <s v=""/>
    <s v="07/07/2025 21:38"/>
    <s v="-"/>
    <s v="J&amp;T COD"/>
    <s v="Tiktok"/>
    <s v="จ่ายทีหลัง / COD"/>
    <s v=""/>
    <s v="-"/>
    <s v="07/07/2025 21:38"/>
  </r>
  <r>
    <x v="9"/>
    <x v="9"/>
    <n v="10"/>
    <n v="20"/>
    <s v="FOR55"/>
    <n v="196"/>
    <n v="0"/>
    <s v="ร้านที่1"/>
    <s v="น******)"/>
    <s v="******บางมูลนาก ตำบลบางมูลนาก อำเภอบางมูลนาก จังหวัดพิจิตร 66120"/>
    <s v="66120"/>
    <s v="26"/>
    <s v="07/07/2025 21:43"/>
    <s v="-"/>
    <s v="Flash Express"/>
    <s v="Shopee"/>
    <s v="shopee"/>
    <s v=""/>
    <s v="-"/>
    <s v="07/07/2025 21:34"/>
  </r>
  <r>
    <x v="9"/>
    <x v="9"/>
    <n v="10"/>
    <n v="20"/>
    <s v="FOR54"/>
    <n v="196"/>
    <n v="0"/>
    <s v="ร้านที่1"/>
    <s v="น******ว"/>
    <s v="******หลังสีเทา) ตำบลตากแดด ตำบลตากแดด อำเภอเมืองชุมพร จังหวัดชุมพร 86000"/>
    <s v="86000"/>
    <s v="84"/>
    <s v="07/07/2025 21:29"/>
    <s v="-"/>
    <s v="Flash Express"/>
    <s v="Shopee"/>
    <s v="shopee"/>
    <s v=""/>
    <s v="-"/>
    <s v="07/07/2025 21:29"/>
  </r>
  <r>
    <x v="8"/>
    <x v="8"/>
    <n v="50"/>
    <n v="6"/>
    <s v="FOR53"/>
    <n v="200"/>
    <n v="0"/>
    <s v="ร้านที่2"/>
    <s v="ป***ุม ม***"/>
    <s v="ประจวบคีรีขันธ์"/>
    <s v="-"/>
    <s v=""/>
    <s v="07/07/2025 21:27"/>
    <s v="-"/>
    <s v="J&amp;T COD"/>
    <s v="Tiktok"/>
    <s v="จ่ายทีหลัง / COD"/>
    <s v=""/>
    <s v="-"/>
    <s v="07/07/2025 21:27"/>
  </r>
  <r>
    <x v="1"/>
    <x v="1"/>
    <n v="50"/>
    <n v="1"/>
    <s v="FOR52"/>
    <n v="100"/>
    <n v="0"/>
    <s v="ร้านที่4"/>
    <s v="ว***าพร ว***ำ"/>
    <s v="เทศบาลนครเชียงราย"/>
    <s v="-"/>
    <s v=""/>
    <s v="07/07/2025 21:26"/>
    <s v="-"/>
    <s v="J&amp;T COD"/>
    <s v="Tiktok"/>
    <s v="จ่ายทีหลัง / COD"/>
    <s v=""/>
    <s v="-"/>
    <s v="07/07/2025 21:26"/>
  </r>
  <r>
    <x v="2"/>
    <x v="2"/>
    <n v="50"/>
    <n v="1"/>
    <s v="FOR52"/>
    <n v="100"/>
    <n v="0"/>
    <s v="ร้านที่4"/>
    <s v="ว***าพร ว***ำ"/>
    <s v="เทศบาลนครเชียงราย"/>
    <s v="-"/>
    <s v=""/>
    <s v="07/07/2025 21:26"/>
    <s v="-"/>
    <s v="J&amp;T COD"/>
    <s v="Tiktok"/>
    <s v="จ่ายทีหลัง / COD"/>
    <s v=""/>
    <s v="-"/>
    <s v="07/07/2025 21:26"/>
  </r>
  <r>
    <x v="3"/>
    <x v="3"/>
    <n v="50"/>
    <n v="1"/>
    <s v="FOR52"/>
    <n v="100"/>
    <n v="0"/>
    <s v="ร้านที่4"/>
    <s v="ว***าพร ว***ำ"/>
    <s v="เทศบาลนครเชียงราย"/>
    <s v="-"/>
    <s v=""/>
    <s v="07/07/2025 21:26"/>
    <s v="-"/>
    <s v="J&amp;T COD"/>
    <s v="Tiktok"/>
    <s v="จ่ายทีหลัง / COD"/>
    <s v=""/>
    <s v="-"/>
    <s v="07/07/2025 21:26"/>
  </r>
  <r>
    <x v="1"/>
    <x v="1"/>
    <n v="50"/>
    <n v="1"/>
    <s v="FOR50"/>
    <n v="100"/>
    <n v="0"/>
    <s v="ร้านที่4"/>
    <s v="ส***วดี เ***สูงเนิน"/>
    <s v="เทศบาลนครนครราชสีมา"/>
    <s v="-"/>
    <s v=""/>
    <s v="07/07/2025 21:20"/>
    <s v="-"/>
    <s v="J&amp;T COD"/>
    <s v="Tiktok"/>
    <s v="จ่ายทีหลัง / COD"/>
    <s v=""/>
    <s v="-"/>
    <s v="07/07/2025 21:20"/>
  </r>
  <r>
    <x v="2"/>
    <x v="2"/>
    <n v="50"/>
    <n v="1"/>
    <s v="FOR50"/>
    <n v="100"/>
    <n v="0"/>
    <s v="ร้านที่4"/>
    <s v="ส***วดี เ***สูงเนิน"/>
    <s v="เทศบาลนครนครราชสีมา"/>
    <s v="-"/>
    <s v=""/>
    <s v="07/07/2025 21:20"/>
    <s v="-"/>
    <s v="J&amp;T COD"/>
    <s v="Tiktok"/>
    <s v="จ่ายทีหลัง / COD"/>
    <s v=""/>
    <s v="-"/>
    <s v="07/07/2025 21:20"/>
  </r>
  <r>
    <x v="3"/>
    <x v="3"/>
    <n v="50"/>
    <n v="1"/>
    <s v="FOR50"/>
    <n v="100"/>
    <n v="0"/>
    <s v="ร้านที่4"/>
    <s v="ส***วดี เ***สูงเนิน"/>
    <s v="เทศบาลนครนครราชสีมา"/>
    <s v="-"/>
    <s v=""/>
    <s v="07/07/2025 21:20"/>
    <s v="-"/>
    <s v="J&amp;T COD"/>
    <s v="Tiktok"/>
    <s v="จ่ายทีหลัง / COD"/>
    <s v=""/>
    <s v="-"/>
    <s v="07/07/2025 21:20"/>
  </r>
  <r>
    <x v="7"/>
    <x v="7"/>
    <n v="66.666666666666671"/>
    <n v="6"/>
    <s v="FOR49"/>
    <n v="200"/>
    <n v="0"/>
    <s v="ร้านที่4"/>
    <s v="น** อ***รา น***ไชย"/>
    <s v="สมุทรปราการ"/>
    <s v="-"/>
    <s v=""/>
    <s v="07/07/2025 21:19"/>
    <s v="-"/>
    <s v="J&amp;T COD"/>
    <s v="Tiktok"/>
    <s v="จ่ายทีหลัง / COD"/>
    <s v=""/>
    <s v="-"/>
    <s v="07/07/2025 21:20"/>
  </r>
  <r>
    <x v="1"/>
    <x v="1"/>
    <n v="50"/>
    <n v="1"/>
    <s v="FOR48"/>
    <n v="100"/>
    <n v="0"/>
    <s v="ร้านที่4"/>
    <s v="ท***์ แ***ฮง"/>
    <s v="สงขลา"/>
    <s v="-"/>
    <s v=""/>
    <s v="07/07/2025 21:18"/>
    <s v="-"/>
    <s v="J&amp;T COD"/>
    <s v="Tiktok"/>
    <s v="จ่ายทีหลัง / COD"/>
    <s v=""/>
    <s v="-"/>
    <s v="07/07/2025 21:19"/>
  </r>
  <r>
    <x v="2"/>
    <x v="2"/>
    <n v="50"/>
    <n v="1"/>
    <s v="FOR48"/>
    <n v="100"/>
    <n v="0"/>
    <s v="ร้านที่4"/>
    <s v="ท***์ แ***ฮง"/>
    <s v="สงขลา"/>
    <s v="-"/>
    <s v=""/>
    <s v="07/07/2025 21:18"/>
    <s v="-"/>
    <s v="J&amp;T COD"/>
    <s v="Tiktok"/>
    <s v="จ่ายทีหลัง / COD"/>
    <s v=""/>
    <s v="-"/>
    <s v="07/07/2025 21:19"/>
  </r>
  <r>
    <x v="3"/>
    <x v="3"/>
    <n v="50"/>
    <n v="1"/>
    <s v="FOR48"/>
    <n v="100"/>
    <n v="0"/>
    <s v="ร้านที่4"/>
    <s v="ท***์ แ***ฮง"/>
    <s v="สงขลา"/>
    <s v="-"/>
    <s v=""/>
    <s v="07/07/2025 21:18"/>
    <s v="-"/>
    <s v="J&amp;T COD"/>
    <s v="Tiktok"/>
    <s v="จ่ายทีหลัง / COD"/>
    <s v=""/>
    <s v="-"/>
    <s v="07/07/2025 21:19"/>
  </r>
  <r>
    <x v="1"/>
    <x v="1"/>
    <n v="50"/>
    <n v="1"/>
    <s v="FOR47"/>
    <n v="100"/>
    <n v="0"/>
    <s v="ร้านที่4"/>
    <s v="ส***ิดา"/>
    <s v="กรุงเทพมหานคร"/>
    <s v="-"/>
    <s v=""/>
    <s v="07/07/2025 21:16"/>
    <s v="-"/>
    <s v="J&amp;T Express"/>
    <s v="Tiktok"/>
    <s v="tiktok"/>
    <s v=""/>
    <s v="-"/>
    <s v="07/07/2025 21:19"/>
  </r>
  <r>
    <x v="2"/>
    <x v="2"/>
    <n v="50"/>
    <n v="1"/>
    <s v="FOR47"/>
    <n v="100"/>
    <n v="0"/>
    <s v="ร้านที่4"/>
    <s v="ส***ิดา"/>
    <s v="กรุงเทพมหานคร"/>
    <s v="-"/>
    <s v=""/>
    <s v="07/07/2025 21:16"/>
    <s v="-"/>
    <s v="J&amp;T Express"/>
    <s v="Tiktok"/>
    <s v="tiktok"/>
    <s v=""/>
    <s v="-"/>
    <s v="07/07/2025 21:19"/>
  </r>
  <r>
    <x v="3"/>
    <x v="3"/>
    <n v="50"/>
    <n v="1"/>
    <s v="FOR47"/>
    <n v="100"/>
    <n v="0"/>
    <s v="ร้านที่4"/>
    <s v="ส***ิดา"/>
    <s v="กรุงเทพมหานคร"/>
    <s v="-"/>
    <s v=""/>
    <s v="07/07/2025 21:16"/>
    <s v="-"/>
    <s v="J&amp;T Express"/>
    <s v="Tiktok"/>
    <s v="tiktok"/>
    <s v=""/>
    <s v="-"/>
    <s v="07/07/2025 21:18"/>
  </r>
  <r>
    <x v="2"/>
    <x v="2"/>
    <n v="33.333333333333336"/>
    <n v="3"/>
    <s v="FOR45"/>
    <n v="400"/>
    <n v="0"/>
    <s v="ร้านที่2"/>
    <s v="ว***ี ว***พนัด"/>
    <s v="ชลบุรี"/>
    <s v="-"/>
    <s v=""/>
    <s v="07/07/2025 21:13"/>
    <s v="-"/>
    <s v="J&amp;T COD"/>
    <s v="Tiktok"/>
    <s v="จ่ายทีหลัง / COD"/>
    <s v=""/>
    <s v="-"/>
    <s v="07/07/2025 21:16"/>
  </r>
  <r>
    <x v="3"/>
    <x v="3"/>
    <n v="60"/>
    <n v="3"/>
    <s v="FOR45"/>
    <n v="400"/>
    <n v="0"/>
    <s v="ร้านที่2"/>
    <s v="ว***ี ว***พนัด"/>
    <s v="ชลบุรี"/>
    <s v="-"/>
    <s v=""/>
    <s v="07/07/2025 21:13"/>
    <s v="-"/>
    <s v="J&amp;T COD"/>
    <s v="Tiktok"/>
    <s v="จ่ายทีหลัง / COD"/>
    <s v=""/>
    <s v="-"/>
    <s v="07/07/2025 21:16"/>
  </r>
  <r>
    <x v="8"/>
    <x v="8"/>
    <n v="50"/>
    <n v="6"/>
    <s v="FOR45"/>
    <n v="400"/>
    <n v="0"/>
    <s v="ร้านที่2"/>
    <s v="ว***ี ว***พนัด"/>
    <s v="ชลบุรี"/>
    <s v="-"/>
    <s v=""/>
    <s v="07/07/2025 21:13"/>
    <s v="-"/>
    <s v="J&amp;T COD"/>
    <s v="Tiktok"/>
    <s v="จ่ายทีหลัง / COD"/>
    <s v=""/>
    <s v="-"/>
    <s v="07/07/2025 21:16"/>
  </r>
  <r>
    <x v="1"/>
    <x v="1"/>
    <n v="50"/>
    <n v="1"/>
    <s v="FOR44"/>
    <n v="100"/>
    <n v="0"/>
    <s v="ร้านที่4"/>
    <s v="A***j N***nun"/>
    <s v="กรุงเทพฯ"/>
    <s v="-"/>
    <s v=""/>
    <s v="07/07/2025 21:10"/>
    <s v="-"/>
    <s v="J&amp;T Express"/>
    <s v="Tiktok"/>
    <s v="tiktok"/>
    <s v=""/>
    <s v="-"/>
    <s v="07/07/2025 21:14"/>
  </r>
  <r>
    <x v="2"/>
    <x v="2"/>
    <n v="50"/>
    <n v="1"/>
    <s v="FOR44"/>
    <n v="100"/>
    <n v="0"/>
    <s v="ร้านที่4"/>
    <s v="A***j N***nun"/>
    <s v="กรุงเทพฯ"/>
    <s v="-"/>
    <s v=""/>
    <s v="07/07/2025 21:10"/>
    <s v="-"/>
    <s v="J&amp;T Express"/>
    <s v="Tiktok"/>
    <s v="tiktok"/>
    <s v=""/>
    <s v="-"/>
    <s v="07/07/2025 21:14"/>
  </r>
  <r>
    <x v="3"/>
    <x v="3"/>
    <n v="50"/>
    <n v="1"/>
    <s v="FOR44"/>
    <n v="100"/>
    <n v="0"/>
    <s v="ร้านที่4"/>
    <s v="A***j N***nun"/>
    <s v="กรุงเทพฯ"/>
    <s v="-"/>
    <s v=""/>
    <s v="07/07/2025 21:10"/>
    <s v="-"/>
    <s v="J&amp;T Express"/>
    <s v="Tiktok"/>
    <s v="tiktok"/>
    <s v=""/>
    <s v="-"/>
    <s v="07/07/2025 21:14"/>
  </r>
  <r>
    <x v="7"/>
    <x v="7"/>
    <n v="66.666666666666671"/>
    <n v="6"/>
    <s v="FOR43"/>
    <n v="255"/>
    <n v="0"/>
    <s v="ร้านที่1"/>
    <s v="ส******ต"/>
    <s v="******ทุ่งหนองเเหวน, ตำบล มะค่า, อำเภอโนนไทย ตำบลมะค่า อำเภอโนนไทย จังหวัดนครราชสีมา 30220"/>
    <s v="30220"/>
    <s v="06"/>
    <s v="07/07/2025 21:11"/>
    <s v="-"/>
    <s v="Flash Express"/>
    <s v="Shopee"/>
    <s v="shopee"/>
    <s v=""/>
    <s v="TH27097FJHQT7N"/>
    <s v="07/07/2025 21:11"/>
  </r>
  <r>
    <x v="3"/>
    <x v="3"/>
    <n v="60"/>
    <n v="3"/>
    <s v="FOR41"/>
    <n v="91.33"/>
    <n v="7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07/07/2025 20:46"/>
    <s v="-"/>
    <s v="Kerry_dropoff"/>
    <s v="Lazada"/>
    <s v="lazada"/>
    <s v=""/>
    <s v="LEXPU0585515793"/>
    <s v="07/07/2025 20:46"/>
  </r>
  <r>
    <x v="10"/>
    <x v="11"/>
    <n v="33.166666666666664"/>
    <n v="6"/>
    <s v="FOR40"/>
    <n v="217.75"/>
    <n v="10"/>
    <s v="ร้านที่1"/>
    <s v="วิชิตา โรจนหัสดินทร์"/>
    <s v="66/47 ม 1 ซอยการเคหะ ต.ศรีสุนทร_x000a__x000a_ถลาง/ Thalangภูเก็ต/ Phuket_x000a_83110"/>
    <s v="83110"/>
    <s v="660612358084"/>
    <s v="07/07/2025 20:45"/>
    <s v="-"/>
    <s v="Kerry_dropoff"/>
    <s v="Lazada"/>
    <s v="lazada"/>
    <s v=""/>
    <s v="-"/>
    <s v="07/07/2025 20:45"/>
  </r>
  <r>
    <x v="11"/>
    <x v="12"/>
    <n v="66.666666666666671"/>
    <n v="6"/>
    <s v="FOR39"/>
    <n v="200"/>
    <n v="0"/>
    <s v="ร้านที่2"/>
    <s v="แ***ปอ แ***ศิริ"/>
    <s v="สงขลา"/>
    <s v="-"/>
    <s v=""/>
    <s v="07/07/2025 20:30"/>
    <s v="-"/>
    <s v="J&amp;T COD"/>
    <s v="Tiktok"/>
    <s v="จ่ายทีหลัง / COD"/>
    <s v=""/>
    <s v="-"/>
    <s v="07/07/2025 20:30"/>
  </r>
  <r>
    <x v="1"/>
    <x v="1"/>
    <n v="50"/>
    <n v="1"/>
    <s v="FOR38"/>
    <n v="200"/>
    <n v="0"/>
    <s v="ร้านที่4"/>
    <s v="ล***าวรรณ  พ***์ดี"/>
    <s v="กรุงเทพฯ"/>
    <s v="-"/>
    <s v=""/>
    <s v="07/07/2025 20:29"/>
    <s v="-"/>
    <s v="J&amp;T COD"/>
    <s v="Tiktok"/>
    <s v="จ่ายทีหลัง / COD"/>
    <s v=""/>
    <s v="-"/>
    <s v="07/07/2025 20:29"/>
  </r>
  <r>
    <x v="2"/>
    <x v="2"/>
    <n v="50"/>
    <n v="1"/>
    <s v="FOR38"/>
    <n v="200"/>
    <n v="0"/>
    <s v="ร้านที่4"/>
    <s v="ล***าวรรณ  พ***์ดี"/>
    <s v="กรุงเทพฯ"/>
    <s v="-"/>
    <s v=""/>
    <s v="07/07/2025 20:29"/>
    <s v="-"/>
    <s v="J&amp;T COD"/>
    <s v="Tiktok"/>
    <s v="จ่ายทีหลัง / COD"/>
    <s v=""/>
    <s v="-"/>
    <s v="07/07/2025 20:29"/>
  </r>
  <r>
    <x v="3"/>
    <x v="3"/>
    <n v="50"/>
    <n v="1"/>
    <s v="FOR38"/>
    <n v="200"/>
    <n v="0"/>
    <s v="ร้านที่4"/>
    <s v="ล***าวรรณ  พ***์ดี"/>
    <s v="กรุงเทพฯ"/>
    <s v="-"/>
    <s v=""/>
    <s v="07/07/2025 20:29"/>
    <s v="-"/>
    <s v="J&amp;T COD"/>
    <s v="Tiktok"/>
    <s v="จ่ายทีหลัง / COD"/>
    <s v=""/>
    <s v="-"/>
    <s v="07/07/2025 20:29"/>
  </r>
  <r>
    <x v="8"/>
    <x v="8"/>
    <n v="33.333333333333336"/>
    <n v="3"/>
    <s v="FOR38"/>
    <n v="200"/>
    <n v="0"/>
    <s v="ร้านที่4"/>
    <s v="ล***าวรรณ  พ***์ดี"/>
    <s v="กรุงเทพฯ"/>
    <s v="-"/>
    <s v=""/>
    <s v="07/07/2025 20:29"/>
    <s v="-"/>
    <s v="J&amp;T COD"/>
    <s v="Tiktok"/>
    <s v="จ่ายทีหลัง / COD"/>
    <s v=""/>
    <s v="-"/>
    <s v="07/07/2025 20:29"/>
  </r>
  <r>
    <x v="1"/>
    <x v="1"/>
    <n v="50"/>
    <n v="2"/>
    <s v="FOR36"/>
    <n v="200"/>
    <n v="0"/>
    <s v="ร้านที่4"/>
    <s v="จ***ภรณ์  ม***ริญ"/>
    <s v="เทศบาลนครนครปฐม"/>
    <s v="-"/>
    <s v=""/>
    <s v="07/07/2025 20:14"/>
    <s v="-"/>
    <s v="J&amp;T COD"/>
    <s v="Tiktok"/>
    <s v="จ่ายทีหลัง / COD"/>
    <s v=""/>
    <s v="-"/>
    <s v="07/07/2025 20:14"/>
  </r>
  <r>
    <x v="2"/>
    <x v="2"/>
    <n v="50"/>
    <n v="2"/>
    <s v="FOR36"/>
    <n v="200"/>
    <n v="0"/>
    <s v="ร้านที่4"/>
    <s v="จ***ภรณ์  ม***ริญ"/>
    <s v="เทศบาลนครนครปฐม"/>
    <s v="-"/>
    <s v=""/>
    <s v="07/07/2025 20:14"/>
    <s v="-"/>
    <s v="J&amp;T COD"/>
    <s v="Tiktok"/>
    <s v="จ่ายทีหลัง / COD"/>
    <s v=""/>
    <s v="-"/>
    <s v="07/07/2025 20:14"/>
  </r>
  <r>
    <x v="3"/>
    <x v="3"/>
    <n v="50"/>
    <n v="2"/>
    <s v="FOR36"/>
    <n v="200"/>
    <n v="0"/>
    <s v="ร้านที่4"/>
    <s v="จ***ภรณ์  ม***ริญ"/>
    <s v="เทศบาลนครนครปฐม"/>
    <s v="-"/>
    <s v=""/>
    <s v="07/07/2025 20:14"/>
    <s v="-"/>
    <s v="J&amp;T COD"/>
    <s v="Tiktok"/>
    <s v="จ่ายทีหลัง / COD"/>
    <s v=""/>
    <s v="-"/>
    <s v="07/07/2025 20:14"/>
  </r>
  <r>
    <x v="4"/>
    <x v="4"/>
    <n v="66.333333333333329"/>
    <n v="3"/>
    <s v="FOR35"/>
    <n v="225"/>
    <n v="0"/>
    <s v="ร้านที่10"/>
    <s v="อรพรรณ ช่างทองคลองสี่"/>
    <s v="269 ซ.สวนฝรั่ง (ร้านค้าปากซอย) ถ.ริมคลองประปา_x000a__x000a_บางซื่อ/ Bang Sueกรุงเทพมหานคร/ Bangkok_x000a_10800"/>
    <s v="10800"/>
    <s v="660847157271"/>
    <s v="07/07/2025 20:12"/>
    <s v="-"/>
    <s v="Kerry_dropoff"/>
    <s v="Lazada"/>
    <s v="lazada"/>
    <s v=""/>
    <s v="-"/>
    <s v="07/07/2025 20:12"/>
  </r>
  <r>
    <x v="7"/>
    <x v="7"/>
    <n v="66.666666666666671"/>
    <n v="6"/>
    <s v="FOR34"/>
    <n v="400"/>
    <n v="0"/>
    <s v="ร้านที่2"/>
    <s v="อ***ช ค***นกลาง"/>
    <s v="นครราชสีมา"/>
    <s v="-"/>
    <s v=""/>
    <s v="07/07/2025 20:11"/>
    <s v="-"/>
    <s v="J&amp;T COD"/>
    <s v="Tiktok"/>
    <s v="จ่ายทีหลัง / COD"/>
    <s v=""/>
    <s v="-"/>
    <s v="07/07/2025 20:11"/>
  </r>
  <r>
    <x v="11"/>
    <x v="12"/>
    <n v="66.666666666666671"/>
    <n v="6"/>
    <s v="FOR34"/>
    <n v="400"/>
    <n v="0"/>
    <s v="ร้านที่2"/>
    <s v="อ***ช ค***นกลาง"/>
    <s v="นครราชสีมา"/>
    <s v="-"/>
    <s v=""/>
    <s v="07/07/2025 20:11"/>
    <s v="-"/>
    <s v="J&amp;T COD"/>
    <s v="Tiktok"/>
    <s v="จ่ายทีหลัง / COD"/>
    <s v=""/>
    <s v="-"/>
    <s v="07/07/2025 20:11"/>
  </r>
  <r>
    <x v="8"/>
    <x v="8"/>
    <n v="50"/>
    <n v="6"/>
    <s v="FOR33"/>
    <n v="200"/>
    <n v="0"/>
    <s v="ร้านที่2"/>
    <s v="G***iga 6**"/>
    <s v="สระบุรี"/>
    <s v="-"/>
    <s v=""/>
    <s v="07/07/2025 20:10"/>
    <s v="-"/>
    <s v="J&amp;T Express"/>
    <s v="Tiktok"/>
    <s v="tiktok"/>
    <s v="รับแต่เผือกมะพร้าวอ่อน6กล่องคะ"/>
    <s v="-"/>
    <s v="07/07/2025 20:06"/>
  </r>
  <r>
    <x v="8"/>
    <x v="8"/>
    <n v="50"/>
    <n v="6"/>
    <s v="FOR32"/>
    <n v="200"/>
    <n v="0"/>
    <s v="ร้านที่2"/>
    <s v="ว***ณี ก***งมี"/>
    <s v="สุรินทร์"/>
    <s v="-"/>
    <s v=""/>
    <s v="07/07/2025 20:07"/>
    <s v="-"/>
    <s v="J&amp;T Express"/>
    <s v="Tiktok"/>
    <s v="tiktok"/>
    <s v=""/>
    <s v="-"/>
    <s v="07/07/2025 20:06"/>
  </r>
  <r>
    <x v="1"/>
    <x v="1"/>
    <n v="50"/>
    <n v="1"/>
    <s v="FOR31"/>
    <n v="100"/>
    <n v="0"/>
    <s v="ร้านที่4"/>
    <s v="ญ*** เ***ญศิลป์"/>
    <s v="ระยอง"/>
    <s v="-"/>
    <s v=""/>
    <s v="07/07/2025 19:56"/>
    <s v="-"/>
    <s v="Flash Express Thailand"/>
    <s v="Tiktok"/>
    <s v="tiktok"/>
    <s v=""/>
    <s v="THT21031YZU2V5Z"/>
    <s v="07/07/2025 19:56"/>
  </r>
  <r>
    <x v="2"/>
    <x v="2"/>
    <n v="50"/>
    <n v="1"/>
    <s v="FOR31"/>
    <n v="100"/>
    <n v="0"/>
    <s v="ร้านที่4"/>
    <s v="ญ*** เ***ญศิลป์"/>
    <s v="ระยอง"/>
    <s v="-"/>
    <s v=""/>
    <s v="07/07/2025 19:56"/>
    <s v="-"/>
    <s v="Flash Express Thailand"/>
    <s v="Tiktok"/>
    <s v="tiktok"/>
    <s v=""/>
    <s v="THT21031YZU2V5Z"/>
    <s v="07/07/2025 19:56"/>
  </r>
  <r>
    <x v="3"/>
    <x v="3"/>
    <n v="50"/>
    <n v="1"/>
    <s v="FOR31"/>
    <n v="100"/>
    <n v="0"/>
    <s v="ร้านที่4"/>
    <s v="ญ*** เ***ญศิลป์"/>
    <s v="ระยอง"/>
    <s v="-"/>
    <s v=""/>
    <s v="07/07/2025 19:56"/>
    <s v="-"/>
    <s v="Flash Express Thailand"/>
    <s v="Tiktok"/>
    <s v="tiktok"/>
    <s v=""/>
    <s v="THT21031YZU2V5Z"/>
    <s v="07/07/2025 19:56"/>
  </r>
  <r>
    <x v="3"/>
    <x v="3"/>
    <n v="43"/>
    <n v="1"/>
    <s v="FOR30"/>
    <n v="43"/>
    <n v="0"/>
    <s v="ร้านที่1"/>
    <s v="ธ*****์"/>
    <s v="******านหนองใส ตำบลหนองนาคำ ตำบลหนองนาคำ อำเภอเมืองอุดรธานี จังหวัดอุดรธานี 41000"/>
    <s v="41000"/>
    <s v="99"/>
    <s v="07/07/2025 20:21"/>
    <s v="-"/>
    <s v="Flash Express"/>
    <s v="Shopee"/>
    <s v="shopee"/>
    <s v=""/>
    <s v="TH38017FJRUS6I"/>
    <s v="07/07/2025 19:51"/>
  </r>
  <r>
    <x v="8"/>
    <x v="8"/>
    <n v="50"/>
    <n v="6"/>
    <s v="FOR29"/>
    <n v="200"/>
    <n v="0"/>
    <s v="ร้านที่2"/>
    <s v="ส***ศิณี ห***าน"/>
    <s v="พะเยา"/>
    <s v="-"/>
    <s v=""/>
    <s v="07/07/2025 19:06"/>
    <s v="-"/>
    <s v="J&amp;T COD"/>
    <s v="Tiktok"/>
    <s v="จ่ายทีหลัง / COD"/>
    <s v=""/>
    <s v="-"/>
    <s v="07/07/2025 19:06"/>
  </r>
  <r>
    <x v="0"/>
    <x v="0"/>
    <n v="54.5"/>
    <n v="2"/>
    <s v="FOR28"/>
    <n v="67"/>
    <n v="7"/>
    <s v="ร้านที่1"/>
    <s v="แตงโม ไม่ให้ฝากร้านค้าค่ะ"/>
    <s v="618/242 อาคาร 5 (ไม่ให้ฝากร้านค้าทุกรณีค่ะ) ซอยลาดกระบัง 24/4 แขวง เขตลาดกระบัง กทม. 10520_x000a__x000a_ลาดกระบัง/ Lat Krabangกรุงเทพมหานคร/ Bangkok_x000a_10520"/>
    <s v="10520"/>
    <s v="660858076139"/>
    <s v="07/07/2025 19:00"/>
    <s v="-"/>
    <s v="Kerry_dropoff"/>
    <s v="Lazada"/>
    <s v="lazada"/>
    <s v=""/>
    <s v="LEXPU0585491496"/>
    <s v="07/07/2025 19:00"/>
  </r>
  <r>
    <x v="3"/>
    <x v="3"/>
    <n v="60"/>
    <n v="3"/>
    <s v="FOR27"/>
    <n v="200"/>
    <n v="0"/>
    <s v="ร้านที่2"/>
    <s v="ธ***า ท***ุวรรณ"/>
    <s v="ศรีสะเกษ"/>
    <s v="-"/>
    <s v=""/>
    <s v="07/07/2025 23:39"/>
    <s v="-"/>
    <s v="J&amp;T Express"/>
    <s v="Tiktok"/>
    <s v="tiktok"/>
    <s v=""/>
    <s v="-"/>
    <s v="07/07/2025 18:53"/>
  </r>
  <r>
    <x v="1"/>
    <x v="1"/>
    <n v="50"/>
    <n v="1"/>
    <s v="FOR27"/>
    <n v="200"/>
    <n v="0"/>
    <s v="ร้านที่2"/>
    <s v="ธ***า ท***ุวรรณ"/>
    <s v="ศรีสะเกษ"/>
    <s v="-"/>
    <s v=""/>
    <s v="07/07/2025 23:39"/>
    <s v="-"/>
    <s v="J&amp;T Express"/>
    <s v="Tiktok"/>
    <s v="tiktok"/>
    <s v=""/>
    <s v="-"/>
    <s v="07/07/2025 18:53"/>
  </r>
  <r>
    <x v="2"/>
    <x v="2"/>
    <n v="50"/>
    <n v="1"/>
    <s v="FOR27"/>
    <n v="200"/>
    <n v="0"/>
    <s v="ร้านที่2"/>
    <s v="ธ***า ท***ุวรรณ"/>
    <s v="ศรีสะเกษ"/>
    <s v="-"/>
    <s v=""/>
    <s v="07/07/2025 23:39"/>
    <s v="-"/>
    <s v="J&amp;T Express"/>
    <s v="Tiktok"/>
    <s v="tiktok"/>
    <s v=""/>
    <s v="-"/>
    <s v="07/07/2025 18:53"/>
  </r>
  <r>
    <x v="3"/>
    <x v="3"/>
    <n v="50"/>
    <n v="1"/>
    <s v="FOR27"/>
    <n v="200"/>
    <n v="0"/>
    <s v="ร้านที่2"/>
    <s v="ธ***า ท***ุวรรณ"/>
    <s v="ศรีสะเกษ"/>
    <s v="-"/>
    <s v=""/>
    <s v="07/07/2025 23:39"/>
    <s v="-"/>
    <s v="J&amp;T Express"/>
    <s v="Tiktok"/>
    <s v="tiktok"/>
    <s v=""/>
    <s v="-"/>
    <s v="07/07/2025 18:53"/>
  </r>
  <r>
    <x v="1"/>
    <x v="1"/>
    <n v="50"/>
    <n v="1"/>
    <s v="FOR26"/>
    <n v="138"/>
    <n v="38"/>
    <s v="ร้านที่4"/>
    <s v="ธ***ัทร พ***จิบนิตย์"/>
    <s v="ชลบุรี"/>
    <s v="-"/>
    <s v=""/>
    <s v="07/07/2025 18:51"/>
    <s v="-"/>
    <s v="Flash Express Thailand"/>
    <s v="Tiktok"/>
    <s v="tiktok"/>
    <s v=""/>
    <s v="THT20071YZU527Z"/>
    <s v="07/07/2025 18:51"/>
  </r>
  <r>
    <x v="2"/>
    <x v="2"/>
    <n v="50"/>
    <n v="1"/>
    <s v="FOR26"/>
    <n v="138"/>
    <n v="38"/>
    <s v="ร้านที่4"/>
    <s v="ธ***ัทร พ***จิบนิตย์"/>
    <s v="ชลบุรี"/>
    <s v="-"/>
    <s v=""/>
    <s v="07/07/2025 18:51"/>
    <s v="-"/>
    <s v="Flash Express Thailand"/>
    <s v="Tiktok"/>
    <s v="tiktok"/>
    <s v=""/>
    <s v="THT20071YZU527Z"/>
    <s v="07/07/2025 18:51"/>
  </r>
  <r>
    <x v="3"/>
    <x v="3"/>
    <n v="50"/>
    <n v="1"/>
    <s v="FOR26"/>
    <n v="138"/>
    <n v="38"/>
    <s v="ร้านที่4"/>
    <s v="ธ***ัทร พ***จิบนิตย์"/>
    <s v="ชลบุรี"/>
    <s v="-"/>
    <s v=""/>
    <s v="07/07/2025 18:51"/>
    <s v="-"/>
    <s v="Flash Express Thailand"/>
    <s v="Tiktok"/>
    <s v="tiktok"/>
    <s v=""/>
    <s v="THT20071YZU527Z"/>
    <s v="07/07/2025 18:51"/>
  </r>
  <r>
    <x v="1"/>
    <x v="1"/>
    <n v="50"/>
    <n v="2"/>
    <s v="FOR25"/>
    <n v="200"/>
    <n v="0"/>
    <s v="ร้านที่4"/>
    <s v="ส***ัย  เ***ศรีเผือก"/>
    <s v="ลพบุรี"/>
    <s v="-"/>
    <s v=""/>
    <s v="07/07/2025 18:46"/>
    <s v="-"/>
    <s v="J&amp;T COD"/>
    <s v="Tiktok"/>
    <s v="จ่ายทีหลัง / COD"/>
    <s v=""/>
    <s v="-"/>
    <s v="07/07/2025 18:46"/>
  </r>
  <r>
    <x v="2"/>
    <x v="2"/>
    <n v="50"/>
    <n v="2"/>
    <s v="FOR25"/>
    <n v="200"/>
    <n v="0"/>
    <s v="ร้านที่4"/>
    <s v="ส***ัย  เ***ศรีเผือก"/>
    <s v="ลพบุรี"/>
    <s v="-"/>
    <s v=""/>
    <s v="07/07/2025 18:46"/>
    <s v="-"/>
    <s v="J&amp;T COD"/>
    <s v="Tiktok"/>
    <s v="จ่ายทีหลัง / COD"/>
    <s v=""/>
    <s v="-"/>
    <s v="07/07/2025 18:46"/>
  </r>
  <r>
    <x v="3"/>
    <x v="3"/>
    <n v="50"/>
    <n v="2"/>
    <s v="FOR25"/>
    <n v="200"/>
    <n v="0"/>
    <s v="ร้านที่4"/>
    <s v="ส***ัย  เ***ศรีเผือก"/>
    <s v="ลพบุรี"/>
    <s v="-"/>
    <s v=""/>
    <s v="07/07/2025 18:46"/>
    <s v="-"/>
    <s v="J&amp;T COD"/>
    <s v="Tiktok"/>
    <s v="จ่ายทีหลัง / COD"/>
    <s v=""/>
    <s v="-"/>
    <s v="07/07/2025 18:46"/>
  </r>
  <r>
    <x v="8"/>
    <x v="8"/>
    <n v="50"/>
    <n v="6"/>
    <s v="FOR24"/>
    <n v="200"/>
    <n v="0"/>
    <s v="ร้านที่2"/>
    <s v="ส***ตรี น***ทธิ์"/>
    <s v="ขอนแก่น"/>
    <s v="-"/>
    <s v=""/>
    <s v="07/07/2025 18:31"/>
    <s v="-"/>
    <s v="J&amp;T COD"/>
    <s v="Tiktok"/>
    <s v="จ่ายทีหลัง / COD"/>
    <s v=""/>
    <s v="-"/>
    <s v="07/07/2025 18:31"/>
  </r>
  <r>
    <x v="12"/>
    <x v="13"/>
    <n v="75"/>
    <n v="2"/>
    <s v="FOR23"/>
    <n v="240"/>
    <n v="90"/>
    <s v="ร้านที่1"/>
    <s v="ม***์"/>
    <s v="******นน ประชาชื่น, แขวงทุ่งสองห้อง, เขตหลักสี่ กทม.10210 แขวงทุ่งสองห้อง เขตหลักสี่ จังหวัดกรุงเทพมหานคร 10210"/>
    <s v="10210"/>
    <s v="45"/>
    <s v="07/07/2025 18:58"/>
    <s v="-"/>
    <s v="Flash Express"/>
    <s v="Shopee"/>
    <s v="shopee"/>
    <s v=""/>
    <s v="-"/>
    <s v="07/07/2025 18:28"/>
  </r>
  <r>
    <x v="1"/>
    <x v="1"/>
    <n v="50"/>
    <n v="1"/>
    <s v="FOR22"/>
    <n v="109"/>
    <n v="9"/>
    <s v="ร้านที่4"/>
    <s v="จ***ี"/>
    <s v="เลย"/>
    <s v="-"/>
    <s v=""/>
    <s v="07/07/2025 18:23"/>
    <s v="-"/>
    <s v="J&amp;T COD"/>
    <s v="Tiktok"/>
    <s v="จ่ายทีหลัง / COD"/>
    <s v=""/>
    <s v="-"/>
    <s v="07/07/2025 18:23"/>
  </r>
  <r>
    <x v="2"/>
    <x v="2"/>
    <n v="50"/>
    <n v="1"/>
    <s v="FOR22"/>
    <n v="109"/>
    <n v="9"/>
    <s v="ร้านที่4"/>
    <s v="จ***ี"/>
    <s v="เลย"/>
    <s v="-"/>
    <s v=""/>
    <s v="07/07/2025 18:23"/>
    <s v="-"/>
    <s v="J&amp;T COD"/>
    <s v="Tiktok"/>
    <s v="จ่ายทีหลัง / COD"/>
    <s v=""/>
    <s v="-"/>
    <s v="07/07/2025 18:23"/>
  </r>
  <r>
    <x v="3"/>
    <x v="3"/>
    <n v="50"/>
    <n v="1"/>
    <s v="FOR22"/>
    <n v="109"/>
    <n v="9"/>
    <s v="ร้านที่4"/>
    <s v="จ***ี"/>
    <s v="เลย"/>
    <s v="-"/>
    <s v=""/>
    <s v="07/07/2025 18:23"/>
    <s v="-"/>
    <s v="J&amp;T COD"/>
    <s v="Tiktok"/>
    <s v="จ่ายทีหลัง / COD"/>
    <s v=""/>
    <s v="-"/>
    <s v="07/07/2025 18:23"/>
  </r>
  <r>
    <x v="0"/>
    <x v="0"/>
    <n v="54.5"/>
    <n v="2"/>
    <s v="FOR21"/>
    <n v="162"/>
    <n v="26"/>
    <s v="ร้านที่1"/>
    <s v="สมถวิล รักษ์มณี"/>
    <s v="111/144หมู่บ้านศิริสุบ ซอยช่างอากาศอุทิศ24 · ดอนเมือง/ Don Mueang_x000a__x000a_ดอนเมือง/ Don Mueangกรุงเทพมหานคร/ Bangkok_x000a_10210"/>
    <s v="10210"/>
    <s v="660851341414"/>
    <s v="07/07/2025 18:18"/>
    <s v="-"/>
    <s v="Kerry_dropoff"/>
    <s v="Lazada"/>
    <s v="lazada"/>
    <s v=""/>
    <s v="LEXPU0585492750"/>
    <s v="07/07/2025 18:19"/>
  </r>
  <r>
    <x v="13"/>
    <x v="14"/>
    <n v="54.5"/>
    <n v="2"/>
    <s v="FOR21"/>
    <n v="162"/>
    <n v="26"/>
    <s v="ร้านที่1"/>
    <s v="สมถวิล รักษ์มณี"/>
    <s v="111/144หมู่บ้านศิริสุบ ซอยช่างอากาศอุทิศ24 · ดอนเมือง/ Don Mueang_x000a__x000a_ดอนเมือง/ Don Mueangกรุงเทพมหานคร/ Bangkok_x000a_10210"/>
    <s v="10210"/>
    <s v="660851341414"/>
    <s v="07/07/2025 18:18"/>
    <s v="-"/>
    <s v="Kerry_dropoff"/>
    <s v="Lazada"/>
    <s v="lazada"/>
    <s v=""/>
    <s v="LEXPU0585492750"/>
    <s v="07/07/2025 18:18"/>
  </r>
  <r>
    <x v="8"/>
    <x v="8"/>
    <n v="33.333333333333336"/>
    <n v="3"/>
    <s v="FOR20"/>
    <n v="248"/>
    <n v="38"/>
    <s v="ร้านที่2"/>
    <s v="ศ******ว"/>
    <s v="******านเลขที่ 19 หมู่ 11 อำเภอุทุมพรพิสัย ตำบลสำโรง ศรีสะเกษ, 33120 ตำบลสำโรง อำเภออุทุมพรพิสัย จังหวัดศรีสะเกษ 33120"/>
    <s v="33120"/>
    <s v="10"/>
    <s v="-"/>
    <s v="-"/>
    <s v=""/>
    <s v="Shopee"/>
    <s v="-"/>
    <s v=""/>
    <s v="-"/>
    <s v="07/07/2025 18:17"/>
  </r>
  <r>
    <x v="3"/>
    <x v="3"/>
    <n v="60"/>
    <n v="1"/>
    <s v="FOR20"/>
    <n v="248"/>
    <n v="38"/>
    <s v="ร้านที่2"/>
    <s v="ศ******ว"/>
    <s v="******านเลขที่ 19 หมู่ 11 อำเภอุทุมพรพิสัย ตำบลสำโรง ศรีสะเกษ, 33120 ตำบลสำโรง อำเภออุทุมพรพิสัย จังหวัดศรีสะเกษ 33120"/>
    <s v="33120"/>
    <s v="10"/>
    <s v="-"/>
    <s v="-"/>
    <s v=""/>
    <s v="Shopee"/>
    <s v="-"/>
    <s v=""/>
    <s v="-"/>
    <s v="07/07/2025 18:17"/>
  </r>
  <r>
    <x v="1"/>
    <x v="1"/>
    <n v="50"/>
    <n v="1"/>
    <s v="FOR19"/>
    <n v="100"/>
    <n v="0"/>
    <s v="ร้านที่4"/>
    <s v="ว***า บ***ั่น"/>
    <s v="กำแพงเพชร"/>
    <s v="-"/>
    <s v=""/>
    <s v="07/07/2025 18:13"/>
    <s v="-"/>
    <s v="J&amp;T COD"/>
    <s v="Tiktok"/>
    <s v="จ่ายทีหลัง / COD"/>
    <s v=""/>
    <s v="-"/>
    <s v="07/07/2025 18:13"/>
  </r>
  <r>
    <x v="2"/>
    <x v="2"/>
    <n v="50"/>
    <n v="1"/>
    <s v="FOR19"/>
    <n v="100"/>
    <n v="0"/>
    <s v="ร้านที่4"/>
    <s v="ว***า บ***ั่น"/>
    <s v="กำแพงเพชร"/>
    <s v="-"/>
    <s v=""/>
    <s v="07/07/2025 18:13"/>
    <s v="-"/>
    <s v="J&amp;T COD"/>
    <s v="Tiktok"/>
    <s v="จ่ายทีหลัง / COD"/>
    <s v=""/>
    <s v="-"/>
    <s v="07/07/2025 18:13"/>
  </r>
  <r>
    <x v="3"/>
    <x v="3"/>
    <n v="50"/>
    <n v="1"/>
    <s v="FOR19"/>
    <n v="100"/>
    <n v="0"/>
    <s v="ร้านที่4"/>
    <s v="ว***า บ***ั่น"/>
    <s v="กำแพงเพชร"/>
    <s v="-"/>
    <s v=""/>
    <s v="07/07/2025 18:13"/>
    <s v="-"/>
    <s v="J&amp;T COD"/>
    <s v="Tiktok"/>
    <s v="จ่ายทีหลัง / COD"/>
    <s v=""/>
    <s v="-"/>
    <s v="07/07/2025 18:13"/>
  </r>
  <r>
    <x v="8"/>
    <x v="8"/>
    <n v="33.333333333333336"/>
    <n v="6"/>
    <s v="FOR18"/>
    <n v="200"/>
    <n v="0"/>
    <s v="ร้านที่2"/>
    <s v="พ** ณ***ุฒิ น***ปัญโญ"/>
    <s v="เชียงราย"/>
    <s v="-"/>
    <s v=""/>
    <s v="07/07/2025 18:07"/>
    <s v="-"/>
    <s v="J&amp;T COD"/>
    <s v="Tiktok"/>
    <s v="จ่ายทีหลัง / COD"/>
    <s v=""/>
    <s v="-"/>
    <s v="07/07/2025 18:07"/>
  </r>
  <r>
    <x v="3"/>
    <x v="3"/>
    <n v="60"/>
    <n v="3"/>
    <s v="FOR17"/>
    <n v="100"/>
    <n v="0"/>
    <s v="ร้านที่4"/>
    <s v="จ***ร์เพ็ญ บ***"/>
    <s v="สุพรรณบุรี"/>
    <s v="-"/>
    <s v=""/>
    <s v="07/07/2025 18:05"/>
    <s v="-"/>
    <s v="J&amp;T COD"/>
    <s v="Tiktok"/>
    <s v="จ่ายทีหลัง / COD"/>
    <s v=""/>
    <s v="-"/>
    <s v="07/07/2025 18:05"/>
  </r>
  <r>
    <x v="14"/>
    <x v="15"/>
    <n v="95"/>
    <n v="1"/>
    <s v="FOR16"/>
    <n v="137"/>
    <n v="0"/>
    <s v="ร้านที่1"/>
    <s v="ธ******ล"/>
    <s v="******ทร, อำเภอเมืองนครสวรรค์ ตำบลวัดไทร อำเภอเมืองนครสวรรค์ จังหวัดนครสวรรค์ 60000"/>
    <s v="60000"/>
    <s v="34"/>
    <s v="07/07/2025 18:29"/>
    <s v="-"/>
    <s v="Flash Express"/>
    <s v="Shopee"/>
    <s v="shopee"/>
    <s v=""/>
    <s v="-"/>
    <s v="07/07/2025 17:59"/>
  </r>
  <r>
    <x v="3"/>
    <x v="3"/>
    <n v="42"/>
    <n v="1"/>
    <s v="FOR16"/>
    <n v="137"/>
    <n v="0"/>
    <s v="ร้านที่1"/>
    <s v="ธ******ล"/>
    <s v="******ทร, อำเภอเมืองนครสวรรค์ ตำบลวัดไทร อำเภอเมืองนครสวรรค์ จังหวัดนครสวรรค์ 60000"/>
    <s v="60000"/>
    <s v="34"/>
    <s v="07/07/2025 18:29"/>
    <s v="-"/>
    <s v="Flash Express"/>
    <s v="Shopee"/>
    <s v="shopee"/>
    <s v=""/>
    <s v="-"/>
    <s v="07/07/2025 17:59"/>
  </r>
  <r>
    <x v="4"/>
    <x v="4"/>
    <n v="66.333333333333329"/>
    <n v="3"/>
    <s v="FOR15"/>
    <n v="257"/>
    <n v="38"/>
    <s v="ร้านที่1"/>
    <s v="ก******์"/>
    <s v="****** ต.เฉลียง ตำบลเฉลียง อำเภอครบุรี จังหวัดนครราชสีมา 30250"/>
    <s v="30250"/>
    <s v="46"/>
    <s v="07/07/2025 17:45"/>
    <s v="-"/>
    <s v="Flash Express"/>
    <s v="Shopee"/>
    <s v="shopee"/>
    <s v=""/>
    <s v="-"/>
    <s v="07/07/2025 17:45"/>
  </r>
  <r>
    <x v="8"/>
    <x v="8"/>
    <n v="50"/>
    <n v="6"/>
    <s v="FOR14"/>
    <n v="200"/>
    <n v="0"/>
    <s v="ร้านที่2"/>
    <s v="ป***สริฐ เ***มี"/>
    <s v="Pathum Thani"/>
    <s v="-"/>
    <s v=""/>
    <s v="07/07/2025 17:28"/>
    <s v="-"/>
    <s v="J&amp;T COD"/>
    <s v="Tiktok"/>
    <s v="จ่ายทีหลัง / COD"/>
    <s v=""/>
    <s v="-"/>
    <s v="07/07/2025 17:29"/>
  </r>
  <r>
    <x v="0"/>
    <x v="0"/>
    <n v="54.5"/>
    <n v="2"/>
    <s v="FOR13"/>
    <n v="67"/>
    <n v="7"/>
    <s v="ร้านที่1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07/07/2025 17:23"/>
    <s v="-"/>
    <s v="Kerry_dropoff"/>
    <s v="Lazada"/>
    <s v="lazada"/>
    <s v=""/>
    <s v="LEXPU0585480011"/>
    <s v="07/07/2025 17:23"/>
  </r>
  <r>
    <x v="11"/>
    <x v="12"/>
    <n v="66.666666666666671"/>
    <n v="3"/>
    <s v="FOR12"/>
    <n v="100"/>
    <n v="0"/>
    <s v="ร้านที่2"/>
    <s v="ส***สา ด***น"/>
    <s v="เทศบาลนครสุราษฎร์ธานี"/>
    <s v="-"/>
    <s v=""/>
    <s v="07/07/2025 17:22"/>
    <s v="-"/>
    <s v="J&amp;T COD"/>
    <s v="Tiktok"/>
    <s v="จ่ายทีหลัง / COD"/>
    <s v=""/>
    <s v="-"/>
    <s v="07/07/2025 17:22"/>
  </r>
  <r>
    <x v="7"/>
    <x v="7"/>
    <n v="66.666666666666671"/>
    <n v="3"/>
    <s v="FOR11"/>
    <n v="130"/>
    <n v="0"/>
    <s v="ร้านที่1"/>
    <s v="พ**ย"/>
    <s v="******อุดมธัญญา ตำบลอุดมธัญญา อำเภอตากฟ้า จังหวัดนครสวรรค์ 60190"/>
    <s v="60190"/>
    <s v="73"/>
    <s v="07/07/2025 17:16"/>
    <s v="-"/>
    <s v="Flash Express"/>
    <s v="Shopee"/>
    <s v="shopee"/>
    <s v=""/>
    <s v="TH56127FJH636F"/>
    <s v="07/07/2025 17:15"/>
  </r>
  <r>
    <x v="1"/>
    <x v="1"/>
    <n v="50"/>
    <n v="1"/>
    <s v="FOR10"/>
    <n v="100"/>
    <n v="0"/>
    <s v="ร้านที่4"/>
    <s v="ป***ภรณ์  แ***ไสว"/>
    <s v="สุพรรณบุรี"/>
    <s v="-"/>
    <s v=""/>
    <s v="07/07/2025 17:11"/>
    <s v="-"/>
    <s v="J&amp;T COD"/>
    <s v="Tiktok"/>
    <s v="จ่ายทีหลัง / COD"/>
    <s v=""/>
    <s v="-"/>
    <s v="07/07/2025 17:11"/>
  </r>
  <r>
    <x v="2"/>
    <x v="2"/>
    <n v="50"/>
    <n v="1"/>
    <s v="FOR10"/>
    <n v="100"/>
    <n v="0"/>
    <s v="ร้านที่4"/>
    <s v="ป***ภรณ์  แ***ไสว"/>
    <s v="สุพรรณบุรี"/>
    <s v="-"/>
    <s v=""/>
    <s v="07/07/2025 17:11"/>
    <s v="-"/>
    <s v="J&amp;T COD"/>
    <s v="Tiktok"/>
    <s v="จ่ายทีหลัง / COD"/>
    <s v=""/>
    <s v="-"/>
    <s v="07/07/2025 17:11"/>
  </r>
  <r>
    <x v="3"/>
    <x v="3"/>
    <n v="50"/>
    <n v="1"/>
    <s v="FOR10"/>
    <n v="100"/>
    <n v="0"/>
    <s v="ร้านที่4"/>
    <s v="ป***ภรณ์  แ***ไสว"/>
    <s v="สุพรรณบุรี"/>
    <s v="-"/>
    <s v=""/>
    <s v="07/07/2025 17:11"/>
    <s v="-"/>
    <s v="J&amp;T COD"/>
    <s v="Tiktok"/>
    <s v="จ่ายทีหลัง / COD"/>
    <s v=""/>
    <s v="-"/>
    <s v="07/07/2025 17:11"/>
  </r>
  <r>
    <x v="1"/>
    <x v="1"/>
    <n v="50"/>
    <n v="1"/>
    <s v="FOR9"/>
    <n v="129"/>
    <n v="29"/>
    <s v="ร้านที่4"/>
    <s v="♤***Dear...♤"/>
    <s v="นครนายก"/>
    <s v="-"/>
    <s v=""/>
    <s v="07/07/2025 17:03"/>
    <s v="-"/>
    <s v="J&amp;T COD"/>
    <s v="Tiktok"/>
    <s v="จ่ายทีหลัง / COD"/>
    <s v=""/>
    <s v="-"/>
    <s v="07/07/2025 17:04"/>
  </r>
  <r>
    <x v="2"/>
    <x v="2"/>
    <n v="50"/>
    <n v="1"/>
    <s v="FOR9"/>
    <n v="129"/>
    <n v="29"/>
    <s v="ร้านที่4"/>
    <s v="♤***Dear...♤"/>
    <s v="นครนายก"/>
    <s v="-"/>
    <s v=""/>
    <s v="07/07/2025 17:03"/>
    <s v="-"/>
    <s v="J&amp;T COD"/>
    <s v="Tiktok"/>
    <s v="จ่ายทีหลัง / COD"/>
    <s v=""/>
    <s v="-"/>
    <s v="07/07/2025 17:04"/>
  </r>
  <r>
    <x v="3"/>
    <x v="3"/>
    <n v="50"/>
    <n v="1"/>
    <s v="FOR9"/>
    <n v="129"/>
    <n v="29"/>
    <s v="ร้านที่4"/>
    <s v="♤***Dear...♤"/>
    <s v="นครนายก"/>
    <s v="-"/>
    <s v=""/>
    <s v="07/07/2025 17:03"/>
    <s v="-"/>
    <s v="J&amp;T COD"/>
    <s v="Tiktok"/>
    <s v="จ่ายทีหลัง / COD"/>
    <s v=""/>
    <s v="-"/>
    <s v="07/07/2025 17:04"/>
  </r>
  <r>
    <x v="1"/>
    <x v="1"/>
    <n v="50"/>
    <n v="1"/>
    <s v="FOR8"/>
    <n v="135"/>
    <n v="35"/>
    <s v="ร้านที่4"/>
    <s v="อ***วรรณ์ดาศักดิ์"/>
    <s v="กรุงเทพฯ"/>
    <s v="-"/>
    <s v=""/>
    <s v="07/07/2025 17:01"/>
    <s v="-"/>
    <s v="J&amp;T Express"/>
    <s v="Tiktok"/>
    <s v="tiktok"/>
    <s v=""/>
    <s v="-"/>
    <s v="07/07/2025 17:01"/>
  </r>
  <r>
    <x v="2"/>
    <x v="2"/>
    <n v="50"/>
    <n v="1"/>
    <s v="FOR8"/>
    <n v="135"/>
    <n v="35"/>
    <s v="ร้านที่4"/>
    <s v="อ***วรรณ์ดาศักดิ์"/>
    <s v="กรุงเทพฯ"/>
    <s v="-"/>
    <s v=""/>
    <s v="07/07/2025 17:01"/>
    <s v="-"/>
    <s v="J&amp;T Express"/>
    <s v="Tiktok"/>
    <s v="tiktok"/>
    <s v=""/>
    <s v="-"/>
    <s v="07/07/2025 17:01"/>
  </r>
  <r>
    <x v="3"/>
    <x v="3"/>
    <n v="50"/>
    <n v="1"/>
    <s v="FOR8"/>
    <n v="135"/>
    <n v="35"/>
    <s v="ร้านที่4"/>
    <s v="อ***วรรณ์ดาศักดิ์"/>
    <s v="กรุงเทพฯ"/>
    <s v="-"/>
    <s v=""/>
    <s v="07/07/2025 17:01"/>
    <s v="-"/>
    <s v="J&amp;T Express"/>
    <s v="Tiktok"/>
    <s v="tiktok"/>
    <s v=""/>
    <s v="-"/>
    <s v="07/07/2025 17:01"/>
  </r>
  <r>
    <x v="11"/>
    <x v="12"/>
    <n v="66.666666666666671"/>
    <n v="6"/>
    <s v="FOR7"/>
    <n v="200"/>
    <n v="0"/>
    <s v="ร้านที่4"/>
    <s v="อ***ลีพร ค***จั่น ต***"/>
    <s v="สระบุรี"/>
    <s v="-"/>
    <s v=""/>
    <s v="07/07/2025 16:58"/>
    <s v="-"/>
    <s v="J&amp;T Express"/>
    <s v="Tiktok"/>
    <s v="tiktok"/>
    <s v=""/>
    <s v="-"/>
    <s v="07/07/2025 16:58"/>
  </r>
  <r>
    <x v="7"/>
    <x v="7"/>
    <n v="66.666666666666671"/>
    <n v="6"/>
    <s v="FOR6"/>
    <n v="200"/>
    <n v="0"/>
    <s v="ร้านที่2"/>
    <s v="แ***"/>
    <s v="Chon Buri"/>
    <s v="-"/>
    <s v=""/>
    <s v="07/07/2025 16:55"/>
    <s v="-"/>
    <s v="Flash Express Thailand COD"/>
    <s v="Tiktok"/>
    <s v="จ่ายทีหลัง / COD"/>
    <s v=""/>
    <s v="THT20041YZ9F26Z"/>
    <s v="07/07/2025 16:55"/>
  </r>
  <r>
    <x v="15"/>
    <x v="16"/>
    <n v="139"/>
    <n v="1"/>
    <s v="FOR5"/>
    <n v="215"/>
    <n v="0"/>
    <s v="ร้านที่1"/>
    <s v="เอี้ยง"/>
    <s v="13/1ซ ปะยาง ถ เมืองสมุทร ต ช้างม่อย อ เมือง จ เชียงใหม่ 50301"/>
    <s v="50301"/>
    <s v="0968678600"/>
    <s v="07/07/2025 16:54"/>
    <s v="sompear3955@gmail.com"/>
    <s v="EMS COD"/>
    <s v="facebook"/>
    <s v="กสิกร"/>
    <s v=""/>
    <s v="-"/>
    <s v="07/07/2025 16:54"/>
  </r>
  <r>
    <x v="16"/>
    <x v="17"/>
    <n v="139"/>
    <n v="1"/>
    <s v="FOR5"/>
    <n v="215"/>
    <n v="0"/>
    <s v="ร้านที่1"/>
    <s v="เอี้ยง"/>
    <s v="13/1ซ ปะยาง ถ เมืองสมุทร ต ช้างม่อย อ เมือง จ เชียงใหม่ 50301"/>
    <s v="50301"/>
    <s v="0968678600"/>
    <s v="07/07/2025 16:54"/>
    <s v="sompear3955@gmail.com"/>
    <s v="EMS COD"/>
    <s v="facebook"/>
    <s v="กสิกร"/>
    <s v=""/>
    <s v="-"/>
    <s v="07/07/2025 16:54"/>
  </r>
  <r>
    <x v="14"/>
    <x v="15"/>
    <n v="80"/>
    <n v="3"/>
    <s v="FOR4"/>
    <n v="51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07/07/2025 16:40"/>
    <s v="sompear3955@gmail.com"/>
    <s v="EMS"/>
    <s v="line_oa"/>
    <s v="กสิกร"/>
    <s v=""/>
    <s v="-"/>
    <s v="07/07/2025 16:52"/>
  </r>
  <r>
    <x v="5"/>
    <x v="5"/>
    <n v="80"/>
    <n v="3"/>
    <s v="FOR4"/>
    <n v="51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07/07/2025 16:40"/>
    <s v="sompear3955@gmail.com"/>
    <s v="EMS"/>
    <s v="line_oa"/>
    <s v="กสิกร"/>
    <s v=""/>
    <s v="-"/>
    <s v="07/07/2025 16:52"/>
  </r>
  <r>
    <x v="8"/>
    <x v="8"/>
    <n v="65"/>
    <n v="2"/>
    <s v="FOR3"/>
    <n v="215"/>
    <n v="0"/>
    <s v="ร้านที่1"/>
    <s v="สุนิตย์  พวกสันเทียะ     "/>
    <s v="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ม.วิสทาวน์ 888/203 ซ.2 ต.หนองปรือ อ.บางละมุง จ.ชลบุรี 20150 &amp;nbsp; &amp;nbsp; &amp;nbsp; &amp;nbsp;โทรศัพท์ "/>
    <s v="20150"/>
    <s v="0999873412"/>
    <s v="07/07/2025 15:52"/>
    <s v="sompear3955@gmail.com"/>
    <s v="EMS"/>
    <s v="line_oa"/>
    <s v="กสิกร"/>
    <s v=""/>
    <s v="-"/>
    <s v="07/07/2025 16:51"/>
  </r>
  <r>
    <x v="14"/>
    <x v="15"/>
    <n v="100"/>
    <n v="1"/>
    <s v="FOR3"/>
    <n v="215"/>
    <n v="0"/>
    <s v="ร้านที่1"/>
    <s v="สุนิตย์  พวกสันเทียะ     "/>
    <s v="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ม.วิสทาวน์ 888/203 ซ.2 ต.หนองปรือ อ.บางละมุง จ.ชลบุรี 20150 &amp;nbsp; &amp;nbsp; &amp;nbsp; &amp;nbsp;โทรศัพท์ "/>
    <s v="20150"/>
    <s v="0999873412"/>
    <s v="07/07/2025 15:52"/>
    <s v="sompear3955@gmail.com"/>
    <s v="EMS"/>
    <s v="line_oa"/>
    <s v="กสิกร"/>
    <s v=""/>
    <s v="-"/>
    <s v="07/07/2025 16:51"/>
  </r>
  <r>
    <x v="16"/>
    <x v="17"/>
    <n v="139"/>
    <n v="2"/>
    <s v="FOR2"/>
    <n v="215"/>
    <n v="0"/>
    <s v="ร้านที่1"/>
    <s v="พัชราภรณ์     มาก "/>
    <s v="25/11 ม.16 บ้านซำต้อง   ต.บ้านกลาง  อ.วังทอง  จ.พิษณุโลก 65220"/>
    <s v="65220"/>
    <s v="0812717353"/>
    <s v="07/07/2025 16:49"/>
    <s v="sompear3955@gmail.com"/>
    <s v="EMS COD"/>
    <s v="facebook"/>
    <s v="กสิกร"/>
    <s v=""/>
    <s v="-"/>
    <s v="07/07/2025 16:49"/>
  </r>
  <r>
    <x v="15"/>
    <x v="16"/>
    <n v="139"/>
    <n v="2"/>
    <s v="FOR1"/>
    <n v="430"/>
    <n v="0"/>
    <s v="ร้านที่1"/>
    <s v="กาญจนาพร ทิมประเสริฐ"/>
    <s v="12 ม.6 ต.เมืองการุ้ง อ.บ้านไร่ จ.อุทัยธานี 61180"/>
    <s v="61180"/>
    <s v="0800773096"/>
    <s v="07/07/2025 16:14"/>
    <s v="sompear3955@gmail.com"/>
    <s v="EMS"/>
    <s v="facebook"/>
    <s v="กสิกร"/>
    <s v=""/>
    <s v="-"/>
    <s v="07/07/2025 16:48"/>
  </r>
  <r>
    <x v="16"/>
    <x v="17"/>
    <n v="139"/>
    <n v="2"/>
    <s v="FOR1"/>
    <n v="430"/>
    <n v="0"/>
    <s v="ร้านที่1"/>
    <s v="กาญจนาพร ทิมประเสริฐ"/>
    <s v="12 ม.6 ต.เมืองการุ้ง อ.บ้านไร่ จ.อุทัยธานี 61180"/>
    <s v="61180"/>
    <s v="0800773096"/>
    <s v="07/07/2025 16:14"/>
    <s v="sompear3955@gmail.com"/>
    <s v="EMS"/>
    <s v="facebook"/>
    <s v="กสิกร"/>
    <s v=""/>
    <s v="-"/>
    <s v="07/07/2025 16:48"/>
  </r>
  <r>
    <x v="15"/>
    <x v="16"/>
    <n v="139"/>
    <n v="1"/>
    <s v="FOR0"/>
    <n v="215"/>
    <n v="0"/>
    <s v="ร้านที่1"/>
    <s v="เพ็ญนภา มาพร(ร้านปลายฝน)"/>
    <s v="49 ม.4 บ.หนองฮาง _x000a_ต.เชียงพิณ อ.เมือง จ.อุดรธานี 41000"/>
    <s v="41000"/>
    <s v="0804211724"/>
    <s v="07/07/2025 16:48"/>
    <s v="sompear3955@gmail.com"/>
    <s v="EMS COD"/>
    <s v="facebook"/>
    <s v="กสิกร"/>
    <s v=""/>
    <s v="JA257278551TH"/>
    <s v="07/07/2025 16:47"/>
  </r>
  <r>
    <x v="16"/>
    <x v="17"/>
    <n v="139"/>
    <n v="1"/>
    <s v="FOR0"/>
    <n v="215"/>
    <n v="0"/>
    <s v="ร้านที่1"/>
    <s v="เพ็ญนภา มาพร(ร้านปลายฝน)"/>
    <s v="49 ม.4 บ.หนองฮาง _x000a_ต.เชียงพิณ อ.เมือง จ.อุดรธานี 41000"/>
    <s v="41000"/>
    <s v="0804211724"/>
    <s v="07/07/2025 16:48"/>
    <s v="sompear3955@gmail.com"/>
    <s v="EMS COD"/>
    <s v="facebook"/>
    <s v="กสิกร"/>
    <s v=""/>
    <s v="JA257278551TH"/>
    <s v="07/07/2025 16:47"/>
  </r>
  <r>
    <x v="15"/>
    <x v="16"/>
    <n v="139"/>
    <n v="1"/>
    <s v="FOQ99"/>
    <n v="215"/>
    <n v="0"/>
    <s v="ร้านที่1"/>
    <s v="ส่ง พนิดา สุขเกษม"/>
    <s v="  828 หมู่7. ต.กำแพง อ.อุทุมพรพิสัย จ.ศรีสะเกษ _x000a_ 33120"/>
    <s v="33120"/>
    <s v="0655192912"/>
    <s v="07/07/2025 16:47"/>
    <s v="sompear3955@gmail.com"/>
    <s v="EMS COD"/>
    <s v="facebook"/>
    <s v="กสิกร"/>
    <s v=""/>
    <s v="JA257278565TH"/>
    <s v="07/07/2025 16:47"/>
  </r>
  <r>
    <x v="16"/>
    <x v="17"/>
    <n v="139"/>
    <n v="1"/>
    <s v="FOQ99"/>
    <n v="215"/>
    <n v="0"/>
    <s v="ร้านที่1"/>
    <s v="ส่ง พนิดา สุขเกษม"/>
    <s v="  828 หมู่7. ต.กำแพง อ.อุทุมพรพิสัย จ.ศรีสะเกษ _x000a_ 33120"/>
    <s v="33120"/>
    <s v="0655192912"/>
    <s v="07/07/2025 16:47"/>
    <s v="sompear3955@gmail.com"/>
    <s v="EMS COD"/>
    <s v="facebook"/>
    <s v="กสิกร"/>
    <s v=""/>
    <s v="JA257278565TH"/>
    <s v="07/07/2025 16:47"/>
  </r>
  <r>
    <x v="15"/>
    <x v="16"/>
    <n v="139"/>
    <n v="1"/>
    <s v="FOQ98"/>
    <n v="215"/>
    <n v="0"/>
    <s v="ร้านที่1"/>
    <s v="สมพร_กิจดี"/>
    <s v="40/382หมู่6_ต_สัตหีบ_อ_สัตหีบ_จ_ชลบุรี 20180"/>
    <s v="20180"/>
    <s v="0868376351"/>
    <s v="07/07/2025 16:46"/>
    <s v="sompear3955@gmail.com"/>
    <s v="EMS COD"/>
    <s v="facebook"/>
    <s v="กสิกร"/>
    <s v=""/>
    <s v="-"/>
    <s v="07/07/2025 16:46"/>
  </r>
  <r>
    <x v="16"/>
    <x v="17"/>
    <n v="139"/>
    <n v="1"/>
    <s v="FOQ98"/>
    <n v="215"/>
    <n v="0"/>
    <s v="ร้านที่1"/>
    <s v="สมพร_กิจดี"/>
    <s v="40/382หมู่6_ต_สัตหีบ_อ_สัตหีบ_จ_ชลบุรี 20180"/>
    <s v="20180"/>
    <s v="0868376351"/>
    <s v="07/07/2025 16:46"/>
    <s v="sompear3955@gmail.com"/>
    <s v="EMS COD"/>
    <s v="facebook"/>
    <s v="กสิกร"/>
    <s v=""/>
    <s v="-"/>
    <s v="07/07/2025 16:46"/>
  </r>
  <r>
    <x v="7"/>
    <x v="7"/>
    <n v="50"/>
    <n v="1"/>
    <s v="FOQ97"/>
    <n v="235"/>
    <n v="20"/>
    <s v="ร้านที่1"/>
    <s v="ปิยวรรณ บริหาร"/>
    <s v="279ม7_x000a_บ.หนองนกเขียน_x000a_ต.หายโศกอ.บ้านผือ_x000a_จ.อุดร_x000a_ 41160"/>
    <s v="41160"/>
    <s v="0935052410"/>
    <s v="07/07/2025 16:45"/>
    <s v="sompear3955@gmail.com"/>
    <s v="EMS COD"/>
    <s v="facebook"/>
    <s v="กสิกร"/>
    <s v=""/>
    <s v="-"/>
    <s v="07/07/2025 16:45"/>
  </r>
  <r>
    <x v="5"/>
    <x v="5"/>
    <n v="100"/>
    <n v="1"/>
    <s v="FOQ97"/>
    <n v="235"/>
    <n v="20"/>
    <s v="ร้านที่1"/>
    <s v="ปิยวรรณ บริหาร"/>
    <s v="279ม7_x000a_บ.หนองนกเขียน_x000a_ต.หายโศกอ.บ้านผือ_x000a_จ.อุดร_x000a_ 41160"/>
    <s v="41160"/>
    <s v="0935052410"/>
    <s v="07/07/2025 16:45"/>
    <s v="sompear3955@gmail.com"/>
    <s v="EMS COD"/>
    <s v="facebook"/>
    <s v="กสิกร"/>
    <s v=""/>
    <s v="-"/>
    <s v="07/07/2025 16:45"/>
  </r>
  <r>
    <x v="14"/>
    <x v="15"/>
    <n v="100"/>
    <n v="1"/>
    <s v="FOQ97"/>
    <n v="235"/>
    <n v="20"/>
    <s v="ร้านที่1"/>
    <s v="ปิยวรรณ บริหาร"/>
    <s v="279ม7_x000a_บ.หนองนกเขียน_x000a_ต.หายโศกอ.บ้านผือ_x000a_จ.อุดร_x000a_ 41160"/>
    <s v="41160"/>
    <s v="0935052410"/>
    <s v="07/07/2025 16:45"/>
    <s v="sompear3955@gmail.com"/>
    <s v="EMS COD"/>
    <s v="facebook"/>
    <s v="กสิกร"/>
    <s v=""/>
    <s v="-"/>
    <s v="07/07/2025 16:45"/>
  </r>
  <r>
    <x v="0"/>
    <x v="0"/>
    <n v="65"/>
    <n v="1"/>
    <s v="FOQ96"/>
    <n v="430"/>
    <n v="0"/>
    <s v="ร้านที่1"/>
    <s v="จิ๊บ "/>
    <s v="15/4.ถ .ศรีสำราญ.2_x000a_(ซ.ตำไหม ) ต.สองพี่น้อง_x000a_.อ สองพี่น้อง.จ.สุพรรณบุรี_x000a_ 72110"/>
    <s v="72110"/>
    <s v="0803984331"/>
    <s v="07/07/2025 16:43"/>
    <s v="sompear3955@gmail.com"/>
    <s v="EMS COD"/>
    <s v="facebook"/>
    <s v="กสิกร"/>
    <s v=""/>
    <s v="-"/>
    <s v="07/07/2025 16:43"/>
  </r>
  <r>
    <x v="17"/>
    <x v="18"/>
    <n v="65"/>
    <n v="1"/>
    <s v="FOQ96"/>
    <n v="430"/>
    <n v="0"/>
    <s v="ร้านที่1"/>
    <s v="จิ๊บ "/>
    <s v="15/4.ถ .ศรีสำราญ.2_x000a_(ซ.ตำไหม ) ต.สองพี่น้อง_x000a_.อ สองพี่น้อง.จ.สุพรรณบุรี_x000a_ 72110"/>
    <s v="72110"/>
    <s v="0803984331"/>
    <s v="07/07/2025 16:43"/>
    <s v="sompear3955@gmail.com"/>
    <s v="EMS COD"/>
    <s v="facebook"/>
    <s v="กสิกร"/>
    <s v=""/>
    <s v="-"/>
    <s v="07/07/2025 16:43"/>
  </r>
  <r>
    <x v="13"/>
    <x v="14"/>
    <n v="65"/>
    <n v="1"/>
    <s v="FOQ96"/>
    <n v="430"/>
    <n v="0"/>
    <s v="ร้านที่1"/>
    <s v="จิ๊บ "/>
    <s v="15/4.ถ .ศรีสำราญ.2_x000a_(ซ.ตำไหม ) ต.สองพี่น้อง_x000a_.อ สองพี่น้อง.จ.สุพรรณบุรี_x000a_ 72110"/>
    <s v="72110"/>
    <s v="0803984331"/>
    <s v="07/07/2025 16:43"/>
    <s v="sompear3955@gmail.com"/>
    <s v="EMS COD"/>
    <s v="facebook"/>
    <s v="กสิกร"/>
    <s v=""/>
    <s v="-"/>
    <s v="07/07/2025 16:43"/>
  </r>
  <r>
    <x v="18"/>
    <x v="19"/>
    <n v="65"/>
    <n v="1"/>
    <s v="FOQ96"/>
    <n v="430"/>
    <n v="0"/>
    <s v="ร้านที่1"/>
    <s v="จิ๊บ "/>
    <s v="15/4.ถ .ศรีสำราญ.2_x000a_(ซ.ตำไหม ) ต.สองพี่น้อง_x000a_.อ สองพี่น้อง.จ.สุพรรณบุรี_x000a_ 72110"/>
    <s v="72110"/>
    <s v="0803984331"/>
    <s v="07/07/2025 16:43"/>
    <s v="sompear3955@gmail.com"/>
    <s v="EMS COD"/>
    <s v="facebook"/>
    <s v="กสิกร"/>
    <s v=""/>
    <s v="-"/>
    <s v="07/07/2025 16:43"/>
  </r>
  <r>
    <x v="16"/>
    <x v="17"/>
    <n v="139"/>
    <n v="2"/>
    <s v="FOQ96"/>
    <n v="430"/>
    <n v="0"/>
    <s v="ร้านที่1"/>
    <s v="จิ๊บ "/>
    <s v="15/4.ถ .ศรีสำราญ.2_x000a_(ซ.ตำไหม ) ต.สองพี่น้อง_x000a_.อ สองพี่น้อง.จ.สุพรรณบุรี_x000a_ 72110"/>
    <s v="72110"/>
    <s v="0803984331"/>
    <s v="07/07/2025 16:43"/>
    <s v="sompear3955@gmail.com"/>
    <s v="EMS COD"/>
    <s v="facebook"/>
    <s v="กสิกร"/>
    <s v=""/>
    <s v="-"/>
    <s v="07/07/2025 16:43"/>
  </r>
  <r>
    <x v="1"/>
    <x v="1"/>
    <n v="50"/>
    <n v="1"/>
    <s v="FOQ95"/>
    <n v="100"/>
    <n v="0"/>
    <s v="ร้านที่4"/>
    <s v="พ*** ภ***องนาค"/>
    <s v="สมุทรสงคราม"/>
    <s v="-"/>
    <s v=""/>
    <s v="07/07/2025 16:39"/>
    <s v="-"/>
    <s v="J&amp;T Express"/>
    <s v="Tiktok"/>
    <s v="tiktok"/>
    <s v=""/>
    <s v="-"/>
    <s v="07/07/2025 16:39"/>
  </r>
  <r>
    <x v="2"/>
    <x v="2"/>
    <n v="50"/>
    <n v="1"/>
    <s v="FOQ95"/>
    <n v="100"/>
    <n v="0"/>
    <s v="ร้านที่4"/>
    <s v="พ*** ภ***องนาค"/>
    <s v="สมุทรสงคราม"/>
    <s v="-"/>
    <s v=""/>
    <s v="07/07/2025 16:39"/>
    <s v="-"/>
    <s v="J&amp;T Express"/>
    <s v="Tiktok"/>
    <s v="tiktok"/>
    <s v=""/>
    <s v="-"/>
    <s v="07/07/2025 16:39"/>
  </r>
  <r>
    <x v="3"/>
    <x v="3"/>
    <n v="50"/>
    <n v="1"/>
    <s v="FOQ95"/>
    <n v="100"/>
    <n v="0"/>
    <s v="ร้านที่4"/>
    <s v="พ*** ภ***องนาค"/>
    <s v="สมุทรสงคราม"/>
    <s v="-"/>
    <s v=""/>
    <s v="07/07/2025 16:39"/>
    <s v="-"/>
    <s v="J&amp;T Express"/>
    <s v="Tiktok"/>
    <s v="tiktok"/>
    <s v=""/>
    <s v="-"/>
    <s v="07/07/2025 16:39"/>
  </r>
  <r>
    <x v="1"/>
    <x v="1"/>
    <n v="50"/>
    <n v="1"/>
    <s v="FOQ94"/>
    <n v="100"/>
    <n v="0"/>
    <s v="ร้านที่4"/>
    <s v="แ**"/>
    <s v="นครนายก"/>
    <s v="-"/>
    <s v=""/>
    <s v="07/07/2025 16:39"/>
    <s v="-"/>
    <s v="J&amp;T COD"/>
    <s v="Tiktok"/>
    <s v="จ่ายทีหลัง / COD"/>
    <s v=""/>
    <s v="-"/>
    <s v="07/07/2025 16:39"/>
  </r>
  <r>
    <x v="2"/>
    <x v="2"/>
    <n v="50"/>
    <n v="1"/>
    <s v="FOQ94"/>
    <n v="100"/>
    <n v="0"/>
    <s v="ร้านที่4"/>
    <s v="แ**"/>
    <s v="นครนายก"/>
    <s v="-"/>
    <s v=""/>
    <s v="07/07/2025 16:39"/>
    <s v="-"/>
    <s v="J&amp;T COD"/>
    <s v="Tiktok"/>
    <s v="จ่ายทีหลัง / COD"/>
    <s v=""/>
    <s v="-"/>
    <s v="07/07/2025 16:39"/>
  </r>
  <r>
    <x v="3"/>
    <x v="3"/>
    <n v="50"/>
    <n v="1"/>
    <s v="FOQ94"/>
    <n v="100"/>
    <n v="0"/>
    <s v="ร้านที่4"/>
    <s v="แ**"/>
    <s v="นครนายก"/>
    <s v="-"/>
    <s v=""/>
    <s v="07/07/2025 16:39"/>
    <s v="-"/>
    <s v="J&amp;T COD"/>
    <s v="Tiktok"/>
    <s v="จ่ายทีหลัง / COD"/>
    <s v=""/>
    <s v="-"/>
    <s v="07/07/2025 16:39"/>
  </r>
  <r>
    <x v="1"/>
    <x v="1"/>
    <n v="50"/>
    <n v="1"/>
    <s v="FOQ93"/>
    <n v="138"/>
    <n v="38"/>
    <s v="ร้านที่4"/>
    <s v="ส***น  ช***ก้ว"/>
    <s v="พัทลุง"/>
    <s v="-"/>
    <s v=""/>
    <s v="07/07/2025 16:35"/>
    <s v="-"/>
    <s v="J&amp;T COD"/>
    <s v="Tiktok"/>
    <s v="จ่ายทีหลัง / COD"/>
    <s v=""/>
    <s v="-"/>
    <s v="07/07/2025 16:35"/>
  </r>
  <r>
    <x v="2"/>
    <x v="2"/>
    <n v="50"/>
    <n v="1"/>
    <s v="FOQ93"/>
    <n v="138"/>
    <n v="38"/>
    <s v="ร้านที่4"/>
    <s v="ส***น  ช***ก้ว"/>
    <s v="พัทลุง"/>
    <s v="-"/>
    <s v=""/>
    <s v="07/07/2025 16:35"/>
    <s v="-"/>
    <s v="J&amp;T COD"/>
    <s v="Tiktok"/>
    <s v="จ่ายทีหลัง / COD"/>
    <s v=""/>
    <s v="-"/>
    <s v="07/07/2025 16:35"/>
  </r>
  <r>
    <x v="3"/>
    <x v="3"/>
    <n v="50"/>
    <n v="1"/>
    <s v="FOQ93"/>
    <n v="138"/>
    <n v="38"/>
    <s v="ร้านที่4"/>
    <s v="ส***น  ช***ก้ว"/>
    <s v="พัทลุง"/>
    <s v="-"/>
    <s v=""/>
    <s v="07/07/2025 16:35"/>
    <s v="-"/>
    <s v="J&amp;T COD"/>
    <s v="Tiktok"/>
    <s v="จ่ายทีหลัง / COD"/>
    <s v=""/>
    <s v="-"/>
    <s v="07/07/2025 16:35"/>
  </r>
  <r>
    <x v="1"/>
    <x v="1"/>
    <n v="50"/>
    <n v="2"/>
    <s v="FOQ92"/>
    <n v="200"/>
    <n v="0"/>
    <s v="ร้านที่4"/>
    <s v="ื***แพน เ***ร์สูงเนิน"/>
    <s v="ชัยภูมิ"/>
    <s v="-"/>
    <s v=""/>
    <s v="07/07/2025 16:34"/>
    <s v="-"/>
    <s v="J&amp;T COD"/>
    <s v="Tiktok"/>
    <s v="จ่ายทีหลัง / COD"/>
    <s v=""/>
    <s v="-"/>
    <s v="07/07/2025 16:34"/>
  </r>
  <r>
    <x v="2"/>
    <x v="2"/>
    <n v="50"/>
    <n v="2"/>
    <s v="FOQ92"/>
    <n v="200"/>
    <n v="0"/>
    <s v="ร้านที่4"/>
    <s v="ื***แพน เ***ร์สูงเนิน"/>
    <s v="ชัยภูมิ"/>
    <s v="-"/>
    <s v=""/>
    <s v="07/07/2025 16:34"/>
    <s v="-"/>
    <s v="J&amp;T COD"/>
    <s v="Tiktok"/>
    <s v="จ่ายทีหลัง / COD"/>
    <s v=""/>
    <s v="-"/>
    <s v="07/07/2025 16:34"/>
  </r>
  <r>
    <x v="3"/>
    <x v="3"/>
    <n v="50"/>
    <n v="2"/>
    <s v="FOQ92"/>
    <n v="200"/>
    <n v="0"/>
    <s v="ร้านที่4"/>
    <s v="ื***แพน เ***ร์สูงเนิน"/>
    <s v="ชัยภูมิ"/>
    <s v="-"/>
    <s v=""/>
    <s v="07/07/2025 16:34"/>
    <s v="-"/>
    <s v="J&amp;T COD"/>
    <s v="Tiktok"/>
    <s v="จ่ายทีหลัง / COD"/>
    <s v=""/>
    <s v="-"/>
    <s v="07/07/2025 16:34"/>
  </r>
  <r>
    <x v="1"/>
    <x v="1"/>
    <n v="50"/>
    <n v="1"/>
    <s v="FOQ91"/>
    <n v="106"/>
    <n v="6"/>
    <s v="ร้านที่4"/>
    <s v="ท***ีย์ พ***ก้ว"/>
    <s v="นนทบุรี"/>
    <s v="-"/>
    <s v=""/>
    <s v="07/07/2025 16:31"/>
    <s v="-"/>
    <s v="Flash Express Thailand COD"/>
    <s v="Tiktok"/>
    <s v="จ่ายทีหลัง / COD"/>
    <s v=""/>
    <s v="THT03031YZTXJ3Z"/>
    <s v="07/07/2025 16:31"/>
  </r>
  <r>
    <x v="2"/>
    <x v="2"/>
    <n v="50"/>
    <n v="1"/>
    <s v="FOQ91"/>
    <n v="106"/>
    <n v="6"/>
    <s v="ร้านที่4"/>
    <s v="ท***ีย์ พ***ก้ว"/>
    <s v="นนทบุรี"/>
    <s v="-"/>
    <s v=""/>
    <s v="07/07/2025 16:31"/>
    <s v="-"/>
    <s v="Flash Express Thailand COD"/>
    <s v="Tiktok"/>
    <s v="จ่ายทีหลัง / COD"/>
    <s v=""/>
    <s v="THT03031YZTXJ3Z"/>
    <s v="07/07/2025 16:31"/>
  </r>
  <r>
    <x v="3"/>
    <x v="3"/>
    <n v="50"/>
    <n v="1"/>
    <s v="FOQ91"/>
    <n v="106"/>
    <n v="6"/>
    <s v="ร้านที่4"/>
    <s v="ท***ีย์ พ***ก้ว"/>
    <s v="นนทบุรี"/>
    <s v="-"/>
    <s v=""/>
    <s v="07/07/2025 16:31"/>
    <s v="-"/>
    <s v="Flash Express Thailand COD"/>
    <s v="Tiktok"/>
    <s v="จ่ายทีหลัง / COD"/>
    <s v=""/>
    <s v="THT03031YZTXJ3Z"/>
    <s v="07/07/2025 16:31"/>
  </r>
  <r>
    <x v="1"/>
    <x v="1"/>
    <n v="50"/>
    <n v="1"/>
    <s v="FOQ90"/>
    <n v="94"/>
    <n v="0"/>
    <s v="ร้านที่4"/>
    <s v="จ***า ก***ม"/>
    <s v="มหาสารคาม"/>
    <s v="-"/>
    <s v=""/>
    <s v="07/07/2025 16:31"/>
    <s v="-"/>
    <s v="J&amp;T Express"/>
    <s v="Tiktok"/>
    <s v="tiktok"/>
    <s v=""/>
    <s v="-"/>
    <s v="07/07/2025 16:31"/>
  </r>
  <r>
    <x v="2"/>
    <x v="2"/>
    <n v="50"/>
    <n v="1"/>
    <s v="FOQ90"/>
    <n v="94"/>
    <n v="0"/>
    <s v="ร้านที่4"/>
    <s v="จ***า ก***ม"/>
    <s v="มหาสารคาม"/>
    <s v="-"/>
    <s v=""/>
    <s v="07/07/2025 16:31"/>
    <s v="-"/>
    <s v="J&amp;T Express"/>
    <s v="Tiktok"/>
    <s v="tiktok"/>
    <s v=""/>
    <s v="-"/>
    <s v="07/07/2025 16:31"/>
  </r>
  <r>
    <x v="3"/>
    <x v="3"/>
    <n v="50"/>
    <n v="1"/>
    <s v="FOQ90"/>
    <n v="94"/>
    <n v="0"/>
    <s v="ร้านที่4"/>
    <s v="จ***า ก***ม"/>
    <s v="มหาสารคาม"/>
    <s v="-"/>
    <s v=""/>
    <s v="07/07/2025 16:31"/>
    <s v="-"/>
    <s v="J&amp;T Express"/>
    <s v="Tiktok"/>
    <s v="tiktok"/>
    <s v=""/>
    <s v="-"/>
    <s v="07/07/2025 16:31"/>
  </r>
  <r>
    <x v="1"/>
    <x v="1"/>
    <n v="50"/>
    <n v="1"/>
    <s v="FOQ89"/>
    <n v="194"/>
    <n v="0"/>
    <s v="ร้านที่4"/>
    <s v="ธ***ชา ก***วลัย"/>
    <s v="ตาก"/>
    <s v="-"/>
    <s v=""/>
    <s v="07/07/2025 16:25"/>
    <s v="-"/>
    <s v="J&amp;T COD"/>
    <s v="Tiktok"/>
    <s v="จ่ายทีหลัง / COD"/>
    <s v=""/>
    <s v="-"/>
    <s v="07/07/2025 16:25"/>
  </r>
  <r>
    <x v="2"/>
    <x v="2"/>
    <n v="50"/>
    <n v="1"/>
    <s v="FOQ89"/>
    <n v="194"/>
    <n v="0"/>
    <s v="ร้านที่4"/>
    <s v="ธ***ชา ก***วลัย"/>
    <s v="ตาก"/>
    <s v="-"/>
    <s v=""/>
    <s v="07/07/2025 16:25"/>
    <s v="-"/>
    <s v="J&amp;T COD"/>
    <s v="Tiktok"/>
    <s v="จ่ายทีหลัง / COD"/>
    <s v=""/>
    <s v="-"/>
    <s v="07/07/2025 16:25"/>
  </r>
  <r>
    <x v="3"/>
    <x v="3"/>
    <n v="50"/>
    <n v="1"/>
    <s v="FOQ89"/>
    <n v="194"/>
    <n v="0"/>
    <s v="ร้านที่4"/>
    <s v="ธ***ชา ก***วลัย"/>
    <s v="ตาก"/>
    <s v="-"/>
    <s v=""/>
    <s v="07/07/2025 16:25"/>
    <s v="-"/>
    <s v="J&amp;T COD"/>
    <s v="Tiktok"/>
    <s v="จ่ายทีหลัง / COD"/>
    <s v=""/>
    <s v="-"/>
    <s v="07/07/2025 16:25"/>
  </r>
  <r>
    <x v="8"/>
    <x v="8"/>
    <n v="33.333333333333336"/>
    <n v="3"/>
    <s v="FOQ89"/>
    <n v="194"/>
    <n v="0"/>
    <s v="ร้านที่4"/>
    <s v="ธ***ชา ก***วลัย"/>
    <s v="ตาก"/>
    <s v="-"/>
    <s v=""/>
    <s v="07/07/2025 16:25"/>
    <s v="-"/>
    <s v="J&amp;T COD"/>
    <s v="Tiktok"/>
    <s v="จ่ายทีหลัง / COD"/>
    <s v=""/>
    <s v="-"/>
    <s v="07/07/2025 16:25"/>
  </r>
  <r>
    <x v="1"/>
    <x v="1"/>
    <n v="50"/>
    <n v="1"/>
    <s v="FOQ88"/>
    <n v="100"/>
    <n v="0"/>
    <s v="ร้านที่4"/>
    <s v="ช***า แ***วกล้า"/>
    <s v="เทศบาลนครนครสวรรค์"/>
    <s v="-"/>
    <s v=""/>
    <s v="07/07/2025 16:22"/>
    <s v="-"/>
    <s v="J&amp;T COD"/>
    <s v="Tiktok"/>
    <s v="จ่ายทีหลัง / COD"/>
    <s v=""/>
    <s v="-"/>
    <s v="07/07/2025 16:23"/>
  </r>
  <r>
    <x v="2"/>
    <x v="2"/>
    <n v="50"/>
    <n v="1"/>
    <s v="FOQ88"/>
    <n v="100"/>
    <n v="0"/>
    <s v="ร้านที่4"/>
    <s v="ช***า แ***วกล้า"/>
    <s v="เทศบาลนครนครสวรรค์"/>
    <s v="-"/>
    <s v=""/>
    <s v="07/07/2025 16:22"/>
    <s v="-"/>
    <s v="J&amp;T COD"/>
    <s v="Tiktok"/>
    <s v="จ่ายทีหลัง / COD"/>
    <s v=""/>
    <s v="-"/>
    <s v="07/07/2025 16:23"/>
  </r>
  <r>
    <x v="3"/>
    <x v="3"/>
    <n v="50"/>
    <n v="1"/>
    <s v="FOQ88"/>
    <n v="100"/>
    <n v="0"/>
    <s v="ร้านที่4"/>
    <s v="ช***า แ***วกล้า"/>
    <s v="เทศบาลนครนครสวรรค์"/>
    <s v="-"/>
    <s v=""/>
    <s v="07/07/2025 16:22"/>
    <s v="-"/>
    <s v="J&amp;T COD"/>
    <s v="Tiktok"/>
    <s v="จ่ายทีหลัง / COD"/>
    <s v=""/>
    <s v="-"/>
    <s v="07/07/2025 16:23"/>
  </r>
  <r>
    <x v="1"/>
    <x v="1"/>
    <n v="50"/>
    <n v="2"/>
    <s v="FOQ87"/>
    <n v="200"/>
    <n v="0"/>
    <s v="ร้านที่4"/>
    <s v="ส***ง.พรมลี"/>
    <s v="ฉะเชิงเทรา"/>
    <s v="-"/>
    <s v=""/>
    <s v="07/07/2025 16:21"/>
    <s v="-"/>
    <s v="J&amp;T COD"/>
    <s v="Tiktok"/>
    <s v="จ่ายทีหลัง / COD"/>
    <s v=""/>
    <s v="-"/>
    <s v="07/07/2025 16:21"/>
  </r>
  <r>
    <x v="2"/>
    <x v="2"/>
    <n v="50"/>
    <n v="2"/>
    <s v="FOQ87"/>
    <n v="200"/>
    <n v="0"/>
    <s v="ร้านที่4"/>
    <s v="ส***ง.พรมลี"/>
    <s v="ฉะเชิงเทรา"/>
    <s v="-"/>
    <s v=""/>
    <s v="07/07/2025 16:21"/>
    <s v="-"/>
    <s v="J&amp;T COD"/>
    <s v="Tiktok"/>
    <s v="จ่ายทีหลัง / COD"/>
    <s v=""/>
    <s v="-"/>
    <s v="07/07/2025 16:21"/>
  </r>
  <r>
    <x v="3"/>
    <x v="3"/>
    <n v="50"/>
    <n v="2"/>
    <s v="FOQ87"/>
    <n v="200"/>
    <n v="0"/>
    <s v="ร้านที่4"/>
    <s v="ส***ง.พรมลี"/>
    <s v="ฉะเชิงเทรา"/>
    <s v="-"/>
    <s v=""/>
    <s v="07/07/2025 16:21"/>
    <s v="-"/>
    <s v="J&amp;T COD"/>
    <s v="Tiktok"/>
    <s v="จ่ายทีหลัง / COD"/>
    <s v=""/>
    <s v="-"/>
    <s v="07/07/2025 16:21"/>
  </r>
  <r>
    <x v="1"/>
    <x v="1"/>
    <n v="50"/>
    <n v="1"/>
    <s v="FOQ85"/>
    <n v="100"/>
    <n v="0"/>
    <s v="ร้านที่4"/>
    <s v="ส***ย จ***ลา"/>
    <s v="เชียงราย"/>
    <s v="-"/>
    <s v=""/>
    <s v="07/07/2025 16:13"/>
    <s v="-"/>
    <s v="J&amp;T COD"/>
    <s v="Tiktok"/>
    <s v="จ่ายทีหลัง / COD"/>
    <s v=""/>
    <s v="-"/>
    <s v="07/07/2025 16:13"/>
  </r>
  <r>
    <x v="2"/>
    <x v="2"/>
    <n v="50"/>
    <n v="1"/>
    <s v="FOQ85"/>
    <n v="100"/>
    <n v="0"/>
    <s v="ร้านที่4"/>
    <s v="ส***ย จ***ลา"/>
    <s v="เชียงราย"/>
    <s v="-"/>
    <s v=""/>
    <s v="07/07/2025 16:13"/>
    <s v="-"/>
    <s v="J&amp;T COD"/>
    <s v="Tiktok"/>
    <s v="จ่ายทีหลัง / COD"/>
    <s v=""/>
    <s v="-"/>
    <s v="07/07/2025 16:13"/>
  </r>
  <r>
    <x v="3"/>
    <x v="3"/>
    <n v="50"/>
    <n v="1"/>
    <s v="FOQ85"/>
    <n v="100"/>
    <n v="0"/>
    <s v="ร้านที่4"/>
    <s v="ส***ย จ***ลา"/>
    <s v="เชียงราย"/>
    <s v="-"/>
    <s v=""/>
    <s v="07/07/2025 16:13"/>
    <s v="-"/>
    <s v="J&amp;T COD"/>
    <s v="Tiktok"/>
    <s v="จ่ายทีหลัง / COD"/>
    <s v=""/>
    <s v="-"/>
    <s v="07/07/2025 16:13"/>
  </r>
  <r>
    <x v="7"/>
    <x v="7"/>
    <n v="66.666666666666671"/>
    <n v="3"/>
    <s v="FOQ84"/>
    <n v="200"/>
    <n v="0"/>
    <s v="ร้านที่4"/>
    <s v="ป***ษา ก***าลอง"/>
    <s v="นครปฐม"/>
    <s v="-"/>
    <s v=""/>
    <s v="07/07/2025 16:11"/>
    <s v="-"/>
    <s v="J&amp;T COD"/>
    <s v="Tiktok"/>
    <s v="จ่ายทีหลัง / COD"/>
    <s v=""/>
    <s v="-"/>
    <s v="07/07/2025 16:12"/>
  </r>
  <r>
    <x v="1"/>
    <x v="1"/>
    <n v="50"/>
    <n v="1"/>
    <s v="FOQ84"/>
    <n v="200"/>
    <n v="0"/>
    <s v="ร้านที่4"/>
    <s v="ป***ษา ก***าลอง"/>
    <s v="นครปฐม"/>
    <s v="-"/>
    <s v=""/>
    <s v="07/07/2025 16:11"/>
    <s v="-"/>
    <s v="J&amp;T COD"/>
    <s v="Tiktok"/>
    <s v="จ่ายทีหลัง / COD"/>
    <s v=""/>
    <s v="-"/>
    <s v="07/07/2025 16:12"/>
  </r>
  <r>
    <x v="2"/>
    <x v="2"/>
    <n v="50"/>
    <n v="1"/>
    <s v="FOQ84"/>
    <n v="200"/>
    <n v="0"/>
    <s v="ร้านที่4"/>
    <s v="ป***ษา ก***าลอง"/>
    <s v="นครปฐม"/>
    <s v="-"/>
    <s v=""/>
    <s v="07/07/2025 16:11"/>
    <s v="-"/>
    <s v="J&amp;T COD"/>
    <s v="Tiktok"/>
    <s v="จ่ายทีหลัง / COD"/>
    <s v=""/>
    <s v="-"/>
    <s v="07/07/2025 16:12"/>
  </r>
  <r>
    <x v="3"/>
    <x v="3"/>
    <n v="50"/>
    <n v="1"/>
    <s v="FOQ84"/>
    <n v="200"/>
    <n v="0"/>
    <s v="ร้านที่4"/>
    <s v="ป***ษา ก***าลอง"/>
    <s v="นครปฐม"/>
    <s v="-"/>
    <s v=""/>
    <s v="07/07/2025 16:11"/>
    <s v="-"/>
    <s v="J&amp;T COD"/>
    <s v="Tiktok"/>
    <s v="จ่ายทีหลัง / COD"/>
    <s v=""/>
    <s v="-"/>
    <s v="07/07/2025 16:12"/>
  </r>
  <r>
    <x v="1"/>
    <x v="1"/>
    <n v="50"/>
    <n v="1"/>
    <s v="FOQ83"/>
    <n v="94"/>
    <n v="0"/>
    <s v="ร้านที่4"/>
    <s v="ร***"/>
    <s v="กรุงเทพฯ"/>
    <s v="-"/>
    <s v=""/>
    <s v="07/07/2025 16:07"/>
    <s v="-"/>
    <s v="J&amp;T COD"/>
    <s v="Tiktok"/>
    <s v="จ่ายทีหลัง / COD"/>
    <s v=""/>
    <s v="-"/>
    <s v="07/07/2025 16:07"/>
  </r>
  <r>
    <x v="2"/>
    <x v="2"/>
    <n v="50"/>
    <n v="1"/>
    <s v="FOQ83"/>
    <n v="94"/>
    <n v="0"/>
    <s v="ร้านที่4"/>
    <s v="ร***"/>
    <s v="กรุงเทพฯ"/>
    <s v="-"/>
    <s v=""/>
    <s v="07/07/2025 16:07"/>
    <s v="-"/>
    <s v="J&amp;T COD"/>
    <s v="Tiktok"/>
    <s v="จ่ายทีหลัง / COD"/>
    <s v=""/>
    <s v="-"/>
    <s v="07/07/2025 16:07"/>
  </r>
  <r>
    <x v="3"/>
    <x v="3"/>
    <n v="50"/>
    <n v="1"/>
    <s v="FOQ83"/>
    <n v="94"/>
    <n v="0"/>
    <s v="ร้านที่4"/>
    <s v="ร***"/>
    <s v="กรุงเทพฯ"/>
    <s v="-"/>
    <s v=""/>
    <s v="07/07/2025 16:07"/>
    <s v="-"/>
    <s v="J&amp;T COD"/>
    <s v="Tiktok"/>
    <s v="จ่ายทีหลัง / COD"/>
    <s v=""/>
    <s v="-"/>
    <s v="07/07/2025 16:07"/>
  </r>
  <r>
    <x v="1"/>
    <x v="1"/>
    <n v="50"/>
    <n v="1"/>
    <s v="FOQ82"/>
    <n v="103"/>
    <n v="9"/>
    <s v="ร้านที่4"/>
    <s v="ป***ฟ้า"/>
    <s v="ระยอง"/>
    <s v="-"/>
    <s v=""/>
    <s v="07/07/2025 16:05"/>
    <s v="-"/>
    <s v="J&amp;T Express"/>
    <s v="Tiktok"/>
    <s v="tiktok"/>
    <s v=""/>
    <s v="-"/>
    <s v="07/07/2025 16:04"/>
  </r>
  <r>
    <x v="2"/>
    <x v="2"/>
    <n v="50"/>
    <n v="1"/>
    <s v="FOQ82"/>
    <n v="103"/>
    <n v="9"/>
    <s v="ร้านที่4"/>
    <s v="ป***ฟ้า"/>
    <s v="ระยอง"/>
    <s v="-"/>
    <s v=""/>
    <s v="07/07/2025 16:05"/>
    <s v="-"/>
    <s v="J&amp;T Express"/>
    <s v="Tiktok"/>
    <s v="tiktok"/>
    <s v=""/>
    <s v="-"/>
    <s v="07/07/2025 16:04"/>
  </r>
  <r>
    <x v="3"/>
    <x v="3"/>
    <n v="50"/>
    <n v="1"/>
    <s v="FOQ82"/>
    <n v="103"/>
    <n v="9"/>
    <s v="ร้านที่4"/>
    <s v="ป***ฟ้า"/>
    <s v="ระยอง"/>
    <s v="-"/>
    <s v=""/>
    <s v="07/07/2025 16:05"/>
    <s v="-"/>
    <s v="J&amp;T Express"/>
    <s v="Tiktok"/>
    <s v="tiktok"/>
    <s v=""/>
    <s v="-"/>
    <s v="07/07/2025 16:04"/>
  </r>
  <r>
    <x v="8"/>
    <x v="8"/>
    <n v="33.333333333333336"/>
    <n v="3"/>
    <s v="FOQ81"/>
    <n v="100"/>
    <n v="0"/>
    <s v="ร้านที่2"/>
    <s v="ส***จ้า"/>
    <s v="แม่ฮ่องสอน"/>
    <s v="-"/>
    <s v=""/>
    <s v="07/07/2025 16:03"/>
    <s v="-"/>
    <s v="J&amp;T COD"/>
    <s v="Tiktok"/>
    <s v="จ่ายทีหลัง / COD"/>
    <s v=""/>
    <s v="-"/>
    <s v="07/07/2025 16:03"/>
  </r>
  <r>
    <x v="7"/>
    <x v="7"/>
    <n v="66.666666666666671"/>
    <n v="3"/>
    <s v="FOQ80"/>
    <n v="288"/>
    <n v="0"/>
    <s v="ร้านที่4"/>
    <s v="พ***ดา ก***ะ​สังข์​"/>
    <s v="นครปฐม"/>
    <s v="-"/>
    <s v=""/>
    <s v="07/07/2025 16:01"/>
    <s v="-"/>
    <s v="J&amp;T COD"/>
    <s v="Tiktok"/>
    <s v="จ่ายทีหลัง / COD"/>
    <s v=""/>
    <s v="-"/>
    <s v="07/07/2025 16:01"/>
  </r>
  <r>
    <x v="1"/>
    <x v="1"/>
    <n v="50"/>
    <n v="2"/>
    <s v="FOQ80"/>
    <n v="288"/>
    <n v="0"/>
    <s v="ร้านที่4"/>
    <s v="พ***ดา ก***ะ​สังข์​"/>
    <s v="นครปฐม"/>
    <s v="-"/>
    <s v=""/>
    <s v="07/07/2025 16:01"/>
    <s v="-"/>
    <s v="J&amp;T COD"/>
    <s v="Tiktok"/>
    <s v="จ่ายทีหลัง / COD"/>
    <s v=""/>
    <s v="-"/>
    <s v="07/07/2025 16:01"/>
  </r>
  <r>
    <x v="2"/>
    <x v="2"/>
    <n v="50"/>
    <n v="2"/>
    <s v="FOQ80"/>
    <n v="288"/>
    <n v="0"/>
    <s v="ร้านที่4"/>
    <s v="พ***ดา ก***ะ​สังข์​"/>
    <s v="นครปฐม"/>
    <s v="-"/>
    <s v=""/>
    <s v="07/07/2025 16:01"/>
    <s v="-"/>
    <s v="J&amp;T COD"/>
    <s v="Tiktok"/>
    <s v="จ่ายทีหลัง / COD"/>
    <s v=""/>
    <s v="-"/>
    <s v="07/07/2025 16:01"/>
  </r>
  <r>
    <x v="3"/>
    <x v="3"/>
    <n v="50"/>
    <n v="2"/>
    <s v="FOQ80"/>
    <n v="288"/>
    <n v="0"/>
    <s v="ร้านที่4"/>
    <s v="พ***ดา ก***ะ​สังข์​"/>
    <s v="นครปฐม"/>
    <s v="-"/>
    <s v=""/>
    <s v="07/07/2025 16:01"/>
    <s v="-"/>
    <s v="J&amp;T COD"/>
    <s v="Tiktok"/>
    <s v="จ่ายทีหลัง / COD"/>
    <s v=""/>
    <s v="-"/>
    <s v="07/07/2025 16:01"/>
  </r>
  <r>
    <x v="1"/>
    <x v="1"/>
    <n v="50"/>
    <n v="2"/>
    <s v="FOQ77"/>
    <n v="188"/>
    <n v="0"/>
    <s v="ร้านที่4"/>
    <s v="ส***รัตน์"/>
    <s v="พิจิตร"/>
    <s v="-"/>
    <s v=""/>
    <s v="07/07/2025 15:52"/>
    <s v="-"/>
    <s v="J&amp;T COD"/>
    <s v="Tiktok"/>
    <s v="จ่ายทีหลัง / COD"/>
    <s v=""/>
    <s v="-"/>
    <s v="07/07/2025 15:52"/>
  </r>
  <r>
    <x v="2"/>
    <x v="2"/>
    <n v="50"/>
    <n v="2"/>
    <s v="FOQ77"/>
    <n v="188"/>
    <n v="0"/>
    <s v="ร้านที่4"/>
    <s v="ส***รัตน์"/>
    <s v="พิจิตร"/>
    <s v="-"/>
    <s v=""/>
    <s v="07/07/2025 15:52"/>
    <s v="-"/>
    <s v="J&amp;T COD"/>
    <s v="Tiktok"/>
    <s v="จ่ายทีหลัง / COD"/>
    <s v=""/>
    <s v="-"/>
    <s v="07/07/2025 15:52"/>
  </r>
  <r>
    <x v="3"/>
    <x v="3"/>
    <n v="50"/>
    <n v="2"/>
    <s v="FOQ77"/>
    <n v="188"/>
    <n v="0"/>
    <s v="ร้านที่4"/>
    <s v="ส***รัตน์"/>
    <s v="พิจิตร"/>
    <s v="-"/>
    <s v=""/>
    <s v="07/07/2025 15:52"/>
    <s v="-"/>
    <s v="J&amp;T COD"/>
    <s v="Tiktok"/>
    <s v="จ่ายทีหลัง / COD"/>
    <s v=""/>
    <s v="-"/>
    <s v="07/07/2025 15:52"/>
  </r>
  <r>
    <x v="1"/>
    <x v="1"/>
    <n v="50"/>
    <n v="2"/>
    <s v="FOQ75"/>
    <n v="188"/>
    <n v="0"/>
    <s v="ร้านที่4"/>
    <s v="ธ***ิพย์ H***gn0ng"/>
    <s v="อุดรธานี"/>
    <s v="-"/>
    <s v=""/>
    <s v="07/07/2025 15:51"/>
    <s v="-"/>
    <s v="J&amp;T COD"/>
    <s v="Tiktok"/>
    <s v="จ่ายทีหลัง / COD"/>
    <s v=""/>
    <s v="-"/>
    <s v="07/07/2025 15:51"/>
  </r>
  <r>
    <x v="2"/>
    <x v="2"/>
    <n v="50"/>
    <n v="2"/>
    <s v="FOQ75"/>
    <n v="188"/>
    <n v="0"/>
    <s v="ร้านที่4"/>
    <s v="ธ***ิพย์ H***gn0ng"/>
    <s v="อุดรธานี"/>
    <s v="-"/>
    <s v=""/>
    <s v="07/07/2025 15:51"/>
    <s v="-"/>
    <s v="J&amp;T COD"/>
    <s v="Tiktok"/>
    <s v="จ่ายทีหลัง / COD"/>
    <s v=""/>
    <s v="-"/>
    <s v="07/07/2025 15:51"/>
  </r>
  <r>
    <x v="3"/>
    <x v="3"/>
    <n v="50"/>
    <n v="2"/>
    <s v="FOQ75"/>
    <n v="188"/>
    <n v="0"/>
    <s v="ร้านที่4"/>
    <s v="ธ***ิพย์ H***gn0ng"/>
    <s v="อุดรธานี"/>
    <s v="-"/>
    <s v=""/>
    <s v="07/07/2025 15:51"/>
    <s v="-"/>
    <s v="J&amp;T COD"/>
    <s v="Tiktok"/>
    <s v="จ่ายทีหลัง / COD"/>
    <s v=""/>
    <s v="-"/>
    <s v="07/07/2025 15:51"/>
  </r>
  <r>
    <x v="8"/>
    <x v="8"/>
    <n v="50"/>
    <n v="6"/>
    <s v="FOQ74"/>
    <n v="200"/>
    <n v="0"/>
    <s v="ร้านที่2"/>
    <s v="N***on."/>
    <s v="สมุทรสาคร"/>
    <s v="-"/>
    <s v=""/>
    <s v="07/07/2025 15:51"/>
    <s v="-"/>
    <s v="J&amp;T Express"/>
    <s v="Tiktok"/>
    <s v="tiktok"/>
    <s v=""/>
    <s v="-"/>
    <s v="07/07/2025 15:51"/>
  </r>
  <r>
    <x v="1"/>
    <x v="1"/>
    <n v="50"/>
    <n v="1"/>
    <s v="FOQ73"/>
    <n v="94"/>
    <n v="0"/>
    <s v="ร้านที่4"/>
    <s v="ว***ย"/>
    <s v="เชียงใหม่"/>
    <s v="-"/>
    <s v=""/>
    <s v="07/07/2025 15:51"/>
    <s v="-"/>
    <s v="J&amp;T COD"/>
    <s v="Tiktok"/>
    <s v="จ่ายทีหลัง / COD"/>
    <s v=""/>
    <s v="-"/>
    <s v="07/07/2025 15:51"/>
  </r>
  <r>
    <x v="2"/>
    <x v="2"/>
    <n v="50"/>
    <n v="1"/>
    <s v="FOQ73"/>
    <n v="94"/>
    <n v="0"/>
    <s v="ร้านที่4"/>
    <s v="ว***ย"/>
    <s v="เชียงใหม่"/>
    <s v="-"/>
    <s v=""/>
    <s v="07/07/2025 15:51"/>
    <s v="-"/>
    <s v="J&amp;T COD"/>
    <s v="Tiktok"/>
    <s v="จ่ายทีหลัง / COD"/>
    <s v=""/>
    <s v="-"/>
    <s v="07/07/2025 15:51"/>
  </r>
  <r>
    <x v="3"/>
    <x v="3"/>
    <n v="50"/>
    <n v="1"/>
    <s v="FOQ73"/>
    <n v="94"/>
    <n v="0"/>
    <s v="ร้านที่4"/>
    <s v="ว***ย"/>
    <s v="เชียงใหม่"/>
    <s v="-"/>
    <s v=""/>
    <s v="07/07/2025 15:51"/>
    <s v="-"/>
    <s v="J&amp;T COD"/>
    <s v="Tiktok"/>
    <s v="จ่ายทีหลัง / COD"/>
    <s v=""/>
    <s v="-"/>
    <s v="07/07/2025 15:51"/>
  </r>
  <r>
    <x v="8"/>
    <x v="8"/>
    <n v="50"/>
    <n v="6"/>
    <s v="FOQ72"/>
    <n v="200"/>
    <n v="0"/>
    <s v="ร้านที่2"/>
    <s v="N***on."/>
    <s v="สมุทรสาคร"/>
    <s v="-"/>
    <s v=""/>
    <s v="07/07/2025 15:50"/>
    <s v="-"/>
    <s v="J&amp;T Express"/>
    <s v="Tiktok"/>
    <s v="tiktok"/>
    <s v=""/>
    <s v="-"/>
    <s v="07/07/2025 15:50"/>
  </r>
  <r>
    <x v="1"/>
    <x v="1"/>
    <n v="50"/>
    <n v="1"/>
    <s v="FOQ71"/>
    <n v="100"/>
    <n v="0"/>
    <s v="ร้านที่4"/>
    <s v="ส***ย์ เ***ศิริ"/>
    <s v="อุทัยธานี"/>
    <s v="-"/>
    <s v=""/>
    <s v="07/07/2025 15:50"/>
    <s v="-"/>
    <s v="J&amp;T COD"/>
    <s v="Tiktok"/>
    <s v="จ่ายทีหลัง / COD"/>
    <s v=""/>
    <s v="-"/>
    <s v="07/07/2025 15:50"/>
  </r>
  <r>
    <x v="2"/>
    <x v="2"/>
    <n v="50"/>
    <n v="1"/>
    <s v="FOQ71"/>
    <n v="100"/>
    <n v="0"/>
    <s v="ร้านที่4"/>
    <s v="ส***ย์ เ***ศิริ"/>
    <s v="อุทัยธานี"/>
    <s v="-"/>
    <s v=""/>
    <s v="07/07/2025 15:50"/>
    <s v="-"/>
    <s v="J&amp;T COD"/>
    <s v="Tiktok"/>
    <s v="จ่ายทีหลัง / COD"/>
    <s v=""/>
    <s v="-"/>
    <s v="07/07/2025 15:50"/>
  </r>
  <r>
    <x v="3"/>
    <x v="3"/>
    <n v="50"/>
    <n v="1"/>
    <s v="FOQ71"/>
    <n v="100"/>
    <n v="0"/>
    <s v="ร้านที่4"/>
    <s v="ส***ย์ เ***ศิริ"/>
    <s v="อุทัยธานี"/>
    <s v="-"/>
    <s v=""/>
    <s v="07/07/2025 15:50"/>
    <s v="-"/>
    <s v="J&amp;T COD"/>
    <s v="Tiktok"/>
    <s v="จ่ายทีหลัง / COD"/>
    <s v=""/>
    <s v="-"/>
    <s v="07/07/2025 15:50"/>
  </r>
  <r>
    <x v="1"/>
    <x v="1"/>
    <n v="50"/>
    <n v="2"/>
    <s v="FOQ68"/>
    <n v="188"/>
    <n v="0"/>
    <s v="ร้านที่4"/>
    <s v="ก***ิชัย ห***นามัย"/>
    <s v="สมุทรปราการ"/>
    <s v="-"/>
    <s v=""/>
    <s v="07/07/2025 15:44"/>
    <s v="-"/>
    <s v="J&amp;T COD"/>
    <s v="Tiktok"/>
    <s v="จ่ายทีหลัง / COD"/>
    <s v=""/>
    <s v="-"/>
    <s v="07/07/2025 15:44"/>
  </r>
  <r>
    <x v="2"/>
    <x v="2"/>
    <n v="50"/>
    <n v="2"/>
    <s v="FOQ68"/>
    <n v="188"/>
    <n v="0"/>
    <s v="ร้านที่4"/>
    <s v="ก***ิชัย ห***นามัย"/>
    <s v="สมุทรปราการ"/>
    <s v="-"/>
    <s v=""/>
    <s v="07/07/2025 15:44"/>
    <s v="-"/>
    <s v="J&amp;T COD"/>
    <s v="Tiktok"/>
    <s v="จ่ายทีหลัง / COD"/>
    <s v=""/>
    <s v="-"/>
    <s v="07/07/2025 15:44"/>
  </r>
  <r>
    <x v="3"/>
    <x v="3"/>
    <n v="50"/>
    <n v="2"/>
    <s v="FOQ68"/>
    <n v="188"/>
    <n v="0"/>
    <s v="ร้านที่4"/>
    <s v="ก***ิชัย ห***นามัย"/>
    <s v="สมุทรปราการ"/>
    <s v="-"/>
    <s v=""/>
    <s v="07/07/2025 15:44"/>
    <s v="-"/>
    <s v="J&amp;T COD"/>
    <s v="Tiktok"/>
    <s v="จ่ายทีหลัง / COD"/>
    <s v=""/>
    <s v="-"/>
    <s v="07/07/2025 15:44"/>
  </r>
  <r>
    <x v="5"/>
    <x v="5"/>
    <n v="90"/>
    <n v="2"/>
    <s v="FOQ67"/>
    <n v="120"/>
    <n v="0"/>
    <s v="ร้านที่8"/>
    <s v="อัญธิกา ไผ่โคกสูง"/>
    <s v="เค.เอ็ม.อพาร์ทเม้นท์ · หมื่นไวย/ Muen Wai_x000a__x000a_เมืองนครราชสีมา/ Mueng Nakorn Ratchasimaนครราชสีมา/ Nakhon Ratchasima_x000a_30000"/>
    <s v="30000"/>
    <s v="660814488480"/>
    <s v="07/07/2025 15:43"/>
    <s v="-"/>
    <s v="Kerry_dropoff"/>
    <s v="Lazada"/>
    <s v="lazada"/>
    <s v=""/>
    <s v="LEXPU0585503435"/>
    <s v="07/07/2025 15:43"/>
  </r>
  <r>
    <x v="8"/>
    <x v="8"/>
    <n v="50"/>
    <n v="6"/>
    <s v="FOQ66"/>
    <n v="200"/>
    <n v="0"/>
    <s v="ร้านที่2"/>
    <s v="ม***  แ***ยรรยง"/>
    <s v="กรุงเทพฯ"/>
    <s v="-"/>
    <s v=""/>
    <s v="07/07/2025 15:42"/>
    <s v="-"/>
    <s v="J&amp;T COD"/>
    <s v="Tiktok"/>
    <s v="จ่ายทีหลัง / COD"/>
    <s v=""/>
    <s v="-"/>
    <s v="07/07/2025 15:42"/>
  </r>
  <r>
    <x v="2"/>
    <x v="2"/>
    <n v="33.333333333333336"/>
    <n v="3"/>
    <s v="FOQ64"/>
    <n v="194"/>
    <n v="0"/>
    <s v="ร้านที่4"/>
    <s v="ส***สา  บ***นัก  เ***ห์"/>
    <s v="นนทบุรี"/>
    <s v="-"/>
    <s v=""/>
    <s v="07/07/2025 15:35"/>
    <s v="-"/>
    <s v="Flash Express Thailand COD"/>
    <s v="Tiktok"/>
    <s v="จ่ายทีหลัง / COD"/>
    <s v=""/>
    <s v="THT03051YZSM15Z"/>
    <s v="07/07/2025 15:35"/>
  </r>
  <r>
    <x v="1"/>
    <x v="1"/>
    <n v="50"/>
    <n v="1"/>
    <s v="FOQ64"/>
    <n v="194"/>
    <n v="0"/>
    <s v="ร้านที่4"/>
    <s v="ส***สา  บ***นัก  เ***ห์"/>
    <s v="นนทบุรี"/>
    <s v="-"/>
    <s v=""/>
    <s v="07/07/2025 15:35"/>
    <s v="-"/>
    <s v="Flash Express Thailand COD"/>
    <s v="Tiktok"/>
    <s v="จ่ายทีหลัง / COD"/>
    <s v=""/>
    <s v="THT03051YZSM15Z"/>
    <s v="07/07/2025 15:35"/>
  </r>
  <r>
    <x v="2"/>
    <x v="2"/>
    <n v="50"/>
    <n v="1"/>
    <s v="FOQ64"/>
    <n v="194"/>
    <n v="0"/>
    <s v="ร้านที่4"/>
    <s v="ส***สา  บ***นัก  เ***ห์"/>
    <s v="นนทบุรี"/>
    <s v="-"/>
    <s v=""/>
    <s v="07/07/2025 15:35"/>
    <s v="-"/>
    <s v="Flash Express Thailand COD"/>
    <s v="Tiktok"/>
    <s v="จ่ายทีหลัง / COD"/>
    <s v=""/>
    <s v="THT03051YZSM15Z"/>
    <s v="07/07/2025 15:35"/>
  </r>
  <r>
    <x v="3"/>
    <x v="3"/>
    <n v="50"/>
    <n v="1"/>
    <s v="FOQ64"/>
    <n v="194"/>
    <n v="0"/>
    <s v="ร้านที่4"/>
    <s v="ส***สา  บ***นัก  เ***ห์"/>
    <s v="นนทบุรี"/>
    <s v="-"/>
    <s v=""/>
    <s v="07/07/2025 15:35"/>
    <s v="-"/>
    <s v="Flash Express Thailand COD"/>
    <s v="Tiktok"/>
    <s v="จ่ายทีหลัง / COD"/>
    <s v=""/>
    <s v="THT03051YZSM15Z"/>
    <s v="07/07/2025 15:35"/>
  </r>
  <r>
    <x v="1"/>
    <x v="1"/>
    <n v="50"/>
    <n v="1"/>
    <s v="FOQ63"/>
    <n v="100"/>
    <n v="0"/>
    <s v="ร้านที่4"/>
    <s v="ส***ิทธิ์ น***รัตนกุล"/>
    <s v="เทศบาลนครนครสวรรค์"/>
    <s v="-"/>
    <s v=""/>
    <s v="07/07/2025 15:34"/>
    <s v="-"/>
    <s v="J&amp;T Express"/>
    <s v="Tiktok"/>
    <s v="tiktok"/>
    <s v=""/>
    <s v="-"/>
    <s v="07/07/2025 15:34"/>
  </r>
  <r>
    <x v="2"/>
    <x v="2"/>
    <n v="50"/>
    <n v="1"/>
    <s v="FOQ63"/>
    <n v="100"/>
    <n v="0"/>
    <s v="ร้านที่4"/>
    <s v="ส***ิทธิ์ น***รัตนกุล"/>
    <s v="เทศบาลนครนครสวรรค์"/>
    <s v="-"/>
    <s v=""/>
    <s v="07/07/2025 15:34"/>
    <s v="-"/>
    <s v="J&amp;T Express"/>
    <s v="Tiktok"/>
    <s v="tiktok"/>
    <s v=""/>
    <s v="-"/>
    <s v="07/07/2025 15:34"/>
  </r>
  <r>
    <x v="3"/>
    <x v="3"/>
    <n v="50"/>
    <n v="1"/>
    <s v="FOQ63"/>
    <n v="100"/>
    <n v="0"/>
    <s v="ร้านที่4"/>
    <s v="ส***ิทธิ์ น***รัตนกุล"/>
    <s v="เทศบาลนครนครสวรรค์"/>
    <s v="-"/>
    <s v=""/>
    <s v="07/07/2025 15:34"/>
    <s v="-"/>
    <s v="J&amp;T Express"/>
    <s v="Tiktok"/>
    <s v="tiktok"/>
    <s v=""/>
    <s v="-"/>
    <s v="07/07/2025 15:34"/>
  </r>
  <r>
    <x v="11"/>
    <x v="20"/>
    <n v="54.49"/>
    <n v="1"/>
    <s v="FOQ62"/>
    <n v="266.22000000000003"/>
    <n v="10"/>
    <s v="ร้านที่1"/>
    <s v="ทวีศักดิ์ แป้นทอง พ่อใส"/>
    <s v="113/2 หมู่ 3 บ.หนองเม็ก ต.ระเวียง_x000a__x000a_โนนนารายณ์/ Non Naraiสุรินทร์/ Surin_x000a_32130"/>
    <s v="32130"/>
    <s v="660872415880"/>
    <s v="07/07/2025 15:32"/>
    <s v="-"/>
    <s v="Kerry_dropoff"/>
    <s v="Lazada"/>
    <s v="lazada"/>
    <s v=""/>
    <s v="-"/>
    <s v="07/07/2025 15:31"/>
  </r>
  <r>
    <x v="4"/>
    <x v="4"/>
    <n v="66.333333333333329"/>
    <n v="3"/>
    <s v="FOQ62"/>
    <n v="266.22000000000003"/>
    <n v="10"/>
    <s v="ร้านที่1"/>
    <s v="ทวีศักดิ์ แป้นทอง พ่อใส"/>
    <s v="113/2 หมู่ 3 บ.หนองเม็ก ต.ระเวียง_x000a__x000a_โนนนารายณ์/ Non Naraiสุรินทร์/ Surin_x000a_32130"/>
    <s v="32130"/>
    <s v="660872415880"/>
    <s v="07/07/2025 15:32"/>
    <s v="-"/>
    <s v="Kerry_dropoff"/>
    <s v="Lazada"/>
    <s v="lazada"/>
    <s v=""/>
    <s v="-"/>
    <s v="07/07/2025 15:31"/>
  </r>
  <r>
    <x v="8"/>
    <x v="8"/>
    <n v="50"/>
    <n v="6"/>
    <s v="FOQ61"/>
    <n v="200"/>
    <n v="0"/>
    <s v="ร้านที่2"/>
    <s v="อ***​  ส***ก้ว"/>
    <s v="นครศรีธรรมราช"/>
    <s v="-"/>
    <s v=""/>
    <s v="07/07/2025 15:31"/>
    <s v="-"/>
    <s v="J&amp;T COD"/>
    <s v="Tiktok"/>
    <s v="จ่ายทีหลัง / COD"/>
    <s v=""/>
    <s v="-"/>
    <s v="07/07/2025 15:31"/>
  </r>
  <r>
    <x v="1"/>
    <x v="1"/>
    <n v="50"/>
    <n v="1"/>
    <s v="FOQ60"/>
    <n v="100"/>
    <n v="6"/>
    <s v="ร้านที่4"/>
    <s v="ธ***พงษ์ เ***ทอง"/>
    <s v="จังหวัดนนทบุรี"/>
    <s v="-"/>
    <s v=""/>
    <s v="07/07/2025 15:30"/>
    <s v="-"/>
    <s v="Flash Express Thailand"/>
    <s v="Tiktok"/>
    <s v="tiktok"/>
    <s v=""/>
    <s v="-"/>
    <s v="07/07/2025 15:30"/>
  </r>
  <r>
    <x v="2"/>
    <x v="2"/>
    <n v="50"/>
    <n v="1"/>
    <s v="FOQ60"/>
    <n v="100"/>
    <n v="6"/>
    <s v="ร้านที่4"/>
    <s v="ธ***พงษ์ เ***ทอง"/>
    <s v="จังหวัดนนทบุรี"/>
    <s v="-"/>
    <s v=""/>
    <s v="07/07/2025 15:30"/>
    <s v="-"/>
    <s v="Flash Express Thailand"/>
    <s v="Tiktok"/>
    <s v="tiktok"/>
    <s v=""/>
    <s v="-"/>
    <s v="07/07/2025 15:30"/>
  </r>
  <r>
    <x v="3"/>
    <x v="3"/>
    <n v="50"/>
    <n v="1"/>
    <s v="FOQ60"/>
    <n v="100"/>
    <n v="6"/>
    <s v="ร้านที่4"/>
    <s v="ธ***พงษ์ เ***ทอง"/>
    <s v="จังหวัดนนทบุรี"/>
    <s v="-"/>
    <s v=""/>
    <s v="07/07/2025 15:30"/>
    <s v="-"/>
    <s v="Flash Express Thailand"/>
    <s v="Tiktok"/>
    <s v="tiktok"/>
    <s v=""/>
    <s v="-"/>
    <s v="07/07/2025 15:30"/>
  </r>
  <r>
    <x v="11"/>
    <x v="12"/>
    <n v="66.666666666666671"/>
    <n v="6"/>
    <s v="FOQ59"/>
    <n v="200"/>
    <n v="0"/>
    <s v="ร้านที่4"/>
    <s v="ก***กาญจน์   โ***สุวรรณ"/>
    <s v="พระนครศรีอยุธยา"/>
    <s v="-"/>
    <s v=""/>
    <s v="07/07/2025 15:14"/>
    <s v="-"/>
    <s v="J&amp;T COD"/>
    <s v="Tiktok"/>
    <s v="จ่ายทีหลัง / COD"/>
    <s v=""/>
    <s v="-"/>
    <s v="07/07/2025 15:14"/>
  </r>
  <r>
    <x v="11"/>
    <x v="12"/>
    <n v="66.666666666666671"/>
    <n v="3"/>
    <s v="FOQ58"/>
    <n v="300"/>
    <n v="0"/>
    <s v="ร้านที่4"/>
    <s v="ซ***ระ"/>
    <s v="อุดรธานี"/>
    <s v="-"/>
    <s v=""/>
    <s v="07/07/2025 15:11"/>
    <s v="-"/>
    <s v="J&amp;T Express"/>
    <s v="Tiktok"/>
    <s v="tiktok"/>
    <s v=""/>
    <s v="-"/>
    <s v="07/07/2025 15:11"/>
  </r>
  <r>
    <x v="1"/>
    <x v="1"/>
    <n v="50"/>
    <n v="1"/>
    <s v="FOQ58"/>
    <n v="300"/>
    <n v="0"/>
    <s v="ร้านที่4"/>
    <s v="ซ***ระ"/>
    <s v="อุดรธานี"/>
    <s v="-"/>
    <s v=""/>
    <s v="07/07/2025 15:11"/>
    <s v="-"/>
    <s v="J&amp;T Express"/>
    <s v="Tiktok"/>
    <s v="tiktok"/>
    <s v=""/>
    <s v="-"/>
    <s v="07/07/2025 15:11"/>
  </r>
  <r>
    <x v="2"/>
    <x v="2"/>
    <n v="50"/>
    <n v="1"/>
    <s v="FOQ58"/>
    <n v="300"/>
    <n v="0"/>
    <s v="ร้านที่4"/>
    <s v="ซ***ระ"/>
    <s v="อุดรธานี"/>
    <s v="-"/>
    <s v=""/>
    <s v="07/07/2025 15:11"/>
    <s v="-"/>
    <s v="J&amp;T Express"/>
    <s v="Tiktok"/>
    <s v="tiktok"/>
    <s v=""/>
    <s v="-"/>
    <s v="07/07/2025 15:11"/>
  </r>
  <r>
    <x v="3"/>
    <x v="3"/>
    <n v="50"/>
    <n v="1"/>
    <s v="FOQ58"/>
    <n v="300"/>
    <n v="0"/>
    <s v="ร้านที่4"/>
    <s v="ซ***ระ"/>
    <s v="อุดรธานี"/>
    <s v="-"/>
    <s v=""/>
    <s v="07/07/2025 15:11"/>
    <s v="-"/>
    <s v="J&amp;T Express"/>
    <s v="Tiktok"/>
    <s v="tiktok"/>
    <s v=""/>
    <s v="-"/>
    <s v="07/07/2025 15:11"/>
  </r>
  <r>
    <x v="8"/>
    <x v="8"/>
    <n v="33.333333333333336"/>
    <n v="3"/>
    <s v="FOQ58"/>
    <n v="300"/>
    <n v="0"/>
    <s v="ร้านที่4"/>
    <s v="ซ***ระ"/>
    <s v="อุดรธานี"/>
    <s v="-"/>
    <s v=""/>
    <s v="07/07/2025 15:11"/>
    <s v="-"/>
    <s v="J&amp;T Express"/>
    <s v="Tiktok"/>
    <s v="tiktok"/>
    <s v=""/>
    <s v="-"/>
    <s v="07/07/2025 15:11"/>
  </r>
  <r>
    <x v="0"/>
    <x v="0"/>
    <n v="54.5"/>
    <n v="2"/>
    <s v="FOQ56"/>
    <n v="71"/>
    <n v="5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07/07/2025 14:59"/>
    <s v="-"/>
    <s v="Kerry_dropoff"/>
    <s v="Lazada"/>
    <s v="lazada"/>
    <s v=""/>
    <s v="LEXPU0585482314"/>
    <s v="07/07/2025 14:59"/>
  </r>
  <r>
    <x v="1"/>
    <x v="1"/>
    <n v="50"/>
    <n v="1"/>
    <s v="FOQ55"/>
    <n v="129"/>
    <n v="29"/>
    <s v="ร้านที่4"/>
    <s v="ธ***นก"/>
    <s v="ลพบุรี"/>
    <s v="-"/>
    <s v=""/>
    <s v="07/07/2025 14:54"/>
    <s v="-"/>
    <s v="J&amp;T COD"/>
    <s v="Tiktok"/>
    <s v="จ่ายทีหลัง / COD"/>
    <s v=""/>
    <s v="-"/>
    <s v="07/07/2025 14:54"/>
  </r>
  <r>
    <x v="2"/>
    <x v="2"/>
    <n v="50"/>
    <n v="1"/>
    <s v="FOQ55"/>
    <n v="129"/>
    <n v="29"/>
    <s v="ร้านที่4"/>
    <s v="ธ***นก"/>
    <s v="ลพบุรี"/>
    <s v="-"/>
    <s v=""/>
    <s v="07/07/2025 14:54"/>
    <s v="-"/>
    <s v="J&amp;T COD"/>
    <s v="Tiktok"/>
    <s v="จ่ายทีหลัง / COD"/>
    <s v=""/>
    <s v="-"/>
    <s v="07/07/2025 14:54"/>
  </r>
  <r>
    <x v="3"/>
    <x v="3"/>
    <n v="50"/>
    <n v="1"/>
    <s v="FOQ55"/>
    <n v="129"/>
    <n v="29"/>
    <s v="ร้านที่4"/>
    <s v="ธ***นก"/>
    <s v="ลพบุรี"/>
    <s v="-"/>
    <s v=""/>
    <s v="07/07/2025 14:54"/>
    <s v="-"/>
    <s v="J&amp;T COD"/>
    <s v="Tiktok"/>
    <s v="จ่ายทีหลัง / COD"/>
    <s v=""/>
    <s v="-"/>
    <s v="07/07/2025 14:54"/>
  </r>
  <r>
    <x v="1"/>
    <x v="1"/>
    <n v="50"/>
    <n v="1"/>
    <s v="FOQ54"/>
    <n v="132"/>
    <n v="38"/>
    <s v="ร้านที่4"/>
    <s v="พ***ตสีมะโน"/>
    <s v="น่าน"/>
    <s v="-"/>
    <s v=""/>
    <s v="07/07/2025 14:53"/>
    <s v="-"/>
    <s v="J&amp;T COD"/>
    <s v="Tiktok"/>
    <s v="จ่ายทีหลัง / COD"/>
    <s v=""/>
    <s v="-"/>
    <s v="07/07/2025 14:53"/>
  </r>
  <r>
    <x v="2"/>
    <x v="2"/>
    <n v="50"/>
    <n v="1"/>
    <s v="FOQ54"/>
    <n v="132"/>
    <n v="38"/>
    <s v="ร้านที่4"/>
    <s v="พ***ตสีมะโน"/>
    <s v="น่าน"/>
    <s v="-"/>
    <s v=""/>
    <s v="07/07/2025 14:53"/>
    <s v="-"/>
    <s v="J&amp;T COD"/>
    <s v="Tiktok"/>
    <s v="จ่ายทีหลัง / COD"/>
    <s v=""/>
    <s v="-"/>
    <s v="07/07/2025 14:53"/>
  </r>
  <r>
    <x v="3"/>
    <x v="3"/>
    <n v="50"/>
    <n v="1"/>
    <s v="FOQ54"/>
    <n v="132"/>
    <n v="38"/>
    <s v="ร้านที่4"/>
    <s v="พ***ตสีมะโน"/>
    <s v="น่าน"/>
    <s v="-"/>
    <s v=""/>
    <s v="07/07/2025 14:53"/>
    <s v="-"/>
    <s v="J&amp;T COD"/>
    <s v="Tiktok"/>
    <s v="จ่ายทีหลัง / COD"/>
    <s v=""/>
    <s v="-"/>
    <s v="07/07/2025 14:53"/>
  </r>
  <r>
    <x v="1"/>
    <x v="1"/>
    <n v="50"/>
    <n v="2"/>
    <s v="FOQ53"/>
    <n v="188"/>
    <n v="0"/>
    <s v="ร้านที่4"/>
    <s v="ส***ศ  น***ระโทก"/>
    <s v="นครราชสีมา"/>
    <s v="-"/>
    <s v=""/>
    <s v="07/07/2025 14:51"/>
    <s v="-"/>
    <s v="J&amp;T COD"/>
    <s v="Tiktok"/>
    <s v="จ่ายทีหลัง / COD"/>
    <s v=""/>
    <s v="-"/>
    <s v="07/07/2025 14:51"/>
  </r>
  <r>
    <x v="2"/>
    <x v="2"/>
    <n v="50"/>
    <n v="2"/>
    <s v="FOQ53"/>
    <n v="188"/>
    <n v="0"/>
    <s v="ร้านที่4"/>
    <s v="ส***ศ  น***ระโทก"/>
    <s v="นครราชสีมา"/>
    <s v="-"/>
    <s v=""/>
    <s v="07/07/2025 14:51"/>
    <s v="-"/>
    <s v="J&amp;T COD"/>
    <s v="Tiktok"/>
    <s v="จ่ายทีหลัง / COD"/>
    <s v=""/>
    <s v="-"/>
    <s v="07/07/2025 14:51"/>
  </r>
  <r>
    <x v="3"/>
    <x v="3"/>
    <n v="50"/>
    <n v="2"/>
    <s v="FOQ53"/>
    <n v="188"/>
    <n v="0"/>
    <s v="ร้านที่4"/>
    <s v="ส***ศ  น***ระโทก"/>
    <s v="นครราชสีมา"/>
    <s v="-"/>
    <s v=""/>
    <s v="07/07/2025 14:51"/>
    <s v="-"/>
    <s v="J&amp;T COD"/>
    <s v="Tiktok"/>
    <s v="จ่ายทีหลัง / COD"/>
    <s v=""/>
    <s v="-"/>
    <s v="07/07/2025 14:51"/>
  </r>
  <r>
    <x v="1"/>
    <x v="1"/>
    <n v="50"/>
    <n v="1"/>
    <s v="FOQ52"/>
    <n v="138"/>
    <n v="38"/>
    <s v="ร้านที่4"/>
    <s v="C***anutวิลัยวายลม"/>
    <s v="ปราจีนบุรี"/>
    <s v="-"/>
    <s v=""/>
    <s v="07/07/2025 14:47"/>
    <s v="-"/>
    <s v="J&amp;T COD"/>
    <s v="Tiktok"/>
    <s v="จ่ายทีหลัง / COD"/>
    <s v=""/>
    <s v="-"/>
    <s v="07/07/2025 14:47"/>
  </r>
  <r>
    <x v="2"/>
    <x v="2"/>
    <n v="50"/>
    <n v="1"/>
    <s v="FOQ52"/>
    <n v="138"/>
    <n v="38"/>
    <s v="ร้านที่4"/>
    <s v="C***anutวิลัยวายลม"/>
    <s v="ปราจีนบุรี"/>
    <s v="-"/>
    <s v=""/>
    <s v="07/07/2025 14:47"/>
    <s v="-"/>
    <s v="J&amp;T COD"/>
    <s v="Tiktok"/>
    <s v="จ่ายทีหลัง / COD"/>
    <s v=""/>
    <s v="-"/>
    <s v="07/07/2025 14:47"/>
  </r>
  <r>
    <x v="3"/>
    <x v="3"/>
    <n v="50"/>
    <n v="1"/>
    <s v="FOQ52"/>
    <n v="138"/>
    <n v="38"/>
    <s v="ร้านที่4"/>
    <s v="C***anutวิลัยวายลม"/>
    <s v="ปราจีนบุรี"/>
    <s v="-"/>
    <s v=""/>
    <s v="07/07/2025 14:47"/>
    <s v="-"/>
    <s v="J&amp;T COD"/>
    <s v="Tiktok"/>
    <s v="จ่ายทีหลัง / COD"/>
    <s v=""/>
    <s v="-"/>
    <s v="07/07/2025 14:47"/>
  </r>
  <r>
    <x v="2"/>
    <x v="10"/>
    <n v="40.950000000000003"/>
    <n v="1"/>
    <s v="FOQ51"/>
    <n v="128.30000000000001"/>
    <n v="7"/>
    <s v="ร้านที่1"/>
    <s v="พงษ์เทพ กะเชื่อมรัมย์"/>
    <s v="ตำบลหนองโสน บ้านโคกน้อย 46หมู่10 · นางรอง/ Nang Rong_x000a__x000a_นางรอง/ Nang Rongบุรีรัมย์/ Buriram_x000a_31110"/>
    <s v="31110"/>
    <s v="660640254701"/>
    <s v="07/07/2025 14:45"/>
    <s v="-"/>
    <s v="Kerry_dropoff"/>
    <s v="Lazada"/>
    <s v="lazada"/>
    <s v=""/>
    <s v="TH28047FJNUB3O"/>
    <s v="07/07/2025 14:45"/>
  </r>
  <r>
    <x v="3"/>
    <x v="10"/>
    <n v="40.94"/>
    <n v="1"/>
    <s v="FOQ51"/>
    <n v="128.30000000000001"/>
    <n v="7"/>
    <s v="ร้านที่1"/>
    <s v="พงษ์เทพ กะเชื่อมรัมย์"/>
    <s v="ตำบลหนองโสน บ้านโคกน้อย 46หมู่10 · นางรอง/ Nang Rong_x000a__x000a_นางรอง/ Nang Rongบุรีรัมย์/ Buriram_x000a_31110"/>
    <s v="31110"/>
    <s v="660640254701"/>
    <s v="07/07/2025 14:45"/>
    <s v="-"/>
    <s v="Kerry_dropoff"/>
    <s v="Lazada"/>
    <s v="lazada"/>
    <s v=""/>
    <s v="TH28047FJNUB3O"/>
    <s v="07/07/2025 14:45"/>
  </r>
  <r>
    <x v="1"/>
    <x v="10"/>
    <n v="39.409999999999997"/>
    <n v="1"/>
    <s v="FOQ51"/>
    <n v="128.30000000000001"/>
    <n v="7"/>
    <s v="ร้านที่1"/>
    <s v="พงษ์เทพ กะเชื่อมรัมย์"/>
    <s v="ตำบลหนองโสน บ้านโคกน้อย 46หมู่10 · นางรอง/ Nang Rong_x000a__x000a_นางรอง/ Nang Rongบุรีรัมย์/ Buriram_x000a_31110"/>
    <s v="31110"/>
    <s v="660640254701"/>
    <s v="07/07/2025 14:45"/>
    <s v="-"/>
    <s v="Kerry_dropoff"/>
    <s v="Lazada"/>
    <s v="lazada"/>
    <s v=""/>
    <s v="TH28047FJNUB3O"/>
    <s v="07/07/2025 14:45"/>
  </r>
  <r>
    <x v="1"/>
    <x v="1"/>
    <n v="50"/>
    <n v="1"/>
    <s v="FOQ50"/>
    <n v="94"/>
    <n v="0"/>
    <s v="ร้านที่4"/>
    <s v="u***7298168304910"/>
    <s v="กรุงเทพฯ"/>
    <s v="-"/>
    <s v=""/>
    <s v="07/07/2025 14:42"/>
    <s v="-"/>
    <s v="J&amp;T Express"/>
    <s v="Tiktok"/>
    <s v="tiktok"/>
    <s v=""/>
    <s v="-"/>
    <s v="07/07/2025 14:42"/>
  </r>
  <r>
    <x v="2"/>
    <x v="2"/>
    <n v="50"/>
    <n v="1"/>
    <s v="FOQ50"/>
    <n v="94"/>
    <n v="0"/>
    <s v="ร้านที่4"/>
    <s v="u***7298168304910"/>
    <s v="กรุงเทพฯ"/>
    <s v="-"/>
    <s v=""/>
    <s v="07/07/2025 14:42"/>
    <s v="-"/>
    <s v="J&amp;T Express"/>
    <s v="Tiktok"/>
    <s v="tiktok"/>
    <s v=""/>
    <s v="-"/>
    <s v="07/07/2025 14:42"/>
  </r>
  <r>
    <x v="3"/>
    <x v="3"/>
    <n v="50"/>
    <n v="1"/>
    <s v="FOQ50"/>
    <n v="94"/>
    <n v="0"/>
    <s v="ร้านที่4"/>
    <s v="u***7298168304910"/>
    <s v="กรุงเทพฯ"/>
    <s v="-"/>
    <s v=""/>
    <s v="07/07/2025 14:42"/>
    <s v="-"/>
    <s v="J&amp;T Express"/>
    <s v="Tiktok"/>
    <s v="tiktok"/>
    <s v=""/>
    <s v="-"/>
    <s v="07/07/2025 14:42"/>
  </r>
  <r>
    <x v="1"/>
    <x v="1"/>
    <n v="50"/>
    <n v="2"/>
    <s v="FOQ47"/>
    <n v="188"/>
    <n v="0"/>
    <s v="ร้านที่4"/>
    <s v="ว***รณ ส***ิริ"/>
    <s v="ปทุมธานี"/>
    <s v="-"/>
    <s v=""/>
    <s v="07/07/2025 14:41"/>
    <s v="-"/>
    <s v="Flash Express Thailand COD"/>
    <s v="Tiktok"/>
    <s v="จ่ายทีหลัง / COD"/>
    <s v=""/>
    <s v="-"/>
    <s v="07/07/2025 14:41"/>
  </r>
  <r>
    <x v="2"/>
    <x v="2"/>
    <n v="50"/>
    <n v="2"/>
    <s v="FOQ47"/>
    <n v="188"/>
    <n v="0"/>
    <s v="ร้านที่4"/>
    <s v="ว***รณ ส***ิริ"/>
    <s v="ปทุมธานี"/>
    <s v="-"/>
    <s v=""/>
    <s v="07/07/2025 14:41"/>
    <s v="-"/>
    <s v="Flash Express Thailand COD"/>
    <s v="Tiktok"/>
    <s v="จ่ายทีหลัง / COD"/>
    <s v=""/>
    <s v="-"/>
    <s v="07/07/2025 14:41"/>
  </r>
  <r>
    <x v="3"/>
    <x v="3"/>
    <n v="50"/>
    <n v="2"/>
    <s v="FOQ47"/>
    <n v="188"/>
    <n v="0"/>
    <s v="ร้านที่4"/>
    <s v="ว***รณ ส***ิริ"/>
    <s v="ปทุมธานี"/>
    <s v="-"/>
    <s v=""/>
    <s v="07/07/2025 14:41"/>
    <s v="-"/>
    <s v="Flash Express Thailand COD"/>
    <s v="Tiktok"/>
    <s v="จ่ายทีหลัง / COD"/>
    <s v=""/>
    <s v="-"/>
    <s v="07/07/2025 14:41"/>
  </r>
  <r>
    <x v="1"/>
    <x v="1"/>
    <n v="50"/>
    <n v="1"/>
    <s v="FOQ46"/>
    <n v="94"/>
    <n v="0"/>
    <s v="ร้านที่4"/>
    <s v="จ***านต์ แ***ไธสงค์"/>
    <s v="อุบลราชธานี"/>
    <s v="-"/>
    <s v=""/>
    <s v="07/07/2025 14:41"/>
    <s v="-"/>
    <s v="J&amp;T COD"/>
    <s v="Tiktok"/>
    <s v="จ่ายทีหลัง / COD"/>
    <s v=""/>
    <s v="-"/>
    <s v="07/07/2025 14:41"/>
  </r>
  <r>
    <x v="2"/>
    <x v="2"/>
    <n v="50"/>
    <n v="1"/>
    <s v="FOQ46"/>
    <n v="94"/>
    <n v="0"/>
    <s v="ร้านที่4"/>
    <s v="จ***านต์ แ***ไธสงค์"/>
    <s v="อุบลราชธานี"/>
    <s v="-"/>
    <s v=""/>
    <s v="07/07/2025 14:41"/>
    <s v="-"/>
    <s v="J&amp;T COD"/>
    <s v="Tiktok"/>
    <s v="จ่ายทีหลัง / COD"/>
    <s v=""/>
    <s v="-"/>
    <s v="07/07/2025 14:41"/>
  </r>
  <r>
    <x v="3"/>
    <x v="3"/>
    <n v="50"/>
    <n v="1"/>
    <s v="FOQ46"/>
    <n v="94"/>
    <n v="0"/>
    <s v="ร้านที่4"/>
    <s v="จ***านต์ แ***ไธสงค์"/>
    <s v="อุบลราชธานี"/>
    <s v="-"/>
    <s v=""/>
    <s v="07/07/2025 14:41"/>
    <s v="-"/>
    <s v="J&amp;T COD"/>
    <s v="Tiktok"/>
    <s v="จ่ายทีหลัง / COD"/>
    <s v=""/>
    <s v="-"/>
    <s v="07/07/2025 14:41"/>
  </r>
  <r>
    <x v="1"/>
    <x v="1"/>
    <n v="50"/>
    <n v="2"/>
    <s v="FOQ45"/>
    <n v="200"/>
    <n v="0"/>
    <s v="ร้านที่4"/>
    <s v="ช***นี เ***รคล้าย"/>
    <s v="กระบี่"/>
    <s v="-"/>
    <s v=""/>
    <s v="07/07/2025 14:40"/>
    <s v="-"/>
    <s v="J&amp;T COD"/>
    <s v="Tiktok"/>
    <s v="จ่ายทีหลัง / COD"/>
    <s v=""/>
    <s v="-"/>
    <s v="07/07/2025 14:40"/>
  </r>
  <r>
    <x v="2"/>
    <x v="2"/>
    <n v="50"/>
    <n v="2"/>
    <s v="FOQ45"/>
    <n v="200"/>
    <n v="0"/>
    <s v="ร้านที่4"/>
    <s v="ช***นี เ***รคล้าย"/>
    <s v="กระบี่"/>
    <s v="-"/>
    <s v=""/>
    <s v="07/07/2025 14:40"/>
    <s v="-"/>
    <s v="J&amp;T COD"/>
    <s v="Tiktok"/>
    <s v="จ่ายทีหลัง / COD"/>
    <s v=""/>
    <s v="-"/>
    <s v="07/07/2025 14:40"/>
  </r>
  <r>
    <x v="3"/>
    <x v="3"/>
    <n v="50"/>
    <n v="2"/>
    <s v="FOQ45"/>
    <n v="200"/>
    <n v="0"/>
    <s v="ร้านที่4"/>
    <s v="ช***นี เ***รคล้าย"/>
    <s v="กระบี่"/>
    <s v="-"/>
    <s v=""/>
    <s v="07/07/2025 14:40"/>
    <s v="-"/>
    <s v="J&amp;T COD"/>
    <s v="Tiktok"/>
    <s v="จ่ายทีหลัง / COD"/>
    <s v=""/>
    <s v="-"/>
    <s v="07/07/2025 14:40"/>
  </r>
  <r>
    <x v="1"/>
    <x v="1"/>
    <n v="50"/>
    <n v="1"/>
    <s v="FOQ44"/>
    <n v="109"/>
    <n v="9"/>
    <s v="ร้านที่4"/>
    <s v="โ***"/>
    <s v="ชลบุรี"/>
    <s v="-"/>
    <s v=""/>
    <s v="07/07/2025 14:40"/>
    <s v="-"/>
    <s v="J&amp;T COD"/>
    <s v="Tiktok"/>
    <s v="จ่ายทีหลัง / COD"/>
    <s v=""/>
    <s v="-"/>
    <s v="07/07/2025 14:40"/>
  </r>
  <r>
    <x v="2"/>
    <x v="2"/>
    <n v="50"/>
    <n v="1"/>
    <s v="FOQ44"/>
    <n v="109"/>
    <n v="9"/>
    <s v="ร้านที่4"/>
    <s v="โ***"/>
    <s v="ชลบุรี"/>
    <s v="-"/>
    <s v=""/>
    <s v="07/07/2025 14:40"/>
    <s v="-"/>
    <s v="J&amp;T COD"/>
    <s v="Tiktok"/>
    <s v="จ่ายทีหลัง / COD"/>
    <s v=""/>
    <s v="-"/>
    <s v="07/07/2025 14:40"/>
  </r>
  <r>
    <x v="3"/>
    <x v="3"/>
    <n v="50"/>
    <n v="1"/>
    <s v="FOQ44"/>
    <n v="109"/>
    <n v="9"/>
    <s v="ร้านที่4"/>
    <s v="โ***"/>
    <s v="ชลบุรี"/>
    <s v="-"/>
    <s v=""/>
    <s v="07/07/2025 14:40"/>
    <s v="-"/>
    <s v="J&amp;T COD"/>
    <s v="Tiktok"/>
    <s v="จ่ายทีหลัง / COD"/>
    <s v=""/>
    <s v="-"/>
    <s v="07/07/2025 14:40"/>
  </r>
  <r>
    <x v="11"/>
    <x v="12"/>
    <n v="50"/>
    <n v="8"/>
    <s v="FOQ43"/>
    <n v="500"/>
    <n v="0"/>
    <s v="ร้านที่1"/>
    <s v="ย******ย"/>
    <s v="******ูมิ จ.ร้อยเอ็ด ตำบลห้วยหินลาด อำเภอสุวรรณภูมิ จังหวัดร้อยเอ็ด 45130"/>
    <s v="45130"/>
    <s v="93"/>
    <s v="07/07/2025 14:39"/>
    <s v="-"/>
    <s v="Flash Express"/>
    <s v="Shopee"/>
    <s v="shopee"/>
    <s v=""/>
    <s v="-"/>
    <s v="07/07/2025 14:38"/>
  </r>
  <r>
    <x v="8"/>
    <x v="8"/>
    <n v="57"/>
    <n v="2"/>
    <s v="FOQ43"/>
    <n v="500"/>
    <n v="0"/>
    <s v="ร้านที่1"/>
    <s v="ย******ย"/>
    <s v="******ูมิ จ.ร้อยเอ็ด ตำบลห้วยหินลาด อำเภอสุวรรณภูมิ จังหวัดร้อยเอ็ด 45130"/>
    <s v="45130"/>
    <s v="93"/>
    <s v="07/07/2025 14:39"/>
    <s v="-"/>
    <s v="Flash Express"/>
    <s v="Shopee"/>
    <s v="shopee"/>
    <s v=""/>
    <s v="-"/>
    <s v="07/07/2025 14:38"/>
  </r>
  <r>
    <x v="1"/>
    <x v="1"/>
    <n v="50"/>
    <n v="1"/>
    <s v="FOQ42"/>
    <n v="100"/>
    <n v="6"/>
    <s v="ร้านที่4"/>
    <s v="S***"/>
    <s v="Samut Prakan"/>
    <s v="-"/>
    <s v=""/>
    <s v="07/07/2025 14:37"/>
    <s v="-"/>
    <s v="Flash Express Thailand COD"/>
    <s v="Tiktok"/>
    <s v="จ่ายทีหลัง / COD"/>
    <s v=""/>
    <s v="-"/>
    <s v="07/07/2025 14:38"/>
  </r>
  <r>
    <x v="2"/>
    <x v="2"/>
    <n v="50"/>
    <n v="1"/>
    <s v="FOQ42"/>
    <n v="100"/>
    <n v="6"/>
    <s v="ร้านที่4"/>
    <s v="S***"/>
    <s v="Samut Prakan"/>
    <s v="-"/>
    <s v=""/>
    <s v="07/07/2025 14:37"/>
    <s v="-"/>
    <s v="Flash Express Thailand COD"/>
    <s v="Tiktok"/>
    <s v="จ่ายทีหลัง / COD"/>
    <s v=""/>
    <s v="-"/>
    <s v="07/07/2025 14:38"/>
  </r>
  <r>
    <x v="3"/>
    <x v="3"/>
    <n v="50"/>
    <n v="1"/>
    <s v="FOQ42"/>
    <n v="100"/>
    <n v="6"/>
    <s v="ร้านที่4"/>
    <s v="S***"/>
    <s v="Samut Prakan"/>
    <s v="-"/>
    <s v=""/>
    <s v="07/07/2025 14:37"/>
    <s v="-"/>
    <s v="Flash Express Thailand COD"/>
    <s v="Tiktok"/>
    <s v="จ่ายทีหลัง / COD"/>
    <s v=""/>
    <s v="-"/>
    <s v="07/07/2025 14:38"/>
  </r>
  <r>
    <x v="1"/>
    <x v="1"/>
    <n v="50"/>
    <n v="1"/>
    <s v="FOQ41"/>
    <n v="123"/>
    <n v="29"/>
    <s v="ร้านที่4"/>
    <s v="ล** ล***ก่"/>
    <s v="นครปฐม"/>
    <s v="-"/>
    <s v=""/>
    <s v="07/07/2025 14:38"/>
    <s v="-"/>
    <s v="J&amp;T Express"/>
    <s v="Tiktok"/>
    <s v="tiktok"/>
    <s v=""/>
    <s v="-"/>
    <s v="07/07/2025 14:37"/>
  </r>
  <r>
    <x v="2"/>
    <x v="2"/>
    <n v="50"/>
    <n v="1"/>
    <s v="FOQ41"/>
    <n v="123"/>
    <n v="29"/>
    <s v="ร้านที่4"/>
    <s v="ล** ล***ก่"/>
    <s v="นครปฐม"/>
    <s v="-"/>
    <s v=""/>
    <s v="07/07/2025 14:38"/>
    <s v="-"/>
    <s v="J&amp;T Express"/>
    <s v="Tiktok"/>
    <s v="tiktok"/>
    <s v=""/>
    <s v="-"/>
    <s v="07/07/2025 14:37"/>
  </r>
  <r>
    <x v="3"/>
    <x v="3"/>
    <n v="50"/>
    <n v="1"/>
    <s v="FOQ41"/>
    <n v="123"/>
    <n v="29"/>
    <s v="ร้านที่4"/>
    <s v="ล** ล***ก่"/>
    <s v="นครปฐม"/>
    <s v="-"/>
    <s v=""/>
    <s v="07/07/2025 14:38"/>
    <s v="-"/>
    <s v="J&amp;T Express"/>
    <s v="Tiktok"/>
    <s v="tiktok"/>
    <s v=""/>
    <s v="-"/>
    <s v="07/07/2025 14:37"/>
  </r>
  <r>
    <x v="7"/>
    <x v="7"/>
    <n v="66.666666666666671"/>
    <n v="3"/>
    <s v="FOQ40"/>
    <n v="390"/>
    <n v="0"/>
    <s v="ร้านที่4"/>
    <s v="น***ปวีณา ส***มัย"/>
    <s v="ราชบุรี"/>
    <s v="-"/>
    <s v=""/>
    <s v="07/07/2025 14:37"/>
    <s v="-"/>
    <s v="J&amp;T COD"/>
    <s v="Tiktok"/>
    <s v="จ่ายทีหลัง / COD"/>
    <s v=""/>
    <s v="-"/>
    <s v="07/07/2025 14:37"/>
  </r>
  <r>
    <x v="8"/>
    <x v="8"/>
    <n v="33.333333333333336"/>
    <n v="3"/>
    <s v="FOQ40"/>
    <n v="390"/>
    <n v="0"/>
    <s v="ร้านที่4"/>
    <s v="น***ปวีณา ส***มัย"/>
    <s v="ราชบุรี"/>
    <s v="-"/>
    <s v=""/>
    <s v="07/07/2025 14:37"/>
    <s v="-"/>
    <s v="J&amp;T COD"/>
    <s v="Tiktok"/>
    <s v="จ่ายทีหลัง / COD"/>
    <s v=""/>
    <s v="-"/>
    <s v="07/07/2025 14:37"/>
  </r>
  <r>
    <x v="11"/>
    <x v="12"/>
    <n v="66.666666666666671"/>
    <n v="3"/>
    <s v="FOQ40"/>
    <n v="390"/>
    <n v="0"/>
    <s v="ร้านที่4"/>
    <s v="น***ปวีณา ส***มัย"/>
    <s v="ราชบุรี"/>
    <s v="-"/>
    <s v=""/>
    <s v="07/07/2025 14:37"/>
    <s v="-"/>
    <s v="J&amp;T COD"/>
    <s v="Tiktok"/>
    <s v="จ่ายทีหลัง / COD"/>
    <s v=""/>
    <s v="-"/>
    <s v="07/07/2025 14:37"/>
  </r>
  <r>
    <x v="19"/>
    <x v="21"/>
    <n v="65"/>
    <n v="2"/>
    <s v="FOQ40"/>
    <n v="390"/>
    <n v="0"/>
    <s v="ร้านที่4"/>
    <s v="น***ปวีณา ส***มัย"/>
    <s v="ราชบุรี"/>
    <s v="-"/>
    <s v=""/>
    <s v="07/07/2025 14:37"/>
    <s v="-"/>
    <s v="J&amp;T COD"/>
    <s v="Tiktok"/>
    <s v="จ่ายทีหลัง / COD"/>
    <s v=""/>
    <s v="-"/>
    <s v="07/07/2025 14:37"/>
  </r>
  <r>
    <x v="1"/>
    <x v="1"/>
    <n v="50"/>
    <n v="1"/>
    <s v="FOQ39"/>
    <n v="129"/>
    <n v="29"/>
    <s v="ร้านที่4"/>
    <s v="อ***รา  เ***ถ่าย"/>
    <s v="นครสวรรค์"/>
    <s v="-"/>
    <s v=""/>
    <s v="07/07/2025 14:36"/>
    <s v="-"/>
    <s v="J&amp;T COD"/>
    <s v="Tiktok"/>
    <s v="จ่ายทีหลัง / COD"/>
    <s v=""/>
    <s v="-"/>
    <s v="07/07/2025 14:37"/>
  </r>
  <r>
    <x v="2"/>
    <x v="2"/>
    <n v="50"/>
    <n v="1"/>
    <s v="FOQ39"/>
    <n v="129"/>
    <n v="29"/>
    <s v="ร้านที่4"/>
    <s v="อ***รา  เ***ถ่าย"/>
    <s v="นครสวรรค์"/>
    <s v="-"/>
    <s v=""/>
    <s v="07/07/2025 14:36"/>
    <s v="-"/>
    <s v="J&amp;T COD"/>
    <s v="Tiktok"/>
    <s v="จ่ายทีหลัง / COD"/>
    <s v=""/>
    <s v="-"/>
    <s v="07/07/2025 14:37"/>
  </r>
  <r>
    <x v="3"/>
    <x v="3"/>
    <n v="50"/>
    <n v="1"/>
    <s v="FOQ39"/>
    <n v="129"/>
    <n v="29"/>
    <s v="ร้านที่4"/>
    <s v="อ***รา  เ***ถ่าย"/>
    <s v="นครสวรรค์"/>
    <s v="-"/>
    <s v=""/>
    <s v="07/07/2025 14:36"/>
    <s v="-"/>
    <s v="J&amp;T COD"/>
    <s v="Tiktok"/>
    <s v="จ่ายทีหลัง / COD"/>
    <s v=""/>
    <s v="-"/>
    <s v="07/07/2025 14:37"/>
  </r>
  <r>
    <x v="7"/>
    <x v="7"/>
    <n v="66.666666666666671"/>
    <n v="3"/>
    <s v="FOQ38"/>
    <n v="200"/>
    <n v="0"/>
    <s v="ร้านที่4"/>
    <s v="ส***  ป***กา"/>
    <s v="กรุงเทพฯ"/>
    <s v="-"/>
    <s v=""/>
    <s v="07/07/2025 14:00"/>
    <s v="-"/>
    <s v="J&amp;T COD"/>
    <s v="Tiktok"/>
    <s v="จ่ายทีหลัง / COD"/>
    <s v=""/>
    <s v="-"/>
    <s v="07/07/2025 14:37"/>
  </r>
  <r>
    <x v="1"/>
    <x v="1"/>
    <n v="50"/>
    <n v="1"/>
    <s v="FOQ38"/>
    <n v="200"/>
    <n v="0"/>
    <s v="ร้านที่4"/>
    <s v="ส***  ป***กา"/>
    <s v="กรุงเทพฯ"/>
    <s v="-"/>
    <s v=""/>
    <s v="07/07/2025 14:00"/>
    <s v="-"/>
    <s v="J&amp;T COD"/>
    <s v="Tiktok"/>
    <s v="จ่ายทีหลัง / COD"/>
    <s v=""/>
    <s v="-"/>
    <s v="07/07/2025 14:36"/>
  </r>
  <r>
    <x v="2"/>
    <x v="2"/>
    <n v="50"/>
    <n v="1"/>
    <s v="FOQ38"/>
    <n v="200"/>
    <n v="0"/>
    <s v="ร้านที่4"/>
    <s v="ส***  ป***กา"/>
    <s v="กรุงเทพฯ"/>
    <s v="-"/>
    <s v=""/>
    <s v="07/07/2025 14:00"/>
    <s v="-"/>
    <s v="J&amp;T COD"/>
    <s v="Tiktok"/>
    <s v="จ่ายทีหลัง / COD"/>
    <s v=""/>
    <s v="-"/>
    <s v="07/07/2025 14:36"/>
  </r>
  <r>
    <x v="3"/>
    <x v="3"/>
    <n v="50"/>
    <n v="1"/>
    <s v="FOQ38"/>
    <n v="200"/>
    <n v="0"/>
    <s v="ร้านที่4"/>
    <s v="ส***  ป***กา"/>
    <s v="กรุงเทพฯ"/>
    <s v="-"/>
    <s v=""/>
    <s v="07/07/2025 14:00"/>
    <s v="-"/>
    <s v="J&amp;T COD"/>
    <s v="Tiktok"/>
    <s v="จ่ายทีหลัง / COD"/>
    <s v=""/>
    <s v="-"/>
    <s v="07/07/2025 14:36"/>
  </r>
  <r>
    <x v="1"/>
    <x v="1"/>
    <n v="50"/>
    <n v="2"/>
    <s v="FOQ37"/>
    <n v="188"/>
    <n v="0"/>
    <s v="ร้านที่4"/>
    <s v="น***า เ***อนถาด"/>
    <s v="นนทบุรี"/>
    <s v="-"/>
    <s v=""/>
    <s v="07/07/2025 14:35"/>
    <s v="-"/>
    <s v="Flash Express Thailand COD"/>
    <s v="Tiktok"/>
    <s v="จ่ายทีหลัง / COD"/>
    <s v=""/>
    <s v="THT03061YZ98U0Z"/>
    <s v="07/07/2025 14:35"/>
  </r>
  <r>
    <x v="2"/>
    <x v="2"/>
    <n v="50"/>
    <n v="2"/>
    <s v="FOQ37"/>
    <n v="188"/>
    <n v="0"/>
    <s v="ร้านที่4"/>
    <s v="น***า เ***อนถาด"/>
    <s v="นนทบุรี"/>
    <s v="-"/>
    <s v=""/>
    <s v="07/07/2025 14:35"/>
    <s v="-"/>
    <s v="Flash Express Thailand COD"/>
    <s v="Tiktok"/>
    <s v="จ่ายทีหลัง / COD"/>
    <s v=""/>
    <s v="THT03061YZ98U0Z"/>
    <s v="07/07/2025 14:35"/>
  </r>
  <r>
    <x v="3"/>
    <x v="3"/>
    <n v="50"/>
    <n v="2"/>
    <s v="FOQ37"/>
    <n v="188"/>
    <n v="0"/>
    <s v="ร้านที่4"/>
    <s v="น***า เ***อนถาด"/>
    <s v="นนทบุรี"/>
    <s v="-"/>
    <s v=""/>
    <s v="07/07/2025 14:35"/>
    <s v="-"/>
    <s v="Flash Express Thailand COD"/>
    <s v="Tiktok"/>
    <s v="จ่ายทีหลัง / COD"/>
    <s v=""/>
    <s v="THT03061YZ98U0Z"/>
    <s v="07/07/2025 14:35"/>
  </r>
  <r>
    <x v="1"/>
    <x v="1"/>
    <n v="50"/>
    <n v="1"/>
    <s v="FOQ35"/>
    <n v="94"/>
    <n v="0"/>
    <s v="ร้านที่4"/>
    <s v="ช***ี ค***รื่น"/>
    <s v="พิจิตร"/>
    <s v="-"/>
    <s v=""/>
    <s v="07/07/2025 14:31"/>
    <s v="-"/>
    <s v="J&amp;T COD"/>
    <s v="Tiktok"/>
    <s v="จ่ายทีหลัง / COD"/>
    <s v=""/>
    <s v="-"/>
    <s v="07/07/2025 14:31"/>
  </r>
  <r>
    <x v="2"/>
    <x v="2"/>
    <n v="50"/>
    <n v="1"/>
    <s v="FOQ35"/>
    <n v="94"/>
    <n v="0"/>
    <s v="ร้านที่4"/>
    <s v="ช***ี ค***รื่น"/>
    <s v="พิจิตร"/>
    <s v="-"/>
    <s v=""/>
    <s v="07/07/2025 14:31"/>
    <s v="-"/>
    <s v="J&amp;T COD"/>
    <s v="Tiktok"/>
    <s v="จ่ายทีหลัง / COD"/>
    <s v=""/>
    <s v="-"/>
    <s v="07/07/2025 14:31"/>
  </r>
  <r>
    <x v="3"/>
    <x v="3"/>
    <n v="50"/>
    <n v="1"/>
    <s v="FOQ35"/>
    <n v="94"/>
    <n v="0"/>
    <s v="ร้านที่4"/>
    <s v="ช***ี ค***รื่น"/>
    <s v="พิจิตร"/>
    <s v="-"/>
    <s v=""/>
    <s v="07/07/2025 14:31"/>
    <s v="-"/>
    <s v="J&amp;T COD"/>
    <s v="Tiktok"/>
    <s v="จ่ายทีหลัง / COD"/>
    <s v=""/>
    <s v="-"/>
    <s v="07/07/2025 14:31"/>
  </r>
  <r>
    <x v="8"/>
    <x v="8"/>
    <n v="33.333333333333336"/>
    <n v="3"/>
    <s v="FOQ34"/>
    <n v="300"/>
    <n v="0"/>
    <s v="ร้านที่4"/>
    <s v="เ***อม"/>
    <s v="ฉะเชิงเทรา"/>
    <s v="-"/>
    <s v=""/>
    <s v="07/07/2025 14:31"/>
    <s v="-"/>
    <s v="J&amp;T COD"/>
    <s v="Tiktok"/>
    <s v="จ่ายทีหลัง / COD"/>
    <s v=""/>
    <s v="-"/>
    <s v="07/07/2025 14:31"/>
  </r>
  <r>
    <x v="1"/>
    <x v="1"/>
    <n v="50"/>
    <n v="2"/>
    <s v="FOQ34"/>
    <n v="300"/>
    <n v="0"/>
    <s v="ร้านที่4"/>
    <s v="เ***อม"/>
    <s v="ฉะเชิงเทรา"/>
    <s v="-"/>
    <s v=""/>
    <s v="07/07/2025 14:31"/>
    <s v="-"/>
    <s v="J&amp;T COD"/>
    <s v="Tiktok"/>
    <s v="จ่ายทีหลัง / COD"/>
    <s v=""/>
    <s v="-"/>
    <s v="07/07/2025 14:31"/>
  </r>
  <r>
    <x v="2"/>
    <x v="2"/>
    <n v="50"/>
    <n v="2"/>
    <s v="FOQ34"/>
    <n v="300"/>
    <n v="0"/>
    <s v="ร้านที่4"/>
    <s v="เ***อม"/>
    <s v="ฉะเชิงเทรา"/>
    <s v="-"/>
    <s v=""/>
    <s v="07/07/2025 14:31"/>
    <s v="-"/>
    <s v="J&amp;T COD"/>
    <s v="Tiktok"/>
    <s v="จ่ายทีหลัง / COD"/>
    <s v=""/>
    <s v="-"/>
    <s v="07/07/2025 14:31"/>
  </r>
  <r>
    <x v="3"/>
    <x v="3"/>
    <n v="50"/>
    <n v="2"/>
    <s v="FOQ34"/>
    <n v="300"/>
    <n v="0"/>
    <s v="ร้านที่4"/>
    <s v="เ***อม"/>
    <s v="ฉะเชิงเทรา"/>
    <s v="-"/>
    <s v=""/>
    <s v="07/07/2025 14:31"/>
    <s v="-"/>
    <s v="J&amp;T COD"/>
    <s v="Tiktok"/>
    <s v="จ่ายทีหลัง / COD"/>
    <s v=""/>
    <s v="-"/>
    <s v="07/07/2025 14:31"/>
  </r>
  <r>
    <x v="1"/>
    <x v="1"/>
    <n v="50"/>
    <n v="1"/>
    <s v="FOQ33"/>
    <n v="200"/>
    <n v="0"/>
    <s v="ร้านที่4"/>
    <s v="ร***ี"/>
    <s v="กรุงเทพฯ"/>
    <s v="-"/>
    <s v=""/>
    <s v="07/07/2025 14:27"/>
    <s v="-"/>
    <s v="J&amp;T COD"/>
    <s v="Tiktok"/>
    <s v="จ่ายทีหลัง / COD"/>
    <s v=""/>
    <s v="-"/>
    <s v="07/07/2025 14:28"/>
  </r>
  <r>
    <x v="2"/>
    <x v="2"/>
    <n v="50"/>
    <n v="1"/>
    <s v="FOQ33"/>
    <n v="200"/>
    <n v="0"/>
    <s v="ร้านที่4"/>
    <s v="ร***ี"/>
    <s v="กรุงเทพฯ"/>
    <s v="-"/>
    <s v=""/>
    <s v="07/07/2025 14:27"/>
    <s v="-"/>
    <s v="J&amp;T COD"/>
    <s v="Tiktok"/>
    <s v="จ่ายทีหลัง / COD"/>
    <s v=""/>
    <s v="-"/>
    <s v="07/07/2025 14:28"/>
  </r>
  <r>
    <x v="3"/>
    <x v="3"/>
    <n v="50"/>
    <n v="1"/>
    <s v="FOQ33"/>
    <n v="200"/>
    <n v="0"/>
    <s v="ร้านที่4"/>
    <s v="ร***ี"/>
    <s v="กรุงเทพฯ"/>
    <s v="-"/>
    <s v=""/>
    <s v="07/07/2025 14:27"/>
    <s v="-"/>
    <s v="J&amp;T COD"/>
    <s v="Tiktok"/>
    <s v="จ่ายทีหลัง / COD"/>
    <s v=""/>
    <s v="-"/>
    <s v="07/07/2025 14:28"/>
  </r>
  <r>
    <x v="3"/>
    <x v="3"/>
    <n v="60"/>
    <n v="3"/>
    <s v="FOQ33"/>
    <n v="200"/>
    <n v="0"/>
    <s v="ร้านที่4"/>
    <s v="ร***ี"/>
    <s v="กรุงเทพฯ"/>
    <s v="-"/>
    <s v=""/>
    <s v="07/07/2025 14:27"/>
    <s v="-"/>
    <s v="J&amp;T COD"/>
    <s v="Tiktok"/>
    <s v="จ่ายทีหลัง / COD"/>
    <s v=""/>
    <s v="-"/>
    <s v="07/07/2025 14:28"/>
  </r>
  <r>
    <x v="1"/>
    <x v="1"/>
    <n v="50"/>
    <n v="2"/>
    <s v="FOQ32"/>
    <n v="200"/>
    <n v="0"/>
    <s v="ร้านที่4"/>
    <s v="ร***น ส***พจน์"/>
    <s v="ร้อยเอ็ด"/>
    <s v="-"/>
    <s v=""/>
    <s v="07/07/2025 14:26"/>
    <s v="-"/>
    <s v="J&amp;T COD"/>
    <s v="Tiktok"/>
    <s v="จ่ายทีหลัง / COD"/>
    <s v=""/>
    <s v="-"/>
    <s v="07/07/2025 14:27"/>
  </r>
  <r>
    <x v="2"/>
    <x v="2"/>
    <n v="50"/>
    <n v="2"/>
    <s v="FOQ32"/>
    <n v="200"/>
    <n v="0"/>
    <s v="ร้านที่4"/>
    <s v="ร***น ส***พจน์"/>
    <s v="ร้อยเอ็ด"/>
    <s v="-"/>
    <s v=""/>
    <s v="07/07/2025 14:26"/>
    <s v="-"/>
    <s v="J&amp;T COD"/>
    <s v="Tiktok"/>
    <s v="จ่ายทีหลัง / COD"/>
    <s v=""/>
    <s v="-"/>
    <s v="07/07/2025 14:27"/>
  </r>
  <r>
    <x v="3"/>
    <x v="3"/>
    <n v="50"/>
    <n v="2"/>
    <s v="FOQ32"/>
    <n v="200"/>
    <n v="0"/>
    <s v="ร้านที่4"/>
    <s v="ร***น ส***พจน์"/>
    <s v="ร้อยเอ็ด"/>
    <s v="-"/>
    <s v=""/>
    <s v="07/07/2025 14:26"/>
    <s v="-"/>
    <s v="J&amp;T COD"/>
    <s v="Tiktok"/>
    <s v="จ่ายทีหลัง / COD"/>
    <s v=""/>
    <s v="-"/>
    <s v="07/07/2025 14:27"/>
  </r>
  <r>
    <x v="1"/>
    <x v="1"/>
    <n v="50"/>
    <n v="1"/>
    <s v="FOQ31"/>
    <n v="100"/>
    <n v="0"/>
    <s v="ร้านที่4"/>
    <s v="u***3187868107993"/>
    <s v="สระบุรี"/>
    <s v="-"/>
    <s v=""/>
    <s v="07/07/2025 14:26"/>
    <s v="-"/>
    <s v="J&amp;T COD"/>
    <s v="Tiktok"/>
    <s v="จ่ายทีหลัง / COD"/>
    <s v=""/>
    <s v="-"/>
    <s v="07/07/2025 14:27"/>
  </r>
  <r>
    <x v="2"/>
    <x v="2"/>
    <n v="50"/>
    <n v="1"/>
    <s v="FOQ31"/>
    <n v="100"/>
    <n v="0"/>
    <s v="ร้านที่4"/>
    <s v="u***3187868107993"/>
    <s v="สระบุรี"/>
    <s v="-"/>
    <s v=""/>
    <s v="07/07/2025 14:26"/>
    <s v="-"/>
    <s v="J&amp;T COD"/>
    <s v="Tiktok"/>
    <s v="จ่ายทีหลัง / COD"/>
    <s v=""/>
    <s v="-"/>
    <s v="07/07/2025 14:27"/>
  </r>
  <r>
    <x v="3"/>
    <x v="3"/>
    <n v="50"/>
    <n v="1"/>
    <s v="FOQ31"/>
    <n v="100"/>
    <n v="0"/>
    <s v="ร้านที่4"/>
    <s v="u***3187868107993"/>
    <s v="สระบุรี"/>
    <s v="-"/>
    <s v=""/>
    <s v="07/07/2025 14:26"/>
    <s v="-"/>
    <s v="J&amp;T COD"/>
    <s v="Tiktok"/>
    <s v="จ่ายทีหลัง / COD"/>
    <s v=""/>
    <s v="-"/>
    <s v="07/07/2025 14:27"/>
  </r>
  <r>
    <x v="0"/>
    <x v="0"/>
    <n v="54.5"/>
    <n v="2"/>
    <s v="FOQ30"/>
    <n v="60"/>
    <n v="0"/>
    <s v="ร้านที่1"/>
    <s v="นางสาว ญาโณทัย คำสิงห์"/>
    <s v="บ้านเลขที่89หมู่14บ้านเม่นใหญ่  ตำบลแก่งเลิงจ_x000a__x000a_เมืองมหาสารคาม/ Mueang Maha Sarakhamมหาสารคาม/ Maha Sarakham_x000a_44000"/>
    <s v="44000"/>
    <s v="660656509171"/>
    <s v="07/07/2025 14:26"/>
    <s v="-"/>
    <s v="Kerry_dropoff"/>
    <s v="Lazada"/>
    <s v="lazada"/>
    <s v=""/>
    <s v="LEXPU0585479339"/>
    <s v="07/07/2025 14:26"/>
  </r>
  <r>
    <x v="1"/>
    <x v="1"/>
    <n v="50"/>
    <n v="1"/>
    <s v="FOQ29"/>
    <n v="100"/>
    <n v="0"/>
    <s v="ร้านที่4"/>
    <s v="พ***ะวัน ม***ังแสง"/>
    <s v="ชัยภูมิ"/>
    <s v="-"/>
    <s v=""/>
    <s v="07/07/2025 14:24"/>
    <s v="-"/>
    <s v="J&amp;T COD"/>
    <s v="Tiktok"/>
    <s v="จ่ายทีหลัง / COD"/>
    <s v=""/>
    <s v="-"/>
    <s v="07/07/2025 14:26"/>
  </r>
  <r>
    <x v="2"/>
    <x v="2"/>
    <n v="50"/>
    <n v="1"/>
    <s v="FOQ29"/>
    <n v="100"/>
    <n v="0"/>
    <s v="ร้านที่4"/>
    <s v="พ***ะวัน ม***ังแสง"/>
    <s v="ชัยภูมิ"/>
    <s v="-"/>
    <s v=""/>
    <s v="07/07/2025 14:24"/>
    <s v="-"/>
    <s v="J&amp;T COD"/>
    <s v="Tiktok"/>
    <s v="จ่ายทีหลัง / COD"/>
    <s v=""/>
    <s v="-"/>
    <s v="07/07/2025 14:26"/>
  </r>
  <r>
    <x v="3"/>
    <x v="3"/>
    <n v="50"/>
    <n v="1"/>
    <s v="FOQ29"/>
    <n v="100"/>
    <n v="0"/>
    <s v="ร้านที่4"/>
    <s v="พ***ะวัน ม***ังแสง"/>
    <s v="ชัยภูมิ"/>
    <s v="-"/>
    <s v=""/>
    <s v="07/07/2025 14:24"/>
    <s v="-"/>
    <s v="J&amp;T COD"/>
    <s v="Tiktok"/>
    <s v="จ่ายทีหลัง / COD"/>
    <s v=""/>
    <s v="-"/>
    <s v="07/07/2025 14:26"/>
  </r>
  <r>
    <x v="1"/>
    <x v="1"/>
    <n v="50"/>
    <n v="1"/>
    <s v="FOQ28"/>
    <n v="100"/>
    <n v="0"/>
    <s v="ร้านที่4"/>
    <s v="โ***ดา ก***้ว"/>
    <s v="ยโสธร"/>
    <s v="-"/>
    <s v=""/>
    <s v="07/07/2025 14:22"/>
    <s v="-"/>
    <s v="J&amp;T Express"/>
    <s v="Tiktok"/>
    <s v="tiktok"/>
    <s v=""/>
    <s v="-"/>
    <s v="07/07/2025 14:24"/>
  </r>
  <r>
    <x v="2"/>
    <x v="2"/>
    <n v="50"/>
    <n v="1"/>
    <s v="FOQ28"/>
    <n v="100"/>
    <n v="0"/>
    <s v="ร้านที่4"/>
    <s v="โ***ดา ก***้ว"/>
    <s v="ยโสธร"/>
    <s v="-"/>
    <s v=""/>
    <s v="07/07/2025 14:22"/>
    <s v="-"/>
    <s v="J&amp;T Express"/>
    <s v="Tiktok"/>
    <s v="tiktok"/>
    <s v=""/>
    <s v="-"/>
    <s v="07/07/2025 14:24"/>
  </r>
  <r>
    <x v="3"/>
    <x v="3"/>
    <n v="50"/>
    <n v="1"/>
    <s v="FOQ28"/>
    <n v="100"/>
    <n v="0"/>
    <s v="ร้านที่4"/>
    <s v="โ***ดา ก***้ว"/>
    <s v="ยโสธร"/>
    <s v="-"/>
    <s v=""/>
    <s v="07/07/2025 14:22"/>
    <s v="-"/>
    <s v="J&amp;T Express"/>
    <s v="Tiktok"/>
    <s v="tiktok"/>
    <s v=""/>
    <s v="-"/>
    <s v="07/07/2025 14:24"/>
  </r>
  <r>
    <x v="10"/>
    <x v="11"/>
    <n v="45"/>
    <n v="1"/>
    <s v="FOQ27"/>
    <n v="79"/>
    <n v="38"/>
    <s v="ร้านที่4"/>
    <s v="อ*** ศ***์ท้าว"/>
    <s v="น่าน"/>
    <s v="-"/>
    <s v=""/>
    <s v="07/07/2025 14:14"/>
    <s v="-"/>
    <s v="J&amp;T COD"/>
    <s v="Tiktok"/>
    <s v="จ่ายทีหลัง / COD"/>
    <s v=""/>
    <s v="-"/>
    <s v="07/07/2025 14:21"/>
  </r>
  <r>
    <x v="8"/>
    <x v="8"/>
    <n v="33.333333333333336"/>
    <n v="6"/>
    <s v="FOQ26"/>
    <n v="200"/>
    <n v="0"/>
    <s v="ร้านที่4"/>
    <s v="F* p***chai i***mapioy"/>
    <s v="กรุงเทพฯ"/>
    <s v="-"/>
    <s v=""/>
    <s v="07/07/2025 18:55"/>
    <s v="-"/>
    <s v="J&amp;T Express"/>
    <s v="Tiktok"/>
    <s v="tiktok"/>
    <s v=""/>
    <s v="-"/>
    <s v="07/07/2025 14:21"/>
  </r>
  <r>
    <x v="1"/>
    <x v="1"/>
    <n v="50"/>
    <n v="1"/>
    <s v="FOQ25"/>
    <n v="100"/>
    <n v="0"/>
    <s v="ร้านที่4"/>
    <s v="ต***ค์ พ***วงค์"/>
    <s v="เพชรบูรณ์"/>
    <s v="-"/>
    <s v=""/>
    <s v="07/07/2025 14:10"/>
    <s v="-"/>
    <s v="J&amp;T Express"/>
    <s v="Tiktok"/>
    <s v="tiktok"/>
    <s v=""/>
    <s v="-"/>
    <s v="07/07/2025 14:18"/>
  </r>
  <r>
    <x v="2"/>
    <x v="2"/>
    <n v="50"/>
    <n v="1"/>
    <s v="FOQ25"/>
    <n v="100"/>
    <n v="0"/>
    <s v="ร้านที่4"/>
    <s v="ต***ค์ พ***วงค์"/>
    <s v="เพชรบูรณ์"/>
    <s v="-"/>
    <s v=""/>
    <s v="07/07/2025 14:10"/>
    <s v="-"/>
    <s v="J&amp;T Express"/>
    <s v="Tiktok"/>
    <s v="tiktok"/>
    <s v=""/>
    <s v="-"/>
    <s v="07/07/2025 14:18"/>
  </r>
  <r>
    <x v="3"/>
    <x v="3"/>
    <n v="50"/>
    <n v="1"/>
    <s v="FOQ25"/>
    <n v="100"/>
    <n v="0"/>
    <s v="ร้านที่4"/>
    <s v="ต***ค์ พ***วงค์"/>
    <s v="เพชรบูรณ์"/>
    <s v="-"/>
    <s v=""/>
    <s v="07/07/2025 14:10"/>
    <s v="-"/>
    <s v="J&amp;T Express"/>
    <s v="Tiktok"/>
    <s v="tiktok"/>
    <s v=""/>
    <s v="-"/>
    <s v="07/07/2025 14:18"/>
  </r>
  <r>
    <x v="11"/>
    <x v="12"/>
    <n v="66.666666666666671"/>
    <n v="3"/>
    <s v="FOQ24"/>
    <n v="200"/>
    <n v="0"/>
    <s v="ร้านที่4"/>
    <s v="น***วุฒิ ท***่ำ"/>
    <s v="อุบลราชธานี"/>
    <s v="-"/>
    <s v=""/>
    <s v="07/07/2025 14:09"/>
    <s v="-"/>
    <s v="J&amp;T COD"/>
    <s v="Tiktok"/>
    <s v="จ่ายทีหลัง / COD"/>
    <s v=""/>
    <s v="-"/>
    <s v="07/07/2025 14:17"/>
  </r>
  <r>
    <x v="7"/>
    <x v="7"/>
    <n v="66.666666666666671"/>
    <n v="3"/>
    <s v="FOQ24"/>
    <n v="200"/>
    <n v="0"/>
    <s v="ร้านที่4"/>
    <s v="น***วุฒิ ท***่ำ"/>
    <s v="อุบลราชธานี"/>
    <s v="-"/>
    <s v=""/>
    <s v="07/07/2025 14:09"/>
    <s v="-"/>
    <s v="J&amp;T COD"/>
    <s v="Tiktok"/>
    <s v="จ่ายทีหลัง / COD"/>
    <s v=""/>
    <s v="-"/>
    <s v="07/07/2025 14:17"/>
  </r>
  <r>
    <x v="7"/>
    <x v="7"/>
    <n v="66.666666666666671"/>
    <n v="6"/>
    <s v="FOQ23"/>
    <n v="482"/>
    <n v="0"/>
    <s v="ร้านที่4"/>
    <s v="ภ***จิต  ย***เรงเริง"/>
    <s v="กรุงเทพฯ"/>
    <s v="-"/>
    <s v=""/>
    <s v="07/07/2025 14:07"/>
    <s v="-"/>
    <s v="BEST Express"/>
    <s v="Tiktok"/>
    <s v="tiktok"/>
    <s v=""/>
    <s v="-"/>
    <s v="07/07/2025 14:12"/>
  </r>
  <r>
    <x v="1"/>
    <x v="1"/>
    <n v="50"/>
    <n v="2"/>
    <s v="FOQ23"/>
    <n v="482"/>
    <n v="0"/>
    <s v="ร้านที่4"/>
    <s v="ภ***จิต  ย***เรงเริง"/>
    <s v="กรุงเทพฯ"/>
    <s v="-"/>
    <s v=""/>
    <s v="07/07/2025 14:07"/>
    <s v="-"/>
    <s v="BEST Express"/>
    <s v="Tiktok"/>
    <s v="tiktok"/>
    <s v=""/>
    <s v="-"/>
    <s v="07/07/2025 14:12"/>
  </r>
  <r>
    <x v="2"/>
    <x v="2"/>
    <n v="50"/>
    <n v="2"/>
    <s v="FOQ23"/>
    <n v="482"/>
    <n v="0"/>
    <s v="ร้านที่4"/>
    <s v="ภ***จิต  ย***เรงเริง"/>
    <s v="กรุงเทพฯ"/>
    <s v="-"/>
    <s v=""/>
    <s v="07/07/2025 14:07"/>
    <s v="-"/>
    <s v="BEST Express"/>
    <s v="Tiktok"/>
    <s v="tiktok"/>
    <s v=""/>
    <s v="-"/>
    <s v="07/07/2025 14:12"/>
  </r>
  <r>
    <x v="3"/>
    <x v="3"/>
    <n v="50"/>
    <n v="2"/>
    <s v="FOQ23"/>
    <n v="482"/>
    <n v="0"/>
    <s v="ร้านที่4"/>
    <s v="ภ***จิต  ย***เรงเริง"/>
    <s v="กรุงเทพฯ"/>
    <s v="-"/>
    <s v=""/>
    <s v="07/07/2025 14:07"/>
    <s v="-"/>
    <s v="BEST Express"/>
    <s v="Tiktok"/>
    <s v="tiktok"/>
    <s v=""/>
    <s v="-"/>
    <s v="07/07/2025 14:12"/>
  </r>
  <r>
    <x v="10"/>
    <x v="11"/>
    <n v="45"/>
    <n v="2"/>
    <s v="FOQ23"/>
    <n v="482"/>
    <n v="0"/>
    <s v="ร้านที่4"/>
    <s v="ภ***จิต  ย***เรงเริง"/>
    <s v="กรุงเทพฯ"/>
    <s v="-"/>
    <s v=""/>
    <s v="07/07/2025 14:07"/>
    <s v="-"/>
    <s v="BEST Express"/>
    <s v="Tiktok"/>
    <s v="tiktok"/>
    <s v=""/>
    <s v="-"/>
    <s v="07/07/2025 14:12"/>
  </r>
  <r>
    <x v="15"/>
    <x v="16"/>
    <n v="139"/>
    <n v="1"/>
    <s v="FOQ22"/>
    <n v="215"/>
    <n v="0"/>
    <s v="ร้านที่1"/>
    <s v="ต้นข้าว"/>
    <s v="99 จันทร์นิเวศ 3 ต.หาดใหญ่ อ.หาดใหญ่ จ.สงขลา 90110"/>
    <s v="90110"/>
    <s v="0612430112"/>
    <s v="07/07/2025 12:29"/>
    <s v="sompear3955@gmail.com"/>
    <s v="EMS"/>
    <s v="line_oa"/>
    <s v="กสิกร"/>
    <s v=""/>
    <s v="-"/>
    <s v="07/07/2025 14:11"/>
  </r>
  <r>
    <x v="16"/>
    <x v="17"/>
    <n v="139"/>
    <n v="1"/>
    <s v="FOQ22"/>
    <n v="215"/>
    <n v="0"/>
    <s v="ร้านที่1"/>
    <s v="ต้นข้าว"/>
    <s v="99 จันทร์นิเวศ 3 ต.หาดใหญ่ อ.หาดใหญ่ จ.สงขลา 90110"/>
    <s v="90110"/>
    <s v="0612430112"/>
    <s v="07/07/2025 12:29"/>
    <s v="sompear3955@gmail.com"/>
    <s v="EMS"/>
    <s v="line_oa"/>
    <s v="กสิกร"/>
    <s v=""/>
    <s v="-"/>
    <s v="07/07/2025 14:11"/>
  </r>
  <r>
    <x v="1"/>
    <x v="1"/>
    <n v="50"/>
    <n v="1"/>
    <s v="FOQ21"/>
    <n v="100"/>
    <n v="0"/>
    <s v="ร้านที่4"/>
    <s v="อ***ัติ  จ***อหอ"/>
    <s v="นครราชสีมา"/>
    <s v="-"/>
    <s v=""/>
    <s v="07/07/2025 14:05"/>
    <s v="-"/>
    <s v="J&amp;T COD"/>
    <s v="Tiktok"/>
    <s v="จ่ายทีหลัง / COD"/>
    <s v=""/>
    <s v="-"/>
    <s v="07/07/2025 14:10"/>
  </r>
  <r>
    <x v="2"/>
    <x v="2"/>
    <n v="50"/>
    <n v="1"/>
    <s v="FOQ21"/>
    <n v="100"/>
    <n v="0"/>
    <s v="ร้านที่4"/>
    <s v="อ***ัติ  จ***อหอ"/>
    <s v="นครราชสีมา"/>
    <s v="-"/>
    <s v=""/>
    <s v="07/07/2025 14:05"/>
    <s v="-"/>
    <s v="J&amp;T COD"/>
    <s v="Tiktok"/>
    <s v="จ่ายทีหลัง / COD"/>
    <s v=""/>
    <s v="-"/>
    <s v="07/07/2025 14:10"/>
  </r>
  <r>
    <x v="3"/>
    <x v="3"/>
    <n v="50"/>
    <n v="1"/>
    <s v="FOQ21"/>
    <n v="100"/>
    <n v="0"/>
    <s v="ร้านที่4"/>
    <s v="อ***ัติ  จ***อหอ"/>
    <s v="นครราชสีมา"/>
    <s v="-"/>
    <s v=""/>
    <s v="07/07/2025 14:05"/>
    <s v="-"/>
    <s v="J&amp;T COD"/>
    <s v="Tiktok"/>
    <s v="จ่ายทีหลัง / COD"/>
    <s v=""/>
    <s v="-"/>
    <s v="07/07/2025 14:10"/>
  </r>
  <r>
    <x v="15"/>
    <x v="22"/>
    <n v="61.98"/>
    <n v="1"/>
    <s v="FOQ20"/>
    <n v="68.98"/>
    <n v="7"/>
    <s v="ร้านที่1"/>
    <s v="วราภรณ์ ศรมณี"/>
    <s v="444/80 ม.สัมมากร ซ.รามคำแหง162/1 ถ.รามคำแหง แขวงสะพานสูง_x000a__x000a_สะพานสูง/ Sapan Sungกรุงเทพมหานคร/ Bangkok_x000a_10240"/>
    <s v="10240"/>
    <s v="660926049191"/>
    <s v="07/07/2025 14:09"/>
    <s v="-"/>
    <s v="Kerry_dropoff"/>
    <s v="Lazada"/>
    <s v="lazada"/>
    <s v=""/>
    <s v="LEXPU0585520692"/>
    <s v="07/07/2025 14:09"/>
  </r>
  <r>
    <x v="20"/>
    <x v="23"/>
    <n v="65"/>
    <n v="1"/>
    <s v="FOQ19"/>
    <n v="220"/>
    <n v="20"/>
    <s v="ร้านที่1"/>
    <s v="ธนวรรณ"/>
    <s v="10 ถ.เลียบทางรถไฟ ต.เมือง อ.สวรรคโลก จ.สุโขทัย 64110"/>
    <s v="64110"/>
    <s v="0815326073"/>
    <s v="07/07/2025 14:08"/>
    <s v="sompear3955@gmail.com"/>
    <s v="EMS COD"/>
    <s v="facebook"/>
    <s v="กสิกร"/>
    <s v=""/>
    <s v="-"/>
    <s v="07/07/2025 14:08"/>
  </r>
  <r>
    <x v="18"/>
    <x v="19"/>
    <n v="65"/>
    <n v="1"/>
    <s v="FOQ19"/>
    <n v="220"/>
    <n v="20"/>
    <s v="ร้านที่1"/>
    <s v="ธนวรรณ"/>
    <s v="10 ถ.เลียบทางรถไฟ ต.เมือง อ.สวรรคโลก จ.สุโขทัย 64110"/>
    <s v="64110"/>
    <s v="0815326073"/>
    <s v="07/07/2025 14:08"/>
    <s v="sompear3955@gmail.com"/>
    <s v="EMS COD"/>
    <s v="facebook"/>
    <s v="กสิกร"/>
    <s v=""/>
    <s v="-"/>
    <s v="07/07/2025 14:08"/>
  </r>
  <r>
    <x v="17"/>
    <x v="18"/>
    <n v="65"/>
    <n v="1"/>
    <s v="FOQ19"/>
    <n v="220"/>
    <n v="20"/>
    <s v="ร้านที่1"/>
    <s v="ธนวรรณ"/>
    <s v="10 ถ.เลียบทางรถไฟ ต.เมือง อ.สวรรคโลก จ.สุโขทัย 64110"/>
    <s v="64110"/>
    <s v="0815326073"/>
    <s v="07/07/2025 14:08"/>
    <s v="sompear3955@gmail.com"/>
    <s v="EMS COD"/>
    <s v="facebook"/>
    <s v="กสิกร"/>
    <s v=""/>
    <s v="-"/>
    <s v="07/07/2025 14:08"/>
  </r>
  <r>
    <x v="13"/>
    <x v="14"/>
    <n v="65"/>
    <n v="1"/>
    <s v="FOQ19"/>
    <n v="220"/>
    <n v="20"/>
    <s v="ร้านที่1"/>
    <s v="ธนวรรณ"/>
    <s v="10 ถ.เลียบทางรถไฟ ต.เมือง อ.สวรรคโลก จ.สุโขทัย 64110"/>
    <s v="64110"/>
    <s v="0815326073"/>
    <s v="07/07/2025 14:08"/>
    <s v="sompear3955@gmail.com"/>
    <s v="EMS COD"/>
    <s v="facebook"/>
    <s v="กสิกร"/>
    <s v=""/>
    <s v="-"/>
    <s v="07/07/2025 14:08"/>
  </r>
  <r>
    <x v="21"/>
    <x v="24"/>
    <n v="45"/>
    <n v="50"/>
    <s v="FOQ18"/>
    <n v="2300"/>
    <n v="50"/>
    <s v="ร้านที่1"/>
    <s v="(พัต)"/>
    <s v="ส่ง ร้านกาแฟนายูง (ท่าอากาศยานร้อยเอ็ด)_x000a_ เลขที่ 135 หมู่ที่ 2 ตำบล มะอึ อำเภอ ธวัชบุรี  จังหวัดร้อยเอ็ด  _x000a_ 45170"/>
    <s v="45170"/>
    <s v="0610268088"/>
    <s v="07/07/2025 13:57"/>
    <s v="sompear3955@gmail.com"/>
    <s v="EMS"/>
    <s v="facebook"/>
    <s v="กสิกร"/>
    <s v=""/>
    <s v="JB291765094TH"/>
    <s v="07/07/2025 14:06"/>
  </r>
  <r>
    <x v="1"/>
    <x v="1"/>
    <n v="50"/>
    <n v="1"/>
    <s v="FOQ17"/>
    <n v="135"/>
    <n v="35"/>
    <s v="ร้านที่4"/>
    <s v="อ***ฟวย"/>
    <s v="กรุงเทพฯ"/>
    <s v="-"/>
    <s v=""/>
    <s v="07/07/2025 14:04"/>
    <s v="-"/>
    <s v="J&amp;T Express"/>
    <s v="Tiktok"/>
    <s v="tiktok"/>
    <s v=""/>
    <s v="-"/>
    <s v="07/07/2025 14:06"/>
  </r>
  <r>
    <x v="2"/>
    <x v="2"/>
    <n v="50"/>
    <n v="1"/>
    <s v="FOQ17"/>
    <n v="135"/>
    <n v="35"/>
    <s v="ร้านที่4"/>
    <s v="อ***ฟวย"/>
    <s v="กรุงเทพฯ"/>
    <s v="-"/>
    <s v=""/>
    <s v="07/07/2025 14:04"/>
    <s v="-"/>
    <s v="J&amp;T Express"/>
    <s v="Tiktok"/>
    <s v="tiktok"/>
    <s v=""/>
    <s v="-"/>
    <s v="07/07/2025 14:06"/>
  </r>
  <r>
    <x v="3"/>
    <x v="3"/>
    <n v="50"/>
    <n v="1"/>
    <s v="FOQ17"/>
    <n v="135"/>
    <n v="35"/>
    <s v="ร้านที่4"/>
    <s v="อ***ฟวย"/>
    <s v="กรุงเทพฯ"/>
    <s v="-"/>
    <s v=""/>
    <s v="07/07/2025 14:04"/>
    <s v="-"/>
    <s v="J&amp;T Express"/>
    <s v="Tiktok"/>
    <s v="tiktok"/>
    <s v=""/>
    <s v="-"/>
    <s v="07/07/2025 14:06"/>
  </r>
  <r>
    <x v="1"/>
    <x v="1"/>
    <n v="50"/>
    <n v="1"/>
    <s v="FOQ15"/>
    <n v="109"/>
    <n v="9"/>
    <s v="ร้านที่4"/>
    <s v="ย***นา ส***รณศรั"/>
    <s v="อุบลราชธานี"/>
    <s v="-"/>
    <s v=""/>
    <s v="07/07/2025 14:03"/>
    <s v="-"/>
    <s v="J&amp;T COD"/>
    <s v="Tiktok"/>
    <s v="จ่ายทีหลัง / COD"/>
    <s v=""/>
    <s v="-"/>
    <s v="07/07/2025 14:04"/>
  </r>
  <r>
    <x v="2"/>
    <x v="2"/>
    <n v="50"/>
    <n v="1"/>
    <s v="FOQ15"/>
    <n v="109"/>
    <n v="9"/>
    <s v="ร้านที่4"/>
    <s v="ย***นา ส***รณศรั"/>
    <s v="อุบลราชธานี"/>
    <s v="-"/>
    <s v=""/>
    <s v="07/07/2025 14:03"/>
    <s v="-"/>
    <s v="J&amp;T COD"/>
    <s v="Tiktok"/>
    <s v="จ่ายทีหลัง / COD"/>
    <s v=""/>
    <s v="-"/>
    <s v="07/07/2025 14:04"/>
  </r>
  <r>
    <x v="3"/>
    <x v="3"/>
    <n v="50"/>
    <n v="1"/>
    <s v="FOQ15"/>
    <n v="109"/>
    <n v="9"/>
    <s v="ร้านที่4"/>
    <s v="ย***นา ส***รณศรั"/>
    <s v="อุบลราชธานี"/>
    <s v="-"/>
    <s v=""/>
    <s v="07/07/2025 14:03"/>
    <s v="-"/>
    <s v="J&amp;T COD"/>
    <s v="Tiktok"/>
    <s v="จ่ายทีหลัง / COD"/>
    <s v=""/>
    <s v="-"/>
    <s v="07/07/2025 14:04"/>
  </r>
  <r>
    <x v="8"/>
    <x v="8"/>
    <n v="33.333333333333336"/>
    <n v="15"/>
    <s v="FOQ14"/>
    <n v="455"/>
    <n v="0"/>
    <s v="ร้านที่4"/>
    <s v="ค***ีฟ"/>
    <s v="สกลนคร"/>
    <s v="-"/>
    <s v=""/>
    <s v="07/07/2025 14:01"/>
    <s v="-"/>
    <s v="J&amp;T COD"/>
    <s v="Tiktok"/>
    <s v="จ่ายทีหลัง / COD"/>
    <s v="เนยสด15กล่องค่ะ"/>
    <s v="-"/>
    <s v="07/07/2025 14:02"/>
  </r>
  <r>
    <x v="16"/>
    <x v="17"/>
    <n v="139"/>
    <n v="2"/>
    <s v="FOQ13"/>
    <n v="215"/>
    <n v="0"/>
    <s v="ร้านที่1"/>
    <s v="ฟลุ๊ค "/>
    <s v="ห้องเลขที่ 6/173, อาคาร B  อริสตัสคอนโด, ตำบล สำโรงเหนือ, อำเภอเมืองสมุทรปราการ 10270"/>
    <s v="10270"/>
    <s v="0622140261"/>
    <s v="07/07/2025 14:02"/>
    <s v="sompear3955@gmail.com"/>
    <s v="EMS COD"/>
    <s v="facebook"/>
    <s v="จ่ายทีหลัง / COD"/>
    <s v=""/>
    <s v="-"/>
    <s v="07/07/2025 14:02"/>
  </r>
  <r>
    <x v="16"/>
    <x v="17"/>
    <n v="139"/>
    <n v="2"/>
    <s v="FOQ11"/>
    <n v="215"/>
    <n v="0"/>
    <s v="ร้านที่1"/>
    <s v="สุภาพร  แท่นทอง"/>
    <s v="105หมุ่5 ต.นำ้จืดน้อย อ.กระบุรี จ.ระนอง85110ส่งโรงแก้สนำ้แดง"/>
    <s v="85110"/>
    <s v="0624399311"/>
    <s v="07/07/2025 14:00"/>
    <s v="sompear3955@gmail.com"/>
    <s v="EMS COD"/>
    <s v="facebook"/>
    <s v="จ่ายทีหลัง / COD"/>
    <s v=""/>
    <s v="-"/>
    <s v="07/07/2025 14:00"/>
  </r>
  <r>
    <x v="15"/>
    <x v="16"/>
    <n v="139"/>
    <n v="1"/>
    <s v="FOQ10"/>
    <n v="215"/>
    <n v="0"/>
    <s v="ร้านที่1"/>
    <s v="ชื่ออุษา น้อยจันทร์วงศ์"/>
    <s v="313/204ม.8ต.ตาดทองอ.เมืองจ.ยโสธร 35000"/>
    <s v="35000"/>
    <s v="0987864372"/>
    <s v="07/07/2025 13:52"/>
    <s v="sompear3955@gmail.com"/>
    <s v="EMS COD"/>
    <s v="facebook"/>
    <s v="กสิกร"/>
    <s v=""/>
    <s v="-"/>
    <s v="07/07/2025 13:52"/>
  </r>
  <r>
    <x v="16"/>
    <x v="17"/>
    <n v="139"/>
    <n v="1"/>
    <s v="FOQ10"/>
    <n v="215"/>
    <n v="0"/>
    <s v="ร้านที่1"/>
    <s v="ชื่ออุษา น้อยจันทร์วงศ์"/>
    <s v="313/204ม.8ต.ตาดทองอ.เมืองจ.ยโสธร 35000"/>
    <s v="35000"/>
    <s v="0987864372"/>
    <s v="07/07/2025 13:52"/>
    <s v="sompear3955@gmail.com"/>
    <s v="EMS COD"/>
    <s v="facebook"/>
    <s v="กสิกร"/>
    <s v=""/>
    <s v="-"/>
    <s v="07/07/2025 13:52"/>
  </r>
  <r>
    <x v="18"/>
    <x v="19"/>
    <n v="65"/>
    <n v="2"/>
    <s v="FOQ9"/>
    <n v="430"/>
    <n v="0"/>
    <s v="ร้านที่1"/>
    <s v="จุฑามาศยิ้มแสงหยัด   "/>
    <s v="               35ซ.เจริญราษฎร์7แยก29-1-2            แขวงบางโคล่เขตบางคอแหลม             กทม. 10120"/>
    <s v="10120"/>
    <s v="0803974446"/>
    <s v="07/07/2025 13:51"/>
    <s v="sompear3955@gmail.com"/>
    <s v="EMS COD"/>
    <s v="facebook"/>
    <s v="กสิกร"/>
    <s v=""/>
    <s v="-"/>
    <s v="07/07/2025 13:51"/>
  </r>
  <r>
    <x v="17"/>
    <x v="18"/>
    <n v="65"/>
    <n v="3"/>
    <s v="FOQ9"/>
    <n v="430"/>
    <n v="0"/>
    <s v="ร้านที่1"/>
    <s v="จุฑามาศยิ้มแสงหยัด   "/>
    <s v="               35ซ.เจริญราษฎร์7แยก29-1-2            แขวงบางโคล่เขตบางคอแหลม             กทม. 10120"/>
    <s v="10120"/>
    <s v="0803974446"/>
    <s v="07/07/2025 13:51"/>
    <s v="sompear3955@gmail.com"/>
    <s v="EMS COD"/>
    <s v="facebook"/>
    <s v="กสิกร"/>
    <s v=""/>
    <s v="-"/>
    <s v="07/07/2025 13:51"/>
  </r>
  <r>
    <x v="22"/>
    <x v="25"/>
    <n v="65"/>
    <n v="3"/>
    <s v="FOQ9"/>
    <n v="430"/>
    <n v="0"/>
    <s v="ร้านที่1"/>
    <s v="จุฑามาศยิ้มแสงหยัด   "/>
    <s v="               35ซ.เจริญราษฎร์7แยก29-1-2            แขวงบางโคล่เขตบางคอแหลม             กทม. 10120"/>
    <s v="10120"/>
    <s v="0803974446"/>
    <s v="07/07/2025 13:51"/>
    <s v="sompear3955@gmail.com"/>
    <s v="EMS COD"/>
    <s v="facebook"/>
    <s v="กสิกร"/>
    <s v=""/>
    <s v="-"/>
    <s v="07/07/2025 13:51"/>
  </r>
  <r>
    <x v="16"/>
    <x v="17"/>
    <n v="139"/>
    <n v="2"/>
    <s v="FOQ8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07/07/2025 13:50"/>
    <s v="sompear3955@gmail.com"/>
    <s v="EMS COD"/>
    <s v="facebook"/>
    <s v="กสิกร"/>
    <s v=""/>
    <s v="-"/>
    <s v="07/07/2025 13:49"/>
  </r>
  <r>
    <x v="13"/>
    <x v="14"/>
    <n v="65"/>
    <n v="1"/>
    <s v="FOQ8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07/07/2025 13:50"/>
    <s v="sompear3955@gmail.com"/>
    <s v="EMS COD"/>
    <s v="facebook"/>
    <s v="กสิกร"/>
    <s v=""/>
    <s v="-"/>
    <s v="07/07/2025 13:49"/>
  </r>
  <r>
    <x v="17"/>
    <x v="18"/>
    <n v="65"/>
    <n v="1"/>
    <s v="FOQ8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07/07/2025 13:50"/>
    <s v="sompear3955@gmail.com"/>
    <s v="EMS COD"/>
    <s v="facebook"/>
    <s v="กสิกร"/>
    <s v=""/>
    <s v="-"/>
    <s v="07/07/2025 13:49"/>
  </r>
  <r>
    <x v="14"/>
    <x v="15"/>
    <n v="100"/>
    <n v="1"/>
    <s v="FOQ8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07/07/2025 13:50"/>
    <s v="sompear3955@gmail.com"/>
    <s v="EMS COD"/>
    <s v="facebook"/>
    <s v="กสิกร"/>
    <s v=""/>
    <s v="-"/>
    <s v="07/07/2025 13:49"/>
  </r>
  <r>
    <x v="11"/>
    <x v="12"/>
    <n v="66.666666666666671"/>
    <n v="12"/>
    <s v="FOQ7"/>
    <n v="400"/>
    <n v="0"/>
    <s v="ร้านที่4"/>
    <s v="ธ***รัตน์ โ***"/>
    <s v="กรุงเทพมหานคร"/>
    <s v="-"/>
    <s v=""/>
    <s v="07/07/2025 13:49"/>
    <s v="-"/>
    <s v="J&amp;T Express"/>
    <s v="Tiktok"/>
    <s v="tiktok"/>
    <s v=""/>
    <s v="-"/>
    <s v="07/07/2025 13:49"/>
  </r>
  <r>
    <x v="1"/>
    <x v="1"/>
    <n v="50"/>
    <n v="1"/>
    <s v="FOQ6"/>
    <n v="109"/>
    <n v="9"/>
    <s v="ร้านที่4"/>
    <s v="ด***มลพรมโชติ"/>
    <s v="ฉะเชิงเทรา"/>
    <s v="-"/>
    <s v=""/>
    <s v="07/07/2025 13:47"/>
    <s v="-"/>
    <s v="J&amp;T COD"/>
    <s v="Tiktok"/>
    <s v="จ่ายทีหลัง / COD"/>
    <s v=""/>
    <s v="-"/>
    <s v="07/07/2025 13:47"/>
  </r>
  <r>
    <x v="2"/>
    <x v="2"/>
    <n v="50"/>
    <n v="1"/>
    <s v="FOQ6"/>
    <n v="109"/>
    <n v="9"/>
    <s v="ร้านที่4"/>
    <s v="ด***มลพรมโชติ"/>
    <s v="ฉะเชิงเทรา"/>
    <s v="-"/>
    <s v=""/>
    <s v="07/07/2025 13:47"/>
    <s v="-"/>
    <s v="J&amp;T COD"/>
    <s v="Tiktok"/>
    <s v="จ่ายทีหลัง / COD"/>
    <s v=""/>
    <s v="-"/>
    <s v="07/07/2025 13:47"/>
  </r>
  <r>
    <x v="3"/>
    <x v="3"/>
    <n v="50"/>
    <n v="1"/>
    <s v="FOQ6"/>
    <n v="109"/>
    <n v="9"/>
    <s v="ร้านที่4"/>
    <s v="ด***มลพรมโชติ"/>
    <s v="ฉะเชิงเทรา"/>
    <s v="-"/>
    <s v=""/>
    <s v="07/07/2025 13:47"/>
    <s v="-"/>
    <s v="J&amp;T COD"/>
    <s v="Tiktok"/>
    <s v="จ่ายทีหลัง / COD"/>
    <s v=""/>
    <s v="-"/>
    <s v="07/07/2025 13:47"/>
  </r>
  <r>
    <x v="13"/>
    <x v="14"/>
    <n v="65"/>
    <n v="1"/>
    <s v="FOQ5"/>
    <n v="230"/>
    <n v="0"/>
    <s v="ร้านที่1"/>
    <s v="รัชฎาภรณ์ ถาวรวงศ์"/>
    <s v="80/5  ม.6  ต.เกาะยาวน้อย อ.เกาะยาว จ.พังงา _x000a_( ส่งบ้านบังฟีดโรงเชื่อมเหล็ก )_x000a__x000a_ 82160"/>
    <s v="82160"/>
    <s v="0923566402"/>
    <s v="07/07/2025 13:47"/>
    <s v="sompear3955@gmail.com"/>
    <s v="EMS COD"/>
    <s v="facebook"/>
    <s v="กสิกร"/>
    <s v=""/>
    <s v="-"/>
    <s v="07/07/2025 13:47"/>
  </r>
  <r>
    <x v="18"/>
    <x v="19"/>
    <n v="65"/>
    <n v="1"/>
    <s v="FOQ5"/>
    <n v="230"/>
    <n v="0"/>
    <s v="ร้านที่1"/>
    <s v="รัชฎาภรณ์ ถาวรวงศ์"/>
    <s v="80/5  ม.6  ต.เกาะยาวน้อย อ.เกาะยาว จ.พังงา _x000a_( ส่งบ้านบังฟีดโรงเชื่อมเหล็ก )_x000a__x000a_ 82160"/>
    <s v="82160"/>
    <s v="0923566402"/>
    <s v="07/07/2025 13:47"/>
    <s v="sompear3955@gmail.com"/>
    <s v="EMS COD"/>
    <s v="facebook"/>
    <s v="กสิกร"/>
    <s v=""/>
    <s v="-"/>
    <s v="07/07/2025 13:47"/>
  </r>
  <r>
    <x v="14"/>
    <x v="15"/>
    <n v="100"/>
    <n v="1"/>
    <s v="FOQ5"/>
    <n v="230"/>
    <n v="0"/>
    <s v="ร้านที่1"/>
    <s v="รัชฎาภรณ์ ถาวรวงศ์"/>
    <s v="80/5  ม.6  ต.เกาะยาวน้อย อ.เกาะยาว จ.พังงา _x000a_( ส่งบ้านบังฟีดโรงเชื่อมเหล็ก )_x000a__x000a_ 82160"/>
    <s v="82160"/>
    <s v="0923566402"/>
    <s v="07/07/2025 13:47"/>
    <s v="sompear3955@gmail.com"/>
    <s v="EMS COD"/>
    <s v="facebook"/>
    <s v="กสิกร"/>
    <s v=""/>
    <s v="-"/>
    <s v="07/07/2025 13:46"/>
  </r>
  <r>
    <x v="1"/>
    <x v="1"/>
    <n v="50"/>
    <n v="2"/>
    <s v="FOQ4"/>
    <n v="200"/>
    <n v="0"/>
    <s v="ร้านที่4"/>
    <s v="ว***ดา โ***มี"/>
    <s v="บุรีรัมย์"/>
    <s v="-"/>
    <s v=""/>
    <s v="07/07/2025 13:46"/>
    <s v="-"/>
    <s v="J&amp;T COD"/>
    <s v="Tiktok"/>
    <s v="จ่ายทีหลัง / COD"/>
    <s v=""/>
    <s v="-"/>
    <s v="07/07/2025 13:46"/>
  </r>
  <r>
    <x v="2"/>
    <x v="2"/>
    <n v="50"/>
    <n v="2"/>
    <s v="FOQ4"/>
    <n v="200"/>
    <n v="0"/>
    <s v="ร้านที่4"/>
    <s v="ว***ดา โ***มี"/>
    <s v="บุรีรัมย์"/>
    <s v="-"/>
    <s v=""/>
    <s v="07/07/2025 13:46"/>
    <s v="-"/>
    <s v="J&amp;T COD"/>
    <s v="Tiktok"/>
    <s v="จ่ายทีหลัง / COD"/>
    <s v=""/>
    <s v="-"/>
    <s v="07/07/2025 13:46"/>
  </r>
  <r>
    <x v="3"/>
    <x v="3"/>
    <n v="50"/>
    <n v="2"/>
    <s v="FOQ4"/>
    <n v="200"/>
    <n v="0"/>
    <s v="ร้านที่4"/>
    <s v="ว***ดา โ***มี"/>
    <s v="บุรีรัมย์"/>
    <s v="-"/>
    <s v=""/>
    <s v="07/07/2025 13:46"/>
    <s v="-"/>
    <s v="J&amp;T COD"/>
    <s v="Tiktok"/>
    <s v="จ่ายทีหลัง / COD"/>
    <s v=""/>
    <s v="-"/>
    <s v="07/07/2025 13:46"/>
  </r>
  <r>
    <x v="16"/>
    <x v="17"/>
    <n v="139"/>
    <n v="2"/>
    <s v="FOQ3"/>
    <n v="215"/>
    <n v="0"/>
    <s v="ร้านที่1"/>
    <s v="ชื่อ น้ำฝน เครือแสง"/>
    <s v="ที่อยู่ บ้านเลขที่299/84 หมู่บ้านรุ่งกิจวิลล่า14 ซอยร่มเกล้า38 แขวงคลองสามประเวศ เขตลาดกระบัง กรุงเทพ  10520"/>
    <s v="10520"/>
    <s v="0963363282"/>
    <s v="07/07/2025 13:44"/>
    <s v="sompear3955@gmail.com"/>
    <s v="EMS COD"/>
    <s v="facebook"/>
    <s v="กสิกร"/>
    <s v=""/>
    <s v="-"/>
    <s v="07/07/2025 13:44"/>
  </r>
  <r>
    <x v="11"/>
    <x v="12"/>
    <n v="66.666666666666671"/>
    <n v="6"/>
    <s v="FOQ2"/>
    <n v="300"/>
    <n v="0"/>
    <s v="ร้านที่4"/>
    <s v="ค***ลิศ ไ***องศรี"/>
    <s v="กาฬสินธุ์"/>
    <s v="-"/>
    <s v=""/>
    <s v="07/07/2025 13:42"/>
    <s v="-"/>
    <s v="J&amp;T Express"/>
    <s v="Tiktok"/>
    <s v="tiktok"/>
    <s v=""/>
    <s v="-"/>
    <s v="07/07/2025 13:42"/>
  </r>
  <r>
    <x v="7"/>
    <x v="7"/>
    <n v="66.666666666666671"/>
    <n v="3"/>
    <s v="FOQ2"/>
    <n v="300"/>
    <n v="0"/>
    <s v="ร้านที่4"/>
    <s v="ค***ลิศ ไ***องศรี"/>
    <s v="กาฬสินธุ์"/>
    <s v="-"/>
    <s v=""/>
    <s v="07/07/2025 13:42"/>
    <s v="-"/>
    <s v="J&amp;T Express"/>
    <s v="Tiktok"/>
    <s v="tiktok"/>
    <s v=""/>
    <s v="-"/>
    <s v="07/07/2025 13:42"/>
  </r>
  <r>
    <x v="8"/>
    <x v="8"/>
    <n v="65"/>
    <n v="2"/>
    <s v="FOQ1"/>
    <n v="215"/>
    <n v="0"/>
    <s v="ร้านที่1"/>
    <s v="ขวัญดาว..ตินา"/>
    <s v="5/448.ม.3.นันทวัน5ซอย22_x000a_แขวงโคกแฝดเขตหนองจอก_x000a_กรุงเทพ 10530"/>
    <s v="10530"/>
    <s v="0991603569"/>
    <s v="07/07/2025 13:42"/>
    <s v="sompear3955@gmail.com"/>
    <s v="EMS COD"/>
    <s v="facebook"/>
    <s v="กสิกร"/>
    <s v=""/>
    <s v="-"/>
    <s v="07/07/2025 13:41"/>
  </r>
  <r>
    <x v="14"/>
    <x v="15"/>
    <n v="100"/>
    <n v="1"/>
    <s v="FOQ1"/>
    <n v="215"/>
    <n v="0"/>
    <s v="ร้านที่1"/>
    <s v="ขวัญดาว..ตินา"/>
    <s v="5/448.ม.3.นันทวัน5ซอย22_x000a_แขวงโคกแฝดเขตหนองจอก_x000a_กรุงเทพ 10530"/>
    <s v="10530"/>
    <s v="0991603569"/>
    <s v="07/07/2025 13:42"/>
    <s v="sompear3955@gmail.com"/>
    <s v="EMS COD"/>
    <s v="facebook"/>
    <s v="กสิกร"/>
    <s v=""/>
    <s v="-"/>
    <s v="07/07/2025 13:41"/>
  </r>
  <r>
    <x v="0"/>
    <x v="0"/>
    <n v="54.5"/>
    <n v="2"/>
    <s v="FOQ0"/>
    <n v="67"/>
    <n v="7"/>
    <s v="ร้านที่1"/>
    <s v="ภควรรณ ปักษี"/>
    <s v="14  ซ.วัดบางโพโอมาวาส ถ.ประชาราษฎร์ สาย 1( ซ.19 ตึกแถวหลังที่ 3 ขวามือจากหน้าปากซอย)_x000a__x000a_บางซื่อ/ Bang Sueกรุงเทพมหานคร/ Bangkok_x000a_10800"/>
    <s v="10800"/>
    <s v="660891273650"/>
    <s v="07/07/2025 13:40"/>
    <s v="-"/>
    <s v="Kerry_dropoff"/>
    <s v="Lazada"/>
    <s v="lazada"/>
    <s v=""/>
    <s v="LEXPU0585486794"/>
    <s v="07/07/2025 13:40"/>
  </r>
  <r>
    <x v="0"/>
    <x v="0"/>
    <n v="65"/>
    <n v="1"/>
    <s v="FOP99"/>
    <n v="199"/>
    <n v="0"/>
    <s v="ร้านที่1"/>
    <s v="นส.สุภาภรณ์ จริยาคุณา"/>
    <s v="ร้านกาแฟโบราณหัวกะทุ่ม_x000a_ม.7 ต.พิกุล อ.ชุมแสง_x000a_จ.นครสวรรค์ 60120"/>
    <s v="60120"/>
    <s v="0843555878"/>
    <s v="07/07/2025 10:54"/>
    <s v="sompear3955@gmail.com"/>
    <s v="EMS"/>
    <s v="facebook"/>
    <s v="กสิกร"/>
    <s v=""/>
    <s v="-"/>
    <s v="07/07/2025 13:39"/>
  </r>
  <r>
    <x v="13"/>
    <x v="14"/>
    <n v="65"/>
    <n v="1"/>
    <s v="FOP99"/>
    <n v="199"/>
    <n v="0"/>
    <s v="ร้านที่1"/>
    <s v="นส.สุภาภรณ์ จริยาคุณา"/>
    <s v="ร้านกาแฟโบราณหัวกะทุ่ม_x000a_ม.7 ต.พิกุล อ.ชุมแสง_x000a_จ.นครสวรรค์ 60120"/>
    <s v="60120"/>
    <s v="0843555878"/>
    <s v="07/07/2025 10:54"/>
    <s v="sompear3955@gmail.com"/>
    <s v="EMS"/>
    <s v="facebook"/>
    <s v="กสิกร"/>
    <s v=""/>
    <s v="-"/>
    <s v="07/07/2025 13:38"/>
  </r>
  <r>
    <x v="20"/>
    <x v="23"/>
    <n v="65"/>
    <n v="1"/>
    <s v="FOP99"/>
    <n v="199"/>
    <n v="0"/>
    <s v="ร้านที่1"/>
    <s v="นส.สุภาภรณ์ จริยาคุณา"/>
    <s v="ร้านกาแฟโบราณหัวกะทุ่ม_x000a_ม.7 ต.พิกุล อ.ชุมแสง_x000a_จ.นครสวรรค์ 60120"/>
    <s v="60120"/>
    <s v="0843555878"/>
    <s v="07/07/2025 10:54"/>
    <s v="sompear3955@gmail.com"/>
    <s v="EMS"/>
    <s v="facebook"/>
    <s v="กสิกร"/>
    <s v=""/>
    <s v="-"/>
    <s v="07/07/2025 13:38"/>
  </r>
  <r>
    <x v="18"/>
    <x v="19"/>
    <n v="65"/>
    <n v="1"/>
    <s v="FOP99"/>
    <n v="199"/>
    <n v="0"/>
    <s v="ร้านที่1"/>
    <s v="นส.สุภาภรณ์ จริยาคุณา"/>
    <s v="ร้านกาแฟโบราณหัวกะทุ่ม_x000a_ม.7 ต.พิกุล อ.ชุมแสง_x000a_จ.นครสวรรค์ 60120"/>
    <s v="60120"/>
    <s v="0843555878"/>
    <s v="07/07/2025 10:54"/>
    <s v="sompear3955@gmail.com"/>
    <s v="EMS"/>
    <s v="facebook"/>
    <s v="กสิกร"/>
    <s v=""/>
    <s v="-"/>
    <s v="07/07/2025 13:38"/>
  </r>
  <r>
    <x v="15"/>
    <x v="16"/>
    <n v="139"/>
    <n v="1"/>
    <s v="FOP98"/>
    <n v="215"/>
    <n v="0"/>
    <s v="ร้านที่1"/>
    <s v="K.อุดม  ดวงพิลา "/>
    <s v="เลขที่10/1 หมู่10 บ.นาคำ ต.เกษม อ.ตระการพืชผล จ.อุบลราชธานี  34130"/>
    <s v="34130"/>
    <s v="0613189255"/>
    <s v="07/07/2025 11:19"/>
    <s v="sompear3955@gmail.com"/>
    <s v="EMS"/>
    <s v="facebook"/>
    <s v="กสิกร"/>
    <s v=""/>
    <s v="-"/>
    <s v="07/07/2025 13:37"/>
  </r>
  <r>
    <x v="16"/>
    <x v="17"/>
    <n v="139"/>
    <n v="1"/>
    <s v="FOP98"/>
    <n v="215"/>
    <n v="0"/>
    <s v="ร้านที่1"/>
    <s v="K.อุดม  ดวงพิลา "/>
    <s v="เลขที่10/1 หมู่10 บ.นาคำ ต.เกษม อ.ตระการพืชผล จ.อุบลราชธานี  34130"/>
    <s v="34130"/>
    <s v="0613189255"/>
    <s v="07/07/2025 11:19"/>
    <s v="sompear3955@gmail.com"/>
    <s v="EMS"/>
    <s v="facebook"/>
    <s v="กสิกร"/>
    <s v=""/>
    <s v="-"/>
    <s v="07/07/2025 13:37"/>
  </r>
  <r>
    <x v="1"/>
    <x v="1"/>
    <n v="50"/>
    <n v="2"/>
    <s v="FOP97"/>
    <n v="188"/>
    <n v="0"/>
    <s v="ร้านที่4"/>
    <s v="ห***ภัทร จ***ลาง"/>
    <s v="ปราจีนบุรี"/>
    <s v="-"/>
    <s v=""/>
    <s v="07/07/2025 13:18"/>
    <s v="-"/>
    <s v="J&amp;T COD"/>
    <s v="Tiktok"/>
    <s v="จ่ายทีหลัง / COD"/>
    <s v=""/>
    <s v="-"/>
    <s v="07/07/2025 13:18"/>
  </r>
  <r>
    <x v="2"/>
    <x v="2"/>
    <n v="50"/>
    <n v="2"/>
    <s v="FOP97"/>
    <n v="188"/>
    <n v="0"/>
    <s v="ร้านที่4"/>
    <s v="ห***ภัทร จ***ลาง"/>
    <s v="ปราจีนบุรี"/>
    <s v="-"/>
    <s v=""/>
    <s v="07/07/2025 13:18"/>
    <s v="-"/>
    <s v="J&amp;T COD"/>
    <s v="Tiktok"/>
    <s v="จ่ายทีหลัง / COD"/>
    <s v=""/>
    <s v="-"/>
    <s v="07/07/2025 13:18"/>
  </r>
  <r>
    <x v="3"/>
    <x v="3"/>
    <n v="50"/>
    <n v="2"/>
    <s v="FOP97"/>
    <n v="188"/>
    <n v="0"/>
    <s v="ร้านที่4"/>
    <s v="ห***ภัทร จ***ลาง"/>
    <s v="ปราจีนบุรี"/>
    <s v="-"/>
    <s v=""/>
    <s v="07/07/2025 13:18"/>
    <s v="-"/>
    <s v="J&amp;T COD"/>
    <s v="Tiktok"/>
    <s v="จ่ายทีหลัง / COD"/>
    <s v=""/>
    <s v="-"/>
    <s v="07/07/2025 13:18"/>
  </r>
  <r>
    <x v="8"/>
    <x v="8"/>
    <n v="50"/>
    <n v="6"/>
    <s v="FOP96"/>
    <n v="200"/>
    <n v="0"/>
    <s v="ร้านที่2"/>
    <s v="ส***ีธาศา ย***ียว"/>
    <s v="พระนครศรีอยุธยา"/>
    <s v="-"/>
    <s v=""/>
    <s v="07/07/2025 13:15"/>
    <s v="-"/>
    <s v="J&amp;T COD"/>
    <s v="Tiktok"/>
    <s v="จ่ายทีหลัง / COD"/>
    <s v=""/>
    <s v="-"/>
    <s v="07/07/2025 13:15"/>
  </r>
  <r>
    <x v="1"/>
    <x v="1"/>
    <n v="50"/>
    <n v="1"/>
    <s v="FOP95"/>
    <n v="109"/>
    <n v="9"/>
    <s v="ร้านที่4"/>
    <s v="น***รัตน์ ส***สมา"/>
    <s v="สุรินทร์"/>
    <s v="-"/>
    <s v=""/>
    <s v="07/07/2025 13:16"/>
    <s v="-"/>
    <s v="J&amp;T Express"/>
    <s v="Tiktok"/>
    <s v="tiktok"/>
    <s v=""/>
    <s v="-"/>
    <s v="07/07/2025 13:15"/>
  </r>
  <r>
    <x v="2"/>
    <x v="2"/>
    <n v="50"/>
    <n v="1"/>
    <s v="FOP95"/>
    <n v="109"/>
    <n v="9"/>
    <s v="ร้านที่4"/>
    <s v="น***รัตน์ ส***สมา"/>
    <s v="สุรินทร์"/>
    <s v="-"/>
    <s v=""/>
    <s v="07/07/2025 13:16"/>
    <s v="-"/>
    <s v="J&amp;T Express"/>
    <s v="Tiktok"/>
    <s v="tiktok"/>
    <s v=""/>
    <s v="-"/>
    <s v="07/07/2025 13:15"/>
  </r>
  <r>
    <x v="3"/>
    <x v="3"/>
    <n v="50"/>
    <n v="1"/>
    <s v="FOP95"/>
    <n v="109"/>
    <n v="9"/>
    <s v="ร้านที่4"/>
    <s v="น***รัตน์ ส***สมา"/>
    <s v="สุรินทร์"/>
    <s v="-"/>
    <s v=""/>
    <s v="07/07/2025 13:16"/>
    <s v="-"/>
    <s v="J&amp;T Express"/>
    <s v="Tiktok"/>
    <s v="tiktok"/>
    <s v=""/>
    <s v="-"/>
    <s v="07/07/2025 13:15"/>
  </r>
  <r>
    <x v="7"/>
    <x v="7"/>
    <n v="66.666666666666671"/>
    <n v="3"/>
    <s v="FOP93"/>
    <n v="200"/>
    <n v="0"/>
    <s v="ร้านที่2"/>
    <s v="a***bile"/>
    <s v="ยะลา"/>
    <s v="-"/>
    <s v=""/>
    <s v="07/07/2025 13:13"/>
    <s v="-"/>
    <s v="J&amp;T COD"/>
    <s v="Tiktok"/>
    <s v="จ่ายทีหลัง / COD"/>
    <s v=""/>
    <s v="-"/>
    <s v="07/07/2025 13:14"/>
  </r>
  <r>
    <x v="11"/>
    <x v="12"/>
    <n v="66.666666666666671"/>
    <n v="3"/>
    <s v="FOP93"/>
    <n v="200"/>
    <n v="0"/>
    <s v="ร้านที่2"/>
    <s v="a***bile"/>
    <s v="ยะลา"/>
    <s v="-"/>
    <s v=""/>
    <s v="07/07/2025 13:13"/>
    <s v="-"/>
    <s v="J&amp;T COD"/>
    <s v="Tiktok"/>
    <s v="จ่ายทีหลัง / COD"/>
    <s v=""/>
    <s v="-"/>
    <s v="07/07/2025 13:14"/>
  </r>
  <r>
    <x v="1"/>
    <x v="1"/>
    <n v="50"/>
    <n v="2"/>
    <s v="FOP92"/>
    <n v="200"/>
    <n v="0"/>
    <s v="ร้านที่4"/>
    <s v="อ***ญา  ด***ลาง"/>
    <s v="นครราชสีมา"/>
    <s v="-"/>
    <s v=""/>
    <s v="07/07/2025 13:06"/>
    <s v="-"/>
    <s v="J&amp;T COD"/>
    <s v="Tiktok"/>
    <s v="จ่ายทีหลัง / COD"/>
    <s v=""/>
    <s v="-"/>
    <s v="07/07/2025 13:07"/>
  </r>
  <r>
    <x v="2"/>
    <x v="2"/>
    <n v="50"/>
    <n v="2"/>
    <s v="FOP92"/>
    <n v="200"/>
    <n v="0"/>
    <s v="ร้านที่4"/>
    <s v="อ***ญา  ด***ลาง"/>
    <s v="นครราชสีมา"/>
    <s v="-"/>
    <s v=""/>
    <s v="07/07/2025 13:06"/>
    <s v="-"/>
    <s v="J&amp;T COD"/>
    <s v="Tiktok"/>
    <s v="จ่ายทีหลัง / COD"/>
    <s v=""/>
    <s v="-"/>
    <s v="07/07/2025 13:07"/>
  </r>
  <r>
    <x v="3"/>
    <x v="3"/>
    <n v="50"/>
    <n v="2"/>
    <s v="FOP92"/>
    <n v="200"/>
    <n v="0"/>
    <s v="ร้านที่4"/>
    <s v="อ***ญา  ด***ลาง"/>
    <s v="นครราชสีมา"/>
    <s v="-"/>
    <s v=""/>
    <s v="07/07/2025 13:06"/>
    <s v="-"/>
    <s v="J&amp;T COD"/>
    <s v="Tiktok"/>
    <s v="จ่ายทีหลัง / COD"/>
    <s v=""/>
    <s v="-"/>
    <s v="07/07/2025 13:07"/>
  </r>
  <r>
    <x v="1"/>
    <x v="1"/>
    <n v="50"/>
    <n v="1"/>
    <s v="FOP91"/>
    <n v="100"/>
    <n v="0"/>
    <s v="ร้านที่4"/>
    <s v="น***าวอาริญา ใ***ครวญ"/>
    <s v="กาญจนบุรี"/>
    <s v="-"/>
    <s v=""/>
    <s v="07/07/2025 12:57"/>
    <s v="-"/>
    <s v="J&amp;T COD"/>
    <s v="Tiktok"/>
    <s v="จ่ายทีหลัง / COD"/>
    <s v=""/>
    <s v="-"/>
    <s v="07/07/2025 12:57"/>
  </r>
  <r>
    <x v="2"/>
    <x v="2"/>
    <n v="50"/>
    <n v="1"/>
    <s v="FOP91"/>
    <n v="100"/>
    <n v="0"/>
    <s v="ร้านที่4"/>
    <s v="น***าวอาริญา ใ***ครวญ"/>
    <s v="กาญจนบุรี"/>
    <s v="-"/>
    <s v=""/>
    <s v="07/07/2025 12:57"/>
    <s v="-"/>
    <s v="J&amp;T COD"/>
    <s v="Tiktok"/>
    <s v="จ่ายทีหลัง / COD"/>
    <s v=""/>
    <s v="-"/>
    <s v="07/07/2025 12:57"/>
  </r>
  <r>
    <x v="3"/>
    <x v="3"/>
    <n v="50"/>
    <n v="1"/>
    <s v="FOP91"/>
    <n v="100"/>
    <n v="0"/>
    <s v="ร้านที่4"/>
    <s v="น***าวอาริญา ใ***ครวญ"/>
    <s v="กาญจนบุรี"/>
    <s v="-"/>
    <s v=""/>
    <s v="07/07/2025 12:57"/>
    <s v="-"/>
    <s v="J&amp;T COD"/>
    <s v="Tiktok"/>
    <s v="จ่ายทีหลัง / COD"/>
    <s v=""/>
    <s v="-"/>
    <s v="07/07/2025 12:57"/>
  </r>
  <r>
    <x v="1"/>
    <x v="1"/>
    <n v="50"/>
    <n v="1"/>
    <s v="FOP90"/>
    <n v="150"/>
    <n v="0"/>
    <s v="ร้านที่2"/>
    <s v="เ******ล"/>
    <s v="******น, ตำบลหนองสามวัง, อำเภอหนองเสือ ตำบลหนองสามวัง อำเภอหนองเสือ จังหวัดปทุมธานี 12170"/>
    <s v="12170"/>
    <s v="53"/>
    <s v="-"/>
    <s v="-"/>
    <s v=""/>
    <s v="Shopee"/>
    <s v="-"/>
    <s v=""/>
    <s v="-"/>
    <s v="07/07/2025 12:52"/>
  </r>
  <r>
    <x v="2"/>
    <x v="2"/>
    <n v="50"/>
    <n v="1"/>
    <s v="FOP90"/>
    <n v="150"/>
    <n v="0"/>
    <s v="ร้านที่2"/>
    <s v="เ******ล"/>
    <s v="******น, ตำบลหนองสามวัง, อำเภอหนองเสือ ตำบลหนองสามวัง อำเภอหนองเสือ จังหวัดปทุมธานี 12170"/>
    <s v="12170"/>
    <s v="53"/>
    <s v="-"/>
    <s v="-"/>
    <s v=""/>
    <s v="Shopee"/>
    <s v="-"/>
    <s v=""/>
    <s v="-"/>
    <s v="07/07/2025 12:52"/>
  </r>
  <r>
    <x v="3"/>
    <x v="3"/>
    <n v="50"/>
    <n v="1"/>
    <s v="FOP90"/>
    <n v="150"/>
    <n v="0"/>
    <s v="ร้านที่2"/>
    <s v="เ******ล"/>
    <s v="******น, ตำบลหนองสามวัง, อำเภอหนองเสือ ตำบลหนองสามวัง อำเภอหนองเสือ จังหวัดปทุมธานี 12170"/>
    <s v="12170"/>
    <s v="53"/>
    <s v="-"/>
    <s v="-"/>
    <s v=""/>
    <s v="Shopee"/>
    <s v="-"/>
    <s v=""/>
    <s v="-"/>
    <s v="07/07/2025 12:52"/>
  </r>
  <r>
    <x v="1"/>
    <x v="1"/>
    <n v="50"/>
    <n v="1"/>
    <s v="FOP89"/>
    <n v="138"/>
    <n v="38"/>
    <s v="ร้านที่4"/>
    <s v="P***hichai K*** C***lie"/>
    <s v="ชัยภูมิ"/>
    <s v="-"/>
    <s v=""/>
    <s v="07/07/2025 12:51"/>
    <s v="-"/>
    <s v="J&amp;T COD"/>
    <s v="Tiktok"/>
    <s v="จ่ายทีหลัง / COD"/>
    <s v=""/>
    <s v="-"/>
    <s v="07/07/2025 12:51"/>
  </r>
  <r>
    <x v="2"/>
    <x v="2"/>
    <n v="50"/>
    <n v="1"/>
    <s v="FOP89"/>
    <n v="138"/>
    <n v="38"/>
    <s v="ร้านที่4"/>
    <s v="P***hichai K*** C***lie"/>
    <s v="ชัยภูมิ"/>
    <s v="-"/>
    <s v=""/>
    <s v="07/07/2025 12:51"/>
    <s v="-"/>
    <s v="J&amp;T COD"/>
    <s v="Tiktok"/>
    <s v="จ่ายทีหลัง / COD"/>
    <s v=""/>
    <s v="-"/>
    <s v="07/07/2025 12:51"/>
  </r>
  <r>
    <x v="3"/>
    <x v="3"/>
    <n v="50"/>
    <n v="1"/>
    <s v="FOP89"/>
    <n v="138"/>
    <n v="38"/>
    <s v="ร้านที่4"/>
    <s v="P***hichai K*** C***lie"/>
    <s v="ชัยภูมิ"/>
    <s v="-"/>
    <s v=""/>
    <s v="07/07/2025 12:51"/>
    <s v="-"/>
    <s v="J&amp;T COD"/>
    <s v="Tiktok"/>
    <s v="จ่ายทีหลัง / COD"/>
    <s v=""/>
    <s v="-"/>
    <s v="07/07/2025 12:51"/>
  </r>
  <r>
    <x v="1"/>
    <x v="1"/>
    <n v="33.333333333333336"/>
    <n v="3"/>
    <s v="FOP88"/>
    <n v="300"/>
    <n v="0"/>
    <s v="ร้านที่4"/>
    <s v="เ***ภา ข***​แพ​"/>
    <s v="Pathum Thani"/>
    <s v="-"/>
    <s v=""/>
    <s v="07/07/2025 12:48"/>
    <s v="-"/>
    <s v="Flash Express Thailand COD"/>
    <s v="Tiktok"/>
    <s v="จ่ายทีหลัง / COD"/>
    <s v=""/>
    <s v="-"/>
    <s v="07/07/2025 12:48"/>
  </r>
  <r>
    <x v="3"/>
    <x v="3"/>
    <n v="60"/>
    <n v="3"/>
    <s v="FOP88"/>
    <n v="300"/>
    <n v="0"/>
    <s v="ร้านที่4"/>
    <s v="เ***ภา ข***​แพ​"/>
    <s v="Pathum Thani"/>
    <s v="-"/>
    <s v=""/>
    <s v="07/07/2025 12:48"/>
    <s v="-"/>
    <s v="Flash Express Thailand COD"/>
    <s v="Tiktok"/>
    <s v="จ่ายทีหลัง / COD"/>
    <s v=""/>
    <s v="-"/>
    <s v="07/07/2025 12:48"/>
  </r>
  <r>
    <x v="2"/>
    <x v="2"/>
    <n v="33.333333333333336"/>
    <n v="3"/>
    <s v="FOP88"/>
    <n v="300"/>
    <n v="0"/>
    <s v="ร้านที่4"/>
    <s v="เ***ภา ข***​แพ​"/>
    <s v="Pathum Thani"/>
    <s v="-"/>
    <s v=""/>
    <s v="07/07/2025 12:48"/>
    <s v="-"/>
    <s v="Flash Express Thailand COD"/>
    <s v="Tiktok"/>
    <s v="จ่ายทีหลัง / COD"/>
    <s v=""/>
    <s v="-"/>
    <s v="07/07/2025 12:48"/>
  </r>
  <r>
    <x v="11"/>
    <x v="12"/>
    <n v="66.666666666666671"/>
    <n v="3"/>
    <s v="FOP87"/>
    <n v="129"/>
    <n v="29"/>
    <s v="ร้านที่4"/>
    <s v="ว***ญา ก***โรง"/>
    <s v="สมุทรสาคร"/>
    <s v="-"/>
    <s v=""/>
    <s v="07/07/2025 12:48"/>
    <s v="-"/>
    <s v="J&amp;T Express"/>
    <s v="Tiktok"/>
    <s v="tiktok"/>
    <s v=""/>
    <s v="-"/>
    <s v="07/07/2025 12:48"/>
  </r>
  <r>
    <x v="7"/>
    <x v="7"/>
    <n v="66.666666666666671"/>
    <n v="3"/>
    <s v="FOP86"/>
    <n v="200"/>
    <n v="0"/>
    <s v="ร้านที่4"/>
    <s v="ท***กร  บ***ัตน์"/>
    <s v="นครราชสีมา"/>
    <s v="-"/>
    <s v=""/>
    <s v="07/07/2025 12:46"/>
    <s v="-"/>
    <s v="J&amp;T Express"/>
    <s v="Tiktok"/>
    <s v="tiktok"/>
    <s v=""/>
    <s v="-"/>
    <s v="07/07/2025 12:46"/>
  </r>
  <r>
    <x v="8"/>
    <x v="8"/>
    <n v="33.333333333333336"/>
    <n v="3"/>
    <s v="FOP86"/>
    <n v="200"/>
    <n v="0"/>
    <s v="ร้านที่4"/>
    <s v="ท***กร  บ***ัตน์"/>
    <s v="นครราชสีมา"/>
    <s v="-"/>
    <s v=""/>
    <s v="07/07/2025 12:46"/>
    <s v="-"/>
    <s v="J&amp;T Express"/>
    <s v="Tiktok"/>
    <s v="tiktok"/>
    <s v=""/>
    <s v="-"/>
    <s v="07/07/2025 12:46"/>
  </r>
  <r>
    <x v="14"/>
    <x v="26"/>
    <n v="58.58"/>
    <n v="1"/>
    <s v="FOP84"/>
    <n v="681.87"/>
    <n v="9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43"/>
    <s v="-"/>
    <s v="Kerry_dropoff"/>
    <s v="Lazada"/>
    <s v="lazada"/>
    <s v=""/>
    <s v="-"/>
    <s v="07/07/2025 12:42"/>
  </r>
  <r>
    <x v="14"/>
    <x v="26"/>
    <n v="58.58"/>
    <n v="1"/>
    <s v="FOP84"/>
    <n v="681.87"/>
    <n v="9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43"/>
    <s v="-"/>
    <s v="Kerry_dropoff"/>
    <s v="Lazada"/>
    <s v="lazada"/>
    <s v=""/>
    <s v="-"/>
    <s v="07/07/2025 12:42"/>
  </r>
  <r>
    <x v="14"/>
    <x v="26"/>
    <n v="58.58"/>
    <n v="1"/>
    <s v="FOP84"/>
    <n v="681.87"/>
    <n v="9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43"/>
    <s v="-"/>
    <s v="Kerry_dropoff"/>
    <s v="Lazada"/>
    <s v="lazada"/>
    <s v=""/>
    <s v="-"/>
    <s v="07/07/2025 12:42"/>
  </r>
  <r>
    <x v="14"/>
    <x v="26"/>
    <n v="58.59"/>
    <n v="7"/>
    <s v="FOP84"/>
    <n v="681.87"/>
    <n v="9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43"/>
    <s v="-"/>
    <s v="Kerry_dropoff"/>
    <s v="Lazada"/>
    <s v="lazada"/>
    <s v=""/>
    <s v="-"/>
    <s v="07/07/2025 12:42"/>
  </r>
  <r>
    <x v="1"/>
    <x v="1"/>
    <n v="50"/>
    <n v="1"/>
    <s v="FOP83"/>
    <n v="100"/>
    <n v="0"/>
    <s v="ร้านที่4"/>
    <s v="เ***ิน  ค***ตรสูง"/>
    <s v="ตาก"/>
    <s v="-"/>
    <s v=""/>
    <s v="07/07/2025 11:44"/>
    <s v="-"/>
    <s v="J&amp;T COD"/>
    <s v="Tiktok"/>
    <s v="จ่ายทีหลัง / COD"/>
    <s v=""/>
    <s v="-"/>
    <s v="07/07/2025 12:39"/>
  </r>
  <r>
    <x v="2"/>
    <x v="2"/>
    <n v="50"/>
    <n v="1"/>
    <s v="FOP83"/>
    <n v="100"/>
    <n v="0"/>
    <s v="ร้านที่4"/>
    <s v="เ***ิน  ค***ตรสูง"/>
    <s v="ตาก"/>
    <s v="-"/>
    <s v=""/>
    <s v="07/07/2025 11:44"/>
    <s v="-"/>
    <s v="J&amp;T COD"/>
    <s v="Tiktok"/>
    <s v="จ่ายทีหลัง / COD"/>
    <s v=""/>
    <s v="-"/>
    <s v="07/07/2025 12:39"/>
  </r>
  <r>
    <x v="3"/>
    <x v="3"/>
    <n v="50"/>
    <n v="1"/>
    <s v="FOP83"/>
    <n v="100"/>
    <n v="0"/>
    <s v="ร้านที่4"/>
    <s v="เ***ิน  ค***ตรสูง"/>
    <s v="ตาก"/>
    <s v="-"/>
    <s v=""/>
    <s v="07/07/2025 11:44"/>
    <s v="-"/>
    <s v="J&amp;T COD"/>
    <s v="Tiktok"/>
    <s v="จ่ายทีหลัง / COD"/>
    <s v=""/>
    <s v="-"/>
    <s v="07/07/2025 12:39"/>
  </r>
  <r>
    <x v="8"/>
    <x v="8"/>
    <n v="33.333333333333336"/>
    <n v="3"/>
    <s v="FOP82"/>
    <n v="288"/>
    <n v="0"/>
    <s v="ร้านที่4"/>
    <s v="ธ***รัตน์"/>
    <s v="เทศบาลเมืองยโสธร"/>
    <s v="-"/>
    <s v=""/>
    <s v="07/07/2025 12:10"/>
    <s v="-"/>
    <s v="J&amp;T COD"/>
    <s v="Tiktok"/>
    <s v="จ่ายทีหลัง / COD"/>
    <s v=""/>
    <s v="-"/>
    <s v="07/07/2025 12:39"/>
  </r>
  <r>
    <x v="1"/>
    <x v="1"/>
    <n v="50"/>
    <n v="2"/>
    <s v="FOP82"/>
    <n v="288"/>
    <n v="0"/>
    <s v="ร้านที่4"/>
    <s v="ธ***รัตน์"/>
    <s v="เทศบาลเมืองยโสธร"/>
    <s v="-"/>
    <s v=""/>
    <s v="07/07/2025 12:10"/>
    <s v="-"/>
    <s v="J&amp;T COD"/>
    <s v="Tiktok"/>
    <s v="จ่ายทีหลัง / COD"/>
    <s v=""/>
    <s v="-"/>
    <s v="07/07/2025 12:39"/>
  </r>
  <r>
    <x v="2"/>
    <x v="2"/>
    <n v="50"/>
    <n v="2"/>
    <s v="FOP82"/>
    <n v="288"/>
    <n v="0"/>
    <s v="ร้านที่4"/>
    <s v="ธ***รัตน์"/>
    <s v="เทศบาลเมืองยโสธร"/>
    <s v="-"/>
    <s v=""/>
    <s v="07/07/2025 12:10"/>
    <s v="-"/>
    <s v="J&amp;T COD"/>
    <s v="Tiktok"/>
    <s v="จ่ายทีหลัง / COD"/>
    <s v=""/>
    <s v="-"/>
    <s v="07/07/2025 12:39"/>
  </r>
  <r>
    <x v="1"/>
    <x v="1"/>
    <n v="50"/>
    <n v="1"/>
    <s v="FOP81"/>
    <n v="100"/>
    <n v="0"/>
    <s v="ร้านที่4"/>
    <s v="ก***กรียงไกร"/>
    <s v="นครสวรรค์"/>
    <s v="-"/>
    <s v=""/>
    <s v="07/07/2025 12:39"/>
    <s v="-"/>
    <s v="J&amp;T COD"/>
    <s v="Tiktok"/>
    <s v="จ่ายทีหลัง / COD"/>
    <s v=""/>
    <s v="-"/>
    <s v="07/07/2025 12:39"/>
  </r>
  <r>
    <x v="3"/>
    <x v="3"/>
    <n v="50"/>
    <n v="2"/>
    <s v="FOP82"/>
    <n v="288"/>
    <n v="0"/>
    <s v="ร้านที่4"/>
    <s v="ธ***รัตน์"/>
    <s v="เทศบาลเมืองยโสธร"/>
    <s v="-"/>
    <s v=""/>
    <s v="07/07/2025 12:10"/>
    <s v="-"/>
    <s v="J&amp;T COD"/>
    <s v="Tiktok"/>
    <s v="จ่ายทีหลัง / COD"/>
    <s v=""/>
    <s v="-"/>
    <s v="07/07/2025 12:39"/>
  </r>
  <r>
    <x v="2"/>
    <x v="2"/>
    <n v="50"/>
    <n v="1"/>
    <s v="FOP81"/>
    <n v="100"/>
    <n v="0"/>
    <s v="ร้านที่4"/>
    <s v="ก***กรียงไกร"/>
    <s v="นครสวรรค์"/>
    <s v="-"/>
    <s v=""/>
    <s v="07/07/2025 12:39"/>
    <s v="-"/>
    <s v="J&amp;T COD"/>
    <s v="Tiktok"/>
    <s v="จ่ายทีหลัง / COD"/>
    <s v=""/>
    <s v="-"/>
    <s v="07/07/2025 12:39"/>
  </r>
  <r>
    <x v="3"/>
    <x v="3"/>
    <n v="50"/>
    <n v="1"/>
    <s v="FOP81"/>
    <n v="100"/>
    <n v="0"/>
    <s v="ร้านที่4"/>
    <s v="ก***กรียงไกร"/>
    <s v="นครสวรรค์"/>
    <s v="-"/>
    <s v=""/>
    <s v="07/07/2025 12:39"/>
    <s v="-"/>
    <s v="J&amp;T COD"/>
    <s v="Tiktok"/>
    <s v="จ่ายทีหลัง / COD"/>
    <s v=""/>
    <s v="-"/>
    <s v="07/07/2025 12:39"/>
  </r>
  <r>
    <x v="1"/>
    <x v="1"/>
    <n v="50"/>
    <n v="2"/>
    <s v="FOP80"/>
    <n v="188"/>
    <n v="0"/>
    <s v="ร้านที่4"/>
    <s v="น***ดา น***ิสุทธิ์"/>
    <s v="กำแพงเพชร"/>
    <s v="-"/>
    <s v=""/>
    <s v="07/07/2025 12:18"/>
    <s v="-"/>
    <s v="J&amp;T COD"/>
    <s v="Tiktok"/>
    <s v="จ่ายทีหลัง / COD"/>
    <s v=""/>
    <s v="-"/>
    <s v="07/07/2025 12:39"/>
  </r>
  <r>
    <x v="2"/>
    <x v="2"/>
    <n v="50"/>
    <n v="2"/>
    <s v="FOP80"/>
    <n v="188"/>
    <n v="0"/>
    <s v="ร้านที่4"/>
    <s v="น***ดา น***ิสุทธิ์"/>
    <s v="กำแพงเพชร"/>
    <s v="-"/>
    <s v=""/>
    <s v="07/07/2025 12:18"/>
    <s v="-"/>
    <s v="J&amp;T COD"/>
    <s v="Tiktok"/>
    <s v="จ่ายทีหลัง / COD"/>
    <s v=""/>
    <s v="-"/>
    <s v="07/07/2025 12:39"/>
  </r>
  <r>
    <x v="3"/>
    <x v="3"/>
    <n v="50"/>
    <n v="2"/>
    <s v="FOP80"/>
    <n v="188"/>
    <n v="0"/>
    <s v="ร้านที่4"/>
    <s v="น***ดา น***ิสุทธิ์"/>
    <s v="กำแพงเพชร"/>
    <s v="-"/>
    <s v=""/>
    <s v="07/07/2025 12:18"/>
    <s v="-"/>
    <s v="J&amp;T COD"/>
    <s v="Tiktok"/>
    <s v="จ่ายทีหลัง / COD"/>
    <s v=""/>
    <s v="-"/>
    <s v="07/07/2025 12:39"/>
  </r>
  <r>
    <x v="1"/>
    <x v="1"/>
    <n v="50"/>
    <n v="1"/>
    <s v="FOP79"/>
    <n v="100"/>
    <n v="0"/>
    <s v="ร้านที่4"/>
    <s v="ศ***วรรณ ด***ษฎร์"/>
    <s v="ลำพูน"/>
    <s v="-"/>
    <s v=""/>
    <s v="07/07/2025 12:31"/>
    <s v="-"/>
    <s v="J&amp;T COD"/>
    <s v="Tiktok"/>
    <s v="จ่ายทีหลัง / COD"/>
    <s v=""/>
    <s v="-"/>
    <s v="07/07/2025 12:39"/>
  </r>
  <r>
    <x v="2"/>
    <x v="2"/>
    <n v="50"/>
    <n v="1"/>
    <s v="FOP79"/>
    <n v="100"/>
    <n v="0"/>
    <s v="ร้านที่4"/>
    <s v="ศ***วรรณ ด***ษฎร์"/>
    <s v="ลำพูน"/>
    <s v="-"/>
    <s v=""/>
    <s v="07/07/2025 12:31"/>
    <s v="-"/>
    <s v="J&amp;T COD"/>
    <s v="Tiktok"/>
    <s v="จ่ายทีหลัง / COD"/>
    <s v=""/>
    <s v="-"/>
    <s v="07/07/2025 12:39"/>
  </r>
  <r>
    <x v="3"/>
    <x v="3"/>
    <n v="50"/>
    <n v="1"/>
    <s v="FOP79"/>
    <n v="100"/>
    <n v="0"/>
    <s v="ร้านที่4"/>
    <s v="ศ***วรรณ ด***ษฎร์"/>
    <s v="ลำพูน"/>
    <s v="-"/>
    <s v=""/>
    <s v="07/07/2025 12:31"/>
    <s v="-"/>
    <s v="J&amp;T COD"/>
    <s v="Tiktok"/>
    <s v="จ่ายทีหลัง / COD"/>
    <s v=""/>
    <s v="-"/>
    <s v="07/07/2025 12:39"/>
  </r>
  <r>
    <x v="1"/>
    <x v="1"/>
    <n v="50"/>
    <n v="1"/>
    <s v="FOP78"/>
    <n v="106"/>
    <n v="6"/>
    <s v="ร้านที่4"/>
    <s v="ส***ตรา.ชุ่มบาง"/>
    <s v="นนทบุรี"/>
    <s v="-"/>
    <s v=""/>
    <s v="07/07/2025 12:35"/>
    <s v="-"/>
    <s v="Flash Express Thailand COD"/>
    <s v="Tiktok"/>
    <s v="จ่ายทีหลัง / COD"/>
    <s v=""/>
    <s v="-"/>
    <s v="07/07/2025 12:36"/>
  </r>
  <r>
    <x v="2"/>
    <x v="2"/>
    <n v="50"/>
    <n v="1"/>
    <s v="FOP78"/>
    <n v="106"/>
    <n v="6"/>
    <s v="ร้านที่4"/>
    <s v="ส***ตรา.ชุ่มบาง"/>
    <s v="นนทบุรี"/>
    <s v="-"/>
    <s v=""/>
    <s v="07/07/2025 12:35"/>
    <s v="-"/>
    <s v="Flash Express Thailand COD"/>
    <s v="Tiktok"/>
    <s v="จ่ายทีหลัง / COD"/>
    <s v=""/>
    <s v="-"/>
    <s v="07/07/2025 12:36"/>
  </r>
  <r>
    <x v="3"/>
    <x v="3"/>
    <n v="50"/>
    <n v="1"/>
    <s v="FOP78"/>
    <n v="106"/>
    <n v="6"/>
    <s v="ร้านที่4"/>
    <s v="ส***ตรา.ชุ่มบาง"/>
    <s v="นนทบุรี"/>
    <s v="-"/>
    <s v=""/>
    <s v="07/07/2025 12:35"/>
    <s v="-"/>
    <s v="Flash Express Thailand COD"/>
    <s v="Tiktok"/>
    <s v="จ่ายทีหลัง / COD"/>
    <s v=""/>
    <s v="-"/>
    <s v="07/07/2025 12:36"/>
  </r>
  <r>
    <x v="1"/>
    <x v="1"/>
    <n v="50"/>
    <n v="1"/>
    <s v="FOP77"/>
    <n v="123"/>
    <n v="29"/>
    <s v="ร้านที่4"/>
    <s v="ก*** ว***ันเทียะ"/>
    <s v="พิษณุโลก"/>
    <s v="-"/>
    <s v=""/>
    <s v="07/07/2025 12:35"/>
    <s v="-"/>
    <s v="J&amp;T COD"/>
    <s v="Tiktok"/>
    <s v="จ่ายทีหลัง / COD"/>
    <s v=""/>
    <s v="-"/>
    <s v="07/07/2025 12:35"/>
  </r>
  <r>
    <x v="2"/>
    <x v="2"/>
    <n v="50"/>
    <n v="1"/>
    <s v="FOP77"/>
    <n v="123"/>
    <n v="29"/>
    <s v="ร้านที่4"/>
    <s v="ก*** ว***ันเทียะ"/>
    <s v="พิษณุโลก"/>
    <s v="-"/>
    <s v=""/>
    <s v="07/07/2025 12:35"/>
    <s v="-"/>
    <s v="J&amp;T COD"/>
    <s v="Tiktok"/>
    <s v="จ่ายทีหลัง / COD"/>
    <s v=""/>
    <s v="-"/>
    <s v="07/07/2025 12:35"/>
  </r>
  <r>
    <x v="3"/>
    <x v="3"/>
    <n v="50"/>
    <n v="1"/>
    <s v="FOP77"/>
    <n v="123"/>
    <n v="29"/>
    <s v="ร้านที่4"/>
    <s v="ก*** ว***ันเทียะ"/>
    <s v="พิษณุโลก"/>
    <s v="-"/>
    <s v=""/>
    <s v="07/07/2025 12:35"/>
    <s v="-"/>
    <s v="J&amp;T COD"/>
    <s v="Tiktok"/>
    <s v="จ่ายทีหลัง / COD"/>
    <s v=""/>
    <s v="-"/>
    <s v="07/07/2025 12:35"/>
  </r>
  <r>
    <x v="14"/>
    <x v="26"/>
    <n v="53.56"/>
    <n v="1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4"/>
    <x v="26"/>
    <n v="53.56"/>
    <n v="1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4"/>
    <x v="26"/>
    <n v="53.55"/>
    <n v="1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4"/>
    <x v="26"/>
    <n v="53.56"/>
    <n v="1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4"/>
    <x v="26"/>
    <n v="53.56"/>
    <n v="1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4"/>
    <x v="26"/>
    <n v="53.56"/>
    <n v="1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4"/>
    <x v="26"/>
    <n v="53.57"/>
    <n v="4"/>
    <s v="FOP76"/>
    <n v="619.63"/>
    <n v="84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7/2025 12:36"/>
    <s v="-"/>
    <s v="Kerry_dropoff"/>
    <s v="Lazada"/>
    <s v="lazada"/>
    <s v=""/>
    <s v="-"/>
    <s v="07/07/2025 12:35"/>
  </r>
  <r>
    <x v="1"/>
    <x v="1"/>
    <n v="50"/>
    <n v="1"/>
    <s v="FOP75"/>
    <n v="132"/>
    <n v="38"/>
    <s v="ร้านที่4"/>
    <s v="ศ***วรรณ ด***ษฎร์"/>
    <s v="ลำพูน"/>
    <s v="-"/>
    <s v=""/>
    <s v="07/07/2025 12:31"/>
    <s v="-"/>
    <s v="J&amp;T COD"/>
    <s v="Tiktok"/>
    <s v="จ่ายทีหลัง / COD"/>
    <s v=""/>
    <s v="-"/>
    <s v="07/07/2025 12:31"/>
  </r>
  <r>
    <x v="2"/>
    <x v="2"/>
    <n v="50"/>
    <n v="1"/>
    <s v="FOP75"/>
    <n v="132"/>
    <n v="38"/>
    <s v="ร้านที่4"/>
    <s v="ศ***วรรณ ด***ษฎร์"/>
    <s v="ลำพูน"/>
    <s v="-"/>
    <s v=""/>
    <s v="07/07/2025 12:31"/>
    <s v="-"/>
    <s v="J&amp;T COD"/>
    <s v="Tiktok"/>
    <s v="จ่ายทีหลัง / COD"/>
    <s v=""/>
    <s v="-"/>
    <s v="07/07/2025 12:31"/>
  </r>
  <r>
    <x v="3"/>
    <x v="3"/>
    <n v="50"/>
    <n v="1"/>
    <s v="FOP75"/>
    <n v="132"/>
    <n v="38"/>
    <s v="ร้านที่4"/>
    <s v="ศ***วรรณ ด***ษฎร์"/>
    <s v="ลำพูน"/>
    <s v="-"/>
    <s v=""/>
    <s v="07/07/2025 12:31"/>
    <s v="-"/>
    <s v="J&amp;T COD"/>
    <s v="Tiktok"/>
    <s v="จ่ายทีหลัง / COD"/>
    <s v=""/>
    <s v="-"/>
    <s v="07/07/2025 12:31"/>
  </r>
  <r>
    <x v="3"/>
    <x v="3"/>
    <n v="60"/>
    <n v="3"/>
    <s v="FOP74"/>
    <n v="200"/>
    <n v="0"/>
    <s v="ร้านที่4"/>
    <s v="ส***จณี ไ***รา"/>
    <s v="พระนครศรีอยุธยา"/>
    <s v="-"/>
    <s v=""/>
    <s v="07/07/2025 12:28"/>
    <s v="-"/>
    <s v="J&amp;T COD"/>
    <s v="Tiktok"/>
    <s v="จ่ายทีหลัง / COD"/>
    <s v=""/>
    <s v="-"/>
    <s v="07/07/2025 12:29"/>
  </r>
  <r>
    <x v="2"/>
    <x v="2"/>
    <n v="33.333333333333336"/>
    <n v="3"/>
    <s v="FOP74"/>
    <n v="200"/>
    <n v="0"/>
    <s v="ร้านที่4"/>
    <s v="ส***จณี ไ***รา"/>
    <s v="พระนครศรีอยุธยา"/>
    <s v="-"/>
    <s v=""/>
    <s v="07/07/2025 12:28"/>
    <s v="-"/>
    <s v="J&amp;T COD"/>
    <s v="Tiktok"/>
    <s v="จ่ายทีหลัง / COD"/>
    <s v=""/>
    <s v="-"/>
    <s v="07/07/2025 12:29"/>
  </r>
  <r>
    <x v="11"/>
    <x v="12"/>
    <n v="66.666666666666671"/>
    <n v="3"/>
    <s v="FOP73"/>
    <n v="200"/>
    <n v="0"/>
    <s v="ร้านที่4"/>
    <s v="ว***ภรณ์ เ***มดี"/>
    <s v="ราชบุรี"/>
    <s v="-"/>
    <s v=""/>
    <s v="07/07/2025 12:24"/>
    <s v="-"/>
    <s v="J&amp;T COD"/>
    <s v="Tiktok"/>
    <s v="จ่ายทีหลัง / COD"/>
    <s v=""/>
    <s v="-"/>
    <s v="07/07/2025 12:24"/>
  </r>
  <r>
    <x v="8"/>
    <x v="8"/>
    <n v="33.333333333333336"/>
    <n v="3"/>
    <s v="FOP73"/>
    <n v="200"/>
    <n v="0"/>
    <s v="ร้านที่4"/>
    <s v="ว***ภรณ์ เ***มดี"/>
    <s v="ราชบุรี"/>
    <s v="-"/>
    <s v=""/>
    <s v="07/07/2025 12:24"/>
    <s v="-"/>
    <s v="J&amp;T COD"/>
    <s v="Tiktok"/>
    <s v="จ่ายทีหลัง / COD"/>
    <s v=""/>
    <s v="-"/>
    <s v="07/07/2025 12:24"/>
  </r>
  <r>
    <x v="8"/>
    <x v="8"/>
    <n v="50"/>
    <n v="6"/>
    <s v="FOP72"/>
    <n v="200"/>
    <n v="0"/>
    <s v="ร้านที่2"/>
    <s v="น***วัน ช***รหม"/>
    <s v="สุราษฎร์ธานี"/>
    <s v="-"/>
    <s v=""/>
    <s v="07/07/2025 12:24"/>
    <s v="-"/>
    <s v="J&amp;T COD"/>
    <s v="Tiktok"/>
    <s v="จ่ายทีหลัง / COD"/>
    <s v=""/>
    <s v="-"/>
    <s v="07/07/2025 12:24"/>
  </r>
  <r>
    <x v="8"/>
    <x v="8"/>
    <n v="33.333333333333336"/>
    <n v="6"/>
    <s v="FOP71"/>
    <n v="200"/>
    <n v="0"/>
    <s v="ร้านที่4"/>
    <s v="ส***นันท์ ร***ก้ว"/>
    <s v="ชัยภูมิ"/>
    <s v="-"/>
    <s v=""/>
    <s v="07/07/2025 12:20"/>
    <s v="-"/>
    <s v="J&amp;T COD"/>
    <s v="Tiktok"/>
    <s v="จ่ายทีหลัง / COD"/>
    <s v=""/>
    <s v="-"/>
    <s v="07/07/2025 12:20"/>
  </r>
  <r>
    <x v="14"/>
    <x v="15"/>
    <n v="69.900000000000006"/>
    <n v="10"/>
    <s v="FOP70"/>
    <n v="557.42999999999995"/>
    <n v="54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07/07/2025 12:18"/>
    <s v="-"/>
    <s v="Kerry_dropoff"/>
    <s v="Lazada"/>
    <s v="lazada"/>
    <s v=""/>
    <s v="-"/>
    <s v="07/07/2025 12:18"/>
  </r>
  <r>
    <x v="11"/>
    <x v="12"/>
    <n v="66.666666666666671"/>
    <n v="3"/>
    <s v="FOP69"/>
    <n v="100"/>
    <n v="0"/>
    <s v="ร้านที่2"/>
    <s v="ช***ร"/>
    <s v="อุดรธานี"/>
    <s v="-"/>
    <s v=""/>
    <s v="07/07/2025 12:17"/>
    <s v="-"/>
    <s v="J&amp;T COD"/>
    <s v="Tiktok"/>
    <s v="จ่ายทีหลัง / COD"/>
    <s v=""/>
    <s v="-"/>
    <s v="07/07/2025 12:17"/>
  </r>
  <r>
    <x v="3"/>
    <x v="3"/>
    <n v="60"/>
    <n v="3"/>
    <s v="FOP68"/>
    <n v="84.33"/>
    <n v="0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07/07/2025 12:16"/>
    <s v="-"/>
    <s v="Kerry_dropoff"/>
    <s v="Lazada"/>
    <s v="lazada"/>
    <s v=""/>
    <s v="LEXPU0585516572"/>
    <s v="07/07/2025 12:16"/>
  </r>
  <r>
    <x v="1"/>
    <x v="1"/>
    <n v="50"/>
    <n v="1"/>
    <s v="FOP67"/>
    <n v="100"/>
    <n v="0"/>
    <s v="ร้านที่4"/>
    <s v="เ***ยงไกร ใ***ญ"/>
    <s v="สมุทรสาคร"/>
    <s v="-"/>
    <s v=""/>
    <s v="07/07/2025 12:14"/>
    <s v="-"/>
    <s v="J&amp;T COD"/>
    <s v="Tiktok"/>
    <s v="จ่ายทีหลัง / COD"/>
    <s v=""/>
    <s v="-"/>
    <s v="07/07/2025 12:14"/>
  </r>
  <r>
    <x v="2"/>
    <x v="2"/>
    <n v="50"/>
    <n v="1"/>
    <s v="FOP67"/>
    <n v="100"/>
    <n v="0"/>
    <s v="ร้านที่4"/>
    <s v="เ***ยงไกร ใ***ญ"/>
    <s v="สมุทรสาคร"/>
    <s v="-"/>
    <s v=""/>
    <s v="07/07/2025 12:14"/>
    <s v="-"/>
    <s v="J&amp;T COD"/>
    <s v="Tiktok"/>
    <s v="จ่ายทีหลัง / COD"/>
    <s v=""/>
    <s v="-"/>
    <s v="07/07/2025 12:14"/>
  </r>
  <r>
    <x v="3"/>
    <x v="3"/>
    <n v="50"/>
    <n v="1"/>
    <s v="FOP67"/>
    <n v="100"/>
    <n v="0"/>
    <s v="ร้านที่4"/>
    <s v="เ***ยงไกร ใ***ญ"/>
    <s v="สมุทรสาคร"/>
    <s v="-"/>
    <s v=""/>
    <s v="07/07/2025 12:14"/>
    <s v="-"/>
    <s v="J&amp;T COD"/>
    <s v="Tiktok"/>
    <s v="จ่ายทีหลัง / COD"/>
    <s v=""/>
    <s v="-"/>
    <s v="07/07/2025 12:14"/>
  </r>
  <r>
    <x v="1"/>
    <x v="1"/>
    <n v="50"/>
    <n v="1"/>
    <s v="FOP66"/>
    <n v="135"/>
    <n v="35"/>
    <s v="ร้านที่4"/>
    <s v="ร***าภรณ์ น***ด้วง"/>
    <s v="นนทบุรี"/>
    <s v="-"/>
    <s v=""/>
    <s v="07/07/2025 12:10"/>
    <s v="-"/>
    <s v="Flash Express Thailand COD"/>
    <s v="Tiktok"/>
    <s v="จ่ายทีหลัง / COD"/>
    <s v=""/>
    <s v="-"/>
    <s v="07/07/2025 12:11"/>
  </r>
  <r>
    <x v="2"/>
    <x v="2"/>
    <n v="50"/>
    <n v="1"/>
    <s v="FOP66"/>
    <n v="135"/>
    <n v="35"/>
    <s v="ร้านที่4"/>
    <s v="ร***าภรณ์ น***ด้วง"/>
    <s v="นนทบุรี"/>
    <s v="-"/>
    <s v=""/>
    <s v="07/07/2025 12:10"/>
    <s v="-"/>
    <s v="Flash Express Thailand COD"/>
    <s v="Tiktok"/>
    <s v="จ่ายทีหลัง / COD"/>
    <s v=""/>
    <s v="-"/>
    <s v="07/07/2025 12:11"/>
  </r>
  <r>
    <x v="3"/>
    <x v="3"/>
    <n v="50"/>
    <n v="1"/>
    <s v="FOP66"/>
    <n v="135"/>
    <n v="35"/>
    <s v="ร้านที่4"/>
    <s v="ร***าภรณ์ น***ด้วง"/>
    <s v="นนทบุรี"/>
    <s v="-"/>
    <s v=""/>
    <s v="07/07/2025 12:10"/>
    <s v="-"/>
    <s v="Flash Express Thailand COD"/>
    <s v="Tiktok"/>
    <s v="จ่ายทีหลัง / COD"/>
    <s v=""/>
    <s v="-"/>
    <s v="07/07/2025 12:11"/>
  </r>
  <r>
    <x v="3"/>
    <x v="10"/>
    <n v="38.78"/>
    <n v="1"/>
    <s v="FOP65"/>
    <n v="186.52"/>
    <n v="26"/>
    <s v="ร้านที่1"/>
    <s v="สุพจน์  เอี่ยมเทศ"/>
    <s v="125 หมู่ 6 ตำบลบางจาก_x000a__x000a_เมืองเพชรบุรี/ Mueang Phetchaburiเพชรบุรี/ Phetchaburi_x000a_76000"/>
    <s v="76000"/>
    <s v="660859565584"/>
    <s v="07/07/2025 12:11"/>
    <s v="-"/>
    <s v="Kerry_dropoff"/>
    <s v="Lazada"/>
    <s v="lazada"/>
    <s v=""/>
    <s v="-"/>
    <s v="07/07/2025 12:10"/>
  </r>
  <r>
    <x v="14"/>
    <x v="26"/>
    <n v="60.87"/>
    <n v="2"/>
    <s v="FOP65"/>
    <n v="186.52"/>
    <n v="26"/>
    <s v="ร้านที่1"/>
    <s v="สุพจน์  เอี่ยมเทศ"/>
    <s v="125 หมู่ 6 ตำบลบางจาก_x000a__x000a_เมืองเพชรบุรี/ Mueang Phetchaburiเพชรบุรี/ Phetchaburi_x000a_76000"/>
    <s v="76000"/>
    <s v="660859565584"/>
    <s v="07/07/2025 12:11"/>
    <s v="-"/>
    <s v="Kerry_dropoff"/>
    <s v="Lazada"/>
    <s v="lazada"/>
    <s v=""/>
    <s v="-"/>
    <s v="07/07/2025 12:10"/>
  </r>
  <r>
    <x v="1"/>
    <x v="1"/>
    <n v="50"/>
    <n v="1"/>
    <s v="FOP64"/>
    <n v="100"/>
    <n v="0"/>
    <s v="ร้านที่4"/>
    <s v="ศ***พร ภ***า"/>
    <s v="กาญจนบุรี"/>
    <s v="-"/>
    <s v=""/>
    <s v="07/07/2025 12:07"/>
    <s v="-"/>
    <s v="J&amp;T COD"/>
    <s v="Tiktok"/>
    <s v="จ่ายทีหลัง / COD"/>
    <s v=""/>
    <s v="-"/>
    <s v="07/07/2025 12:07"/>
  </r>
  <r>
    <x v="2"/>
    <x v="2"/>
    <n v="50"/>
    <n v="1"/>
    <s v="FOP64"/>
    <n v="100"/>
    <n v="0"/>
    <s v="ร้านที่4"/>
    <s v="ศ***พร ภ***า"/>
    <s v="กาญจนบุรี"/>
    <s v="-"/>
    <s v=""/>
    <s v="07/07/2025 12:07"/>
    <s v="-"/>
    <s v="J&amp;T COD"/>
    <s v="Tiktok"/>
    <s v="จ่ายทีหลัง / COD"/>
    <s v=""/>
    <s v="-"/>
    <s v="07/07/2025 12:07"/>
  </r>
  <r>
    <x v="3"/>
    <x v="3"/>
    <n v="50"/>
    <n v="1"/>
    <s v="FOP64"/>
    <n v="100"/>
    <n v="0"/>
    <s v="ร้านที่4"/>
    <s v="ศ***พร ภ***า"/>
    <s v="กาญจนบุรี"/>
    <s v="-"/>
    <s v=""/>
    <s v="07/07/2025 12:07"/>
    <s v="-"/>
    <s v="J&amp;T COD"/>
    <s v="Tiktok"/>
    <s v="จ่ายทีหลัง / COD"/>
    <s v=""/>
    <s v="-"/>
    <s v="07/07/2025 12:07"/>
  </r>
  <r>
    <x v="8"/>
    <x v="8"/>
    <n v="33.333333333333336"/>
    <n v="3"/>
    <s v="FOP63"/>
    <n v="484"/>
    <n v="0"/>
    <s v="ร้านที่4"/>
    <s v="โ*** ค***ปัน"/>
    <s v="พะเยา"/>
    <s v="-"/>
    <s v=""/>
    <s v="07/07/2025 12:04"/>
    <s v="-"/>
    <s v="J&amp;T Express"/>
    <s v="Tiktok"/>
    <s v="tiktok"/>
    <s v=""/>
    <s v="-"/>
    <s v="07/07/2025 12:03"/>
  </r>
  <r>
    <x v="11"/>
    <x v="12"/>
    <n v="66.666666666666671"/>
    <n v="6"/>
    <s v="FOP63"/>
    <n v="484"/>
    <n v="0"/>
    <s v="ร้านที่4"/>
    <s v="โ*** ค***ปัน"/>
    <s v="พะเยา"/>
    <s v="-"/>
    <s v=""/>
    <s v="07/07/2025 12:04"/>
    <s v="-"/>
    <s v="J&amp;T Express"/>
    <s v="Tiktok"/>
    <s v="tiktok"/>
    <s v=""/>
    <s v="-"/>
    <s v="07/07/2025 12:03"/>
  </r>
  <r>
    <x v="1"/>
    <x v="1"/>
    <n v="50"/>
    <n v="1"/>
    <s v="FOP63"/>
    <n v="484"/>
    <n v="0"/>
    <s v="ร้านที่4"/>
    <s v="โ*** ค***ปัน"/>
    <s v="พะเยา"/>
    <s v="-"/>
    <s v=""/>
    <s v="07/07/2025 12:04"/>
    <s v="-"/>
    <s v="J&amp;T Express"/>
    <s v="Tiktok"/>
    <s v="tiktok"/>
    <s v=""/>
    <s v="-"/>
    <s v="07/07/2025 12:03"/>
  </r>
  <r>
    <x v="2"/>
    <x v="2"/>
    <n v="50"/>
    <n v="1"/>
    <s v="FOP63"/>
    <n v="484"/>
    <n v="0"/>
    <s v="ร้านที่4"/>
    <s v="โ*** ค***ปัน"/>
    <s v="พะเยา"/>
    <s v="-"/>
    <s v=""/>
    <s v="07/07/2025 12:04"/>
    <s v="-"/>
    <s v="J&amp;T Express"/>
    <s v="Tiktok"/>
    <s v="tiktok"/>
    <s v=""/>
    <s v="-"/>
    <s v="07/07/2025 12:03"/>
  </r>
  <r>
    <x v="3"/>
    <x v="3"/>
    <n v="50"/>
    <n v="1"/>
    <s v="FOP63"/>
    <n v="484"/>
    <n v="0"/>
    <s v="ร้านที่4"/>
    <s v="โ*** ค***ปัน"/>
    <s v="พะเยา"/>
    <s v="-"/>
    <s v=""/>
    <s v="07/07/2025 12:04"/>
    <s v="-"/>
    <s v="J&amp;T Express"/>
    <s v="Tiktok"/>
    <s v="tiktok"/>
    <s v=""/>
    <s v="-"/>
    <s v="07/07/2025 12:03"/>
  </r>
  <r>
    <x v="19"/>
    <x v="21"/>
    <n v="65"/>
    <n v="2"/>
    <s v="FOP63"/>
    <n v="484"/>
    <n v="0"/>
    <s v="ร้านที่4"/>
    <s v="โ*** ค***ปัน"/>
    <s v="พะเยา"/>
    <s v="-"/>
    <s v=""/>
    <s v="07/07/2025 12:04"/>
    <s v="-"/>
    <s v="J&amp;T Express"/>
    <s v="Tiktok"/>
    <s v="tiktok"/>
    <s v=""/>
    <s v="-"/>
    <s v="07/07/2025 12:03"/>
  </r>
  <r>
    <x v="14"/>
    <x v="15"/>
    <n v="66.333333333333329"/>
    <n v="6"/>
    <s v="FOP61"/>
    <n v="465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7/2025 12:32"/>
    <s v="-"/>
    <s v="Flash Express"/>
    <s v="Shopee"/>
    <s v="shopee"/>
    <s v=""/>
    <s v="-"/>
    <s v="07/07/2025 12:02"/>
  </r>
  <r>
    <x v="14"/>
    <x v="26"/>
    <n v="60.86"/>
    <n v="1"/>
    <s v="FOP60"/>
    <n v="408.33"/>
    <n v="104"/>
    <s v="ร้านที่1"/>
    <s v="สมบูรณ์ ศิริพยัคฆ์"/>
    <s v="15/3หมู่1  ตำบลทัพทัน อำเภอทัพทัน_x000a__x000a_ทัพทัน/ Thap Thanอุทัยธานี/ Uthai Thani_x000a_61120"/>
    <s v="61120"/>
    <s v="660848860279"/>
    <s v="07/07/2025 12:02"/>
    <s v="-"/>
    <s v="Kerry_dropoff"/>
    <s v="Lazada"/>
    <s v="lazada"/>
    <s v=""/>
    <s v="-"/>
    <s v="07/07/2025 12:02"/>
  </r>
  <r>
    <x v="14"/>
    <x v="26"/>
    <n v="60.86"/>
    <n v="1"/>
    <s v="FOP60"/>
    <n v="408.33"/>
    <n v="104"/>
    <s v="ร้านที่1"/>
    <s v="สมบูรณ์ ศิริพยัคฆ์"/>
    <s v="15/3หมู่1  ตำบลทัพทัน อำเภอทัพทัน_x000a__x000a_ทัพทัน/ Thap Thanอุทัยธานี/ Uthai Thani_x000a_61120"/>
    <s v="61120"/>
    <s v="660848860279"/>
    <s v="07/07/2025 12:02"/>
    <s v="-"/>
    <s v="Kerry_dropoff"/>
    <s v="Lazada"/>
    <s v="lazada"/>
    <s v=""/>
    <s v="-"/>
    <s v="07/07/2025 12:02"/>
  </r>
  <r>
    <x v="14"/>
    <x v="26"/>
    <n v="60.87"/>
    <n v="3"/>
    <s v="FOP60"/>
    <n v="408.33"/>
    <n v="104"/>
    <s v="ร้านที่1"/>
    <s v="สมบูรณ์ ศิริพยัคฆ์"/>
    <s v="15/3หมู่1  ตำบลทัพทัน อำเภอทัพทัน_x000a__x000a_ทัพทัน/ Thap Thanอุทัยธานี/ Uthai Thani_x000a_61120"/>
    <s v="61120"/>
    <s v="660848860279"/>
    <s v="07/07/2025 12:02"/>
    <s v="-"/>
    <s v="Kerry_dropoff"/>
    <s v="Lazada"/>
    <s v="lazada"/>
    <s v=""/>
    <s v="-"/>
    <s v="07/07/2025 12:02"/>
  </r>
  <r>
    <x v="1"/>
    <x v="1"/>
    <n v="50"/>
    <n v="1"/>
    <s v="FOP59"/>
    <n v="94"/>
    <n v="0"/>
    <s v="ร้านที่4"/>
    <s v="ร***รี ช***ทอง"/>
    <s v="สุราษฎร์ธานี"/>
    <s v="-"/>
    <s v=""/>
    <s v="07/07/2025 12:01"/>
    <s v="-"/>
    <s v="J&amp;T COD"/>
    <s v="Tiktok"/>
    <s v="จ่ายทีหลัง / COD"/>
    <s v=""/>
    <s v="-"/>
    <s v="07/07/2025 12:01"/>
  </r>
  <r>
    <x v="2"/>
    <x v="2"/>
    <n v="50"/>
    <n v="1"/>
    <s v="FOP59"/>
    <n v="94"/>
    <n v="0"/>
    <s v="ร้านที่4"/>
    <s v="ร***รี ช***ทอง"/>
    <s v="สุราษฎร์ธานี"/>
    <s v="-"/>
    <s v=""/>
    <s v="07/07/2025 12:01"/>
    <s v="-"/>
    <s v="J&amp;T COD"/>
    <s v="Tiktok"/>
    <s v="จ่ายทีหลัง / COD"/>
    <s v=""/>
    <s v="-"/>
    <s v="07/07/2025 12:01"/>
  </r>
  <r>
    <x v="3"/>
    <x v="3"/>
    <n v="50"/>
    <n v="1"/>
    <s v="FOP59"/>
    <n v="94"/>
    <n v="0"/>
    <s v="ร้านที่4"/>
    <s v="ร***รี ช***ทอง"/>
    <s v="สุราษฎร์ธานี"/>
    <s v="-"/>
    <s v=""/>
    <s v="07/07/2025 12:01"/>
    <s v="-"/>
    <s v="J&amp;T COD"/>
    <s v="Tiktok"/>
    <s v="จ่ายทีหลัง / COD"/>
    <s v=""/>
    <s v="-"/>
    <s v="07/07/2025 12:01"/>
  </r>
  <r>
    <x v="1"/>
    <x v="1"/>
    <n v="50"/>
    <n v="1"/>
    <s v="FOP58"/>
    <n v="200"/>
    <n v="0"/>
    <s v="ร้านที่4"/>
    <s v="น*** เ***ญพงษ์"/>
    <s v="พะเยา"/>
    <s v="-"/>
    <s v=""/>
    <s v="07/07/2025 12:01"/>
    <s v="-"/>
    <s v="J&amp;T COD"/>
    <s v="Tiktok"/>
    <s v="จ่ายทีหลัง / COD"/>
    <s v=""/>
    <s v="-"/>
    <s v="07/07/2025 12:01"/>
  </r>
  <r>
    <x v="2"/>
    <x v="2"/>
    <n v="50"/>
    <n v="1"/>
    <s v="FOP58"/>
    <n v="200"/>
    <n v="0"/>
    <s v="ร้านที่4"/>
    <s v="น*** เ***ญพงษ์"/>
    <s v="พะเยา"/>
    <s v="-"/>
    <s v=""/>
    <s v="07/07/2025 12:01"/>
    <s v="-"/>
    <s v="J&amp;T COD"/>
    <s v="Tiktok"/>
    <s v="จ่ายทีหลัง / COD"/>
    <s v=""/>
    <s v="-"/>
    <s v="07/07/2025 12:01"/>
  </r>
  <r>
    <x v="3"/>
    <x v="3"/>
    <n v="50"/>
    <n v="1"/>
    <s v="FOP58"/>
    <n v="200"/>
    <n v="0"/>
    <s v="ร้านที่4"/>
    <s v="น*** เ***ญพงษ์"/>
    <s v="พะเยา"/>
    <s v="-"/>
    <s v=""/>
    <s v="07/07/2025 12:01"/>
    <s v="-"/>
    <s v="J&amp;T COD"/>
    <s v="Tiktok"/>
    <s v="จ่ายทีหลัง / COD"/>
    <s v=""/>
    <s v="-"/>
    <s v="07/07/2025 12:01"/>
  </r>
  <r>
    <x v="2"/>
    <x v="2"/>
    <n v="33.333333333333336"/>
    <n v="3"/>
    <s v="FOP58"/>
    <n v="200"/>
    <n v="0"/>
    <s v="ร้านที่4"/>
    <s v="น*** เ***ญพงษ์"/>
    <s v="พะเยา"/>
    <s v="-"/>
    <s v=""/>
    <s v="07/07/2025 12:01"/>
    <s v="-"/>
    <s v="J&amp;T COD"/>
    <s v="Tiktok"/>
    <s v="จ่ายทีหลัง / COD"/>
    <s v=""/>
    <s v="-"/>
    <s v="07/07/2025 12:01"/>
  </r>
  <r>
    <x v="14"/>
    <x v="15"/>
    <n v="66.333333333333329"/>
    <n v="3"/>
    <s v="FOP57"/>
    <n v="23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7/2025 12:29"/>
    <s v="-"/>
    <s v="Flash Express"/>
    <s v="Shopee"/>
    <s v="shopee"/>
    <s v=""/>
    <s v="-"/>
    <s v="07/07/2025 11:59"/>
  </r>
  <r>
    <x v="1"/>
    <x v="1"/>
    <n v="50"/>
    <n v="1"/>
    <s v="FOP56"/>
    <n v="94"/>
    <n v="0"/>
    <s v="ร้านที่4"/>
    <s v="ณ***ิดา ส***สม"/>
    <s v="ศรีสะเกษ"/>
    <s v="-"/>
    <s v=""/>
    <s v="07/07/2025 11:59"/>
    <s v="-"/>
    <s v="J&amp;T COD"/>
    <s v="Tiktok"/>
    <s v="จ่ายทีหลัง / COD"/>
    <s v=""/>
    <s v="-"/>
    <s v="07/07/2025 11:59"/>
  </r>
  <r>
    <x v="2"/>
    <x v="2"/>
    <n v="50"/>
    <n v="1"/>
    <s v="FOP56"/>
    <n v="94"/>
    <n v="0"/>
    <s v="ร้านที่4"/>
    <s v="ณ***ิดา ส***สม"/>
    <s v="ศรีสะเกษ"/>
    <s v="-"/>
    <s v=""/>
    <s v="07/07/2025 11:59"/>
    <s v="-"/>
    <s v="J&amp;T COD"/>
    <s v="Tiktok"/>
    <s v="จ่ายทีหลัง / COD"/>
    <s v=""/>
    <s v="-"/>
    <s v="07/07/2025 11:59"/>
  </r>
  <r>
    <x v="3"/>
    <x v="3"/>
    <n v="50"/>
    <n v="1"/>
    <s v="FOP56"/>
    <n v="94"/>
    <n v="0"/>
    <s v="ร้านที่4"/>
    <s v="ณ***ิดา ส***สม"/>
    <s v="ศรีสะเกษ"/>
    <s v="-"/>
    <s v=""/>
    <s v="07/07/2025 11:59"/>
    <s v="-"/>
    <s v="J&amp;T COD"/>
    <s v="Tiktok"/>
    <s v="จ่ายทีหลัง / COD"/>
    <s v=""/>
    <s v="-"/>
    <s v="07/07/2025 11:59"/>
  </r>
  <r>
    <x v="1"/>
    <x v="1"/>
    <n v="50"/>
    <n v="1"/>
    <s v="FOP54"/>
    <n v="123"/>
    <n v="29"/>
    <s v="ร้านที่4"/>
    <s v="ป***รับ"/>
    <s v="ลพบุรี"/>
    <s v="-"/>
    <s v=""/>
    <s v="07/07/2025 11:57"/>
    <s v="-"/>
    <s v="J&amp;T COD"/>
    <s v="Tiktok"/>
    <s v="จ่ายทีหลัง / COD"/>
    <s v=""/>
    <s v="-"/>
    <s v="07/07/2025 11:57"/>
  </r>
  <r>
    <x v="2"/>
    <x v="2"/>
    <n v="50"/>
    <n v="1"/>
    <s v="FOP54"/>
    <n v="123"/>
    <n v="29"/>
    <s v="ร้านที่4"/>
    <s v="ป***รับ"/>
    <s v="ลพบุรี"/>
    <s v="-"/>
    <s v=""/>
    <s v="07/07/2025 11:57"/>
    <s v="-"/>
    <s v="J&amp;T COD"/>
    <s v="Tiktok"/>
    <s v="จ่ายทีหลัง / COD"/>
    <s v=""/>
    <s v="-"/>
    <s v="07/07/2025 11:57"/>
  </r>
  <r>
    <x v="3"/>
    <x v="3"/>
    <n v="50"/>
    <n v="1"/>
    <s v="FOP54"/>
    <n v="123"/>
    <n v="29"/>
    <s v="ร้านที่4"/>
    <s v="ป***รับ"/>
    <s v="ลพบุรี"/>
    <s v="-"/>
    <s v=""/>
    <s v="07/07/2025 11:57"/>
    <s v="-"/>
    <s v="J&amp;T COD"/>
    <s v="Tiktok"/>
    <s v="จ่ายทีหลัง / COD"/>
    <s v=""/>
    <s v="-"/>
    <s v="07/07/2025 11:57"/>
  </r>
  <r>
    <x v="10"/>
    <x v="11"/>
    <n v="45"/>
    <n v="3"/>
    <s v="FOP53"/>
    <n v="142"/>
    <n v="19"/>
    <s v="ร้านที่4"/>
    <s v="น***์ภัค ย***ันธุ์เทียม"/>
    <s v="เทศบาลนครนครราชสีมา"/>
    <s v="-"/>
    <s v=""/>
    <s v="07/07/2025 11:55"/>
    <s v="-"/>
    <s v="J&amp;T COD"/>
    <s v="Tiktok"/>
    <s v="จ่ายทีหลัง / COD"/>
    <s v=""/>
    <s v="-"/>
    <s v="07/07/2025 11:55"/>
  </r>
  <r>
    <x v="16"/>
    <x v="17"/>
    <n v="139"/>
    <n v="2"/>
    <s v="FOP52"/>
    <n v="215"/>
    <n v="0"/>
    <s v="ร้านที่1"/>
    <s v="รินทร์ลิตา เพ็ชรรัตน์"/>
    <s v="196 หมู่ 8 ห้องB9 ถนนตำหรุบางพลี ต.บางปู อ.เมือง จ.สมุทรปราการ 10280"/>
    <s v="10280"/>
    <s v="0949361379"/>
    <s v="07/07/2025 11:53"/>
    <s v="sompear3955@gmail.com"/>
    <s v="EMS COD"/>
    <s v="line_oa"/>
    <s v="จ่ายทีหลัง / COD"/>
    <s v=""/>
    <s v="-"/>
    <s v="07/07/2025 11:53"/>
  </r>
  <r>
    <x v="1"/>
    <x v="1"/>
    <n v="50"/>
    <n v="1"/>
    <s v="FOP51"/>
    <n v="94"/>
    <n v="0"/>
    <s v="ร้านที่4"/>
    <s v="ส***รัตน์ จ***ก้ว"/>
    <s v="อำนาจเจริญ"/>
    <s v="-"/>
    <s v=""/>
    <s v="07/07/2025 11:50"/>
    <s v="-"/>
    <s v="J&amp;T COD"/>
    <s v="Tiktok"/>
    <s v="จ่ายทีหลัง / COD"/>
    <s v=""/>
    <s v="-"/>
    <s v="07/07/2025 11:51"/>
  </r>
  <r>
    <x v="2"/>
    <x v="2"/>
    <n v="50"/>
    <n v="1"/>
    <s v="FOP51"/>
    <n v="94"/>
    <n v="0"/>
    <s v="ร้านที่4"/>
    <s v="ส***รัตน์ จ***ก้ว"/>
    <s v="อำนาจเจริญ"/>
    <s v="-"/>
    <s v=""/>
    <s v="07/07/2025 11:50"/>
    <s v="-"/>
    <s v="J&amp;T COD"/>
    <s v="Tiktok"/>
    <s v="จ่ายทีหลัง / COD"/>
    <s v=""/>
    <s v="-"/>
    <s v="07/07/2025 11:51"/>
  </r>
  <r>
    <x v="3"/>
    <x v="3"/>
    <n v="50"/>
    <n v="1"/>
    <s v="FOP51"/>
    <n v="94"/>
    <n v="0"/>
    <s v="ร้านที่4"/>
    <s v="ส***รัตน์ จ***ก้ว"/>
    <s v="อำนาจเจริญ"/>
    <s v="-"/>
    <s v=""/>
    <s v="07/07/2025 11:50"/>
    <s v="-"/>
    <s v="J&amp;T COD"/>
    <s v="Tiktok"/>
    <s v="จ่ายทีหลัง / COD"/>
    <s v=""/>
    <s v="-"/>
    <s v="07/07/2025 11:51"/>
  </r>
  <r>
    <x v="11"/>
    <x v="12"/>
    <n v="66.666666666666671"/>
    <n v="12"/>
    <s v="FOP50"/>
    <n v="400"/>
    <n v="0"/>
    <s v="ร้านที่4"/>
    <s v="ค***ม่อุลัย ห***ประสิทธิ์"/>
    <s v="อุดรธานี"/>
    <s v="-"/>
    <s v=""/>
    <s v="07/07/2025 11:51"/>
    <s v="-"/>
    <s v="J&amp;T Express"/>
    <s v="Tiktok"/>
    <s v="tiktok"/>
    <s v=""/>
    <s v="-"/>
    <s v="07/07/2025 11:51"/>
  </r>
  <r>
    <x v="1"/>
    <x v="1"/>
    <n v="50"/>
    <n v="1"/>
    <s v="FOP49"/>
    <n v="123"/>
    <n v="29"/>
    <s v="ร้านที่4"/>
    <s v="อ***ท์ ท***ัตน์"/>
    <s v="กำแพงเพชร"/>
    <s v="-"/>
    <s v=""/>
    <s v="07/07/2025 11:50"/>
    <s v="-"/>
    <s v="J&amp;T COD"/>
    <s v="Tiktok"/>
    <s v="จ่ายทีหลัง / COD"/>
    <s v=""/>
    <s v="-"/>
    <s v="07/07/2025 11:50"/>
  </r>
  <r>
    <x v="2"/>
    <x v="2"/>
    <n v="50"/>
    <n v="1"/>
    <s v="FOP49"/>
    <n v="123"/>
    <n v="29"/>
    <s v="ร้านที่4"/>
    <s v="อ***ท์ ท***ัตน์"/>
    <s v="กำแพงเพชร"/>
    <s v="-"/>
    <s v=""/>
    <s v="07/07/2025 11:50"/>
    <s v="-"/>
    <s v="J&amp;T COD"/>
    <s v="Tiktok"/>
    <s v="จ่ายทีหลัง / COD"/>
    <s v=""/>
    <s v="-"/>
    <s v="07/07/2025 11:50"/>
  </r>
  <r>
    <x v="3"/>
    <x v="3"/>
    <n v="50"/>
    <n v="1"/>
    <s v="FOP49"/>
    <n v="123"/>
    <n v="29"/>
    <s v="ร้านที่4"/>
    <s v="อ***ท์ ท***ัตน์"/>
    <s v="กำแพงเพชร"/>
    <s v="-"/>
    <s v=""/>
    <s v="07/07/2025 11:50"/>
    <s v="-"/>
    <s v="J&amp;T COD"/>
    <s v="Tiktok"/>
    <s v="จ่ายทีหลัง / COD"/>
    <s v=""/>
    <s v="-"/>
    <s v="07/07/2025 11:50"/>
  </r>
  <r>
    <x v="14"/>
    <x v="26"/>
    <n v="50.73"/>
    <n v="1"/>
    <s v="FOP48"/>
    <n v="50.73"/>
    <n v="0"/>
    <s v="ร้านที่1"/>
    <s v="บังอร  รู้รักดี"/>
    <s v="77/1 หมู่ 2 ต จำลอง อ แสวงหา · จำลอง/ Chamlong_x000a__x000a_แสวงหา/ Sawaeng Haอ่างทอง/ Ang Thong_x000a_14150"/>
    <s v="14150"/>
    <s v="660994987437"/>
    <s v="07/07/2025 11:50"/>
    <s v="-"/>
    <s v="Kerry_dropoff"/>
    <s v="Lazada"/>
    <s v="lazada"/>
    <s v=""/>
    <s v="-"/>
    <s v="07/07/2025 11:50"/>
  </r>
  <r>
    <x v="1"/>
    <x v="1"/>
    <n v="50"/>
    <n v="2"/>
    <s v="FOP47"/>
    <n v="200"/>
    <n v="0"/>
    <s v="ร้านที่4"/>
    <s v="ป***ดา ท***ี"/>
    <s v="อำนาจเจริญ"/>
    <s v="-"/>
    <s v=""/>
    <s v="07/07/2025 11:42"/>
    <s v="-"/>
    <s v="J&amp;T Express"/>
    <s v="Tiktok"/>
    <s v="tiktok"/>
    <s v=""/>
    <s v="-"/>
    <s v="07/07/2025 11:40"/>
  </r>
  <r>
    <x v="2"/>
    <x v="2"/>
    <n v="50"/>
    <n v="2"/>
    <s v="FOP47"/>
    <n v="200"/>
    <n v="0"/>
    <s v="ร้านที่4"/>
    <s v="ป***ดา ท***ี"/>
    <s v="อำนาจเจริญ"/>
    <s v="-"/>
    <s v=""/>
    <s v="07/07/2025 11:42"/>
    <s v="-"/>
    <s v="J&amp;T Express"/>
    <s v="Tiktok"/>
    <s v="tiktok"/>
    <s v=""/>
    <s v="-"/>
    <s v="07/07/2025 11:40"/>
  </r>
  <r>
    <x v="3"/>
    <x v="3"/>
    <n v="50"/>
    <n v="2"/>
    <s v="FOP47"/>
    <n v="200"/>
    <n v="0"/>
    <s v="ร้านที่4"/>
    <s v="ป***ดา ท***ี"/>
    <s v="อำนาจเจริญ"/>
    <s v="-"/>
    <s v=""/>
    <s v="07/07/2025 11:42"/>
    <s v="-"/>
    <s v="J&amp;T Express"/>
    <s v="Tiktok"/>
    <s v="tiktok"/>
    <s v=""/>
    <s v="-"/>
    <s v="07/07/2025 11:40"/>
  </r>
  <r>
    <x v="15"/>
    <x v="16"/>
    <n v="139"/>
    <n v="1"/>
    <s v="FOP46"/>
    <n v="215"/>
    <n v="0"/>
    <s v="ร้านที่1"/>
    <s v="แม่พี่กันต์ น้องเกรซ"/>
    <s v="46/1ม.2ต.วังหิน อ.เมือง จ.ตาก_x000a_วังหิน_x000a_ตาก_x000a_ 63000"/>
    <s v="63000"/>
    <s v="0801840423"/>
    <s v="07/07/2025 11:40"/>
    <s v="sompear3955@gmail.com"/>
    <s v="EMS COD"/>
    <s v="facebook"/>
    <s v="กสิกร"/>
    <s v=""/>
    <s v="-"/>
    <s v="07/07/2025 11:40"/>
  </r>
  <r>
    <x v="16"/>
    <x v="17"/>
    <n v="139"/>
    <n v="1"/>
    <s v="FOP46"/>
    <n v="215"/>
    <n v="0"/>
    <s v="ร้านที่1"/>
    <s v="แม่พี่กันต์ น้องเกรซ"/>
    <s v="46/1ม.2ต.วังหิน อ.เมือง จ.ตาก_x000a_วังหิน_x000a_ตาก_x000a_ 63000"/>
    <s v="63000"/>
    <s v="0801840423"/>
    <s v="07/07/2025 11:40"/>
    <s v="sompear3955@gmail.com"/>
    <s v="EMS COD"/>
    <s v="facebook"/>
    <s v="กสิกร"/>
    <s v=""/>
    <s v="-"/>
    <s v="07/07/2025 11:40"/>
  </r>
  <r>
    <x v="1"/>
    <x v="1"/>
    <n v="50"/>
    <n v="1"/>
    <s v="FOP45"/>
    <n v="94"/>
    <n v="0"/>
    <s v="ร้านที่4"/>
    <s v="ม***า"/>
    <s v="สระแก้ว"/>
    <s v="-"/>
    <s v=""/>
    <s v="07/07/2025 11:39"/>
    <s v="-"/>
    <s v="J&amp;T COD"/>
    <s v="Tiktok"/>
    <s v="จ่ายทีหลัง / COD"/>
    <s v=""/>
    <s v="-"/>
    <s v="07/07/2025 11:39"/>
  </r>
  <r>
    <x v="2"/>
    <x v="2"/>
    <n v="50"/>
    <n v="1"/>
    <s v="FOP45"/>
    <n v="94"/>
    <n v="0"/>
    <s v="ร้านที่4"/>
    <s v="ม***า"/>
    <s v="สระแก้ว"/>
    <s v="-"/>
    <s v=""/>
    <s v="07/07/2025 11:39"/>
    <s v="-"/>
    <s v="J&amp;T COD"/>
    <s v="Tiktok"/>
    <s v="จ่ายทีหลัง / COD"/>
    <s v=""/>
    <s v="-"/>
    <s v="07/07/2025 11:39"/>
  </r>
  <r>
    <x v="3"/>
    <x v="3"/>
    <n v="50"/>
    <n v="1"/>
    <s v="FOP45"/>
    <n v="94"/>
    <n v="0"/>
    <s v="ร้านที่4"/>
    <s v="ม***า"/>
    <s v="สระแก้ว"/>
    <s v="-"/>
    <s v=""/>
    <s v="07/07/2025 11:39"/>
    <s v="-"/>
    <s v="J&amp;T COD"/>
    <s v="Tiktok"/>
    <s v="จ่ายทีหลัง / COD"/>
    <s v=""/>
    <s v="-"/>
    <s v="07/07/2025 11:39"/>
  </r>
  <r>
    <x v="8"/>
    <x v="8"/>
    <n v="50"/>
    <n v="6"/>
    <s v="FOP44"/>
    <n v="320.41000000000003"/>
    <n v="29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07/07/2025 11:38"/>
    <s v="-"/>
    <s v="Kerry_dropoff"/>
    <s v="Lazada"/>
    <s v="lazada"/>
    <s v=""/>
    <s v="-"/>
    <s v="07/07/2025 11:39"/>
  </r>
  <r>
    <x v="14"/>
    <x v="26"/>
    <n v="37.83"/>
    <n v="1"/>
    <s v="FOP44"/>
    <n v="320.41000000000003"/>
    <n v="29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07/07/2025 11:38"/>
    <s v="-"/>
    <s v="Kerry_dropoff"/>
    <s v="Lazada"/>
    <s v="lazada"/>
    <s v=""/>
    <s v="-"/>
    <s v="07/07/2025 11:39"/>
  </r>
  <r>
    <x v="14"/>
    <x v="26"/>
    <n v="37.83"/>
    <n v="1"/>
    <s v="FOP44"/>
    <n v="320.41000000000003"/>
    <n v="29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07/07/2025 11:38"/>
    <s v="-"/>
    <s v="Kerry_dropoff"/>
    <s v="Lazada"/>
    <s v="lazada"/>
    <s v=""/>
    <s v="-"/>
    <s v="07/07/2025 11:38"/>
  </r>
  <r>
    <x v="14"/>
    <x v="26"/>
    <n v="37.840000000000003"/>
    <n v="1"/>
    <s v="FOP44"/>
    <n v="320.41000000000003"/>
    <n v="29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07/07/2025 11:38"/>
    <s v="-"/>
    <s v="Kerry_dropoff"/>
    <s v="Lazada"/>
    <s v="lazada"/>
    <s v=""/>
    <s v="-"/>
    <s v="07/07/2025 11:38"/>
  </r>
  <r>
    <x v="16"/>
    <x v="17"/>
    <n v="139"/>
    <n v="2"/>
    <s v="FOP43"/>
    <n v="215"/>
    <n v="0"/>
    <s v="ร้านที่1"/>
    <s v="วรรณวิภา วัฒนพงค์"/>
    <s v="269 ม.9 ต.แม่เย็น_x000a_อ.พาน จ.เชียงราย 57280"/>
    <s v="57280"/>
    <s v="0956299984"/>
    <s v="07/07/2025 11:37"/>
    <s v="sompear3955@gmail.com"/>
    <s v="EMS COD"/>
    <s v="facebook"/>
    <s v="กสิกร"/>
    <s v=""/>
    <s v="-"/>
    <s v="07/07/2025 11:37"/>
  </r>
  <r>
    <x v="10"/>
    <x v="11"/>
    <n v="43"/>
    <n v="1"/>
    <s v="FOP42"/>
    <n v="43"/>
    <n v="0"/>
    <s v="ร้านที่1"/>
    <s v="ก******ะ"/>
    <s v="****** 19, หมู่ 2,ห้องเลขที่ 112 อาคาร 4, ชั้น1 ตำบลแม่กา อำเภอเมืองพะเยา จังหวัดพะเยา 56000"/>
    <s v="56000"/>
    <s v="21"/>
    <s v="07/07/2025 11:36"/>
    <s v="-"/>
    <s v="SPX Express"/>
    <s v="Shopee"/>
    <s v="shopee"/>
    <s v=""/>
    <s v="-"/>
    <s v="07/07/2025 11:36"/>
  </r>
  <r>
    <x v="2"/>
    <x v="2"/>
    <n v="33.333333333333336"/>
    <n v="3"/>
    <s v="FOP40"/>
    <n v="200"/>
    <n v="0"/>
    <s v="ร้านที่4"/>
    <s v="น***"/>
    <s v="กรุงเทพฯ"/>
    <s v="-"/>
    <s v=""/>
    <s v="07/07/2025 11:34"/>
    <s v="-"/>
    <s v="J&amp;T COD"/>
    <s v="Tiktok"/>
    <s v="จ่ายทีหลัง / COD"/>
    <s v=""/>
    <s v="-"/>
    <s v="07/07/2025 11:34"/>
  </r>
  <r>
    <x v="3"/>
    <x v="3"/>
    <n v="60"/>
    <n v="3"/>
    <s v="FOP40"/>
    <n v="200"/>
    <n v="0"/>
    <s v="ร้านที่4"/>
    <s v="น***"/>
    <s v="กรุงเทพฯ"/>
    <s v="-"/>
    <s v=""/>
    <s v="07/07/2025 11:34"/>
    <s v="-"/>
    <s v="J&amp;T COD"/>
    <s v="Tiktok"/>
    <s v="จ่ายทีหลัง / COD"/>
    <s v=""/>
    <s v="-"/>
    <s v="07/07/2025 11:34"/>
  </r>
  <r>
    <x v="5"/>
    <x v="5"/>
    <n v="100"/>
    <n v="1"/>
    <s v="FOP39"/>
    <n v="289"/>
    <n v="0"/>
    <s v="ร้านที่1"/>
    <s v="พัชร จ้อยร่อย"/>
    <s v="68/169นวมินทร์40แยก2-4_x000a_ถนวมินทร์, บึงกุ่ม_x000a_คลองกุ่ม, กรุงเทพ  10240"/>
    <s v="10240"/>
    <s v="0963541446"/>
    <s v="07/07/2025 10:48"/>
    <s v="sompear3955@gmail.com"/>
    <s v="EMS"/>
    <s v="facebook"/>
    <s v="กสิกร"/>
    <s v=""/>
    <s v="-"/>
    <s v="07/07/2025 11:32"/>
  </r>
  <r>
    <x v="4"/>
    <x v="27"/>
    <n v="100"/>
    <n v="1"/>
    <s v="FOP39"/>
    <n v="289"/>
    <n v="0"/>
    <s v="ร้านที่1"/>
    <s v="พัชร จ้อยร่อย"/>
    <s v="68/169นวมินทร์40แยก2-4_x000a_ถนวมินทร์, บึงกุ่ม_x000a_คลองกุ่ม, กรุงเทพ  10240"/>
    <s v="10240"/>
    <s v="0963541446"/>
    <s v="07/07/2025 10:48"/>
    <s v="sompear3955@gmail.com"/>
    <s v="EMS"/>
    <s v="facebook"/>
    <s v="กสิกร"/>
    <s v=""/>
    <s v="-"/>
    <s v="07/07/2025 11:32"/>
  </r>
  <r>
    <x v="14"/>
    <x v="15"/>
    <n v="100"/>
    <n v="1"/>
    <s v="FOP39"/>
    <n v="289"/>
    <n v="0"/>
    <s v="ร้านที่1"/>
    <s v="พัชร จ้อยร่อย"/>
    <s v="68/169นวมินทร์40แยก2-4_x000a_ถนวมินทร์, บึงกุ่ม_x000a_คลองกุ่ม, กรุงเทพ  10240"/>
    <s v="10240"/>
    <s v="0963541446"/>
    <s v="07/07/2025 10:48"/>
    <s v="sompear3955@gmail.com"/>
    <s v="EMS"/>
    <s v="facebook"/>
    <s v="กสิกร"/>
    <s v=""/>
    <s v="-"/>
    <s v="07/07/2025 11:32"/>
  </r>
  <r>
    <x v="17"/>
    <x v="18"/>
    <n v="65"/>
    <n v="1"/>
    <s v="FOP38"/>
    <n v="215"/>
    <n v="0"/>
    <s v="ร้านที่1"/>
    <s v="รัตนากร อภิณหพานิชย์ "/>
    <s v="147 ถ.ศรีอุทัย ต.อุทัยใหม่ อ.เมือง จ.อุทัยธานี  61000"/>
    <s v="61000"/>
    <s v="0946204683"/>
    <s v="07/07/2025 11:31"/>
    <s v="sompear3955@gmail.com"/>
    <s v="EMS COD"/>
    <s v="facebook"/>
    <s v="กสิกร"/>
    <s v=""/>
    <s v="-"/>
    <s v="07/07/2025 11:31"/>
  </r>
  <r>
    <x v="0"/>
    <x v="0"/>
    <n v="65"/>
    <n v="1"/>
    <s v="FOP38"/>
    <n v="215"/>
    <n v="0"/>
    <s v="ร้านที่1"/>
    <s v="รัตนากร อภิณหพานิชย์ "/>
    <s v="147 ถ.ศรีอุทัย ต.อุทัยใหม่ อ.เมือง จ.อุทัยธานี  61000"/>
    <s v="61000"/>
    <s v="0946204683"/>
    <s v="07/07/2025 11:31"/>
    <s v="sompear3955@gmail.com"/>
    <s v="EMS COD"/>
    <s v="facebook"/>
    <s v="กสิกร"/>
    <s v=""/>
    <s v="-"/>
    <s v="07/07/2025 11:31"/>
  </r>
  <r>
    <x v="14"/>
    <x v="15"/>
    <n v="100"/>
    <n v="1"/>
    <s v="FOP38"/>
    <n v="215"/>
    <n v="0"/>
    <s v="ร้านที่1"/>
    <s v="รัตนากร อภิณหพานิชย์ "/>
    <s v="147 ถ.ศรีอุทัย ต.อุทัยใหม่ อ.เมือง จ.อุทัยธานี  61000"/>
    <s v="61000"/>
    <s v="0946204683"/>
    <s v="07/07/2025 11:31"/>
    <s v="sompear3955@gmail.com"/>
    <s v="EMS COD"/>
    <s v="facebook"/>
    <s v="กสิกร"/>
    <s v=""/>
    <s v="-"/>
    <s v="07/07/2025 11:31"/>
  </r>
  <r>
    <x v="15"/>
    <x v="16"/>
    <n v="139"/>
    <n v="2"/>
    <s v="FOP37"/>
    <n v="215"/>
    <n v="0"/>
    <s v="ร้านที่1"/>
    <s v="คุณอิงครัตน์  ท่าน้ำตื้น"/>
    <s v="72/45 หมู่ 3_x000a_หมู่บ้านชื่นสุขวิลล์_x000a_ท่ามะกา_x000a_ท่ามะกา_x000a_กาญจนบุรี_x000a_ 71120"/>
    <s v="71120"/>
    <s v="66822978494"/>
    <s v="07/07/2025 11:30"/>
    <s v="sompear3955@gmail.com"/>
    <s v="EMS COD"/>
    <s v="facebook"/>
    <s v="กสิกร"/>
    <s v=""/>
    <s v="-"/>
    <s v="07/07/2025 11:30"/>
  </r>
  <r>
    <x v="8"/>
    <x v="8"/>
    <n v="50"/>
    <n v="6"/>
    <s v="FOP36"/>
    <n v="200"/>
    <n v="0"/>
    <s v="ร้านที่2"/>
    <s v="ก***าสร  พ***์สราญ"/>
    <s v="ชัยภูมิ"/>
    <s v="-"/>
    <s v=""/>
    <s v="07/07/2025 11:30"/>
    <s v="-"/>
    <s v="J&amp;T COD"/>
    <s v="Tiktok"/>
    <s v="จ่ายทีหลัง / COD"/>
    <s v=""/>
    <s v="-"/>
    <s v="07/07/2025 11:30"/>
  </r>
  <r>
    <x v="1"/>
    <x v="1"/>
    <n v="50"/>
    <n v="1"/>
    <s v="FOP35"/>
    <n v="138"/>
    <n v="38"/>
    <s v="ร้านที่4"/>
    <s v="น***สุธร ท***งอ่วม"/>
    <s v="กาญจนบุรี"/>
    <s v="-"/>
    <s v=""/>
    <s v="07/07/2025 11:30"/>
    <s v="-"/>
    <s v="J&amp;T COD"/>
    <s v="Tiktok"/>
    <s v="จ่ายทีหลัง / COD"/>
    <s v=""/>
    <s v="-"/>
    <s v="07/07/2025 11:30"/>
  </r>
  <r>
    <x v="2"/>
    <x v="2"/>
    <n v="50"/>
    <n v="1"/>
    <s v="FOP35"/>
    <n v="138"/>
    <n v="38"/>
    <s v="ร้านที่4"/>
    <s v="น***สุธร ท***งอ่วม"/>
    <s v="กาญจนบุรี"/>
    <s v="-"/>
    <s v=""/>
    <s v="07/07/2025 11:30"/>
    <s v="-"/>
    <s v="J&amp;T COD"/>
    <s v="Tiktok"/>
    <s v="จ่ายทีหลัง / COD"/>
    <s v=""/>
    <s v="-"/>
    <s v="07/07/2025 11:30"/>
  </r>
  <r>
    <x v="3"/>
    <x v="3"/>
    <n v="50"/>
    <n v="1"/>
    <s v="FOP35"/>
    <n v="138"/>
    <n v="38"/>
    <s v="ร้านที่4"/>
    <s v="น***สุธร ท***งอ่วม"/>
    <s v="กาญจนบุรี"/>
    <s v="-"/>
    <s v=""/>
    <s v="07/07/2025 11:30"/>
    <s v="-"/>
    <s v="J&amp;T COD"/>
    <s v="Tiktok"/>
    <s v="จ่ายทีหลัง / COD"/>
    <s v=""/>
    <s v="-"/>
    <s v="07/07/2025 11:30"/>
  </r>
  <r>
    <x v="1"/>
    <x v="1"/>
    <n v="50"/>
    <n v="2"/>
    <s v="FOP34"/>
    <n v="188"/>
    <n v="0"/>
    <s v="ร้านที่4"/>
    <s v="ศ***วรรณ ล***ข"/>
    <s v="มุกดาหาร"/>
    <s v="-"/>
    <s v=""/>
    <s v="07/07/2025 11:29"/>
    <s v="-"/>
    <s v="J&amp;T COD"/>
    <s v="Tiktok"/>
    <s v="จ่ายทีหลัง / COD"/>
    <s v=""/>
    <s v="-"/>
    <s v="07/07/2025 11:29"/>
  </r>
  <r>
    <x v="2"/>
    <x v="2"/>
    <n v="50"/>
    <n v="2"/>
    <s v="FOP34"/>
    <n v="188"/>
    <n v="0"/>
    <s v="ร้านที่4"/>
    <s v="ศ***วรรณ ล***ข"/>
    <s v="มุกดาหาร"/>
    <s v="-"/>
    <s v=""/>
    <s v="07/07/2025 11:29"/>
    <s v="-"/>
    <s v="J&amp;T COD"/>
    <s v="Tiktok"/>
    <s v="จ่ายทีหลัง / COD"/>
    <s v=""/>
    <s v="-"/>
    <s v="07/07/2025 11:29"/>
  </r>
  <r>
    <x v="3"/>
    <x v="3"/>
    <n v="50"/>
    <n v="2"/>
    <s v="FOP34"/>
    <n v="188"/>
    <n v="0"/>
    <s v="ร้านที่4"/>
    <s v="ศ***วรรณ ล***ข"/>
    <s v="มุกดาหาร"/>
    <s v="-"/>
    <s v=""/>
    <s v="07/07/2025 11:29"/>
    <s v="-"/>
    <s v="J&amp;T COD"/>
    <s v="Tiktok"/>
    <s v="จ่ายทีหลัง / COD"/>
    <s v=""/>
    <s v="-"/>
    <s v="07/07/2025 11:29"/>
  </r>
  <r>
    <x v="1"/>
    <x v="1"/>
    <n v="50"/>
    <n v="1"/>
    <s v="FOP33"/>
    <n v="94"/>
    <n v="0"/>
    <s v="ร้านที่4"/>
    <s v="ม***ี จ***ัมย์"/>
    <s v="เชียงใหม่"/>
    <s v="-"/>
    <s v=""/>
    <s v="07/07/2025 11:28"/>
    <s v="-"/>
    <s v="J&amp;T COD"/>
    <s v="Tiktok"/>
    <s v="จ่ายทีหลัง / COD"/>
    <s v=""/>
    <s v="-"/>
    <s v="07/07/2025 11:28"/>
  </r>
  <r>
    <x v="2"/>
    <x v="2"/>
    <n v="50"/>
    <n v="1"/>
    <s v="FOP33"/>
    <n v="94"/>
    <n v="0"/>
    <s v="ร้านที่4"/>
    <s v="ม***ี จ***ัมย์"/>
    <s v="เชียงใหม่"/>
    <s v="-"/>
    <s v=""/>
    <s v="07/07/2025 11:28"/>
    <s v="-"/>
    <s v="J&amp;T COD"/>
    <s v="Tiktok"/>
    <s v="จ่ายทีหลัง / COD"/>
    <s v=""/>
    <s v="-"/>
    <s v="07/07/2025 11:28"/>
  </r>
  <r>
    <x v="3"/>
    <x v="3"/>
    <n v="50"/>
    <n v="1"/>
    <s v="FOP33"/>
    <n v="94"/>
    <n v="0"/>
    <s v="ร้านที่4"/>
    <s v="ม***ี จ***ัมย์"/>
    <s v="เชียงใหม่"/>
    <s v="-"/>
    <s v=""/>
    <s v="07/07/2025 11:28"/>
    <s v="-"/>
    <s v="J&amp;T COD"/>
    <s v="Tiktok"/>
    <s v="จ่ายทีหลัง / COD"/>
    <s v=""/>
    <s v="-"/>
    <s v="07/07/2025 11:28"/>
  </r>
  <r>
    <x v="22"/>
    <x v="25"/>
    <n v="65"/>
    <n v="4"/>
    <s v="FOP32"/>
    <n v="219"/>
    <n v="20"/>
    <s v="ร้านที่1"/>
    <s v="นวพรรณ อภิชนธิวงศ์ "/>
    <s v="เลขที่ 13 ประชานิเวศน์ 3 ซอย 25/11 ถ.งามวงซ์วาน ต.ท่าทราย อ.เมือง จ.นนทบุรี 11000"/>
    <s v="11000"/>
    <s v="0897918166"/>
    <s v="07/07/2025 11:28"/>
    <s v="sompear3955@gmail.com"/>
    <s v="EMS COD"/>
    <s v="facebook"/>
    <s v="กสิกร"/>
    <s v=""/>
    <s v="-"/>
    <s v="07/07/2025 11:28"/>
  </r>
  <r>
    <x v="0"/>
    <x v="0"/>
    <n v="65"/>
    <n v="1"/>
    <s v="FOP31"/>
    <n v="219"/>
    <n v="2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 12130"/>
    <s v="12130"/>
    <s v="0831314019"/>
    <s v="07/07/2025 11:27"/>
    <s v="sompear3955@gmail.com"/>
    <s v="EMS COD"/>
    <s v="facebook"/>
    <s v="กสิกร"/>
    <s v=""/>
    <s v="-"/>
    <s v="07/07/2025 11:26"/>
  </r>
  <r>
    <x v="22"/>
    <x v="25"/>
    <n v="65"/>
    <n v="2"/>
    <s v="FOP31"/>
    <n v="219"/>
    <n v="2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 12130"/>
    <s v="12130"/>
    <s v="0831314019"/>
    <s v="07/07/2025 11:27"/>
    <s v="sompear3955@gmail.com"/>
    <s v="EMS COD"/>
    <s v="facebook"/>
    <s v="กสิกร"/>
    <s v=""/>
    <s v="-"/>
    <s v="07/07/2025 11:26"/>
  </r>
  <r>
    <x v="17"/>
    <x v="18"/>
    <n v="65"/>
    <n v="1"/>
    <s v="FOP31"/>
    <n v="219"/>
    <n v="2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 12130"/>
    <s v="12130"/>
    <s v="0831314019"/>
    <s v="07/07/2025 11:27"/>
    <s v="sompear3955@gmail.com"/>
    <s v="EMS COD"/>
    <s v="facebook"/>
    <s v="กสิกร"/>
    <s v=""/>
    <s v="-"/>
    <s v="07/07/2025 11:26"/>
  </r>
  <r>
    <x v="18"/>
    <x v="19"/>
    <n v="65"/>
    <n v="1"/>
    <s v="FOP30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 _x000a_ 10510"/>
    <s v="10510"/>
    <s v="0890487008"/>
    <s v="07/07/2025 08:54"/>
    <s v="sompear3955@gmail.com"/>
    <s v="EMS"/>
    <s v="facebook"/>
    <s v="กสิกร"/>
    <s v=""/>
    <s v="-"/>
    <s v="07/07/2025 11:24"/>
  </r>
  <r>
    <x v="17"/>
    <x v="18"/>
    <n v="65"/>
    <n v="1"/>
    <s v="FOP30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 _x000a_ 10510"/>
    <s v="10510"/>
    <s v="0890487008"/>
    <s v="07/07/2025 08:54"/>
    <s v="sompear3955@gmail.com"/>
    <s v="EMS"/>
    <s v="facebook"/>
    <s v="กสิกร"/>
    <s v=""/>
    <s v="-"/>
    <s v="07/07/2025 11:24"/>
  </r>
  <r>
    <x v="20"/>
    <x v="23"/>
    <n v="65"/>
    <n v="1"/>
    <s v="FOP30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 _x000a_ 10510"/>
    <s v="10510"/>
    <s v="0890487008"/>
    <s v="07/07/2025 08:54"/>
    <s v="sompear3955@gmail.com"/>
    <s v="EMS"/>
    <s v="facebook"/>
    <s v="กสิกร"/>
    <s v=""/>
    <s v="-"/>
    <s v="07/07/2025 11:24"/>
  </r>
  <r>
    <x v="22"/>
    <x v="25"/>
    <n v="65"/>
    <n v="1"/>
    <s v="FOP30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 _x000a_ 10510"/>
    <s v="10510"/>
    <s v="0890487008"/>
    <s v="07/07/2025 08:54"/>
    <s v="sompear3955@gmail.com"/>
    <s v="EMS"/>
    <s v="facebook"/>
    <s v="กสิกร"/>
    <s v=""/>
    <s v="-"/>
    <s v="07/07/2025 11:24"/>
  </r>
  <r>
    <x v="1"/>
    <x v="1"/>
    <n v="50"/>
    <n v="2"/>
    <s v="FOP29"/>
    <n v="200"/>
    <n v="0"/>
    <s v="ร้านที่4"/>
    <s v="ส***วดี"/>
    <s v="กาฬสินธุ์"/>
    <s v="-"/>
    <s v=""/>
    <s v="07/07/2025 11:19"/>
    <s v="-"/>
    <s v="J&amp;T COD"/>
    <s v="Tiktok"/>
    <s v="จ่ายทีหลัง / COD"/>
    <s v=""/>
    <s v="-"/>
    <s v="07/07/2025 11:20"/>
  </r>
  <r>
    <x v="2"/>
    <x v="2"/>
    <n v="50"/>
    <n v="2"/>
    <s v="FOP29"/>
    <n v="200"/>
    <n v="0"/>
    <s v="ร้านที่4"/>
    <s v="ส***วดี"/>
    <s v="กาฬสินธุ์"/>
    <s v="-"/>
    <s v=""/>
    <s v="07/07/2025 11:19"/>
    <s v="-"/>
    <s v="J&amp;T COD"/>
    <s v="Tiktok"/>
    <s v="จ่ายทีหลัง / COD"/>
    <s v=""/>
    <s v="-"/>
    <s v="07/07/2025 11:20"/>
  </r>
  <r>
    <x v="3"/>
    <x v="3"/>
    <n v="50"/>
    <n v="2"/>
    <s v="FOP29"/>
    <n v="200"/>
    <n v="0"/>
    <s v="ร้านที่4"/>
    <s v="ส***วดี"/>
    <s v="กาฬสินธุ์"/>
    <s v="-"/>
    <s v=""/>
    <s v="07/07/2025 11:19"/>
    <s v="-"/>
    <s v="J&amp;T COD"/>
    <s v="Tiktok"/>
    <s v="จ่ายทีหลัง / COD"/>
    <s v=""/>
    <s v="-"/>
    <s v="07/07/2025 11:20"/>
  </r>
  <r>
    <x v="1"/>
    <x v="1"/>
    <n v="0"/>
    <n v="2"/>
    <s v="FOP27"/>
    <n v="0"/>
    <n v="0"/>
    <s v="ร้านที่1"/>
    <s v="ธันยพร ประคำ"/>
    <s v="_x000a_51 ม.1 ต.คลองทราย อ.สากเหล็ก จ.พิจิตร 66160_x000a_"/>
    <s v="66160"/>
    <s v="0882898380"/>
    <s v="07/07/2025 11:18"/>
    <s v="sompear3955@gmail.com"/>
    <s v="EMS"/>
    <s v="facebook"/>
    <s v="กสิกร"/>
    <s v="เคลม TIKTOK  หมายเลขคำสั่งซื้อ : 579481126279743365เนื่องจากส่งสินค้าให้คุณลูกค้าไม่ครบ"/>
    <s v="JB291765148TH"/>
    <s v="07/07/2025 11:18"/>
  </r>
  <r>
    <x v="2"/>
    <x v="2"/>
    <n v="0"/>
    <n v="2"/>
    <s v="FOP27"/>
    <n v="0"/>
    <n v="0"/>
    <s v="ร้านที่1"/>
    <s v="ธันยพร ประคำ"/>
    <s v="_x000a_51 ม.1 ต.คลองทราย อ.สากเหล็ก จ.พิจิตร 66160_x000a_"/>
    <s v="66160"/>
    <s v="0882898380"/>
    <s v="07/07/2025 11:18"/>
    <s v="sompear3955@gmail.com"/>
    <s v="EMS"/>
    <s v="facebook"/>
    <s v="กสิกร"/>
    <s v="เคลม TIKTOK  หมายเลขคำสั่งซื้อ : 579481126279743365เนื่องจากส่งสินค้าให้คุณลูกค้าไม่ครบ"/>
    <s v="JB291765148TH"/>
    <s v="07/07/2025 11:18"/>
  </r>
  <r>
    <x v="3"/>
    <x v="3"/>
    <n v="0"/>
    <n v="2"/>
    <s v="FOP27"/>
    <n v="0"/>
    <n v="0"/>
    <s v="ร้านที่1"/>
    <s v="ธันยพร ประคำ"/>
    <s v="_x000a_51 ม.1 ต.คลองทราย อ.สากเหล็ก จ.พิจิตร 66160_x000a_"/>
    <s v="66160"/>
    <s v="0882898380"/>
    <s v="07/07/2025 11:18"/>
    <s v="sompear3955@gmail.com"/>
    <s v="EMS"/>
    <s v="facebook"/>
    <s v="กสิกร"/>
    <s v="เคลม TIKTOK  หมายเลขคำสั่งซื้อ : 579481126279743365เนื่องจากส่งสินค้าให้คุณลูกค้าไม่ครบ"/>
    <s v="JB291765148TH"/>
    <s v="07/07/2025 11:18"/>
  </r>
  <r>
    <x v="1"/>
    <x v="1"/>
    <n v="50"/>
    <n v="2"/>
    <s v="FOP25"/>
    <n v="188"/>
    <n v="0"/>
    <s v="ร้านที่4"/>
    <s v="ภ***ิรา เ***วิวัฒนวงศ์"/>
    <s v="กรุงเทพฯ"/>
    <s v="-"/>
    <s v=""/>
    <s v="07/07/2025 11:12"/>
    <s v="-"/>
    <s v="J&amp;T Express"/>
    <s v="Tiktok"/>
    <s v="tiktok"/>
    <s v=""/>
    <s v="-"/>
    <s v="07/07/2025 11:12"/>
  </r>
  <r>
    <x v="2"/>
    <x v="2"/>
    <n v="50"/>
    <n v="2"/>
    <s v="FOP25"/>
    <n v="188"/>
    <n v="0"/>
    <s v="ร้านที่4"/>
    <s v="ภ***ิรา เ***วิวัฒนวงศ์"/>
    <s v="กรุงเทพฯ"/>
    <s v="-"/>
    <s v=""/>
    <s v="07/07/2025 11:12"/>
    <s v="-"/>
    <s v="J&amp;T Express"/>
    <s v="Tiktok"/>
    <s v="tiktok"/>
    <s v=""/>
    <s v="-"/>
    <s v="07/07/2025 11:12"/>
  </r>
  <r>
    <x v="3"/>
    <x v="3"/>
    <n v="50"/>
    <n v="2"/>
    <s v="FOP25"/>
    <n v="188"/>
    <n v="0"/>
    <s v="ร้านที่4"/>
    <s v="ภ***ิรา เ***วิวัฒนวงศ์"/>
    <s v="กรุงเทพฯ"/>
    <s v="-"/>
    <s v=""/>
    <s v="07/07/2025 11:12"/>
    <s v="-"/>
    <s v="J&amp;T Express"/>
    <s v="Tiktok"/>
    <s v="tiktok"/>
    <s v=""/>
    <s v="-"/>
    <s v="07/07/2025 11:12"/>
  </r>
  <r>
    <x v="16"/>
    <x v="17"/>
    <n v="139"/>
    <n v="2"/>
    <s v="FOP23"/>
    <n v="215"/>
    <n v="0"/>
    <s v="ร้านที่1"/>
    <s v="นิติกาญจน์   รัตน์ธรรมพัฒนา"/>
    <s v="_x000a__x000a_สถานที่จัดส่งสินค้า_x000a_906/68(138) &amp;nbsp;หรือ 134_x000a_หมู่บ้านมหาสินซอย 2_x000a_ซอยวชิรธรรมสาธิต &amp;nbsp;26 _x000a_ถนนสุขุมวิท 101/1 _x000a_แขวงบางนา เขตบางนา_x000a_กทม.10260_x000a_"/>
    <s v="10260"/>
    <s v="0863346078"/>
    <s v="07/07/2025 11:06"/>
    <s v="sompear3955@gmail.com"/>
    <s v="EMS COD"/>
    <s v="line_oa"/>
    <s v="จ่ายทีหลัง / COD"/>
    <s v=""/>
    <s v="-"/>
    <s v="07/07/2025 11:06"/>
  </r>
  <r>
    <x v="1"/>
    <x v="1"/>
    <n v="50"/>
    <n v="1"/>
    <s v="FOP22"/>
    <n v="94"/>
    <n v="0"/>
    <s v="ร้านที่4"/>
    <s v="พ***า โ***์สีดี"/>
    <s v="ชลบุรี"/>
    <s v="-"/>
    <s v=""/>
    <s v="07/07/2025 11:05"/>
    <s v="-"/>
    <s v="J&amp;T COD"/>
    <s v="Tiktok"/>
    <s v="จ่ายทีหลัง / COD"/>
    <s v=""/>
    <s v="-"/>
    <s v="07/07/2025 11:05"/>
  </r>
  <r>
    <x v="2"/>
    <x v="2"/>
    <n v="50"/>
    <n v="1"/>
    <s v="FOP22"/>
    <n v="94"/>
    <n v="0"/>
    <s v="ร้านที่4"/>
    <s v="พ***า โ***์สีดี"/>
    <s v="ชลบุรี"/>
    <s v="-"/>
    <s v=""/>
    <s v="07/07/2025 11:05"/>
    <s v="-"/>
    <s v="J&amp;T COD"/>
    <s v="Tiktok"/>
    <s v="จ่ายทีหลัง / COD"/>
    <s v=""/>
    <s v="-"/>
    <s v="07/07/2025 11:05"/>
  </r>
  <r>
    <x v="3"/>
    <x v="3"/>
    <n v="50"/>
    <n v="1"/>
    <s v="FOP22"/>
    <n v="94"/>
    <n v="0"/>
    <s v="ร้านที่4"/>
    <s v="พ***า โ***์สีดี"/>
    <s v="ชลบุรี"/>
    <s v="-"/>
    <s v=""/>
    <s v="07/07/2025 11:05"/>
    <s v="-"/>
    <s v="J&amp;T COD"/>
    <s v="Tiktok"/>
    <s v="จ่ายทีหลัง / COD"/>
    <s v=""/>
    <s v="-"/>
    <s v="07/07/2025 11:05"/>
  </r>
  <r>
    <x v="17"/>
    <x v="18"/>
    <n v="65"/>
    <n v="1"/>
    <s v="FOP21"/>
    <n v="215"/>
    <n v="0"/>
    <s v="ร้านที่1"/>
    <s v="เจี๊ยบ จุรีย์"/>
    <s v="84 หมู่ 2 ต.ศรีประจันต์ อ.ศรีประจันต์ &amp;nbsp;จ.สุพรรณบุรี 72140"/>
    <s v="72140"/>
    <s v="0959287119"/>
    <s v="07/07/2025 11:05"/>
    <s v="sompear3955@gmail.com"/>
    <s v="EMS COD"/>
    <s v="line_oa"/>
    <s v="จ่ายทีหลัง / COD"/>
    <s v=""/>
    <s v="-"/>
    <s v="07/07/2025 11:05"/>
  </r>
  <r>
    <x v="22"/>
    <x v="25"/>
    <n v="65"/>
    <n v="1"/>
    <s v="FOP21"/>
    <n v="215"/>
    <n v="0"/>
    <s v="ร้านที่1"/>
    <s v="เจี๊ยบ จุรีย์"/>
    <s v="84 หมู่ 2 ต.ศรีประจันต์ อ.ศรีประจันต์ &amp;nbsp;จ.สุพรรณบุรี 72140"/>
    <s v="72140"/>
    <s v="0959287119"/>
    <s v="07/07/2025 11:05"/>
    <s v="sompear3955@gmail.com"/>
    <s v="EMS COD"/>
    <s v="line_oa"/>
    <s v="จ่ายทีหลัง / COD"/>
    <s v=""/>
    <s v="-"/>
    <s v="07/07/2025 11:05"/>
  </r>
  <r>
    <x v="14"/>
    <x v="15"/>
    <n v="100"/>
    <n v="1"/>
    <s v="FOP21"/>
    <n v="215"/>
    <n v="0"/>
    <s v="ร้านที่1"/>
    <s v="เจี๊ยบ จุรีย์"/>
    <s v="84 หมู่ 2 ต.ศรีประจันต์ อ.ศรีประจันต์ &amp;nbsp;จ.สุพรรณบุรี 72140"/>
    <s v="72140"/>
    <s v="0959287119"/>
    <s v="07/07/2025 11:05"/>
    <s v="sompear3955@gmail.com"/>
    <s v="EMS COD"/>
    <s v="line_oa"/>
    <s v="จ่ายทีหลัง / COD"/>
    <s v=""/>
    <s v="-"/>
    <s v="07/07/2025 11:05"/>
  </r>
  <r>
    <x v="8"/>
    <x v="8"/>
    <n v="33.333333333333336"/>
    <n v="3"/>
    <s v="FOP20"/>
    <n v="300"/>
    <n v="0"/>
    <s v="ร้านที่4"/>
    <s v="ส***ญญา ไ***ลิศ"/>
    <s v="ระยอง"/>
    <s v="-"/>
    <s v=""/>
    <s v="07/07/2025 11:02"/>
    <s v="-"/>
    <s v="J&amp;T Express"/>
    <s v="Tiktok"/>
    <s v="tiktok"/>
    <s v=""/>
    <s v="-"/>
    <s v="07/07/2025 11:01"/>
  </r>
  <r>
    <x v="11"/>
    <x v="12"/>
    <n v="66.666666666666671"/>
    <n v="3"/>
    <s v="FOP20"/>
    <n v="300"/>
    <n v="0"/>
    <s v="ร้านที่4"/>
    <s v="ส***ญญา ไ***ลิศ"/>
    <s v="ระยอง"/>
    <s v="-"/>
    <s v=""/>
    <s v="07/07/2025 11:02"/>
    <s v="-"/>
    <s v="J&amp;T Express"/>
    <s v="Tiktok"/>
    <s v="tiktok"/>
    <s v=""/>
    <s v="-"/>
    <s v="07/07/2025 11:01"/>
  </r>
  <r>
    <x v="1"/>
    <x v="1"/>
    <n v="50"/>
    <n v="1"/>
    <s v="FOP20"/>
    <n v="300"/>
    <n v="0"/>
    <s v="ร้านที่4"/>
    <s v="ส***ญญา ไ***ลิศ"/>
    <s v="ระยอง"/>
    <s v="-"/>
    <s v=""/>
    <s v="07/07/2025 11:02"/>
    <s v="-"/>
    <s v="J&amp;T Express"/>
    <s v="Tiktok"/>
    <s v="tiktok"/>
    <s v=""/>
    <s v="-"/>
    <s v="07/07/2025 11:01"/>
  </r>
  <r>
    <x v="2"/>
    <x v="2"/>
    <n v="50"/>
    <n v="1"/>
    <s v="FOP20"/>
    <n v="300"/>
    <n v="0"/>
    <s v="ร้านที่4"/>
    <s v="ส***ญญา ไ***ลิศ"/>
    <s v="ระยอง"/>
    <s v="-"/>
    <s v=""/>
    <s v="07/07/2025 11:02"/>
    <s v="-"/>
    <s v="J&amp;T Express"/>
    <s v="Tiktok"/>
    <s v="tiktok"/>
    <s v=""/>
    <s v="-"/>
    <s v="07/07/2025 11:01"/>
  </r>
  <r>
    <x v="3"/>
    <x v="3"/>
    <n v="50"/>
    <n v="1"/>
    <s v="FOP20"/>
    <n v="300"/>
    <n v="0"/>
    <s v="ร้านที่4"/>
    <s v="ส***ญญา ไ***ลิศ"/>
    <s v="ระยอง"/>
    <s v="-"/>
    <s v=""/>
    <s v="07/07/2025 11:02"/>
    <s v="-"/>
    <s v="J&amp;T Express"/>
    <s v="Tiktok"/>
    <s v="tiktok"/>
    <s v=""/>
    <s v="-"/>
    <s v="07/07/2025 11:01"/>
  </r>
  <r>
    <x v="1"/>
    <x v="1"/>
    <n v="50"/>
    <n v="3"/>
    <s v="FOP19"/>
    <n v="273"/>
    <n v="0"/>
    <s v="ร้านที่4"/>
    <s v="น***ินทร์  เ***อแก้ว"/>
    <s v="หนองบัวลำภู"/>
    <s v="-"/>
    <s v=""/>
    <s v="07/07/2025 11:00"/>
    <s v="-"/>
    <s v="J&amp;T COD"/>
    <s v="Tiktok"/>
    <s v="จ่ายทีหลัง / COD"/>
    <s v=""/>
    <s v="-"/>
    <s v="07/07/2025 11:00"/>
  </r>
  <r>
    <x v="2"/>
    <x v="2"/>
    <n v="50"/>
    <n v="3"/>
    <s v="FOP19"/>
    <n v="273"/>
    <n v="0"/>
    <s v="ร้านที่4"/>
    <s v="น***ินทร์  เ***อแก้ว"/>
    <s v="หนองบัวลำภู"/>
    <s v="-"/>
    <s v=""/>
    <s v="07/07/2025 11:00"/>
    <s v="-"/>
    <s v="J&amp;T COD"/>
    <s v="Tiktok"/>
    <s v="จ่ายทีหลัง / COD"/>
    <s v=""/>
    <s v="-"/>
    <s v="07/07/2025 11:00"/>
  </r>
  <r>
    <x v="3"/>
    <x v="3"/>
    <n v="50"/>
    <n v="3"/>
    <s v="FOP19"/>
    <n v="273"/>
    <n v="0"/>
    <s v="ร้านที่4"/>
    <s v="น***ินทร์  เ***อแก้ว"/>
    <s v="หนองบัวลำภู"/>
    <s v="-"/>
    <s v=""/>
    <s v="07/07/2025 11:00"/>
    <s v="-"/>
    <s v="J&amp;T COD"/>
    <s v="Tiktok"/>
    <s v="จ่ายทีหลัง / COD"/>
    <s v=""/>
    <s v="-"/>
    <s v="07/07/2025 11:00"/>
  </r>
  <r>
    <x v="15"/>
    <x v="16"/>
    <n v="139"/>
    <n v="1"/>
    <s v="FOP18"/>
    <n v="215"/>
    <n v="0"/>
    <s v="ร้านที่10"/>
    <s v="Panporn Tonpradu"/>
    <s v="18/3หมู่4_x000a_บางยี่โท_x000a_บางไทร, อยุธยา  13190"/>
    <s v="13190"/>
    <s v="0870362977"/>
    <s v="07/07/2025 09:48"/>
    <s v="sompear3955@gmail.com"/>
    <s v="EMS"/>
    <s v="facebook"/>
    <s v="กสิกร"/>
    <s v=""/>
    <s v="JB291765151TH"/>
    <s v="07/07/2025 10:59"/>
  </r>
  <r>
    <x v="16"/>
    <x v="17"/>
    <n v="139"/>
    <n v="1"/>
    <s v="FOP18"/>
    <n v="215"/>
    <n v="0"/>
    <s v="ร้านที่10"/>
    <s v="Panporn Tonpradu"/>
    <s v="18/3หมู่4_x000a_บางยี่โท_x000a_บางไทร, อยุธยา  13190"/>
    <s v="13190"/>
    <s v="0870362977"/>
    <s v="07/07/2025 09:48"/>
    <s v="sompear3955@gmail.com"/>
    <s v="EMS"/>
    <s v="facebook"/>
    <s v="กสิกร"/>
    <s v=""/>
    <s v="JB291765151TH"/>
    <s v="07/07/2025 10:59"/>
  </r>
  <r>
    <x v="8"/>
    <x v="8"/>
    <n v="50"/>
    <n v="6"/>
    <s v="FOP17"/>
    <n v="300"/>
    <n v="0"/>
    <s v="ร้านที่2"/>
    <s v="ศ***ญา ช***เหล็ก"/>
    <s v="ภูเก็ต"/>
    <s v="-"/>
    <s v=""/>
    <s v="07/07/2025 10:52"/>
    <s v="-"/>
    <s v="J&amp;T Express"/>
    <s v="Tiktok"/>
    <s v="tiktok"/>
    <s v=""/>
    <s v="-"/>
    <s v="07/07/2025 10:53"/>
  </r>
  <r>
    <x v="5"/>
    <x v="5"/>
    <n v="90"/>
    <n v="2"/>
    <s v="FOP17"/>
    <n v="141.4"/>
    <n v="0"/>
    <s v="ร้านที่8"/>
    <s v="นาย ทวีศักดิ์ แป้นทอง"/>
    <s v="หอพัก อัมพร เลขที่ 919 ( ห้องเลขที่ 3 ฝั่งขวามือ ) หมู่ที่ 20 หมู่บ้าน บ้านหนองโตงพัฒนา · นอกเมือง/ Nok Mueang_x000a__x000a_เมืองสุรินทร์/ Mueang Surinสุรินทร์/ Surin_x000a_32000"/>
    <s v="32000"/>
    <s v="660614362236"/>
    <s v="07/07/2025 10:52"/>
    <s v="-"/>
    <s v="Kerry_dropoff"/>
    <s v="Lazada"/>
    <s v="lazada"/>
    <s v=""/>
    <s v="LEXPU0585506450"/>
    <s v="07/07/2025 10:52"/>
  </r>
  <r>
    <x v="1"/>
    <x v="1"/>
    <n v="50"/>
    <n v="1"/>
    <s v="FOP17"/>
    <n v="300"/>
    <n v="0"/>
    <s v="ร้านที่2"/>
    <s v="ศ***ญา ช***เหล็ก"/>
    <s v="ภูเก็ต"/>
    <s v="-"/>
    <s v=""/>
    <s v="07/07/2025 10:52"/>
    <s v="-"/>
    <s v="J&amp;T Express"/>
    <s v="Tiktok"/>
    <s v="tiktok"/>
    <s v=""/>
    <s v="-"/>
    <s v="07/07/2025 10:52"/>
  </r>
  <r>
    <x v="2"/>
    <x v="2"/>
    <n v="50"/>
    <n v="1"/>
    <s v="FOP17"/>
    <n v="300"/>
    <n v="0"/>
    <s v="ร้านที่2"/>
    <s v="ศ***ญา ช***เหล็ก"/>
    <s v="ภูเก็ต"/>
    <s v="-"/>
    <s v=""/>
    <s v="07/07/2025 10:52"/>
    <s v="-"/>
    <s v="J&amp;T Express"/>
    <s v="Tiktok"/>
    <s v="tiktok"/>
    <s v=""/>
    <s v="-"/>
    <s v="07/07/2025 10:52"/>
  </r>
  <r>
    <x v="3"/>
    <x v="3"/>
    <n v="50"/>
    <n v="1"/>
    <s v="FOP17"/>
    <n v="300"/>
    <n v="0"/>
    <s v="ร้านที่2"/>
    <s v="ศ***ญา ช***เหล็ก"/>
    <s v="ภูเก็ต"/>
    <s v="-"/>
    <s v=""/>
    <s v="07/07/2025 10:52"/>
    <s v="-"/>
    <s v="J&amp;T Express"/>
    <s v="Tiktok"/>
    <s v="tiktok"/>
    <s v=""/>
    <s v="-"/>
    <s v="07/07/2025 10:51"/>
  </r>
  <r>
    <x v="7"/>
    <x v="7"/>
    <n v="66.666666666666671"/>
    <n v="3"/>
    <s v="FOP16"/>
    <n v="109"/>
    <n v="9"/>
    <s v="ร้านที่2"/>
    <s v="n***"/>
    <s v="อุดรธานี"/>
    <s v="-"/>
    <s v=""/>
    <s v="07/07/2025 10:48"/>
    <s v="-"/>
    <s v="J&amp;T COD"/>
    <s v="Tiktok"/>
    <s v="จ่ายทีหลัง / COD"/>
    <s v=""/>
    <s v="-"/>
    <s v="07/07/2025 10:48"/>
  </r>
  <r>
    <x v="1"/>
    <x v="1"/>
    <n v="50"/>
    <n v="11"/>
    <s v="FOP15"/>
    <n v="1100"/>
    <n v="0"/>
    <s v="ร้านที่4"/>
    <s v="น***าว ร***กานดา แ***พรม  ม***ท์น้ำเต้า"/>
    <s v="สระแก้ว"/>
    <s v="-"/>
    <s v=""/>
    <s v="07/07/2025 10:49"/>
    <s v="-"/>
    <s v="BEST Express"/>
    <s v="Tiktok"/>
    <s v="tiktok"/>
    <s v=""/>
    <s v="-"/>
    <s v="07/07/2025 10:48"/>
  </r>
  <r>
    <x v="2"/>
    <x v="2"/>
    <n v="50"/>
    <n v="11"/>
    <s v="FOP15"/>
    <n v="1100"/>
    <n v="0"/>
    <s v="ร้านที่4"/>
    <s v="น***าว ร***กานดา แ***พรม  ม***ท์น้ำเต้า"/>
    <s v="สระแก้ว"/>
    <s v="-"/>
    <s v=""/>
    <s v="07/07/2025 10:49"/>
    <s v="-"/>
    <s v="BEST Express"/>
    <s v="Tiktok"/>
    <s v="tiktok"/>
    <s v=""/>
    <s v="-"/>
    <s v="07/07/2025 10:48"/>
  </r>
  <r>
    <x v="3"/>
    <x v="3"/>
    <n v="50"/>
    <n v="11"/>
    <s v="FOP15"/>
    <n v="1100"/>
    <n v="0"/>
    <s v="ร้านที่4"/>
    <s v="น***าว ร***กานดา แ***พรม  ม***ท์น้ำเต้า"/>
    <s v="สระแก้ว"/>
    <s v="-"/>
    <s v=""/>
    <s v="07/07/2025 10:49"/>
    <s v="-"/>
    <s v="BEST Express"/>
    <s v="Tiktok"/>
    <s v="tiktok"/>
    <s v=""/>
    <s v="-"/>
    <s v="07/07/2025 10:48"/>
  </r>
  <r>
    <x v="3"/>
    <x v="3"/>
    <n v="60"/>
    <n v="27"/>
    <s v="FOP14"/>
    <n v="819"/>
    <n v="0"/>
    <s v="ร้านที่4"/>
    <s v="น***าว ร***กานดา แ***พรม  ม***ท์น้ำเต้า"/>
    <s v="สระแก้ว"/>
    <s v="-"/>
    <s v=""/>
    <s v="07/07/2025 10:47"/>
    <s v="-"/>
    <s v="BEST Express"/>
    <s v="Tiktok"/>
    <s v="tiktok"/>
    <s v=""/>
    <s v="-"/>
    <s v="07/07/2025 10:46"/>
  </r>
  <r>
    <x v="3"/>
    <x v="3"/>
    <n v="60"/>
    <n v="6"/>
    <s v="FOP13"/>
    <n v="600"/>
    <n v="0"/>
    <s v="ร้านที่4"/>
    <s v="อ***มา บ***าพิมพ์"/>
    <s v="กรุงเทพมหานคร"/>
    <s v="-"/>
    <s v=""/>
    <s v="07/07/2025 10:44"/>
    <s v="-"/>
    <s v="J&amp;T Express"/>
    <s v="Tiktok"/>
    <s v="tiktok"/>
    <s v=""/>
    <s v="-"/>
    <s v="07/07/2025 10:44"/>
  </r>
  <r>
    <x v="2"/>
    <x v="2"/>
    <n v="33.333333333333336"/>
    <n v="3"/>
    <s v="FOP13"/>
    <n v="600"/>
    <n v="0"/>
    <s v="ร้านที่4"/>
    <s v="อ***มา บ***าพิมพ์"/>
    <s v="กรุงเทพมหานคร"/>
    <s v="-"/>
    <s v=""/>
    <s v="07/07/2025 10:44"/>
    <s v="-"/>
    <s v="J&amp;T Express"/>
    <s v="Tiktok"/>
    <s v="tiktok"/>
    <s v=""/>
    <s v="-"/>
    <s v="07/07/2025 10:44"/>
  </r>
  <r>
    <x v="11"/>
    <x v="12"/>
    <n v="66.666666666666671"/>
    <n v="9"/>
    <s v="FOP13"/>
    <n v="600"/>
    <n v="0"/>
    <s v="ร้านที่4"/>
    <s v="อ***มา บ***าพิมพ์"/>
    <s v="กรุงเทพมหานคร"/>
    <s v="-"/>
    <s v=""/>
    <s v="07/07/2025 10:44"/>
    <s v="-"/>
    <s v="J&amp;T Express"/>
    <s v="Tiktok"/>
    <s v="tiktok"/>
    <s v=""/>
    <s v="-"/>
    <s v="07/07/2025 10:44"/>
  </r>
  <r>
    <x v="7"/>
    <x v="7"/>
    <n v="66.666666666666671"/>
    <n v="3"/>
    <s v="FOP12"/>
    <n v="138"/>
    <n v="38"/>
    <s v="ร้านที่4"/>
    <s v="ก***ิมา   ส***สิพี"/>
    <s v="อุดรธานี"/>
    <s v="-"/>
    <s v=""/>
    <s v="07/07/2025 10:37"/>
    <s v="-"/>
    <s v="J&amp;T COD"/>
    <s v="Tiktok"/>
    <s v="จ่ายทีหลัง / COD"/>
    <s v=""/>
    <s v="-"/>
    <s v="07/07/2025 10:37"/>
  </r>
  <r>
    <x v="1"/>
    <x v="1"/>
    <n v="50"/>
    <n v="2"/>
    <s v="FOP11"/>
    <n v="188"/>
    <n v="0"/>
    <s v="ร้านที่4"/>
    <s v="ธ***รัตน์ ม***ง"/>
    <s v="อุดรธานี"/>
    <s v="-"/>
    <s v=""/>
    <s v="07/07/2025 10:37"/>
    <s v="-"/>
    <s v="J&amp;T Express"/>
    <s v="Tiktok"/>
    <s v="tiktok"/>
    <s v=""/>
    <s v="-"/>
    <s v="07/07/2025 10:37"/>
  </r>
  <r>
    <x v="2"/>
    <x v="2"/>
    <n v="50"/>
    <n v="2"/>
    <s v="FOP11"/>
    <n v="188"/>
    <n v="0"/>
    <s v="ร้านที่4"/>
    <s v="ธ***รัตน์ ม***ง"/>
    <s v="อุดรธานี"/>
    <s v="-"/>
    <s v=""/>
    <s v="07/07/2025 10:37"/>
    <s v="-"/>
    <s v="J&amp;T Express"/>
    <s v="Tiktok"/>
    <s v="tiktok"/>
    <s v=""/>
    <s v="-"/>
    <s v="07/07/2025 10:37"/>
  </r>
  <r>
    <x v="3"/>
    <x v="3"/>
    <n v="50"/>
    <n v="2"/>
    <s v="FOP11"/>
    <n v="188"/>
    <n v="0"/>
    <s v="ร้านที่4"/>
    <s v="ธ***รัตน์ ม***ง"/>
    <s v="อุดรธานี"/>
    <s v="-"/>
    <s v=""/>
    <s v="07/07/2025 10:37"/>
    <s v="-"/>
    <s v="J&amp;T Express"/>
    <s v="Tiktok"/>
    <s v="tiktok"/>
    <s v=""/>
    <s v="-"/>
    <s v="07/07/2025 10:37"/>
  </r>
  <r>
    <x v="3"/>
    <x v="3"/>
    <n v="60"/>
    <n v="3"/>
    <s v="FOP10"/>
    <n v="84.33"/>
    <n v="0"/>
    <s v="ร้านที่1"/>
    <s v="น้องฮัมวี่ ร้านก๋วยเตี๋ยวป้าเพชร"/>
    <s v="193 ม.13 บ้านปางกว้าง ต.อินทขิล · อินทขิล/ Inthakhin_x000a__x000a_แม่แตง/ Mae Taengเชียงใหม่/ Chiang Mai_x000a_50150"/>
    <s v="50150"/>
    <s v="660980544124"/>
    <s v="07/07/2025 10:36"/>
    <s v="-"/>
    <s v="Kerry_dropoff"/>
    <s v="Lazada"/>
    <s v="lazada"/>
    <s v=""/>
    <s v="TH47067FJPR14M"/>
    <s v="07/07/2025 10:35"/>
  </r>
  <r>
    <x v="1"/>
    <x v="1"/>
    <n v="50"/>
    <n v="1"/>
    <s v="FOP9"/>
    <n v="109"/>
    <n v="9"/>
    <s v="ร้านที่4"/>
    <s v="ก***ิมา   ส***สิพี"/>
    <s v="อุดรธานี"/>
    <s v="-"/>
    <s v=""/>
    <s v="07/07/2025 10:34"/>
    <s v="-"/>
    <s v="J&amp;T COD"/>
    <s v="Tiktok"/>
    <s v="จ่ายทีหลัง / COD"/>
    <s v=""/>
    <s v="-"/>
    <s v="07/07/2025 10:34"/>
  </r>
  <r>
    <x v="2"/>
    <x v="2"/>
    <n v="50"/>
    <n v="1"/>
    <s v="FOP9"/>
    <n v="109"/>
    <n v="9"/>
    <s v="ร้านที่4"/>
    <s v="ก***ิมา   ส***สิพี"/>
    <s v="อุดรธานี"/>
    <s v="-"/>
    <s v=""/>
    <s v="07/07/2025 10:34"/>
    <s v="-"/>
    <s v="J&amp;T COD"/>
    <s v="Tiktok"/>
    <s v="จ่ายทีหลัง / COD"/>
    <s v=""/>
    <s v="-"/>
    <s v="07/07/2025 10:34"/>
  </r>
  <r>
    <x v="3"/>
    <x v="3"/>
    <n v="50"/>
    <n v="1"/>
    <s v="FOP9"/>
    <n v="109"/>
    <n v="9"/>
    <s v="ร้านที่4"/>
    <s v="ก***ิมา   ส***สิพี"/>
    <s v="อุดรธานี"/>
    <s v="-"/>
    <s v=""/>
    <s v="07/07/2025 10:34"/>
    <s v="-"/>
    <s v="J&amp;T COD"/>
    <s v="Tiktok"/>
    <s v="จ่ายทีหลัง / COD"/>
    <s v=""/>
    <s v="-"/>
    <s v="07/07/2025 10:34"/>
  </r>
  <r>
    <x v="1"/>
    <x v="1"/>
    <n v="50"/>
    <n v="3"/>
    <s v="FOP8"/>
    <n v="300"/>
    <n v="0"/>
    <s v="ร้านที่4"/>
    <s v="จ***า แ***ชน"/>
    <s v="ขอนแก่น"/>
    <s v="-"/>
    <s v=""/>
    <s v="07/07/2025 10:29"/>
    <s v="-"/>
    <s v="J&amp;T COD"/>
    <s v="Tiktok"/>
    <s v="จ่ายทีหลัง / COD"/>
    <s v=""/>
    <s v="-"/>
    <s v="07/07/2025 10:29"/>
  </r>
  <r>
    <x v="2"/>
    <x v="2"/>
    <n v="50"/>
    <n v="3"/>
    <s v="FOP8"/>
    <n v="300"/>
    <n v="0"/>
    <s v="ร้านที่4"/>
    <s v="จ***า แ***ชน"/>
    <s v="ขอนแก่น"/>
    <s v="-"/>
    <s v=""/>
    <s v="07/07/2025 10:29"/>
    <s v="-"/>
    <s v="J&amp;T COD"/>
    <s v="Tiktok"/>
    <s v="จ่ายทีหลัง / COD"/>
    <s v=""/>
    <s v="-"/>
    <s v="07/07/2025 10:29"/>
  </r>
  <r>
    <x v="3"/>
    <x v="3"/>
    <n v="50"/>
    <n v="3"/>
    <s v="FOP8"/>
    <n v="300"/>
    <n v="0"/>
    <s v="ร้านที่4"/>
    <s v="จ***า แ***ชน"/>
    <s v="ขอนแก่น"/>
    <s v="-"/>
    <s v=""/>
    <s v="07/07/2025 10:29"/>
    <s v="-"/>
    <s v="J&amp;T COD"/>
    <s v="Tiktok"/>
    <s v="จ่ายทีหลัง / COD"/>
    <s v=""/>
    <s v="-"/>
    <s v="07/07/2025 10:29"/>
  </r>
  <r>
    <x v="14"/>
    <x v="15"/>
    <n v="66.333333333333329"/>
    <n v="3"/>
    <s v="FOP7"/>
    <n v="220"/>
    <n v="0"/>
    <s v="ร้านที่4"/>
    <s v="ค***้ำ  ก***รรณ"/>
    <s v="ยโสธร"/>
    <s v="-"/>
    <s v=""/>
    <s v="07/07/2025 10:28"/>
    <s v="-"/>
    <s v="J&amp;T Express"/>
    <s v="Tiktok"/>
    <s v="tiktok"/>
    <s v=""/>
    <s v="-"/>
    <s v="07/07/2025 10:28"/>
  </r>
  <r>
    <x v="1"/>
    <x v="1"/>
    <n v="50"/>
    <n v="1"/>
    <s v="FOP6"/>
    <n v="235"/>
    <n v="0"/>
    <s v="ร้านที่4"/>
    <s v="พ***ใส"/>
    <s v="พิจิตร"/>
    <s v="-"/>
    <s v=""/>
    <s v="07/07/2025 10:25"/>
    <s v="-"/>
    <s v="J&amp;T COD"/>
    <s v="Tiktok"/>
    <s v="จ่ายทีหลัง / COD"/>
    <s v=""/>
    <s v="-"/>
    <s v="07/07/2025 10:25"/>
  </r>
  <r>
    <x v="2"/>
    <x v="2"/>
    <n v="50"/>
    <n v="1"/>
    <s v="FOP6"/>
    <n v="235"/>
    <n v="0"/>
    <s v="ร้านที่4"/>
    <s v="พ***ใส"/>
    <s v="พิจิตร"/>
    <s v="-"/>
    <s v=""/>
    <s v="07/07/2025 10:25"/>
    <s v="-"/>
    <s v="J&amp;T COD"/>
    <s v="Tiktok"/>
    <s v="จ่ายทีหลัง / COD"/>
    <s v=""/>
    <s v="-"/>
    <s v="07/07/2025 10:25"/>
  </r>
  <r>
    <x v="3"/>
    <x v="3"/>
    <n v="50"/>
    <n v="1"/>
    <s v="FOP6"/>
    <n v="235"/>
    <n v="0"/>
    <s v="ร้านที่4"/>
    <s v="พ***ใส"/>
    <s v="พิจิตร"/>
    <s v="-"/>
    <s v=""/>
    <s v="07/07/2025 10:25"/>
    <s v="-"/>
    <s v="J&amp;T COD"/>
    <s v="Tiktok"/>
    <s v="จ่ายทีหลัง / COD"/>
    <s v=""/>
    <s v="-"/>
    <s v="07/07/2025 10:25"/>
  </r>
  <r>
    <x v="8"/>
    <x v="8"/>
    <n v="33.333333333333336"/>
    <n v="3"/>
    <s v="FOP6"/>
    <n v="235"/>
    <n v="0"/>
    <s v="ร้านที่4"/>
    <s v="พ***ใส"/>
    <s v="พิจิตร"/>
    <s v="-"/>
    <s v=""/>
    <s v="07/07/2025 10:25"/>
    <s v="-"/>
    <s v="J&amp;T COD"/>
    <s v="Tiktok"/>
    <s v="จ่ายทีหลัง / COD"/>
    <s v=""/>
    <s v="-"/>
    <s v="07/07/2025 10:25"/>
  </r>
  <r>
    <x v="10"/>
    <x v="11"/>
    <n v="45"/>
    <n v="1"/>
    <s v="FOP6"/>
    <n v="235"/>
    <n v="0"/>
    <s v="ร้านที่4"/>
    <s v="พ***ใส"/>
    <s v="พิจิตร"/>
    <s v="-"/>
    <s v=""/>
    <s v="07/07/2025 10:25"/>
    <s v="-"/>
    <s v="J&amp;T COD"/>
    <s v="Tiktok"/>
    <s v="จ่ายทีหลัง / COD"/>
    <s v=""/>
    <s v="-"/>
    <s v="07/07/2025 10:25"/>
  </r>
  <r>
    <x v="1"/>
    <x v="1"/>
    <n v="50"/>
    <n v="3"/>
    <s v="FOP5"/>
    <n v="300"/>
    <n v="0"/>
    <s v="ร้านที่4"/>
    <s v="อ***  จ***ร์มี"/>
    <s v="นครสวรรค์"/>
    <s v="-"/>
    <s v=""/>
    <s v="07/07/2025 10:25"/>
    <s v="-"/>
    <s v="J&amp;T COD"/>
    <s v="Tiktok"/>
    <s v="จ่ายทีหลัง / COD"/>
    <s v=""/>
    <s v="-"/>
    <s v="07/07/2025 10:25"/>
  </r>
  <r>
    <x v="2"/>
    <x v="2"/>
    <n v="50"/>
    <n v="3"/>
    <s v="FOP5"/>
    <n v="300"/>
    <n v="0"/>
    <s v="ร้านที่4"/>
    <s v="อ***  จ***ร์มี"/>
    <s v="นครสวรรค์"/>
    <s v="-"/>
    <s v=""/>
    <s v="07/07/2025 10:25"/>
    <s v="-"/>
    <s v="J&amp;T COD"/>
    <s v="Tiktok"/>
    <s v="จ่ายทีหลัง / COD"/>
    <s v=""/>
    <s v="-"/>
    <s v="07/07/2025 10:25"/>
  </r>
  <r>
    <x v="3"/>
    <x v="3"/>
    <n v="50"/>
    <n v="3"/>
    <s v="FOP5"/>
    <n v="300"/>
    <n v="0"/>
    <s v="ร้านที่4"/>
    <s v="อ***  จ***ร์มี"/>
    <s v="นครสวรรค์"/>
    <s v="-"/>
    <s v=""/>
    <s v="07/07/2025 10:25"/>
    <s v="-"/>
    <s v="J&amp;T COD"/>
    <s v="Tiktok"/>
    <s v="จ่ายทีหลัง / COD"/>
    <s v=""/>
    <s v="-"/>
    <s v="07/07/2025 10:25"/>
  </r>
  <r>
    <x v="14"/>
    <x v="26"/>
    <n v="50.73"/>
    <n v="1"/>
    <s v="FOP4"/>
    <n v="50.73"/>
    <n v="0"/>
    <s v="ร้านที่1"/>
    <s v="นาถนรี ท่าอิฐ"/>
    <s v="หอพักอำไพ 247กมู่16 · แม่กา/ Mae Ka_x000a__x000a_เมืองพะเยา/ Mueang Phayaoพะเยา/ Phayao_x000a_56000"/>
    <s v="56000"/>
    <s v="660990590512"/>
    <s v="07/07/2025 10:26"/>
    <s v="-"/>
    <s v="Kerry_dropoff"/>
    <s v="Lazada"/>
    <s v="lazada"/>
    <s v=""/>
    <s v="-"/>
    <s v="07/07/2025 10:25"/>
  </r>
  <r>
    <x v="1"/>
    <x v="1"/>
    <n v="50"/>
    <n v="1"/>
    <s v="FOP3"/>
    <n v="194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3"/>
  </r>
  <r>
    <x v="2"/>
    <x v="2"/>
    <n v="50"/>
    <n v="1"/>
    <s v="FOP3"/>
    <n v="194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3"/>
  </r>
  <r>
    <x v="3"/>
    <x v="3"/>
    <n v="50"/>
    <n v="1"/>
    <s v="FOP3"/>
    <n v="194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3"/>
  </r>
  <r>
    <x v="1"/>
    <x v="1"/>
    <n v="33.333333333333336"/>
    <n v="3"/>
    <s v="FOP3"/>
    <n v="194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3"/>
  </r>
  <r>
    <x v="1"/>
    <x v="1"/>
    <n v="50"/>
    <n v="1"/>
    <s v="FOP2"/>
    <n v="100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2"/>
  </r>
  <r>
    <x v="2"/>
    <x v="2"/>
    <n v="50"/>
    <n v="1"/>
    <s v="FOP2"/>
    <n v="100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2"/>
  </r>
  <r>
    <x v="3"/>
    <x v="3"/>
    <n v="50"/>
    <n v="1"/>
    <s v="FOP2"/>
    <n v="100"/>
    <n v="0"/>
    <s v="ร้านที่4"/>
    <s v="ม***"/>
    <s v="กรุงเทพมหานคร"/>
    <s v="-"/>
    <s v=""/>
    <s v="-"/>
    <s v="-"/>
    <s v="J&amp;T Express"/>
    <s v="Tiktok"/>
    <s v="-"/>
    <s v=""/>
    <s v="-"/>
    <s v="07/07/2025 10:22"/>
  </r>
  <r>
    <x v="3"/>
    <x v="3"/>
    <n v="43"/>
    <n v="1"/>
    <s v="FOP1"/>
    <n v="43"/>
    <n v="0"/>
    <s v="ร้านที่1"/>
    <s v="พ******์"/>
    <s v="******ชพฤกษ์8แยก9 แขวงบางเชือกหนัง เขตตลิ่งชัน จังหวัดกรุงเทพมหานคร 10170"/>
    <s v="10170"/>
    <s v="90"/>
    <s v="07/07/2025 10:21"/>
    <s v="-"/>
    <s v="SPX Express"/>
    <s v="Shopee"/>
    <s v="shopee"/>
    <s v=""/>
    <s v="TH254523485187I"/>
    <s v="07/07/2025 10:21"/>
  </r>
  <r>
    <x v="1"/>
    <x v="1"/>
    <n v="50"/>
    <n v="1"/>
    <s v="FOO99"/>
    <n v="94"/>
    <n v="0"/>
    <s v="ร้านที่4"/>
    <s v="ร***มล ส***ัฒนากอบกุล"/>
    <s v="ลพบุรี"/>
    <s v="-"/>
    <s v=""/>
    <s v="07/07/2025 10:17"/>
    <s v="-"/>
    <s v="J&amp;T COD"/>
    <s v="Tiktok"/>
    <s v="จ่ายทีหลัง / COD"/>
    <s v=""/>
    <s v="-"/>
    <s v="07/07/2025 10:18"/>
  </r>
  <r>
    <x v="2"/>
    <x v="2"/>
    <n v="50"/>
    <n v="1"/>
    <s v="FOO99"/>
    <n v="94"/>
    <n v="0"/>
    <s v="ร้านที่4"/>
    <s v="ร***มล ส***ัฒนากอบกุล"/>
    <s v="ลพบุรี"/>
    <s v="-"/>
    <s v=""/>
    <s v="07/07/2025 10:17"/>
    <s v="-"/>
    <s v="J&amp;T COD"/>
    <s v="Tiktok"/>
    <s v="จ่ายทีหลัง / COD"/>
    <s v=""/>
    <s v="-"/>
    <s v="07/07/2025 10:18"/>
  </r>
  <r>
    <x v="3"/>
    <x v="3"/>
    <n v="50"/>
    <n v="1"/>
    <s v="FOO99"/>
    <n v="94"/>
    <n v="0"/>
    <s v="ร้านที่4"/>
    <s v="ร***มล ส***ัฒนากอบกุล"/>
    <s v="ลพบุรี"/>
    <s v="-"/>
    <s v=""/>
    <s v="07/07/2025 10:17"/>
    <s v="-"/>
    <s v="J&amp;T COD"/>
    <s v="Tiktok"/>
    <s v="จ่ายทีหลัง / COD"/>
    <s v=""/>
    <s v="-"/>
    <s v="07/07/2025 10:18"/>
  </r>
  <r>
    <x v="10"/>
    <x v="11"/>
    <n v="33.333333333333336"/>
    <n v="9"/>
    <s v="FOO98"/>
    <n v="300"/>
    <n v="0"/>
    <s v="ร้านที่4"/>
    <s v="ก***ิกา  ห***อง"/>
    <s v="ชลบุรี"/>
    <s v="-"/>
    <s v=""/>
    <s v="07/07/2025 10:17"/>
    <s v="-"/>
    <s v="J&amp;T COD"/>
    <s v="Tiktok"/>
    <s v="จ่ายทีหลัง / COD"/>
    <s v=""/>
    <s v="-"/>
    <s v="07/07/2025 10:18"/>
  </r>
  <r>
    <x v="1"/>
    <x v="1"/>
    <n v="50"/>
    <n v="1"/>
    <s v="FOO97"/>
    <n v="94"/>
    <n v="0"/>
    <s v="ร้านที่4"/>
    <s v="จ***รา ม***ัตน์"/>
    <s v="ฉะเชิงเทรา"/>
    <s v="-"/>
    <s v=""/>
    <s v="07/07/2025 10:13"/>
    <s v="-"/>
    <s v="J&amp;T COD"/>
    <s v="Tiktok"/>
    <s v="จ่ายทีหลัง / COD"/>
    <s v=""/>
    <s v="-"/>
    <s v="07/07/2025 10:15"/>
  </r>
  <r>
    <x v="2"/>
    <x v="2"/>
    <n v="50"/>
    <n v="1"/>
    <s v="FOO97"/>
    <n v="94"/>
    <n v="0"/>
    <s v="ร้านที่4"/>
    <s v="จ***รา ม***ัตน์"/>
    <s v="ฉะเชิงเทรา"/>
    <s v="-"/>
    <s v=""/>
    <s v="07/07/2025 10:13"/>
    <s v="-"/>
    <s v="J&amp;T COD"/>
    <s v="Tiktok"/>
    <s v="จ่ายทีหลัง / COD"/>
    <s v=""/>
    <s v="-"/>
    <s v="07/07/2025 10:15"/>
  </r>
  <r>
    <x v="3"/>
    <x v="3"/>
    <n v="50"/>
    <n v="1"/>
    <s v="FOO97"/>
    <n v="94"/>
    <n v="0"/>
    <s v="ร้านที่4"/>
    <s v="จ***รา ม***ัตน์"/>
    <s v="ฉะเชิงเทรา"/>
    <s v="-"/>
    <s v=""/>
    <s v="07/07/2025 10:13"/>
    <s v="-"/>
    <s v="J&amp;T COD"/>
    <s v="Tiktok"/>
    <s v="จ่ายทีหลัง / COD"/>
    <s v=""/>
    <s v="-"/>
    <s v="07/07/2025 10:15"/>
  </r>
  <r>
    <x v="11"/>
    <x v="12"/>
    <n v="66.666666666666671"/>
    <n v="3"/>
    <s v="FOO95"/>
    <n v="200"/>
    <n v="0"/>
    <s v="ร้านที่4"/>
    <s v="แ***ามจ้า"/>
    <s v="อุดรธานี"/>
    <s v="-"/>
    <s v=""/>
    <s v="07/07/2025 10:07"/>
    <s v="-"/>
    <s v="J&amp;T Express"/>
    <s v="Tiktok"/>
    <s v="tiktok"/>
    <s v=""/>
    <s v="-"/>
    <s v="07/07/2025 10:07"/>
  </r>
  <r>
    <x v="8"/>
    <x v="8"/>
    <n v="33.333333333333336"/>
    <n v="3"/>
    <s v="FOO95"/>
    <n v="200"/>
    <n v="0"/>
    <s v="ร้านที่4"/>
    <s v="แ***ามจ้า"/>
    <s v="อุดรธานี"/>
    <s v="-"/>
    <s v=""/>
    <s v="07/07/2025 10:07"/>
    <s v="-"/>
    <s v="J&amp;T Express"/>
    <s v="Tiktok"/>
    <s v="tiktok"/>
    <s v=""/>
    <s v="-"/>
    <s v="07/07/2025 10:07"/>
  </r>
  <r>
    <x v="10"/>
    <x v="11"/>
    <n v="33.333333333333336"/>
    <n v="3"/>
    <s v="FOO94"/>
    <n v="194"/>
    <n v="0"/>
    <s v="ร้านที่4"/>
    <s v="เ***ง ท***าจ"/>
    <s v="สระแก้ว"/>
    <s v="-"/>
    <s v=""/>
    <s v="07/07/2025 10:05"/>
    <s v="-"/>
    <s v="J&amp;T COD"/>
    <s v="Tiktok"/>
    <s v="จ่ายทีหลัง / COD"/>
    <s v=""/>
    <s v="-"/>
    <s v="07/07/2025 10:06"/>
  </r>
  <r>
    <x v="1"/>
    <x v="1"/>
    <n v="50"/>
    <n v="1"/>
    <s v="FOO94"/>
    <n v="194"/>
    <n v="0"/>
    <s v="ร้านที่4"/>
    <s v="เ***ง ท***าจ"/>
    <s v="สระแก้ว"/>
    <s v="-"/>
    <s v=""/>
    <s v="07/07/2025 10:05"/>
    <s v="-"/>
    <s v="J&amp;T COD"/>
    <s v="Tiktok"/>
    <s v="จ่ายทีหลัง / COD"/>
    <s v=""/>
    <s v="-"/>
    <s v="07/07/2025 10:06"/>
  </r>
  <r>
    <x v="2"/>
    <x v="2"/>
    <n v="50"/>
    <n v="1"/>
    <s v="FOO94"/>
    <n v="194"/>
    <n v="0"/>
    <s v="ร้านที่4"/>
    <s v="เ***ง ท***าจ"/>
    <s v="สระแก้ว"/>
    <s v="-"/>
    <s v=""/>
    <s v="07/07/2025 10:05"/>
    <s v="-"/>
    <s v="J&amp;T COD"/>
    <s v="Tiktok"/>
    <s v="จ่ายทีหลัง / COD"/>
    <s v=""/>
    <s v="-"/>
    <s v="07/07/2025 10:06"/>
  </r>
  <r>
    <x v="3"/>
    <x v="3"/>
    <n v="50"/>
    <n v="1"/>
    <s v="FOO94"/>
    <n v="194"/>
    <n v="0"/>
    <s v="ร้านที่4"/>
    <s v="เ***ง ท***าจ"/>
    <s v="สระแก้ว"/>
    <s v="-"/>
    <s v=""/>
    <s v="07/07/2025 10:05"/>
    <s v="-"/>
    <s v="J&amp;T COD"/>
    <s v="Tiktok"/>
    <s v="จ่ายทีหลัง / COD"/>
    <s v=""/>
    <s v="-"/>
    <s v="07/07/2025 10:06"/>
  </r>
  <r>
    <x v="1"/>
    <x v="1"/>
    <n v="50"/>
    <n v="1"/>
    <s v="FOO92"/>
    <n v="135"/>
    <n v="35"/>
    <s v="ร้านที่4"/>
    <s v="บ***าน ศ***คูณ"/>
    <s v="ปทุมธานี"/>
    <s v="-"/>
    <s v=""/>
    <s v="07/07/2025 10:00"/>
    <s v="-"/>
    <s v="J&amp;T COD"/>
    <s v="Tiktok"/>
    <s v="จ่ายทีหลัง / COD"/>
    <s v=""/>
    <s v="-"/>
    <s v="07/07/2025 10:00"/>
  </r>
  <r>
    <x v="2"/>
    <x v="2"/>
    <n v="50"/>
    <n v="1"/>
    <s v="FOO92"/>
    <n v="135"/>
    <n v="35"/>
    <s v="ร้านที่4"/>
    <s v="บ***าน ศ***คูณ"/>
    <s v="ปทุมธานี"/>
    <s v="-"/>
    <s v=""/>
    <s v="07/07/2025 10:00"/>
    <s v="-"/>
    <s v="J&amp;T COD"/>
    <s v="Tiktok"/>
    <s v="จ่ายทีหลัง / COD"/>
    <s v=""/>
    <s v="-"/>
    <s v="07/07/2025 10:00"/>
  </r>
  <r>
    <x v="3"/>
    <x v="3"/>
    <n v="50"/>
    <n v="1"/>
    <s v="FOO92"/>
    <n v="135"/>
    <n v="35"/>
    <s v="ร้านที่4"/>
    <s v="บ***าน ศ***คูณ"/>
    <s v="ปทุมธานี"/>
    <s v="-"/>
    <s v=""/>
    <s v="07/07/2025 10:00"/>
    <s v="-"/>
    <s v="J&amp;T COD"/>
    <s v="Tiktok"/>
    <s v="จ่ายทีหลัง / COD"/>
    <s v=""/>
    <s v="-"/>
    <s v="07/07/2025 10:00"/>
  </r>
  <r>
    <x v="11"/>
    <x v="12"/>
    <n v="66.666666666666671"/>
    <n v="3"/>
    <s v="FOO91"/>
    <n v="194"/>
    <n v="0"/>
    <s v="ร้านที่4"/>
    <s v="อ***ัตน์  พ***ย"/>
    <s v="สกลนคร"/>
    <s v="-"/>
    <s v=""/>
    <s v="07/07/2025 10:00"/>
    <s v="-"/>
    <s v="J&amp;T COD"/>
    <s v="Tiktok"/>
    <s v="จ่ายทีหลัง / COD"/>
    <s v=""/>
    <s v="-"/>
    <s v="07/07/2025 10:00"/>
  </r>
  <r>
    <x v="1"/>
    <x v="1"/>
    <n v="50"/>
    <n v="1"/>
    <s v="FOO91"/>
    <n v="194"/>
    <n v="0"/>
    <s v="ร้านที่4"/>
    <s v="อ***ัตน์  พ***ย"/>
    <s v="สกลนคร"/>
    <s v="-"/>
    <s v=""/>
    <s v="07/07/2025 10:00"/>
    <s v="-"/>
    <s v="J&amp;T COD"/>
    <s v="Tiktok"/>
    <s v="จ่ายทีหลัง / COD"/>
    <s v=""/>
    <s v="-"/>
    <s v="07/07/2025 10:00"/>
  </r>
  <r>
    <x v="2"/>
    <x v="2"/>
    <n v="50"/>
    <n v="1"/>
    <s v="FOO91"/>
    <n v="194"/>
    <n v="0"/>
    <s v="ร้านที่4"/>
    <s v="อ***ัตน์  พ***ย"/>
    <s v="สกลนคร"/>
    <s v="-"/>
    <s v=""/>
    <s v="07/07/2025 10:00"/>
    <s v="-"/>
    <s v="J&amp;T COD"/>
    <s v="Tiktok"/>
    <s v="จ่ายทีหลัง / COD"/>
    <s v=""/>
    <s v="-"/>
    <s v="07/07/2025 10:00"/>
  </r>
  <r>
    <x v="3"/>
    <x v="3"/>
    <n v="50"/>
    <n v="1"/>
    <s v="FOO91"/>
    <n v="194"/>
    <n v="0"/>
    <s v="ร้านที่4"/>
    <s v="อ***ัตน์  พ***ย"/>
    <s v="สกลนคร"/>
    <s v="-"/>
    <s v=""/>
    <s v="07/07/2025 10:00"/>
    <s v="-"/>
    <s v="J&amp;T COD"/>
    <s v="Tiktok"/>
    <s v="จ่ายทีหลัง / COD"/>
    <s v=""/>
    <s v="-"/>
    <s v="07/07/2025 10:00"/>
  </r>
  <r>
    <x v="10"/>
    <x v="11"/>
    <n v="33.333333333333336"/>
    <n v="12"/>
    <s v="FOO90"/>
    <n v="400"/>
    <n v="0"/>
    <s v="ร้านที่4"/>
    <s v="ป***า"/>
    <s v="นครพนม"/>
    <s v="-"/>
    <s v=""/>
    <s v="07/07/2025 10:00"/>
    <s v="-"/>
    <s v="J&amp;T COD"/>
    <s v="Tiktok"/>
    <s v="จ่ายทีหลัง / COD"/>
    <s v=""/>
    <s v="-"/>
    <s v="07/07/2025 10:00"/>
  </r>
  <r>
    <x v="14"/>
    <x v="15"/>
    <n v="66.333333333333329"/>
    <n v="3"/>
    <s v="FOO89"/>
    <n v="237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7/07/2025 10:16"/>
    <s v="-"/>
    <s v="SPX Express"/>
    <s v="Shopee"/>
    <s v="shopee"/>
    <s v=""/>
    <s v="-"/>
    <s v="07/07/2025 10:00"/>
  </r>
  <r>
    <x v="8"/>
    <x v="8"/>
    <n v="50"/>
    <n v="6"/>
    <s v="FOO88"/>
    <n v="200"/>
    <n v="0"/>
    <s v="ร้านที่2"/>
    <s v="ส***ร  ไ***อง"/>
    <s v="สุรินทร์"/>
    <s v="-"/>
    <s v=""/>
    <s v="07/07/2025 09:58"/>
    <s v="-"/>
    <s v="J&amp;T COD"/>
    <s v="Tiktok"/>
    <s v="จ่ายทีหลัง / COD"/>
    <s v=""/>
    <s v="-"/>
    <s v="07/07/2025 09:58"/>
  </r>
  <r>
    <x v="14"/>
    <x v="26"/>
    <n v="44.38"/>
    <n v="1"/>
    <s v="FOO87"/>
    <n v="51.38"/>
    <n v="7"/>
    <s v="ร้านที่1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07/07/2025 09:56"/>
    <s v="-"/>
    <s v="Kerry_dropoff"/>
    <s v="Lazada"/>
    <s v="lazada"/>
    <s v=""/>
    <s v="-"/>
    <s v="07/07/2025 09:55"/>
  </r>
  <r>
    <x v="1"/>
    <x v="1"/>
    <n v="50"/>
    <n v="1"/>
    <s v="FOO86"/>
    <n v="100"/>
    <n v="0"/>
    <s v="ร้านที่4"/>
    <s v="ก***นก น***อี่ยม"/>
    <s v="นนทบุรี"/>
    <s v="-"/>
    <s v=""/>
    <s v="07/07/2025 09:44"/>
    <s v="-"/>
    <s v="Flash Express Thailand"/>
    <s v="Tiktok"/>
    <s v="tiktok"/>
    <s v=""/>
    <s v="-"/>
    <s v="07/07/2025 09:44"/>
  </r>
  <r>
    <x v="2"/>
    <x v="2"/>
    <n v="50"/>
    <n v="1"/>
    <s v="FOO86"/>
    <n v="100"/>
    <n v="0"/>
    <s v="ร้านที่4"/>
    <s v="ก***นก น***อี่ยม"/>
    <s v="นนทบุรี"/>
    <s v="-"/>
    <s v=""/>
    <s v="07/07/2025 09:44"/>
    <s v="-"/>
    <s v="Flash Express Thailand"/>
    <s v="Tiktok"/>
    <s v="tiktok"/>
    <s v=""/>
    <s v="-"/>
    <s v="07/07/2025 09:44"/>
  </r>
  <r>
    <x v="3"/>
    <x v="3"/>
    <n v="50"/>
    <n v="1"/>
    <s v="FOO86"/>
    <n v="100"/>
    <n v="0"/>
    <s v="ร้านที่4"/>
    <s v="ก***นก น***อี่ยม"/>
    <s v="นนทบุรี"/>
    <s v="-"/>
    <s v=""/>
    <s v="07/07/2025 09:44"/>
    <s v="-"/>
    <s v="Flash Express Thailand"/>
    <s v="Tiktok"/>
    <s v="tiktok"/>
    <s v=""/>
    <s v="-"/>
    <s v="07/07/2025 09:44"/>
  </r>
  <r>
    <x v="3"/>
    <x v="3"/>
    <n v="60"/>
    <n v="3"/>
    <s v="FOO85"/>
    <n v="100"/>
    <n v="0"/>
    <s v="ร้านที่2"/>
    <s v="ส***รัตน์ปรางเทศ"/>
    <s v="สุพรรณบุรี"/>
    <s v="-"/>
    <s v=""/>
    <s v="07/07/2025 09:43"/>
    <s v="-"/>
    <s v="J&amp;T COD"/>
    <s v="Tiktok"/>
    <s v="จ่ายทีหลัง / COD"/>
    <s v=""/>
    <s v="-"/>
    <s v="07/07/2025 09:43"/>
  </r>
  <r>
    <x v="10"/>
    <x v="11"/>
    <n v="45"/>
    <n v="2"/>
    <s v="FOO84"/>
    <n v="90"/>
    <n v="0"/>
    <s v="ร้านที่1"/>
    <s v="ส******ย"/>
    <s v="******ุทรสาคร ซ.เพชรเกษม83 ร้านค้าสมบัติ ตำบลอ้อมน้อย อำเภอกระทุ่มแบน จังหวัดสมุทรสาคร 74130"/>
    <s v="74130"/>
    <s v="15"/>
    <s v="07/07/2025 09:46"/>
    <s v="-"/>
    <s v="SPX Express"/>
    <s v="Shopee"/>
    <s v="shopee"/>
    <s v=""/>
    <s v="-"/>
    <s v="07/07/2025 09:43"/>
  </r>
  <r>
    <x v="4"/>
    <x v="4"/>
    <n v="66.333333333333329"/>
    <n v="3"/>
    <s v="FOO83"/>
    <n v="446.53"/>
    <n v="19"/>
    <s v="ร้านที่1"/>
    <s v="น.ส.นิพาดา กุลพัศธร"/>
    <s v="9/230 หมู่ 2 หมู่บ้านพฤกษาวิลเลจ 17(ซอย6) ถ.เลียบคลองสาม_x000a__x000a_ธัญบุรี/ Thanyaburiปทุมธานี/ Pathum Thani_x000a_12130"/>
    <s v="12130"/>
    <s v="660656235539"/>
    <s v="07/07/2025 09:35"/>
    <s v="-"/>
    <s v="Kerry_dropoff"/>
    <s v="Lazada"/>
    <s v="lazada"/>
    <s v=""/>
    <s v="-"/>
    <s v="07/07/2025 09:35"/>
  </r>
  <r>
    <x v="8"/>
    <x v="8"/>
    <n v="50"/>
    <n v="6"/>
    <s v="FOO83"/>
    <n v="446.53"/>
    <n v="19"/>
    <s v="ร้านที่1"/>
    <s v="น.ส.นิพาดา กุลพัศธร"/>
    <s v="9/230 หมู่ 2 หมู่บ้านพฤกษาวิลเลจ 17(ซอย6) ถ.เลียบคลองสาม_x000a__x000a_ธัญบุรี/ Thanyaburiปทุมธานี/ Pathum Thani_x000a_12130"/>
    <s v="12130"/>
    <s v="660656235539"/>
    <s v="07/07/2025 09:35"/>
    <s v="-"/>
    <s v="Kerry_dropoff"/>
    <s v="Lazada"/>
    <s v="lazada"/>
    <s v=""/>
    <s v="-"/>
    <s v="07/07/2025 09:35"/>
  </r>
  <r>
    <x v="8"/>
    <x v="8"/>
    <n v="33.333333333333336"/>
    <n v="3"/>
    <s v="FOO81"/>
    <n v="150"/>
    <n v="0"/>
    <s v="ร้านที่2"/>
    <s v="ส******์"/>
    <s v="****** 1 ต. บางมด เขตทุ่งครุ กทม. 10140 แขวงบางมด เขตทุ่งครุ จังหวัดกรุงเทพมหานคร 10140"/>
    <s v="10140"/>
    <s v="75"/>
    <s v="07/07/2025 09:21"/>
    <s v="-"/>
    <s v="SPX Express"/>
    <s v="Shopee"/>
    <s v="shopee"/>
    <s v=""/>
    <s v="TH252634823872E"/>
    <s v="07/07/2025 09:21"/>
  </r>
  <r>
    <x v="14"/>
    <x v="26"/>
    <n v="50.73"/>
    <n v="1"/>
    <s v="FOO80"/>
    <n v="57.73"/>
    <n v="7"/>
    <s v="ร้านที่1"/>
    <s v="อัยรดา"/>
    <s v="บจ.คาซาวดี เลขที่ 182 ซอยลาดพร้าว 102 พลับพลา_x000a__x000a_วังทองหลาง/ Wang Thonglangกรุงเทพมหานคร/ Bangkok_x000a_10310"/>
    <s v="10310"/>
    <s v=""/>
    <s v="-"/>
    <s v="-"/>
    <s v="Kerry_dropoff"/>
    <s v="Lazada"/>
    <s v="-"/>
    <s v=""/>
    <s v="-"/>
    <s v="07/07/2025 09:15"/>
  </r>
  <r>
    <x v="11"/>
    <x v="12"/>
    <n v="40"/>
    <n v="10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7"/>
    <x v="7"/>
    <n v="40"/>
    <n v="10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14"/>
    <x v="15"/>
    <n v="80"/>
    <n v="10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5"/>
    <x v="5"/>
    <n v="80"/>
    <n v="10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20"/>
    <x v="23"/>
    <n v="40"/>
    <n v="2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17"/>
    <x v="18"/>
    <n v="40"/>
    <n v="2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22"/>
    <x v="25"/>
    <n v="40"/>
    <n v="2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0"/>
    <x v="0"/>
    <n v="40"/>
    <n v="2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13"/>
    <x v="14"/>
    <n v="40"/>
    <n v="2"/>
    <s v="FOO79"/>
    <n v="2850"/>
    <n v="50"/>
    <s v="ร้านที่1"/>
    <s v="ร้านก๋วยเตี๋ยวอยุธยา"/>
    <s v=" แยกน้ำครั่งนาทราย 178/4ต.วังบาล อ.หล่มเก่า จ.เพชรบูรณ์67120"/>
    <s v="67120"/>
    <s v="0619879589"/>
    <s v="07/07/2025 08:14"/>
    <s v="sompear3955@gmail.com"/>
    <s v="EMS"/>
    <s v="line_oa"/>
    <s v="กสิกร"/>
    <s v=""/>
    <s v="-"/>
    <s v="07/07/2025 08:57"/>
  </r>
  <r>
    <x v="14"/>
    <x v="15"/>
    <n v="69.900000000000006"/>
    <n v="10"/>
    <s v="FOO78"/>
    <n v="1289.69"/>
    <n v="12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7/07/2025 08:51"/>
    <s v="-"/>
    <s v="Kerry_dropoff"/>
    <s v="Lazada"/>
    <s v="lazada"/>
    <s v=""/>
    <s v="-"/>
    <s v="07/07/2025 08:51"/>
  </r>
  <r>
    <x v="14"/>
    <x v="15"/>
    <n v="69.900000000000006"/>
    <n v="10"/>
    <s v="FOO78"/>
    <n v="1289.69"/>
    <n v="12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7/07/2025 08:51"/>
    <s v="-"/>
    <s v="Kerry_dropoff"/>
    <s v="Lazada"/>
    <s v="lazada"/>
    <s v=""/>
    <s v="-"/>
    <s v="07/07/2025 08:51"/>
  </r>
  <r>
    <x v="4"/>
    <x v="4"/>
    <n v="66.333333333333329"/>
    <n v="3"/>
    <s v="FOO76"/>
    <n v="245"/>
    <n v="0"/>
    <s v="ร้านที่4"/>
    <s v="ก***า ศ***ะนัน"/>
    <s v="กรุงเทพฯ"/>
    <s v="-"/>
    <s v=""/>
    <s v="07/07/2025 08:49"/>
    <s v="-"/>
    <s v="J&amp;T COD"/>
    <s v="Tiktok"/>
    <s v="จ่ายทีหลัง / COD"/>
    <s v=""/>
    <s v="-"/>
    <s v="07/07/2025 08:49"/>
  </r>
  <r>
    <x v="8"/>
    <x v="8"/>
    <n v="50"/>
    <n v="6"/>
    <s v="FOO75"/>
    <n v="200"/>
    <n v="0"/>
    <s v="ร้านที่2"/>
    <s v="น** ช***นี แ***ึ้ง"/>
    <s v="กำแพงเพชร"/>
    <s v="-"/>
    <s v=""/>
    <s v="07/07/2025 08:49"/>
    <s v="-"/>
    <s v="J&amp;T Express"/>
    <s v="Tiktok"/>
    <s v="tiktok"/>
    <s v=""/>
    <s v="-"/>
    <s v="07/07/2025 08:49"/>
  </r>
  <r>
    <x v="1"/>
    <x v="1"/>
    <n v="50"/>
    <n v="1"/>
    <s v="FOO74"/>
    <n v="138"/>
    <n v="38"/>
    <s v="ร้านที่4"/>
    <s v="ส***ศนีย์"/>
    <s v="ชุมพร"/>
    <s v="-"/>
    <s v=""/>
    <s v="07/07/2025 07:59"/>
    <s v="-"/>
    <s v="J&amp;T COD"/>
    <s v="Tiktok"/>
    <s v="จ่ายทีหลัง / COD"/>
    <s v=""/>
    <s v="-"/>
    <s v="07/07/2025 08:46"/>
  </r>
  <r>
    <x v="2"/>
    <x v="2"/>
    <n v="50"/>
    <n v="1"/>
    <s v="FOO74"/>
    <n v="138"/>
    <n v="38"/>
    <s v="ร้านที่4"/>
    <s v="ส***ศนีย์"/>
    <s v="ชุมพร"/>
    <s v="-"/>
    <s v=""/>
    <s v="07/07/2025 07:59"/>
    <s v="-"/>
    <s v="J&amp;T COD"/>
    <s v="Tiktok"/>
    <s v="จ่ายทีหลัง / COD"/>
    <s v=""/>
    <s v="-"/>
    <s v="07/07/2025 08:46"/>
  </r>
  <r>
    <x v="3"/>
    <x v="3"/>
    <n v="50"/>
    <n v="1"/>
    <s v="FOO74"/>
    <n v="138"/>
    <n v="38"/>
    <s v="ร้านที่4"/>
    <s v="ส***ศนีย์"/>
    <s v="ชุมพร"/>
    <s v="-"/>
    <s v=""/>
    <s v="07/07/2025 07:59"/>
    <s v="-"/>
    <s v="J&amp;T COD"/>
    <s v="Tiktok"/>
    <s v="จ่ายทีหลัง / COD"/>
    <s v=""/>
    <s v="-"/>
    <s v="07/07/2025 08:46"/>
  </r>
  <r>
    <x v="20"/>
    <x v="23"/>
    <n v="65"/>
    <n v="1"/>
    <s v="FOO73"/>
    <n v="199"/>
    <n v="0"/>
    <s v="ร้านที่1"/>
    <s v="คุณวารุณี ทองแม้น "/>
    <s v="( จาก ปิยวดี/นก)_x000a_115 หมู่ 9 ต.กระโพ_x000a_อ.ท่าตูม สุรินทร์_x000a_ 32120"/>
    <s v="32120"/>
    <s v="0616437503"/>
    <s v="06/07/2025 17:19"/>
    <s v="sompear3955@gmail.com"/>
    <s v="EMS"/>
    <s v="facebook"/>
    <s v="กสิกร"/>
    <s v=""/>
    <s v="-"/>
    <s v="07/07/2025 08:43"/>
  </r>
  <r>
    <x v="0"/>
    <x v="0"/>
    <n v="65"/>
    <n v="1"/>
    <s v="FOO73"/>
    <n v="199"/>
    <n v="0"/>
    <s v="ร้านที่1"/>
    <s v="คุณวารุณี ทองแม้น "/>
    <s v="( จาก ปิยวดี/นก)_x000a_115 หมู่ 9 ต.กระโพ_x000a_อ.ท่าตูม สุรินทร์_x000a_ 32120"/>
    <s v="32120"/>
    <s v="0616437503"/>
    <s v="06/07/2025 17:19"/>
    <s v="sompear3955@gmail.com"/>
    <s v="EMS"/>
    <s v="facebook"/>
    <s v="กสิกร"/>
    <s v=""/>
    <s v="-"/>
    <s v="07/07/2025 08:43"/>
  </r>
  <r>
    <x v="13"/>
    <x v="14"/>
    <n v="65"/>
    <n v="2"/>
    <s v="FOO73"/>
    <n v="199"/>
    <n v="0"/>
    <s v="ร้านที่1"/>
    <s v="คุณวารุณี ทองแม้น "/>
    <s v="( จาก ปิยวดี/นก)_x000a_115 หมู่ 9 ต.กระโพ_x000a_อ.ท่าตูม สุรินทร์_x000a_ 32120"/>
    <s v="32120"/>
    <s v="0616437503"/>
    <s v="06/07/2025 17:19"/>
    <s v="sompear3955@gmail.com"/>
    <s v="EMS"/>
    <s v="facebook"/>
    <s v="กสิกร"/>
    <s v=""/>
    <s v="-"/>
    <s v="07/07/2025 08:43"/>
  </r>
  <r>
    <x v="8"/>
    <x v="8"/>
    <n v="65"/>
    <n v="4"/>
    <s v="FOO72"/>
    <n v="215"/>
    <n v="0"/>
    <s v="ร้านที่10"/>
    <s v="ชนัญชิดา  เฉลยพิศ"/>
    <s v="236 ม.5 ต.บ่อตาโล่ เข้าทางโรงเรียนวัดศิวาราม อ.วังน้อย จ.อยุธยา _x000a_ 13170"/>
    <s v="13170"/>
    <s v="0819945449"/>
    <s v="07/07/2025 08:40"/>
    <s v="sompear3955@gmail.com"/>
    <s v="EMS COD"/>
    <s v="facebook"/>
    <s v="กสิกร"/>
    <s v=""/>
    <s v="JA257278786TH"/>
    <s v="07/07/2025 08:40"/>
  </r>
  <r>
    <x v="5"/>
    <x v="5"/>
    <n v="100"/>
    <n v="1"/>
    <s v="FOO71"/>
    <n v="289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_x000a_ 12120"/>
    <s v="12120"/>
    <s v="0865699986"/>
    <s v="07/07/2025 07:47"/>
    <s v="sompear3955@gmail.com"/>
    <s v="EMS"/>
    <s v="facebook"/>
    <s v="กสิกร"/>
    <s v=""/>
    <s v="-"/>
    <s v="07/07/2025 08:39"/>
  </r>
  <r>
    <x v="4"/>
    <x v="27"/>
    <n v="100"/>
    <n v="1"/>
    <s v="FOO71"/>
    <n v="289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_x000a_ 12120"/>
    <s v="12120"/>
    <s v="0865699986"/>
    <s v="07/07/2025 07:47"/>
    <s v="sompear3955@gmail.com"/>
    <s v="EMS"/>
    <s v="facebook"/>
    <s v="กสิกร"/>
    <s v=""/>
    <s v="-"/>
    <s v="07/07/2025 08:39"/>
  </r>
  <r>
    <x v="14"/>
    <x v="15"/>
    <n v="100"/>
    <n v="1"/>
    <s v="FOO71"/>
    <n v="289"/>
    <n v="0"/>
    <s v="ร้านที่10"/>
    <s v="พรทิพย์ บุญสุด"/>
    <s v="ส่ง_x000a_29/1586-7_x000a_หมู่บ้านวรารักษ์รังสิตคลองสาม ซอย 3/5_x000a_ถนนเลียบคลองสาม_x000a_ตำบลคลองสาม_x000a_อำเภอคลองหลวง_x000a_จังหวัดปทุมธานี_x000a_ 12120"/>
    <s v="12120"/>
    <s v="0865699986"/>
    <s v="07/07/2025 07:47"/>
    <s v="sompear3955@gmail.com"/>
    <s v="EMS"/>
    <s v="facebook"/>
    <s v="กสิกร"/>
    <s v=""/>
    <s v="-"/>
    <s v="07/07/2025 08:39"/>
  </r>
  <r>
    <x v="1"/>
    <x v="1"/>
    <n v="50"/>
    <n v="1"/>
    <s v="FOO70"/>
    <n v="109"/>
    <n v="9"/>
    <s v="ร้านที่4"/>
    <s v="ก***า ต***า"/>
    <s v="สุราษฎร์ธานี"/>
    <s v="-"/>
    <s v=""/>
    <s v="07/07/2025 08:32"/>
    <s v="-"/>
    <s v="J&amp;T COD"/>
    <s v="Tiktok"/>
    <s v="จ่ายทีหลัง / COD"/>
    <s v=""/>
    <s v="-"/>
    <s v="07/07/2025 08:32"/>
  </r>
  <r>
    <x v="2"/>
    <x v="2"/>
    <n v="50"/>
    <n v="1"/>
    <s v="FOO70"/>
    <n v="109"/>
    <n v="9"/>
    <s v="ร้านที่4"/>
    <s v="ก***า ต***า"/>
    <s v="สุราษฎร์ธานี"/>
    <s v="-"/>
    <s v=""/>
    <s v="07/07/2025 08:32"/>
    <s v="-"/>
    <s v="J&amp;T COD"/>
    <s v="Tiktok"/>
    <s v="จ่ายทีหลัง / COD"/>
    <s v=""/>
    <s v="-"/>
    <s v="07/07/2025 08:32"/>
  </r>
  <r>
    <x v="3"/>
    <x v="3"/>
    <n v="50"/>
    <n v="1"/>
    <s v="FOO70"/>
    <n v="109"/>
    <n v="9"/>
    <s v="ร้านที่4"/>
    <s v="ก***า ต***า"/>
    <s v="สุราษฎร์ธานี"/>
    <s v="-"/>
    <s v=""/>
    <s v="07/07/2025 08:32"/>
    <s v="-"/>
    <s v="J&amp;T COD"/>
    <s v="Tiktok"/>
    <s v="จ่ายทีหลัง / COD"/>
    <s v=""/>
    <s v="-"/>
    <s v="07/07/2025 08:32"/>
  </r>
  <r>
    <x v="8"/>
    <x v="8"/>
    <n v="50"/>
    <n v="6"/>
    <s v="FOO68"/>
    <n v="180.6"/>
    <n v="26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07/07/2025 08:03"/>
    <s v="-"/>
    <s v="Kerry_dropoff"/>
    <s v="Lazada"/>
    <s v="lazada"/>
    <s v=""/>
    <s v="LEXPU0585509122"/>
    <s v="07/07/2025 08:03"/>
  </r>
  <r>
    <x v="1"/>
    <x v="1"/>
    <n v="50"/>
    <n v="1"/>
    <s v="FOO67"/>
    <n v="100"/>
    <n v="0"/>
    <s v="ร้านที่4"/>
    <s v="ย***ี ย***นวล"/>
    <s v="Chiang Rai"/>
    <s v="-"/>
    <s v=""/>
    <s v="07/07/2025 07:52"/>
    <s v="-"/>
    <s v="J&amp;T COD"/>
    <s v="Tiktok"/>
    <s v="จ่ายทีหลัง / COD"/>
    <s v=""/>
    <s v="-"/>
    <s v="07/07/2025 07:52"/>
  </r>
  <r>
    <x v="2"/>
    <x v="2"/>
    <n v="50"/>
    <n v="1"/>
    <s v="FOO67"/>
    <n v="100"/>
    <n v="0"/>
    <s v="ร้านที่4"/>
    <s v="ย***ี ย***นวล"/>
    <s v="Chiang Rai"/>
    <s v="-"/>
    <s v=""/>
    <s v="07/07/2025 07:52"/>
    <s v="-"/>
    <s v="J&amp;T COD"/>
    <s v="Tiktok"/>
    <s v="จ่ายทีหลัง / COD"/>
    <s v=""/>
    <s v="-"/>
    <s v="07/07/2025 07:52"/>
  </r>
  <r>
    <x v="3"/>
    <x v="3"/>
    <n v="50"/>
    <n v="1"/>
    <s v="FOO67"/>
    <n v="100"/>
    <n v="0"/>
    <s v="ร้านที่4"/>
    <s v="ย***ี ย***นวล"/>
    <s v="Chiang Rai"/>
    <s v="-"/>
    <s v=""/>
    <s v="07/07/2025 07:52"/>
    <s v="-"/>
    <s v="J&amp;T COD"/>
    <s v="Tiktok"/>
    <s v="จ่ายทีหลัง / COD"/>
    <s v=""/>
    <s v="-"/>
    <s v="07/07/2025 07:52"/>
  </r>
  <r>
    <x v="8"/>
    <x v="8"/>
    <n v="50"/>
    <n v="6"/>
    <s v="FOO66"/>
    <n v="200"/>
    <n v="0"/>
    <s v="ร้านที่2"/>
    <s v="เ***  เ***"/>
    <s v="นครปฐม"/>
    <s v="-"/>
    <s v=""/>
    <s v="07/07/2025 07:47"/>
    <s v="-"/>
    <s v="J&amp;T COD"/>
    <s v="Tiktok"/>
    <s v="จ่ายทีหลัง / COD"/>
    <s v=""/>
    <s v="-"/>
    <s v="07/07/2025 07:47"/>
  </r>
  <r>
    <x v="8"/>
    <x v="8"/>
    <n v="33.333333333333336"/>
    <n v="6"/>
    <s v="FOO65"/>
    <n v="200"/>
    <n v="0"/>
    <s v="ร้านที่4"/>
    <s v="ร***ิกร  แ***งสกุล"/>
    <s v="นครราชสีมา"/>
    <s v="-"/>
    <s v=""/>
    <s v="07/07/2025 07:41"/>
    <s v="-"/>
    <s v="J&amp;T COD"/>
    <s v="Tiktok"/>
    <s v="จ่ายทีหลัง / COD"/>
    <s v=""/>
    <s v="-"/>
    <s v="07/07/2025 07:41"/>
  </r>
  <r>
    <x v="8"/>
    <x v="8"/>
    <n v="33.333333333333336"/>
    <n v="3"/>
    <s v="FOO64"/>
    <n v="135"/>
    <n v="35"/>
    <s v="ร้านที่4"/>
    <s v="จ***ภรณ์  จ***ร์วิบูลย์"/>
    <s v="สมุทรปราการ"/>
    <s v="-"/>
    <s v=""/>
    <s v="07/07/2025 07:24"/>
    <s v="-"/>
    <s v="J&amp;T Express"/>
    <s v="Tiktok"/>
    <s v="tiktok"/>
    <s v=""/>
    <s v="-"/>
    <s v="07/07/2025 07:24"/>
  </r>
  <r>
    <x v="1"/>
    <x v="1"/>
    <n v="50"/>
    <n v="2"/>
    <s v="FOO60"/>
    <n v="200"/>
    <n v="0"/>
    <s v="ร้านที่4"/>
    <s v="ส***ค์ ก***าประสิทธิ์"/>
    <s v="ชลบุรี"/>
    <s v="-"/>
    <s v=""/>
    <s v="07/07/2025 07:05"/>
    <s v="-"/>
    <s v="Flash Express Thailand"/>
    <s v="Tiktok"/>
    <s v="tiktok"/>
    <s v=""/>
    <s v="THT20071YW6B88Z"/>
    <s v="07/07/2025 07:06"/>
  </r>
  <r>
    <x v="2"/>
    <x v="2"/>
    <n v="50"/>
    <n v="2"/>
    <s v="FOO60"/>
    <n v="200"/>
    <n v="0"/>
    <s v="ร้านที่4"/>
    <s v="ส***ค์ ก***าประสิทธิ์"/>
    <s v="ชลบุรี"/>
    <s v="-"/>
    <s v=""/>
    <s v="07/07/2025 07:05"/>
    <s v="-"/>
    <s v="Flash Express Thailand"/>
    <s v="Tiktok"/>
    <s v="tiktok"/>
    <s v=""/>
    <s v="THT20071YW6B88Z"/>
    <s v="07/07/2025 07:06"/>
  </r>
  <r>
    <x v="3"/>
    <x v="3"/>
    <n v="50"/>
    <n v="2"/>
    <s v="FOO60"/>
    <n v="200"/>
    <n v="0"/>
    <s v="ร้านที่4"/>
    <s v="ส***ค์ ก***าประสิทธิ์"/>
    <s v="ชลบุรี"/>
    <s v="-"/>
    <s v=""/>
    <s v="07/07/2025 07:05"/>
    <s v="-"/>
    <s v="Flash Express Thailand"/>
    <s v="Tiktok"/>
    <s v="tiktok"/>
    <s v=""/>
    <s v="THT20071YW6B88Z"/>
    <s v="07/07/2025 07:06"/>
  </r>
  <r>
    <x v="1"/>
    <x v="1"/>
    <n v="50"/>
    <n v="2"/>
    <s v="FOO59"/>
    <n v="200"/>
    <n v="0"/>
    <s v="ร้านที่4"/>
    <s v="น***าว น***นวล ก***ิราช"/>
    <s v="เพชรบูรณ์"/>
    <s v="-"/>
    <s v=""/>
    <s v="07/07/2025 06:18"/>
    <s v="-"/>
    <s v="J&amp;T COD"/>
    <s v="Tiktok"/>
    <s v="จ่ายทีหลัง / COD"/>
    <s v=""/>
    <s v="761423101530"/>
    <s v="07/07/2025 06:18"/>
  </r>
  <r>
    <x v="2"/>
    <x v="2"/>
    <n v="50"/>
    <n v="2"/>
    <s v="FOO59"/>
    <n v="200"/>
    <n v="0"/>
    <s v="ร้านที่4"/>
    <s v="น***าว น***นวล ก***ิราช"/>
    <s v="เพชรบูรณ์"/>
    <s v="-"/>
    <s v=""/>
    <s v="07/07/2025 06:18"/>
    <s v="-"/>
    <s v="J&amp;T COD"/>
    <s v="Tiktok"/>
    <s v="จ่ายทีหลัง / COD"/>
    <s v=""/>
    <s v="761423101530"/>
    <s v="07/07/2025 06:18"/>
  </r>
  <r>
    <x v="3"/>
    <x v="3"/>
    <n v="50"/>
    <n v="2"/>
    <s v="FOO59"/>
    <n v="200"/>
    <n v="0"/>
    <s v="ร้านที่4"/>
    <s v="น***าว น***นวล ก***ิราช"/>
    <s v="เพชรบูรณ์"/>
    <s v="-"/>
    <s v=""/>
    <s v="07/07/2025 06:18"/>
    <s v="-"/>
    <s v="J&amp;T COD"/>
    <s v="Tiktok"/>
    <s v="จ่ายทีหลัง / COD"/>
    <s v=""/>
    <s v="761423101530"/>
    <s v="07/07/2025 06:18"/>
  </r>
  <r>
    <x v="8"/>
    <x v="8"/>
    <n v="50"/>
    <n v="6"/>
    <s v="FOO58"/>
    <n v="200"/>
    <n v="0"/>
    <s v="ร้านที่2"/>
    <s v="ก***ฐา ย***ชซอน"/>
    <s v="ขอนแก่น"/>
    <s v="-"/>
    <s v=""/>
    <s v="07/07/2025 05:24"/>
    <s v="-"/>
    <s v="J&amp;T COD"/>
    <s v="Tiktok"/>
    <s v="จ่ายทีหลัง / COD"/>
    <s v=""/>
    <s v="761439050606"/>
    <s v="07/07/2025 05:24"/>
  </r>
  <r>
    <x v="10"/>
    <x v="11"/>
    <n v="35"/>
    <n v="8"/>
    <s v="FOO57"/>
    <n v="223.25"/>
    <n v="17"/>
    <s v="ร้านที่1"/>
    <s v="สุจินต์ นารอด"/>
    <s v="37/7 ม.5 ต.ท่าไม้_x000a__x000a_พรานกระต่าย/ Phran Krataiกำแพงเพชร/ Kamphaeng Phet_x000a_62110"/>
    <s v="62110"/>
    <s v="660896087574"/>
    <s v="07/07/2025 04:57"/>
    <s v="-"/>
    <s v="Kerry_dropoff"/>
    <s v="Lazada"/>
    <s v="lazada"/>
    <s v=""/>
    <s v="TH58067F9N324C"/>
    <s v="07/07/2025 04:57"/>
  </r>
  <r>
    <x v="5"/>
    <x v="5"/>
    <n v="90"/>
    <n v="2"/>
    <s v="FOO56"/>
    <n v="205"/>
    <n v="45"/>
    <s v="ร้านที่8"/>
    <s v="ประเสริฐ   ไชยป้อง"/>
    <s v="444 ท่าเรือคลองเตย · คลองเตย/ Khlong Toei_x000a__x000a_คลองเตย/ Khlong Toeiกรุงเทพมหานคร/ Bangkok_x000a_10110"/>
    <s v="10110"/>
    <s v="660897887625"/>
    <s v="07/07/2025 04:18"/>
    <s v="-"/>
    <s v="Kerry_dropoff"/>
    <s v="Lazada"/>
    <s v="lazada"/>
    <s v=""/>
    <s v="LEXPU0584855105"/>
    <s v="07/07/2025 04:18"/>
  </r>
  <r>
    <x v="3"/>
    <x v="3"/>
    <n v="60"/>
    <n v="3"/>
    <s v="FOO55"/>
    <n v="100"/>
    <n v="0"/>
    <s v="ร้านที่4"/>
    <s v="ด***ณี เ***กลาง"/>
    <s v="เทศบาลนครขอนแก่น"/>
    <s v="-"/>
    <s v=""/>
    <s v="07/07/2025 03:59"/>
    <s v="-"/>
    <s v="J&amp;T COD"/>
    <s v="Tiktok"/>
    <s v="จ่ายทีหลัง / COD"/>
    <s v=""/>
    <s v="761471628525"/>
    <s v="07/07/2025 03:59"/>
  </r>
  <r>
    <x v="1"/>
    <x v="1"/>
    <n v="50"/>
    <n v="1"/>
    <s v="FOO54"/>
    <n v="138"/>
    <n v="38"/>
    <s v="ร้านที่4"/>
    <s v="C***thida S***lam"/>
    <s v="เพชรบุรี"/>
    <s v="-"/>
    <s v=""/>
    <s v="07/07/2025 03:17"/>
    <s v="-"/>
    <s v="J&amp;T COD"/>
    <s v="Tiktok"/>
    <s v="จ่ายทีหลัง / COD"/>
    <s v=""/>
    <s v="761461340592"/>
    <s v="07/07/2025 03:17"/>
  </r>
  <r>
    <x v="2"/>
    <x v="2"/>
    <n v="50"/>
    <n v="1"/>
    <s v="FOO54"/>
    <n v="138"/>
    <n v="38"/>
    <s v="ร้านที่4"/>
    <s v="C***thida S***lam"/>
    <s v="เพชรบุรี"/>
    <s v="-"/>
    <s v=""/>
    <s v="07/07/2025 03:17"/>
    <s v="-"/>
    <s v="J&amp;T COD"/>
    <s v="Tiktok"/>
    <s v="จ่ายทีหลัง / COD"/>
    <s v=""/>
    <s v="761461340592"/>
    <s v="07/07/2025 03:17"/>
  </r>
  <r>
    <x v="3"/>
    <x v="3"/>
    <n v="50"/>
    <n v="1"/>
    <s v="FOO54"/>
    <n v="138"/>
    <n v="38"/>
    <s v="ร้านที่4"/>
    <s v="C***thida S***lam"/>
    <s v="เพชรบุรี"/>
    <s v="-"/>
    <s v=""/>
    <s v="07/07/2025 03:17"/>
    <s v="-"/>
    <s v="J&amp;T COD"/>
    <s v="Tiktok"/>
    <s v="จ่ายทีหลัง / COD"/>
    <s v=""/>
    <s v="761461340592"/>
    <s v="07/07/2025 03:17"/>
  </r>
  <r>
    <x v="3"/>
    <x v="3"/>
    <n v="60"/>
    <n v="3"/>
    <s v="FOO53"/>
    <n v="84.33"/>
    <n v="0"/>
    <s v="ร้านที่1"/>
    <s v="วนิดา ธาตุพิกุลทอง"/>
    <s v="33/1 ม.6 ต.บางปะกง อ.บางปะกง จ.ฉะเชิงเทรา · บางปะกง/ Bang Pakong_x000a__x000a_บางปะกง/ Bang Pakongฉะเชิงเทรา/ Chachoengsao_x000a_24130"/>
    <s v="24130"/>
    <s v="660938824495"/>
    <s v="07/07/2025 02:58"/>
    <s v="-"/>
    <s v="Kerry_dropoff"/>
    <s v="Lazada"/>
    <s v="lazada"/>
    <s v=""/>
    <s v="LEXPU0584834608"/>
    <s v="07/07/2025 02:58"/>
  </r>
  <r>
    <x v="1"/>
    <x v="1"/>
    <n v="50"/>
    <n v="1"/>
    <s v="FOO52"/>
    <n v="135"/>
    <n v="35"/>
    <s v="ร้านที่4"/>
    <s v="ส***รี"/>
    <s v="ปทุมธานี"/>
    <s v="-"/>
    <s v=""/>
    <s v="07/07/2025 02:51"/>
    <s v="-"/>
    <s v="J&amp;T COD"/>
    <s v="Tiktok"/>
    <s v="จ่ายทีหลัง / COD"/>
    <s v=""/>
    <s v="761436340582"/>
    <s v="07/07/2025 02:51"/>
  </r>
  <r>
    <x v="2"/>
    <x v="2"/>
    <n v="50"/>
    <n v="1"/>
    <s v="FOO52"/>
    <n v="135"/>
    <n v="35"/>
    <s v="ร้านที่4"/>
    <s v="ส***รี"/>
    <s v="ปทุมธานี"/>
    <s v="-"/>
    <s v=""/>
    <s v="07/07/2025 02:51"/>
    <s v="-"/>
    <s v="J&amp;T COD"/>
    <s v="Tiktok"/>
    <s v="จ่ายทีหลัง / COD"/>
    <s v=""/>
    <s v="761436340582"/>
    <s v="07/07/2025 02:51"/>
  </r>
  <r>
    <x v="3"/>
    <x v="3"/>
    <n v="50"/>
    <n v="1"/>
    <s v="FOO52"/>
    <n v="135"/>
    <n v="35"/>
    <s v="ร้านที่4"/>
    <s v="ส***รี"/>
    <s v="ปทุมธานี"/>
    <s v="-"/>
    <s v=""/>
    <s v="07/07/2025 02:51"/>
    <s v="-"/>
    <s v="J&amp;T COD"/>
    <s v="Tiktok"/>
    <s v="จ่ายทีหลัง / COD"/>
    <s v=""/>
    <s v="761436340582"/>
    <s v="07/07/2025 02:51"/>
  </r>
  <r>
    <x v="1"/>
    <x v="1"/>
    <n v="50"/>
    <n v="1"/>
    <s v="FOO51"/>
    <n v="335"/>
    <n v="0"/>
    <s v="ร้านที่1"/>
    <s v="ธ******์"/>
    <s v="******น จ.พัทลุง ตำบลป่าบอน อำเภอป่าบอน จังหวัดพัทลุง 93170"/>
    <s v="93170"/>
    <s v="02"/>
    <s v="07/07/2025 02:26"/>
    <s v="-"/>
    <s v="SPX Express"/>
    <s v="Shopee"/>
    <s v="shopee"/>
    <s v=""/>
    <s v="TH255401621818N"/>
    <s v="07/07/2025 02:26"/>
  </r>
  <r>
    <x v="2"/>
    <x v="2"/>
    <n v="50"/>
    <n v="1"/>
    <s v="FOO51"/>
    <n v="335"/>
    <n v="0"/>
    <s v="ร้านที่1"/>
    <s v="ธ******์"/>
    <s v="******น จ.พัทลุง ตำบลป่าบอน อำเภอป่าบอน จังหวัดพัทลุง 93170"/>
    <s v="93170"/>
    <s v="02"/>
    <s v="07/07/2025 02:26"/>
    <s v="-"/>
    <s v="SPX Express"/>
    <s v="Shopee"/>
    <s v="shopee"/>
    <s v=""/>
    <s v="TH255401621818N"/>
    <s v="07/07/2025 02:26"/>
  </r>
  <r>
    <x v="3"/>
    <x v="3"/>
    <n v="50"/>
    <n v="1"/>
    <s v="FOO51"/>
    <n v="335"/>
    <n v="0"/>
    <s v="ร้านที่1"/>
    <s v="ธ******์"/>
    <s v="******น จ.พัทลุง ตำบลป่าบอน อำเภอป่าบอน จังหวัดพัทลุง 93170"/>
    <s v="93170"/>
    <s v="02"/>
    <s v="07/07/2025 02:26"/>
    <s v="-"/>
    <s v="SPX Express"/>
    <s v="Shopee"/>
    <s v="shopee"/>
    <s v=""/>
    <s v="TH255401621818N"/>
    <s v="07/07/2025 02:26"/>
  </r>
  <r>
    <x v="19"/>
    <x v="21"/>
    <n v="65"/>
    <n v="1"/>
    <s v="FOO51"/>
    <n v="335"/>
    <n v="0"/>
    <s v="ร้านที่1"/>
    <s v="ธ******์"/>
    <s v="******น จ.พัทลุง ตำบลป่าบอน อำเภอป่าบอน จังหวัดพัทลุง 93170"/>
    <s v="93170"/>
    <s v="02"/>
    <s v="07/07/2025 02:26"/>
    <s v="-"/>
    <s v="SPX Express"/>
    <s v="Shopee"/>
    <s v="shopee"/>
    <s v=""/>
    <s v="TH255401621818N"/>
    <s v="07/07/2025 02:26"/>
  </r>
  <r>
    <x v="14"/>
    <x v="15"/>
    <n v="98"/>
    <n v="1"/>
    <s v="FOO51"/>
    <n v="335"/>
    <n v="0"/>
    <s v="ร้านที่1"/>
    <s v="ธ******์"/>
    <s v="******น จ.พัทลุง ตำบลป่าบอน อำเภอป่าบอน จังหวัดพัทลุง 93170"/>
    <s v="93170"/>
    <s v="02"/>
    <s v="07/07/2025 02:26"/>
    <s v="-"/>
    <s v="SPX Express"/>
    <s v="Shopee"/>
    <s v="shopee"/>
    <s v=""/>
    <s v="TH255401621818N"/>
    <s v="07/07/2025 02:26"/>
  </r>
  <r>
    <x v="0"/>
    <x v="0"/>
    <n v="54.5"/>
    <n v="2"/>
    <s v="FOO50"/>
    <n v="76"/>
    <n v="0"/>
    <s v="ร้านที่1"/>
    <s v="ฟาง"/>
    <s v="115/15 ถ.เสริมชาตินาเหนือ · ปากแพรก/ Pak Phraek_x000a__x000a_ทุ่งสง/ Thung Songนครศรีธรรมราช/ Nakhon Si Thammarat_x000a_80110"/>
    <s v="80110"/>
    <s v="660856908665"/>
    <s v="07/07/2025 02:24"/>
    <s v="-"/>
    <s v="Kerry_dropoff"/>
    <s v="Lazada"/>
    <s v="lazada"/>
    <s v=""/>
    <s v="LEXPU0584851443"/>
    <s v="07/07/2025 02:24"/>
  </r>
  <r>
    <x v="4"/>
    <x v="4"/>
    <n v="66.333333333333329"/>
    <n v="3"/>
    <s v="FOO49"/>
    <n v="241"/>
    <n v="0"/>
    <s v="ร้านที่1"/>
    <s v="พ******ฐ"/>
    <s v="******ษ์-วงแหวน2, ซอย 8/2, ถนน บางกรวย-ไทรน้อย ตำบลบางบัวทอง อำเภอบางบัวทอง จังหวัดนนทบุรี 11110"/>
    <s v="11110"/>
    <s v="94"/>
    <s v="07/07/2025 02:18"/>
    <s v="-"/>
    <s v="SPX Express"/>
    <s v="Shopee"/>
    <s v="shopee"/>
    <s v=""/>
    <s v="TH2521431901849"/>
    <s v="07/07/2025 02:18"/>
  </r>
  <r>
    <x v="1"/>
    <x v="1"/>
    <n v="50"/>
    <n v="1"/>
    <s v="FOO48"/>
    <n v="129"/>
    <n v="29"/>
    <s v="ร้านที่4"/>
    <s v="ภ***มาศ"/>
    <s v="สมุทรสาคร"/>
    <s v="-"/>
    <s v=""/>
    <s v="07/07/2025 01:52"/>
    <s v="-"/>
    <s v="J&amp;T COD"/>
    <s v="Tiktok"/>
    <s v="จ่ายทีหลัง / COD"/>
    <s v=""/>
    <s v="761493456511"/>
    <s v="07/07/2025 02:00"/>
  </r>
  <r>
    <x v="2"/>
    <x v="2"/>
    <n v="50"/>
    <n v="1"/>
    <s v="FOO48"/>
    <n v="129"/>
    <n v="29"/>
    <s v="ร้านที่4"/>
    <s v="ภ***มาศ"/>
    <s v="สมุทรสาคร"/>
    <s v="-"/>
    <s v=""/>
    <s v="07/07/2025 01:52"/>
    <s v="-"/>
    <s v="J&amp;T COD"/>
    <s v="Tiktok"/>
    <s v="จ่ายทีหลัง / COD"/>
    <s v=""/>
    <s v="761493456511"/>
    <s v="07/07/2025 02:00"/>
  </r>
  <r>
    <x v="3"/>
    <x v="3"/>
    <n v="50"/>
    <n v="1"/>
    <s v="FOO48"/>
    <n v="129"/>
    <n v="29"/>
    <s v="ร้านที่4"/>
    <s v="ภ***มาศ"/>
    <s v="สมุทรสาคร"/>
    <s v="-"/>
    <s v=""/>
    <s v="07/07/2025 01:52"/>
    <s v="-"/>
    <s v="J&amp;T COD"/>
    <s v="Tiktok"/>
    <s v="จ่ายทีหลัง / COD"/>
    <s v=""/>
    <s v="761493456511"/>
    <s v="07/07/2025 02:00"/>
  </r>
  <r>
    <x v="7"/>
    <x v="7"/>
    <n v="66.666666666666671"/>
    <n v="3"/>
    <s v="FOO47"/>
    <n v="130"/>
    <n v="0"/>
    <s v="ร้านที่1"/>
    <s v="น******ง"/>
    <s v="****** 11120 (อู่รถตรงข้ามทางเข้าที่จอดรถโลตัสปากเกร็ด) ตำบลปากเกร็ด อำเภอปากเกร็ด จังหวัดนนทบุรี 11120"/>
    <s v="11120"/>
    <s v="42"/>
    <s v="07/07/2025 02:19"/>
    <s v="-"/>
    <s v="SPX Express"/>
    <s v="Shopee"/>
    <s v="shopee"/>
    <s v=""/>
    <s v="TH255654876638K"/>
    <s v="07/07/2025 01:57"/>
  </r>
  <r>
    <x v="14"/>
    <x v="26"/>
    <n v="40.729999999999997"/>
    <n v="1"/>
    <s v="FOO46"/>
    <n v="40.729999999999997"/>
    <n v="0"/>
    <s v="ร้านที่1"/>
    <s v="กมลพรรณ รัตนหาร"/>
    <s v="54 ถ.พัทลุง ต.บ่อยาง -_x000a__x000a_เมืองสงขลา/ Mueang Songkhlaสงขลา/ Songkhla_x000a_90000"/>
    <s v="90000"/>
    <s v="660954388620"/>
    <s v="07/07/2025 01:54"/>
    <s v="-"/>
    <s v="Kerry_dropoff"/>
    <s v="Lazada"/>
    <s v="lazada"/>
    <s v=""/>
    <s v="LEXPU0584808872"/>
    <s v="07/07/2025 01:54"/>
  </r>
  <r>
    <x v="7"/>
    <x v="7"/>
    <n v="66.666666666666671"/>
    <n v="3"/>
    <s v="FOO45"/>
    <n v="200"/>
    <n v="0"/>
    <s v="ร้านที่2"/>
    <s v="อ***า ส***ญใจ"/>
    <s v="ชลบุรี"/>
    <s v="-"/>
    <s v=""/>
    <s v="07/07/2025 01:18"/>
    <s v="-"/>
    <s v="Flash Express Thailand"/>
    <s v="Tiktok"/>
    <s v="tiktok"/>
    <s v=""/>
    <s v="THT20071YWPMY3Z"/>
    <s v="07/07/2025 01:50"/>
  </r>
  <r>
    <x v="1"/>
    <x v="1"/>
    <n v="50"/>
    <n v="1"/>
    <s v="FOO45"/>
    <n v="200"/>
    <n v="0"/>
    <s v="ร้านที่2"/>
    <s v="อ***า ส***ญใจ"/>
    <s v="ชลบุรี"/>
    <s v="-"/>
    <s v=""/>
    <s v="07/07/2025 01:18"/>
    <s v="-"/>
    <s v="Flash Express Thailand"/>
    <s v="Tiktok"/>
    <s v="tiktok"/>
    <s v=""/>
    <s v="THT20071YWPMY3Z"/>
    <s v="07/07/2025 01:50"/>
  </r>
  <r>
    <x v="2"/>
    <x v="2"/>
    <n v="50"/>
    <n v="1"/>
    <s v="FOO45"/>
    <n v="200"/>
    <n v="0"/>
    <s v="ร้านที่2"/>
    <s v="อ***า ส***ญใจ"/>
    <s v="ชลบุรี"/>
    <s v="-"/>
    <s v=""/>
    <s v="07/07/2025 01:18"/>
    <s v="-"/>
    <s v="Flash Express Thailand"/>
    <s v="Tiktok"/>
    <s v="tiktok"/>
    <s v=""/>
    <s v="THT20071YWPMY3Z"/>
    <s v="07/07/2025 01:50"/>
  </r>
  <r>
    <x v="3"/>
    <x v="3"/>
    <n v="50"/>
    <n v="1"/>
    <s v="FOO45"/>
    <n v="200"/>
    <n v="0"/>
    <s v="ร้านที่2"/>
    <s v="อ***า ส***ญใจ"/>
    <s v="ชลบุรี"/>
    <s v="-"/>
    <s v=""/>
    <s v="07/07/2025 01:18"/>
    <s v="-"/>
    <s v="Flash Express Thailand"/>
    <s v="Tiktok"/>
    <s v="tiktok"/>
    <s v=""/>
    <s v="THT20071YWPMY3Z"/>
    <s v="07/07/2025 01:50"/>
  </r>
  <r>
    <x v="0"/>
    <x v="0"/>
    <n v="54.5"/>
    <n v="2"/>
    <s v="FOO44"/>
    <n v="62.65"/>
    <n v="5"/>
    <s v="ร้านที่1"/>
    <s v="อารีย์ ธีระดำรง"/>
    <s v="129 ม.6 ถ.พหลโยธิน แขวงคลองถนน แสงเจริญชัย ตรงข้ามตลาดยิ่งเจริญสะพานใหม่ · คลองถนน/ Khlong Thanon_x000a__x000a_สายไหม/ Sai Maiกรุงเทพมหานคร/ Bangkok_x000a_10220"/>
    <s v="10220"/>
    <s v="660963261540"/>
    <s v="07/07/2025 01:49"/>
    <s v="-"/>
    <s v="Kerry_dropoff"/>
    <s v="Lazada"/>
    <s v="lazada"/>
    <s v=""/>
    <s v="LEXPU0584853569"/>
    <s v="07/07/2025 01:49"/>
  </r>
  <r>
    <x v="5"/>
    <x v="5"/>
    <n v="90"/>
    <n v="2"/>
    <s v="FOO43"/>
    <n v="120"/>
    <n v="0"/>
    <s v="ร้านที่8"/>
    <s v="อาริยา วงค์กุลพิลาศ"/>
    <s v="9 ม.6  · วังกระแจะ/ Wang Krachae_x000a__x000a_เมืองตราด/ Mueang Tratตราด/ Trat_x000a_23000"/>
    <s v="23000"/>
    <s v="660878203543"/>
    <s v="07/07/2025 01:44"/>
    <s v="-"/>
    <s v="Kerry_dropoff"/>
    <s v="Lazada"/>
    <s v="lazada"/>
    <s v=""/>
    <s v="LEXPU0584861177"/>
    <s v="07/07/2025 01:44"/>
  </r>
  <r>
    <x v="14"/>
    <x v="15"/>
    <n v="66.333333333333329"/>
    <n v="3"/>
    <s v="FOO42"/>
    <n v="220"/>
    <n v="0"/>
    <s v="ร้านที่4"/>
    <s v="อ***ัย ศ***ุล"/>
    <s v="จันทบุรี"/>
    <s v="-"/>
    <s v=""/>
    <s v="07/07/2025 01:05"/>
    <s v="-"/>
    <s v="J&amp;T COD"/>
    <s v="Tiktok"/>
    <s v="จ่ายทีหลัง / COD"/>
    <s v=""/>
    <s v="761405250583"/>
    <s v="07/07/2025 01:19"/>
  </r>
  <r>
    <x v="5"/>
    <x v="5"/>
    <n v="83.333333333333329"/>
    <n v="3"/>
    <s v="FOO41"/>
    <n v="220"/>
    <n v="0"/>
    <s v="ร้านที่4"/>
    <s v="อ***ัย ศ***ุล"/>
    <s v="จันทบุรี"/>
    <s v="-"/>
    <s v=""/>
    <s v="07/07/2025 01:03"/>
    <s v="-"/>
    <s v="J&amp;T COD"/>
    <s v="Tiktok"/>
    <s v="จ่ายทีหลัง / COD"/>
    <s v=""/>
    <s v="761436428583"/>
    <s v="07/07/2025 01:08"/>
  </r>
  <r>
    <x v="7"/>
    <x v="7"/>
    <n v="66.666666666666671"/>
    <n v="3"/>
    <s v="FOO40"/>
    <n v="130"/>
    <n v="0"/>
    <s v="ร้านที่1"/>
    <s v="ส******ะ"/>
    <s v="******แขวงบางปะกอก แขวงบางปะกอก เขตราษฎร์บูรณะ จังหวัดกรุงเทพมหานคร 10140"/>
    <s v="10140"/>
    <s v="49"/>
    <s v="07/07/2025 01:54"/>
    <s v="-"/>
    <s v="SPX Express"/>
    <s v="Shopee"/>
    <s v="shopee"/>
    <s v=""/>
    <s v="TH258651233184L"/>
    <s v="07/07/2025 00:59"/>
  </r>
  <r>
    <x v="8"/>
    <x v="8"/>
    <n v="33.333333333333336"/>
    <n v="6"/>
    <s v="FOO39"/>
    <n v="200"/>
    <n v="0"/>
    <s v="ร้านที่4"/>
    <s v="พ***าถ"/>
    <s v="ลพบุรี"/>
    <s v="-"/>
    <s v=""/>
    <s v="07/07/2025 00:58"/>
    <s v="-"/>
    <s v="J&amp;T COD"/>
    <s v="Tiktok"/>
    <s v="จ่ายทีหลัง / COD"/>
    <s v=""/>
    <s v="761438657593"/>
    <s v="07/07/2025 00:58"/>
  </r>
  <r>
    <x v="3"/>
    <x v="3"/>
    <n v="42"/>
    <n v="2"/>
    <s v="FOO38"/>
    <n v="84"/>
    <n v="0"/>
    <s v="ร้านที่1"/>
    <s v="ธ******ย"/>
    <s v="******์ 6 ถนนประชาสงเคราะห์ แขวงดินแดง เขตดินแดง จังหวัดกรุงเทพมหานคร 10400"/>
    <s v="10400"/>
    <s v="84"/>
    <s v="07/07/2025 00:56"/>
    <s v="-"/>
    <s v="Flash Express"/>
    <s v="Shopee"/>
    <s v="shopee"/>
    <s v=""/>
    <s v="TH01087F9GZ66A0"/>
    <s v="07/07/2025 00:55"/>
  </r>
  <r>
    <x v="1"/>
    <x v="1"/>
    <n v="50"/>
    <n v="2"/>
    <s v="FOO37"/>
    <n v="200"/>
    <n v="0"/>
    <s v="ร้านที่4"/>
    <s v="เ***รส  ง***ำ"/>
    <s v="ฉะเชิงเทรา"/>
    <s v="-"/>
    <s v=""/>
    <s v="07/07/2025 00:50"/>
    <s v="-"/>
    <s v="J&amp;T COD"/>
    <s v="Tiktok"/>
    <s v="จ่ายทีหลัง / COD"/>
    <s v=""/>
    <s v="761416410580"/>
    <s v="07/07/2025 00:50"/>
  </r>
  <r>
    <x v="2"/>
    <x v="2"/>
    <n v="50"/>
    <n v="2"/>
    <s v="FOO37"/>
    <n v="200"/>
    <n v="0"/>
    <s v="ร้านที่4"/>
    <s v="เ***รส  ง***ำ"/>
    <s v="ฉะเชิงเทรา"/>
    <s v="-"/>
    <s v=""/>
    <s v="07/07/2025 00:50"/>
    <s v="-"/>
    <s v="J&amp;T COD"/>
    <s v="Tiktok"/>
    <s v="จ่ายทีหลัง / COD"/>
    <s v=""/>
    <s v="761416410580"/>
    <s v="07/07/2025 00:50"/>
  </r>
  <r>
    <x v="3"/>
    <x v="3"/>
    <n v="50"/>
    <n v="2"/>
    <s v="FOO37"/>
    <n v="200"/>
    <n v="0"/>
    <s v="ร้านที่4"/>
    <s v="เ***รส  ง***ำ"/>
    <s v="ฉะเชิงเทรา"/>
    <s v="-"/>
    <s v=""/>
    <s v="07/07/2025 00:50"/>
    <s v="-"/>
    <s v="J&amp;T COD"/>
    <s v="Tiktok"/>
    <s v="จ่ายทีหลัง / COD"/>
    <s v=""/>
    <s v="761416410580"/>
    <s v="07/07/2025 00:50"/>
  </r>
  <r>
    <x v="14"/>
    <x v="26"/>
    <n v="50.73"/>
    <n v="1"/>
    <s v="FOO36"/>
    <n v="50.73"/>
    <n v="0"/>
    <s v="ร้านที่1"/>
    <s v="อาริยา วงค์กุลพิลาศ"/>
    <s v="9 ม.6  · วังกระแจะ/ Wang Krachae_x000a__x000a_เมืองตราด/ Mueang Tratตราด/ Trat_x000a_23000"/>
    <s v="23000"/>
    <s v="660878203543"/>
    <s v="07/07/2025 00:49"/>
    <s v="-"/>
    <s v="Kerry_dropoff"/>
    <s v="Lazada"/>
    <s v="lazada"/>
    <s v=""/>
    <s v="LEXPU0584805531"/>
    <s v="07/07/2025 00:49"/>
  </r>
  <r>
    <x v="1"/>
    <x v="1"/>
    <n v="50"/>
    <n v="1"/>
    <s v="FOO35"/>
    <n v="109"/>
    <n v="9"/>
    <s v="ร้านที่4"/>
    <s v="แ***ป์ ก***นิดผล"/>
    <s v="ชลบุรี"/>
    <s v="-"/>
    <s v=""/>
    <s v="07/07/2025 00:45"/>
    <s v="-"/>
    <s v="J&amp;T COD"/>
    <s v="Tiktok"/>
    <s v="จ่ายทีหลัง / COD"/>
    <s v=""/>
    <s v="761494934594"/>
    <s v="07/07/2025 00:47"/>
  </r>
  <r>
    <x v="2"/>
    <x v="2"/>
    <n v="50"/>
    <n v="1"/>
    <s v="FOO35"/>
    <n v="109"/>
    <n v="9"/>
    <s v="ร้านที่4"/>
    <s v="แ***ป์ ก***นิดผล"/>
    <s v="ชลบุรี"/>
    <s v="-"/>
    <s v=""/>
    <s v="07/07/2025 00:45"/>
    <s v="-"/>
    <s v="J&amp;T COD"/>
    <s v="Tiktok"/>
    <s v="จ่ายทีหลัง / COD"/>
    <s v=""/>
    <s v="761494934594"/>
    <s v="07/07/2025 00:47"/>
  </r>
  <r>
    <x v="3"/>
    <x v="3"/>
    <n v="50"/>
    <n v="1"/>
    <s v="FOO35"/>
    <n v="109"/>
    <n v="9"/>
    <s v="ร้านที่4"/>
    <s v="แ***ป์ ก***นิดผล"/>
    <s v="ชลบุรี"/>
    <s v="-"/>
    <s v=""/>
    <s v="07/07/2025 00:45"/>
    <s v="-"/>
    <s v="J&amp;T COD"/>
    <s v="Tiktok"/>
    <s v="จ่ายทีหลัง / COD"/>
    <s v=""/>
    <s v="761494934594"/>
    <s v="07/07/2025 00:47"/>
  </r>
  <r>
    <x v="10"/>
    <x v="11"/>
    <n v="35"/>
    <n v="8"/>
    <s v="FOO34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7/07/2025 01:09"/>
    <s v="-"/>
    <s v="SPX Express"/>
    <s v="Shopee"/>
    <s v="shopee"/>
    <s v=""/>
    <s v="TH259052672162T"/>
    <s v="07/07/2025 00:42"/>
  </r>
  <r>
    <x v="14"/>
    <x v="26"/>
    <n v="35.729999999999997"/>
    <n v="1"/>
    <s v="FOO33"/>
    <n v="42.73"/>
    <n v="7"/>
    <s v="ร้านที่1"/>
    <s v="Annแอนห้องซักผ้า"/>
    <s v="บ้านเลขที่36/2 ชุมชนหลังโรงพยาบาลเซนต์เมรี่ ถนนเซนต์เมรี่ ซอย4  · ในเมือง/ Nai Mueang_x000a__x000a_เมืองนครราชสีมา/ Mueng Nakorn Ratchasimaนครราชสีมา/ Nakhon Ratchasima_x000a_30000"/>
    <s v="30000"/>
    <s v="660917405046"/>
    <s v="07/07/2025 00:39"/>
    <s v="-"/>
    <s v="Kerry_dropoff"/>
    <s v="Lazada"/>
    <s v="lazada"/>
    <s v=""/>
    <s v="LEXPU0584807631"/>
    <s v="07/07/2025 00:39"/>
  </r>
  <r>
    <x v="6"/>
    <x v="6"/>
    <n v="15"/>
    <n v="2"/>
    <s v="FOO32"/>
    <n v="46"/>
    <n v="16"/>
    <s v="ร้านที่1"/>
    <s v="ภ******​"/>
    <s v="****** ตำบลเรือง ตำบลเรือง อำเภอเมืองน่าน จังหวัดน่าน 55000"/>
    <s v="55000"/>
    <s v="94"/>
    <s v="07/07/2025 00:32"/>
    <s v="-"/>
    <s v="SPX Express"/>
    <s v="Shopee"/>
    <s v="shopee"/>
    <s v=""/>
    <s v="TH259673120364D"/>
    <s v="07/07/2025 00:32"/>
  </r>
  <r>
    <x v="8"/>
    <x v="8"/>
    <n v="33.333333333333336"/>
    <n v="3"/>
    <s v="FOO31"/>
    <n v="145"/>
    <n v="0"/>
    <s v="ร้านที่2"/>
    <s v="ท******ม"/>
    <s v="******บลพะวอ, อำเภอแม่สอด ตำบลพะวอ อำเภอแม่สอด จังหวัดตาก 63110"/>
    <s v="63110"/>
    <s v="99"/>
    <s v="07/07/2025 00:31"/>
    <s v="-"/>
    <s v="SPX Express"/>
    <s v="Shopee"/>
    <s v="shopee"/>
    <s v=""/>
    <s v="TH256910497773I"/>
    <s v="07/07/2025 00:31"/>
  </r>
  <r>
    <x v="1"/>
    <x v="1"/>
    <n v="50"/>
    <n v="1"/>
    <s v="FOO30"/>
    <n v="100"/>
    <n v="0"/>
    <s v="ร้านที่4"/>
    <s v="น*** จ***สุดา ว***ยแม"/>
    <s v="กรุงเทพฯ"/>
    <s v="-"/>
    <s v=""/>
    <s v="07/07/2025 00:18"/>
    <s v="-"/>
    <s v="J&amp;T COD"/>
    <s v="Tiktok"/>
    <s v="จ่ายทีหลัง / COD"/>
    <s v=""/>
    <s v="761425752555"/>
    <s v="07/07/2025 00:30"/>
  </r>
  <r>
    <x v="2"/>
    <x v="2"/>
    <n v="50"/>
    <n v="1"/>
    <s v="FOO30"/>
    <n v="100"/>
    <n v="0"/>
    <s v="ร้านที่4"/>
    <s v="น*** จ***สุดา ว***ยแม"/>
    <s v="กรุงเทพฯ"/>
    <s v="-"/>
    <s v=""/>
    <s v="07/07/2025 00:18"/>
    <s v="-"/>
    <s v="J&amp;T COD"/>
    <s v="Tiktok"/>
    <s v="จ่ายทีหลัง / COD"/>
    <s v=""/>
    <s v="761425752555"/>
    <s v="07/07/2025 00:30"/>
  </r>
  <r>
    <x v="3"/>
    <x v="3"/>
    <n v="50"/>
    <n v="1"/>
    <s v="FOO30"/>
    <n v="100"/>
    <n v="0"/>
    <s v="ร้านที่4"/>
    <s v="น*** จ***สุดา ว***ยแม"/>
    <s v="กรุงเทพฯ"/>
    <s v="-"/>
    <s v=""/>
    <s v="07/07/2025 00:18"/>
    <s v="-"/>
    <s v="J&amp;T COD"/>
    <s v="Tiktok"/>
    <s v="จ่ายทีหลัง / COD"/>
    <s v=""/>
    <s v="761425752555"/>
    <s v="07/07/2025 00:30"/>
  </r>
  <r>
    <x v="1"/>
    <x v="1"/>
    <n v="50"/>
    <n v="1"/>
    <s v="FOO29"/>
    <n v="100"/>
    <n v="0"/>
    <s v="ร้านที่4"/>
    <s v="ป***ัฒน์"/>
    <s v="กรุงเทพฯ"/>
    <s v="-"/>
    <s v=""/>
    <s v="07/07/2025 00:22"/>
    <s v="-"/>
    <s v="J&amp;T Express"/>
    <s v="Tiktok"/>
    <s v="tiktok"/>
    <s v=""/>
    <s v="761448356550"/>
    <s v="07/07/2025 00:30"/>
  </r>
  <r>
    <x v="2"/>
    <x v="2"/>
    <n v="50"/>
    <n v="1"/>
    <s v="FOO29"/>
    <n v="100"/>
    <n v="0"/>
    <s v="ร้านที่4"/>
    <s v="ป***ัฒน์"/>
    <s v="กรุงเทพฯ"/>
    <s v="-"/>
    <s v=""/>
    <s v="07/07/2025 00:22"/>
    <s v="-"/>
    <s v="J&amp;T Express"/>
    <s v="Tiktok"/>
    <s v="tiktok"/>
    <s v=""/>
    <s v="761448356550"/>
    <s v="07/07/2025 00:30"/>
  </r>
  <r>
    <x v="3"/>
    <x v="3"/>
    <n v="50"/>
    <n v="1"/>
    <s v="FOO29"/>
    <n v="100"/>
    <n v="0"/>
    <s v="ร้านที่4"/>
    <s v="ป***ัฒน์"/>
    <s v="กรุงเทพฯ"/>
    <s v="-"/>
    <s v=""/>
    <s v="07/07/2025 00:22"/>
    <s v="-"/>
    <s v="J&amp;T Express"/>
    <s v="Tiktok"/>
    <s v="tiktok"/>
    <s v=""/>
    <s v="761448356550"/>
    <s v="07/07/2025 00:30"/>
  </r>
  <r>
    <x v="13"/>
    <x v="14"/>
    <n v="54.5"/>
    <n v="2"/>
    <s v="FOO26"/>
    <n v="186.28"/>
    <n v="60.68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07/07/2025 00:26"/>
    <s v="-"/>
    <s v="Kerry_dropoff"/>
    <s v="Lazada"/>
    <s v="lazada"/>
    <s v=""/>
    <s v="LEXPU0584835776"/>
    <s v="07/07/2025 00:26"/>
  </r>
  <r>
    <x v="13"/>
    <x v="14"/>
    <n v="54.5"/>
    <n v="2"/>
    <s v="FOO26"/>
    <n v="186.28"/>
    <n v="60.68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07/07/2025 00:26"/>
    <s v="-"/>
    <s v="Kerry_dropoff"/>
    <s v="Lazada"/>
    <s v="lazada"/>
    <s v=""/>
    <s v="LEXPU0584835776"/>
    <s v="07/07/2025 00:26"/>
  </r>
  <r>
    <x v="1"/>
    <x v="1"/>
    <n v="50"/>
    <n v="2"/>
    <s v="FOO25"/>
    <n v="200"/>
    <n v="0"/>
    <s v="ร้านที่4"/>
    <s v="ร***ี บ***พรม"/>
    <s v="มหาสารคาม"/>
    <s v="-"/>
    <s v=""/>
    <s v="07/07/2025 00:08"/>
    <s v="-"/>
    <s v="J&amp;T Express"/>
    <s v="Tiktok"/>
    <s v="tiktok"/>
    <s v=""/>
    <s v="761448119600"/>
    <s v="07/07/2025 00:25"/>
  </r>
  <r>
    <x v="2"/>
    <x v="2"/>
    <n v="50"/>
    <n v="2"/>
    <s v="FOO25"/>
    <n v="200"/>
    <n v="0"/>
    <s v="ร้านที่4"/>
    <s v="ร***ี บ***พรม"/>
    <s v="มหาสารคาม"/>
    <s v="-"/>
    <s v=""/>
    <s v="07/07/2025 00:08"/>
    <s v="-"/>
    <s v="J&amp;T Express"/>
    <s v="Tiktok"/>
    <s v="tiktok"/>
    <s v=""/>
    <s v="761448119600"/>
    <s v="07/07/2025 00:25"/>
  </r>
  <r>
    <x v="3"/>
    <x v="3"/>
    <n v="50"/>
    <n v="2"/>
    <s v="FOO25"/>
    <n v="200"/>
    <n v="0"/>
    <s v="ร้านที่4"/>
    <s v="ร***ี บ***พรม"/>
    <s v="มหาสารคาม"/>
    <s v="-"/>
    <s v=""/>
    <s v="07/07/2025 00:08"/>
    <s v="-"/>
    <s v="J&amp;T Express"/>
    <s v="Tiktok"/>
    <s v="tiktok"/>
    <s v=""/>
    <s v="761448119600"/>
    <s v="07/07/2025 00:25"/>
  </r>
  <r>
    <x v="14"/>
    <x v="15"/>
    <n v="66.333333333333329"/>
    <n v="3"/>
    <s v="FOO24"/>
    <n v="266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7/07/2025 00:42"/>
    <s v="-"/>
    <s v="SPX Express"/>
    <s v="Shopee"/>
    <s v="shopee"/>
    <s v=""/>
    <s v="TH259450044794V"/>
    <s v="07/07/2025 00:1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3">
  <r>
    <x v="0"/>
    <x v="0"/>
    <n v="66.666666666666671"/>
    <n v="3"/>
    <s v="FOV46"/>
    <n v="150"/>
    <n v="0"/>
    <s v="ร้านที่4"/>
    <s v="ค***นุช ค***ลียว"/>
    <s v="ระยอง"/>
    <s v="-"/>
    <s v=""/>
    <s v="08/07/2025 23:54"/>
    <s v="-"/>
    <s v="Flash Express Thailand COD"/>
    <s v="Tiktok"/>
    <s v="จ่ายทีหลัง / COD"/>
    <s v=""/>
    <s v="-"/>
    <s v="08/07/2025 23:54"/>
  </r>
  <r>
    <x v="1"/>
    <x v="1"/>
    <n v="65"/>
    <n v="1"/>
    <s v="FOV46"/>
    <n v="150"/>
    <n v="0"/>
    <s v="ร้านที่4"/>
    <s v="ค***นุช ค***ลียว"/>
    <s v="ระยอง"/>
    <s v="-"/>
    <s v=""/>
    <s v="08/07/2025 23:54"/>
    <s v="-"/>
    <s v="Flash Express Thailand COD"/>
    <s v="Tiktok"/>
    <s v="จ่ายทีหลัง / COD"/>
    <s v=""/>
    <s v="-"/>
    <s v="08/07/2025 23:54"/>
  </r>
  <r>
    <x v="2"/>
    <x v="2"/>
    <n v="50"/>
    <n v="1"/>
    <s v="FOV45"/>
    <n v="109"/>
    <n v="9"/>
    <s v="ร้านที่4"/>
    <s v="ธ***งษ์ ว***วิริยะธาดา"/>
    <s v="ลำพูน"/>
    <s v="-"/>
    <s v=""/>
    <s v="08/07/2025 23:46"/>
    <s v="-"/>
    <s v="J&amp;T COD"/>
    <s v="Tiktok"/>
    <s v="จ่ายทีหลัง / COD"/>
    <s v=""/>
    <s v="-"/>
    <s v="08/07/2025 23:46"/>
  </r>
  <r>
    <x v="3"/>
    <x v="3"/>
    <n v="50"/>
    <n v="1"/>
    <s v="FOV45"/>
    <n v="109"/>
    <n v="9"/>
    <s v="ร้านที่4"/>
    <s v="ธ***งษ์ ว***วิริยะธาดา"/>
    <s v="ลำพูน"/>
    <s v="-"/>
    <s v=""/>
    <s v="08/07/2025 23:46"/>
    <s v="-"/>
    <s v="J&amp;T COD"/>
    <s v="Tiktok"/>
    <s v="จ่ายทีหลัง / COD"/>
    <s v=""/>
    <s v="-"/>
    <s v="08/07/2025 23:46"/>
  </r>
  <r>
    <x v="1"/>
    <x v="1"/>
    <n v="50"/>
    <n v="1"/>
    <s v="FOV45"/>
    <n v="109"/>
    <n v="9"/>
    <s v="ร้านที่4"/>
    <s v="ธ***งษ์ ว***วิริยะธาดา"/>
    <s v="ลำพูน"/>
    <s v="-"/>
    <s v=""/>
    <s v="08/07/2025 23:46"/>
    <s v="-"/>
    <s v="J&amp;T COD"/>
    <s v="Tiktok"/>
    <s v="จ่ายทีหลัง / COD"/>
    <s v=""/>
    <s v="-"/>
    <s v="08/07/2025 23:46"/>
  </r>
  <r>
    <x v="2"/>
    <x v="2"/>
    <n v="50"/>
    <n v="2"/>
    <s v="FOV44"/>
    <n v="200"/>
    <n v="0"/>
    <s v="ร้านที่4"/>
    <s v="แ***ิพัฒน์ ป***ระศรี"/>
    <s v="กำแพงเพชร"/>
    <s v="-"/>
    <s v=""/>
    <s v="08/07/2025 23:41"/>
    <s v="-"/>
    <s v="J&amp;T COD"/>
    <s v="Tiktok"/>
    <s v="จ่ายทีหลัง / COD"/>
    <s v=""/>
    <s v="-"/>
    <s v="08/07/2025 23:41"/>
  </r>
  <r>
    <x v="3"/>
    <x v="3"/>
    <n v="50"/>
    <n v="2"/>
    <s v="FOV44"/>
    <n v="200"/>
    <n v="0"/>
    <s v="ร้านที่4"/>
    <s v="แ***ิพัฒน์ ป***ระศรี"/>
    <s v="กำแพงเพชร"/>
    <s v="-"/>
    <s v=""/>
    <s v="08/07/2025 23:41"/>
    <s v="-"/>
    <s v="J&amp;T COD"/>
    <s v="Tiktok"/>
    <s v="จ่ายทีหลัง / COD"/>
    <s v=""/>
    <s v="-"/>
    <s v="08/07/2025 23:41"/>
  </r>
  <r>
    <x v="1"/>
    <x v="1"/>
    <n v="50"/>
    <n v="2"/>
    <s v="FOV44"/>
    <n v="200"/>
    <n v="0"/>
    <s v="ร้านที่4"/>
    <s v="แ***ิพัฒน์ ป***ระศรี"/>
    <s v="กำแพงเพชร"/>
    <s v="-"/>
    <s v=""/>
    <s v="08/07/2025 23:41"/>
    <s v="-"/>
    <s v="J&amp;T COD"/>
    <s v="Tiktok"/>
    <s v="จ่ายทีหลัง / COD"/>
    <s v=""/>
    <s v="-"/>
    <s v="08/07/2025 23:41"/>
  </r>
  <r>
    <x v="2"/>
    <x v="2"/>
    <n v="50"/>
    <n v="1"/>
    <s v="FOV43"/>
    <n v="129"/>
    <n v="29"/>
    <s v="ร้านที่4"/>
    <s v="พ***มธ"/>
    <s v="นครนายก"/>
    <s v="-"/>
    <s v=""/>
    <s v="08/07/2025 23:39"/>
    <s v="-"/>
    <s v="J&amp;T COD"/>
    <s v="Tiktok"/>
    <s v="จ่ายทีหลัง / COD"/>
    <s v=""/>
    <s v="-"/>
    <s v="08/07/2025 23:39"/>
  </r>
  <r>
    <x v="3"/>
    <x v="3"/>
    <n v="50"/>
    <n v="1"/>
    <s v="FOV43"/>
    <n v="129"/>
    <n v="29"/>
    <s v="ร้านที่4"/>
    <s v="พ***มธ"/>
    <s v="นครนายก"/>
    <s v="-"/>
    <s v=""/>
    <s v="08/07/2025 23:39"/>
    <s v="-"/>
    <s v="J&amp;T COD"/>
    <s v="Tiktok"/>
    <s v="จ่ายทีหลัง / COD"/>
    <s v=""/>
    <s v="-"/>
    <s v="08/07/2025 23:39"/>
  </r>
  <r>
    <x v="1"/>
    <x v="1"/>
    <n v="50"/>
    <n v="1"/>
    <s v="FOV43"/>
    <n v="129"/>
    <n v="29"/>
    <s v="ร้านที่4"/>
    <s v="พ***มธ"/>
    <s v="นครนายก"/>
    <s v="-"/>
    <s v=""/>
    <s v="08/07/2025 23:39"/>
    <s v="-"/>
    <s v="J&amp;T COD"/>
    <s v="Tiktok"/>
    <s v="จ่ายทีหลัง / COD"/>
    <s v=""/>
    <s v="-"/>
    <s v="08/07/2025 23:39"/>
  </r>
  <r>
    <x v="4"/>
    <x v="4"/>
    <n v="66.666666666666671"/>
    <n v="3"/>
    <s v="FOV42"/>
    <n v="129"/>
    <n v="29"/>
    <s v="ร้านที่2"/>
    <s v="ก***ต"/>
    <s v="ลพบุรี"/>
    <s v="-"/>
    <s v=""/>
    <s v="08/07/2025 23:23"/>
    <s v="-"/>
    <s v="J&amp;T COD"/>
    <s v="Tiktok"/>
    <s v="จ่ายทีหลัง / COD"/>
    <s v=""/>
    <s v="-"/>
    <s v="08/07/2025 23:23"/>
  </r>
  <r>
    <x v="4"/>
    <x v="4"/>
    <n v="66.666666666666671"/>
    <n v="6"/>
    <s v="FOV41"/>
    <n v="200"/>
    <n v="0"/>
    <s v="ร้านที่4"/>
    <s v="ว***า น***ก้ว"/>
    <s v="ยะลา"/>
    <s v="-"/>
    <s v=""/>
    <s v="08/07/2025 23:10"/>
    <s v="-"/>
    <s v="J&amp;T COD"/>
    <s v="Tiktok"/>
    <s v="จ่ายทีหลัง / COD"/>
    <s v=""/>
    <s v="-"/>
    <s v="08/07/2025 23:10"/>
  </r>
  <r>
    <x v="5"/>
    <x v="5"/>
    <n v="90"/>
    <n v="2"/>
    <s v="FOV40"/>
    <n v="163.92"/>
    <n v="35.450000000000003"/>
    <s v="ร้านที่8"/>
    <s v="บัวสอน ช่วยจำ"/>
    <s v="บ้านบัวงาม 262 หมู่1_x000a__x000a_เดชอุดม/ Det Udomอุบลราชธานี/ Ubon Ratchathani_x000a_34160"/>
    <s v="34160"/>
    <s v="660843098025"/>
    <s v="08/07/2025 23:09"/>
    <s v="-"/>
    <s v="Kerry_dropoff"/>
    <s v="Lazada"/>
    <s v="lazada"/>
    <s v=""/>
    <s v="-"/>
    <s v="08/07/2025 23:09"/>
  </r>
  <r>
    <x v="2"/>
    <x v="2"/>
    <n v="50"/>
    <n v="1"/>
    <s v="FOV39"/>
    <n v="129"/>
    <n v="29"/>
    <s v="ร้านที่4"/>
    <s v="โ***่"/>
    <s v="กำแพงเพชร"/>
    <s v="-"/>
    <s v=""/>
    <s v="08/07/2025 23:05"/>
    <s v="-"/>
    <s v="J&amp;T COD"/>
    <s v="Tiktok"/>
    <s v="จ่ายทีหลัง / COD"/>
    <s v=""/>
    <s v="-"/>
    <s v="08/07/2025 23:05"/>
  </r>
  <r>
    <x v="3"/>
    <x v="3"/>
    <n v="50"/>
    <n v="1"/>
    <s v="FOV39"/>
    <n v="129"/>
    <n v="29"/>
    <s v="ร้านที่4"/>
    <s v="โ***่"/>
    <s v="กำแพงเพชร"/>
    <s v="-"/>
    <s v=""/>
    <s v="08/07/2025 23:05"/>
    <s v="-"/>
    <s v="J&amp;T COD"/>
    <s v="Tiktok"/>
    <s v="จ่ายทีหลัง / COD"/>
    <s v=""/>
    <s v="-"/>
    <s v="08/07/2025 23:05"/>
  </r>
  <r>
    <x v="1"/>
    <x v="1"/>
    <n v="50"/>
    <n v="1"/>
    <s v="FOV39"/>
    <n v="129"/>
    <n v="29"/>
    <s v="ร้านที่4"/>
    <s v="โ***่"/>
    <s v="กำแพงเพชร"/>
    <s v="-"/>
    <s v=""/>
    <s v="08/07/2025 23:05"/>
    <s v="-"/>
    <s v="J&amp;T COD"/>
    <s v="Tiktok"/>
    <s v="จ่ายทีหลัง / COD"/>
    <s v=""/>
    <s v="-"/>
    <s v="08/07/2025 23:05"/>
  </r>
  <r>
    <x v="6"/>
    <x v="6"/>
    <n v="66.333333333333329"/>
    <n v="3"/>
    <s v="FOV38"/>
    <n v="2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07/2025 23:31"/>
    <s v="-"/>
    <s v="Flash Express"/>
    <s v="Shopee"/>
    <s v="shopee"/>
    <s v=""/>
    <s v="-"/>
    <s v="08/07/2025 23:01"/>
  </r>
  <r>
    <x v="2"/>
    <x v="2"/>
    <n v="50"/>
    <n v="1"/>
    <s v="FOV37"/>
    <n v="100"/>
    <n v="0"/>
    <s v="ร้านที่4"/>
    <s v="ส***กดิ์"/>
    <s v="สระบุรี"/>
    <s v="-"/>
    <s v=""/>
    <s v="08/07/2025 22:59"/>
    <s v="-"/>
    <s v="J&amp;T Express"/>
    <s v="Tiktok"/>
    <s v="tiktok"/>
    <s v=""/>
    <s v="-"/>
    <s v="08/07/2025 22:59"/>
  </r>
  <r>
    <x v="3"/>
    <x v="3"/>
    <n v="50"/>
    <n v="1"/>
    <s v="FOV37"/>
    <n v="100"/>
    <n v="0"/>
    <s v="ร้านที่4"/>
    <s v="ส***กดิ์"/>
    <s v="สระบุรี"/>
    <s v="-"/>
    <s v=""/>
    <s v="08/07/2025 22:59"/>
    <s v="-"/>
    <s v="J&amp;T Express"/>
    <s v="Tiktok"/>
    <s v="tiktok"/>
    <s v=""/>
    <s v="-"/>
    <s v="08/07/2025 22:59"/>
  </r>
  <r>
    <x v="1"/>
    <x v="1"/>
    <n v="50"/>
    <n v="1"/>
    <s v="FOV37"/>
    <n v="100"/>
    <n v="0"/>
    <s v="ร้านที่4"/>
    <s v="ส***กดิ์"/>
    <s v="สระบุรี"/>
    <s v="-"/>
    <s v=""/>
    <s v="08/07/2025 22:59"/>
    <s v="-"/>
    <s v="J&amp;T Express"/>
    <s v="Tiktok"/>
    <s v="tiktok"/>
    <s v=""/>
    <s v="-"/>
    <s v="08/07/2025 22:59"/>
  </r>
  <r>
    <x v="6"/>
    <x v="6"/>
    <n v="66.333333333333329"/>
    <n v="3"/>
    <s v="FOV35"/>
    <n v="2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07/2025 23:28"/>
    <s v="-"/>
    <s v="Flash Express"/>
    <s v="Shopee"/>
    <s v="shopee"/>
    <s v=""/>
    <s v="-"/>
    <s v="08/07/2025 22:58"/>
  </r>
  <r>
    <x v="6"/>
    <x v="7"/>
    <n v="47.34"/>
    <n v="1"/>
    <s v="FOV34"/>
    <n v="47.34"/>
    <n v="0"/>
    <s v="ร้านที่1"/>
    <s v="เท"/>
    <s v="ม.กรุงไทย 100/75 · ปากแพรก/ Pak Phraek_x000a__x000a_เมืองกาญจนบุรี/ Mueang Kanchanaburiกาญจนบุรี/ Kanchanaburi_x000a_71000"/>
    <s v="71000"/>
    <s v=""/>
    <s v="-"/>
    <s v="-"/>
    <s v="Kerry_dropoff"/>
    <s v="Lazada"/>
    <s v="-"/>
    <s v=""/>
    <s v="-"/>
    <s v="08/07/2025 22:49"/>
  </r>
  <r>
    <x v="1"/>
    <x v="1"/>
    <n v="60"/>
    <n v="3"/>
    <s v="FOV33"/>
    <n v="100"/>
    <n v="0"/>
    <s v="ร้านที่4"/>
    <s v="L***ta N***sa"/>
    <s v="สุโขทัย"/>
    <s v="-"/>
    <s v=""/>
    <s v="08/07/2025 22:35"/>
    <s v="-"/>
    <s v="J&amp;T COD"/>
    <s v="Tiktok"/>
    <s v="จ่ายทีหลัง / COD"/>
    <s v=""/>
    <s v="-"/>
    <s v="08/07/2025 22:35"/>
  </r>
  <r>
    <x v="4"/>
    <x v="4"/>
    <n v="66.666666666666671"/>
    <n v="12"/>
    <s v="FOV32"/>
    <n v="400"/>
    <n v="0"/>
    <s v="ร้านที่4"/>
    <s v="พ***ไพลิน แ***รรมชาติ"/>
    <s v="น่าน"/>
    <s v="-"/>
    <s v=""/>
    <s v="08/07/2025 22:34"/>
    <s v="-"/>
    <s v="J&amp;T COD"/>
    <s v="Tiktok"/>
    <s v="จ่ายทีหลัง / COD"/>
    <s v=""/>
    <s v="-"/>
    <s v="08/07/2025 22:34"/>
  </r>
  <r>
    <x v="2"/>
    <x v="2"/>
    <n v="50"/>
    <n v="2"/>
    <s v="FOV31"/>
    <n v="200"/>
    <n v="0"/>
    <s v="ร้านที่4"/>
    <s v="ธ***กตร์ โ***าร"/>
    <s v="กำแพงเพชร"/>
    <s v="-"/>
    <s v=""/>
    <s v="08/07/2025 22:30"/>
    <s v="-"/>
    <s v="J&amp;T Express"/>
    <s v="Tiktok"/>
    <s v="tiktok"/>
    <s v=""/>
    <s v="-"/>
    <s v="08/07/2025 22:30"/>
  </r>
  <r>
    <x v="3"/>
    <x v="3"/>
    <n v="50"/>
    <n v="2"/>
    <s v="FOV31"/>
    <n v="200"/>
    <n v="0"/>
    <s v="ร้านที่4"/>
    <s v="ธ***กตร์ โ***าร"/>
    <s v="กำแพงเพชร"/>
    <s v="-"/>
    <s v=""/>
    <s v="08/07/2025 22:30"/>
    <s v="-"/>
    <s v="J&amp;T Express"/>
    <s v="Tiktok"/>
    <s v="tiktok"/>
    <s v=""/>
    <s v="-"/>
    <s v="08/07/2025 22:30"/>
  </r>
  <r>
    <x v="1"/>
    <x v="1"/>
    <n v="50"/>
    <n v="2"/>
    <s v="FOV31"/>
    <n v="200"/>
    <n v="0"/>
    <s v="ร้านที่4"/>
    <s v="ธ***กตร์ โ***าร"/>
    <s v="กำแพงเพชร"/>
    <s v="-"/>
    <s v=""/>
    <s v="08/07/2025 22:30"/>
    <s v="-"/>
    <s v="J&amp;T Express"/>
    <s v="Tiktok"/>
    <s v="tiktok"/>
    <s v=""/>
    <s v="-"/>
    <s v="08/07/2025 22:30"/>
  </r>
  <r>
    <x v="7"/>
    <x v="8"/>
    <n v="54.5"/>
    <n v="2"/>
    <s v="FOV29"/>
    <n v="11"/>
    <n v="5"/>
    <s v="ร้านที่1"/>
    <s v="K.aon"/>
    <s v="หมู่บ้านทัพผึ้งน้อย 78/1 ม.3 · วังคัน/ Wang Khan_x000a__x000a_ด่านช้าง/ Dan Changสุพรรณบุรี/ Suphanburi_x000a_72180"/>
    <s v="72180"/>
    <s v="660815629254"/>
    <s v="08/07/2025 22:28"/>
    <s v="-"/>
    <s v="Kerry_dropoff"/>
    <s v="Lazada"/>
    <s v="lazada"/>
    <s v=""/>
    <s v="-"/>
    <s v="08/07/2025 22:27"/>
  </r>
  <r>
    <x v="0"/>
    <x v="0"/>
    <n v="66.666666666666671"/>
    <n v="6"/>
    <s v="FOV27"/>
    <n v="200"/>
    <n v="0"/>
    <s v="ร้านที่2"/>
    <s v="น***ิดาภา ค***พันธุ์"/>
    <s v="สงขลา"/>
    <s v="-"/>
    <s v=""/>
    <s v="08/07/2025 22:02"/>
    <s v="-"/>
    <s v="J&amp;T COD"/>
    <s v="Tiktok"/>
    <s v="จ่ายทีหลัง / COD"/>
    <s v=""/>
    <s v="-"/>
    <s v="08/07/2025 22:25"/>
  </r>
  <r>
    <x v="6"/>
    <x v="7"/>
    <n v="47.34"/>
    <n v="1"/>
    <s v="FOV26"/>
    <n v="47.34"/>
    <n v="0"/>
    <s v="ร้านที่1"/>
    <s v="พีรพัฒน์ มูลวงค์"/>
    <s v="ซอยข้างร้านน้องใหม่หมูกระทะ เข้าไปประมาณ 300 เมตร บ้านอยู่ในรั้วที่เป็นบ้าน 3 หลังติดกัน 58/2 ม.7 · บางกระทุ่ม/ Bang Krathum_x000a__x000a_บางกระทุ่ม/ Bang Krathumพิษณุโลก/ Phitsanulok_x000a_65110"/>
    <s v="65110"/>
    <s v="660979213261"/>
    <s v="08/07/2025 22:17"/>
    <s v="-"/>
    <s v="Kerry_dropoff"/>
    <s v="Lazada"/>
    <s v="lazada"/>
    <s v=""/>
    <s v="-"/>
    <s v="08/07/2025 22:16"/>
  </r>
  <r>
    <x v="6"/>
    <x v="7"/>
    <n v="47.34"/>
    <n v="1"/>
    <s v="FOV25"/>
    <n v="47.34"/>
    <n v="0"/>
    <s v="ร้านที่1"/>
    <s v="พีรพัฒน์"/>
    <s v="58/2 ม.7 · บางกระทุ่ม/ Bang Krathum_x000a__x000a_บางกระทุ่ม/ Bang Krathumพิษณุโลก/ Phitsanulok_x000a_65110"/>
    <s v="65110"/>
    <s v="660979213261"/>
    <s v="08/07/2025 22:17"/>
    <s v="-"/>
    <s v="Kerry_dropoff"/>
    <s v="Lazada"/>
    <s v="lazada"/>
    <s v=""/>
    <s v="-"/>
    <s v="08/07/2025 22:16"/>
  </r>
  <r>
    <x v="8"/>
    <x v="9"/>
    <n v="33.333333333333336"/>
    <n v="3"/>
    <s v="FOV24"/>
    <n v="200"/>
    <n v="0"/>
    <s v="ร้านที่2"/>
    <s v="เ***ณี บ***ี"/>
    <s v="สุราษฎร์ธานี"/>
    <s v="-"/>
    <s v=""/>
    <s v="08/07/2025 22:16"/>
    <s v="-"/>
    <s v="J&amp;T Express"/>
    <s v="Tiktok"/>
    <s v="tiktok"/>
    <s v=""/>
    <s v="-"/>
    <s v="08/07/2025 22:16"/>
  </r>
  <r>
    <x v="5"/>
    <x v="10"/>
    <n v="120"/>
    <n v="1"/>
    <s v="FOV24"/>
    <n v="200"/>
    <n v="0"/>
    <s v="ร้านที่2"/>
    <s v="เ***ณี บ***ี"/>
    <s v="สุราษฎร์ธานี"/>
    <s v="-"/>
    <s v=""/>
    <s v="08/07/2025 22:16"/>
    <s v="-"/>
    <s v="J&amp;T Express"/>
    <s v="Tiktok"/>
    <s v="tiktok"/>
    <s v=""/>
    <s v="-"/>
    <s v="08/07/2025 22:16"/>
  </r>
  <r>
    <x v="6"/>
    <x v="7"/>
    <n v="59.51"/>
    <n v="2"/>
    <s v="FOV23"/>
    <n v="145.02000000000001"/>
    <n v="26"/>
    <s v="ร้านที่1"/>
    <s v="ปราณี พ่วงประสงค์"/>
    <s v="4/350 หมู่ 3 ซอยคลองหลวง21 ต.คลองหนึ่ง_x000a__x000a_คลองหลวง/ Khlong Luangปทุมธานี/ Pathum Thani_x000a_12120"/>
    <s v="12120"/>
    <s v="660896660628"/>
    <s v="08/07/2025 22:15"/>
    <s v="-"/>
    <s v="Kerry_dropoff"/>
    <s v="Lazada"/>
    <s v="lazada"/>
    <s v=""/>
    <s v="-"/>
    <s v="08/07/2025 22:15"/>
  </r>
  <r>
    <x v="2"/>
    <x v="11"/>
    <n v="38.58"/>
    <n v="1"/>
    <s v="FOV22"/>
    <n v="282.43"/>
    <n v="26"/>
    <s v="ร้านที่1"/>
    <s v="ลักษณา พานงูเหลือม"/>
    <s v="249 หมู่ 5 บ้านเขานมนาง ตำบลลำพญากลาง_x000a__x000a_มวกเหล็ก/ Muak Lekสระบุรี/ Saraburi_x000a_30130"/>
    <s v="30130"/>
    <s v="660857789350"/>
    <s v="08/07/2025 22:00"/>
    <s v="-"/>
    <s v="Kerry_dropoff"/>
    <s v="Lazada"/>
    <s v="lazada"/>
    <s v=""/>
    <s v="-"/>
    <s v="08/07/2025 22:00"/>
  </r>
  <r>
    <x v="8"/>
    <x v="9"/>
    <n v="50"/>
    <n v="6"/>
    <s v="FOV22"/>
    <n v="282.43"/>
    <n v="26"/>
    <s v="ร้านที่1"/>
    <s v="ลักษณา พานงูเหลือม"/>
    <s v="249 หมู่ 5 บ้านเขานมนาง ตำบลลำพญากลาง_x000a__x000a_มวกเหล็ก/ Muak Lekสระบุรี/ Saraburi_x000a_30130"/>
    <s v="30130"/>
    <s v="660857789350"/>
    <s v="08/07/2025 22:00"/>
    <s v="-"/>
    <s v="Kerry_dropoff"/>
    <s v="Lazada"/>
    <s v="lazada"/>
    <s v=""/>
    <s v="-"/>
    <s v="08/07/2025 22:00"/>
  </r>
  <r>
    <x v="2"/>
    <x v="2"/>
    <n v="50"/>
    <n v="1"/>
    <s v="FOV21"/>
    <n v="100"/>
    <n v="0"/>
    <s v="ร้านที่4"/>
    <s v="ส***ณี  ม***ะการ"/>
    <s v="ปทุมธานี"/>
    <s v="-"/>
    <s v=""/>
    <s v="08/07/2025 21:59"/>
    <s v="-"/>
    <s v="Flash Express Thailand"/>
    <s v="Tiktok"/>
    <s v="tiktok"/>
    <s v=""/>
    <s v="-"/>
    <s v="08/07/2025 21:59"/>
  </r>
  <r>
    <x v="3"/>
    <x v="3"/>
    <n v="50"/>
    <n v="1"/>
    <s v="FOV21"/>
    <n v="100"/>
    <n v="0"/>
    <s v="ร้านที่4"/>
    <s v="ส***ณี  ม***ะการ"/>
    <s v="ปทุมธานี"/>
    <s v="-"/>
    <s v=""/>
    <s v="08/07/2025 21:59"/>
    <s v="-"/>
    <s v="Flash Express Thailand"/>
    <s v="Tiktok"/>
    <s v="tiktok"/>
    <s v=""/>
    <s v="-"/>
    <s v="08/07/2025 21:59"/>
  </r>
  <r>
    <x v="1"/>
    <x v="1"/>
    <n v="50"/>
    <n v="1"/>
    <s v="FOV21"/>
    <n v="100"/>
    <n v="0"/>
    <s v="ร้านที่4"/>
    <s v="ส***ณี  ม***ะการ"/>
    <s v="ปทุมธานี"/>
    <s v="-"/>
    <s v=""/>
    <s v="08/07/2025 21:59"/>
    <s v="-"/>
    <s v="Flash Express Thailand"/>
    <s v="Tiktok"/>
    <s v="tiktok"/>
    <s v=""/>
    <s v="-"/>
    <s v="08/07/2025 21:59"/>
  </r>
  <r>
    <x v="2"/>
    <x v="2"/>
    <n v="50"/>
    <n v="1"/>
    <s v="FOV19"/>
    <n v="100"/>
    <n v="0"/>
    <s v="ร้านที่4"/>
    <s v="น***าวอัญชลี  ศ***วาลย์"/>
    <s v="อำนาจเจริญ"/>
    <s v="-"/>
    <s v=""/>
    <s v="08/07/2025 21:56"/>
    <s v="-"/>
    <s v="J&amp;T COD"/>
    <s v="Tiktok"/>
    <s v="จ่ายทีหลัง / COD"/>
    <s v=""/>
    <s v="-"/>
    <s v="08/07/2025 21:56"/>
  </r>
  <r>
    <x v="3"/>
    <x v="3"/>
    <n v="50"/>
    <n v="1"/>
    <s v="FOV19"/>
    <n v="100"/>
    <n v="0"/>
    <s v="ร้านที่4"/>
    <s v="น***าวอัญชลี  ศ***วาลย์"/>
    <s v="อำนาจเจริญ"/>
    <s v="-"/>
    <s v=""/>
    <s v="08/07/2025 21:56"/>
    <s v="-"/>
    <s v="J&amp;T COD"/>
    <s v="Tiktok"/>
    <s v="จ่ายทีหลัง / COD"/>
    <s v=""/>
    <s v="-"/>
    <s v="08/07/2025 21:56"/>
  </r>
  <r>
    <x v="1"/>
    <x v="1"/>
    <n v="50"/>
    <n v="1"/>
    <s v="FOV19"/>
    <n v="100"/>
    <n v="0"/>
    <s v="ร้านที่4"/>
    <s v="น***าวอัญชลี  ศ***วาลย์"/>
    <s v="อำนาจเจริญ"/>
    <s v="-"/>
    <s v=""/>
    <s v="08/07/2025 21:56"/>
    <s v="-"/>
    <s v="J&amp;T COD"/>
    <s v="Tiktok"/>
    <s v="จ่ายทีหลัง / COD"/>
    <s v=""/>
    <s v="-"/>
    <s v="08/07/2025 21:56"/>
  </r>
  <r>
    <x v="2"/>
    <x v="2"/>
    <n v="50"/>
    <n v="2"/>
    <s v="FOV17"/>
    <n v="200"/>
    <n v="0"/>
    <s v="ร้านที่4"/>
    <s v="ม***ญา พ***ขำ"/>
    <s v="สุราษฎร์ธานี"/>
    <s v="-"/>
    <s v=""/>
    <s v="08/07/2025 21:29"/>
    <s v="-"/>
    <s v="J&amp;T COD"/>
    <s v="Tiktok"/>
    <s v="จ่ายทีหลัง / COD"/>
    <s v=""/>
    <s v="-"/>
    <s v="08/07/2025 21:29"/>
  </r>
  <r>
    <x v="3"/>
    <x v="3"/>
    <n v="50"/>
    <n v="2"/>
    <s v="FOV17"/>
    <n v="200"/>
    <n v="0"/>
    <s v="ร้านที่4"/>
    <s v="ม***ญา พ***ขำ"/>
    <s v="สุราษฎร์ธานี"/>
    <s v="-"/>
    <s v=""/>
    <s v="08/07/2025 21:29"/>
    <s v="-"/>
    <s v="J&amp;T COD"/>
    <s v="Tiktok"/>
    <s v="จ่ายทีหลัง / COD"/>
    <s v=""/>
    <s v="-"/>
    <s v="08/07/2025 21:29"/>
  </r>
  <r>
    <x v="1"/>
    <x v="1"/>
    <n v="50"/>
    <n v="2"/>
    <s v="FOV17"/>
    <n v="200"/>
    <n v="0"/>
    <s v="ร้านที่4"/>
    <s v="ม***ญา พ***ขำ"/>
    <s v="สุราษฎร์ธานี"/>
    <s v="-"/>
    <s v=""/>
    <s v="08/07/2025 21:29"/>
    <s v="-"/>
    <s v="J&amp;T COD"/>
    <s v="Tiktok"/>
    <s v="จ่ายทีหลัง / COD"/>
    <s v=""/>
    <s v="-"/>
    <s v="08/07/2025 21:29"/>
  </r>
  <r>
    <x v="8"/>
    <x v="9"/>
    <n v="50"/>
    <n v="6"/>
    <s v="FOV16"/>
    <n v="200"/>
    <n v="0"/>
    <s v="ร้านที่2"/>
    <s v="ส***รณทา ไ***สง"/>
    <s v="สระบุรี"/>
    <s v="-"/>
    <s v=""/>
    <s v="08/07/2025 21:19"/>
    <s v="-"/>
    <s v="J&amp;T COD"/>
    <s v="Tiktok"/>
    <s v="จ่ายทีหลัง / COD"/>
    <s v=""/>
    <s v="-"/>
    <s v="08/07/2025 21:20"/>
  </r>
  <r>
    <x v="2"/>
    <x v="2"/>
    <n v="50"/>
    <n v="1"/>
    <s v="FOV15"/>
    <n v="100"/>
    <n v="0"/>
    <s v="ร้านที่4"/>
    <s v="ส***าติ ส***จริญ"/>
    <s v="กรุงเทพฯ"/>
    <s v="-"/>
    <s v=""/>
    <s v="08/07/2025 21:19"/>
    <s v="-"/>
    <s v="J&amp;T COD"/>
    <s v="Tiktok"/>
    <s v="จ่ายทีหลัง / COD"/>
    <s v=""/>
    <s v="-"/>
    <s v="08/07/2025 21:20"/>
  </r>
  <r>
    <x v="3"/>
    <x v="3"/>
    <n v="50"/>
    <n v="1"/>
    <s v="FOV15"/>
    <n v="100"/>
    <n v="0"/>
    <s v="ร้านที่4"/>
    <s v="ส***าติ ส***จริญ"/>
    <s v="กรุงเทพฯ"/>
    <s v="-"/>
    <s v=""/>
    <s v="08/07/2025 21:19"/>
    <s v="-"/>
    <s v="J&amp;T COD"/>
    <s v="Tiktok"/>
    <s v="จ่ายทีหลัง / COD"/>
    <s v=""/>
    <s v="-"/>
    <s v="08/07/2025 21:20"/>
  </r>
  <r>
    <x v="1"/>
    <x v="1"/>
    <n v="50"/>
    <n v="1"/>
    <s v="FOV15"/>
    <n v="100"/>
    <n v="0"/>
    <s v="ร้านที่4"/>
    <s v="ส***าติ ส***จริญ"/>
    <s v="กรุงเทพฯ"/>
    <s v="-"/>
    <s v=""/>
    <s v="08/07/2025 21:19"/>
    <s v="-"/>
    <s v="J&amp;T COD"/>
    <s v="Tiktok"/>
    <s v="จ่ายทีหลัง / COD"/>
    <s v=""/>
    <s v="-"/>
    <s v="08/07/2025 21:20"/>
  </r>
  <r>
    <x v="2"/>
    <x v="2"/>
    <n v="50"/>
    <n v="1"/>
    <s v="FOV14"/>
    <n v="100"/>
    <n v="0"/>
    <s v="ร้านที่4"/>
    <s v="ภ***มัย แ***ทอง"/>
    <s v="เทศบาลนครนครสวรรค์"/>
    <s v="-"/>
    <s v=""/>
    <s v="08/07/2025 21:18"/>
    <s v="-"/>
    <s v="J&amp;T Express"/>
    <s v="Tiktok"/>
    <s v="tiktok"/>
    <s v=""/>
    <s v="-"/>
    <s v="08/07/2025 21:18"/>
  </r>
  <r>
    <x v="3"/>
    <x v="3"/>
    <n v="50"/>
    <n v="1"/>
    <s v="FOV14"/>
    <n v="100"/>
    <n v="0"/>
    <s v="ร้านที่4"/>
    <s v="ภ***มัย แ***ทอง"/>
    <s v="เทศบาลนครนครสวรรค์"/>
    <s v="-"/>
    <s v=""/>
    <s v="08/07/2025 21:18"/>
    <s v="-"/>
    <s v="J&amp;T Express"/>
    <s v="Tiktok"/>
    <s v="tiktok"/>
    <s v=""/>
    <s v="-"/>
    <s v="08/07/2025 21:18"/>
  </r>
  <r>
    <x v="1"/>
    <x v="1"/>
    <n v="50"/>
    <n v="1"/>
    <s v="FOV14"/>
    <n v="100"/>
    <n v="0"/>
    <s v="ร้านที่4"/>
    <s v="ภ***มัย แ***ทอง"/>
    <s v="เทศบาลนครนครสวรรค์"/>
    <s v="-"/>
    <s v=""/>
    <s v="08/07/2025 21:18"/>
    <s v="-"/>
    <s v="J&amp;T Express"/>
    <s v="Tiktok"/>
    <s v="tiktok"/>
    <s v=""/>
    <s v="-"/>
    <s v="08/07/2025 21:18"/>
  </r>
  <r>
    <x v="6"/>
    <x v="6"/>
    <n v="74"/>
    <n v="3"/>
    <s v="FOV13"/>
    <n v="260"/>
    <n v="38"/>
    <s v="ร้านที่1"/>
    <s v="น******)"/>
    <s v="******าย ตำบลลาดควาย อำเภอศรีเมืองใหม่ จังหวัดอุบลราชธานี 34250"/>
    <s v="34250"/>
    <s v="03"/>
    <s v="08/07/2025 21:14"/>
    <s v="-"/>
    <s v="Flash Express"/>
    <s v="Shopee"/>
    <s v="shopee"/>
    <s v=""/>
    <s v="-"/>
    <s v="08/07/2025 21:14"/>
  </r>
  <r>
    <x v="0"/>
    <x v="0"/>
    <n v="66.666666666666671"/>
    <n v="3"/>
    <s v="FOV12"/>
    <n v="100"/>
    <n v="0"/>
    <s v="ร้านที่2"/>
    <s v="ท***ำ. โ***"/>
    <s v="มหาสารคาม"/>
    <s v="-"/>
    <s v=""/>
    <s v="08/07/2025 21:09"/>
    <s v="-"/>
    <s v="J&amp;T COD"/>
    <s v="Tiktok"/>
    <s v="จ่ายทีหลัง / COD"/>
    <s v=""/>
    <s v="-"/>
    <s v="08/07/2025 21:13"/>
  </r>
  <r>
    <x v="2"/>
    <x v="2"/>
    <n v="50"/>
    <n v="1"/>
    <s v="FOV11"/>
    <n v="138"/>
    <n v="38"/>
    <s v="ร้านที่4"/>
    <s v="ว***ียร  ว***ีแก้ว"/>
    <s v="เทศบาลนครอุบลราชธานี"/>
    <s v="-"/>
    <s v=""/>
    <s v="08/07/2025 21:04"/>
    <s v="-"/>
    <s v="J&amp;T COD"/>
    <s v="Tiktok"/>
    <s v="จ่ายทีหลัง / COD"/>
    <s v=""/>
    <s v="-"/>
    <s v="08/07/2025 21:06"/>
  </r>
  <r>
    <x v="3"/>
    <x v="3"/>
    <n v="50"/>
    <n v="1"/>
    <s v="FOV11"/>
    <n v="138"/>
    <n v="38"/>
    <s v="ร้านที่4"/>
    <s v="ว***ียร  ว***ีแก้ว"/>
    <s v="เทศบาลนครอุบลราชธานี"/>
    <s v="-"/>
    <s v=""/>
    <s v="08/07/2025 21:04"/>
    <s v="-"/>
    <s v="J&amp;T COD"/>
    <s v="Tiktok"/>
    <s v="จ่ายทีหลัง / COD"/>
    <s v=""/>
    <s v="-"/>
    <s v="08/07/2025 21:06"/>
  </r>
  <r>
    <x v="1"/>
    <x v="1"/>
    <n v="50"/>
    <n v="1"/>
    <s v="FOV11"/>
    <n v="138"/>
    <n v="38"/>
    <s v="ร้านที่4"/>
    <s v="ว***ียร  ว***ีแก้ว"/>
    <s v="เทศบาลนครอุบลราชธานี"/>
    <s v="-"/>
    <s v=""/>
    <s v="08/07/2025 21:04"/>
    <s v="-"/>
    <s v="J&amp;T COD"/>
    <s v="Tiktok"/>
    <s v="จ่ายทีหลัง / COD"/>
    <s v=""/>
    <s v="-"/>
    <s v="08/07/2025 21:06"/>
  </r>
  <r>
    <x v="2"/>
    <x v="2"/>
    <n v="50"/>
    <n v="4"/>
    <s v="FOV10"/>
    <n v="400"/>
    <n v="0"/>
    <s v="ร้านที่4"/>
    <s v="น***าวยุพาพร  แ***ทอง"/>
    <s v="เทศบาลนครอุบลราชธานี"/>
    <s v="-"/>
    <s v=""/>
    <s v="08/07/2025 21:04"/>
    <s v="-"/>
    <s v="J&amp;T COD"/>
    <s v="Tiktok"/>
    <s v="จ่ายทีหลัง / COD"/>
    <s v=""/>
    <s v="-"/>
    <s v="08/07/2025 21:06"/>
  </r>
  <r>
    <x v="3"/>
    <x v="3"/>
    <n v="50"/>
    <n v="4"/>
    <s v="FOV10"/>
    <n v="400"/>
    <n v="0"/>
    <s v="ร้านที่4"/>
    <s v="น***าวยุพาพร  แ***ทอง"/>
    <s v="เทศบาลนครอุบลราชธานี"/>
    <s v="-"/>
    <s v=""/>
    <s v="08/07/2025 21:04"/>
    <s v="-"/>
    <s v="J&amp;T COD"/>
    <s v="Tiktok"/>
    <s v="จ่ายทีหลัง / COD"/>
    <s v=""/>
    <s v="-"/>
    <s v="08/07/2025 21:05"/>
  </r>
  <r>
    <x v="1"/>
    <x v="1"/>
    <n v="50"/>
    <n v="4"/>
    <s v="FOV10"/>
    <n v="400"/>
    <n v="0"/>
    <s v="ร้านที่4"/>
    <s v="น***าวยุพาพร  แ***ทอง"/>
    <s v="เทศบาลนครอุบลราชธานี"/>
    <s v="-"/>
    <s v=""/>
    <s v="08/07/2025 21:04"/>
    <s v="-"/>
    <s v="J&amp;T COD"/>
    <s v="Tiktok"/>
    <s v="จ่ายทีหลัง / COD"/>
    <s v=""/>
    <s v="-"/>
    <s v="08/07/2025 21:05"/>
  </r>
  <r>
    <x v="2"/>
    <x v="2"/>
    <n v="50"/>
    <n v="1"/>
    <s v="FOV9"/>
    <n v="100"/>
    <n v="0"/>
    <s v="ร้านที่4"/>
    <s v="น***ิษณุพงษ์ อ***ทัย"/>
    <s v="นครสวรรค์"/>
    <s v="-"/>
    <s v=""/>
    <s v="08/07/2025 20:59"/>
    <s v="-"/>
    <s v="J&amp;T COD"/>
    <s v="Tiktok"/>
    <s v="จ่ายทีหลัง / COD"/>
    <s v=""/>
    <s v="-"/>
    <s v="08/07/2025 21:00"/>
  </r>
  <r>
    <x v="3"/>
    <x v="3"/>
    <n v="50"/>
    <n v="1"/>
    <s v="FOV9"/>
    <n v="100"/>
    <n v="0"/>
    <s v="ร้านที่4"/>
    <s v="น***ิษณุพงษ์ อ***ทัย"/>
    <s v="นครสวรรค์"/>
    <s v="-"/>
    <s v=""/>
    <s v="08/07/2025 20:59"/>
    <s v="-"/>
    <s v="J&amp;T COD"/>
    <s v="Tiktok"/>
    <s v="จ่ายทีหลัง / COD"/>
    <s v=""/>
    <s v="-"/>
    <s v="08/07/2025 21:00"/>
  </r>
  <r>
    <x v="1"/>
    <x v="1"/>
    <n v="50"/>
    <n v="1"/>
    <s v="FOV9"/>
    <n v="100"/>
    <n v="0"/>
    <s v="ร้านที่4"/>
    <s v="น***ิษณุพงษ์ อ***ทัย"/>
    <s v="นครสวรรค์"/>
    <s v="-"/>
    <s v=""/>
    <s v="08/07/2025 20:59"/>
    <s v="-"/>
    <s v="J&amp;T COD"/>
    <s v="Tiktok"/>
    <s v="จ่ายทีหลัง / COD"/>
    <s v=""/>
    <s v="-"/>
    <s v="08/07/2025 21:00"/>
  </r>
  <r>
    <x v="6"/>
    <x v="7"/>
    <n v="47.71"/>
    <n v="1"/>
    <s v="FOV8"/>
    <n v="268.06"/>
    <n v="64"/>
    <s v="ร้านที่1"/>
    <s v="Emmalean Lefeyer"/>
    <s v="114/2Soi Suksabaijai 5, Thinanon Road · กาฬสินธุ์/ Kalasin_x000a__x000a_เมืองกาฬสินธุ์/ Mueang Kalasinกาฬสินธุ์/ Kalasin_x000a_46000"/>
    <s v="46000"/>
    <s v="660910548509"/>
    <s v="08/07/2025 20:53"/>
    <s v="-"/>
    <s v="Kerry_dropoff"/>
    <s v="Lazada"/>
    <s v="lazada"/>
    <s v=""/>
    <s v="-"/>
    <s v="08/07/2025 20:53"/>
  </r>
  <r>
    <x v="6"/>
    <x v="7"/>
    <n v="47.7"/>
    <n v="1"/>
    <s v="FOV8"/>
    <n v="268.06"/>
    <n v="64"/>
    <s v="ร้านที่1"/>
    <s v="Emmalean Lefeyer"/>
    <s v="114/2Soi Suksabaijai 5, Thinanon Road · กาฬสินธุ์/ Kalasin_x000a__x000a_เมืองกาฬสินธุ์/ Mueang Kalasinกาฬสินธุ์/ Kalasin_x000a_46000"/>
    <s v="46000"/>
    <s v="660910548509"/>
    <s v="08/07/2025 20:53"/>
    <s v="-"/>
    <s v="Kerry_dropoff"/>
    <s v="Lazada"/>
    <s v="lazada"/>
    <s v=""/>
    <s v="-"/>
    <s v="08/07/2025 20:53"/>
  </r>
  <r>
    <x v="8"/>
    <x v="9"/>
    <n v="33.333333333333336"/>
    <n v="3"/>
    <s v="FOV8"/>
    <n v="268.06"/>
    <n v="64"/>
    <s v="ร้านที่1"/>
    <s v="Emmalean Lefeyer"/>
    <s v="114/2Soi Suksabaijai 5, Thinanon Road · กาฬสินธุ์/ Kalasin_x000a__x000a_เมืองกาฬสินธุ์/ Mueang Kalasinกาฬสินธุ์/ Kalasin_x000a_46000"/>
    <s v="46000"/>
    <s v="660910548509"/>
    <s v="08/07/2025 20:53"/>
    <s v="-"/>
    <s v="Kerry_dropoff"/>
    <s v="Lazada"/>
    <s v="lazada"/>
    <s v=""/>
    <s v="-"/>
    <s v="08/07/2025 20:53"/>
  </r>
  <r>
    <x v="6"/>
    <x v="6"/>
    <n v="69.900000000000006"/>
    <n v="10"/>
    <s v="FOV7"/>
    <n v="849"/>
    <n v="73"/>
    <s v="ร้านที่1"/>
    <s v="A******a"/>
    <s v="******) หมู่ 2 ตำบลบึงทองหลาง อำเภอลำลูกกา จังหวัดปทุมธานี 12150"/>
    <s v="12150"/>
    <s v="99"/>
    <s v="08/07/2025 21:19"/>
    <s v="-"/>
    <s v="Flash Express"/>
    <s v="Shopee"/>
    <s v="shopee"/>
    <s v=""/>
    <s v="-"/>
    <s v="08/07/2025 20:49"/>
  </r>
  <r>
    <x v="2"/>
    <x v="2"/>
    <n v="50"/>
    <n v="1"/>
    <s v="FOV6"/>
    <n v="200"/>
    <n v="0"/>
    <s v="ร้านที่4"/>
    <s v="อ***นา"/>
    <s v="นครราชสีมา"/>
    <s v="-"/>
    <s v=""/>
    <s v="08/07/2025 20:45"/>
    <s v="-"/>
    <s v="J&amp;T Express"/>
    <s v="Tiktok"/>
    <s v="tiktok"/>
    <s v=""/>
    <s v="-"/>
    <s v="08/07/2025 20:45"/>
  </r>
  <r>
    <x v="3"/>
    <x v="3"/>
    <n v="50"/>
    <n v="1"/>
    <s v="FOV6"/>
    <n v="200"/>
    <n v="0"/>
    <s v="ร้านที่4"/>
    <s v="อ***นา"/>
    <s v="นครราชสีมา"/>
    <s v="-"/>
    <s v=""/>
    <s v="08/07/2025 20:45"/>
    <s v="-"/>
    <s v="J&amp;T Express"/>
    <s v="Tiktok"/>
    <s v="tiktok"/>
    <s v=""/>
    <s v="-"/>
    <s v="08/07/2025 20:45"/>
  </r>
  <r>
    <x v="1"/>
    <x v="1"/>
    <n v="50"/>
    <n v="1"/>
    <s v="FOV6"/>
    <n v="200"/>
    <n v="0"/>
    <s v="ร้านที่4"/>
    <s v="อ***นา"/>
    <s v="นครราชสีมา"/>
    <s v="-"/>
    <s v=""/>
    <s v="08/07/2025 20:45"/>
    <s v="-"/>
    <s v="J&amp;T Express"/>
    <s v="Tiktok"/>
    <s v="tiktok"/>
    <s v=""/>
    <s v="-"/>
    <s v="08/07/2025 20:45"/>
  </r>
  <r>
    <x v="4"/>
    <x v="4"/>
    <n v="66.666666666666671"/>
    <n v="3"/>
    <s v="FOV6"/>
    <n v="200"/>
    <n v="0"/>
    <s v="ร้านที่4"/>
    <s v="อ***นา"/>
    <s v="นครราชสีมา"/>
    <s v="-"/>
    <s v=""/>
    <s v="08/07/2025 20:45"/>
    <s v="-"/>
    <s v="J&amp;T Express"/>
    <s v="Tiktok"/>
    <s v="tiktok"/>
    <s v=""/>
    <s v="-"/>
    <s v="08/07/2025 20:45"/>
  </r>
  <r>
    <x v="9"/>
    <x v="12"/>
    <n v="45"/>
    <n v="1"/>
    <s v="FOV5"/>
    <n v="45"/>
    <n v="0"/>
    <s v="ร้านที่1"/>
    <s v="อ****า"/>
    <s v="****** อำเภอเมืองชุมพร (ข้างร้านอ่าวไทย) ตำบลปากน้ำ อำเภอเมืองชุมพร จังหวัดชุมพร 86120"/>
    <s v="86120"/>
    <s v="95"/>
    <s v="08/07/2025 21:13"/>
    <s v="-"/>
    <s v="Flash Express"/>
    <s v="Shopee"/>
    <s v="shopee"/>
    <s v=""/>
    <s v="-"/>
    <s v="08/07/2025 20:40"/>
  </r>
  <r>
    <x v="2"/>
    <x v="2"/>
    <n v="50"/>
    <n v="1"/>
    <s v="FOV4"/>
    <n v="165"/>
    <n v="0"/>
    <s v="ร้านที่4"/>
    <s v="ก***ญา ศ***ัฒ"/>
    <s v="กรุงเทพมหานคร"/>
    <s v="-"/>
    <s v=""/>
    <s v="08/07/2025 20:36"/>
    <s v="-"/>
    <s v="J&amp;T Express"/>
    <s v="Tiktok"/>
    <s v="tiktok"/>
    <s v=""/>
    <s v="-"/>
    <s v="08/07/2025 20:36"/>
  </r>
  <r>
    <x v="3"/>
    <x v="3"/>
    <n v="50"/>
    <n v="1"/>
    <s v="FOV4"/>
    <n v="165"/>
    <n v="0"/>
    <s v="ร้านที่4"/>
    <s v="ก***ญา ศ***ัฒ"/>
    <s v="กรุงเทพมหานคร"/>
    <s v="-"/>
    <s v=""/>
    <s v="08/07/2025 20:36"/>
    <s v="-"/>
    <s v="J&amp;T Express"/>
    <s v="Tiktok"/>
    <s v="tiktok"/>
    <s v=""/>
    <s v="-"/>
    <s v="08/07/2025 20:36"/>
  </r>
  <r>
    <x v="1"/>
    <x v="1"/>
    <n v="50"/>
    <n v="1"/>
    <s v="FOV4"/>
    <n v="165"/>
    <n v="0"/>
    <s v="ร้านที่4"/>
    <s v="ก***ญา ศ***ัฒ"/>
    <s v="กรุงเทพมหานคร"/>
    <s v="-"/>
    <s v=""/>
    <s v="08/07/2025 20:36"/>
    <s v="-"/>
    <s v="J&amp;T Express"/>
    <s v="Tiktok"/>
    <s v="tiktok"/>
    <s v=""/>
    <s v="-"/>
    <s v="08/07/2025 20:36"/>
  </r>
  <r>
    <x v="10"/>
    <x v="13"/>
    <n v="65"/>
    <n v="1"/>
    <s v="FOV4"/>
    <n v="165"/>
    <n v="0"/>
    <s v="ร้านที่4"/>
    <s v="ก***ญา ศ***ัฒ"/>
    <s v="กรุงเทพมหานคร"/>
    <s v="-"/>
    <s v=""/>
    <s v="08/07/2025 20:36"/>
    <s v="-"/>
    <s v="J&amp;T Express"/>
    <s v="Tiktok"/>
    <s v="tiktok"/>
    <s v=""/>
    <s v="-"/>
    <s v="08/07/2025 20:36"/>
  </r>
  <r>
    <x v="6"/>
    <x v="7"/>
    <n v="40.49"/>
    <n v="1"/>
    <s v="FOV2"/>
    <n v="40.49"/>
    <n v="0"/>
    <s v="ร้านที่1"/>
    <s v="นันทกา"/>
    <s v="100/75 หมู่บ้านกรุงไทย ซอย2 · ปากแพรก/ Pak Phraek_x000a__x000a_เมืองกาญจนบุรี/ Mueang Kanchanaburiกาญจนบุรี/ Kanchanaburi_x000a_71000"/>
    <s v="71000"/>
    <s v="660892607530"/>
    <s v="08/07/2025 22:44"/>
    <s v="-"/>
    <s v="Kerry_dropoff"/>
    <s v="Lazada"/>
    <s v="lazada"/>
    <s v=""/>
    <s v="-"/>
    <s v="08/07/2025 20:32"/>
  </r>
  <r>
    <x v="2"/>
    <x v="2"/>
    <n v="50"/>
    <n v="2"/>
    <s v="FOU98"/>
    <n v="200"/>
    <n v="0"/>
    <s v="ร้านที่4"/>
    <s v="ส***รษา พ***ระ"/>
    <s v="สตูล"/>
    <s v="-"/>
    <s v=""/>
    <s v="08/07/2025 20:24"/>
    <s v="-"/>
    <s v="J&amp;T COD"/>
    <s v="Tiktok"/>
    <s v="จ่ายทีหลัง / COD"/>
    <s v=""/>
    <s v="-"/>
    <s v="08/07/2025 20:24"/>
  </r>
  <r>
    <x v="3"/>
    <x v="3"/>
    <n v="50"/>
    <n v="2"/>
    <s v="FOU98"/>
    <n v="200"/>
    <n v="0"/>
    <s v="ร้านที่4"/>
    <s v="ส***รษา พ***ระ"/>
    <s v="สตูล"/>
    <s v="-"/>
    <s v=""/>
    <s v="08/07/2025 20:24"/>
    <s v="-"/>
    <s v="J&amp;T COD"/>
    <s v="Tiktok"/>
    <s v="จ่ายทีหลัง / COD"/>
    <s v=""/>
    <s v="-"/>
    <s v="08/07/2025 20:24"/>
  </r>
  <r>
    <x v="1"/>
    <x v="1"/>
    <n v="50"/>
    <n v="2"/>
    <s v="FOU98"/>
    <n v="200"/>
    <n v="0"/>
    <s v="ร้านที่4"/>
    <s v="ส***รษา พ***ระ"/>
    <s v="สตูล"/>
    <s v="-"/>
    <s v=""/>
    <s v="08/07/2025 20:24"/>
    <s v="-"/>
    <s v="J&amp;T COD"/>
    <s v="Tiktok"/>
    <s v="จ่ายทีหลัง / COD"/>
    <s v=""/>
    <s v="-"/>
    <s v="08/07/2025 20:24"/>
  </r>
  <r>
    <x v="2"/>
    <x v="2"/>
    <n v="50"/>
    <n v="1"/>
    <s v="FOU97"/>
    <n v="100"/>
    <n v="0"/>
    <s v="ร้านที่4"/>
    <s v="น***าครินต์ ค***ริญ"/>
    <s v="กรุงเทพฯ"/>
    <s v="-"/>
    <s v=""/>
    <s v="08/07/2025 20:16"/>
    <s v="-"/>
    <s v="J&amp;T COD"/>
    <s v="Tiktok"/>
    <s v="จ่ายทีหลัง / COD"/>
    <s v=""/>
    <s v="-"/>
    <s v="08/07/2025 20:16"/>
  </r>
  <r>
    <x v="3"/>
    <x v="3"/>
    <n v="50"/>
    <n v="1"/>
    <s v="FOU97"/>
    <n v="100"/>
    <n v="0"/>
    <s v="ร้านที่4"/>
    <s v="น***าครินต์ ค***ริญ"/>
    <s v="กรุงเทพฯ"/>
    <s v="-"/>
    <s v=""/>
    <s v="08/07/2025 20:16"/>
    <s v="-"/>
    <s v="J&amp;T COD"/>
    <s v="Tiktok"/>
    <s v="จ่ายทีหลัง / COD"/>
    <s v=""/>
    <s v="-"/>
    <s v="08/07/2025 20:16"/>
  </r>
  <r>
    <x v="1"/>
    <x v="1"/>
    <n v="50"/>
    <n v="1"/>
    <s v="FOU97"/>
    <n v="100"/>
    <n v="0"/>
    <s v="ร้านที่4"/>
    <s v="น***าครินต์ ค***ริญ"/>
    <s v="กรุงเทพฯ"/>
    <s v="-"/>
    <s v=""/>
    <s v="08/07/2025 20:16"/>
    <s v="-"/>
    <s v="J&amp;T COD"/>
    <s v="Tiktok"/>
    <s v="จ่ายทีหลัง / COD"/>
    <s v=""/>
    <s v="-"/>
    <s v="08/07/2025 20:16"/>
  </r>
  <r>
    <x v="8"/>
    <x v="9"/>
    <n v="50"/>
    <n v="6"/>
    <s v="FOU95"/>
    <n v="200"/>
    <n v="0"/>
    <s v="ร้านที่2"/>
    <s v="น*** ม***ัพย์"/>
    <s v="อุบลราชธานี"/>
    <s v="-"/>
    <s v=""/>
    <s v="08/07/2025 19:53"/>
    <s v="-"/>
    <s v="J&amp;T COD"/>
    <s v="Tiktok"/>
    <s v="จ่ายทีหลัง / COD"/>
    <s v=""/>
    <s v="-"/>
    <s v="08/07/2025 19:53"/>
  </r>
  <r>
    <x v="2"/>
    <x v="2"/>
    <n v="50"/>
    <n v="1"/>
    <s v="FOU94"/>
    <n v="100"/>
    <n v="0"/>
    <s v="ร้านที่4"/>
    <s v="ก***รณ์"/>
    <s v="สตูล"/>
    <s v="-"/>
    <s v=""/>
    <s v="08/07/2025 19:50"/>
    <s v="-"/>
    <s v="J&amp;T COD"/>
    <s v="Tiktok"/>
    <s v="จ่ายทีหลัง / COD"/>
    <s v=""/>
    <s v="-"/>
    <s v="08/07/2025 19:50"/>
  </r>
  <r>
    <x v="3"/>
    <x v="3"/>
    <n v="50"/>
    <n v="1"/>
    <s v="FOU94"/>
    <n v="100"/>
    <n v="0"/>
    <s v="ร้านที่4"/>
    <s v="ก***รณ์"/>
    <s v="สตูล"/>
    <s v="-"/>
    <s v=""/>
    <s v="08/07/2025 19:50"/>
    <s v="-"/>
    <s v="J&amp;T COD"/>
    <s v="Tiktok"/>
    <s v="จ่ายทีหลัง / COD"/>
    <s v=""/>
    <s v="-"/>
    <s v="08/07/2025 19:50"/>
  </r>
  <r>
    <x v="1"/>
    <x v="1"/>
    <n v="50"/>
    <n v="1"/>
    <s v="FOU94"/>
    <n v="100"/>
    <n v="0"/>
    <s v="ร้านที่4"/>
    <s v="ก***รณ์"/>
    <s v="สตูล"/>
    <s v="-"/>
    <s v=""/>
    <s v="08/07/2025 19:50"/>
    <s v="-"/>
    <s v="J&amp;T COD"/>
    <s v="Tiktok"/>
    <s v="จ่ายทีหลัง / COD"/>
    <s v=""/>
    <s v="-"/>
    <s v="08/07/2025 19:50"/>
  </r>
  <r>
    <x v="8"/>
    <x v="9"/>
    <n v="33.333333333333336"/>
    <n v="3"/>
    <s v="FOU93"/>
    <n v="129"/>
    <n v="29"/>
    <s v="ร้านที่2"/>
    <s v="อ***ิรา  ส***ูน"/>
    <s v="กำแพงเพชร"/>
    <s v="-"/>
    <s v=""/>
    <s v="08/07/2025 19:34"/>
    <s v="-"/>
    <s v="J&amp;T COD"/>
    <s v="Tiktok"/>
    <s v="จ่ายทีหลัง / COD"/>
    <s v=""/>
    <s v="-"/>
    <s v="08/07/2025 19:34"/>
  </r>
  <r>
    <x v="6"/>
    <x v="6"/>
    <n v="66.333333333333329"/>
    <n v="3"/>
    <s v="FOU92"/>
    <n v="175.99"/>
    <n v="26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08/07/2025 19:32"/>
    <s v="-"/>
    <s v="Kerry_dropoff"/>
    <s v="Lazada"/>
    <s v="lazada"/>
    <s v=""/>
    <s v="-"/>
    <s v="08/07/2025 19:31"/>
  </r>
  <r>
    <x v="6"/>
    <x v="7"/>
    <n v="60.87"/>
    <n v="1"/>
    <s v="FOU91"/>
    <n v="60.87"/>
    <n v="0"/>
    <s v="ร้านที่1"/>
    <s v="วิภารัตน์ พิมพ์ศักดิ์"/>
    <s v="17  ม.9 เทศบาลนครอ้อมน้อย อ.กระทุ่มแบน จ.สมุทรสาคร_x000a__x000a_กระทุ่มแบน/ Krathum Baenสมุทรสาคร/ Samut Sakhon_x000a_74130"/>
    <s v="74130"/>
    <s v="660860104102"/>
    <s v="08/07/2025 19:26"/>
    <s v="-"/>
    <s v="Kerry_dropoff"/>
    <s v="Lazada"/>
    <s v="lazada"/>
    <s v=""/>
    <s v="-"/>
    <s v="08/07/2025 19:26"/>
  </r>
  <r>
    <x v="4"/>
    <x v="4"/>
    <n v="66.666666666666671"/>
    <n v="12"/>
    <s v="FOU90"/>
    <n v="400"/>
    <n v="0"/>
    <s v="ร้านที่4"/>
    <s v="ป***ดี ร***าน"/>
    <s v="ปทุมธานี"/>
    <s v="-"/>
    <s v=""/>
    <s v="08/07/2025 19:18"/>
    <s v="-"/>
    <s v="Flash Express Thailand COD"/>
    <s v="Tiktok"/>
    <s v="จ่ายทีหลัง / COD"/>
    <s v=""/>
    <s v="-"/>
    <s v="08/07/2025 19:18"/>
  </r>
  <r>
    <x v="0"/>
    <x v="0"/>
    <n v="66.666666666666671"/>
    <n v="3"/>
    <s v="FOU89"/>
    <n v="200"/>
    <n v="0"/>
    <s v="ร้านที่4"/>
    <s v="ท**  ท***ุข     .***ศบาลหนองหญ้าไซ"/>
    <s v="สุพรรณบุรี"/>
    <s v="-"/>
    <s v=""/>
    <s v="08/07/2025 19:18"/>
    <s v="-"/>
    <s v="J&amp;T Express"/>
    <s v="Tiktok"/>
    <s v="tiktok"/>
    <s v=""/>
    <s v="-"/>
    <s v="08/07/2025 19:18"/>
  </r>
  <r>
    <x v="2"/>
    <x v="2"/>
    <n v="50"/>
    <n v="1"/>
    <s v="FOU89"/>
    <n v="200"/>
    <n v="0"/>
    <s v="ร้านที่4"/>
    <s v="ท**  ท***ุข     .***ศบาลหนองหญ้าไซ"/>
    <s v="สุพรรณบุรี"/>
    <s v="-"/>
    <s v=""/>
    <s v="08/07/2025 19:18"/>
    <s v="-"/>
    <s v="J&amp;T Express"/>
    <s v="Tiktok"/>
    <s v="tiktok"/>
    <s v=""/>
    <s v="-"/>
    <s v="08/07/2025 19:18"/>
  </r>
  <r>
    <x v="3"/>
    <x v="3"/>
    <n v="50"/>
    <n v="1"/>
    <s v="FOU89"/>
    <n v="200"/>
    <n v="0"/>
    <s v="ร้านที่4"/>
    <s v="ท**  ท***ุข     .***ศบาลหนองหญ้าไซ"/>
    <s v="สุพรรณบุรี"/>
    <s v="-"/>
    <s v=""/>
    <s v="08/07/2025 19:18"/>
    <s v="-"/>
    <s v="J&amp;T Express"/>
    <s v="Tiktok"/>
    <s v="tiktok"/>
    <s v=""/>
    <s v="-"/>
    <s v="08/07/2025 19:18"/>
  </r>
  <r>
    <x v="1"/>
    <x v="1"/>
    <n v="50"/>
    <n v="1"/>
    <s v="FOU89"/>
    <n v="200"/>
    <n v="0"/>
    <s v="ร้านที่4"/>
    <s v="ท**  ท***ุข     .***ศบาลหนองหญ้าไซ"/>
    <s v="สุพรรณบุรี"/>
    <s v="-"/>
    <s v=""/>
    <s v="08/07/2025 19:18"/>
    <s v="-"/>
    <s v="J&amp;T Express"/>
    <s v="Tiktok"/>
    <s v="tiktok"/>
    <s v=""/>
    <s v="-"/>
    <s v="08/07/2025 19:18"/>
  </r>
  <r>
    <x v="2"/>
    <x v="2"/>
    <n v="50"/>
    <n v="1"/>
    <s v="FOU88"/>
    <n v="100"/>
    <n v="0"/>
    <s v="ร้านที่2"/>
    <s v="น***ตะวัน"/>
    <s v="อุบลราชธานี"/>
    <s v="-"/>
    <s v=""/>
    <s v="08/07/2025 19:17"/>
    <s v="-"/>
    <s v="J&amp;T Express"/>
    <s v="Tiktok"/>
    <s v="tiktok"/>
    <s v=""/>
    <s v="-"/>
    <s v="08/07/2025 19:17"/>
  </r>
  <r>
    <x v="3"/>
    <x v="3"/>
    <n v="50"/>
    <n v="1"/>
    <s v="FOU88"/>
    <n v="100"/>
    <n v="0"/>
    <s v="ร้านที่2"/>
    <s v="น***ตะวัน"/>
    <s v="อุบลราชธานี"/>
    <s v="-"/>
    <s v=""/>
    <s v="08/07/2025 19:17"/>
    <s v="-"/>
    <s v="J&amp;T Express"/>
    <s v="Tiktok"/>
    <s v="tiktok"/>
    <s v=""/>
    <s v="-"/>
    <s v="08/07/2025 19:17"/>
  </r>
  <r>
    <x v="1"/>
    <x v="1"/>
    <n v="50"/>
    <n v="1"/>
    <s v="FOU88"/>
    <n v="100"/>
    <n v="0"/>
    <s v="ร้านที่2"/>
    <s v="น***ตะวัน"/>
    <s v="อุบลราชธานี"/>
    <s v="-"/>
    <s v=""/>
    <s v="08/07/2025 19:17"/>
    <s v="-"/>
    <s v="J&amp;T Express"/>
    <s v="Tiktok"/>
    <s v="tiktok"/>
    <s v=""/>
    <s v="-"/>
    <s v="08/07/2025 19:17"/>
  </r>
  <r>
    <x v="9"/>
    <x v="12"/>
    <n v="30"/>
    <n v="12"/>
    <s v="FOU87"/>
    <n v="384"/>
    <n v="4"/>
    <s v="ร้านที่1"/>
    <s v="สุนันทา   หมวดทอง"/>
    <s v="นำ้เเดง 6 · เชี่ยวเหลียง/ Chiao Liang_x000a__x000a_กะเปอร์/ Kapoeระนอง/ Ranong_x000a_85120"/>
    <s v="85120"/>
    <s v=""/>
    <s v="-"/>
    <s v="-"/>
    <s v="Kerry_dropoff"/>
    <s v="Lazada"/>
    <s v="-"/>
    <s v=""/>
    <s v="-"/>
    <s v="08/07/2025 19:15"/>
  </r>
  <r>
    <x v="2"/>
    <x v="2"/>
    <n v="50"/>
    <n v="2"/>
    <s v="FOU86"/>
    <n v="200"/>
    <n v="0"/>
    <s v="ร้านที่4"/>
    <s v="B***ON"/>
    <s v="ขอนแก่น"/>
    <s v="-"/>
    <s v=""/>
    <s v="08/07/2025 19:08"/>
    <s v="-"/>
    <s v="J&amp;T COD"/>
    <s v="Tiktok"/>
    <s v="จ่ายทีหลัง / COD"/>
    <s v=""/>
    <s v="-"/>
    <s v="08/07/2025 19:08"/>
  </r>
  <r>
    <x v="3"/>
    <x v="3"/>
    <n v="50"/>
    <n v="2"/>
    <s v="FOU86"/>
    <n v="200"/>
    <n v="0"/>
    <s v="ร้านที่4"/>
    <s v="B***ON"/>
    <s v="ขอนแก่น"/>
    <s v="-"/>
    <s v=""/>
    <s v="08/07/2025 19:08"/>
    <s v="-"/>
    <s v="J&amp;T COD"/>
    <s v="Tiktok"/>
    <s v="จ่ายทีหลัง / COD"/>
    <s v=""/>
    <s v="-"/>
    <s v="08/07/2025 19:08"/>
  </r>
  <r>
    <x v="1"/>
    <x v="1"/>
    <n v="50"/>
    <n v="2"/>
    <s v="FOU86"/>
    <n v="200"/>
    <n v="0"/>
    <s v="ร้านที่4"/>
    <s v="B***ON"/>
    <s v="ขอนแก่น"/>
    <s v="-"/>
    <s v=""/>
    <s v="08/07/2025 19:08"/>
    <s v="-"/>
    <s v="J&amp;T COD"/>
    <s v="Tiktok"/>
    <s v="จ่ายทีหลัง / COD"/>
    <s v=""/>
    <s v="-"/>
    <s v="08/07/2025 19:08"/>
  </r>
  <r>
    <x v="9"/>
    <x v="12"/>
    <n v="30"/>
    <n v="12"/>
    <s v="FOU85"/>
    <n v="319.60000000000002"/>
    <n v="29"/>
    <s v="ร้านที่1"/>
    <s v="นิสา บุตรพรม"/>
    <s v="ไทรย้อย ซอย2 629/1 ม.8 · คู้ยายหมี/ Ku Yai Mi_x000a__x000a_สนามชัยเขต/ Sanam Chai Khetฉะเชิงเทรา/ Chachoengsao_x000a_24160"/>
    <s v="24160"/>
    <s v="660923923361"/>
    <s v="08/07/2025 19:08"/>
    <s v="-"/>
    <s v="Kerry_dropoff"/>
    <s v="Lazada"/>
    <s v="lazada"/>
    <s v=""/>
    <s v="-"/>
    <s v="08/07/2025 19:08"/>
  </r>
  <r>
    <x v="3"/>
    <x v="3"/>
    <n v="33.333333333333336"/>
    <n v="15"/>
    <s v="FOU84"/>
    <n v="500"/>
    <n v="0"/>
    <s v="ร้านที่2"/>
    <s v="บ***ัท พ***นด์พี ฟ*** ม***เก็ต จ***ด"/>
    <s v="นครราชสีมา"/>
    <s v="-"/>
    <s v=""/>
    <s v="08/07/2025 19:02"/>
    <s v="-"/>
    <s v="J&amp;T COD"/>
    <s v="Tiktok"/>
    <s v="จ่ายทีหลัง / COD"/>
    <s v=""/>
    <s v="-"/>
    <s v="08/07/2025 19:02"/>
  </r>
  <r>
    <x v="1"/>
    <x v="1"/>
    <n v="60"/>
    <n v="15"/>
    <s v="FOU83"/>
    <n v="500"/>
    <n v="0"/>
    <s v="ร้านที่2"/>
    <s v="บ***ัท พ***นด์พี ฟ*** ม***เก็ต จ***ด"/>
    <s v="นครราชสีมา"/>
    <s v="-"/>
    <s v=""/>
    <s v="08/07/2025 19:02"/>
    <s v="-"/>
    <s v="J&amp;T COD"/>
    <s v="Tiktok"/>
    <s v="จ่ายทีหลัง / COD"/>
    <s v=""/>
    <s v="-"/>
    <s v="08/07/2025 19:02"/>
  </r>
  <r>
    <x v="11"/>
    <x v="14"/>
    <n v="10"/>
    <n v="100"/>
    <s v="FOU82"/>
    <n v="951"/>
    <n v="0"/>
    <s v="ร้านที่1"/>
    <s v="น******์"/>
    <s v="******095-4539889)กรณีโทรไม่ติดรบกวนโทรเบอร์นี้ ตำบลสันนาเม็ง อำเภอสันทราย จังหวัดเชียงใหม่ 50210"/>
    <s v="50210"/>
    <s v="83"/>
    <s v="09/07/2025 07:01"/>
    <s v="-"/>
    <s v="SPX Express"/>
    <s v="Shopee"/>
    <s v="shopee"/>
    <s v=""/>
    <s v="-"/>
    <s v="08/07/2025 19:01"/>
  </r>
  <r>
    <x v="5"/>
    <x v="15"/>
    <n v="56"/>
    <n v="1"/>
    <s v="FOU81"/>
    <n v="59"/>
    <n v="3"/>
    <s v="ร้านที่9"/>
    <s v="เสาวนีย์ กะดิรัตน์"/>
    <s v="102 ถ.รัษฎา อ.กันตัง_x000a__x000a_กันตัง/ Kantangตรัง/ Trang_x000a_92110"/>
    <s v="92110"/>
    <s v="660948919636"/>
    <s v="08/07/2025 19:00"/>
    <s v="-"/>
    <s v="Kerry_dropoff"/>
    <s v="Lazada"/>
    <s v="lazada"/>
    <s v=""/>
    <s v="-"/>
    <s v="08/07/2025 19:00"/>
  </r>
  <r>
    <x v="2"/>
    <x v="2"/>
    <n v="50"/>
    <n v="2"/>
    <s v="FOU80"/>
    <n v="190"/>
    <n v="0"/>
    <s v="ร้านที่4"/>
    <s v="บ***ิ้ง ข***ะออง"/>
    <s v="ปทุมธานี"/>
    <s v="-"/>
    <s v=""/>
    <s v="08/07/2025 18:57"/>
    <s v="-"/>
    <s v="Flash Express Thailand COD"/>
    <s v="Tiktok"/>
    <s v="จ่ายทีหลัง / COD"/>
    <s v=""/>
    <s v="-"/>
    <s v="08/07/2025 18:57"/>
  </r>
  <r>
    <x v="3"/>
    <x v="3"/>
    <n v="50"/>
    <n v="2"/>
    <s v="FOU80"/>
    <n v="190"/>
    <n v="0"/>
    <s v="ร้านที่4"/>
    <s v="บ***ิ้ง ข***ะออง"/>
    <s v="ปทุมธานี"/>
    <s v="-"/>
    <s v=""/>
    <s v="08/07/2025 18:57"/>
    <s v="-"/>
    <s v="Flash Express Thailand COD"/>
    <s v="Tiktok"/>
    <s v="จ่ายทีหลัง / COD"/>
    <s v=""/>
    <s v="-"/>
    <s v="08/07/2025 18:57"/>
  </r>
  <r>
    <x v="1"/>
    <x v="1"/>
    <n v="50"/>
    <n v="2"/>
    <s v="FOU80"/>
    <n v="190"/>
    <n v="0"/>
    <s v="ร้านที่4"/>
    <s v="บ***ิ้ง ข***ะออง"/>
    <s v="ปทุมธานี"/>
    <s v="-"/>
    <s v=""/>
    <s v="08/07/2025 18:57"/>
    <s v="-"/>
    <s v="Flash Express Thailand COD"/>
    <s v="Tiktok"/>
    <s v="จ่ายทีหลัง / COD"/>
    <s v=""/>
    <s v="-"/>
    <s v="08/07/2025 18:57"/>
  </r>
  <r>
    <x v="2"/>
    <x v="2"/>
    <n v="50"/>
    <n v="2"/>
    <s v="FOU79"/>
    <n v="200"/>
    <n v="0"/>
    <s v="ร้านที่4"/>
    <s v="ล***อม ว***เนียม"/>
    <s v="พัทลุง"/>
    <s v="-"/>
    <s v=""/>
    <s v="08/07/2025 18:55"/>
    <s v="-"/>
    <s v="J&amp;T COD"/>
    <s v="Tiktok"/>
    <s v="จ่ายทีหลัง / COD"/>
    <s v=""/>
    <s v="-"/>
    <s v="08/07/2025 18:55"/>
  </r>
  <r>
    <x v="3"/>
    <x v="3"/>
    <n v="50"/>
    <n v="2"/>
    <s v="FOU79"/>
    <n v="200"/>
    <n v="0"/>
    <s v="ร้านที่4"/>
    <s v="ล***อม ว***เนียม"/>
    <s v="พัทลุง"/>
    <s v="-"/>
    <s v=""/>
    <s v="08/07/2025 18:55"/>
    <s v="-"/>
    <s v="J&amp;T COD"/>
    <s v="Tiktok"/>
    <s v="จ่ายทีหลัง / COD"/>
    <s v=""/>
    <s v="-"/>
    <s v="08/07/2025 18:55"/>
  </r>
  <r>
    <x v="1"/>
    <x v="1"/>
    <n v="50"/>
    <n v="2"/>
    <s v="FOU79"/>
    <n v="200"/>
    <n v="0"/>
    <s v="ร้านที่4"/>
    <s v="ล***อม ว***เนียม"/>
    <s v="พัทลุง"/>
    <s v="-"/>
    <s v=""/>
    <s v="08/07/2025 18:55"/>
    <s v="-"/>
    <s v="J&amp;T COD"/>
    <s v="Tiktok"/>
    <s v="จ่ายทีหลัง / COD"/>
    <s v=""/>
    <s v="-"/>
    <s v="08/07/2025 18:55"/>
  </r>
  <r>
    <x v="12"/>
    <x v="16"/>
    <n v="12"/>
    <n v="20"/>
    <s v="FOU78"/>
    <n v="379"/>
    <n v="0"/>
    <s v="ร้านที่1"/>
    <s v="ร******ว"/>
    <s v="******นินพระ ตำบลเนินพระ อำเภอเมืองระยอง จังหวัดระยอง 21150"/>
    <s v="21150"/>
    <s v="38"/>
    <s v="08/07/2025 18:54"/>
    <s v="-"/>
    <s v="Flash Express"/>
    <s v="Shopee"/>
    <s v="shopee"/>
    <s v=""/>
    <s v="-"/>
    <s v="08/07/2025 18:53"/>
  </r>
  <r>
    <x v="1"/>
    <x v="1"/>
    <n v="42"/>
    <n v="1"/>
    <s v="FOU78"/>
    <n v="379"/>
    <n v="0"/>
    <s v="ร้านที่1"/>
    <s v="ร******ว"/>
    <s v="******นินพระ ตำบลเนินพระ อำเภอเมืองระยอง จังหวัดระยอง 21150"/>
    <s v="21150"/>
    <s v="38"/>
    <s v="08/07/2025 18:54"/>
    <s v="-"/>
    <s v="Flash Express"/>
    <s v="Shopee"/>
    <s v="shopee"/>
    <s v=""/>
    <s v="-"/>
    <s v="08/07/2025 18:53"/>
  </r>
  <r>
    <x v="8"/>
    <x v="9"/>
    <n v="57"/>
    <n v="1"/>
    <s v="FOU78"/>
    <n v="379"/>
    <n v="0"/>
    <s v="ร้านที่1"/>
    <s v="ร******ว"/>
    <s v="******นินพระ ตำบลเนินพระ อำเภอเมืองระยอง จังหวัดระยอง 21150"/>
    <s v="21150"/>
    <s v="38"/>
    <s v="08/07/2025 18:54"/>
    <s v="-"/>
    <s v="Flash Express"/>
    <s v="Shopee"/>
    <s v="shopee"/>
    <s v=""/>
    <s v="-"/>
    <s v="08/07/2025 18:53"/>
  </r>
  <r>
    <x v="4"/>
    <x v="4"/>
    <n v="66.666666666666671"/>
    <n v="3"/>
    <s v="FOU77"/>
    <n v="100"/>
    <n v="0"/>
    <s v="ร้านที่2"/>
    <s v="อ***ร ช***น"/>
    <s v="อุดรธานี"/>
    <s v="-"/>
    <s v=""/>
    <s v="08/07/2025 18:51"/>
    <s v="-"/>
    <s v="J&amp;T COD"/>
    <s v="Tiktok"/>
    <s v="จ่ายทีหลัง / COD"/>
    <s v=""/>
    <s v="-"/>
    <s v="08/07/2025 18:51"/>
  </r>
  <r>
    <x v="2"/>
    <x v="2"/>
    <n v="50"/>
    <n v="1"/>
    <s v="FOU76"/>
    <n v="109"/>
    <n v="9"/>
    <s v="ร้านที่4"/>
    <s v="พ***พงศ์ ป***ิตร"/>
    <s v="นครราชสีมา"/>
    <s v="-"/>
    <s v=""/>
    <s v="08/07/2025 18:45"/>
    <s v="-"/>
    <s v="J&amp;T COD"/>
    <s v="Tiktok"/>
    <s v="จ่ายทีหลัง / COD"/>
    <s v=""/>
    <s v="-"/>
    <s v="08/07/2025 18:46"/>
  </r>
  <r>
    <x v="3"/>
    <x v="3"/>
    <n v="50"/>
    <n v="1"/>
    <s v="FOU76"/>
    <n v="109"/>
    <n v="9"/>
    <s v="ร้านที่4"/>
    <s v="พ***พงศ์ ป***ิตร"/>
    <s v="นครราชสีมา"/>
    <s v="-"/>
    <s v=""/>
    <s v="08/07/2025 18:45"/>
    <s v="-"/>
    <s v="J&amp;T COD"/>
    <s v="Tiktok"/>
    <s v="จ่ายทีหลัง / COD"/>
    <s v=""/>
    <s v="-"/>
    <s v="08/07/2025 18:46"/>
  </r>
  <r>
    <x v="1"/>
    <x v="1"/>
    <n v="50"/>
    <n v="1"/>
    <s v="FOU76"/>
    <n v="109"/>
    <n v="9"/>
    <s v="ร้านที่4"/>
    <s v="พ***พงศ์ ป***ิตร"/>
    <s v="นครราชสีมา"/>
    <s v="-"/>
    <s v=""/>
    <s v="08/07/2025 18:45"/>
    <s v="-"/>
    <s v="J&amp;T COD"/>
    <s v="Tiktok"/>
    <s v="จ่ายทีหลัง / COD"/>
    <s v=""/>
    <s v="-"/>
    <s v="08/07/2025 18:46"/>
  </r>
  <r>
    <x v="1"/>
    <x v="1"/>
    <n v="60"/>
    <n v="3"/>
    <s v="FOU75"/>
    <n v="200"/>
    <n v="0"/>
    <s v="ร้านที่2"/>
    <s v="น***ชล ช***ุนทด"/>
    <s v="ปทุมธานี"/>
    <s v="-"/>
    <s v=""/>
    <s v="08/07/2025 18:37"/>
    <s v="-"/>
    <s v="Flash Express Thailand"/>
    <s v="Tiktok"/>
    <s v="tiktok"/>
    <s v=""/>
    <s v="-"/>
    <s v="08/07/2025 18:36"/>
  </r>
  <r>
    <x v="2"/>
    <x v="2"/>
    <n v="50"/>
    <n v="1"/>
    <s v="FOU75"/>
    <n v="200"/>
    <n v="0"/>
    <s v="ร้านที่2"/>
    <s v="น***ชล ช***ุนทด"/>
    <s v="ปทุมธานี"/>
    <s v="-"/>
    <s v=""/>
    <s v="08/07/2025 18:37"/>
    <s v="-"/>
    <s v="Flash Express Thailand"/>
    <s v="Tiktok"/>
    <s v="tiktok"/>
    <s v=""/>
    <s v="-"/>
    <s v="08/07/2025 18:36"/>
  </r>
  <r>
    <x v="3"/>
    <x v="3"/>
    <n v="50"/>
    <n v="1"/>
    <s v="FOU75"/>
    <n v="200"/>
    <n v="0"/>
    <s v="ร้านที่2"/>
    <s v="น***ชล ช***ุนทด"/>
    <s v="ปทุมธานี"/>
    <s v="-"/>
    <s v=""/>
    <s v="08/07/2025 18:37"/>
    <s v="-"/>
    <s v="Flash Express Thailand"/>
    <s v="Tiktok"/>
    <s v="tiktok"/>
    <s v=""/>
    <s v="-"/>
    <s v="08/07/2025 18:36"/>
  </r>
  <r>
    <x v="1"/>
    <x v="1"/>
    <n v="50"/>
    <n v="1"/>
    <s v="FOU75"/>
    <n v="200"/>
    <n v="0"/>
    <s v="ร้านที่2"/>
    <s v="น***ชล ช***ุนทด"/>
    <s v="ปทุมธานี"/>
    <s v="-"/>
    <s v=""/>
    <s v="08/07/2025 18:37"/>
    <s v="-"/>
    <s v="Flash Express Thailand"/>
    <s v="Tiktok"/>
    <s v="tiktok"/>
    <s v=""/>
    <s v="-"/>
    <s v="08/07/2025 18:36"/>
  </r>
  <r>
    <x v="2"/>
    <x v="2"/>
    <n v="50"/>
    <n v="1"/>
    <s v="FOU74"/>
    <n v="133"/>
    <n v="38"/>
    <s v="ร้านที่4"/>
    <s v="ส***ติ  ค***แวง"/>
    <s v="ชลบุรี"/>
    <s v="-"/>
    <s v=""/>
    <s v="08/07/2025 18:34"/>
    <s v="-"/>
    <s v="Flash Express Thailand COD"/>
    <s v="Tiktok"/>
    <s v="จ่ายทีหลัง / COD"/>
    <s v=""/>
    <s v="-"/>
    <s v="08/07/2025 18:34"/>
  </r>
  <r>
    <x v="3"/>
    <x v="3"/>
    <n v="50"/>
    <n v="1"/>
    <s v="FOU74"/>
    <n v="133"/>
    <n v="38"/>
    <s v="ร้านที่4"/>
    <s v="ส***ติ  ค***แวง"/>
    <s v="ชลบุรี"/>
    <s v="-"/>
    <s v=""/>
    <s v="08/07/2025 18:34"/>
    <s v="-"/>
    <s v="Flash Express Thailand COD"/>
    <s v="Tiktok"/>
    <s v="จ่ายทีหลัง / COD"/>
    <s v=""/>
    <s v="-"/>
    <s v="08/07/2025 18:34"/>
  </r>
  <r>
    <x v="1"/>
    <x v="1"/>
    <n v="50"/>
    <n v="1"/>
    <s v="FOU74"/>
    <n v="133"/>
    <n v="38"/>
    <s v="ร้านที่4"/>
    <s v="ส***ติ  ค***แวง"/>
    <s v="ชลบุรี"/>
    <s v="-"/>
    <s v=""/>
    <s v="08/07/2025 18:34"/>
    <s v="-"/>
    <s v="Flash Express Thailand COD"/>
    <s v="Tiktok"/>
    <s v="จ่ายทีหลัง / COD"/>
    <s v=""/>
    <s v="-"/>
    <s v="08/07/2025 18:34"/>
  </r>
  <r>
    <x v="1"/>
    <x v="1"/>
    <n v="60"/>
    <n v="6"/>
    <s v="FOU73"/>
    <n v="200"/>
    <n v="0"/>
    <s v="ร้านที่4"/>
    <s v="เ***าช ก***อสถ"/>
    <s v="เชียงใหม่"/>
    <s v="-"/>
    <s v=""/>
    <s v="08/07/2025 18:34"/>
    <s v="-"/>
    <s v="J&amp;T Express"/>
    <s v="Tiktok"/>
    <s v="tiktok"/>
    <s v=""/>
    <s v="-"/>
    <s v="08/07/2025 18:34"/>
  </r>
  <r>
    <x v="0"/>
    <x v="0"/>
    <n v="66.666666666666671"/>
    <n v="3"/>
    <s v="FOU72"/>
    <n v="130"/>
    <n v="0"/>
    <s v="ร้านที่1"/>
    <s v="น******)"/>
    <s v="******บ้านทุ่ม อ.เมือง ตำบลบ้านทุ่ม อำเภอเมืองขอนแก่น จังหวัดขอนแก่น 40000"/>
    <s v="40000"/>
    <s v="11"/>
    <s v="08/07/2025 18:32"/>
    <s v="-"/>
    <s v="Flash Express"/>
    <s v="Shopee"/>
    <s v="shopee"/>
    <s v=""/>
    <s v="-"/>
    <s v="08/07/2025 18:31"/>
  </r>
  <r>
    <x v="8"/>
    <x v="9"/>
    <n v="50"/>
    <n v="6"/>
    <s v="FOU71"/>
    <n v="200"/>
    <n v="0"/>
    <s v="ร้านที่2"/>
    <s v="โ***๋น ก***ง"/>
    <s v="นนทบุรี"/>
    <s v="-"/>
    <s v=""/>
    <s v="08/07/2025 18:31"/>
    <s v="-"/>
    <s v="Flash Express Thailand"/>
    <s v="Tiktok"/>
    <s v="tiktok"/>
    <s v="รับเฉพาะรสเผือกอย่างเดียว ทั้ง 6 กล่องค่ะ"/>
    <s v="-"/>
    <s v="08/07/2025 18:31"/>
  </r>
  <r>
    <x v="2"/>
    <x v="2"/>
    <n v="50"/>
    <n v="1"/>
    <s v="FOU70"/>
    <n v="100"/>
    <n v="0"/>
    <s v="ร้านที่4"/>
    <s v="ป***ากร"/>
    <s v="เทศบาลเมืองมุกดาหาร"/>
    <s v="-"/>
    <s v=""/>
    <s v="08/07/2025 18:31"/>
    <s v="-"/>
    <s v="J&amp;T Express"/>
    <s v="Tiktok"/>
    <s v="tiktok"/>
    <s v=""/>
    <s v="-"/>
    <s v="08/07/2025 18:29"/>
  </r>
  <r>
    <x v="3"/>
    <x v="3"/>
    <n v="50"/>
    <n v="1"/>
    <s v="FOU70"/>
    <n v="100"/>
    <n v="0"/>
    <s v="ร้านที่4"/>
    <s v="ป***ากร"/>
    <s v="เทศบาลเมืองมุกดาหาร"/>
    <s v="-"/>
    <s v=""/>
    <s v="08/07/2025 18:31"/>
    <s v="-"/>
    <s v="J&amp;T Express"/>
    <s v="Tiktok"/>
    <s v="tiktok"/>
    <s v=""/>
    <s v="-"/>
    <s v="08/07/2025 18:29"/>
  </r>
  <r>
    <x v="1"/>
    <x v="1"/>
    <n v="50"/>
    <n v="1"/>
    <s v="FOU70"/>
    <n v="100"/>
    <n v="0"/>
    <s v="ร้านที่4"/>
    <s v="ป***ากร"/>
    <s v="เทศบาลเมืองมุกดาหาร"/>
    <s v="-"/>
    <s v=""/>
    <s v="08/07/2025 18:31"/>
    <s v="-"/>
    <s v="J&amp;T Express"/>
    <s v="Tiktok"/>
    <s v="tiktok"/>
    <s v=""/>
    <s v="-"/>
    <s v="08/07/2025 18:29"/>
  </r>
  <r>
    <x v="8"/>
    <x v="9"/>
    <n v="33.333333333333336"/>
    <n v="6"/>
    <s v="FOU69"/>
    <n v="800"/>
    <n v="0"/>
    <s v="ร้านที่4"/>
    <s v="ศ***กฤติยา ศ***ุระ"/>
    <s v="ร้อยเอ็ด"/>
    <s v="-"/>
    <s v=""/>
    <s v="08/07/2025 18:25"/>
    <s v="-"/>
    <s v="J&amp;T COD"/>
    <s v="Tiktok"/>
    <s v="จ่ายทีหลัง / COD"/>
    <s v="เบาหวิวไม่รับกาแฟและเนยนม"/>
    <s v="-"/>
    <s v="08/07/2025 18:25"/>
  </r>
  <r>
    <x v="2"/>
    <x v="2"/>
    <n v="50"/>
    <n v="4"/>
    <s v="FOU69"/>
    <n v="800"/>
    <n v="0"/>
    <s v="ร้านที่4"/>
    <s v="ศ***กฤติยา ศ***ุระ"/>
    <s v="ร้อยเอ็ด"/>
    <s v="-"/>
    <s v=""/>
    <s v="08/07/2025 18:25"/>
    <s v="-"/>
    <s v="J&amp;T COD"/>
    <s v="Tiktok"/>
    <s v="จ่ายทีหลัง / COD"/>
    <s v="เบาหวิวไม่รับกาแฟและเนยนม"/>
    <s v="-"/>
    <s v="08/07/2025 18:25"/>
  </r>
  <r>
    <x v="3"/>
    <x v="3"/>
    <n v="50"/>
    <n v="4"/>
    <s v="FOU69"/>
    <n v="800"/>
    <n v="0"/>
    <s v="ร้านที่4"/>
    <s v="ศ***กฤติยา ศ***ุระ"/>
    <s v="ร้อยเอ็ด"/>
    <s v="-"/>
    <s v=""/>
    <s v="08/07/2025 18:25"/>
    <s v="-"/>
    <s v="J&amp;T COD"/>
    <s v="Tiktok"/>
    <s v="จ่ายทีหลัง / COD"/>
    <s v="เบาหวิวไม่รับกาแฟและเนยนม"/>
    <s v="-"/>
    <s v="08/07/2025 18:25"/>
  </r>
  <r>
    <x v="1"/>
    <x v="1"/>
    <n v="50"/>
    <n v="4"/>
    <s v="FOU69"/>
    <n v="800"/>
    <n v="0"/>
    <s v="ร้านที่4"/>
    <s v="ศ***กฤติยา ศ***ุระ"/>
    <s v="ร้อยเอ็ด"/>
    <s v="-"/>
    <s v=""/>
    <s v="08/07/2025 18:25"/>
    <s v="-"/>
    <s v="J&amp;T COD"/>
    <s v="Tiktok"/>
    <s v="จ่ายทีหลัง / COD"/>
    <s v="เบาหวิวไม่รับกาแฟและเนยนม"/>
    <s v="-"/>
    <s v="08/07/2025 18:25"/>
  </r>
  <r>
    <x v="2"/>
    <x v="2"/>
    <n v="50"/>
    <n v="1"/>
    <s v="FOU68"/>
    <n v="109"/>
    <n v="9"/>
    <s v="ร้านที่4"/>
    <s v="ว*** ว***"/>
    <s v="ระยอง"/>
    <s v="-"/>
    <s v=""/>
    <s v="08/07/2025 18:24"/>
    <s v="-"/>
    <s v="J&amp;T COD"/>
    <s v="Tiktok"/>
    <s v="จ่ายทีหลัง / COD"/>
    <s v=""/>
    <s v="-"/>
    <s v="08/07/2025 18:25"/>
  </r>
  <r>
    <x v="3"/>
    <x v="3"/>
    <n v="50"/>
    <n v="1"/>
    <s v="FOU68"/>
    <n v="109"/>
    <n v="9"/>
    <s v="ร้านที่4"/>
    <s v="ว*** ว***"/>
    <s v="ระยอง"/>
    <s v="-"/>
    <s v=""/>
    <s v="08/07/2025 18:24"/>
    <s v="-"/>
    <s v="J&amp;T COD"/>
    <s v="Tiktok"/>
    <s v="จ่ายทีหลัง / COD"/>
    <s v=""/>
    <s v="-"/>
    <s v="08/07/2025 18:25"/>
  </r>
  <r>
    <x v="1"/>
    <x v="1"/>
    <n v="50"/>
    <n v="1"/>
    <s v="FOU68"/>
    <n v="109"/>
    <n v="9"/>
    <s v="ร้านที่4"/>
    <s v="ว*** ว***"/>
    <s v="ระยอง"/>
    <s v="-"/>
    <s v=""/>
    <s v="08/07/2025 18:24"/>
    <s v="-"/>
    <s v="J&amp;T COD"/>
    <s v="Tiktok"/>
    <s v="จ่ายทีหลัง / COD"/>
    <s v=""/>
    <s v="-"/>
    <s v="08/07/2025 18:25"/>
  </r>
  <r>
    <x v="2"/>
    <x v="2"/>
    <n v="50"/>
    <n v="1"/>
    <s v="FOU67"/>
    <n v="129"/>
    <n v="29"/>
    <s v="ร้านที่4"/>
    <s v="ส***รัตน์"/>
    <s v="กำแพงเพชร"/>
    <s v="-"/>
    <s v=""/>
    <s v="08/07/2025 18:24"/>
    <s v="-"/>
    <s v="J&amp;T COD"/>
    <s v="Tiktok"/>
    <s v="จ่ายทีหลัง / COD"/>
    <s v=""/>
    <s v="-"/>
    <s v="08/07/2025 18:24"/>
  </r>
  <r>
    <x v="3"/>
    <x v="3"/>
    <n v="50"/>
    <n v="1"/>
    <s v="FOU67"/>
    <n v="129"/>
    <n v="29"/>
    <s v="ร้านที่4"/>
    <s v="ส***รัตน์"/>
    <s v="กำแพงเพชร"/>
    <s v="-"/>
    <s v=""/>
    <s v="08/07/2025 18:24"/>
    <s v="-"/>
    <s v="J&amp;T COD"/>
    <s v="Tiktok"/>
    <s v="จ่ายทีหลัง / COD"/>
    <s v=""/>
    <s v="-"/>
    <s v="08/07/2025 18:24"/>
  </r>
  <r>
    <x v="1"/>
    <x v="1"/>
    <n v="50"/>
    <n v="1"/>
    <s v="FOU67"/>
    <n v="129"/>
    <n v="29"/>
    <s v="ร้านที่4"/>
    <s v="ส***รัตน์"/>
    <s v="กำแพงเพชร"/>
    <s v="-"/>
    <s v=""/>
    <s v="08/07/2025 18:24"/>
    <s v="-"/>
    <s v="J&amp;T COD"/>
    <s v="Tiktok"/>
    <s v="จ่ายทีหลัง / COD"/>
    <s v=""/>
    <s v="-"/>
    <s v="08/07/2025 18:24"/>
  </r>
  <r>
    <x v="2"/>
    <x v="2"/>
    <n v="50"/>
    <n v="1"/>
    <s v="FOU66"/>
    <n v="109"/>
    <n v="9"/>
    <s v="ร้านที่4"/>
    <s v="น***รัตน์ ส***อง"/>
    <s v="ระยอง"/>
    <s v="-"/>
    <s v=""/>
    <s v="08/07/2025 18:24"/>
    <s v="-"/>
    <s v="J&amp;T COD"/>
    <s v="Tiktok"/>
    <s v="จ่ายทีหลัง / COD"/>
    <s v=""/>
    <s v="-"/>
    <s v="08/07/2025 18:24"/>
  </r>
  <r>
    <x v="3"/>
    <x v="3"/>
    <n v="50"/>
    <n v="1"/>
    <s v="FOU66"/>
    <n v="109"/>
    <n v="9"/>
    <s v="ร้านที่4"/>
    <s v="น***รัตน์ ส***อง"/>
    <s v="ระยอง"/>
    <s v="-"/>
    <s v=""/>
    <s v="08/07/2025 18:24"/>
    <s v="-"/>
    <s v="J&amp;T COD"/>
    <s v="Tiktok"/>
    <s v="จ่ายทีหลัง / COD"/>
    <s v=""/>
    <s v="-"/>
    <s v="08/07/2025 18:24"/>
  </r>
  <r>
    <x v="1"/>
    <x v="1"/>
    <n v="50"/>
    <n v="1"/>
    <s v="FOU66"/>
    <n v="109"/>
    <n v="9"/>
    <s v="ร้านที่4"/>
    <s v="น***รัตน์ ส***อง"/>
    <s v="ระยอง"/>
    <s v="-"/>
    <s v=""/>
    <s v="08/07/2025 18:24"/>
    <s v="-"/>
    <s v="J&amp;T COD"/>
    <s v="Tiktok"/>
    <s v="จ่ายทีหลัง / COD"/>
    <s v=""/>
    <s v="-"/>
    <s v="08/07/2025 18:24"/>
  </r>
  <r>
    <x v="2"/>
    <x v="11"/>
    <n v="38.58"/>
    <n v="1"/>
    <s v="FOU65"/>
    <n v="85.66"/>
    <n v="7"/>
    <s v="ร้านที่1"/>
    <s v="ณัชพล ทองเจียว"/>
    <s v="บ้านหนองหิน บ้านเลขที่31 หมู่11 ตำบลตรึม เข้าซอยป้ายหมู่บ้านเลี้ยวซ้ายร้านค้าสีชมพู3เเยกบ้านหลังที่2ฝั่งซ้าย · ตรึม/ Truem_x000a__x000a_ศีขรภูมิ/ Sikhoraphumสุรินทร์/ Surin_x000a_32110"/>
    <s v="32110"/>
    <s v="660811934457"/>
    <s v="08/07/2025 18:21"/>
    <s v="-"/>
    <s v="Kerry_dropoff"/>
    <s v="Lazada"/>
    <s v="lazada"/>
    <s v=""/>
    <s v="-"/>
    <s v="08/07/2025 18:22"/>
  </r>
  <r>
    <x v="3"/>
    <x v="11"/>
    <n v="40.08"/>
    <n v="1"/>
    <s v="FOU65"/>
    <n v="85.66"/>
    <n v="7"/>
    <s v="ร้านที่1"/>
    <s v="ณัชพล ทองเจียว"/>
    <s v="บ้านหนองหิน บ้านเลขที่31 หมู่11 ตำบลตรึม เข้าซอยป้ายหมู่บ้านเลี้ยวซ้ายร้านค้าสีชมพู3เเยกบ้านหลังที่2ฝั่งซ้าย · ตรึม/ Truem_x000a__x000a_ศีขรภูมิ/ Sikhoraphumสุรินทร์/ Surin_x000a_32110"/>
    <s v="32110"/>
    <s v="660811934457"/>
    <s v="08/07/2025 18:21"/>
    <s v="-"/>
    <s v="Kerry_dropoff"/>
    <s v="Lazada"/>
    <s v="lazada"/>
    <s v=""/>
    <s v="-"/>
    <s v="08/07/2025 18:21"/>
  </r>
  <r>
    <x v="2"/>
    <x v="2"/>
    <n v="50"/>
    <n v="1"/>
    <s v="FOU63"/>
    <n v="130"/>
    <n v="35"/>
    <s v="ร้านที่4"/>
    <s v="ม***ชยา ส***ญรื่น"/>
    <s v="กรุงเทพมหานคร"/>
    <s v="-"/>
    <s v=""/>
    <s v="08/07/2025 18:14"/>
    <s v="-"/>
    <s v="J&amp;T COD"/>
    <s v="Tiktok"/>
    <s v="จ่ายทีหลัง / COD"/>
    <s v=""/>
    <s v="-"/>
    <s v="08/07/2025 18:14"/>
  </r>
  <r>
    <x v="3"/>
    <x v="3"/>
    <n v="50"/>
    <n v="1"/>
    <s v="FOU63"/>
    <n v="130"/>
    <n v="35"/>
    <s v="ร้านที่4"/>
    <s v="ม***ชยา ส***ญรื่น"/>
    <s v="กรุงเทพมหานคร"/>
    <s v="-"/>
    <s v=""/>
    <s v="08/07/2025 18:14"/>
    <s v="-"/>
    <s v="J&amp;T COD"/>
    <s v="Tiktok"/>
    <s v="จ่ายทีหลัง / COD"/>
    <s v=""/>
    <s v="-"/>
    <s v="08/07/2025 18:14"/>
  </r>
  <r>
    <x v="1"/>
    <x v="1"/>
    <n v="50"/>
    <n v="1"/>
    <s v="FOU63"/>
    <n v="130"/>
    <n v="35"/>
    <s v="ร้านที่4"/>
    <s v="ม***ชยา ส***ญรื่น"/>
    <s v="กรุงเทพมหานคร"/>
    <s v="-"/>
    <s v=""/>
    <s v="08/07/2025 18:14"/>
    <s v="-"/>
    <s v="J&amp;T COD"/>
    <s v="Tiktok"/>
    <s v="จ่ายทีหลัง / COD"/>
    <s v=""/>
    <s v="-"/>
    <s v="08/07/2025 18:14"/>
  </r>
  <r>
    <x v="8"/>
    <x v="9"/>
    <n v="33.333333333333336"/>
    <n v="3"/>
    <s v="FOU62"/>
    <n v="135"/>
    <n v="35"/>
    <s v="ร้านที่4"/>
    <s v="ม***ชยา ส***ญรื่น"/>
    <s v="กรุงเทพมหานคร"/>
    <s v="-"/>
    <s v=""/>
    <s v="08/07/2025 18:13"/>
    <s v="-"/>
    <s v="J&amp;T COD"/>
    <s v="Tiktok"/>
    <s v="จ่ายทีหลัง / COD"/>
    <s v=""/>
    <s v="-"/>
    <s v="08/07/2025 18:13"/>
  </r>
  <r>
    <x v="2"/>
    <x v="2"/>
    <n v="50"/>
    <n v="2"/>
    <s v="FOU61"/>
    <n v="200"/>
    <n v="0"/>
    <s v="ร้านที่4"/>
    <s v="ช***ี ม***าวัน"/>
    <s v="กรุงเทพมหานคร"/>
    <s v="-"/>
    <s v=""/>
    <s v="08/07/2025 18:10"/>
    <s v="-"/>
    <s v="J&amp;T Express"/>
    <s v="Tiktok"/>
    <s v="tiktok"/>
    <s v=""/>
    <s v="-"/>
    <s v="08/07/2025 18:10"/>
  </r>
  <r>
    <x v="3"/>
    <x v="3"/>
    <n v="50"/>
    <n v="2"/>
    <s v="FOU61"/>
    <n v="200"/>
    <n v="0"/>
    <s v="ร้านที่4"/>
    <s v="ช***ี ม***าวัน"/>
    <s v="กรุงเทพมหานคร"/>
    <s v="-"/>
    <s v=""/>
    <s v="08/07/2025 18:10"/>
    <s v="-"/>
    <s v="J&amp;T Express"/>
    <s v="Tiktok"/>
    <s v="tiktok"/>
    <s v=""/>
    <s v="-"/>
    <s v="08/07/2025 18:10"/>
  </r>
  <r>
    <x v="1"/>
    <x v="1"/>
    <n v="50"/>
    <n v="2"/>
    <s v="FOU61"/>
    <n v="200"/>
    <n v="0"/>
    <s v="ร้านที่4"/>
    <s v="ช***ี ม***าวัน"/>
    <s v="กรุงเทพมหานคร"/>
    <s v="-"/>
    <s v=""/>
    <s v="08/07/2025 18:10"/>
    <s v="-"/>
    <s v="J&amp;T Express"/>
    <s v="Tiktok"/>
    <s v="tiktok"/>
    <s v=""/>
    <s v="-"/>
    <s v="08/07/2025 18:10"/>
  </r>
  <r>
    <x v="2"/>
    <x v="2"/>
    <n v="50"/>
    <n v="1"/>
    <s v="FOU58"/>
    <n v="104"/>
    <n v="9"/>
    <s v="ร้านที่4"/>
    <s v="ส***ญา บ***า"/>
    <s v="ชลบุรี"/>
    <s v="-"/>
    <s v=""/>
    <s v="08/07/2025 18:06"/>
    <s v="-"/>
    <s v="Flash Express Thailand COD"/>
    <s v="Tiktok"/>
    <s v="จ่ายทีหลัง / COD"/>
    <s v=""/>
    <s v="-"/>
    <s v="08/07/2025 18:06"/>
  </r>
  <r>
    <x v="3"/>
    <x v="3"/>
    <n v="50"/>
    <n v="1"/>
    <s v="FOU58"/>
    <n v="104"/>
    <n v="9"/>
    <s v="ร้านที่4"/>
    <s v="ส***ญา บ***า"/>
    <s v="ชลบุรี"/>
    <s v="-"/>
    <s v=""/>
    <s v="08/07/2025 18:06"/>
    <s v="-"/>
    <s v="Flash Express Thailand COD"/>
    <s v="Tiktok"/>
    <s v="จ่ายทีหลัง / COD"/>
    <s v=""/>
    <s v="-"/>
    <s v="08/07/2025 18:06"/>
  </r>
  <r>
    <x v="1"/>
    <x v="1"/>
    <n v="50"/>
    <n v="1"/>
    <s v="FOU58"/>
    <n v="104"/>
    <n v="9"/>
    <s v="ร้านที่4"/>
    <s v="ส***ญา บ***า"/>
    <s v="ชลบุรี"/>
    <s v="-"/>
    <s v=""/>
    <s v="08/07/2025 18:06"/>
    <s v="-"/>
    <s v="Flash Express Thailand COD"/>
    <s v="Tiktok"/>
    <s v="จ่ายทีหลัง / COD"/>
    <s v=""/>
    <s v="-"/>
    <s v="08/07/2025 18:06"/>
  </r>
  <r>
    <x v="2"/>
    <x v="2"/>
    <n v="50"/>
    <n v="1"/>
    <s v="FOU57"/>
    <n v="138"/>
    <n v="38"/>
    <s v="ร้านที่4"/>
    <s v="เ***"/>
    <s v="หนองคาย"/>
    <s v="-"/>
    <s v=""/>
    <s v="08/07/2025 18:04"/>
    <s v="-"/>
    <s v="J&amp;T COD"/>
    <s v="Tiktok"/>
    <s v="จ่ายทีหลัง / COD"/>
    <s v=""/>
    <s v="-"/>
    <s v="08/07/2025 18:04"/>
  </r>
  <r>
    <x v="3"/>
    <x v="3"/>
    <n v="50"/>
    <n v="1"/>
    <s v="FOU57"/>
    <n v="138"/>
    <n v="38"/>
    <s v="ร้านที่4"/>
    <s v="เ***"/>
    <s v="หนองคาย"/>
    <s v="-"/>
    <s v=""/>
    <s v="08/07/2025 18:04"/>
    <s v="-"/>
    <s v="J&amp;T COD"/>
    <s v="Tiktok"/>
    <s v="จ่ายทีหลัง / COD"/>
    <s v=""/>
    <s v="-"/>
    <s v="08/07/2025 18:04"/>
  </r>
  <r>
    <x v="1"/>
    <x v="1"/>
    <n v="50"/>
    <n v="1"/>
    <s v="FOU57"/>
    <n v="138"/>
    <n v="38"/>
    <s v="ร้านที่4"/>
    <s v="เ***"/>
    <s v="หนองคาย"/>
    <s v="-"/>
    <s v=""/>
    <s v="08/07/2025 18:04"/>
    <s v="-"/>
    <s v="J&amp;T COD"/>
    <s v="Tiktok"/>
    <s v="จ่ายทีหลัง / COD"/>
    <s v=""/>
    <s v="-"/>
    <s v="08/07/2025 18:04"/>
  </r>
  <r>
    <x v="2"/>
    <x v="2"/>
    <n v="50"/>
    <n v="1"/>
    <s v="FOU56"/>
    <n v="100"/>
    <n v="0"/>
    <s v="ร้านที่4"/>
    <s v="ณ*** จ***าง"/>
    <s v="นครปฐม"/>
    <s v="-"/>
    <s v=""/>
    <s v="08/07/2025 18:00"/>
    <s v="-"/>
    <s v="J&amp;T Express"/>
    <s v="Tiktok"/>
    <s v="tiktok"/>
    <s v=""/>
    <s v="-"/>
    <s v="08/07/2025 18:00"/>
  </r>
  <r>
    <x v="3"/>
    <x v="3"/>
    <n v="50"/>
    <n v="1"/>
    <s v="FOU56"/>
    <n v="100"/>
    <n v="0"/>
    <s v="ร้านที่4"/>
    <s v="ณ*** จ***าง"/>
    <s v="นครปฐม"/>
    <s v="-"/>
    <s v=""/>
    <s v="08/07/2025 18:00"/>
    <s v="-"/>
    <s v="J&amp;T Express"/>
    <s v="Tiktok"/>
    <s v="tiktok"/>
    <s v=""/>
    <s v="-"/>
    <s v="08/07/2025 18:00"/>
  </r>
  <r>
    <x v="1"/>
    <x v="1"/>
    <n v="50"/>
    <n v="1"/>
    <s v="FOU56"/>
    <n v="100"/>
    <n v="0"/>
    <s v="ร้านที่4"/>
    <s v="ณ*** จ***าง"/>
    <s v="นครปฐม"/>
    <s v="-"/>
    <s v=""/>
    <s v="08/07/2025 18:00"/>
    <s v="-"/>
    <s v="J&amp;T Express"/>
    <s v="Tiktok"/>
    <s v="tiktok"/>
    <s v=""/>
    <s v="-"/>
    <s v="08/07/2025 18:00"/>
  </r>
  <r>
    <x v="13"/>
    <x v="17"/>
    <n v="54.5"/>
    <n v="2"/>
    <s v="FOU55"/>
    <n v="52.3"/>
    <n v="7"/>
    <s v="ร้านที่1"/>
    <s v="พัทธิ์พิชญ์ชา​ อัศว​ฤทธิ์​โยธา"/>
    <s v="วังศรีคุณแมนชั่น เลขที่ 41/407 ซ.สุคนธสวัสดิ์ 2 ถ.สุคนธสวัสดิ์ · ลาดพร้าว/ Lat Phrao_x000a__x000a_ลาดพร้าว/ Lad Phrawกรุงเทพมหานคร/ Bangkok_x000a_10230"/>
    <s v="10230"/>
    <s v="660802535735"/>
    <s v="08/07/2025 17:54"/>
    <s v="-"/>
    <s v="Kerry_dropoff"/>
    <s v="Lazada"/>
    <s v="lazada"/>
    <s v=""/>
    <s v="-"/>
    <s v="08/07/2025 17:53"/>
  </r>
  <r>
    <x v="6"/>
    <x v="6"/>
    <n v="66.333333333333329"/>
    <n v="3"/>
    <s v="FOU54"/>
    <n v="220"/>
    <n v="0"/>
    <s v="ร้านที่4"/>
    <s v="ป***าวัลย์ ว***สรีย์"/>
    <s v="ปราจีนบุรี"/>
    <s v="-"/>
    <s v=""/>
    <s v="08/07/2025 17:49"/>
    <s v="-"/>
    <s v="J&amp;T COD"/>
    <s v="Tiktok"/>
    <s v="จ่ายทีหลัง / COD"/>
    <s v=""/>
    <s v="-"/>
    <s v="08/07/2025 17:49"/>
  </r>
  <r>
    <x v="2"/>
    <x v="2"/>
    <n v="50"/>
    <n v="1"/>
    <s v="FOU53"/>
    <n v="76.7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08/07/2025 17:45"/>
    <s v="-"/>
    <s v="Kerry_dropoff"/>
    <s v="Lazada"/>
    <s v="lazada"/>
    <s v=""/>
    <s v="-"/>
    <s v="08/07/2025 17:45"/>
  </r>
  <r>
    <x v="3"/>
    <x v="3"/>
    <n v="50"/>
    <n v="1"/>
    <s v="FOU53"/>
    <n v="76.7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08/07/2025 17:45"/>
    <s v="-"/>
    <s v="Kerry_dropoff"/>
    <s v="Lazada"/>
    <s v="lazada"/>
    <s v=""/>
    <s v="-"/>
    <s v="08/07/2025 17:45"/>
  </r>
  <r>
    <x v="1"/>
    <x v="1"/>
    <n v="50"/>
    <n v="1"/>
    <s v="FOU53"/>
    <n v="76.7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08/07/2025 17:45"/>
    <s v="-"/>
    <s v="Kerry_dropoff"/>
    <s v="Lazada"/>
    <s v="lazada"/>
    <s v=""/>
    <s v="-"/>
    <s v="08/07/2025 17:45"/>
  </r>
  <r>
    <x v="2"/>
    <x v="2"/>
    <n v="50"/>
    <n v="1"/>
    <s v="FOU51"/>
    <n v="100"/>
    <n v="0"/>
    <s v="ร้านที่4"/>
    <s v="ธ***ฐา​ ท***ง"/>
    <s v="ตาก"/>
    <s v="-"/>
    <s v=""/>
    <s v="08/07/2025 17:41"/>
    <s v="-"/>
    <s v="J&amp;T Express"/>
    <s v="Tiktok"/>
    <s v="tiktok"/>
    <s v=""/>
    <s v="-"/>
    <s v="08/07/2025 17:41"/>
  </r>
  <r>
    <x v="3"/>
    <x v="3"/>
    <n v="50"/>
    <n v="1"/>
    <s v="FOU51"/>
    <n v="100"/>
    <n v="0"/>
    <s v="ร้านที่4"/>
    <s v="ธ***ฐา​ ท***ง"/>
    <s v="ตาก"/>
    <s v="-"/>
    <s v=""/>
    <s v="08/07/2025 17:41"/>
    <s v="-"/>
    <s v="J&amp;T Express"/>
    <s v="Tiktok"/>
    <s v="tiktok"/>
    <s v=""/>
    <s v="-"/>
    <s v="08/07/2025 17:41"/>
  </r>
  <r>
    <x v="1"/>
    <x v="1"/>
    <n v="50"/>
    <n v="1"/>
    <s v="FOU51"/>
    <n v="100"/>
    <n v="0"/>
    <s v="ร้านที่4"/>
    <s v="ธ***ฐา​ ท***ง"/>
    <s v="ตาก"/>
    <s v="-"/>
    <s v=""/>
    <s v="08/07/2025 17:41"/>
    <s v="-"/>
    <s v="J&amp;T Express"/>
    <s v="Tiktok"/>
    <s v="tiktok"/>
    <s v=""/>
    <s v="-"/>
    <s v="08/07/2025 17:41"/>
  </r>
  <r>
    <x v="8"/>
    <x v="9"/>
    <n v="50"/>
    <n v="1"/>
    <s v="FOU50"/>
    <n v="50"/>
    <n v="0"/>
    <s v="ร้านที่1"/>
    <s v="น******า"/>
    <s v="******, ตำบลลอ, อำเภอจุน ตำบลลอ อำเภอจุน จังหวัดพะเยา 56150"/>
    <s v="56150"/>
    <s v="98"/>
    <s v="08/07/2025 18:11"/>
    <s v="-"/>
    <s v="Flash Express"/>
    <s v="Shopee"/>
    <s v="shopee"/>
    <s v=""/>
    <s v="-"/>
    <s v="08/07/2025 17:41"/>
  </r>
  <r>
    <x v="2"/>
    <x v="2"/>
    <n v="50"/>
    <n v="1"/>
    <s v="FOU49"/>
    <n v="100"/>
    <n v="0"/>
    <s v="ร้านที่4"/>
    <s v="ม***"/>
    <s v="พระนครศรีอยุธยา"/>
    <s v="-"/>
    <s v=""/>
    <s v="08/07/2025 17:41"/>
    <s v="-"/>
    <s v="J&amp;T COD"/>
    <s v="Tiktok"/>
    <s v="จ่ายทีหลัง / COD"/>
    <s v=""/>
    <s v="-"/>
    <s v="08/07/2025 17:41"/>
  </r>
  <r>
    <x v="3"/>
    <x v="3"/>
    <n v="50"/>
    <n v="1"/>
    <s v="FOU49"/>
    <n v="100"/>
    <n v="0"/>
    <s v="ร้านที่4"/>
    <s v="ม***"/>
    <s v="พระนครศรีอยุธยา"/>
    <s v="-"/>
    <s v=""/>
    <s v="08/07/2025 17:41"/>
    <s v="-"/>
    <s v="J&amp;T COD"/>
    <s v="Tiktok"/>
    <s v="จ่ายทีหลัง / COD"/>
    <s v=""/>
    <s v="-"/>
    <s v="08/07/2025 17:41"/>
  </r>
  <r>
    <x v="1"/>
    <x v="1"/>
    <n v="50"/>
    <n v="1"/>
    <s v="FOU49"/>
    <n v="100"/>
    <n v="0"/>
    <s v="ร้านที่4"/>
    <s v="ม***"/>
    <s v="พระนครศรีอยุธยา"/>
    <s v="-"/>
    <s v=""/>
    <s v="08/07/2025 17:41"/>
    <s v="-"/>
    <s v="J&amp;T COD"/>
    <s v="Tiktok"/>
    <s v="จ่ายทีหลัง / COD"/>
    <s v=""/>
    <s v="-"/>
    <s v="08/07/2025 17:41"/>
  </r>
  <r>
    <x v="2"/>
    <x v="2"/>
    <n v="50"/>
    <n v="1"/>
    <s v="FOU48"/>
    <n v="100"/>
    <n v="0"/>
    <s v="ร้านที่4"/>
    <s v="เ***ยบ"/>
    <s v="ลำพูน"/>
    <s v="-"/>
    <s v=""/>
    <s v="08/07/2025 17:06"/>
    <s v="-"/>
    <s v="J&amp;T COD"/>
    <s v="Tiktok"/>
    <s v="จ่ายทีหลัง / COD"/>
    <s v=""/>
    <s v="-"/>
    <s v="08/07/2025 17:38"/>
  </r>
  <r>
    <x v="3"/>
    <x v="3"/>
    <n v="50"/>
    <n v="1"/>
    <s v="FOU48"/>
    <n v="100"/>
    <n v="0"/>
    <s v="ร้านที่4"/>
    <s v="เ***ยบ"/>
    <s v="ลำพูน"/>
    <s v="-"/>
    <s v=""/>
    <s v="08/07/2025 17:06"/>
    <s v="-"/>
    <s v="J&amp;T COD"/>
    <s v="Tiktok"/>
    <s v="จ่ายทีหลัง / COD"/>
    <s v=""/>
    <s v="-"/>
    <s v="08/07/2025 17:38"/>
  </r>
  <r>
    <x v="1"/>
    <x v="1"/>
    <n v="50"/>
    <n v="1"/>
    <s v="FOU48"/>
    <n v="100"/>
    <n v="0"/>
    <s v="ร้านที่4"/>
    <s v="เ***ยบ"/>
    <s v="ลำพูน"/>
    <s v="-"/>
    <s v=""/>
    <s v="08/07/2025 17:06"/>
    <s v="-"/>
    <s v="J&amp;T COD"/>
    <s v="Tiktok"/>
    <s v="จ่ายทีหลัง / COD"/>
    <s v=""/>
    <s v="-"/>
    <s v="08/07/2025 17:38"/>
  </r>
  <r>
    <x v="2"/>
    <x v="2"/>
    <n v="50"/>
    <n v="1"/>
    <s v="FOU47"/>
    <n v="95"/>
    <n v="0"/>
    <s v="ร้านที่4"/>
    <s v="ศ***นภา อ***มูล"/>
    <s v="ลำพูน"/>
    <s v="-"/>
    <s v=""/>
    <s v="08/07/2025 17:37"/>
    <s v="-"/>
    <s v="J&amp;T COD"/>
    <s v="Tiktok"/>
    <s v="จ่ายทีหลัง / COD"/>
    <s v=""/>
    <s v="-"/>
    <s v="08/07/2025 17:37"/>
  </r>
  <r>
    <x v="3"/>
    <x v="3"/>
    <n v="50"/>
    <n v="1"/>
    <s v="FOU47"/>
    <n v="95"/>
    <n v="0"/>
    <s v="ร้านที่4"/>
    <s v="ศ***นภา อ***มูล"/>
    <s v="ลำพูน"/>
    <s v="-"/>
    <s v=""/>
    <s v="08/07/2025 17:37"/>
    <s v="-"/>
    <s v="J&amp;T COD"/>
    <s v="Tiktok"/>
    <s v="จ่ายทีหลัง / COD"/>
    <s v=""/>
    <s v="-"/>
    <s v="08/07/2025 17:37"/>
  </r>
  <r>
    <x v="1"/>
    <x v="1"/>
    <n v="50"/>
    <n v="1"/>
    <s v="FOU47"/>
    <n v="95"/>
    <n v="0"/>
    <s v="ร้านที่4"/>
    <s v="ศ***นภา อ***มูล"/>
    <s v="ลำพูน"/>
    <s v="-"/>
    <s v=""/>
    <s v="08/07/2025 17:37"/>
    <s v="-"/>
    <s v="J&amp;T COD"/>
    <s v="Tiktok"/>
    <s v="จ่ายทีหลัง / COD"/>
    <s v=""/>
    <s v="-"/>
    <s v="08/07/2025 17:37"/>
  </r>
  <r>
    <x v="2"/>
    <x v="2"/>
    <n v="50"/>
    <n v="1"/>
    <s v="FOU46"/>
    <n v="104"/>
    <n v="9"/>
    <s v="ร้านที่4"/>
    <s v="น** ณ***กาญจน์ ก***ก้ว"/>
    <s v="หนองคาย"/>
    <s v="-"/>
    <s v=""/>
    <s v="08/07/2025 17:36"/>
    <s v="-"/>
    <s v="J&amp;T COD"/>
    <s v="Tiktok"/>
    <s v="จ่ายทีหลัง / COD"/>
    <s v=""/>
    <s v="-"/>
    <s v="08/07/2025 17:36"/>
  </r>
  <r>
    <x v="3"/>
    <x v="3"/>
    <n v="50"/>
    <n v="1"/>
    <s v="FOU46"/>
    <n v="104"/>
    <n v="9"/>
    <s v="ร้านที่4"/>
    <s v="น** ณ***กาญจน์ ก***ก้ว"/>
    <s v="หนองคาย"/>
    <s v="-"/>
    <s v=""/>
    <s v="08/07/2025 17:36"/>
    <s v="-"/>
    <s v="J&amp;T COD"/>
    <s v="Tiktok"/>
    <s v="จ่ายทีหลัง / COD"/>
    <s v=""/>
    <s v="-"/>
    <s v="08/07/2025 17:36"/>
  </r>
  <r>
    <x v="1"/>
    <x v="1"/>
    <n v="50"/>
    <n v="1"/>
    <s v="FOU46"/>
    <n v="104"/>
    <n v="9"/>
    <s v="ร้านที่4"/>
    <s v="น** ณ***กาญจน์ ก***ก้ว"/>
    <s v="หนองคาย"/>
    <s v="-"/>
    <s v=""/>
    <s v="08/07/2025 17:36"/>
    <s v="-"/>
    <s v="J&amp;T COD"/>
    <s v="Tiktok"/>
    <s v="จ่ายทีหลัง / COD"/>
    <s v=""/>
    <s v="-"/>
    <s v="08/07/2025 17:36"/>
  </r>
  <r>
    <x v="8"/>
    <x v="9"/>
    <n v="33.333333333333336"/>
    <n v="3"/>
    <s v="FOU45"/>
    <n v="135"/>
    <n v="35"/>
    <s v="ร้านที่2"/>
    <s v="เ***ะลิ ศ**"/>
    <s v="สมุทรปราการ"/>
    <s v="-"/>
    <s v=""/>
    <s v="08/07/2025 17:35"/>
    <s v="-"/>
    <s v="J&amp;T COD"/>
    <s v="Tiktok"/>
    <s v="จ่ายทีหลัง / COD"/>
    <s v=""/>
    <s v="-"/>
    <s v="08/07/2025 17:36"/>
  </r>
  <r>
    <x v="2"/>
    <x v="2"/>
    <n v="50"/>
    <n v="2"/>
    <s v="FOU43"/>
    <n v="190"/>
    <n v="0"/>
    <s v="ร้านที่4"/>
    <s v="ธ***ติ จ***ร์เหม"/>
    <s v="เพชรบูรณ์"/>
    <s v="-"/>
    <s v=""/>
    <s v="08/07/2025 17:30"/>
    <s v="-"/>
    <s v="J&amp;T COD"/>
    <s v="Tiktok"/>
    <s v="จ่ายทีหลัง / COD"/>
    <s v=""/>
    <s v="-"/>
    <s v="08/07/2025 17:30"/>
  </r>
  <r>
    <x v="3"/>
    <x v="3"/>
    <n v="50"/>
    <n v="2"/>
    <s v="FOU43"/>
    <n v="190"/>
    <n v="0"/>
    <s v="ร้านที่4"/>
    <s v="ธ***ติ จ***ร์เหม"/>
    <s v="เพชรบูรณ์"/>
    <s v="-"/>
    <s v=""/>
    <s v="08/07/2025 17:30"/>
    <s v="-"/>
    <s v="J&amp;T COD"/>
    <s v="Tiktok"/>
    <s v="จ่ายทีหลัง / COD"/>
    <s v=""/>
    <s v="-"/>
    <s v="08/07/2025 17:30"/>
  </r>
  <r>
    <x v="1"/>
    <x v="1"/>
    <n v="50"/>
    <n v="2"/>
    <s v="FOU43"/>
    <n v="190"/>
    <n v="0"/>
    <s v="ร้านที่4"/>
    <s v="ธ***ติ จ***ร์เหม"/>
    <s v="เพชรบูรณ์"/>
    <s v="-"/>
    <s v=""/>
    <s v="08/07/2025 17:30"/>
    <s v="-"/>
    <s v="J&amp;T COD"/>
    <s v="Tiktok"/>
    <s v="จ่ายทีหลัง / COD"/>
    <s v=""/>
    <s v="-"/>
    <s v="08/07/2025 17:30"/>
  </r>
  <r>
    <x v="2"/>
    <x v="2"/>
    <n v="50"/>
    <n v="1"/>
    <s v="FOU42"/>
    <n v="95"/>
    <n v="0"/>
    <s v="ร้านที่4"/>
    <s v="แ**"/>
    <s v="กรุงเทพฯ"/>
    <s v="-"/>
    <s v=""/>
    <s v="08/07/2025 17:30"/>
    <s v="-"/>
    <s v="J&amp;T COD"/>
    <s v="Tiktok"/>
    <s v="จ่ายทีหลัง / COD"/>
    <s v=""/>
    <s v="-"/>
    <s v="08/07/2025 17:30"/>
  </r>
  <r>
    <x v="3"/>
    <x v="3"/>
    <n v="50"/>
    <n v="1"/>
    <s v="FOU42"/>
    <n v="95"/>
    <n v="0"/>
    <s v="ร้านที่4"/>
    <s v="แ**"/>
    <s v="กรุงเทพฯ"/>
    <s v="-"/>
    <s v=""/>
    <s v="08/07/2025 17:30"/>
    <s v="-"/>
    <s v="J&amp;T COD"/>
    <s v="Tiktok"/>
    <s v="จ่ายทีหลัง / COD"/>
    <s v=""/>
    <s v="-"/>
    <s v="08/07/2025 17:30"/>
  </r>
  <r>
    <x v="1"/>
    <x v="1"/>
    <n v="50"/>
    <n v="1"/>
    <s v="FOU42"/>
    <n v="95"/>
    <n v="0"/>
    <s v="ร้านที่4"/>
    <s v="แ**"/>
    <s v="กรุงเทพฯ"/>
    <s v="-"/>
    <s v=""/>
    <s v="08/07/2025 17:30"/>
    <s v="-"/>
    <s v="J&amp;T COD"/>
    <s v="Tiktok"/>
    <s v="จ่ายทีหลัง / COD"/>
    <s v=""/>
    <s v="-"/>
    <s v="08/07/2025 17:30"/>
  </r>
  <r>
    <x v="2"/>
    <x v="2"/>
    <n v="50"/>
    <n v="1"/>
    <s v="FOU41"/>
    <n v="106"/>
    <n v="6"/>
    <s v="ร้านที่4"/>
    <s v="ส***รถ เ***ยมสอาด"/>
    <s v="กรุงเทพฯ"/>
    <s v="-"/>
    <s v=""/>
    <s v="08/07/2025 17:26"/>
    <s v="-"/>
    <s v="J&amp;T Express"/>
    <s v="Tiktok"/>
    <s v="tiktok"/>
    <s v=""/>
    <s v="-"/>
    <s v="08/07/2025 17:26"/>
  </r>
  <r>
    <x v="3"/>
    <x v="3"/>
    <n v="50"/>
    <n v="1"/>
    <s v="FOU41"/>
    <n v="106"/>
    <n v="6"/>
    <s v="ร้านที่4"/>
    <s v="ส***รถ เ***ยมสอาด"/>
    <s v="กรุงเทพฯ"/>
    <s v="-"/>
    <s v=""/>
    <s v="08/07/2025 17:26"/>
    <s v="-"/>
    <s v="J&amp;T Express"/>
    <s v="Tiktok"/>
    <s v="tiktok"/>
    <s v=""/>
    <s v="-"/>
    <s v="08/07/2025 17:26"/>
  </r>
  <r>
    <x v="1"/>
    <x v="1"/>
    <n v="50"/>
    <n v="1"/>
    <s v="FOU41"/>
    <n v="106"/>
    <n v="6"/>
    <s v="ร้านที่4"/>
    <s v="ส***รถ เ***ยมสอาด"/>
    <s v="กรุงเทพฯ"/>
    <s v="-"/>
    <s v=""/>
    <s v="08/07/2025 17:26"/>
    <s v="-"/>
    <s v="J&amp;T Express"/>
    <s v="Tiktok"/>
    <s v="tiktok"/>
    <s v=""/>
    <s v="-"/>
    <s v="08/07/2025 17:26"/>
  </r>
  <r>
    <x v="2"/>
    <x v="2"/>
    <n v="50"/>
    <n v="1"/>
    <s v="FOU40"/>
    <n v="106"/>
    <n v="6"/>
    <s v="ร้านที่4"/>
    <s v="t***in"/>
    <s v="กรุงเทพฯ"/>
    <s v="-"/>
    <s v=""/>
    <s v="08/07/2025 17:25"/>
    <s v="-"/>
    <s v="J&amp;T COD"/>
    <s v="Tiktok"/>
    <s v="จ่ายทีหลัง / COD"/>
    <s v=""/>
    <s v="-"/>
    <s v="08/07/2025 17:25"/>
  </r>
  <r>
    <x v="3"/>
    <x v="3"/>
    <n v="50"/>
    <n v="1"/>
    <s v="FOU40"/>
    <n v="106"/>
    <n v="6"/>
    <s v="ร้านที่4"/>
    <s v="t***in"/>
    <s v="กรุงเทพฯ"/>
    <s v="-"/>
    <s v=""/>
    <s v="08/07/2025 17:25"/>
    <s v="-"/>
    <s v="J&amp;T COD"/>
    <s v="Tiktok"/>
    <s v="จ่ายทีหลัง / COD"/>
    <s v=""/>
    <s v="-"/>
    <s v="08/07/2025 17:25"/>
  </r>
  <r>
    <x v="1"/>
    <x v="1"/>
    <n v="50"/>
    <n v="1"/>
    <s v="FOU40"/>
    <n v="106"/>
    <n v="6"/>
    <s v="ร้านที่4"/>
    <s v="t***in"/>
    <s v="กรุงเทพฯ"/>
    <s v="-"/>
    <s v=""/>
    <s v="08/07/2025 17:25"/>
    <s v="-"/>
    <s v="J&amp;T COD"/>
    <s v="Tiktok"/>
    <s v="จ่ายทีหลัง / COD"/>
    <s v=""/>
    <s v="-"/>
    <s v="08/07/2025 17:25"/>
  </r>
  <r>
    <x v="8"/>
    <x v="9"/>
    <n v="50"/>
    <n v="6"/>
    <s v="FOU39"/>
    <n v="200"/>
    <n v="0"/>
    <s v="ร้านที่2"/>
    <s v="ใ***ิิ้ล"/>
    <s v="สุรินทร์"/>
    <s v="-"/>
    <s v=""/>
    <s v="08/07/2025 17:24"/>
    <s v="-"/>
    <s v="J&amp;T Express"/>
    <s v="Tiktok"/>
    <s v="tiktok"/>
    <s v=""/>
    <s v="-"/>
    <s v="08/07/2025 17:23"/>
  </r>
  <r>
    <x v="2"/>
    <x v="2"/>
    <n v="50"/>
    <n v="1"/>
    <s v="FOU36"/>
    <n v="95"/>
    <n v="0"/>
    <s v="ร้านที่4"/>
    <s v="ก***ฟ เ***ยงศักดิ์"/>
    <s v="นครปฐม"/>
    <s v="-"/>
    <s v=""/>
    <s v="08/07/2025 17:18"/>
    <s v="-"/>
    <s v="J&amp;T COD"/>
    <s v="Tiktok"/>
    <s v="จ่ายทีหลัง / COD"/>
    <s v=""/>
    <s v="-"/>
    <s v="08/07/2025 17:18"/>
  </r>
  <r>
    <x v="3"/>
    <x v="3"/>
    <n v="50"/>
    <n v="1"/>
    <s v="FOU36"/>
    <n v="95"/>
    <n v="0"/>
    <s v="ร้านที่4"/>
    <s v="ก***ฟ เ***ยงศักดิ์"/>
    <s v="นครปฐม"/>
    <s v="-"/>
    <s v=""/>
    <s v="08/07/2025 17:18"/>
    <s v="-"/>
    <s v="J&amp;T COD"/>
    <s v="Tiktok"/>
    <s v="จ่ายทีหลัง / COD"/>
    <s v=""/>
    <s v="-"/>
    <s v="08/07/2025 17:18"/>
  </r>
  <r>
    <x v="1"/>
    <x v="1"/>
    <n v="50"/>
    <n v="1"/>
    <s v="FOU36"/>
    <n v="95"/>
    <n v="0"/>
    <s v="ร้านที่4"/>
    <s v="ก***ฟ เ***ยงศักดิ์"/>
    <s v="นครปฐม"/>
    <s v="-"/>
    <s v=""/>
    <s v="08/07/2025 17:18"/>
    <s v="-"/>
    <s v="J&amp;T COD"/>
    <s v="Tiktok"/>
    <s v="จ่ายทีหลัง / COD"/>
    <s v=""/>
    <s v="-"/>
    <s v="08/07/2025 17:18"/>
  </r>
  <r>
    <x v="2"/>
    <x v="2"/>
    <n v="50"/>
    <n v="2"/>
    <s v="FOU35"/>
    <n v="190"/>
    <n v="0"/>
    <s v="ร้านที่4"/>
    <s v="a** a**"/>
    <s v="กาญจนบุรี"/>
    <s v="-"/>
    <s v=""/>
    <s v="08/07/2025 17:16"/>
    <s v="-"/>
    <s v="J&amp;T COD"/>
    <s v="Tiktok"/>
    <s v="จ่ายทีหลัง / COD"/>
    <s v=""/>
    <s v="-"/>
    <s v="08/07/2025 17:17"/>
  </r>
  <r>
    <x v="3"/>
    <x v="3"/>
    <n v="50"/>
    <n v="2"/>
    <s v="FOU35"/>
    <n v="190"/>
    <n v="0"/>
    <s v="ร้านที่4"/>
    <s v="a** a**"/>
    <s v="กาญจนบุรี"/>
    <s v="-"/>
    <s v=""/>
    <s v="08/07/2025 17:16"/>
    <s v="-"/>
    <s v="J&amp;T COD"/>
    <s v="Tiktok"/>
    <s v="จ่ายทีหลัง / COD"/>
    <s v=""/>
    <s v="-"/>
    <s v="08/07/2025 17:17"/>
  </r>
  <r>
    <x v="1"/>
    <x v="1"/>
    <n v="50"/>
    <n v="2"/>
    <s v="FOU35"/>
    <n v="190"/>
    <n v="0"/>
    <s v="ร้านที่4"/>
    <s v="a** a**"/>
    <s v="กาญจนบุรี"/>
    <s v="-"/>
    <s v=""/>
    <s v="08/07/2025 17:16"/>
    <s v="-"/>
    <s v="J&amp;T COD"/>
    <s v="Tiktok"/>
    <s v="จ่ายทีหลัง / COD"/>
    <s v=""/>
    <s v="-"/>
    <s v="08/07/2025 17:17"/>
  </r>
  <r>
    <x v="0"/>
    <x v="0"/>
    <n v="66.666666666666671"/>
    <n v="3"/>
    <s v="FOU34"/>
    <n v="195"/>
    <n v="0"/>
    <s v="ร้านที่4"/>
    <s v="อ***ราภรณ์ ช***พื้น"/>
    <s v="สุรินทร์"/>
    <s v="-"/>
    <s v=""/>
    <s v="08/07/2025 17:16"/>
    <s v="-"/>
    <s v="J&amp;T COD"/>
    <s v="Tiktok"/>
    <s v="จ่ายทีหลัง / COD"/>
    <s v=""/>
    <s v="-"/>
    <s v="08/07/2025 17:16"/>
  </r>
  <r>
    <x v="2"/>
    <x v="2"/>
    <n v="50"/>
    <n v="1"/>
    <s v="FOU34"/>
    <n v="195"/>
    <n v="0"/>
    <s v="ร้านที่4"/>
    <s v="อ***ราภรณ์ ช***พื้น"/>
    <s v="สุรินทร์"/>
    <s v="-"/>
    <s v=""/>
    <s v="08/07/2025 17:16"/>
    <s v="-"/>
    <s v="J&amp;T COD"/>
    <s v="Tiktok"/>
    <s v="จ่ายทีหลัง / COD"/>
    <s v=""/>
    <s v="-"/>
    <s v="08/07/2025 17:16"/>
  </r>
  <r>
    <x v="3"/>
    <x v="3"/>
    <n v="50"/>
    <n v="1"/>
    <s v="FOU34"/>
    <n v="195"/>
    <n v="0"/>
    <s v="ร้านที่4"/>
    <s v="อ***ราภรณ์ ช***พื้น"/>
    <s v="สุรินทร์"/>
    <s v="-"/>
    <s v=""/>
    <s v="08/07/2025 17:16"/>
    <s v="-"/>
    <s v="J&amp;T COD"/>
    <s v="Tiktok"/>
    <s v="จ่ายทีหลัง / COD"/>
    <s v=""/>
    <s v="-"/>
    <s v="08/07/2025 17:16"/>
  </r>
  <r>
    <x v="1"/>
    <x v="1"/>
    <n v="50"/>
    <n v="1"/>
    <s v="FOU34"/>
    <n v="195"/>
    <n v="0"/>
    <s v="ร้านที่4"/>
    <s v="อ***ราภรณ์ ช***พื้น"/>
    <s v="สุรินทร์"/>
    <s v="-"/>
    <s v=""/>
    <s v="08/07/2025 17:16"/>
    <s v="-"/>
    <s v="J&amp;T COD"/>
    <s v="Tiktok"/>
    <s v="จ่ายทีหลัง / COD"/>
    <s v=""/>
    <s v="-"/>
    <s v="08/07/2025 17:16"/>
  </r>
  <r>
    <x v="2"/>
    <x v="2"/>
    <n v="50"/>
    <n v="1"/>
    <s v="FOU33"/>
    <n v="100"/>
    <n v="0"/>
    <s v="ร้านที่4"/>
    <s v="ณ***ัทร น***นใจ"/>
    <s v="น่าน"/>
    <s v="-"/>
    <s v=""/>
    <s v="08/07/2025 17:09"/>
    <s v="-"/>
    <s v="J&amp;T COD"/>
    <s v="Tiktok"/>
    <s v="จ่ายทีหลัง / COD"/>
    <s v=""/>
    <s v="-"/>
    <s v="08/07/2025 17:09"/>
  </r>
  <r>
    <x v="3"/>
    <x v="3"/>
    <n v="50"/>
    <n v="1"/>
    <s v="FOU33"/>
    <n v="100"/>
    <n v="0"/>
    <s v="ร้านที่4"/>
    <s v="ณ***ัทร น***นใจ"/>
    <s v="น่าน"/>
    <s v="-"/>
    <s v=""/>
    <s v="08/07/2025 17:09"/>
    <s v="-"/>
    <s v="J&amp;T COD"/>
    <s v="Tiktok"/>
    <s v="จ่ายทีหลัง / COD"/>
    <s v=""/>
    <s v="-"/>
    <s v="08/07/2025 17:09"/>
  </r>
  <r>
    <x v="1"/>
    <x v="1"/>
    <n v="50"/>
    <n v="1"/>
    <s v="FOU33"/>
    <n v="100"/>
    <n v="0"/>
    <s v="ร้านที่4"/>
    <s v="ณ***ัทร น***นใจ"/>
    <s v="น่าน"/>
    <s v="-"/>
    <s v=""/>
    <s v="08/07/2025 17:09"/>
    <s v="-"/>
    <s v="J&amp;T COD"/>
    <s v="Tiktok"/>
    <s v="จ่ายทีหลัง / COD"/>
    <s v=""/>
    <s v="-"/>
    <s v="08/07/2025 17:09"/>
  </r>
  <r>
    <x v="2"/>
    <x v="2"/>
    <n v="50"/>
    <n v="1"/>
    <s v="FOU32"/>
    <n v="95"/>
    <n v="0"/>
    <s v="ร้านที่4"/>
    <s v="พ***พัฒน์​ บ***น​ำเสถียร"/>
    <s v="ชลบุรี"/>
    <s v="-"/>
    <s v=""/>
    <s v="08/07/2025 17:09"/>
    <s v="-"/>
    <s v="Flash Express Thailand"/>
    <s v="Tiktok"/>
    <s v="tiktok"/>
    <s v=""/>
    <s v="-"/>
    <s v="08/07/2025 17:09"/>
  </r>
  <r>
    <x v="3"/>
    <x v="3"/>
    <n v="50"/>
    <n v="1"/>
    <s v="FOU32"/>
    <n v="95"/>
    <n v="0"/>
    <s v="ร้านที่4"/>
    <s v="พ***พัฒน์​ บ***น​ำเสถียร"/>
    <s v="ชลบุรี"/>
    <s v="-"/>
    <s v=""/>
    <s v="08/07/2025 17:09"/>
    <s v="-"/>
    <s v="Flash Express Thailand"/>
    <s v="Tiktok"/>
    <s v="tiktok"/>
    <s v=""/>
    <s v="-"/>
    <s v="08/07/2025 17:09"/>
  </r>
  <r>
    <x v="1"/>
    <x v="1"/>
    <n v="50"/>
    <n v="1"/>
    <s v="FOU32"/>
    <n v="95"/>
    <n v="0"/>
    <s v="ร้านที่4"/>
    <s v="พ***พัฒน์​ บ***น​ำเสถียร"/>
    <s v="ชลบุรี"/>
    <s v="-"/>
    <s v=""/>
    <s v="08/07/2025 17:09"/>
    <s v="-"/>
    <s v="Flash Express Thailand"/>
    <s v="Tiktok"/>
    <s v="tiktok"/>
    <s v=""/>
    <s v="-"/>
    <s v="08/07/2025 17:09"/>
  </r>
  <r>
    <x v="2"/>
    <x v="2"/>
    <n v="50"/>
    <n v="1"/>
    <s v="FOU31"/>
    <n v="100"/>
    <n v="0"/>
    <s v="ร้านที่4"/>
    <s v="ส***ตรา ม***ือง"/>
    <s v="สระแก้ว"/>
    <s v="-"/>
    <s v=""/>
    <s v="08/07/2025 17:03"/>
    <s v="-"/>
    <s v="J&amp;T Express"/>
    <s v="Tiktok"/>
    <s v="tiktok"/>
    <s v=""/>
    <s v="-"/>
    <s v="08/07/2025 17:02"/>
  </r>
  <r>
    <x v="3"/>
    <x v="3"/>
    <n v="50"/>
    <n v="1"/>
    <s v="FOU31"/>
    <n v="100"/>
    <n v="0"/>
    <s v="ร้านที่4"/>
    <s v="ส***ตรา ม***ือง"/>
    <s v="สระแก้ว"/>
    <s v="-"/>
    <s v=""/>
    <s v="08/07/2025 17:03"/>
    <s v="-"/>
    <s v="J&amp;T Express"/>
    <s v="Tiktok"/>
    <s v="tiktok"/>
    <s v=""/>
    <s v="-"/>
    <s v="08/07/2025 17:02"/>
  </r>
  <r>
    <x v="1"/>
    <x v="1"/>
    <n v="50"/>
    <n v="1"/>
    <s v="FOU31"/>
    <n v="100"/>
    <n v="0"/>
    <s v="ร้านที่4"/>
    <s v="ส***ตรา ม***ือง"/>
    <s v="สระแก้ว"/>
    <s v="-"/>
    <s v=""/>
    <s v="08/07/2025 17:03"/>
    <s v="-"/>
    <s v="J&amp;T Express"/>
    <s v="Tiktok"/>
    <s v="tiktok"/>
    <s v=""/>
    <s v="-"/>
    <s v="08/07/2025 17:02"/>
  </r>
  <r>
    <x v="2"/>
    <x v="2"/>
    <n v="50"/>
    <n v="1"/>
    <s v="FOU29"/>
    <n v="101"/>
    <n v="6"/>
    <s v="ร้านที่4"/>
    <s v="พ***มา ล***ะคู"/>
    <s v="สมุทรปราการ"/>
    <s v="-"/>
    <s v=""/>
    <s v="08/07/2025 16:58"/>
    <s v="-"/>
    <s v="Flash Express Thailand COD"/>
    <s v="Tiktok"/>
    <s v="จ่ายทีหลัง / COD"/>
    <s v=""/>
    <s v="-"/>
    <s v="08/07/2025 16:58"/>
  </r>
  <r>
    <x v="3"/>
    <x v="3"/>
    <n v="50"/>
    <n v="1"/>
    <s v="FOU29"/>
    <n v="101"/>
    <n v="6"/>
    <s v="ร้านที่4"/>
    <s v="พ***มา ล***ะคู"/>
    <s v="สมุทรปราการ"/>
    <s v="-"/>
    <s v=""/>
    <s v="08/07/2025 16:58"/>
    <s v="-"/>
    <s v="Flash Express Thailand COD"/>
    <s v="Tiktok"/>
    <s v="จ่ายทีหลัง / COD"/>
    <s v=""/>
    <s v="-"/>
    <s v="08/07/2025 16:58"/>
  </r>
  <r>
    <x v="1"/>
    <x v="1"/>
    <n v="50"/>
    <n v="1"/>
    <s v="FOU29"/>
    <n v="101"/>
    <n v="6"/>
    <s v="ร้านที่4"/>
    <s v="พ***มา ล***ะคู"/>
    <s v="สมุทรปราการ"/>
    <s v="-"/>
    <s v=""/>
    <s v="08/07/2025 16:58"/>
    <s v="-"/>
    <s v="Flash Express Thailand COD"/>
    <s v="Tiktok"/>
    <s v="จ่ายทีหลัง / COD"/>
    <s v=""/>
    <s v="-"/>
    <s v="08/07/2025 16:58"/>
  </r>
  <r>
    <x v="14"/>
    <x v="18"/>
    <n v="66.333333333333329"/>
    <n v="3"/>
    <s v="FOU27"/>
    <n v="427.47"/>
    <n v="54"/>
    <s v="ร้านที่1"/>
    <s v="นางบุญชู อ่อนพุทธา"/>
    <s v="38 หมู่ 6 ต.โพนเมืองน้อย_x000a__x000a_หัวตะพาน/ Hua Taphanอำนาจเจริญ/ Amnat Charoen_x000a_37240"/>
    <s v="37240"/>
    <s v="660630325352"/>
    <s v="08/07/2025 16:50"/>
    <s v="-"/>
    <s v="Kerry_dropoff"/>
    <s v="Lazada"/>
    <s v="lazada"/>
    <s v=""/>
    <s v="-"/>
    <s v="08/07/2025 16:50"/>
  </r>
  <r>
    <x v="6"/>
    <x v="6"/>
    <n v="66.333333333333329"/>
    <n v="3"/>
    <s v="FOU27"/>
    <n v="427.47"/>
    <n v="54"/>
    <s v="ร้านที่1"/>
    <s v="นางบุญชู อ่อนพุทธา"/>
    <s v="38 หมู่ 6 ต.โพนเมืองน้อย_x000a__x000a_หัวตะพาน/ Hua Taphanอำนาจเจริญ/ Amnat Charoen_x000a_37240"/>
    <s v="37240"/>
    <s v="660630325352"/>
    <s v="08/07/2025 16:50"/>
    <s v="-"/>
    <s v="Kerry_dropoff"/>
    <s v="Lazada"/>
    <s v="lazada"/>
    <s v=""/>
    <s v="-"/>
    <s v="08/07/2025 16:50"/>
  </r>
  <r>
    <x v="2"/>
    <x v="2"/>
    <n v="33.333333333333336"/>
    <n v="3"/>
    <s v="FOU26"/>
    <n v="295"/>
    <n v="0"/>
    <s v="ร้านที่4"/>
    <s v="ห***งหนองแขม"/>
    <s v="กรุงเทพฯ"/>
    <s v="-"/>
    <s v=""/>
    <s v="08/07/2025 16:49"/>
    <s v="-"/>
    <s v="J&amp;T COD"/>
    <s v="Tiktok"/>
    <s v="จ่ายทีหลัง / COD"/>
    <s v=""/>
    <s v="-"/>
    <s v="08/07/2025 16:49"/>
  </r>
  <r>
    <x v="2"/>
    <x v="2"/>
    <n v="50"/>
    <n v="1"/>
    <s v="FOU26"/>
    <n v="295"/>
    <n v="0"/>
    <s v="ร้านที่4"/>
    <s v="ห***งหนองแขม"/>
    <s v="กรุงเทพฯ"/>
    <s v="-"/>
    <s v=""/>
    <s v="08/07/2025 16:49"/>
    <s v="-"/>
    <s v="J&amp;T COD"/>
    <s v="Tiktok"/>
    <s v="จ่ายทีหลัง / COD"/>
    <s v=""/>
    <s v="-"/>
    <s v="08/07/2025 16:49"/>
  </r>
  <r>
    <x v="3"/>
    <x v="3"/>
    <n v="50"/>
    <n v="1"/>
    <s v="FOU26"/>
    <n v="295"/>
    <n v="0"/>
    <s v="ร้านที่4"/>
    <s v="ห***งหนองแขม"/>
    <s v="กรุงเทพฯ"/>
    <s v="-"/>
    <s v=""/>
    <s v="08/07/2025 16:49"/>
    <s v="-"/>
    <s v="J&amp;T COD"/>
    <s v="Tiktok"/>
    <s v="จ่ายทีหลัง / COD"/>
    <s v=""/>
    <s v="-"/>
    <s v="08/07/2025 16:49"/>
  </r>
  <r>
    <x v="1"/>
    <x v="1"/>
    <n v="50"/>
    <n v="1"/>
    <s v="FOU26"/>
    <n v="295"/>
    <n v="0"/>
    <s v="ร้านที่4"/>
    <s v="ห***งหนองแขม"/>
    <s v="กรุงเทพฯ"/>
    <s v="-"/>
    <s v=""/>
    <s v="08/07/2025 16:49"/>
    <s v="-"/>
    <s v="J&amp;T COD"/>
    <s v="Tiktok"/>
    <s v="จ่ายทีหลัง / COD"/>
    <s v=""/>
    <s v="-"/>
    <s v="08/07/2025 16:49"/>
  </r>
  <r>
    <x v="8"/>
    <x v="9"/>
    <n v="33.333333333333336"/>
    <n v="3"/>
    <s v="FOU26"/>
    <n v="295"/>
    <n v="0"/>
    <s v="ร้านที่4"/>
    <s v="ห***งหนองแขม"/>
    <s v="กรุงเทพฯ"/>
    <s v="-"/>
    <s v=""/>
    <s v="08/07/2025 16:49"/>
    <s v="-"/>
    <s v="J&amp;T COD"/>
    <s v="Tiktok"/>
    <s v="จ่ายทีหลัง / COD"/>
    <s v=""/>
    <s v="-"/>
    <s v="08/07/2025 16:49"/>
  </r>
  <r>
    <x v="2"/>
    <x v="2"/>
    <n v="50"/>
    <n v="1"/>
    <s v="FOU25"/>
    <n v="95"/>
    <n v="0"/>
    <s v="ร้านที่4"/>
    <s v="ม**"/>
    <s v="เทศบาลนครเชียงราย"/>
    <s v="-"/>
    <s v=""/>
    <s v="08/07/2025 16:48"/>
    <s v="-"/>
    <s v="J&amp;T COD"/>
    <s v="Tiktok"/>
    <s v="จ่ายทีหลัง / COD"/>
    <s v=""/>
    <s v="-"/>
    <s v="08/07/2025 16:49"/>
  </r>
  <r>
    <x v="3"/>
    <x v="3"/>
    <n v="50"/>
    <n v="1"/>
    <s v="FOU25"/>
    <n v="95"/>
    <n v="0"/>
    <s v="ร้านที่4"/>
    <s v="ม**"/>
    <s v="เทศบาลนครเชียงราย"/>
    <s v="-"/>
    <s v=""/>
    <s v="08/07/2025 16:48"/>
    <s v="-"/>
    <s v="J&amp;T COD"/>
    <s v="Tiktok"/>
    <s v="จ่ายทีหลัง / COD"/>
    <s v=""/>
    <s v="-"/>
    <s v="08/07/2025 16:49"/>
  </r>
  <r>
    <x v="1"/>
    <x v="1"/>
    <n v="50"/>
    <n v="1"/>
    <s v="FOU25"/>
    <n v="95"/>
    <n v="0"/>
    <s v="ร้านที่4"/>
    <s v="ม**"/>
    <s v="เทศบาลนครเชียงราย"/>
    <s v="-"/>
    <s v=""/>
    <s v="08/07/2025 16:48"/>
    <s v="-"/>
    <s v="J&amp;T COD"/>
    <s v="Tiktok"/>
    <s v="จ่ายทีหลัง / COD"/>
    <s v=""/>
    <s v="-"/>
    <s v="08/07/2025 16:49"/>
  </r>
  <r>
    <x v="2"/>
    <x v="2"/>
    <n v="50"/>
    <n v="2"/>
    <s v="FOU24"/>
    <n v="200"/>
    <n v="0"/>
    <s v="ร้านที่4"/>
    <s v="จ***ชัย จ***งทุม"/>
    <s v="สระบุรี"/>
    <s v="-"/>
    <s v=""/>
    <s v="08/07/2025 16:14"/>
    <s v="-"/>
    <s v="J&amp;T COD"/>
    <s v="Tiktok"/>
    <s v="จ่ายทีหลัง / COD"/>
    <s v=""/>
    <s v="-"/>
    <s v="08/07/2025 16:47"/>
  </r>
  <r>
    <x v="3"/>
    <x v="3"/>
    <n v="50"/>
    <n v="2"/>
    <s v="FOU24"/>
    <n v="200"/>
    <n v="0"/>
    <s v="ร้านที่4"/>
    <s v="จ***ชัย จ***งทุม"/>
    <s v="สระบุรี"/>
    <s v="-"/>
    <s v=""/>
    <s v="08/07/2025 16:14"/>
    <s v="-"/>
    <s v="J&amp;T COD"/>
    <s v="Tiktok"/>
    <s v="จ่ายทีหลัง / COD"/>
    <s v=""/>
    <s v="-"/>
    <s v="08/07/2025 16:47"/>
  </r>
  <r>
    <x v="1"/>
    <x v="1"/>
    <n v="50"/>
    <n v="2"/>
    <s v="FOU24"/>
    <n v="200"/>
    <n v="0"/>
    <s v="ร้านที่4"/>
    <s v="จ***ชัย จ***งทุม"/>
    <s v="สระบุรี"/>
    <s v="-"/>
    <s v=""/>
    <s v="08/07/2025 16:14"/>
    <s v="-"/>
    <s v="J&amp;T COD"/>
    <s v="Tiktok"/>
    <s v="จ่ายทีหลัง / COD"/>
    <s v=""/>
    <s v="-"/>
    <s v="08/07/2025 16:47"/>
  </r>
  <r>
    <x v="3"/>
    <x v="3"/>
    <n v="33.333333333333336"/>
    <n v="15"/>
    <s v="FOU23"/>
    <n v="500"/>
    <n v="0"/>
    <s v="ร้านที่4"/>
    <s v="ฟ**"/>
    <s v="กระบี่"/>
    <s v="-"/>
    <s v=""/>
    <s v="08/07/2025 16:43"/>
    <s v="-"/>
    <s v="J&amp;T COD"/>
    <s v="Tiktok"/>
    <s v="จ่ายทีหลัง / COD"/>
    <s v=""/>
    <s v="-"/>
    <s v="08/07/2025 16:43"/>
  </r>
  <r>
    <x v="2"/>
    <x v="2"/>
    <n v="50"/>
    <n v="1"/>
    <s v="FOU22"/>
    <n v="95"/>
    <n v="0"/>
    <s v="ร้านที่4"/>
    <s v="น***ออมสิน"/>
    <s v="สุโขทัย"/>
    <s v="-"/>
    <s v=""/>
    <s v="08/07/2025 16:43"/>
    <s v="-"/>
    <s v="J&amp;T Express"/>
    <s v="Tiktok"/>
    <s v="tiktok"/>
    <s v=""/>
    <s v="-"/>
    <s v="08/07/2025 16:42"/>
  </r>
  <r>
    <x v="3"/>
    <x v="3"/>
    <n v="50"/>
    <n v="1"/>
    <s v="FOU22"/>
    <n v="95"/>
    <n v="0"/>
    <s v="ร้านที่4"/>
    <s v="น***ออมสิน"/>
    <s v="สุโขทัย"/>
    <s v="-"/>
    <s v=""/>
    <s v="08/07/2025 16:43"/>
    <s v="-"/>
    <s v="J&amp;T Express"/>
    <s v="Tiktok"/>
    <s v="tiktok"/>
    <s v=""/>
    <s v="-"/>
    <s v="08/07/2025 16:42"/>
  </r>
  <r>
    <x v="1"/>
    <x v="1"/>
    <n v="50"/>
    <n v="1"/>
    <s v="FOU22"/>
    <n v="95"/>
    <n v="0"/>
    <s v="ร้านที่4"/>
    <s v="น***ออมสิน"/>
    <s v="สุโขทัย"/>
    <s v="-"/>
    <s v=""/>
    <s v="08/07/2025 16:43"/>
    <s v="-"/>
    <s v="J&amp;T Express"/>
    <s v="Tiktok"/>
    <s v="tiktok"/>
    <s v=""/>
    <s v="-"/>
    <s v="08/07/2025 16:42"/>
  </r>
  <r>
    <x v="8"/>
    <x v="9"/>
    <n v="50"/>
    <n v="6"/>
    <s v="FOU21"/>
    <n v="200"/>
    <n v="0"/>
    <s v="ร้านที่2"/>
    <s v="ค***วงรัตน์ ศ***วล"/>
    <s v="เพชรบุรี"/>
    <s v="-"/>
    <s v=""/>
    <s v="08/07/2025 16:38"/>
    <s v="-"/>
    <s v="J&amp;T Express"/>
    <s v="Tiktok"/>
    <s v="tiktok"/>
    <s v="ไม่เอารสเนยนม ไม่เอารสฝอยทองค่ะ"/>
    <s v="-"/>
    <s v="08/07/2025 16:38"/>
  </r>
  <r>
    <x v="8"/>
    <x v="9"/>
    <n v="50"/>
    <n v="6"/>
    <s v="FOU20"/>
    <n v="200"/>
    <n v="0"/>
    <s v="ร้านที่2"/>
    <s v="m***150301"/>
    <s v="กาญจนบุรี"/>
    <s v="-"/>
    <s v=""/>
    <s v="08/07/2025 16:37"/>
    <s v="-"/>
    <s v="J&amp;T COD"/>
    <s v="Tiktok"/>
    <s v="จ่ายทีหลัง / COD"/>
    <s v=""/>
    <s v="-"/>
    <s v="08/07/2025 16:37"/>
  </r>
  <r>
    <x v="5"/>
    <x v="5"/>
    <n v="100"/>
    <n v="1"/>
    <s v="FOU19"/>
    <n v="289"/>
    <n v="0"/>
    <s v="ร้านที่1"/>
    <s v="พ.ต.ท.หญิงบุษยา  สร้อยสม"/>
    <s v="20/1 หมู่2 ต น้ำเต้า อ มหาราช_x000a_จ พระนครศรีอยุธยา 13150_x000a_"/>
    <s v="13150"/>
    <s v="0819461412"/>
    <s v="08/07/2025 16:15"/>
    <s v="sompear3955@gmail.com"/>
    <s v="EMS"/>
    <s v="line_oa"/>
    <s v="กสิกร"/>
    <s v=""/>
    <s v="-"/>
    <s v="08/07/2025 16:32"/>
  </r>
  <r>
    <x v="14"/>
    <x v="19"/>
    <n v="100"/>
    <n v="1"/>
    <s v="FOU19"/>
    <n v="289"/>
    <n v="0"/>
    <s v="ร้านที่1"/>
    <s v="พ.ต.ท.หญิงบุษยา  สร้อยสม"/>
    <s v="20/1 หมู่2 ต น้ำเต้า อ มหาราช_x000a_จ พระนครศรีอยุธยา 13150_x000a_"/>
    <s v="13150"/>
    <s v="0819461412"/>
    <s v="08/07/2025 16:15"/>
    <s v="sompear3955@gmail.com"/>
    <s v="EMS"/>
    <s v="line_oa"/>
    <s v="กสิกร"/>
    <s v=""/>
    <s v="-"/>
    <s v="08/07/2025 16:32"/>
  </r>
  <r>
    <x v="6"/>
    <x v="6"/>
    <n v="100"/>
    <n v="1"/>
    <s v="FOU19"/>
    <n v="289"/>
    <n v="0"/>
    <s v="ร้านที่1"/>
    <s v="พ.ต.ท.หญิงบุษยา  สร้อยสม"/>
    <s v="20/1 หมู่2 ต น้ำเต้า อ มหาราช_x000a_จ พระนครศรีอยุธยา 13150_x000a_"/>
    <s v="13150"/>
    <s v="0819461412"/>
    <s v="08/07/2025 16:15"/>
    <s v="sompear3955@gmail.com"/>
    <s v="EMS"/>
    <s v="line_oa"/>
    <s v="กสิกร"/>
    <s v=""/>
    <s v="-"/>
    <s v="08/07/2025 16:32"/>
  </r>
  <r>
    <x v="2"/>
    <x v="2"/>
    <n v="50"/>
    <n v="1"/>
    <s v="FOU18"/>
    <n v="95"/>
    <n v="0"/>
    <s v="ร้านที่4"/>
    <s v="ณ***ิกา ด***เจริญ"/>
    <s v="มหาสารคาม"/>
    <s v="-"/>
    <s v=""/>
    <s v="08/07/2025 16:32"/>
    <s v="-"/>
    <s v="J&amp;T COD"/>
    <s v="Tiktok"/>
    <s v="จ่ายทีหลัง / COD"/>
    <s v=""/>
    <s v="-"/>
    <s v="08/07/2025 16:32"/>
  </r>
  <r>
    <x v="3"/>
    <x v="3"/>
    <n v="50"/>
    <n v="1"/>
    <s v="FOU18"/>
    <n v="95"/>
    <n v="0"/>
    <s v="ร้านที่4"/>
    <s v="ณ***ิกา ด***เจริญ"/>
    <s v="มหาสารคาม"/>
    <s v="-"/>
    <s v=""/>
    <s v="08/07/2025 16:32"/>
    <s v="-"/>
    <s v="J&amp;T COD"/>
    <s v="Tiktok"/>
    <s v="จ่ายทีหลัง / COD"/>
    <s v=""/>
    <s v="-"/>
    <s v="08/07/2025 16:32"/>
  </r>
  <r>
    <x v="1"/>
    <x v="1"/>
    <n v="50"/>
    <n v="1"/>
    <s v="FOU18"/>
    <n v="95"/>
    <n v="0"/>
    <s v="ร้านที่4"/>
    <s v="ณ***ิกา ด***เจริญ"/>
    <s v="มหาสารคาม"/>
    <s v="-"/>
    <s v=""/>
    <s v="08/07/2025 16:32"/>
    <s v="-"/>
    <s v="J&amp;T COD"/>
    <s v="Tiktok"/>
    <s v="จ่ายทีหลัง / COD"/>
    <s v=""/>
    <s v="-"/>
    <s v="08/07/2025 16:32"/>
  </r>
  <r>
    <x v="0"/>
    <x v="0"/>
    <n v="66.666666666666671"/>
    <n v="3"/>
    <s v="FOU16"/>
    <n v="400"/>
    <n v="0"/>
    <s v="ร้านที่4"/>
    <s v="ศ***ัทลภา"/>
    <s v="นครพนม"/>
    <s v="-"/>
    <s v=""/>
    <s v="08/07/2025 16:30"/>
    <s v="-"/>
    <s v="J&amp;T COD"/>
    <s v="Tiktok"/>
    <s v="จ่ายทีหลัง / COD"/>
    <s v=""/>
    <s v="-"/>
    <s v="08/07/2025 16:30"/>
  </r>
  <r>
    <x v="1"/>
    <x v="1"/>
    <n v="60"/>
    <n v="3"/>
    <s v="FOU16"/>
    <n v="400"/>
    <n v="0"/>
    <s v="ร้านที่4"/>
    <s v="ศ***ัทลภา"/>
    <s v="นครพนม"/>
    <s v="-"/>
    <s v=""/>
    <s v="08/07/2025 16:30"/>
    <s v="-"/>
    <s v="J&amp;T COD"/>
    <s v="Tiktok"/>
    <s v="จ่ายทีหลัง / COD"/>
    <s v=""/>
    <s v="-"/>
    <s v="08/07/2025 16:30"/>
  </r>
  <r>
    <x v="2"/>
    <x v="2"/>
    <n v="33.333333333333336"/>
    <n v="3"/>
    <s v="FOU16"/>
    <n v="400"/>
    <n v="0"/>
    <s v="ร้านที่4"/>
    <s v="ศ***ัทลภา"/>
    <s v="นครพนม"/>
    <s v="-"/>
    <s v=""/>
    <s v="08/07/2025 16:30"/>
    <s v="-"/>
    <s v="J&amp;T COD"/>
    <s v="Tiktok"/>
    <s v="จ่ายทีหลัง / COD"/>
    <s v=""/>
    <s v="-"/>
    <s v="08/07/2025 16:30"/>
  </r>
  <r>
    <x v="4"/>
    <x v="4"/>
    <n v="66.666666666666671"/>
    <n v="3"/>
    <s v="FOU16"/>
    <n v="400"/>
    <n v="0"/>
    <s v="ร้านที่4"/>
    <s v="ศ***ัทลภา"/>
    <s v="นครพนม"/>
    <s v="-"/>
    <s v=""/>
    <s v="08/07/2025 16:30"/>
    <s v="-"/>
    <s v="J&amp;T COD"/>
    <s v="Tiktok"/>
    <s v="จ่ายทีหลัง / COD"/>
    <s v=""/>
    <s v="-"/>
    <s v="08/07/2025 16:30"/>
  </r>
  <r>
    <x v="0"/>
    <x v="0"/>
    <n v="66.666666666666671"/>
    <n v="3"/>
    <s v="FOU15"/>
    <n v="100"/>
    <n v="0"/>
    <s v="ร้านที่2"/>
    <s v="ค***่สวยๆ"/>
    <s v="พระนครศรีอยุธยา"/>
    <s v="-"/>
    <s v=""/>
    <s v="08/07/2025 16:29"/>
    <s v="-"/>
    <s v="J&amp;T COD"/>
    <s v="Tiktok"/>
    <s v="จ่ายทีหลัง / COD"/>
    <s v=""/>
    <s v="-"/>
    <s v="08/07/2025 16:29"/>
  </r>
  <r>
    <x v="2"/>
    <x v="2"/>
    <n v="50"/>
    <n v="1"/>
    <s v="FOU14"/>
    <n v="95"/>
    <n v="0"/>
    <s v="ร้านที่4"/>
    <s v="ว***ุช เ***อคำเพ็ง"/>
    <s v="นครพนม"/>
    <s v="-"/>
    <s v=""/>
    <s v="08/07/2025 16:29"/>
    <s v="-"/>
    <s v="J&amp;T COD"/>
    <s v="Tiktok"/>
    <s v="จ่ายทีหลัง / COD"/>
    <s v=""/>
    <s v="-"/>
    <s v="08/07/2025 16:29"/>
  </r>
  <r>
    <x v="3"/>
    <x v="3"/>
    <n v="50"/>
    <n v="1"/>
    <s v="FOU14"/>
    <n v="95"/>
    <n v="0"/>
    <s v="ร้านที่4"/>
    <s v="ว***ุช เ***อคำเพ็ง"/>
    <s v="นครพนม"/>
    <s v="-"/>
    <s v=""/>
    <s v="08/07/2025 16:29"/>
    <s v="-"/>
    <s v="J&amp;T COD"/>
    <s v="Tiktok"/>
    <s v="จ่ายทีหลัง / COD"/>
    <s v=""/>
    <s v="-"/>
    <s v="08/07/2025 16:29"/>
  </r>
  <r>
    <x v="1"/>
    <x v="1"/>
    <n v="50"/>
    <n v="1"/>
    <s v="FOU14"/>
    <n v="95"/>
    <n v="0"/>
    <s v="ร้านที่4"/>
    <s v="ว***ุช เ***อคำเพ็ง"/>
    <s v="นครพนม"/>
    <s v="-"/>
    <s v=""/>
    <s v="08/07/2025 16:29"/>
    <s v="-"/>
    <s v="J&amp;T COD"/>
    <s v="Tiktok"/>
    <s v="จ่ายทีหลัง / COD"/>
    <s v=""/>
    <s v="-"/>
    <s v="08/07/2025 16:29"/>
  </r>
  <r>
    <x v="2"/>
    <x v="2"/>
    <n v="50"/>
    <n v="1"/>
    <s v="FOU13"/>
    <n v="124"/>
    <n v="29"/>
    <s v="ร้านที่4"/>
    <s v="ไ***ัลย์ โ***า"/>
    <s v="เพชรบูรณ์"/>
    <s v="-"/>
    <s v=""/>
    <s v="08/07/2025 16:28"/>
    <s v="-"/>
    <s v="J&amp;T COD"/>
    <s v="Tiktok"/>
    <s v="จ่ายทีหลัง / COD"/>
    <s v=""/>
    <s v="-"/>
    <s v="08/07/2025 16:29"/>
  </r>
  <r>
    <x v="3"/>
    <x v="3"/>
    <n v="50"/>
    <n v="1"/>
    <s v="FOU13"/>
    <n v="124"/>
    <n v="29"/>
    <s v="ร้านที่4"/>
    <s v="ไ***ัลย์ โ***า"/>
    <s v="เพชรบูรณ์"/>
    <s v="-"/>
    <s v=""/>
    <s v="08/07/2025 16:28"/>
    <s v="-"/>
    <s v="J&amp;T COD"/>
    <s v="Tiktok"/>
    <s v="จ่ายทีหลัง / COD"/>
    <s v=""/>
    <s v="-"/>
    <s v="08/07/2025 16:29"/>
  </r>
  <r>
    <x v="1"/>
    <x v="1"/>
    <n v="50"/>
    <n v="1"/>
    <s v="FOU13"/>
    <n v="124"/>
    <n v="29"/>
    <s v="ร้านที่4"/>
    <s v="ไ***ัลย์ โ***า"/>
    <s v="เพชรบูรณ์"/>
    <s v="-"/>
    <s v=""/>
    <s v="08/07/2025 16:28"/>
    <s v="-"/>
    <s v="J&amp;T COD"/>
    <s v="Tiktok"/>
    <s v="จ่ายทีหลัง / COD"/>
    <s v=""/>
    <s v="-"/>
    <s v="08/07/2025 16:29"/>
  </r>
  <r>
    <x v="2"/>
    <x v="2"/>
    <n v="50"/>
    <n v="2"/>
    <s v="FOU12"/>
    <n v="208"/>
    <n v="8"/>
    <s v="ร้านที่4"/>
    <s v="ต**"/>
    <s v="เชียงใหม่"/>
    <s v="-"/>
    <s v=""/>
    <s v="08/07/2025 16:28"/>
    <s v="-"/>
    <s v="J&amp;T Express"/>
    <s v="Tiktok"/>
    <s v="tiktok"/>
    <s v=""/>
    <s v="-"/>
    <s v="08/07/2025 16:28"/>
  </r>
  <r>
    <x v="3"/>
    <x v="3"/>
    <n v="50"/>
    <n v="2"/>
    <s v="FOU12"/>
    <n v="208"/>
    <n v="8"/>
    <s v="ร้านที่4"/>
    <s v="ต**"/>
    <s v="เชียงใหม่"/>
    <s v="-"/>
    <s v=""/>
    <s v="08/07/2025 16:28"/>
    <s v="-"/>
    <s v="J&amp;T Express"/>
    <s v="Tiktok"/>
    <s v="tiktok"/>
    <s v=""/>
    <s v="-"/>
    <s v="08/07/2025 16:28"/>
  </r>
  <r>
    <x v="1"/>
    <x v="1"/>
    <n v="50"/>
    <n v="2"/>
    <s v="FOU12"/>
    <n v="208"/>
    <n v="8"/>
    <s v="ร้านที่4"/>
    <s v="ต**"/>
    <s v="เชียงใหม่"/>
    <s v="-"/>
    <s v=""/>
    <s v="08/07/2025 16:28"/>
    <s v="-"/>
    <s v="J&amp;T Express"/>
    <s v="Tiktok"/>
    <s v="tiktok"/>
    <s v=""/>
    <s v="-"/>
    <s v="08/07/2025 16:28"/>
  </r>
  <r>
    <x v="2"/>
    <x v="2"/>
    <n v="50"/>
    <n v="2"/>
    <s v="FOU11"/>
    <n v="200"/>
    <n v="0"/>
    <s v="ร้านที่4"/>
    <s v="ณ***งษ์"/>
    <s v="จังหวัดระยอง"/>
    <s v="-"/>
    <s v=""/>
    <s v="08/07/2025 16:25"/>
    <s v="-"/>
    <s v="Flash Express Thailand"/>
    <s v="Tiktok"/>
    <s v="tiktok"/>
    <s v=""/>
    <s v="-"/>
    <s v="08/07/2025 16:25"/>
  </r>
  <r>
    <x v="3"/>
    <x v="3"/>
    <n v="50"/>
    <n v="2"/>
    <s v="FOU11"/>
    <n v="200"/>
    <n v="0"/>
    <s v="ร้านที่4"/>
    <s v="ณ***งษ์"/>
    <s v="จังหวัดระยอง"/>
    <s v="-"/>
    <s v=""/>
    <s v="08/07/2025 16:25"/>
    <s v="-"/>
    <s v="Flash Express Thailand"/>
    <s v="Tiktok"/>
    <s v="tiktok"/>
    <s v=""/>
    <s v="-"/>
    <s v="08/07/2025 16:25"/>
  </r>
  <r>
    <x v="1"/>
    <x v="1"/>
    <n v="50"/>
    <n v="2"/>
    <s v="FOU11"/>
    <n v="200"/>
    <n v="0"/>
    <s v="ร้านที่4"/>
    <s v="ณ***งษ์"/>
    <s v="จังหวัดระยอง"/>
    <s v="-"/>
    <s v=""/>
    <s v="08/07/2025 16:25"/>
    <s v="-"/>
    <s v="Flash Express Thailand"/>
    <s v="Tiktok"/>
    <s v="tiktok"/>
    <s v=""/>
    <s v="-"/>
    <s v="08/07/2025 16:25"/>
  </r>
  <r>
    <x v="2"/>
    <x v="2"/>
    <n v="50"/>
    <n v="1"/>
    <s v="FOU10"/>
    <n v="129"/>
    <n v="29"/>
    <s v="ร้านที่4"/>
    <s v="ไ***ลย์"/>
    <s v="ลพบุรี"/>
    <s v="-"/>
    <s v=""/>
    <s v="08/07/2025 16:22"/>
    <s v="-"/>
    <s v="J&amp;T COD"/>
    <s v="Tiktok"/>
    <s v="จ่ายทีหลัง / COD"/>
    <s v=""/>
    <s v="-"/>
    <s v="08/07/2025 16:22"/>
  </r>
  <r>
    <x v="3"/>
    <x v="3"/>
    <n v="50"/>
    <n v="1"/>
    <s v="FOU10"/>
    <n v="129"/>
    <n v="29"/>
    <s v="ร้านที่4"/>
    <s v="ไ***ลย์"/>
    <s v="ลพบุรี"/>
    <s v="-"/>
    <s v=""/>
    <s v="08/07/2025 16:22"/>
    <s v="-"/>
    <s v="J&amp;T COD"/>
    <s v="Tiktok"/>
    <s v="จ่ายทีหลัง / COD"/>
    <s v=""/>
    <s v="-"/>
    <s v="08/07/2025 16:22"/>
  </r>
  <r>
    <x v="1"/>
    <x v="1"/>
    <n v="50"/>
    <n v="1"/>
    <s v="FOU10"/>
    <n v="129"/>
    <n v="29"/>
    <s v="ร้านที่4"/>
    <s v="ไ***ลย์"/>
    <s v="ลพบุรี"/>
    <s v="-"/>
    <s v=""/>
    <s v="08/07/2025 16:22"/>
    <s v="-"/>
    <s v="J&amp;T COD"/>
    <s v="Tiktok"/>
    <s v="จ่ายทีหลัง / COD"/>
    <s v=""/>
    <s v="-"/>
    <s v="08/07/2025 16:22"/>
  </r>
  <r>
    <x v="8"/>
    <x v="9"/>
    <n v="50"/>
    <n v="6"/>
    <s v="FOU9"/>
    <n v="227.85"/>
    <n v="0"/>
    <s v="ร้านที่1"/>
    <s v="คุณประนอม พรหมศร"/>
    <s v="83/9หมู่7  วัดป่าศรีมหาโพธิ์  ต.บัวชุม_x000a__x000a_ชัยบาดาล/ Chai Badanลพบุรี/ Lopburi_x000a_15130"/>
    <s v="15130"/>
    <s v="660864009718"/>
    <s v="08/07/2025 16:21"/>
    <s v="-"/>
    <s v="Kerry_dropoff"/>
    <s v="Lazada"/>
    <s v="lazada"/>
    <s v=""/>
    <s v="-"/>
    <s v="08/07/2025 16:21"/>
  </r>
  <r>
    <x v="1"/>
    <x v="1"/>
    <n v="60"/>
    <n v="3"/>
    <s v="FOU8"/>
    <n v="100"/>
    <n v="0"/>
    <s v="ร้านที่4"/>
    <s v="อ***พ"/>
    <s v="ปทุมธานี"/>
    <s v="-"/>
    <s v=""/>
    <s v="08/07/2025 16:14"/>
    <s v="-"/>
    <s v="Flash Express Thailand"/>
    <s v="Tiktok"/>
    <s v="tiktok"/>
    <s v=""/>
    <s v="-"/>
    <s v="08/07/2025 16:14"/>
  </r>
  <r>
    <x v="2"/>
    <x v="2"/>
    <n v="50"/>
    <n v="1"/>
    <s v="FOU7"/>
    <n v="129"/>
    <n v="29"/>
    <s v="ร้านที่4"/>
    <s v="อ***า พ***ก"/>
    <s v="พิจิตร"/>
    <s v="-"/>
    <s v=""/>
    <s v="08/07/2025 16:12"/>
    <s v="-"/>
    <s v="J&amp;T Express"/>
    <s v="Tiktok"/>
    <s v="tiktok"/>
    <s v=""/>
    <s v="-"/>
    <s v="08/07/2025 16:12"/>
  </r>
  <r>
    <x v="3"/>
    <x v="3"/>
    <n v="50"/>
    <n v="1"/>
    <s v="FOU7"/>
    <n v="129"/>
    <n v="29"/>
    <s v="ร้านที่4"/>
    <s v="อ***า พ***ก"/>
    <s v="พิจิตร"/>
    <s v="-"/>
    <s v=""/>
    <s v="08/07/2025 16:12"/>
    <s v="-"/>
    <s v="J&amp;T Express"/>
    <s v="Tiktok"/>
    <s v="tiktok"/>
    <s v=""/>
    <s v="-"/>
    <s v="08/07/2025 16:12"/>
  </r>
  <r>
    <x v="1"/>
    <x v="1"/>
    <n v="50"/>
    <n v="1"/>
    <s v="FOU7"/>
    <n v="129"/>
    <n v="29"/>
    <s v="ร้านที่4"/>
    <s v="อ***า พ***ก"/>
    <s v="พิจิตร"/>
    <s v="-"/>
    <s v=""/>
    <s v="08/07/2025 16:12"/>
    <s v="-"/>
    <s v="J&amp;T Express"/>
    <s v="Tiktok"/>
    <s v="tiktok"/>
    <s v=""/>
    <s v="-"/>
    <s v="08/07/2025 16:12"/>
  </r>
  <r>
    <x v="8"/>
    <x v="9"/>
    <n v="33.333333333333336"/>
    <n v="3"/>
    <s v="FOU6"/>
    <n v="200"/>
    <n v="0"/>
    <s v="ร้านที่2"/>
    <s v="น** ม***ชัย ท***ุ่ม"/>
    <s v="สมุทรปราการ"/>
    <s v="-"/>
    <s v=""/>
    <s v="08/07/2025 16:11"/>
    <s v="-"/>
    <s v="J&amp;T Express"/>
    <s v="Tiktok"/>
    <s v="tiktok"/>
    <s v=""/>
    <s v="-"/>
    <s v="08/07/2025 16:11"/>
  </r>
  <r>
    <x v="0"/>
    <x v="0"/>
    <n v="66.666666666666671"/>
    <n v="3"/>
    <s v="FOU6"/>
    <n v="200"/>
    <n v="0"/>
    <s v="ร้านที่2"/>
    <s v="น** ม***ชัย ท***ุ่ม"/>
    <s v="สมุทรปราการ"/>
    <s v="-"/>
    <s v=""/>
    <s v="08/07/2025 16:11"/>
    <s v="-"/>
    <s v="J&amp;T Express"/>
    <s v="Tiktok"/>
    <s v="tiktok"/>
    <s v=""/>
    <s v="-"/>
    <s v="08/07/2025 16:11"/>
  </r>
  <r>
    <x v="6"/>
    <x v="7"/>
    <n v="47.34"/>
    <n v="1"/>
    <s v="FOU5"/>
    <n v="54.34"/>
    <n v="7"/>
    <s v="ร้านที่1"/>
    <s v="เคอิโกะ ขนานขาว"/>
    <s v="9 หมู่บ้านเสียงทอง ซอย 2 ถนนสุขจิตซอย 22 ตำบลประจวบ_x000a__x000a_เมืองประจวบคีรีขันธ์/ Mueang Prachuap Khiri Khanประจวบคีรีขันธ์/ Prachuap Khiri Khan_x000a_77000"/>
    <s v="77000"/>
    <s v="660964426343"/>
    <s v="08/07/2025 16:11"/>
    <s v="-"/>
    <s v="Kerry_dropoff"/>
    <s v="Lazada"/>
    <s v="lazada"/>
    <s v=""/>
    <s v="-"/>
    <s v="08/07/2025 16:11"/>
  </r>
  <r>
    <x v="0"/>
    <x v="0"/>
    <n v="66.666666666666671"/>
    <n v="3"/>
    <s v="FOU3"/>
    <n v="195"/>
    <n v="0"/>
    <s v="ร้านที่4"/>
    <s v="ภ***ณี  แ***ไชยา"/>
    <s v="สกลนคร"/>
    <s v="-"/>
    <s v=""/>
    <s v="08/07/2025 16:10"/>
    <s v="-"/>
    <s v="J&amp;T Express"/>
    <s v="Tiktok"/>
    <s v="tiktok"/>
    <s v=""/>
    <s v="-"/>
    <s v="08/07/2025 16:09"/>
  </r>
  <r>
    <x v="2"/>
    <x v="2"/>
    <n v="50"/>
    <n v="1"/>
    <s v="FOU3"/>
    <n v="195"/>
    <n v="0"/>
    <s v="ร้านที่4"/>
    <s v="ภ***ณี  แ***ไชยา"/>
    <s v="สกลนคร"/>
    <s v="-"/>
    <s v=""/>
    <s v="08/07/2025 16:10"/>
    <s v="-"/>
    <s v="J&amp;T Express"/>
    <s v="Tiktok"/>
    <s v="tiktok"/>
    <s v=""/>
    <s v="-"/>
    <s v="08/07/2025 16:09"/>
  </r>
  <r>
    <x v="3"/>
    <x v="3"/>
    <n v="50"/>
    <n v="1"/>
    <s v="FOU3"/>
    <n v="195"/>
    <n v="0"/>
    <s v="ร้านที่4"/>
    <s v="ภ***ณี  แ***ไชยา"/>
    <s v="สกลนคร"/>
    <s v="-"/>
    <s v=""/>
    <s v="08/07/2025 16:10"/>
    <s v="-"/>
    <s v="J&amp;T Express"/>
    <s v="Tiktok"/>
    <s v="tiktok"/>
    <s v=""/>
    <s v="-"/>
    <s v="08/07/2025 16:09"/>
  </r>
  <r>
    <x v="1"/>
    <x v="1"/>
    <n v="50"/>
    <n v="1"/>
    <s v="FOU3"/>
    <n v="195"/>
    <n v="0"/>
    <s v="ร้านที่4"/>
    <s v="ภ***ณี  แ***ไชยา"/>
    <s v="สกลนคร"/>
    <s v="-"/>
    <s v=""/>
    <s v="08/07/2025 16:10"/>
    <s v="-"/>
    <s v="J&amp;T Express"/>
    <s v="Tiktok"/>
    <s v="tiktok"/>
    <s v=""/>
    <s v="-"/>
    <s v="08/07/2025 16:09"/>
  </r>
  <r>
    <x v="2"/>
    <x v="2"/>
    <n v="50"/>
    <n v="1"/>
    <s v="FOU2"/>
    <n v="95"/>
    <n v="0"/>
    <s v="ร้านที่4"/>
    <s v="ว***พร ร***ั้น"/>
    <s v="เพชรบูรณ์"/>
    <s v="-"/>
    <s v=""/>
    <s v="08/07/2025 16:09"/>
    <s v="-"/>
    <s v="J&amp;T Express"/>
    <s v="Tiktok"/>
    <s v="tiktok"/>
    <s v=""/>
    <s v="-"/>
    <s v="08/07/2025 16:09"/>
  </r>
  <r>
    <x v="3"/>
    <x v="3"/>
    <n v="50"/>
    <n v="1"/>
    <s v="FOU2"/>
    <n v="95"/>
    <n v="0"/>
    <s v="ร้านที่4"/>
    <s v="ว***พร ร***ั้น"/>
    <s v="เพชรบูรณ์"/>
    <s v="-"/>
    <s v=""/>
    <s v="08/07/2025 16:09"/>
    <s v="-"/>
    <s v="J&amp;T Express"/>
    <s v="Tiktok"/>
    <s v="tiktok"/>
    <s v=""/>
    <s v="-"/>
    <s v="08/07/2025 16:09"/>
  </r>
  <r>
    <x v="1"/>
    <x v="1"/>
    <n v="50"/>
    <n v="1"/>
    <s v="FOU2"/>
    <n v="95"/>
    <n v="0"/>
    <s v="ร้านที่4"/>
    <s v="ว***พร ร***ั้น"/>
    <s v="เพชรบูรณ์"/>
    <s v="-"/>
    <s v=""/>
    <s v="08/07/2025 16:09"/>
    <s v="-"/>
    <s v="J&amp;T Express"/>
    <s v="Tiktok"/>
    <s v="tiktok"/>
    <s v=""/>
    <s v="-"/>
    <s v="08/07/2025 16:09"/>
  </r>
  <r>
    <x v="2"/>
    <x v="2"/>
    <n v="50"/>
    <n v="1"/>
    <s v="FOU1"/>
    <n v="95"/>
    <n v="0"/>
    <s v="ร้านที่4"/>
    <s v="ช***ิริ อ***ำลี"/>
    <s v="พิษณุโลก"/>
    <s v="-"/>
    <s v=""/>
    <s v="08/07/2025 16:04"/>
    <s v="-"/>
    <s v="J&amp;T Express"/>
    <s v="Tiktok"/>
    <s v="tiktok"/>
    <s v=""/>
    <s v="-"/>
    <s v="08/07/2025 16:04"/>
  </r>
  <r>
    <x v="3"/>
    <x v="3"/>
    <n v="50"/>
    <n v="1"/>
    <s v="FOU1"/>
    <n v="95"/>
    <n v="0"/>
    <s v="ร้านที่4"/>
    <s v="ช***ิริ อ***ำลี"/>
    <s v="พิษณุโลก"/>
    <s v="-"/>
    <s v=""/>
    <s v="08/07/2025 16:04"/>
    <s v="-"/>
    <s v="J&amp;T Express"/>
    <s v="Tiktok"/>
    <s v="tiktok"/>
    <s v=""/>
    <s v="-"/>
    <s v="08/07/2025 16:04"/>
  </r>
  <r>
    <x v="1"/>
    <x v="1"/>
    <n v="50"/>
    <n v="1"/>
    <s v="FOU1"/>
    <n v="95"/>
    <n v="0"/>
    <s v="ร้านที่4"/>
    <s v="ช***ิริ อ***ำลี"/>
    <s v="พิษณุโลก"/>
    <s v="-"/>
    <s v=""/>
    <s v="08/07/2025 16:04"/>
    <s v="-"/>
    <s v="J&amp;T Express"/>
    <s v="Tiktok"/>
    <s v="tiktok"/>
    <s v=""/>
    <s v="-"/>
    <s v="08/07/2025 16:04"/>
  </r>
  <r>
    <x v="1"/>
    <x v="1"/>
    <n v="60"/>
    <n v="3"/>
    <s v="FOU0"/>
    <n v="200"/>
    <n v="0"/>
    <s v="ร้านที่4"/>
    <s v="น*** บ***มฆ"/>
    <s v="เพชรบูรณ์"/>
    <s v="-"/>
    <s v=""/>
    <s v="08/07/2025 15:51"/>
    <s v="-"/>
    <s v="J&amp;T Express"/>
    <s v="Tiktok"/>
    <s v="tiktok"/>
    <s v=""/>
    <s v="-"/>
    <s v="08/07/2025 15:50"/>
  </r>
  <r>
    <x v="3"/>
    <x v="3"/>
    <n v="33.333333333333336"/>
    <n v="3"/>
    <s v="FOU0"/>
    <n v="200"/>
    <n v="0"/>
    <s v="ร้านที่4"/>
    <s v="น*** บ***มฆ"/>
    <s v="เพชรบูรณ์"/>
    <s v="-"/>
    <s v=""/>
    <s v="08/07/2025 15:51"/>
    <s v="-"/>
    <s v="J&amp;T Express"/>
    <s v="Tiktok"/>
    <s v="tiktok"/>
    <s v=""/>
    <s v="-"/>
    <s v="08/07/2025 15:50"/>
  </r>
  <r>
    <x v="1"/>
    <x v="1"/>
    <n v="60"/>
    <n v="6"/>
    <s v="FOT99"/>
    <n v="200"/>
    <n v="0"/>
    <s v="ร้านที่4"/>
    <s v="ร***นภา ห***างช้าง"/>
    <s v="ปราจีนบุรี"/>
    <s v="-"/>
    <s v=""/>
    <s v="08/07/2025 15:49"/>
    <s v="-"/>
    <s v="J&amp;T COD"/>
    <s v="Tiktok"/>
    <s v="จ่ายทีหลัง / COD"/>
    <s v=""/>
    <s v="-"/>
    <s v="08/07/2025 15:49"/>
  </r>
  <r>
    <x v="2"/>
    <x v="2"/>
    <n v="50"/>
    <n v="1"/>
    <s v="FOT98"/>
    <n v="104"/>
    <n v="9"/>
    <s v="ร้านที่4"/>
    <s v="ค***ก๋ไก๋ บ***พักรถไฟ ต***หมากแข้ง อ***ธานี 4***0 เ***ง อ***ธานี"/>
    <s v="อุดรธานี"/>
    <s v="-"/>
    <s v=""/>
    <s v="08/07/2025 15:48"/>
    <s v="-"/>
    <s v="J&amp;T Express"/>
    <s v="Tiktok"/>
    <s v="tiktok"/>
    <s v=""/>
    <s v="-"/>
    <s v="08/07/2025 15:48"/>
  </r>
  <r>
    <x v="3"/>
    <x v="3"/>
    <n v="50"/>
    <n v="1"/>
    <s v="FOT98"/>
    <n v="104"/>
    <n v="9"/>
    <s v="ร้านที่4"/>
    <s v="ค***ก๋ไก๋ บ***พักรถไฟ ต***หมากแข้ง อ***ธานี 4***0 เ***ง อ***ธานี"/>
    <s v="อุดรธานี"/>
    <s v="-"/>
    <s v=""/>
    <s v="08/07/2025 15:48"/>
    <s v="-"/>
    <s v="J&amp;T Express"/>
    <s v="Tiktok"/>
    <s v="tiktok"/>
    <s v=""/>
    <s v="-"/>
    <s v="08/07/2025 15:48"/>
  </r>
  <r>
    <x v="1"/>
    <x v="1"/>
    <n v="50"/>
    <n v="1"/>
    <s v="FOT98"/>
    <n v="104"/>
    <n v="9"/>
    <s v="ร้านที่4"/>
    <s v="ค***ก๋ไก๋ บ***พักรถไฟ ต***หมากแข้ง อ***ธานี 4***0 เ***ง อ***ธานี"/>
    <s v="อุดรธานี"/>
    <s v="-"/>
    <s v=""/>
    <s v="08/07/2025 15:48"/>
    <s v="-"/>
    <s v="J&amp;T Express"/>
    <s v="Tiktok"/>
    <s v="tiktok"/>
    <s v=""/>
    <s v="-"/>
    <s v="08/07/2025 15:48"/>
  </r>
  <r>
    <x v="2"/>
    <x v="2"/>
    <n v="50"/>
    <n v="1"/>
    <s v="FOT97"/>
    <n v="100"/>
    <n v="0"/>
    <s v="ร้านที่4"/>
    <s v="ณ***ิทธ์"/>
    <s v="พิษณุโลก"/>
    <s v="-"/>
    <s v=""/>
    <s v="08/07/2025 15:49"/>
    <s v="-"/>
    <s v="J&amp;T Express"/>
    <s v="Tiktok"/>
    <s v="tiktok"/>
    <s v=""/>
    <s v="-"/>
    <s v="08/07/2025 15:48"/>
  </r>
  <r>
    <x v="3"/>
    <x v="3"/>
    <n v="50"/>
    <n v="1"/>
    <s v="FOT97"/>
    <n v="100"/>
    <n v="0"/>
    <s v="ร้านที่4"/>
    <s v="ณ***ิทธ์"/>
    <s v="พิษณุโลก"/>
    <s v="-"/>
    <s v=""/>
    <s v="08/07/2025 15:49"/>
    <s v="-"/>
    <s v="J&amp;T Express"/>
    <s v="Tiktok"/>
    <s v="tiktok"/>
    <s v=""/>
    <s v="-"/>
    <s v="08/07/2025 15:48"/>
  </r>
  <r>
    <x v="1"/>
    <x v="1"/>
    <n v="50"/>
    <n v="1"/>
    <s v="FOT97"/>
    <n v="100"/>
    <n v="0"/>
    <s v="ร้านที่4"/>
    <s v="ณ***ิทธ์"/>
    <s v="พิษณุโลก"/>
    <s v="-"/>
    <s v=""/>
    <s v="08/07/2025 15:49"/>
    <s v="-"/>
    <s v="J&amp;T Express"/>
    <s v="Tiktok"/>
    <s v="tiktok"/>
    <s v=""/>
    <s v="-"/>
    <s v="08/07/2025 15:48"/>
  </r>
  <r>
    <x v="11"/>
    <x v="14"/>
    <n v="10"/>
    <n v="20"/>
    <s v="FOT96"/>
    <n v="196"/>
    <n v="0"/>
    <s v="ร้านที่1"/>
    <s v="จ******น"/>
    <s v="******บลนิคมพัฒนา ตำบลนิคมพัฒนา อำเภอเมืองลำปาง จังหวัดลำปาง 52000"/>
    <s v="52000"/>
    <s v="63"/>
    <s v="08/07/2025 16:17"/>
    <s v="-"/>
    <s v="Flash Express"/>
    <s v="Shopee"/>
    <s v="shopee"/>
    <s v=""/>
    <s v="-"/>
    <s v="08/07/2025 15:47"/>
  </r>
  <r>
    <x v="2"/>
    <x v="2"/>
    <n v="50"/>
    <n v="1"/>
    <s v="FOT95"/>
    <n v="133"/>
    <n v="38"/>
    <s v="ร้านที่4"/>
    <s v="ส***ญญา ช***ันทร์"/>
    <s v="ตรัง"/>
    <s v="-"/>
    <s v=""/>
    <s v="08/07/2025 15:44"/>
    <s v="-"/>
    <s v="J&amp;T COD"/>
    <s v="Tiktok"/>
    <s v="จ่ายทีหลัง / COD"/>
    <s v=""/>
    <s v="-"/>
    <s v="08/07/2025 15:44"/>
  </r>
  <r>
    <x v="3"/>
    <x v="3"/>
    <n v="50"/>
    <n v="1"/>
    <s v="FOT95"/>
    <n v="133"/>
    <n v="38"/>
    <s v="ร้านที่4"/>
    <s v="ส***ญญา ช***ันทร์"/>
    <s v="ตรัง"/>
    <s v="-"/>
    <s v=""/>
    <s v="08/07/2025 15:44"/>
    <s v="-"/>
    <s v="J&amp;T COD"/>
    <s v="Tiktok"/>
    <s v="จ่ายทีหลัง / COD"/>
    <s v=""/>
    <s v="-"/>
    <s v="08/07/2025 15:44"/>
  </r>
  <r>
    <x v="1"/>
    <x v="1"/>
    <n v="50"/>
    <n v="1"/>
    <s v="FOT95"/>
    <n v="133"/>
    <n v="38"/>
    <s v="ร้านที่4"/>
    <s v="ส***ญญา ช***ันทร์"/>
    <s v="ตรัง"/>
    <s v="-"/>
    <s v=""/>
    <s v="08/07/2025 15:44"/>
    <s v="-"/>
    <s v="J&amp;T COD"/>
    <s v="Tiktok"/>
    <s v="จ่ายทีหลัง / COD"/>
    <s v=""/>
    <s v="-"/>
    <s v="08/07/2025 15:44"/>
  </r>
  <r>
    <x v="8"/>
    <x v="9"/>
    <n v="33.333333333333336"/>
    <n v="3"/>
    <s v="FOT92"/>
    <n v="100"/>
    <n v="0"/>
    <s v="ร้านที่2"/>
    <s v="เ***ลี  ว***นุก"/>
    <s v="เชียงใหม่"/>
    <s v="-"/>
    <s v=""/>
    <s v="08/07/2025 15:42"/>
    <s v="-"/>
    <s v="J&amp;T Express"/>
    <s v="Tiktok"/>
    <s v="tiktok"/>
    <s v=""/>
    <s v="-"/>
    <s v="08/07/2025 15:42"/>
  </r>
  <r>
    <x v="2"/>
    <x v="2"/>
    <n v="50"/>
    <n v="1"/>
    <s v="FOT91"/>
    <n v="138"/>
    <n v="38"/>
    <s v="ร้านที่4"/>
    <s v="อ***งค์ โ***ม่วง"/>
    <s v="ปราจีนบุรี"/>
    <s v="-"/>
    <s v=""/>
    <s v="08/07/2025 15:41"/>
    <s v="-"/>
    <s v="J&amp;T COD"/>
    <s v="Tiktok"/>
    <s v="จ่ายทีหลัง / COD"/>
    <s v=""/>
    <s v="-"/>
    <s v="08/07/2025 15:41"/>
  </r>
  <r>
    <x v="3"/>
    <x v="3"/>
    <n v="50"/>
    <n v="1"/>
    <s v="FOT91"/>
    <n v="138"/>
    <n v="38"/>
    <s v="ร้านที่4"/>
    <s v="อ***งค์ โ***ม่วง"/>
    <s v="ปราจีนบุรี"/>
    <s v="-"/>
    <s v=""/>
    <s v="08/07/2025 15:41"/>
    <s v="-"/>
    <s v="J&amp;T COD"/>
    <s v="Tiktok"/>
    <s v="จ่ายทีหลัง / COD"/>
    <s v=""/>
    <s v="-"/>
    <s v="08/07/2025 15:41"/>
  </r>
  <r>
    <x v="1"/>
    <x v="1"/>
    <n v="50"/>
    <n v="1"/>
    <s v="FOT91"/>
    <n v="138"/>
    <n v="38"/>
    <s v="ร้านที่4"/>
    <s v="อ***งค์ โ***ม่วง"/>
    <s v="ปราจีนบุรี"/>
    <s v="-"/>
    <s v=""/>
    <s v="08/07/2025 15:41"/>
    <s v="-"/>
    <s v="J&amp;T COD"/>
    <s v="Tiktok"/>
    <s v="จ่ายทีหลัง / COD"/>
    <s v=""/>
    <s v="-"/>
    <s v="08/07/2025 15:41"/>
  </r>
  <r>
    <x v="2"/>
    <x v="2"/>
    <n v="50"/>
    <n v="1"/>
    <s v="FOT90"/>
    <n v="129"/>
    <n v="29"/>
    <s v="ร้านที่4"/>
    <s v="ด***าว น***สวัสดิ์"/>
    <s v="นครสวรรค์"/>
    <s v="-"/>
    <s v=""/>
    <s v="08/07/2025 15:39"/>
    <s v="-"/>
    <s v="J&amp;T COD"/>
    <s v="Tiktok"/>
    <s v="จ่ายทีหลัง / COD"/>
    <s v=""/>
    <s v="-"/>
    <s v="08/07/2025 15:39"/>
  </r>
  <r>
    <x v="3"/>
    <x v="3"/>
    <n v="50"/>
    <n v="1"/>
    <s v="FOT90"/>
    <n v="129"/>
    <n v="29"/>
    <s v="ร้านที่4"/>
    <s v="ด***าว น***สวัสดิ์"/>
    <s v="นครสวรรค์"/>
    <s v="-"/>
    <s v=""/>
    <s v="08/07/2025 15:39"/>
    <s v="-"/>
    <s v="J&amp;T COD"/>
    <s v="Tiktok"/>
    <s v="จ่ายทีหลัง / COD"/>
    <s v=""/>
    <s v="-"/>
    <s v="08/07/2025 15:39"/>
  </r>
  <r>
    <x v="1"/>
    <x v="1"/>
    <n v="50"/>
    <n v="1"/>
    <s v="FOT90"/>
    <n v="129"/>
    <n v="29"/>
    <s v="ร้านที่4"/>
    <s v="ด***าว น***สวัสดิ์"/>
    <s v="นครสวรรค์"/>
    <s v="-"/>
    <s v=""/>
    <s v="08/07/2025 15:39"/>
    <s v="-"/>
    <s v="J&amp;T COD"/>
    <s v="Tiktok"/>
    <s v="จ่ายทีหลัง / COD"/>
    <s v=""/>
    <s v="-"/>
    <s v="08/07/2025 15:39"/>
  </r>
  <r>
    <x v="2"/>
    <x v="2"/>
    <n v="50"/>
    <n v="1"/>
    <s v="FOT88"/>
    <n v="95"/>
    <n v="0"/>
    <s v="ร้านที่4"/>
    <s v="อ*** ส***สิงห์"/>
    <s v="เลย"/>
    <s v="-"/>
    <s v=""/>
    <s v="-"/>
    <s v="-"/>
    <s v="J&amp;T Express"/>
    <s v="Tiktok"/>
    <s v="-"/>
    <s v=""/>
    <s v="-"/>
    <s v="08/07/2025 15:25"/>
  </r>
  <r>
    <x v="3"/>
    <x v="3"/>
    <n v="50"/>
    <n v="1"/>
    <s v="FOT88"/>
    <n v="95"/>
    <n v="0"/>
    <s v="ร้านที่4"/>
    <s v="อ*** ส***สิงห์"/>
    <s v="เลย"/>
    <s v="-"/>
    <s v=""/>
    <s v="-"/>
    <s v="-"/>
    <s v="J&amp;T Express"/>
    <s v="Tiktok"/>
    <s v="-"/>
    <s v=""/>
    <s v="-"/>
    <s v="08/07/2025 15:25"/>
  </r>
  <r>
    <x v="1"/>
    <x v="1"/>
    <n v="50"/>
    <n v="1"/>
    <s v="FOT88"/>
    <n v="95"/>
    <n v="0"/>
    <s v="ร้านที่4"/>
    <s v="อ*** ส***สิงห์"/>
    <s v="เลย"/>
    <s v="-"/>
    <s v=""/>
    <s v="-"/>
    <s v="-"/>
    <s v="J&amp;T Express"/>
    <s v="Tiktok"/>
    <s v="-"/>
    <s v=""/>
    <s v="-"/>
    <s v="08/07/2025 15:25"/>
  </r>
  <r>
    <x v="5"/>
    <x v="5"/>
    <n v="100"/>
    <n v="3"/>
    <s v="FOT86"/>
    <n v="499"/>
    <n v="0"/>
    <s v="ร้านที่1"/>
    <s v="สมฤดี โกยผล"/>
    <s v="97/3 ม.3_x000a_ลำภี_x000a_ท้ายเหมือง, พังงา 82120"/>
    <s v="82120"/>
    <s v="0901739529"/>
    <s v="08/07/2025 15:23"/>
    <s v="raweewan5499@gmail.com"/>
    <s v="EMS"/>
    <s v="facebook"/>
    <s v="กสิกร"/>
    <s v=""/>
    <s v="-"/>
    <s v="08/07/2025 15:24"/>
  </r>
  <r>
    <x v="15"/>
    <x v="20"/>
    <n v="65"/>
    <n v="1"/>
    <s v="FOT86"/>
    <n v="499"/>
    <n v="0"/>
    <s v="ร้านที่1"/>
    <s v="สมฤดี โกยผล"/>
    <s v="97/3 ม.3_x000a_ลำภี_x000a_ท้ายเหมือง, พังงา 82120"/>
    <s v="82120"/>
    <s v="0901739529"/>
    <s v="08/07/2025 15:23"/>
    <s v="raweewan5499@gmail.com"/>
    <s v="EMS"/>
    <s v="facebook"/>
    <s v="กสิกร"/>
    <s v=""/>
    <s v="-"/>
    <s v="08/07/2025 15:24"/>
  </r>
  <r>
    <x v="13"/>
    <x v="17"/>
    <n v="65"/>
    <n v="1"/>
    <s v="FOT86"/>
    <n v="499"/>
    <n v="0"/>
    <s v="ร้านที่1"/>
    <s v="สมฤดี โกยผล"/>
    <s v="97/3 ม.3_x000a_ลำภี_x000a_ท้ายเหมือง, พังงา 82120"/>
    <s v="82120"/>
    <s v="0901739529"/>
    <s v="08/07/2025 15:23"/>
    <s v="raweewan5499@gmail.com"/>
    <s v="EMS"/>
    <s v="facebook"/>
    <s v="กสิกร"/>
    <s v=""/>
    <s v="-"/>
    <s v="08/07/2025 15:24"/>
  </r>
  <r>
    <x v="16"/>
    <x v="21"/>
    <n v="65"/>
    <n v="1"/>
    <s v="FOT86"/>
    <n v="499"/>
    <n v="0"/>
    <s v="ร้านที่1"/>
    <s v="สมฤดี โกยผล"/>
    <s v="97/3 ม.3_x000a_ลำภี_x000a_ท้ายเหมือง, พังงา 82120"/>
    <s v="82120"/>
    <s v="0901739529"/>
    <s v="08/07/2025 15:23"/>
    <s v="raweewan5499@gmail.com"/>
    <s v="EMS"/>
    <s v="facebook"/>
    <s v="กสิกร"/>
    <s v=""/>
    <s v="-"/>
    <s v="08/07/2025 15:24"/>
  </r>
  <r>
    <x v="7"/>
    <x v="8"/>
    <n v="65"/>
    <n v="1"/>
    <s v="FOT86"/>
    <n v="499"/>
    <n v="0"/>
    <s v="ร้านที่1"/>
    <s v="สมฤดี โกยผล"/>
    <s v="97/3 ม.3_x000a_ลำภี_x000a_ท้ายเหมือง, พังงา 82120"/>
    <s v="82120"/>
    <s v="0901739529"/>
    <s v="08/07/2025 15:23"/>
    <s v="raweewan5499@gmail.com"/>
    <s v="EMS"/>
    <s v="facebook"/>
    <s v="กสิกร"/>
    <s v=""/>
    <s v="-"/>
    <s v="08/07/2025 15:24"/>
  </r>
  <r>
    <x v="8"/>
    <x v="9"/>
    <n v="33.333333333333336"/>
    <n v="3"/>
    <s v="FOT85"/>
    <n v="100"/>
    <n v="0"/>
    <s v="ร้านที่2"/>
    <s v="ศ***วัฒน์ เ***ญลาภ"/>
    <s v="สมุทรสงคราม"/>
    <s v="-"/>
    <s v=""/>
    <s v="08/07/2025 15:22"/>
    <s v="-"/>
    <s v="J&amp;T COD"/>
    <s v="Tiktok"/>
    <s v="จ่ายทีหลัง / COD"/>
    <s v=""/>
    <s v="-"/>
    <s v="08/07/2025 15:22"/>
  </r>
  <r>
    <x v="2"/>
    <x v="2"/>
    <n v="50"/>
    <n v="1"/>
    <s v="FOT84"/>
    <n v="100"/>
    <n v="0"/>
    <s v="ร้านที่4"/>
    <s v="ย***ตงไทย"/>
    <s v="ระยอง"/>
    <s v="-"/>
    <s v=""/>
    <s v="08/07/2025 15:22"/>
    <s v="-"/>
    <s v="J&amp;T COD"/>
    <s v="Tiktok"/>
    <s v="จ่ายทีหลัง / COD"/>
    <s v=""/>
    <s v="-"/>
    <s v="08/07/2025 15:22"/>
  </r>
  <r>
    <x v="3"/>
    <x v="3"/>
    <n v="50"/>
    <n v="1"/>
    <s v="FOT84"/>
    <n v="100"/>
    <n v="0"/>
    <s v="ร้านที่4"/>
    <s v="ย***ตงไทย"/>
    <s v="ระยอง"/>
    <s v="-"/>
    <s v=""/>
    <s v="08/07/2025 15:22"/>
    <s v="-"/>
    <s v="J&amp;T COD"/>
    <s v="Tiktok"/>
    <s v="จ่ายทีหลัง / COD"/>
    <s v=""/>
    <s v="-"/>
    <s v="08/07/2025 15:22"/>
  </r>
  <r>
    <x v="1"/>
    <x v="1"/>
    <n v="50"/>
    <n v="1"/>
    <s v="FOT84"/>
    <n v="100"/>
    <n v="0"/>
    <s v="ร้านที่4"/>
    <s v="ย***ตงไทย"/>
    <s v="ระยอง"/>
    <s v="-"/>
    <s v=""/>
    <s v="08/07/2025 15:22"/>
    <s v="-"/>
    <s v="J&amp;T COD"/>
    <s v="Tiktok"/>
    <s v="จ่ายทีหลัง / COD"/>
    <s v=""/>
    <s v="-"/>
    <s v="08/07/2025 15:22"/>
  </r>
  <r>
    <x v="17"/>
    <x v="22"/>
    <n v="65"/>
    <n v="1"/>
    <s v="FOT83"/>
    <n v="215"/>
    <n v="0"/>
    <s v="ร้านที่1"/>
    <s v="อุเทน โกมลอภิศักดิ์ "/>
    <s v="71/289 ซ 6/2 ถ บนมราชชนนี เสาธงหิน บางใหญ่ นนทบุรี 11140"/>
    <s v="11140"/>
    <s v="0610401345"/>
    <s v="08/07/2025 15:15"/>
    <s v="raweewan5499@gmail.com"/>
    <s v="EMS"/>
    <s v="facebook"/>
    <s v="กสิกร"/>
    <s v=""/>
    <s v="-"/>
    <s v="08/07/2025 15:17"/>
  </r>
  <r>
    <x v="13"/>
    <x v="17"/>
    <n v="65"/>
    <n v="1"/>
    <s v="FOT83"/>
    <n v="215"/>
    <n v="0"/>
    <s v="ร้านที่1"/>
    <s v="อุเทน โกมลอภิศักดิ์ "/>
    <s v="71/289 ซ 6/2 ถ บนมราชชนนี เสาธงหิน บางใหญ่ นนทบุรี 11140"/>
    <s v="11140"/>
    <s v="0610401345"/>
    <s v="08/07/2025 15:15"/>
    <s v="raweewan5499@gmail.com"/>
    <s v="EMS"/>
    <s v="facebook"/>
    <s v="กสิกร"/>
    <s v=""/>
    <s v="-"/>
    <s v="08/07/2025 15:17"/>
  </r>
  <r>
    <x v="6"/>
    <x v="6"/>
    <n v="100"/>
    <n v="1"/>
    <s v="FOT83"/>
    <n v="215"/>
    <n v="0"/>
    <s v="ร้านที่1"/>
    <s v="อุเทน โกมลอภิศักดิ์ "/>
    <s v="71/289 ซ 6/2 ถ บนมราชชนนี เสาธงหิน บางใหญ่ นนทบุรี 11140"/>
    <s v="11140"/>
    <s v="0610401345"/>
    <s v="08/07/2025 15:15"/>
    <s v="raweewan5499@gmail.com"/>
    <s v="EMS"/>
    <s v="facebook"/>
    <s v="กสิกร"/>
    <s v=""/>
    <s v="-"/>
    <s v="08/07/2025 15:17"/>
  </r>
  <r>
    <x v="2"/>
    <x v="2"/>
    <n v="50"/>
    <n v="1"/>
    <s v="FOT82"/>
    <n v="133"/>
    <n v="38"/>
    <s v="ร้านที่4"/>
    <s v="น***อัญชลี ส***รณโต"/>
    <s v="กาญจนบุรี"/>
    <s v="-"/>
    <s v=""/>
    <s v="08/07/2025 15:17"/>
    <s v="-"/>
    <s v="J&amp;T COD"/>
    <s v="Tiktok"/>
    <s v="จ่ายทีหลัง / COD"/>
    <s v=""/>
    <s v="-"/>
    <s v="08/07/2025 15:17"/>
  </r>
  <r>
    <x v="3"/>
    <x v="3"/>
    <n v="50"/>
    <n v="1"/>
    <s v="FOT82"/>
    <n v="133"/>
    <n v="38"/>
    <s v="ร้านที่4"/>
    <s v="น***อัญชลี ส***รณโต"/>
    <s v="กาญจนบุรี"/>
    <s v="-"/>
    <s v=""/>
    <s v="08/07/2025 15:17"/>
    <s v="-"/>
    <s v="J&amp;T COD"/>
    <s v="Tiktok"/>
    <s v="จ่ายทีหลัง / COD"/>
    <s v=""/>
    <s v="-"/>
    <s v="08/07/2025 15:17"/>
  </r>
  <r>
    <x v="1"/>
    <x v="1"/>
    <n v="50"/>
    <n v="1"/>
    <s v="FOT82"/>
    <n v="133"/>
    <n v="38"/>
    <s v="ร้านที่4"/>
    <s v="น***อัญชลี ส***รณโต"/>
    <s v="กาญจนบุรี"/>
    <s v="-"/>
    <s v=""/>
    <s v="08/07/2025 15:17"/>
    <s v="-"/>
    <s v="J&amp;T COD"/>
    <s v="Tiktok"/>
    <s v="จ่ายทีหลัง / COD"/>
    <s v=""/>
    <s v="-"/>
    <s v="08/07/2025 15:17"/>
  </r>
  <r>
    <x v="2"/>
    <x v="2"/>
    <n v="50"/>
    <n v="1"/>
    <s v="FOT81"/>
    <n v="95"/>
    <n v="0"/>
    <s v="ร้านที่4"/>
    <s v="น***สุกัญญา  ร***า"/>
    <s v="ปราจีนบุรี"/>
    <s v="-"/>
    <s v=""/>
    <s v="08/07/2025 15:13"/>
    <s v="-"/>
    <s v="J&amp;T COD"/>
    <s v="Tiktok"/>
    <s v="จ่ายทีหลัง / COD"/>
    <s v=""/>
    <s v="-"/>
    <s v="08/07/2025 15:14"/>
  </r>
  <r>
    <x v="3"/>
    <x v="3"/>
    <n v="50"/>
    <n v="1"/>
    <s v="FOT81"/>
    <n v="95"/>
    <n v="0"/>
    <s v="ร้านที่4"/>
    <s v="น***สุกัญญา  ร***า"/>
    <s v="ปราจีนบุรี"/>
    <s v="-"/>
    <s v=""/>
    <s v="08/07/2025 15:13"/>
    <s v="-"/>
    <s v="J&amp;T COD"/>
    <s v="Tiktok"/>
    <s v="จ่ายทีหลัง / COD"/>
    <s v=""/>
    <s v="-"/>
    <s v="08/07/2025 15:14"/>
  </r>
  <r>
    <x v="1"/>
    <x v="1"/>
    <n v="50"/>
    <n v="1"/>
    <s v="FOT81"/>
    <n v="95"/>
    <n v="0"/>
    <s v="ร้านที่4"/>
    <s v="น***สุกัญญา  ร***า"/>
    <s v="ปราจีนบุรี"/>
    <s v="-"/>
    <s v=""/>
    <s v="08/07/2025 15:13"/>
    <s v="-"/>
    <s v="J&amp;T COD"/>
    <s v="Tiktok"/>
    <s v="จ่ายทีหลัง / COD"/>
    <s v=""/>
    <s v="-"/>
    <s v="08/07/2025 15:13"/>
  </r>
  <r>
    <x v="13"/>
    <x v="17"/>
    <n v="65"/>
    <n v="1"/>
    <s v="FOT80"/>
    <n v="200"/>
    <n v="0"/>
    <s v="ร้านที่1"/>
    <s v="นางเล็ก เชียรเดช"/>
    <s v="193/5 ถ.วารีสวัสดิ์  ซ.3_x000a_ต.ปากพนังฝั่งตะวันตก_x000a_อ.ปากพนัง จ.นครศรีธรรมราช 80370"/>
    <s v="80370"/>
    <s v="0899274863"/>
    <s v="08/07/2025 11:03"/>
    <s v="raweewan5499@gmail.com"/>
    <s v="EMS"/>
    <s v="facebook"/>
    <s v="กสิกร"/>
    <s v=""/>
    <s v="-"/>
    <s v="08/07/2025 15:13"/>
  </r>
  <r>
    <x v="16"/>
    <x v="21"/>
    <n v="65"/>
    <n v="1"/>
    <s v="FOT80"/>
    <n v="200"/>
    <n v="0"/>
    <s v="ร้านที่1"/>
    <s v="นางเล็ก เชียรเดช"/>
    <s v="193/5 ถ.วารีสวัสดิ์  ซ.3_x000a_ต.ปากพนังฝั่งตะวันตก_x000a_อ.ปากพนัง จ.นครศรีธรรมราช 80370"/>
    <s v="80370"/>
    <s v="0899274863"/>
    <s v="08/07/2025 11:03"/>
    <s v="raweewan5499@gmail.com"/>
    <s v="EMS"/>
    <s v="facebook"/>
    <s v="กสิกร"/>
    <s v=""/>
    <s v="-"/>
    <s v="08/07/2025 15:13"/>
  </r>
  <r>
    <x v="15"/>
    <x v="20"/>
    <n v="65"/>
    <n v="1"/>
    <s v="FOT80"/>
    <n v="200"/>
    <n v="0"/>
    <s v="ร้านที่1"/>
    <s v="นางเล็ก เชียรเดช"/>
    <s v="193/5 ถ.วารีสวัสดิ์  ซ.3_x000a_ต.ปากพนังฝั่งตะวันตก_x000a_อ.ปากพนัง จ.นครศรีธรรมราช 80370"/>
    <s v="80370"/>
    <s v="0899274863"/>
    <s v="08/07/2025 11:03"/>
    <s v="raweewan5499@gmail.com"/>
    <s v="EMS"/>
    <s v="facebook"/>
    <s v="กสิกร"/>
    <s v=""/>
    <s v="-"/>
    <s v="08/07/2025 15:13"/>
  </r>
  <r>
    <x v="7"/>
    <x v="8"/>
    <n v="65"/>
    <n v="1"/>
    <s v="FOT80"/>
    <n v="200"/>
    <n v="0"/>
    <s v="ร้านที่1"/>
    <s v="นางเล็ก เชียรเดช"/>
    <s v="193/5 ถ.วารีสวัสดิ์  ซ.3_x000a_ต.ปากพนังฝั่งตะวันตก_x000a_อ.ปากพนัง จ.นครศรีธรรมราช 80370"/>
    <s v="80370"/>
    <s v="0899274863"/>
    <s v="08/07/2025 11:03"/>
    <s v="raweewan5499@gmail.com"/>
    <s v="EMS"/>
    <s v="facebook"/>
    <s v="กสิกร"/>
    <s v=""/>
    <s v="-"/>
    <s v="08/07/2025 15:13"/>
  </r>
  <r>
    <x v="13"/>
    <x v="17"/>
    <n v="65"/>
    <n v="1"/>
    <s v="FOT79"/>
    <n v="450"/>
    <n v="50"/>
    <s v="ร้านที่1"/>
    <s v="ระวีวรรณ พัชรพิมานสกุล"/>
    <s v="478/11 ซ. ลาดกระบัง24/1_x000a_แขวง ลาดกระบัง_x000a_เขต  ลาดกระบัง_x000a_กรุงเทพมหานคร 10520"/>
    <s v="10520"/>
    <s v="0891388694"/>
    <s v="08/07/2025 11:24"/>
    <s v="raweewan5499@gmail.com"/>
    <s v="EMS"/>
    <s v="facebook"/>
    <s v="กสิกร"/>
    <s v=""/>
    <s v="-"/>
    <s v="08/07/2025 15:12"/>
  </r>
  <r>
    <x v="7"/>
    <x v="8"/>
    <n v="65"/>
    <n v="2"/>
    <s v="FOT79"/>
    <n v="450"/>
    <n v="50"/>
    <s v="ร้านที่1"/>
    <s v="ระวีวรรณ พัชรพิมานสกุล"/>
    <s v="478/11 ซ. ลาดกระบัง24/1_x000a_แขวง ลาดกระบัง_x000a_เขต  ลาดกระบัง_x000a_กรุงเทพมหานคร 10520"/>
    <s v="10520"/>
    <s v="0891388694"/>
    <s v="08/07/2025 11:24"/>
    <s v="raweewan5499@gmail.com"/>
    <s v="EMS"/>
    <s v="facebook"/>
    <s v="กสิกร"/>
    <s v=""/>
    <s v="-"/>
    <s v="08/07/2025 15:12"/>
  </r>
  <r>
    <x v="17"/>
    <x v="22"/>
    <n v="65"/>
    <n v="1"/>
    <s v="FOT79"/>
    <n v="450"/>
    <n v="50"/>
    <s v="ร้านที่1"/>
    <s v="ระวีวรรณ พัชรพิมานสกุล"/>
    <s v="478/11 ซ. ลาดกระบัง24/1_x000a_แขวง ลาดกระบัง_x000a_เขต  ลาดกระบัง_x000a_กรุงเทพมหานคร 10520"/>
    <s v="10520"/>
    <s v="0891388694"/>
    <s v="08/07/2025 11:24"/>
    <s v="raweewan5499@gmail.com"/>
    <s v="EMS"/>
    <s v="facebook"/>
    <s v="กสิกร"/>
    <s v=""/>
    <s v="-"/>
    <s v="08/07/2025 15:12"/>
  </r>
  <r>
    <x v="18"/>
    <x v="23"/>
    <n v="65"/>
    <n v="2"/>
    <s v="FOT79"/>
    <n v="450"/>
    <n v="50"/>
    <s v="ร้านที่1"/>
    <s v="ระวีวรรณ พัชรพิมานสกุล"/>
    <s v="478/11 ซ. ลาดกระบัง24/1_x000a_แขวง ลาดกระบัง_x000a_เขต  ลาดกระบัง_x000a_กรุงเทพมหานคร 10520"/>
    <s v="10520"/>
    <s v="0891388694"/>
    <s v="08/07/2025 11:24"/>
    <s v="raweewan5499@gmail.com"/>
    <s v="EMS"/>
    <s v="facebook"/>
    <s v="กสิกร"/>
    <s v=""/>
    <s v="-"/>
    <s v="08/07/2025 15:12"/>
  </r>
  <r>
    <x v="16"/>
    <x v="21"/>
    <n v="65"/>
    <n v="2"/>
    <s v="FOT79"/>
    <n v="450"/>
    <n v="50"/>
    <s v="ร้านที่1"/>
    <s v="ระวีวรรณ พัชรพิมานสกุล"/>
    <s v="478/11 ซ. ลาดกระบัง24/1_x000a_แขวง ลาดกระบัง_x000a_เขต  ลาดกระบัง_x000a_กรุงเทพมหานคร 10520"/>
    <s v="10520"/>
    <s v="0891388694"/>
    <s v="08/07/2025 11:24"/>
    <s v="raweewan5499@gmail.com"/>
    <s v="EMS"/>
    <s v="facebook"/>
    <s v="กสิกร"/>
    <s v=""/>
    <s v="-"/>
    <s v="08/07/2025 15:11"/>
  </r>
  <r>
    <x v="15"/>
    <x v="20"/>
    <n v="65"/>
    <n v="2"/>
    <s v="FOT79"/>
    <n v="450"/>
    <n v="50"/>
    <s v="ร้านที่1"/>
    <s v="ระวีวรรณ พัชรพิมานสกุล"/>
    <s v="478/11 ซ. ลาดกระบัง24/1_x000a_แขวง ลาดกระบัง_x000a_เขต  ลาดกระบัง_x000a_กรุงเทพมหานคร 10520"/>
    <s v="10520"/>
    <s v="0891388694"/>
    <s v="08/07/2025 11:24"/>
    <s v="raweewan5499@gmail.com"/>
    <s v="EMS"/>
    <s v="facebook"/>
    <s v="กสิกร"/>
    <s v=""/>
    <s v="-"/>
    <s v="08/07/2025 15:11"/>
  </r>
  <r>
    <x v="13"/>
    <x v="17"/>
    <n v="65"/>
    <n v="1"/>
    <s v="FOT77"/>
    <n v="219"/>
    <n v="20"/>
    <s v="ร้านที่1"/>
    <s v="คุณวรเดช แก้วเกิดกลางไพร"/>
    <s v="7-509 ม.5 ซ.39 ถ.บางคูลัด ต.บางใหญ่ อ.บางใหญ่ จ.นนทบุรี 11140"/>
    <s v="11140"/>
    <s v="0867770414"/>
    <s v="08/07/2025 15:09"/>
    <s v="raweewan5499@gmail.com"/>
    <s v="EMS COD"/>
    <s v="facebook"/>
    <s v="กสิกร"/>
    <s v=""/>
    <s v="-"/>
    <s v="08/07/2025 15:08"/>
  </r>
  <r>
    <x v="7"/>
    <x v="8"/>
    <n v="65"/>
    <n v="1"/>
    <s v="FOT77"/>
    <n v="219"/>
    <n v="20"/>
    <s v="ร้านที่1"/>
    <s v="คุณวรเดช แก้วเกิดกลางไพร"/>
    <s v="7-509 ม.5 ซ.39 ถ.บางคูลัด ต.บางใหญ่ อ.บางใหญ่ จ.นนทบุรี 11140"/>
    <s v="11140"/>
    <s v="0867770414"/>
    <s v="08/07/2025 15:09"/>
    <s v="raweewan5499@gmail.com"/>
    <s v="EMS COD"/>
    <s v="facebook"/>
    <s v="กสิกร"/>
    <s v=""/>
    <s v="-"/>
    <s v="08/07/2025 15:08"/>
  </r>
  <r>
    <x v="15"/>
    <x v="20"/>
    <n v="65"/>
    <n v="1"/>
    <s v="FOT77"/>
    <n v="219"/>
    <n v="20"/>
    <s v="ร้านที่1"/>
    <s v="คุณวรเดช แก้วเกิดกลางไพร"/>
    <s v="7-509 ม.5 ซ.39 ถ.บางคูลัด ต.บางใหญ่ อ.บางใหญ่ จ.นนทบุรี 11140"/>
    <s v="11140"/>
    <s v="0867770414"/>
    <s v="08/07/2025 15:09"/>
    <s v="raweewan5499@gmail.com"/>
    <s v="EMS COD"/>
    <s v="facebook"/>
    <s v="กสิกร"/>
    <s v=""/>
    <s v="-"/>
    <s v="08/07/2025 15:08"/>
  </r>
  <r>
    <x v="18"/>
    <x v="23"/>
    <n v="65"/>
    <n v="1"/>
    <s v="FOT77"/>
    <n v="219"/>
    <n v="20"/>
    <s v="ร้านที่1"/>
    <s v="คุณวรเดช แก้วเกิดกลางไพร"/>
    <s v="7-509 ม.5 ซ.39 ถ.บางคูลัด ต.บางใหญ่ อ.บางใหญ่ จ.นนทบุรี 11140"/>
    <s v="11140"/>
    <s v="0867770414"/>
    <s v="08/07/2025 15:09"/>
    <s v="raweewan5499@gmail.com"/>
    <s v="EMS COD"/>
    <s v="facebook"/>
    <s v="กสิกร"/>
    <s v=""/>
    <s v="-"/>
    <s v="08/07/2025 15:08"/>
  </r>
  <r>
    <x v="6"/>
    <x v="6"/>
    <n v="100"/>
    <n v="1"/>
    <s v="FOT76"/>
    <n v="215"/>
    <n v="0"/>
    <s v="ร้านที่1"/>
    <s v="มาลี แสงเจริญธรรม"/>
    <s v="เลขที่ 5 ซอย7ก ถนนมูลเมือง ตำบลศรีภูมิ อำเภอเมือง จังหวัดเชียงใหม่ 50200"/>
    <s v="50200"/>
    <s v="0818841775"/>
    <s v="08/07/2025 15:06"/>
    <s v="raweewan5499@gmail.com"/>
    <s v="EMS COD"/>
    <s v="facebook"/>
    <s v="กสิกร"/>
    <s v=""/>
    <s v="-"/>
    <s v="08/07/2025 15:06"/>
  </r>
  <r>
    <x v="17"/>
    <x v="22"/>
    <n v="65"/>
    <n v="1"/>
    <s v="FOT76"/>
    <n v="215"/>
    <n v="0"/>
    <s v="ร้านที่1"/>
    <s v="มาลี แสงเจริญธรรม"/>
    <s v="เลขที่ 5 ซอย7ก ถนนมูลเมือง ตำบลศรีภูมิ อำเภอเมือง จังหวัดเชียงใหม่ 50200"/>
    <s v="50200"/>
    <s v="0818841775"/>
    <s v="08/07/2025 15:06"/>
    <s v="raweewan5499@gmail.com"/>
    <s v="EMS COD"/>
    <s v="facebook"/>
    <s v="กสิกร"/>
    <s v=""/>
    <s v="-"/>
    <s v="08/07/2025 15:06"/>
  </r>
  <r>
    <x v="13"/>
    <x v="17"/>
    <n v="65"/>
    <n v="1"/>
    <s v="FOT76"/>
    <n v="215"/>
    <n v="0"/>
    <s v="ร้านที่1"/>
    <s v="มาลี แสงเจริญธรรม"/>
    <s v="เลขที่ 5 ซอย7ก ถนนมูลเมือง ตำบลศรีภูมิ อำเภอเมือง จังหวัดเชียงใหม่ 50200"/>
    <s v="50200"/>
    <s v="0818841775"/>
    <s v="08/07/2025 15:06"/>
    <s v="raweewan5499@gmail.com"/>
    <s v="EMS COD"/>
    <s v="facebook"/>
    <s v="กสิกร"/>
    <s v=""/>
    <s v="-"/>
    <s v="08/07/2025 15:06"/>
  </r>
  <r>
    <x v="18"/>
    <x v="23"/>
    <n v="65"/>
    <n v="1"/>
    <s v="FOT75"/>
    <n v="215"/>
    <n v="0"/>
    <s v="ร้านที่1"/>
    <s v="เมธาวี"/>
    <s v="   98/452 คอนโดฯศุภาลับยปาร์คติวานนท์ ต.ตลาดขวัญ อ.เมืองนนท จ.นนทบุรี  11000"/>
    <s v="11000"/>
    <s v="081119922"/>
    <s v="08/07/2025 15:05"/>
    <s v="raweewan5499@gmail.com"/>
    <s v="EMS COD"/>
    <s v="facebook"/>
    <s v="กสิกร"/>
    <s v=""/>
    <s v="-"/>
    <s v="08/07/2025 15:04"/>
  </r>
  <r>
    <x v="7"/>
    <x v="8"/>
    <n v="65"/>
    <n v="1"/>
    <s v="FOT75"/>
    <n v="215"/>
    <n v="0"/>
    <s v="ร้านที่1"/>
    <s v="เมธาวี"/>
    <s v="   98/452 คอนโดฯศุภาลับยปาร์คติวานนท์ ต.ตลาดขวัญ อ.เมืองนนท จ.นนทบุรี  11000"/>
    <s v="11000"/>
    <s v="081119922"/>
    <s v="08/07/2025 15:05"/>
    <s v="raweewan5499@gmail.com"/>
    <s v="EMS COD"/>
    <s v="facebook"/>
    <s v="กสิกร"/>
    <s v=""/>
    <s v="-"/>
    <s v="08/07/2025 15:04"/>
  </r>
  <r>
    <x v="13"/>
    <x v="17"/>
    <n v="65"/>
    <n v="2"/>
    <s v="FOT75"/>
    <n v="215"/>
    <n v="0"/>
    <s v="ร้านที่1"/>
    <s v="เมธาวี"/>
    <s v="   98/452 คอนโดฯศุภาลับยปาร์คติวานนท์ ต.ตลาดขวัญ อ.เมืองนนท จ.นนทบุรี  11000"/>
    <s v="11000"/>
    <s v="081119922"/>
    <s v="08/07/2025 15:05"/>
    <s v="raweewan5499@gmail.com"/>
    <s v="EMS COD"/>
    <s v="facebook"/>
    <s v="กสิกร"/>
    <s v=""/>
    <s v="-"/>
    <s v="08/07/2025 15:04"/>
  </r>
  <r>
    <x v="2"/>
    <x v="2"/>
    <n v="50"/>
    <n v="1"/>
    <s v="FOT74"/>
    <n v="100"/>
    <n v="0"/>
    <s v="ร้านที่4"/>
    <s v="เ***ชัยMarketShop"/>
    <s v="ขอนแก่น"/>
    <s v="-"/>
    <s v=""/>
    <s v="08/07/2025 15:03"/>
    <s v="-"/>
    <s v="J&amp;T COD"/>
    <s v="Tiktok"/>
    <s v="จ่ายทีหลัง / COD"/>
    <s v=""/>
    <s v="-"/>
    <s v="08/07/2025 15:03"/>
  </r>
  <r>
    <x v="3"/>
    <x v="3"/>
    <n v="50"/>
    <n v="1"/>
    <s v="FOT74"/>
    <n v="100"/>
    <n v="0"/>
    <s v="ร้านที่4"/>
    <s v="เ***ชัยMarketShop"/>
    <s v="ขอนแก่น"/>
    <s v="-"/>
    <s v=""/>
    <s v="08/07/2025 15:03"/>
    <s v="-"/>
    <s v="J&amp;T COD"/>
    <s v="Tiktok"/>
    <s v="จ่ายทีหลัง / COD"/>
    <s v=""/>
    <s v="-"/>
    <s v="08/07/2025 15:03"/>
  </r>
  <r>
    <x v="1"/>
    <x v="1"/>
    <n v="50"/>
    <n v="1"/>
    <s v="FOT74"/>
    <n v="100"/>
    <n v="0"/>
    <s v="ร้านที่4"/>
    <s v="เ***ชัยMarketShop"/>
    <s v="ขอนแก่น"/>
    <s v="-"/>
    <s v=""/>
    <s v="08/07/2025 15:03"/>
    <s v="-"/>
    <s v="J&amp;T COD"/>
    <s v="Tiktok"/>
    <s v="จ่ายทีหลัง / COD"/>
    <s v=""/>
    <s v="-"/>
    <s v="08/07/2025 15:03"/>
  </r>
  <r>
    <x v="2"/>
    <x v="2"/>
    <n v="50"/>
    <n v="6"/>
    <s v="FOT73"/>
    <n v="570"/>
    <n v="0"/>
    <s v="ร้านที่4"/>
    <s v="ป**"/>
    <s v="พัทลุง"/>
    <s v="-"/>
    <s v=""/>
    <s v="08/07/2025 15:03"/>
    <s v="-"/>
    <s v="J&amp;T COD"/>
    <s v="Tiktok"/>
    <s v="จ่ายทีหลัง / COD"/>
    <s v=""/>
    <s v="-"/>
    <s v="08/07/2025 15:03"/>
  </r>
  <r>
    <x v="3"/>
    <x v="3"/>
    <n v="50"/>
    <n v="6"/>
    <s v="FOT73"/>
    <n v="570"/>
    <n v="0"/>
    <s v="ร้านที่4"/>
    <s v="ป**"/>
    <s v="พัทลุง"/>
    <s v="-"/>
    <s v=""/>
    <s v="08/07/2025 15:03"/>
    <s v="-"/>
    <s v="J&amp;T COD"/>
    <s v="Tiktok"/>
    <s v="จ่ายทีหลัง / COD"/>
    <s v=""/>
    <s v="-"/>
    <s v="08/07/2025 15:03"/>
  </r>
  <r>
    <x v="1"/>
    <x v="1"/>
    <n v="50"/>
    <n v="6"/>
    <s v="FOT73"/>
    <n v="570"/>
    <n v="0"/>
    <s v="ร้านที่4"/>
    <s v="ป**"/>
    <s v="พัทลุง"/>
    <s v="-"/>
    <s v=""/>
    <s v="08/07/2025 15:03"/>
    <s v="-"/>
    <s v="J&amp;T COD"/>
    <s v="Tiktok"/>
    <s v="จ่ายทีหลัง / COD"/>
    <s v=""/>
    <s v="-"/>
    <s v="08/07/2025 15:03"/>
  </r>
  <r>
    <x v="13"/>
    <x v="17"/>
    <n v="54.5"/>
    <n v="2"/>
    <s v="FOT72"/>
    <n v="56"/>
    <n v="0"/>
    <s v="ร้านที่1"/>
    <s v="suwat weratanthana"/>
    <s v="89/866 ม5 มบ เพอร์เฟคพารค เฟส3 ถ.ประชาอุทิศ_x000a__x000a_บางใหญ่/ Bang Yaiนนทบุรี/ Nonthaburi_x000a_11140"/>
    <s v="11140"/>
    <s v="660819288539"/>
    <s v="08/07/2025 15:03"/>
    <s v="-"/>
    <s v="Kerry_dropoff"/>
    <s v="Lazada"/>
    <s v="lazada"/>
    <s v=""/>
    <s v="-"/>
    <s v="08/07/2025 15:03"/>
  </r>
  <r>
    <x v="2"/>
    <x v="2"/>
    <n v="50"/>
    <n v="1"/>
    <s v="FOT71"/>
    <n v="138"/>
    <n v="38"/>
    <s v="ร้านที่4"/>
    <s v="ค***พ็ก"/>
    <s v="บุรีรัมย์"/>
    <s v="-"/>
    <s v=""/>
    <s v="08/07/2025 15:02"/>
    <s v="-"/>
    <s v="J&amp;T COD"/>
    <s v="Tiktok"/>
    <s v="จ่ายทีหลัง / COD"/>
    <s v=""/>
    <s v="-"/>
    <s v="08/07/2025 15:02"/>
  </r>
  <r>
    <x v="3"/>
    <x v="3"/>
    <n v="50"/>
    <n v="1"/>
    <s v="FOT71"/>
    <n v="138"/>
    <n v="38"/>
    <s v="ร้านที่4"/>
    <s v="ค***พ็ก"/>
    <s v="บุรีรัมย์"/>
    <s v="-"/>
    <s v=""/>
    <s v="08/07/2025 15:02"/>
    <s v="-"/>
    <s v="J&amp;T COD"/>
    <s v="Tiktok"/>
    <s v="จ่ายทีหลัง / COD"/>
    <s v=""/>
    <s v="-"/>
    <s v="08/07/2025 15:02"/>
  </r>
  <r>
    <x v="1"/>
    <x v="1"/>
    <n v="50"/>
    <n v="1"/>
    <s v="FOT71"/>
    <n v="138"/>
    <n v="38"/>
    <s v="ร้านที่4"/>
    <s v="ค***พ็ก"/>
    <s v="บุรีรัมย์"/>
    <s v="-"/>
    <s v=""/>
    <s v="08/07/2025 15:02"/>
    <s v="-"/>
    <s v="J&amp;T COD"/>
    <s v="Tiktok"/>
    <s v="จ่ายทีหลัง / COD"/>
    <s v=""/>
    <s v="-"/>
    <s v="08/07/2025 15:02"/>
  </r>
  <r>
    <x v="2"/>
    <x v="2"/>
    <n v="50"/>
    <n v="1"/>
    <s v="FOT70"/>
    <n v="109"/>
    <n v="9"/>
    <s v="ร้านที่4"/>
    <s v="จ***ร ห***วงค์"/>
    <s v="ชลบุรี"/>
    <s v="-"/>
    <s v=""/>
    <s v="06/07/2025 12:39"/>
    <s v="-"/>
    <s v="J&amp;T COD"/>
    <s v="Tiktok"/>
    <s v="จ่ายทีหลัง / COD"/>
    <s v=""/>
    <s v="761467467725"/>
    <s v="08/07/2025 15:00"/>
  </r>
  <r>
    <x v="3"/>
    <x v="3"/>
    <n v="50"/>
    <n v="1"/>
    <s v="FOT70"/>
    <n v="109"/>
    <n v="9"/>
    <s v="ร้านที่4"/>
    <s v="จ***ร ห***วงค์"/>
    <s v="ชลบุรี"/>
    <s v="-"/>
    <s v=""/>
    <s v="06/07/2025 12:39"/>
    <s v="-"/>
    <s v="J&amp;T COD"/>
    <s v="Tiktok"/>
    <s v="จ่ายทีหลัง / COD"/>
    <s v=""/>
    <s v="761467467725"/>
    <s v="08/07/2025 15:00"/>
  </r>
  <r>
    <x v="1"/>
    <x v="1"/>
    <n v="50"/>
    <n v="1"/>
    <s v="FOT70"/>
    <n v="109"/>
    <n v="9"/>
    <s v="ร้านที่4"/>
    <s v="จ***ร ห***วงค์"/>
    <s v="ชลบุรี"/>
    <s v="-"/>
    <s v=""/>
    <s v="06/07/2025 12:39"/>
    <s v="-"/>
    <s v="J&amp;T COD"/>
    <s v="Tiktok"/>
    <s v="จ่ายทีหลัง / COD"/>
    <s v=""/>
    <s v="761467467725"/>
    <s v="08/07/2025 15:00"/>
  </r>
  <r>
    <x v="2"/>
    <x v="2"/>
    <n v="50"/>
    <n v="1"/>
    <s v="FOT69"/>
    <n v="94"/>
    <n v="0"/>
    <s v="ร้านที่4"/>
    <s v="น***ออมสิน ย***ิยม"/>
    <s v="ประจวบคีรีขันธ์"/>
    <s v="-"/>
    <s v=""/>
    <s v="06/07/2025 14:46"/>
    <s v="-"/>
    <s v="J&amp;T COD"/>
    <s v="Tiktok"/>
    <s v="จ่ายทีหลัง / COD"/>
    <s v=""/>
    <s v="761488068725"/>
    <s v="08/07/2025 14:59"/>
  </r>
  <r>
    <x v="3"/>
    <x v="3"/>
    <n v="50"/>
    <n v="1"/>
    <s v="FOT69"/>
    <n v="94"/>
    <n v="0"/>
    <s v="ร้านที่4"/>
    <s v="น***ออมสิน ย***ิยม"/>
    <s v="ประจวบคีรีขันธ์"/>
    <s v="-"/>
    <s v=""/>
    <s v="06/07/2025 14:46"/>
    <s v="-"/>
    <s v="J&amp;T COD"/>
    <s v="Tiktok"/>
    <s v="จ่ายทีหลัง / COD"/>
    <s v=""/>
    <s v="761488068725"/>
    <s v="08/07/2025 14:59"/>
  </r>
  <r>
    <x v="1"/>
    <x v="1"/>
    <n v="50"/>
    <n v="1"/>
    <s v="FOT69"/>
    <n v="94"/>
    <n v="0"/>
    <s v="ร้านที่4"/>
    <s v="น***ออมสิน ย***ิยม"/>
    <s v="ประจวบคีรีขันธ์"/>
    <s v="-"/>
    <s v=""/>
    <s v="06/07/2025 14:46"/>
    <s v="-"/>
    <s v="J&amp;T COD"/>
    <s v="Tiktok"/>
    <s v="จ่ายทีหลัง / COD"/>
    <s v=""/>
    <s v="761488068725"/>
    <s v="08/07/2025 14:59"/>
  </r>
  <r>
    <x v="6"/>
    <x v="7"/>
    <n v="37.54"/>
    <n v="1"/>
    <s v="FOT68"/>
    <n v="138.6"/>
    <n v="26"/>
    <s v="ร้านที่1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8/07/2025 14:59"/>
    <s v="-"/>
    <s v="Kerry_dropoff"/>
    <s v="Lazada"/>
    <s v="lazada"/>
    <s v=""/>
    <s v="-"/>
    <s v="08/07/2025 14:59"/>
  </r>
  <r>
    <x v="6"/>
    <x v="7"/>
    <n v="37.53"/>
    <n v="2"/>
    <s v="FOT68"/>
    <n v="138.6"/>
    <n v="26"/>
    <s v="ร้านที่1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8/07/2025 14:59"/>
    <s v="-"/>
    <s v="Kerry_dropoff"/>
    <s v="Lazada"/>
    <s v="lazada"/>
    <s v=""/>
    <s v="-"/>
    <s v="08/07/2025 14:59"/>
  </r>
  <r>
    <x v="2"/>
    <x v="2"/>
    <n v="50"/>
    <n v="1"/>
    <s v="FOT67"/>
    <n v="100"/>
    <n v="0"/>
    <s v="ร้านที่4"/>
    <s v="G***a"/>
    <s v="สมุทรปราการ"/>
    <s v="-"/>
    <s v=""/>
    <s v="07/07/2025 20:53"/>
    <s v="-"/>
    <s v="Flash Express Thailand COD"/>
    <s v="Tiktok"/>
    <s v="จ่ายทีหลัง / COD"/>
    <s v=""/>
    <s v="-"/>
    <s v="08/07/2025 14:57"/>
  </r>
  <r>
    <x v="3"/>
    <x v="3"/>
    <n v="50"/>
    <n v="1"/>
    <s v="FOT67"/>
    <n v="100"/>
    <n v="0"/>
    <s v="ร้านที่4"/>
    <s v="G***a"/>
    <s v="สมุทรปราการ"/>
    <s v="-"/>
    <s v=""/>
    <s v="07/07/2025 20:53"/>
    <s v="-"/>
    <s v="Flash Express Thailand COD"/>
    <s v="Tiktok"/>
    <s v="จ่ายทีหลัง / COD"/>
    <s v=""/>
    <s v="-"/>
    <s v="08/07/2025 14:57"/>
  </r>
  <r>
    <x v="1"/>
    <x v="1"/>
    <n v="50"/>
    <n v="1"/>
    <s v="FOT67"/>
    <n v="100"/>
    <n v="0"/>
    <s v="ร้านที่4"/>
    <s v="G***a"/>
    <s v="สมุทรปราการ"/>
    <s v="-"/>
    <s v=""/>
    <s v="07/07/2025 20:53"/>
    <s v="-"/>
    <s v="Flash Express Thailand COD"/>
    <s v="Tiktok"/>
    <s v="จ่ายทีหลัง / COD"/>
    <s v=""/>
    <s v="-"/>
    <s v="08/07/2025 14:57"/>
  </r>
  <r>
    <x v="8"/>
    <x v="9"/>
    <n v="33.333333333333336"/>
    <n v="6"/>
    <s v="FOT66"/>
    <n v="200"/>
    <n v="0"/>
    <s v="ร้านที่2"/>
    <s v="m***ryisimportantnaja"/>
    <s v="กรุงเทพฯ"/>
    <s v="-"/>
    <s v=""/>
    <s v="08/07/2025 14:57"/>
    <s v="-"/>
    <s v="J&amp;T Express"/>
    <s v="Tiktok"/>
    <s v="tiktok"/>
    <s v=""/>
    <s v="-"/>
    <s v="08/07/2025 14:56"/>
  </r>
  <r>
    <x v="8"/>
    <x v="9"/>
    <n v="50"/>
    <n v="6"/>
    <s v="FOT65"/>
    <n v="200"/>
    <n v="0"/>
    <s v="ร้านที่2"/>
    <s v="จ***า ท***ิมเขียว"/>
    <s v="ร้อยเอ็ด"/>
    <s v="-"/>
    <s v=""/>
    <s v="07/07/2025 09:52"/>
    <s v="-"/>
    <s v="J&amp;T COD"/>
    <s v="Tiktok"/>
    <s v="จ่ายทีหลัง / COD"/>
    <s v=""/>
    <s v="-"/>
    <s v="08/07/2025 14:56"/>
  </r>
  <r>
    <x v="4"/>
    <x v="4"/>
    <n v="66.666666666666671"/>
    <n v="12"/>
    <s v="FOT64"/>
    <n v="400"/>
    <n v="0"/>
    <s v="ร้านที่4"/>
    <s v="พ***ีภรณ์  ว***จันทร์"/>
    <s v="แม่ฮ่องสอน"/>
    <s v="-"/>
    <s v=""/>
    <s v="08/07/2025 14:52"/>
    <s v="-"/>
    <s v="J&amp;T COD"/>
    <s v="Tiktok"/>
    <s v="จ่ายทีหลัง / COD"/>
    <s v=""/>
    <s v="-"/>
    <s v="08/07/2025 14:52"/>
  </r>
  <r>
    <x v="8"/>
    <x v="9"/>
    <n v="33.333333333333336"/>
    <n v="3"/>
    <s v="FOT63"/>
    <n v="100"/>
    <n v="0"/>
    <s v="ร้านที่2"/>
    <s v="ภ***ร อ***อยู่"/>
    <s v="กรุงเทพฯ"/>
    <s v="-"/>
    <s v=""/>
    <s v="08/07/2025 14:53"/>
    <s v="-"/>
    <s v="J&amp;T Express"/>
    <s v="Tiktok"/>
    <s v="tiktok"/>
    <s v=""/>
    <s v="-"/>
    <s v="08/07/2025 14:52"/>
  </r>
  <r>
    <x v="2"/>
    <x v="2"/>
    <n v="50"/>
    <n v="1"/>
    <s v="FOT62"/>
    <n v="100"/>
    <n v="0"/>
    <s v="ร้านที่4"/>
    <s v="เ***หญิงวิภาวดี"/>
    <s v="เพชรบูรณ์"/>
    <s v="-"/>
    <s v=""/>
    <s v="08/07/2025 14:52"/>
    <s v="-"/>
    <s v="J&amp;T COD"/>
    <s v="Tiktok"/>
    <s v="จ่ายทีหลัง / COD"/>
    <s v=""/>
    <s v="-"/>
    <s v="08/07/2025 14:52"/>
  </r>
  <r>
    <x v="3"/>
    <x v="3"/>
    <n v="50"/>
    <n v="1"/>
    <s v="FOT62"/>
    <n v="100"/>
    <n v="0"/>
    <s v="ร้านที่4"/>
    <s v="เ***หญิงวิภาวดี"/>
    <s v="เพชรบูรณ์"/>
    <s v="-"/>
    <s v=""/>
    <s v="08/07/2025 14:52"/>
    <s v="-"/>
    <s v="J&amp;T COD"/>
    <s v="Tiktok"/>
    <s v="จ่ายทีหลัง / COD"/>
    <s v=""/>
    <s v="-"/>
    <s v="08/07/2025 14:52"/>
  </r>
  <r>
    <x v="1"/>
    <x v="1"/>
    <n v="50"/>
    <n v="1"/>
    <s v="FOT62"/>
    <n v="100"/>
    <n v="0"/>
    <s v="ร้านที่4"/>
    <s v="เ***หญิงวิภาวดี"/>
    <s v="เพชรบูรณ์"/>
    <s v="-"/>
    <s v=""/>
    <s v="08/07/2025 14:52"/>
    <s v="-"/>
    <s v="J&amp;T COD"/>
    <s v="Tiktok"/>
    <s v="จ่ายทีหลัง / COD"/>
    <s v=""/>
    <s v="-"/>
    <s v="08/07/2025 14:52"/>
  </r>
  <r>
    <x v="4"/>
    <x v="4"/>
    <n v="66.666666666666671"/>
    <n v="3"/>
    <s v="FOT61"/>
    <n v="200"/>
    <n v="0"/>
    <s v="ร้านที่4"/>
    <s v="อ*** เ***โภคา"/>
    <s v="พระนครศรีอยุธยา"/>
    <s v="-"/>
    <s v=""/>
    <s v="08/07/2025 13:50"/>
    <s v="-"/>
    <s v="J&amp;T COD"/>
    <s v="Tiktok"/>
    <s v="จ่ายทีหลัง / COD"/>
    <s v=""/>
    <s v="-"/>
    <s v="08/07/2025 14:50"/>
  </r>
  <r>
    <x v="8"/>
    <x v="9"/>
    <n v="33.333333333333336"/>
    <n v="3"/>
    <s v="FOT61"/>
    <n v="200"/>
    <n v="0"/>
    <s v="ร้านที่4"/>
    <s v="อ*** เ***โภคา"/>
    <s v="พระนครศรีอยุธยา"/>
    <s v="-"/>
    <s v=""/>
    <s v="08/07/2025 13:50"/>
    <s v="-"/>
    <s v="J&amp;T COD"/>
    <s v="Tiktok"/>
    <s v="จ่ายทีหลัง / COD"/>
    <s v=""/>
    <s v="-"/>
    <s v="08/07/2025 14:50"/>
  </r>
  <r>
    <x v="2"/>
    <x v="2"/>
    <n v="50"/>
    <n v="1"/>
    <s v="FOT60"/>
    <n v="95"/>
    <n v="0"/>
    <s v="ร้านที่4"/>
    <s v="น***จักรพรรดิ์ ส***นิตย์"/>
    <s v="นครสวรรค์"/>
    <s v="-"/>
    <s v=""/>
    <s v="08/07/2025 14:18"/>
    <s v="-"/>
    <s v="J&amp;T COD"/>
    <s v="Tiktok"/>
    <s v="จ่ายทีหลัง / COD"/>
    <s v=""/>
    <s v="-"/>
    <s v="08/07/2025 14:50"/>
  </r>
  <r>
    <x v="3"/>
    <x v="3"/>
    <n v="50"/>
    <n v="1"/>
    <s v="FOT60"/>
    <n v="95"/>
    <n v="0"/>
    <s v="ร้านที่4"/>
    <s v="น***จักรพรรดิ์ ส***นิตย์"/>
    <s v="นครสวรรค์"/>
    <s v="-"/>
    <s v=""/>
    <s v="08/07/2025 14:18"/>
    <s v="-"/>
    <s v="J&amp;T COD"/>
    <s v="Tiktok"/>
    <s v="จ่ายทีหลัง / COD"/>
    <s v=""/>
    <s v="-"/>
    <s v="08/07/2025 14:50"/>
  </r>
  <r>
    <x v="1"/>
    <x v="1"/>
    <n v="50"/>
    <n v="1"/>
    <s v="FOT60"/>
    <n v="95"/>
    <n v="0"/>
    <s v="ร้านที่4"/>
    <s v="น***จักรพรรดิ์ ส***นิตย์"/>
    <s v="นครสวรรค์"/>
    <s v="-"/>
    <s v=""/>
    <s v="08/07/2025 14:18"/>
    <s v="-"/>
    <s v="J&amp;T COD"/>
    <s v="Tiktok"/>
    <s v="จ่ายทีหลัง / COD"/>
    <s v=""/>
    <s v="-"/>
    <s v="08/07/2025 14:50"/>
  </r>
  <r>
    <x v="2"/>
    <x v="2"/>
    <n v="50"/>
    <n v="1"/>
    <s v="FOT59"/>
    <n v="100"/>
    <n v="0"/>
    <s v="ร้านที่4"/>
    <s v="ว***ตา ค***กษ์"/>
    <s v="ชุมพร"/>
    <s v="-"/>
    <s v=""/>
    <s v="08/07/2025 14:49"/>
    <s v="-"/>
    <s v="J&amp;T Express"/>
    <s v="Tiktok"/>
    <s v="tiktok"/>
    <s v=""/>
    <s v="-"/>
    <s v="08/07/2025 14:49"/>
  </r>
  <r>
    <x v="3"/>
    <x v="3"/>
    <n v="50"/>
    <n v="1"/>
    <s v="FOT59"/>
    <n v="100"/>
    <n v="0"/>
    <s v="ร้านที่4"/>
    <s v="ว***ตา ค***กษ์"/>
    <s v="ชุมพร"/>
    <s v="-"/>
    <s v=""/>
    <s v="08/07/2025 14:49"/>
    <s v="-"/>
    <s v="J&amp;T Express"/>
    <s v="Tiktok"/>
    <s v="tiktok"/>
    <s v=""/>
    <s v="-"/>
    <s v="08/07/2025 14:49"/>
  </r>
  <r>
    <x v="1"/>
    <x v="1"/>
    <n v="50"/>
    <n v="1"/>
    <s v="FOT59"/>
    <n v="100"/>
    <n v="0"/>
    <s v="ร้านที่4"/>
    <s v="ว***ตา ค***กษ์"/>
    <s v="ชุมพร"/>
    <s v="-"/>
    <s v=""/>
    <s v="08/07/2025 14:49"/>
    <s v="-"/>
    <s v="J&amp;T Express"/>
    <s v="Tiktok"/>
    <s v="tiktok"/>
    <s v=""/>
    <s v="-"/>
    <s v="08/07/2025 14:49"/>
  </r>
  <r>
    <x v="2"/>
    <x v="2"/>
    <n v="50"/>
    <n v="2"/>
    <s v="FOT58"/>
    <n v="200"/>
    <n v="0"/>
    <s v="ร้านที่4"/>
    <s v="ส***สา"/>
    <s v="จันทบุรี"/>
    <s v="-"/>
    <s v=""/>
    <s v="08/07/2025 14:49"/>
    <s v="-"/>
    <s v="J&amp;T COD"/>
    <s v="Tiktok"/>
    <s v="จ่ายทีหลัง / COD"/>
    <s v=""/>
    <s v="-"/>
    <s v="08/07/2025 14:49"/>
  </r>
  <r>
    <x v="3"/>
    <x v="3"/>
    <n v="50"/>
    <n v="2"/>
    <s v="FOT58"/>
    <n v="200"/>
    <n v="0"/>
    <s v="ร้านที่4"/>
    <s v="ส***สา"/>
    <s v="จันทบุรี"/>
    <s v="-"/>
    <s v=""/>
    <s v="08/07/2025 14:49"/>
    <s v="-"/>
    <s v="J&amp;T COD"/>
    <s v="Tiktok"/>
    <s v="จ่ายทีหลัง / COD"/>
    <s v=""/>
    <s v="-"/>
    <s v="08/07/2025 14:49"/>
  </r>
  <r>
    <x v="1"/>
    <x v="1"/>
    <n v="50"/>
    <n v="2"/>
    <s v="FOT58"/>
    <n v="200"/>
    <n v="0"/>
    <s v="ร้านที่4"/>
    <s v="ส***สา"/>
    <s v="จันทบุรี"/>
    <s v="-"/>
    <s v=""/>
    <s v="08/07/2025 14:49"/>
    <s v="-"/>
    <s v="J&amp;T COD"/>
    <s v="Tiktok"/>
    <s v="จ่ายทีหลัง / COD"/>
    <s v=""/>
    <s v="-"/>
    <s v="08/07/2025 14:49"/>
  </r>
  <r>
    <x v="2"/>
    <x v="2"/>
    <n v="33.333333333333336"/>
    <n v="3"/>
    <s v="FOT57"/>
    <n v="100"/>
    <n v="0"/>
    <s v="ร้านที่4"/>
    <s v="พ***ภา น***เภา"/>
    <s v="สุพรรณบุรี"/>
    <s v="-"/>
    <s v=""/>
    <s v="08/07/2025 14:38"/>
    <s v="-"/>
    <s v="J&amp;T COD"/>
    <s v="Tiktok"/>
    <s v="จ่ายทีหลัง / COD"/>
    <s v=""/>
    <s v="-"/>
    <s v="08/07/2025 14:38"/>
  </r>
  <r>
    <x v="2"/>
    <x v="2"/>
    <n v="50"/>
    <n v="1"/>
    <s v="FOT56"/>
    <n v="100"/>
    <n v="0"/>
    <s v="ร้านที่4"/>
    <s v="j***u"/>
    <s v="สุราษฎร์ธานี"/>
    <s v="-"/>
    <s v=""/>
    <s v="08/07/2025 14:37"/>
    <s v="-"/>
    <s v="J&amp;T COD"/>
    <s v="Tiktok"/>
    <s v="จ่ายทีหลัง / COD"/>
    <s v=""/>
    <s v="-"/>
    <s v="08/07/2025 14:37"/>
  </r>
  <r>
    <x v="3"/>
    <x v="3"/>
    <n v="50"/>
    <n v="1"/>
    <s v="FOT56"/>
    <n v="100"/>
    <n v="0"/>
    <s v="ร้านที่4"/>
    <s v="j***u"/>
    <s v="สุราษฎร์ธานี"/>
    <s v="-"/>
    <s v=""/>
    <s v="08/07/2025 14:37"/>
    <s v="-"/>
    <s v="J&amp;T COD"/>
    <s v="Tiktok"/>
    <s v="จ่ายทีหลัง / COD"/>
    <s v=""/>
    <s v="-"/>
    <s v="08/07/2025 14:37"/>
  </r>
  <r>
    <x v="1"/>
    <x v="1"/>
    <n v="50"/>
    <n v="1"/>
    <s v="FOT56"/>
    <n v="100"/>
    <n v="0"/>
    <s v="ร้านที่4"/>
    <s v="j***u"/>
    <s v="สุราษฎร์ธานี"/>
    <s v="-"/>
    <s v=""/>
    <s v="08/07/2025 14:37"/>
    <s v="-"/>
    <s v="J&amp;T COD"/>
    <s v="Tiktok"/>
    <s v="จ่ายทีหลัง / COD"/>
    <s v=""/>
    <s v="-"/>
    <s v="08/07/2025 14:37"/>
  </r>
  <r>
    <x v="2"/>
    <x v="2"/>
    <n v="50"/>
    <n v="2"/>
    <s v="FOT55"/>
    <n v="200"/>
    <n v="0"/>
    <s v="ร้านที่4"/>
    <s v="เ***น้อย"/>
    <s v="จันทบุรี"/>
    <s v="-"/>
    <s v=""/>
    <s v="08/07/2025 14:32"/>
    <s v="-"/>
    <s v="J&amp;T COD"/>
    <s v="Tiktok"/>
    <s v="จ่ายทีหลัง / COD"/>
    <s v=""/>
    <s v="-"/>
    <s v="08/07/2025 14:32"/>
  </r>
  <r>
    <x v="3"/>
    <x v="3"/>
    <n v="50"/>
    <n v="2"/>
    <s v="FOT55"/>
    <n v="200"/>
    <n v="0"/>
    <s v="ร้านที่4"/>
    <s v="เ***น้อย"/>
    <s v="จันทบุรี"/>
    <s v="-"/>
    <s v=""/>
    <s v="08/07/2025 14:32"/>
    <s v="-"/>
    <s v="J&amp;T COD"/>
    <s v="Tiktok"/>
    <s v="จ่ายทีหลัง / COD"/>
    <s v=""/>
    <s v="-"/>
    <s v="08/07/2025 14:32"/>
  </r>
  <r>
    <x v="1"/>
    <x v="1"/>
    <n v="50"/>
    <n v="2"/>
    <s v="FOT55"/>
    <n v="200"/>
    <n v="0"/>
    <s v="ร้านที่4"/>
    <s v="เ***น้อย"/>
    <s v="จันทบุรี"/>
    <s v="-"/>
    <s v=""/>
    <s v="08/07/2025 14:32"/>
    <s v="-"/>
    <s v="J&amp;T COD"/>
    <s v="Tiktok"/>
    <s v="จ่ายทีหลัง / COD"/>
    <s v=""/>
    <s v="-"/>
    <s v="08/07/2025 14:32"/>
  </r>
  <r>
    <x v="2"/>
    <x v="2"/>
    <n v="50"/>
    <n v="1"/>
    <s v="FOT54"/>
    <n v="138"/>
    <n v="38"/>
    <s v="ร้านที่4"/>
    <s v="น***นครินทร์ จ***ร์แดง"/>
    <s v="ชลบุรี"/>
    <s v="-"/>
    <s v=""/>
    <s v="08/07/2025 14:28"/>
    <s v="-"/>
    <s v="Flash Express Thailand COD"/>
    <s v="Tiktok"/>
    <s v="จ่ายทีหลัง / COD"/>
    <s v=""/>
    <s v="-"/>
    <s v="08/07/2025 14:29"/>
  </r>
  <r>
    <x v="3"/>
    <x v="3"/>
    <n v="50"/>
    <n v="1"/>
    <s v="FOT54"/>
    <n v="138"/>
    <n v="38"/>
    <s v="ร้านที่4"/>
    <s v="น***นครินทร์ จ***ร์แดง"/>
    <s v="ชลบุรี"/>
    <s v="-"/>
    <s v=""/>
    <s v="08/07/2025 14:28"/>
    <s v="-"/>
    <s v="Flash Express Thailand COD"/>
    <s v="Tiktok"/>
    <s v="จ่ายทีหลัง / COD"/>
    <s v=""/>
    <s v="-"/>
    <s v="08/07/2025 14:29"/>
  </r>
  <r>
    <x v="1"/>
    <x v="1"/>
    <n v="50"/>
    <n v="1"/>
    <s v="FOT54"/>
    <n v="138"/>
    <n v="38"/>
    <s v="ร้านที่4"/>
    <s v="น***นครินทร์ จ***ร์แดง"/>
    <s v="ชลบุรี"/>
    <s v="-"/>
    <s v=""/>
    <s v="08/07/2025 14:28"/>
    <s v="-"/>
    <s v="Flash Express Thailand COD"/>
    <s v="Tiktok"/>
    <s v="จ่ายทีหลัง / COD"/>
    <s v=""/>
    <s v="-"/>
    <s v="08/07/2025 14:29"/>
  </r>
  <r>
    <x v="2"/>
    <x v="2"/>
    <n v="50"/>
    <n v="1"/>
    <s v="FOT53"/>
    <n v="100"/>
    <n v="0"/>
    <s v="ร้านที่4"/>
    <s v="พ***. ฤ***เดช"/>
    <s v="นครปฐม"/>
    <s v="-"/>
    <s v=""/>
    <s v="08/07/2025 14:25"/>
    <s v="-"/>
    <s v="J&amp;T COD"/>
    <s v="Tiktok"/>
    <s v="จ่ายทีหลัง / COD"/>
    <s v=""/>
    <s v="-"/>
    <s v="08/07/2025 14:26"/>
  </r>
  <r>
    <x v="3"/>
    <x v="3"/>
    <n v="50"/>
    <n v="1"/>
    <s v="FOT53"/>
    <n v="100"/>
    <n v="0"/>
    <s v="ร้านที่4"/>
    <s v="พ***. ฤ***เดช"/>
    <s v="นครปฐม"/>
    <s v="-"/>
    <s v=""/>
    <s v="08/07/2025 14:25"/>
    <s v="-"/>
    <s v="J&amp;T COD"/>
    <s v="Tiktok"/>
    <s v="จ่ายทีหลัง / COD"/>
    <s v=""/>
    <s v="-"/>
    <s v="08/07/2025 14:26"/>
  </r>
  <r>
    <x v="1"/>
    <x v="1"/>
    <n v="50"/>
    <n v="1"/>
    <s v="FOT53"/>
    <n v="100"/>
    <n v="0"/>
    <s v="ร้านที่4"/>
    <s v="พ***. ฤ***เดช"/>
    <s v="นครปฐม"/>
    <s v="-"/>
    <s v=""/>
    <s v="08/07/2025 14:25"/>
    <s v="-"/>
    <s v="J&amp;T COD"/>
    <s v="Tiktok"/>
    <s v="จ่ายทีหลัง / COD"/>
    <s v=""/>
    <s v="-"/>
    <s v="08/07/2025 14:26"/>
  </r>
  <r>
    <x v="2"/>
    <x v="2"/>
    <n v="50"/>
    <n v="1"/>
    <s v="FOT51"/>
    <n v="395"/>
    <n v="0"/>
    <s v="ร้านที่4"/>
    <s v="ป*** ร***์ภัทรกาล"/>
    <s v="กรุงเทพฯ"/>
    <s v="-"/>
    <s v=""/>
    <s v="08/07/2025 14:22"/>
    <s v="-"/>
    <s v="J&amp;T Express"/>
    <s v="Tiktok"/>
    <s v="tiktok"/>
    <s v=""/>
    <s v="-"/>
    <s v="08/07/2025 14:23"/>
  </r>
  <r>
    <x v="3"/>
    <x v="3"/>
    <n v="50"/>
    <n v="1"/>
    <s v="FOT51"/>
    <n v="395"/>
    <n v="0"/>
    <s v="ร้านที่4"/>
    <s v="ป*** ร***์ภัทรกาล"/>
    <s v="กรุงเทพฯ"/>
    <s v="-"/>
    <s v=""/>
    <s v="08/07/2025 14:22"/>
    <s v="-"/>
    <s v="J&amp;T Express"/>
    <s v="Tiktok"/>
    <s v="tiktok"/>
    <s v=""/>
    <s v="-"/>
    <s v="08/07/2025 14:23"/>
  </r>
  <r>
    <x v="1"/>
    <x v="1"/>
    <n v="50"/>
    <n v="1"/>
    <s v="FOT51"/>
    <n v="395"/>
    <n v="0"/>
    <s v="ร้านที่4"/>
    <s v="ป*** ร***์ภัทรกาล"/>
    <s v="กรุงเทพฯ"/>
    <s v="-"/>
    <s v=""/>
    <s v="08/07/2025 14:22"/>
    <s v="-"/>
    <s v="J&amp;T Express"/>
    <s v="Tiktok"/>
    <s v="tiktok"/>
    <s v=""/>
    <s v="-"/>
    <s v="08/07/2025 14:23"/>
  </r>
  <r>
    <x v="8"/>
    <x v="9"/>
    <n v="33.333333333333336"/>
    <n v="9"/>
    <s v="FOT51"/>
    <n v="395"/>
    <n v="0"/>
    <s v="ร้านที่4"/>
    <s v="ป*** ร***์ภัทรกาล"/>
    <s v="กรุงเทพฯ"/>
    <s v="-"/>
    <s v=""/>
    <s v="08/07/2025 14:22"/>
    <s v="-"/>
    <s v="J&amp;T Express"/>
    <s v="Tiktok"/>
    <s v="tiktok"/>
    <s v=""/>
    <s v="-"/>
    <s v="08/07/2025 14:23"/>
  </r>
  <r>
    <x v="2"/>
    <x v="2"/>
    <n v="50"/>
    <n v="3"/>
    <s v="FOT50"/>
    <n v="285"/>
    <n v="0"/>
    <s v="ร้านที่4"/>
    <s v="พ**  ร***ขียว"/>
    <s v="พิจิตร"/>
    <s v="-"/>
    <s v=""/>
    <s v="08/07/2025 14:20"/>
    <s v="-"/>
    <s v="J&amp;T COD"/>
    <s v="Tiktok"/>
    <s v="จ่ายทีหลัง / COD"/>
    <s v=""/>
    <s v="-"/>
    <s v="08/07/2025 14:22"/>
  </r>
  <r>
    <x v="3"/>
    <x v="3"/>
    <n v="50"/>
    <n v="3"/>
    <s v="FOT50"/>
    <n v="285"/>
    <n v="0"/>
    <s v="ร้านที่4"/>
    <s v="พ**  ร***ขียว"/>
    <s v="พิจิตร"/>
    <s v="-"/>
    <s v=""/>
    <s v="08/07/2025 14:20"/>
    <s v="-"/>
    <s v="J&amp;T COD"/>
    <s v="Tiktok"/>
    <s v="จ่ายทีหลัง / COD"/>
    <s v=""/>
    <s v="-"/>
    <s v="08/07/2025 14:22"/>
  </r>
  <r>
    <x v="1"/>
    <x v="1"/>
    <n v="50"/>
    <n v="3"/>
    <s v="FOT50"/>
    <n v="285"/>
    <n v="0"/>
    <s v="ร้านที่4"/>
    <s v="พ**  ร***ขียว"/>
    <s v="พิจิตร"/>
    <s v="-"/>
    <s v=""/>
    <s v="08/07/2025 14:20"/>
    <s v="-"/>
    <s v="J&amp;T COD"/>
    <s v="Tiktok"/>
    <s v="จ่ายทีหลัง / COD"/>
    <s v=""/>
    <s v="-"/>
    <s v="08/07/2025 14:22"/>
  </r>
  <r>
    <x v="2"/>
    <x v="2"/>
    <n v="50"/>
    <n v="2"/>
    <s v="FOT49"/>
    <n v="190"/>
    <n v="0"/>
    <s v="ร้านที่4"/>
    <s v="ก***ยา ท***ันทึก"/>
    <s v="นครราชสีมา"/>
    <s v="-"/>
    <s v=""/>
    <s v="08/07/2025 14:20"/>
    <s v="-"/>
    <s v="J&amp;T COD"/>
    <s v="Tiktok"/>
    <s v="จ่ายทีหลัง / COD"/>
    <s v=""/>
    <s v="-"/>
    <s v="08/07/2025 14:22"/>
  </r>
  <r>
    <x v="3"/>
    <x v="3"/>
    <n v="50"/>
    <n v="2"/>
    <s v="FOT49"/>
    <n v="190"/>
    <n v="0"/>
    <s v="ร้านที่4"/>
    <s v="ก***ยา ท***ันทึก"/>
    <s v="นครราชสีมา"/>
    <s v="-"/>
    <s v=""/>
    <s v="08/07/2025 14:20"/>
    <s v="-"/>
    <s v="J&amp;T COD"/>
    <s v="Tiktok"/>
    <s v="จ่ายทีหลัง / COD"/>
    <s v=""/>
    <s v="-"/>
    <s v="08/07/2025 14:22"/>
  </r>
  <r>
    <x v="1"/>
    <x v="1"/>
    <n v="50"/>
    <n v="2"/>
    <s v="FOT49"/>
    <n v="190"/>
    <n v="0"/>
    <s v="ร้านที่4"/>
    <s v="ก***ยา ท***ันทึก"/>
    <s v="นครราชสีมา"/>
    <s v="-"/>
    <s v=""/>
    <s v="08/07/2025 14:20"/>
    <s v="-"/>
    <s v="J&amp;T COD"/>
    <s v="Tiktok"/>
    <s v="จ่ายทีหลัง / COD"/>
    <s v=""/>
    <s v="-"/>
    <s v="08/07/2025 14:22"/>
  </r>
  <r>
    <x v="2"/>
    <x v="2"/>
    <n v="50"/>
    <n v="1"/>
    <s v="FOT48"/>
    <n v="95"/>
    <n v="0"/>
    <s v="ร้านที่4"/>
    <s v="น***ศศิวิมล พ***าริกิจ"/>
    <s v="กำแพงเพชร"/>
    <s v="-"/>
    <s v=""/>
    <s v="08/07/2025 14:18"/>
    <s v="-"/>
    <s v="J&amp;T COD"/>
    <s v="Tiktok"/>
    <s v="จ่ายทีหลัง / COD"/>
    <s v=""/>
    <s v="-"/>
    <s v="08/07/2025 14:22"/>
  </r>
  <r>
    <x v="3"/>
    <x v="3"/>
    <n v="50"/>
    <n v="1"/>
    <s v="FOT48"/>
    <n v="95"/>
    <n v="0"/>
    <s v="ร้านที่4"/>
    <s v="น***ศศิวิมล พ***าริกิจ"/>
    <s v="กำแพงเพชร"/>
    <s v="-"/>
    <s v=""/>
    <s v="08/07/2025 14:18"/>
    <s v="-"/>
    <s v="J&amp;T COD"/>
    <s v="Tiktok"/>
    <s v="จ่ายทีหลัง / COD"/>
    <s v=""/>
    <s v="-"/>
    <s v="08/07/2025 14:22"/>
  </r>
  <r>
    <x v="1"/>
    <x v="1"/>
    <n v="50"/>
    <n v="1"/>
    <s v="FOT48"/>
    <n v="95"/>
    <n v="0"/>
    <s v="ร้านที่4"/>
    <s v="น***ศศิวิมล พ***าริกิจ"/>
    <s v="กำแพงเพชร"/>
    <s v="-"/>
    <s v=""/>
    <s v="08/07/2025 14:18"/>
    <s v="-"/>
    <s v="J&amp;T COD"/>
    <s v="Tiktok"/>
    <s v="จ่ายทีหลัง / COD"/>
    <s v=""/>
    <s v="-"/>
    <s v="08/07/2025 14:22"/>
  </r>
  <r>
    <x v="6"/>
    <x v="7"/>
    <n v="21.13"/>
    <n v="1"/>
    <s v="FOT47"/>
    <n v="21.13"/>
    <n v="0"/>
    <s v="ร้านที่1"/>
    <s v="วิลาวัณย์"/>
    <s v="89/41 มบ.ลภาวัน 15 ซ.10 ถ.ราชพฤกษ์ · บางพลับ/ Bang Phlap_x000a__x000a_ปากเกร็ด/ Pak Kretนนทบุรี/ Nonthaburi_x000a_11120"/>
    <s v="11120"/>
    <s v="660818473403"/>
    <s v="08/07/2025 14:21"/>
    <s v="-"/>
    <s v="Kerry_dropoff"/>
    <s v="Lazada"/>
    <s v="lazada"/>
    <s v=""/>
    <s v="-"/>
    <s v="08/07/2025 14:21"/>
  </r>
  <r>
    <x v="2"/>
    <x v="2"/>
    <n v="50"/>
    <n v="1"/>
    <s v="FOT46"/>
    <n v="95"/>
    <n v="0"/>
    <s v="ร้านที่4"/>
    <s v="จ***นี"/>
    <s v="อุตรดิตถ์"/>
    <s v="-"/>
    <s v=""/>
    <s v="08/07/2025 14:07"/>
    <s v="-"/>
    <s v="J&amp;T COD"/>
    <s v="Tiktok"/>
    <s v="จ่ายทีหลัง / COD"/>
    <s v=""/>
    <s v="-"/>
    <s v="08/07/2025 14:15"/>
  </r>
  <r>
    <x v="3"/>
    <x v="3"/>
    <n v="50"/>
    <n v="1"/>
    <s v="FOT46"/>
    <n v="95"/>
    <n v="0"/>
    <s v="ร้านที่4"/>
    <s v="จ***นี"/>
    <s v="อุตรดิตถ์"/>
    <s v="-"/>
    <s v=""/>
    <s v="08/07/2025 14:07"/>
    <s v="-"/>
    <s v="J&amp;T COD"/>
    <s v="Tiktok"/>
    <s v="จ่ายทีหลัง / COD"/>
    <s v=""/>
    <s v="-"/>
    <s v="08/07/2025 14:15"/>
  </r>
  <r>
    <x v="1"/>
    <x v="1"/>
    <n v="50"/>
    <n v="1"/>
    <s v="FOT46"/>
    <n v="95"/>
    <n v="0"/>
    <s v="ร้านที่4"/>
    <s v="จ***นี"/>
    <s v="อุตรดิตถ์"/>
    <s v="-"/>
    <s v=""/>
    <s v="08/07/2025 14:07"/>
    <s v="-"/>
    <s v="J&amp;T COD"/>
    <s v="Tiktok"/>
    <s v="จ่ายทีหลัง / COD"/>
    <s v=""/>
    <s v="-"/>
    <s v="08/07/2025 14:15"/>
  </r>
  <r>
    <x v="2"/>
    <x v="2"/>
    <n v="50"/>
    <n v="1"/>
    <s v="FOT45"/>
    <n v="95"/>
    <n v="0"/>
    <s v="ร้านที่4"/>
    <s v="น***าฎ ช***โพธิ์"/>
    <s v="นครราชสีมา"/>
    <s v="-"/>
    <s v=""/>
    <s v="08/07/2025 14:06"/>
    <s v="-"/>
    <s v="J&amp;T COD"/>
    <s v="Tiktok"/>
    <s v="จ่ายทีหลัง / COD"/>
    <s v=""/>
    <s v="-"/>
    <s v="08/07/2025 14:13"/>
  </r>
  <r>
    <x v="3"/>
    <x v="3"/>
    <n v="50"/>
    <n v="1"/>
    <s v="FOT45"/>
    <n v="95"/>
    <n v="0"/>
    <s v="ร้านที่4"/>
    <s v="น***าฎ ช***โพธิ์"/>
    <s v="นครราชสีมา"/>
    <s v="-"/>
    <s v=""/>
    <s v="08/07/2025 14:06"/>
    <s v="-"/>
    <s v="J&amp;T COD"/>
    <s v="Tiktok"/>
    <s v="จ่ายทีหลัง / COD"/>
    <s v=""/>
    <s v="-"/>
    <s v="08/07/2025 14:13"/>
  </r>
  <r>
    <x v="1"/>
    <x v="1"/>
    <n v="50"/>
    <n v="1"/>
    <s v="FOT45"/>
    <n v="95"/>
    <n v="0"/>
    <s v="ร้านที่4"/>
    <s v="น***าฎ ช***โพธิ์"/>
    <s v="นครราชสีมา"/>
    <s v="-"/>
    <s v=""/>
    <s v="08/07/2025 14:06"/>
    <s v="-"/>
    <s v="J&amp;T COD"/>
    <s v="Tiktok"/>
    <s v="จ่ายทีหลัง / COD"/>
    <s v=""/>
    <s v="-"/>
    <s v="08/07/2025 14:13"/>
  </r>
  <r>
    <x v="2"/>
    <x v="2"/>
    <n v="50"/>
    <n v="1"/>
    <s v="FOT44"/>
    <n v="95"/>
    <n v="0"/>
    <s v="ร้านที่4"/>
    <s v="แ***ใจ ส***กุล"/>
    <s v="ระยอง"/>
    <s v="-"/>
    <s v=""/>
    <s v="08/07/2025 14:06"/>
    <s v="-"/>
    <s v="J&amp;T COD"/>
    <s v="Tiktok"/>
    <s v="จ่ายทีหลัง / COD"/>
    <s v=""/>
    <s v="-"/>
    <s v="08/07/2025 14:11"/>
  </r>
  <r>
    <x v="3"/>
    <x v="3"/>
    <n v="50"/>
    <n v="1"/>
    <s v="FOT44"/>
    <n v="95"/>
    <n v="0"/>
    <s v="ร้านที่4"/>
    <s v="แ***ใจ ส***กุล"/>
    <s v="ระยอง"/>
    <s v="-"/>
    <s v=""/>
    <s v="08/07/2025 14:06"/>
    <s v="-"/>
    <s v="J&amp;T COD"/>
    <s v="Tiktok"/>
    <s v="จ่ายทีหลัง / COD"/>
    <s v=""/>
    <s v="-"/>
    <s v="08/07/2025 14:11"/>
  </r>
  <r>
    <x v="1"/>
    <x v="1"/>
    <n v="50"/>
    <n v="1"/>
    <s v="FOT44"/>
    <n v="95"/>
    <n v="0"/>
    <s v="ร้านที่4"/>
    <s v="แ***ใจ ส***กุล"/>
    <s v="ระยอง"/>
    <s v="-"/>
    <s v=""/>
    <s v="08/07/2025 14:06"/>
    <s v="-"/>
    <s v="J&amp;T COD"/>
    <s v="Tiktok"/>
    <s v="จ่ายทีหลัง / COD"/>
    <s v=""/>
    <s v="-"/>
    <s v="08/07/2025 14:11"/>
  </r>
  <r>
    <x v="2"/>
    <x v="2"/>
    <n v="50"/>
    <n v="1"/>
    <s v="FOT43"/>
    <n v="95"/>
    <n v="0"/>
    <s v="ร้านที่4"/>
    <s v="ว***ี ข***ค์"/>
    <s v="ตราด"/>
    <s v="-"/>
    <s v=""/>
    <s v="08/07/2025 13:57"/>
    <s v="-"/>
    <s v="J&amp;T COD"/>
    <s v="Tiktok"/>
    <s v="จ่ายทีหลัง / COD"/>
    <s v=""/>
    <s v="-"/>
    <s v="08/07/2025 13:57"/>
  </r>
  <r>
    <x v="3"/>
    <x v="3"/>
    <n v="50"/>
    <n v="1"/>
    <s v="FOT43"/>
    <n v="95"/>
    <n v="0"/>
    <s v="ร้านที่4"/>
    <s v="ว***ี ข***ค์"/>
    <s v="ตราด"/>
    <s v="-"/>
    <s v=""/>
    <s v="08/07/2025 13:57"/>
    <s v="-"/>
    <s v="J&amp;T COD"/>
    <s v="Tiktok"/>
    <s v="จ่ายทีหลัง / COD"/>
    <s v=""/>
    <s v="-"/>
    <s v="08/07/2025 13:57"/>
  </r>
  <r>
    <x v="1"/>
    <x v="1"/>
    <n v="50"/>
    <n v="1"/>
    <s v="FOT43"/>
    <n v="95"/>
    <n v="0"/>
    <s v="ร้านที่4"/>
    <s v="ว***ี ข***ค์"/>
    <s v="ตราด"/>
    <s v="-"/>
    <s v=""/>
    <s v="08/07/2025 13:57"/>
    <s v="-"/>
    <s v="J&amp;T COD"/>
    <s v="Tiktok"/>
    <s v="จ่ายทีหลัง / COD"/>
    <s v=""/>
    <s v="-"/>
    <s v="08/07/2025 13:57"/>
  </r>
  <r>
    <x v="8"/>
    <x v="9"/>
    <n v="33.333333333333336"/>
    <n v="3"/>
    <s v="FOT42"/>
    <n v="200"/>
    <n v="0"/>
    <s v="ร้านที่4"/>
    <s v="ล***าวัลย์ ห***รรณ์"/>
    <s v="ราชบุรี"/>
    <s v="-"/>
    <s v=""/>
    <s v="08/07/2025 13:57"/>
    <s v="-"/>
    <s v="J&amp;T COD"/>
    <s v="Tiktok"/>
    <s v="จ่ายทีหลัง / COD"/>
    <s v=""/>
    <s v="-"/>
    <s v="08/07/2025 13:57"/>
  </r>
  <r>
    <x v="0"/>
    <x v="0"/>
    <n v="66.666666666666671"/>
    <n v="3"/>
    <s v="FOT42"/>
    <n v="200"/>
    <n v="0"/>
    <s v="ร้านที่4"/>
    <s v="ล***าวัลย์ ห***รรณ์"/>
    <s v="ราชบุรี"/>
    <s v="-"/>
    <s v=""/>
    <s v="08/07/2025 13:57"/>
    <s v="-"/>
    <s v="J&amp;T COD"/>
    <s v="Tiktok"/>
    <s v="จ่ายทีหลัง / COD"/>
    <s v=""/>
    <s v="-"/>
    <s v="08/07/2025 13:57"/>
  </r>
  <r>
    <x v="2"/>
    <x v="2"/>
    <n v="50"/>
    <n v="1"/>
    <s v="FOT41"/>
    <n v="100"/>
    <n v="0"/>
    <s v="ร้านที่4"/>
    <s v="จ***ภรณ์    บ***ูรณ์"/>
    <s v="นครปฐม"/>
    <s v="-"/>
    <s v=""/>
    <s v="08/07/2025 13:57"/>
    <s v="-"/>
    <s v="J&amp;T COD"/>
    <s v="Tiktok"/>
    <s v="จ่ายทีหลัง / COD"/>
    <s v=""/>
    <s v="-"/>
    <s v="08/07/2025 13:57"/>
  </r>
  <r>
    <x v="3"/>
    <x v="3"/>
    <n v="50"/>
    <n v="1"/>
    <s v="FOT41"/>
    <n v="100"/>
    <n v="0"/>
    <s v="ร้านที่4"/>
    <s v="จ***ภรณ์    บ***ูรณ์"/>
    <s v="นครปฐม"/>
    <s v="-"/>
    <s v=""/>
    <s v="08/07/2025 13:57"/>
    <s v="-"/>
    <s v="J&amp;T COD"/>
    <s v="Tiktok"/>
    <s v="จ่ายทีหลัง / COD"/>
    <s v=""/>
    <s v="-"/>
    <s v="08/07/2025 13:57"/>
  </r>
  <r>
    <x v="1"/>
    <x v="1"/>
    <n v="50"/>
    <n v="1"/>
    <s v="FOT41"/>
    <n v="100"/>
    <n v="0"/>
    <s v="ร้านที่4"/>
    <s v="จ***ภรณ์    บ***ูรณ์"/>
    <s v="นครปฐม"/>
    <s v="-"/>
    <s v=""/>
    <s v="08/07/2025 13:57"/>
    <s v="-"/>
    <s v="J&amp;T COD"/>
    <s v="Tiktok"/>
    <s v="จ่ายทีหลัง / COD"/>
    <s v=""/>
    <s v="-"/>
    <s v="08/07/2025 13:57"/>
  </r>
  <r>
    <x v="4"/>
    <x v="4"/>
    <n v="66.666666666666671"/>
    <n v="6"/>
    <s v="FOT40"/>
    <n v="200"/>
    <n v="0"/>
    <s v="ร้านที่2"/>
    <s v="ต***ทอง"/>
    <s v="ปทุมธานี"/>
    <s v="-"/>
    <s v=""/>
    <s v="08/07/2025 13:55"/>
    <s v="-"/>
    <s v="Flash Express Thailand COD"/>
    <s v="Tiktok"/>
    <s v="จ่ายทีหลัง / COD"/>
    <s v=""/>
    <s v="-"/>
    <s v="08/07/2025 13:55"/>
  </r>
  <r>
    <x v="2"/>
    <x v="2"/>
    <n v="50"/>
    <n v="2"/>
    <s v="FOT38"/>
    <n v="200"/>
    <n v="0"/>
    <s v="ร้านที่4"/>
    <s v="ว***ีดี  ท***ย์มีบริบูรณ์"/>
    <s v="จังหวัดฉะเชิงเทรา"/>
    <s v="-"/>
    <s v=""/>
    <s v="08/07/2025 13:53"/>
    <s v="-"/>
    <s v="J&amp;T COD"/>
    <s v="Tiktok"/>
    <s v="จ่ายทีหลัง / COD"/>
    <s v=""/>
    <s v="-"/>
    <s v="08/07/2025 13:53"/>
  </r>
  <r>
    <x v="3"/>
    <x v="3"/>
    <n v="50"/>
    <n v="2"/>
    <s v="FOT38"/>
    <n v="200"/>
    <n v="0"/>
    <s v="ร้านที่4"/>
    <s v="ว***ีดี  ท***ย์มีบริบูรณ์"/>
    <s v="จังหวัดฉะเชิงเทรา"/>
    <s v="-"/>
    <s v=""/>
    <s v="08/07/2025 13:53"/>
    <s v="-"/>
    <s v="J&amp;T COD"/>
    <s v="Tiktok"/>
    <s v="จ่ายทีหลัง / COD"/>
    <s v=""/>
    <s v="-"/>
    <s v="08/07/2025 13:53"/>
  </r>
  <r>
    <x v="1"/>
    <x v="1"/>
    <n v="50"/>
    <n v="2"/>
    <s v="FOT38"/>
    <n v="200"/>
    <n v="0"/>
    <s v="ร้านที่4"/>
    <s v="ว***ีดี  ท***ย์มีบริบูรณ์"/>
    <s v="จังหวัดฉะเชิงเทรา"/>
    <s v="-"/>
    <s v=""/>
    <s v="08/07/2025 13:53"/>
    <s v="-"/>
    <s v="J&amp;T COD"/>
    <s v="Tiktok"/>
    <s v="จ่ายทีหลัง / COD"/>
    <s v=""/>
    <s v="-"/>
    <s v="08/07/2025 13:53"/>
  </r>
  <r>
    <x v="2"/>
    <x v="2"/>
    <n v="50"/>
    <n v="1"/>
    <s v="FOT36"/>
    <n v="100"/>
    <n v="0"/>
    <s v="ร้านที่4"/>
    <s v="ว***รณ์ ท***าจ"/>
    <s v="กรุงเทพฯ"/>
    <s v="-"/>
    <s v=""/>
    <s v="08/07/2025 13:45"/>
    <s v="-"/>
    <s v="J&amp;T COD"/>
    <s v="Tiktok"/>
    <s v="จ่ายทีหลัง / COD"/>
    <s v=""/>
    <s v="-"/>
    <s v="08/07/2025 13:45"/>
  </r>
  <r>
    <x v="3"/>
    <x v="3"/>
    <n v="50"/>
    <n v="1"/>
    <s v="FOT36"/>
    <n v="100"/>
    <n v="0"/>
    <s v="ร้านที่4"/>
    <s v="ว***รณ์ ท***าจ"/>
    <s v="กรุงเทพฯ"/>
    <s v="-"/>
    <s v=""/>
    <s v="08/07/2025 13:45"/>
    <s v="-"/>
    <s v="J&amp;T COD"/>
    <s v="Tiktok"/>
    <s v="จ่ายทีหลัง / COD"/>
    <s v=""/>
    <s v="-"/>
    <s v="08/07/2025 13:45"/>
  </r>
  <r>
    <x v="1"/>
    <x v="1"/>
    <n v="50"/>
    <n v="1"/>
    <s v="FOT36"/>
    <n v="100"/>
    <n v="0"/>
    <s v="ร้านที่4"/>
    <s v="ว***รณ์ ท***าจ"/>
    <s v="กรุงเทพฯ"/>
    <s v="-"/>
    <s v=""/>
    <s v="08/07/2025 13:45"/>
    <s v="-"/>
    <s v="J&amp;T COD"/>
    <s v="Tiktok"/>
    <s v="จ่ายทีหลัง / COD"/>
    <s v=""/>
    <s v="-"/>
    <s v="08/07/2025 13:45"/>
  </r>
  <r>
    <x v="2"/>
    <x v="2"/>
    <n v="50"/>
    <n v="1"/>
    <s v="FOT35"/>
    <n v="95"/>
    <n v="0"/>
    <s v="ร้านที่4"/>
    <s v="ป***ิตา"/>
    <s v="กรุงเทพฯ"/>
    <s v="-"/>
    <s v=""/>
    <s v="08/07/2025 13:43"/>
    <s v="-"/>
    <s v="J&amp;T COD"/>
    <s v="Tiktok"/>
    <s v="จ่ายทีหลัง / COD"/>
    <s v=""/>
    <s v="-"/>
    <s v="08/07/2025 13:44"/>
  </r>
  <r>
    <x v="3"/>
    <x v="3"/>
    <n v="50"/>
    <n v="1"/>
    <s v="FOT35"/>
    <n v="95"/>
    <n v="0"/>
    <s v="ร้านที่4"/>
    <s v="ป***ิตา"/>
    <s v="กรุงเทพฯ"/>
    <s v="-"/>
    <s v=""/>
    <s v="08/07/2025 13:43"/>
    <s v="-"/>
    <s v="J&amp;T COD"/>
    <s v="Tiktok"/>
    <s v="จ่ายทีหลัง / COD"/>
    <s v=""/>
    <s v="-"/>
    <s v="08/07/2025 13:43"/>
  </r>
  <r>
    <x v="1"/>
    <x v="1"/>
    <n v="50"/>
    <n v="1"/>
    <s v="FOT35"/>
    <n v="95"/>
    <n v="0"/>
    <s v="ร้านที่4"/>
    <s v="ป***ิตา"/>
    <s v="กรุงเทพฯ"/>
    <s v="-"/>
    <s v=""/>
    <s v="08/07/2025 13:43"/>
    <s v="-"/>
    <s v="J&amp;T COD"/>
    <s v="Tiktok"/>
    <s v="จ่ายทีหลัง / COD"/>
    <s v=""/>
    <s v="-"/>
    <s v="08/07/2025 13:43"/>
  </r>
  <r>
    <x v="2"/>
    <x v="2"/>
    <n v="50"/>
    <n v="1"/>
    <s v="FOT34"/>
    <n v="100"/>
    <n v="0"/>
    <s v="ร้านที่4"/>
    <s v="น***าวอรญา น***ุญช่วย"/>
    <s v="เทศบาลนครสุราษฎร์ธานี"/>
    <s v="-"/>
    <s v=""/>
    <s v="08/07/2025 13:40"/>
    <s v="-"/>
    <s v="J&amp;T COD"/>
    <s v="Tiktok"/>
    <s v="จ่ายทีหลัง / COD"/>
    <s v=""/>
    <s v="-"/>
    <s v="08/07/2025 13:40"/>
  </r>
  <r>
    <x v="3"/>
    <x v="3"/>
    <n v="50"/>
    <n v="1"/>
    <s v="FOT34"/>
    <n v="100"/>
    <n v="0"/>
    <s v="ร้านที่4"/>
    <s v="น***าวอรญา น***ุญช่วย"/>
    <s v="เทศบาลนครสุราษฎร์ธานี"/>
    <s v="-"/>
    <s v=""/>
    <s v="08/07/2025 13:40"/>
    <s v="-"/>
    <s v="J&amp;T COD"/>
    <s v="Tiktok"/>
    <s v="จ่ายทีหลัง / COD"/>
    <s v=""/>
    <s v="-"/>
    <s v="08/07/2025 13:40"/>
  </r>
  <r>
    <x v="1"/>
    <x v="1"/>
    <n v="50"/>
    <n v="1"/>
    <s v="FOT34"/>
    <n v="100"/>
    <n v="0"/>
    <s v="ร้านที่4"/>
    <s v="น***าวอรญา น***ุญช่วย"/>
    <s v="เทศบาลนครสุราษฎร์ธานี"/>
    <s v="-"/>
    <s v=""/>
    <s v="08/07/2025 13:40"/>
    <s v="-"/>
    <s v="J&amp;T COD"/>
    <s v="Tiktok"/>
    <s v="จ่ายทีหลัง / COD"/>
    <s v=""/>
    <s v="-"/>
    <s v="08/07/2025 13:40"/>
  </r>
  <r>
    <x v="8"/>
    <x v="9"/>
    <n v="33.333333333333336"/>
    <n v="6"/>
    <s v="FOT33"/>
    <n v="200"/>
    <n v="0"/>
    <s v="ร้านที่2"/>
    <s v="จ***ร์เพ็ญ  เ***คกรักษ์"/>
    <s v="นครราชสีมา"/>
    <s v="-"/>
    <s v=""/>
    <s v="08/07/2025 13:39"/>
    <s v="-"/>
    <s v="J&amp;T Express"/>
    <s v="Tiktok"/>
    <s v="tiktok"/>
    <s v=""/>
    <s v="-"/>
    <s v="08/07/2025 13:38"/>
  </r>
  <r>
    <x v="3"/>
    <x v="24"/>
    <n v="18.329999999999998"/>
    <n v="1"/>
    <s v="FOT32"/>
    <n v="55"/>
    <n v="0"/>
    <s v="ร้านที่3"/>
    <s v="นางสาวสุวิมล ธนพัฒน์ธนากร"/>
    <s v="วิทยาลัยพณิชยการเชตุพน, 126 ถนน ประชาอุทิศ · ราษฎร์บูรณะ/ Rat Burana_x000a__x000a_ราษฎร์บูรณะ/ Rat Buranaกรุงเทพมหานคร/ Bangkok_x000a_10140"/>
    <s v="10140"/>
    <s v="660966535896"/>
    <s v="08/07/2025 13:35"/>
    <s v="-"/>
    <s v="Kerry_dropoff"/>
    <s v="Lazada"/>
    <s v="lazada"/>
    <s v=""/>
    <s v="-"/>
    <s v="08/07/2025 13:35"/>
  </r>
  <r>
    <x v="2"/>
    <x v="24"/>
    <n v="18.329999999999998"/>
    <n v="1"/>
    <s v="FOT32"/>
    <n v="55"/>
    <n v="0"/>
    <s v="ร้านที่3"/>
    <s v="นางสาวสุวิมล ธนพัฒน์ธนากร"/>
    <s v="วิทยาลัยพณิชยการเชตุพน, 126 ถนน ประชาอุทิศ · ราษฎร์บูรณะ/ Rat Burana_x000a__x000a_ราษฎร์บูรณะ/ Rat Buranaกรุงเทพมหานคร/ Bangkok_x000a_10140"/>
    <s v="10140"/>
    <s v="660966535896"/>
    <s v="08/07/2025 13:35"/>
    <s v="-"/>
    <s v="Kerry_dropoff"/>
    <s v="Lazada"/>
    <s v="lazada"/>
    <s v=""/>
    <s v="-"/>
    <s v="08/07/2025 13:35"/>
  </r>
  <r>
    <x v="1"/>
    <x v="24"/>
    <n v="18.34"/>
    <n v="1"/>
    <s v="FOT32"/>
    <n v="55"/>
    <n v="0"/>
    <s v="ร้านที่3"/>
    <s v="นางสาวสุวิมล ธนพัฒน์ธนากร"/>
    <s v="วิทยาลัยพณิชยการเชตุพน, 126 ถนน ประชาอุทิศ · ราษฎร์บูรณะ/ Rat Burana_x000a__x000a_ราษฎร์บูรณะ/ Rat Buranaกรุงเทพมหานคร/ Bangkok_x000a_10140"/>
    <s v="10140"/>
    <s v="660966535896"/>
    <s v="08/07/2025 13:35"/>
    <s v="-"/>
    <s v="Kerry_dropoff"/>
    <s v="Lazada"/>
    <s v="lazada"/>
    <s v=""/>
    <s v="-"/>
    <s v="08/07/2025 13:35"/>
  </r>
  <r>
    <x v="3"/>
    <x v="3"/>
    <n v="33.333333333333336"/>
    <n v="3"/>
    <s v="FOT31"/>
    <n v="100"/>
    <n v="0"/>
    <s v="ร้านที่4"/>
    <s v="ต***"/>
    <s v="กรุงเทพฯ"/>
    <s v="-"/>
    <s v=""/>
    <s v="08/07/2025 13:28"/>
    <s v="-"/>
    <s v="J&amp;T Express"/>
    <s v="Tiktok"/>
    <s v="tiktok"/>
    <s v=""/>
    <s v="-"/>
    <s v="08/07/2025 13:28"/>
  </r>
  <r>
    <x v="2"/>
    <x v="2"/>
    <n v="50"/>
    <n v="1"/>
    <s v="FOT30"/>
    <n v="130"/>
    <n v="35"/>
    <s v="ร้านที่4"/>
    <s v="ศ***รัตน์ ศ***ุข"/>
    <s v="ปทุมธานี"/>
    <s v="-"/>
    <s v=""/>
    <s v="08/07/2025 13:19"/>
    <s v="-"/>
    <s v="Flash Express Thailand COD"/>
    <s v="Tiktok"/>
    <s v="จ่ายทีหลัง / COD"/>
    <s v=""/>
    <s v="-"/>
    <s v="08/07/2025 13:19"/>
  </r>
  <r>
    <x v="3"/>
    <x v="3"/>
    <n v="50"/>
    <n v="1"/>
    <s v="FOT30"/>
    <n v="130"/>
    <n v="35"/>
    <s v="ร้านที่4"/>
    <s v="ศ***รัตน์ ศ***ุข"/>
    <s v="ปทุมธานี"/>
    <s v="-"/>
    <s v=""/>
    <s v="08/07/2025 13:19"/>
    <s v="-"/>
    <s v="Flash Express Thailand COD"/>
    <s v="Tiktok"/>
    <s v="จ่ายทีหลัง / COD"/>
    <s v=""/>
    <s v="-"/>
    <s v="08/07/2025 13:19"/>
  </r>
  <r>
    <x v="1"/>
    <x v="1"/>
    <n v="50"/>
    <n v="1"/>
    <s v="FOT30"/>
    <n v="130"/>
    <n v="35"/>
    <s v="ร้านที่4"/>
    <s v="ศ***รัตน์ ศ***ุข"/>
    <s v="ปทุมธานี"/>
    <s v="-"/>
    <s v=""/>
    <s v="08/07/2025 13:19"/>
    <s v="-"/>
    <s v="Flash Express Thailand COD"/>
    <s v="Tiktok"/>
    <s v="จ่ายทีหลัง / COD"/>
    <s v=""/>
    <s v="-"/>
    <s v="08/07/2025 13:19"/>
  </r>
  <r>
    <x v="8"/>
    <x v="9"/>
    <n v="50"/>
    <n v="6"/>
    <s v="FOT28"/>
    <n v="588"/>
    <n v="0"/>
    <s v="ร้านที่2"/>
    <s v="เ*** ว***นิล"/>
    <s v="สุพรรณบุรี"/>
    <s v="-"/>
    <s v=""/>
    <s v="08/07/2025 13:04"/>
    <s v="-"/>
    <s v="J&amp;T Express"/>
    <s v="Tiktok"/>
    <s v="tiktok"/>
    <s v=""/>
    <s v="-"/>
    <s v="08/07/2025 13:04"/>
  </r>
  <r>
    <x v="6"/>
    <x v="6"/>
    <n v="116"/>
    <n v="2"/>
    <s v="FOT28"/>
    <n v="588"/>
    <n v="0"/>
    <s v="ร้านที่2"/>
    <s v="เ*** ว***นิล"/>
    <s v="สุพรรณบุรี"/>
    <s v="-"/>
    <s v=""/>
    <s v="08/07/2025 13:04"/>
    <s v="-"/>
    <s v="J&amp;T Express"/>
    <s v="Tiktok"/>
    <s v="tiktok"/>
    <s v=""/>
    <s v="-"/>
    <s v="08/07/2025 13:04"/>
  </r>
  <r>
    <x v="14"/>
    <x v="18"/>
    <n v="118"/>
    <n v="1"/>
    <s v="FOT28"/>
    <n v="588"/>
    <n v="0"/>
    <s v="ร้านที่2"/>
    <s v="เ*** ว***นิล"/>
    <s v="สุพรรณบุรี"/>
    <s v="-"/>
    <s v=""/>
    <s v="08/07/2025 13:04"/>
    <s v="-"/>
    <s v="J&amp;T Express"/>
    <s v="Tiktok"/>
    <s v="tiktok"/>
    <s v=""/>
    <s v="-"/>
    <s v="08/07/2025 13:04"/>
  </r>
  <r>
    <x v="19"/>
    <x v="25"/>
    <n v="139"/>
    <n v="1"/>
    <s v="FOT28"/>
    <n v="588"/>
    <n v="0"/>
    <s v="ร้านที่2"/>
    <s v="เ*** ว***นิล"/>
    <s v="สุพรรณบุรี"/>
    <s v="-"/>
    <s v=""/>
    <s v="08/07/2025 13:04"/>
    <s v="-"/>
    <s v="J&amp;T Express"/>
    <s v="Tiktok"/>
    <s v="tiktok"/>
    <s v=""/>
    <s v="-"/>
    <s v="08/07/2025 13:04"/>
  </r>
  <r>
    <x v="4"/>
    <x v="4"/>
    <n v="66.666666666666671"/>
    <n v="6"/>
    <s v="FOT27"/>
    <n v="200"/>
    <n v="0"/>
    <s v="ร้านที่4"/>
    <s v="ร***วไล เ***ศาสตร์"/>
    <s v="อ่างทอง"/>
    <s v="-"/>
    <s v=""/>
    <s v="08/07/2025 13:04"/>
    <s v="-"/>
    <s v="J&amp;T COD"/>
    <s v="Tiktok"/>
    <s v="จ่ายทีหลัง / COD"/>
    <s v=""/>
    <s v="-"/>
    <s v="08/07/2025 13:04"/>
  </r>
  <r>
    <x v="5"/>
    <x v="5"/>
    <n v="66"/>
    <n v="1"/>
    <s v="FOT25"/>
    <n v="233"/>
    <n v="0"/>
    <s v="ร้านที่1"/>
    <s v="ค******พ"/>
    <s v="******้มน้ำมันบ้านนามน ติดถนนใหญ่ เส้นนาแก-หนองญาติ) ตำบลนาเลียง อำเภอนาแก จังหวัดนครพนม 48130"/>
    <s v="48130"/>
    <s v="65"/>
    <s v="08/07/2025 12:57"/>
    <s v="-"/>
    <s v="SPX Express"/>
    <s v="Shopee"/>
    <s v="shopee"/>
    <s v=""/>
    <s v="-"/>
    <s v="08/07/2025 12:56"/>
  </r>
  <r>
    <x v="14"/>
    <x v="18"/>
    <n v="66"/>
    <n v="1"/>
    <s v="FOT25"/>
    <n v="233"/>
    <n v="0"/>
    <s v="ร้านที่1"/>
    <s v="ค******พ"/>
    <s v="******้มน้ำมันบ้านนามน ติดถนนใหญ่ เส้นนาแก-หนองญาติ) ตำบลนาเลียง อำเภอนาแก จังหวัดนครพนม 48130"/>
    <s v="48130"/>
    <s v="65"/>
    <s v="08/07/2025 12:57"/>
    <s v="-"/>
    <s v="SPX Express"/>
    <s v="Shopee"/>
    <s v="shopee"/>
    <s v=""/>
    <s v="-"/>
    <s v="08/07/2025 12:56"/>
  </r>
  <r>
    <x v="6"/>
    <x v="6"/>
    <n v="67"/>
    <n v="1"/>
    <s v="FOT25"/>
    <n v="233"/>
    <n v="0"/>
    <s v="ร้านที่1"/>
    <s v="ค******พ"/>
    <s v="******้มน้ำมันบ้านนามน ติดถนนใหญ่ เส้นนาแก-หนองญาติ) ตำบลนาเลียง อำเภอนาแก จังหวัดนครพนม 48130"/>
    <s v="48130"/>
    <s v="65"/>
    <s v="08/07/2025 12:57"/>
    <s v="-"/>
    <s v="SPX Express"/>
    <s v="Shopee"/>
    <s v="shopee"/>
    <s v=""/>
    <s v="-"/>
    <s v="08/07/2025 12:56"/>
  </r>
  <r>
    <x v="2"/>
    <x v="2"/>
    <n v="50"/>
    <n v="2"/>
    <s v="FOT22"/>
    <n v="200"/>
    <n v="0"/>
    <s v="ร้านที่4"/>
    <s v="ว***พร จ***ร์เจือ"/>
    <s v="กาญจนบุรี"/>
    <s v="-"/>
    <s v=""/>
    <s v="08/07/2025 12:49"/>
    <s v="-"/>
    <s v="J&amp;T COD"/>
    <s v="Tiktok"/>
    <s v="จ่ายทีหลัง / COD"/>
    <s v=""/>
    <s v="-"/>
    <s v="08/07/2025 12:49"/>
  </r>
  <r>
    <x v="3"/>
    <x v="3"/>
    <n v="50"/>
    <n v="2"/>
    <s v="FOT22"/>
    <n v="200"/>
    <n v="0"/>
    <s v="ร้านที่4"/>
    <s v="ว***พร จ***ร์เจือ"/>
    <s v="กาญจนบุรี"/>
    <s v="-"/>
    <s v=""/>
    <s v="08/07/2025 12:49"/>
    <s v="-"/>
    <s v="J&amp;T COD"/>
    <s v="Tiktok"/>
    <s v="จ่ายทีหลัง / COD"/>
    <s v=""/>
    <s v="-"/>
    <s v="08/07/2025 12:49"/>
  </r>
  <r>
    <x v="1"/>
    <x v="1"/>
    <n v="50"/>
    <n v="2"/>
    <s v="FOT22"/>
    <n v="200"/>
    <n v="0"/>
    <s v="ร้านที่4"/>
    <s v="ว***พร จ***ร์เจือ"/>
    <s v="กาญจนบุรี"/>
    <s v="-"/>
    <s v=""/>
    <s v="08/07/2025 12:49"/>
    <s v="-"/>
    <s v="J&amp;T COD"/>
    <s v="Tiktok"/>
    <s v="จ่ายทีหลัง / COD"/>
    <s v=""/>
    <s v="-"/>
    <s v="08/07/2025 12:49"/>
  </r>
  <r>
    <x v="2"/>
    <x v="2"/>
    <n v="50"/>
    <n v="2"/>
    <s v="FOT21"/>
    <n v="200"/>
    <n v="0"/>
    <s v="ร้านที่4"/>
    <s v="ก*** ส***รณ"/>
    <s v="นครราชสีมา"/>
    <s v="-"/>
    <s v=""/>
    <s v="08/07/2025 12:42"/>
    <s v="-"/>
    <s v="J&amp;T COD"/>
    <s v="Tiktok"/>
    <s v="จ่ายทีหลัง / COD"/>
    <s v=""/>
    <s v="-"/>
    <s v="08/07/2025 12:42"/>
  </r>
  <r>
    <x v="3"/>
    <x v="3"/>
    <n v="50"/>
    <n v="2"/>
    <s v="FOT21"/>
    <n v="200"/>
    <n v="0"/>
    <s v="ร้านที่4"/>
    <s v="ก*** ส***รณ"/>
    <s v="นครราชสีมา"/>
    <s v="-"/>
    <s v=""/>
    <s v="08/07/2025 12:42"/>
    <s v="-"/>
    <s v="J&amp;T COD"/>
    <s v="Tiktok"/>
    <s v="จ่ายทีหลัง / COD"/>
    <s v=""/>
    <s v="-"/>
    <s v="08/07/2025 12:42"/>
  </r>
  <r>
    <x v="1"/>
    <x v="1"/>
    <n v="50"/>
    <n v="2"/>
    <s v="FOT21"/>
    <n v="200"/>
    <n v="0"/>
    <s v="ร้านที่4"/>
    <s v="ก*** ส***รณ"/>
    <s v="นครราชสีมา"/>
    <s v="-"/>
    <s v=""/>
    <s v="08/07/2025 12:42"/>
    <s v="-"/>
    <s v="J&amp;T COD"/>
    <s v="Tiktok"/>
    <s v="จ่ายทีหลัง / COD"/>
    <s v=""/>
    <s v="-"/>
    <s v="08/07/2025 12:42"/>
  </r>
  <r>
    <x v="0"/>
    <x v="0"/>
    <n v="66.666666666666671"/>
    <n v="3"/>
    <s v="FOT20"/>
    <n v="138"/>
    <n v="38"/>
    <s v="ร้านที่2"/>
    <s v="น***ารถ ส***"/>
    <s v="ตำบล กาฬสินธุ์"/>
    <s v="-"/>
    <s v=""/>
    <s v="08/07/2025 12:41"/>
    <s v="-"/>
    <s v="J&amp;T COD"/>
    <s v="Tiktok"/>
    <s v="จ่ายทีหลัง / COD"/>
    <s v=""/>
    <s v="-"/>
    <s v="08/07/2025 12:41"/>
  </r>
  <r>
    <x v="0"/>
    <x v="0"/>
    <n v="66.666666666666671"/>
    <n v="9"/>
    <s v="FOT18"/>
    <n v="300"/>
    <n v="0"/>
    <s v="ร้านที่2"/>
    <s v="ป***าวัลย์ ว***สรีย์"/>
    <s v="ปราจีนบุรี"/>
    <s v="-"/>
    <s v=""/>
    <s v="08/07/2025 12:31"/>
    <s v="-"/>
    <s v="J&amp;T COD"/>
    <s v="Tiktok"/>
    <s v="จ่ายทีหลัง / COD"/>
    <s v=""/>
    <s v="-"/>
    <s v="08/07/2025 12:31"/>
  </r>
  <r>
    <x v="2"/>
    <x v="2"/>
    <n v="50"/>
    <n v="1"/>
    <s v="FOT16"/>
    <n v="109"/>
    <n v="9"/>
    <s v="ร้านที่2"/>
    <s v="น***ีระณัฐ  น***ระสังข์"/>
    <s v="มหาสารคาม"/>
    <s v="-"/>
    <s v=""/>
    <s v="08/07/2025 12:25"/>
    <s v="-"/>
    <s v="J&amp;T Express"/>
    <s v="Tiktok"/>
    <s v="tiktok"/>
    <s v=""/>
    <s v="-"/>
    <s v="08/07/2025 12:24"/>
  </r>
  <r>
    <x v="3"/>
    <x v="3"/>
    <n v="50"/>
    <n v="1"/>
    <s v="FOT16"/>
    <n v="109"/>
    <n v="9"/>
    <s v="ร้านที่2"/>
    <s v="น***ีระณัฐ  น***ระสังข์"/>
    <s v="มหาสารคาม"/>
    <s v="-"/>
    <s v=""/>
    <s v="08/07/2025 12:25"/>
    <s v="-"/>
    <s v="J&amp;T Express"/>
    <s v="Tiktok"/>
    <s v="tiktok"/>
    <s v=""/>
    <s v="-"/>
    <s v="08/07/2025 12:24"/>
  </r>
  <r>
    <x v="1"/>
    <x v="1"/>
    <n v="50"/>
    <n v="1"/>
    <s v="FOT16"/>
    <n v="109"/>
    <n v="9"/>
    <s v="ร้านที่2"/>
    <s v="น***ีระณัฐ  น***ระสังข์"/>
    <s v="มหาสารคาม"/>
    <s v="-"/>
    <s v=""/>
    <s v="08/07/2025 12:25"/>
    <s v="-"/>
    <s v="J&amp;T Express"/>
    <s v="Tiktok"/>
    <s v="tiktok"/>
    <s v=""/>
    <s v="-"/>
    <s v="08/07/2025 12:24"/>
  </r>
  <r>
    <x v="8"/>
    <x v="9"/>
    <n v="50"/>
    <n v="6"/>
    <s v="FOT15"/>
    <n v="200"/>
    <n v="0"/>
    <s v="ร้านที่2"/>
    <s v="ป***าวัลย์ ว***สรีย์"/>
    <s v="ปราจีนบุรี"/>
    <s v="-"/>
    <s v=""/>
    <s v="08/07/2025 12:24"/>
    <s v="-"/>
    <s v="J&amp;T COD"/>
    <s v="Tiktok"/>
    <s v="จ่ายทีหลัง / COD"/>
    <s v=""/>
    <s v="-"/>
    <s v="08/07/2025 12:24"/>
  </r>
  <r>
    <x v="2"/>
    <x v="2"/>
    <n v="50"/>
    <n v="1"/>
    <s v="FOT14"/>
    <n v="100"/>
    <n v="0"/>
    <s v="ร้านที่4"/>
    <s v="ว***รณ ส***งเนตร"/>
    <s v="นครปฐม"/>
    <s v="-"/>
    <s v=""/>
    <s v="08/07/2025 12:22"/>
    <s v="-"/>
    <s v="J&amp;T COD"/>
    <s v="Tiktok"/>
    <s v="จ่ายทีหลัง / COD"/>
    <s v=""/>
    <s v="-"/>
    <s v="08/07/2025 12:22"/>
  </r>
  <r>
    <x v="3"/>
    <x v="3"/>
    <n v="50"/>
    <n v="1"/>
    <s v="FOT14"/>
    <n v="100"/>
    <n v="0"/>
    <s v="ร้านที่4"/>
    <s v="ว***รณ ส***งเนตร"/>
    <s v="นครปฐม"/>
    <s v="-"/>
    <s v=""/>
    <s v="08/07/2025 12:22"/>
    <s v="-"/>
    <s v="J&amp;T COD"/>
    <s v="Tiktok"/>
    <s v="จ่ายทีหลัง / COD"/>
    <s v=""/>
    <s v="-"/>
    <s v="08/07/2025 12:22"/>
  </r>
  <r>
    <x v="1"/>
    <x v="1"/>
    <n v="50"/>
    <n v="1"/>
    <s v="FOT14"/>
    <n v="100"/>
    <n v="0"/>
    <s v="ร้านที่4"/>
    <s v="ว***รณ ส***งเนตร"/>
    <s v="นครปฐม"/>
    <s v="-"/>
    <s v=""/>
    <s v="08/07/2025 12:22"/>
    <s v="-"/>
    <s v="J&amp;T COD"/>
    <s v="Tiktok"/>
    <s v="จ่ายทีหลัง / COD"/>
    <s v=""/>
    <s v="-"/>
    <s v="08/07/2025 12:22"/>
  </r>
  <r>
    <x v="8"/>
    <x v="9"/>
    <n v="37.5"/>
    <n v="8"/>
    <s v="FOT13"/>
    <n v="318"/>
    <n v="0"/>
    <s v="ร้านที่4"/>
    <s v="ก***ฐา ย***ชซอน"/>
    <s v="ขอนแก่น"/>
    <s v="-"/>
    <s v=""/>
    <s v="08/07/2025 12:20"/>
    <s v="-"/>
    <s v="J&amp;T COD"/>
    <s v="Tiktok"/>
    <s v="จ่ายทีหลัง / COD"/>
    <s v=""/>
    <s v="-"/>
    <s v="08/07/2025 12:21"/>
  </r>
  <r>
    <x v="3"/>
    <x v="3"/>
    <n v="33.333333333333336"/>
    <n v="6"/>
    <s v="FOT12"/>
    <n v="200"/>
    <n v="0"/>
    <s v="ร้านที่4"/>
    <s v="อ***พร ป***ิล"/>
    <s v="สมุทรสาคร"/>
    <s v="-"/>
    <s v=""/>
    <s v="08/07/2025 12:12"/>
    <s v="-"/>
    <s v="J&amp;T COD"/>
    <s v="Tiktok"/>
    <s v="จ่ายทีหลัง / COD"/>
    <s v=""/>
    <s v="-"/>
    <s v="08/07/2025 12:12"/>
  </r>
  <r>
    <x v="2"/>
    <x v="2"/>
    <n v="50"/>
    <n v="1"/>
    <s v="FOT11"/>
    <n v="109"/>
    <n v="9"/>
    <s v="ร้านที่4"/>
    <s v="เ***นพิศ โ***ุนทด"/>
    <s v="นครราชสีมา"/>
    <s v="-"/>
    <s v=""/>
    <s v="08/07/2025 12:05"/>
    <s v="-"/>
    <s v="J&amp;T Express"/>
    <s v="Tiktok"/>
    <s v="tiktok"/>
    <s v=""/>
    <s v="-"/>
    <s v="08/07/2025 12:05"/>
  </r>
  <r>
    <x v="3"/>
    <x v="3"/>
    <n v="50"/>
    <n v="1"/>
    <s v="FOT11"/>
    <n v="109"/>
    <n v="9"/>
    <s v="ร้านที่4"/>
    <s v="เ***นพิศ โ***ุนทด"/>
    <s v="นครราชสีมา"/>
    <s v="-"/>
    <s v=""/>
    <s v="08/07/2025 12:05"/>
    <s v="-"/>
    <s v="J&amp;T Express"/>
    <s v="Tiktok"/>
    <s v="tiktok"/>
    <s v=""/>
    <s v="-"/>
    <s v="08/07/2025 12:05"/>
  </r>
  <r>
    <x v="1"/>
    <x v="1"/>
    <n v="50"/>
    <n v="1"/>
    <s v="FOT11"/>
    <n v="109"/>
    <n v="9"/>
    <s v="ร้านที่4"/>
    <s v="เ***นพิศ โ***ุนทด"/>
    <s v="นครราชสีมา"/>
    <s v="-"/>
    <s v=""/>
    <s v="08/07/2025 12:05"/>
    <s v="-"/>
    <s v="J&amp;T Express"/>
    <s v="Tiktok"/>
    <s v="tiktok"/>
    <s v=""/>
    <s v="-"/>
    <s v="08/07/2025 12:05"/>
  </r>
  <r>
    <x v="2"/>
    <x v="2"/>
    <n v="50"/>
    <n v="1"/>
    <s v="FOT10"/>
    <n v="109"/>
    <n v="9"/>
    <s v="ร้านที่4"/>
    <s v="ธ***มิ เ***น้อย"/>
    <s v="ระนอง"/>
    <s v="-"/>
    <s v=""/>
    <s v="08/07/2025 12:03"/>
    <s v="-"/>
    <s v="J&amp;T COD"/>
    <s v="Tiktok"/>
    <s v="จ่ายทีหลัง / COD"/>
    <s v=""/>
    <s v="-"/>
    <s v="08/07/2025 12:03"/>
  </r>
  <r>
    <x v="3"/>
    <x v="3"/>
    <n v="50"/>
    <n v="1"/>
    <s v="FOT10"/>
    <n v="109"/>
    <n v="9"/>
    <s v="ร้านที่4"/>
    <s v="ธ***มิ เ***น้อย"/>
    <s v="ระนอง"/>
    <s v="-"/>
    <s v=""/>
    <s v="08/07/2025 12:03"/>
    <s v="-"/>
    <s v="J&amp;T COD"/>
    <s v="Tiktok"/>
    <s v="จ่ายทีหลัง / COD"/>
    <s v=""/>
    <s v="-"/>
    <s v="08/07/2025 12:03"/>
  </r>
  <r>
    <x v="1"/>
    <x v="1"/>
    <n v="50"/>
    <n v="1"/>
    <s v="FOT10"/>
    <n v="109"/>
    <n v="9"/>
    <s v="ร้านที่4"/>
    <s v="ธ***มิ เ***น้อย"/>
    <s v="ระนอง"/>
    <s v="-"/>
    <s v=""/>
    <s v="08/07/2025 12:03"/>
    <s v="-"/>
    <s v="J&amp;T COD"/>
    <s v="Tiktok"/>
    <s v="จ่ายทีหลัง / COD"/>
    <s v=""/>
    <s v="-"/>
    <s v="08/07/2025 12:03"/>
  </r>
  <r>
    <x v="2"/>
    <x v="2"/>
    <n v="50"/>
    <n v="1"/>
    <s v="FOT9"/>
    <n v="180"/>
    <n v="0"/>
    <s v="ร้านที่4"/>
    <s v="โ***ท"/>
    <s v="ตรัง"/>
    <s v="-"/>
    <s v=""/>
    <s v="08/07/2025 11:59"/>
    <s v="-"/>
    <s v="J&amp;T COD"/>
    <s v="Tiktok"/>
    <s v="จ่ายทีหลัง / COD"/>
    <s v=""/>
    <s v="-"/>
    <s v="08/07/2025 11:59"/>
  </r>
  <r>
    <x v="3"/>
    <x v="3"/>
    <n v="50"/>
    <n v="1"/>
    <s v="FOT9"/>
    <n v="180"/>
    <n v="0"/>
    <s v="ร้านที่4"/>
    <s v="โ***ท"/>
    <s v="ตรัง"/>
    <s v="-"/>
    <s v=""/>
    <s v="08/07/2025 11:59"/>
    <s v="-"/>
    <s v="J&amp;T COD"/>
    <s v="Tiktok"/>
    <s v="จ่ายทีหลัง / COD"/>
    <s v=""/>
    <s v="-"/>
    <s v="08/07/2025 11:59"/>
  </r>
  <r>
    <x v="1"/>
    <x v="1"/>
    <n v="50"/>
    <n v="1"/>
    <s v="FOT9"/>
    <n v="180"/>
    <n v="0"/>
    <s v="ร้านที่4"/>
    <s v="โ***ท"/>
    <s v="ตรัง"/>
    <s v="-"/>
    <s v=""/>
    <s v="08/07/2025 11:59"/>
    <s v="-"/>
    <s v="J&amp;T COD"/>
    <s v="Tiktok"/>
    <s v="จ่ายทีหลัง / COD"/>
    <s v=""/>
    <s v="-"/>
    <s v="08/07/2025 11:59"/>
  </r>
  <r>
    <x v="6"/>
    <x v="6"/>
    <n v="78"/>
    <n v="1"/>
    <s v="FOT8"/>
    <n v="78"/>
    <n v="0"/>
    <s v="ร้านที่1"/>
    <s v="ค******ร"/>
    <s v="******ว ต.ต้นธงชัย ตำบลต้นธงชัย อำเภอเมืองลำปาง จังหวัดลำปาง 52000"/>
    <s v="52000"/>
    <s v="81"/>
    <s v="08/07/2025 11:48"/>
    <s v="-"/>
    <s v="SPX Express"/>
    <s v="Shopee"/>
    <s v="shopee"/>
    <s v=""/>
    <s v="-"/>
    <s v="08/07/2025 11:48"/>
  </r>
  <r>
    <x v="2"/>
    <x v="2"/>
    <n v="50"/>
    <n v="1"/>
    <s v="FOT7"/>
    <n v="100"/>
    <n v="0"/>
    <s v="ร้านที่4"/>
    <s v="ว***วรรณ อ***อด"/>
    <s v="เชียงใหม่"/>
    <s v="-"/>
    <s v=""/>
    <s v="08/07/2025 11:47"/>
    <s v="-"/>
    <s v="J&amp;T COD"/>
    <s v="Tiktok"/>
    <s v="จ่ายทีหลัง / COD"/>
    <s v=""/>
    <s v="-"/>
    <s v="08/07/2025 11:47"/>
  </r>
  <r>
    <x v="3"/>
    <x v="3"/>
    <n v="50"/>
    <n v="1"/>
    <s v="FOT7"/>
    <n v="100"/>
    <n v="0"/>
    <s v="ร้านที่4"/>
    <s v="ว***วรรณ อ***อด"/>
    <s v="เชียงใหม่"/>
    <s v="-"/>
    <s v=""/>
    <s v="08/07/2025 11:47"/>
    <s v="-"/>
    <s v="J&amp;T COD"/>
    <s v="Tiktok"/>
    <s v="จ่ายทีหลัง / COD"/>
    <s v=""/>
    <s v="-"/>
    <s v="08/07/2025 11:47"/>
  </r>
  <r>
    <x v="1"/>
    <x v="1"/>
    <n v="50"/>
    <n v="1"/>
    <s v="FOT7"/>
    <n v="100"/>
    <n v="0"/>
    <s v="ร้านที่4"/>
    <s v="ว***วรรณ อ***อด"/>
    <s v="เชียงใหม่"/>
    <s v="-"/>
    <s v=""/>
    <s v="08/07/2025 11:47"/>
    <s v="-"/>
    <s v="J&amp;T COD"/>
    <s v="Tiktok"/>
    <s v="จ่ายทีหลัง / COD"/>
    <s v=""/>
    <s v="-"/>
    <s v="08/07/2025 11:47"/>
  </r>
  <r>
    <x v="2"/>
    <x v="2"/>
    <n v="50"/>
    <n v="1"/>
    <s v="FOT6"/>
    <n v="195"/>
    <n v="0"/>
    <s v="ร้านที่4"/>
    <s v="ธ***.  ส***ิจิตร"/>
    <s v="เทศบาลนครพิษณุโลก"/>
    <s v="-"/>
    <s v=""/>
    <s v="08/07/2025 11:04"/>
    <s v="-"/>
    <s v="J&amp;T COD"/>
    <s v="Tiktok"/>
    <s v="จ่ายทีหลัง / COD"/>
    <s v=""/>
    <s v="-"/>
    <s v="08/07/2025 11:46"/>
  </r>
  <r>
    <x v="3"/>
    <x v="3"/>
    <n v="50"/>
    <n v="1"/>
    <s v="FOT6"/>
    <n v="195"/>
    <n v="0"/>
    <s v="ร้านที่4"/>
    <s v="ธ***.  ส***ิจิตร"/>
    <s v="เทศบาลนครพิษณุโลก"/>
    <s v="-"/>
    <s v=""/>
    <s v="08/07/2025 11:04"/>
    <s v="-"/>
    <s v="J&amp;T COD"/>
    <s v="Tiktok"/>
    <s v="จ่ายทีหลัง / COD"/>
    <s v=""/>
    <s v="-"/>
    <s v="08/07/2025 11:46"/>
  </r>
  <r>
    <x v="1"/>
    <x v="1"/>
    <n v="50"/>
    <n v="1"/>
    <s v="FOT6"/>
    <n v="195"/>
    <n v="0"/>
    <s v="ร้านที่4"/>
    <s v="ธ***.  ส***ิจิตร"/>
    <s v="เทศบาลนครพิษณุโลก"/>
    <s v="-"/>
    <s v=""/>
    <s v="08/07/2025 11:04"/>
    <s v="-"/>
    <s v="J&amp;T COD"/>
    <s v="Tiktok"/>
    <s v="จ่ายทีหลัง / COD"/>
    <s v=""/>
    <s v="-"/>
    <s v="08/07/2025 11:46"/>
  </r>
  <r>
    <x v="8"/>
    <x v="9"/>
    <n v="33.333333333333336"/>
    <n v="3"/>
    <s v="FOT6"/>
    <n v="195"/>
    <n v="0"/>
    <s v="ร้านที่4"/>
    <s v="ธ***.  ส***ิจิตร"/>
    <s v="เทศบาลนครพิษณุโลก"/>
    <s v="-"/>
    <s v=""/>
    <s v="08/07/2025 11:04"/>
    <s v="-"/>
    <s v="J&amp;T COD"/>
    <s v="Tiktok"/>
    <s v="จ่ายทีหลัง / COD"/>
    <s v=""/>
    <s v="-"/>
    <s v="08/07/2025 11:46"/>
  </r>
  <r>
    <x v="2"/>
    <x v="2"/>
    <n v="50"/>
    <n v="1"/>
    <s v="FOT5"/>
    <n v="100"/>
    <n v="0"/>
    <s v="ร้านที่4"/>
    <s v="ม***วี ศ***ิบูลย์"/>
    <s v="พระนครศรีอยุธยา"/>
    <s v="-"/>
    <s v=""/>
    <s v="08/07/2025 11:41"/>
    <s v="-"/>
    <s v="J&amp;T Express"/>
    <s v="Tiktok"/>
    <s v="tiktok"/>
    <s v=""/>
    <s v="-"/>
    <s v="08/07/2025 11:46"/>
  </r>
  <r>
    <x v="3"/>
    <x v="3"/>
    <n v="50"/>
    <n v="1"/>
    <s v="FOT5"/>
    <n v="100"/>
    <n v="0"/>
    <s v="ร้านที่4"/>
    <s v="ม***วี ศ***ิบูลย์"/>
    <s v="พระนครศรีอยุธยา"/>
    <s v="-"/>
    <s v=""/>
    <s v="08/07/2025 11:41"/>
    <s v="-"/>
    <s v="J&amp;T Express"/>
    <s v="Tiktok"/>
    <s v="tiktok"/>
    <s v=""/>
    <s v="-"/>
    <s v="08/07/2025 11:46"/>
  </r>
  <r>
    <x v="1"/>
    <x v="1"/>
    <n v="50"/>
    <n v="1"/>
    <s v="FOT5"/>
    <n v="100"/>
    <n v="0"/>
    <s v="ร้านที่4"/>
    <s v="ม***วี ศ***ิบูลย์"/>
    <s v="พระนครศรีอยุธยา"/>
    <s v="-"/>
    <s v=""/>
    <s v="08/07/2025 11:41"/>
    <s v="-"/>
    <s v="J&amp;T Express"/>
    <s v="Tiktok"/>
    <s v="tiktok"/>
    <s v=""/>
    <s v="-"/>
    <s v="08/07/2025 11:46"/>
  </r>
  <r>
    <x v="1"/>
    <x v="1"/>
    <n v="42"/>
    <n v="1"/>
    <s v="FOT3"/>
    <n v="118"/>
    <n v="0"/>
    <s v="ร้านที่1"/>
    <s v="อ******ี"/>
    <s v="******เฟอร์เฟคโฮม, ซอย 12 ตำบลคลองสวนพลู อำเภอพระนครศรีอยุธยา จังหวัดพระนครศรีอยุธยา 13000"/>
    <s v="13000"/>
    <s v="68"/>
    <s v="08/07/2025 11:44"/>
    <s v="-"/>
    <s v="SPX Express"/>
    <s v="Shopee"/>
    <s v="shopee"/>
    <s v=""/>
    <s v="-"/>
    <s v="08/07/2025 11:46"/>
  </r>
  <r>
    <x v="6"/>
    <x v="6"/>
    <n v="66.333333333333329"/>
    <n v="15"/>
    <s v="FOT4"/>
    <n v="1105"/>
    <n v="5"/>
    <s v="ร้านที่4"/>
    <s v="ส***มล ไ***"/>
    <s v="ประจวบคีรีขันธ์"/>
    <s v="-"/>
    <s v=""/>
    <s v="08/07/2025 11:41"/>
    <s v="-"/>
    <s v="J&amp;T COD"/>
    <s v="Tiktok"/>
    <s v="จ่ายทีหลัง / COD"/>
    <s v=""/>
    <s v="-"/>
    <s v="08/07/2025 11:45"/>
  </r>
  <r>
    <x v="6"/>
    <x v="6"/>
    <n v="76"/>
    <n v="1"/>
    <s v="FOT3"/>
    <n v="118"/>
    <n v="0"/>
    <s v="ร้านที่1"/>
    <s v="อ******ี"/>
    <s v="******เฟอร์เฟคโฮม, ซอย 12 ตำบลคลองสวนพลู อำเภอพระนครศรีอยุธยา จังหวัดพระนครศรีอยุธยา 13000"/>
    <s v="13000"/>
    <s v="68"/>
    <s v="08/07/2025 11:44"/>
    <s v="-"/>
    <s v="SPX Express"/>
    <s v="Shopee"/>
    <s v="shopee"/>
    <s v=""/>
    <s v="-"/>
    <s v="08/07/2025 11:45"/>
  </r>
  <r>
    <x v="2"/>
    <x v="2"/>
    <n v="50"/>
    <n v="4"/>
    <s v="FOT2"/>
    <n v="380"/>
    <n v="0"/>
    <s v="ร้านที่4"/>
    <s v="อ***ญา ป***ระโทก"/>
    <s v="เทศบาลนครนครราชสีมา"/>
    <s v="-"/>
    <s v=""/>
    <s v="08/07/2025 11:40"/>
    <s v="-"/>
    <s v="J&amp;T COD"/>
    <s v="Tiktok"/>
    <s v="จ่ายทีหลัง / COD"/>
    <s v=""/>
    <s v="-"/>
    <s v="08/07/2025 11:40"/>
  </r>
  <r>
    <x v="3"/>
    <x v="3"/>
    <n v="50"/>
    <n v="4"/>
    <s v="FOT2"/>
    <n v="380"/>
    <n v="0"/>
    <s v="ร้านที่4"/>
    <s v="อ***ญา ป***ระโทก"/>
    <s v="เทศบาลนครนครราชสีมา"/>
    <s v="-"/>
    <s v=""/>
    <s v="08/07/2025 11:40"/>
    <s v="-"/>
    <s v="J&amp;T COD"/>
    <s v="Tiktok"/>
    <s v="จ่ายทีหลัง / COD"/>
    <s v=""/>
    <s v="-"/>
    <s v="08/07/2025 11:40"/>
  </r>
  <r>
    <x v="1"/>
    <x v="1"/>
    <n v="50"/>
    <n v="4"/>
    <s v="FOT2"/>
    <n v="380"/>
    <n v="0"/>
    <s v="ร้านที่4"/>
    <s v="อ***ญา ป***ระโทก"/>
    <s v="เทศบาลนครนครราชสีมา"/>
    <s v="-"/>
    <s v=""/>
    <s v="08/07/2025 11:40"/>
    <s v="-"/>
    <s v="J&amp;T COD"/>
    <s v="Tiktok"/>
    <s v="จ่ายทีหลัง / COD"/>
    <s v=""/>
    <s v="-"/>
    <s v="08/07/2025 11:40"/>
  </r>
  <r>
    <x v="2"/>
    <x v="2"/>
    <n v="50"/>
    <n v="1"/>
    <s v="FOT1"/>
    <n v="149"/>
    <n v="49"/>
    <s v="ร้านที่4"/>
    <s v="I***n"/>
    <s v="ปัตตานี"/>
    <s v="-"/>
    <s v=""/>
    <s v="08/07/2025 11:40"/>
    <s v="-"/>
    <s v="J&amp;T Express"/>
    <s v="Tiktok"/>
    <s v="tiktok"/>
    <s v=""/>
    <s v="-"/>
    <s v="08/07/2025 11:40"/>
  </r>
  <r>
    <x v="3"/>
    <x v="3"/>
    <n v="50"/>
    <n v="1"/>
    <s v="FOT1"/>
    <n v="149"/>
    <n v="49"/>
    <s v="ร้านที่4"/>
    <s v="I***n"/>
    <s v="ปัตตานี"/>
    <s v="-"/>
    <s v=""/>
    <s v="08/07/2025 11:40"/>
    <s v="-"/>
    <s v="J&amp;T Express"/>
    <s v="Tiktok"/>
    <s v="tiktok"/>
    <s v=""/>
    <s v="-"/>
    <s v="08/07/2025 11:40"/>
  </r>
  <r>
    <x v="1"/>
    <x v="1"/>
    <n v="50"/>
    <n v="1"/>
    <s v="FOT1"/>
    <n v="149"/>
    <n v="49"/>
    <s v="ร้านที่4"/>
    <s v="I***n"/>
    <s v="ปัตตานี"/>
    <s v="-"/>
    <s v=""/>
    <s v="08/07/2025 11:40"/>
    <s v="-"/>
    <s v="J&amp;T Express"/>
    <s v="Tiktok"/>
    <s v="tiktok"/>
    <s v=""/>
    <s v="-"/>
    <s v="08/07/2025 11:40"/>
  </r>
  <r>
    <x v="2"/>
    <x v="2"/>
    <n v="50"/>
    <n v="2"/>
    <s v="FOT0"/>
    <n v="200"/>
    <n v="0"/>
    <s v="ร้านที่4"/>
    <s v="ก***นาพร บ***ศร"/>
    <s v="หนองบัวลำภู"/>
    <s v="-"/>
    <s v=""/>
    <s v="08/07/2025 11:38"/>
    <s v="-"/>
    <s v="J&amp;T COD"/>
    <s v="Tiktok"/>
    <s v="จ่ายทีหลัง / COD"/>
    <s v=""/>
    <s v="-"/>
    <s v="08/07/2025 11:38"/>
  </r>
  <r>
    <x v="3"/>
    <x v="3"/>
    <n v="50"/>
    <n v="2"/>
    <s v="FOT0"/>
    <n v="200"/>
    <n v="0"/>
    <s v="ร้านที่4"/>
    <s v="ก***นาพร บ***ศร"/>
    <s v="หนองบัวลำภู"/>
    <s v="-"/>
    <s v=""/>
    <s v="08/07/2025 11:38"/>
    <s v="-"/>
    <s v="J&amp;T COD"/>
    <s v="Tiktok"/>
    <s v="จ่ายทีหลัง / COD"/>
    <s v=""/>
    <s v="-"/>
    <s v="08/07/2025 11:38"/>
  </r>
  <r>
    <x v="1"/>
    <x v="1"/>
    <n v="50"/>
    <n v="2"/>
    <s v="FOT0"/>
    <n v="200"/>
    <n v="0"/>
    <s v="ร้านที่4"/>
    <s v="ก***นาพร บ***ศร"/>
    <s v="หนองบัวลำภู"/>
    <s v="-"/>
    <s v=""/>
    <s v="08/07/2025 11:38"/>
    <s v="-"/>
    <s v="J&amp;T COD"/>
    <s v="Tiktok"/>
    <s v="จ่ายทีหลัง / COD"/>
    <s v=""/>
    <s v="-"/>
    <s v="08/07/2025 11:38"/>
  </r>
  <r>
    <x v="6"/>
    <x v="6"/>
    <n v="78"/>
    <n v="1"/>
    <s v="FOS99"/>
    <n v="113"/>
    <n v="35"/>
    <s v="ร้านที่1"/>
    <s v="ส******้"/>
    <s v="******อ, อำเภอเมืองนนทบุรี11000 ตำบลบางกระสอ อำเภอเมืองนนทบุรี จังหวัดนนทบุรี 11000"/>
    <s v="11000"/>
    <s v="68"/>
    <s v="08/07/2025 12:06"/>
    <s v="-"/>
    <s v="SPX Express"/>
    <s v="Shopee"/>
    <s v="shopee"/>
    <s v=""/>
    <s v="-"/>
    <s v="08/07/2025 11:36"/>
  </r>
  <r>
    <x v="2"/>
    <x v="2"/>
    <n v="50"/>
    <n v="3"/>
    <s v="FOS98"/>
    <n v="285"/>
    <n v="0"/>
    <s v="ร้านที่4"/>
    <s v="เ***   จ***ทอง"/>
    <s v="ฉะเชิงเทรา"/>
    <s v="-"/>
    <s v=""/>
    <s v="08/07/2025 11:35"/>
    <s v="-"/>
    <s v="J&amp;T COD"/>
    <s v="Tiktok"/>
    <s v="จ่ายทีหลัง / COD"/>
    <s v=""/>
    <s v="-"/>
    <s v="08/07/2025 11:35"/>
  </r>
  <r>
    <x v="3"/>
    <x v="3"/>
    <n v="50"/>
    <n v="3"/>
    <s v="FOS98"/>
    <n v="285"/>
    <n v="0"/>
    <s v="ร้านที่4"/>
    <s v="เ***   จ***ทอง"/>
    <s v="ฉะเชิงเทรา"/>
    <s v="-"/>
    <s v=""/>
    <s v="08/07/2025 11:35"/>
    <s v="-"/>
    <s v="J&amp;T COD"/>
    <s v="Tiktok"/>
    <s v="จ่ายทีหลัง / COD"/>
    <s v=""/>
    <s v="-"/>
    <s v="08/07/2025 11:35"/>
  </r>
  <r>
    <x v="1"/>
    <x v="1"/>
    <n v="50"/>
    <n v="3"/>
    <s v="FOS98"/>
    <n v="285"/>
    <n v="0"/>
    <s v="ร้านที่4"/>
    <s v="เ***   จ***ทอง"/>
    <s v="ฉะเชิงเทรา"/>
    <s v="-"/>
    <s v=""/>
    <s v="08/07/2025 11:35"/>
    <s v="-"/>
    <s v="J&amp;T COD"/>
    <s v="Tiktok"/>
    <s v="จ่ายทีหลัง / COD"/>
    <s v=""/>
    <s v="-"/>
    <s v="08/07/2025 11:35"/>
  </r>
  <r>
    <x v="8"/>
    <x v="9"/>
    <n v="50"/>
    <n v="6"/>
    <s v="FOS97"/>
    <n v="200"/>
    <n v="0"/>
    <s v="ร้านที่2"/>
    <s v="โ**"/>
    <s v="กรุงเทพฯ"/>
    <s v="-"/>
    <s v=""/>
    <s v="08/07/2025 11:32"/>
    <s v="-"/>
    <s v="J&amp;T COD"/>
    <s v="Tiktok"/>
    <s v="จ่ายทีหลัง / COD"/>
    <s v=""/>
    <s v="-"/>
    <s v="08/07/2025 11:33"/>
  </r>
  <r>
    <x v="1"/>
    <x v="1"/>
    <n v="60"/>
    <n v="3"/>
    <s v="FOS96"/>
    <n v="180"/>
    <n v="0"/>
    <s v="ร้านที่4"/>
    <s v="ค***วาง"/>
    <s v="ระยอง"/>
    <s v="-"/>
    <s v=""/>
    <s v="08/07/2025 11:29"/>
    <s v="-"/>
    <s v="Flash Express Thailand COD"/>
    <s v="Tiktok"/>
    <s v="จ่ายทีหลัง / COD"/>
    <s v=""/>
    <s v="-"/>
    <s v="08/07/2025 11:29"/>
  </r>
  <r>
    <x v="2"/>
    <x v="2"/>
    <n v="50"/>
    <n v="3"/>
    <s v="FOS95"/>
    <n v="285"/>
    <n v="0"/>
    <s v="ร้านที่4"/>
    <s v="ห***ง"/>
    <s v="พิจิตร"/>
    <s v="-"/>
    <s v=""/>
    <s v="08/07/2025 11:29"/>
    <s v="-"/>
    <s v="J&amp;T COD"/>
    <s v="Tiktok"/>
    <s v="จ่ายทีหลัง / COD"/>
    <s v=""/>
    <s v="-"/>
    <s v="08/07/2025 11:29"/>
  </r>
  <r>
    <x v="3"/>
    <x v="3"/>
    <n v="50"/>
    <n v="3"/>
    <s v="FOS95"/>
    <n v="285"/>
    <n v="0"/>
    <s v="ร้านที่4"/>
    <s v="ห***ง"/>
    <s v="พิจิตร"/>
    <s v="-"/>
    <s v=""/>
    <s v="08/07/2025 11:29"/>
    <s v="-"/>
    <s v="J&amp;T COD"/>
    <s v="Tiktok"/>
    <s v="จ่ายทีหลัง / COD"/>
    <s v=""/>
    <s v="-"/>
    <s v="08/07/2025 11:29"/>
  </r>
  <r>
    <x v="1"/>
    <x v="1"/>
    <n v="50"/>
    <n v="3"/>
    <s v="FOS95"/>
    <n v="285"/>
    <n v="0"/>
    <s v="ร้านที่4"/>
    <s v="ห***ง"/>
    <s v="พิจิตร"/>
    <s v="-"/>
    <s v=""/>
    <s v="08/07/2025 11:29"/>
    <s v="-"/>
    <s v="J&amp;T COD"/>
    <s v="Tiktok"/>
    <s v="จ่ายทีหลัง / COD"/>
    <s v=""/>
    <s v="-"/>
    <s v="08/07/2025 11:29"/>
  </r>
  <r>
    <x v="4"/>
    <x v="4"/>
    <n v="66.666666666666671"/>
    <n v="3"/>
    <s v="FOS94"/>
    <n v="200"/>
    <n v="0"/>
    <s v="ร้านที่4"/>
    <s v="m***e"/>
    <s v="สุพรรณบุรี"/>
    <s v="-"/>
    <s v=""/>
    <s v="08/07/2025 11:28"/>
    <s v="-"/>
    <s v="J&amp;T COD"/>
    <s v="Tiktok"/>
    <s v="จ่ายทีหลัง / COD"/>
    <s v=""/>
    <s v="-"/>
    <s v="08/07/2025 11:28"/>
  </r>
  <r>
    <x v="0"/>
    <x v="0"/>
    <n v="66.666666666666671"/>
    <n v="3"/>
    <s v="FOS94"/>
    <n v="200"/>
    <n v="0"/>
    <s v="ร้านที่4"/>
    <s v="m***e"/>
    <s v="สุพรรณบุรี"/>
    <s v="-"/>
    <s v=""/>
    <s v="08/07/2025 11:28"/>
    <s v="-"/>
    <s v="J&amp;T COD"/>
    <s v="Tiktok"/>
    <s v="จ่ายทีหลัง / COD"/>
    <s v=""/>
    <s v="-"/>
    <s v="08/07/2025 11:28"/>
  </r>
  <r>
    <x v="9"/>
    <x v="12"/>
    <n v="27.5"/>
    <n v="4"/>
    <s v="FOS93"/>
    <n v="165"/>
    <n v="0"/>
    <s v="ร้านที่1"/>
    <s v="ก***ร"/>
    <s v="******หัวฬ่อ   ห้อง27 ตำบลดอนหัวฬ่อ อำเภอเมืองชลบุรี จังหวัดชลบุรี 20000"/>
    <s v="20000"/>
    <s v="20"/>
    <s v="08/07/2025 11:57"/>
    <s v="-"/>
    <s v="SPX Express"/>
    <s v="Shopee"/>
    <s v="shopee"/>
    <s v=""/>
    <s v="-"/>
    <s v="08/07/2025 11:27"/>
  </r>
  <r>
    <x v="2"/>
    <x v="2"/>
    <n v="50"/>
    <n v="1"/>
    <s v="FOS90"/>
    <n v="100"/>
    <n v="0"/>
    <s v="ร้านที่4"/>
    <s v="ว***ัทรา น***ศรี"/>
    <s v="เลย"/>
    <s v="-"/>
    <s v=""/>
    <s v="08/07/2025 11:22"/>
    <s v="-"/>
    <s v="J&amp;T Express"/>
    <s v="Tiktok"/>
    <s v="tiktok"/>
    <s v=""/>
    <s v="-"/>
    <s v="08/07/2025 11:21"/>
  </r>
  <r>
    <x v="3"/>
    <x v="3"/>
    <n v="50"/>
    <n v="1"/>
    <s v="FOS90"/>
    <n v="100"/>
    <n v="0"/>
    <s v="ร้านที่4"/>
    <s v="ว***ัทรา น***ศรี"/>
    <s v="เลย"/>
    <s v="-"/>
    <s v=""/>
    <s v="08/07/2025 11:22"/>
    <s v="-"/>
    <s v="J&amp;T Express"/>
    <s v="Tiktok"/>
    <s v="tiktok"/>
    <s v=""/>
    <s v="-"/>
    <s v="08/07/2025 11:21"/>
  </r>
  <r>
    <x v="1"/>
    <x v="1"/>
    <n v="50"/>
    <n v="1"/>
    <s v="FOS90"/>
    <n v="100"/>
    <n v="0"/>
    <s v="ร้านที่4"/>
    <s v="ว***ัทรา น***ศรี"/>
    <s v="เลย"/>
    <s v="-"/>
    <s v=""/>
    <s v="08/07/2025 11:22"/>
    <s v="-"/>
    <s v="J&amp;T Express"/>
    <s v="Tiktok"/>
    <s v="tiktok"/>
    <s v=""/>
    <s v="-"/>
    <s v="08/07/2025 11:21"/>
  </r>
  <r>
    <x v="6"/>
    <x v="6"/>
    <n v="66.333333333333329"/>
    <n v="3"/>
    <s v="FOS89"/>
    <n v="220"/>
    <n v="0"/>
    <s v="ร้านที่4"/>
    <s v="เ***"/>
    <s v="ปราจีนบุรี"/>
    <s v="-"/>
    <s v=""/>
    <s v="08/07/2025 11:19"/>
    <s v="-"/>
    <s v="J&amp;T COD"/>
    <s v="Tiktok"/>
    <s v="จ่ายทีหลัง / COD"/>
    <s v=""/>
    <s v="-"/>
    <s v="08/07/2025 11:20"/>
  </r>
  <r>
    <x v="2"/>
    <x v="2"/>
    <n v="50"/>
    <n v="2"/>
    <s v="FOS88"/>
    <n v="190"/>
    <n v="0"/>
    <s v="ร้านที่4"/>
    <s v="ว***า ป***ูลศิลป์"/>
    <s v="สมุทรปราการ"/>
    <s v="-"/>
    <s v=""/>
    <s v="08/07/2025 11:19"/>
    <s v="-"/>
    <s v="Flash Express Thailand COD"/>
    <s v="Tiktok"/>
    <s v="จ่ายทีหลัง / COD"/>
    <s v=""/>
    <s v="-"/>
    <s v="08/07/2025 11:19"/>
  </r>
  <r>
    <x v="3"/>
    <x v="3"/>
    <n v="50"/>
    <n v="2"/>
    <s v="FOS88"/>
    <n v="190"/>
    <n v="0"/>
    <s v="ร้านที่4"/>
    <s v="ว***า ป***ูลศิลป์"/>
    <s v="สมุทรปราการ"/>
    <s v="-"/>
    <s v=""/>
    <s v="08/07/2025 11:19"/>
    <s v="-"/>
    <s v="Flash Express Thailand COD"/>
    <s v="Tiktok"/>
    <s v="จ่ายทีหลัง / COD"/>
    <s v=""/>
    <s v="-"/>
    <s v="08/07/2025 11:19"/>
  </r>
  <r>
    <x v="1"/>
    <x v="1"/>
    <n v="50"/>
    <n v="2"/>
    <s v="FOS88"/>
    <n v="190"/>
    <n v="0"/>
    <s v="ร้านที่4"/>
    <s v="ว***า ป***ูลศิลป์"/>
    <s v="สมุทรปราการ"/>
    <s v="-"/>
    <s v=""/>
    <s v="08/07/2025 11:19"/>
    <s v="-"/>
    <s v="Flash Express Thailand COD"/>
    <s v="Tiktok"/>
    <s v="จ่ายทีหลัง / COD"/>
    <s v=""/>
    <s v="-"/>
    <s v="08/07/2025 11:19"/>
  </r>
  <r>
    <x v="2"/>
    <x v="2"/>
    <n v="50"/>
    <n v="1"/>
    <s v="FOS87"/>
    <n v="95"/>
    <n v="0"/>
    <s v="ร้านที่4"/>
    <s v="ช***านต์  เ***น้อย"/>
    <s v="กำแพงเพชร"/>
    <s v="-"/>
    <s v=""/>
    <s v="08/07/2025 11:14"/>
    <s v="-"/>
    <s v="J&amp;T COD"/>
    <s v="Tiktok"/>
    <s v="จ่ายทีหลัง / COD"/>
    <s v=""/>
    <s v="-"/>
    <s v="08/07/2025 11:15"/>
  </r>
  <r>
    <x v="3"/>
    <x v="3"/>
    <n v="50"/>
    <n v="1"/>
    <s v="FOS87"/>
    <n v="95"/>
    <n v="0"/>
    <s v="ร้านที่4"/>
    <s v="ช***านต์  เ***น้อย"/>
    <s v="กำแพงเพชร"/>
    <s v="-"/>
    <s v=""/>
    <s v="08/07/2025 11:14"/>
    <s v="-"/>
    <s v="J&amp;T COD"/>
    <s v="Tiktok"/>
    <s v="จ่ายทีหลัง / COD"/>
    <s v=""/>
    <s v="-"/>
    <s v="08/07/2025 11:15"/>
  </r>
  <r>
    <x v="1"/>
    <x v="1"/>
    <n v="50"/>
    <n v="1"/>
    <s v="FOS87"/>
    <n v="95"/>
    <n v="0"/>
    <s v="ร้านที่4"/>
    <s v="ช***านต์  เ***น้อย"/>
    <s v="กำแพงเพชร"/>
    <s v="-"/>
    <s v=""/>
    <s v="08/07/2025 11:14"/>
    <s v="-"/>
    <s v="J&amp;T COD"/>
    <s v="Tiktok"/>
    <s v="จ่ายทีหลัง / COD"/>
    <s v=""/>
    <s v="-"/>
    <s v="08/07/2025 11:15"/>
  </r>
  <r>
    <x v="4"/>
    <x v="4"/>
    <n v="66.666666666666671"/>
    <n v="3"/>
    <s v="FOS86"/>
    <n v="135"/>
    <n v="35"/>
    <s v="ร้านที่4"/>
    <s v="อ***ย์รัตน์ ต***อะ"/>
    <s v="กรุงเทพฯ"/>
    <s v="-"/>
    <s v=""/>
    <s v="08/07/2025 11:14"/>
    <s v="-"/>
    <s v="J&amp;T COD"/>
    <s v="Tiktok"/>
    <s v="จ่ายทีหลัง / COD"/>
    <s v=""/>
    <s v="-"/>
    <s v="08/07/2025 11:14"/>
  </r>
  <r>
    <x v="2"/>
    <x v="2"/>
    <n v="50"/>
    <n v="2"/>
    <s v="FOS85"/>
    <n v="190"/>
    <n v="0"/>
    <s v="ร้านที่4"/>
    <s v="พ***นตร"/>
    <s v="สุรินทร์"/>
    <s v="-"/>
    <s v=""/>
    <s v="08/07/2025 11:09"/>
    <s v="-"/>
    <s v="J&amp;T COD"/>
    <s v="Tiktok"/>
    <s v="จ่ายทีหลัง / COD"/>
    <s v=""/>
    <s v="-"/>
    <s v="08/07/2025 11:09"/>
  </r>
  <r>
    <x v="3"/>
    <x v="3"/>
    <n v="50"/>
    <n v="2"/>
    <s v="FOS85"/>
    <n v="190"/>
    <n v="0"/>
    <s v="ร้านที่4"/>
    <s v="พ***นตร"/>
    <s v="สุรินทร์"/>
    <s v="-"/>
    <s v=""/>
    <s v="08/07/2025 11:09"/>
    <s v="-"/>
    <s v="J&amp;T COD"/>
    <s v="Tiktok"/>
    <s v="จ่ายทีหลัง / COD"/>
    <s v=""/>
    <s v="-"/>
    <s v="08/07/2025 11:09"/>
  </r>
  <r>
    <x v="1"/>
    <x v="1"/>
    <n v="50"/>
    <n v="2"/>
    <s v="FOS85"/>
    <n v="190"/>
    <n v="0"/>
    <s v="ร้านที่4"/>
    <s v="พ***นตร"/>
    <s v="สุรินทร์"/>
    <s v="-"/>
    <s v=""/>
    <s v="08/07/2025 11:09"/>
    <s v="-"/>
    <s v="J&amp;T COD"/>
    <s v="Tiktok"/>
    <s v="จ่ายทีหลัง / COD"/>
    <s v=""/>
    <s v="-"/>
    <s v="08/07/2025 11:09"/>
  </r>
  <r>
    <x v="2"/>
    <x v="2"/>
    <n v="50"/>
    <n v="1"/>
    <s v="FOS84"/>
    <n v="130"/>
    <n v="35"/>
    <s v="ร้านที่4"/>
    <s v="ก***ะ ข***อง"/>
    <s v="กรุงเทพฯ"/>
    <s v="-"/>
    <s v=""/>
    <s v="08/07/2025 11:09"/>
    <s v="-"/>
    <s v="J&amp;T COD"/>
    <s v="Tiktok"/>
    <s v="จ่ายทีหลัง / COD"/>
    <s v=""/>
    <s v="-"/>
    <s v="08/07/2025 11:09"/>
  </r>
  <r>
    <x v="3"/>
    <x v="3"/>
    <n v="50"/>
    <n v="1"/>
    <s v="FOS84"/>
    <n v="130"/>
    <n v="35"/>
    <s v="ร้านที่4"/>
    <s v="ก***ะ ข***อง"/>
    <s v="กรุงเทพฯ"/>
    <s v="-"/>
    <s v=""/>
    <s v="08/07/2025 11:09"/>
    <s v="-"/>
    <s v="J&amp;T COD"/>
    <s v="Tiktok"/>
    <s v="จ่ายทีหลัง / COD"/>
    <s v=""/>
    <s v="-"/>
    <s v="08/07/2025 11:09"/>
  </r>
  <r>
    <x v="1"/>
    <x v="1"/>
    <n v="50"/>
    <n v="1"/>
    <s v="FOS84"/>
    <n v="130"/>
    <n v="35"/>
    <s v="ร้านที่4"/>
    <s v="ก***ะ ข***อง"/>
    <s v="กรุงเทพฯ"/>
    <s v="-"/>
    <s v=""/>
    <s v="08/07/2025 11:09"/>
    <s v="-"/>
    <s v="J&amp;T COD"/>
    <s v="Tiktok"/>
    <s v="จ่ายทีหลัง / COD"/>
    <s v=""/>
    <s v="-"/>
    <s v="08/07/2025 11:09"/>
  </r>
  <r>
    <x v="2"/>
    <x v="2"/>
    <n v="50"/>
    <n v="2"/>
    <s v="FOS83"/>
    <n v="190"/>
    <n v="0"/>
    <s v="ร้านที่4"/>
    <s v="ศ***ล ช***ิ้ว"/>
    <s v="จังหวัดน่าน"/>
    <s v="-"/>
    <s v=""/>
    <s v="08/07/2025 11:06"/>
    <s v="-"/>
    <s v="J&amp;T COD"/>
    <s v="Tiktok"/>
    <s v="จ่ายทีหลัง / COD"/>
    <s v=""/>
    <s v="-"/>
    <s v="08/07/2025 11:07"/>
  </r>
  <r>
    <x v="3"/>
    <x v="3"/>
    <n v="50"/>
    <n v="2"/>
    <s v="FOS83"/>
    <n v="190"/>
    <n v="0"/>
    <s v="ร้านที่4"/>
    <s v="ศ***ล ช***ิ้ว"/>
    <s v="จังหวัดน่าน"/>
    <s v="-"/>
    <s v=""/>
    <s v="08/07/2025 11:06"/>
    <s v="-"/>
    <s v="J&amp;T COD"/>
    <s v="Tiktok"/>
    <s v="จ่ายทีหลัง / COD"/>
    <s v=""/>
    <s v="-"/>
    <s v="08/07/2025 11:07"/>
  </r>
  <r>
    <x v="1"/>
    <x v="1"/>
    <n v="50"/>
    <n v="2"/>
    <s v="FOS83"/>
    <n v="190"/>
    <n v="0"/>
    <s v="ร้านที่4"/>
    <s v="ศ***ล ช***ิ้ว"/>
    <s v="จังหวัดน่าน"/>
    <s v="-"/>
    <s v=""/>
    <s v="08/07/2025 11:06"/>
    <s v="-"/>
    <s v="J&amp;T COD"/>
    <s v="Tiktok"/>
    <s v="จ่ายทีหลัง / COD"/>
    <s v=""/>
    <s v="-"/>
    <s v="08/07/2025 11:06"/>
  </r>
  <r>
    <x v="2"/>
    <x v="2"/>
    <n v="50"/>
    <n v="1"/>
    <s v="FOS82"/>
    <n v="95"/>
    <n v="0"/>
    <s v="ร้านที่4"/>
    <s v="ส***"/>
    <s v="ลำพูน"/>
    <s v="-"/>
    <s v=""/>
    <s v="08/07/2025 11:05"/>
    <s v="-"/>
    <s v="J&amp;T COD"/>
    <s v="Tiktok"/>
    <s v="จ่ายทีหลัง / COD"/>
    <s v=""/>
    <s v="-"/>
    <s v="08/07/2025 11:06"/>
  </r>
  <r>
    <x v="3"/>
    <x v="3"/>
    <n v="50"/>
    <n v="1"/>
    <s v="FOS82"/>
    <n v="95"/>
    <n v="0"/>
    <s v="ร้านที่4"/>
    <s v="ส***"/>
    <s v="ลำพูน"/>
    <s v="-"/>
    <s v=""/>
    <s v="08/07/2025 11:05"/>
    <s v="-"/>
    <s v="J&amp;T COD"/>
    <s v="Tiktok"/>
    <s v="จ่ายทีหลัง / COD"/>
    <s v=""/>
    <s v="-"/>
    <s v="08/07/2025 11:06"/>
  </r>
  <r>
    <x v="1"/>
    <x v="1"/>
    <n v="50"/>
    <n v="1"/>
    <s v="FOS82"/>
    <n v="95"/>
    <n v="0"/>
    <s v="ร้านที่4"/>
    <s v="ส***"/>
    <s v="ลำพูน"/>
    <s v="-"/>
    <s v=""/>
    <s v="08/07/2025 11:05"/>
    <s v="-"/>
    <s v="J&amp;T COD"/>
    <s v="Tiktok"/>
    <s v="จ่ายทีหลัง / COD"/>
    <s v=""/>
    <s v="-"/>
    <s v="08/07/2025 11:06"/>
  </r>
  <r>
    <x v="2"/>
    <x v="2"/>
    <n v="50"/>
    <n v="1"/>
    <s v="FOS81"/>
    <n v="95"/>
    <n v="0"/>
    <s v="ร้านที่4"/>
    <s v="ส***วัฒน์ ท***ัน"/>
    <s v="กาฬสินธุ์"/>
    <s v="-"/>
    <s v=""/>
    <s v="08/07/2025 11:05"/>
    <s v="-"/>
    <s v="J&amp;T COD"/>
    <s v="Tiktok"/>
    <s v="จ่ายทีหลัง / COD"/>
    <s v=""/>
    <s v="-"/>
    <s v="08/07/2025 11:05"/>
  </r>
  <r>
    <x v="3"/>
    <x v="3"/>
    <n v="50"/>
    <n v="1"/>
    <s v="FOS81"/>
    <n v="95"/>
    <n v="0"/>
    <s v="ร้านที่4"/>
    <s v="ส***วัฒน์ ท***ัน"/>
    <s v="กาฬสินธุ์"/>
    <s v="-"/>
    <s v=""/>
    <s v="08/07/2025 11:05"/>
    <s v="-"/>
    <s v="J&amp;T COD"/>
    <s v="Tiktok"/>
    <s v="จ่ายทีหลัง / COD"/>
    <s v=""/>
    <s v="-"/>
    <s v="08/07/2025 11:05"/>
  </r>
  <r>
    <x v="1"/>
    <x v="1"/>
    <n v="50"/>
    <n v="1"/>
    <s v="FOS81"/>
    <n v="95"/>
    <n v="0"/>
    <s v="ร้านที่4"/>
    <s v="ส***วัฒน์ ท***ัน"/>
    <s v="กาฬสินธุ์"/>
    <s v="-"/>
    <s v=""/>
    <s v="08/07/2025 11:05"/>
    <s v="-"/>
    <s v="J&amp;T COD"/>
    <s v="Tiktok"/>
    <s v="จ่ายทีหลัง / COD"/>
    <s v=""/>
    <s v="-"/>
    <s v="08/07/2025 11:05"/>
  </r>
  <r>
    <x v="2"/>
    <x v="2"/>
    <n v="50"/>
    <n v="2"/>
    <s v="FOS80"/>
    <n v="190"/>
    <n v="0"/>
    <s v="ร้านที่4"/>
    <s v="ส***นันท์  เ***่ยมทอง"/>
    <s v="สมุทรปราการ"/>
    <s v="-"/>
    <s v=""/>
    <s v="08/07/2025 11:02"/>
    <s v="-"/>
    <s v="J&amp;T COD"/>
    <s v="Tiktok"/>
    <s v="จ่ายทีหลัง / COD"/>
    <s v=""/>
    <s v="-"/>
    <s v="08/07/2025 11:02"/>
  </r>
  <r>
    <x v="3"/>
    <x v="3"/>
    <n v="50"/>
    <n v="2"/>
    <s v="FOS80"/>
    <n v="190"/>
    <n v="0"/>
    <s v="ร้านที่4"/>
    <s v="ส***นันท์  เ***่ยมทอง"/>
    <s v="สมุทรปราการ"/>
    <s v="-"/>
    <s v=""/>
    <s v="08/07/2025 11:02"/>
    <s v="-"/>
    <s v="J&amp;T COD"/>
    <s v="Tiktok"/>
    <s v="จ่ายทีหลัง / COD"/>
    <s v=""/>
    <s v="-"/>
    <s v="08/07/2025 11:02"/>
  </r>
  <r>
    <x v="1"/>
    <x v="1"/>
    <n v="50"/>
    <n v="2"/>
    <s v="FOS80"/>
    <n v="190"/>
    <n v="0"/>
    <s v="ร้านที่4"/>
    <s v="ส***นันท์  เ***่ยมทอง"/>
    <s v="สมุทรปราการ"/>
    <s v="-"/>
    <s v=""/>
    <s v="08/07/2025 11:02"/>
    <s v="-"/>
    <s v="J&amp;T COD"/>
    <s v="Tiktok"/>
    <s v="จ่ายทีหลัง / COD"/>
    <s v=""/>
    <s v="-"/>
    <s v="08/07/2025 11:02"/>
  </r>
  <r>
    <x v="2"/>
    <x v="2"/>
    <n v="50"/>
    <n v="2"/>
    <s v="FOS79"/>
    <n v="190"/>
    <n v="0"/>
    <s v="ร้านที่4"/>
    <s v="ช***ชัย โ***ิริ"/>
    <s v="กรุงเทพมหานคร"/>
    <s v="-"/>
    <s v=""/>
    <s v="08/07/2025 10:59"/>
    <s v="-"/>
    <s v="J&amp;T Express"/>
    <s v="Tiktok"/>
    <s v="tiktok"/>
    <s v=""/>
    <s v="-"/>
    <s v="08/07/2025 10:57"/>
  </r>
  <r>
    <x v="3"/>
    <x v="3"/>
    <n v="50"/>
    <n v="2"/>
    <s v="FOS79"/>
    <n v="190"/>
    <n v="0"/>
    <s v="ร้านที่4"/>
    <s v="ช***ชัย โ***ิริ"/>
    <s v="กรุงเทพมหานคร"/>
    <s v="-"/>
    <s v=""/>
    <s v="08/07/2025 10:59"/>
    <s v="-"/>
    <s v="J&amp;T Express"/>
    <s v="Tiktok"/>
    <s v="tiktok"/>
    <s v=""/>
    <s v="-"/>
    <s v="08/07/2025 10:57"/>
  </r>
  <r>
    <x v="1"/>
    <x v="1"/>
    <n v="50"/>
    <n v="2"/>
    <s v="FOS79"/>
    <n v="190"/>
    <n v="0"/>
    <s v="ร้านที่4"/>
    <s v="ช***ชัย โ***ิริ"/>
    <s v="กรุงเทพมหานคร"/>
    <s v="-"/>
    <s v=""/>
    <s v="08/07/2025 10:59"/>
    <s v="-"/>
    <s v="J&amp;T Express"/>
    <s v="Tiktok"/>
    <s v="tiktok"/>
    <s v=""/>
    <s v="-"/>
    <s v="08/07/2025 10:57"/>
  </r>
  <r>
    <x v="2"/>
    <x v="2"/>
    <n v="50"/>
    <n v="1"/>
    <s v="FOS77"/>
    <n v="138"/>
    <n v="38"/>
    <s v="ร้านที่4"/>
    <s v="ว*** อ***าญจน์"/>
    <s v="อุบลราชธานี"/>
    <s v="-"/>
    <s v=""/>
    <s v="08/07/2025 10:55"/>
    <s v="-"/>
    <s v="J&amp;T Express"/>
    <s v="Tiktok"/>
    <s v="tiktok"/>
    <s v=""/>
    <s v="-"/>
    <s v="08/07/2025 10:55"/>
  </r>
  <r>
    <x v="3"/>
    <x v="3"/>
    <n v="50"/>
    <n v="1"/>
    <s v="FOS77"/>
    <n v="138"/>
    <n v="38"/>
    <s v="ร้านที่4"/>
    <s v="ว*** อ***าญจน์"/>
    <s v="อุบลราชธานี"/>
    <s v="-"/>
    <s v=""/>
    <s v="08/07/2025 10:55"/>
    <s v="-"/>
    <s v="J&amp;T Express"/>
    <s v="Tiktok"/>
    <s v="tiktok"/>
    <s v=""/>
    <s v="-"/>
    <s v="08/07/2025 10:55"/>
  </r>
  <r>
    <x v="1"/>
    <x v="1"/>
    <n v="50"/>
    <n v="1"/>
    <s v="FOS77"/>
    <n v="138"/>
    <n v="38"/>
    <s v="ร้านที่4"/>
    <s v="ว*** อ***าญจน์"/>
    <s v="อุบลราชธานี"/>
    <s v="-"/>
    <s v=""/>
    <s v="08/07/2025 10:55"/>
    <s v="-"/>
    <s v="J&amp;T Express"/>
    <s v="Tiktok"/>
    <s v="tiktok"/>
    <s v=""/>
    <s v="-"/>
    <s v="08/07/2025 10:55"/>
  </r>
  <r>
    <x v="2"/>
    <x v="2"/>
    <n v="50"/>
    <n v="1"/>
    <s v="FOS76"/>
    <n v="109"/>
    <n v="9"/>
    <s v="ร้านที่4"/>
    <s v="ส***ัย จ***ิพย์"/>
    <s v="เลย"/>
    <s v="-"/>
    <s v=""/>
    <s v="08/07/2025 10:54"/>
    <s v="-"/>
    <s v="J&amp;T COD"/>
    <s v="Tiktok"/>
    <s v="จ่ายทีหลัง / COD"/>
    <s v=""/>
    <s v="-"/>
    <s v="08/07/2025 10:54"/>
  </r>
  <r>
    <x v="3"/>
    <x v="3"/>
    <n v="50"/>
    <n v="1"/>
    <s v="FOS76"/>
    <n v="109"/>
    <n v="9"/>
    <s v="ร้านที่4"/>
    <s v="ส***ัย จ***ิพย์"/>
    <s v="เลย"/>
    <s v="-"/>
    <s v=""/>
    <s v="08/07/2025 10:54"/>
    <s v="-"/>
    <s v="J&amp;T COD"/>
    <s v="Tiktok"/>
    <s v="จ่ายทีหลัง / COD"/>
    <s v=""/>
    <s v="-"/>
    <s v="08/07/2025 10:54"/>
  </r>
  <r>
    <x v="1"/>
    <x v="1"/>
    <n v="50"/>
    <n v="1"/>
    <s v="FOS76"/>
    <n v="109"/>
    <n v="9"/>
    <s v="ร้านที่4"/>
    <s v="ส***ัย จ***ิพย์"/>
    <s v="เลย"/>
    <s v="-"/>
    <s v=""/>
    <s v="08/07/2025 10:54"/>
    <s v="-"/>
    <s v="J&amp;T COD"/>
    <s v="Tiktok"/>
    <s v="จ่ายทีหลัง / COD"/>
    <s v=""/>
    <s v="-"/>
    <s v="08/07/2025 10:54"/>
  </r>
  <r>
    <x v="2"/>
    <x v="2"/>
    <n v="50"/>
    <n v="1"/>
    <s v="FOS75"/>
    <n v="183"/>
    <n v="88"/>
    <s v="ร้านที่4"/>
    <s v="ก***ต"/>
    <s v="เชียงใหม่"/>
    <s v="-"/>
    <s v=""/>
    <s v="08/07/2025 10:53"/>
    <s v="-"/>
    <s v="J&amp;T Express"/>
    <s v="Tiktok"/>
    <s v="tiktok"/>
    <s v=""/>
    <s v="-"/>
    <s v="08/07/2025 10:53"/>
  </r>
  <r>
    <x v="3"/>
    <x v="3"/>
    <n v="50"/>
    <n v="1"/>
    <s v="FOS75"/>
    <n v="183"/>
    <n v="88"/>
    <s v="ร้านที่4"/>
    <s v="ก***ต"/>
    <s v="เชียงใหม่"/>
    <s v="-"/>
    <s v=""/>
    <s v="08/07/2025 10:53"/>
    <s v="-"/>
    <s v="J&amp;T Express"/>
    <s v="Tiktok"/>
    <s v="tiktok"/>
    <s v=""/>
    <s v="-"/>
    <s v="08/07/2025 10:53"/>
  </r>
  <r>
    <x v="1"/>
    <x v="1"/>
    <n v="50"/>
    <n v="1"/>
    <s v="FOS75"/>
    <n v="183"/>
    <n v="88"/>
    <s v="ร้านที่4"/>
    <s v="ก***ต"/>
    <s v="เชียงใหม่"/>
    <s v="-"/>
    <s v=""/>
    <s v="08/07/2025 10:53"/>
    <s v="-"/>
    <s v="J&amp;T Express"/>
    <s v="Tiktok"/>
    <s v="tiktok"/>
    <s v=""/>
    <s v="-"/>
    <s v="08/07/2025 10:53"/>
  </r>
  <r>
    <x v="0"/>
    <x v="0"/>
    <n v="66.666666666666671"/>
    <n v="3"/>
    <s v="FOS74"/>
    <n v="200"/>
    <n v="0"/>
    <s v="ร้านที่4"/>
    <s v="อ***รณ"/>
    <s v="ร้อยเอ็ด"/>
    <s v="-"/>
    <s v=""/>
    <s v="08/07/2025 10:51"/>
    <s v="-"/>
    <s v="J&amp;T COD"/>
    <s v="Tiktok"/>
    <s v="จ่ายทีหลัง / COD"/>
    <s v=""/>
    <s v="-"/>
    <s v="08/07/2025 10:52"/>
  </r>
  <r>
    <x v="2"/>
    <x v="2"/>
    <n v="50"/>
    <n v="1"/>
    <s v="FOS74"/>
    <n v="200"/>
    <n v="0"/>
    <s v="ร้านที่4"/>
    <s v="อ***รณ"/>
    <s v="ร้อยเอ็ด"/>
    <s v="-"/>
    <s v=""/>
    <s v="08/07/2025 10:51"/>
    <s v="-"/>
    <s v="J&amp;T COD"/>
    <s v="Tiktok"/>
    <s v="จ่ายทีหลัง / COD"/>
    <s v=""/>
    <s v="-"/>
    <s v="08/07/2025 10:52"/>
  </r>
  <r>
    <x v="3"/>
    <x v="3"/>
    <n v="50"/>
    <n v="1"/>
    <s v="FOS74"/>
    <n v="200"/>
    <n v="0"/>
    <s v="ร้านที่4"/>
    <s v="อ***รณ"/>
    <s v="ร้อยเอ็ด"/>
    <s v="-"/>
    <s v=""/>
    <s v="08/07/2025 10:51"/>
    <s v="-"/>
    <s v="J&amp;T COD"/>
    <s v="Tiktok"/>
    <s v="จ่ายทีหลัง / COD"/>
    <s v=""/>
    <s v="-"/>
    <s v="08/07/2025 10:52"/>
  </r>
  <r>
    <x v="1"/>
    <x v="1"/>
    <n v="50"/>
    <n v="1"/>
    <s v="FOS74"/>
    <n v="200"/>
    <n v="0"/>
    <s v="ร้านที่4"/>
    <s v="อ***รณ"/>
    <s v="ร้อยเอ็ด"/>
    <s v="-"/>
    <s v=""/>
    <s v="08/07/2025 10:51"/>
    <s v="-"/>
    <s v="J&amp;T COD"/>
    <s v="Tiktok"/>
    <s v="จ่ายทีหลัง / COD"/>
    <s v=""/>
    <s v="-"/>
    <s v="08/07/2025 10:52"/>
  </r>
  <r>
    <x v="2"/>
    <x v="2"/>
    <n v="50"/>
    <n v="1"/>
    <s v="FOS73"/>
    <n v="95"/>
    <n v="0"/>
    <s v="ร้านที่4"/>
    <s v="ท***ีย์ ช***คล้าย"/>
    <s v="นครปฐม"/>
    <s v="-"/>
    <s v=""/>
    <s v="08/07/2025 10:50"/>
    <s v="-"/>
    <s v="J&amp;T COD"/>
    <s v="Tiktok"/>
    <s v="จ่ายทีหลัง / COD"/>
    <s v=""/>
    <s v="-"/>
    <s v="08/07/2025 10:51"/>
  </r>
  <r>
    <x v="3"/>
    <x v="3"/>
    <n v="50"/>
    <n v="1"/>
    <s v="FOS73"/>
    <n v="95"/>
    <n v="0"/>
    <s v="ร้านที่4"/>
    <s v="ท***ีย์ ช***คล้าย"/>
    <s v="นครปฐม"/>
    <s v="-"/>
    <s v=""/>
    <s v="08/07/2025 10:50"/>
    <s v="-"/>
    <s v="J&amp;T COD"/>
    <s v="Tiktok"/>
    <s v="จ่ายทีหลัง / COD"/>
    <s v=""/>
    <s v="-"/>
    <s v="08/07/2025 10:51"/>
  </r>
  <r>
    <x v="1"/>
    <x v="1"/>
    <n v="50"/>
    <n v="1"/>
    <s v="FOS73"/>
    <n v="95"/>
    <n v="0"/>
    <s v="ร้านที่4"/>
    <s v="ท***ีย์ ช***คล้าย"/>
    <s v="นครปฐม"/>
    <s v="-"/>
    <s v=""/>
    <s v="08/07/2025 10:50"/>
    <s v="-"/>
    <s v="J&amp;T COD"/>
    <s v="Tiktok"/>
    <s v="จ่ายทีหลัง / COD"/>
    <s v=""/>
    <s v="-"/>
    <s v="08/07/2025 10:51"/>
  </r>
  <r>
    <x v="2"/>
    <x v="2"/>
    <n v="50"/>
    <n v="2"/>
    <s v="FOS71"/>
    <n v="200"/>
    <n v="0"/>
    <s v="ร้านที่4"/>
    <s v="ส***ิดา บ***แสง"/>
    <s v="เทศบาลนครขอนแก่น"/>
    <s v="-"/>
    <s v=""/>
    <s v="08/07/2025 10:48"/>
    <s v="-"/>
    <s v="J&amp;T COD"/>
    <s v="Tiktok"/>
    <s v="จ่ายทีหลัง / COD"/>
    <s v=""/>
    <s v="-"/>
    <s v="08/07/2025 10:48"/>
  </r>
  <r>
    <x v="3"/>
    <x v="3"/>
    <n v="50"/>
    <n v="2"/>
    <s v="FOS71"/>
    <n v="200"/>
    <n v="0"/>
    <s v="ร้านที่4"/>
    <s v="ส***ิดา บ***แสง"/>
    <s v="เทศบาลนครขอนแก่น"/>
    <s v="-"/>
    <s v=""/>
    <s v="08/07/2025 10:48"/>
    <s v="-"/>
    <s v="J&amp;T COD"/>
    <s v="Tiktok"/>
    <s v="จ่ายทีหลัง / COD"/>
    <s v=""/>
    <s v="-"/>
    <s v="08/07/2025 10:48"/>
  </r>
  <r>
    <x v="1"/>
    <x v="1"/>
    <n v="50"/>
    <n v="2"/>
    <s v="FOS71"/>
    <n v="200"/>
    <n v="0"/>
    <s v="ร้านที่4"/>
    <s v="ส***ิดา บ***แสง"/>
    <s v="เทศบาลนครขอนแก่น"/>
    <s v="-"/>
    <s v=""/>
    <s v="08/07/2025 10:48"/>
    <s v="-"/>
    <s v="J&amp;T COD"/>
    <s v="Tiktok"/>
    <s v="จ่ายทีหลัง / COD"/>
    <s v=""/>
    <s v="-"/>
    <s v="08/07/2025 10:48"/>
  </r>
  <r>
    <x v="2"/>
    <x v="2"/>
    <n v="50"/>
    <n v="1"/>
    <s v="FOS70"/>
    <n v="100"/>
    <n v="0"/>
    <s v="ร้านที่4"/>
    <s v="น***นดร์ อ***จ"/>
    <s v="เทศบาลนครนครสวรรค์"/>
    <s v="-"/>
    <s v=""/>
    <s v="08/07/2025 10:47"/>
    <s v="-"/>
    <s v="J&amp;T COD"/>
    <s v="Tiktok"/>
    <s v="จ่ายทีหลัง / COD"/>
    <s v=""/>
    <s v="-"/>
    <s v="08/07/2025 10:47"/>
  </r>
  <r>
    <x v="3"/>
    <x v="3"/>
    <n v="50"/>
    <n v="1"/>
    <s v="FOS70"/>
    <n v="100"/>
    <n v="0"/>
    <s v="ร้านที่4"/>
    <s v="น***นดร์ อ***จ"/>
    <s v="เทศบาลนครนครสวรรค์"/>
    <s v="-"/>
    <s v=""/>
    <s v="08/07/2025 10:47"/>
    <s v="-"/>
    <s v="J&amp;T COD"/>
    <s v="Tiktok"/>
    <s v="จ่ายทีหลัง / COD"/>
    <s v=""/>
    <s v="-"/>
    <s v="08/07/2025 10:47"/>
  </r>
  <r>
    <x v="1"/>
    <x v="1"/>
    <n v="50"/>
    <n v="1"/>
    <s v="FOS70"/>
    <n v="100"/>
    <n v="0"/>
    <s v="ร้านที่4"/>
    <s v="น***นดร์ อ***จ"/>
    <s v="เทศบาลนครนครสวรรค์"/>
    <s v="-"/>
    <s v=""/>
    <s v="08/07/2025 10:47"/>
    <s v="-"/>
    <s v="J&amp;T COD"/>
    <s v="Tiktok"/>
    <s v="จ่ายทีหลัง / COD"/>
    <s v=""/>
    <s v="-"/>
    <s v="08/07/2025 10:47"/>
  </r>
  <r>
    <x v="2"/>
    <x v="2"/>
    <n v="50"/>
    <n v="1"/>
    <s v="FOS69"/>
    <n v="95"/>
    <n v="0"/>
    <s v="ร้านที่4"/>
    <s v="ส***ดารัตน์ อ***ร์ขวัญ"/>
    <s v="กำแพงเพชร"/>
    <s v="-"/>
    <s v=""/>
    <s v="08/07/2025 10:22"/>
    <s v="-"/>
    <s v="J&amp;T COD"/>
    <s v="Tiktok"/>
    <s v="จ่ายทีหลัง / COD"/>
    <s v=""/>
    <s v="-"/>
    <s v="08/07/2025 10:47"/>
  </r>
  <r>
    <x v="3"/>
    <x v="3"/>
    <n v="50"/>
    <n v="1"/>
    <s v="FOS69"/>
    <n v="95"/>
    <n v="0"/>
    <s v="ร้านที่4"/>
    <s v="ส***ดารัตน์ อ***ร์ขวัญ"/>
    <s v="กำแพงเพชร"/>
    <s v="-"/>
    <s v=""/>
    <s v="08/07/2025 10:22"/>
    <s v="-"/>
    <s v="J&amp;T COD"/>
    <s v="Tiktok"/>
    <s v="จ่ายทีหลัง / COD"/>
    <s v=""/>
    <s v="-"/>
    <s v="08/07/2025 10:47"/>
  </r>
  <r>
    <x v="1"/>
    <x v="1"/>
    <n v="50"/>
    <n v="1"/>
    <s v="FOS69"/>
    <n v="95"/>
    <n v="0"/>
    <s v="ร้านที่4"/>
    <s v="ส***ดารัตน์ อ***ร์ขวัญ"/>
    <s v="กำแพงเพชร"/>
    <s v="-"/>
    <s v=""/>
    <s v="08/07/2025 10:22"/>
    <s v="-"/>
    <s v="J&amp;T COD"/>
    <s v="Tiktok"/>
    <s v="จ่ายทีหลัง / COD"/>
    <s v=""/>
    <s v="-"/>
    <s v="08/07/2025 10:47"/>
  </r>
  <r>
    <x v="2"/>
    <x v="2"/>
    <n v="50"/>
    <n v="1"/>
    <s v="FOS68"/>
    <n v="95"/>
    <n v="0"/>
    <s v="ร้านที่4"/>
    <s v="น*** โ***าริตร์"/>
    <s v="สระบุรี"/>
    <s v="-"/>
    <s v=""/>
    <s v="08/07/2025 10:31"/>
    <s v="-"/>
    <s v="J&amp;T COD"/>
    <s v="Tiktok"/>
    <s v="จ่ายทีหลัง / COD"/>
    <s v=""/>
    <s v="-"/>
    <s v="08/07/2025 10:47"/>
  </r>
  <r>
    <x v="3"/>
    <x v="3"/>
    <n v="50"/>
    <n v="1"/>
    <s v="FOS68"/>
    <n v="95"/>
    <n v="0"/>
    <s v="ร้านที่4"/>
    <s v="น*** โ***าริตร์"/>
    <s v="สระบุรี"/>
    <s v="-"/>
    <s v=""/>
    <s v="08/07/2025 10:31"/>
    <s v="-"/>
    <s v="J&amp;T COD"/>
    <s v="Tiktok"/>
    <s v="จ่ายทีหลัง / COD"/>
    <s v=""/>
    <s v="-"/>
    <s v="08/07/2025 10:47"/>
  </r>
  <r>
    <x v="1"/>
    <x v="1"/>
    <n v="50"/>
    <n v="1"/>
    <s v="FOS68"/>
    <n v="95"/>
    <n v="0"/>
    <s v="ร้านที่4"/>
    <s v="น*** โ***าริตร์"/>
    <s v="สระบุรี"/>
    <s v="-"/>
    <s v=""/>
    <s v="08/07/2025 10:31"/>
    <s v="-"/>
    <s v="J&amp;T COD"/>
    <s v="Tiktok"/>
    <s v="จ่ายทีหลัง / COD"/>
    <s v=""/>
    <s v="-"/>
    <s v="08/07/2025 10:47"/>
  </r>
  <r>
    <x v="2"/>
    <x v="2"/>
    <n v="50"/>
    <n v="1"/>
    <s v="FOS67"/>
    <n v="100"/>
    <n v="0"/>
    <s v="ร้านที่4"/>
    <s v="อ***วรรณ"/>
    <s v="สุพรรณบุรี"/>
    <s v="-"/>
    <s v=""/>
    <s v="08/07/2025 10:47"/>
    <s v="-"/>
    <s v="J&amp;T COD"/>
    <s v="Tiktok"/>
    <s v="จ่ายทีหลัง / COD"/>
    <s v=""/>
    <s v="-"/>
    <s v="08/07/2025 10:47"/>
  </r>
  <r>
    <x v="3"/>
    <x v="3"/>
    <n v="50"/>
    <n v="1"/>
    <s v="FOS67"/>
    <n v="100"/>
    <n v="0"/>
    <s v="ร้านที่4"/>
    <s v="อ***วรรณ"/>
    <s v="สุพรรณบุรี"/>
    <s v="-"/>
    <s v=""/>
    <s v="08/07/2025 10:47"/>
    <s v="-"/>
    <s v="J&amp;T COD"/>
    <s v="Tiktok"/>
    <s v="จ่ายทีหลัง / COD"/>
    <s v=""/>
    <s v="-"/>
    <s v="08/07/2025 10:47"/>
  </r>
  <r>
    <x v="1"/>
    <x v="1"/>
    <n v="50"/>
    <n v="1"/>
    <s v="FOS67"/>
    <n v="100"/>
    <n v="0"/>
    <s v="ร้านที่4"/>
    <s v="อ***วรรณ"/>
    <s v="สุพรรณบุรี"/>
    <s v="-"/>
    <s v=""/>
    <s v="08/07/2025 10:47"/>
    <s v="-"/>
    <s v="J&amp;T COD"/>
    <s v="Tiktok"/>
    <s v="จ่ายทีหลัง / COD"/>
    <s v=""/>
    <s v="-"/>
    <s v="08/07/2025 10:47"/>
  </r>
  <r>
    <x v="4"/>
    <x v="4"/>
    <n v="66.666666666666671"/>
    <n v="3"/>
    <s v="FOS66"/>
    <n v="100"/>
    <n v="0"/>
    <s v="ร้านที่2"/>
    <s v="น***ันทร ป***สริฐสุข"/>
    <s v="พิจิตร"/>
    <s v="-"/>
    <s v=""/>
    <s v="08/07/2025 10:36"/>
    <s v="-"/>
    <s v="J&amp;T COD"/>
    <s v="Tiktok"/>
    <s v="จ่ายทีหลัง / COD"/>
    <s v=""/>
    <s v="-"/>
    <s v="08/07/2025 10:46"/>
  </r>
  <r>
    <x v="1"/>
    <x v="1"/>
    <n v="60"/>
    <n v="3"/>
    <s v="FOS65"/>
    <n v="180"/>
    <n v="0"/>
    <s v="ร้านที่4"/>
    <s v="ช***ชิดา"/>
    <s v="ชลบุรี"/>
    <s v="-"/>
    <s v=""/>
    <s v="08/07/2025 10:43"/>
    <s v="-"/>
    <s v="Flash Express Thailand COD"/>
    <s v="Tiktok"/>
    <s v="จ่ายทีหลัง / COD"/>
    <s v=""/>
    <s v="-"/>
    <s v="08/07/2025 10:43"/>
  </r>
  <r>
    <x v="2"/>
    <x v="2"/>
    <n v="50"/>
    <n v="1"/>
    <s v="FOS64"/>
    <n v="95"/>
    <n v="0"/>
    <s v="ร้านที่4"/>
    <s v="จ***รัตน์​ ต***พลอย"/>
    <s v="นครปฐม"/>
    <s v="-"/>
    <s v=""/>
    <s v="08/07/2025 10:42"/>
    <s v="-"/>
    <s v="J&amp;T COD"/>
    <s v="Tiktok"/>
    <s v="จ่ายทีหลัง / COD"/>
    <s v=""/>
    <s v="-"/>
    <s v="08/07/2025 10:42"/>
  </r>
  <r>
    <x v="3"/>
    <x v="3"/>
    <n v="50"/>
    <n v="1"/>
    <s v="FOS64"/>
    <n v="95"/>
    <n v="0"/>
    <s v="ร้านที่4"/>
    <s v="จ***รัตน์​ ต***พลอย"/>
    <s v="นครปฐม"/>
    <s v="-"/>
    <s v=""/>
    <s v="08/07/2025 10:42"/>
    <s v="-"/>
    <s v="J&amp;T COD"/>
    <s v="Tiktok"/>
    <s v="จ่ายทีหลัง / COD"/>
    <s v=""/>
    <s v="-"/>
    <s v="08/07/2025 10:42"/>
  </r>
  <r>
    <x v="1"/>
    <x v="1"/>
    <n v="50"/>
    <n v="1"/>
    <s v="FOS64"/>
    <n v="95"/>
    <n v="0"/>
    <s v="ร้านที่4"/>
    <s v="จ***รัตน์​ ต***พลอย"/>
    <s v="นครปฐม"/>
    <s v="-"/>
    <s v=""/>
    <s v="08/07/2025 10:42"/>
    <s v="-"/>
    <s v="J&amp;T COD"/>
    <s v="Tiktok"/>
    <s v="จ่ายทีหลัง / COD"/>
    <s v=""/>
    <s v="-"/>
    <s v="08/07/2025 10:42"/>
  </r>
  <r>
    <x v="2"/>
    <x v="2"/>
    <n v="50"/>
    <n v="1"/>
    <s v="FOS63"/>
    <n v="95"/>
    <n v="0"/>
    <s v="ร้านที่4"/>
    <s v="น***ีร้อยล้าน"/>
    <s v="นครราชสีมา"/>
    <s v="-"/>
    <s v=""/>
    <s v="08/07/2025 10:42"/>
    <s v="-"/>
    <s v="J&amp;T COD"/>
    <s v="Tiktok"/>
    <s v="จ่ายทีหลัง / COD"/>
    <s v=""/>
    <s v="-"/>
    <s v="08/07/2025 10:42"/>
  </r>
  <r>
    <x v="3"/>
    <x v="3"/>
    <n v="50"/>
    <n v="1"/>
    <s v="FOS63"/>
    <n v="95"/>
    <n v="0"/>
    <s v="ร้านที่4"/>
    <s v="น***ีร้อยล้าน"/>
    <s v="นครราชสีมา"/>
    <s v="-"/>
    <s v=""/>
    <s v="08/07/2025 10:42"/>
    <s v="-"/>
    <s v="J&amp;T COD"/>
    <s v="Tiktok"/>
    <s v="จ่ายทีหลัง / COD"/>
    <s v=""/>
    <s v="-"/>
    <s v="08/07/2025 10:42"/>
  </r>
  <r>
    <x v="1"/>
    <x v="1"/>
    <n v="50"/>
    <n v="1"/>
    <s v="FOS63"/>
    <n v="95"/>
    <n v="0"/>
    <s v="ร้านที่4"/>
    <s v="น***ีร้อยล้าน"/>
    <s v="นครราชสีมา"/>
    <s v="-"/>
    <s v=""/>
    <s v="08/07/2025 10:42"/>
    <s v="-"/>
    <s v="J&amp;T COD"/>
    <s v="Tiktok"/>
    <s v="จ่ายทีหลัง / COD"/>
    <s v=""/>
    <s v="-"/>
    <s v="08/07/2025 10:42"/>
  </r>
  <r>
    <x v="2"/>
    <x v="2"/>
    <n v="50"/>
    <n v="1"/>
    <s v="FOS62"/>
    <n v="124"/>
    <n v="29"/>
    <s v="ร้านที่4"/>
    <s v="อ***สิทธิ์ เ***รักษา"/>
    <s v="ลพบุรี"/>
    <s v="-"/>
    <s v=""/>
    <s v="08/07/2025 10:39"/>
    <s v="-"/>
    <s v="J&amp;T COD"/>
    <s v="Tiktok"/>
    <s v="จ่ายทีหลัง / COD"/>
    <s v=""/>
    <s v="-"/>
    <s v="08/07/2025 10:39"/>
  </r>
  <r>
    <x v="3"/>
    <x v="3"/>
    <n v="50"/>
    <n v="1"/>
    <s v="FOS62"/>
    <n v="124"/>
    <n v="29"/>
    <s v="ร้านที่4"/>
    <s v="อ***สิทธิ์ เ***รักษา"/>
    <s v="ลพบุรี"/>
    <s v="-"/>
    <s v=""/>
    <s v="08/07/2025 10:39"/>
    <s v="-"/>
    <s v="J&amp;T COD"/>
    <s v="Tiktok"/>
    <s v="จ่ายทีหลัง / COD"/>
    <s v=""/>
    <s v="-"/>
    <s v="08/07/2025 10:39"/>
  </r>
  <r>
    <x v="1"/>
    <x v="1"/>
    <n v="50"/>
    <n v="1"/>
    <s v="FOS62"/>
    <n v="124"/>
    <n v="29"/>
    <s v="ร้านที่4"/>
    <s v="อ***สิทธิ์ เ***รักษา"/>
    <s v="ลพบุรี"/>
    <s v="-"/>
    <s v=""/>
    <s v="08/07/2025 10:39"/>
    <s v="-"/>
    <s v="J&amp;T COD"/>
    <s v="Tiktok"/>
    <s v="จ่ายทีหลัง / COD"/>
    <s v=""/>
    <s v="-"/>
    <s v="08/07/2025 10:39"/>
  </r>
  <r>
    <x v="2"/>
    <x v="2"/>
    <n v="50"/>
    <n v="2"/>
    <s v="FOS61"/>
    <n v="190"/>
    <n v="0"/>
    <s v="ร้านที่4"/>
    <s v="ว***ลักษณ์ น***มิตร"/>
    <s v="สระแก้ว"/>
    <s v="-"/>
    <s v=""/>
    <s v="08/07/2025 10:39"/>
    <s v="-"/>
    <s v="J&amp;T COD"/>
    <s v="Tiktok"/>
    <s v="จ่ายทีหลัง / COD"/>
    <s v=""/>
    <s v="-"/>
    <s v="08/07/2025 10:39"/>
  </r>
  <r>
    <x v="3"/>
    <x v="3"/>
    <n v="50"/>
    <n v="2"/>
    <s v="FOS61"/>
    <n v="190"/>
    <n v="0"/>
    <s v="ร้านที่4"/>
    <s v="ว***ลักษณ์ น***มิตร"/>
    <s v="สระแก้ว"/>
    <s v="-"/>
    <s v=""/>
    <s v="08/07/2025 10:39"/>
    <s v="-"/>
    <s v="J&amp;T COD"/>
    <s v="Tiktok"/>
    <s v="จ่ายทีหลัง / COD"/>
    <s v=""/>
    <s v="-"/>
    <s v="08/07/2025 10:39"/>
  </r>
  <r>
    <x v="1"/>
    <x v="1"/>
    <n v="50"/>
    <n v="2"/>
    <s v="FOS61"/>
    <n v="190"/>
    <n v="0"/>
    <s v="ร้านที่4"/>
    <s v="ว***ลักษณ์ น***มิตร"/>
    <s v="สระแก้ว"/>
    <s v="-"/>
    <s v=""/>
    <s v="08/07/2025 10:39"/>
    <s v="-"/>
    <s v="J&amp;T COD"/>
    <s v="Tiktok"/>
    <s v="จ่ายทีหลัง / COD"/>
    <s v=""/>
    <s v="-"/>
    <s v="08/07/2025 10:39"/>
  </r>
  <r>
    <x v="2"/>
    <x v="2"/>
    <n v="50"/>
    <n v="1"/>
    <s v="FOS59"/>
    <n v="104"/>
    <n v="9"/>
    <s v="ร้านที่4"/>
    <s v="น***ัฒน์ บ***ชิญ"/>
    <s v="อุบลราชธานี"/>
    <s v="-"/>
    <s v=""/>
    <s v="08/07/2025 10:36"/>
    <s v="-"/>
    <s v="J&amp;T COD"/>
    <s v="Tiktok"/>
    <s v="จ่ายทีหลัง / COD"/>
    <s v=""/>
    <s v="-"/>
    <s v="08/07/2025 10:36"/>
  </r>
  <r>
    <x v="3"/>
    <x v="3"/>
    <n v="50"/>
    <n v="1"/>
    <s v="FOS59"/>
    <n v="104"/>
    <n v="9"/>
    <s v="ร้านที่4"/>
    <s v="น***ัฒน์ บ***ชิญ"/>
    <s v="อุบลราชธานี"/>
    <s v="-"/>
    <s v=""/>
    <s v="08/07/2025 10:36"/>
    <s v="-"/>
    <s v="J&amp;T COD"/>
    <s v="Tiktok"/>
    <s v="จ่ายทีหลัง / COD"/>
    <s v=""/>
    <s v="-"/>
    <s v="08/07/2025 10:36"/>
  </r>
  <r>
    <x v="1"/>
    <x v="1"/>
    <n v="50"/>
    <n v="1"/>
    <s v="FOS59"/>
    <n v="104"/>
    <n v="9"/>
    <s v="ร้านที่4"/>
    <s v="น***ัฒน์ บ***ชิญ"/>
    <s v="อุบลราชธานี"/>
    <s v="-"/>
    <s v=""/>
    <s v="08/07/2025 10:36"/>
    <s v="-"/>
    <s v="J&amp;T COD"/>
    <s v="Tiktok"/>
    <s v="จ่ายทีหลัง / COD"/>
    <s v=""/>
    <s v="-"/>
    <s v="08/07/2025 10:36"/>
  </r>
  <r>
    <x v="0"/>
    <x v="0"/>
    <n v="66.666666666666671"/>
    <n v="3"/>
    <s v="FOS58"/>
    <n v="100"/>
    <n v="0"/>
    <s v="ร้านที่2"/>
    <s v="น***ันทร ป***สริฐสุข"/>
    <s v="พิจิตร"/>
    <s v="-"/>
    <s v=""/>
    <s v="08/07/2025 10:35"/>
    <s v="-"/>
    <s v="J&amp;T COD"/>
    <s v="Tiktok"/>
    <s v="จ่ายทีหลัง / COD"/>
    <s v=""/>
    <s v="-"/>
    <s v="08/07/2025 10:35"/>
  </r>
  <r>
    <x v="2"/>
    <x v="2"/>
    <n v="50"/>
    <n v="1"/>
    <s v="FOS56"/>
    <n v="195"/>
    <n v="0"/>
    <s v="ร้านที่4"/>
    <s v="ม***"/>
    <s v="กรุงเทพมหานคร"/>
    <s v="-"/>
    <s v=""/>
    <s v="08/07/2025 10:28"/>
    <s v="-"/>
    <s v="J&amp;T COD"/>
    <s v="Tiktok"/>
    <s v="จ่ายทีหลัง / COD"/>
    <s v=""/>
    <s v="-"/>
    <s v="08/07/2025 10:29"/>
  </r>
  <r>
    <x v="3"/>
    <x v="3"/>
    <n v="50"/>
    <n v="1"/>
    <s v="FOS56"/>
    <n v="195"/>
    <n v="0"/>
    <s v="ร้านที่4"/>
    <s v="ม***"/>
    <s v="กรุงเทพมหานคร"/>
    <s v="-"/>
    <s v=""/>
    <s v="08/07/2025 10:28"/>
    <s v="-"/>
    <s v="J&amp;T COD"/>
    <s v="Tiktok"/>
    <s v="จ่ายทีหลัง / COD"/>
    <s v=""/>
    <s v="-"/>
    <s v="08/07/2025 10:29"/>
  </r>
  <r>
    <x v="1"/>
    <x v="1"/>
    <n v="50"/>
    <n v="1"/>
    <s v="FOS56"/>
    <n v="195"/>
    <n v="0"/>
    <s v="ร้านที่4"/>
    <s v="ม***"/>
    <s v="กรุงเทพมหานคร"/>
    <s v="-"/>
    <s v=""/>
    <s v="08/07/2025 10:28"/>
    <s v="-"/>
    <s v="J&amp;T COD"/>
    <s v="Tiktok"/>
    <s v="จ่ายทีหลัง / COD"/>
    <s v=""/>
    <s v="-"/>
    <s v="08/07/2025 10:29"/>
  </r>
  <r>
    <x v="2"/>
    <x v="2"/>
    <n v="33.333333333333336"/>
    <n v="3"/>
    <s v="FOS56"/>
    <n v="195"/>
    <n v="0"/>
    <s v="ร้านที่4"/>
    <s v="ม***"/>
    <s v="กรุงเทพมหานคร"/>
    <s v="-"/>
    <s v=""/>
    <s v="08/07/2025 10:28"/>
    <s v="-"/>
    <s v="J&amp;T COD"/>
    <s v="Tiktok"/>
    <s v="จ่ายทีหลัง / COD"/>
    <s v=""/>
    <s v="-"/>
    <s v="08/07/2025 10:29"/>
  </r>
  <r>
    <x v="7"/>
    <x v="8"/>
    <n v="65"/>
    <n v="4"/>
    <s v="FOS55"/>
    <n v="199"/>
    <n v="0"/>
    <s v="ร้านที่1"/>
    <s v="ผกานันท์"/>
    <s v="188/5 ซอยอิสรภาพ 36 ถนนอิสรภาพ แขวง วัดอรุณ เขตบางกอกใหญ่ กทม. 10600"/>
    <s v="10600"/>
    <s v="0892177272"/>
    <s v="08/07/2025 08:03"/>
    <s v="raweewan5499@gmail.com"/>
    <s v="EMS"/>
    <s v="facebook"/>
    <s v="กสิกร"/>
    <s v=""/>
    <s v="-"/>
    <s v="08/07/2025 10:27"/>
  </r>
  <r>
    <x v="15"/>
    <x v="20"/>
    <n v="65"/>
    <n v="1"/>
    <s v="FOS54"/>
    <n v="219"/>
    <n v="20"/>
    <s v="ร้านที่1"/>
    <s v="ขนิษฐา  บุญปลูก"/>
    <s v="180/5 ม.19 บ้านอุดมธรรม_x000a_ต.กระสัง  อ.กระสัง_x000a_จ.บุรีรัมย์ 31160"/>
    <s v="31160"/>
    <s v="0953484392"/>
    <s v="08/07/2025 10:26"/>
    <s v="raweewan5499@gmail.com"/>
    <s v="EMS COD"/>
    <s v="facebook"/>
    <s v="กสิกร"/>
    <s v=""/>
    <s v="-"/>
    <s v="08/07/2025 10:26"/>
  </r>
  <r>
    <x v="13"/>
    <x v="17"/>
    <n v="65"/>
    <n v="1"/>
    <s v="FOS54"/>
    <n v="219"/>
    <n v="20"/>
    <s v="ร้านที่1"/>
    <s v="ขนิษฐา  บุญปลูก"/>
    <s v="180/5 ม.19 บ้านอุดมธรรม_x000a_ต.กระสัง  อ.กระสัง_x000a_จ.บุรีรัมย์ 31160"/>
    <s v="31160"/>
    <s v="0953484392"/>
    <s v="08/07/2025 10:26"/>
    <s v="raweewan5499@gmail.com"/>
    <s v="EMS COD"/>
    <s v="facebook"/>
    <s v="กสิกร"/>
    <s v=""/>
    <s v="-"/>
    <s v="08/07/2025 10:26"/>
  </r>
  <r>
    <x v="16"/>
    <x v="21"/>
    <n v="65"/>
    <n v="1"/>
    <s v="FOS54"/>
    <n v="219"/>
    <n v="20"/>
    <s v="ร้านที่1"/>
    <s v="ขนิษฐา  บุญปลูก"/>
    <s v="180/5 ม.19 บ้านอุดมธรรม_x000a_ต.กระสัง  อ.กระสัง_x000a_จ.บุรีรัมย์ 31160"/>
    <s v="31160"/>
    <s v="0953484392"/>
    <s v="08/07/2025 10:26"/>
    <s v="raweewan5499@gmail.com"/>
    <s v="EMS COD"/>
    <s v="facebook"/>
    <s v="กสิกร"/>
    <s v=""/>
    <s v="-"/>
    <s v="08/07/2025 10:26"/>
  </r>
  <r>
    <x v="18"/>
    <x v="23"/>
    <n v="65"/>
    <n v="1"/>
    <s v="FOS54"/>
    <n v="219"/>
    <n v="20"/>
    <s v="ร้านที่1"/>
    <s v="ขนิษฐา  บุญปลูก"/>
    <s v="180/5 ม.19 บ้านอุดมธรรม_x000a_ต.กระสัง  อ.กระสัง_x000a_จ.บุรีรัมย์ 31160"/>
    <s v="31160"/>
    <s v="0953484392"/>
    <s v="08/07/2025 10:26"/>
    <s v="raweewan5499@gmail.com"/>
    <s v="EMS COD"/>
    <s v="facebook"/>
    <s v="กสิกร"/>
    <s v=""/>
    <s v="-"/>
    <s v="08/07/2025 10:26"/>
  </r>
  <r>
    <x v="6"/>
    <x v="6"/>
    <n v="100"/>
    <n v="1"/>
    <s v="FOS53"/>
    <n v="215"/>
    <n v="0"/>
    <s v="ร้านที่1"/>
    <s v="อัจฉรา ฉายางาม"/>
    <s v="99/20 ซอย แจ้งวัฒนะ12 แยก 4-7-4-1-2 ทุ่งสองห้อง หลักสี่ กทม  10210"/>
    <s v="10210"/>
    <s v="0896978295"/>
    <s v="08/07/2025 10:25"/>
    <s v="raweewan5499@gmail.com"/>
    <s v="EMS COD"/>
    <s v="facebook"/>
    <s v="กสิกร"/>
    <s v=""/>
    <s v="-"/>
    <s v="08/07/2025 10:24"/>
  </r>
  <r>
    <x v="15"/>
    <x v="20"/>
    <n v="65"/>
    <n v="1"/>
    <s v="FOS53"/>
    <n v="215"/>
    <n v="0"/>
    <s v="ร้านที่1"/>
    <s v="อัจฉรา ฉายางาม"/>
    <s v="99/20 ซอย แจ้งวัฒนะ12 แยก 4-7-4-1-2 ทุ่งสองห้อง หลักสี่ กทม  10210"/>
    <s v="10210"/>
    <s v="0896978295"/>
    <s v="08/07/2025 10:25"/>
    <s v="raweewan5499@gmail.com"/>
    <s v="EMS COD"/>
    <s v="facebook"/>
    <s v="กสิกร"/>
    <s v=""/>
    <s v="-"/>
    <s v="08/07/2025 10:24"/>
  </r>
  <r>
    <x v="16"/>
    <x v="21"/>
    <n v="65"/>
    <n v="1"/>
    <s v="FOS53"/>
    <n v="215"/>
    <n v="0"/>
    <s v="ร้านที่1"/>
    <s v="อัจฉรา ฉายางาม"/>
    <s v="99/20 ซอย แจ้งวัฒนะ12 แยก 4-7-4-1-2 ทุ่งสองห้อง หลักสี่ กทม  10210"/>
    <s v="10210"/>
    <s v="0896978295"/>
    <s v="08/07/2025 10:25"/>
    <s v="raweewan5499@gmail.com"/>
    <s v="EMS COD"/>
    <s v="facebook"/>
    <s v="กสิกร"/>
    <s v=""/>
    <s v="-"/>
    <s v="08/07/2025 10:24"/>
  </r>
  <r>
    <x v="6"/>
    <x v="6"/>
    <n v="100"/>
    <n v="1"/>
    <s v="FOS52"/>
    <n v="215"/>
    <n v="0"/>
    <s v="ร้านที่1"/>
    <s v="ละเอียด"/>
    <s v="11/368 ม.8 มบ.ศิวะนคร ต.ท้ายบ้านใหม่ อ.เมือง จ.สมุทรปราการ 10280"/>
    <s v="10280"/>
    <s v="0899009268"/>
    <s v="07/07/2025 18:43"/>
    <s v="raweewan5499@gmail.com"/>
    <s v="EMS"/>
    <s v="facebook"/>
    <s v="กสิกร"/>
    <s v=""/>
    <s v="-"/>
    <s v="08/07/2025 10:22"/>
  </r>
  <r>
    <x v="17"/>
    <x v="22"/>
    <n v="65"/>
    <n v="1"/>
    <s v="FOS52"/>
    <n v="215"/>
    <n v="0"/>
    <s v="ร้านที่1"/>
    <s v="ละเอียด"/>
    <s v="11/368 ม.8 มบ.ศิวะนคร ต.ท้ายบ้านใหม่ อ.เมือง จ.สมุทรปราการ 10280"/>
    <s v="10280"/>
    <s v="0899009268"/>
    <s v="07/07/2025 18:43"/>
    <s v="raweewan5499@gmail.com"/>
    <s v="EMS"/>
    <s v="facebook"/>
    <s v="กสิกร"/>
    <s v=""/>
    <s v="-"/>
    <s v="08/07/2025 10:22"/>
  </r>
  <r>
    <x v="13"/>
    <x v="17"/>
    <n v="65"/>
    <n v="1"/>
    <s v="FOS52"/>
    <n v="215"/>
    <n v="0"/>
    <s v="ร้านที่1"/>
    <s v="ละเอียด"/>
    <s v="11/368 ม.8 มบ.ศิวะนคร ต.ท้ายบ้านใหม่ อ.เมือง จ.สมุทรปราการ 10280"/>
    <s v="10280"/>
    <s v="0899009268"/>
    <s v="07/07/2025 18:43"/>
    <s v="raweewan5499@gmail.com"/>
    <s v="EMS"/>
    <s v="facebook"/>
    <s v="กสิกร"/>
    <s v=""/>
    <s v="-"/>
    <s v="08/07/2025 10:22"/>
  </r>
  <r>
    <x v="8"/>
    <x v="9"/>
    <n v="33.333333333333336"/>
    <n v="3"/>
    <s v="FOS51"/>
    <n v="290"/>
    <n v="0"/>
    <s v="ร้านที่4"/>
    <s v="พ***ีย์ผลสมบรูณ์"/>
    <s v="จังหวัดนนทบุรี"/>
    <s v="-"/>
    <s v=""/>
    <s v="08/07/2025 10:19"/>
    <s v="-"/>
    <s v="Flash Express Thailand COD"/>
    <s v="Tiktok"/>
    <s v="จ่ายทีหลัง / COD"/>
    <s v=""/>
    <s v="-"/>
    <s v="08/07/2025 10:19"/>
  </r>
  <r>
    <x v="2"/>
    <x v="2"/>
    <n v="50"/>
    <n v="2"/>
    <s v="FOS51"/>
    <n v="290"/>
    <n v="0"/>
    <s v="ร้านที่4"/>
    <s v="พ***ีย์ผลสมบรูณ์"/>
    <s v="จังหวัดนนทบุรี"/>
    <s v="-"/>
    <s v=""/>
    <s v="08/07/2025 10:19"/>
    <s v="-"/>
    <s v="Flash Express Thailand COD"/>
    <s v="Tiktok"/>
    <s v="จ่ายทีหลัง / COD"/>
    <s v=""/>
    <s v="-"/>
    <s v="08/07/2025 10:19"/>
  </r>
  <r>
    <x v="3"/>
    <x v="3"/>
    <n v="50"/>
    <n v="2"/>
    <s v="FOS51"/>
    <n v="290"/>
    <n v="0"/>
    <s v="ร้านที่4"/>
    <s v="พ***ีย์ผลสมบรูณ์"/>
    <s v="จังหวัดนนทบุรี"/>
    <s v="-"/>
    <s v=""/>
    <s v="08/07/2025 10:19"/>
    <s v="-"/>
    <s v="Flash Express Thailand COD"/>
    <s v="Tiktok"/>
    <s v="จ่ายทีหลัง / COD"/>
    <s v=""/>
    <s v="-"/>
    <s v="08/07/2025 10:19"/>
  </r>
  <r>
    <x v="1"/>
    <x v="1"/>
    <n v="50"/>
    <n v="2"/>
    <s v="FOS51"/>
    <n v="290"/>
    <n v="0"/>
    <s v="ร้านที่4"/>
    <s v="พ***ีย์ผลสมบรูณ์"/>
    <s v="จังหวัดนนทบุรี"/>
    <s v="-"/>
    <s v=""/>
    <s v="08/07/2025 10:19"/>
    <s v="-"/>
    <s v="Flash Express Thailand COD"/>
    <s v="Tiktok"/>
    <s v="จ่ายทีหลัง / COD"/>
    <s v=""/>
    <s v="-"/>
    <s v="08/07/2025 10:19"/>
  </r>
  <r>
    <x v="2"/>
    <x v="2"/>
    <n v="50"/>
    <n v="2"/>
    <s v="FOS50"/>
    <n v="190"/>
    <n v="0"/>
    <s v="ร้านที่4"/>
    <s v="ส***มล ส***ยโสม"/>
    <s v="ระยอง"/>
    <s v="-"/>
    <s v=""/>
    <s v="08/07/2025 10:18"/>
    <s v="-"/>
    <s v="Flash Express Thailand COD"/>
    <s v="Tiktok"/>
    <s v="จ่ายทีหลัง / COD"/>
    <s v=""/>
    <s v="-"/>
    <s v="08/07/2025 10:18"/>
  </r>
  <r>
    <x v="3"/>
    <x v="3"/>
    <n v="50"/>
    <n v="2"/>
    <s v="FOS50"/>
    <n v="190"/>
    <n v="0"/>
    <s v="ร้านที่4"/>
    <s v="ส***มล ส***ยโสม"/>
    <s v="ระยอง"/>
    <s v="-"/>
    <s v=""/>
    <s v="08/07/2025 10:18"/>
    <s v="-"/>
    <s v="Flash Express Thailand COD"/>
    <s v="Tiktok"/>
    <s v="จ่ายทีหลัง / COD"/>
    <s v=""/>
    <s v="-"/>
    <s v="08/07/2025 10:18"/>
  </r>
  <r>
    <x v="1"/>
    <x v="1"/>
    <n v="50"/>
    <n v="2"/>
    <s v="FOS50"/>
    <n v="190"/>
    <n v="0"/>
    <s v="ร้านที่4"/>
    <s v="ส***มล ส***ยโสม"/>
    <s v="ระยอง"/>
    <s v="-"/>
    <s v=""/>
    <s v="08/07/2025 10:18"/>
    <s v="-"/>
    <s v="Flash Express Thailand COD"/>
    <s v="Tiktok"/>
    <s v="จ่ายทีหลัง / COD"/>
    <s v=""/>
    <s v="-"/>
    <s v="08/07/2025 10:18"/>
  </r>
  <r>
    <x v="6"/>
    <x v="7"/>
    <n v="50.73"/>
    <n v="1"/>
    <s v="FOS49"/>
    <n v="57.73"/>
    <n v="7"/>
    <s v="ร้านที่1"/>
    <s v="พิมลจันทร์ โคตรชมภู"/>
    <s v="95หมู่2 ต.หนองนาง. อ.ท่าบ่อ_x000a__x000a_ท่าบ่อ/ Tha Boหนองคาย/ Nong Khai_x000a_43110"/>
    <s v="43110"/>
    <s v="660971965757"/>
    <s v="08/07/2025 10:18"/>
    <s v="-"/>
    <s v="Kerry_dropoff"/>
    <s v="Lazada"/>
    <s v="lazada"/>
    <s v=""/>
    <s v="-"/>
    <s v="08/07/2025 10:18"/>
  </r>
  <r>
    <x v="0"/>
    <x v="0"/>
    <n v="66.666666666666671"/>
    <n v="3"/>
    <s v="FOS48"/>
    <n v="130"/>
    <n v="0"/>
    <s v="ร้านที่1"/>
    <s v="จ*ย"/>
    <s v="******ว้ที่บ้านเล้าไก่หัวมุมถนนได้เลย) ตำบลบ้านแป้ง อำเภอบางไทร จังหวัดพระนครศรีอยุธยา 13190"/>
    <s v="13190"/>
    <s v="05"/>
    <s v="08/07/2025 10:17"/>
    <s v="-"/>
    <s v="SPX Express"/>
    <s v="Shopee"/>
    <s v="shopee"/>
    <s v=""/>
    <s v="-"/>
    <s v="08/07/2025 10:17"/>
  </r>
  <r>
    <x v="2"/>
    <x v="2"/>
    <n v="50"/>
    <n v="1"/>
    <s v="FOS47"/>
    <n v="140"/>
    <n v="40"/>
    <s v="ร้านที่4"/>
    <s v="น***อุทัยวรรณ ค***ด"/>
    <s v="เพชรบูรณ์"/>
    <s v="-"/>
    <s v=""/>
    <s v="08/07/2025 10:13"/>
    <s v="-"/>
    <s v="J&amp;T COD"/>
    <s v="Tiktok"/>
    <s v="จ่ายทีหลัง / COD"/>
    <s v=""/>
    <s v="-"/>
    <s v="08/07/2025 10:13"/>
  </r>
  <r>
    <x v="3"/>
    <x v="3"/>
    <n v="50"/>
    <n v="1"/>
    <s v="FOS47"/>
    <n v="140"/>
    <n v="40"/>
    <s v="ร้านที่4"/>
    <s v="น***อุทัยวรรณ ค***ด"/>
    <s v="เพชรบูรณ์"/>
    <s v="-"/>
    <s v=""/>
    <s v="08/07/2025 10:13"/>
    <s v="-"/>
    <s v="J&amp;T COD"/>
    <s v="Tiktok"/>
    <s v="จ่ายทีหลัง / COD"/>
    <s v=""/>
    <s v="-"/>
    <s v="08/07/2025 10:13"/>
  </r>
  <r>
    <x v="1"/>
    <x v="1"/>
    <n v="50"/>
    <n v="1"/>
    <s v="FOS47"/>
    <n v="140"/>
    <n v="40"/>
    <s v="ร้านที่4"/>
    <s v="น***อุทัยวรรณ ค***ด"/>
    <s v="เพชรบูรณ์"/>
    <s v="-"/>
    <s v=""/>
    <s v="08/07/2025 10:13"/>
    <s v="-"/>
    <s v="J&amp;T COD"/>
    <s v="Tiktok"/>
    <s v="จ่ายทีหลัง / COD"/>
    <s v=""/>
    <s v="-"/>
    <s v="08/07/2025 10:13"/>
  </r>
  <r>
    <x v="2"/>
    <x v="2"/>
    <n v="50"/>
    <n v="1"/>
    <s v="FOS46"/>
    <n v="95"/>
    <n v="0"/>
    <s v="ร้านที่4"/>
    <s v="ย*** อ***ักษ์"/>
    <s v="พระนครศรีอยุธยา"/>
    <s v="-"/>
    <s v=""/>
    <s v="08/07/2025 10:12"/>
    <s v="-"/>
    <s v="J&amp;T Express"/>
    <s v="Tiktok"/>
    <s v="tiktok"/>
    <s v=""/>
    <s v="-"/>
    <s v="08/07/2025 10:12"/>
  </r>
  <r>
    <x v="3"/>
    <x v="3"/>
    <n v="50"/>
    <n v="1"/>
    <s v="FOS46"/>
    <n v="95"/>
    <n v="0"/>
    <s v="ร้านที่4"/>
    <s v="ย*** อ***ักษ์"/>
    <s v="พระนครศรีอยุธยา"/>
    <s v="-"/>
    <s v=""/>
    <s v="08/07/2025 10:12"/>
    <s v="-"/>
    <s v="J&amp;T Express"/>
    <s v="Tiktok"/>
    <s v="tiktok"/>
    <s v=""/>
    <s v="-"/>
    <s v="08/07/2025 10:12"/>
  </r>
  <r>
    <x v="1"/>
    <x v="1"/>
    <n v="50"/>
    <n v="1"/>
    <s v="FOS46"/>
    <n v="95"/>
    <n v="0"/>
    <s v="ร้านที่4"/>
    <s v="ย*** อ***ักษ์"/>
    <s v="พระนครศรีอยุธยา"/>
    <s v="-"/>
    <s v=""/>
    <s v="08/07/2025 10:12"/>
    <s v="-"/>
    <s v="J&amp;T Express"/>
    <s v="Tiktok"/>
    <s v="tiktok"/>
    <s v=""/>
    <s v="-"/>
    <s v="08/07/2025 10:12"/>
  </r>
  <r>
    <x v="6"/>
    <x v="7"/>
    <n v="50.73"/>
    <n v="1"/>
    <s v="FOS45"/>
    <n v="55.73"/>
    <n v="5"/>
    <s v="ร้านที่1"/>
    <s v="กานดา  เปิ้นสมุทร"/>
    <s v="43 ซอยบางพรม34 แขวงบางพรม_x000a__x000a_ตลิ่งชัน/ Taling Chanกรุงเทพมหานคร/ Bangkok_x000a_10170"/>
    <s v="10170"/>
    <s v="660614157622"/>
    <s v="08/07/2025 10:12"/>
    <s v="-"/>
    <s v="Kerry_dropoff"/>
    <s v="Lazada"/>
    <s v="lazada"/>
    <s v=""/>
    <s v="-"/>
    <s v="08/07/2025 10:12"/>
  </r>
  <r>
    <x v="2"/>
    <x v="2"/>
    <n v="50"/>
    <n v="1"/>
    <s v="FOS43"/>
    <n v="100"/>
    <n v="0"/>
    <s v="ร้านที่4"/>
    <s v="น***พร แ***าปี"/>
    <s v="เทศบาลนครอุดรธานี"/>
    <s v="-"/>
    <s v=""/>
    <s v="08/07/2025 10:03"/>
    <s v="-"/>
    <s v="J&amp;T COD"/>
    <s v="Tiktok"/>
    <s v="จ่ายทีหลัง / COD"/>
    <s v=""/>
    <s v="-"/>
    <s v="08/07/2025 10:03"/>
  </r>
  <r>
    <x v="3"/>
    <x v="3"/>
    <n v="50"/>
    <n v="1"/>
    <s v="FOS43"/>
    <n v="100"/>
    <n v="0"/>
    <s v="ร้านที่4"/>
    <s v="น***พร แ***าปี"/>
    <s v="เทศบาลนครอุดรธานี"/>
    <s v="-"/>
    <s v=""/>
    <s v="08/07/2025 10:03"/>
    <s v="-"/>
    <s v="J&amp;T COD"/>
    <s v="Tiktok"/>
    <s v="จ่ายทีหลัง / COD"/>
    <s v=""/>
    <s v="-"/>
    <s v="08/07/2025 10:03"/>
  </r>
  <r>
    <x v="1"/>
    <x v="1"/>
    <n v="50"/>
    <n v="1"/>
    <s v="FOS43"/>
    <n v="100"/>
    <n v="0"/>
    <s v="ร้านที่4"/>
    <s v="น***พร แ***าปี"/>
    <s v="เทศบาลนครอุดรธานี"/>
    <s v="-"/>
    <s v=""/>
    <s v="08/07/2025 10:03"/>
    <s v="-"/>
    <s v="J&amp;T COD"/>
    <s v="Tiktok"/>
    <s v="จ่ายทีหลัง / COD"/>
    <s v=""/>
    <s v="-"/>
    <s v="08/07/2025 10:03"/>
  </r>
  <r>
    <x v="2"/>
    <x v="2"/>
    <n v="50"/>
    <n v="1"/>
    <s v="FOS42"/>
    <n v="95"/>
    <n v="0"/>
    <s v="ร้านที่4"/>
    <s v="ก***า  อ***ร์ผล"/>
    <s v="นครปฐม"/>
    <s v="-"/>
    <s v=""/>
    <s v="08/07/2025 10:00"/>
    <s v="-"/>
    <s v="J&amp;T Express"/>
    <s v="Tiktok"/>
    <s v="tiktok"/>
    <s v=""/>
    <s v="-"/>
    <s v="08/07/2025 10:00"/>
  </r>
  <r>
    <x v="3"/>
    <x v="3"/>
    <n v="50"/>
    <n v="1"/>
    <s v="FOS42"/>
    <n v="95"/>
    <n v="0"/>
    <s v="ร้านที่4"/>
    <s v="ก***า  อ***ร์ผล"/>
    <s v="นครปฐม"/>
    <s v="-"/>
    <s v=""/>
    <s v="08/07/2025 10:00"/>
    <s v="-"/>
    <s v="J&amp;T Express"/>
    <s v="Tiktok"/>
    <s v="tiktok"/>
    <s v=""/>
    <s v="-"/>
    <s v="08/07/2025 10:00"/>
  </r>
  <r>
    <x v="1"/>
    <x v="1"/>
    <n v="50"/>
    <n v="1"/>
    <s v="FOS42"/>
    <n v="95"/>
    <n v="0"/>
    <s v="ร้านที่4"/>
    <s v="ก***า  อ***ร์ผล"/>
    <s v="นครปฐม"/>
    <s v="-"/>
    <s v=""/>
    <s v="08/07/2025 10:00"/>
    <s v="-"/>
    <s v="J&amp;T Express"/>
    <s v="Tiktok"/>
    <s v="tiktok"/>
    <s v=""/>
    <s v="-"/>
    <s v="08/07/2025 10:00"/>
  </r>
  <r>
    <x v="2"/>
    <x v="2"/>
    <n v="50"/>
    <n v="1"/>
    <s v="FOS41"/>
    <n v="129"/>
    <n v="29"/>
    <s v="ร้านที่4"/>
    <s v="ค***วี ม***เกตุ"/>
    <s v="จังหวัดสุโขทัย"/>
    <s v="-"/>
    <s v=""/>
    <s v="08/07/2025 09:57"/>
    <s v="-"/>
    <s v="J&amp;T COD"/>
    <s v="Tiktok"/>
    <s v="จ่ายทีหลัง / COD"/>
    <s v=""/>
    <s v="-"/>
    <s v="08/07/2025 09:58"/>
  </r>
  <r>
    <x v="3"/>
    <x v="3"/>
    <n v="50"/>
    <n v="1"/>
    <s v="FOS41"/>
    <n v="129"/>
    <n v="29"/>
    <s v="ร้านที่4"/>
    <s v="ค***วี ม***เกตุ"/>
    <s v="จังหวัดสุโขทัย"/>
    <s v="-"/>
    <s v=""/>
    <s v="08/07/2025 09:57"/>
    <s v="-"/>
    <s v="J&amp;T COD"/>
    <s v="Tiktok"/>
    <s v="จ่ายทีหลัง / COD"/>
    <s v=""/>
    <s v="-"/>
    <s v="08/07/2025 09:58"/>
  </r>
  <r>
    <x v="1"/>
    <x v="1"/>
    <n v="50"/>
    <n v="1"/>
    <s v="FOS41"/>
    <n v="129"/>
    <n v="29"/>
    <s v="ร้านที่4"/>
    <s v="ค***วี ม***เกตุ"/>
    <s v="จังหวัดสุโขทัย"/>
    <s v="-"/>
    <s v=""/>
    <s v="08/07/2025 09:57"/>
    <s v="-"/>
    <s v="J&amp;T COD"/>
    <s v="Tiktok"/>
    <s v="จ่ายทีหลัง / COD"/>
    <s v=""/>
    <s v="-"/>
    <s v="08/07/2025 09:57"/>
  </r>
  <r>
    <x v="20"/>
    <x v="26"/>
    <n v="75"/>
    <n v="1"/>
    <s v="FOS40"/>
    <n v="135"/>
    <n v="60"/>
    <s v="ร้านที่1"/>
    <s v="ภ******ย"/>
    <s v="******วิลล์วงแหวน-ลำลูกกาคลอง 3, ตำบล ลาดสวาย, อำเภอลำลูกกา ตำบลลาดสวาย อำเภอลำลูกกา จังหวัดปทุมธานี 12150"/>
    <s v="12150"/>
    <s v="44"/>
    <s v="08/07/2025 10:23"/>
    <s v="-"/>
    <s v="SPX Express"/>
    <s v="Shopee"/>
    <s v="shopee"/>
    <s v=""/>
    <s v="-"/>
    <s v="08/07/2025 09:53"/>
  </r>
  <r>
    <x v="2"/>
    <x v="2"/>
    <n v="50"/>
    <n v="1"/>
    <s v="FOS39"/>
    <n v="101"/>
    <n v="6"/>
    <s v="ร้านที่4"/>
    <s v="พ**"/>
    <s v="สมุทรปราการ"/>
    <s v="-"/>
    <s v=""/>
    <s v="08/07/2025 09:31"/>
    <s v="-"/>
    <s v="Flash Express Thailand COD"/>
    <s v="Tiktok"/>
    <s v="จ่ายทีหลัง / COD"/>
    <s v=""/>
    <s v="-"/>
    <s v="08/07/2025 09:48"/>
  </r>
  <r>
    <x v="3"/>
    <x v="3"/>
    <n v="50"/>
    <n v="1"/>
    <s v="FOS39"/>
    <n v="101"/>
    <n v="6"/>
    <s v="ร้านที่4"/>
    <s v="พ**"/>
    <s v="สมุทรปราการ"/>
    <s v="-"/>
    <s v=""/>
    <s v="08/07/2025 09:31"/>
    <s v="-"/>
    <s v="Flash Express Thailand COD"/>
    <s v="Tiktok"/>
    <s v="จ่ายทีหลัง / COD"/>
    <s v=""/>
    <s v="-"/>
    <s v="08/07/2025 09:48"/>
  </r>
  <r>
    <x v="1"/>
    <x v="1"/>
    <n v="50"/>
    <n v="1"/>
    <s v="FOS39"/>
    <n v="101"/>
    <n v="6"/>
    <s v="ร้านที่4"/>
    <s v="พ**"/>
    <s v="สมุทรปราการ"/>
    <s v="-"/>
    <s v=""/>
    <s v="08/07/2025 09:31"/>
    <s v="-"/>
    <s v="Flash Express Thailand COD"/>
    <s v="Tiktok"/>
    <s v="จ่ายทีหลัง / COD"/>
    <s v=""/>
    <s v="-"/>
    <s v="08/07/2025 09:48"/>
  </r>
  <r>
    <x v="9"/>
    <x v="12"/>
    <n v="45"/>
    <n v="2"/>
    <s v="FOS38"/>
    <n v="111"/>
    <n v="29"/>
    <s v="ร้านที่4"/>
    <s v="t***lemd13"/>
    <s v="Chai Nat"/>
    <s v="-"/>
    <s v=""/>
    <s v="08/07/2025 09:47"/>
    <s v="-"/>
    <s v="J&amp;T COD"/>
    <s v="Tiktok"/>
    <s v="จ่ายทีหลัง / COD"/>
    <s v=""/>
    <s v="-"/>
    <s v="08/07/2025 09:47"/>
  </r>
  <r>
    <x v="2"/>
    <x v="2"/>
    <n v="50"/>
    <n v="1"/>
    <s v="FOS37"/>
    <n v="133"/>
    <n v="38"/>
    <s v="ร้านที่4"/>
    <s v="พ***ร น***ีบ"/>
    <s v="สงขลา"/>
    <s v="-"/>
    <s v=""/>
    <s v="08/07/2025 09:47"/>
    <s v="-"/>
    <s v="J&amp;T COD"/>
    <s v="Tiktok"/>
    <s v="จ่ายทีหลัง / COD"/>
    <s v=""/>
    <s v="-"/>
    <s v="08/07/2025 09:47"/>
  </r>
  <r>
    <x v="3"/>
    <x v="3"/>
    <n v="50"/>
    <n v="1"/>
    <s v="FOS37"/>
    <n v="133"/>
    <n v="38"/>
    <s v="ร้านที่4"/>
    <s v="พ***ร น***ีบ"/>
    <s v="สงขลา"/>
    <s v="-"/>
    <s v=""/>
    <s v="08/07/2025 09:47"/>
    <s v="-"/>
    <s v="J&amp;T COD"/>
    <s v="Tiktok"/>
    <s v="จ่ายทีหลัง / COD"/>
    <s v=""/>
    <s v="-"/>
    <s v="08/07/2025 09:47"/>
  </r>
  <r>
    <x v="1"/>
    <x v="1"/>
    <n v="50"/>
    <n v="1"/>
    <s v="FOS37"/>
    <n v="133"/>
    <n v="38"/>
    <s v="ร้านที่4"/>
    <s v="พ***ร น***ีบ"/>
    <s v="สงขลา"/>
    <s v="-"/>
    <s v=""/>
    <s v="08/07/2025 09:47"/>
    <s v="-"/>
    <s v="J&amp;T COD"/>
    <s v="Tiktok"/>
    <s v="จ่ายทีหลัง / COD"/>
    <s v=""/>
    <s v="-"/>
    <s v="08/07/2025 09:47"/>
  </r>
  <r>
    <x v="8"/>
    <x v="9"/>
    <n v="50"/>
    <n v="6"/>
    <s v="FOS36"/>
    <n v="200"/>
    <n v="0"/>
    <s v="ร้านที่2"/>
    <s v="แ***"/>
    <s v="ชลบุรี"/>
    <s v="-"/>
    <s v=""/>
    <s v="08/07/2025 09:24"/>
    <s v="-"/>
    <s v="J&amp;T COD"/>
    <s v="Tiktok"/>
    <s v="จ่ายทีหลัง / COD"/>
    <s v=""/>
    <s v="-"/>
    <s v="08/07/2025 09:47"/>
  </r>
  <r>
    <x v="2"/>
    <x v="2"/>
    <n v="50"/>
    <n v="1"/>
    <s v="FOS35"/>
    <n v="133"/>
    <n v="38"/>
    <s v="ร้านที่4"/>
    <s v="ร***าภรณ์ ร***ร"/>
    <s v="ลำพูน"/>
    <s v="-"/>
    <s v=""/>
    <s v="08/07/2025 09:46"/>
    <s v="-"/>
    <s v="J&amp;T COD"/>
    <s v="Tiktok"/>
    <s v="จ่ายทีหลัง / COD"/>
    <s v=""/>
    <s v="-"/>
    <s v="08/07/2025 09:47"/>
  </r>
  <r>
    <x v="3"/>
    <x v="3"/>
    <n v="50"/>
    <n v="1"/>
    <s v="FOS35"/>
    <n v="133"/>
    <n v="38"/>
    <s v="ร้านที่4"/>
    <s v="ร***าภรณ์ ร***ร"/>
    <s v="ลำพูน"/>
    <s v="-"/>
    <s v=""/>
    <s v="08/07/2025 09:46"/>
    <s v="-"/>
    <s v="J&amp;T COD"/>
    <s v="Tiktok"/>
    <s v="จ่ายทีหลัง / COD"/>
    <s v=""/>
    <s v="-"/>
    <s v="08/07/2025 09:46"/>
  </r>
  <r>
    <x v="1"/>
    <x v="1"/>
    <n v="50"/>
    <n v="1"/>
    <s v="FOS35"/>
    <n v="133"/>
    <n v="38"/>
    <s v="ร้านที่4"/>
    <s v="ร***าภรณ์ ร***ร"/>
    <s v="ลำพูน"/>
    <s v="-"/>
    <s v=""/>
    <s v="08/07/2025 09:46"/>
    <s v="-"/>
    <s v="J&amp;T COD"/>
    <s v="Tiktok"/>
    <s v="จ่ายทีหลัง / COD"/>
    <s v=""/>
    <s v="-"/>
    <s v="08/07/2025 09:46"/>
  </r>
  <r>
    <x v="13"/>
    <x v="17"/>
    <n v="54.5"/>
    <n v="2"/>
    <s v="FOS34"/>
    <n v="60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08/07/2025 09:45"/>
    <s v="-"/>
    <s v="Kerry_dropoff"/>
    <s v="Lazada"/>
    <s v="lazada"/>
    <s v=""/>
    <s v="-"/>
    <s v="08/07/2025 09:43"/>
  </r>
  <r>
    <x v="2"/>
    <x v="2"/>
    <n v="50"/>
    <n v="1"/>
    <s v="FOS33"/>
    <n v="100"/>
    <n v="0"/>
    <s v="ร้านที่4"/>
    <s v="ศ***ลักษณ์ เ***คง"/>
    <s v="สุโขทัย"/>
    <s v="-"/>
    <s v=""/>
    <s v="08/07/2025 09:43"/>
    <s v="-"/>
    <s v="J&amp;T COD"/>
    <s v="Tiktok"/>
    <s v="จ่ายทีหลัง / COD"/>
    <s v=""/>
    <s v="-"/>
    <s v="08/07/2025 09:43"/>
  </r>
  <r>
    <x v="3"/>
    <x v="3"/>
    <n v="50"/>
    <n v="1"/>
    <s v="FOS33"/>
    <n v="100"/>
    <n v="0"/>
    <s v="ร้านที่4"/>
    <s v="ศ***ลักษณ์ เ***คง"/>
    <s v="สุโขทัย"/>
    <s v="-"/>
    <s v=""/>
    <s v="08/07/2025 09:43"/>
    <s v="-"/>
    <s v="J&amp;T COD"/>
    <s v="Tiktok"/>
    <s v="จ่ายทีหลัง / COD"/>
    <s v=""/>
    <s v="-"/>
    <s v="08/07/2025 09:43"/>
  </r>
  <r>
    <x v="1"/>
    <x v="1"/>
    <n v="50"/>
    <n v="1"/>
    <s v="FOS33"/>
    <n v="100"/>
    <n v="0"/>
    <s v="ร้านที่4"/>
    <s v="ศ***ลักษณ์ เ***คง"/>
    <s v="สุโขทัย"/>
    <s v="-"/>
    <s v=""/>
    <s v="08/07/2025 09:43"/>
    <s v="-"/>
    <s v="J&amp;T COD"/>
    <s v="Tiktok"/>
    <s v="จ่ายทีหลัง / COD"/>
    <s v=""/>
    <s v="-"/>
    <s v="08/07/2025 09:43"/>
  </r>
  <r>
    <x v="3"/>
    <x v="24"/>
    <n v="14.88"/>
    <n v="1"/>
    <s v="FOS29"/>
    <n v="29.75"/>
    <n v="0"/>
    <s v="ร้านที่3"/>
    <s v="แนน"/>
    <s v="93/40หมู่5 ตึก4 บ้านเอื้อสวนหลวง · สวนหลวง/ Suan Luang_x000a__x000a_กระทุ่มแบน/ Krathum Baenสมุทรสาคร/ Samut Sakhon_x000a_74110"/>
    <s v="74110"/>
    <s v="660855870763"/>
    <s v="08/07/2025 09:33"/>
    <s v="-"/>
    <s v="Kerry_dropoff"/>
    <s v="Lazada"/>
    <s v="lazada"/>
    <s v=""/>
    <s v="-"/>
    <s v="08/07/2025 09:33"/>
  </r>
  <r>
    <x v="3"/>
    <x v="24"/>
    <n v="14.87"/>
    <n v="1"/>
    <s v="FOS29"/>
    <n v="29.75"/>
    <n v="0"/>
    <s v="ร้านที่3"/>
    <s v="แนน"/>
    <s v="93/40หมู่5 ตึก4 บ้านเอื้อสวนหลวง · สวนหลวง/ Suan Luang_x000a__x000a_กระทุ่มแบน/ Krathum Baenสมุทรสาคร/ Samut Sakhon_x000a_74110"/>
    <s v="74110"/>
    <s v="660855870763"/>
    <s v="08/07/2025 09:33"/>
    <s v="-"/>
    <s v="Kerry_dropoff"/>
    <s v="Lazada"/>
    <s v="lazada"/>
    <s v=""/>
    <s v="-"/>
    <s v="08/07/2025 09:33"/>
  </r>
  <r>
    <x v="2"/>
    <x v="2"/>
    <n v="50"/>
    <n v="1"/>
    <s v="FOS28"/>
    <n v="95"/>
    <n v="0"/>
    <s v="ร้านที่4"/>
    <s v="M ฝ*** ธ*"/>
    <s v="กรุงเทพฯ"/>
    <s v="-"/>
    <s v=""/>
    <s v="08/07/2025 09:31"/>
    <s v="-"/>
    <s v="J&amp;T COD"/>
    <s v="Tiktok"/>
    <s v="จ่ายทีหลัง / COD"/>
    <s v=""/>
    <s v="-"/>
    <s v="08/07/2025 09:31"/>
  </r>
  <r>
    <x v="3"/>
    <x v="3"/>
    <n v="50"/>
    <n v="1"/>
    <s v="FOS28"/>
    <n v="95"/>
    <n v="0"/>
    <s v="ร้านที่4"/>
    <s v="M ฝ*** ธ*"/>
    <s v="กรุงเทพฯ"/>
    <s v="-"/>
    <s v=""/>
    <s v="08/07/2025 09:31"/>
    <s v="-"/>
    <s v="J&amp;T COD"/>
    <s v="Tiktok"/>
    <s v="จ่ายทีหลัง / COD"/>
    <s v=""/>
    <s v="-"/>
    <s v="08/07/2025 09:31"/>
  </r>
  <r>
    <x v="1"/>
    <x v="1"/>
    <n v="50"/>
    <n v="1"/>
    <s v="FOS28"/>
    <n v="95"/>
    <n v="0"/>
    <s v="ร้านที่4"/>
    <s v="M ฝ*** ธ*"/>
    <s v="กรุงเทพฯ"/>
    <s v="-"/>
    <s v=""/>
    <s v="08/07/2025 09:31"/>
    <s v="-"/>
    <s v="J&amp;T COD"/>
    <s v="Tiktok"/>
    <s v="จ่ายทีหลัง / COD"/>
    <s v=""/>
    <s v="-"/>
    <s v="08/07/2025 09:31"/>
  </r>
  <r>
    <x v="2"/>
    <x v="2"/>
    <n v="50"/>
    <n v="1"/>
    <s v="FOS26"/>
    <n v="95"/>
    <n v="0"/>
    <s v="ร้านที่4"/>
    <s v="ภ***ทิพย์ เ***ยงคิ้ว"/>
    <s v="กาญจนบุรี"/>
    <s v="-"/>
    <s v=""/>
    <s v="08/07/2025 09:30"/>
    <s v="-"/>
    <s v="J&amp;T COD"/>
    <s v="Tiktok"/>
    <s v="จ่ายทีหลัง / COD"/>
    <s v=""/>
    <s v="-"/>
    <s v="08/07/2025 09:30"/>
  </r>
  <r>
    <x v="3"/>
    <x v="3"/>
    <n v="50"/>
    <n v="1"/>
    <s v="FOS26"/>
    <n v="95"/>
    <n v="0"/>
    <s v="ร้านที่4"/>
    <s v="ภ***ทิพย์ เ***ยงคิ้ว"/>
    <s v="กาญจนบุรี"/>
    <s v="-"/>
    <s v=""/>
    <s v="08/07/2025 09:30"/>
    <s v="-"/>
    <s v="J&amp;T COD"/>
    <s v="Tiktok"/>
    <s v="จ่ายทีหลัง / COD"/>
    <s v=""/>
    <s v="-"/>
    <s v="08/07/2025 09:30"/>
  </r>
  <r>
    <x v="1"/>
    <x v="1"/>
    <n v="50"/>
    <n v="1"/>
    <s v="FOS26"/>
    <n v="95"/>
    <n v="0"/>
    <s v="ร้านที่4"/>
    <s v="ภ***ทิพย์ เ***ยงคิ้ว"/>
    <s v="กาญจนบุรี"/>
    <s v="-"/>
    <s v=""/>
    <s v="08/07/2025 09:30"/>
    <s v="-"/>
    <s v="J&amp;T COD"/>
    <s v="Tiktok"/>
    <s v="จ่ายทีหลัง / COD"/>
    <s v=""/>
    <s v="-"/>
    <s v="08/07/2025 09:30"/>
  </r>
  <r>
    <x v="2"/>
    <x v="2"/>
    <n v="50"/>
    <n v="1"/>
    <s v="FOS25"/>
    <n v="100"/>
    <n v="0"/>
    <s v="ร้านที่4"/>
    <s v="ศ***รัตน์ ข***ัด"/>
    <s v="กำแพงเพชร"/>
    <s v="-"/>
    <s v=""/>
    <s v="08/07/2025 09:29"/>
    <s v="-"/>
    <s v="J&amp;T COD"/>
    <s v="Tiktok"/>
    <s v="จ่ายทีหลัง / COD"/>
    <s v=""/>
    <s v="-"/>
    <s v="08/07/2025 09:29"/>
  </r>
  <r>
    <x v="3"/>
    <x v="3"/>
    <n v="50"/>
    <n v="1"/>
    <s v="FOS25"/>
    <n v="100"/>
    <n v="0"/>
    <s v="ร้านที่4"/>
    <s v="ศ***รัตน์ ข***ัด"/>
    <s v="กำแพงเพชร"/>
    <s v="-"/>
    <s v=""/>
    <s v="08/07/2025 09:29"/>
    <s v="-"/>
    <s v="J&amp;T COD"/>
    <s v="Tiktok"/>
    <s v="จ่ายทีหลัง / COD"/>
    <s v=""/>
    <s v="-"/>
    <s v="08/07/2025 09:29"/>
  </r>
  <r>
    <x v="1"/>
    <x v="1"/>
    <n v="50"/>
    <n v="1"/>
    <s v="FOS25"/>
    <n v="100"/>
    <n v="0"/>
    <s v="ร้านที่4"/>
    <s v="ศ***รัตน์ ข***ัด"/>
    <s v="กำแพงเพชร"/>
    <s v="-"/>
    <s v=""/>
    <s v="08/07/2025 09:29"/>
    <s v="-"/>
    <s v="J&amp;T COD"/>
    <s v="Tiktok"/>
    <s v="จ่ายทีหลัง / COD"/>
    <s v=""/>
    <s v="-"/>
    <s v="08/07/2025 09:29"/>
  </r>
  <r>
    <x v="2"/>
    <x v="2"/>
    <n v="50"/>
    <n v="2"/>
    <s v="FOS24"/>
    <n v="200"/>
    <n v="0"/>
    <s v="ร้านที่4"/>
    <s v="ภ***ทิพย์ อ***พธิ์ทอง"/>
    <s v="นนทบุรี"/>
    <s v="-"/>
    <s v=""/>
    <s v="08/07/2025 09:29"/>
    <s v="-"/>
    <s v="J&amp;T COD"/>
    <s v="Tiktok"/>
    <s v="จ่ายทีหลัง / COD"/>
    <s v=""/>
    <s v="-"/>
    <s v="08/07/2025 09:29"/>
  </r>
  <r>
    <x v="3"/>
    <x v="3"/>
    <n v="50"/>
    <n v="2"/>
    <s v="FOS24"/>
    <n v="200"/>
    <n v="0"/>
    <s v="ร้านที่4"/>
    <s v="ภ***ทิพย์ อ***พธิ์ทอง"/>
    <s v="นนทบุรี"/>
    <s v="-"/>
    <s v=""/>
    <s v="08/07/2025 09:29"/>
    <s v="-"/>
    <s v="J&amp;T COD"/>
    <s v="Tiktok"/>
    <s v="จ่ายทีหลัง / COD"/>
    <s v=""/>
    <s v="-"/>
    <s v="08/07/2025 09:29"/>
  </r>
  <r>
    <x v="1"/>
    <x v="1"/>
    <n v="50"/>
    <n v="2"/>
    <s v="FOS24"/>
    <n v="200"/>
    <n v="0"/>
    <s v="ร้านที่4"/>
    <s v="ภ***ทิพย์ อ***พธิ์ทอง"/>
    <s v="นนทบุรี"/>
    <s v="-"/>
    <s v=""/>
    <s v="08/07/2025 09:29"/>
    <s v="-"/>
    <s v="J&amp;T COD"/>
    <s v="Tiktok"/>
    <s v="จ่ายทีหลัง / COD"/>
    <s v=""/>
    <s v="-"/>
    <s v="08/07/2025 09:29"/>
  </r>
  <r>
    <x v="6"/>
    <x v="6"/>
    <n v="100"/>
    <n v="1"/>
    <s v="FOS23"/>
    <n v="215"/>
    <n v="0"/>
    <s v="ร้านที่1"/>
    <s v="Wa Wasita"/>
    <s v="86/5ม.4ต.ทุ่งน้อย อ.โพทะเล จ.พิจตร 66130"/>
    <s v="66130"/>
    <s v="0869260499"/>
    <s v="08/07/2025 09:27"/>
    <s v="raweewan5499@gmail.com"/>
    <s v="EMS COD"/>
    <s v="facebook"/>
    <s v="กสิกร"/>
    <s v=""/>
    <s v="-"/>
    <s v="08/07/2025 09:27"/>
  </r>
  <r>
    <x v="0"/>
    <x v="0"/>
    <n v="50"/>
    <n v="1"/>
    <s v="FOS23"/>
    <n v="215"/>
    <n v="0"/>
    <s v="ร้านที่1"/>
    <s v="Wa Wasita"/>
    <s v="86/5ม.4ต.ทุ่งน้อย อ.โพทะเล จ.พิจตร 66130"/>
    <s v="66130"/>
    <s v="0869260499"/>
    <s v="08/07/2025 09:27"/>
    <s v="raweewan5499@gmail.com"/>
    <s v="EMS COD"/>
    <s v="facebook"/>
    <s v="กสิกร"/>
    <s v=""/>
    <s v="-"/>
    <s v="08/07/2025 09:27"/>
  </r>
  <r>
    <x v="5"/>
    <x v="5"/>
    <n v="100"/>
    <n v="1"/>
    <s v="FOS23"/>
    <n v="215"/>
    <n v="0"/>
    <s v="ร้านที่1"/>
    <s v="Wa Wasita"/>
    <s v="86/5ม.4ต.ทุ่งน้อย อ.โพทะเล จ.พิจตร 66130"/>
    <s v="66130"/>
    <s v="0869260499"/>
    <s v="08/07/2025 09:27"/>
    <s v="raweewan5499@gmail.com"/>
    <s v="EMS COD"/>
    <s v="facebook"/>
    <s v="กสิกร"/>
    <s v=""/>
    <s v="-"/>
    <s v="08/07/2025 09:27"/>
  </r>
  <r>
    <x v="17"/>
    <x v="22"/>
    <n v="65"/>
    <n v="1"/>
    <s v="FOS22"/>
    <n v="215"/>
    <n v="0"/>
    <s v="ร้านที่1"/>
    <s v="Veerayut Mix"/>
    <s v="ค่ายพยัคฆ์ 227/177_x000a_ม.3, ต.ถ้ำทะลุ อ.บันนังสตา_x000a_จ.ยะลา _x000a_ 95130"/>
    <s v="95130"/>
    <s v="0816793772"/>
    <s v="07/07/2025 18:03"/>
    <s v="raweewan5499@gmail.com"/>
    <s v="EMS"/>
    <s v="facebook"/>
    <s v="กสิกร"/>
    <s v=""/>
    <s v="-"/>
    <s v="08/07/2025 09:23"/>
  </r>
  <r>
    <x v="13"/>
    <x v="17"/>
    <n v="65"/>
    <n v="1"/>
    <s v="FOS22"/>
    <n v="215"/>
    <n v="0"/>
    <s v="ร้านที่1"/>
    <s v="Veerayut Mix"/>
    <s v="ค่ายพยัคฆ์ 227/177_x000a_ม.3, ต.ถ้ำทะลุ อ.บันนังสตา_x000a_จ.ยะลา _x000a_ 95130"/>
    <s v="95130"/>
    <s v="0816793772"/>
    <s v="07/07/2025 18:03"/>
    <s v="raweewan5499@gmail.com"/>
    <s v="EMS"/>
    <s v="facebook"/>
    <s v="กสิกร"/>
    <s v=""/>
    <s v="-"/>
    <s v="08/07/2025 09:23"/>
  </r>
  <r>
    <x v="6"/>
    <x v="6"/>
    <n v="100"/>
    <n v="1"/>
    <s v="FOS22"/>
    <n v="215"/>
    <n v="0"/>
    <s v="ร้านที่1"/>
    <s v="Veerayut Mix"/>
    <s v="ค่ายพยัคฆ์ 227/177_x000a_ม.3, ต.ถ้ำทะลุ อ.บันนังสตา_x000a_จ.ยะลา _x000a_ 95130"/>
    <s v="95130"/>
    <s v="0816793772"/>
    <s v="07/07/2025 18:03"/>
    <s v="raweewan5499@gmail.com"/>
    <s v="EMS"/>
    <s v="facebook"/>
    <s v="กสิกร"/>
    <s v=""/>
    <s v="-"/>
    <s v="08/07/2025 09:23"/>
  </r>
  <r>
    <x v="6"/>
    <x v="6"/>
    <n v="100"/>
    <n v="1"/>
    <s v="FOS21"/>
    <n v="215"/>
    <n v="0"/>
    <s v="ร้านที่1"/>
    <s v="คุณสุนทร  เลาะริมบึง"/>
    <s v="89 หมู่ 15 ต.หนองแหน อ.พนมสารคาม จ.ฉะเชิงเทรา  24120"/>
    <s v="24120"/>
    <s v="0831775184"/>
    <s v="07/07/2025 18:45"/>
    <s v="raweewan5499@gmail.com"/>
    <s v="EMS"/>
    <s v="facebook"/>
    <s v="กสิกร"/>
    <s v=""/>
    <s v="-"/>
    <s v="08/07/2025 09:21"/>
  </r>
  <r>
    <x v="13"/>
    <x v="17"/>
    <n v="65"/>
    <n v="1"/>
    <s v="FOS21"/>
    <n v="215"/>
    <n v="0"/>
    <s v="ร้านที่1"/>
    <s v="คุณสุนทร  เลาะริมบึง"/>
    <s v="89 หมู่ 15 ต.หนองแหน อ.พนมสารคาม จ.ฉะเชิงเทรา  24120"/>
    <s v="24120"/>
    <s v="0831775184"/>
    <s v="07/07/2025 18:45"/>
    <s v="raweewan5499@gmail.com"/>
    <s v="EMS"/>
    <s v="facebook"/>
    <s v="กสิกร"/>
    <s v=""/>
    <s v="-"/>
    <s v="08/07/2025 09:21"/>
  </r>
  <r>
    <x v="17"/>
    <x v="22"/>
    <n v="65"/>
    <n v="1"/>
    <s v="FOS21"/>
    <n v="215"/>
    <n v="0"/>
    <s v="ร้านที่1"/>
    <s v="คุณสุนทร  เลาะริมบึง"/>
    <s v="89 หมู่ 15 ต.หนองแหน อ.พนมสารคาม จ.ฉะเชิงเทรา  24120"/>
    <s v="24120"/>
    <s v="0831775184"/>
    <s v="07/07/2025 18:45"/>
    <s v="raweewan5499@gmail.com"/>
    <s v="EMS"/>
    <s v="facebook"/>
    <s v="กสิกร"/>
    <s v=""/>
    <s v="-"/>
    <s v="08/07/2025 09:21"/>
  </r>
  <r>
    <x v="8"/>
    <x v="9"/>
    <n v="50"/>
    <n v="6"/>
    <s v="FOS20"/>
    <n v="200"/>
    <n v="0"/>
    <s v="ร้านที่2"/>
    <s v="ว***า เ***่ยมกลาง"/>
    <s v="กรุงเทพฯ"/>
    <s v="-"/>
    <s v=""/>
    <s v="08/07/2025 09:20"/>
    <s v="-"/>
    <s v="J&amp;T COD"/>
    <s v="Tiktok"/>
    <s v="จ่ายทีหลัง / COD"/>
    <s v=""/>
    <s v="-"/>
    <s v="08/07/2025 09:20"/>
  </r>
  <r>
    <x v="13"/>
    <x v="17"/>
    <n v="65"/>
    <n v="1"/>
    <s v="FOS19"/>
    <n v="215"/>
    <n v="0"/>
    <s v="ร้านที่1"/>
    <s v="อารีย์รัตน์   รุจิรังค์กูร"/>
    <s v="ศูนย์อนามัย  25  ห้วยขวาง_x000a_เลขที่  2   ถนนประชาอุทิศ    แขวงห้วงขวาง   เขตห้วยขวาง  กทม.  10310"/>
    <s v="10310"/>
    <s v="0917956161"/>
    <s v="08/07/2025 09:20"/>
    <s v="raweewan5499@gmail.com"/>
    <s v="EMS COD"/>
    <s v="facebook"/>
    <s v="กสิกร"/>
    <s v=""/>
    <s v="-"/>
    <s v="08/07/2025 09:20"/>
  </r>
  <r>
    <x v="17"/>
    <x v="22"/>
    <n v="65"/>
    <n v="1"/>
    <s v="FOS19"/>
    <n v="215"/>
    <n v="0"/>
    <s v="ร้านที่1"/>
    <s v="อารีย์รัตน์   รุจิรังค์กูร"/>
    <s v="ศูนย์อนามัย  25  ห้วยขวาง_x000a_เลขที่  2   ถนนประชาอุทิศ    แขวงห้วงขวาง   เขตห้วยขวาง  กทม.  10310"/>
    <s v="10310"/>
    <s v="0917956161"/>
    <s v="08/07/2025 09:20"/>
    <s v="raweewan5499@gmail.com"/>
    <s v="EMS COD"/>
    <s v="facebook"/>
    <s v="กสิกร"/>
    <s v=""/>
    <s v="-"/>
    <s v="08/07/2025 09:20"/>
  </r>
  <r>
    <x v="6"/>
    <x v="6"/>
    <n v="100"/>
    <n v="1"/>
    <s v="FOS19"/>
    <n v="215"/>
    <n v="0"/>
    <s v="ร้านที่1"/>
    <s v="อารีย์รัตน์   รุจิรังค์กูร"/>
    <s v="ศูนย์อนามัย  25  ห้วยขวาง_x000a_เลขที่  2   ถนนประชาอุทิศ    แขวงห้วงขวาง   เขตห้วยขวาง  กทม.  10310"/>
    <s v="10310"/>
    <s v="0917956161"/>
    <s v="08/07/2025 09:20"/>
    <s v="raweewan5499@gmail.com"/>
    <s v="EMS COD"/>
    <s v="facebook"/>
    <s v="กสิกร"/>
    <s v=""/>
    <s v="-"/>
    <s v="08/07/2025 09:20"/>
  </r>
  <r>
    <x v="6"/>
    <x v="7"/>
    <n v="50.73"/>
    <n v="1"/>
    <s v="FOS17"/>
    <n v="57.73"/>
    <n v="7"/>
    <s v="ร้านที่1"/>
    <s v="อร กุลทรัพย์"/>
    <s v="140/25 หมู่ 1 ซอยชัยรุ่งทรัพย์ · บึงสนั่น/ Bueng Sanan_x000a__x000a_ธัญบุรี/ Thanyaburiปทุมธานี/ Pathum Thani_x000a_12110"/>
    <s v="12110"/>
    <s v="660863399278"/>
    <s v="08/07/2025 09:06"/>
    <s v="-"/>
    <s v="Kerry_dropoff"/>
    <s v="Lazada"/>
    <s v="lazada"/>
    <s v=""/>
    <s v="-"/>
    <s v="08/07/2025 09:06"/>
  </r>
  <r>
    <x v="6"/>
    <x v="6"/>
    <n v="70"/>
    <n v="2"/>
    <s v="FOS16"/>
    <n v="275"/>
    <n v="38"/>
    <s v="ร้านที่1"/>
    <s v="ท******ม"/>
    <s v="******บลโนนสวาง อำเภอกุดข้าวปุ้น จังหวัดอุบลราชธานี 34270"/>
    <s v="34270"/>
    <s v="91"/>
    <s v="-"/>
    <s v="-"/>
    <s v=""/>
    <s v="Shopee"/>
    <s v="-"/>
    <s v=""/>
    <s v="-"/>
    <s v="08/07/2025 08:59"/>
  </r>
  <r>
    <x v="8"/>
    <x v="9"/>
    <n v="45"/>
    <n v="1"/>
    <s v="FOS16"/>
    <n v="275"/>
    <n v="38"/>
    <s v="ร้านที่1"/>
    <s v="ท******ม"/>
    <s v="******บลโนนสวาง อำเภอกุดข้าวปุ้น จังหวัดอุบลราชธานี 34270"/>
    <s v="34270"/>
    <s v="91"/>
    <s v="-"/>
    <s v="-"/>
    <s v=""/>
    <s v="Shopee"/>
    <s v="-"/>
    <s v=""/>
    <s v="-"/>
    <s v="08/07/2025 08:59"/>
  </r>
  <r>
    <x v="8"/>
    <x v="9"/>
    <n v="52"/>
    <n v="1"/>
    <s v="FOS16"/>
    <n v="275"/>
    <n v="38"/>
    <s v="ร้านที่1"/>
    <s v="ท******ม"/>
    <s v="******บลโนนสวาง อำเภอกุดข้าวปุ้น จังหวัดอุบลราชธานี 34270"/>
    <s v="34270"/>
    <s v="91"/>
    <s v="-"/>
    <s v="-"/>
    <s v=""/>
    <s v="Shopee"/>
    <s v="-"/>
    <s v=""/>
    <s v="-"/>
    <s v="08/07/2025 08:59"/>
  </r>
  <r>
    <x v="6"/>
    <x v="6"/>
    <n v="74"/>
    <n v="3"/>
    <s v="FOS15"/>
    <n v="257"/>
    <n v="35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08/07/2025 08:59"/>
    <s v="-"/>
    <s v="SPX Express"/>
    <s v="Shopee"/>
    <s v="shopee"/>
    <s v=""/>
    <s v="-"/>
    <s v="08/07/2025 08:59"/>
  </r>
  <r>
    <x v="21"/>
    <x v="27"/>
    <n v="139"/>
    <n v="1"/>
    <s v="FOS14"/>
    <n v="215"/>
    <n v="0"/>
    <s v="ร้านที่1"/>
    <s v="ปราณี เห็มโพ"/>
    <s v="313/54ซ.นวมินนทร์54_x000a_แขวงคลองกุ่ม เขตบึ่งกุ่ม ก.ท.พ 10420"/>
    <s v="10420"/>
    <s v="0945586730"/>
    <s v="08/07/2025 08:40"/>
    <s v="raweewan5499@gmail.com"/>
    <s v="EMS COD"/>
    <s v="facebook"/>
    <s v="กสิกร"/>
    <s v=""/>
    <s v="-"/>
    <s v="08/07/2025 08:39"/>
  </r>
  <r>
    <x v="19"/>
    <x v="25"/>
    <n v="139"/>
    <n v="1"/>
    <s v="FOS14"/>
    <n v="215"/>
    <n v="0"/>
    <s v="ร้านที่1"/>
    <s v="ปราณี เห็มโพ"/>
    <s v="313/54ซ.นวมินนทร์54_x000a_แขวงคลองกุ่ม เขตบึ่งกุ่ม ก.ท.พ 10420"/>
    <s v="10420"/>
    <s v="0945586730"/>
    <s v="08/07/2025 08:40"/>
    <s v="raweewan5499@gmail.com"/>
    <s v="EMS COD"/>
    <s v="facebook"/>
    <s v="กสิกร"/>
    <s v=""/>
    <s v="-"/>
    <s v="08/07/2025 08:39"/>
  </r>
  <r>
    <x v="20"/>
    <x v="28"/>
    <n v="75"/>
    <n v="4"/>
    <s v="FOS13"/>
    <n v="300"/>
    <n v="0"/>
    <s v="ร้านที่10"/>
    <s v="วัฒนา ศรีบุญญานนท์"/>
    <s v="215หมู่2 ถ.พหลโยธิน ต.ชะแมบ อ.วังน้อย จ.อยุธยา_x000a__x000a_วังน้อย/ Wang Noiพระนครศรีอยุธยา/ Phra Nakhon Si Ayutthaya_x000a_13170"/>
    <s v="13170"/>
    <s v="660924253861"/>
    <s v="08/07/2025 08:35"/>
    <s v="-"/>
    <s v="Kerry_dropoff"/>
    <s v="Lazada"/>
    <s v="lazada"/>
    <s v=""/>
    <s v="-"/>
    <s v="08/07/2025 08:35"/>
  </r>
  <r>
    <x v="19"/>
    <x v="25"/>
    <n v="139"/>
    <n v="2"/>
    <s v="FOS12"/>
    <n v="215"/>
    <n v="0"/>
    <s v="ร้านที่1"/>
    <s v="ทิพวัลย์  ช่วยชาติ"/>
    <s v="333/21  เดอะลักซ์วิลล่า  ม.1  ต.เนินพระ  อ.เมือง  จ.ระยอง  21000"/>
    <s v="21000"/>
    <s v="0636326692"/>
    <s v="08/07/2025 08:35"/>
    <s v="raweewan5499@gmail.com"/>
    <s v="EMS COD"/>
    <s v="facebook"/>
    <s v="กสิกร"/>
    <s v=""/>
    <s v="-"/>
    <s v="08/07/2025 08:35"/>
  </r>
  <r>
    <x v="21"/>
    <x v="27"/>
    <n v="139"/>
    <n v="1"/>
    <s v="FOS11"/>
    <n v="215"/>
    <n v="0"/>
    <s v="ร้านที่1"/>
    <s v="คุณ ศมาภรณ์  เผ่าผาง"/>
    <s v="55 หมู่2_x000a_ต.บ้านหลวง_x000a_อ.ดอนตูม_x000a_จ.นครปฐม_x000a_ 73150"/>
    <s v="73150"/>
    <s v="0952988595"/>
    <s v="08/07/2025 08:30"/>
    <s v="raweewan5499@gmail.com"/>
    <s v="EMS COD"/>
    <s v="facebook"/>
    <s v="กสิกร"/>
    <s v=""/>
    <s v="-"/>
    <s v="08/07/2025 08:29"/>
  </r>
  <r>
    <x v="19"/>
    <x v="25"/>
    <n v="139"/>
    <n v="1"/>
    <s v="FOS11"/>
    <n v="215"/>
    <n v="0"/>
    <s v="ร้านที่1"/>
    <s v="คุณ ศมาภรณ์  เผ่าผาง"/>
    <s v="55 หมู่2_x000a_ต.บ้านหลวง_x000a_อ.ดอนตูม_x000a_จ.นครปฐม_x000a_ 73150"/>
    <s v="73150"/>
    <s v="0952988595"/>
    <s v="08/07/2025 08:30"/>
    <s v="raweewan5499@gmail.com"/>
    <s v="EMS COD"/>
    <s v="facebook"/>
    <s v="กสิกร"/>
    <s v=""/>
    <s v="-"/>
    <s v="08/07/2025 08:29"/>
  </r>
  <r>
    <x v="2"/>
    <x v="2"/>
    <n v="50"/>
    <n v="2"/>
    <s v="FOS10"/>
    <n v="200"/>
    <n v="0"/>
    <s v="ร้านที่4"/>
    <s v="ช***ันท์ จ***วงศ์ "/>
    <s v="แม่ฮ่องสอน"/>
    <s v="-"/>
    <s v=""/>
    <s v="08/07/2025 08:13"/>
    <s v="-"/>
    <s v="J&amp;T COD"/>
    <s v="Tiktok"/>
    <s v="จ่ายทีหลัง / COD"/>
    <s v=""/>
    <s v="-"/>
    <s v="08/07/2025 08:13"/>
  </r>
  <r>
    <x v="3"/>
    <x v="3"/>
    <n v="50"/>
    <n v="2"/>
    <s v="FOS10"/>
    <n v="200"/>
    <n v="0"/>
    <s v="ร้านที่4"/>
    <s v="ช***ันท์ จ***วงศ์ "/>
    <s v="แม่ฮ่องสอน"/>
    <s v="-"/>
    <s v=""/>
    <s v="08/07/2025 08:13"/>
    <s v="-"/>
    <s v="J&amp;T COD"/>
    <s v="Tiktok"/>
    <s v="จ่ายทีหลัง / COD"/>
    <s v=""/>
    <s v="-"/>
    <s v="08/07/2025 08:13"/>
  </r>
  <r>
    <x v="1"/>
    <x v="1"/>
    <n v="50"/>
    <n v="2"/>
    <s v="FOS10"/>
    <n v="200"/>
    <n v="0"/>
    <s v="ร้านที่4"/>
    <s v="ช***ันท์ จ***วงศ์ "/>
    <s v="แม่ฮ่องสอน"/>
    <s v="-"/>
    <s v=""/>
    <s v="08/07/2025 08:13"/>
    <s v="-"/>
    <s v="J&amp;T COD"/>
    <s v="Tiktok"/>
    <s v="จ่ายทีหลัง / COD"/>
    <s v=""/>
    <s v="-"/>
    <s v="08/07/2025 08:13"/>
  </r>
  <r>
    <x v="14"/>
    <x v="18"/>
    <n v="66.333333333333329"/>
    <n v="3"/>
    <s v="FOS9"/>
    <n v="240"/>
    <n v="0"/>
    <s v="ร้านที่1"/>
    <s v="ส******ง"/>
    <s v="******นองหอย ตำบลหนองหอย อำเภอพระทองคำ จังหวัดนครราชสีมา 30220"/>
    <s v="30220"/>
    <s v="01"/>
    <s v="08/07/2025 08:08"/>
    <s v="-"/>
    <s v="SPX Express"/>
    <s v="Shopee"/>
    <s v="shopee"/>
    <s v=""/>
    <s v="-"/>
    <s v="08/07/2025 08:01"/>
  </r>
  <r>
    <x v="0"/>
    <x v="0"/>
    <n v="66.666666666666671"/>
    <n v="6"/>
    <s v="FOS8"/>
    <n v="200"/>
    <n v="0"/>
    <s v="ร้านที่2"/>
    <s v="จ***าพร ส***พกิจ"/>
    <s v="ชลบุรี"/>
    <s v="-"/>
    <s v=""/>
    <s v="08/07/2025 07:57"/>
    <s v="-"/>
    <s v="Flash Express Thailand COD"/>
    <s v="Tiktok"/>
    <s v="จ่ายทีหลัง / COD"/>
    <s v=""/>
    <s v="-"/>
    <s v="08/07/2025 07:57"/>
  </r>
  <r>
    <x v="8"/>
    <x v="9"/>
    <n v="50"/>
    <n v="6"/>
    <s v="FOS7"/>
    <n v="200"/>
    <n v="0"/>
    <s v="ร้านที่2"/>
    <s v="จ***าพร  ส***พกิจ"/>
    <s v="ชลบุรี"/>
    <s v="-"/>
    <s v=""/>
    <s v="08/07/2025 07:55"/>
    <s v="-"/>
    <s v="J&amp;T COD"/>
    <s v="Tiktok"/>
    <s v="จ่ายทีหลัง / COD"/>
    <s v=""/>
    <s v="-"/>
    <s v="08/07/2025 07:55"/>
  </r>
  <r>
    <x v="8"/>
    <x v="9"/>
    <n v="50"/>
    <n v="6"/>
    <s v="FOS4"/>
    <n v="200"/>
    <n v="0"/>
    <s v="ร้านที่2"/>
    <s v="ป***ยัด ส***านนท์"/>
    <s v="อุบลราชธานี"/>
    <s v="-"/>
    <s v=""/>
    <s v="08/07/2025 07:53"/>
    <s v="-"/>
    <s v="J&amp;T COD"/>
    <s v="Tiktok"/>
    <s v="จ่ายทีหลัง / COD"/>
    <s v=""/>
    <s v="-"/>
    <s v="08/07/2025 07:53"/>
  </r>
  <r>
    <x v="8"/>
    <x v="9"/>
    <n v="50"/>
    <n v="6"/>
    <s v="FOS3"/>
    <n v="200"/>
    <n v="0"/>
    <s v="ร้านที่2"/>
    <s v="จ***รรัตนศิริบูรณกิจ"/>
    <s v="ประจวบคีรีขันธ์"/>
    <s v="-"/>
    <s v=""/>
    <s v="08/07/2025 07:33"/>
    <s v="-"/>
    <s v="J&amp;T COD"/>
    <s v="Tiktok"/>
    <s v="จ่ายทีหลัง / COD"/>
    <s v=""/>
    <s v="-"/>
    <s v="08/07/2025 07:33"/>
  </r>
  <r>
    <x v="8"/>
    <x v="9"/>
    <n v="50"/>
    <n v="6"/>
    <s v="FOS2"/>
    <n v="200"/>
    <n v="0"/>
    <s v="ร้านที่2"/>
    <s v="ฆ***ี  บ***เวียงพันธ์"/>
    <s v="ขอนแก่น"/>
    <s v="-"/>
    <s v=""/>
    <s v="08/07/2025 07:12"/>
    <s v="-"/>
    <s v="J&amp;T COD"/>
    <s v="Tiktok"/>
    <s v="จ่ายทีหลัง / COD"/>
    <s v=""/>
    <s v="761413181874"/>
    <s v="08/07/2025 07:13"/>
  </r>
  <r>
    <x v="8"/>
    <x v="9"/>
    <n v="50"/>
    <n v="6"/>
    <s v="FOS1"/>
    <n v="200"/>
    <n v="0"/>
    <s v="ร้านที่2"/>
    <s v="ป***อนงค์  พ***าติ"/>
    <s v="พิษณุโลก"/>
    <s v="-"/>
    <s v=""/>
    <s v="08/07/2025 06:26"/>
    <s v="-"/>
    <s v="J&amp;T Express"/>
    <s v="Tiktok"/>
    <s v="tiktok"/>
    <s v=""/>
    <s v="761465887873"/>
    <s v="08/07/2025 06:24"/>
  </r>
  <r>
    <x v="5"/>
    <x v="5"/>
    <n v="90"/>
    <n v="2"/>
    <s v="FOS0"/>
    <n v="104.2"/>
    <n v="0"/>
    <s v="ร้านที่8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08/07/2025 06:25"/>
    <s v="-"/>
    <s v="Kerry_dropoff"/>
    <s v="Lazada"/>
    <s v="lazada"/>
    <s v=""/>
    <s v="LEXPU0585509730"/>
    <s v="08/07/2025 06:24"/>
  </r>
  <r>
    <x v="14"/>
    <x v="18"/>
    <n v="66.333333333333329"/>
    <n v="3"/>
    <s v="FOR98"/>
    <n v="165.97"/>
    <n v="26"/>
    <s v="ร้านที่1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08/07/2025 05:22"/>
    <s v="-"/>
    <s v="Kerry_dropoff"/>
    <s v="Lazada"/>
    <s v="lazada"/>
    <s v=""/>
    <s v="LEXPU0585573728"/>
    <s v="08/07/2025 05:22"/>
  </r>
  <r>
    <x v="2"/>
    <x v="2"/>
    <n v="50"/>
    <n v="1"/>
    <s v="FOR97"/>
    <n v="100"/>
    <n v="0"/>
    <s v="ร้านที่4"/>
    <s v="ศ***ระภา ใ***นองบัว"/>
    <s v="ขอนแก่น"/>
    <s v="-"/>
    <s v=""/>
    <s v="08/07/2025 05:09"/>
    <s v="-"/>
    <s v="J&amp;T COD"/>
    <s v="Tiktok"/>
    <s v="จ่ายทีหลัง / COD"/>
    <s v=""/>
    <s v="761488979845"/>
    <s v="08/07/2025 05:09"/>
  </r>
  <r>
    <x v="3"/>
    <x v="3"/>
    <n v="50"/>
    <n v="1"/>
    <s v="FOR97"/>
    <n v="100"/>
    <n v="0"/>
    <s v="ร้านที่4"/>
    <s v="ศ***ระภา ใ***นองบัว"/>
    <s v="ขอนแก่น"/>
    <s v="-"/>
    <s v=""/>
    <s v="08/07/2025 05:09"/>
    <s v="-"/>
    <s v="J&amp;T COD"/>
    <s v="Tiktok"/>
    <s v="จ่ายทีหลัง / COD"/>
    <s v=""/>
    <s v="761488979845"/>
    <s v="08/07/2025 05:09"/>
  </r>
  <r>
    <x v="1"/>
    <x v="1"/>
    <n v="50"/>
    <n v="1"/>
    <s v="FOR97"/>
    <n v="100"/>
    <n v="0"/>
    <s v="ร้านที่4"/>
    <s v="ศ***ระภา ใ***นองบัว"/>
    <s v="ขอนแก่น"/>
    <s v="-"/>
    <s v=""/>
    <s v="08/07/2025 05:09"/>
    <s v="-"/>
    <s v="J&amp;T COD"/>
    <s v="Tiktok"/>
    <s v="จ่ายทีหลัง / COD"/>
    <s v=""/>
    <s v="761488979845"/>
    <s v="08/07/2025 05:09"/>
  </r>
  <r>
    <x v="2"/>
    <x v="2"/>
    <n v="50"/>
    <n v="1"/>
    <s v="FOR96"/>
    <n v="109"/>
    <n v="9"/>
    <s v="ร้านที่4"/>
    <s v="จ***าส ส***อง"/>
    <s v="ชลบุรี"/>
    <s v="-"/>
    <s v=""/>
    <s v="08/07/2025 05:00"/>
    <s v="-"/>
    <s v="Flash Express Thailand COD"/>
    <s v="Tiktok"/>
    <s v="จ่ายทีหลัง / COD"/>
    <s v=""/>
    <s v="THT20041YZASK6Z"/>
    <s v="08/07/2025 05:00"/>
  </r>
  <r>
    <x v="3"/>
    <x v="3"/>
    <n v="50"/>
    <n v="1"/>
    <s v="FOR96"/>
    <n v="109"/>
    <n v="9"/>
    <s v="ร้านที่4"/>
    <s v="จ***าส ส***อง"/>
    <s v="ชลบุรี"/>
    <s v="-"/>
    <s v=""/>
    <s v="08/07/2025 05:00"/>
    <s v="-"/>
    <s v="Flash Express Thailand COD"/>
    <s v="Tiktok"/>
    <s v="จ่ายทีหลัง / COD"/>
    <s v=""/>
    <s v="THT20041YZASK6Z"/>
    <s v="08/07/2025 05:00"/>
  </r>
  <r>
    <x v="1"/>
    <x v="1"/>
    <n v="50"/>
    <n v="1"/>
    <s v="FOR96"/>
    <n v="109"/>
    <n v="9"/>
    <s v="ร้านที่4"/>
    <s v="จ***าส ส***อง"/>
    <s v="ชลบุรี"/>
    <s v="-"/>
    <s v=""/>
    <s v="08/07/2025 05:00"/>
    <s v="-"/>
    <s v="Flash Express Thailand COD"/>
    <s v="Tiktok"/>
    <s v="จ่ายทีหลัง / COD"/>
    <s v=""/>
    <s v="THT20041YZASK6Z"/>
    <s v="08/07/2025 05:00"/>
  </r>
  <r>
    <x v="2"/>
    <x v="2"/>
    <n v="50"/>
    <n v="1"/>
    <s v="FOR95"/>
    <n v="100"/>
    <n v="0"/>
    <s v="ร้านที่4"/>
    <s v="น** ว***ย  เ***กำชัย"/>
    <s v="สมุทรสาคร"/>
    <s v="-"/>
    <s v=""/>
    <s v="08/07/2025 04:53"/>
    <s v="-"/>
    <s v="J&amp;T COD"/>
    <s v="Tiktok"/>
    <s v="จ่ายทีหลัง / COD"/>
    <s v=""/>
    <s v="761486972842"/>
    <s v="08/07/2025 04:54"/>
  </r>
  <r>
    <x v="3"/>
    <x v="3"/>
    <n v="50"/>
    <n v="1"/>
    <s v="FOR95"/>
    <n v="100"/>
    <n v="0"/>
    <s v="ร้านที่4"/>
    <s v="น** ว***ย  เ***กำชัย"/>
    <s v="สมุทรสาคร"/>
    <s v="-"/>
    <s v=""/>
    <s v="08/07/2025 04:53"/>
    <s v="-"/>
    <s v="J&amp;T COD"/>
    <s v="Tiktok"/>
    <s v="จ่ายทีหลัง / COD"/>
    <s v=""/>
    <s v="761486972842"/>
    <s v="08/07/2025 04:54"/>
  </r>
  <r>
    <x v="1"/>
    <x v="1"/>
    <n v="50"/>
    <n v="1"/>
    <s v="FOR95"/>
    <n v="100"/>
    <n v="0"/>
    <s v="ร้านที่4"/>
    <s v="น** ว***ย  เ***กำชัย"/>
    <s v="สมุทรสาคร"/>
    <s v="-"/>
    <s v=""/>
    <s v="08/07/2025 04:53"/>
    <s v="-"/>
    <s v="J&amp;T COD"/>
    <s v="Tiktok"/>
    <s v="จ่ายทีหลัง / COD"/>
    <s v=""/>
    <s v="761486972842"/>
    <s v="08/07/2025 04:54"/>
  </r>
  <r>
    <x v="8"/>
    <x v="9"/>
    <n v="50"/>
    <n v="6"/>
    <s v="FOR94"/>
    <n v="238"/>
    <n v="38"/>
    <s v="ร้านที่2"/>
    <s v="ม***ี ว***นุช"/>
    <s v="เชียงราย"/>
    <s v="-"/>
    <s v=""/>
    <s v="08/07/2025 04:23"/>
    <s v="-"/>
    <s v="J&amp;T COD"/>
    <s v="Tiktok"/>
    <s v="จ่ายทีหลัง / COD"/>
    <s v=""/>
    <s v="761405681886"/>
    <s v="08/07/2025 04:29"/>
  </r>
  <r>
    <x v="0"/>
    <x v="0"/>
    <n v="66.666666666666671"/>
    <n v="3"/>
    <s v="FOR93"/>
    <n v="109"/>
    <n v="9"/>
    <s v="ร้านที่2"/>
    <s v="ก**"/>
    <s v="ชลบุรี"/>
    <s v="-"/>
    <s v=""/>
    <s v="08/07/2025 03:59"/>
    <s v="-"/>
    <s v="Flash Express Thailand"/>
    <s v="Tiktok"/>
    <s v="tiktok"/>
    <s v=""/>
    <s v="THT20041YZ9BQ6Z"/>
    <s v="08/07/2025 03:58"/>
  </r>
  <r>
    <x v="2"/>
    <x v="2"/>
    <n v="50"/>
    <n v="1"/>
    <s v="FOR92"/>
    <n v="100"/>
    <n v="0"/>
    <s v="ร้านที่4"/>
    <s v="น***ซัน บ***"/>
    <s v="ยะลา"/>
    <s v="-"/>
    <s v=""/>
    <s v="08/07/2025 03:53"/>
    <s v="-"/>
    <s v="J&amp;T COD"/>
    <s v="Tiktok"/>
    <s v="จ่ายทีหลัง / COD"/>
    <s v=""/>
    <s v="761480969874"/>
    <s v="08/07/2025 03:53"/>
  </r>
  <r>
    <x v="3"/>
    <x v="3"/>
    <n v="50"/>
    <n v="1"/>
    <s v="FOR92"/>
    <n v="100"/>
    <n v="0"/>
    <s v="ร้านที่4"/>
    <s v="น***ซัน บ***"/>
    <s v="ยะลา"/>
    <s v="-"/>
    <s v=""/>
    <s v="08/07/2025 03:53"/>
    <s v="-"/>
    <s v="J&amp;T COD"/>
    <s v="Tiktok"/>
    <s v="จ่ายทีหลัง / COD"/>
    <s v=""/>
    <s v="761480969874"/>
    <s v="08/07/2025 03:53"/>
  </r>
  <r>
    <x v="1"/>
    <x v="1"/>
    <n v="50"/>
    <n v="1"/>
    <s v="FOR92"/>
    <n v="100"/>
    <n v="0"/>
    <s v="ร้านที่4"/>
    <s v="น***ซัน บ***"/>
    <s v="ยะลา"/>
    <s v="-"/>
    <s v=""/>
    <s v="08/07/2025 03:53"/>
    <s v="-"/>
    <s v="J&amp;T COD"/>
    <s v="Tiktok"/>
    <s v="จ่ายทีหลัง / COD"/>
    <s v=""/>
    <s v="761480969874"/>
    <s v="08/07/2025 03:53"/>
  </r>
  <r>
    <x v="8"/>
    <x v="9"/>
    <n v="50"/>
    <n v="6"/>
    <s v="FOR91"/>
    <n v="175.68"/>
    <n v="0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08/07/2025 03:43"/>
    <s v="-"/>
    <s v="Kerry_dropoff"/>
    <s v="Lazada"/>
    <s v="lazada"/>
    <s v=""/>
    <s v="LEXPU0585507873"/>
    <s v="08/07/2025 03:43"/>
  </r>
  <r>
    <x v="21"/>
    <x v="29"/>
    <n v="49.63"/>
    <n v="2"/>
    <s v="FOR90"/>
    <n v="117.26"/>
    <n v="18"/>
    <s v="ร้านที่1"/>
    <s v="นางสาว วิลาสินี ศรมณี"/>
    <s v="444/80 หมู่บ้านสัมมากร ถนนรามคำแหง 162/1_x000a__x000a_สะพานสูง/ Sapan Sungกรุงเทพมหานคร/ Bangkok_x000a_10240"/>
    <s v="10240"/>
    <s v="660815827611"/>
    <s v="08/07/2025 01:55"/>
    <s v="-"/>
    <s v="Kerry_dropoff"/>
    <s v="Lazada"/>
    <s v="lazada"/>
    <s v=""/>
    <s v="LEXPU0585521232"/>
    <s v="08/07/2025 01:55"/>
  </r>
  <r>
    <x v="8"/>
    <x v="9"/>
    <n v="33.333333333333336"/>
    <n v="3"/>
    <s v="FOR89"/>
    <n v="100"/>
    <n v="0"/>
    <s v="ร้านที่2"/>
    <s v="p***apa"/>
    <s v="ขอนแก่น"/>
    <s v="-"/>
    <s v=""/>
    <s v="08/07/2025 01:06"/>
    <s v="-"/>
    <s v="J&amp;T Express"/>
    <s v="Tiktok"/>
    <s v="tiktok"/>
    <s v="ขอฝอยทองกับใบเตยนะคะ อีกอันคละได้(ไม่ทานกาแฟ)"/>
    <s v="761419480846"/>
    <s v="08/07/2025 01:18"/>
  </r>
  <r>
    <x v="2"/>
    <x v="2"/>
    <n v="50"/>
    <n v="2"/>
    <s v="FOR88"/>
    <n v="200"/>
    <n v="0"/>
    <s v="ร้านที่4"/>
    <s v="ส***ุทธ์ ค***ันทึก"/>
    <s v="นครราชสีมา"/>
    <s v="-"/>
    <s v=""/>
    <s v="08/07/2025 01:04"/>
    <s v="-"/>
    <s v="J&amp;T COD"/>
    <s v="Tiktok"/>
    <s v="จ่ายทีหลัง / COD"/>
    <s v=""/>
    <s v="761424895851"/>
    <s v="08/07/2025 01:07"/>
  </r>
  <r>
    <x v="3"/>
    <x v="3"/>
    <n v="50"/>
    <n v="2"/>
    <s v="FOR88"/>
    <n v="200"/>
    <n v="0"/>
    <s v="ร้านที่4"/>
    <s v="ส***ุทธ์ ค***ันทึก"/>
    <s v="นครราชสีมา"/>
    <s v="-"/>
    <s v=""/>
    <s v="08/07/2025 01:04"/>
    <s v="-"/>
    <s v="J&amp;T COD"/>
    <s v="Tiktok"/>
    <s v="จ่ายทีหลัง / COD"/>
    <s v=""/>
    <s v="761424895851"/>
    <s v="08/07/2025 01:07"/>
  </r>
  <r>
    <x v="1"/>
    <x v="1"/>
    <n v="50"/>
    <n v="2"/>
    <s v="FOR88"/>
    <n v="200"/>
    <n v="0"/>
    <s v="ร้านที่4"/>
    <s v="ส***ุทธ์ ค***ันทึก"/>
    <s v="นครราชสีมา"/>
    <s v="-"/>
    <s v=""/>
    <s v="08/07/2025 01:04"/>
    <s v="-"/>
    <s v="J&amp;T COD"/>
    <s v="Tiktok"/>
    <s v="จ่ายทีหลัง / COD"/>
    <s v=""/>
    <s v="761424895851"/>
    <s v="08/07/2025 01:07"/>
  </r>
  <r>
    <x v="2"/>
    <x v="2"/>
    <n v="50"/>
    <n v="1"/>
    <s v="FOR87"/>
    <n v="100"/>
    <n v="0"/>
    <s v="ร้านที่4"/>
    <s v="ก***ตูน"/>
    <s v="สุราษฎร์ธานี"/>
    <s v="-"/>
    <s v=""/>
    <s v="08/07/2025 00:55"/>
    <s v="-"/>
    <s v="J&amp;T COD"/>
    <s v="Tiktok"/>
    <s v="จ่ายทีหลัง / COD"/>
    <s v=""/>
    <s v="761491475883"/>
    <s v="08/07/2025 00:55"/>
  </r>
  <r>
    <x v="3"/>
    <x v="3"/>
    <n v="50"/>
    <n v="1"/>
    <s v="FOR87"/>
    <n v="100"/>
    <n v="0"/>
    <s v="ร้านที่4"/>
    <s v="ก***ตูน"/>
    <s v="สุราษฎร์ธานี"/>
    <s v="-"/>
    <s v=""/>
    <s v="08/07/2025 00:55"/>
    <s v="-"/>
    <s v="J&amp;T COD"/>
    <s v="Tiktok"/>
    <s v="จ่ายทีหลัง / COD"/>
    <s v=""/>
    <s v="761491475883"/>
    <s v="08/07/2025 00:55"/>
  </r>
  <r>
    <x v="1"/>
    <x v="1"/>
    <n v="50"/>
    <n v="1"/>
    <s v="FOR87"/>
    <n v="100"/>
    <n v="0"/>
    <s v="ร้านที่4"/>
    <s v="ก***ตูน"/>
    <s v="สุราษฎร์ธานี"/>
    <s v="-"/>
    <s v=""/>
    <s v="08/07/2025 00:55"/>
    <s v="-"/>
    <s v="J&amp;T COD"/>
    <s v="Tiktok"/>
    <s v="จ่ายทีหลัง / COD"/>
    <s v=""/>
    <s v="761491475883"/>
    <s v="08/07/2025 00:55"/>
  </r>
  <r>
    <x v="8"/>
    <x v="9"/>
    <n v="33.333333333333336"/>
    <n v="9"/>
    <s v="FOR86"/>
    <n v="300"/>
    <n v="0"/>
    <s v="ร้านที่2"/>
    <s v="พ***รีเกียรติศักดิ์  อ***ย์"/>
    <s v="กาญจนบุรี"/>
    <s v="-"/>
    <s v=""/>
    <s v="08/07/2025 00:41"/>
    <s v="-"/>
    <s v="J&amp;T COD"/>
    <s v="Tiktok"/>
    <s v="จ่ายทีหลัง / COD"/>
    <s v=""/>
    <s v="761486785872"/>
    <s v="08/07/2025 00:41"/>
  </r>
  <r>
    <x v="0"/>
    <x v="0"/>
    <n v="66.666666666666671"/>
    <n v="3"/>
    <s v="FOR85"/>
    <n v="100"/>
    <n v="0"/>
    <s v="ร้านที่2"/>
    <s v="พ***รีเกียรติศักดิ์  อ***ย์"/>
    <s v="กาญจนบุรี"/>
    <s v="-"/>
    <s v=""/>
    <s v="08/07/2025 00:33"/>
    <s v="-"/>
    <s v="J&amp;T COD"/>
    <s v="Tiktok"/>
    <s v="จ่ายทีหลัง / COD"/>
    <s v=""/>
    <s v="761488781863"/>
    <s v="08/07/2025 00:34"/>
  </r>
  <r>
    <x v="1"/>
    <x v="1"/>
    <n v="60"/>
    <n v="3"/>
    <s v="FOR84"/>
    <n v="0"/>
    <n v="0"/>
    <s v="ร้านที่1"/>
    <s v="นา"/>
    <s v="111/104 หมู่5 · พันท้ายนรสิงห์/ Phan Thai Norasing_x000a__x000a_เมืองสมุทรสาคร/ Mueang Samut Sakhonสมุทรสาคร/ Samut Sakhon_x000a_74000"/>
    <s v="74000"/>
    <s v="660865233265"/>
    <s v="08/07/2025 00:33"/>
    <s v="-"/>
    <s v="Kerry_dropoff"/>
    <s v="Lazada"/>
    <s v="lazada"/>
    <s v=""/>
    <s v="LEXPU0585519971"/>
    <s v="08/07/2025 00:33"/>
  </r>
  <r>
    <x v="2"/>
    <x v="11"/>
    <n v="0"/>
    <n v="1"/>
    <s v="FOR84"/>
    <n v="0"/>
    <n v="0"/>
    <s v="ร้านที่1"/>
    <s v="นา"/>
    <s v="111/104 หมู่5 · พันท้ายนรสิงห์/ Phan Thai Norasing_x000a__x000a_เมืองสมุทรสาคร/ Mueang Samut Sakhonสมุทรสาคร/ Samut Sakhon_x000a_74000"/>
    <s v="74000"/>
    <s v="660865233265"/>
    <s v="08/07/2025 00:33"/>
    <s v="-"/>
    <s v="Kerry_dropoff"/>
    <s v="Lazada"/>
    <s v="lazada"/>
    <s v=""/>
    <s v="LEXPU0585519971"/>
    <s v="08/07/2025 00:33"/>
  </r>
  <r>
    <x v="2"/>
    <x v="2"/>
    <n v="50"/>
    <n v="1"/>
    <s v="FOR82"/>
    <n v="100"/>
    <n v="0"/>
    <s v="ร้านที่4"/>
    <s v="พ***ร แ***ผะกา"/>
    <s v="ประจวบคีรีขันธ์"/>
    <s v="-"/>
    <s v=""/>
    <s v="08/07/2025 00:21"/>
    <s v="-"/>
    <s v="J&amp;T COD"/>
    <s v="Tiktok"/>
    <s v="จ่ายทีหลัง / COD"/>
    <s v=""/>
    <s v="761482768863"/>
    <s v="08/07/2025 00:31"/>
  </r>
  <r>
    <x v="3"/>
    <x v="3"/>
    <n v="50"/>
    <n v="1"/>
    <s v="FOR82"/>
    <n v="100"/>
    <n v="0"/>
    <s v="ร้านที่4"/>
    <s v="พ***ร แ***ผะกา"/>
    <s v="ประจวบคีรีขันธ์"/>
    <s v="-"/>
    <s v=""/>
    <s v="08/07/2025 00:21"/>
    <s v="-"/>
    <s v="J&amp;T COD"/>
    <s v="Tiktok"/>
    <s v="จ่ายทีหลัง / COD"/>
    <s v=""/>
    <s v="761482768863"/>
    <s v="08/07/2025 00:31"/>
  </r>
  <r>
    <x v="1"/>
    <x v="1"/>
    <n v="50"/>
    <n v="1"/>
    <s v="FOR82"/>
    <n v="100"/>
    <n v="0"/>
    <s v="ร้านที่4"/>
    <s v="พ***ร แ***ผะกา"/>
    <s v="ประจวบคีรีขันธ์"/>
    <s v="-"/>
    <s v=""/>
    <s v="08/07/2025 00:21"/>
    <s v="-"/>
    <s v="J&amp;T COD"/>
    <s v="Tiktok"/>
    <s v="จ่ายทีหลัง / COD"/>
    <s v=""/>
    <s v="761482768863"/>
    <s v="08/07/2025 00:31"/>
  </r>
  <r>
    <x v="2"/>
    <x v="2"/>
    <n v="50"/>
    <n v="2"/>
    <s v="FOR81"/>
    <n v="200"/>
    <n v="0"/>
    <s v="ร้านที่4"/>
    <s v="อ***รา ด***โพธิ์"/>
    <s v="กรุงเทพฯ"/>
    <s v="-"/>
    <s v=""/>
    <s v="08/07/2025 00:17"/>
    <s v="-"/>
    <s v="J&amp;T COD"/>
    <s v="Tiktok"/>
    <s v="จ่ายทีหลัง / COD"/>
    <s v=""/>
    <s v="761409892865"/>
    <s v="08/07/2025 00:31"/>
  </r>
  <r>
    <x v="3"/>
    <x v="3"/>
    <n v="50"/>
    <n v="2"/>
    <s v="FOR81"/>
    <n v="200"/>
    <n v="0"/>
    <s v="ร้านที่4"/>
    <s v="อ***รา ด***โพธิ์"/>
    <s v="กรุงเทพฯ"/>
    <s v="-"/>
    <s v=""/>
    <s v="08/07/2025 00:17"/>
    <s v="-"/>
    <s v="J&amp;T COD"/>
    <s v="Tiktok"/>
    <s v="จ่ายทีหลัง / COD"/>
    <s v=""/>
    <s v="761409892865"/>
    <s v="08/07/2025 00:31"/>
  </r>
  <r>
    <x v="1"/>
    <x v="1"/>
    <n v="50"/>
    <n v="2"/>
    <s v="FOR81"/>
    <n v="200"/>
    <n v="0"/>
    <s v="ร้านที่4"/>
    <s v="อ***รา ด***โพธิ์"/>
    <s v="กรุงเทพฯ"/>
    <s v="-"/>
    <s v=""/>
    <s v="08/07/2025 00:17"/>
    <s v="-"/>
    <s v="J&amp;T COD"/>
    <s v="Tiktok"/>
    <s v="จ่ายทีหลัง / COD"/>
    <s v=""/>
    <s v="761409892865"/>
    <s v="08/07/2025 00:31"/>
  </r>
  <r>
    <x v="1"/>
    <x v="1"/>
    <n v="42"/>
    <n v="1"/>
    <s v="FOR80"/>
    <n v="209"/>
    <n v="0"/>
    <s v="ร้านที่1"/>
    <s v="ส******์"/>
    <s v="******, แยก 1, บางโคล่, เขตบางคอแหลม แขวงบางโคล่ เขตบางคอแหลม จังหวัดกรุงเทพมหานคร 10120"/>
    <s v="10120"/>
    <s v="70"/>
    <s v="08/07/2025 00:33"/>
    <s v="-"/>
    <s v="SPX Express"/>
    <s v="Shopee"/>
    <s v="shopee"/>
    <s v=""/>
    <s v="TH259579539472C"/>
    <s v="08/07/2025 00:04"/>
  </r>
  <r>
    <x v="9"/>
    <x v="12"/>
    <n v="45"/>
    <n v="1"/>
    <s v="FOR80"/>
    <n v="209"/>
    <n v="0"/>
    <s v="ร้านที่1"/>
    <s v="ส******์"/>
    <s v="******, แยก 1, บางโคล่, เขตบางคอแหลม แขวงบางโคล่ เขตบางคอแหลม จังหวัดกรุงเทพมหานคร 10120"/>
    <s v="10120"/>
    <s v="70"/>
    <s v="08/07/2025 00:33"/>
    <s v="-"/>
    <s v="SPX Express"/>
    <s v="Shopee"/>
    <s v="shopee"/>
    <s v=""/>
    <s v="TH259579539472C"/>
    <s v="08/07/2025 00:04"/>
  </r>
  <r>
    <x v="10"/>
    <x v="13"/>
    <n v="65"/>
    <n v="1"/>
    <s v="FOR80"/>
    <n v="209"/>
    <n v="0"/>
    <s v="ร้านที่1"/>
    <s v="ส******์"/>
    <s v="******, แยก 1, บางโคล่, เขตบางคอแหลม แขวงบางโคล่ เขตบางคอแหลม จังหวัดกรุงเทพมหานคร 10120"/>
    <s v="10120"/>
    <s v="70"/>
    <s v="08/07/2025 00:33"/>
    <s v="-"/>
    <s v="SPX Express"/>
    <s v="Shopee"/>
    <s v="shopee"/>
    <s v=""/>
    <s v="TH259579539472C"/>
    <s v="08/07/2025 00:04"/>
  </r>
  <r>
    <x v="8"/>
    <x v="9"/>
    <n v="57"/>
    <n v="1"/>
    <s v="FOR80"/>
    <n v="209"/>
    <n v="0"/>
    <s v="ร้านที่1"/>
    <s v="ส******์"/>
    <s v="******, แยก 1, บางโคล่, เขตบางคอแหลม แขวงบางโคล่ เขตบางคอแหลม จังหวัดกรุงเทพมหานคร 10120"/>
    <s v="10120"/>
    <s v="70"/>
    <s v="08/07/2025 00:33"/>
    <s v="-"/>
    <s v="SPX Express"/>
    <s v="Shopee"/>
    <s v="shopee"/>
    <s v=""/>
    <s v="TH259579539472C"/>
    <s v="08/07/2025 00:0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x v="0"/>
    <n v="66.666666666666671"/>
    <n v="3"/>
    <s v="FOY1"/>
    <n v="100"/>
    <n v="0"/>
    <s v="ร้านที่4"/>
    <s v="ส***รณี ผ***ูมิ"/>
    <s v="ปทุมธานี"/>
    <s v="-"/>
    <s v=""/>
    <s v="09/07/2025 23:55"/>
    <s v="-"/>
    <s v="J&amp;T Express"/>
    <s v="Tiktok"/>
    <s v="tiktok"/>
    <s v=""/>
    <s v="-"/>
    <s v="09/07/2025 23:59"/>
  </r>
  <r>
    <x v="1"/>
    <x v="1"/>
    <n v="50"/>
    <n v="2"/>
    <s v="FOY0"/>
    <n v="200"/>
    <n v="0"/>
    <s v="ร้านที่4"/>
    <s v="ว***พงศ์ พ***จรรยานุกูล"/>
    <s v="Samut Prakan"/>
    <s v="-"/>
    <s v=""/>
    <s v="09/07/2025 23:49"/>
    <s v="-"/>
    <s v="Flash Express Thailand COD"/>
    <s v="Tiktok"/>
    <s v="จ่ายทีหลัง / COD"/>
    <s v=""/>
    <s v="-"/>
    <s v="09/07/2025 23:54"/>
  </r>
  <r>
    <x v="2"/>
    <x v="2"/>
    <n v="50"/>
    <n v="2"/>
    <s v="FOY0"/>
    <n v="200"/>
    <n v="0"/>
    <s v="ร้านที่4"/>
    <s v="ว***พงศ์ พ***จรรยานุกูล"/>
    <s v="Samut Prakan"/>
    <s v="-"/>
    <s v=""/>
    <s v="09/07/2025 23:49"/>
    <s v="-"/>
    <s v="Flash Express Thailand COD"/>
    <s v="Tiktok"/>
    <s v="จ่ายทีหลัง / COD"/>
    <s v=""/>
    <s v="-"/>
    <s v="09/07/2025 23:54"/>
  </r>
  <r>
    <x v="3"/>
    <x v="3"/>
    <n v="50"/>
    <n v="2"/>
    <s v="FOY0"/>
    <n v="200"/>
    <n v="0"/>
    <s v="ร้านที่4"/>
    <s v="ว***พงศ์ พ***จรรยานุกูล"/>
    <s v="Samut Prakan"/>
    <s v="-"/>
    <s v=""/>
    <s v="09/07/2025 23:49"/>
    <s v="-"/>
    <s v="Flash Express Thailand COD"/>
    <s v="Tiktok"/>
    <s v="จ่ายทีหลัง / COD"/>
    <s v=""/>
    <s v="-"/>
    <s v="09/07/2025 23:54"/>
  </r>
  <r>
    <x v="1"/>
    <x v="1"/>
    <n v="50"/>
    <n v="1"/>
    <s v="FOX98"/>
    <n v="100"/>
    <n v="0"/>
    <s v="ร้านที่4"/>
    <s v="ร***ะห์"/>
    <s v="สมุทรปราการ"/>
    <s v="-"/>
    <s v=""/>
    <s v="09/07/2025 23:39"/>
    <s v="-"/>
    <s v="J&amp;T COD"/>
    <s v="Tiktok"/>
    <s v="จ่ายทีหลัง / COD"/>
    <s v=""/>
    <s v="-"/>
    <s v="09/07/2025 23:45"/>
  </r>
  <r>
    <x v="2"/>
    <x v="2"/>
    <n v="50"/>
    <n v="1"/>
    <s v="FOX98"/>
    <n v="100"/>
    <n v="0"/>
    <s v="ร้านที่4"/>
    <s v="ร***ะห์"/>
    <s v="สมุทรปราการ"/>
    <s v="-"/>
    <s v=""/>
    <s v="09/07/2025 23:39"/>
    <s v="-"/>
    <s v="J&amp;T COD"/>
    <s v="Tiktok"/>
    <s v="จ่ายทีหลัง / COD"/>
    <s v=""/>
    <s v="-"/>
    <s v="09/07/2025 23:45"/>
  </r>
  <r>
    <x v="3"/>
    <x v="3"/>
    <n v="50"/>
    <n v="1"/>
    <s v="FOX98"/>
    <n v="100"/>
    <n v="0"/>
    <s v="ร้านที่4"/>
    <s v="ร***ะห์"/>
    <s v="สมุทรปราการ"/>
    <s v="-"/>
    <s v=""/>
    <s v="09/07/2025 23:39"/>
    <s v="-"/>
    <s v="J&amp;T COD"/>
    <s v="Tiktok"/>
    <s v="จ่ายทีหลัง / COD"/>
    <s v=""/>
    <s v="-"/>
    <s v="09/07/2025 23:45"/>
  </r>
  <r>
    <x v="1"/>
    <x v="1"/>
    <n v="50"/>
    <n v="1"/>
    <s v="FOX97"/>
    <n v="109"/>
    <n v="9"/>
    <s v="ร้านที่4"/>
    <s v="L***ste N*"/>
    <s v="ระนอง"/>
    <s v="-"/>
    <s v=""/>
    <s v="09/07/2025 23:36"/>
    <s v="-"/>
    <s v="J&amp;T COD"/>
    <s v="Tiktok"/>
    <s v="จ่ายทีหลัง / COD"/>
    <s v=""/>
    <s v="-"/>
    <s v="09/07/2025 23:42"/>
  </r>
  <r>
    <x v="2"/>
    <x v="2"/>
    <n v="50"/>
    <n v="1"/>
    <s v="FOX97"/>
    <n v="109"/>
    <n v="9"/>
    <s v="ร้านที่4"/>
    <s v="L***ste N*"/>
    <s v="ระนอง"/>
    <s v="-"/>
    <s v=""/>
    <s v="09/07/2025 23:36"/>
    <s v="-"/>
    <s v="J&amp;T COD"/>
    <s v="Tiktok"/>
    <s v="จ่ายทีหลัง / COD"/>
    <s v=""/>
    <s v="-"/>
    <s v="09/07/2025 23:42"/>
  </r>
  <r>
    <x v="3"/>
    <x v="3"/>
    <n v="50"/>
    <n v="1"/>
    <s v="FOX97"/>
    <n v="109"/>
    <n v="9"/>
    <s v="ร้านที่4"/>
    <s v="L***ste N*"/>
    <s v="ระนอง"/>
    <s v="-"/>
    <s v=""/>
    <s v="09/07/2025 23:36"/>
    <s v="-"/>
    <s v="J&amp;T COD"/>
    <s v="Tiktok"/>
    <s v="จ่ายทีหลัง / COD"/>
    <s v=""/>
    <s v="-"/>
    <s v="09/07/2025 23:41"/>
  </r>
  <r>
    <x v="4"/>
    <x v="4"/>
    <n v="50"/>
    <n v="6"/>
    <s v="FOX96"/>
    <n v="200"/>
    <n v="0"/>
    <s v="ร้านที่2"/>
    <s v="K บ**"/>
    <s v="ลพบุรี"/>
    <s v="-"/>
    <s v=""/>
    <s v="09/07/2025 23:33"/>
    <s v="-"/>
    <s v="J&amp;T COD"/>
    <s v="Tiktok"/>
    <s v="จ่ายทีหลัง / COD"/>
    <s v=""/>
    <s v="-"/>
    <s v="09/07/2025 23:34"/>
  </r>
  <r>
    <x v="1"/>
    <x v="1"/>
    <n v="50"/>
    <n v="2"/>
    <s v="FOX94"/>
    <n v="200"/>
    <n v="0"/>
    <s v="ร้านที่4"/>
    <s v="น***ตร ด***ี"/>
    <s v="ลำพูน"/>
    <s v="-"/>
    <s v=""/>
    <s v="09/07/2025 23:19"/>
    <s v="-"/>
    <s v="J&amp;T COD"/>
    <s v="Tiktok"/>
    <s v="จ่ายทีหลัง / COD"/>
    <s v=""/>
    <s v="-"/>
    <s v="09/07/2025 23:19"/>
  </r>
  <r>
    <x v="2"/>
    <x v="2"/>
    <n v="50"/>
    <n v="2"/>
    <s v="FOX94"/>
    <n v="200"/>
    <n v="0"/>
    <s v="ร้านที่4"/>
    <s v="น***ตร ด***ี"/>
    <s v="ลำพูน"/>
    <s v="-"/>
    <s v=""/>
    <s v="09/07/2025 23:19"/>
    <s v="-"/>
    <s v="J&amp;T COD"/>
    <s v="Tiktok"/>
    <s v="จ่ายทีหลัง / COD"/>
    <s v=""/>
    <s v="-"/>
    <s v="09/07/2025 23:19"/>
  </r>
  <r>
    <x v="3"/>
    <x v="3"/>
    <n v="50"/>
    <n v="2"/>
    <s v="FOX94"/>
    <n v="200"/>
    <n v="0"/>
    <s v="ร้านที่4"/>
    <s v="น***ตร ด***ี"/>
    <s v="ลำพูน"/>
    <s v="-"/>
    <s v=""/>
    <s v="09/07/2025 23:19"/>
    <s v="-"/>
    <s v="J&amp;T COD"/>
    <s v="Tiktok"/>
    <s v="จ่ายทีหลัง / COD"/>
    <s v=""/>
    <s v="-"/>
    <s v="09/07/2025 23:19"/>
  </r>
  <r>
    <x v="0"/>
    <x v="0"/>
    <n v="66.666666666666671"/>
    <n v="12"/>
    <s v="FOX93"/>
    <n v="400"/>
    <n v="0"/>
    <s v="ร้านที่2"/>
    <s v=""/>
    <s v=""/>
    <s v="-"/>
    <s v=""/>
    <s v="09/07/2025 23:18"/>
    <s v="-"/>
    <s v="J&amp;T Express"/>
    <s v="Tiktok"/>
    <s v="tiktok"/>
    <s v="โปรดระบุห้ามโยน"/>
    <s v="-"/>
    <s v="09/07/2025 23:17"/>
  </r>
  <r>
    <x v="5"/>
    <x v="5"/>
    <n v="71"/>
    <n v="3"/>
    <s v="FOX91"/>
    <n v="36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7/2025 23:47"/>
    <s v="-"/>
    <s v="SPX Express"/>
    <s v="Shopee"/>
    <s v="shopee"/>
    <s v=""/>
    <s v="-"/>
    <s v="09/07/2025 23:12"/>
  </r>
  <r>
    <x v="5"/>
    <x v="5"/>
    <n v="78"/>
    <n v="1"/>
    <s v="FOX91"/>
    <n v="36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7/2025 23:47"/>
    <s v="-"/>
    <s v="SPX Express"/>
    <s v="Shopee"/>
    <s v="shopee"/>
    <s v=""/>
    <s v="-"/>
    <s v="09/07/2025 23:12"/>
  </r>
  <r>
    <x v="5"/>
    <x v="5"/>
    <n v="70"/>
    <n v="1"/>
    <s v="FOX91"/>
    <n v="361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7/2025 23:47"/>
    <s v="-"/>
    <s v="SPX Express"/>
    <s v="Shopee"/>
    <s v="shopee"/>
    <s v=""/>
    <s v="-"/>
    <s v="09/07/2025 23:12"/>
  </r>
  <r>
    <x v="1"/>
    <x v="1"/>
    <n v="50"/>
    <n v="1"/>
    <s v="FOX90"/>
    <n v="300"/>
    <n v="0"/>
    <s v="ร้านที่4"/>
    <s v="ส***ญญา ค***"/>
    <s v="มหาสารคาม"/>
    <s v="-"/>
    <s v=""/>
    <s v="09/07/2025 23:08"/>
    <s v="-"/>
    <s v="J&amp;T COD"/>
    <s v="Tiktok"/>
    <s v="จ่ายทีหลัง / COD"/>
    <s v="โปรดระบุห้ามโยน"/>
    <s v="-"/>
    <s v="09/07/2025 23:08"/>
  </r>
  <r>
    <x v="2"/>
    <x v="2"/>
    <n v="50"/>
    <n v="1"/>
    <s v="FOX90"/>
    <n v="300"/>
    <n v="0"/>
    <s v="ร้านที่4"/>
    <s v="ส***ญญา ค***"/>
    <s v="มหาสารคาม"/>
    <s v="-"/>
    <s v=""/>
    <s v="09/07/2025 23:08"/>
    <s v="-"/>
    <s v="J&amp;T COD"/>
    <s v="Tiktok"/>
    <s v="จ่ายทีหลัง / COD"/>
    <s v="โปรดระบุห้ามโยน"/>
    <s v="-"/>
    <s v="09/07/2025 23:08"/>
  </r>
  <r>
    <x v="3"/>
    <x v="3"/>
    <n v="50"/>
    <n v="1"/>
    <s v="FOX90"/>
    <n v="300"/>
    <n v="0"/>
    <s v="ร้านที่4"/>
    <s v="ส***ญญา ค***"/>
    <s v="มหาสารคาม"/>
    <s v="-"/>
    <s v=""/>
    <s v="09/07/2025 23:08"/>
    <s v="-"/>
    <s v="J&amp;T COD"/>
    <s v="Tiktok"/>
    <s v="จ่ายทีหลัง / COD"/>
    <s v="โปรดระบุห้ามโยน"/>
    <s v="-"/>
    <s v="09/07/2025 23:08"/>
  </r>
  <r>
    <x v="1"/>
    <x v="1"/>
    <n v="50"/>
    <n v="2"/>
    <s v="FOX90"/>
    <n v="300"/>
    <n v="0"/>
    <s v="ร้านที่4"/>
    <s v="ส***ญญา ค***"/>
    <s v="มหาสารคาม"/>
    <s v="-"/>
    <s v=""/>
    <s v="09/07/2025 23:08"/>
    <s v="-"/>
    <s v="J&amp;T COD"/>
    <s v="Tiktok"/>
    <s v="จ่ายทีหลัง / COD"/>
    <s v="โปรดระบุห้ามโยน"/>
    <s v="-"/>
    <s v="09/07/2025 23:08"/>
  </r>
  <r>
    <x v="2"/>
    <x v="2"/>
    <n v="50"/>
    <n v="2"/>
    <s v="FOX90"/>
    <n v="300"/>
    <n v="0"/>
    <s v="ร้านที่4"/>
    <s v="ส***ญญา ค***"/>
    <s v="มหาสารคาม"/>
    <s v="-"/>
    <s v=""/>
    <s v="09/07/2025 23:08"/>
    <s v="-"/>
    <s v="J&amp;T COD"/>
    <s v="Tiktok"/>
    <s v="จ่ายทีหลัง / COD"/>
    <s v="โปรดระบุห้ามโยน"/>
    <s v="-"/>
    <s v="09/07/2025 23:08"/>
  </r>
  <r>
    <x v="3"/>
    <x v="3"/>
    <n v="50"/>
    <n v="2"/>
    <s v="FOX90"/>
    <n v="300"/>
    <n v="0"/>
    <s v="ร้านที่4"/>
    <s v="ส***ญญา ค***"/>
    <s v="มหาสารคาม"/>
    <s v="-"/>
    <s v=""/>
    <s v="09/07/2025 23:08"/>
    <s v="-"/>
    <s v="J&amp;T COD"/>
    <s v="Tiktok"/>
    <s v="จ่ายทีหลัง / COD"/>
    <s v="โปรดระบุห้ามโยน"/>
    <s v="-"/>
    <s v="09/07/2025 23:08"/>
  </r>
  <r>
    <x v="6"/>
    <x v="6"/>
    <n v="66.666666666666671"/>
    <n v="6"/>
    <s v="FOX89"/>
    <n v="200"/>
    <n v="0"/>
    <s v="ร้านที่2"/>
    <s v="เ***อวัลย์.อินหอม"/>
    <s v="ชลบุรี"/>
    <s v="-"/>
    <s v=""/>
    <s v="09/07/2025 23:07"/>
    <s v="-"/>
    <s v="Flash Express Thailand COD"/>
    <s v="Tiktok"/>
    <s v="จ่ายทีหลัง / COD"/>
    <s v=""/>
    <s v="-"/>
    <s v="09/07/2025 23:07"/>
  </r>
  <r>
    <x v="1"/>
    <x v="1"/>
    <n v="50"/>
    <n v="1"/>
    <s v="FOX88"/>
    <n v="100"/>
    <n v="0"/>
    <s v="ร้านที่4"/>
    <s v="K***"/>
    <s v="ขอนแก่น"/>
    <s v="-"/>
    <s v=""/>
    <s v="09/07/2025 23:04"/>
    <s v="-"/>
    <s v="J&amp;T COD"/>
    <s v="Tiktok"/>
    <s v="จ่ายทีหลัง / COD"/>
    <s v=""/>
    <s v="-"/>
    <s v="09/07/2025 23:05"/>
  </r>
  <r>
    <x v="2"/>
    <x v="2"/>
    <n v="50"/>
    <n v="1"/>
    <s v="FOX88"/>
    <n v="100"/>
    <n v="0"/>
    <s v="ร้านที่4"/>
    <s v="K***"/>
    <s v="ขอนแก่น"/>
    <s v="-"/>
    <s v=""/>
    <s v="09/07/2025 23:04"/>
    <s v="-"/>
    <s v="J&amp;T COD"/>
    <s v="Tiktok"/>
    <s v="จ่ายทีหลัง / COD"/>
    <s v=""/>
    <s v="-"/>
    <s v="09/07/2025 23:05"/>
  </r>
  <r>
    <x v="3"/>
    <x v="3"/>
    <n v="50"/>
    <n v="1"/>
    <s v="FOX88"/>
    <n v="100"/>
    <n v="0"/>
    <s v="ร้านที่4"/>
    <s v="K***"/>
    <s v="ขอนแก่น"/>
    <s v="-"/>
    <s v=""/>
    <s v="09/07/2025 23:04"/>
    <s v="-"/>
    <s v="J&amp;T COD"/>
    <s v="Tiktok"/>
    <s v="จ่ายทีหลัง / COD"/>
    <s v=""/>
    <s v="-"/>
    <s v="09/07/2025 23:05"/>
  </r>
  <r>
    <x v="1"/>
    <x v="1"/>
    <n v="50"/>
    <n v="3"/>
    <s v="FOX87"/>
    <n v="300"/>
    <n v="0"/>
    <s v="ร้านที่4"/>
    <s v="อ***    ต***งตา"/>
    <s v="ลพบุรี"/>
    <s v="-"/>
    <s v=""/>
    <s v="09/07/2025 22:56"/>
    <s v="-"/>
    <s v="J&amp;T COD"/>
    <s v="Tiktok"/>
    <s v="จ่ายทีหลัง / COD"/>
    <s v=""/>
    <s v="-"/>
    <s v="09/07/2025 22:56"/>
  </r>
  <r>
    <x v="2"/>
    <x v="2"/>
    <n v="50"/>
    <n v="3"/>
    <s v="FOX87"/>
    <n v="300"/>
    <n v="0"/>
    <s v="ร้านที่4"/>
    <s v="อ***    ต***งตา"/>
    <s v="ลพบุรี"/>
    <s v="-"/>
    <s v=""/>
    <s v="09/07/2025 22:56"/>
    <s v="-"/>
    <s v="J&amp;T COD"/>
    <s v="Tiktok"/>
    <s v="จ่ายทีหลัง / COD"/>
    <s v=""/>
    <s v="-"/>
    <s v="09/07/2025 22:56"/>
  </r>
  <r>
    <x v="3"/>
    <x v="3"/>
    <n v="50"/>
    <n v="3"/>
    <s v="FOX87"/>
    <n v="300"/>
    <n v="0"/>
    <s v="ร้านที่4"/>
    <s v="อ***    ต***งตา"/>
    <s v="ลพบุรี"/>
    <s v="-"/>
    <s v=""/>
    <s v="09/07/2025 22:56"/>
    <s v="-"/>
    <s v="J&amp;T COD"/>
    <s v="Tiktok"/>
    <s v="จ่ายทีหลัง / COD"/>
    <s v=""/>
    <s v="-"/>
    <s v="09/07/2025 22:56"/>
  </r>
  <r>
    <x v="1"/>
    <x v="1"/>
    <n v="50"/>
    <n v="2"/>
    <s v="FOX85"/>
    <n v="200"/>
    <n v="0"/>
    <s v="ร้านที่4"/>
    <s v="ล*** ม***สวาย"/>
    <s v="ปทุมธานี"/>
    <s v="-"/>
    <s v=""/>
    <s v="09/07/2025 22:42"/>
    <s v="-"/>
    <s v="Flash Express Thailand COD"/>
    <s v="Tiktok"/>
    <s v="จ่ายทีหลัง / COD"/>
    <s v=""/>
    <s v="-"/>
    <s v="09/07/2025 22:43"/>
  </r>
  <r>
    <x v="2"/>
    <x v="2"/>
    <n v="50"/>
    <n v="2"/>
    <s v="FOX85"/>
    <n v="200"/>
    <n v="0"/>
    <s v="ร้านที่4"/>
    <s v="ล*** ม***สวาย"/>
    <s v="ปทุมธานี"/>
    <s v="-"/>
    <s v=""/>
    <s v="09/07/2025 22:42"/>
    <s v="-"/>
    <s v="Flash Express Thailand COD"/>
    <s v="Tiktok"/>
    <s v="จ่ายทีหลัง / COD"/>
    <s v=""/>
    <s v="-"/>
    <s v="09/07/2025 22:43"/>
  </r>
  <r>
    <x v="3"/>
    <x v="3"/>
    <n v="50"/>
    <n v="2"/>
    <s v="FOX85"/>
    <n v="200"/>
    <n v="0"/>
    <s v="ร้านที่4"/>
    <s v="ล*** ม***สวาย"/>
    <s v="ปทุมธานี"/>
    <s v="-"/>
    <s v=""/>
    <s v="09/07/2025 22:42"/>
    <s v="-"/>
    <s v="Flash Express Thailand COD"/>
    <s v="Tiktok"/>
    <s v="จ่ายทีหลัง / COD"/>
    <s v=""/>
    <s v="-"/>
    <s v="09/07/2025 22:43"/>
  </r>
  <r>
    <x v="4"/>
    <x v="4"/>
    <n v="50"/>
    <n v="6"/>
    <s v="FOX84"/>
    <n v="200"/>
    <n v="0"/>
    <s v="ร้านที่2"/>
    <s v="ส***งพาหาร"/>
    <s v="กรุงเทพฯ"/>
    <s v="-"/>
    <s v=""/>
    <s v="09/07/2025 22:40"/>
    <s v="-"/>
    <s v="J&amp;T COD"/>
    <s v="Tiktok"/>
    <s v="จ่ายทีหลัง / COD"/>
    <s v=""/>
    <s v="-"/>
    <s v="09/07/2025 22:40"/>
  </r>
  <r>
    <x v="1"/>
    <x v="1"/>
    <n v="50"/>
    <n v="1"/>
    <s v="FOX83"/>
    <n v="104.7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9/07/2025 22:39"/>
    <s v="-"/>
    <s v="Kerry_dropoff"/>
    <s v="Lazada"/>
    <s v="lazada"/>
    <s v=""/>
    <s v="-"/>
    <s v="09/07/2025 22:40"/>
  </r>
  <r>
    <x v="2"/>
    <x v="2"/>
    <n v="50"/>
    <n v="1"/>
    <s v="FOX83"/>
    <n v="104.7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9/07/2025 22:39"/>
    <s v="-"/>
    <s v="Kerry_dropoff"/>
    <s v="Lazada"/>
    <s v="lazada"/>
    <s v=""/>
    <s v="-"/>
    <s v="09/07/2025 22:40"/>
  </r>
  <r>
    <x v="3"/>
    <x v="3"/>
    <n v="50"/>
    <n v="1"/>
    <s v="FOX83"/>
    <n v="104.72"/>
    <n v="7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09/07/2025 22:39"/>
    <s v="-"/>
    <s v="Kerry_dropoff"/>
    <s v="Lazada"/>
    <s v="lazada"/>
    <s v=""/>
    <s v="-"/>
    <s v="09/07/2025 22:39"/>
  </r>
  <r>
    <x v="4"/>
    <x v="4"/>
    <n v="50"/>
    <n v="6"/>
    <s v="FOX82"/>
    <n v="200"/>
    <n v="0"/>
    <s v="ร้านที่2"/>
    <s v="พ***ก. อ***มวงษ์"/>
    <s v="ตราด"/>
    <s v="-"/>
    <s v=""/>
    <s v="09/07/2025 22:35"/>
    <s v="-"/>
    <s v="J&amp;T COD"/>
    <s v="Tiktok"/>
    <s v="จ่ายทีหลัง / COD"/>
    <s v=""/>
    <s v="-"/>
    <s v="09/07/2025 22:35"/>
  </r>
  <r>
    <x v="5"/>
    <x v="5"/>
    <n v="66.333333333333329"/>
    <n v="3"/>
    <s v="FOX81"/>
    <n v="220"/>
    <n v="0"/>
    <s v="ร้านที่4"/>
    <s v="ร***กาแฟน้ำตกนางครวญ"/>
    <s v="ตาก"/>
    <s v="-"/>
    <s v=""/>
    <s v="09/07/2025 22:13"/>
    <s v="-"/>
    <s v="J&amp;T COD"/>
    <s v="Tiktok"/>
    <s v="จ่ายทีหลัง / COD"/>
    <s v=""/>
    <s v="-"/>
    <s v="09/07/2025 22:22"/>
  </r>
  <r>
    <x v="1"/>
    <x v="1"/>
    <n v="50"/>
    <n v="1"/>
    <s v="FOX80"/>
    <n v="100"/>
    <n v="0"/>
    <s v="ร้านที่4"/>
    <s v="เ***ชี่"/>
    <s v="กรุงเทพฯ"/>
    <s v="-"/>
    <s v=""/>
    <s v="09/07/2025 21:48"/>
    <s v="-"/>
    <s v="J&amp;T COD"/>
    <s v="Tiktok"/>
    <s v="จ่ายทีหลัง / COD"/>
    <s v=""/>
    <s v="-"/>
    <s v="09/07/2025 22:22"/>
  </r>
  <r>
    <x v="2"/>
    <x v="2"/>
    <n v="50"/>
    <n v="1"/>
    <s v="FOX80"/>
    <n v="100"/>
    <n v="0"/>
    <s v="ร้านที่4"/>
    <s v="เ***ชี่"/>
    <s v="กรุงเทพฯ"/>
    <s v="-"/>
    <s v=""/>
    <s v="09/07/2025 21:48"/>
    <s v="-"/>
    <s v="J&amp;T COD"/>
    <s v="Tiktok"/>
    <s v="จ่ายทีหลัง / COD"/>
    <s v=""/>
    <s v="-"/>
    <s v="09/07/2025 22:22"/>
  </r>
  <r>
    <x v="3"/>
    <x v="3"/>
    <n v="50"/>
    <n v="1"/>
    <s v="FOX80"/>
    <n v="100"/>
    <n v="0"/>
    <s v="ร้านที่4"/>
    <s v="เ***ชี่"/>
    <s v="กรุงเทพฯ"/>
    <s v="-"/>
    <s v=""/>
    <s v="09/07/2025 21:48"/>
    <s v="-"/>
    <s v="J&amp;T COD"/>
    <s v="Tiktok"/>
    <s v="จ่ายทีหลัง / COD"/>
    <s v=""/>
    <s v="-"/>
    <s v="09/07/2025 22:22"/>
  </r>
  <r>
    <x v="1"/>
    <x v="1"/>
    <n v="50"/>
    <n v="1"/>
    <s v="FOX78"/>
    <n v="100"/>
    <n v="0"/>
    <s v="ร้านที่4"/>
    <s v="เ***ุชหมูมะนาว"/>
    <s v="ปทุมธานี"/>
    <s v="-"/>
    <s v=""/>
    <s v="09/07/2025 21:32"/>
    <s v="-"/>
    <s v="Flash Express Thailand COD"/>
    <s v="Tiktok"/>
    <s v="จ่ายทีหลัง / COD"/>
    <s v=""/>
    <s v="-"/>
    <s v="09/07/2025 22:22"/>
  </r>
  <r>
    <x v="2"/>
    <x v="2"/>
    <n v="50"/>
    <n v="1"/>
    <s v="FOX78"/>
    <n v="100"/>
    <n v="0"/>
    <s v="ร้านที่4"/>
    <s v="เ***ุชหมูมะนาว"/>
    <s v="ปทุมธานี"/>
    <s v="-"/>
    <s v=""/>
    <s v="09/07/2025 21:32"/>
    <s v="-"/>
    <s v="Flash Express Thailand COD"/>
    <s v="Tiktok"/>
    <s v="จ่ายทีหลัง / COD"/>
    <s v=""/>
    <s v="-"/>
    <s v="09/07/2025 22:22"/>
  </r>
  <r>
    <x v="3"/>
    <x v="3"/>
    <n v="50"/>
    <n v="1"/>
    <s v="FOX78"/>
    <n v="100"/>
    <n v="0"/>
    <s v="ร้านที่4"/>
    <s v="เ***ุชหมูมะนาว"/>
    <s v="ปทุมธานี"/>
    <s v="-"/>
    <s v=""/>
    <s v="09/07/2025 21:32"/>
    <s v="-"/>
    <s v="Flash Express Thailand COD"/>
    <s v="Tiktok"/>
    <s v="จ่ายทีหลัง / COD"/>
    <s v=""/>
    <s v="-"/>
    <s v="09/07/2025 22:22"/>
  </r>
  <r>
    <x v="4"/>
    <x v="4"/>
    <n v="50"/>
    <n v="6"/>
    <s v="FOX77"/>
    <n v="200"/>
    <n v="0"/>
    <s v="ร้านที่2"/>
    <s v="ส***ลี บ***่อ"/>
    <s v="ชัยนาท"/>
    <s v="-"/>
    <s v=""/>
    <s v="09/07/2025 21:59"/>
    <s v="-"/>
    <s v="J&amp;T COD"/>
    <s v="Tiktok"/>
    <s v="จ่ายทีหลัง / COD"/>
    <s v=""/>
    <s v="-"/>
    <s v="09/07/2025 22:21"/>
  </r>
  <r>
    <x v="4"/>
    <x v="4"/>
    <n v="50"/>
    <n v="6"/>
    <s v="FOX76"/>
    <n v="200"/>
    <n v="0"/>
    <s v="ร้านที่2"/>
    <s v="ว*** จ***นยิ่งยง"/>
    <s v="สมุทรปราการ"/>
    <s v="-"/>
    <s v=""/>
    <s v="09/07/2025 21:56"/>
    <s v="-"/>
    <s v="Flash Express Thailand COD"/>
    <s v="Tiktok"/>
    <s v="จ่ายทีหลัง / COD"/>
    <s v=""/>
    <s v="-"/>
    <s v="09/07/2025 22:21"/>
  </r>
  <r>
    <x v="4"/>
    <x v="4"/>
    <n v="50"/>
    <n v="6"/>
    <s v="FOX75"/>
    <n v="200"/>
    <n v="0"/>
    <s v="ร้านที่2"/>
    <s v="อ***พล ศ***ินวงศ์ชัย"/>
    <s v="สมุทรปราการ"/>
    <s v="-"/>
    <s v=""/>
    <s v="09/07/2025 21:47"/>
    <s v="-"/>
    <s v="Flash Express Thailand COD"/>
    <s v="Tiktok"/>
    <s v="จ่ายทีหลัง / COD"/>
    <s v=""/>
    <s v="-"/>
    <s v="09/07/2025 22:21"/>
  </r>
  <r>
    <x v="7"/>
    <x v="7"/>
    <n v="54.5"/>
    <n v="2"/>
    <s v="FOX73"/>
    <n v="56"/>
    <n v="0"/>
    <s v="ร้านที่1"/>
    <s v="ยุพิน ศรีประเสริฐ"/>
    <s v="95 หมู่1 ตำบลป่าแฝก(ใกล้สี่แยกบ้านกง) อำเภอกงไกรลาศ จ.สุโขทัย_x000a__x000a_กงไกรลาศ/ Kong Krailatสุโขทัย/ Sukhothai_x000a_64170"/>
    <s v="64170"/>
    <s v="660946191492"/>
    <s v="09/07/2025 21:58"/>
    <s v="-"/>
    <s v="Kerry_dropoff"/>
    <s v="Lazada"/>
    <s v="lazada"/>
    <s v=""/>
    <s v="-"/>
    <s v="09/07/2025 21:58"/>
  </r>
  <r>
    <x v="0"/>
    <x v="0"/>
    <n v="66.666666666666671"/>
    <n v="3"/>
    <s v="FOX72"/>
    <n v="100"/>
    <n v="0"/>
    <s v="ร้านที่4"/>
    <s v="ส***ตรา ช***ุตร"/>
    <s v="ร้อยเอ็ด"/>
    <s v="-"/>
    <s v=""/>
    <s v="09/07/2025 21:24"/>
    <s v="-"/>
    <s v="J&amp;T COD"/>
    <s v="Tiktok"/>
    <s v="จ่ายทีหลัง / COD"/>
    <s v=""/>
    <s v="-"/>
    <s v="09/07/2025 21:27"/>
  </r>
  <r>
    <x v="1"/>
    <x v="1"/>
    <n v="50"/>
    <n v="1"/>
    <s v="FOX71"/>
    <n v="129"/>
    <n v="29"/>
    <s v="ร้านที่4"/>
    <s v="เ** เ**"/>
    <s v="สมุทรสาคร"/>
    <s v="-"/>
    <s v=""/>
    <s v="09/07/2025 21:23"/>
    <s v="-"/>
    <s v="J&amp;T COD"/>
    <s v="Tiktok"/>
    <s v="จ่ายทีหลัง / COD"/>
    <s v=""/>
    <s v="-"/>
    <s v="09/07/2025 21:27"/>
  </r>
  <r>
    <x v="2"/>
    <x v="2"/>
    <n v="50"/>
    <n v="1"/>
    <s v="FOX71"/>
    <n v="129"/>
    <n v="29"/>
    <s v="ร้านที่4"/>
    <s v="เ** เ**"/>
    <s v="สมุทรสาคร"/>
    <s v="-"/>
    <s v=""/>
    <s v="09/07/2025 21:23"/>
    <s v="-"/>
    <s v="J&amp;T COD"/>
    <s v="Tiktok"/>
    <s v="จ่ายทีหลัง / COD"/>
    <s v=""/>
    <s v="-"/>
    <s v="09/07/2025 21:27"/>
  </r>
  <r>
    <x v="3"/>
    <x v="3"/>
    <n v="50"/>
    <n v="1"/>
    <s v="FOX71"/>
    <n v="129"/>
    <n v="29"/>
    <s v="ร้านที่4"/>
    <s v="เ** เ**"/>
    <s v="สมุทรสาคร"/>
    <s v="-"/>
    <s v=""/>
    <s v="09/07/2025 21:23"/>
    <s v="-"/>
    <s v="J&amp;T COD"/>
    <s v="Tiktok"/>
    <s v="จ่ายทีหลัง / COD"/>
    <s v=""/>
    <s v="-"/>
    <s v="09/07/2025 21:27"/>
  </r>
  <r>
    <x v="1"/>
    <x v="1"/>
    <n v="50"/>
    <n v="1"/>
    <s v="FOX69"/>
    <n v="200"/>
    <n v="0"/>
    <s v="ร้านที่4"/>
    <s v="ว***า ส***นิช"/>
    <s v="ชุมพร"/>
    <s v="-"/>
    <s v=""/>
    <s v="09/07/2025 20:48"/>
    <s v="-"/>
    <s v="J&amp;T Express"/>
    <s v="Tiktok"/>
    <s v="tiktok"/>
    <s v=""/>
    <s v="-"/>
    <s v="09/07/2025 21:27"/>
  </r>
  <r>
    <x v="2"/>
    <x v="2"/>
    <n v="50"/>
    <n v="1"/>
    <s v="FOX69"/>
    <n v="200"/>
    <n v="0"/>
    <s v="ร้านที่4"/>
    <s v="ว***า ส***นิช"/>
    <s v="ชุมพร"/>
    <s v="-"/>
    <s v=""/>
    <s v="09/07/2025 20:48"/>
    <s v="-"/>
    <s v="J&amp;T Express"/>
    <s v="Tiktok"/>
    <s v="tiktok"/>
    <s v=""/>
    <s v="-"/>
    <s v="09/07/2025 21:27"/>
  </r>
  <r>
    <x v="3"/>
    <x v="3"/>
    <n v="50"/>
    <n v="1"/>
    <s v="FOX69"/>
    <n v="200"/>
    <n v="0"/>
    <s v="ร้านที่4"/>
    <s v="ว***า ส***นิช"/>
    <s v="ชุมพร"/>
    <s v="-"/>
    <s v=""/>
    <s v="09/07/2025 20:48"/>
    <s v="-"/>
    <s v="J&amp;T Express"/>
    <s v="Tiktok"/>
    <s v="tiktok"/>
    <s v=""/>
    <s v="-"/>
    <s v="09/07/2025 21:27"/>
  </r>
  <r>
    <x v="5"/>
    <x v="5"/>
    <n v="120"/>
    <n v="1"/>
    <s v="FOX69"/>
    <n v="200"/>
    <n v="0"/>
    <s v="ร้านที่4"/>
    <s v="ว***า ส***นิช"/>
    <s v="ชุมพร"/>
    <s v="-"/>
    <s v=""/>
    <s v="09/07/2025 20:48"/>
    <s v="-"/>
    <s v="J&amp;T Express"/>
    <s v="Tiktok"/>
    <s v="tiktok"/>
    <s v=""/>
    <s v="-"/>
    <s v="09/07/2025 21:27"/>
  </r>
  <r>
    <x v="5"/>
    <x v="5"/>
    <n v="66.333333333333329"/>
    <n v="3"/>
    <s v="FOX68"/>
    <n v="220"/>
    <n v="0"/>
    <s v="ร้านที่4"/>
    <s v="น***าว์ ต***นเรือง"/>
    <s v="พังงา"/>
    <s v="-"/>
    <s v=""/>
    <s v="09/07/2025 20:34"/>
    <s v="-"/>
    <s v="J&amp;T COD"/>
    <s v="Tiktok"/>
    <s v="จ่ายทีหลัง / COD"/>
    <s v=""/>
    <s v="-"/>
    <s v="09/07/2025 21:27"/>
  </r>
  <r>
    <x v="0"/>
    <x v="0"/>
    <n v="66.666666666666671"/>
    <n v="9"/>
    <s v="FOX66"/>
    <n v="300"/>
    <n v="0"/>
    <s v="ร้านที่2"/>
    <s v="u***82851981198778"/>
    <s v="พิจิตร"/>
    <s v="-"/>
    <s v=""/>
    <s v="09/07/2025 20:58"/>
    <s v="-"/>
    <s v="J&amp;T COD"/>
    <s v="Tiktok"/>
    <s v="จ่ายทีหลัง / COD"/>
    <s v=""/>
    <s v="-"/>
    <s v="09/07/2025 21:26"/>
  </r>
  <r>
    <x v="8"/>
    <x v="8"/>
    <n v="90"/>
    <n v="2"/>
    <s v="FOX64"/>
    <n v="159"/>
    <n v="7"/>
    <s v="ร้านที่8"/>
    <s v="สง่า  น้าพุ"/>
    <s v="29หมูุ่18 ต.หนองสะโน อ.บุญทริก จ.อุบลราชธานี 34230 · หนองสะโน/ Nong Sano_x000a__x000a_บุณฑริก/ Buntharikอุบลราชธานี/ Ubon Ratchathani_x000a_34230"/>
    <s v="34230"/>
    <s v="660623874365"/>
    <s v="09/07/2025 20:39"/>
    <s v="-"/>
    <s v="Kerry_dropoff"/>
    <s v="Lazada"/>
    <s v="lazada"/>
    <s v=""/>
    <s v="-"/>
    <s v="09/07/2025 20:39"/>
  </r>
  <r>
    <x v="1"/>
    <x v="1"/>
    <n v="50"/>
    <n v="1"/>
    <s v="FOX63"/>
    <n v="106"/>
    <n v="6"/>
    <s v="ร้านที่4"/>
    <s v="ต**"/>
    <s v="ปทุมธานี"/>
    <s v="-"/>
    <s v=""/>
    <s v="09/07/2025 19:57"/>
    <s v="-"/>
    <s v="J&amp;T COD"/>
    <s v="Tiktok"/>
    <s v="จ่ายทีหลัง / COD"/>
    <s v=""/>
    <s v="-"/>
    <s v="09/07/2025 20:28"/>
  </r>
  <r>
    <x v="2"/>
    <x v="2"/>
    <n v="50"/>
    <n v="1"/>
    <s v="FOX63"/>
    <n v="106"/>
    <n v="6"/>
    <s v="ร้านที่4"/>
    <s v="ต**"/>
    <s v="ปทุมธานี"/>
    <s v="-"/>
    <s v=""/>
    <s v="09/07/2025 19:57"/>
    <s v="-"/>
    <s v="J&amp;T COD"/>
    <s v="Tiktok"/>
    <s v="จ่ายทีหลัง / COD"/>
    <s v=""/>
    <s v="-"/>
    <s v="09/07/2025 20:28"/>
  </r>
  <r>
    <x v="3"/>
    <x v="3"/>
    <n v="50"/>
    <n v="1"/>
    <s v="FOX63"/>
    <n v="106"/>
    <n v="6"/>
    <s v="ร้านที่4"/>
    <s v="ต**"/>
    <s v="ปทุมธานี"/>
    <s v="-"/>
    <s v=""/>
    <s v="09/07/2025 19:57"/>
    <s v="-"/>
    <s v="J&amp;T COD"/>
    <s v="Tiktok"/>
    <s v="จ่ายทีหลัง / COD"/>
    <s v=""/>
    <s v="-"/>
    <s v="09/07/2025 20:28"/>
  </r>
  <r>
    <x v="1"/>
    <x v="1"/>
    <n v="50"/>
    <n v="1"/>
    <s v="FOX62"/>
    <n v="100"/>
    <n v="0"/>
    <s v="ร้านที่4"/>
    <s v="ธ***ชัย"/>
    <s v="สมุทรสาคร"/>
    <s v="-"/>
    <s v=""/>
    <s v="09/07/2025 19:50"/>
    <s v="-"/>
    <s v="J&amp;T COD"/>
    <s v="Tiktok"/>
    <s v="จ่ายทีหลัง / COD"/>
    <s v=""/>
    <s v="-"/>
    <s v="09/07/2025 20:28"/>
  </r>
  <r>
    <x v="2"/>
    <x v="2"/>
    <n v="50"/>
    <n v="1"/>
    <s v="FOX62"/>
    <n v="100"/>
    <n v="0"/>
    <s v="ร้านที่4"/>
    <s v="ธ***ชัย"/>
    <s v="สมุทรสาคร"/>
    <s v="-"/>
    <s v=""/>
    <s v="09/07/2025 19:50"/>
    <s v="-"/>
    <s v="J&amp;T COD"/>
    <s v="Tiktok"/>
    <s v="จ่ายทีหลัง / COD"/>
    <s v=""/>
    <s v="-"/>
    <s v="09/07/2025 20:28"/>
  </r>
  <r>
    <x v="3"/>
    <x v="3"/>
    <n v="50"/>
    <n v="1"/>
    <s v="FOX62"/>
    <n v="100"/>
    <n v="0"/>
    <s v="ร้านที่4"/>
    <s v="ธ***ชัย"/>
    <s v="สมุทรสาคร"/>
    <s v="-"/>
    <s v=""/>
    <s v="09/07/2025 19:50"/>
    <s v="-"/>
    <s v="J&amp;T COD"/>
    <s v="Tiktok"/>
    <s v="จ่ายทีหลัง / COD"/>
    <s v=""/>
    <s v="-"/>
    <s v="09/07/2025 20:28"/>
  </r>
  <r>
    <x v="4"/>
    <x v="4"/>
    <n v="50"/>
    <n v="6"/>
    <s v="FOX60"/>
    <n v="200"/>
    <n v="0"/>
    <s v="ร้านที่2"/>
    <s v="เ***วรรณ ม***"/>
    <s v="ศรีสะเกษ"/>
    <s v="-"/>
    <s v=""/>
    <s v="09/07/2025 19:39"/>
    <s v="-"/>
    <s v="J&amp;T Express"/>
    <s v="Tiktok"/>
    <s v="tiktok"/>
    <s v=""/>
    <s v="-"/>
    <s v="09/07/2025 20:28"/>
  </r>
  <r>
    <x v="4"/>
    <x v="4"/>
    <n v="50"/>
    <n v="6"/>
    <s v="FOX59"/>
    <n v="200"/>
    <n v="0"/>
    <s v="ร้านที่2"/>
    <s v="ค** อ***รณ์ ม***"/>
    <s v="สุรินทร์"/>
    <s v="-"/>
    <s v=""/>
    <s v="09/07/2025 19:39"/>
    <s v="-"/>
    <s v="J&amp;T Express"/>
    <s v="Tiktok"/>
    <s v="tiktok"/>
    <s v=""/>
    <s v="-"/>
    <s v="09/07/2025 20:27"/>
  </r>
  <r>
    <x v="4"/>
    <x v="4"/>
    <n v="50"/>
    <n v="6"/>
    <s v="FOX58"/>
    <n v="200"/>
    <n v="0"/>
    <s v="ร้านที่2"/>
    <s v="ฐ***มา"/>
    <s v="เพชรบูรณ์"/>
    <s v="-"/>
    <s v=""/>
    <s v="09/07/2025 19:33"/>
    <s v="-"/>
    <s v="J&amp;T COD"/>
    <s v="Tiktok"/>
    <s v="จ่ายทีหลัง / COD"/>
    <s v=""/>
    <s v="-"/>
    <s v="09/07/2025 20:27"/>
  </r>
  <r>
    <x v="0"/>
    <x v="9"/>
    <n v="60.9"/>
    <n v="1"/>
    <s v="FOX57"/>
    <n v="469.23"/>
    <n v="104"/>
    <s v="ร้านที่1"/>
    <s v="ศิริวรรณ อึ้งรังษี"/>
    <s v="กรุณาส่งโรงครัว วัดป่านาคำน้อย ต.บ้านก้อง · นายูง/ Na Yung_x000a__x000a_นายูง/ Na Yungอุดรธานี/ Udon Thani_x000a_41380"/>
    <s v="41380"/>
    <s v="660817546523"/>
    <s v="09/07/2025 19:50"/>
    <s v="-"/>
    <s v="Kerry_dropoff"/>
    <s v="Lazada"/>
    <s v="lazada"/>
    <s v=""/>
    <s v="-"/>
    <s v="09/07/2025 19:49"/>
  </r>
  <r>
    <x v="5"/>
    <x v="10"/>
    <n v="60.86"/>
    <n v="1"/>
    <s v="FOX57"/>
    <n v="469.23"/>
    <n v="104"/>
    <s v="ร้านที่1"/>
    <s v="ศิริวรรณ อึ้งรังษี"/>
    <s v="กรุณาส่งโรงครัว วัดป่านาคำน้อย ต.บ้านก้อง · นายูง/ Na Yung_x000a__x000a_นายูง/ Na Yungอุดรธานี/ Udon Thani_x000a_41380"/>
    <s v="41380"/>
    <s v="660817546523"/>
    <s v="09/07/2025 19:50"/>
    <s v="-"/>
    <s v="Kerry_dropoff"/>
    <s v="Lazada"/>
    <s v="lazada"/>
    <s v=""/>
    <s v="-"/>
    <s v="09/07/2025 19:49"/>
  </r>
  <r>
    <x v="5"/>
    <x v="10"/>
    <n v="60.86"/>
    <n v="1"/>
    <s v="FOX57"/>
    <n v="469.23"/>
    <n v="104"/>
    <s v="ร้านที่1"/>
    <s v="ศิริวรรณ อึ้งรังษี"/>
    <s v="กรุณาส่งโรงครัว วัดป่านาคำน้อย ต.บ้านก้อง · นายูง/ Na Yung_x000a__x000a_นายูง/ Na Yungอุดรธานี/ Udon Thani_x000a_41380"/>
    <s v="41380"/>
    <s v="660817546523"/>
    <s v="09/07/2025 19:50"/>
    <s v="-"/>
    <s v="Kerry_dropoff"/>
    <s v="Lazada"/>
    <s v="lazada"/>
    <s v=""/>
    <s v="-"/>
    <s v="09/07/2025 19:49"/>
  </r>
  <r>
    <x v="5"/>
    <x v="10"/>
    <n v="60.87"/>
    <n v="3"/>
    <s v="FOX57"/>
    <n v="469.23"/>
    <n v="104"/>
    <s v="ร้านที่1"/>
    <s v="ศิริวรรณ อึ้งรังษี"/>
    <s v="กรุณาส่งโรงครัว วัดป่านาคำน้อย ต.บ้านก้อง · นายูง/ Na Yung_x000a__x000a_นายูง/ Na Yungอุดรธานี/ Udon Thani_x000a_41380"/>
    <s v="41380"/>
    <s v="660817546523"/>
    <s v="09/07/2025 19:50"/>
    <s v="-"/>
    <s v="Kerry_dropoff"/>
    <s v="Lazada"/>
    <s v="lazada"/>
    <s v=""/>
    <s v="-"/>
    <s v="09/07/2025 19:49"/>
  </r>
  <r>
    <x v="5"/>
    <x v="10"/>
    <n v="43.96"/>
    <n v="3"/>
    <s v="FOX56"/>
    <n v="141.88"/>
    <n v="10"/>
    <s v="ร้านที่1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09/07/2025 19:39"/>
    <s v="-"/>
    <s v="Kerry_dropoff"/>
    <s v="Lazada"/>
    <s v="lazada"/>
    <s v=""/>
    <s v="-"/>
    <s v="09/07/2025 19:39"/>
  </r>
  <r>
    <x v="9"/>
    <x v="11"/>
    <n v="66.333333333333329"/>
    <n v="3"/>
    <s v="FOX55"/>
    <n v="199.6"/>
    <n v="26"/>
    <s v="ร้านที่1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09/07/2025 19:36"/>
    <s v="-"/>
    <s v="Kerry_dropoff"/>
    <s v="Lazada"/>
    <s v="lazada"/>
    <s v=""/>
    <s v="-"/>
    <s v="09/07/2025 19:36"/>
  </r>
  <r>
    <x v="1"/>
    <x v="1"/>
    <n v="50"/>
    <n v="2"/>
    <s v="FOX54"/>
    <n v="200"/>
    <n v="0"/>
    <s v="ร้านที่4"/>
    <s v=""/>
    <s v=""/>
    <s v="-"/>
    <s v=""/>
    <s v="-"/>
    <s v="-"/>
    <s v="Standard shipping"/>
    <s v="Tiktok"/>
    <s v="-"/>
    <s v=""/>
    <s v="-"/>
    <s v="09/07/2025 19:35"/>
  </r>
  <r>
    <x v="2"/>
    <x v="2"/>
    <n v="50"/>
    <n v="2"/>
    <s v="FOX54"/>
    <n v="200"/>
    <n v="0"/>
    <s v="ร้านที่4"/>
    <s v=""/>
    <s v=""/>
    <s v="-"/>
    <s v=""/>
    <s v="-"/>
    <s v="-"/>
    <s v="Standard shipping"/>
    <s v="Tiktok"/>
    <s v="-"/>
    <s v=""/>
    <s v="-"/>
    <s v="09/07/2025 19:35"/>
  </r>
  <r>
    <x v="3"/>
    <x v="3"/>
    <n v="50"/>
    <n v="2"/>
    <s v="FOX54"/>
    <n v="200"/>
    <n v="0"/>
    <s v="ร้านที่4"/>
    <s v=""/>
    <s v=""/>
    <s v="-"/>
    <s v=""/>
    <s v="-"/>
    <s v="-"/>
    <s v="Standard shipping"/>
    <s v="Tiktok"/>
    <s v="-"/>
    <s v=""/>
    <s v="-"/>
    <s v="09/07/2025 19:35"/>
  </r>
  <r>
    <x v="1"/>
    <x v="1"/>
    <n v="50"/>
    <n v="1"/>
    <s v="FOX53"/>
    <n v="100"/>
    <n v="0"/>
    <s v="ร้านที่4"/>
    <s v="ช***ัย โ***้ว"/>
    <s v="มหาสารคาม"/>
    <s v="-"/>
    <s v=""/>
    <s v="09/07/2025 16:04"/>
    <s v="-"/>
    <s v="J&amp;T COD"/>
    <s v="Tiktok"/>
    <s v="จ่ายทีหลัง / COD"/>
    <s v=""/>
    <s v="-"/>
    <s v="09/07/2025 19:35"/>
  </r>
  <r>
    <x v="2"/>
    <x v="2"/>
    <n v="50"/>
    <n v="1"/>
    <s v="FOX53"/>
    <n v="100"/>
    <n v="0"/>
    <s v="ร้านที่4"/>
    <s v="ช***ัย โ***้ว"/>
    <s v="มหาสารคาม"/>
    <s v="-"/>
    <s v=""/>
    <s v="09/07/2025 16:04"/>
    <s v="-"/>
    <s v="J&amp;T COD"/>
    <s v="Tiktok"/>
    <s v="จ่ายทีหลัง / COD"/>
    <s v=""/>
    <s v="-"/>
    <s v="09/07/2025 19:35"/>
  </r>
  <r>
    <x v="3"/>
    <x v="3"/>
    <n v="50"/>
    <n v="1"/>
    <s v="FOX53"/>
    <n v="100"/>
    <n v="0"/>
    <s v="ร้านที่4"/>
    <s v="ช***ัย โ***้ว"/>
    <s v="มหาสารคาม"/>
    <s v="-"/>
    <s v=""/>
    <s v="09/07/2025 16:04"/>
    <s v="-"/>
    <s v="J&amp;T COD"/>
    <s v="Tiktok"/>
    <s v="จ่ายทีหลัง / COD"/>
    <s v=""/>
    <s v="-"/>
    <s v="09/07/2025 19:35"/>
  </r>
  <r>
    <x v="1"/>
    <x v="1"/>
    <n v="50"/>
    <n v="1"/>
    <s v="FOX52"/>
    <n v="95"/>
    <n v="0"/>
    <s v="ร้านที่4"/>
    <s v="พ***ว์ บ***อก"/>
    <s v="เพชรบูรณ์"/>
    <s v="-"/>
    <s v=""/>
    <s v="09/07/2025 15:54"/>
    <s v="-"/>
    <s v="J&amp;T COD"/>
    <s v="Tiktok"/>
    <s v="จ่ายทีหลัง / COD"/>
    <s v=""/>
    <s v="-"/>
    <s v="09/07/2025 19:35"/>
  </r>
  <r>
    <x v="2"/>
    <x v="2"/>
    <n v="50"/>
    <n v="1"/>
    <s v="FOX52"/>
    <n v="95"/>
    <n v="0"/>
    <s v="ร้านที่4"/>
    <s v="พ***ว์ บ***อก"/>
    <s v="เพชรบูรณ์"/>
    <s v="-"/>
    <s v=""/>
    <s v="09/07/2025 15:54"/>
    <s v="-"/>
    <s v="J&amp;T COD"/>
    <s v="Tiktok"/>
    <s v="จ่ายทีหลัง / COD"/>
    <s v=""/>
    <s v="-"/>
    <s v="09/07/2025 19:34"/>
  </r>
  <r>
    <x v="3"/>
    <x v="3"/>
    <n v="50"/>
    <n v="1"/>
    <s v="FOX52"/>
    <n v="95"/>
    <n v="0"/>
    <s v="ร้านที่4"/>
    <s v="พ***ว์ บ***อก"/>
    <s v="เพชรบูรณ์"/>
    <s v="-"/>
    <s v=""/>
    <s v="09/07/2025 15:54"/>
    <s v="-"/>
    <s v="J&amp;T COD"/>
    <s v="Tiktok"/>
    <s v="จ่ายทีหลัง / COD"/>
    <s v=""/>
    <s v="-"/>
    <s v="09/07/2025 19:34"/>
  </r>
  <r>
    <x v="1"/>
    <x v="1"/>
    <n v="50"/>
    <n v="2"/>
    <s v="FOX50"/>
    <n v="190"/>
    <n v="0"/>
    <s v="ร้านที่4"/>
    <s v="ด***ัน พ***จคำ"/>
    <s v="ลพบุรี"/>
    <s v="-"/>
    <s v=""/>
    <s v="09/07/2025 15:51"/>
    <s v="-"/>
    <s v="J&amp;T COD"/>
    <s v="Tiktok"/>
    <s v="จ่ายทีหลัง / COD"/>
    <s v=""/>
    <s v="-"/>
    <s v="09/07/2025 19:34"/>
  </r>
  <r>
    <x v="2"/>
    <x v="2"/>
    <n v="50"/>
    <n v="2"/>
    <s v="FOX50"/>
    <n v="190"/>
    <n v="0"/>
    <s v="ร้านที่4"/>
    <s v="ด***ัน พ***จคำ"/>
    <s v="ลพบุรี"/>
    <s v="-"/>
    <s v=""/>
    <s v="09/07/2025 15:51"/>
    <s v="-"/>
    <s v="J&amp;T COD"/>
    <s v="Tiktok"/>
    <s v="จ่ายทีหลัง / COD"/>
    <s v=""/>
    <s v="-"/>
    <s v="09/07/2025 19:34"/>
  </r>
  <r>
    <x v="3"/>
    <x v="3"/>
    <n v="50"/>
    <n v="2"/>
    <s v="FOX50"/>
    <n v="190"/>
    <n v="0"/>
    <s v="ร้านที่4"/>
    <s v="ด***ัน พ***จคำ"/>
    <s v="ลพบุรี"/>
    <s v="-"/>
    <s v=""/>
    <s v="09/07/2025 15:51"/>
    <s v="-"/>
    <s v="J&amp;T COD"/>
    <s v="Tiktok"/>
    <s v="จ่ายทีหลัง / COD"/>
    <s v=""/>
    <s v="-"/>
    <s v="09/07/2025 19:34"/>
  </r>
  <r>
    <x v="10"/>
    <x v="12"/>
    <n v="33.333333333333336"/>
    <n v="3"/>
    <s v="FOX49"/>
    <n v="195"/>
    <n v="0"/>
    <s v="ร้านที่4"/>
    <s v="ค***เนตร น***บ"/>
    <s v="ระนอง"/>
    <s v="-"/>
    <s v=""/>
    <s v="09/07/2025 15:49"/>
    <s v="-"/>
    <s v="J&amp;T COD"/>
    <s v="Tiktok"/>
    <s v="จ่ายทีหลัง / COD"/>
    <s v=""/>
    <s v="-"/>
    <s v="09/07/2025 19:34"/>
  </r>
  <r>
    <x v="1"/>
    <x v="1"/>
    <n v="50"/>
    <n v="1"/>
    <s v="FOX49"/>
    <n v="195"/>
    <n v="0"/>
    <s v="ร้านที่4"/>
    <s v="ค***เนตร น***บ"/>
    <s v="ระนอง"/>
    <s v="-"/>
    <s v=""/>
    <s v="09/07/2025 15:49"/>
    <s v="-"/>
    <s v="J&amp;T COD"/>
    <s v="Tiktok"/>
    <s v="จ่ายทีหลัง / COD"/>
    <s v=""/>
    <s v="-"/>
    <s v="09/07/2025 19:34"/>
  </r>
  <r>
    <x v="2"/>
    <x v="2"/>
    <n v="50"/>
    <n v="1"/>
    <s v="FOX49"/>
    <n v="195"/>
    <n v="0"/>
    <s v="ร้านที่4"/>
    <s v="ค***เนตร น***บ"/>
    <s v="ระนอง"/>
    <s v="-"/>
    <s v=""/>
    <s v="09/07/2025 15:49"/>
    <s v="-"/>
    <s v="J&amp;T COD"/>
    <s v="Tiktok"/>
    <s v="จ่ายทีหลัง / COD"/>
    <s v=""/>
    <s v="-"/>
    <s v="09/07/2025 19:34"/>
  </r>
  <r>
    <x v="3"/>
    <x v="3"/>
    <n v="50"/>
    <n v="1"/>
    <s v="FOX49"/>
    <n v="195"/>
    <n v="0"/>
    <s v="ร้านที่4"/>
    <s v="ค***เนตร น***บ"/>
    <s v="ระนอง"/>
    <s v="-"/>
    <s v=""/>
    <s v="09/07/2025 15:49"/>
    <s v="-"/>
    <s v="J&amp;T COD"/>
    <s v="Tiktok"/>
    <s v="จ่ายทีหลัง / COD"/>
    <s v=""/>
    <s v="-"/>
    <s v="09/07/2025 19:34"/>
  </r>
  <r>
    <x v="3"/>
    <x v="3"/>
    <n v="60"/>
    <n v="3"/>
    <s v="FOX48"/>
    <n v="195"/>
    <n v="0"/>
    <s v="ร้านที่4"/>
    <s v="ป***า จ***ะดวง"/>
    <s v="สมุทรสาคร"/>
    <s v="-"/>
    <s v=""/>
    <s v="09/07/2025 15:47"/>
    <s v="-"/>
    <s v="J&amp;T COD"/>
    <s v="Tiktok"/>
    <s v="จ่ายทีหลัง / COD"/>
    <s v=""/>
    <s v="-"/>
    <s v="09/07/2025 19:34"/>
  </r>
  <r>
    <x v="1"/>
    <x v="1"/>
    <n v="50"/>
    <n v="1"/>
    <s v="FOX48"/>
    <n v="195"/>
    <n v="0"/>
    <s v="ร้านที่4"/>
    <s v="ป***า จ***ะดวง"/>
    <s v="สมุทรสาคร"/>
    <s v="-"/>
    <s v=""/>
    <s v="09/07/2025 15:47"/>
    <s v="-"/>
    <s v="J&amp;T COD"/>
    <s v="Tiktok"/>
    <s v="จ่ายทีหลัง / COD"/>
    <s v=""/>
    <s v="-"/>
    <s v="09/07/2025 19:34"/>
  </r>
  <r>
    <x v="2"/>
    <x v="2"/>
    <n v="50"/>
    <n v="1"/>
    <s v="FOX48"/>
    <n v="195"/>
    <n v="0"/>
    <s v="ร้านที่4"/>
    <s v="ป***า จ***ะดวง"/>
    <s v="สมุทรสาคร"/>
    <s v="-"/>
    <s v=""/>
    <s v="09/07/2025 15:47"/>
    <s v="-"/>
    <s v="J&amp;T COD"/>
    <s v="Tiktok"/>
    <s v="จ่ายทีหลัง / COD"/>
    <s v=""/>
    <s v="-"/>
    <s v="09/07/2025 19:34"/>
  </r>
  <r>
    <x v="3"/>
    <x v="3"/>
    <n v="50"/>
    <n v="1"/>
    <s v="FOX48"/>
    <n v="195"/>
    <n v="0"/>
    <s v="ร้านที่4"/>
    <s v="ป***า จ***ะดวง"/>
    <s v="สมุทรสาคร"/>
    <s v="-"/>
    <s v=""/>
    <s v="09/07/2025 15:47"/>
    <s v="-"/>
    <s v="J&amp;T COD"/>
    <s v="Tiktok"/>
    <s v="จ่ายทีหลัง / COD"/>
    <s v=""/>
    <s v="-"/>
    <s v="09/07/2025 19:34"/>
  </r>
  <r>
    <x v="1"/>
    <x v="1"/>
    <n v="50"/>
    <n v="3"/>
    <s v="FOX47"/>
    <n v="300"/>
    <n v="0"/>
    <s v="ร้านที่4"/>
    <s v="อ***จฟาร์ม"/>
    <s v="ประจวบคีรีขันธ์"/>
    <s v="-"/>
    <s v=""/>
    <s v="09/07/2025 15:45"/>
    <s v="-"/>
    <s v="J&amp;T COD"/>
    <s v="Tiktok"/>
    <s v="จ่ายทีหลัง / COD"/>
    <s v=""/>
    <s v="-"/>
    <s v="09/07/2025 19:34"/>
  </r>
  <r>
    <x v="2"/>
    <x v="2"/>
    <n v="50"/>
    <n v="3"/>
    <s v="FOX47"/>
    <n v="300"/>
    <n v="0"/>
    <s v="ร้านที่4"/>
    <s v="อ***จฟาร์ม"/>
    <s v="ประจวบคีรีขันธ์"/>
    <s v="-"/>
    <s v=""/>
    <s v="09/07/2025 15:45"/>
    <s v="-"/>
    <s v="J&amp;T COD"/>
    <s v="Tiktok"/>
    <s v="จ่ายทีหลัง / COD"/>
    <s v=""/>
    <s v="-"/>
    <s v="09/07/2025 19:34"/>
  </r>
  <r>
    <x v="3"/>
    <x v="3"/>
    <n v="50"/>
    <n v="3"/>
    <s v="FOX47"/>
    <n v="300"/>
    <n v="0"/>
    <s v="ร้านที่4"/>
    <s v="อ***จฟาร์ม"/>
    <s v="ประจวบคีรีขันธ์"/>
    <s v="-"/>
    <s v=""/>
    <s v="09/07/2025 15:45"/>
    <s v="-"/>
    <s v="J&amp;T COD"/>
    <s v="Tiktok"/>
    <s v="จ่ายทีหลัง / COD"/>
    <s v=""/>
    <s v="-"/>
    <s v="09/07/2025 19:34"/>
  </r>
  <r>
    <x v="1"/>
    <x v="1"/>
    <n v="50"/>
    <n v="1"/>
    <s v="FOX46"/>
    <n v="100"/>
    <n v="0"/>
    <s v="ร้านที่4"/>
    <s v="น***ภาณุมาศ ม***วิจิตร"/>
    <s v="พระนครศรีอยุธยา"/>
    <s v="-"/>
    <s v=""/>
    <s v="09/07/2025 15:34"/>
    <s v="-"/>
    <s v="J&amp;T COD"/>
    <s v="Tiktok"/>
    <s v="จ่ายทีหลัง / COD"/>
    <s v=""/>
    <s v="-"/>
    <s v="09/07/2025 19:34"/>
  </r>
  <r>
    <x v="2"/>
    <x v="2"/>
    <n v="50"/>
    <n v="1"/>
    <s v="FOX46"/>
    <n v="100"/>
    <n v="0"/>
    <s v="ร้านที่4"/>
    <s v="น***ภาณุมาศ ม***วิจิตร"/>
    <s v="พระนครศรีอยุธยา"/>
    <s v="-"/>
    <s v=""/>
    <s v="09/07/2025 15:34"/>
    <s v="-"/>
    <s v="J&amp;T COD"/>
    <s v="Tiktok"/>
    <s v="จ่ายทีหลัง / COD"/>
    <s v=""/>
    <s v="-"/>
    <s v="09/07/2025 19:34"/>
  </r>
  <r>
    <x v="3"/>
    <x v="3"/>
    <n v="50"/>
    <n v="1"/>
    <s v="FOX46"/>
    <n v="100"/>
    <n v="0"/>
    <s v="ร้านที่4"/>
    <s v="น***ภาณุมาศ ม***วิจิตร"/>
    <s v="พระนครศรีอยุธยา"/>
    <s v="-"/>
    <s v=""/>
    <s v="09/07/2025 15:34"/>
    <s v="-"/>
    <s v="J&amp;T COD"/>
    <s v="Tiktok"/>
    <s v="จ่ายทีหลัง / COD"/>
    <s v=""/>
    <s v="-"/>
    <s v="09/07/2025 19:34"/>
  </r>
  <r>
    <x v="1"/>
    <x v="1"/>
    <n v="50"/>
    <n v="1"/>
    <s v="FOX45"/>
    <n v="124"/>
    <n v="29"/>
    <s v="ร้านที่4"/>
    <s v="ว***ญา ก***สร์ชล"/>
    <s v="สิงห์บุรี"/>
    <s v="-"/>
    <s v=""/>
    <s v="09/07/2025 15:32"/>
    <s v="-"/>
    <s v="J&amp;T COD"/>
    <s v="Tiktok"/>
    <s v="จ่ายทีหลัง / COD"/>
    <s v=""/>
    <s v="-"/>
    <s v="09/07/2025 19:34"/>
  </r>
  <r>
    <x v="2"/>
    <x v="2"/>
    <n v="50"/>
    <n v="1"/>
    <s v="FOX45"/>
    <n v="124"/>
    <n v="29"/>
    <s v="ร้านที่4"/>
    <s v="ว***ญา ก***สร์ชล"/>
    <s v="สิงห์บุรี"/>
    <s v="-"/>
    <s v=""/>
    <s v="09/07/2025 15:32"/>
    <s v="-"/>
    <s v="J&amp;T COD"/>
    <s v="Tiktok"/>
    <s v="จ่ายทีหลัง / COD"/>
    <s v=""/>
    <s v="-"/>
    <s v="09/07/2025 19:34"/>
  </r>
  <r>
    <x v="3"/>
    <x v="3"/>
    <n v="50"/>
    <n v="1"/>
    <s v="FOX45"/>
    <n v="124"/>
    <n v="29"/>
    <s v="ร้านที่4"/>
    <s v="ว***ญา ก***สร์ชล"/>
    <s v="สิงห์บุรี"/>
    <s v="-"/>
    <s v=""/>
    <s v="09/07/2025 15:32"/>
    <s v="-"/>
    <s v="J&amp;T COD"/>
    <s v="Tiktok"/>
    <s v="จ่ายทีหลัง / COD"/>
    <s v=""/>
    <s v="-"/>
    <s v="09/07/2025 19:34"/>
  </r>
  <r>
    <x v="1"/>
    <x v="1"/>
    <n v="50"/>
    <n v="2"/>
    <s v="FOX44"/>
    <n v="200"/>
    <n v="0"/>
    <s v="ร้านที่4"/>
    <s v="ใ***ง"/>
    <s v="เชียงใหม่"/>
    <s v="-"/>
    <s v=""/>
    <s v="09/07/2025 14:43"/>
    <s v="-"/>
    <s v="J&amp;T COD"/>
    <s v="Tiktok"/>
    <s v="จ่ายทีหลัง / COD"/>
    <s v=""/>
    <s v="-"/>
    <s v="09/07/2025 19:34"/>
  </r>
  <r>
    <x v="2"/>
    <x v="2"/>
    <n v="50"/>
    <n v="2"/>
    <s v="FOX44"/>
    <n v="200"/>
    <n v="0"/>
    <s v="ร้านที่4"/>
    <s v="ใ***ง"/>
    <s v="เชียงใหม่"/>
    <s v="-"/>
    <s v=""/>
    <s v="09/07/2025 14:43"/>
    <s v="-"/>
    <s v="J&amp;T COD"/>
    <s v="Tiktok"/>
    <s v="จ่ายทีหลัง / COD"/>
    <s v=""/>
    <s v="-"/>
    <s v="09/07/2025 19:34"/>
  </r>
  <r>
    <x v="3"/>
    <x v="3"/>
    <n v="50"/>
    <n v="2"/>
    <s v="FOX44"/>
    <n v="200"/>
    <n v="0"/>
    <s v="ร้านที่4"/>
    <s v="ใ***ง"/>
    <s v="เชียงใหม่"/>
    <s v="-"/>
    <s v=""/>
    <s v="09/07/2025 14:43"/>
    <s v="-"/>
    <s v="J&amp;T COD"/>
    <s v="Tiktok"/>
    <s v="จ่ายทีหลัง / COD"/>
    <s v=""/>
    <s v="-"/>
    <s v="09/07/2025 19:34"/>
  </r>
  <r>
    <x v="0"/>
    <x v="0"/>
    <n v="66.666666666666671"/>
    <n v="3"/>
    <s v="FOX43"/>
    <n v="100"/>
    <n v="0"/>
    <s v="ร้านที่4"/>
    <s v="ต*** อ***"/>
    <s v="สงขลา"/>
    <s v="-"/>
    <s v=""/>
    <s v="09/07/2025 13:58"/>
    <s v="-"/>
    <s v="J&amp;T COD"/>
    <s v="Tiktok"/>
    <s v="จ่ายทีหลัง / COD"/>
    <s v=""/>
    <s v="-"/>
    <s v="09/07/2025 19:34"/>
  </r>
  <r>
    <x v="1"/>
    <x v="1"/>
    <n v="50"/>
    <n v="1"/>
    <s v="FOX42"/>
    <n v="100"/>
    <n v="0"/>
    <s v="ร้านที่4"/>
    <s v="เ***นก"/>
    <s v="Bangkok"/>
    <s v="-"/>
    <s v=""/>
    <s v="09/07/2025 13:37"/>
    <s v="-"/>
    <s v="J&amp;T Express"/>
    <s v="Tiktok"/>
    <s v="tiktok"/>
    <s v=""/>
    <s v="-"/>
    <s v="09/07/2025 19:34"/>
  </r>
  <r>
    <x v="2"/>
    <x v="2"/>
    <n v="50"/>
    <n v="1"/>
    <s v="FOX42"/>
    <n v="100"/>
    <n v="0"/>
    <s v="ร้านที่4"/>
    <s v="เ***นก"/>
    <s v="Bangkok"/>
    <s v="-"/>
    <s v=""/>
    <s v="09/07/2025 13:37"/>
    <s v="-"/>
    <s v="J&amp;T Express"/>
    <s v="Tiktok"/>
    <s v="tiktok"/>
    <s v=""/>
    <s v="-"/>
    <s v="09/07/2025 19:34"/>
  </r>
  <r>
    <x v="3"/>
    <x v="3"/>
    <n v="50"/>
    <n v="1"/>
    <s v="FOX42"/>
    <n v="100"/>
    <n v="0"/>
    <s v="ร้านที่4"/>
    <s v="เ***นก"/>
    <s v="Bangkok"/>
    <s v="-"/>
    <s v=""/>
    <s v="09/07/2025 13:37"/>
    <s v="-"/>
    <s v="J&amp;T Express"/>
    <s v="Tiktok"/>
    <s v="tiktok"/>
    <s v=""/>
    <s v="-"/>
    <s v="09/07/2025 19:34"/>
  </r>
  <r>
    <x v="4"/>
    <x v="4"/>
    <n v="50"/>
    <n v="6"/>
    <s v="FOX41"/>
    <n v="200"/>
    <n v="0"/>
    <s v="ร้านที่2"/>
    <s v="จ***ิรา  แ***แก้ว"/>
    <s v="เทศบาลนครสุราษฎร์ธานี"/>
    <s v="-"/>
    <s v=""/>
    <s v="09/07/2025 15:40"/>
    <s v="-"/>
    <s v="J&amp;T COD"/>
    <s v="Tiktok"/>
    <s v="จ่ายทีหลัง / COD"/>
    <s v=""/>
    <s v="-"/>
    <s v="09/07/2025 19:31"/>
  </r>
  <r>
    <x v="4"/>
    <x v="4"/>
    <n v="50"/>
    <n v="6"/>
    <s v="FOX40"/>
    <n v="200"/>
    <n v="0"/>
    <s v="ร้านที่2"/>
    <s v="J*** J***"/>
    <s v="กรุงเทพฯ"/>
    <s v="-"/>
    <s v=""/>
    <s v="09/07/2025 15:15"/>
    <s v="-"/>
    <s v="J&amp;T COD"/>
    <s v="Tiktok"/>
    <s v="จ่ายทีหลัง / COD"/>
    <s v=""/>
    <s v="-"/>
    <s v="09/07/2025 19:31"/>
  </r>
  <r>
    <x v="4"/>
    <x v="4"/>
    <n v="50"/>
    <n v="12"/>
    <s v="FOX39"/>
    <n v="400"/>
    <n v="0"/>
    <s v="ร้านที่2"/>
    <s v="ร***สมพร ป***-ส่ง"/>
    <s v="นครราชสีมา"/>
    <s v="-"/>
    <s v=""/>
    <s v="09/07/2025 15:09"/>
    <s v="-"/>
    <s v="J&amp;T COD"/>
    <s v="Tiktok"/>
    <s v="จ่ายทีหลัง / COD"/>
    <s v=""/>
    <s v="-"/>
    <s v="09/07/2025 19:31"/>
  </r>
  <r>
    <x v="4"/>
    <x v="4"/>
    <n v="50"/>
    <n v="6"/>
    <s v="FOX38"/>
    <n v="200"/>
    <n v="0"/>
    <s v="ร้านที่2"/>
    <s v="เ***จร้า"/>
    <s v="อ่างทอง"/>
    <s v="-"/>
    <s v=""/>
    <s v="09/07/2025 14:55"/>
    <s v="-"/>
    <s v="J&amp;T COD"/>
    <s v="Tiktok"/>
    <s v="จ่ายทีหลัง / COD"/>
    <s v=""/>
    <s v="-"/>
    <s v="09/07/2025 19:31"/>
  </r>
  <r>
    <x v="4"/>
    <x v="4"/>
    <n v="50"/>
    <n v="6"/>
    <s v="FOX37"/>
    <n v="200"/>
    <n v="0"/>
    <s v="ร้านที่2"/>
    <s v="S***rat Y***dee"/>
    <s v="กรุงเทพฯ"/>
    <s v="-"/>
    <s v=""/>
    <s v="09/07/2025 14:21"/>
    <s v="-"/>
    <s v="J&amp;T COD"/>
    <s v="Tiktok"/>
    <s v="จ่ายทีหลัง / COD"/>
    <s v=""/>
    <s v="-"/>
    <s v="09/07/2025 19:31"/>
  </r>
  <r>
    <x v="0"/>
    <x v="0"/>
    <n v="66.666666666666671"/>
    <n v="3"/>
    <s v="FOX36"/>
    <n v="100"/>
    <n v="0"/>
    <s v="ร้านที่2"/>
    <s v="ส***พร ส***พร้อม"/>
    <s v="สุพรรณบุรี"/>
    <s v="-"/>
    <s v=""/>
    <s v="09/07/2025 14:05"/>
    <s v="-"/>
    <s v="J&amp;T COD"/>
    <s v="Tiktok"/>
    <s v="จ่ายทีหลัง / COD"/>
    <s v=""/>
    <s v="-"/>
    <s v="09/07/2025 19:31"/>
  </r>
  <r>
    <x v="4"/>
    <x v="4"/>
    <n v="50"/>
    <n v="6"/>
    <s v="FOX35"/>
    <n v="200"/>
    <n v="0"/>
    <s v="ร้านที่2"/>
    <s v="ส***รณา​  ค***็นสุข"/>
    <s v="สมุทรปราการ"/>
    <s v="-"/>
    <s v=""/>
    <s v="09/07/2025 14:05"/>
    <s v="-"/>
    <s v="Flash Express Thailand COD"/>
    <s v="Tiktok"/>
    <s v="จ่ายทีหลัง / COD"/>
    <s v=""/>
    <s v="-"/>
    <s v="09/07/2025 19:31"/>
  </r>
  <r>
    <x v="4"/>
    <x v="4"/>
    <n v="50"/>
    <n v="6"/>
    <s v="FOX34"/>
    <n v="200"/>
    <n v="0"/>
    <s v="ร้านที่2"/>
    <s v="เ***า เ***ศรีสม"/>
    <s v="นครศรีธรรมราช"/>
    <s v="-"/>
    <s v=""/>
    <s v="09/07/2025 14:03"/>
    <s v="-"/>
    <s v="J&amp;T Express"/>
    <s v="Tiktok"/>
    <s v="tiktok"/>
    <s v=""/>
    <s v="-"/>
    <s v="09/07/2025 19:31"/>
  </r>
  <r>
    <x v="4"/>
    <x v="4"/>
    <n v="50"/>
    <n v="6"/>
    <s v="FOX33"/>
    <n v="200"/>
    <n v="0"/>
    <s v="ร้านที่2"/>
    <s v="น*** เ***าม"/>
    <s v="นครราชสีมา"/>
    <s v="-"/>
    <s v=""/>
    <s v="09/07/2025 13:55"/>
    <s v="-"/>
    <s v="J&amp;T COD"/>
    <s v="Tiktok"/>
    <s v="จ่ายทีหลัง / COD"/>
    <s v=""/>
    <s v="-"/>
    <s v="09/07/2025 19:31"/>
  </r>
  <r>
    <x v="4"/>
    <x v="4"/>
    <n v="50"/>
    <n v="6"/>
    <s v="FOX32"/>
    <n v="200"/>
    <n v="0"/>
    <s v="ร้านที่2"/>
    <s v="ช***รส  พ***นากิจชัย"/>
    <s v="ชัยภูมิ"/>
    <s v="-"/>
    <s v=""/>
    <s v="09/07/2025 13:46"/>
    <s v="-"/>
    <s v="J&amp;T COD"/>
    <s v="Tiktok"/>
    <s v="จ่ายทีหลัง / COD"/>
    <s v=""/>
    <s v="-"/>
    <s v="09/07/2025 19:31"/>
  </r>
  <r>
    <x v="4"/>
    <x v="4"/>
    <n v="50"/>
    <n v="6"/>
    <s v="FOX31"/>
    <n v="200"/>
    <n v="0"/>
    <s v="ร้านที่2"/>
    <s v="ส***วดี  ส***"/>
    <s v="เลย"/>
    <s v="-"/>
    <s v=""/>
    <s v="09/07/2025 13:32"/>
    <s v="-"/>
    <s v="J&amp;T COD"/>
    <s v="Tiktok"/>
    <s v="จ่ายทีหลัง / COD"/>
    <s v=""/>
    <s v="-"/>
    <s v="09/07/2025 19:31"/>
  </r>
  <r>
    <x v="6"/>
    <x v="6"/>
    <n v="66.666666666666671"/>
    <n v="6"/>
    <s v="FOX30"/>
    <n v="600"/>
    <n v="0"/>
    <s v="ร้านที่4"/>
    <s v="ส*** จ***าศรี ฟ***ม8"/>
    <s v="ชลบุรี"/>
    <s v="-"/>
    <s v=""/>
    <s v="09/07/2025 18:42"/>
    <s v="-"/>
    <s v="J&amp;T Express"/>
    <s v="Tiktok"/>
    <s v="tiktok"/>
    <s v=""/>
    <s v="-"/>
    <s v="09/07/2025 19:28"/>
  </r>
  <r>
    <x v="1"/>
    <x v="1"/>
    <n v="50"/>
    <n v="2"/>
    <s v="FOX30"/>
    <n v="600"/>
    <n v="0"/>
    <s v="ร้านที่4"/>
    <s v="ส*** จ***าศรี ฟ***ม8"/>
    <s v="ชลบุรี"/>
    <s v="-"/>
    <s v=""/>
    <s v="09/07/2025 18:42"/>
    <s v="-"/>
    <s v="J&amp;T Express"/>
    <s v="Tiktok"/>
    <s v="tiktok"/>
    <s v=""/>
    <s v="-"/>
    <s v="09/07/2025 19:28"/>
  </r>
  <r>
    <x v="2"/>
    <x v="2"/>
    <n v="50"/>
    <n v="2"/>
    <s v="FOX30"/>
    <n v="600"/>
    <n v="0"/>
    <s v="ร้านที่4"/>
    <s v="ส*** จ***าศรี ฟ***ม8"/>
    <s v="ชลบุรี"/>
    <s v="-"/>
    <s v=""/>
    <s v="09/07/2025 18:42"/>
    <s v="-"/>
    <s v="J&amp;T Express"/>
    <s v="Tiktok"/>
    <s v="tiktok"/>
    <s v=""/>
    <s v="-"/>
    <s v="09/07/2025 19:28"/>
  </r>
  <r>
    <x v="3"/>
    <x v="3"/>
    <n v="50"/>
    <n v="2"/>
    <s v="FOX30"/>
    <n v="600"/>
    <n v="0"/>
    <s v="ร้านที่4"/>
    <s v="ส*** จ***าศรี ฟ***ม8"/>
    <s v="ชลบุรี"/>
    <s v="-"/>
    <s v=""/>
    <s v="09/07/2025 18:42"/>
    <s v="-"/>
    <s v="J&amp;T Express"/>
    <s v="Tiktok"/>
    <s v="tiktok"/>
    <s v=""/>
    <s v="-"/>
    <s v="09/07/2025 19:28"/>
  </r>
  <r>
    <x v="4"/>
    <x v="4"/>
    <n v="33.333333333333336"/>
    <n v="6"/>
    <s v="FOX30"/>
    <n v="600"/>
    <n v="0"/>
    <s v="ร้านที่4"/>
    <s v="ส*** จ***าศรี ฟ***ม8"/>
    <s v="ชลบุรี"/>
    <s v="-"/>
    <s v=""/>
    <s v="09/07/2025 18:42"/>
    <s v="-"/>
    <s v="J&amp;T Express"/>
    <s v="Tiktok"/>
    <s v="tiktok"/>
    <s v=""/>
    <s v="-"/>
    <s v="09/07/2025 19:28"/>
  </r>
  <r>
    <x v="4"/>
    <x v="4"/>
    <n v="50"/>
    <n v="6"/>
    <s v="FOX29"/>
    <n v="200"/>
    <n v="0"/>
    <s v="ร้านที่2"/>
    <s v="ก***า ไ***าร"/>
    <s v="เชียงราย"/>
    <s v="-"/>
    <s v=""/>
    <s v="09/07/2025 19:09"/>
    <s v="-"/>
    <s v="J&amp;T COD"/>
    <s v="Tiktok"/>
    <s v="จ่ายทีหลัง / COD"/>
    <s v=""/>
    <s v="-"/>
    <s v="09/07/2025 19:27"/>
  </r>
  <r>
    <x v="4"/>
    <x v="4"/>
    <n v="50"/>
    <n v="30"/>
    <s v="FOX28"/>
    <n v="1000"/>
    <n v="0"/>
    <s v="ร้านที่2"/>
    <s v="ว***พรรณ ศ***ะวรรณ์"/>
    <s v="เชียงใหม่"/>
    <s v="-"/>
    <s v=""/>
    <s v="09/07/2025 19:06"/>
    <s v="-"/>
    <s v="J&amp;T COD"/>
    <s v="Tiktok"/>
    <s v="จ่ายทีหลัง / COD"/>
    <s v=""/>
    <s v="-"/>
    <s v="09/07/2025 19:27"/>
  </r>
  <r>
    <x v="8"/>
    <x v="8"/>
    <n v="90"/>
    <n v="2"/>
    <s v="FOX25"/>
    <n v="130.19999999999999"/>
    <n v="7"/>
    <s v="ร้านที่8"/>
    <s v="ด.ช ภูตะวัน แตงโม"/>
    <s v="9/1    หมู่  5      ต.  ทราายขาว_x000a__x000a_คลองท่อม/ Khlong Thomกระบี่/ Krabi_x000a_81170"/>
    <s v="81170"/>
    <s v="660872838628"/>
    <s v="09/07/2025 18:58"/>
    <s v="-"/>
    <s v="Kerry_dropoff"/>
    <s v="Lazada"/>
    <s v="lazada"/>
    <s v=""/>
    <s v="-"/>
    <s v="09/07/2025 18:58"/>
  </r>
  <r>
    <x v="1"/>
    <x v="1"/>
    <n v="50"/>
    <n v="1"/>
    <s v="FOX24"/>
    <n v="100"/>
    <n v="0"/>
    <s v="ร้านที่4"/>
    <s v="ณ***ลัญช์ ท***ำ"/>
    <s v="ขอนแก่น"/>
    <s v="-"/>
    <s v=""/>
    <s v="09/07/2025 18:31"/>
    <s v="-"/>
    <s v="J&amp;T Express"/>
    <s v="Tiktok"/>
    <s v="tiktok"/>
    <s v=""/>
    <s v="-"/>
    <s v="09/07/2025 18:34"/>
  </r>
  <r>
    <x v="2"/>
    <x v="2"/>
    <n v="50"/>
    <n v="1"/>
    <s v="FOX24"/>
    <n v="100"/>
    <n v="0"/>
    <s v="ร้านที่4"/>
    <s v="ณ***ลัญช์ ท***ำ"/>
    <s v="ขอนแก่น"/>
    <s v="-"/>
    <s v=""/>
    <s v="09/07/2025 18:31"/>
    <s v="-"/>
    <s v="J&amp;T Express"/>
    <s v="Tiktok"/>
    <s v="tiktok"/>
    <s v=""/>
    <s v="-"/>
    <s v="09/07/2025 18:34"/>
  </r>
  <r>
    <x v="3"/>
    <x v="3"/>
    <n v="50"/>
    <n v="1"/>
    <s v="FOX24"/>
    <n v="100"/>
    <n v="0"/>
    <s v="ร้านที่4"/>
    <s v="ณ***ลัญช์ ท***ำ"/>
    <s v="ขอนแก่น"/>
    <s v="-"/>
    <s v=""/>
    <s v="09/07/2025 18:31"/>
    <s v="-"/>
    <s v="J&amp;T Express"/>
    <s v="Tiktok"/>
    <s v="tiktok"/>
    <s v=""/>
    <s v="-"/>
    <s v="09/07/2025 18:34"/>
  </r>
  <r>
    <x v="1"/>
    <x v="1"/>
    <n v="50"/>
    <n v="1"/>
    <s v="FOX23"/>
    <n v="138"/>
    <n v="38"/>
    <s v="ร้านที่4"/>
    <s v="พ***็ญ.พรมมา"/>
    <s v="ชลบุรี"/>
    <s v="-"/>
    <s v=""/>
    <s v="09/07/2025 18:30"/>
    <s v="-"/>
    <s v="J&amp;T COD"/>
    <s v="Tiktok"/>
    <s v="จ่ายทีหลัง / COD"/>
    <s v=""/>
    <s v="-"/>
    <s v="09/07/2025 18:34"/>
  </r>
  <r>
    <x v="2"/>
    <x v="2"/>
    <n v="50"/>
    <n v="1"/>
    <s v="FOX23"/>
    <n v="138"/>
    <n v="38"/>
    <s v="ร้านที่4"/>
    <s v="พ***็ญ.พรมมา"/>
    <s v="ชลบุรี"/>
    <s v="-"/>
    <s v=""/>
    <s v="09/07/2025 18:30"/>
    <s v="-"/>
    <s v="J&amp;T COD"/>
    <s v="Tiktok"/>
    <s v="จ่ายทีหลัง / COD"/>
    <s v=""/>
    <s v="-"/>
    <s v="09/07/2025 18:34"/>
  </r>
  <r>
    <x v="3"/>
    <x v="3"/>
    <n v="50"/>
    <n v="1"/>
    <s v="FOX23"/>
    <n v="138"/>
    <n v="38"/>
    <s v="ร้านที่4"/>
    <s v="พ***็ญ.พรมมา"/>
    <s v="ชลบุรี"/>
    <s v="-"/>
    <s v=""/>
    <s v="09/07/2025 18:30"/>
    <s v="-"/>
    <s v="J&amp;T COD"/>
    <s v="Tiktok"/>
    <s v="จ่ายทีหลัง / COD"/>
    <s v=""/>
    <s v="-"/>
    <s v="09/07/2025 18:34"/>
  </r>
  <r>
    <x v="0"/>
    <x v="0"/>
    <n v="66.666666666666671"/>
    <n v="3"/>
    <s v="FOX22"/>
    <n v="500"/>
    <n v="0"/>
    <s v="ร้านที่4"/>
    <s v="ก***ิมา อ***ะคุณ"/>
    <s v="ชัยนาท"/>
    <s v="-"/>
    <s v=""/>
    <s v="09/07/2025 18:25"/>
    <s v="-"/>
    <s v="J&amp;T COD"/>
    <s v="Tiktok"/>
    <s v="จ่ายทีหลัง / COD"/>
    <s v=""/>
    <s v="-"/>
    <s v="09/07/2025 18:34"/>
  </r>
  <r>
    <x v="3"/>
    <x v="3"/>
    <n v="60"/>
    <n v="3"/>
    <s v="FOX22"/>
    <n v="500"/>
    <n v="0"/>
    <s v="ร้านที่4"/>
    <s v="ก***ิมา อ***ะคุณ"/>
    <s v="ชัยนาท"/>
    <s v="-"/>
    <s v=""/>
    <s v="09/07/2025 18:25"/>
    <s v="-"/>
    <s v="J&amp;T COD"/>
    <s v="Tiktok"/>
    <s v="จ่ายทีหลัง / COD"/>
    <s v=""/>
    <s v="-"/>
    <s v="09/07/2025 18:34"/>
  </r>
  <r>
    <x v="2"/>
    <x v="2"/>
    <n v="33.333333333333336"/>
    <n v="3"/>
    <s v="FOX22"/>
    <n v="500"/>
    <n v="0"/>
    <s v="ร้านที่4"/>
    <s v="ก***ิมา อ***ะคุณ"/>
    <s v="ชัยนาท"/>
    <s v="-"/>
    <s v=""/>
    <s v="09/07/2025 18:25"/>
    <s v="-"/>
    <s v="J&amp;T COD"/>
    <s v="Tiktok"/>
    <s v="จ่ายทีหลัง / COD"/>
    <s v=""/>
    <s v="-"/>
    <s v="09/07/2025 18:34"/>
  </r>
  <r>
    <x v="1"/>
    <x v="1"/>
    <n v="50"/>
    <n v="2"/>
    <s v="FOX22"/>
    <n v="500"/>
    <n v="0"/>
    <s v="ร้านที่4"/>
    <s v="ก***ิมา อ***ะคุณ"/>
    <s v="ชัยนาท"/>
    <s v="-"/>
    <s v=""/>
    <s v="09/07/2025 18:25"/>
    <s v="-"/>
    <s v="J&amp;T COD"/>
    <s v="Tiktok"/>
    <s v="จ่ายทีหลัง / COD"/>
    <s v=""/>
    <s v="-"/>
    <s v="09/07/2025 18:34"/>
  </r>
  <r>
    <x v="2"/>
    <x v="2"/>
    <n v="50"/>
    <n v="2"/>
    <s v="FOX22"/>
    <n v="500"/>
    <n v="0"/>
    <s v="ร้านที่4"/>
    <s v="ก***ิมา อ***ะคุณ"/>
    <s v="ชัยนาท"/>
    <s v="-"/>
    <s v=""/>
    <s v="09/07/2025 18:25"/>
    <s v="-"/>
    <s v="J&amp;T COD"/>
    <s v="Tiktok"/>
    <s v="จ่ายทีหลัง / COD"/>
    <s v=""/>
    <s v="-"/>
    <s v="09/07/2025 18:34"/>
  </r>
  <r>
    <x v="3"/>
    <x v="3"/>
    <n v="50"/>
    <n v="2"/>
    <s v="FOX22"/>
    <n v="500"/>
    <n v="0"/>
    <s v="ร้านที่4"/>
    <s v="ก***ิมา อ***ะคุณ"/>
    <s v="ชัยนาท"/>
    <s v="-"/>
    <s v=""/>
    <s v="09/07/2025 18:25"/>
    <s v="-"/>
    <s v="J&amp;T COD"/>
    <s v="Tiktok"/>
    <s v="จ่ายทีหลัง / COD"/>
    <s v=""/>
    <s v="-"/>
    <s v="09/07/2025 18:34"/>
  </r>
  <r>
    <x v="1"/>
    <x v="1"/>
    <n v="50"/>
    <n v="1"/>
    <s v="FOX21"/>
    <n v="138"/>
    <n v="38"/>
    <s v="ร้านที่4"/>
    <s v="ก***่าย"/>
    <s v="สระแก้ว"/>
    <s v="-"/>
    <s v=""/>
    <s v="09/07/2025 18:22"/>
    <s v="-"/>
    <s v="J&amp;T Express"/>
    <s v="Tiktok"/>
    <s v="tiktok"/>
    <s v=""/>
    <s v="-"/>
    <s v="09/07/2025 18:34"/>
  </r>
  <r>
    <x v="2"/>
    <x v="2"/>
    <n v="50"/>
    <n v="1"/>
    <s v="FOX21"/>
    <n v="138"/>
    <n v="38"/>
    <s v="ร้านที่4"/>
    <s v="ก***่าย"/>
    <s v="สระแก้ว"/>
    <s v="-"/>
    <s v=""/>
    <s v="09/07/2025 18:22"/>
    <s v="-"/>
    <s v="J&amp;T Express"/>
    <s v="Tiktok"/>
    <s v="tiktok"/>
    <s v=""/>
    <s v="-"/>
    <s v="09/07/2025 18:34"/>
  </r>
  <r>
    <x v="3"/>
    <x v="3"/>
    <n v="50"/>
    <n v="1"/>
    <s v="FOX21"/>
    <n v="138"/>
    <n v="38"/>
    <s v="ร้านที่4"/>
    <s v="ก***่าย"/>
    <s v="สระแก้ว"/>
    <s v="-"/>
    <s v=""/>
    <s v="09/07/2025 18:22"/>
    <s v="-"/>
    <s v="J&amp;T Express"/>
    <s v="Tiktok"/>
    <s v="tiktok"/>
    <s v=""/>
    <s v="-"/>
    <s v="09/07/2025 18:34"/>
  </r>
  <r>
    <x v="0"/>
    <x v="0"/>
    <n v="66.666666666666671"/>
    <n v="6"/>
    <s v="FOX20"/>
    <n v="200"/>
    <n v="0"/>
    <s v="ร้านที่4"/>
    <s v="ส***ตรา    เ***จิตต์"/>
    <s v="กรุงเทพฯ"/>
    <s v="-"/>
    <s v=""/>
    <s v="09/07/2025 18:15"/>
    <s v="-"/>
    <s v="J&amp;T COD"/>
    <s v="Tiktok"/>
    <s v="จ่ายทีหลัง / COD"/>
    <s v=""/>
    <s v="-"/>
    <s v="09/07/2025 18:34"/>
  </r>
  <r>
    <x v="1"/>
    <x v="1"/>
    <n v="50"/>
    <n v="2"/>
    <s v="FOX19"/>
    <n v="209"/>
    <n v="9"/>
    <s v="ร้านที่4"/>
    <s v="C***"/>
    <s v="น่าน"/>
    <s v="-"/>
    <s v=""/>
    <s v="09/07/2025 18:07"/>
    <s v="-"/>
    <s v="J&amp;T COD"/>
    <s v="Tiktok"/>
    <s v="จ่ายทีหลัง / COD"/>
    <s v=""/>
    <s v="-"/>
    <s v="09/07/2025 18:34"/>
  </r>
  <r>
    <x v="2"/>
    <x v="2"/>
    <n v="50"/>
    <n v="2"/>
    <s v="FOX19"/>
    <n v="209"/>
    <n v="9"/>
    <s v="ร้านที่4"/>
    <s v="C***"/>
    <s v="น่าน"/>
    <s v="-"/>
    <s v=""/>
    <s v="09/07/2025 18:07"/>
    <s v="-"/>
    <s v="J&amp;T COD"/>
    <s v="Tiktok"/>
    <s v="จ่ายทีหลัง / COD"/>
    <s v=""/>
    <s v="-"/>
    <s v="09/07/2025 18:34"/>
  </r>
  <r>
    <x v="3"/>
    <x v="3"/>
    <n v="50"/>
    <n v="2"/>
    <s v="FOX19"/>
    <n v="209"/>
    <n v="9"/>
    <s v="ร้านที่4"/>
    <s v="C***"/>
    <s v="น่าน"/>
    <s v="-"/>
    <s v=""/>
    <s v="09/07/2025 18:07"/>
    <s v="-"/>
    <s v="J&amp;T COD"/>
    <s v="Tiktok"/>
    <s v="จ่ายทีหลัง / COD"/>
    <s v=""/>
    <s v="-"/>
    <s v="09/07/2025 18:34"/>
  </r>
  <r>
    <x v="4"/>
    <x v="4"/>
    <n v="50"/>
    <n v="6"/>
    <s v="FOX18"/>
    <n v="200"/>
    <n v="0"/>
    <s v="ร้านที่2"/>
    <s v="พ***พัชร พ***์ประชา"/>
    <s v="อ่างทอง"/>
    <s v="-"/>
    <s v=""/>
    <s v="09/07/2025 18:14"/>
    <s v="-"/>
    <s v="J&amp;T COD"/>
    <s v="Tiktok"/>
    <s v="จ่ายทีหลัง / COD"/>
    <s v=""/>
    <s v="-"/>
    <s v="09/07/2025 18:33"/>
  </r>
  <r>
    <x v="7"/>
    <x v="7"/>
    <n v="54.5"/>
    <n v="2"/>
    <s v="FOX17"/>
    <n v="2104.75"/>
    <n v="180"/>
    <s v="ร้านที่1"/>
    <s v="พรศิริ เชาว์ประเสริฐ"/>
    <s v="52หมู่ 7 · ดงใหญ่/ Dong Yai_x000a__x000a_พิมาย/ Phimaiนครราชสีมา/ Nakhon Ratchasima_x000a_30110"/>
    <s v="30110"/>
    <s v="660610796257"/>
    <s v="09/07/2025 17:56"/>
    <s v="-"/>
    <s v="Kerry_dropoff"/>
    <s v="Lazada"/>
    <s v="lazada"/>
    <s v=""/>
    <s v="-"/>
    <s v="09/07/2025 17:56"/>
  </r>
  <r>
    <x v="5"/>
    <x v="5"/>
    <n v="69.900000000000006"/>
    <n v="10"/>
    <s v="FOX17"/>
    <n v="2104.75"/>
    <n v="180"/>
    <s v="ร้านที่1"/>
    <s v="พรศิริ เชาว์ประเสริฐ"/>
    <s v="52หมู่ 7 · ดงใหญ่/ Dong Yai_x000a__x000a_พิมาย/ Phimaiนครราชสีมา/ Nakhon Ratchasima_x000a_30110"/>
    <s v="30110"/>
    <s v="660610796257"/>
    <s v="09/07/2025 17:56"/>
    <s v="-"/>
    <s v="Kerry_dropoff"/>
    <s v="Lazada"/>
    <s v="lazada"/>
    <s v=""/>
    <s v="-"/>
    <s v="09/07/2025 17:56"/>
  </r>
  <r>
    <x v="5"/>
    <x v="5"/>
    <n v="69.900000000000006"/>
    <n v="10"/>
    <s v="FOX17"/>
    <n v="2104.75"/>
    <n v="180"/>
    <s v="ร้านที่1"/>
    <s v="พรศิริ เชาว์ประเสริฐ"/>
    <s v="52หมู่ 7 · ดงใหญ่/ Dong Yai_x000a__x000a_พิมาย/ Phimaiนครราชสีมา/ Nakhon Ratchasima_x000a_30110"/>
    <s v="30110"/>
    <s v="660610796257"/>
    <s v="09/07/2025 17:56"/>
    <s v="-"/>
    <s v="Kerry_dropoff"/>
    <s v="Lazada"/>
    <s v="lazada"/>
    <s v=""/>
    <s v="-"/>
    <s v="09/07/2025 17:56"/>
  </r>
  <r>
    <x v="5"/>
    <x v="5"/>
    <n v="69.900000000000006"/>
    <n v="10"/>
    <s v="FOX17"/>
    <n v="2104.75"/>
    <n v="180"/>
    <s v="ร้านที่1"/>
    <s v="พรศิริ เชาว์ประเสริฐ"/>
    <s v="52หมู่ 7 · ดงใหญ่/ Dong Yai_x000a__x000a_พิมาย/ Phimaiนครราชสีมา/ Nakhon Ratchasima_x000a_30110"/>
    <s v="30110"/>
    <s v="660610796257"/>
    <s v="09/07/2025 17:56"/>
    <s v="-"/>
    <s v="Kerry_dropoff"/>
    <s v="Lazada"/>
    <s v="lazada"/>
    <s v=""/>
    <s v="-"/>
    <s v="09/07/2025 17:56"/>
  </r>
  <r>
    <x v="5"/>
    <x v="5"/>
    <n v="69.900000000000006"/>
    <n v="10"/>
    <s v="FOX17"/>
    <n v="2104.75"/>
    <n v="180"/>
    <s v="ร้านที่1"/>
    <s v="พรศิริ เชาว์ประเสริฐ"/>
    <s v="52หมู่ 7 · ดงใหญ่/ Dong Yai_x000a__x000a_พิมาย/ Phimaiนครราชสีมา/ Nakhon Ratchasima_x000a_30110"/>
    <s v="30110"/>
    <s v="660610796257"/>
    <s v="09/07/2025 17:56"/>
    <s v="-"/>
    <s v="Kerry_dropoff"/>
    <s v="Lazada"/>
    <s v="lazada"/>
    <s v=""/>
    <s v="-"/>
    <s v="09/07/2025 17:56"/>
  </r>
  <r>
    <x v="1"/>
    <x v="1"/>
    <n v="50"/>
    <n v="2"/>
    <s v="FOX16"/>
    <n v="200"/>
    <n v="0"/>
    <s v="ร้านที่4"/>
    <s v="ร***มีนา ร***เจริญ"/>
    <s v="สุโขทัย"/>
    <s v="-"/>
    <s v=""/>
    <s v="09/07/2025 17:10"/>
    <s v="-"/>
    <s v="J&amp;T COD"/>
    <s v="Tiktok"/>
    <s v="จ่ายทีหลัง / COD"/>
    <s v=""/>
    <s v="-"/>
    <s v="09/07/2025 17:42"/>
  </r>
  <r>
    <x v="2"/>
    <x v="2"/>
    <n v="50"/>
    <n v="2"/>
    <s v="FOX16"/>
    <n v="200"/>
    <n v="0"/>
    <s v="ร้านที่4"/>
    <s v="ร***มีนา ร***เจริญ"/>
    <s v="สุโขทัย"/>
    <s v="-"/>
    <s v=""/>
    <s v="09/07/2025 17:10"/>
    <s v="-"/>
    <s v="J&amp;T COD"/>
    <s v="Tiktok"/>
    <s v="จ่ายทีหลัง / COD"/>
    <s v=""/>
    <s v="-"/>
    <s v="09/07/2025 17:42"/>
  </r>
  <r>
    <x v="3"/>
    <x v="3"/>
    <n v="50"/>
    <n v="2"/>
    <s v="FOX16"/>
    <n v="200"/>
    <n v="0"/>
    <s v="ร้านที่4"/>
    <s v="ร***มีนา ร***เจริญ"/>
    <s v="สุโขทัย"/>
    <s v="-"/>
    <s v=""/>
    <s v="09/07/2025 17:10"/>
    <s v="-"/>
    <s v="J&amp;T COD"/>
    <s v="Tiktok"/>
    <s v="จ่ายทีหลัง / COD"/>
    <s v=""/>
    <s v="-"/>
    <s v="09/07/2025 17:42"/>
  </r>
  <r>
    <x v="1"/>
    <x v="1"/>
    <n v="50"/>
    <n v="1"/>
    <s v="FOX14"/>
    <n v="100"/>
    <n v="0"/>
    <s v="ร้านที่4"/>
    <s v="พ***ช ไ***หา"/>
    <s v="นครราชสีมา"/>
    <s v="-"/>
    <s v=""/>
    <s v="09/07/2025 16:47"/>
    <s v="-"/>
    <s v="J&amp;T COD"/>
    <s v="Tiktok"/>
    <s v="จ่ายทีหลัง / COD"/>
    <s v=""/>
    <s v="-"/>
    <s v="09/07/2025 17:42"/>
  </r>
  <r>
    <x v="2"/>
    <x v="2"/>
    <n v="50"/>
    <n v="1"/>
    <s v="FOX14"/>
    <n v="100"/>
    <n v="0"/>
    <s v="ร้านที่4"/>
    <s v="พ***ช ไ***หา"/>
    <s v="นครราชสีมา"/>
    <s v="-"/>
    <s v=""/>
    <s v="09/07/2025 16:47"/>
    <s v="-"/>
    <s v="J&amp;T COD"/>
    <s v="Tiktok"/>
    <s v="จ่ายทีหลัง / COD"/>
    <s v=""/>
    <s v="-"/>
    <s v="09/07/2025 17:42"/>
  </r>
  <r>
    <x v="3"/>
    <x v="3"/>
    <n v="50"/>
    <n v="1"/>
    <s v="FOX14"/>
    <n v="100"/>
    <n v="0"/>
    <s v="ร้านที่4"/>
    <s v="พ***ช ไ***หา"/>
    <s v="นครราชสีมา"/>
    <s v="-"/>
    <s v=""/>
    <s v="09/07/2025 16:47"/>
    <s v="-"/>
    <s v="J&amp;T COD"/>
    <s v="Tiktok"/>
    <s v="จ่ายทีหลัง / COD"/>
    <s v=""/>
    <s v="-"/>
    <s v="09/07/2025 17:42"/>
  </r>
  <r>
    <x v="2"/>
    <x v="2"/>
    <n v="33.333333333333336"/>
    <n v="3"/>
    <s v="FOX13"/>
    <n v="100"/>
    <n v="0"/>
    <s v="ร้านที่4"/>
    <s v="ล***า เ***งเจริญ"/>
    <s v="ลพบุรี"/>
    <s v="-"/>
    <s v=""/>
    <s v="09/07/2025 16:41"/>
    <s v="-"/>
    <s v="J&amp;T COD"/>
    <s v="Tiktok"/>
    <s v="จ่ายทีหลัง / COD"/>
    <s v=""/>
    <s v="-"/>
    <s v="09/07/2025 17:42"/>
  </r>
  <r>
    <x v="1"/>
    <x v="1"/>
    <n v="50"/>
    <n v="2"/>
    <s v="FOX12"/>
    <n v="200"/>
    <n v="0"/>
    <s v="ร้านที่4"/>
    <s v="อ***มา  ศ***ึ"/>
    <s v="สระบุรี"/>
    <s v="-"/>
    <s v=""/>
    <s v="09/07/2025 16:41"/>
    <s v="-"/>
    <s v="J&amp;T COD"/>
    <s v="Tiktok"/>
    <s v="จ่ายทีหลัง / COD"/>
    <s v=""/>
    <s v="-"/>
    <s v="09/07/2025 17:42"/>
  </r>
  <r>
    <x v="2"/>
    <x v="2"/>
    <n v="50"/>
    <n v="2"/>
    <s v="FOX12"/>
    <n v="200"/>
    <n v="0"/>
    <s v="ร้านที่4"/>
    <s v="อ***มา  ศ***ึ"/>
    <s v="สระบุรี"/>
    <s v="-"/>
    <s v=""/>
    <s v="09/07/2025 16:41"/>
    <s v="-"/>
    <s v="J&amp;T COD"/>
    <s v="Tiktok"/>
    <s v="จ่ายทีหลัง / COD"/>
    <s v=""/>
    <s v="-"/>
    <s v="09/07/2025 17:42"/>
  </r>
  <r>
    <x v="3"/>
    <x v="3"/>
    <n v="50"/>
    <n v="2"/>
    <s v="FOX12"/>
    <n v="200"/>
    <n v="0"/>
    <s v="ร้านที่4"/>
    <s v="อ***มา  ศ***ึ"/>
    <s v="สระบุรี"/>
    <s v="-"/>
    <s v=""/>
    <s v="09/07/2025 16:41"/>
    <s v="-"/>
    <s v="J&amp;T COD"/>
    <s v="Tiktok"/>
    <s v="จ่ายทีหลัง / COD"/>
    <s v=""/>
    <s v="-"/>
    <s v="09/07/2025 17:42"/>
  </r>
  <r>
    <x v="4"/>
    <x v="4"/>
    <n v="50"/>
    <n v="6"/>
    <s v="FOX11"/>
    <n v="200"/>
    <n v="0"/>
    <s v="ร้านที่2"/>
    <s v="ด***ี บ***ิต"/>
    <s v="เทศบาลนครสกลนคร"/>
    <s v="-"/>
    <s v=""/>
    <s v="09/07/2025 17:40"/>
    <s v="-"/>
    <s v="J&amp;T COD"/>
    <s v="Tiktok"/>
    <s v="จ่ายทีหลัง / COD"/>
    <s v=""/>
    <s v="-"/>
    <s v="09/07/2025 17:41"/>
  </r>
  <r>
    <x v="4"/>
    <x v="4"/>
    <n v="50"/>
    <n v="6"/>
    <s v="FOX9"/>
    <n v="200"/>
    <n v="0"/>
    <s v="ร้านที่2"/>
    <s v="ป***ล็ก"/>
    <s v="กาญจนบุรี"/>
    <s v="-"/>
    <s v=""/>
    <s v="09/07/2025 17:07"/>
    <s v="-"/>
    <s v="J&amp;T COD"/>
    <s v="Tiktok"/>
    <s v="จ่ายทีหลัง / COD"/>
    <s v=""/>
    <s v="-"/>
    <s v="09/07/2025 17:41"/>
  </r>
  <r>
    <x v="4"/>
    <x v="4"/>
    <n v="50"/>
    <n v="6"/>
    <s v="FOX8"/>
    <n v="200"/>
    <n v="0"/>
    <s v="ร้านที่2"/>
    <s v="ส***ตรี น***ทธิ์"/>
    <s v="ขอนแก่น"/>
    <s v="-"/>
    <s v=""/>
    <s v="09/07/2025 16:49"/>
    <s v="-"/>
    <s v="J&amp;T COD"/>
    <s v="Tiktok"/>
    <s v="จ่ายทีหลัง / COD"/>
    <s v=""/>
    <s v="-"/>
    <s v="09/07/2025 17:41"/>
  </r>
  <r>
    <x v="4"/>
    <x v="4"/>
    <n v="50"/>
    <n v="12"/>
    <s v="FOX7"/>
    <n v="400"/>
    <n v="0"/>
    <s v="ร้านที่2"/>
    <s v="ว***า ค***ุล"/>
    <s v="สระบุรี"/>
    <s v="-"/>
    <s v=""/>
    <s v="09/07/2025 16:39"/>
    <s v="-"/>
    <s v="J&amp;T COD"/>
    <s v="Tiktok"/>
    <s v="จ่ายทีหลัง / COD"/>
    <s v=""/>
    <s v="-"/>
    <s v="09/07/2025 17:41"/>
  </r>
  <r>
    <x v="11"/>
    <x v="13"/>
    <n v="139"/>
    <n v="1"/>
    <s v="FOX6"/>
    <n v="215"/>
    <n v="0"/>
    <s v="ร้านที่10"/>
    <s v="พนาไพร กล่อมบรรจง"/>
    <s v="95 ซอยเอกชัย133_x000a_แขวงบางบอนใต้_x000a_, กทม _x000a_ 10150"/>
    <s v="10150"/>
    <s v="66870878321"/>
    <s v="09/07/2025 17:16"/>
    <s v="sompear3955@gmail.com"/>
    <s v="EMS"/>
    <s v="facebook"/>
    <s v="กสิกร"/>
    <s v=""/>
    <s v="-"/>
    <s v="09/07/2025 17:17"/>
  </r>
  <r>
    <x v="12"/>
    <x v="14"/>
    <n v="139"/>
    <n v="1"/>
    <s v="FOX6"/>
    <n v="215"/>
    <n v="0"/>
    <s v="ร้านที่10"/>
    <s v="พนาไพร กล่อมบรรจง"/>
    <s v="95 ซอยเอกชัย133_x000a_แขวงบางบอนใต้_x000a_, กทม _x000a_ 10150"/>
    <s v="10150"/>
    <s v="66870878321"/>
    <s v="09/07/2025 17:16"/>
    <s v="sompear3955@gmail.com"/>
    <s v="EMS"/>
    <s v="facebook"/>
    <s v="กสิกร"/>
    <s v=""/>
    <s v="-"/>
    <s v="09/07/2025 17:17"/>
  </r>
  <r>
    <x v="11"/>
    <x v="13"/>
    <n v="139"/>
    <n v="1"/>
    <s v="FOX5"/>
    <n v="215"/>
    <n v="0"/>
    <s v="ร้านที่1"/>
    <s v="นางสำรวยตันเจริญ"/>
    <s v="43 หมุ่2 ตำบลสายทองอำเภอป่าโมกจังหวัดอ่างทอง 14130"/>
    <s v="14130"/>
    <s v="0861343772"/>
    <s v="09/07/2025 17:16"/>
    <s v="sompear3955@gmail.com"/>
    <s v="EMS COD"/>
    <s v="facebook"/>
    <s v="กสิกร"/>
    <s v=""/>
    <s v="-"/>
    <s v="09/07/2025 17:16"/>
  </r>
  <r>
    <x v="12"/>
    <x v="14"/>
    <n v="139"/>
    <n v="1"/>
    <s v="FOX5"/>
    <n v="215"/>
    <n v="0"/>
    <s v="ร้านที่1"/>
    <s v="นางสำรวยตันเจริญ"/>
    <s v="43 หมุ่2 ตำบลสายทองอำเภอป่าโมกจังหวัดอ่างทอง 14130"/>
    <s v="14130"/>
    <s v="0861343772"/>
    <s v="09/07/2025 17:16"/>
    <s v="sompear3955@gmail.com"/>
    <s v="EMS COD"/>
    <s v="facebook"/>
    <s v="กสิกร"/>
    <s v=""/>
    <s v="-"/>
    <s v="09/07/2025 17:16"/>
  </r>
  <r>
    <x v="12"/>
    <x v="14"/>
    <n v="139"/>
    <n v="2"/>
    <s v="FOX4"/>
    <n v="215"/>
    <n v="0"/>
    <s v="ร้านที่1"/>
    <s v="เม้า"/>
    <s v="178/60_x000a_ซอยวุฒิกาศ14แขวงตลาดพูลเขตธนบุรีกรุงเทพ_x000a_ 10600"/>
    <s v="10600"/>
    <s v="0648724304"/>
    <s v="09/07/2025 17:16"/>
    <s v="sompear3955@gmail.com"/>
    <s v="EMS COD"/>
    <s v="facebook"/>
    <s v="กสิกร"/>
    <s v=""/>
    <s v="-"/>
    <s v="09/07/2025 17:15"/>
  </r>
  <r>
    <x v="4"/>
    <x v="4"/>
    <n v="65"/>
    <n v="2"/>
    <s v="FOX3"/>
    <n v="215"/>
    <n v="0"/>
    <s v="ร้านที่10"/>
    <s v="นาง กรพินธุ์ ก้องสนั่น"/>
    <s v=" 4 หมู่ 4        ต.หนองโสน อ.เมือง จ.ตราด       / 23000"/>
    <s v="23000"/>
    <s v="0993857618"/>
    <s v="09/07/2025 17:13"/>
    <s v="sompear3955@gmail.com"/>
    <s v="EMS COD"/>
    <s v="facebook"/>
    <s v="กสิกร"/>
    <s v=""/>
    <s v="-"/>
    <s v="09/07/2025 17:13"/>
  </r>
  <r>
    <x v="5"/>
    <x v="5"/>
    <n v="100"/>
    <n v="1"/>
    <s v="FOX3"/>
    <n v="215"/>
    <n v="0"/>
    <s v="ร้านที่10"/>
    <s v="นาง กรพินธุ์ ก้องสนั่น"/>
    <s v=" 4 หมู่ 4        ต.หนองโสน อ.เมือง จ.ตราด       / 23000"/>
    <s v="23000"/>
    <s v="0993857618"/>
    <s v="09/07/2025 17:13"/>
    <s v="sompear3955@gmail.com"/>
    <s v="EMS COD"/>
    <s v="facebook"/>
    <s v="กสิกร"/>
    <s v=""/>
    <s v="-"/>
    <s v="09/07/2025 17:13"/>
  </r>
  <r>
    <x v="4"/>
    <x v="4"/>
    <n v="65"/>
    <n v="2"/>
    <s v="FOX2"/>
    <n v="215"/>
    <n v="0"/>
    <s v="ร้านที่10"/>
    <s v="จี๊ เจี๊ยบ"/>
    <s v="49/207_x000a_หมู่ 3_x000a_ตำบล รัษฎา_x000a_อำเภอ เมือง_x000a_ภูเก็ต_x000a_ 83000"/>
    <s v="83000"/>
    <s v="66810833018"/>
    <s v="09/07/2025 17:12"/>
    <s v="sompear3955@gmail.com"/>
    <s v="EMS COD"/>
    <s v="facebook"/>
    <s v="กสิกร"/>
    <s v=""/>
    <s v="-"/>
    <s v="09/07/2025 17:12"/>
  </r>
  <r>
    <x v="5"/>
    <x v="5"/>
    <n v="100"/>
    <n v="1"/>
    <s v="FOX2"/>
    <n v="215"/>
    <n v="0"/>
    <s v="ร้านที่10"/>
    <s v="จี๊ เจี๊ยบ"/>
    <s v="49/207_x000a_หมู่ 3_x000a_ตำบล รัษฎา_x000a_อำเภอ เมือง_x000a_ภูเก็ต_x000a_ 83000"/>
    <s v="83000"/>
    <s v="66810833018"/>
    <s v="09/07/2025 17:12"/>
    <s v="sompear3955@gmail.com"/>
    <s v="EMS COD"/>
    <s v="facebook"/>
    <s v="กสิกร"/>
    <s v=""/>
    <s v="-"/>
    <s v="09/07/2025 17:12"/>
  </r>
  <r>
    <x v="4"/>
    <x v="4"/>
    <n v="65"/>
    <n v="2"/>
    <s v="FOX1"/>
    <n v="430"/>
    <n v="0"/>
    <s v="ร้านที่10"/>
    <s v="พิมาดา"/>
    <s v="45/1 ม.15 ต.ท่าไม้ อ.ชุมแสง จ.นครสวรรค์ 60120"/>
    <s v="60120"/>
    <s v="0969879695"/>
    <s v="09/07/2025 17:10"/>
    <s v="sompear3955@gmail.com"/>
    <s v="EMS COD"/>
    <s v="facebook"/>
    <s v="กสิกร"/>
    <s v=""/>
    <s v="-"/>
    <s v="09/07/2025 17:09"/>
  </r>
  <r>
    <x v="5"/>
    <x v="5"/>
    <n v="100"/>
    <n v="1"/>
    <s v="FOX1"/>
    <n v="430"/>
    <n v="0"/>
    <s v="ร้านที่10"/>
    <s v="พิมาดา"/>
    <s v="45/1 ม.15 ต.ท่าไม้ อ.ชุมแสง จ.นครสวรรค์ 60120"/>
    <s v="60120"/>
    <s v="0969879695"/>
    <s v="09/07/2025 17:10"/>
    <s v="sompear3955@gmail.com"/>
    <s v="EMS COD"/>
    <s v="facebook"/>
    <s v="กสิกร"/>
    <s v=""/>
    <s v="-"/>
    <s v="09/07/2025 17:09"/>
  </r>
  <r>
    <x v="11"/>
    <x v="13"/>
    <n v="139"/>
    <n v="1"/>
    <s v="FOX1"/>
    <n v="430"/>
    <n v="0"/>
    <s v="ร้านที่10"/>
    <s v="พิมาดา"/>
    <s v="45/1 ม.15 ต.ท่าไม้ อ.ชุมแสง จ.นครสวรรค์ 60120"/>
    <s v="60120"/>
    <s v="0969879695"/>
    <s v="09/07/2025 17:10"/>
    <s v="sompear3955@gmail.com"/>
    <s v="EMS COD"/>
    <s v="facebook"/>
    <s v="กสิกร"/>
    <s v=""/>
    <s v="-"/>
    <s v="09/07/2025 17:09"/>
  </r>
  <r>
    <x v="12"/>
    <x v="14"/>
    <n v="139"/>
    <n v="1"/>
    <s v="FOX1"/>
    <n v="430"/>
    <n v="0"/>
    <s v="ร้านที่10"/>
    <s v="พิมาดา"/>
    <s v="45/1 ม.15 ต.ท่าไม้ อ.ชุมแสง จ.นครสวรรค์ 60120"/>
    <s v="60120"/>
    <s v="0969879695"/>
    <s v="09/07/2025 17:10"/>
    <s v="sompear3955@gmail.com"/>
    <s v="EMS COD"/>
    <s v="facebook"/>
    <s v="กสิกร"/>
    <s v=""/>
    <s v="-"/>
    <s v="09/07/2025 17:09"/>
  </r>
  <r>
    <x v="5"/>
    <x v="5"/>
    <n v="100"/>
    <n v="1"/>
    <s v="FOX0"/>
    <n v="215"/>
    <n v="0"/>
    <s v="ร้านที่10"/>
    <s v="พัชรินทร์ ปาทะชัย"/>
    <s v="80 หมู่ 11  ตำบล แม่อาย_x000a_อำเภอ แม่อาย_x000a_จังหวัด เชียงใหม่_x000a_ 50280"/>
    <s v="50280"/>
    <s v="0843356024"/>
    <s v="09/07/2025 11:18"/>
    <s v="sompear3955@gmail.com"/>
    <s v="EMS"/>
    <s v="facebook"/>
    <s v="กสิกร"/>
    <s v=""/>
    <s v="-"/>
    <s v="09/07/2025 17:08"/>
  </r>
  <r>
    <x v="4"/>
    <x v="4"/>
    <n v="65"/>
    <n v="2"/>
    <s v="FOX0"/>
    <n v="215"/>
    <n v="0"/>
    <s v="ร้านที่10"/>
    <s v="พัชรินทร์ ปาทะชัย"/>
    <s v="80 หมู่ 11  ตำบล แม่อาย_x000a_อำเภอ แม่อาย_x000a_จังหวัด เชียงใหม่_x000a_ 50280"/>
    <s v="50280"/>
    <s v="0843356024"/>
    <s v="09/07/2025 11:18"/>
    <s v="sompear3955@gmail.com"/>
    <s v="EMS"/>
    <s v="facebook"/>
    <s v="กสิกร"/>
    <s v=""/>
    <s v="-"/>
    <s v="09/07/2025 17:08"/>
  </r>
  <r>
    <x v="5"/>
    <x v="5"/>
    <n v="66.333333333333329"/>
    <n v="3"/>
    <s v="FOW99"/>
    <n v="278"/>
    <n v="38"/>
    <s v="ร้านที่1"/>
    <s v="ณ******า"/>
    <s v="****** บ้านหัวสะพานตำบล ตลาดแร้ง, อำเภอบ้านเขว้า ตำบลตลาดแร้ง อำเภอบ้านเขว้า จังหวัดชัยภูมิ 36170"/>
    <s v="36170"/>
    <s v="95"/>
    <s v="09/07/2025 16:38"/>
    <s v="-"/>
    <s v="SPX Express"/>
    <s v="Shopee"/>
    <s v="shopee"/>
    <s v=""/>
    <s v="-"/>
    <s v="09/07/2025 16:38"/>
  </r>
  <r>
    <x v="7"/>
    <x v="7"/>
    <n v="54.5"/>
    <n v="2"/>
    <s v="FOW98"/>
    <n v="87"/>
    <n v="7"/>
    <s v="ร้านที่1"/>
    <s v="อินธุอร จรคำ"/>
    <s v="28หมู่9บ้านคำพอกต.หนองญาติอ.เมืองจ.นครพนม · หนองญาติ/ Nong Yat_x000a__x000a_เมืองนครพนม/ Mueng Nakornpanomนครพนม/ Nakhon Phanom_x000a_48000"/>
    <s v="48000"/>
    <s v="660945655714"/>
    <s v="09/07/2025 16:28"/>
    <s v="-"/>
    <s v="Kerry_dropoff"/>
    <s v="Lazada"/>
    <s v="lazada"/>
    <s v=""/>
    <s v="-"/>
    <s v="09/07/2025 16:28"/>
  </r>
  <r>
    <x v="5"/>
    <x v="10"/>
    <n v="67.63"/>
    <n v="1"/>
    <s v="FOW97"/>
    <n v="74.63"/>
    <n v="7"/>
    <s v="ร้านที่1"/>
    <s v="อินธุอร จรคำ"/>
    <s v="28หมู่9บ้านคำพอกต.หนองญาติอ.เมืองจ.นครพนม · หนองญาติ/ Nong Yat_x000a__x000a_เมืองนครพนม/ Mueng Nakornpanomนครพนม/ Nakhon Phanom_x000a_48000"/>
    <s v="48000"/>
    <s v="660945655714"/>
    <s v="09/07/2025 16:26"/>
    <s v="-"/>
    <s v="Kerry_dropoff"/>
    <s v="Lazada"/>
    <s v="lazada"/>
    <s v=""/>
    <s v="-"/>
    <s v="09/07/2025 16:26"/>
  </r>
  <r>
    <x v="8"/>
    <x v="8"/>
    <n v="90"/>
    <n v="2"/>
    <s v="FOW96"/>
    <n v="189"/>
    <n v="29"/>
    <s v="ร้านที่8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09/07/2025 15:46"/>
    <s v="-"/>
    <s v="Kerry_dropoff"/>
    <s v="Lazada"/>
    <s v="lazada"/>
    <s v=""/>
    <s v="-"/>
    <s v="09/07/2025 15:46"/>
  </r>
  <r>
    <x v="7"/>
    <x v="7"/>
    <n v="54.5"/>
    <n v="2"/>
    <s v="FOW95"/>
    <n v="63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09/07/2025 15:39"/>
    <s v="-"/>
    <s v="Kerry_dropoff"/>
    <s v="Lazada"/>
    <s v="lazada"/>
    <s v=""/>
    <s v="-"/>
    <s v="09/07/2025 15:39"/>
  </r>
  <r>
    <x v="5"/>
    <x v="10"/>
    <n v="47.34"/>
    <n v="1"/>
    <s v="FOW94"/>
    <n v="52.34"/>
    <n v="5"/>
    <s v="ร้านที่1"/>
    <s v="วิชาญ สงช่วย"/>
    <s v="จรัลสนิทวงศ์ คอนโดมิเนียม ,ซอยจรัล 53 ห้อง320 · บางบำหรุ/ Bang Bamru_x000a__x000a_บางพลัด/ Bang Phlatกรุงเทพมหานคร/ Bangkok_x000a_10700"/>
    <s v="10700"/>
    <s v="660642825001"/>
    <s v="09/07/2025 15:09"/>
    <s v="-"/>
    <s v="Kerry_dropoff"/>
    <s v="Lazada"/>
    <s v="lazada"/>
    <s v=""/>
    <s v="-"/>
    <s v="09/07/2025 15:09"/>
  </r>
  <r>
    <x v="6"/>
    <x v="6"/>
    <n v="66.666666666666671"/>
    <n v="3"/>
    <s v="FOW93"/>
    <n v="260"/>
    <n v="0"/>
    <s v="ร้านที่1"/>
    <s v="ว******์"/>
    <s v="******สมุทร2 ตำบลราชาเทวะ อำเภอบางพลี จังหวัดสมุทรปราการ 10540"/>
    <s v="10540"/>
    <s v="70"/>
    <s v="09/07/2025 15:22"/>
    <s v="-"/>
    <s v="SPX Express"/>
    <s v="Shopee"/>
    <s v="shopee"/>
    <s v=""/>
    <s v="-"/>
    <s v="09/07/2025 14:52"/>
  </r>
  <r>
    <x v="5"/>
    <x v="5"/>
    <n v="95"/>
    <n v="1"/>
    <s v="FOW93"/>
    <n v="260"/>
    <n v="0"/>
    <s v="ร้านที่1"/>
    <s v="ว******์"/>
    <s v="******สมุทร2 ตำบลราชาเทวะ อำเภอบางพลี จังหวัดสมุทรปราการ 10540"/>
    <s v="10540"/>
    <s v="70"/>
    <s v="09/07/2025 15:22"/>
    <s v="-"/>
    <s v="SPX Express"/>
    <s v="Shopee"/>
    <s v="shopee"/>
    <s v=""/>
    <s v="-"/>
    <s v="09/07/2025 14:52"/>
  </r>
  <r>
    <x v="3"/>
    <x v="3"/>
    <n v="41"/>
    <n v="1"/>
    <s v="FOW93"/>
    <n v="260"/>
    <n v="0"/>
    <s v="ร้านที่1"/>
    <s v="ว******์"/>
    <s v="******สมุทร2 ตำบลราชาเทวะ อำเภอบางพลี จังหวัดสมุทรปราการ 10540"/>
    <s v="10540"/>
    <s v="70"/>
    <s v="09/07/2025 15:22"/>
    <s v="-"/>
    <s v="SPX Express"/>
    <s v="Shopee"/>
    <s v="shopee"/>
    <s v=""/>
    <s v="-"/>
    <s v="09/07/2025 14:52"/>
  </r>
  <r>
    <x v="8"/>
    <x v="8"/>
    <n v="66"/>
    <n v="1"/>
    <s v="FOW92"/>
    <n v="236.82"/>
    <n v="26"/>
    <s v="ร้านที่1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09/07/2025 14:24"/>
    <s v="-"/>
    <s v="Kerry_dropoff"/>
    <s v="Lazada"/>
    <s v="lazada"/>
    <s v=""/>
    <s v="-"/>
    <s v="09/07/2025 14:24"/>
  </r>
  <r>
    <x v="9"/>
    <x v="11"/>
    <n v="66"/>
    <n v="1"/>
    <s v="FOW92"/>
    <n v="236.82"/>
    <n v="26"/>
    <s v="ร้านที่1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09/07/2025 14:24"/>
    <s v="-"/>
    <s v="Kerry_dropoff"/>
    <s v="Lazada"/>
    <s v="lazada"/>
    <s v=""/>
    <s v="-"/>
    <s v="09/07/2025 14:24"/>
  </r>
  <r>
    <x v="5"/>
    <x v="5"/>
    <n v="67"/>
    <n v="1"/>
    <s v="FOW92"/>
    <n v="236.82"/>
    <n v="26"/>
    <s v="ร้านที่1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09/07/2025 14:24"/>
    <s v="-"/>
    <s v="Kerry_dropoff"/>
    <s v="Lazada"/>
    <s v="lazada"/>
    <s v=""/>
    <s v="-"/>
    <s v="09/07/2025 14:24"/>
  </r>
  <r>
    <x v="1"/>
    <x v="1"/>
    <n v="50"/>
    <n v="2"/>
    <s v="FOW91"/>
    <n v="288"/>
    <n v="0"/>
    <s v="ร้านที่1"/>
    <s v="ฟ******์"/>
    <s v="******เมืองชลบุรี20000 (อยู่ติดร้านก๋วยเตี๋ยวหมูบ้านบึง) ตำบลหนองรี อำเภอเมืองชลบุรี จังหวัดชลบุรี 20000"/>
    <s v="20000"/>
    <s v="82"/>
    <s v="09/07/2025 14:49"/>
    <s v="-"/>
    <s v="SPX Express"/>
    <s v="Shopee"/>
    <s v="shopee"/>
    <s v=""/>
    <s v="-"/>
    <s v="09/07/2025 14:23"/>
  </r>
  <r>
    <x v="2"/>
    <x v="2"/>
    <n v="50"/>
    <n v="2"/>
    <s v="FOW91"/>
    <n v="288"/>
    <n v="0"/>
    <s v="ร้านที่1"/>
    <s v="ฟ******์"/>
    <s v="******เมืองชลบุรี20000 (อยู่ติดร้านก๋วยเตี๋ยวหมูบ้านบึง) ตำบลหนองรี อำเภอเมืองชลบุรี จังหวัดชลบุรี 20000"/>
    <s v="20000"/>
    <s v="82"/>
    <s v="09/07/2025 14:49"/>
    <s v="-"/>
    <s v="SPX Express"/>
    <s v="Shopee"/>
    <s v="shopee"/>
    <s v=""/>
    <s v="-"/>
    <s v="09/07/2025 14:23"/>
  </r>
  <r>
    <x v="3"/>
    <x v="3"/>
    <n v="50"/>
    <n v="2"/>
    <s v="FOW91"/>
    <n v="288"/>
    <n v="0"/>
    <s v="ร้านที่1"/>
    <s v="ฟ******์"/>
    <s v="******เมืองชลบุรี20000 (อยู่ติดร้านก๋วยเตี๋ยวหมูบ้านบึง) ตำบลหนองรี อำเภอเมืองชลบุรี จังหวัดชลบุรี 20000"/>
    <s v="20000"/>
    <s v="82"/>
    <s v="09/07/2025 14:49"/>
    <s v="-"/>
    <s v="SPX Express"/>
    <s v="Shopee"/>
    <s v="shopee"/>
    <s v=""/>
    <s v="-"/>
    <s v="09/07/2025 14:23"/>
  </r>
  <r>
    <x v="3"/>
    <x v="3"/>
    <n v="42"/>
    <n v="2"/>
    <s v="FOW90"/>
    <n v="84"/>
    <n v="0"/>
    <s v="ร้านที่1"/>
    <s v="ศ******ร"/>
    <s v="******านท่ากระยาง, ซอย ถนนหกบาท, ตำบลทะเลชุบศร อำเภอเมืองลพบุรี จังหวัดลพบุรี 15000"/>
    <s v="15000"/>
    <s v="75"/>
    <s v="09/07/2025 14:20"/>
    <s v="-"/>
    <s v="SPX Express"/>
    <s v="Shopee"/>
    <s v="shopee"/>
    <s v=""/>
    <s v="-"/>
    <s v="09/07/2025 14:20"/>
  </r>
  <r>
    <x v="5"/>
    <x v="10"/>
    <n v="60.87"/>
    <n v="1"/>
    <s v="FOW89"/>
    <n v="67.87"/>
    <n v="7"/>
    <s v="ร้านที่1"/>
    <s v="อรองค์ แสงตะวัน"/>
    <s v="16/45 หมู่11 หมู่บ้าน เศรษฐพงศ์ ซอย9 ถนนวัดลาดปลาดุก_x000a__x000a_บางใหญ่/ Bang Yaiนนทบุรี/ Nonthaburi_x000a_11140"/>
    <s v="11140"/>
    <s v="660875134277"/>
    <s v="09/07/2025 14:02"/>
    <s v="-"/>
    <s v="Kerry_dropoff"/>
    <s v="Lazada"/>
    <s v="lazada"/>
    <s v=""/>
    <s v="-"/>
    <s v="09/07/2025 14:01"/>
  </r>
  <r>
    <x v="5"/>
    <x v="10"/>
    <n v="41.84"/>
    <n v="1"/>
    <s v="FOW88"/>
    <n v="48.84"/>
    <n v="7"/>
    <s v="ร้านที่1"/>
    <s v="อัยรดา"/>
    <s v="บจ.คาซาวดี เลขที่ 182 ซอยลาดพร้าว 102 พลับพลา_x000a__x000a_วังทองหลาง/ Wang Thonglangกรุงเทพมหานคร/ Bangkok_x000a_10310"/>
    <s v="10310"/>
    <s v="660969426516"/>
    <s v="09/07/2025 13:53"/>
    <s v="-"/>
    <s v="Kerry_dropoff"/>
    <s v="Lazada"/>
    <s v="lazada"/>
    <s v=""/>
    <s v="-"/>
    <s v="09/07/2025 13:53"/>
  </r>
  <r>
    <x v="1"/>
    <x v="1"/>
    <n v="50"/>
    <n v="1"/>
    <s v="FOW87"/>
    <n v="100"/>
    <n v="0"/>
    <s v="ร้านที่4"/>
    <s v="p***686"/>
    <s v="กรุงเทพฯ"/>
    <s v="-"/>
    <s v=""/>
    <s v="09/07/2025 12:55"/>
    <s v="-"/>
    <s v="J&amp;T COD"/>
    <s v="Tiktok"/>
    <s v="จ่ายทีหลัง / COD"/>
    <s v=""/>
    <s v="-"/>
    <s v="09/07/2025 13:31"/>
  </r>
  <r>
    <x v="2"/>
    <x v="2"/>
    <n v="50"/>
    <n v="1"/>
    <s v="FOW87"/>
    <n v="100"/>
    <n v="0"/>
    <s v="ร้านที่4"/>
    <s v="p***686"/>
    <s v="กรุงเทพฯ"/>
    <s v="-"/>
    <s v=""/>
    <s v="09/07/2025 12:55"/>
    <s v="-"/>
    <s v="J&amp;T COD"/>
    <s v="Tiktok"/>
    <s v="จ่ายทีหลัง / COD"/>
    <s v=""/>
    <s v="-"/>
    <s v="09/07/2025 13:31"/>
  </r>
  <r>
    <x v="3"/>
    <x v="3"/>
    <n v="50"/>
    <n v="1"/>
    <s v="FOW87"/>
    <n v="100"/>
    <n v="0"/>
    <s v="ร้านที่4"/>
    <s v="p***686"/>
    <s v="กรุงเทพฯ"/>
    <s v="-"/>
    <s v=""/>
    <s v="09/07/2025 12:55"/>
    <s v="-"/>
    <s v="J&amp;T COD"/>
    <s v="Tiktok"/>
    <s v="จ่ายทีหลัง / COD"/>
    <s v=""/>
    <s v="-"/>
    <s v="09/07/2025 13:31"/>
  </r>
  <r>
    <x v="1"/>
    <x v="1"/>
    <n v="50"/>
    <n v="2"/>
    <s v="FOW86"/>
    <n v="200"/>
    <n v="0"/>
    <s v="ร้านที่4"/>
    <s v="อ***ย์"/>
    <s v="สมุทรปราการ"/>
    <s v="-"/>
    <s v=""/>
    <s v="09/07/2025 12:33"/>
    <s v="-"/>
    <s v="J&amp;T COD"/>
    <s v="Tiktok"/>
    <s v="จ่ายทีหลัง / COD"/>
    <s v=""/>
    <s v="-"/>
    <s v="09/07/2025 13:31"/>
  </r>
  <r>
    <x v="2"/>
    <x v="2"/>
    <n v="50"/>
    <n v="2"/>
    <s v="FOW86"/>
    <n v="200"/>
    <n v="0"/>
    <s v="ร้านที่4"/>
    <s v="อ***ย์"/>
    <s v="สมุทรปราการ"/>
    <s v="-"/>
    <s v=""/>
    <s v="09/07/2025 12:33"/>
    <s v="-"/>
    <s v="J&amp;T COD"/>
    <s v="Tiktok"/>
    <s v="จ่ายทีหลัง / COD"/>
    <s v=""/>
    <s v="-"/>
    <s v="09/07/2025 13:31"/>
  </r>
  <r>
    <x v="3"/>
    <x v="3"/>
    <n v="50"/>
    <n v="2"/>
    <s v="FOW86"/>
    <n v="200"/>
    <n v="0"/>
    <s v="ร้านที่4"/>
    <s v="อ***ย์"/>
    <s v="สมุทรปราการ"/>
    <s v="-"/>
    <s v=""/>
    <s v="09/07/2025 12:33"/>
    <s v="-"/>
    <s v="J&amp;T COD"/>
    <s v="Tiktok"/>
    <s v="จ่ายทีหลัง / COD"/>
    <s v=""/>
    <s v="-"/>
    <s v="09/07/2025 13:31"/>
  </r>
  <r>
    <x v="1"/>
    <x v="1"/>
    <n v="50"/>
    <n v="1"/>
    <s v="FOW85"/>
    <n v="109"/>
    <n v="9"/>
    <s v="ร้านที่4"/>
    <s v="ก***า เ***บูรณ์"/>
    <s v="สุรินทร์"/>
    <s v="-"/>
    <s v=""/>
    <s v="09/07/2025 12:30"/>
    <s v="-"/>
    <s v="J&amp;T COD"/>
    <s v="Tiktok"/>
    <s v="จ่ายทีหลัง / COD"/>
    <s v=""/>
    <s v="-"/>
    <s v="09/07/2025 13:31"/>
  </r>
  <r>
    <x v="2"/>
    <x v="2"/>
    <n v="50"/>
    <n v="1"/>
    <s v="FOW85"/>
    <n v="109"/>
    <n v="9"/>
    <s v="ร้านที่4"/>
    <s v="ก***า เ***บูรณ์"/>
    <s v="สุรินทร์"/>
    <s v="-"/>
    <s v=""/>
    <s v="09/07/2025 12:30"/>
    <s v="-"/>
    <s v="J&amp;T COD"/>
    <s v="Tiktok"/>
    <s v="จ่ายทีหลัง / COD"/>
    <s v=""/>
    <s v="-"/>
    <s v="09/07/2025 13:31"/>
  </r>
  <r>
    <x v="3"/>
    <x v="3"/>
    <n v="50"/>
    <n v="1"/>
    <s v="FOW85"/>
    <n v="109"/>
    <n v="9"/>
    <s v="ร้านที่4"/>
    <s v="ก***า เ***บูรณ์"/>
    <s v="สุรินทร์"/>
    <s v="-"/>
    <s v=""/>
    <s v="09/07/2025 12:30"/>
    <s v="-"/>
    <s v="J&amp;T COD"/>
    <s v="Tiktok"/>
    <s v="จ่ายทีหลัง / COD"/>
    <s v=""/>
    <s v="-"/>
    <s v="09/07/2025 13:31"/>
  </r>
  <r>
    <x v="1"/>
    <x v="1"/>
    <n v="50"/>
    <n v="2"/>
    <s v="FOW84"/>
    <n v="200"/>
    <n v="0"/>
    <s v="ร้านที่4"/>
    <s v="ง***ิต ม***เนา"/>
    <s v="สมุทรปราการ"/>
    <s v="-"/>
    <s v=""/>
    <s v="09/07/2025 12:14"/>
    <s v="-"/>
    <s v="J&amp;T COD"/>
    <s v="Tiktok"/>
    <s v="จ่ายทีหลัง / COD"/>
    <s v=""/>
    <s v="-"/>
    <s v="09/07/2025 13:31"/>
  </r>
  <r>
    <x v="2"/>
    <x v="2"/>
    <n v="50"/>
    <n v="2"/>
    <s v="FOW84"/>
    <n v="200"/>
    <n v="0"/>
    <s v="ร้านที่4"/>
    <s v="ง***ิต ม***เนา"/>
    <s v="สมุทรปราการ"/>
    <s v="-"/>
    <s v=""/>
    <s v="09/07/2025 12:14"/>
    <s v="-"/>
    <s v="J&amp;T COD"/>
    <s v="Tiktok"/>
    <s v="จ่ายทีหลัง / COD"/>
    <s v=""/>
    <s v="-"/>
    <s v="09/07/2025 13:31"/>
  </r>
  <r>
    <x v="3"/>
    <x v="3"/>
    <n v="50"/>
    <n v="2"/>
    <s v="FOW84"/>
    <n v="200"/>
    <n v="0"/>
    <s v="ร้านที่4"/>
    <s v="ง***ิต ม***เนา"/>
    <s v="สมุทรปราการ"/>
    <s v="-"/>
    <s v=""/>
    <s v="09/07/2025 12:14"/>
    <s v="-"/>
    <s v="J&amp;T COD"/>
    <s v="Tiktok"/>
    <s v="จ่ายทีหลัง / COD"/>
    <s v=""/>
    <s v="-"/>
    <s v="09/07/2025 13:31"/>
  </r>
  <r>
    <x v="10"/>
    <x v="12"/>
    <n v="33.333333333333336"/>
    <n v="3"/>
    <s v="FOW83"/>
    <n v="100"/>
    <n v="0"/>
    <s v="ร้านที่4"/>
    <s v="จ***าธร เ***วุฒิไกร"/>
    <s v="Bangkok"/>
    <s v="-"/>
    <s v=""/>
    <s v="09/07/2025 12:08"/>
    <s v="-"/>
    <s v="J&amp;T Express"/>
    <s v="Tiktok"/>
    <s v="tiktok"/>
    <s v=""/>
    <s v="-"/>
    <s v="09/07/2025 13:31"/>
  </r>
  <r>
    <x v="1"/>
    <x v="1"/>
    <n v="50"/>
    <n v="1"/>
    <s v="FOW82"/>
    <n v="138"/>
    <n v="38"/>
    <s v="ร้านที่4"/>
    <s v="ศ***ุข ข***งาม"/>
    <s v="อุดรธานี"/>
    <s v="-"/>
    <s v=""/>
    <s v="09/07/2025 12:02"/>
    <s v="-"/>
    <s v="J&amp;T COD"/>
    <s v="Tiktok"/>
    <s v="จ่ายทีหลัง / COD"/>
    <s v=""/>
    <s v="-"/>
    <s v="09/07/2025 13:31"/>
  </r>
  <r>
    <x v="2"/>
    <x v="2"/>
    <n v="50"/>
    <n v="1"/>
    <s v="FOW82"/>
    <n v="138"/>
    <n v="38"/>
    <s v="ร้านที่4"/>
    <s v="ศ***ุข ข***งาม"/>
    <s v="อุดรธานี"/>
    <s v="-"/>
    <s v=""/>
    <s v="09/07/2025 12:02"/>
    <s v="-"/>
    <s v="J&amp;T COD"/>
    <s v="Tiktok"/>
    <s v="จ่ายทีหลัง / COD"/>
    <s v=""/>
    <s v="-"/>
    <s v="09/07/2025 13:30"/>
  </r>
  <r>
    <x v="3"/>
    <x v="3"/>
    <n v="50"/>
    <n v="1"/>
    <s v="FOW82"/>
    <n v="138"/>
    <n v="38"/>
    <s v="ร้านที่4"/>
    <s v="ศ***ุข ข***งาม"/>
    <s v="อุดรธานี"/>
    <s v="-"/>
    <s v=""/>
    <s v="09/07/2025 12:02"/>
    <s v="-"/>
    <s v="J&amp;T COD"/>
    <s v="Tiktok"/>
    <s v="จ่ายทีหลัง / COD"/>
    <s v=""/>
    <s v="-"/>
    <s v="09/07/2025 13:30"/>
  </r>
  <r>
    <x v="1"/>
    <x v="1"/>
    <n v="50"/>
    <n v="1"/>
    <s v="FOW80"/>
    <n v="133"/>
    <n v="38"/>
    <s v="ร้านที่4"/>
    <s v="ณ***งศ์  "/>
    <s v="กระบี่"/>
    <s v="-"/>
    <s v=""/>
    <s v="09/07/2025 11:55"/>
    <s v="-"/>
    <s v="J&amp;T COD"/>
    <s v="Tiktok"/>
    <s v="จ่ายทีหลัง / COD"/>
    <s v=""/>
    <s v="-"/>
    <s v="09/07/2025 13:30"/>
  </r>
  <r>
    <x v="2"/>
    <x v="2"/>
    <n v="50"/>
    <n v="1"/>
    <s v="FOW80"/>
    <n v="133"/>
    <n v="38"/>
    <s v="ร้านที่4"/>
    <s v="ณ***งศ์  "/>
    <s v="กระบี่"/>
    <s v="-"/>
    <s v=""/>
    <s v="09/07/2025 11:55"/>
    <s v="-"/>
    <s v="J&amp;T COD"/>
    <s v="Tiktok"/>
    <s v="จ่ายทีหลัง / COD"/>
    <s v=""/>
    <s v="-"/>
    <s v="09/07/2025 13:30"/>
  </r>
  <r>
    <x v="3"/>
    <x v="3"/>
    <n v="50"/>
    <n v="1"/>
    <s v="FOW80"/>
    <n v="133"/>
    <n v="38"/>
    <s v="ร้านที่4"/>
    <s v="ณ***งศ์  "/>
    <s v="กระบี่"/>
    <s v="-"/>
    <s v=""/>
    <s v="09/07/2025 11:55"/>
    <s v="-"/>
    <s v="J&amp;T COD"/>
    <s v="Tiktok"/>
    <s v="จ่ายทีหลัง / COD"/>
    <s v=""/>
    <s v="-"/>
    <s v="09/07/2025 13:30"/>
  </r>
  <r>
    <x v="1"/>
    <x v="1"/>
    <n v="50"/>
    <n v="3"/>
    <s v="FOW79"/>
    <n v="300"/>
    <n v="0"/>
    <s v="ร้านที่4"/>
    <s v="ร***ง แ***อำไพ"/>
    <s v="เพชรบุรี"/>
    <s v="-"/>
    <s v=""/>
    <s v="09/07/2025 11:55"/>
    <s v="-"/>
    <s v="J&amp;T COD"/>
    <s v="Tiktok"/>
    <s v="จ่ายทีหลัง / COD"/>
    <s v=""/>
    <s v="-"/>
    <s v="09/07/2025 13:30"/>
  </r>
  <r>
    <x v="2"/>
    <x v="2"/>
    <n v="50"/>
    <n v="3"/>
    <s v="FOW79"/>
    <n v="300"/>
    <n v="0"/>
    <s v="ร้านที่4"/>
    <s v="ร***ง แ***อำไพ"/>
    <s v="เพชรบุรี"/>
    <s v="-"/>
    <s v=""/>
    <s v="09/07/2025 11:55"/>
    <s v="-"/>
    <s v="J&amp;T COD"/>
    <s v="Tiktok"/>
    <s v="จ่ายทีหลัง / COD"/>
    <s v=""/>
    <s v="-"/>
    <s v="09/07/2025 13:30"/>
  </r>
  <r>
    <x v="3"/>
    <x v="3"/>
    <n v="50"/>
    <n v="3"/>
    <s v="FOW79"/>
    <n v="300"/>
    <n v="0"/>
    <s v="ร้านที่4"/>
    <s v="ร***ง แ***อำไพ"/>
    <s v="เพชรบุรี"/>
    <s v="-"/>
    <s v=""/>
    <s v="09/07/2025 11:55"/>
    <s v="-"/>
    <s v="J&amp;T COD"/>
    <s v="Tiktok"/>
    <s v="จ่ายทีหลัง / COD"/>
    <s v=""/>
    <s v="-"/>
    <s v="09/07/2025 13:30"/>
  </r>
  <r>
    <x v="1"/>
    <x v="1"/>
    <n v="50"/>
    <n v="1"/>
    <s v="FOW78"/>
    <n v="133"/>
    <n v="38"/>
    <s v="ร้านที่4"/>
    <s v="ล***งดาว เ***อการ"/>
    <s v="ร้อยเอ็ด"/>
    <s v="-"/>
    <s v=""/>
    <s v="09/07/2025 11:54"/>
    <s v="-"/>
    <s v="J&amp;T COD"/>
    <s v="Tiktok"/>
    <s v="จ่ายทีหลัง / COD"/>
    <s v=""/>
    <s v="-"/>
    <s v="09/07/2025 13:30"/>
  </r>
  <r>
    <x v="2"/>
    <x v="2"/>
    <n v="50"/>
    <n v="1"/>
    <s v="FOW78"/>
    <n v="133"/>
    <n v="38"/>
    <s v="ร้านที่4"/>
    <s v="ล***งดาว เ***อการ"/>
    <s v="ร้อยเอ็ด"/>
    <s v="-"/>
    <s v=""/>
    <s v="09/07/2025 11:54"/>
    <s v="-"/>
    <s v="J&amp;T COD"/>
    <s v="Tiktok"/>
    <s v="จ่ายทีหลัง / COD"/>
    <s v=""/>
    <s v="-"/>
    <s v="09/07/2025 13:30"/>
  </r>
  <r>
    <x v="3"/>
    <x v="3"/>
    <n v="50"/>
    <n v="1"/>
    <s v="FOW78"/>
    <n v="133"/>
    <n v="38"/>
    <s v="ร้านที่4"/>
    <s v="ล***งดาว เ***อการ"/>
    <s v="ร้อยเอ็ด"/>
    <s v="-"/>
    <s v=""/>
    <s v="09/07/2025 11:54"/>
    <s v="-"/>
    <s v="J&amp;T COD"/>
    <s v="Tiktok"/>
    <s v="จ่ายทีหลัง / COD"/>
    <s v=""/>
    <s v="-"/>
    <s v="09/07/2025 13:30"/>
  </r>
  <r>
    <x v="1"/>
    <x v="1"/>
    <n v="50"/>
    <n v="1"/>
    <s v="FOW77"/>
    <n v="130"/>
    <n v="35"/>
    <s v="ร้านที่4"/>
    <s v="ห***ล็ด    ช***"/>
    <s v="สมุทรปราการ"/>
    <s v="-"/>
    <s v=""/>
    <s v="09/07/2025 11:52"/>
    <s v="-"/>
    <s v="Flash Express Thailand"/>
    <s v="Tiktok"/>
    <s v="tiktok"/>
    <s v=""/>
    <s v="-"/>
    <s v="09/07/2025 13:30"/>
  </r>
  <r>
    <x v="2"/>
    <x v="2"/>
    <n v="50"/>
    <n v="1"/>
    <s v="FOW77"/>
    <n v="130"/>
    <n v="35"/>
    <s v="ร้านที่4"/>
    <s v="ห***ล็ด    ช***"/>
    <s v="สมุทรปราการ"/>
    <s v="-"/>
    <s v=""/>
    <s v="09/07/2025 11:52"/>
    <s v="-"/>
    <s v="Flash Express Thailand"/>
    <s v="Tiktok"/>
    <s v="tiktok"/>
    <s v=""/>
    <s v="-"/>
    <s v="09/07/2025 13:30"/>
  </r>
  <r>
    <x v="3"/>
    <x v="3"/>
    <n v="50"/>
    <n v="1"/>
    <s v="FOW77"/>
    <n v="130"/>
    <n v="35"/>
    <s v="ร้านที่4"/>
    <s v="ห***ล็ด    ช***"/>
    <s v="สมุทรปราการ"/>
    <s v="-"/>
    <s v=""/>
    <s v="09/07/2025 11:52"/>
    <s v="-"/>
    <s v="Flash Express Thailand"/>
    <s v="Tiktok"/>
    <s v="tiktok"/>
    <s v=""/>
    <s v="-"/>
    <s v="09/07/2025 13:30"/>
  </r>
  <r>
    <x v="4"/>
    <x v="4"/>
    <n v="33.333333333333336"/>
    <n v="3"/>
    <s v="FOW76"/>
    <n v="195"/>
    <n v="0"/>
    <s v="ร้านที่4"/>
    <s v="จ***าพร"/>
    <s v="มหาสารคาม"/>
    <s v="-"/>
    <s v=""/>
    <s v="09/07/2025 11:46"/>
    <s v="-"/>
    <s v="J&amp;T COD"/>
    <s v="Tiktok"/>
    <s v="จ่ายทีหลัง / COD"/>
    <s v=""/>
    <s v="-"/>
    <s v="09/07/2025 13:30"/>
  </r>
  <r>
    <x v="1"/>
    <x v="1"/>
    <n v="50"/>
    <n v="1"/>
    <s v="FOW76"/>
    <n v="195"/>
    <n v="0"/>
    <s v="ร้านที่4"/>
    <s v="จ***าพร"/>
    <s v="มหาสารคาม"/>
    <s v="-"/>
    <s v=""/>
    <s v="09/07/2025 11:46"/>
    <s v="-"/>
    <s v="J&amp;T COD"/>
    <s v="Tiktok"/>
    <s v="จ่ายทีหลัง / COD"/>
    <s v=""/>
    <s v="-"/>
    <s v="09/07/2025 13:30"/>
  </r>
  <r>
    <x v="2"/>
    <x v="2"/>
    <n v="50"/>
    <n v="1"/>
    <s v="FOW76"/>
    <n v="195"/>
    <n v="0"/>
    <s v="ร้านที่4"/>
    <s v="จ***าพร"/>
    <s v="มหาสารคาม"/>
    <s v="-"/>
    <s v=""/>
    <s v="09/07/2025 11:46"/>
    <s v="-"/>
    <s v="J&amp;T COD"/>
    <s v="Tiktok"/>
    <s v="จ่ายทีหลัง / COD"/>
    <s v=""/>
    <s v="-"/>
    <s v="09/07/2025 13:30"/>
  </r>
  <r>
    <x v="3"/>
    <x v="3"/>
    <n v="50"/>
    <n v="1"/>
    <s v="FOW76"/>
    <n v="195"/>
    <n v="0"/>
    <s v="ร้านที่4"/>
    <s v="จ***าพร"/>
    <s v="มหาสารคาม"/>
    <s v="-"/>
    <s v=""/>
    <s v="09/07/2025 11:46"/>
    <s v="-"/>
    <s v="J&amp;T COD"/>
    <s v="Tiktok"/>
    <s v="จ่ายทีหลัง / COD"/>
    <s v=""/>
    <s v="-"/>
    <s v="09/07/2025 13:30"/>
  </r>
  <r>
    <x v="4"/>
    <x v="4"/>
    <n v="33.333333333333336"/>
    <n v="3"/>
    <s v="FOW75"/>
    <n v="138"/>
    <n v="38"/>
    <s v="ร้านที่4"/>
    <s v="อ***า ส***ร์วไลย์"/>
    <s v="เชียงใหม่"/>
    <s v="-"/>
    <s v=""/>
    <s v="09/07/2025 11:36"/>
    <s v="-"/>
    <s v="J&amp;T Express"/>
    <s v="Tiktok"/>
    <s v="tiktok"/>
    <s v=""/>
    <s v="-"/>
    <s v="09/07/2025 13:30"/>
  </r>
  <r>
    <x v="1"/>
    <x v="1"/>
    <n v="50"/>
    <n v="2"/>
    <s v="FOW73"/>
    <n v="190"/>
    <n v="0"/>
    <s v="ร้านที่4"/>
    <s v="ม** พ***ัฒน์"/>
    <s v="พะเยา"/>
    <s v="-"/>
    <s v=""/>
    <s v="09/07/2025 11:24"/>
    <s v="-"/>
    <s v="J&amp;T COD"/>
    <s v="Tiktok"/>
    <s v="จ่ายทีหลัง / COD"/>
    <s v=""/>
    <s v="-"/>
    <s v="09/07/2025 13:30"/>
  </r>
  <r>
    <x v="2"/>
    <x v="2"/>
    <n v="50"/>
    <n v="2"/>
    <s v="FOW73"/>
    <n v="190"/>
    <n v="0"/>
    <s v="ร้านที่4"/>
    <s v="ม** พ***ัฒน์"/>
    <s v="พะเยา"/>
    <s v="-"/>
    <s v=""/>
    <s v="09/07/2025 11:24"/>
    <s v="-"/>
    <s v="J&amp;T COD"/>
    <s v="Tiktok"/>
    <s v="จ่ายทีหลัง / COD"/>
    <s v=""/>
    <s v="-"/>
    <s v="09/07/2025 13:30"/>
  </r>
  <r>
    <x v="3"/>
    <x v="3"/>
    <n v="50"/>
    <n v="2"/>
    <s v="FOW73"/>
    <n v="190"/>
    <n v="0"/>
    <s v="ร้านที่4"/>
    <s v="ม** พ***ัฒน์"/>
    <s v="พะเยา"/>
    <s v="-"/>
    <s v=""/>
    <s v="09/07/2025 11:24"/>
    <s v="-"/>
    <s v="J&amp;T COD"/>
    <s v="Tiktok"/>
    <s v="จ่ายทีหลัง / COD"/>
    <s v=""/>
    <s v="-"/>
    <s v="09/07/2025 13:30"/>
  </r>
  <r>
    <x v="1"/>
    <x v="1"/>
    <n v="50"/>
    <n v="1"/>
    <s v="FOW71"/>
    <n v="95"/>
    <n v="0"/>
    <s v="ร้านที่4"/>
    <s v="ม***ทิพย์ ไ***ทพ"/>
    <s v="สงขลา"/>
    <s v="-"/>
    <s v=""/>
    <s v="09/07/2025 11:21"/>
    <s v="-"/>
    <s v="J&amp;T COD"/>
    <s v="Tiktok"/>
    <s v="จ่ายทีหลัง / COD"/>
    <s v=""/>
    <s v="-"/>
    <s v="09/07/2025 13:30"/>
  </r>
  <r>
    <x v="2"/>
    <x v="2"/>
    <n v="50"/>
    <n v="1"/>
    <s v="FOW71"/>
    <n v="95"/>
    <n v="0"/>
    <s v="ร้านที่4"/>
    <s v="ม***ทิพย์ ไ***ทพ"/>
    <s v="สงขลา"/>
    <s v="-"/>
    <s v=""/>
    <s v="09/07/2025 11:21"/>
    <s v="-"/>
    <s v="J&amp;T COD"/>
    <s v="Tiktok"/>
    <s v="จ่ายทีหลัง / COD"/>
    <s v=""/>
    <s v="-"/>
    <s v="09/07/2025 13:30"/>
  </r>
  <r>
    <x v="3"/>
    <x v="3"/>
    <n v="50"/>
    <n v="1"/>
    <s v="FOW71"/>
    <n v="95"/>
    <n v="0"/>
    <s v="ร้านที่4"/>
    <s v="ม***ทิพย์ ไ***ทพ"/>
    <s v="สงขลา"/>
    <s v="-"/>
    <s v=""/>
    <s v="09/07/2025 11:21"/>
    <s v="-"/>
    <s v="J&amp;T COD"/>
    <s v="Tiktok"/>
    <s v="จ่ายทีหลัง / COD"/>
    <s v=""/>
    <s v="-"/>
    <s v="09/07/2025 13:30"/>
  </r>
  <r>
    <x v="3"/>
    <x v="3"/>
    <n v="60"/>
    <n v="3"/>
    <s v="FOW70"/>
    <n v="100"/>
    <n v="0"/>
    <s v="ร้านที่4"/>
    <s v="ว***า  ม***ันต์"/>
    <s v="ฉะเชิงเทรา"/>
    <s v="-"/>
    <s v=""/>
    <s v="09/07/2025 11:17"/>
    <s v="-"/>
    <s v="J&amp;T COD"/>
    <s v="Tiktok"/>
    <s v="จ่ายทีหลัง / COD"/>
    <s v=""/>
    <s v="-"/>
    <s v="09/07/2025 13:30"/>
  </r>
  <r>
    <x v="1"/>
    <x v="1"/>
    <n v="50"/>
    <n v="1"/>
    <s v="FOW69"/>
    <n v="95"/>
    <n v="0"/>
    <s v="ร้านที่4"/>
    <s v="น***อนอเเนนน"/>
    <s v="สมุทรสาคร"/>
    <s v="-"/>
    <s v=""/>
    <s v="09/07/2025 11:16"/>
    <s v="-"/>
    <s v="J&amp;T COD"/>
    <s v="Tiktok"/>
    <s v="จ่ายทีหลัง / COD"/>
    <s v=""/>
    <s v="-"/>
    <s v="09/07/2025 13:30"/>
  </r>
  <r>
    <x v="2"/>
    <x v="2"/>
    <n v="50"/>
    <n v="1"/>
    <s v="FOW69"/>
    <n v="95"/>
    <n v="0"/>
    <s v="ร้านที่4"/>
    <s v="น***อนอเเนนน"/>
    <s v="สมุทรสาคร"/>
    <s v="-"/>
    <s v=""/>
    <s v="09/07/2025 11:16"/>
    <s v="-"/>
    <s v="J&amp;T COD"/>
    <s v="Tiktok"/>
    <s v="จ่ายทีหลัง / COD"/>
    <s v=""/>
    <s v="-"/>
    <s v="09/07/2025 13:30"/>
  </r>
  <r>
    <x v="3"/>
    <x v="3"/>
    <n v="50"/>
    <n v="1"/>
    <s v="FOW69"/>
    <n v="95"/>
    <n v="0"/>
    <s v="ร้านที่4"/>
    <s v="น***อนอเเนนน"/>
    <s v="สมุทรสาคร"/>
    <s v="-"/>
    <s v=""/>
    <s v="09/07/2025 11:16"/>
    <s v="-"/>
    <s v="J&amp;T COD"/>
    <s v="Tiktok"/>
    <s v="จ่ายทีหลัง / COD"/>
    <s v=""/>
    <s v="-"/>
    <s v="09/07/2025 13:30"/>
  </r>
  <r>
    <x v="2"/>
    <x v="2"/>
    <n v="33.333333333333336"/>
    <n v="3"/>
    <s v="FOW68"/>
    <n v="129"/>
    <n v="29"/>
    <s v="ร้านที่4"/>
    <s v="ค***วรรณ ใ***้มเก่า"/>
    <s v="พระนครศรีอยุธยา"/>
    <s v="-"/>
    <s v=""/>
    <s v="09/07/2025 11:08"/>
    <s v="-"/>
    <s v="J&amp;T Express"/>
    <s v="Tiktok"/>
    <s v="tiktok"/>
    <s v=""/>
    <s v="-"/>
    <s v="09/07/2025 13:30"/>
  </r>
  <r>
    <x v="4"/>
    <x v="4"/>
    <n v="50"/>
    <n v="6"/>
    <s v="FOW67"/>
    <n v="200"/>
    <n v="0"/>
    <s v="ร้านที่2"/>
    <s v="ศ** ส***ิ ป***า"/>
    <s v="นครพนม"/>
    <s v="-"/>
    <s v=""/>
    <s v="09/07/2025 12:50"/>
    <s v="-"/>
    <s v="J&amp;T COD"/>
    <s v="Tiktok"/>
    <s v="จ่ายทีหลัง / COD"/>
    <s v=""/>
    <s v="-"/>
    <s v="09/07/2025 13:29"/>
  </r>
  <r>
    <x v="4"/>
    <x v="4"/>
    <n v="50"/>
    <n v="6"/>
    <s v="FOW65"/>
    <n v="200"/>
    <n v="0"/>
    <s v="ร้านที่2"/>
    <s v=".*** i***ci"/>
    <s v="ระนอง"/>
    <s v="-"/>
    <s v=""/>
    <s v="09/07/2025 11:37"/>
    <s v="-"/>
    <s v="J&amp;T COD"/>
    <s v="Tiktok"/>
    <s v="จ่ายทีหลัง / COD"/>
    <s v=""/>
    <s v="-"/>
    <s v="09/07/2025 13:29"/>
  </r>
  <r>
    <x v="4"/>
    <x v="4"/>
    <n v="50"/>
    <n v="6"/>
    <s v="FOW64"/>
    <n v="238"/>
    <n v="38"/>
    <s v="ร้านที่2"/>
    <s v="น***า"/>
    <s v="สงขลา"/>
    <s v="-"/>
    <s v=""/>
    <s v="09/07/2025 11:31"/>
    <s v="-"/>
    <s v="J&amp;T COD"/>
    <s v="Tiktok"/>
    <s v="จ่ายทีหลัง / COD"/>
    <s v=""/>
    <s v="-"/>
    <s v="09/07/2025 13:29"/>
  </r>
  <r>
    <x v="4"/>
    <x v="4"/>
    <n v="50"/>
    <n v="6"/>
    <s v="FOW63"/>
    <n v="200"/>
    <n v="0"/>
    <s v="ร้านที่2"/>
    <s v="ศ***ร ศ***จริญ"/>
    <s v="กาญจนบุรี"/>
    <s v="-"/>
    <s v=""/>
    <s v="09/07/2025 11:15"/>
    <s v="-"/>
    <s v="J&amp;T COD"/>
    <s v="Tiktok"/>
    <s v="จ่ายทีหลัง / COD"/>
    <s v=""/>
    <s v="-"/>
    <s v="09/07/2025 13:29"/>
  </r>
  <r>
    <x v="7"/>
    <x v="7"/>
    <n v="54.5"/>
    <n v="2"/>
    <s v="FOW62"/>
    <n v="0"/>
    <n v="0"/>
    <s v="ร้านที่1"/>
    <s v="Bell ber"/>
    <s v="หมู่บ้านเคหะ 2 หมู่ 3 ซอย 6 บ้านเลขที่ 88/193 ตำบล.เสม็ด  อ.เมือง_x000a__x000a_เมืองชลบุรี/ Mueang Chon Buriชลบุรี/ Chonburi_x000a_20000"/>
    <s v="20000"/>
    <s v="660617858673"/>
    <s v="09/07/2025 13:07"/>
    <s v="-"/>
    <s v="Kerry_dropoff"/>
    <s v="Lazada"/>
    <s v="lazada"/>
    <s v=""/>
    <s v="-"/>
    <s v="09/07/2025 13:07"/>
  </r>
  <r>
    <x v="5"/>
    <x v="5"/>
    <n v="66.333333333333329"/>
    <n v="3"/>
    <s v="FOW61"/>
    <n v="278"/>
    <n v="38"/>
    <s v="ร้านที่1"/>
    <s v="ส******์"/>
    <s v="******ข ต อ่าวลึกใต้ ตำบลอ่าวลึกใต้ อำเภออ่าวลึก จังหวัดกระบี่ 81110"/>
    <s v="81110"/>
    <s v="42"/>
    <s v="09/07/2025 13:07"/>
    <s v="-"/>
    <s v="SPX Express"/>
    <s v="Shopee"/>
    <s v="shopee"/>
    <s v=""/>
    <s v="-"/>
    <s v="09/07/2025 13:00"/>
  </r>
  <r>
    <x v="5"/>
    <x v="10"/>
    <n v="47.34"/>
    <n v="1"/>
    <s v="FOW60"/>
    <n v="76.34"/>
    <n v="29"/>
    <s v="ร้านที่1"/>
    <s v="พรศิริ  พงศ์พเยีย"/>
    <s v="86 ม.5 ต.ทับกฤช อ.ชุมแสง_x000a__x000a_ชุมแสง/ Chum Saengนครสวรรค์/ Nakhon Sawan_x000a_60250"/>
    <s v="60250"/>
    <s v="660917536382"/>
    <s v="09/07/2025 12:13"/>
    <s v="-"/>
    <s v="Kerry_dropoff"/>
    <s v="Lazada"/>
    <s v="lazada"/>
    <s v=""/>
    <s v="-"/>
    <s v="09/07/2025 12:12"/>
  </r>
  <r>
    <x v="3"/>
    <x v="3"/>
    <n v="38.75"/>
    <n v="4"/>
    <s v="FOW59"/>
    <n v="155"/>
    <n v="0"/>
    <s v="ร้านที่1"/>
    <s v="ร******า"/>
    <s v="******.ท่าใหม่ จ.จันทบุรี 22120 ตำบลท่าใหม่ อำเภอท่าใหม่ จังหวัดจันทบุรี 22120"/>
    <s v="22120"/>
    <s v="02"/>
    <s v="09/07/2025 12:05"/>
    <s v="-"/>
    <s v="SPX Express"/>
    <s v="Shopee"/>
    <s v="shopee"/>
    <s v=""/>
    <s v="-"/>
    <s v="09/07/2025 12:03"/>
  </r>
  <r>
    <x v="9"/>
    <x v="11"/>
    <n v="66.333333333333329"/>
    <n v="3"/>
    <s v="FOW58"/>
    <n v="269"/>
    <n v="29"/>
    <s v="ร้านที่1"/>
    <s v="ภ******า"/>
    <s v="******มยอด  อ.เมือง  จ.ลพบุรี 15000 ตำบลเขาสามยอด อำเภอเมืองลพบุรี จังหวัดลพบุรี 15000"/>
    <s v="15000"/>
    <s v="05"/>
    <s v="09/07/2025 11:58"/>
    <s v="-"/>
    <s v="SPX Express"/>
    <s v="Shopee"/>
    <s v="shopee"/>
    <s v=""/>
    <s v="-"/>
    <s v="09/07/2025 11:57"/>
  </r>
  <r>
    <x v="8"/>
    <x v="8"/>
    <n v="90"/>
    <n v="2"/>
    <s v="FOW57"/>
    <n v="115.2"/>
    <n v="0"/>
    <s v="ร้านที่8"/>
    <s v="ร้านตัดผมศิริชัย (หยุดวันพุธ ) วนิดา  อู่ธาดาธนกุล"/>
    <s v="220  ถนนท่าดินแดง  เขตคลองสาน กรุงเทพฯ  10600 · คลองสาน/ Khlong San_x000a__x000a_คลองสาน/ Khlong Sanกรุงเทพมหานคร/ Bangkok_x000a_10600"/>
    <s v="10600"/>
    <s v="660869788571"/>
    <s v="09/07/2025 11:52"/>
    <s v="-"/>
    <s v="Kerry_dropoff"/>
    <s v="Lazada"/>
    <s v="lazada"/>
    <s v=""/>
    <s v="-"/>
    <s v="09/07/2025 11:52"/>
  </r>
  <r>
    <x v="13"/>
    <x v="15"/>
    <n v="10"/>
    <n v="50"/>
    <s v="FOW56"/>
    <n v="586"/>
    <n v="86"/>
    <s v="ร้านที่1"/>
    <s v="ว******)"/>
    <s v="******์ ประชาอุทิศ 72 แขวงทุ่งครุ เขตทุ่งครุ จังหวัดกรุงเทพมหานคร 10140"/>
    <s v="10140"/>
    <s v="36"/>
    <s v="09/07/2025 12:11"/>
    <s v="-"/>
    <s v="SPX Express"/>
    <s v="Shopee"/>
    <s v="shopee"/>
    <s v=""/>
    <s v="-"/>
    <s v="09/07/2025 11:41"/>
  </r>
  <r>
    <x v="1"/>
    <x v="16"/>
    <n v="21.16"/>
    <n v="1"/>
    <s v="FOW55"/>
    <n v="155.41"/>
    <n v="26"/>
    <s v="ร้านที่1"/>
    <s v="อรไท ตังคณิกะ"/>
    <s v="333/215 บางนาเพลซ ซ.คอมเซเว่น ถ.สรรพาวุธ_x000a__x000a_บางนา/ Bang Naกรุงเทพมหานคร/ Bangkok_x000a_10260"/>
    <s v="10260"/>
    <s v="660851756300"/>
    <s v="09/07/2025 11:30"/>
    <s v="-"/>
    <s v="Kerry_dropoff"/>
    <s v="Lazada"/>
    <s v="lazada"/>
    <s v=""/>
    <s v="-"/>
    <s v="09/07/2025 11:30"/>
  </r>
  <r>
    <x v="1"/>
    <x v="16"/>
    <n v="21.16"/>
    <n v="1"/>
    <s v="FOW55"/>
    <n v="155.41"/>
    <n v="26"/>
    <s v="ร้านที่1"/>
    <s v="อรไท ตังคณิกะ"/>
    <s v="333/215 บางนาเพลซ ซ.คอมเซเว่น ถ.สรรพาวุธ_x000a__x000a_บางนา/ Bang Naกรุงเทพมหานคร/ Bangkok_x000a_10260"/>
    <s v="10260"/>
    <s v="660851756300"/>
    <s v="09/07/2025 11:30"/>
    <s v="-"/>
    <s v="Kerry_dropoff"/>
    <s v="Lazada"/>
    <s v="lazada"/>
    <s v=""/>
    <s v="-"/>
    <s v="09/07/2025 11:30"/>
  </r>
  <r>
    <x v="1"/>
    <x v="16"/>
    <n v="21.15"/>
    <n v="1"/>
    <s v="FOW55"/>
    <n v="155.41"/>
    <n v="26"/>
    <s v="ร้านที่1"/>
    <s v="อรไท ตังคณิกะ"/>
    <s v="333/215 บางนาเพลซ ซ.คอมเซเว่น ถ.สรรพาวุธ_x000a__x000a_บางนา/ Bang Naกรุงเทพมหานคร/ Bangkok_x000a_10260"/>
    <s v="10260"/>
    <s v="660851756300"/>
    <s v="09/07/2025 11:30"/>
    <s v="-"/>
    <s v="Kerry_dropoff"/>
    <s v="Lazada"/>
    <s v="lazada"/>
    <s v=""/>
    <s v="-"/>
    <s v="09/07/2025 11:30"/>
  </r>
  <r>
    <x v="3"/>
    <x v="16"/>
    <n v="21.98"/>
    <n v="3"/>
    <s v="FOW55"/>
    <n v="155.41"/>
    <n v="26"/>
    <s v="ร้านที่1"/>
    <s v="อรไท ตังคณิกะ"/>
    <s v="333/215 บางนาเพลซ ซ.คอมเซเว่น ถ.สรรพาวุธ_x000a__x000a_บางนา/ Bang Naกรุงเทพมหานคร/ Bangkok_x000a_10260"/>
    <s v="10260"/>
    <s v="660851756300"/>
    <s v="09/07/2025 11:30"/>
    <s v="-"/>
    <s v="Kerry_dropoff"/>
    <s v="Lazada"/>
    <s v="lazada"/>
    <s v=""/>
    <s v="-"/>
    <s v="09/07/2025 11:30"/>
  </r>
  <r>
    <x v="5"/>
    <x v="10"/>
    <n v="66.63"/>
    <n v="1"/>
    <s v="FOW54"/>
    <n v="73.63"/>
    <n v="7"/>
    <s v="ร้านที่1"/>
    <s v="ภาวิณี วงศ์สนสุนีย์"/>
    <s v="100 ซอย51 ม.วังวราเวศ์น2 ถนนรามอินทรา แขวงท่าแร้ง_x000a__x000a_บางเขน/ Bang Khenกรุงเทพมหานคร/ Bangkok_x000a_10230"/>
    <s v="10230"/>
    <s v="660814978421"/>
    <s v="09/07/2025 11:25"/>
    <s v="-"/>
    <s v="Kerry_dropoff"/>
    <s v="Lazada"/>
    <s v="lazada"/>
    <s v=""/>
    <s v="-"/>
    <s v="09/07/2025 11:25"/>
  </r>
  <r>
    <x v="1"/>
    <x v="1"/>
    <n v="50"/>
    <n v="3"/>
    <s v="FOW53"/>
    <n v="285"/>
    <n v="0"/>
    <s v="ร้านที่4"/>
    <s v="ค***ิยะนุช ม***ุดม"/>
    <s v="เทศบาลนครขอนแก่น"/>
    <s v="-"/>
    <s v=""/>
    <s v="09/07/2025 11:07"/>
    <s v="-"/>
    <s v="J&amp;T COD"/>
    <s v="Tiktok"/>
    <s v="จ่ายทีหลัง / COD"/>
    <s v=""/>
    <s v="761588247276"/>
    <s v="09/07/2025 11:07"/>
  </r>
  <r>
    <x v="2"/>
    <x v="2"/>
    <n v="50"/>
    <n v="3"/>
    <s v="FOW53"/>
    <n v="285"/>
    <n v="0"/>
    <s v="ร้านที่4"/>
    <s v="ค***ิยะนุช ม***ุดม"/>
    <s v="เทศบาลนครขอนแก่น"/>
    <s v="-"/>
    <s v=""/>
    <s v="09/07/2025 11:07"/>
    <s v="-"/>
    <s v="J&amp;T COD"/>
    <s v="Tiktok"/>
    <s v="จ่ายทีหลัง / COD"/>
    <s v=""/>
    <s v="761588247276"/>
    <s v="09/07/2025 11:07"/>
  </r>
  <r>
    <x v="3"/>
    <x v="3"/>
    <n v="50"/>
    <n v="3"/>
    <s v="FOW53"/>
    <n v="285"/>
    <n v="0"/>
    <s v="ร้านที่4"/>
    <s v="ค***ิยะนุช ม***ุดม"/>
    <s v="เทศบาลนครขอนแก่น"/>
    <s v="-"/>
    <s v=""/>
    <s v="09/07/2025 11:07"/>
    <s v="-"/>
    <s v="J&amp;T COD"/>
    <s v="Tiktok"/>
    <s v="จ่ายทีหลัง / COD"/>
    <s v=""/>
    <s v="761588247276"/>
    <s v="09/07/2025 11:07"/>
  </r>
  <r>
    <x v="5"/>
    <x v="10"/>
    <n v="57.14"/>
    <n v="1"/>
    <s v="FOW52"/>
    <n v="281.06"/>
    <n v="26"/>
    <s v="ร้านที่1"/>
    <s v="นางสาวนงนุช  ภู่ทอง"/>
    <s v="64 หมู่ 5 ตำบล ไชยราช_x000a__x000a_บางสะพานน้อย/ Bang Saphan Noiประจวบคีรีขันธ์/ Prachuap Khiri Khan_x000a_77170"/>
    <s v="77170"/>
    <s v="660890208662"/>
    <s v="09/07/2025 11:03"/>
    <s v="-"/>
    <s v="Kerry_dropoff"/>
    <s v="Lazada"/>
    <s v="lazada"/>
    <s v=""/>
    <s v="-"/>
    <s v="09/07/2025 11:03"/>
  </r>
  <r>
    <x v="4"/>
    <x v="4"/>
    <n v="50"/>
    <n v="6"/>
    <s v="FOW52"/>
    <n v="281.06"/>
    <n v="26"/>
    <s v="ร้านที่1"/>
    <s v="นางสาวนงนุช  ภู่ทอง"/>
    <s v="64 หมู่ 5 ตำบล ไชยราช_x000a__x000a_บางสะพานน้อย/ Bang Saphan Noiประจวบคีรีขันธ์/ Prachuap Khiri Khan_x000a_77170"/>
    <s v="77170"/>
    <s v="660890208662"/>
    <s v="09/07/2025 11:03"/>
    <s v="-"/>
    <s v="Kerry_dropoff"/>
    <s v="Lazada"/>
    <s v="lazada"/>
    <s v=""/>
    <s v="-"/>
    <s v="09/07/2025 11:03"/>
  </r>
  <r>
    <x v="1"/>
    <x v="1"/>
    <n v="50"/>
    <n v="2"/>
    <s v="FOW51"/>
    <n v="200"/>
    <n v="0"/>
    <s v="ร้านที่4"/>
    <s v="อ***า"/>
    <s v="เชียงใหม่"/>
    <s v="-"/>
    <s v=""/>
    <s v="09/07/2025 10:59"/>
    <s v="-"/>
    <s v="J&amp;T COD"/>
    <s v="Tiktok"/>
    <s v="จ่ายทีหลัง / COD"/>
    <s v=""/>
    <s v="761553743296"/>
    <s v="09/07/2025 10:59"/>
  </r>
  <r>
    <x v="2"/>
    <x v="2"/>
    <n v="50"/>
    <n v="2"/>
    <s v="FOW51"/>
    <n v="200"/>
    <n v="0"/>
    <s v="ร้านที่4"/>
    <s v="อ***า"/>
    <s v="เชียงใหม่"/>
    <s v="-"/>
    <s v=""/>
    <s v="09/07/2025 10:59"/>
    <s v="-"/>
    <s v="J&amp;T COD"/>
    <s v="Tiktok"/>
    <s v="จ่ายทีหลัง / COD"/>
    <s v=""/>
    <s v="761553743296"/>
    <s v="09/07/2025 10:59"/>
  </r>
  <r>
    <x v="3"/>
    <x v="3"/>
    <n v="50"/>
    <n v="2"/>
    <s v="FOW51"/>
    <n v="200"/>
    <n v="0"/>
    <s v="ร้านที่4"/>
    <s v="อ***า"/>
    <s v="เชียงใหม่"/>
    <s v="-"/>
    <s v=""/>
    <s v="09/07/2025 10:59"/>
    <s v="-"/>
    <s v="J&amp;T COD"/>
    <s v="Tiktok"/>
    <s v="จ่ายทีหลัง / COD"/>
    <s v=""/>
    <s v="761553743296"/>
    <s v="09/07/2025 10:59"/>
  </r>
  <r>
    <x v="1"/>
    <x v="1"/>
    <n v="50"/>
    <n v="1"/>
    <s v="FOW50"/>
    <n v="101"/>
    <n v="6"/>
    <s v="ร้านที่4"/>
    <s v="แ***"/>
    <s v="ปทุมธานี"/>
    <s v="-"/>
    <s v=""/>
    <s v="09/07/2025 10:58"/>
    <s v="-"/>
    <s v="Flash Express Thailand COD"/>
    <s v="Tiktok"/>
    <s v="จ่ายทีหลัง / COD"/>
    <s v=""/>
    <s v="THT04061Z2S7E4Z"/>
    <s v="09/07/2025 10:58"/>
  </r>
  <r>
    <x v="2"/>
    <x v="2"/>
    <n v="50"/>
    <n v="1"/>
    <s v="FOW50"/>
    <n v="101"/>
    <n v="6"/>
    <s v="ร้านที่4"/>
    <s v="แ***"/>
    <s v="ปทุมธานี"/>
    <s v="-"/>
    <s v=""/>
    <s v="09/07/2025 10:58"/>
    <s v="-"/>
    <s v="Flash Express Thailand COD"/>
    <s v="Tiktok"/>
    <s v="จ่ายทีหลัง / COD"/>
    <s v=""/>
    <s v="THT04061Z2S7E4Z"/>
    <s v="09/07/2025 10:58"/>
  </r>
  <r>
    <x v="3"/>
    <x v="3"/>
    <n v="50"/>
    <n v="1"/>
    <s v="FOW50"/>
    <n v="101"/>
    <n v="6"/>
    <s v="ร้านที่4"/>
    <s v="แ***"/>
    <s v="ปทุมธานี"/>
    <s v="-"/>
    <s v=""/>
    <s v="09/07/2025 10:58"/>
    <s v="-"/>
    <s v="Flash Express Thailand COD"/>
    <s v="Tiktok"/>
    <s v="จ่ายทีหลัง / COD"/>
    <s v=""/>
    <s v="THT04061Z2S7E4Z"/>
    <s v="09/07/2025 10:58"/>
  </r>
  <r>
    <x v="1"/>
    <x v="1"/>
    <n v="50"/>
    <n v="1"/>
    <s v="FOW49"/>
    <n v="95"/>
    <n v="0"/>
    <s v="ร้านที่4"/>
    <s v="ว***ดา ล***ระเสริฐ"/>
    <s v="เทศบาลนครสุราษฎร์ธานี"/>
    <s v="-"/>
    <s v=""/>
    <s v="09/07/2025 10:58"/>
    <s v="-"/>
    <s v="J&amp;T COD"/>
    <s v="Tiktok"/>
    <s v="จ่ายทีหลัง / COD"/>
    <s v=""/>
    <s v="761544042254"/>
    <s v="09/07/2025 10:58"/>
  </r>
  <r>
    <x v="2"/>
    <x v="2"/>
    <n v="50"/>
    <n v="1"/>
    <s v="FOW49"/>
    <n v="95"/>
    <n v="0"/>
    <s v="ร้านที่4"/>
    <s v="ว***ดา ล***ระเสริฐ"/>
    <s v="เทศบาลนครสุราษฎร์ธานี"/>
    <s v="-"/>
    <s v=""/>
    <s v="09/07/2025 10:58"/>
    <s v="-"/>
    <s v="J&amp;T COD"/>
    <s v="Tiktok"/>
    <s v="จ่ายทีหลัง / COD"/>
    <s v=""/>
    <s v="761544042254"/>
    <s v="09/07/2025 10:58"/>
  </r>
  <r>
    <x v="3"/>
    <x v="3"/>
    <n v="50"/>
    <n v="1"/>
    <s v="FOW49"/>
    <n v="95"/>
    <n v="0"/>
    <s v="ร้านที่4"/>
    <s v="ว***ดา ล***ระเสริฐ"/>
    <s v="เทศบาลนครสุราษฎร์ธานี"/>
    <s v="-"/>
    <s v=""/>
    <s v="09/07/2025 10:58"/>
    <s v="-"/>
    <s v="J&amp;T COD"/>
    <s v="Tiktok"/>
    <s v="จ่ายทีหลัง / COD"/>
    <s v=""/>
    <s v="761544042254"/>
    <s v="09/07/2025 10:58"/>
  </r>
  <r>
    <x v="4"/>
    <x v="4"/>
    <n v="33.333333333333336"/>
    <n v="3"/>
    <s v="FOW48"/>
    <n v="100"/>
    <n v="0"/>
    <s v="ร้านที่2"/>
    <s v="C***ry "/>
    <s v="สงขลา"/>
    <s v="-"/>
    <s v=""/>
    <s v="09/07/2025 10:56"/>
    <s v="-"/>
    <s v="J&amp;T Express"/>
    <s v="Tiktok"/>
    <s v="tiktok"/>
    <s v=""/>
    <s v="761500958212"/>
    <s v="09/07/2025 10:56"/>
  </r>
  <r>
    <x v="4"/>
    <x v="4"/>
    <n v="50"/>
    <n v="6"/>
    <s v="FOW47"/>
    <n v="200"/>
    <n v="0"/>
    <s v="ร้านที่2"/>
    <s v="ข***ฐา ส***อง"/>
    <s v="อุบลราชธานี"/>
    <s v="-"/>
    <s v=""/>
    <s v="09/07/2025 10:55"/>
    <s v="-"/>
    <s v="J&amp;T Express"/>
    <s v="Tiktok"/>
    <s v="tiktok"/>
    <s v=""/>
    <s v="761537044273"/>
    <s v="09/07/2025 10:55"/>
  </r>
  <r>
    <x v="7"/>
    <x v="7"/>
    <n v="54.5"/>
    <n v="2"/>
    <s v="FOW46"/>
    <n v="62.7"/>
    <n v="7"/>
    <s v="ร้านที่1"/>
    <s v="บุษกร"/>
    <s v="563/2 ถ.ศรีสวัสดิ์ดำเนิน หอพักหญิงทรัพย์มณี · ตลาด/ Talat_x000a__x000a_เมืองมหาสารคาม/ Mueang Maha Sarakhamมหาสารคาม/ Maha Sarakham_x000a_44000"/>
    <s v="44000"/>
    <s v="660821362925"/>
    <s v="09/07/2025 10:55"/>
    <s v="-"/>
    <s v="Kerry_dropoff"/>
    <s v="Lazada"/>
    <s v="lazada"/>
    <s v=""/>
    <s v="-"/>
    <s v="09/07/2025 10:55"/>
  </r>
  <r>
    <x v="3"/>
    <x v="3"/>
    <n v="60"/>
    <n v="3"/>
    <s v="FOW45"/>
    <n v="150"/>
    <n v="0"/>
    <s v="ร้านที่4"/>
    <s v="ภ***ัลค์ ค***นธ์"/>
    <s v="เพชรบุรี"/>
    <s v="-"/>
    <s v=""/>
    <s v="09/07/2025 10:52"/>
    <s v="-"/>
    <s v="J&amp;T COD"/>
    <s v="Tiktok"/>
    <s v="จ่ายทีหลัง / COD"/>
    <s v=""/>
    <s v="761516645256"/>
    <s v="09/07/2025 10:52"/>
  </r>
  <r>
    <x v="1"/>
    <x v="1"/>
    <n v="65"/>
    <n v="1"/>
    <s v="FOW45"/>
    <n v="150"/>
    <n v="0"/>
    <s v="ร้านที่4"/>
    <s v="ภ***ัลค์ ค***นธ์"/>
    <s v="เพชรบุรี"/>
    <s v="-"/>
    <s v=""/>
    <s v="09/07/2025 10:52"/>
    <s v="-"/>
    <s v="J&amp;T COD"/>
    <s v="Tiktok"/>
    <s v="จ่ายทีหลัง / COD"/>
    <s v=""/>
    <s v="761516645256"/>
    <s v="09/07/2025 10:52"/>
  </r>
  <r>
    <x v="0"/>
    <x v="0"/>
    <n v="66.666666666666671"/>
    <n v="3"/>
    <s v="FOW44"/>
    <n v="100"/>
    <n v="0"/>
    <s v="ร้านที่4"/>
    <s v="ณ***ภัทร แ***เชียงกุล"/>
    <s v="นครพนม"/>
    <s v="-"/>
    <s v=""/>
    <s v="09/07/2025 10:46"/>
    <s v="-"/>
    <s v="J&amp;T COD"/>
    <s v="Tiktok"/>
    <s v="จ่ายทีหลัง / COD"/>
    <s v=""/>
    <s v="761506243260"/>
    <s v="09/07/2025 10:46"/>
  </r>
  <r>
    <x v="1"/>
    <x v="1"/>
    <n v="50"/>
    <n v="2"/>
    <s v="FOW43"/>
    <n v="190"/>
    <n v="0"/>
    <s v="ร้านที่4"/>
    <s v="อ***ญา  จ***ลิว"/>
    <s v="ระยอง"/>
    <s v="-"/>
    <s v=""/>
    <s v="09/07/2025 10:45"/>
    <s v="-"/>
    <s v="J&amp;T Express"/>
    <s v="Tiktok"/>
    <s v="tiktok"/>
    <s v=""/>
    <s v="761537247251"/>
    <s v="09/07/2025 10:45"/>
  </r>
  <r>
    <x v="2"/>
    <x v="2"/>
    <n v="50"/>
    <n v="2"/>
    <s v="FOW43"/>
    <n v="190"/>
    <n v="0"/>
    <s v="ร้านที่4"/>
    <s v="อ***ญา  จ***ลิว"/>
    <s v="ระยอง"/>
    <s v="-"/>
    <s v=""/>
    <s v="09/07/2025 10:45"/>
    <s v="-"/>
    <s v="J&amp;T Express"/>
    <s v="Tiktok"/>
    <s v="tiktok"/>
    <s v=""/>
    <s v="761537247251"/>
    <s v="09/07/2025 10:45"/>
  </r>
  <r>
    <x v="3"/>
    <x v="3"/>
    <n v="50"/>
    <n v="2"/>
    <s v="FOW43"/>
    <n v="190"/>
    <n v="0"/>
    <s v="ร้านที่4"/>
    <s v="อ***ญา  จ***ลิว"/>
    <s v="ระยอง"/>
    <s v="-"/>
    <s v=""/>
    <s v="09/07/2025 10:45"/>
    <s v="-"/>
    <s v="J&amp;T Express"/>
    <s v="Tiktok"/>
    <s v="tiktok"/>
    <s v=""/>
    <s v="761537247251"/>
    <s v="09/07/2025 10:45"/>
  </r>
  <r>
    <x v="1"/>
    <x v="1"/>
    <n v="50"/>
    <n v="3"/>
    <s v="FOW42"/>
    <n v="285"/>
    <n v="0"/>
    <s v="ร้านที่4"/>
    <s v="เ***ินทร์ ด***ญญา"/>
    <s v="ชลบุรี"/>
    <s v="-"/>
    <s v=""/>
    <s v="09/07/2025 10:44"/>
    <s v="-"/>
    <s v="J&amp;T COD"/>
    <s v="Tiktok"/>
    <s v="จ่ายทีหลัง / COD"/>
    <s v=""/>
    <s v="761544941286"/>
    <s v="09/07/2025 10:44"/>
  </r>
  <r>
    <x v="2"/>
    <x v="2"/>
    <n v="50"/>
    <n v="3"/>
    <s v="FOW42"/>
    <n v="285"/>
    <n v="0"/>
    <s v="ร้านที่4"/>
    <s v="เ***ินทร์ ด***ญญา"/>
    <s v="ชลบุรี"/>
    <s v="-"/>
    <s v=""/>
    <s v="09/07/2025 10:44"/>
    <s v="-"/>
    <s v="J&amp;T COD"/>
    <s v="Tiktok"/>
    <s v="จ่ายทีหลัง / COD"/>
    <s v=""/>
    <s v="761544941286"/>
    <s v="09/07/2025 10:44"/>
  </r>
  <r>
    <x v="3"/>
    <x v="3"/>
    <n v="50"/>
    <n v="3"/>
    <s v="FOW42"/>
    <n v="285"/>
    <n v="0"/>
    <s v="ร้านที่4"/>
    <s v="เ***ินทร์ ด***ญญา"/>
    <s v="ชลบุรี"/>
    <s v="-"/>
    <s v=""/>
    <s v="09/07/2025 10:44"/>
    <s v="-"/>
    <s v="J&amp;T COD"/>
    <s v="Tiktok"/>
    <s v="จ่ายทีหลัง / COD"/>
    <s v=""/>
    <s v="761544941286"/>
    <s v="09/07/2025 10:44"/>
  </r>
  <r>
    <x v="1"/>
    <x v="1"/>
    <n v="50"/>
    <n v="1"/>
    <s v="FOW41"/>
    <n v="138"/>
    <n v="38"/>
    <s v="ร้านที่4"/>
    <s v="ส** จ***ร์โสภา"/>
    <s v="อุบลราชธานี"/>
    <s v="-"/>
    <s v=""/>
    <s v="09/07/2025 10:34"/>
    <s v="-"/>
    <s v="J&amp;T COD"/>
    <s v="Tiktok"/>
    <s v="จ่ายทีหลัง / COD"/>
    <s v=""/>
    <s v="761544030284"/>
    <s v="09/07/2025 10:34"/>
  </r>
  <r>
    <x v="2"/>
    <x v="2"/>
    <n v="50"/>
    <n v="1"/>
    <s v="FOW41"/>
    <n v="138"/>
    <n v="38"/>
    <s v="ร้านที่4"/>
    <s v="ส** จ***ร์โสภา"/>
    <s v="อุบลราชธานี"/>
    <s v="-"/>
    <s v=""/>
    <s v="09/07/2025 10:34"/>
    <s v="-"/>
    <s v="J&amp;T COD"/>
    <s v="Tiktok"/>
    <s v="จ่ายทีหลัง / COD"/>
    <s v=""/>
    <s v="761544030284"/>
    <s v="09/07/2025 10:34"/>
  </r>
  <r>
    <x v="3"/>
    <x v="3"/>
    <n v="50"/>
    <n v="1"/>
    <s v="FOW41"/>
    <n v="138"/>
    <n v="38"/>
    <s v="ร้านที่4"/>
    <s v="ส** จ***ร์โสภา"/>
    <s v="อุบลราชธานี"/>
    <s v="-"/>
    <s v=""/>
    <s v="09/07/2025 10:34"/>
    <s v="-"/>
    <s v="J&amp;T COD"/>
    <s v="Tiktok"/>
    <s v="จ่ายทีหลัง / COD"/>
    <s v=""/>
    <s v="761544030284"/>
    <s v="09/07/2025 10:34"/>
  </r>
  <r>
    <x v="4"/>
    <x v="4"/>
    <n v="33.333333333333336"/>
    <n v="3"/>
    <s v="FOW40"/>
    <n v="135"/>
    <n v="35"/>
    <s v="ร้านที่2"/>
    <s v="โ*** ช***ชาตรี"/>
    <s v="ปทุมธานี"/>
    <s v="-"/>
    <s v=""/>
    <s v="09/07/2025 10:34"/>
    <s v="-"/>
    <s v="J&amp;T Express"/>
    <s v="Tiktok"/>
    <s v="tiktok"/>
    <s v=""/>
    <s v="761576444274"/>
    <s v="09/07/2025 10:33"/>
  </r>
  <r>
    <x v="0"/>
    <x v="0"/>
    <n v="66.666666666666671"/>
    <n v="3"/>
    <s v="FOW39"/>
    <n v="195"/>
    <n v="0"/>
    <s v="ร้านที่4"/>
    <s v="น***า พ***กิด"/>
    <s v="นครราชสีมา"/>
    <s v="-"/>
    <s v=""/>
    <s v="09/07/2025 10:30"/>
    <s v="-"/>
    <s v="J&amp;T COD"/>
    <s v="Tiktok"/>
    <s v="จ่ายทีหลัง / COD"/>
    <s v=""/>
    <s v="761543743262"/>
    <s v="09/07/2025 10:30"/>
  </r>
  <r>
    <x v="1"/>
    <x v="1"/>
    <n v="50"/>
    <n v="1"/>
    <s v="FOW39"/>
    <n v="195"/>
    <n v="0"/>
    <s v="ร้านที่4"/>
    <s v="น***า พ***กิด"/>
    <s v="นครราชสีมา"/>
    <s v="-"/>
    <s v=""/>
    <s v="09/07/2025 10:30"/>
    <s v="-"/>
    <s v="J&amp;T COD"/>
    <s v="Tiktok"/>
    <s v="จ่ายทีหลัง / COD"/>
    <s v=""/>
    <s v="761543743262"/>
    <s v="09/07/2025 10:30"/>
  </r>
  <r>
    <x v="2"/>
    <x v="2"/>
    <n v="50"/>
    <n v="1"/>
    <s v="FOW39"/>
    <n v="195"/>
    <n v="0"/>
    <s v="ร้านที่4"/>
    <s v="น***า พ***กิด"/>
    <s v="นครราชสีมา"/>
    <s v="-"/>
    <s v=""/>
    <s v="09/07/2025 10:30"/>
    <s v="-"/>
    <s v="J&amp;T COD"/>
    <s v="Tiktok"/>
    <s v="จ่ายทีหลัง / COD"/>
    <s v=""/>
    <s v="761543743262"/>
    <s v="09/07/2025 10:30"/>
  </r>
  <r>
    <x v="3"/>
    <x v="3"/>
    <n v="50"/>
    <n v="1"/>
    <s v="FOW39"/>
    <n v="195"/>
    <n v="0"/>
    <s v="ร้านที่4"/>
    <s v="น***า พ***กิด"/>
    <s v="นครราชสีมา"/>
    <s v="-"/>
    <s v=""/>
    <s v="09/07/2025 10:30"/>
    <s v="-"/>
    <s v="J&amp;T COD"/>
    <s v="Tiktok"/>
    <s v="จ่ายทีหลัง / COD"/>
    <s v=""/>
    <s v="761543743262"/>
    <s v="09/07/2025 10:30"/>
  </r>
  <r>
    <x v="5"/>
    <x v="5"/>
    <n v="69.900000000000006"/>
    <n v="10"/>
    <s v="FOW38"/>
    <n v="2285.09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9/07/2025 10:24"/>
    <s v="-"/>
    <s v="Kerry_dropoff"/>
    <s v="Lazada"/>
    <s v="lazada"/>
    <s v=""/>
    <s v="-"/>
    <s v="09/07/2025 10:23"/>
  </r>
  <r>
    <x v="5"/>
    <x v="5"/>
    <n v="69.900000000000006"/>
    <n v="10"/>
    <s v="FOW38"/>
    <n v="2285.09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9/07/2025 10:24"/>
    <s v="-"/>
    <s v="Kerry_dropoff"/>
    <s v="Lazada"/>
    <s v="lazada"/>
    <s v=""/>
    <s v="-"/>
    <s v="09/07/2025 10:23"/>
  </r>
  <r>
    <x v="5"/>
    <x v="5"/>
    <n v="69.900000000000006"/>
    <n v="10"/>
    <s v="FOW38"/>
    <n v="2285.09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9/07/2025 10:24"/>
    <s v="-"/>
    <s v="Kerry_dropoff"/>
    <s v="Lazada"/>
    <s v="lazada"/>
    <s v=""/>
    <s v="-"/>
    <s v="09/07/2025 10:23"/>
  </r>
  <r>
    <x v="5"/>
    <x v="5"/>
    <n v="69.900000000000006"/>
    <n v="10"/>
    <s v="FOW38"/>
    <n v="2285.09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9/07/2025 10:24"/>
    <s v="-"/>
    <s v="Kerry_dropoff"/>
    <s v="Lazada"/>
    <s v="lazada"/>
    <s v=""/>
    <s v="-"/>
    <s v="09/07/2025 10:23"/>
  </r>
  <r>
    <x v="6"/>
    <x v="6"/>
    <n v="66.666666666666671"/>
    <n v="3"/>
    <s v="FOW37"/>
    <n v="200"/>
    <n v="0"/>
    <s v="ร้านที่4"/>
    <s v="ส***สา ม***ุญ"/>
    <s v="ชลบุรี"/>
    <s v="-"/>
    <s v=""/>
    <s v="09/07/2025 10:15"/>
    <s v="-"/>
    <s v="J&amp;T COD"/>
    <s v="Tiktok"/>
    <s v="จ่ายทีหลัง / COD"/>
    <s v=""/>
    <s v="761560846281"/>
    <s v="09/07/2025 10:16"/>
  </r>
  <r>
    <x v="1"/>
    <x v="1"/>
    <n v="50"/>
    <n v="1"/>
    <s v="FOW37"/>
    <n v="200"/>
    <n v="0"/>
    <s v="ร้านที่4"/>
    <s v="ส***สา ม***ุญ"/>
    <s v="ชลบุรี"/>
    <s v="-"/>
    <s v=""/>
    <s v="09/07/2025 10:15"/>
    <s v="-"/>
    <s v="J&amp;T COD"/>
    <s v="Tiktok"/>
    <s v="จ่ายทีหลัง / COD"/>
    <s v=""/>
    <s v="761560846281"/>
    <s v="09/07/2025 10:16"/>
  </r>
  <r>
    <x v="2"/>
    <x v="2"/>
    <n v="50"/>
    <n v="1"/>
    <s v="FOW37"/>
    <n v="200"/>
    <n v="0"/>
    <s v="ร้านที่4"/>
    <s v="ส***สา ม***ุญ"/>
    <s v="ชลบุรี"/>
    <s v="-"/>
    <s v=""/>
    <s v="09/07/2025 10:15"/>
    <s v="-"/>
    <s v="J&amp;T COD"/>
    <s v="Tiktok"/>
    <s v="จ่ายทีหลัง / COD"/>
    <s v=""/>
    <s v="761560846281"/>
    <s v="09/07/2025 10:16"/>
  </r>
  <r>
    <x v="3"/>
    <x v="3"/>
    <n v="50"/>
    <n v="1"/>
    <s v="FOW37"/>
    <n v="200"/>
    <n v="0"/>
    <s v="ร้านที่4"/>
    <s v="ส***สา ม***ุญ"/>
    <s v="ชลบุรี"/>
    <s v="-"/>
    <s v=""/>
    <s v="09/07/2025 10:15"/>
    <s v="-"/>
    <s v="J&amp;T COD"/>
    <s v="Tiktok"/>
    <s v="จ่ายทีหลัง / COD"/>
    <s v=""/>
    <s v="761560846281"/>
    <s v="09/07/2025 10:16"/>
  </r>
  <r>
    <x v="4"/>
    <x v="4"/>
    <n v="50"/>
    <n v="6"/>
    <s v="FOW36"/>
    <n v="200"/>
    <n v="0"/>
    <s v="ร้านที่2"/>
    <s v="ไ***น ว***ทอง"/>
    <s v="กรุงเทพฯ"/>
    <s v="-"/>
    <s v=""/>
    <s v="09/07/2025 10:14"/>
    <s v="-"/>
    <s v="J&amp;T COD"/>
    <s v="Tiktok"/>
    <s v="จ่ายทีหลัง / COD"/>
    <s v=""/>
    <s v="761598645275"/>
    <s v="09/07/2025 10:15"/>
  </r>
  <r>
    <x v="1"/>
    <x v="1"/>
    <n v="50"/>
    <n v="3"/>
    <s v="FOW34"/>
    <n v="300"/>
    <n v="0"/>
    <s v="ร้านที่4"/>
    <s v="ข***ธิมา ค***ริญเมือง"/>
    <s v="เพชรบุรี"/>
    <s v="-"/>
    <s v=""/>
    <s v="09/07/2025 10:08"/>
    <s v="-"/>
    <s v="J&amp;T Express"/>
    <s v="Tiktok"/>
    <s v="tiktok"/>
    <s v=""/>
    <s v="761531545261"/>
    <s v="09/07/2025 10:08"/>
  </r>
  <r>
    <x v="2"/>
    <x v="2"/>
    <n v="50"/>
    <n v="3"/>
    <s v="FOW34"/>
    <n v="300"/>
    <n v="0"/>
    <s v="ร้านที่4"/>
    <s v="ข***ธิมา ค***ริญเมือง"/>
    <s v="เพชรบุรี"/>
    <s v="-"/>
    <s v=""/>
    <s v="09/07/2025 10:08"/>
    <s v="-"/>
    <s v="J&amp;T Express"/>
    <s v="Tiktok"/>
    <s v="tiktok"/>
    <s v=""/>
    <s v="761531545261"/>
    <s v="09/07/2025 10:08"/>
  </r>
  <r>
    <x v="3"/>
    <x v="3"/>
    <n v="50"/>
    <n v="3"/>
    <s v="FOW34"/>
    <n v="300"/>
    <n v="0"/>
    <s v="ร้านที่4"/>
    <s v="ข***ธิมา ค***ริญเมือง"/>
    <s v="เพชรบุรี"/>
    <s v="-"/>
    <s v=""/>
    <s v="09/07/2025 10:08"/>
    <s v="-"/>
    <s v="J&amp;T Express"/>
    <s v="Tiktok"/>
    <s v="tiktok"/>
    <s v=""/>
    <s v="761531545261"/>
    <s v="09/07/2025 10:08"/>
  </r>
  <r>
    <x v="0"/>
    <x v="0"/>
    <n v="66.666666666666671"/>
    <n v="3"/>
    <s v="FOW33"/>
    <n v="300"/>
    <n v="0"/>
    <s v="ร้านที่4"/>
    <s v="ต***พร ร***ีใส"/>
    <s v="หนองคาย"/>
    <s v="-"/>
    <s v=""/>
    <s v="09/07/2025 10:03"/>
    <s v="-"/>
    <s v="J&amp;T COD"/>
    <s v="Tiktok"/>
    <s v="จ่ายทีหลัง / COD"/>
    <s v=""/>
    <s v="761597441275"/>
    <s v="09/07/2025 10:03"/>
  </r>
  <r>
    <x v="6"/>
    <x v="6"/>
    <n v="66.666666666666671"/>
    <n v="3"/>
    <s v="FOW33"/>
    <n v="300"/>
    <n v="0"/>
    <s v="ร้านที่4"/>
    <s v="ต***พร ร***ีใส"/>
    <s v="หนองคาย"/>
    <s v="-"/>
    <s v=""/>
    <s v="09/07/2025 10:03"/>
    <s v="-"/>
    <s v="J&amp;T COD"/>
    <s v="Tiktok"/>
    <s v="จ่ายทีหลัง / COD"/>
    <s v=""/>
    <s v="761597441275"/>
    <s v="09/07/2025 10:03"/>
  </r>
  <r>
    <x v="1"/>
    <x v="1"/>
    <n v="50"/>
    <n v="1"/>
    <s v="FOW33"/>
    <n v="300"/>
    <n v="0"/>
    <s v="ร้านที่4"/>
    <s v="ต***พร ร***ีใส"/>
    <s v="หนองคาย"/>
    <s v="-"/>
    <s v=""/>
    <s v="09/07/2025 10:03"/>
    <s v="-"/>
    <s v="J&amp;T COD"/>
    <s v="Tiktok"/>
    <s v="จ่ายทีหลัง / COD"/>
    <s v=""/>
    <s v="761597441275"/>
    <s v="09/07/2025 10:03"/>
  </r>
  <r>
    <x v="2"/>
    <x v="2"/>
    <n v="50"/>
    <n v="1"/>
    <s v="FOW33"/>
    <n v="300"/>
    <n v="0"/>
    <s v="ร้านที่4"/>
    <s v="ต***พร ร***ีใส"/>
    <s v="หนองคาย"/>
    <s v="-"/>
    <s v=""/>
    <s v="09/07/2025 10:03"/>
    <s v="-"/>
    <s v="J&amp;T COD"/>
    <s v="Tiktok"/>
    <s v="จ่ายทีหลัง / COD"/>
    <s v=""/>
    <s v="761597441275"/>
    <s v="09/07/2025 10:03"/>
  </r>
  <r>
    <x v="3"/>
    <x v="3"/>
    <n v="50"/>
    <n v="1"/>
    <s v="FOW33"/>
    <n v="300"/>
    <n v="0"/>
    <s v="ร้านที่4"/>
    <s v="ต***พร ร***ีใส"/>
    <s v="หนองคาย"/>
    <s v="-"/>
    <s v=""/>
    <s v="09/07/2025 10:03"/>
    <s v="-"/>
    <s v="J&amp;T COD"/>
    <s v="Tiktok"/>
    <s v="จ่ายทีหลัง / COD"/>
    <s v=""/>
    <s v="761597441275"/>
    <s v="09/07/2025 10:03"/>
  </r>
  <r>
    <x v="1"/>
    <x v="1"/>
    <n v="50"/>
    <n v="1"/>
    <s v="FOW32"/>
    <n v="130"/>
    <n v="35"/>
    <s v="ร้านที่4"/>
    <s v="ว***คณา ถ***ถิตย์"/>
    <s v="กรุงเทพฯ"/>
    <s v="-"/>
    <s v=""/>
    <s v="09/07/2025 09:51"/>
    <s v="-"/>
    <s v="J&amp;T COD"/>
    <s v="Tiktok"/>
    <s v="จ่ายทีหลัง / COD"/>
    <s v=""/>
    <s v="761563441236"/>
    <s v="09/07/2025 09:51"/>
  </r>
  <r>
    <x v="2"/>
    <x v="2"/>
    <n v="50"/>
    <n v="1"/>
    <s v="FOW32"/>
    <n v="130"/>
    <n v="35"/>
    <s v="ร้านที่4"/>
    <s v="ว***คณา ถ***ถิตย์"/>
    <s v="กรุงเทพฯ"/>
    <s v="-"/>
    <s v=""/>
    <s v="09/07/2025 09:51"/>
    <s v="-"/>
    <s v="J&amp;T COD"/>
    <s v="Tiktok"/>
    <s v="จ่ายทีหลัง / COD"/>
    <s v=""/>
    <s v="761563441236"/>
    <s v="09/07/2025 09:51"/>
  </r>
  <r>
    <x v="3"/>
    <x v="3"/>
    <n v="50"/>
    <n v="1"/>
    <s v="FOW32"/>
    <n v="130"/>
    <n v="35"/>
    <s v="ร้านที่4"/>
    <s v="ว***คณา ถ***ถิตย์"/>
    <s v="กรุงเทพฯ"/>
    <s v="-"/>
    <s v=""/>
    <s v="09/07/2025 09:51"/>
    <s v="-"/>
    <s v="J&amp;T COD"/>
    <s v="Tiktok"/>
    <s v="จ่ายทีหลัง / COD"/>
    <s v=""/>
    <s v="761563441236"/>
    <s v="09/07/2025 09:51"/>
  </r>
  <r>
    <x v="1"/>
    <x v="1"/>
    <n v="50"/>
    <n v="3"/>
    <s v="FOW31"/>
    <n v="300"/>
    <n v="0"/>
    <s v="ร้านที่4"/>
    <s v="น***ดาว"/>
    <s v="กระบี่"/>
    <s v="-"/>
    <s v=""/>
    <s v="09/07/2025 09:50"/>
    <s v="-"/>
    <s v="J&amp;T COD"/>
    <s v="Tiktok"/>
    <s v="จ่ายทีหลัง / COD"/>
    <s v=""/>
    <s v="761581242236"/>
    <s v="09/07/2025 09:50"/>
  </r>
  <r>
    <x v="2"/>
    <x v="2"/>
    <n v="50"/>
    <n v="3"/>
    <s v="FOW31"/>
    <n v="300"/>
    <n v="0"/>
    <s v="ร้านที่4"/>
    <s v="น***ดาว"/>
    <s v="กระบี่"/>
    <s v="-"/>
    <s v=""/>
    <s v="09/07/2025 09:50"/>
    <s v="-"/>
    <s v="J&amp;T COD"/>
    <s v="Tiktok"/>
    <s v="จ่ายทีหลัง / COD"/>
    <s v=""/>
    <s v="761581242236"/>
    <s v="09/07/2025 09:50"/>
  </r>
  <r>
    <x v="3"/>
    <x v="3"/>
    <n v="50"/>
    <n v="3"/>
    <s v="FOW31"/>
    <n v="300"/>
    <n v="0"/>
    <s v="ร้านที่4"/>
    <s v="น***ดาว"/>
    <s v="กระบี่"/>
    <s v="-"/>
    <s v=""/>
    <s v="09/07/2025 09:50"/>
    <s v="-"/>
    <s v="J&amp;T COD"/>
    <s v="Tiktok"/>
    <s v="จ่ายทีหลัง / COD"/>
    <s v=""/>
    <s v="761581242236"/>
    <s v="09/07/2025 09:50"/>
  </r>
  <r>
    <x v="6"/>
    <x v="6"/>
    <n v="66.666666666666671"/>
    <n v="15"/>
    <s v="FOW30"/>
    <n v="500"/>
    <n v="0"/>
    <s v="ร้านที่2"/>
    <s v="บ***า ท***ยัง"/>
    <s v="ฉะเชิงเทรา"/>
    <s v="-"/>
    <s v=""/>
    <s v="09/07/2025 09:48"/>
    <s v="-"/>
    <s v="J&amp;T COD"/>
    <s v="Tiktok"/>
    <s v="จ่ายทีหลัง / COD"/>
    <s v=""/>
    <s v="761576342273"/>
    <s v="09/07/2025 09:49"/>
  </r>
  <r>
    <x v="5"/>
    <x v="10"/>
    <n v="33.29"/>
    <n v="1"/>
    <s v="FOW29"/>
    <n v="332.2"/>
    <n v="66"/>
    <s v="ร้านที่1"/>
    <s v="สมพิศ นิมิตศรีสุวรรณ"/>
    <s v="บริษัท ทิมฟู้ด จำกัด เลขที่ 182 หมู่ 14 ถนนสุวรรณศร-เขาชะโงก ต.พรหมณี_x000a__x000a_เมืองนครนายก/ Mueang Nakhon Nayokนครนายก/ Nakhon Nayok_x000a_26000"/>
    <s v="26000"/>
    <s v="660818486040"/>
    <s v="09/07/2025 09:48"/>
    <s v="-"/>
    <s v="Kerry_dropoff"/>
    <s v="Lazada"/>
    <s v="lazada"/>
    <s v=""/>
    <s v="-"/>
    <s v="09/07/2025 09:48"/>
  </r>
  <r>
    <x v="5"/>
    <x v="10"/>
    <n v="33.270000000000003"/>
    <n v="1"/>
    <s v="FOW29"/>
    <n v="332.2"/>
    <n v="66"/>
    <s v="ร้านที่1"/>
    <s v="สมพิศ นิมิตศรีสุวรรณ"/>
    <s v="บริษัท ทิมฟู้ด จำกัด เลขที่ 182 หมู่ 14 ถนนสุวรรณศร-เขาชะโงก ต.พรหมณี_x000a__x000a_เมืองนครนายก/ Mueang Nakhon Nayokนครนายก/ Nakhon Nayok_x000a_26000"/>
    <s v="26000"/>
    <s v="660818486040"/>
    <s v="09/07/2025 09:48"/>
    <s v="-"/>
    <s v="Kerry_dropoff"/>
    <s v="Lazada"/>
    <s v="lazada"/>
    <s v=""/>
    <s v="-"/>
    <s v="09/07/2025 09:48"/>
  </r>
  <r>
    <x v="5"/>
    <x v="10"/>
    <n v="33.270000000000003"/>
    <n v="1"/>
    <s v="FOW29"/>
    <n v="332.2"/>
    <n v="66"/>
    <s v="ร้านที่1"/>
    <s v="สมพิศ นิมิตศรีสุวรรณ"/>
    <s v="บริษัท ทิมฟู้ด จำกัด เลขที่ 182 หมู่ 14 ถนนสุวรรณศร-เขาชะโงก ต.พรหมณี_x000a__x000a_เมืองนครนายก/ Mueang Nakhon Nayokนครนายก/ Nakhon Nayok_x000a_26000"/>
    <s v="26000"/>
    <s v="660818486040"/>
    <s v="09/07/2025 09:48"/>
    <s v="-"/>
    <s v="Kerry_dropoff"/>
    <s v="Lazada"/>
    <s v="lazada"/>
    <s v=""/>
    <s v="-"/>
    <s v="09/07/2025 09:48"/>
  </r>
  <r>
    <x v="5"/>
    <x v="10"/>
    <n v="33.26"/>
    <n v="1"/>
    <s v="FOW29"/>
    <n v="332.2"/>
    <n v="66"/>
    <s v="ร้านที่1"/>
    <s v="สมพิศ นิมิตศรีสุวรรณ"/>
    <s v="บริษัท ทิมฟู้ด จำกัด เลขที่ 182 หมู่ 14 ถนนสุวรรณศร-เขาชะโงก ต.พรหมณี_x000a__x000a_เมืองนครนายก/ Mueang Nakhon Nayokนครนายก/ Nakhon Nayok_x000a_26000"/>
    <s v="26000"/>
    <s v="660818486040"/>
    <s v="09/07/2025 09:48"/>
    <s v="-"/>
    <s v="Kerry_dropoff"/>
    <s v="Lazada"/>
    <s v="lazada"/>
    <s v=""/>
    <s v="-"/>
    <s v="09/07/2025 09:48"/>
  </r>
  <r>
    <x v="5"/>
    <x v="10"/>
    <n v="33.270000000000003"/>
    <n v="1"/>
    <s v="FOW29"/>
    <n v="332.2"/>
    <n v="66"/>
    <s v="ร้านที่1"/>
    <s v="สมพิศ นิมิตศรีสุวรรณ"/>
    <s v="บริษัท ทิมฟู้ด จำกัด เลขที่ 182 หมู่ 14 ถนนสุวรรณศร-เขาชะโงก ต.พรหมณี_x000a__x000a_เมืองนครนายก/ Mueang Nakhon Nayokนครนายก/ Nakhon Nayok_x000a_26000"/>
    <s v="26000"/>
    <s v="660818486040"/>
    <s v="09/07/2025 09:48"/>
    <s v="-"/>
    <s v="Kerry_dropoff"/>
    <s v="Lazada"/>
    <s v="lazada"/>
    <s v=""/>
    <s v="-"/>
    <s v="09/07/2025 09:48"/>
  </r>
  <r>
    <x v="5"/>
    <x v="10"/>
    <n v="33.28"/>
    <n v="3"/>
    <s v="FOW29"/>
    <n v="332.2"/>
    <n v="66"/>
    <s v="ร้านที่1"/>
    <s v="สมพิศ นิมิตศรีสุวรรณ"/>
    <s v="บริษัท ทิมฟู้ด จำกัด เลขที่ 182 หมู่ 14 ถนนสุวรรณศร-เขาชะโงก ต.พรหมณี_x000a__x000a_เมืองนครนายก/ Mueang Nakhon Nayokนครนายก/ Nakhon Nayok_x000a_26000"/>
    <s v="26000"/>
    <s v="660818486040"/>
    <s v="09/07/2025 09:48"/>
    <s v="-"/>
    <s v="Kerry_dropoff"/>
    <s v="Lazada"/>
    <s v="lazada"/>
    <s v=""/>
    <s v="-"/>
    <s v="09/07/2025 09:48"/>
  </r>
  <r>
    <x v="5"/>
    <x v="10"/>
    <n v="53.17"/>
    <n v="1"/>
    <s v="FOW28"/>
    <n v="85.77"/>
    <n v="0"/>
    <s v="ร้านที่1"/>
    <s v="นางสาวเซฟ"/>
    <s v="สุขสบายอพาร์ทเมนท์, 7/17 บางแสนสาย 4 ใต้ตำบลแสนสุขขอำเภอเมืองชลบุรี ซอย 2 · แสนสุข/ Saen Suk_x000a__x000a_เมืองชลบุรี/ Mueang Chon Buriชลบุรี/ Chonburi_x000a_20130"/>
    <s v="20130"/>
    <s v="660646273843"/>
    <s v="09/07/2025 09:41"/>
    <s v="-"/>
    <s v="Kerry_dropoff"/>
    <s v="Lazada"/>
    <s v="lazada"/>
    <s v=""/>
    <s v="-"/>
    <s v="09/07/2025 09:41"/>
  </r>
  <r>
    <x v="1"/>
    <x v="16"/>
    <n v="32.6"/>
    <n v="1"/>
    <s v="FOW28"/>
    <n v="85.77"/>
    <n v="0"/>
    <s v="ร้านที่1"/>
    <s v="นางสาวเซฟ"/>
    <s v="สุขสบายอพาร์ทเมนท์, 7/17 บางแสนสาย 4 ใต้ตำบลแสนสุขขอำเภอเมืองชลบุรี ซอย 2 · แสนสุข/ Saen Suk_x000a__x000a_เมืองชลบุรี/ Mueang Chon Buriชลบุรี/ Chonburi_x000a_20130"/>
    <s v="20130"/>
    <s v="660646273843"/>
    <s v="09/07/2025 09:41"/>
    <s v="-"/>
    <s v="Kerry_dropoff"/>
    <s v="Lazada"/>
    <s v="lazada"/>
    <s v=""/>
    <s v="-"/>
    <s v="09/07/2025 09:41"/>
  </r>
  <r>
    <x v="1"/>
    <x v="1"/>
    <n v="50"/>
    <n v="2"/>
    <s v="FOW27"/>
    <n v="190"/>
    <n v="0"/>
    <s v="ร้านที่4"/>
    <s v="น***าลคนสวย"/>
    <s v="สุพรรณบุรี"/>
    <s v="-"/>
    <s v=""/>
    <s v="09/07/2025 09:36"/>
    <s v="-"/>
    <s v="J&amp;T COD"/>
    <s v="Tiktok"/>
    <s v="จ่ายทีหลัง / COD"/>
    <s v=""/>
    <s v="761558549242"/>
    <s v="09/07/2025 09:36"/>
  </r>
  <r>
    <x v="2"/>
    <x v="2"/>
    <n v="50"/>
    <n v="2"/>
    <s v="FOW27"/>
    <n v="190"/>
    <n v="0"/>
    <s v="ร้านที่4"/>
    <s v="น***าลคนสวย"/>
    <s v="สุพรรณบุรี"/>
    <s v="-"/>
    <s v=""/>
    <s v="09/07/2025 09:36"/>
    <s v="-"/>
    <s v="J&amp;T COD"/>
    <s v="Tiktok"/>
    <s v="จ่ายทีหลัง / COD"/>
    <s v=""/>
    <s v="761558549242"/>
    <s v="09/07/2025 09:36"/>
  </r>
  <r>
    <x v="3"/>
    <x v="3"/>
    <n v="50"/>
    <n v="2"/>
    <s v="FOW27"/>
    <n v="190"/>
    <n v="0"/>
    <s v="ร้านที่4"/>
    <s v="น***าลคนสวย"/>
    <s v="สุพรรณบุรี"/>
    <s v="-"/>
    <s v=""/>
    <s v="09/07/2025 09:36"/>
    <s v="-"/>
    <s v="J&amp;T COD"/>
    <s v="Tiktok"/>
    <s v="จ่ายทีหลัง / COD"/>
    <s v=""/>
    <s v="761558549242"/>
    <s v="09/07/2025 09:36"/>
  </r>
  <r>
    <x v="0"/>
    <x v="0"/>
    <n v="66.666666666666671"/>
    <n v="3"/>
    <s v="FOW26"/>
    <n v="109"/>
    <n v="9"/>
    <s v="ร้านที่4"/>
    <s v="น***ก ร***าศรี"/>
    <s v="บึงกาฬ"/>
    <s v="-"/>
    <s v=""/>
    <s v="09/07/2025 09:32"/>
    <s v="-"/>
    <s v="J&amp;T COD"/>
    <s v="Tiktok"/>
    <s v="จ่ายทีหลัง / COD"/>
    <s v=""/>
    <s v="761521240270"/>
    <s v="09/07/2025 09:33"/>
  </r>
  <r>
    <x v="4"/>
    <x v="4"/>
    <n v="49"/>
    <n v="1"/>
    <s v="FOW25"/>
    <n v="155.83000000000001"/>
    <n v="0"/>
    <s v="ร้านที่1"/>
    <s v="ปู่พันธ์ พิมพ์พงษ์ &amp; ป้าก้อง"/>
    <s v="78 หมู่ 2 · กุดขอนแก่น/ Kut Khon Kaen_x000a__x000a_ภูเวียง/ Phu Wiangขอนแก่น/ Khon Kaen_x000a_40150"/>
    <s v="40150"/>
    <s v="660946074859"/>
    <s v="09/07/2025 09:33"/>
    <s v="-"/>
    <s v="Kerry_dropoff"/>
    <s v="Lazada"/>
    <s v="lazada"/>
    <s v=""/>
    <s v="-"/>
    <s v="09/07/2025 09:32"/>
  </r>
  <r>
    <x v="8"/>
    <x v="8"/>
    <n v="75"/>
    <n v="1"/>
    <s v="FOW25"/>
    <n v="155.83000000000001"/>
    <n v="0"/>
    <s v="ร้านที่1"/>
    <s v="ปู่พันธ์ พิมพ์พงษ์ &amp; ป้าก้อง"/>
    <s v="78 หมู่ 2 · กุดขอนแก่น/ Kut Khon Kaen_x000a__x000a_ภูเวียง/ Phu Wiangขอนแก่น/ Khon Kaen_x000a_40150"/>
    <s v="40150"/>
    <s v="660946074859"/>
    <s v="09/07/2025 09:33"/>
    <s v="-"/>
    <s v="Kerry_dropoff"/>
    <s v="Lazada"/>
    <s v="lazada"/>
    <s v=""/>
    <s v="-"/>
    <s v="09/07/2025 09:32"/>
  </r>
  <r>
    <x v="5"/>
    <x v="5"/>
    <n v="76"/>
    <n v="1"/>
    <s v="FOW25"/>
    <n v="155.83000000000001"/>
    <n v="0"/>
    <s v="ร้านที่1"/>
    <s v="ปู่พันธ์ พิมพ์พงษ์ &amp; ป้าก้อง"/>
    <s v="78 หมู่ 2 · กุดขอนแก่น/ Kut Khon Kaen_x000a__x000a_ภูเวียง/ Phu Wiangขอนแก่น/ Khon Kaen_x000a_40150"/>
    <s v="40150"/>
    <s v="660946074859"/>
    <s v="09/07/2025 09:33"/>
    <s v="-"/>
    <s v="Kerry_dropoff"/>
    <s v="Lazada"/>
    <s v="lazada"/>
    <s v=""/>
    <s v="-"/>
    <s v="09/07/2025 09:32"/>
  </r>
  <r>
    <x v="1"/>
    <x v="1"/>
    <n v="50"/>
    <n v="1"/>
    <s v="FOW24"/>
    <n v="135"/>
    <n v="35"/>
    <s v="ร้านที่4"/>
    <s v="ว***รณ์ ท***ำพงษ์"/>
    <s v="กรุงเทพมหานคร"/>
    <s v="-"/>
    <s v=""/>
    <s v="09/07/2025 09:29"/>
    <s v="-"/>
    <s v="J&amp;T COD"/>
    <s v="Tiktok"/>
    <s v="จ่ายทีหลัง / COD"/>
    <s v=""/>
    <s v="761524645221"/>
    <s v="09/07/2025 09:29"/>
  </r>
  <r>
    <x v="2"/>
    <x v="2"/>
    <n v="50"/>
    <n v="1"/>
    <s v="FOW24"/>
    <n v="135"/>
    <n v="35"/>
    <s v="ร้านที่4"/>
    <s v="ว***รณ์ ท***ำพงษ์"/>
    <s v="กรุงเทพมหานคร"/>
    <s v="-"/>
    <s v=""/>
    <s v="09/07/2025 09:29"/>
    <s v="-"/>
    <s v="J&amp;T COD"/>
    <s v="Tiktok"/>
    <s v="จ่ายทีหลัง / COD"/>
    <s v=""/>
    <s v="761524645221"/>
    <s v="09/07/2025 09:29"/>
  </r>
  <r>
    <x v="3"/>
    <x v="3"/>
    <n v="50"/>
    <n v="1"/>
    <s v="FOW24"/>
    <n v="135"/>
    <n v="35"/>
    <s v="ร้านที่4"/>
    <s v="ว***รณ์ ท***ำพงษ์"/>
    <s v="กรุงเทพมหานคร"/>
    <s v="-"/>
    <s v=""/>
    <s v="09/07/2025 09:29"/>
    <s v="-"/>
    <s v="J&amp;T COD"/>
    <s v="Tiktok"/>
    <s v="จ่ายทีหลัง / COD"/>
    <s v=""/>
    <s v="761524645221"/>
    <s v="09/07/2025 09:29"/>
  </r>
  <r>
    <x v="5"/>
    <x v="5"/>
    <n v="66.333333333333329"/>
    <n v="3"/>
    <s v="FOW22"/>
    <n v="220"/>
    <n v="0"/>
    <s v="ร้านที่4"/>
    <s v="ว***รรค์ ช***นทร์"/>
    <s v="ปทุมธานี"/>
    <s v="-"/>
    <s v=""/>
    <s v="09/07/2025 09:25"/>
    <s v="-"/>
    <s v="J&amp;T COD"/>
    <s v="Tiktok"/>
    <s v="จ่ายทีหลัง / COD"/>
    <s v=""/>
    <s v="761566844275"/>
    <s v="09/07/2025 09:25"/>
  </r>
  <r>
    <x v="1"/>
    <x v="1"/>
    <n v="50"/>
    <n v="1"/>
    <s v="FOW21"/>
    <n v="133"/>
    <n v="38"/>
    <s v="ร้านที่4"/>
    <s v="น***ิทธิศักดิ์ ย***รี"/>
    <s v="นครศรีธรรมราช"/>
    <s v="-"/>
    <s v=""/>
    <s v="09/07/2025 09:24"/>
    <s v="-"/>
    <s v="J&amp;T COD"/>
    <s v="Tiktok"/>
    <s v="จ่ายทีหลัง / COD"/>
    <s v=""/>
    <s v="761542944256"/>
    <s v="09/07/2025 09:24"/>
  </r>
  <r>
    <x v="2"/>
    <x v="2"/>
    <n v="50"/>
    <n v="1"/>
    <s v="FOW21"/>
    <n v="133"/>
    <n v="38"/>
    <s v="ร้านที่4"/>
    <s v="น***ิทธิศักดิ์ ย***รี"/>
    <s v="นครศรีธรรมราช"/>
    <s v="-"/>
    <s v=""/>
    <s v="09/07/2025 09:24"/>
    <s v="-"/>
    <s v="J&amp;T COD"/>
    <s v="Tiktok"/>
    <s v="จ่ายทีหลัง / COD"/>
    <s v=""/>
    <s v="761542944256"/>
    <s v="09/07/2025 09:24"/>
  </r>
  <r>
    <x v="3"/>
    <x v="3"/>
    <n v="50"/>
    <n v="1"/>
    <s v="FOW21"/>
    <n v="133"/>
    <n v="38"/>
    <s v="ร้านที่4"/>
    <s v="น***ิทธิศักดิ์ ย***รี"/>
    <s v="นครศรีธรรมราช"/>
    <s v="-"/>
    <s v=""/>
    <s v="09/07/2025 09:24"/>
    <s v="-"/>
    <s v="J&amp;T COD"/>
    <s v="Tiktok"/>
    <s v="จ่ายทีหลัง / COD"/>
    <s v=""/>
    <s v="761542944256"/>
    <s v="09/07/2025 09:24"/>
  </r>
  <r>
    <x v="5"/>
    <x v="5"/>
    <n v="100"/>
    <n v="1"/>
    <s v="FOW20"/>
    <n v="430"/>
    <n v="0"/>
    <s v="ร้านที่1"/>
    <s v="วิญญาวัฒน์"/>
    <s v="157 ม.2 ต.ทุ่งกระบือ อ.ย่านตาขาว จ.ตรัง  92140"/>
    <s v="92140"/>
    <s v="0955018511"/>
    <s v="07/07/2025 17:38"/>
    <s v="sompear3955@gmail.com"/>
    <s v="EMS"/>
    <s v="facebook"/>
    <s v="กสิกร"/>
    <s v=""/>
    <s v="-"/>
    <s v="09/07/2025 09:20"/>
  </r>
  <r>
    <x v="4"/>
    <x v="4"/>
    <n v="65"/>
    <n v="2"/>
    <s v="FOW20"/>
    <n v="430"/>
    <n v="0"/>
    <s v="ร้านที่1"/>
    <s v="วิญญาวัฒน์"/>
    <s v="157 ม.2 ต.ทุ่งกระบือ อ.ย่านตาขาว จ.ตรัง  92140"/>
    <s v="92140"/>
    <s v="0955018511"/>
    <s v="07/07/2025 17:38"/>
    <s v="sompear3955@gmail.com"/>
    <s v="EMS"/>
    <s v="facebook"/>
    <s v="กสิกร"/>
    <s v=""/>
    <s v="-"/>
    <s v="09/07/2025 09:20"/>
  </r>
  <r>
    <x v="11"/>
    <x v="13"/>
    <n v="139"/>
    <n v="1"/>
    <s v="FOW20"/>
    <n v="430"/>
    <n v="0"/>
    <s v="ร้านที่1"/>
    <s v="วิญญาวัฒน์"/>
    <s v="157 ม.2 ต.ทุ่งกระบือ อ.ย่านตาขาว จ.ตรัง  92140"/>
    <s v="92140"/>
    <s v="0955018511"/>
    <s v="07/07/2025 17:38"/>
    <s v="sompear3955@gmail.com"/>
    <s v="EMS"/>
    <s v="facebook"/>
    <s v="กสิกร"/>
    <s v=""/>
    <s v="-"/>
    <s v="09/07/2025 09:20"/>
  </r>
  <r>
    <x v="12"/>
    <x v="14"/>
    <n v="139"/>
    <n v="1"/>
    <s v="FOW20"/>
    <n v="430"/>
    <n v="0"/>
    <s v="ร้านที่1"/>
    <s v="วิญญาวัฒน์"/>
    <s v="157 ม.2 ต.ทุ่งกระบือ อ.ย่านตาขาว จ.ตรัง  92140"/>
    <s v="92140"/>
    <s v="0955018511"/>
    <s v="07/07/2025 17:38"/>
    <s v="sompear3955@gmail.com"/>
    <s v="EMS"/>
    <s v="facebook"/>
    <s v="กสิกร"/>
    <s v=""/>
    <s v="-"/>
    <s v="09/07/2025 09:20"/>
  </r>
  <r>
    <x v="7"/>
    <x v="7"/>
    <n v="65"/>
    <n v="1"/>
    <s v="FOW19"/>
    <n v="219"/>
    <n v="20"/>
    <s v="ร้านที่1"/>
    <s v="K.ฑิคำพร พรหมหิตาทร"/>
    <s v="26/2 ม.2 ต.ท่าชนะ_x000a_อ.ท่าชนะ_x000a_จ.สุราษฎร์ธานี 84170"/>
    <s v="84170"/>
    <s v="0869692045"/>
    <s v="09/07/2025 09:19"/>
    <s v="sompear3955@gmail.com"/>
    <s v="EMS COD"/>
    <s v="facebook"/>
    <s v="กสิกร"/>
    <s v=""/>
    <s v="-"/>
    <s v="09/07/2025 09:19"/>
  </r>
  <r>
    <x v="14"/>
    <x v="17"/>
    <n v="65"/>
    <n v="1"/>
    <s v="FOW19"/>
    <n v="219"/>
    <n v="20"/>
    <s v="ร้านที่1"/>
    <s v="K.ฑิคำพร พรหมหิตาทร"/>
    <s v="26/2 ม.2 ต.ท่าชนะ_x000a_อ.ท่าชนะ_x000a_จ.สุราษฎร์ธานี 84170"/>
    <s v="84170"/>
    <s v="0869692045"/>
    <s v="09/07/2025 09:19"/>
    <s v="sompear3955@gmail.com"/>
    <s v="EMS COD"/>
    <s v="facebook"/>
    <s v="กสิกร"/>
    <s v=""/>
    <s v="-"/>
    <s v="09/07/2025 09:19"/>
  </r>
  <r>
    <x v="15"/>
    <x v="18"/>
    <n v="65"/>
    <n v="1"/>
    <s v="FOW19"/>
    <n v="219"/>
    <n v="20"/>
    <s v="ร้านที่1"/>
    <s v="K.ฑิคำพร พรหมหิตาทร"/>
    <s v="26/2 ม.2 ต.ท่าชนะ_x000a_อ.ท่าชนะ_x000a_จ.สุราษฎร์ธานี 84170"/>
    <s v="84170"/>
    <s v="0869692045"/>
    <s v="09/07/2025 09:19"/>
    <s v="sompear3955@gmail.com"/>
    <s v="EMS COD"/>
    <s v="facebook"/>
    <s v="กสิกร"/>
    <s v=""/>
    <s v="-"/>
    <s v="09/07/2025 09:19"/>
  </r>
  <r>
    <x v="16"/>
    <x v="19"/>
    <n v="65"/>
    <n v="1"/>
    <s v="FOW19"/>
    <n v="219"/>
    <n v="20"/>
    <s v="ร้านที่1"/>
    <s v="K.ฑิคำพร พรหมหิตาทร"/>
    <s v="26/2 ม.2 ต.ท่าชนะ_x000a_อ.ท่าชนะ_x000a_จ.สุราษฎร์ธานี 84170"/>
    <s v="84170"/>
    <s v="0869692045"/>
    <s v="09/07/2025 09:19"/>
    <s v="sompear3955@gmail.com"/>
    <s v="EMS COD"/>
    <s v="facebook"/>
    <s v="กสิกร"/>
    <s v=""/>
    <s v="-"/>
    <s v="09/07/2025 09:19"/>
  </r>
  <r>
    <x v="4"/>
    <x v="4"/>
    <n v="65"/>
    <n v="4"/>
    <s v="FOW18"/>
    <n v="219"/>
    <n v="20"/>
    <s v="ร้านที่1"/>
    <s v="อินทนนท์พิมพิลา"/>
    <s v="วัดป่าวารีวันบ้านดงแหลมหมู่ 8 ตำบลหมูม่นอำเภอสมเด็จจังหวัดกาฬสินธุ์   46150"/>
    <s v="46150"/>
    <s v="0997197252"/>
    <s v="09/07/2025 09:18"/>
    <s v="sompear3955@gmail.com"/>
    <s v="EMS COD"/>
    <s v="facebook"/>
    <s v="กสิกร"/>
    <s v=""/>
    <s v="-"/>
    <s v="09/07/2025 09:18"/>
  </r>
  <r>
    <x v="4"/>
    <x v="4"/>
    <n v="65"/>
    <n v="2"/>
    <s v="FOW17"/>
    <n v="430"/>
    <n v="0"/>
    <s v="ร้านที่1"/>
    <s v="สากุล วัฒพงพี "/>
    <s v="6/11 ม.4_x000a_ต.ลำผักกูด อ.ธัญบุรี_x000a_จ.ปทุมธานี _x000a_ 12110"/>
    <s v="12110"/>
    <s v="0856642179"/>
    <s v="07/07/2025 18:47"/>
    <s v="sompear3955@gmail.com"/>
    <s v="EMS"/>
    <s v="facebook"/>
    <s v="กสิกร"/>
    <s v=""/>
    <s v="-"/>
    <s v="09/07/2025 09:17"/>
  </r>
  <r>
    <x v="5"/>
    <x v="5"/>
    <n v="100"/>
    <n v="1"/>
    <s v="FOW17"/>
    <n v="430"/>
    <n v="0"/>
    <s v="ร้านที่1"/>
    <s v="สากุล วัฒพงพี "/>
    <s v="6/11 ม.4_x000a_ต.ลำผักกูด อ.ธัญบุรี_x000a_จ.ปทุมธานี _x000a_ 12110"/>
    <s v="12110"/>
    <s v="0856642179"/>
    <s v="07/07/2025 18:47"/>
    <s v="sompear3955@gmail.com"/>
    <s v="EMS"/>
    <s v="facebook"/>
    <s v="กสิกร"/>
    <s v=""/>
    <s v="-"/>
    <s v="09/07/2025 09:17"/>
  </r>
  <r>
    <x v="11"/>
    <x v="13"/>
    <n v="139"/>
    <n v="1"/>
    <s v="FOW17"/>
    <n v="430"/>
    <n v="0"/>
    <s v="ร้านที่1"/>
    <s v="สากุล วัฒพงพี "/>
    <s v="6/11 ม.4_x000a_ต.ลำผักกูด อ.ธัญบุรี_x000a_จ.ปทุมธานี _x000a_ 12110"/>
    <s v="12110"/>
    <s v="0856642179"/>
    <s v="07/07/2025 18:47"/>
    <s v="sompear3955@gmail.com"/>
    <s v="EMS"/>
    <s v="facebook"/>
    <s v="กสิกร"/>
    <s v=""/>
    <s v="-"/>
    <s v="09/07/2025 09:17"/>
  </r>
  <r>
    <x v="12"/>
    <x v="14"/>
    <n v="139"/>
    <n v="1"/>
    <s v="FOW17"/>
    <n v="430"/>
    <n v="0"/>
    <s v="ร้านที่1"/>
    <s v="สากุล วัฒพงพี "/>
    <s v="6/11 ม.4_x000a_ต.ลำผักกูด อ.ธัญบุรี_x000a_จ.ปทุมธานี _x000a_ 12110"/>
    <s v="12110"/>
    <s v="0856642179"/>
    <s v="07/07/2025 18:47"/>
    <s v="sompear3955@gmail.com"/>
    <s v="EMS"/>
    <s v="facebook"/>
    <s v="กสิกร"/>
    <s v=""/>
    <s v="-"/>
    <s v="09/07/2025 09:17"/>
  </r>
  <r>
    <x v="4"/>
    <x v="4"/>
    <n v="65"/>
    <n v="2"/>
    <s v="FOW16"/>
    <n v="430"/>
    <n v="0"/>
    <s v="ร้านที่1"/>
    <s v="ยุพยง นันทตา"/>
    <s v="191 หมู่ 8 ต.กุดหมากไฟ อ.หนองวัวซอ จ.อุดรธานี  41220"/>
    <s v="41220"/>
    <s v="0829871451"/>
    <s v="08/07/2025 10:20"/>
    <s v="sompear3955@gmail.com"/>
    <s v="EMS"/>
    <s v="facebook"/>
    <s v="กสิกร"/>
    <s v=""/>
    <s v="-"/>
    <s v="09/07/2025 09:15"/>
  </r>
  <r>
    <x v="5"/>
    <x v="5"/>
    <n v="100"/>
    <n v="1"/>
    <s v="FOW16"/>
    <n v="430"/>
    <n v="0"/>
    <s v="ร้านที่1"/>
    <s v="ยุพยง นันทตา"/>
    <s v="191 หมู่ 8 ต.กุดหมากไฟ อ.หนองวัวซอ จ.อุดรธานี  41220"/>
    <s v="41220"/>
    <s v="0829871451"/>
    <s v="08/07/2025 10:20"/>
    <s v="sompear3955@gmail.com"/>
    <s v="EMS"/>
    <s v="facebook"/>
    <s v="กสิกร"/>
    <s v=""/>
    <s v="-"/>
    <s v="09/07/2025 09:15"/>
  </r>
  <r>
    <x v="11"/>
    <x v="13"/>
    <n v="139"/>
    <n v="1"/>
    <s v="FOW16"/>
    <n v="430"/>
    <n v="0"/>
    <s v="ร้านที่1"/>
    <s v="ยุพยง นันทตา"/>
    <s v="191 หมู่ 8 ต.กุดหมากไฟ อ.หนองวัวซอ จ.อุดรธานี  41220"/>
    <s v="41220"/>
    <s v="0829871451"/>
    <s v="08/07/2025 10:20"/>
    <s v="sompear3955@gmail.com"/>
    <s v="EMS"/>
    <s v="facebook"/>
    <s v="กสิกร"/>
    <s v=""/>
    <s v="-"/>
    <s v="09/07/2025 09:15"/>
  </r>
  <r>
    <x v="12"/>
    <x v="14"/>
    <n v="139"/>
    <n v="1"/>
    <s v="FOW16"/>
    <n v="430"/>
    <n v="0"/>
    <s v="ร้านที่1"/>
    <s v="ยุพยง นันทตา"/>
    <s v="191 หมู่ 8 ต.กุดหมากไฟ อ.หนองวัวซอ จ.อุดรธานี  41220"/>
    <s v="41220"/>
    <s v="0829871451"/>
    <s v="08/07/2025 10:20"/>
    <s v="sompear3955@gmail.com"/>
    <s v="EMS"/>
    <s v="facebook"/>
    <s v="กสิกร"/>
    <s v=""/>
    <s v="-"/>
    <s v="09/07/2025 09:15"/>
  </r>
  <r>
    <x v="5"/>
    <x v="5"/>
    <n v="100"/>
    <n v="1"/>
    <s v="FOW15"/>
    <n v="215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9/07/2025 08:26"/>
    <s v="raweewan5499@gmail.com"/>
    <s v="EMS"/>
    <s v="facebook"/>
    <s v="กสิกร"/>
    <s v=""/>
    <s v="-"/>
    <s v="09/07/2025 09:14"/>
  </r>
  <r>
    <x v="8"/>
    <x v="8"/>
    <n v="100"/>
    <n v="1"/>
    <s v="FOW15"/>
    <n v="215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9/07/2025 08:26"/>
    <s v="raweewan5499@gmail.com"/>
    <s v="EMS"/>
    <s v="facebook"/>
    <s v="กสิกร"/>
    <s v=""/>
    <s v="-"/>
    <s v="09/07/2025 09:14"/>
  </r>
  <r>
    <x v="7"/>
    <x v="7"/>
    <n v="65"/>
    <n v="1"/>
    <s v="FOW15"/>
    <n v="215"/>
    <n v="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9/07/2025 08:26"/>
    <s v="raweewan5499@gmail.com"/>
    <s v="EMS"/>
    <s v="facebook"/>
    <s v="กสิกร"/>
    <s v=""/>
    <s v="-"/>
    <s v="09/07/2025 09:14"/>
  </r>
  <r>
    <x v="12"/>
    <x v="14"/>
    <n v="139"/>
    <n v="2"/>
    <s v="FOW14"/>
    <n v="215"/>
    <n v="0"/>
    <s v="ร้านที่1"/>
    <s v="เสาวรี"/>
    <s v="เลขที่ 655/15_x000a_ ร้านซ่อมอเตอร์ไซค์ตรงข้ามรร.พนมอดุลวิทยา_x000a_ม.1ต.พนมสารคาม_x000a_อ.พนมสารคาม_x000a_จ.ฉะเชิงเทรา 24120"/>
    <s v="24120"/>
    <s v="0922946596"/>
    <s v="09/07/2025 09:13"/>
    <s v="sompear3955@gmail.com"/>
    <s v="EMS COD"/>
    <s v="facebook"/>
    <s v="กสิกร"/>
    <s v=""/>
    <s v="-"/>
    <s v="09/07/2025 09:13"/>
  </r>
  <r>
    <x v="0"/>
    <x v="0"/>
    <n v="66.666666666666671"/>
    <n v="3"/>
    <s v="FOW13"/>
    <n v="359"/>
    <n v="0"/>
    <s v="ร้านที่4"/>
    <s v="ก***ิมา อ***ะคุณ"/>
    <s v="ชัยนาท"/>
    <s v="-"/>
    <s v=""/>
    <s v="09/07/2025 09:10"/>
    <s v="-"/>
    <s v="J&amp;T COD"/>
    <s v="Tiktok"/>
    <s v="จ่ายทีหลัง / COD"/>
    <s v=""/>
    <s v="761598549294"/>
    <s v="09/07/2025 09:10"/>
  </r>
  <r>
    <x v="6"/>
    <x v="6"/>
    <n v="66.666666666666671"/>
    <n v="3"/>
    <s v="FOW13"/>
    <n v="359"/>
    <n v="0"/>
    <s v="ร้านที่4"/>
    <s v="ก***ิมา อ***ะคุณ"/>
    <s v="ชัยนาท"/>
    <s v="-"/>
    <s v=""/>
    <s v="09/07/2025 09:10"/>
    <s v="-"/>
    <s v="J&amp;T COD"/>
    <s v="Tiktok"/>
    <s v="จ่ายทีหลัง / COD"/>
    <s v=""/>
    <s v="761598549294"/>
    <s v="09/07/2025 09:10"/>
  </r>
  <r>
    <x v="4"/>
    <x v="4"/>
    <n v="37.5"/>
    <n v="4"/>
    <s v="FOW13"/>
    <n v="359"/>
    <n v="0"/>
    <s v="ร้านที่4"/>
    <s v="ก***ิมา อ***ะคุณ"/>
    <s v="ชัยนาท"/>
    <s v="-"/>
    <s v=""/>
    <s v="09/07/2025 09:10"/>
    <s v="-"/>
    <s v="J&amp;T COD"/>
    <s v="Tiktok"/>
    <s v="จ่ายทีหลัง / COD"/>
    <s v=""/>
    <s v="761598549294"/>
    <s v="09/07/2025 09:10"/>
  </r>
  <r>
    <x v="5"/>
    <x v="5"/>
    <n v="100"/>
    <n v="1"/>
    <s v="FOW11"/>
    <n v="430"/>
    <n v="0"/>
    <s v="ร้านที่1"/>
    <s v="น.ส.สุวรรณา. ลพไภย"/>
    <s v="65/6ม.18. ถ.สุวินทวงค์_x000a_แขวงแสนแสบ เขตมีนบุรี_x000a_ก.ท.ม._x000a_ 10510"/>
    <s v="10510"/>
    <s v="0841577188"/>
    <s v="08/07/2025 13:26"/>
    <s v="raweewan5499@gmail.com"/>
    <s v="EMS"/>
    <s v="facebook"/>
    <s v="กสิกร"/>
    <s v=""/>
    <s v="-"/>
    <s v="09/07/2025 09:08"/>
  </r>
  <r>
    <x v="7"/>
    <x v="7"/>
    <n v="65"/>
    <n v="1"/>
    <s v="FOW11"/>
    <n v="430"/>
    <n v="0"/>
    <s v="ร้านที่1"/>
    <s v="น.ส.สุวรรณา. ลพไภย"/>
    <s v="65/6ม.18. ถ.สุวินทวงค์_x000a_แขวงแสนแสบ เขตมีนบุรี_x000a_ก.ท.ม._x000a_ 10510"/>
    <s v="10510"/>
    <s v="0841577188"/>
    <s v="08/07/2025 13:26"/>
    <s v="raweewan5499@gmail.com"/>
    <s v="EMS"/>
    <s v="facebook"/>
    <s v="กสิกร"/>
    <s v=""/>
    <s v="-"/>
    <s v="09/07/2025 09:08"/>
  </r>
  <r>
    <x v="14"/>
    <x v="17"/>
    <n v="65"/>
    <n v="1"/>
    <s v="FOW11"/>
    <n v="430"/>
    <n v="0"/>
    <s v="ร้านที่1"/>
    <s v="น.ส.สุวรรณา. ลพไภย"/>
    <s v="65/6ม.18. ถ.สุวินทวงค์_x000a_แขวงแสนแสบ เขตมีนบุรี_x000a_ก.ท.ม._x000a_ 10510"/>
    <s v="10510"/>
    <s v="0841577188"/>
    <s v="08/07/2025 13:26"/>
    <s v="raweewan5499@gmail.com"/>
    <s v="EMS"/>
    <s v="facebook"/>
    <s v="กสิกร"/>
    <s v=""/>
    <s v="-"/>
    <s v="09/07/2025 09:08"/>
  </r>
  <r>
    <x v="12"/>
    <x v="14"/>
    <n v="139"/>
    <n v="1"/>
    <s v="FOW11"/>
    <n v="430"/>
    <n v="0"/>
    <s v="ร้านที่1"/>
    <s v="น.ส.สุวรรณา. ลพไภย"/>
    <s v="65/6ม.18. ถ.สุวินทวงค์_x000a_แขวงแสนแสบ เขตมีนบุรี_x000a_ก.ท.ม._x000a_ 10510"/>
    <s v="10510"/>
    <s v="0841577188"/>
    <s v="08/07/2025 13:26"/>
    <s v="raweewan5499@gmail.com"/>
    <s v="EMS"/>
    <s v="facebook"/>
    <s v="กสิกร"/>
    <s v=""/>
    <s v="-"/>
    <s v="09/07/2025 09:08"/>
  </r>
  <r>
    <x v="11"/>
    <x v="13"/>
    <n v="139"/>
    <n v="1"/>
    <s v="FOW11"/>
    <n v="430"/>
    <n v="0"/>
    <s v="ร้านที่1"/>
    <s v="น.ส.สุวรรณา. ลพไภย"/>
    <s v="65/6ม.18. ถ.สุวินทวงค์_x000a_แขวงแสนแสบ เขตมีนบุรี_x000a_ก.ท.ม._x000a_ 10510"/>
    <s v="10510"/>
    <s v="0841577188"/>
    <s v="08/07/2025 13:26"/>
    <s v="raweewan5499@gmail.com"/>
    <s v="EMS"/>
    <s v="facebook"/>
    <s v="กสิกร"/>
    <s v=""/>
    <s v="-"/>
    <s v="09/07/2025 09:08"/>
  </r>
  <r>
    <x v="14"/>
    <x v="17"/>
    <n v="65"/>
    <n v="1"/>
    <s v="FOW10"/>
    <n v="430"/>
    <n v="0"/>
    <s v="ร้านที่1"/>
    <s v="เมตตา สมเรือง"/>
    <s v="3/5 ม.8_x000a_ตะโก_x000a_ทุ่งตะโก, ชุมพร 86220"/>
    <s v="86220"/>
    <s v="0810889492"/>
    <s v="09/07/2025 09:05"/>
    <s v="raweewan5499@gmail.com"/>
    <s v="EMS COD"/>
    <s v="facebook"/>
    <s v="กสิกร"/>
    <s v=""/>
    <s v="-"/>
    <s v="09/07/2025 09:05"/>
  </r>
  <r>
    <x v="7"/>
    <x v="7"/>
    <n v="65"/>
    <n v="1"/>
    <s v="FOW10"/>
    <n v="430"/>
    <n v="0"/>
    <s v="ร้านที่1"/>
    <s v="เมตตา สมเรือง"/>
    <s v="3/5 ม.8_x000a_ตะโก_x000a_ทุ่งตะโก, ชุมพร 86220"/>
    <s v="86220"/>
    <s v="0810889492"/>
    <s v="09/07/2025 09:05"/>
    <s v="raweewan5499@gmail.com"/>
    <s v="EMS COD"/>
    <s v="facebook"/>
    <s v="กสิกร"/>
    <s v=""/>
    <s v="-"/>
    <s v="09/07/2025 09:05"/>
  </r>
  <r>
    <x v="5"/>
    <x v="5"/>
    <n v="100"/>
    <n v="1"/>
    <s v="FOW10"/>
    <n v="430"/>
    <n v="0"/>
    <s v="ร้านที่1"/>
    <s v="เมตตา สมเรือง"/>
    <s v="3/5 ม.8_x000a_ตะโก_x000a_ทุ่งตะโก, ชุมพร 86220"/>
    <s v="86220"/>
    <s v="0810889492"/>
    <s v="09/07/2025 09:05"/>
    <s v="raweewan5499@gmail.com"/>
    <s v="EMS COD"/>
    <s v="facebook"/>
    <s v="กสิกร"/>
    <s v=""/>
    <s v="-"/>
    <s v="09/07/2025 09:05"/>
  </r>
  <r>
    <x v="12"/>
    <x v="14"/>
    <n v="139"/>
    <n v="1"/>
    <s v="FOW10"/>
    <n v="430"/>
    <n v="0"/>
    <s v="ร้านที่1"/>
    <s v="เมตตา สมเรือง"/>
    <s v="3/5 ม.8_x000a_ตะโก_x000a_ทุ่งตะโก, ชุมพร 86220"/>
    <s v="86220"/>
    <s v="0810889492"/>
    <s v="09/07/2025 09:05"/>
    <s v="raweewan5499@gmail.com"/>
    <s v="EMS COD"/>
    <s v="facebook"/>
    <s v="กสิกร"/>
    <s v=""/>
    <s v="-"/>
    <s v="09/07/2025 09:05"/>
  </r>
  <r>
    <x v="11"/>
    <x v="13"/>
    <n v="139"/>
    <n v="1"/>
    <s v="FOW10"/>
    <n v="430"/>
    <n v="0"/>
    <s v="ร้านที่1"/>
    <s v="เมตตา สมเรือง"/>
    <s v="3/5 ม.8_x000a_ตะโก_x000a_ทุ่งตะโก, ชุมพร 86220"/>
    <s v="86220"/>
    <s v="0810889492"/>
    <s v="09/07/2025 09:05"/>
    <s v="raweewan5499@gmail.com"/>
    <s v="EMS COD"/>
    <s v="facebook"/>
    <s v="กสิกร"/>
    <s v=""/>
    <s v="-"/>
    <s v="09/07/2025 09:05"/>
  </r>
  <r>
    <x v="12"/>
    <x v="14"/>
    <n v="139"/>
    <n v="1"/>
    <s v="FOW9"/>
    <n v="430"/>
    <n v="0"/>
    <s v="ร้านที่1"/>
    <s v="Anchalee Sangsomboon"/>
    <s v="99/140 ม.5_x000a_ต.สันทรายน้อย_x000a_อ.สันทราย, เชียงใหม่ 50210"/>
    <s v="50210"/>
    <s v="0818834075"/>
    <s v="07/07/2025 19:48"/>
    <s v="raweewan5499@gmail.com"/>
    <s v="EMS"/>
    <s v="facebook"/>
    <s v="กสิกร"/>
    <s v=""/>
    <s v="-"/>
    <s v="09/07/2025 09:02"/>
  </r>
  <r>
    <x v="11"/>
    <x v="13"/>
    <n v="139"/>
    <n v="1"/>
    <s v="FOW9"/>
    <n v="430"/>
    <n v="0"/>
    <s v="ร้านที่1"/>
    <s v="Anchalee Sangsomboon"/>
    <s v="99/140 ม.5_x000a_ต.สันทรายน้อย_x000a_อ.สันทราย, เชียงใหม่ 50210"/>
    <s v="50210"/>
    <s v="0818834075"/>
    <s v="07/07/2025 19:48"/>
    <s v="raweewan5499@gmail.com"/>
    <s v="EMS"/>
    <s v="facebook"/>
    <s v="กสิกร"/>
    <s v=""/>
    <s v="-"/>
    <s v="09/07/2025 09:02"/>
  </r>
  <r>
    <x v="14"/>
    <x v="17"/>
    <n v="65"/>
    <n v="1"/>
    <s v="FOW9"/>
    <n v="430"/>
    <n v="0"/>
    <s v="ร้านที่1"/>
    <s v="Anchalee Sangsomboon"/>
    <s v="99/140 ม.5_x000a_ต.สันทรายน้อย_x000a_อ.สันทราย, เชียงใหม่ 50210"/>
    <s v="50210"/>
    <s v="0818834075"/>
    <s v="07/07/2025 19:48"/>
    <s v="raweewan5499@gmail.com"/>
    <s v="EMS"/>
    <s v="facebook"/>
    <s v="กสิกร"/>
    <s v=""/>
    <s v="-"/>
    <s v="09/07/2025 09:02"/>
  </r>
  <r>
    <x v="16"/>
    <x v="19"/>
    <n v="65"/>
    <n v="1"/>
    <s v="FOW9"/>
    <n v="430"/>
    <n v="0"/>
    <s v="ร้านที่1"/>
    <s v="Anchalee Sangsomboon"/>
    <s v="99/140 ม.5_x000a_ต.สันทรายน้อย_x000a_อ.สันทราย, เชียงใหม่ 50210"/>
    <s v="50210"/>
    <s v="0818834075"/>
    <s v="07/07/2025 19:48"/>
    <s v="raweewan5499@gmail.com"/>
    <s v="EMS"/>
    <s v="facebook"/>
    <s v="กสิกร"/>
    <s v=""/>
    <s v="-"/>
    <s v="09/07/2025 09:02"/>
  </r>
  <r>
    <x v="17"/>
    <x v="20"/>
    <n v="65"/>
    <n v="1"/>
    <s v="FOW9"/>
    <n v="430"/>
    <n v="0"/>
    <s v="ร้านที่1"/>
    <s v="Anchalee Sangsomboon"/>
    <s v="99/140 ม.5_x000a_ต.สันทรายน้อย_x000a_อ.สันทราย, เชียงใหม่ 50210"/>
    <s v="50210"/>
    <s v="0818834075"/>
    <s v="07/07/2025 19:48"/>
    <s v="raweewan5499@gmail.com"/>
    <s v="EMS"/>
    <s v="facebook"/>
    <s v="กสิกร"/>
    <s v=""/>
    <s v="-"/>
    <s v="09/07/2025 09:02"/>
  </r>
  <r>
    <x v="7"/>
    <x v="7"/>
    <n v="65"/>
    <n v="1"/>
    <s v="FOW9"/>
    <n v="430"/>
    <n v="0"/>
    <s v="ร้านที่1"/>
    <s v="Anchalee Sangsomboon"/>
    <s v="99/140 ม.5_x000a_ต.สันทรายน้อย_x000a_อ.สันทราย, เชียงใหม่ 50210"/>
    <s v="50210"/>
    <s v="0818834075"/>
    <s v="07/07/2025 19:48"/>
    <s v="raweewan5499@gmail.com"/>
    <s v="EMS"/>
    <s v="facebook"/>
    <s v="กสิกร"/>
    <s v=""/>
    <s v="-"/>
    <s v="09/07/2025 09:02"/>
  </r>
  <r>
    <x v="11"/>
    <x v="13"/>
    <n v="139"/>
    <n v="1"/>
    <s v="FOW8"/>
    <n v="215"/>
    <n v="0"/>
    <s v="ร้านที่1"/>
    <s v="พรรณพิมล ทิพย์เนตร์ "/>
    <s v="451/2 หมู่3 ต.หนองชาก อ.บ้านบึง จ.ชลบุรี _x000a_ 20170"/>
    <s v="20170"/>
    <s v="0949987785"/>
    <s v="08/07/2025 19:57"/>
    <s v="sompear3955@gmail.com"/>
    <s v="EMS"/>
    <s v="facebook"/>
    <s v="กสิกร"/>
    <s v=""/>
    <s v="-"/>
    <s v="09/07/2025 08:59"/>
  </r>
  <r>
    <x v="12"/>
    <x v="14"/>
    <n v="139"/>
    <n v="1"/>
    <s v="FOW8"/>
    <n v="215"/>
    <n v="0"/>
    <s v="ร้านที่1"/>
    <s v="พรรณพิมล ทิพย์เนตร์ "/>
    <s v="451/2 หมู่3 ต.หนองชาก อ.บ้านบึง จ.ชลบุรี _x000a_ 20170"/>
    <s v="20170"/>
    <s v="0949987785"/>
    <s v="08/07/2025 19:57"/>
    <s v="sompear3955@gmail.com"/>
    <s v="EMS"/>
    <s v="facebook"/>
    <s v="กสิกร"/>
    <s v=""/>
    <s v="-"/>
    <s v="09/07/2025 08:59"/>
  </r>
  <r>
    <x v="12"/>
    <x v="14"/>
    <n v="139"/>
    <n v="4"/>
    <s v="FOW7"/>
    <n v="430"/>
    <n v="0"/>
    <s v="ร้านที่1"/>
    <s v="คุณสุมาลี กาทอง"/>
    <s v="จัดส่ง_x000a_32 ซอยลาดพร้าว 110 แยก 2 ถนนลาดพร้าว แขวงพลับพลา เขตวังทองหลาง กรุงเทพ _x000a_ 10310"/>
    <s v="10310"/>
    <s v="0818571532"/>
    <s v="07/07/2025 18:49"/>
    <s v="sompear3955@gmail.com"/>
    <s v="EMS"/>
    <s v="facebook"/>
    <s v="กสิกร"/>
    <s v=""/>
    <s v="-"/>
    <s v="09/07/2025 08:57"/>
  </r>
  <r>
    <x v="12"/>
    <x v="14"/>
    <n v="139"/>
    <n v="2"/>
    <s v="FOW6"/>
    <n v="215"/>
    <n v="0"/>
    <s v="ร้านที่1"/>
    <s v="ญาตินันท์ ศิริสกุลทรัพย์"/>
    <s v="174 ซอยร่วมใจ_x000a_ต.หน้าเมือง อ.เมือง_x000a_จ.ปราจีนบุรี 25000"/>
    <s v="25000"/>
    <s v="0946944453"/>
    <s v="09/07/2025 08:56"/>
    <s v="sompear3955@gmail.com"/>
    <s v="EMS COD"/>
    <s v="facebook"/>
    <s v="กสิกร"/>
    <s v=""/>
    <s v="-"/>
    <s v="09/07/2025 08:56"/>
  </r>
  <r>
    <x v="13"/>
    <x v="15"/>
    <n v="10"/>
    <n v="50"/>
    <s v="FOW5"/>
    <n v="686"/>
    <n v="0"/>
    <s v="ร้านที่1"/>
    <s v="น******ี"/>
    <s v="******หนองน้ำใส อ.ภาชี จ.พระนครศรีอยุธยา ตำบลหนองน้ำใส อำเภอภาชี จังหวัดพระนครศรีอยุธยา 13140"/>
    <s v="13140"/>
    <s v="62"/>
    <s v="09/07/2025 09:24"/>
    <s v="-"/>
    <s v="SPX Express"/>
    <s v="Shopee"/>
    <s v="shopee"/>
    <s v=""/>
    <s v="-"/>
    <s v="09/07/2025 08:54"/>
  </r>
  <r>
    <x v="13"/>
    <x v="15"/>
    <n v="10"/>
    <n v="20"/>
    <s v="FOW5"/>
    <n v="686"/>
    <n v="0"/>
    <s v="ร้านที่1"/>
    <s v="น******ี"/>
    <s v="******หนองน้ำใส อ.ภาชี จ.พระนครศรีอยุธยา ตำบลหนองน้ำใส อำเภอภาชี จังหวัดพระนครศรีอยุธยา 13140"/>
    <s v="13140"/>
    <s v="62"/>
    <s v="09/07/2025 09:24"/>
    <s v="-"/>
    <s v="SPX Express"/>
    <s v="Shopee"/>
    <s v="shopee"/>
    <s v=""/>
    <s v="-"/>
    <s v="09/07/2025 08:54"/>
  </r>
  <r>
    <x v="11"/>
    <x v="13"/>
    <n v="139"/>
    <n v="2"/>
    <s v="FOW4"/>
    <n v="215"/>
    <n v="0"/>
    <s v="ร้านที่1"/>
    <s v="บุญนาค โพธิ์ศรี"/>
    <s v="69หมู่5 ต.ทุ่งขนาน อ.สอยดาว จ.จันทบุรี  22180"/>
    <s v="22180"/>
    <s v="0631465932"/>
    <s v="09/07/2025 08:51"/>
    <s v="sompear3955@gmail.com"/>
    <s v="EMS COD"/>
    <s v="facebook"/>
    <s v="กสิกร"/>
    <s v=""/>
    <s v="-"/>
    <s v="09/07/2025 08:51"/>
  </r>
  <r>
    <x v="12"/>
    <x v="14"/>
    <n v="139"/>
    <n v="2"/>
    <s v="FOW3"/>
    <n v="215"/>
    <n v="0"/>
    <s v="ร้านที่1"/>
    <s v="นายธาดา โรจนศิริพงษ์"/>
    <s v="119/1 หมู่ 2 _x000a_เดอะสกายคอนโด_x000a_ถ.พระยาสัจจา_x000a_ต.เสม็ด_x000a_อ.เมือง_x000a_จ.ชลบุรี_x000a_ 20000"/>
    <s v="20000"/>
    <s v="0816288334"/>
    <s v="09/07/2025 08:50"/>
    <s v="sompear3955@gmail.com"/>
    <s v="EMS COD"/>
    <s v="facebook"/>
    <s v="กสิกร"/>
    <s v=""/>
    <s v="-"/>
    <s v="09/07/2025 08:50"/>
  </r>
  <r>
    <x v="11"/>
    <x v="13"/>
    <n v="139"/>
    <n v="1"/>
    <s v="FOW2"/>
    <n v="215"/>
    <n v="0"/>
    <s v="ร้านที่1"/>
    <s v="คุณเนื้อทอง"/>
    <s v="54 พหลโยธิน59แขวงอนุสาวรีย์เขตบางเขน.กรุงเทพ 10220"/>
    <s v="10220"/>
    <s v="0837572173"/>
    <s v="09/07/2025 08:49"/>
    <s v="sompear3955@gmail.com"/>
    <s v="EMS COD"/>
    <s v="facebook"/>
    <s v="กสิกร"/>
    <s v=""/>
    <s v="-"/>
    <s v="09/07/2025 08:49"/>
  </r>
  <r>
    <x v="12"/>
    <x v="14"/>
    <n v="139"/>
    <n v="1"/>
    <s v="FOW2"/>
    <n v="215"/>
    <n v="0"/>
    <s v="ร้านที่1"/>
    <s v="คุณเนื้อทอง"/>
    <s v="54 พหลโยธิน59แขวงอนุสาวรีย์เขตบางเขน.กรุงเทพ 10220"/>
    <s v="10220"/>
    <s v="0837572173"/>
    <s v="09/07/2025 08:49"/>
    <s v="sompear3955@gmail.com"/>
    <s v="EMS COD"/>
    <s v="facebook"/>
    <s v="กสิกร"/>
    <s v=""/>
    <s v="-"/>
    <s v="09/07/2025 08:49"/>
  </r>
  <r>
    <x v="11"/>
    <x v="13"/>
    <n v="139"/>
    <n v="1"/>
    <s v="FOW1"/>
    <n v="215"/>
    <n v="0"/>
    <s v="ร้านที่1"/>
    <s v="เมธาพร"/>
    <s v="90/53 ม.9 ต.คูบางหลวง อ.ลาดหลุมแก้ว จ.ปทุมธานี  12140"/>
    <s v="12140"/>
    <s v="0918585669"/>
    <s v="09/07/2025 08:48"/>
    <s v="sompear3955@gmail.com"/>
    <s v="EMS COD"/>
    <s v="facebook"/>
    <s v="กสิกร"/>
    <s v=""/>
    <s v="-"/>
    <s v="09/07/2025 08:47"/>
  </r>
  <r>
    <x v="12"/>
    <x v="14"/>
    <n v="139"/>
    <n v="1"/>
    <s v="FOW1"/>
    <n v="215"/>
    <n v="0"/>
    <s v="ร้านที่1"/>
    <s v="เมธาพร"/>
    <s v="90/53 ม.9 ต.คูบางหลวง อ.ลาดหลุมแก้ว จ.ปทุมธานี  12140"/>
    <s v="12140"/>
    <s v="0918585669"/>
    <s v="09/07/2025 08:48"/>
    <s v="sompear3955@gmail.com"/>
    <s v="EMS COD"/>
    <s v="facebook"/>
    <s v="กสิกร"/>
    <s v=""/>
    <s v="-"/>
    <s v="09/07/2025 08:47"/>
  </r>
  <r>
    <x v="11"/>
    <x v="13"/>
    <n v="139"/>
    <n v="2"/>
    <s v="FOW0"/>
    <n v="430"/>
    <n v="0"/>
    <s v="ร้านที่1"/>
    <s v="Nawaporn Karnkusol"/>
    <s v="ที่อยู่  2|53  ถนนธรรมบูชา  ต.ในเมือง  อ.เมือง  จ.  พิษณุโลก     ซอยขุนหาญ 65000"/>
    <s v="65000"/>
    <s v="0830061881"/>
    <s v="09/07/2025 08:46"/>
    <s v="sompear3955@gmail.com"/>
    <s v="EMS COD"/>
    <s v="facebook"/>
    <s v="กสิกร"/>
    <s v=""/>
    <s v="-"/>
    <s v="09/07/2025 08:46"/>
  </r>
  <r>
    <x v="12"/>
    <x v="14"/>
    <n v="139"/>
    <n v="2"/>
    <s v="FOW0"/>
    <n v="430"/>
    <n v="0"/>
    <s v="ร้านที่1"/>
    <s v="Nawaporn Karnkusol"/>
    <s v="ที่อยู่  2|53  ถนนธรรมบูชา  ต.ในเมือง  อ.เมือง  จ.  พิษณุโลก     ซอยขุนหาญ 65000"/>
    <s v="65000"/>
    <s v="0830061881"/>
    <s v="09/07/2025 08:46"/>
    <s v="sompear3955@gmail.com"/>
    <s v="EMS COD"/>
    <s v="facebook"/>
    <s v="กสิกร"/>
    <s v=""/>
    <s v="-"/>
    <s v="09/07/2025 08:46"/>
  </r>
  <r>
    <x v="1"/>
    <x v="1"/>
    <n v="50"/>
    <n v="1"/>
    <s v="FOV99"/>
    <n v="100"/>
    <n v="0"/>
    <s v="ร้านที่4"/>
    <s v="ภ***วรรณ ส***รณนิตย์"/>
    <s v="สมุทรสงคราม"/>
    <s v="-"/>
    <s v=""/>
    <s v="09/07/2025 08:42"/>
    <s v="-"/>
    <s v="J&amp;T COD"/>
    <s v="Tiktok"/>
    <s v="จ่ายทีหลัง / COD"/>
    <s v=""/>
    <s v="761504548254"/>
    <s v="09/07/2025 08:42"/>
  </r>
  <r>
    <x v="2"/>
    <x v="2"/>
    <n v="50"/>
    <n v="1"/>
    <s v="FOV99"/>
    <n v="100"/>
    <n v="0"/>
    <s v="ร้านที่4"/>
    <s v="ภ***วรรณ ส***รณนิตย์"/>
    <s v="สมุทรสงคราม"/>
    <s v="-"/>
    <s v=""/>
    <s v="09/07/2025 08:42"/>
    <s v="-"/>
    <s v="J&amp;T COD"/>
    <s v="Tiktok"/>
    <s v="จ่ายทีหลัง / COD"/>
    <s v=""/>
    <s v="761504548254"/>
    <s v="09/07/2025 08:42"/>
  </r>
  <r>
    <x v="3"/>
    <x v="3"/>
    <n v="50"/>
    <n v="1"/>
    <s v="FOV99"/>
    <n v="100"/>
    <n v="0"/>
    <s v="ร้านที่4"/>
    <s v="ภ***วรรณ ส***รณนิตย์"/>
    <s v="สมุทรสงคราม"/>
    <s v="-"/>
    <s v=""/>
    <s v="09/07/2025 08:42"/>
    <s v="-"/>
    <s v="J&amp;T COD"/>
    <s v="Tiktok"/>
    <s v="จ่ายทีหลัง / COD"/>
    <s v=""/>
    <s v="761504548254"/>
    <s v="09/07/2025 08:42"/>
  </r>
  <r>
    <x v="4"/>
    <x v="4"/>
    <n v="33.333333333333336"/>
    <n v="3"/>
    <s v="FOV98"/>
    <n v="200"/>
    <n v="0"/>
    <s v="ร้านที่2"/>
    <s v="เ***มาภรณ์  ก***ี"/>
    <s v="สุโขทัย"/>
    <s v="-"/>
    <s v=""/>
    <s v="09/07/2025 08:37"/>
    <s v="-"/>
    <s v="J&amp;T COD"/>
    <s v="Tiktok"/>
    <s v="จ่ายทีหลัง / COD"/>
    <s v=""/>
    <s v="761530745301"/>
    <s v="09/07/2025 08:37"/>
  </r>
  <r>
    <x v="6"/>
    <x v="6"/>
    <n v="66.666666666666671"/>
    <n v="3"/>
    <s v="FOV98"/>
    <n v="200"/>
    <n v="0"/>
    <s v="ร้านที่2"/>
    <s v="เ***มาภรณ์  ก***ี"/>
    <s v="สุโขทัย"/>
    <s v="-"/>
    <s v=""/>
    <s v="09/07/2025 08:37"/>
    <s v="-"/>
    <s v="J&amp;T COD"/>
    <s v="Tiktok"/>
    <s v="จ่ายทีหลัง / COD"/>
    <s v=""/>
    <s v="761530745301"/>
    <s v="09/07/2025 08:37"/>
  </r>
  <r>
    <x v="4"/>
    <x v="4"/>
    <n v="50"/>
    <n v="6"/>
    <s v="FOV96"/>
    <n v="200"/>
    <n v="0"/>
    <s v="ร้านที่2"/>
    <s v="ก***า เ***ยมสมบูรณ์"/>
    <s v="พระนครศรีอยุธยา"/>
    <s v="-"/>
    <s v=""/>
    <s v="09/07/2025 08:22"/>
    <s v="-"/>
    <s v="J&amp;T COD"/>
    <s v="Tiktok"/>
    <s v="จ่ายทีหลัง / COD"/>
    <s v=""/>
    <s v="761544744306"/>
    <s v="09/07/2025 08:24"/>
  </r>
  <r>
    <x v="11"/>
    <x v="13"/>
    <n v="139"/>
    <n v="1"/>
    <s v="FOV95"/>
    <n v="215"/>
    <n v="0"/>
    <s v="ร้านที่10"/>
    <s v="พ่อเชียร อุ่นลุ่ม"/>
    <s v="150 ม.2 บ้านหนองบัว_x000a_สวนเกษตร มข บางช้าง_x000a_ต.นากั้ง อ.ปากคาด จ.บึงกาฬ _x000a_ 38000"/>
    <s v="38000"/>
    <s v="0838204729"/>
    <s v="08/07/2025 10:52"/>
    <s v="sompear3955@gmail.com"/>
    <s v="EMS"/>
    <s v="facebook"/>
    <s v="กสิกร"/>
    <s v=""/>
    <s v="-"/>
    <s v="09/07/2025 08:16"/>
  </r>
  <r>
    <x v="12"/>
    <x v="14"/>
    <n v="139"/>
    <n v="1"/>
    <s v="FOV95"/>
    <n v="215"/>
    <n v="0"/>
    <s v="ร้านที่10"/>
    <s v="พ่อเชียร อุ่นลุ่ม"/>
    <s v="150 ม.2 บ้านหนองบัว_x000a_สวนเกษตร มข บางช้าง_x000a_ต.นากั้ง อ.ปากคาด จ.บึงกาฬ _x000a_ 38000"/>
    <s v="38000"/>
    <s v="0838204729"/>
    <s v="08/07/2025 10:52"/>
    <s v="sompear3955@gmail.com"/>
    <s v="EMS"/>
    <s v="facebook"/>
    <s v="กสิกร"/>
    <s v=""/>
    <s v="-"/>
    <s v="09/07/2025 08:16"/>
  </r>
  <r>
    <x v="5"/>
    <x v="10"/>
    <n v="40.729999999999997"/>
    <n v="1"/>
    <s v="FOV94"/>
    <n v="148.18"/>
    <n v="26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09/07/2025 08:15"/>
    <s v="-"/>
    <s v="Kerry_dropoff"/>
    <s v="Lazada"/>
    <s v="lazada"/>
    <s v=""/>
    <s v="-"/>
    <s v="09/07/2025 08:14"/>
  </r>
  <r>
    <x v="5"/>
    <x v="10"/>
    <n v="40.729999999999997"/>
    <n v="1"/>
    <s v="FOV94"/>
    <n v="148.18"/>
    <n v="26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09/07/2025 08:15"/>
    <s v="-"/>
    <s v="Kerry_dropoff"/>
    <s v="Lazada"/>
    <s v="lazada"/>
    <s v=""/>
    <s v="-"/>
    <s v="09/07/2025 08:14"/>
  </r>
  <r>
    <x v="5"/>
    <x v="10"/>
    <n v="40.72"/>
    <n v="1"/>
    <s v="FOV94"/>
    <n v="148.18"/>
    <n v="26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09/07/2025 08:15"/>
    <s v="-"/>
    <s v="Kerry_dropoff"/>
    <s v="Lazada"/>
    <s v="lazada"/>
    <s v=""/>
    <s v="-"/>
    <s v="09/07/2025 08:14"/>
  </r>
  <r>
    <x v="4"/>
    <x v="4"/>
    <n v="50"/>
    <n v="6"/>
    <s v="FOV93"/>
    <n v="200"/>
    <n v="0"/>
    <s v="ร้านที่2"/>
    <s v="ว***รณ์ ห***ันทร์"/>
    <s v="พังงา"/>
    <s v="-"/>
    <s v=""/>
    <s v="09/07/2025 08:05"/>
    <s v="-"/>
    <s v="J&amp;T COD"/>
    <s v="Tiktok"/>
    <s v="จ่ายทีหลัง / COD"/>
    <s v=""/>
    <s v="761516945243"/>
    <s v="09/07/2025 08:05"/>
  </r>
  <r>
    <x v="1"/>
    <x v="1"/>
    <n v="50"/>
    <n v="3"/>
    <s v="FOV92"/>
    <n v="300"/>
    <n v="0"/>
    <s v="ร้านที่4"/>
    <s v="โ**"/>
    <s v="กรุงเทพฯ"/>
    <s v="-"/>
    <s v=""/>
    <s v="09/07/2025 08:05"/>
    <s v="-"/>
    <s v="J&amp;T COD"/>
    <s v="Tiktok"/>
    <s v="จ่ายทีหลัง / COD"/>
    <s v=""/>
    <s v="761511447211"/>
    <s v="09/07/2025 08:05"/>
  </r>
  <r>
    <x v="2"/>
    <x v="2"/>
    <n v="50"/>
    <n v="3"/>
    <s v="FOV92"/>
    <n v="300"/>
    <n v="0"/>
    <s v="ร้านที่4"/>
    <s v="โ**"/>
    <s v="กรุงเทพฯ"/>
    <s v="-"/>
    <s v=""/>
    <s v="09/07/2025 08:05"/>
    <s v="-"/>
    <s v="J&amp;T COD"/>
    <s v="Tiktok"/>
    <s v="จ่ายทีหลัง / COD"/>
    <s v=""/>
    <s v="761511447211"/>
    <s v="09/07/2025 08:05"/>
  </r>
  <r>
    <x v="3"/>
    <x v="3"/>
    <n v="50"/>
    <n v="3"/>
    <s v="FOV92"/>
    <n v="300"/>
    <n v="0"/>
    <s v="ร้านที่4"/>
    <s v="โ**"/>
    <s v="กรุงเทพฯ"/>
    <s v="-"/>
    <s v=""/>
    <s v="09/07/2025 08:05"/>
    <s v="-"/>
    <s v="J&amp;T COD"/>
    <s v="Tiktok"/>
    <s v="จ่ายทีหลัง / COD"/>
    <s v=""/>
    <s v="761511447211"/>
    <s v="09/07/2025 08:05"/>
  </r>
  <r>
    <x v="1"/>
    <x v="1"/>
    <n v="50"/>
    <n v="5"/>
    <s v="FOV90"/>
    <n v="500"/>
    <n v="0"/>
    <s v="ร้านที่4"/>
    <s v="บ***ัท พ***นด์พี ฟ*** ม***เก็ต จ***ด"/>
    <s v="นครราชสีมา"/>
    <s v="-"/>
    <s v=""/>
    <s v="09/07/2025 08:00"/>
    <s v="-"/>
    <s v="J&amp;T COD"/>
    <s v="Tiktok"/>
    <s v="จ่ายทีหลัง / COD"/>
    <s v=""/>
    <s v="761579439305"/>
    <s v="09/07/2025 08:00"/>
  </r>
  <r>
    <x v="2"/>
    <x v="2"/>
    <n v="50"/>
    <n v="5"/>
    <s v="FOV90"/>
    <n v="500"/>
    <n v="0"/>
    <s v="ร้านที่4"/>
    <s v="บ***ัท พ***นด์พี ฟ*** ม***เก็ต จ***ด"/>
    <s v="นครราชสีมา"/>
    <s v="-"/>
    <s v=""/>
    <s v="09/07/2025 08:00"/>
    <s v="-"/>
    <s v="J&amp;T COD"/>
    <s v="Tiktok"/>
    <s v="จ่ายทีหลัง / COD"/>
    <s v=""/>
    <s v="761579439305"/>
    <s v="09/07/2025 08:00"/>
  </r>
  <r>
    <x v="3"/>
    <x v="3"/>
    <n v="50"/>
    <n v="5"/>
    <s v="FOV90"/>
    <n v="500"/>
    <n v="0"/>
    <s v="ร้านที่4"/>
    <s v="บ***ัท พ***นด์พี ฟ*** ม***เก็ต จ***ด"/>
    <s v="นครราชสีมา"/>
    <s v="-"/>
    <s v=""/>
    <s v="09/07/2025 08:00"/>
    <s v="-"/>
    <s v="J&amp;T COD"/>
    <s v="Tiktok"/>
    <s v="จ่ายทีหลัง / COD"/>
    <s v=""/>
    <s v="761579439305"/>
    <s v="09/07/2025 08:00"/>
  </r>
  <r>
    <x v="1"/>
    <x v="1"/>
    <n v="50"/>
    <n v="2"/>
    <s v="FOV89"/>
    <n v="200"/>
    <n v="0"/>
    <s v="ร้านที่4"/>
    <s v="ภ***นี ท***พงษ์"/>
    <s v="ชลบุรี"/>
    <s v="-"/>
    <s v=""/>
    <s v="09/07/2025 07:58"/>
    <s v="-"/>
    <s v="J&amp;T COD"/>
    <s v="Tiktok"/>
    <s v="จ่ายทีหลัง / COD"/>
    <s v=""/>
    <s v="761563344231"/>
    <s v="09/07/2025 07:58"/>
  </r>
  <r>
    <x v="2"/>
    <x v="2"/>
    <n v="50"/>
    <n v="2"/>
    <s v="FOV89"/>
    <n v="200"/>
    <n v="0"/>
    <s v="ร้านที่4"/>
    <s v="ภ***นี ท***พงษ์"/>
    <s v="ชลบุรี"/>
    <s v="-"/>
    <s v=""/>
    <s v="09/07/2025 07:58"/>
    <s v="-"/>
    <s v="J&amp;T COD"/>
    <s v="Tiktok"/>
    <s v="จ่ายทีหลัง / COD"/>
    <s v=""/>
    <s v="761563344231"/>
    <s v="09/07/2025 07:58"/>
  </r>
  <r>
    <x v="3"/>
    <x v="3"/>
    <n v="50"/>
    <n v="2"/>
    <s v="FOV89"/>
    <n v="200"/>
    <n v="0"/>
    <s v="ร้านที่4"/>
    <s v="ภ***นี ท***พงษ์"/>
    <s v="ชลบุรี"/>
    <s v="-"/>
    <s v=""/>
    <s v="09/07/2025 07:58"/>
    <s v="-"/>
    <s v="J&amp;T COD"/>
    <s v="Tiktok"/>
    <s v="จ่ายทีหลัง / COD"/>
    <s v=""/>
    <s v="761563344231"/>
    <s v="09/07/2025 07:58"/>
  </r>
  <r>
    <x v="1"/>
    <x v="1"/>
    <n v="50"/>
    <n v="1"/>
    <s v="FOV87"/>
    <n v="106"/>
    <n v="6"/>
    <s v="ร้านที่4"/>
    <s v="ว*** พ***จ"/>
    <s v="สมุทรปราการ"/>
    <s v="-"/>
    <s v=""/>
    <s v="09/07/2025 07:41"/>
    <s v="-"/>
    <s v="J&amp;T COD"/>
    <s v="Tiktok"/>
    <s v="จ่ายทีหลัง / COD"/>
    <s v=""/>
    <s v="761503036302"/>
    <s v="09/07/2025 07:42"/>
  </r>
  <r>
    <x v="2"/>
    <x v="2"/>
    <n v="50"/>
    <n v="1"/>
    <s v="FOV87"/>
    <n v="106"/>
    <n v="6"/>
    <s v="ร้านที่4"/>
    <s v="ว*** พ***จ"/>
    <s v="สมุทรปราการ"/>
    <s v="-"/>
    <s v=""/>
    <s v="09/07/2025 07:41"/>
    <s v="-"/>
    <s v="J&amp;T COD"/>
    <s v="Tiktok"/>
    <s v="จ่ายทีหลัง / COD"/>
    <s v=""/>
    <s v="761503036302"/>
    <s v="09/07/2025 07:42"/>
  </r>
  <r>
    <x v="3"/>
    <x v="3"/>
    <n v="50"/>
    <n v="1"/>
    <s v="FOV87"/>
    <n v="106"/>
    <n v="6"/>
    <s v="ร้านที่4"/>
    <s v="ว*** พ***จ"/>
    <s v="สมุทรปราการ"/>
    <s v="-"/>
    <s v=""/>
    <s v="09/07/2025 07:41"/>
    <s v="-"/>
    <s v="J&amp;T COD"/>
    <s v="Tiktok"/>
    <s v="จ่ายทีหลัง / COD"/>
    <s v=""/>
    <s v="761503036302"/>
    <s v="09/07/2025 07:41"/>
  </r>
  <r>
    <x v="4"/>
    <x v="4"/>
    <n v="50"/>
    <n v="1"/>
    <s v="FOV86"/>
    <n v="50"/>
    <n v="0"/>
    <s v="ร้านที่1"/>
    <s v="ม**า"/>
    <s v="******ตำบลปางตาไว, อำเภอปางศิลาทอง ตำบลปางตาไว อำเภอปางศิลาทอง จังหวัดกำแพงเพชร 62120"/>
    <s v="62120"/>
    <s v="64"/>
    <s v="09/07/2025 08:10"/>
    <s v="-"/>
    <s v="SPX Express"/>
    <s v="Shopee"/>
    <s v="shopee"/>
    <s v=""/>
    <s v="-"/>
    <s v="09/07/2025 07:40"/>
  </r>
  <r>
    <x v="3"/>
    <x v="3"/>
    <n v="60"/>
    <n v="6"/>
    <s v="FOV85"/>
    <n v="200"/>
    <n v="0"/>
    <s v="ร้านที่4"/>
    <s v="ว***รณ น***ย"/>
    <s v="ลพบุรี"/>
    <s v="-"/>
    <s v=""/>
    <s v="09/07/2025 07:30"/>
    <s v="-"/>
    <s v="J&amp;T COD"/>
    <s v="Tiktok"/>
    <s v="จ่ายทีหลัง / COD"/>
    <s v=""/>
    <s v="761578148225"/>
    <s v="09/07/2025 07:30"/>
  </r>
  <r>
    <x v="3"/>
    <x v="3"/>
    <n v="41"/>
    <n v="3"/>
    <s v="FOV84"/>
    <n v="123"/>
    <n v="0"/>
    <s v="ร้านที่1"/>
    <s v="น******ข"/>
    <s v="****** ตำบลสันทรายหลวง อำเภอสันทราย จังหวัดเชียงใหม่ 50210"/>
    <s v="50210"/>
    <s v="55"/>
    <s v="09/07/2025 07:21"/>
    <s v="-"/>
    <s v="SPX Express"/>
    <s v="Shopee"/>
    <s v="shopee"/>
    <s v=""/>
    <s v="-"/>
    <s v="09/07/2025 07:21"/>
  </r>
  <r>
    <x v="5"/>
    <x v="10"/>
    <n v="47.34"/>
    <n v="1"/>
    <s v="FOV83"/>
    <n v="47.34"/>
    <n v="0"/>
    <s v="ร้านที่1"/>
    <s v="อาริยา วงค์กุลพิลาศ"/>
    <s v="9 ม.6  · วังกระแจะ/ Wang Krachae_x000a__x000a_เมืองตราด/ Mueang Tratตราด/ Trat_x000a_23000"/>
    <s v="23000"/>
    <s v="660878203543"/>
    <s v="09/07/2025 07:13"/>
    <s v="-"/>
    <s v="Kerry_dropoff"/>
    <s v="Lazada"/>
    <s v="lazada"/>
    <s v=""/>
    <s v="-"/>
    <s v="09/07/2025 07:13"/>
  </r>
  <r>
    <x v="4"/>
    <x v="4"/>
    <n v="50"/>
    <n v="6"/>
    <s v="FOV82"/>
    <n v="200"/>
    <n v="0"/>
    <s v="ร้านที่2"/>
    <s v="พ***รมย์ ว***สกุล"/>
    <s v="เทศบาลนครลำปาง"/>
    <s v="-"/>
    <s v=""/>
    <s v="09/07/2025 07:02"/>
    <s v="-"/>
    <s v="J&amp;T COD"/>
    <s v="Tiktok"/>
    <s v="จ่ายทีหลัง / COD"/>
    <s v=""/>
    <s v="761551664156"/>
    <s v="09/07/2025 07:02"/>
  </r>
  <r>
    <x v="5"/>
    <x v="5"/>
    <n v="69.900000000000006"/>
    <n v="10"/>
    <s v="FOV80"/>
    <n v="455.31"/>
    <n v="59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09/07/2025 06:38"/>
    <s v="-"/>
    <s v="Kerry_dropoff"/>
    <s v="Lazada"/>
    <s v="lazada"/>
    <s v=""/>
    <s v="LEXPU0586009193"/>
    <s v="09/07/2025 06:38"/>
  </r>
  <r>
    <x v="4"/>
    <x v="4"/>
    <n v="50"/>
    <n v="6"/>
    <s v="FOV79"/>
    <n v="200"/>
    <n v="0"/>
    <s v="ร้านที่2"/>
    <s v="ร***ิญา  ส***มี"/>
    <s v="ชลบุรี"/>
    <s v="-"/>
    <s v=""/>
    <s v="09/07/2025 06:21"/>
    <s v="-"/>
    <s v="J&amp;T COD"/>
    <s v="Tiktok"/>
    <s v="จ่ายทีหลัง / COD"/>
    <s v=""/>
    <s v="761513453131"/>
    <s v="09/07/2025 06:21"/>
  </r>
  <r>
    <x v="4"/>
    <x v="4"/>
    <n v="33.333333333333336"/>
    <n v="3"/>
    <s v="FOV78"/>
    <n v="100"/>
    <n v="0"/>
    <s v="ร้านที่2"/>
    <s v="ก***าญจน์ ช***ูประวิโร"/>
    <s v="สุโขทัย"/>
    <s v="-"/>
    <s v=""/>
    <s v="09/07/2025 06:02"/>
    <s v="-"/>
    <s v="J&amp;T COD"/>
    <s v="Tiktok"/>
    <s v="จ่ายทีหลัง / COD"/>
    <s v=""/>
    <s v="761558568164"/>
    <s v="09/07/2025 06:02"/>
  </r>
  <r>
    <x v="5"/>
    <x v="5"/>
    <n v="75"/>
    <n v="3"/>
    <s v="FOV77"/>
    <n v="509"/>
    <n v="0"/>
    <s v="ร้านที่1"/>
    <s v="น******ง"/>
    <s v="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"/>
    <s v="39000"/>
    <s v="51"/>
    <s v="09/07/2025 05:39"/>
    <s v="-"/>
    <s v="SPX Express"/>
    <s v="Shopee"/>
    <s v="shopee"/>
    <s v=""/>
    <s v="TH258283974741I"/>
    <s v="09/07/2025 05:39"/>
  </r>
  <r>
    <x v="5"/>
    <x v="5"/>
    <n v="71"/>
    <n v="4"/>
    <s v="FOV77"/>
    <n v="509"/>
    <n v="0"/>
    <s v="ร้านที่1"/>
    <s v="น******ง"/>
    <s v="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"/>
    <s v="39000"/>
    <s v="51"/>
    <s v="09/07/2025 05:39"/>
    <s v="-"/>
    <s v="SPX Express"/>
    <s v="Shopee"/>
    <s v="shopee"/>
    <s v=""/>
    <s v="TH258283974741I"/>
    <s v="09/07/2025 05:39"/>
  </r>
  <r>
    <x v="6"/>
    <x v="6"/>
    <n v="66.666666666666671"/>
    <n v="3"/>
    <s v="FOV76"/>
    <n v="200"/>
    <n v="0"/>
    <s v="ร้านที่4"/>
    <s v="ช***นี ล***"/>
    <s v="สุโขทัย"/>
    <s v="-"/>
    <s v=""/>
    <s v="09/07/2025 05:34"/>
    <s v="-"/>
    <s v="J&amp;T COD"/>
    <s v="Tiktok"/>
    <s v="จ่ายทีหลัง / COD"/>
    <s v=""/>
    <s v="761522078122"/>
    <s v="09/07/2025 05:34"/>
  </r>
  <r>
    <x v="1"/>
    <x v="1"/>
    <n v="50"/>
    <n v="1"/>
    <s v="FOV76"/>
    <n v="200"/>
    <n v="0"/>
    <s v="ร้านที่4"/>
    <s v="ช***นี ล***"/>
    <s v="สุโขทัย"/>
    <s v="-"/>
    <s v=""/>
    <s v="09/07/2025 05:34"/>
    <s v="-"/>
    <s v="J&amp;T COD"/>
    <s v="Tiktok"/>
    <s v="จ่ายทีหลัง / COD"/>
    <s v=""/>
    <s v="761522078122"/>
    <s v="09/07/2025 05:34"/>
  </r>
  <r>
    <x v="2"/>
    <x v="2"/>
    <n v="50"/>
    <n v="1"/>
    <s v="FOV76"/>
    <n v="200"/>
    <n v="0"/>
    <s v="ร้านที่4"/>
    <s v="ช***นี ล***"/>
    <s v="สุโขทัย"/>
    <s v="-"/>
    <s v=""/>
    <s v="09/07/2025 05:34"/>
    <s v="-"/>
    <s v="J&amp;T COD"/>
    <s v="Tiktok"/>
    <s v="จ่ายทีหลัง / COD"/>
    <s v=""/>
    <s v="761522078122"/>
    <s v="09/07/2025 05:34"/>
  </r>
  <r>
    <x v="3"/>
    <x v="3"/>
    <n v="50"/>
    <n v="1"/>
    <s v="FOV76"/>
    <n v="200"/>
    <n v="0"/>
    <s v="ร้านที่4"/>
    <s v="ช***นี ล***"/>
    <s v="สุโขทัย"/>
    <s v="-"/>
    <s v=""/>
    <s v="09/07/2025 05:34"/>
    <s v="-"/>
    <s v="J&amp;T COD"/>
    <s v="Tiktok"/>
    <s v="จ่ายทีหลัง / COD"/>
    <s v=""/>
    <s v="761522078122"/>
    <s v="09/07/2025 05:34"/>
  </r>
  <r>
    <x v="1"/>
    <x v="1"/>
    <n v="50"/>
    <n v="1"/>
    <s v="FOV75"/>
    <n v="129"/>
    <n v="29"/>
    <s v="ร้านที่4"/>
    <s v="น***น   ผ***กิด"/>
    <s v="พระนครศรีอยุธยา"/>
    <s v="-"/>
    <s v=""/>
    <s v="09/07/2025 05:30"/>
    <s v="-"/>
    <s v="J&amp;T Express"/>
    <s v="Tiktok"/>
    <s v="tiktok"/>
    <s v=""/>
    <s v="761538589136"/>
    <s v="09/07/2025 05:29"/>
  </r>
  <r>
    <x v="2"/>
    <x v="2"/>
    <n v="50"/>
    <n v="1"/>
    <s v="FOV75"/>
    <n v="129"/>
    <n v="29"/>
    <s v="ร้านที่4"/>
    <s v="น***น   ผ***กิด"/>
    <s v="พระนครศรีอยุธยา"/>
    <s v="-"/>
    <s v=""/>
    <s v="09/07/2025 05:30"/>
    <s v="-"/>
    <s v="J&amp;T Express"/>
    <s v="Tiktok"/>
    <s v="tiktok"/>
    <s v=""/>
    <s v="761538589136"/>
    <s v="09/07/2025 05:29"/>
  </r>
  <r>
    <x v="3"/>
    <x v="3"/>
    <n v="50"/>
    <n v="1"/>
    <s v="FOV75"/>
    <n v="129"/>
    <n v="29"/>
    <s v="ร้านที่4"/>
    <s v="น***น   ผ***กิด"/>
    <s v="พระนครศรีอยุธยา"/>
    <s v="-"/>
    <s v=""/>
    <s v="09/07/2025 05:30"/>
    <s v="-"/>
    <s v="J&amp;T Express"/>
    <s v="Tiktok"/>
    <s v="tiktok"/>
    <s v=""/>
    <s v="761538589136"/>
    <s v="09/07/2025 05:29"/>
  </r>
  <r>
    <x v="0"/>
    <x v="0"/>
    <n v="66.666666666666671"/>
    <n v="6"/>
    <s v="FOV74"/>
    <n v="200"/>
    <n v="0"/>
    <s v="ร้านที่4"/>
    <s v="ส*** ส***อาด"/>
    <s v="พะเยา"/>
    <s v="-"/>
    <s v=""/>
    <s v="09/07/2025 05:25"/>
    <s v="-"/>
    <s v="J&amp;T COD"/>
    <s v="Tiktok"/>
    <s v="จ่ายทีหลัง / COD"/>
    <s v=""/>
    <s v="761571188206"/>
    <s v="09/07/2025 05:25"/>
  </r>
  <r>
    <x v="5"/>
    <x v="5"/>
    <n v="90"/>
    <n v="2"/>
    <s v="FOV73"/>
    <n v="110"/>
    <n v="0"/>
    <s v="ร้านที่3"/>
    <s v="po"/>
    <s v="49/79_x000a__x000a_เชียงดาว/ Chiang Daoเชียงใหม่/ Chiang Mai_x000a_50170"/>
    <s v="50170"/>
    <s v="660938652865"/>
    <s v="09/07/2025 04:58"/>
    <s v="-"/>
    <s v="Kerry_dropoff"/>
    <s v="Lazada"/>
    <s v="lazada"/>
    <s v=""/>
    <s v="LEXPU0586017572"/>
    <s v="09/07/2025 04:58"/>
  </r>
  <r>
    <x v="0"/>
    <x v="0"/>
    <n v="66.666666666666671"/>
    <n v="3"/>
    <s v="FOV72"/>
    <n v="150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09/07/2025 04:39"/>
    <s v="-"/>
    <s v="SPX Express"/>
    <s v="Shopee"/>
    <s v="shopee"/>
    <s v=""/>
    <s v="TH255855956382X"/>
    <s v="09/07/2025 04:39"/>
  </r>
  <r>
    <x v="1"/>
    <x v="1"/>
    <n v="50"/>
    <n v="1"/>
    <s v="FOV71"/>
    <n v="129"/>
    <n v="29"/>
    <s v="ร้านที่4"/>
    <s v="พ***วุฒิ"/>
    <s v="พระนครศรีอยุธยา"/>
    <s v="-"/>
    <s v=""/>
    <s v="09/07/2025 04:24"/>
    <s v="-"/>
    <s v="J&amp;T Express"/>
    <s v="Tiktok"/>
    <s v="tiktok"/>
    <s v=""/>
    <s v="761561087114"/>
    <s v="09/07/2025 04:30"/>
  </r>
  <r>
    <x v="2"/>
    <x v="2"/>
    <n v="50"/>
    <n v="1"/>
    <s v="FOV71"/>
    <n v="129"/>
    <n v="29"/>
    <s v="ร้านที่4"/>
    <s v="พ***วุฒิ"/>
    <s v="พระนครศรีอยุธยา"/>
    <s v="-"/>
    <s v=""/>
    <s v="09/07/2025 04:24"/>
    <s v="-"/>
    <s v="J&amp;T Express"/>
    <s v="Tiktok"/>
    <s v="tiktok"/>
    <s v=""/>
    <s v="761561087114"/>
    <s v="09/07/2025 04:30"/>
  </r>
  <r>
    <x v="3"/>
    <x v="3"/>
    <n v="50"/>
    <n v="1"/>
    <s v="FOV71"/>
    <n v="129"/>
    <n v="29"/>
    <s v="ร้านที่4"/>
    <s v="พ***วุฒิ"/>
    <s v="พระนครศรีอยุธยา"/>
    <s v="-"/>
    <s v=""/>
    <s v="09/07/2025 04:24"/>
    <s v="-"/>
    <s v="J&amp;T Express"/>
    <s v="Tiktok"/>
    <s v="tiktok"/>
    <s v=""/>
    <s v="761561087114"/>
    <s v="09/07/2025 04:30"/>
  </r>
  <r>
    <x v="6"/>
    <x v="6"/>
    <n v="66.666666666666671"/>
    <n v="3"/>
    <s v="FOV70"/>
    <n v="129"/>
    <n v="29"/>
    <s v="ร้านที่2"/>
    <s v="ห***งฤทัย  ส***มโสด"/>
    <s v="พระนครศรีอยุธยา"/>
    <s v="-"/>
    <s v=""/>
    <s v="09/07/2025 03:57"/>
    <s v="-"/>
    <s v="J&amp;T COD"/>
    <s v="Tiktok"/>
    <s v="จ่ายทีหลัง / COD"/>
    <s v=""/>
    <s v="761533940182"/>
    <s v="09/07/2025 03:57"/>
  </r>
  <r>
    <x v="0"/>
    <x v="0"/>
    <n v="66.666666666666671"/>
    <n v="3"/>
    <s v="FOV69"/>
    <n v="138"/>
    <n v="38"/>
    <s v="ร้านที่4"/>
    <s v="พ***พย์ ท***ระสาท"/>
    <s v="ระยอง"/>
    <s v="-"/>
    <s v=""/>
    <s v="09/07/2025 03:52"/>
    <s v="-"/>
    <s v="J&amp;T COD"/>
    <s v="Tiktok"/>
    <s v="จ่ายทีหลัง / COD"/>
    <s v=""/>
    <s v="761549583200"/>
    <s v="09/07/2025 03:52"/>
  </r>
  <r>
    <x v="1"/>
    <x v="1"/>
    <n v="50"/>
    <n v="1"/>
    <s v="FOV68"/>
    <n v="100"/>
    <n v="0"/>
    <s v="ร้านที่4"/>
    <s v="น** ส***ุฒิ ล***ุล"/>
    <s v="นครพนม"/>
    <s v="-"/>
    <s v=""/>
    <s v="09/07/2025 03:27"/>
    <s v="-"/>
    <s v="J&amp;T Express"/>
    <s v="Tiktok"/>
    <s v="tiktok"/>
    <s v=""/>
    <s v="761568581130"/>
    <s v="09/07/2025 03:26"/>
  </r>
  <r>
    <x v="2"/>
    <x v="2"/>
    <n v="50"/>
    <n v="1"/>
    <s v="FOV68"/>
    <n v="100"/>
    <n v="0"/>
    <s v="ร้านที่4"/>
    <s v="น** ส***ุฒิ ล***ุล"/>
    <s v="นครพนม"/>
    <s v="-"/>
    <s v=""/>
    <s v="09/07/2025 03:27"/>
    <s v="-"/>
    <s v="J&amp;T Express"/>
    <s v="Tiktok"/>
    <s v="tiktok"/>
    <s v=""/>
    <s v="761568581130"/>
    <s v="09/07/2025 03:26"/>
  </r>
  <r>
    <x v="3"/>
    <x v="3"/>
    <n v="50"/>
    <n v="1"/>
    <s v="FOV68"/>
    <n v="100"/>
    <n v="0"/>
    <s v="ร้านที่4"/>
    <s v="น** ส***ุฒิ ล***ุล"/>
    <s v="นครพนม"/>
    <s v="-"/>
    <s v=""/>
    <s v="09/07/2025 03:27"/>
    <s v="-"/>
    <s v="J&amp;T Express"/>
    <s v="Tiktok"/>
    <s v="tiktok"/>
    <s v=""/>
    <s v="761568581130"/>
    <s v="09/07/2025 03:26"/>
  </r>
  <r>
    <x v="6"/>
    <x v="6"/>
    <n v="66.666666666666671"/>
    <n v="3"/>
    <s v="FOV65"/>
    <n v="200"/>
    <n v="0"/>
    <s v="ร้านที่2"/>
    <s v="น***รัตน์ ฝ***ำ"/>
    <s v="เทศบาลนครอุบลราชธานี"/>
    <s v="-"/>
    <s v=""/>
    <s v="09/07/2025 03:00"/>
    <s v="-"/>
    <s v="J&amp;T COD"/>
    <s v="Tiktok"/>
    <s v="จ่ายทีหลัง / COD"/>
    <s v=""/>
    <s v="761596368201"/>
    <s v="09/07/2025 03:00"/>
  </r>
  <r>
    <x v="2"/>
    <x v="2"/>
    <n v="33.333333333333336"/>
    <n v="3"/>
    <s v="FOV65"/>
    <n v="200"/>
    <n v="0"/>
    <s v="ร้านที่2"/>
    <s v="น***รัตน์ ฝ***ำ"/>
    <s v="เทศบาลนครอุบลราชธานี"/>
    <s v="-"/>
    <s v=""/>
    <s v="09/07/2025 03:00"/>
    <s v="-"/>
    <s v="J&amp;T COD"/>
    <s v="Tiktok"/>
    <s v="จ่ายทีหลัง / COD"/>
    <s v=""/>
    <s v="761596368201"/>
    <s v="09/07/2025 03:00"/>
  </r>
  <r>
    <x v="4"/>
    <x v="4"/>
    <n v="50"/>
    <n v="6"/>
    <s v="FOV64"/>
    <n v="200"/>
    <n v="0"/>
    <s v="ร้านที่2"/>
    <s v="แ***้อย"/>
    <s v="ชัยภูมิ"/>
    <s v="-"/>
    <s v=""/>
    <s v="09/07/2025 02:42"/>
    <s v="-"/>
    <s v="J&amp;T COD"/>
    <s v="Tiktok"/>
    <s v="จ่ายทีหลัง / COD"/>
    <s v=""/>
    <s v="761591143132"/>
    <s v="09/07/2025 02:42"/>
  </r>
  <r>
    <x v="1"/>
    <x v="1"/>
    <n v="50"/>
    <n v="1"/>
    <s v="FOV63"/>
    <n v="138"/>
    <n v="38"/>
    <s v="ร้านที่4"/>
    <s v="อ***ุทธิ์ แ***ันทร์งาม"/>
    <s v="กาญจนบุรี"/>
    <s v="-"/>
    <s v=""/>
    <s v="09/07/2025 02:36"/>
    <s v="-"/>
    <s v="J&amp;T COD"/>
    <s v="Tiktok"/>
    <s v="จ่ายทีหลัง / COD"/>
    <s v=""/>
    <s v="761507879134"/>
    <s v="09/07/2025 02:36"/>
  </r>
  <r>
    <x v="2"/>
    <x v="2"/>
    <n v="50"/>
    <n v="1"/>
    <s v="FOV63"/>
    <n v="138"/>
    <n v="38"/>
    <s v="ร้านที่4"/>
    <s v="อ***ุทธิ์ แ***ันทร์งาม"/>
    <s v="กาญจนบุรี"/>
    <s v="-"/>
    <s v=""/>
    <s v="09/07/2025 02:36"/>
    <s v="-"/>
    <s v="J&amp;T COD"/>
    <s v="Tiktok"/>
    <s v="จ่ายทีหลัง / COD"/>
    <s v=""/>
    <s v="761507879134"/>
    <s v="09/07/2025 02:36"/>
  </r>
  <r>
    <x v="3"/>
    <x v="3"/>
    <n v="50"/>
    <n v="1"/>
    <s v="FOV63"/>
    <n v="138"/>
    <n v="38"/>
    <s v="ร้านที่4"/>
    <s v="อ***ุทธิ์ แ***ันทร์งาม"/>
    <s v="กาญจนบุรี"/>
    <s v="-"/>
    <s v=""/>
    <s v="09/07/2025 02:36"/>
    <s v="-"/>
    <s v="J&amp;T COD"/>
    <s v="Tiktok"/>
    <s v="จ่ายทีหลัง / COD"/>
    <s v=""/>
    <s v="761507879134"/>
    <s v="09/07/2025 02:36"/>
  </r>
  <r>
    <x v="1"/>
    <x v="1"/>
    <n v="50"/>
    <n v="1"/>
    <s v="FOV62"/>
    <n v="100"/>
    <n v="0"/>
    <s v="ร้านที่4"/>
    <s v="ว***ะ ด***ลาง"/>
    <s v="อุดรธานี"/>
    <s v="-"/>
    <s v=""/>
    <s v="09/07/2025 02:30"/>
    <s v="-"/>
    <s v="J&amp;T Express"/>
    <s v="Tiktok"/>
    <s v="tiktok"/>
    <s v=""/>
    <s v="761590685111"/>
    <s v="09/07/2025 02:30"/>
  </r>
  <r>
    <x v="2"/>
    <x v="2"/>
    <n v="50"/>
    <n v="1"/>
    <s v="FOV62"/>
    <n v="100"/>
    <n v="0"/>
    <s v="ร้านที่4"/>
    <s v="ว***ะ ด***ลาง"/>
    <s v="อุดรธานี"/>
    <s v="-"/>
    <s v=""/>
    <s v="09/07/2025 02:30"/>
    <s v="-"/>
    <s v="J&amp;T Express"/>
    <s v="Tiktok"/>
    <s v="tiktok"/>
    <s v=""/>
    <s v="761590685111"/>
    <s v="09/07/2025 02:30"/>
  </r>
  <r>
    <x v="3"/>
    <x v="3"/>
    <n v="50"/>
    <n v="1"/>
    <s v="FOV62"/>
    <n v="100"/>
    <n v="0"/>
    <s v="ร้านที่4"/>
    <s v="ว***ะ ด***ลาง"/>
    <s v="อุดรธานี"/>
    <s v="-"/>
    <s v=""/>
    <s v="09/07/2025 02:30"/>
    <s v="-"/>
    <s v="J&amp;T Express"/>
    <s v="Tiktok"/>
    <s v="tiktok"/>
    <s v=""/>
    <s v="761590685111"/>
    <s v="09/07/2025 02:30"/>
  </r>
  <r>
    <x v="1"/>
    <x v="1"/>
    <n v="50"/>
    <n v="1"/>
    <s v="FOV61"/>
    <n v="129"/>
    <n v="29"/>
    <s v="ร้านที่4"/>
    <s v="น***ี ป***งดี"/>
    <s v="สิงห์บุรี"/>
    <s v="-"/>
    <s v=""/>
    <s v="09/07/2025 01:55"/>
    <s v="-"/>
    <s v="J&amp;T COD"/>
    <s v="Tiktok"/>
    <s v="จ่ายทีหลัง / COD"/>
    <s v=""/>
    <s v="761551672162"/>
    <s v="09/07/2025 01:57"/>
  </r>
  <r>
    <x v="2"/>
    <x v="2"/>
    <n v="50"/>
    <n v="1"/>
    <s v="FOV61"/>
    <n v="129"/>
    <n v="29"/>
    <s v="ร้านที่4"/>
    <s v="น***ี ป***งดี"/>
    <s v="สิงห์บุรี"/>
    <s v="-"/>
    <s v=""/>
    <s v="09/07/2025 01:55"/>
    <s v="-"/>
    <s v="J&amp;T COD"/>
    <s v="Tiktok"/>
    <s v="จ่ายทีหลัง / COD"/>
    <s v=""/>
    <s v="761551672162"/>
    <s v="09/07/2025 01:57"/>
  </r>
  <r>
    <x v="3"/>
    <x v="3"/>
    <n v="50"/>
    <n v="1"/>
    <s v="FOV61"/>
    <n v="129"/>
    <n v="29"/>
    <s v="ร้านที่4"/>
    <s v="น***ี ป***งดี"/>
    <s v="สิงห์บุรี"/>
    <s v="-"/>
    <s v=""/>
    <s v="09/07/2025 01:55"/>
    <s v="-"/>
    <s v="J&amp;T COD"/>
    <s v="Tiktok"/>
    <s v="จ่ายทีหลัง / COD"/>
    <s v=""/>
    <s v="761551672162"/>
    <s v="09/07/2025 01:57"/>
  </r>
  <r>
    <x v="4"/>
    <x v="4"/>
    <n v="50"/>
    <n v="6"/>
    <s v="FOV60"/>
    <n v="200"/>
    <n v="0"/>
    <s v="ร้านที่2"/>
    <s v="ป***ี​ ส***รี"/>
    <s v="ฉะเชิงเทรา"/>
    <s v="-"/>
    <s v=""/>
    <s v="09/07/2025 01:45"/>
    <s v="-"/>
    <s v="J&amp;T Express"/>
    <s v="Tiktok"/>
    <s v="tiktok"/>
    <s v=""/>
    <s v="761515050192"/>
    <s v="09/07/2025 01:53"/>
  </r>
  <r>
    <x v="4"/>
    <x v="4"/>
    <n v="33.333333333333336"/>
    <n v="3"/>
    <s v="FOV59"/>
    <n v="540"/>
    <n v="0"/>
    <s v="ร้านที่2"/>
    <s v="อ******ง"/>
    <s v="******ลานหอย ตำบลลานหอย อำเภอบ้านด่านลานหอย จังหวัดสุโขทัย 64140"/>
    <s v="64140"/>
    <s v="22"/>
    <s v="09/07/2025 01:43"/>
    <s v="-"/>
    <s v="SPX Express"/>
    <s v="Shopee"/>
    <s v="shopee"/>
    <s v=""/>
    <s v="TH256000625115Q"/>
    <s v="09/07/2025 01:43"/>
  </r>
  <r>
    <x v="2"/>
    <x v="2"/>
    <n v="60"/>
    <n v="1"/>
    <s v="FOV59"/>
    <n v="540"/>
    <n v="0"/>
    <s v="ร้านที่2"/>
    <s v="อ******ง"/>
    <s v="******ลานหอย ตำบลลานหอย อำเภอบ้านด่านลานหอย จังหวัดสุโขทัย 64140"/>
    <s v="64140"/>
    <s v="22"/>
    <s v="09/07/2025 01:43"/>
    <s v="-"/>
    <s v="SPX Express"/>
    <s v="Shopee"/>
    <s v="shopee"/>
    <s v=""/>
    <s v="TH256000625115Q"/>
    <s v="09/07/2025 01:43"/>
  </r>
  <r>
    <x v="3"/>
    <x v="3"/>
    <n v="60"/>
    <n v="1"/>
    <s v="FOV59"/>
    <n v="540"/>
    <n v="0"/>
    <s v="ร้านที่2"/>
    <s v="อ******ง"/>
    <s v="******ลานหอย ตำบลลานหอย อำเภอบ้านด่านลานหอย จังหวัดสุโขทัย 64140"/>
    <s v="64140"/>
    <s v="22"/>
    <s v="09/07/2025 01:43"/>
    <s v="-"/>
    <s v="SPX Express"/>
    <s v="Shopee"/>
    <s v="shopee"/>
    <s v=""/>
    <s v="TH256000625115Q"/>
    <s v="09/07/2025 01:43"/>
  </r>
  <r>
    <x v="5"/>
    <x v="5"/>
    <n v="100"/>
    <n v="2"/>
    <s v="FOV59"/>
    <n v="540"/>
    <n v="0"/>
    <s v="ร้านที่2"/>
    <s v="อ******ง"/>
    <s v="******ลานหอย ตำบลลานหอย อำเภอบ้านด่านลานหอย จังหวัดสุโขทัย 64140"/>
    <s v="64140"/>
    <s v="22"/>
    <s v="09/07/2025 01:43"/>
    <s v="-"/>
    <s v="SPX Express"/>
    <s v="Shopee"/>
    <s v="shopee"/>
    <s v=""/>
    <s v="TH256000625115Q"/>
    <s v="09/07/2025 01:43"/>
  </r>
  <r>
    <x v="18"/>
    <x v="21"/>
    <n v="70"/>
    <n v="1"/>
    <s v="FOV59"/>
    <n v="540"/>
    <n v="0"/>
    <s v="ร้านที่2"/>
    <s v="อ******ง"/>
    <s v="******ลานหอย ตำบลลานหอย อำเภอบ้านด่านลานหอย จังหวัดสุโขทัย 64140"/>
    <s v="64140"/>
    <s v="22"/>
    <s v="09/07/2025 01:43"/>
    <s v="-"/>
    <s v="SPX Express"/>
    <s v="Shopee"/>
    <s v="shopee"/>
    <s v=""/>
    <s v="TH256000625115Q"/>
    <s v="09/07/2025 01:43"/>
  </r>
  <r>
    <x v="1"/>
    <x v="1"/>
    <n v="50"/>
    <n v="1"/>
    <s v="FOV58"/>
    <n v="109"/>
    <n v="9"/>
    <s v="ร้านที่4"/>
    <s v="ป***ธิดา ช***ิรัช"/>
    <s v="แพร่"/>
    <s v="-"/>
    <s v=""/>
    <s v="09/07/2025 01:32"/>
    <s v="-"/>
    <s v="J&amp;T COD"/>
    <s v="Tiktok"/>
    <s v="จ่ายทีหลัง / COD"/>
    <s v=""/>
    <s v="761575972183"/>
    <s v="09/07/2025 01:40"/>
  </r>
  <r>
    <x v="2"/>
    <x v="2"/>
    <n v="50"/>
    <n v="1"/>
    <s v="FOV58"/>
    <n v="109"/>
    <n v="9"/>
    <s v="ร้านที่4"/>
    <s v="ป***ธิดา ช***ิรัช"/>
    <s v="แพร่"/>
    <s v="-"/>
    <s v=""/>
    <s v="09/07/2025 01:32"/>
    <s v="-"/>
    <s v="J&amp;T COD"/>
    <s v="Tiktok"/>
    <s v="จ่ายทีหลัง / COD"/>
    <s v=""/>
    <s v="761575972183"/>
    <s v="09/07/2025 01:40"/>
  </r>
  <r>
    <x v="3"/>
    <x v="3"/>
    <n v="50"/>
    <n v="1"/>
    <s v="FOV58"/>
    <n v="109"/>
    <n v="9"/>
    <s v="ร้านที่4"/>
    <s v="ป***ธิดา ช***ิรัช"/>
    <s v="แพร่"/>
    <s v="-"/>
    <s v=""/>
    <s v="09/07/2025 01:32"/>
    <s v="-"/>
    <s v="J&amp;T COD"/>
    <s v="Tiktok"/>
    <s v="จ่ายทีหลัง / COD"/>
    <s v=""/>
    <s v="761575972183"/>
    <s v="09/07/2025 01:40"/>
  </r>
  <r>
    <x v="0"/>
    <x v="0"/>
    <n v="66.666666666666671"/>
    <n v="9"/>
    <s v="FOV57"/>
    <n v="300"/>
    <n v="0"/>
    <s v="ร้านที่4"/>
    <s v="พ***ี ข***ักดี"/>
    <s v="ระนอง"/>
    <s v="-"/>
    <s v=""/>
    <s v="09/07/2025 01:08"/>
    <s v="-"/>
    <s v="J&amp;T Express"/>
    <s v="Tiktok"/>
    <s v="tiktok"/>
    <s v=""/>
    <s v="761507783153"/>
    <s v="09/07/2025 01:26"/>
  </r>
  <r>
    <x v="5"/>
    <x v="5"/>
    <n v="66.333333333333329"/>
    <n v="3"/>
    <s v="FOV56"/>
    <n v="2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7/2025 01:51"/>
    <s v="-"/>
    <s v="SPX Express"/>
    <s v="Shopee"/>
    <s v="shopee"/>
    <s v=""/>
    <s v="TH2557701158204"/>
    <s v="09/07/2025 00:59"/>
  </r>
  <r>
    <x v="1"/>
    <x v="1"/>
    <n v="50"/>
    <n v="1"/>
    <s v="FOV54"/>
    <n v="100"/>
    <n v="0"/>
    <s v="ร้านที่4"/>
    <s v="ช***นน่า"/>
    <s v="ร้อยเอ็ด"/>
    <s v="-"/>
    <s v=""/>
    <s v="09/07/2025 00:44"/>
    <s v="-"/>
    <s v="J&amp;T COD"/>
    <s v="Tiktok"/>
    <s v="จ่ายทีหลัง / COD"/>
    <s v=""/>
    <s v="761591876150"/>
    <s v="09/07/2025 00:44"/>
  </r>
  <r>
    <x v="2"/>
    <x v="2"/>
    <n v="50"/>
    <n v="1"/>
    <s v="FOV54"/>
    <n v="100"/>
    <n v="0"/>
    <s v="ร้านที่4"/>
    <s v="ช***นน่า"/>
    <s v="ร้อยเอ็ด"/>
    <s v="-"/>
    <s v=""/>
    <s v="09/07/2025 00:44"/>
    <s v="-"/>
    <s v="J&amp;T COD"/>
    <s v="Tiktok"/>
    <s v="จ่ายทีหลัง / COD"/>
    <s v=""/>
    <s v="761591876150"/>
    <s v="09/07/2025 00:44"/>
  </r>
  <r>
    <x v="3"/>
    <x v="3"/>
    <n v="50"/>
    <n v="1"/>
    <s v="FOV54"/>
    <n v="100"/>
    <n v="0"/>
    <s v="ร้านที่4"/>
    <s v="ช***นน่า"/>
    <s v="ร้อยเอ็ด"/>
    <s v="-"/>
    <s v=""/>
    <s v="09/07/2025 00:44"/>
    <s v="-"/>
    <s v="J&amp;T COD"/>
    <s v="Tiktok"/>
    <s v="จ่ายทีหลัง / COD"/>
    <s v=""/>
    <s v="761591876150"/>
    <s v="09/07/2025 00:44"/>
  </r>
  <r>
    <x v="1"/>
    <x v="1"/>
    <n v="50"/>
    <n v="3"/>
    <s v="FOV53"/>
    <n v="300"/>
    <n v="0"/>
    <s v="ร้านที่4"/>
    <s v="ซ***นี ซ***ะ"/>
    <s v="ยะลา"/>
    <s v="-"/>
    <s v=""/>
    <s v="09/07/2025 00:42"/>
    <s v="-"/>
    <s v="J&amp;T COD"/>
    <s v="Tiktok"/>
    <s v="จ่ายทีหลัง / COD"/>
    <s v=""/>
    <s v="761505559183"/>
    <s v="09/07/2025 00:42"/>
  </r>
  <r>
    <x v="2"/>
    <x v="2"/>
    <n v="50"/>
    <n v="3"/>
    <s v="FOV53"/>
    <n v="300"/>
    <n v="0"/>
    <s v="ร้านที่4"/>
    <s v="ซ***นี ซ***ะ"/>
    <s v="ยะลา"/>
    <s v="-"/>
    <s v=""/>
    <s v="09/07/2025 00:42"/>
    <s v="-"/>
    <s v="J&amp;T COD"/>
    <s v="Tiktok"/>
    <s v="จ่ายทีหลัง / COD"/>
    <s v=""/>
    <s v="761505559183"/>
    <s v="09/07/2025 00:42"/>
  </r>
  <r>
    <x v="3"/>
    <x v="3"/>
    <n v="50"/>
    <n v="3"/>
    <s v="FOV53"/>
    <n v="300"/>
    <n v="0"/>
    <s v="ร้านที่4"/>
    <s v="ซ***นี ซ***ะ"/>
    <s v="ยะลา"/>
    <s v="-"/>
    <s v=""/>
    <s v="09/07/2025 00:42"/>
    <s v="-"/>
    <s v="J&amp;T COD"/>
    <s v="Tiktok"/>
    <s v="จ่ายทีหลัง / COD"/>
    <s v=""/>
    <s v="761505559183"/>
    <s v="09/07/2025 00:42"/>
  </r>
  <r>
    <x v="1"/>
    <x v="1"/>
    <n v="50"/>
    <n v="2"/>
    <s v="FOV52"/>
    <n v="200"/>
    <n v="0"/>
    <s v="ร้านที่4"/>
    <s v="ศ***า"/>
    <s v="สระบุรี"/>
    <s v="-"/>
    <s v=""/>
    <s v="09/07/2025 00:29"/>
    <s v="-"/>
    <s v="J&amp;T COD"/>
    <s v="Tiktok"/>
    <s v="จ่ายทีหลัง / COD"/>
    <s v=""/>
    <s v="761503855173"/>
    <s v="09/07/2025 00:29"/>
  </r>
  <r>
    <x v="2"/>
    <x v="2"/>
    <n v="50"/>
    <n v="2"/>
    <s v="FOV52"/>
    <n v="200"/>
    <n v="0"/>
    <s v="ร้านที่4"/>
    <s v="ศ***า"/>
    <s v="สระบุรี"/>
    <s v="-"/>
    <s v=""/>
    <s v="09/07/2025 00:29"/>
    <s v="-"/>
    <s v="J&amp;T COD"/>
    <s v="Tiktok"/>
    <s v="จ่ายทีหลัง / COD"/>
    <s v=""/>
    <s v="761503855173"/>
    <s v="09/07/2025 00:29"/>
  </r>
  <r>
    <x v="3"/>
    <x v="3"/>
    <n v="50"/>
    <n v="2"/>
    <s v="FOV52"/>
    <n v="200"/>
    <n v="0"/>
    <s v="ร้านที่4"/>
    <s v="ศ***า"/>
    <s v="สระบุรี"/>
    <s v="-"/>
    <s v=""/>
    <s v="09/07/2025 00:29"/>
    <s v="-"/>
    <s v="J&amp;T COD"/>
    <s v="Tiktok"/>
    <s v="จ่ายทีหลัง / COD"/>
    <s v=""/>
    <s v="761503855173"/>
    <s v="09/07/2025 00:29"/>
  </r>
  <r>
    <x v="4"/>
    <x v="4"/>
    <n v="33.333333333333336"/>
    <n v="3"/>
    <s v="FOV51"/>
    <n v="145"/>
    <n v="0"/>
    <s v="ร้านที่2"/>
    <s v="จ******ร"/>
    <s v="******ย์ ตำบลดอนเจดีย์ อำเภอพนมทวน จังหวัดกาญจนบุรี 71140"/>
    <s v="71140"/>
    <s v="23"/>
    <s v="09/07/2025 00:57"/>
    <s v="-"/>
    <s v="SPX Express"/>
    <s v="Shopee"/>
    <s v="shopee"/>
    <s v=""/>
    <s v="TH2570651937442"/>
    <s v="09/07/2025 00:29"/>
  </r>
  <r>
    <x v="1"/>
    <x v="1"/>
    <n v="50"/>
    <n v="1"/>
    <s v="FOV50"/>
    <n v="100"/>
    <n v="0"/>
    <s v="ร้านที่4"/>
    <s v="อ***รณ"/>
    <s v="สุพรรณบุรี"/>
    <s v="-"/>
    <s v=""/>
    <s v="09/07/2025 00:26"/>
    <s v="-"/>
    <s v="J&amp;T COD"/>
    <s v="Tiktok"/>
    <s v="จ่ายทีหลัง / COD"/>
    <s v=""/>
    <s v="761509574151"/>
    <s v="09/07/2025 00:29"/>
  </r>
  <r>
    <x v="2"/>
    <x v="2"/>
    <n v="50"/>
    <n v="1"/>
    <s v="FOV50"/>
    <n v="100"/>
    <n v="0"/>
    <s v="ร้านที่4"/>
    <s v="อ***รณ"/>
    <s v="สุพรรณบุรี"/>
    <s v="-"/>
    <s v=""/>
    <s v="09/07/2025 00:26"/>
    <s v="-"/>
    <s v="J&amp;T COD"/>
    <s v="Tiktok"/>
    <s v="จ่ายทีหลัง / COD"/>
    <s v=""/>
    <s v="761509574151"/>
    <s v="09/07/2025 00:29"/>
  </r>
  <r>
    <x v="3"/>
    <x v="3"/>
    <n v="50"/>
    <n v="1"/>
    <s v="FOV50"/>
    <n v="100"/>
    <n v="0"/>
    <s v="ร้านที่4"/>
    <s v="อ***รณ"/>
    <s v="สุพรรณบุรี"/>
    <s v="-"/>
    <s v=""/>
    <s v="09/07/2025 00:26"/>
    <s v="-"/>
    <s v="J&amp;T COD"/>
    <s v="Tiktok"/>
    <s v="จ่ายทีหลัง / COD"/>
    <s v=""/>
    <s v="761509574151"/>
    <s v="09/07/2025 00:28"/>
  </r>
  <r>
    <x v="1"/>
    <x v="1"/>
    <n v="50"/>
    <n v="1"/>
    <s v="FOV48"/>
    <n v="129"/>
    <n v="29"/>
    <s v="ร้านที่4"/>
    <s v="u***56682523422926"/>
    <s v="สุโขทัย"/>
    <s v="-"/>
    <s v=""/>
    <s v="09/07/2025 00:21"/>
    <s v="-"/>
    <s v="J&amp;T COD"/>
    <s v="Tiktok"/>
    <s v="จ่ายทีหลัง / COD"/>
    <s v=""/>
    <s v="761509374183"/>
    <s v="09/07/2025 00:28"/>
  </r>
  <r>
    <x v="2"/>
    <x v="2"/>
    <n v="50"/>
    <n v="1"/>
    <s v="FOV48"/>
    <n v="129"/>
    <n v="29"/>
    <s v="ร้านที่4"/>
    <s v="u***56682523422926"/>
    <s v="สุโขทัย"/>
    <s v="-"/>
    <s v=""/>
    <s v="09/07/2025 00:21"/>
    <s v="-"/>
    <s v="J&amp;T COD"/>
    <s v="Tiktok"/>
    <s v="จ่ายทีหลัง / COD"/>
    <s v=""/>
    <s v="761509374183"/>
    <s v="09/07/2025 00:28"/>
  </r>
  <r>
    <x v="3"/>
    <x v="3"/>
    <n v="50"/>
    <n v="1"/>
    <s v="FOV48"/>
    <n v="129"/>
    <n v="29"/>
    <s v="ร้านที่4"/>
    <s v="u***56682523422926"/>
    <s v="สุโขทัย"/>
    <s v="-"/>
    <s v=""/>
    <s v="09/07/2025 00:21"/>
    <s v="-"/>
    <s v="J&amp;T COD"/>
    <s v="Tiktok"/>
    <s v="จ่ายทีหลัง / COD"/>
    <s v=""/>
    <s v="761509374183"/>
    <s v="09/07/2025 00:28"/>
  </r>
  <r>
    <x v="5"/>
    <x v="10"/>
    <n v="47.34"/>
    <n v="1"/>
    <s v="FOV48"/>
    <n v="47.34"/>
    <n v="0"/>
    <s v="ร้านที่1"/>
    <s v="กาฟิว"/>
    <s v="60/750 หมู่11 · บางเมืองใหม่/ Bang Mueang Mai_x000a__x000a_เมืองสมุทรปราการ/ Mueang Samut Prakanสมุทรปราการ/ Samut Prakan_x000a_10270"/>
    <s v="10270"/>
    <s v="660829697710"/>
    <s v="09/07/2025 00:28"/>
    <s v="-"/>
    <s v="Kerry_dropoff"/>
    <s v="Lazada"/>
    <s v="lazada"/>
    <s v=""/>
    <s v="LEXPU0586014463"/>
    <s v="09/07/2025 00:28"/>
  </r>
  <r>
    <x v="1"/>
    <x v="1"/>
    <n v="50"/>
    <n v="1"/>
    <s v="FOV47"/>
    <n v="100"/>
    <n v="0"/>
    <s v="ร้านที่4"/>
    <s v="ส***ตรา ค***"/>
    <s v="อุบลราชธานี"/>
    <s v="-"/>
    <s v=""/>
    <s v="09/07/2025 00:03"/>
    <s v="-"/>
    <s v="J&amp;T COD"/>
    <s v="Tiktok"/>
    <s v="จ่ายทีหลัง / COD"/>
    <s v=""/>
    <s v="761508876155"/>
    <s v="09/07/2025 00:09"/>
  </r>
  <r>
    <x v="2"/>
    <x v="2"/>
    <n v="50"/>
    <n v="1"/>
    <s v="FOV47"/>
    <n v="100"/>
    <n v="0"/>
    <s v="ร้านที่4"/>
    <s v="ส***ตรา ค***"/>
    <s v="อุบลราชธานี"/>
    <s v="-"/>
    <s v=""/>
    <s v="09/07/2025 00:03"/>
    <s v="-"/>
    <s v="J&amp;T COD"/>
    <s v="Tiktok"/>
    <s v="จ่ายทีหลัง / COD"/>
    <s v=""/>
    <s v="761508876155"/>
    <s v="09/07/2025 00:09"/>
  </r>
  <r>
    <x v="3"/>
    <x v="3"/>
    <n v="50"/>
    <n v="1"/>
    <s v="FOV47"/>
    <n v="100"/>
    <n v="0"/>
    <s v="ร้านที่4"/>
    <s v="ส***ตรา ค***"/>
    <s v="อุบลราชธานี"/>
    <s v="-"/>
    <s v=""/>
    <s v="09/07/2025 00:03"/>
    <s v="-"/>
    <s v="J&amp;T COD"/>
    <s v="Tiktok"/>
    <s v="จ่ายทีหลัง / COD"/>
    <s v=""/>
    <s v="761508876155"/>
    <s v="09/07/2025 00:0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x v="0"/>
    <x v="0"/>
    <n v="66.333333333333329"/>
    <n v="3"/>
    <s v="FPE35"/>
    <n v="240"/>
    <n v="0"/>
    <s v="ร้านที่1"/>
    <s v="เ******์"/>
    <s v="******ลโรงเข้ อำเภอบ้านแพ้ว จังหวัดสมุทรสาคร 74120"/>
    <s v="74120"/>
    <s v="24"/>
    <s v="12/07/2025 00:30"/>
    <s v="-"/>
    <s v="SPX Express"/>
    <s v="Shopee"/>
    <s v="shopee"/>
    <s v=""/>
    <s v="TH252634585769E"/>
    <s v="11/07/2025 23:59"/>
  </r>
  <r>
    <x v="1"/>
    <x v="1"/>
    <n v="66.666666666666671"/>
    <n v="3"/>
    <s v="FPE33"/>
    <n v="106"/>
    <n v="6"/>
    <s v="ร้านที่2"/>
    <s v="อ***ะแอ ส***ด"/>
    <s v="กรุงเทพฯ"/>
    <s v="-"/>
    <s v=""/>
    <s v="11/07/2025 23:37"/>
    <s v="-"/>
    <s v="J&amp;T COD"/>
    <s v="Tiktok"/>
    <s v="จ่ายทีหลัง / COD"/>
    <s v=""/>
    <s v="761650643095"/>
    <s v="11/07/2025 23:37"/>
  </r>
  <r>
    <x v="2"/>
    <x v="2"/>
    <n v="50"/>
    <n v="1"/>
    <s v="FPE32"/>
    <n v="100"/>
    <n v="0"/>
    <s v="ร้านที่4"/>
    <s v="ศ***ัตน์ ส***รี"/>
    <s v="นนทบุรี"/>
    <s v="-"/>
    <s v=""/>
    <s v="11/07/2025 23:14"/>
    <s v="-"/>
    <s v="Flash Express Thailand COD"/>
    <s v="Tiktok"/>
    <s v="จ่ายทีหลัง / COD"/>
    <s v=""/>
    <s v="THT03011Z9SD04Z"/>
    <s v="11/07/2025 23:14"/>
  </r>
  <r>
    <x v="3"/>
    <x v="3"/>
    <n v="50"/>
    <n v="1"/>
    <s v="FPE32"/>
    <n v="100"/>
    <n v="0"/>
    <s v="ร้านที่4"/>
    <s v="ศ***ัตน์ ส***รี"/>
    <s v="นนทบุรี"/>
    <s v="-"/>
    <s v=""/>
    <s v="11/07/2025 23:14"/>
    <s v="-"/>
    <s v="Flash Express Thailand COD"/>
    <s v="Tiktok"/>
    <s v="จ่ายทีหลัง / COD"/>
    <s v=""/>
    <s v="THT03011Z9SD04Z"/>
    <s v="11/07/2025 23:14"/>
  </r>
  <r>
    <x v="4"/>
    <x v="4"/>
    <n v="50"/>
    <n v="1"/>
    <s v="FPE32"/>
    <n v="100"/>
    <n v="0"/>
    <s v="ร้านที่4"/>
    <s v="ศ***ัตน์ ส***รี"/>
    <s v="นนทบุรี"/>
    <s v="-"/>
    <s v=""/>
    <s v="11/07/2025 23:14"/>
    <s v="-"/>
    <s v="Flash Express Thailand COD"/>
    <s v="Tiktok"/>
    <s v="จ่ายทีหลัง / COD"/>
    <s v=""/>
    <s v="THT03011Z9SD04Z"/>
    <s v="11/07/2025 23:14"/>
  </r>
  <r>
    <x v="2"/>
    <x v="2"/>
    <n v="50"/>
    <n v="1"/>
    <s v="FPE31"/>
    <n v="100"/>
    <n v="0"/>
    <s v="ร้านที่4"/>
    <s v="ส***ิโชค ม***หมาย"/>
    <s v="Bangkok"/>
    <s v="-"/>
    <s v=""/>
    <s v="11/07/2025 23:10"/>
    <s v="-"/>
    <s v="J&amp;T COD"/>
    <s v="Tiktok"/>
    <s v="จ่ายทีหลัง / COD"/>
    <s v=""/>
    <s v="-"/>
    <s v="11/07/2025 23:10"/>
  </r>
  <r>
    <x v="3"/>
    <x v="3"/>
    <n v="50"/>
    <n v="1"/>
    <s v="FPE31"/>
    <n v="100"/>
    <n v="0"/>
    <s v="ร้านที่4"/>
    <s v="ส***ิโชค ม***หมาย"/>
    <s v="Bangkok"/>
    <s v="-"/>
    <s v=""/>
    <s v="11/07/2025 23:10"/>
    <s v="-"/>
    <s v="J&amp;T COD"/>
    <s v="Tiktok"/>
    <s v="จ่ายทีหลัง / COD"/>
    <s v=""/>
    <s v="-"/>
    <s v="11/07/2025 23:10"/>
  </r>
  <r>
    <x v="4"/>
    <x v="4"/>
    <n v="50"/>
    <n v="1"/>
    <s v="FPE31"/>
    <n v="100"/>
    <n v="0"/>
    <s v="ร้านที่4"/>
    <s v="ส***ิโชค ม***หมาย"/>
    <s v="Bangkok"/>
    <s v="-"/>
    <s v=""/>
    <s v="11/07/2025 23:10"/>
    <s v="-"/>
    <s v="J&amp;T COD"/>
    <s v="Tiktok"/>
    <s v="จ่ายทีหลัง / COD"/>
    <s v=""/>
    <s v="-"/>
    <s v="11/07/2025 23:10"/>
  </r>
  <r>
    <x v="1"/>
    <x v="1"/>
    <n v="66.666666666666671"/>
    <n v="6"/>
    <s v="FPE30"/>
    <n v="200"/>
    <n v="0"/>
    <s v="ร้านที่2"/>
    <s v="น***าวพิจิตรา เ***เเดง"/>
    <s v="เทศบาลนครอุบลราชธานี"/>
    <s v="-"/>
    <s v=""/>
    <s v="11/07/2025 23:05"/>
    <s v="-"/>
    <s v="J&amp;T Express"/>
    <s v="Tiktok"/>
    <s v="tiktok"/>
    <s v=""/>
    <s v="761626554032"/>
    <s v="11/07/2025 23:04"/>
  </r>
  <r>
    <x v="0"/>
    <x v="5"/>
    <n v="50.77"/>
    <n v="10"/>
    <s v="FPE28"/>
    <n v="587.70000000000005"/>
    <n v="80"/>
    <s v="ร้านที่1"/>
    <s v="นางสาวสุพัตรา ด่านอำภรณ์"/>
    <s v="453ม.8 ในปั้มปตท.ผาติ. (ร้านเปอะเล้อะเปอะเต๋อ)&amp;nbsp;_x000a__x000a_กบินทร์บุรี/ Kabin Buriปราจีนบุรี/ Prachin Buri_x000a_25240"/>
    <s v="25240"/>
    <s v="660985422428"/>
    <s v="11/07/2025 22:39"/>
    <s v="-"/>
    <s v="Kerry_dropoff"/>
    <s v="Lazada"/>
    <s v="lazada"/>
    <s v=""/>
    <s v="TH25027G3UFF2B"/>
    <s v="11/07/2025 22:39"/>
  </r>
  <r>
    <x v="5"/>
    <x v="6"/>
    <n v="66.666666666666671"/>
    <n v="3"/>
    <s v="FPE27"/>
    <n v="100"/>
    <n v="0"/>
    <s v="ร้านที่2"/>
    <s v="ส***ัย  อ***แก้ว"/>
    <s v="กรุงเทพฯ"/>
    <s v="-"/>
    <s v=""/>
    <s v="11/07/2025 22:38"/>
    <s v="-"/>
    <s v="J&amp;T COD"/>
    <s v="Tiktok"/>
    <s v="จ่ายทีหลัง / COD"/>
    <s v=""/>
    <s v="761623351020"/>
    <s v="11/07/2025 22:38"/>
  </r>
  <r>
    <x v="6"/>
    <x v="7"/>
    <n v="33.333333333333336"/>
    <n v="3"/>
    <s v="FPE26"/>
    <n v="106"/>
    <n v="6"/>
    <s v="ร้านที่2"/>
    <s v="ว***พ็ญ ส***พลง"/>
    <s v="กรุงเทพฯ"/>
    <s v="-"/>
    <s v=""/>
    <s v="11/07/2025 22:22"/>
    <s v="-"/>
    <s v="J&amp;T COD"/>
    <s v="Tiktok"/>
    <s v="จ่ายทีหลัง / COD"/>
    <s v=""/>
    <s v="761610051042"/>
    <s v="11/07/2025 22:22"/>
  </r>
  <r>
    <x v="5"/>
    <x v="6"/>
    <n v="46"/>
    <n v="1"/>
    <s v="FPE25"/>
    <n v="398"/>
    <n v="0"/>
    <s v="ร้านที่4"/>
    <s v="ช***ชา ศ***สมบัติ"/>
    <s v="ชุมพร"/>
    <s v="-"/>
    <s v=""/>
    <s v="11/07/2025 22:20"/>
    <s v="-"/>
    <s v="J&amp;T Express"/>
    <s v="Tiktok"/>
    <s v="tiktok"/>
    <s v=""/>
    <s v="761611240084"/>
    <s v="11/07/2025 22:19"/>
  </r>
  <r>
    <x v="0"/>
    <x v="0"/>
    <n v="76"/>
    <n v="1"/>
    <s v="FPE25"/>
    <n v="398"/>
    <n v="0"/>
    <s v="ร้านที่4"/>
    <s v="ช***ชา ศ***สมบัติ"/>
    <s v="ชุมพร"/>
    <s v="-"/>
    <s v=""/>
    <s v="11/07/2025 22:20"/>
    <s v="-"/>
    <s v="J&amp;T Express"/>
    <s v="Tiktok"/>
    <s v="tiktok"/>
    <s v=""/>
    <s v="761611240084"/>
    <s v="11/07/2025 22:19"/>
  </r>
  <r>
    <x v="7"/>
    <x v="8"/>
    <n v="78"/>
    <n v="1"/>
    <s v="FPE25"/>
    <n v="398"/>
    <n v="0"/>
    <s v="ร้านที่4"/>
    <s v="ช***ชา ศ***สมบัติ"/>
    <s v="ชุมพร"/>
    <s v="-"/>
    <s v=""/>
    <s v="11/07/2025 22:20"/>
    <s v="-"/>
    <s v="J&amp;T Express"/>
    <s v="Tiktok"/>
    <s v="tiktok"/>
    <s v=""/>
    <s v="761611240084"/>
    <s v="11/07/2025 22:19"/>
  </r>
  <r>
    <x v="4"/>
    <x v="4"/>
    <n v="65"/>
    <n v="2"/>
    <s v="FPE25"/>
    <n v="398"/>
    <n v="0"/>
    <s v="ร้านที่4"/>
    <s v="ช***ชา ศ***สมบัติ"/>
    <s v="ชุมพร"/>
    <s v="-"/>
    <s v=""/>
    <s v="11/07/2025 22:20"/>
    <s v="-"/>
    <s v="J&amp;T Express"/>
    <s v="Tiktok"/>
    <s v="tiktok"/>
    <s v=""/>
    <s v="761611240084"/>
    <s v="11/07/2025 22:19"/>
  </r>
  <r>
    <x v="3"/>
    <x v="3"/>
    <n v="65"/>
    <n v="2"/>
    <s v="FPE25"/>
    <n v="398"/>
    <n v="0"/>
    <s v="ร้านที่4"/>
    <s v="ช***ชา ศ***สมบัติ"/>
    <s v="ชุมพร"/>
    <s v="-"/>
    <s v=""/>
    <s v="11/07/2025 22:20"/>
    <s v="-"/>
    <s v="J&amp;T Express"/>
    <s v="Tiktok"/>
    <s v="tiktok"/>
    <s v=""/>
    <s v="761611240084"/>
    <s v="11/07/2025 22:19"/>
  </r>
  <r>
    <x v="8"/>
    <x v="9"/>
    <n v="45"/>
    <n v="2"/>
    <s v="FPE24"/>
    <n v="117"/>
    <n v="35"/>
    <s v="ร้านที่4"/>
    <s v="ส***ย์มาศ แ***กเมน"/>
    <s v="กรุงเทพฯ"/>
    <s v="-"/>
    <s v=""/>
    <s v="11/07/2025 22:19"/>
    <s v="-"/>
    <s v="J&amp;T Express"/>
    <s v="Tiktok"/>
    <s v="tiktok"/>
    <s v=""/>
    <s v="761680524091"/>
    <s v="11/07/2025 22:19"/>
  </r>
  <r>
    <x v="5"/>
    <x v="6"/>
    <n v="66.666666666666671"/>
    <n v="3"/>
    <s v="FPE22"/>
    <n v="109"/>
    <n v="9"/>
    <s v="ร้านที่4"/>
    <s v="ว***า ช***อบชม"/>
    <s v="ชลบุรี"/>
    <s v="-"/>
    <s v=""/>
    <s v="11/07/2025 22:17"/>
    <s v="-"/>
    <s v="J&amp;T Express"/>
    <s v="Tiktok"/>
    <s v="tiktok"/>
    <s v=""/>
    <s v="761691750013"/>
    <s v="11/07/2025 22:17"/>
  </r>
  <r>
    <x v="1"/>
    <x v="1"/>
    <n v="66.666666666666671"/>
    <n v="3"/>
    <s v="FPE20"/>
    <n v="200"/>
    <n v="0"/>
    <s v="ร้านที่2"/>
    <s v="ณ***ิชา อ***ร์จักร์"/>
    <s v="ชลบุรี"/>
    <s v="-"/>
    <s v=""/>
    <s v="11/07/2025 22:05"/>
    <s v="-"/>
    <s v="Flash Express Thailand"/>
    <s v="Tiktok"/>
    <s v="tiktok"/>
    <s v=""/>
    <s v="THT20071Z9SAP8Z"/>
    <s v="11/07/2025 22:05"/>
  </r>
  <r>
    <x v="2"/>
    <x v="2"/>
    <n v="50"/>
    <n v="1"/>
    <s v="FPE20"/>
    <n v="200"/>
    <n v="0"/>
    <s v="ร้านที่2"/>
    <s v="ณ***ิชา อ***ร์จักร์"/>
    <s v="ชลบุรี"/>
    <s v="-"/>
    <s v=""/>
    <s v="11/07/2025 22:05"/>
    <s v="-"/>
    <s v="Flash Express Thailand"/>
    <s v="Tiktok"/>
    <s v="tiktok"/>
    <s v=""/>
    <s v="THT20071Z9SAP8Z"/>
    <s v="11/07/2025 22:05"/>
  </r>
  <r>
    <x v="3"/>
    <x v="3"/>
    <n v="50"/>
    <n v="1"/>
    <s v="FPE20"/>
    <n v="200"/>
    <n v="0"/>
    <s v="ร้านที่2"/>
    <s v="ณ***ิชา อ***ร์จักร์"/>
    <s v="ชลบุรี"/>
    <s v="-"/>
    <s v=""/>
    <s v="11/07/2025 22:05"/>
    <s v="-"/>
    <s v="Flash Express Thailand"/>
    <s v="Tiktok"/>
    <s v="tiktok"/>
    <s v=""/>
    <s v="THT20071Z9SAP8Z"/>
    <s v="11/07/2025 22:05"/>
  </r>
  <r>
    <x v="4"/>
    <x v="4"/>
    <n v="50"/>
    <n v="1"/>
    <s v="FPE20"/>
    <n v="200"/>
    <n v="0"/>
    <s v="ร้านที่2"/>
    <s v="ณ***ิชา อ***ร์จักร์"/>
    <s v="ชลบุรี"/>
    <s v="-"/>
    <s v=""/>
    <s v="11/07/2025 22:05"/>
    <s v="-"/>
    <s v="Flash Express Thailand"/>
    <s v="Tiktok"/>
    <s v="tiktok"/>
    <s v=""/>
    <s v="THT20071Z9SAP8Z"/>
    <s v="11/07/2025 22:05"/>
  </r>
  <r>
    <x v="6"/>
    <x v="7"/>
    <n v="33.333333333333336"/>
    <n v="3"/>
    <s v="FPE19"/>
    <n v="100"/>
    <n v="0"/>
    <s v="ร้านที่2"/>
    <s v="ธ***ร"/>
    <s v="นนทบุรี"/>
    <s v="-"/>
    <s v=""/>
    <s v="11/07/2025 21:58"/>
    <s v="-"/>
    <s v="Flash Express Thailand"/>
    <s v="Tiktok"/>
    <s v="tiktok"/>
    <s v="ใบเตย  ฝอยทอง ตาลหอม"/>
    <s v="THT03011ZADYD1Z"/>
    <s v="11/07/2025 21:58"/>
  </r>
  <r>
    <x v="4"/>
    <x v="4"/>
    <n v="60"/>
    <n v="3"/>
    <s v="FPE17"/>
    <n v="100"/>
    <n v="0"/>
    <s v="ร้านที่2"/>
    <s v="ย***"/>
    <s v="เชียงราย"/>
    <s v="-"/>
    <s v=""/>
    <s v="11/07/2025 21:34"/>
    <s v="-"/>
    <s v="J&amp;T COD"/>
    <s v="Tiktok"/>
    <s v="จ่ายทีหลัง / COD"/>
    <s v=""/>
    <s v="761641535060"/>
    <s v="11/07/2025 21:34"/>
  </r>
  <r>
    <x v="9"/>
    <x v="10"/>
    <n v="54.5"/>
    <n v="2"/>
    <s v="FPE16"/>
    <n v="137"/>
    <n v="0"/>
    <s v="ร้านที่1"/>
    <s v="สุวนันท์ อ่ำนุช"/>
    <s v="83หมู่1 · ชะแมบ/ Chamaep_x000a__x000a_วังน้อย/ Wang Noiพระนครศรีอยุธยา/ Phra Nakhon Si Ayutthaya_x000a_13170"/>
    <s v="13170"/>
    <s v="660971508780"/>
    <s v="11/07/2025 21:32"/>
    <s v="-"/>
    <s v="Kerry_dropoff"/>
    <s v="Lazada"/>
    <s v="lazada"/>
    <s v=""/>
    <s v="LEXPU0586923216"/>
    <s v="11/07/2025 21:32"/>
  </r>
  <r>
    <x v="10"/>
    <x v="11"/>
    <n v="54.5"/>
    <n v="2"/>
    <s v="FPE16"/>
    <n v="137"/>
    <n v="0"/>
    <s v="ร้านที่1"/>
    <s v="สุวนันท์ อ่ำนุช"/>
    <s v="83หมู่1 · ชะแมบ/ Chamaep_x000a__x000a_วังน้อย/ Wang Noiพระนครศรีอยุธยา/ Phra Nakhon Si Ayutthaya_x000a_13170"/>
    <s v="13170"/>
    <s v="660971508780"/>
    <s v="11/07/2025 21:32"/>
    <s v="-"/>
    <s v="Kerry_dropoff"/>
    <s v="Lazada"/>
    <s v="lazada"/>
    <s v=""/>
    <s v="LEXPU0586923216"/>
    <s v="11/07/2025 21:32"/>
  </r>
  <r>
    <x v="1"/>
    <x v="1"/>
    <n v="66.666666666666671"/>
    <n v="3"/>
    <s v="FPE15"/>
    <n v="100"/>
    <n v="0"/>
    <s v="ร้านที่2"/>
    <s v="ส***ิง ส***พันธ์"/>
    <s v="อุบลราชธานี"/>
    <s v="-"/>
    <s v=""/>
    <s v="11/07/2025 21:22"/>
    <s v="-"/>
    <s v="J&amp;T COD"/>
    <s v="Tiktok"/>
    <s v="จ่ายทีหลัง / COD"/>
    <s v=""/>
    <s v="761668445086"/>
    <s v="11/07/2025 21:22"/>
  </r>
  <r>
    <x v="11"/>
    <x v="12"/>
    <n v="15"/>
    <n v="1"/>
    <s v="FPE14"/>
    <n v="15"/>
    <n v="0"/>
    <s v="ร้านที่2"/>
    <s v="ต******ล"/>
    <s v="******นหนองแฟบไผ่แหลม, ตำบล บางปลา, อำเภอบางเลน ตำบลบางปลา อำเภอบางเลน จังหวัดนครปฐม 73130"/>
    <s v="73130"/>
    <s v="44"/>
    <s v="11/07/2025 21:39"/>
    <s v="-"/>
    <s v="SPX Express"/>
    <s v="Shopee"/>
    <s v="shopee"/>
    <s v=""/>
    <s v="TH2531759679461"/>
    <s v="11/07/2025 21:10"/>
  </r>
  <r>
    <x v="2"/>
    <x v="2"/>
    <n v="50"/>
    <n v="3"/>
    <s v="FPE13"/>
    <n v="300"/>
    <n v="0"/>
    <s v="ร้านที่2"/>
    <s v="ถ***ย์ ม***ราเลิศ"/>
    <s v="กาญจนบุรี"/>
    <s v="-"/>
    <s v=""/>
    <s v="11/07/2025 21:07"/>
    <s v="-"/>
    <s v="J&amp;T Express"/>
    <s v="Tiktok"/>
    <s v="tiktok"/>
    <s v=""/>
    <s v="761624848073"/>
    <s v="11/07/2025 21:10"/>
  </r>
  <r>
    <x v="3"/>
    <x v="3"/>
    <n v="50"/>
    <n v="3"/>
    <s v="FPE13"/>
    <n v="300"/>
    <n v="0"/>
    <s v="ร้านที่2"/>
    <s v="ถ***ย์ ม***ราเลิศ"/>
    <s v="กาญจนบุรี"/>
    <s v="-"/>
    <s v=""/>
    <s v="11/07/2025 21:07"/>
    <s v="-"/>
    <s v="J&amp;T Express"/>
    <s v="Tiktok"/>
    <s v="tiktok"/>
    <s v=""/>
    <s v="761624848073"/>
    <s v="11/07/2025 21:10"/>
  </r>
  <r>
    <x v="4"/>
    <x v="4"/>
    <n v="50"/>
    <n v="3"/>
    <s v="FPE13"/>
    <n v="300"/>
    <n v="0"/>
    <s v="ร้านที่2"/>
    <s v="ถ***ย์ ม***ราเลิศ"/>
    <s v="กาญจนบุรี"/>
    <s v="-"/>
    <s v=""/>
    <s v="11/07/2025 21:07"/>
    <s v="-"/>
    <s v="J&amp;T Express"/>
    <s v="Tiktok"/>
    <s v="tiktok"/>
    <s v=""/>
    <s v="761624848073"/>
    <s v="11/07/2025 21:10"/>
  </r>
  <r>
    <x v="6"/>
    <x v="7"/>
    <n v="59"/>
    <n v="1"/>
    <s v="FPE12"/>
    <n v="240"/>
    <n v="0"/>
    <s v="ร้านที่2"/>
    <s v="น***งคล ค***ง"/>
    <s v="พิษณุโลก"/>
    <s v="-"/>
    <s v=""/>
    <s v="11/07/2025 21:01"/>
    <s v="-"/>
    <s v="J&amp;T Express"/>
    <s v="Tiktok"/>
    <s v="tiktok"/>
    <s v=""/>
    <s v="761603840082"/>
    <s v="11/07/2025 21:01"/>
  </r>
  <r>
    <x v="0"/>
    <x v="0"/>
    <n v="91"/>
    <n v="1"/>
    <s v="FPE12"/>
    <n v="240"/>
    <n v="0"/>
    <s v="ร้านที่2"/>
    <s v="น***งคล ค***ง"/>
    <s v="พิษณุโลก"/>
    <s v="-"/>
    <s v=""/>
    <s v="11/07/2025 21:01"/>
    <s v="-"/>
    <s v="J&amp;T Express"/>
    <s v="Tiktok"/>
    <s v="tiktok"/>
    <s v=""/>
    <s v="761603840082"/>
    <s v="11/07/2025 21:01"/>
  </r>
  <r>
    <x v="6"/>
    <x v="7"/>
    <n v="59"/>
    <n v="1"/>
    <s v="FPE12"/>
    <n v="240"/>
    <n v="0"/>
    <s v="ร้านที่2"/>
    <s v="น***งคล ค***ง"/>
    <s v="พิษณุโลก"/>
    <s v="-"/>
    <s v=""/>
    <s v="11/07/2025 21:01"/>
    <s v="-"/>
    <s v="J&amp;T Express"/>
    <s v="Tiktok"/>
    <s v="tiktok"/>
    <s v=""/>
    <s v="761603840082"/>
    <s v="11/07/2025 21:01"/>
  </r>
  <r>
    <x v="12"/>
    <x v="13"/>
    <n v="91"/>
    <n v="1"/>
    <s v="FPE12"/>
    <n v="240"/>
    <n v="0"/>
    <s v="ร้านที่2"/>
    <s v="น***งคล ค***ง"/>
    <s v="พิษณุโลก"/>
    <s v="-"/>
    <s v=""/>
    <s v="11/07/2025 21:01"/>
    <s v="-"/>
    <s v="J&amp;T Express"/>
    <s v="Tiktok"/>
    <s v="tiktok"/>
    <s v=""/>
    <s v="761603840082"/>
    <s v="11/07/2025 21:01"/>
  </r>
  <r>
    <x v="6"/>
    <x v="7"/>
    <n v="49"/>
    <n v="1"/>
    <s v="FPE11"/>
    <n v="125"/>
    <n v="0"/>
    <s v="ร้านที่1"/>
    <s v="น******ล"/>
    <s v="****** ตำบลศาลเจ้าโรงทอง อำเภอวิเศษชัยชาญ จังหวัดอ่างทอง 14110"/>
    <s v="14110"/>
    <s v="61"/>
    <s v="11/07/2025 20:54"/>
    <s v="-"/>
    <s v="SPX Express"/>
    <s v="Shopee"/>
    <s v="shopee"/>
    <s v=""/>
    <s v="TH258862542744E"/>
    <s v="11/07/2025 20:54"/>
  </r>
  <r>
    <x v="0"/>
    <x v="0"/>
    <n v="76"/>
    <n v="1"/>
    <s v="FPE11"/>
    <n v="125"/>
    <n v="0"/>
    <s v="ร้านที่1"/>
    <s v="น******ล"/>
    <s v="****** ตำบลศาลเจ้าโรงทอง อำเภอวิเศษชัยชาญ จังหวัดอ่างทอง 14110"/>
    <s v="14110"/>
    <s v="61"/>
    <s v="11/07/2025 20:54"/>
    <s v="-"/>
    <s v="SPX Express"/>
    <s v="Shopee"/>
    <s v="shopee"/>
    <s v=""/>
    <s v="TH258862542744E"/>
    <s v="11/07/2025 20:54"/>
  </r>
  <r>
    <x v="4"/>
    <x v="4"/>
    <n v="60"/>
    <n v="3"/>
    <s v="FPE10"/>
    <n v="109"/>
    <n v="9"/>
    <s v="ร้านที่2"/>
    <s v="น** ถ*** ค***าง"/>
    <s v="นครราชสีมา"/>
    <s v="-"/>
    <s v=""/>
    <s v="11/07/2025 20:39"/>
    <s v="-"/>
    <s v="J&amp;T Express"/>
    <s v="Tiktok"/>
    <s v="tiktok"/>
    <s v=""/>
    <s v="761696734050"/>
    <s v="11/07/2025 20:37"/>
  </r>
  <r>
    <x v="0"/>
    <x v="5"/>
    <n v="71.25"/>
    <n v="1"/>
    <s v="FPE9"/>
    <n v="78.25"/>
    <n v="7"/>
    <s v="ร้านที่1"/>
    <s v="ยุพเรศ สุทธิรักษ์"/>
    <s v="43/2 ม.5 ถ.สันนิบาต ต.เขาพนม อ.เขาพนม_x000a__x000a_เขาพนม/ Khao Phanomกระบี่/ Krabi_x000a_81140"/>
    <s v="81140"/>
    <s v="660955894449"/>
    <s v="11/07/2025 20:25"/>
    <s v="-"/>
    <s v="Kerry_dropoff"/>
    <s v="Lazada"/>
    <s v="lazada"/>
    <s v=""/>
    <s v="TH65027G3Z9A6A"/>
    <s v="11/07/2025 20:25"/>
  </r>
  <r>
    <x v="6"/>
    <x v="7"/>
    <n v="33.333333333333336"/>
    <n v="3"/>
    <s v="FPE8"/>
    <n v="100"/>
    <n v="0"/>
    <s v="ร้านที่2"/>
    <s v="ส***พร  ส***"/>
    <s v="ชุมพร"/>
    <s v="-"/>
    <s v=""/>
    <s v="11/07/2025 20:19"/>
    <s v="-"/>
    <s v="J&amp;T COD"/>
    <s v="Tiktok"/>
    <s v="จ่ายทีหลัง / COD"/>
    <s v=""/>
    <s v="761685956054"/>
    <s v="11/07/2025 20:19"/>
  </r>
  <r>
    <x v="6"/>
    <x v="7"/>
    <n v="33.333333333333336"/>
    <n v="3"/>
    <s v="FPE7"/>
    <n v="100"/>
    <n v="0"/>
    <s v="ร้านที่2"/>
    <s v="ม*** ว***เชื่อม"/>
    <s v="สมุทรปราการ"/>
    <s v="-"/>
    <s v=""/>
    <s v="11/07/2025 20:18"/>
    <s v="-"/>
    <s v="Flash Express Thailand"/>
    <s v="Tiktok"/>
    <s v="tiktok"/>
    <s v=""/>
    <s v="THT02011ZADWN1Z"/>
    <s v="11/07/2025 20:18"/>
  </r>
  <r>
    <x v="2"/>
    <x v="2"/>
    <n v="50"/>
    <n v="1"/>
    <s v="FPE6"/>
    <n v="100"/>
    <n v="0"/>
    <s v="ร้านที่4"/>
    <s v="ส***นา ค***ั่น"/>
    <s v="ชลบุรี"/>
    <s v="-"/>
    <s v=""/>
    <s v="11/07/2025 20:12"/>
    <s v="-"/>
    <s v="Flash Express Thailand"/>
    <s v="Tiktok"/>
    <s v="tiktok"/>
    <s v=""/>
    <s v="THT20071Z9STT0Z"/>
    <s v="11/07/2025 20:12"/>
  </r>
  <r>
    <x v="3"/>
    <x v="3"/>
    <n v="50"/>
    <n v="1"/>
    <s v="FPE6"/>
    <n v="100"/>
    <n v="0"/>
    <s v="ร้านที่4"/>
    <s v="ส***นา ค***ั่น"/>
    <s v="ชลบุรี"/>
    <s v="-"/>
    <s v=""/>
    <s v="11/07/2025 20:12"/>
    <s v="-"/>
    <s v="Flash Express Thailand"/>
    <s v="Tiktok"/>
    <s v="tiktok"/>
    <s v=""/>
    <s v="THT20071Z9STT0Z"/>
    <s v="11/07/2025 20:12"/>
  </r>
  <r>
    <x v="4"/>
    <x v="4"/>
    <n v="50"/>
    <n v="1"/>
    <s v="FPE6"/>
    <n v="100"/>
    <n v="0"/>
    <s v="ร้านที่4"/>
    <s v="ส***นา ค***ั่น"/>
    <s v="ชลบุรี"/>
    <s v="-"/>
    <s v=""/>
    <s v="11/07/2025 20:12"/>
    <s v="-"/>
    <s v="Flash Express Thailand"/>
    <s v="Tiktok"/>
    <s v="tiktok"/>
    <s v=""/>
    <s v="THT20071Z9STT0Z"/>
    <s v="11/07/2025 20:12"/>
  </r>
  <r>
    <x v="5"/>
    <x v="6"/>
    <n v="66.666666666666671"/>
    <n v="3"/>
    <s v="FPE5"/>
    <n v="200"/>
    <n v="0"/>
    <s v="ร้านที่4"/>
    <s v="ช***ือง ช***มิ"/>
    <s v="สมุทรสงคราม"/>
    <s v="-"/>
    <s v=""/>
    <s v="11/07/2025 20:06"/>
    <s v="-"/>
    <s v="J&amp;T COD"/>
    <s v="Tiktok"/>
    <s v="จ่ายทีหลัง / COD"/>
    <s v=""/>
    <s v="761622051013"/>
    <s v="11/07/2025 20:06"/>
  </r>
  <r>
    <x v="1"/>
    <x v="1"/>
    <n v="66.666666666666671"/>
    <n v="3"/>
    <s v="FPE5"/>
    <n v="200"/>
    <n v="0"/>
    <s v="ร้านที่4"/>
    <s v="ช***ือง ช***มิ"/>
    <s v="สมุทรสงคราม"/>
    <s v="-"/>
    <s v=""/>
    <s v="11/07/2025 20:06"/>
    <s v="-"/>
    <s v="J&amp;T COD"/>
    <s v="Tiktok"/>
    <s v="จ่ายทีหลัง / COD"/>
    <s v=""/>
    <s v="761622051013"/>
    <s v="11/07/2025 20:06"/>
  </r>
  <r>
    <x v="8"/>
    <x v="9"/>
    <n v="33.333333333333336"/>
    <n v="3"/>
    <s v="FPE4"/>
    <n v="180"/>
    <n v="0"/>
    <s v="ร้านที่4"/>
    <s v="ก** อ***ตกุล"/>
    <s v="บุรีรัมย์"/>
    <s v="-"/>
    <s v=""/>
    <s v="11/07/2025 19:59"/>
    <s v="-"/>
    <s v="J&amp;T COD"/>
    <s v="Tiktok"/>
    <s v="จ่ายทีหลัง / COD"/>
    <s v=""/>
    <s v="761601721101"/>
    <s v="11/07/2025 19:59"/>
  </r>
  <r>
    <x v="6"/>
    <x v="7"/>
    <n v="33.333333333333336"/>
    <n v="24"/>
    <s v="FPE2"/>
    <n v="800"/>
    <n v="0"/>
    <s v="ร้านที่2"/>
    <s v="ร***สมพร ป***-ส่ง"/>
    <s v="นครราชสีมา"/>
    <s v="-"/>
    <s v=""/>
    <s v="11/07/2025 19:47"/>
    <s v="-"/>
    <s v="Flash Express Thailand COD"/>
    <s v="Tiktok"/>
    <s v="จ่ายทีหลัง / COD"/>
    <s v=""/>
    <s v="THT27011ZAE399Z"/>
    <s v="11/07/2025 19:47"/>
  </r>
  <r>
    <x v="3"/>
    <x v="3"/>
    <n v="33.333333333333336"/>
    <n v="3"/>
    <s v="FPE1"/>
    <n v="106"/>
    <n v="6"/>
    <s v="ร้านที่2"/>
    <s v="ส***รณา พ***และ"/>
    <s v="กรุงเทพฯ"/>
    <s v="-"/>
    <s v=""/>
    <s v="11/07/2025 19:40"/>
    <s v="-"/>
    <s v="J&amp;T COD"/>
    <s v="Tiktok"/>
    <s v="จ่ายทีหลัง / COD"/>
    <s v=""/>
    <s v="-"/>
    <s v="11/07/2025 19:41"/>
  </r>
  <r>
    <x v="4"/>
    <x v="4"/>
    <n v="60"/>
    <n v="3"/>
    <s v="FPE0"/>
    <n v="100"/>
    <n v="0"/>
    <s v="ร้านที่4"/>
    <s v="ป***วศ เ***นปัญจะ"/>
    <s v="พิษณุโลก"/>
    <s v="-"/>
    <s v=""/>
    <s v="11/07/2025 19:12"/>
    <s v="-"/>
    <s v="J&amp;T COD"/>
    <s v="Tiktok"/>
    <s v="จ่ายทีหลัง / COD"/>
    <s v=""/>
    <s v="761680431046"/>
    <s v="11/07/2025 19:12"/>
  </r>
  <r>
    <x v="6"/>
    <x v="7"/>
    <n v="33.333333333333336"/>
    <n v="3"/>
    <s v="FPD99"/>
    <n v="200"/>
    <n v="0"/>
    <s v="ร้านที่4"/>
    <s v="ส***ตรี น***ทธิ์"/>
    <s v="ขอนแก่น"/>
    <s v="-"/>
    <s v=""/>
    <s v="11/07/2025 18:59"/>
    <s v="-"/>
    <s v="J&amp;T COD"/>
    <s v="Tiktok"/>
    <s v="จ่ายทีหลัง / COD"/>
    <s v=""/>
    <s v="761603656041"/>
    <s v="11/07/2025 18:59"/>
  </r>
  <r>
    <x v="0"/>
    <x v="5"/>
    <n v="52.5"/>
    <n v="1"/>
    <s v="FPD98"/>
    <n v="59.5"/>
    <n v="7"/>
    <s v="ร้านที่1"/>
    <s v="ทิพยดา พ."/>
    <s v="อาคารที่พักผู้ปฏิบัติงานกสท.โทรคมนาคม ซอยแจ้งวัฒนะ5 แขวงทุ่งสองห้อง เขตหลักสี่ อาคารA2 103/80_x000a__x000a_หลักสี่/ Lak Siกรุงเทพมหานคร/ Bangkok_x000a_10210"/>
    <s v="10210"/>
    <s v="660616056420"/>
    <s v="11/07/2025 18:40"/>
    <s v="-"/>
    <s v="Kerry_dropoff"/>
    <s v="Lazada"/>
    <s v="lazada"/>
    <s v=""/>
    <s v="LEXPU0586950025"/>
    <s v="11/07/2025 18:40"/>
  </r>
  <r>
    <x v="9"/>
    <x v="10"/>
    <n v="54.5"/>
    <n v="2"/>
    <s v="FPD97"/>
    <n v="63"/>
    <n v="7"/>
    <s v="ร้านที่1"/>
    <s v="ทิพยดา พ."/>
    <s v="อาคารที่พักผู้ปฏิบัติงานกสท.โทรคมนาคม ซอยแจ้งวัฒนะ5 แขวงทุ่งสองห้อง เขตหลักสี่ อาคารA2 103/80_x000a__x000a_หลักสี่/ Lak Siกรุงเทพมหานคร/ Bangkok_x000a_10210"/>
    <s v="10210"/>
    <s v="660616056420"/>
    <s v="11/07/2025 18:38"/>
    <s v="-"/>
    <s v="Kerry_dropoff"/>
    <s v="Lazada"/>
    <s v="lazada"/>
    <s v=""/>
    <s v="LEXPU0586922850"/>
    <s v="11/07/2025 18:38"/>
  </r>
  <r>
    <x v="1"/>
    <x v="1"/>
    <n v="66.666666666666671"/>
    <n v="6"/>
    <s v="FPD95"/>
    <n v="200"/>
    <n v="0"/>
    <s v="ร้านที่2"/>
    <s v="ก***ิการ์ ป***ริก"/>
    <s v="ตาก"/>
    <s v="-"/>
    <s v=""/>
    <s v="11/07/2025 17:57"/>
    <s v="-"/>
    <s v="J&amp;T COD"/>
    <s v="Tiktok"/>
    <s v="จ่ายทีหลัง / COD"/>
    <s v=""/>
    <s v="761640653023"/>
    <s v="11/07/2025 17:57"/>
  </r>
  <r>
    <x v="5"/>
    <x v="6"/>
    <n v="66.666666666666671"/>
    <n v="6"/>
    <s v="FPD94"/>
    <n v="200"/>
    <n v="0"/>
    <s v="ร้านที่4"/>
    <s v="น***หน่า แ***มาลา"/>
    <s v="นครปฐม"/>
    <s v="-"/>
    <s v=""/>
    <s v="11/07/2025 17:54"/>
    <s v="-"/>
    <s v="J&amp;T COD"/>
    <s v="Tiktok"/>
    <s v="จ่ายทีหลัง / COD"/>
    <s v=""/>
    <s v="761662159016"/>
    <s v="11/07/2025 17:54"/>
  </r>
  <r>
    <x v="1"/>
    <x v="1"/>
    <n v="66.666666666666671"/>
    <n v="3"/>
    <s v="FPD92"/>
    <n v="200"/>
    <n v="0"/>
    <s v="ร้านที่2"/>
    <s v="ส***ด  ก***ก้ว"/>
    <s v="เพชรบูรณ์"/>
    <s v="-"/>
    <s v=""/>
    <s v="11/07/2025 17:46"/>
    <s v="-"/>
    <s v="J&amp;T Express"/>
    <s v="Tiktok"/>
    <s v="tiktok"/>
    <s v=""/>
    <s v="761656023100"/>
    <s v="11/07/2025 17:45"/>
  </r>
  <r>
    <x v="2"/>
    <x v="2"/>
    <n v="50"/>
    <n v="1"/>
    <s v="FPD92"/>
    <n v="200"/>
    <n v="0"/>
    <s v="ร้านที่2"/>
    <s v="ส***ด  ก***ก้ว"/>
    <s v="เพชรบูรณ์"/>
    <s v="-"/>
    <s v=""/>
    <s v="11/07/2025 17:46"/>
    <s v="-"/>
    <s v="J&amp;T Express"/>
    <s v="Tiktok"/>
    <s v="tiktok"/>
    <s v=""/>
    <s v="761656023100"/>
    <s v="11/07/2025 17:45"/>
  </r>
  <r>
    <x v="3"/>
    <x v="3"/>
    <n v="50"/>
    <n v="1"/>
    <s v="FPD92"/>
    <n v="200"/>
    <n v="0"/>
    <s v="ร้านที่2"/>
    <s v="ส***ด  ก***ก้ว"/>
    <s v="เพชรบูรณ์"/>
    <s v="-"/>
    <s v=""/>
    <s v="11/07/2025 17:46"/>
    <s v="-"/>
    <s v="J&amp;T Express"/>
    <s v="Tiktok"/>
    <s v="tiktok"/>
    <s v=""/>
    <s v="761656023100"/>
    <s v="11/07/2025 17:45"/>
  </r>
  <r>
    <x v="4"/>
    <x v="4"/>
    <n v="50"/>
    <n v="1"/>
    <s v="FPD92"/>
    <n v="200"/>
    <n v="0"/>
    <s v="ร้านที่2"/>
    <s v="ส***ด  ก***ก้ว"/>
    <s v="เพชรบูรณ์"/>
    <s v="-"/>
    <s v=""/>
    <s v="11/07/2025 17:46"/>
    <s v="-"/>
    <s v="J&amp;T Express"/>
    <s v="Tiktok"/>
    <s v="tiktok"/>
    <s v=""/>
    <s v="761656023100"/>
    <s v="11/07/2025 17:45"/>
  </r>
  <r>
    <x v="6"/>
    <x v="7"/>
    <n v="33.333333333333336"/>
    <n v="3"/>
    <s v="FPD91"/>
    <n v="142.5"/>
    <n v="0"/>
    <s v="ร้านที่1"/>
    <s v="กัญนิกา ไวยลาพี"/>
    <s v="้บ้านเลขที่ 107 ม.2 · บางมะฝ่อ/ Bang Mafo_x000a__x000a_โกรกพระ/ Krok Phraนครสวรรค์/ Nakhon Sawan_x000a_60170"/>
    <s v="60170"/>
    <s v="660875240505"/>
    <s v="11/07/2025 17:44"/>
    <s v="-"/>
    <s v="Kerry_dropoff"/>
    <s v="Lazada"/>
    <s v="lazada"/>
    <s v=""/>
    <s v="TH56027G3Q7X9A"/>
    <s v="11/07/2025 17:44"/>
  </r>
  <r>
    <x v="9"/>
    <x v="10"/>
    <n v="54.5"/>
    <n v="2"/>
    <s v="FPD90"/>
    <n v="56"/>
    <n v="0"/>
    <s v="ร้านที่1"/>
    <s v="suwat weratanthana"/>
    <s v="89/866 ม5 มบ เพอร์เฟคพารค เฟส3 ถ.ประชาอุทิศ_x000a__x000a_บางใหญ่/ Bang Yaiนนทบุรี/ Nonthaburi_x000a_11140"/>
    <s v="11140"/>
    <s v="660819288539"/>
    <s v="11/07/2025 17:41"/>
    <s v="-"/>
    <s v="Kerry_dropoff"/>
    <s v="Lazada"/>
    <s v="lazada"/>
    <s v=""/>
    <s v="LEXPU0586922514"/>
    <s v="11/07/2025 17:41"/>
  </r>
  <r>
    <x v="5"/>
    <x v="6"/>
    <n v="66.666666666666671"/>
    <n v="3"/>
    <s v="FPD89"/>
    <n v="100"/>
    <n v="0"/>
    <s v="ร้านที่2"/>
    <s v="ก***ร  พ***ตติโลม"/>
    <s v="ชลบุรี"/>
    <s v="-"/>
    <s v=""/>
    <s v="11/07/2025 17:40"/>
    <s v="-"/>
    <s v="J&amp;T COD"/>
    <s v="Tiktok"/>
    <s v="จ่ายทีหลัง / COD"/>
    <s v=""/>
    <s v="761624648094"/>
    <s v="11/07/2025 17:40"/>
  </r>
  <r>
    <x v="5"/>
    <x v="6"/>
    <n v="66.666666666666671"/>
    <n v="3"/>
    <s v="FPD87"/>
    <n v="100"/>
    <n v="0"/>
    <s v="ร้านที่4"/>
    <s v="ค***บญจวรรณ อ***่ำ"/>
    <s v="ปทุมธานี"/>
    <s v="-"/>
    <s v=""/>
    <s v="11/07/2025 17:06"/>
    <s v="-"/>
    <s v="J&amp;T COD"/>
    <s v="Tiktok"/>
    <s v="จ่ายทีหลัง / COD"/>
    <s v=""/>
    <s v="761622447095"/>
    <s v="11/07/2025 17:07"/>
  </r>
  <r>
    <x v="13"/>
    <x v="14"/>
    <n v="139"/>
    <n v="1"/>
    <s v="FPD86"/>
    <n v="215"/>
    <n v="0"/>
    <s v="ร้านที่10"/>
    <s v="แสงดาว_จำรัสลาภ"/>
    <s v="191/255ม.5_x000a_ภูวรินทร์/เฟส์2_x000a_ต.บ่อวิน_x000a_อ.ศรีราชา_x000a_จ.ชลบุรี/_x000a_ 20230"/>
    <s v="20230"/>
    <s v="0966300690"/>
    <s v="11/07/2025 16:58"/>
    <s v="raweewan5499@gmail.com"/>
    <s v="EMS COD"/>
    <s v="facebook"/>
    <s v="กสิกร"/>
    <s v=""/>
    <s v="JA258320984TH"/>
    <s v="11/07/2025 16:58"/>
  </r>
  <r>
    <x v="14"/>
    <x v="15"/>
    <n v="139"/>
    <n v="1"/>
    <s v="FPD86"/>
    <n v="215"/>
    <n v="0"/>
    <s v="ร้านที่10"/>
    <s v="แสงดาว_จำรัสลาภ"/>
    <s v="191/255ม.5_x000a_ภูวรินทร์/เฟส์2_x000a_ต.บ่อวิน_x000a_อ.ศรีราชา_x000a_จ.ชลบุรี/_x000a_ 20230"/>
    <s v="20230"/>
    <s v="0966300690"/>
    <s v="11/07/2025 16:58"/>
    <s v="raweewan5499@gmail.com"/>
    <s v="EMS COD"/>
    <s v="facebook"/>
    <s v="กสิกร"/>
    <s v=""/>
    <s v="JA258320984TH"/>
    <s v="11/07/2025 16:58"/>
  </r>
  <r>
    <x v="0"/>
    <x v="0"/>
    <n v="100"/>
    <n v="1"/>
    <s v="FPD85"/>
    <n v="430"/>
    <n v="0"/>
    <s v="ร้านที่1"/>
    <s v="คุณสิริจันทร์  อุดมดี"/>
    <s v="เลขที่101/7 ม.1 ต.ดอนสัก อ.ดอนสัก จ.สุราษฏธานี _x000a_ 84220"/>
    <s v="84220"/>
    <s v="0971837007"/>
    <s v="11/07/2025 16:35"/>
    <s v="raweewan5499@gmail.com"/>
    <s v="EMS"/>
    <s v="facebook"/>
    <s v="กสิกร"/>
    <s v=""/>
    <s v="JB292161965TH"/>
    <s v="11/07/2025 16:46"/>
  </r>
  <r>
    <x v="15"/>
    <x v="16"/>
    <n v="65"/>
    <n v="1"/>
    <s v="FPD85"/>
    <n v="430"/>
    <n v="0"/>
    <s v="ร้านที่1"/>
    <s v="คุณสิริจันทร์  อุดมดี"/>
    <s v="เลขที่101/7 ม.1 ต.ดอนสัก อ.ดอนสัก จ.สุราษฏธานี _x000a_ 84220"/>
    <s v="84220"/>
    <s v="0971837007"/>
    <s v="11/07/2025 16:35"/>
    <s v="raweewan5499@gmail.com"/>
    <s v="EMS"/>
    <s v="facebook"/>
    <s v="กสิกร"/>
    <s v=""/>
    <s v="JB292161965TH"/>
    <s v="11/07/2025 16:46"/>
  </r>
  <r>
    <x v="9"/>
    <x v="10"/>
    <n v="65"/>
    <n v="1"/>
    <s v="FPD85"/>
    <n v="430"/>
    <n v="0"/>
    <s v="ร้านที่1"/>
    <s v="คุณสิริจันทร์  อุดมดี"/>
    <s v="เลขที่101/7 ม.1 ต.ดอนสัก อ.ดอนสัก จ.สุราษฏธานี _x000a_ 84220"/>
    <s v="84220"/>
    <s v="0971837007"/>
    <s v="11/07/2025 16:35"/>
    <s v="raweewan5499@gmail.com"/>
    <s v="EMS"/>
    <s v="facebook"/>
    <s v="กสิกร"/>
    <s v=""/>
    <s v="JB292161965TH"/>
    <s v="11/07/2025 16:46"/>
  </r>
  <r>
    <x v="14"/>
    <x v="15"/>
    <n v="139"/>
    <n v="1"/>
    <s v="FPD85"/>
    <n v="430"/>
    <n v="0"/>
    <s v="ร้านที่1"/>
    <s v="คุณสิริจันทร์  อุดมดี"/>
    <s v="เลขที่101/7 ม.1 ต.ดอนสัก อ.ดอนสัก จ.สุราษฏธานี _x000a_ 84220"/>
    <s v="84220"/>
    <s v="0971837007"/>
    <s v="11/07/2025 16:35"/>
    <s v="raweewan5499@gmail.com"/>
    <s v="EMS"/>
    <s v="facebook"/>
    <s v="กสิกร"/>
    <s v=""/>
    <s v="JB292161965TH"/>
    <s v="11/07/2025 16:46"/>
  </r>
  <r>
    <x v="13"/>
    <x v="14"/>
    <n v="139"/>
    <n v="1"/>
    <s v="FPD85"/>
    <n v="430"/>
    <n v="0"/>
    <s v="ร้านที่1"/>
    <s v="คุณสิริจันทร์  อุดมดี"/>
    <s v="เลขที่101/7 ม.1 ต.ดอนสัก อ.ดอนสัก จ.สุราษฏธานี _x000a_ 84220"/>
    <s v="84220"/>
    <s v="0971837007"/>
    <s v="11/07/2025 16:35"/>
    <s v="raweewan5499@gmail.com"/>
    <s v="EMS"/>
    <s v="facebook"/>
    <s v="กสิกร"/>
    <s v=""/>
    <s v="JB292161965TH"/>
    <s v="11/07/2025 16:46"/>
  </r>
  <r>
    <x v="6"/>
    <x v="7"/>
    <n v="33.333333333333336"/>
    <n v="3"/>
    <s v="FPD84"/>
    <n v="100"/>
    <n v="0"/>
    <s v="ร้านที่2"/>
    <s v="ช** แ***พธิ์ดา"/>
    <s v="อุดรธานี"/>
    <s v="-"/>
    <s v=""/>
    <s v="11/07/2025 16:46"/>
    <s v="-"/>
    <s v="J&amp;T Express"/>
    <s v="Tiktok"/>
    <s v="tiktok"/>
    <s v=""/>
    <s v="761615855070"/>
    <s v="11/07/2025 16:46"/>
  </r>
  <r>
    <x v="0"/>
    <x v="0"/>
    <n v="90"/>
    <n v="2"/>
    <s v="FPD83"/>
    <n v="179.72"/>
    <n v="19.16"/>
    <s v="ร้านที่3"/>
    <s v="นาย พงษ์พัฒน์ กลั่นทอง"/>
    <s v="71หมู่4 · หนองบัว/ Nong Bua_x000a__x000a_บ้านแพ้ว/ Ban Phaeoสมุทรสาคร/ Samut Sakhon_x000a_74120"/>
    <s v="74120"/>
    <s v="660991577104"/>
    <s v="11/07/2025 16:37"/>
    <s v="-"/>
    <s v="Kerry_dropoff"/>
    <s v="Lazada"/>
    <s v="lazada"/>
    <s v=""/>
    <s v="LEXPU0586947141"/>
    <s v="11/07/2025 16:37"/>
  </r>
  <r>
    <x v="1"/>
    <x v="1"/>
    <n v="66.666666666666671"/>
    <n v="3"/>
    <s v="FPD82"/>
    <n v="100"/>
    <n v="0"/>
    <s v="ร้านที่4"/>
    <s v="ล***งดาว ว***หาราช"/>
    <s v="ขอนแก่น"/>
    <s v="-"/>
    <s v=""/>
    <s v="11/07/2025 16:32"/>
    <s v="-"/>
    <s v="J&amp;T COD"/>
    <s v="Tiktok"/>
    <s v="จ่ายทีหลัง / COD"/>
    <s v=""/>
    <s v="761632753033"/>
    <s v="11/07/2025 16:32"/>
  </r>
  <r>
    <x v="2"/>
    <x v="2"/>
    <n v="50"/>
    <n v="1"/>
    <s v="FPD81"/>
    <n v="109"/>
    <n v="9"/>
    <s v="ร้านที่4"/>
    <s v="พ***รรณ"/>
    <s v="ชลบุรี"/>
    <s v="-"/>
    <s v=""/>
    <s v="11/07/2025 16:29"/>
    <s v="-"/>
    <s v="J&amp;T COD"/>
    <s v="Tiktok"/>
    <s v="จ่ายทีหลัง / COD"/>
    <s v=""/>
    <s v="-"/>
    <s v="11/07/2025 16:29"/>
  </r>
  <r>
    <x v="3"/>
    <x v="3"/>
    <n v="50"/>
    <n v="1"/>
    <s v="FPD81"/>
    <n v="109"/>
    <n v="9"/>
    <s v="ร้านที่4"/>
    <s v="พ***รรณ"/>
    <s v="ชลบุรี"/>
    <s v="-"/>
    <s v=""/>
    <s v="11/07/2025 16:29"/>
    <s v="-"/>
    <s v="J&amp;T COD"/>
    <s v="Tiktok"/>
    <s v="จ่ายทีหลัง / COD"/>
    <s v=""/>
    <s v="-"/>
    <s v="11/07/2025 16:29"/>
  </r>
  <r>
    <x v="4"/>
    <x v="4"/>
    <n v="50"/>
    <n v="1"/>
    <s v="FPD81"/>
    <n v="109"/>
    <n v="9"/>
    <s v="ร้านที่4"/>
    <s v="พ***รรณ"/>
    <s v="ชลบุรี"/>
    <s v="-"/>
    <s v=""/>
    <s v="11/07/2025 16:29"/>
    <s v="-"/>
    <s v="J&amp;T COD"/>
    <s v="Tiktok"/>
    <s v="จ่ายทีหลัง / COD"/>
    <s v=""/>
    <s v="-"/>
    <s v="11/07/2025 16:29"/>
  </r>
  <r>
    <x v="13"/>
    <x v="14"/>
    <n v="139"/>
    <n v="1"/>
    <s v="FPD80"/>
    <n v="215"/>
    <n v="0"/>
    <s v="ร้านที่1"/>
    <s v="ประไพ อุศุภรัตน์"/>
    <s v="The city 423/52_x000a_เอกมัยลาดพร้าว_x000a_แขวงพลับพลา_x000a_เขตวังทองหลาง_x000a_กทม. 10310"/>
    <s v="10310"/>
    <s v="0836943671"/>
    <s v="11/07/2025 16:27"/>
    <s v="raweewan5499@gmail.com"/>
    <s v="EMS COD"/>
    <s v="facebook"/>
    <s v="กสิกร"/>
    <s v=""/>
    <s v="JA258320975TH"/>
    <s v="11/07/2025 16:28"/>
  </r>
  <r>
    <x v="14"/>
    <x v="15"/>
    <n v="139"/>
    <n v="1"/>
    <s v="FPD80"/>
    <n v="215"/>
    <n v="0"/>
    <s v="ร้านที่1"/>
    <s v="ประไพ อุศุภรัตน์"/>
    <s v="The city 423/52_x000a_เอกมัยลาดพร้าว_x000a_แขวงพลับพลา_x000a_เขตวังทองหลาง_x000a_กทม. 10310"/>
    <s v="10310"/>
    <s v="0836943671"/>
    <s v="11/07/2025 16:27"/>
    <s v="raweewan5499@gmail.com"/>
    <s v="EMS COD"/>
    <s v="facebook"/>
    <s v="กสิกร"/>
    <s v=""/>
    <s v="JA258320975TH"/>
    <s v="11/07/2025 16:28"/>
  </r>
  <r>
    <x v="5"/>
    <x v="6"/>
    <n v="66.666666666666671"/>
    <n v="6"/>
    <s v="FPD79"/>
    <n v="200"/>
    <n v="0"/>
    <s v="ร้านที่4"/>
    <s v="ว***"/>
    <s v="สมุทรสาคร"/>
    <s v="-"/>
    <s v=""/>
    <s v="11/07/2025 16:16"/>
    <s v="-"/>
    <s v="J&amp;T COD"/>
    <s v="Tiktok"/>
    <s v="จ่ายทีหลัง / COD"/>
    <s v=""/>
    <s v="761604952021"/>
    <s v="11/07/2025 16:16"/>
  </r>
  <r>
    <x v="2"/>
    <x v="2"/>
    <n v="50"/>
    <n v="1"/>
    <s v="FPD78"/>
    <n v="100"/>
    <n v="0"/>
    <s v="ร้านที่4"/>
    <s v="ศ***วรรณ ม***จิตต์"/>
    <s v="นครศรีธรรมราช"/>
    <s v="-"/>
    <s v=""/>
    <s v="11/07/2025 16:16"/>
    <s v="-"/>
    <s v="J&amp;T COD"/>
    <s v="Tiktok"/>
    <s v="จ่ายทีหลัง / COD"/>
    <s v=""/>
    <s v="-"/>
    <s v="11/07/2025 16:16"/>
  </r>
  <r>
    <x v="3"/>
    <x v="3"/>
    <n v="50"/>
    <n v="1"/>
    <s v="FPD78"/>
    <n v="100"/>
    <n v="0"/>
    <s v="ร้านที่4"/>
    <s v="ศ***วรรณ ม***จิตต์"/>
    <s v="นครศรีธรรมราช"/>
    <s v="-"/>
    <s v=""/>
    <s v="11/07/2025 16:16"/>
    <s v="-"/>
    <s v="J&amp;T COD"/>
    <s v="Tiktok"/>
    <s v="จ่ายทีหลัง / COD"/>
    <s v=""/>
    <s v="-"/>
    <s v="11/07/2025 16:16"/>
  </r>
  <r>
    <x v="4"/>
    <x v="4"/>
    <n v="50"/>
    <n v="1"/>
    <s v="FPD78"/>
    <n v="100"/>
    <n v="0"/>
    <s v="ร้านที่4"/>
    <s v="ศ***วรรณ ม***จิตต์"/>
    <s v="นครศรีธรรมราช"/>
    <s v="-"/>
    <s v=""/>
    <s v="11/07/2025 16:16"/>
    <s v="-"/>
    <s v="J&amp;T COD"/>
    <s v="Tiktok"/>
    <s v="จ่ายทีหลัง / COD"/>
    <s v=""/>
    <s v="-"/>
    <s v="11/07/2025 16:16"/>
  </r>
  <r>
    <x v="6"/>
    <x v="7"/>
    <n v="33.333333333333336"/>
    <n v="3"/>
    <s v="FPD76"/>
    <n v="100"/>
    <n v="0"/>
    <s v="ร้านที่4"/>
    <s v="ร***นภา อ***ร์อนันท์"/>
    <s v="เทศบาลนครพิษณุโลก"/>
    <s v="-"/>
    <s v=""/>
    <s v="11/07/2025 15:58"/>
    <s v="-"/>
    <s v="J&amp;T Express"/>
    <s v="Tiktok"/>
    <s v="tiktok"/>
    <s v=""/>
    <s v="761699651042"/>
    <s v="11/07/2025 15:57"/>
  </r>
  <r>
    <x v="6"/>
    <x v="7"/>
    <n v="33.333333333333336"/>
    <n v="6"/>
    <s v="FPD75"/>
    <n v="200"/>
    <n v="0"/>
    <s v="ร้านที่4"/>
    <s v="น***ัทรภูมิ ด***ะสงค์"/>
    <s v="กรุงเทพฯ"/>
    <s v="-"/>
    <s v=""/>
    <s v="11/07/2025 15:58"/>
    <s v="-"/>
    <s v="J&amp;T Express"/>
    <s v="Tiktok"/>
    <s v="tiktok"/>
    <s v=""/>
    <s v="761680558041"/>
    <s v="11/07/2025 15:57"/>
  </r>
  <r>
    <x v="1"/>
    <x v="1"/>
    <n v="66.666666666666671"/>
    <n v="3"/>
    <s v="FPD74"/>
    <n v="300"/>
    <n v="0"/>
    <s v="ร้านที่4"/>
    <s v="ส***รษา ง***ิลป์"/>
    <s v="ปราจีนบุรี"/>
    <s v="-"/>
    <s v=""/>
    <s v="11/07/2025 15:50"/>
    <s v="-"/>
    <s v="J&amp;T COD"/>
    <s v="Tiktok"/>
    <s v="จ่ายทีหลัง / COD"/>
    <s v=""/>
    <s v="761671049101"/>
    <s v="11/07/2025 15:50"/>
  </r>
  <r>
    <x v="16"/>
    <x v="17"/>
    <n v="33.333333333333336"/>
    <n v="3"/>
    <s v="FPD74"/>
    <n v="300"/>
    <n v="0"/>
    <s v="ร้านที่4"/>
    <s v="ส***รษา ง***ิลป์"/>
    <s v="ปราจีนบุรี"/>
    <s v="-"/>
    <s v=""/>
    <s v="11/07/2025 15:50"/>
    <s v="-"/>
    <s v="J&amp;T COD"/>
    <s v="Tiktok"/>
    <s v="จ่ายทีหลัง / COD"/>
    <s v=""/>
    <s v="761671049101"/>
    <s v="11/07/2025 15:50"/>
  </r>
  <r>
    <x v="6"/>
    <x v="7"/>
    <n v="33.333333333333336"/>
    <n v="3"/>
    <s v="FPD74"/>
    <n v="300"/>
    <n v="0"/>
    <s v="ร้านที่4"/>
    <s v="ส***รษา ง***ิลป์"/>
    <s v="ปราจีนบุรี"/>
    <s v="-"/>
    <s v=""/>
    <s v="11/07/2025 15:50"/>
    <s v="-"/>
    <s v="J&amp;T COD"/>
    <s v="Tiktok"/>
    <s v="จ่ายทีหลัง / COD"/>
    <s v=""/>
    <s v="761671049101"/>
    <s v="11/07/2025 15:50"/>
  </r>
  <r>
    <x v="6"/>
    <x v="7"/>
    <n v="33.333333333333336"/>
    <n v="6"/>
    <s v="FPD73"/>
    <n v="200"/>
    <n v="0"/>
    <s v="ร้านที่4"/>
    <s v="ค***ันทพร ล***ประชาศักดิ์"/>
    <s v="นนทบุรี"/>
    <s v="-"/>
    <s v=""/>
    <s v="11/07/2025 15:49"/>
    <s v="-"/>
    <s v="Flash Express Thailand COD"/>
    <s v="Tiktok"/>
    <s v="จ่ายทีหลัง / COD"/>
    <s v="ไม่เอาเนยนม ไม่เอาฝอยทองค่ะ"/>
    <s v="THT03061ZADKV3Z"/>
    <s v="11/07/2025 15:49"/>
  </r>
  <r>
    <x v="6"/>
    <x v="7"/>
    <n v="33.333333333333336"/>
    <n v="3"/>
    <s v="FPD72"/>
    <n v="200"/>
    <n v="0"/>
    <s v="ร้านที่4"/>
    <s v="ป***ินท์ ร***ะรงรอง"/>
    <s v="กรุงเทพฯ"/>
    <s v="-"/>
    <s v=""/>
    <s v="11/07/2025 15:49"/>
    <s v="-"/>
    <s v="J&amp;T COD"/>
    <s v="Tiktok"/>
    <s v="จ่ายทีหลัง / COD"/>
    <s v=""/>
    <s v="761605943033"/>
    <s v="11/07/2025 15:49"/>
  </r>
  <r>
    <x v="4"/>
    <x v="4"/>
    <n v="60"/>
    <n v="3"/>
    <s v="FPD72"/>
    <n v="200"/>
    <n v="0"/>
    <s v="ร้านที่4"/>
    <s v="ป***ินท์ ร***ะรงรอง"/>
    <s v="กรุงเทพฯ"/>
    <s v="-"/>
    <s v=""/>
    <s v="11/07/2025 15:49"/>
    <s v="-"/>
    <s v="J&amp;T COD"/>
    <s v="Tiktok"/>
    <s v="จ่ายทีหลัง / COD"/>
    <s v=""/>
    <s v="761605943033"/>
    <s v="11/07/2025 15:49"/>
  </r>
  <r>
    <x v="6"/>
    <x v="7"/>
    <n v="33.333333333333336"/>
    <n v="3"/>
    <s v="FPD71"/>
    <n v="100"/>
    <n v="0"/>
    <s v="ร้านที่4"/>
    <s v="ว***รัตน์ ท***ย์สิน"/>
    <s v="กรุงเทพมหานคร"/>
    <s v="-"/>
    <s v=""/>
    <s v="11/07/2025 15:47"/>
    <s v="-"/>
    <s v="J&amp;T Express"/>
    <s v="Tiktok"/>
    <s v="tiktok"/>
    <s v=""/>
    <s v="761677556076"/>
    <s v="11/07/2025 15:48"/>
  </r>
  <r>
    <x v="5"/>
    <x v="6"/>
    <n v="66.666666666666671"/>
    <n v="3"/>
    <s v="FPD70"/>
    <n v="138"/>
    <n v="38"/>
    <s v="ร้านที่4"/>
    <s v="พ***ณ  เ***อมนิรันดร์"/>
    <s v="ชลบุรี"/>
    <s v="-"/>
    <s v=""/>
    <s v="11/07/2025 15:45"/>
    <s v="-"/>
    <s v="J&amp;T COD"/>
    <s v="Tiktok"/>
    <s v="จ่ายทีหลัง / COD"/>
    <s v=""/>
    <s v="761679950010"/>
    <s v="11/07/2025 15:45"/>
  </r>
  <r>
    <x v="4"/>
    <x v="4"/>
    <n v="60"/>
    <n v="3"/>
    <s v="FPD69"/>
    <n v="100"/>
    <n v="0"/>
    <s v="ร้านที่4"/>
    <s v="แ*** ส***รงแคชเชียร์ได้เลยจ้าา"/>
    <s v="สมุทรสาคร"/>
    <s v="-"/>
    <s v=""/>
    <s v="11/07/2025 15:41"/>
    <s v="-"/>
    <s v="J&amp;T Express"/>
    <s v="Tiktok"/>
    <s v="tiktok"/>
    <s v=""/>
    <s v="761648335022"/>
    <s v="11/07/2025 15:41"/>
  </r>
  <r>
    <x v="1"/>
    <x v="1"/>
    <n v="66.666666666666671"/>
    <n v="6"/>
    <s v="FPD68"/>
    <n v="200"/>
    <n v="0"/>
    <s v="ร้านที่2"/>
    <s v="u***5651729675624"/>
    <s v="ขอนแก่น"/>
    <s v="-"/>
    <s v=""/>
    <s v="11/07/2025 15:39"/>
    <s v="-"/>
    <s v="J&amp;T COD"/>
    <s v="Tiktok"/>
    <s v="จ่ายทีหลัง / COD"/>
    <s v=""/>
    <s v="761678355034"/>
    <s v="11/07/2025 15:39"/>
  </r>
  <r>
    <x v="6"/>
    <x v="7"/>
    <n v="33.333333333333336"/>
    <n v="3"/>
    <s v="FPD66"/>
    <n v="100"/>
    <n v="0"/>
    <s v="ร้านที่4"/>
    <s v="ร***าวิไล พ***ษฐ์"/>
    <s v="อุบลราชธานี"/>
    <s v="-"/>
    <s v=""/>
    <s v="11/07/2025 15:32"/>
    <s v="-"/>
    <s v="J&amp;T Express"/>
    <s v="Tiktok"/>
    <s v="tiktok"/>
    <s v=""/>
    <s v="761635652061"/>
    <s v="11/07/2025 15:30"/>
  </r>
  <r>
    <x v="5"/>
    <x v="6"/>
    <n v="66.666666666666671"/>
    <n v="3"/>
    <s v="FPD64"/>
    <n v="129"/>
    <n v="29"/>
    <s v="ร้านที่4"/>
    <s v="ด***ร ส***รณ์"/>
    <s v="นครปฐม"/>
    <s v="-"/>
    <s v=""/>
    <s v="11/07/2025 15:30"/>
    <s v="-"/>
    <s v="J&amp;T Express"/>
    <s v="Tiktok"/>
    <s v="tiktok"/>
    <s v=""/>
    <s v="761630758022"/>
    <s v="11/07/2025 15:28"/>
  </r>
  <r>
    <x v="8"/>
    <x v="9"/>
    <n v="45"/>
    <n v="2"/>
    <s v="FPD63"/>
    <n v="82"/>
    <n v="0"/>
    <s v="ร้านที่4"/>
    <s v="ใ*** ไ***าะ,ยายสร้อย"/>
    <s v="นครราชสีมา"/>
    <s v="-"/>
    <s v=""/>
    <s v="11/07/2025 15:26"/>
    <s v="-"/>
    <s v="J&amp;T Express"/>
    <s v="Tiktok"/>
    <s v="tiktok"/>
    <s v=""/>
    <s v="761610427071"/>
    <s v="11/07/2025 15:25"/>
  </r>
  <r>
    <x v="6"/>
    <x v="7"/>
    <n v="33.333333333333336"/>
    <n v="3"/>
    <s v="FPD62"/>
    <n v="100"/>
    <n v="0"/>
    <s v="ร้านที่4"/>
    <s v="น***้าลองไก่ทอด"/>
    <s v="นครสวรรค์"/>
    <s v="-"/>
    <s v=""/>
    <s v="11/07/2025 15:23"/>
    <s v="-"/>
    <s v="J&amp;T COD"/>
    <s v="Tiktok"/>
    <s v="จ่ายทีหลัง / COD"/>
    <s v=""/>
    <s v="761687050062"/>
    <s v="11/07/2025 15:23"/>
  </r>
  <r>
    <x v="6"/>
    <x v="7"/>
    <n v="33.333333333333336"/>
    <n v="6"/>
    <s v="FPD61"/>
    <n v="200"/>
    <n v="0"/>
    <s v="ร้านที่4"/>
    <s v="B***awan"/>
    <s v="กรุงเทพฯ"/>
    <s v="-"/>
    <s v=""/>
    <s v="11/07/2025 15:22"/>
    <s v="-"/>
    <s v="J&amp;T Express"/>
    <s v="Tiktok"/>
    <s v="tiktok"/>
    <s v="***ไม่เอารสกาแฟนะคะ***"/>
    <s v="761672352044"/>
    <s v="11/07/2025 15:22"/>
  </r>
  <r>
    <x v="6"/>
    <x v="7"/>
    <n v="33.333333333333336"/>
    <n v="6"/>
    <s v="FPD60"/>
    <n v="200"/>
    <n v="0"/>
    <s v="ร้านที่4"/>
    <s v="ป* ป***ชาติ"/>
    <s v="นนทบุรี"/>
    <s v="-"/>
    <s v=""/>
    <s v="11/07/2025 15:18"/>
    <s v="-"/>
    <s v="Flash Express Thailand COD"/>
    <s v="Tiktok"/>
    <s v="จ่ายทีหลัง / COD"/>
    <s v="เน้นเค้กเผือกนะค่ะ"/>
    <s v="THT03061Z9V2K4Z"/>
    <s v="11/07/2025 15:18"/>
  </r>
  <r>
    <x v="6"/>
    <x v="7"/>
    <n v="33.333333333333336"/>
    <n v="6"/>
    <s v="FPD59"/>
    <n v="200"/>
    <n v="0"/>
    <s v="ร้านที่4"/>
    <s v="T***akub93"/>
    <s v="กรุงเทพฯ"/>
    <s v="-"/>
    <s v=""/>
    <s v="11/07/2025 15:18"/>
    <s v="-"/>
    <s v="J&amp;T COD"/>
    <s v="Tiktok"/>
    <s v="จ่ายทีหลัง / COD"/>
    <s v=""/>
    <s v="761678557043"/>
    <s v="11/07/2025 15:18"/>
  </r>
  <r>
    <x v="4"/>
    <x v="4"/>
    <n v="60"/>
    <n v="3"/>
    <s v="FPD58"/>
    <n v="100"/>
    <n v="0"/>
    <s v="ร้านที่4"/>
    <s v="ส***ง พ***าคา"/>
    <s v="อ่างทอง"/>
    <s v="-"/>
    <s v=""/>
    <s v="11/07/2025 15:18"/>
    <s v="-"/>
    <s v="J&amp;T COD"/>
    <s v="Tiktok"/>
    <s v="จ่ายทีหลัง / COD"/>
    <s v=""/>
    <s v="761629231016"/>
    <s v="11/07/2025 15:18"/>
  </r>
  <r>
    <x v="6"/>
    <x v="7"/>
    <n v="33.333333333333336"/>
    <n v="3"/>
    <s v="FPD57"/>
    <n v="100"/>
    <n v="0"/>
    <s v="ร้านที่4"/>
    <s v="ร***ีกร เ***าพิลัย"/>
    <s v="บึงกาฬ"/>
    <s v="-"/>
    <s v=""/>
    <s v="11/07/2025 15:17"/>
    <s v="-"/>
    <s v="J&amp;T COD"/>
    <s v="Tiktok"/>
    <s v="จ่ายทีหลัง / COD"/>
    <s v=""/>
    <s v="761698455055"/>
    <s v="11/07/2025 15:17"/>
  </r>
  <r>
    <x v="6"/>
    <x v="7"/>
    <n v="33.333333333333336"/>
    <n v="3"/>
    <s v="FPD54"/>
    <n v="100"/>
    <n v="0"/>
    <s v="ร้านที่4"/>
    <s v="ส***ตรา บ***า"/>
    <s v="พระนครศรีอยุธยา"/>
    <s v="-"/>
    <s v=""/>
    <s v="11/07/2025 15:14"/>
    <s v="-"/>
    <s v="J&amp;T COD"/>
    <s v="Tiktok"/>
    <s v="จ่ายทีหลัง / COD"/>
    <s v=""/>
    <s v="761604756076"/>
    <s v="11/07/2025 15:14"/>
  </r>
  <r>
    <x v="2"/>
    <x v="2"/>
    <n v="50"/>
    <n v="3"/>
    <s v="FPD53"/>
    <n v="300"/>
    <n v="0"/>
    <s v="ร้านที่2"/>
    <s v="ข***ฐดา เ***พันธุ์"/>
    <s v="นครปฐม"/>
    <s v="-"/>
    <s v=""/>
    <s v="11/07/2025 15:14"/>
    <s v="-"/>
    <s v="J&amp;T Express"/>
    <s v="Tiktok"/>
    <s v="tiktok"/>
    <s v=""/>
    <s v="761602045072"/>
    <s v="11/07/2025 15:13"/>
  </r>
  <r>
    <x v="3"/>
    <x v="3"/>
    <n v="50"/>
    <n v="3"/>
    <s v="FPD53"/>
    <n v="300"/>
    <n v="0"/>
    <s v="ร้านที่2"/>
    <s v="ข***ฐดา เ***พันธุ์"/>
    <s v="นครปฐม"/>
    <s v="-"/>
    <s v=""/>
    <s v="11/07/2025 15:14"/>
    <s v="-"/>
    <s v="J&amp;T Express"/>
    <s v="Tiktok"/>
    <s v="tiktok"/>
    <s v=""/>
    <s v="761602045072"/>
    <s v="11/07/2025 15:13"/>
  </r>
  <r>
    <x v="4"/>
    <x v="4"/>
    <n v="50"/>
    <n v="3"/>
    <s v="FPD53"/>
    <n v="300"/>
    <n v="0"/>
    <s v="ร้านที่2"/>
    <s v="ข***ฐดา เ***พันธุ์"/>
    <s v="นครปฐม"/>
    <s v="-"/>
    <s v=""/>
    <s v="11/07/2025 15:14"/>
    <s v="-"/>
    <s v="J&amp;T Express"/>
    <s v="Tiktok"/>
    <s v="tiktok"/>
    <s v=""/>
    <s v="761602045072"/>
    <s v="11/07/2025 15:13"/>
  </r>
  <r>
    <x v="2"/>
    <x v="2"/>
    <n v="50"/>
    <n v="1"/>
    <s v="FPD52"/>
    <n v="109"/>
    <n v="9"/>
    <s v="ร้านที่4"/>
    <s v="น** เ*** ค***ยู่"/>
    <s v="นครพนม"/>
    <s v="-"/>
    <s v=""/>
    <s v="11/07/2025 15:07"/>
    <s v="-"/>
    <s v="J&amp;T COD"/>
    <s v="Tiktok"/>
    <s v="จ่ายทีหลัง / COD"/>
    <s v=""/>
    <s v="-"/>
    <s v="11/07/2025 15:07"/>
  </r>
  <r>
    <x v="3"/>
    <x v="3"/>
    <n v="50"/>
    <n v="1"/>
    <s v="FPD52"/>
    <n v="109"/>
    <n v="9"/>
    <s v="ร้านที่4"/>
    <s v="น** เ*** ค***ยู่"/>
    <s v="นครพนม"/>
    <s v="-"/>
    <s v=""/>
    <s v="11/07/2025 15:07"/>
    <s v="-"/>
    <s v="J&amp;T COD"/>
    <s v="Tiktok"/>
    <s v="จ่ายทีหลัง / COD"/>
    <s v=""/>
    <s v="-"/>
    <s v="11/07/2025 15:07"/>
  </r>
  <r>
    <x v="4"/>
    <x v="4"/>
    <n v="50"/>
    <n v="1"/>
    <s v="FPD52"/>
    <n v="109"/>
    <n v="9"/>
    <s v="ร้านที่4"/>
    <s v="น** เ*** ค***ยู่"/>
    <s v="นครพนม"/>
    <s v="-"/>
    <s v=""/>
    <s v="11/07/2025 15:07"/>
    <s v="-"/>
    <s v="J&amp;T COD"/>
    <s v="Tiktok"/>
    <s v="จ่ายทีหลัง / COD"/>
    <s v=""/>
    <s v="-"/>
    <s v="11/07/2025 15:07"/>
  </r>
  <r>
    <x v="2"/>
    <x v="2"/>
    <n v="50"/>
    <n v="1"/>
    <s v="FPD51"/>
    <n v="100"/>
    <n v="0"/>
    <s v="ร้านที่4"/>
    <s v="ส***รณี ส***ิ่ง"/>
    <s v="ตรัง"/>
    <s v="-"/>
    <s v=""/>
    <s v="11/07/2025 15:00"/>
    <s v="-"/>
    <s v="J&amp;T COD"/>
    <s v="Tiktok"/>
    <s v="จ่ายทีหลัง / COD"/>
    <s v=""/>
    <s v="-"/>
    <s v="11/07/2025 15:00"/>
  </r>
  <r>
    <x v="3"/>
    <x v="3"/>
    <n v="50"/>
    <n v="1"/>
    <s v="FPD51"/>
    <n v="100"/>
    <n v="0"/>
    <s v="ร้านที่4"/>
    <s v="ส***รณี ส***ิ่ง"/>
    <s v="ตรัง"/>
    <s v="-"/>
    <s v=""/>
    <s v="11/07/2025 15:00"/>
    <s v="-"/>
    <s v="J&amp;T COD"/>
    <s v="Tiktok"/>
    <s v="จ่ายทีหลัง / COD"/>
    <s v=""/>
    <s v="-"/>
    <s v="11/07/2025 15:00"/>
  </r>
  <r>
    <x v="4"/>
    <x v="4"/>
    <n v="50"/>
    <n v="1"/>
    <s v="FPD51"/>
    <n v="100"/>
    <n v="0"/>
    <s v="ร้านที่4"/>
    <s v="ส***รณี ส***ิ่ง"/>
    <s v="ตรัง"/>
    <s v="-"/>
    <s v=""/>
    <s v="11/07/2025 15:00"/>
    <s v="-"/>
    <s v="J&amp;T COD"/>
    <s v="Tiktok"/>
    <s v="จ่ายทีหลัง / COD"/>
    <s v=""/>
    <s v="-"/>
    <s v="11/07/2025 15:00"/>
  </r>
  <r>
    <x v="5"/>
    <x v="6"/>
    <n v="66.666666666666671"/>
    <n v="3"/>
    <s v="FPD50"/>
    <n v="200"/>
    <n v="0"/>
    <s v="ร้านที่4"/>
    <s v="อ***ณา   ด***รือง"/>
    <s v="นครปฐม"/>
    <s v="-"/>
    <s v=""/>
    <s v="11/07/2025 14:57"/>
    <s v="-"/>
    <s v="J&amp;T COD"/>
    <s v="Tiktok"/>
    <s v="จ่ายทีหลัง / COD"/>
    <s v=""/>
    <s v="761695050012"/>
    <s v="11/07/2025 14:57"/>
  </r>
  <r>
    <x v="6"/>
    <x v="7"/>
    <n v="33.333333333333336"/>
    <n v="3"/>
    <s v="FPD50"/>
    <n v="200"/>
    <n v="0"/>
    <s v="ร้านที่4"/>
    <s v="อ***ณา   ด***รือง"/>
    <s v="นครปฐม"/>
    <s v="-"/>
    <s v=""/>
    <s v="11/07/2025 14:57"/>
    <s v="-"/>
    <s v="J&amp;T COD"/>
    <s v="Tiktok"/>
    <s v="จ่ายทีหลัง / COD"/>
    <s v=""/>
    <s v="761695050012"/>
    <s v="11/07/2025 14:57"/>
  </r>
  <r>
    <x v="6"/>
    <x v="7"/>
    <n v="33.333333333333336"/>
    <n v="3"/>
    <s v="FPD49"/>
    <n v="100"/>
    <n v="0"/>
    <s v="ร้านที่4"/>
    <s v="ม***ตย์  ส***รณกาศ"/>
    <s v="พะเยา"/>
    <s v="-"/>
    <s v=""/>
    <s v="11/07/2025 14:56"/>
    <s v="-"/>
    <s v="J&amp;T Express"/>
    <s v="Tiktok"/>
    <s v="tiktok"/>
    <s v="***ไม่เอากาแฟนะคะ***"/>
    <s v="761671157052"/>
    <s v="11/07/2025 14:57"/>
  </r>
  <r>
    <x v="6"/>
    <x v="7"/>
    <n v="33.333333333333336"/>
    <n v="3"/>
    <s v="FPD47"/>
    <n v="100"/>
    <n v="0"/>
    <s v="ร้านที่4"/>
    <s v="น***วรรณ จ***ร์ลอย"/>
    <s v="นครสวรรค์"/>
    <s v="-"/>
    <s v=""/>
    <s v="11/07/2025 14:53"/>
    <s v="-"/>
    <s v="J&amp;T COD"/>
    <s v="Tiktok"/>
    <s v="จ่ายทีหลัง / COD"/>
    <s v=""/>
    <s v="761636752063"/>
    <s v="11/07/2025 14:53"/>
  </r>
  <r>
    <x v="6"/>
    <x v="7"/>
    <n v="33.333333333333336"/>
    <n v="3"/>
    <s v="FPD46"/>
    <n v="138"/>
    <n v="38"/>
    <s v="ร้านที่4"/>
    <s v="ว***า พ***จันทร์"/>
    <s v="นครศรีธรรมราช"/>
    <s v="-"/>
    <s v=""/>
    <s v="11/07/2025 14:53"/>
    <s v="-"/>
    <s v="J&amp;T COD"/>
    <s v="Tiktok"/>
    <s v="จ่ายทีหลัง / COD"/>
    <s v=""/>
    <s v="761677951086"/>
    <s v="11/07/2025 14:53"/>
  </r>
  <r>
    <x v="6"/>
    <x v="7"/>
    <n v="33.333333333333336"/>
    <n v="3"/>
    <s v="FPD45"/>
    <n v="100"/>
    <n v="0"/>
    <s v="ร้านที่4"/>
    <s v="น*** ศ***อง"/>
    <s v="นครสวรรค์"/>
    <s v="-"/>
    <s v=""/>
    <s v="11/07/2025 14:52"/>
    <s v="-"/>
    <s v="J&amp;T COD"/>
    <s v="Tiktok"/>
    <s v="จ่ายทีหลัง / COD"/>
    <s v=""/>
    <s v="761642255054"/>
    <s v="11/07/2025 14:52"/>
  </r>
  <r>
    <x v="4"/>
    <x v="4"/>
    <n v="60"/>
    <n v="3"/>
    <s v="FPD44"/>
    <n v="100"/>
    <n v="0"/>
    <s v="ร้านที่4"/>
    <s v="ล***าวัลย์"/>
    <s v="นครราชสีมา"/>
    <s v="-"/>
    <s v=""/>
    <s v="11/07/2025 14:51"/>
    <s v="-"/>
    <s v="J&amp;T COD"/>
    <s v="Tiktok"/>
    <s v="จ่ายทีหลัง / COD"/>
    <s v=""/>
    <s v="761670534052"/>
    <s v="11/07/2025 14:51"/>
  </r>
  <r>
    <x v="4"/>
    <x v="4"/>
    <n v="60"/>
    <n v="3"/>
    <s v="FPD43"/>
    <n v="100"/>
    <n v="0"/>
    <s v="ร้านที่4"/>
    <s v="พ***รณ แ***ำ"/>
    <s v="ระยอง"/>
    <s v="-"/>
    <s v=""/>
    <s v="11/07/2025 14:45"/>
    <s v="-"/>
    <s v="J&amp;T COD"/>
    <s v="Tiktok"/>
    <s v="จ่ายทีหลัง / COD"/>
    <s v=""/>
    <s v="761636538036"/>
    <s v="11/07/2025 14:45"/>
  </r>
  <r>
    <x v="5"/>
    <x v="6"/>
    <n v="46"/>
    <n v="1"/>
    <s v="FPD42"/>
    <n v="200"/>
    <n v="0"/>
    <s v="ร้านที่4"/>
    <s v="ห***"/>
    <s v="ศรีสะเกษ"/>
    <s v="-"/>
    <s v=""/>
    <s v="11/07/2025 14:41"/>
    <s v="-"/>
    <s v="J&amp;T COD"/>
    <s v="Tiktok"/>
    <s v="จ่ายทีหลัง / COD"/>
    <s v=""/>
    <s v="761699143096"/>
    <s v="11/07/2025 14:41"/>
  </r>
  <r>
    <x v="0"/>
    <x v="0"/>
    <n v="76"/>
    <n v="1"/>
    <s v="FPD42"/>
    <n v="200"/>
    <n v="0"/>
    <s v="ร้านที่4"/>
    <s v="ห***"/>
    <s v="ศรีสะเกษ"/>
    <s v="-"/>
    <s v=""/>
    <s v="11/07/2025 14:41"/>
    <s v="-"/>
    <s v="J&amp;T COD"/>
    <s v="Tiktok"/>
    <s v="จ่ายทีหลัง / COD"/>
    <s v=""/>
    <s v="761699143096"/>
    <s v="11/07/2025 14:41"/>
  </r>
  <r>
    <x v="7"/>
    <x v="8"/>
    <n v="78"/>
    <n v="1"/>
    <s v="FPD42"/>
    <n v="200"/>
    <n v="0"/>
    <s v="ร้านที่4"/>
    <s v="ห***"/>
    <s v="ศรีสะเกษ"/>
    <s v="-"/>
    <s v=""/>
    <s v="11/07/2025 14:41"/>
    <s v="-"/>
    <s v="J&amp;T COD"/>
    <s v="Tiktok"/>
    <s v="จ่ายทีหลัง / COD"/>
    <s v=""/>
    <s v="761699143096"/>
    <s v="11/07/2025 14:41"/>
  </r>
  <r>
    <x v="2"/>
    <x v="2"/>
    <n v="50"/>
    <n v="1"/>
    <s v="FPD41"/>
    <n v="100"/>
    <n v="0"/>
    <s v="ร้านที่4"/>
    <s v="เ***ิน"/>
    <s v="ร้อยเอ็ด"/>
    <s v="-"/>
    <s v=""/>
    <s v="11/07/2025 14:38"/>
    <s v="-"/>
    <s v="J&amp;T COD"/>
    <s v="Tiktok"/>
    <s v="จ่ายทีหลัง / COD"/>
    <s v=""/>
    <s v="-"/>
    <s v="11/07/2025 14:38"/>
  </r>
  <r>
    <x v="3"/>
    <x v="3"/>
    <n v="50"/>
    <n v="1"/>
    <s v="FPD41"/>
    <n v="100"/>
    <n v="0"/>
    <s v="ร้านที่4"/>
    <s v="เ***ิน"/>
    <s v="ร้อยเอ็ด"/>
    <s v="-"/>
    <s v=""/>
    <s v="11/07/2025 14:38"/>
    <s v="-"/>
    <s v="J&amp;T COD"/>
    <s v="Tiktok"/>
    <s v="จ่ายทีหลัง / COD"/>
    <s v=""/>
    <s v="-"/>
    <s v="11/07/2025 14:38"/>
  </r>
  <r>
    <x v="4"/>
    <x v="4"/>
    <n v="50"/>
    <n v="1"/>
    <s v="FPD41"/>
    <n v="100"/>
    <n v="0"/>
    <s v="ร้านที่4"/>
    <s v="เ***ิน"/>
    <s v="ร้อยเอ็ด"/>
    <s v="-"/>
    <s v=""/>
    <s v="11/07/2025 14:38"/>
    <s v="-"/>
    <s v="J&amp;T COD"/>
    <s v="Tiktok"/>
    <s v="จ่ายทีหลัง / COD"/>
    <s v=""/>
    <s v="-"/>
    <s v="11/07/2025 14:38"/>
  </r>
  <r>
    <x v="6"/>
    <x v="7"/>
    <n v="33.333333333333336"/>
    <n v="6"/>
    <s v="FPD38"/>
    <n v="200"/>
    <n v="0"/>
    <s v="ร้านที่4"/>
    <s v="ค***ุพา พ***ุมคุปต์"/>
    <s v="ราชบุรี"/>
    <s v="-"/>
    <s v=""/>
    <s v="11/07/2025 14:31"/>
    <s v="-"/>
    <s v="J&amp;T Express"/>
    <s v="Tiktok"/>
    <s v="tiktok"/>
    <s v=""/>
    <s v="761663451032"/>
    <s v="11/07/2025 14:30"/>
  </r>
  <r>
    <x v="6"/>
    <x v="7"/>
    <n v="33.333333333333336"/>
    <n v="3"/>
    <s v="FPD36"/>
    <n v="100"/>
    <n v="0"/>
    <s v="ร้านที่4"/>
    <s v="พ***ิพย์ ด***ศมี"/>
    <s v="ปราจีนบุรี"/>
    <s v="-"/>
    <s v=""/>
    <s v="11/07/2025 14:23"/>
    <s v="-"/>
    <s v="J&amp;T COD"/>
    <s v="Tiktok"/>
    <s v="จ่ายทีหลัง / COD"/>
    <s v=""/>
    <s v="761620454070"/>
    <s v="11/07/2025 14:23"/>
  </r>
  <r>
    <x v="2"/>
    <x v="2"/>
    <n v="50"/>
    <n v="1"/>
    <s v="FPD35"/>
    <n v="180"/>
    <n v="0"/>
    <s v="ร้านที่4"/>
    <s v="ภ***ณี  พ***นธ์"/>
    <s v="ปทุมธานี"/>
    <s v="-"/>
    <s v=""/>
    <s v="11/07/2025 14:22"/>
    <s v="-"/>
    <s v="J&amp;T COD"/>
    <s v="Tiktok"/>
    <s v="จ่ายทีหลัง / COD"/>
    <s v=""/>
    <s v="-"/>
    <s v="11/07/2025 14:22"/>
  </r>
  <r>
    <x v="3"/>
    <x v="3"/>
    <n v="50"/>
    <n v="1"/>
    <s v="FPD35"/>
    <n v="180"/>
    <n v="0"/>
    <s v="ร้านที่4"/>
    <s v="ภ***ณี  พ***นธ์"/>
    <s v="ปทุมธานี"/>
    <s v="-"/>
    <s v=""/>
    <s v="11/07/2025 14:22"/>
    <s v="-"/>
    <s v="J&amp;T COD"/>
    <s v="Tiktok"/>
    <s v="จ่ายทีหลัง / COD"/>
    <s v=""/>
    <s v="-"/>
    <s v="11/07/2025 14:22"/>
  </r>
  <r>
    <x v="4"/>
    <x v="4"/>
    <n v="50"/>
    <n v="1"/>
    <s v="FPD35"/>
    <n v="180"/>
    <n v="0"/>
    <s v="ร้านที่4"/>
    <s v="ภ***ณี  พ***นธ์"/>
    <s v="ปทุมธานี"/>
    <s v="-"/>
    <s v=""/>
    <s v="11/07/2025 14:22"/>
    <s v="-"/>
    <s v="J&amp;T COD"/>
    <s v="Tiktok"/>
    <s v="จ่ายทีหลัง / COD"/>
    <s v=""/>
    <s v="-"/>
    <s v="11/07/2025 14:22"/>
  </r>
  <r>
    <x v="6"/>
    <x v="7"/>
    <n v="33.333333333333336"/>
    <n v="3"/>
    <s v="FPD34"/>
    <n v="109"/>
    <n v="9"/>
    <s v="ร้านที่4"/>
    <s v="น***รราม  ค***ล"/>
    <s v="กาฬสินธุ์"/>
    <s v="-"/>
    <s v=""/>
    <s v="11/07/2025 14:20"/>
    <s v="-"/>
    <s v="J&amp;T COD"/>
    <s v="Tiktok"/>
    <s v="จ่ายทีหลัง / COD"/>
    <s v=""/>
    <s v="761691256071"/>
    <s v="11/07/2025 14:20"/>
  </r>
  <r>
    <x v="6"/>
    <x v="7"/>
    <n v="33.333333333333336"/>
    <n v="3"/>
    <s v="FPD32"/>
    <n v="106"/>
    <n v="6"/>
    <s v="ร้านที่4"/>
    <s v="ส***นทา ม***"/>
    <s v="กรุงเทพมหานคร"/>
    <s v="-"/>
    <s v=""/>
    <s v="11/07/2025 14:19"/>
    <s v="-"/>
    <s v="J&amp;T COD"/>
    <s v="Tiktok"/>
    <s v="จ่ายทีหลัง / COD"/>
    <s v=""/>
    <s v="761688054061"/>
    <s v="11/07/2025 14:19"/>
  </r>
  <r>
    <x v="1"/>
    <x v="1"/>
    <n v="66.666666666666671"/>
    <n v="3"/>
    <s v="FPD31"/>
    <n v="200"/>
    <n v="0"/>
    <s v="ร้านที่2"/>
    <s v="น***อบ ท***ุข"/>
    <s v="สุพรรณบุรี"/>
    <s v="-"/>
    <s v=""/>
    <s v="11/07/2025 14:16"/>
    <s v="-"/>
    <s v="J&amp;T Express"/>
    <s v="Tiktok"/>
    <s v="tiktok"/>
    <s v=""/>
    <s v="761674620092"/>
    <s v="11/07/2025 14:16"/>
  </r>
  <r>
    <x v="2"/>
    <x v="2"/>
    <n v="50"/>
    <n v="1"/>
    <s v="FPD31"/>
    <n v="200"/>
    <n v="0"/>
    <s v="ร้านที่2"/>
    <s v="น***อบ ท***ุข"/>
    <s v="สุพรรณบุรี"/>
    <s v="-"/>
    <s v=""/>
    <s v="11/07/2025 14:16"/>
    <s v="-"/>
    <s v="J&amp;T Express"/>
    <s v="Tiktok"/>
    <s v="tiktok"/>
    <s v=""/>
    <s v="761674620092"/>
    <s v="11/07/2025 14:16"/>
  </r>
  <r>
    <x v="3"/>
    <x v="3"/>
    <n v="50"/>
    <n v="1"/>
    <s v="FPD31"/>
    <n v="200"/>
    <n v="0"/>
    <s v="ร้านที่2"/>
    <s v="น***อบ ท***ุข"/>
    <s v="สุพรรณบุรี"/>
    <s v="-"/>
    <s v=""/>
    <s v="11/07/2025 14:16"/>
    <s v="-"/>
    <s v="J&amp;T Express"/>
    <s v="Tiktok"/>
    <s v="tiktok"/>
    <s v=""/>
    <s v="761674620092"/>
    <s v="11/07/2025 14:16"/>
  </r>
  <r>
    <x v="4"/>
    <x v="4"/>
    <n v="50"/>
    <n v="1"/>
    <s v="FPD31"/>
    <n v="200"/>
    <n v="0"/>
    <s v="ร้านที่2"/>
    <s v="น***อบ ท***ุข"/>
    <s v="สุพรรณบุรี"/>
    <s v="-"/>
    <s v=""/>
    <s v="11/07/2025 14:16"/>
    <s v="-"/>
    <s v="J&amp;T Express"/>
    <s v="Tiktok"/>
    <s v="tiktok"/>
    <s v=""/>
    <s v="761674620092"/>
    <s v="11/07/2025 14:16"/>
  </r>
  <r>
    <x v="6"/>
    <x v="7"/>
    <n v="33.333333333333336"/>
    <n v="3"/>
    <s v="FPD29"/>
    <n v="100"/>
    <n v="0"/>
    <s v="ร้านที่4"/>
    <s v="b***ba185"/>
    <s v="สมุทรปราการ"/>
    <s v="-"/>
    <s v=""/>
    <s v="11/07/2025 14:05"/>
    <s v="-"/>
    <s v="Flash Express Thailand COD"/>
    <s v="Tiktok"/>
    <s v="จ่ายทีหลัง / COD"/>
    <s v=""/>
    <s v="THT02011Z9V5N0Z"/>
    <s v="11/07/2025 14:06"/>
  </r>
  <r>
    <x v="6"/>
    <x v="7"/>
    <n v="33.333333333333336"/>
    <n v="3"/>
    <s v="FPD28"/>
    <n v="100"/>
    <n v="0"/>
    <s v="ร้านที่4"/>
    <s v="จ***มาศ ธ***แก้ว"/>
    <s v="อ่างทอง"/>
    <s v="-"/>
    <s v=""/>
    <s v="12/07/2025 10:15"/>
    <s v="-"/>
    <s v="J&amp;T Express"/>
    <s v="Tiktok"/>
    <s v="tiktok"/>
    <s v=""/>
    <s v="-"/>
    <s v="11/07/2025 14:01"/>
  </r>
  <r>
    <x v="4"/>
    <x v="4"/>
    <n v="60"/>
    <n v="3"/>
    <s v="FPD27"/>
    <n v="100"/>
    <n v="0"/>
    <s v="ร้านที่2"/>
    <s v="ป***้"/>
    <s v="สมุทรสงคราม"/>
    <s v="-"/>
    <s v=""/>
    <s v="11/07/2025 14:00"/>
    <s v="-"/>
    <s v="J&amp;T COD"/>
    <s v="Tiktok"/>
    <s v="จ่ายทีหลัง / COD"/>
    <s v=""/>
    <s v="761684533024"/>
    <s v="11/07/2025 14:00"/>
  </r>
  <r>
    <x v="4"/>
    <x v="4"/>
    <n v="60"/>
    <n v="3"/>
    <s v="FPD26"/>
    <n v="100"/>
    <n v="0"/>
    <s v="ร้านที่4"/>
    <s v="ป***า ว***ไพศาล"/>
    <s v="ระยอง"/>
    <s v="-"/>
    <s v=""/>
    <s v="11/07/2025 13:52"/>
    <s v="-"/>
    <s v="Flash Express Thailand"/>
    <s v="Tiktok"/>
    <s v="tiktok"/>
    <s v=""/>
    <s v="THT21011ZABF31Z"/>
    <s v="11/07/2025 13:52"/>
  </r>
  <r>
    <x v="2"/>
    <x v="2"/>
    <n v="50"/>
    <n v="1"/>
    <s v="FPD25"/>
    <n v="109"/>
    <n v="9"/>
    <s v="ร้านที่4"/>
    <s v="ภ***รินทร์ แ***ว่าง"/>
    <s v="มหาสารคาม"/>
    <s v="-"/>
    <s v=""/>
    <s v="11/07/2025 13:50"/>
    <s v="-"/>
    <s v="J&amp;T Express"/>
    <s v="Tiktok"/>
    <s v="tiktok"/>
    <s v=""/>
    <s v="-"/>
    <s v="11/07/2025 13:50"/>
  </r>
  <r>
    <x v="3"/>
    <x v="3"/>
    <n v="50"/>
    <n v="1"/>
    <s v="FPD25"/>
    <n v="109"/>
    <n v="9"/>
    <s v="ร้านที่4"/>
    <s v="ภ***รินทร์ แ***ว่าง"/>
    <s v="มหาสารคาม"/>
    <s v="-"/>
    <s v=""/>
    <s v="11/07/2025 13:50"/>
    <s v="-"/>
    <s v="J&amp;T Express"/>
    <s v="Tiktok"/>
    <s v="tiktok"/>
    <s v=""/>
    <s v="-"/>
    <s v="11/07/2025 13:50"/>
  </r>
  <r>
    <x v="4"/>
    <x v="4"/>
    <n v="50"/>
    <n v="1"/>
    <s v="FPD25"/>
    <n v="109"/>
    <n v="9"/>
    <s v="ร้านที่4"/>
    <s v="ภ***รินทร์ แ***ว่าง"/>
    <s v="มหาสารคาม"/>
    <s v="-"/>
    <s v=""/>
    <s v="11/07/2025 13:50"/>
    <s v="-"/>
    <s v="J&amp;T Express"/>
    <s v="Tiktok"/>
    <s v="tiktok"/>
    <s v=""/>
    <s v="-"/>
    <s v="11/07/2025 13:50"/>
  </r>
  <r>
    <x v="2"/>
    <x v="2"/>
    <n v="50"/>
    <n v="1"/>
    <s v="FPD24"/>
    <n v="100"/>
    <n v="0"/>
    <s v="ร้านที่4"/>
    <s v="ส***ตา อ***ตระกูล"/>
    <s v="อ่างทอง"/>
    <s v="-"/>
    <s v=""/>
    <s v="11/07/2025 13:48"/>
    <s v="-"/>
    <s v="J&amp;T COD"/>
    <s v="Tiktok"/>
    <s v="จ่ายทีหลัง / COD"/>
    <s v=""/>
    <s v="-"/>
    <s v="11/07/2025 13:48"/>
  </r>
  <r>
    <x v="3"/>
    <x v="3"/>
    <n v="50"/>
    <n v="1"/>
    <s v="FPD24"/>
    <n v="100"/>
    <n v="0"/>
    <s v="ร้านที่4"/>
    <s v="ส***ตา อ***ตระกูล"/>
    <s v="อ่างทอง"/>
    <s v="-"/>
    <s v=""/>
    <s v="11/07/2025 13:48"/>
    <s v="-"/>
    <s v="J&amp;T COD"/>
    <s v="Tiktok"/>
    <s v="จ่ายทีหลัง / COD"/>
    <s v=""/>
    <s v="-"/>
    <s v="11/07/2025 13:48"/>
  </r>
  <r>
    <x v="4"/>
    <x v="4"/>
    <n v="50"/>
    <n v="1"/>
    <s v="FPD24"/>
    <n v="100"/>
    <n v="0"/>
    <s v="ร้านที่4"/>
    <s v="ส***ตา อ***ตระกูล"/>
    <s v="อ่างทอง"/>
    <s v="-"/>
    <s v=""/>
    <s v="11/07/2025 13:48"/>
    <s v="-"/>
    <s v="J&amp;T COD"/>
    <s v="Tiktok"/>
    <s v="จ่ายทีหลัง / COD"/>
    <s v=""/>
    <s v="-"/>
    <s v="11/07/2025 13:48"/>
  </r>
  <r>
    <x v="2"/>
    <x v="2"/>
    <n v="50"/>
    <n v="1"/>
    <s v="FPD23"/>
    <n v="100"/>
    <n v="0"/>
    <s v="ร้านที่4"/>
    <s v="ม***"/>
    <s v="ปทุมธานี"/>
    <s v="-"/>
    <s v=""/>
    <s v="11/07/2025 13:45"/>
    <s v="-"/>
    <s v="Flash Express Thailand COD"/>
    <s v="Tiktok"/>
    <s v="จ่ายทีหลัง / COD"/>
    <s v=""/>
    <s v="THT04021Z9SN10Z"/>
    <s v="11/07/2025 13:45"/>
  </r>
  <r>
    <x v="3"/>
    <x v="3"/>
    <n v="50"/>
    <n v="1"/>
    <s v="FPD23"/>
    <n v="100"/>
    <n v="0"/>
    <s v="ร้านที่4"/>
    <s v="ม***"/>
    <s v="ปทุมธานี"/>
    <s v="-"/>
    <s v=""/>
    <s v="11/07/2025 13:45"/>
    <s v="-"/>
    <s v="Flash Express Thailand COD"/>
    <s v="Tiktok"/>
    <s v="จ่ายทีหลัง / COD"/>
    <s v=""/>
    <s v="THT04021Z9SN10Z"/>
    <s v="11/07/2025 13:45"/>
  </r>
  <r>
    <x v="4"/>
    <x v="4"/>
    <n v="50"/>
    <n v="1"/>
    <s v="FPD23"/>
    <n v="100"/>
    <n v="0"/>
    <s v="ร้านที่4"/>
    <s v="ม***"/>
    <s v="ปทุมธานี"/>
    <s v="-"/>
    <s v=""/>
    <s v="11/07/2025 13:45"/>
    <s v="-"/>
    <s v="Flash Express Thailand COD"/>
    <s v="Tiktok"/>
    <s v="จ่ายทีหลัง / COD"/>
    <s v=""/>
    <s v="THT04021Z9SN10Z"/>
    <s v="11/07/2025 13:45"/>
  </r>
  <r>
    <x v="2"/>
    <x v="2"/>
    <n v="50"/>
    <n v="1"/>
    <s v="FPD21"/>
    <n v="109"/>
    <n v="9"/>
    <s v="ร้านที่4"/>
    <s v=""/>
    <s v=""/>
    <s v="-"/>
    <s v=""/>
    <s v="11/07/2025 13:42"/>
    <s v="-"/>
    <s v="J&amp;T Express"/>
    <s v="Tiktok"/>
    <s v="tiktok"/>
    <s v=""/>
    <s v="-"/>
    <s v="11/07/2025 13:42"/>
  </r>
  <r>
    <x v="3"/>
    <x v="3"/>
    <n v="50"/>
    <n v="1"/>
    <s v="FPD21"/>
    <n v="109"/>
    <n v="9"/>
    <s v="ร้านที่4"/>
    <s v=""/>
    <s v=""/>
    <s v="-"/>
    <s v=""/>
    <s v="11/07/2025 13:42"/>
    <s v="-"/>
    <s v="J&amp;T Express"/>
    <s v="Tiktok"/>
    <s v="tiktok"/>
    <s v=""/>
    <s v="-"/>
    <s v="11/07/2025 13:42"/>
  </r>
  <r>
    <x v="4"/>
    <x v="4"/>
    <n v="50"/>
    <n v="1"/>
    <s v="FPD21"/>
    <n v="109"/>
    <n v="9"/>
    <s v="ร้านที่4"/>
    <s v=""/>
    <s v=""/>
    <s v="-"/>
    <s v=""/>
    <s v="11/07/2025 13:42"/>
    <s v="-"/>
    <s v="J&amp;T Express"/>
    <s v="Tiktok"/>
    <s v="tiktok"/>
    <s v=""/>
    <s v="-"/>
    <s v="11/07/2025 13:42"/>
  </r>
  <r>
    <x v="2"/>
    <x v="2"/>
    <n v="50"/>
    <n v="1"/>
    <s v="FPD20"/>
    <n v="106"/>
    <n v="6"/>
    <s v="ร้านที่4"/>
    <s v="ว***ห์ น***ตร"/>
    <s v="ปทุมธานี"/>
    <s v="-"/>
    <s v=""/>
    <s v="11/07/2025 13:41"/>
    <s v="-"/>
    <s v="Flash Express Thailand"/>
    <s v="Tiktok"/>
    <s v="tiktok"/>
    <s v=""/>
    <s v="THT04021ZAB4V3Z"/>
    <s v="11/07/2025 13:41"/>
  </r>
  <r>
    <x v="3"/>
    <x v="3"/>
    <n v="50"/>
    <n v="1"/>
    <s v="FPD20"/>
    <n v="106"/>
    <n v="6"/>
    <s v="ร้านที่4"/>
    <s v="ว***ห์ น***ตร"/>
    <s v="ปทุมธานี"/>
    <s v="-"/>
    <s v=""/>
    <s v="11/07/2025 13:41"/>
    <s v="-"/>
    <s v="Flash Express Thailand"/>
    <s v="Tiktok"/>
    <s v="tiktok"/>
    <s v=""/>
    <s v="THT04021ZAB4V3Z"/>
    <s v="11/07/2025 13:41"/>
  </r>
  <r>
    <x v="4"/>
    <x v="4"/>
    <n v="50"/>
    <n v="1"/>
    <s v="FPD20"/>
    <n v="106"/>
    <n v="6"/>
    <s v="ร้านที่4"/>
    <s v="ว***ห์ น***ตร"/>
    <s v="ปทุมธานี"/>
    <s v="-"/>
    <s v=""/>
    <s v="11/07/2025 13:41"/>
    <s v="-"/>
    <s v="Flash Express Thailand"/>
    <s v="Tiktok"/>
    <s v="tiktok"/>
    <s v=""/>
    <s v="THT04021ZAB4V3Z"/>
    <s v="11/07/2025 13:41"/>
  </r>
  <r>
    <x v="2"/>
    <x v="2"/>
    <n v="50"/>
    <n v="1"/>
    <s v="FPD19"/>
    <n v="100"/>
    <n v="0"/>
    <s v="ร้านที่4"/>
    <s v="ภ***ี ศ***ัจจา"/>
    <s v="พัทลุง"/>
    <s v="-"/>
    <s v=""/>
    <s v="11/07/2025 13:40"/>
    <s v="-"/>
    <s v="J&amp;T COD"/>
    <s v="Tiktok"/>
    <s v="จ่ายทีหลัง / COD"/>
    <s v=""/>
    <s v="-"/>
    <s v="11/07/2025 13:40"/>
  </r>
  <r>
    <x v="3"/>
    <x v="3"/>
    <n v="50"/>
    <n v="1"/>
    <s v="FPD19"/>
    <n v="100"/>
    <n v="0"/>
    <s v="ร้านที่4"/>
    <s v="ภ***ี ศ***ัจจา"/>
    <s v="พัทลุง"/>
    <s v="-"/>
    <s v=""/>
    <s v="11/07/2025 13:40"/>
    <s v="-"/>
    <s v="J&amp;T COD"/>
    <s v="Tiktok"/>
    <s v="จ่ายทีหลัง / COD"/>
    <s v=""/>
    <s v="-"/>
    <s v="11/07/2025 13:40"/>
  </r>
  <r>
    <x v="4"/>
    <x v="4"/>
    <n v="50"/>
    <n v="1"/>
    <s v="FPD19"/>
    <n v="100"/>
    <n v="0"/>
    <s v="ร้านที่4"/>
    <s v="ภ***ี ศ***ัจจา"/>
    <s v="พัทลุง"/>
    <s v="-"/>
    <s v=""/>
    <s v="11/07/2025 13:40"/>
    <s v="-"/>
    <s v="J&amp;T COD"/>
    <s v="Tiktok"/>
    <s v="จ่ายทีหลัง / COD"/>
    <s v=""/>
    <s v="-"/>
    <s v="11/07/2025 13:40"/>
  </r>
  <r>
    <x v="2"/>
    <x v="2"/>
    <n v="50"/>
    <n v="1"/>
    <s v="FPD18"/>
    <n v="95"/>
    <n v="0"/>
    <s v="ร้านที่4"/>
    <s v="ส***รณา  เ***กบัว"/>
    <s v="นนทบุรี"/>
    <s v="-"/>
    <s v=""/>
    <s v="11/07/2025 13:40"/>
    <s v="-"/>
    <s v="Flash Express Thailand"/>
    <s v="Tiktok"/>
    <s v="tiktok"/>
    <s v=""/>
    <s v="THT03031Z9SJ78Z"/>
    <s v="11/07/2025 13:40"/>
  </r>
  <r>
    <x v="3"/>
    <x v="3"/>
    <n v="50"/>
    <n v="1"/>
    <s v="FPD18"/>
    <n v="95"/>
    <n v="0"/>
    <s v="ร้านที่4"/>
    <s v="ส***รณา  เ***กบัว"/>
    <s v="นนทบุรี"/>
    <s v="-"/>
    <s v=""/>
    <s v="11/07/2025 13:40"/>
    <s v="-"/>
    <s v="Flash Express Thailand"/>
    <s v="Tiktok"/>
    <s v="tiktok"/>
    <s v=""/>
    <s v="THT03031Z9SJ78Z"/>
    <s v="11/07/2025 13:40"/>
  </r>
  <r>
    <x v="4"/>
    <x v="4"/>
    <n v="50"/>
    <n v="1"/>
    <s v="FPD18"/>
    <n v="95"/>
    <n v="0"/>
    <s v="ร้านที่4"/>
    <s v="ส***รณา  เ***กบัว"/>
    <s v="นนทบุรี"/>
    <s v="-"/>
    <s v=""/>
    <s v="11/07/2025 13:40"/>
    <s v="-"/>
    <s v="Flash Express Thailand"/>
    <s v="Tiktok"/>
    <s v="tiktok"/>
    <s v=""/>
    <s v="THT03031Z9SJ78Z"/>
    <s v="11/07/2025 13:40"/>
  </r>
  <r>
    <x v="2"/>
    <x v="2"/>
    <n v="50"/>
    <n v="1"/>
    <s v="FPD17"/>
    <n v="95"/>
    <n v="0"/>
    <s v="ร้านที่4"/>
    <s v="เ***า แ***จิตร"/>
    <s v="ปราจีนบุรี"/>
    <s v="-"/>
    <s v=""/>
    <s v="11/07/2025 13:39"/>
    <s v="-"/>
    <s v="J&amp;T COD"/>
    <s v="Tiktok"/>
    <s v="จ่ายทีหลัง / COD"/>
    <s v=""/>
    <s v="-"/>
    <s v="11/07/2025 13:39"/>
  </r>
  <r>
    <x v="3"/>
    <x v="3"/>
    <n v="50"/>
    <n v="1"/>
    <s v="FPD17"/>
    <n v="95"/>
    <n v="0"/>
    <s v="ร้านที่4"/>
    <s v="เ***า แ***จิตร"/>
    <s v="ปราจีนบุรี"/>
    <s v="-"/>
    <s v=""/>
    <s v="11/07/2025 13:39"/>
    <s v="-"/>
    <s v="J&amp;T COD"/>
    <s v="Tiktok"/>
    <s v="จ่ายทีหลัง / COD"/>
    <s v=""/>
    <s v="-"/>
    <s v="11/07/2025 13:39"/>
  </r>
  <r>
    <x v="4"/>
    <x v="4"/>
    <n v="50"/>
    <n v="1"/>
    <s v="FPD17"/>
    <n v="95"/>
    <n v="0"/>
    <s v="ร้านที่4"/>
    <s v="เ***า แ***จิตร"/>
    <s v="ปราจีนบุรี"/>
    <s v="-"/>
    <s v=""/>
    <s v="11/07/2025 13:39"/>
    <s v="-"/>
    <s v="J&amp;T COD"/>
    <s v="Tiktok"/>
    <s v="จ่ายทีหลัง / COD"/>
    <s v=""/>
    <s v="-"/>
    <s v="11/07/2025 13:39"/>
  </r>
  <r>
    <x v="2"/>
    <x v="2"/>
    <n v="50"/>
    <n v="1"/>
    <s v="FPD16"/>
    <n v="100"/>
    <n v="0"/>
    <s v="ร้านที่4"/>
    <s v="ป***าภรณ์ ศ***ันทร์"/>
    <s v="สระแก้ว"/>
    <s v="-"/>
    <s v=""/>
    <s v="11/07/2025 13:39"/>
    <s v="-"/>
    <s v="J&amp;T COD"/>
    <s v="Tiktok"/>
    <s v="จ่ายทีหลัง / COD"/>
    <s v=""/>
    <s v="-"/>
    <s v="11/07/2025 13:39"/>
  </r>
  <r>
    <x v="3"/>
    <x v="3"/>
    <n v="50"/>
    <n v="1"/>
    <s v="FPD16"/>
    <n v="100"/>
    <n v="0"/>
    <s v="ร้านที่4"/>
    <s v="ป***าภรณ์ ศ***ันทร์"/>
    <s v="สระแก้ว"/>
    <s v="-"/>
    <s v=""/>
    <s v="11/07/2025 13:39"/>
    <s v="-"/>
    <s v="J&amp;T COD"/>
    <s v="Tiktok"/>
    <s v="จ่ายทีหลัง / COD"/>
    <s v=""/>
    <s v="-"/>
    <s v="11/07/2025 13:39"/>
  </r>
  <r>
    <x v="4"/>
    <x v="4"/>
    <n v="50"/>
    <n v="1"/>
    <s v="FPD16"/>
    <n v="100"/>
    <n v="0"/>
    <s v="ร้านที่4"/>
    <s v="ป***าภรณ์ ศ***ันทร์"/>
    <s v="สระแก้ว"/>
    <s v="-"/>
    <s v=""/>
    <s v="11/07/2025 13:39"/>
    <s v="-"/>
    <s v="J&amp;T COD"/>
    <s v="Tiktok"/>
    <s v="จ่ายทีหลัง / COD"/>
    <s v=""/>
    <s v="-"/>
    <s v="11/07/2025 13:39"/>
  </r>
  <r>
    <x v="2"/>
    <x v="2"/>
    <n v="50"/>
    <n v="3"/>
    <s v="FPD15"/>
    <n v="300"/>
    <n v="0"/>
    <s v="ร้านที่4"/>
    <s v="R***ISH"/>
    <s v="สระแก้ว"/>
    <s v="-"/>
    <s v=""/>
    <s v="11/07/2025 13:39"/>
    <s v="-"/>
    <s v="J&amp;T COD"/>
    <s v="Tiktok"/>
    <s v="จ่ายทีหลัง / COD"/>
    <s v=""/>
    <s v="-"/>
    <s v="11/07/2025 13:39"/>
  </r>
  <r>
    <x v="3"/>
    <x v="3"/>
    <n v="50"/>
    <n v="3"/>
    <s v="FPD15"/>
    <n v="300"/>
    <n v="0"/>
    <s v="ร้านที่4"/>
    <s v="R***ISH"/>
    <s v="สระแก้ว"/>
    <s v="-"/>
    <s v=""/>
    <s v="11/07/2025 13:39"/>
    <s v="-"/>
    <s v="J&amp;T COD"/>
    <s v="Tiktok"/>
    <s v="จ่ายทีหลัง / COD"/>
    <s v=""/>
    <s v="-"/>
    <s v="11/07/2025 13:39"/>
  </r>
  <r>
    <x v="4"/>
    <x v="4"/>
    <n v="50"/>
    <n v="3"/>
    <s v="FPD15"/>
    <n v="300"/>
    <n v="0"/>
    <s v="ร้านที่4"/>
    <s v="R***ISH"/>
    <s v="สระแก้ว"/>
    <s v="-"/>
    <s v=""/>
    <s v="11/07/2025 13:39"/>
    <s v="-"/>
    <s v="J&amp;T COD"/>
    <s v="Tiktok"/>
    <s v="จ่ายทีหลัง / COD"/>
    <s v=""/>
    <s v="-"/>
    <s v="11/07/2025 13:39"/>
  </r>
  <r>
    <x v="2"/>
    <x v="2"/>
    <n v="50"/>
    <n v="1"/>
    <s v="FPD14"/>
    <n v="100"/>
    <n v="0"/>
    <s v="ร้านที่4"/>
    <s v=""/>
    <s v=""/>
    <s v="-"/>
    <s v=""/>
    <s v="11/07/2025 13:26"/>
    <s v="-"/>
    <s v="J&amp;T Express"/>
    <s v="Tiktok"/>
    <s v="tiktok"/>
    <s v=""/>
    <s v="-"/>
    <s v="11/07/2025 13:26"/>
  </r>
  <r>
    <x v="3"/>
    <x v="3"/>
    <n v="50"/>
    <n v="1"/>
    <s v="FPD14"/>
    <n v="100"/>
    <n v="0"/>
    <s v="ร้านที่4"/>
    <s v=""/>
    <s v=""/>
    <s v="-"/>
    <s v=""/>
    <s v="11/07/2025 13:26"/>
    <s v="-"/>
    <s v="J&amp;T Express"/>
    <s v="Tiktok"/>
    <s v="tiktok"/>
    <s v=""/>
    <s v="-"/>
    <s v="11/07/2025 13:26"/>
  </r>
  <r>
    <x v="4"/>
    <x v="4"/>
    <n v="50"/>
    <n v="1"/>
    <s v="FPD14"/>
    <n v="100"/>
    <n v="0"/>
    <s v="ร้านที่4"/>
    <s v=""/>
    <s v=""/>
    <s v="-"/>
    <s v=""/>
    <s v="11/07/2025 13:26"/>
    <s v="-"/>
    <s v="J&amp;T Express"/>
    <s v="Tiktok"/>
    <s v="tiktok"/>
    <s v=""/>
    <s v="-"/>
    <s v="11/07/2025 13:25"/>
  </r>
  <r>
    <x v="15"/>
    <x v="16"/>
    <n v="65"/>
    <n v="1"/>
    <s v="FPD13"/>
    <n v="219"/>
    <n v="20"/>
    <s v="ร้านที่1"/>
    <s v="จินตนา ของทิพย์"/>
    <s v="141 ม.11 ต.หนองกะท้าว อ.นครไทย จ.พิษณุโลก  _x000a_ 65120"/>
    <s v="65120"/>
    <s v="0644575701"/>
    <s v="11/07/2025 13:25"/>
    <s v="raweewan5499@gmail.com"/>
    <s v="EMS COD"/>
    <s v="facebook"/>
    <s v="กสิกร"/>
    <s v=""/>
    <s v="JA258320967TH"/>
    <s v="11/07/2025 13:24"/>
  </r>
  <r>
    <x v="17"/>
    <x v="18"/>
    <n v="65"/>
    <n v="1"/>
    <s v="FPD13"/>
    <n v="219"/>
    <n v="20"/>
    <s v="ร้านที่1"/>
    <s v="จินตนา ของทิพย์"/>
    <s v="141 ม.11 ต.หนองกะท้าว อ.นครไทย จ.พิษณุโลก  _x000a_ 65120"/>
    <s v="65120"/>
    <s v="0644575701"/>
    <s v="11/07/2025 13:25"/>
    <s v="raweewan5499@gmail.com"/>
    <s v="EMS COD"/>
    <s v="facebook"/>
    <s v="กสิกร"/>
    <s v=""/>
    <s v="JA258320967TH"/>
    <s v="11/07/2025 13:24"/>
  </r>
  <r>
    <x v="9"/>
    <x v="10"/>
    <n v="65"/>
    <n v="1"/>
    <s v="FPD13"/>
    <n v="219"/>
    <n v="20"/>
    <s v="ร้านที่1"/>
    <s v="จินตนา ของทิพย์"/>
    <s v="141 ม.11 ต.หนองกะท้าว อ.นครไทย จ.พิษณุโลก  _x000a_ 65120"/>
    <s v="65120"/>
    <s v="0644575701"/>
    <s v="11/07/2025 13:25"/>
    <s v="raweewan5499@gmail.com"/>
    <s v="EMS COD"/>
    <s v="facebook"/>
    <s v="กสิกร"/>
    <s v=""/>
    <s v="JA258320967TH"/>
    <s v="11/07/2025 13:24"/>
  </r>
  <r>
    <x v="10"/>
    <x v="11"/>
    <n v="65"/>
    <n v="1"/>
    <s v="FPD13"/>
    <n v="219"/>
    <n v="20"/>
    <s v="ร้านที่1"/>
    <s v="จินตนา ของทิพย์"/>
    <s v="141 ม.11 ต.หนองกะท้าว อ.นครไทย จ.พิษณุโลก  _x000a_ 65120"/>
    <s v="65120"/>
    <s v="0644575701"/>
    <s v="11/07/2025 13:25"/>
    <s v="raweewan5499@gmail.com"/>
    <s v="EMS COD"/>
    <s v="facebook"/>
    <s v="กสิกร"/>
    <s v=""/>
    <s v="JA258320967TH"/>
    <s v="11/07/2025 13:24"/>
  </r>
  <r>
    <x v="2"/>
    <x v="2"/>
    <n v="50"/>
    <n v="1"/>
    <s v="FPD12"/>
    <n v="109"/>
    <n v="9"/>
    <s v="ร้านที่4"/>
    <s v="ส***ิชัย ศ***ุญเรือง"/>
    <s v="อุดรธานี"/>
    <s v="-"/>
    <s v=""/>
    <s v="11/07/2025 13:22"/>
    <s v="-"/>
    <s v="J&amp;T COD"/>
    <s v="Tiktok"/>
    <s v="จ่ายทีหลัง / COD"/>
    <s v=""/>
    <s v="-"/>
    <s v="11/07/2025 13:22"/>
  </r>
  <r>
    <x v="3"/>
    <x v="3"/>
    <n v="50"/>
    <n v="1"/>
    <s v="FPD12"/>
    <n v="109"/>
    <n v="9"/>
    <s v="ร้านที่4"/>
    <s v="ส***ิชัย ศ***ุญเรือง"/>
    <s v="อุดรธานี"/>
    <s v="-"/>
    <s v=""/>
    <s v="11/07/2025 13:22"/>
    <s v="-"/>
    <s v="J&amp;T COD"/>
    <s v="Tiktok"/>
    <s v="จ่ายทีหลัง / COD"/>
    <s v=""/>
    <s v="-"/>
    <s v="11/07/2025 13:22"/>
  </r>
  <r>
    <x v="4"/>
    <x v="4"/>
    <n v="50"/>
    <n v="1"/>
    <s v="FPD12"/>
    <n v="109"/>
    <n v="9"/>
    <s v="ร้านที่4"/>
    <s v="ส***ิชัย ศ***ุญเรือง"/>
    <s v="อุดรธานี"/>
    <s v="-"/>
    <s v=""/>
    <s v="11/07/2025 13:22"/>
    <s v="-"/>
    <s v="J&amp;T COD"/>
    <s v="Tiktok"/>
    <s v="จ่ายทีหลัง / COD"/>
    <s v=""/>
    <s v="-"/>
    <s v="11/07/2025 13:22"/>
  </r>
  <r>
    <x v="2"/>
    <x v="2"/>
    <n v="50"/>
    <n v="1"/>
    <s v="FPD11"/>
    <n v="100"/>
    <n v="0"/>
    <s v="ร้านที่4"/>
    <s v="ร***นทร์ ถ***ับ"/>
    <s v="พิษณุโลก"/>
    <s v="-"/>
    <s v=""/>
    <s v="11/07/2025 13:16"/>
    <s v="-"/>
    <s v="J&amp;T COD"/>
    <s v="Tiktok"/>
    <s v="จ่ายทีหลัง / COD"/>
    <s v=""/>
    <s v="-"/>
    <s v="11/07/2025 13:17"/>
  </r>
  <r>
    <x v="3"/>
    <x v="3"/>
    <n v="50"/>
    <n v="1"/>
    <s v="FPD11"/>
    <n v="100"/>
    <n v="0"/>
    <s v="ร้านที่4"/>
    <s v="ร***นทร์ ถ***ับ"/>
    <s v="พิษณุโลก"/>
    <s v="-"/>
    <s v=""/>
    <s v="11/07/2025 13:16"/>
    <s v="-"/>
    <s v="J&amp;T COD"/>
    <s v="Tiktok"/>
    <s v="จ่ายทีหลัง / COD"/>
    <s v=""/>
    <s v="-"/>
    <s v="11/07/2025 13:16"/>
  </r>
  <r>
    <x v="4"/>
    <x v="4"/>
    <n v="50"/>
    <n v="1"/>
    <s v="FPD11"/>
    <n v="100"/>
    <n v="0"/>
    <s v="ร้านที่4"/>
    <s v="ร***นทร์ ถ***ับ"/>
    <s v="พิษณุโลก"/>
    <s v="-"/>
    <s v=""/>
    <s v="11/07/2025 13:16"/>
    <s v="-"/>
    <s v="J&amp;T COD"/>
    <s v="Tiktok"/>
    <s v="จ่ายทีหลัง / COD"/>
    <s v=""/>
    <s v="-"/>
    <s v="11/07/2025 13:16"/>
  </r>
  <r>
    <x v="0"/>
    <x v="5"/>
    <n v="45.9"/>
    <n v="1"/>
    <s v="FPD10"/>
    <n v="52.9"/>
    <n v="7"/>
    <s v="ร้านที่1"/>
    <s v="อร กุลทรัพย์"/>
    <s v="140/25 หมู่ 1 ซอยชัยรุ่งทรัพย์ · บึงสนั่น/ Bueng Sanan_x000a__x000a_ธัญบุรี/ Thanyaburiปทุมธานี/ Pathum Thani_x000a_12110"/>
    <s v="12110"/>
    <s v="660863399278"/>
    <s v="11/07/2025 13:15"/>
    <s v="-"/>
    <s v="Kerry_dropoff"/>
    <s v="Lazada"/>
    <s v="lazada"/>
    <s v=""/>
    <s v="LEXPU0586950221"/>
    <s v="11/07/2025 13:15"/>
  </r>
  <r>
    <x v="2"/>
    <x v="2"/>
    <n v="50"/>
    <n v="1"/>
    <s v="FPD8"/>
    <n v="100"/>
    <n v="0"/>
    <s v="ร้านที่4"/>
    <s v="ช***ต"/>
    <s v="นนทบุรี"/>
    <s v="-"/>
    <s v=""/>
    <s v="11/07/2025 13:08"/>
    <s v="-"/>
    <s v="Flash Express Thailand COD"/>
    <s v="Tiktok"/>
    <s v="จ่ายทีหลัง / COD"/>
    <s v=""/>
    <s v="THT03031ZAB0Z3Z"/>
    <s v="11/07/2025 13:08"/>
  </r>
  <r>
    <x v="3"/>
    <x v="3"/>
    <n v="50"/>
    <n v="1"/>
    <s v="FPD8"/>
    <n v="100"/>
    <n v="0"/>
    <s v="ร้านที่4"/>
    <s v="ช***ต"/>
    <s v="นนทบุรี"/>
    <s v="-"/>
    <s v=""/>
    <s v="11/07/2025 13:08"/>
    <s v="-"/>
    <s v="Flash Express Thailand COD"/>
    <s v="Tiktok"/>
    <s v="จ่ายทีหลัง / COD"/>
    <s v=""/>
    <s v="THT03031ZAB0Z3Z"/>
    <s v="11/07/2025 13:08"/>
  </r>
  <r>
    <x v="4"/>
    <x v="4"/>
    <n v="50"/>
    <n v="1"/>
    <s v="FPD8"/>
    <n v="100"/>
    <n v="0"/>
    <s v="ร้านที่4"/>
    <s v="ช***ต"/>
    <s v="นนทบุรี"/>
    <s v="-"/>
    <s v=""/>
    <s v="11/07/2025 13:08"/>
    <s v="-"/>
    <s v="Flash Express Thailand COD"/>
    <s v="Tiktok"/>
    <s v="จ่ายทีหลัง / COD"/>
    <s v=""/>
    <s v="THT03031ZAB0Z3Z"/>
    <s v="11/07/2025 13:08"/>
  </r>
  <r>
    <x v="2"/>
    <x v="2"/>
    <n v="50"/>
    <n v="1"/>
    <s v="FPD6"/>
    <n v="100"/>
    <n v="0"/>
    <s v="ร้านที่4"/>
    <s v="ธ***า ร***ี"/>
    <s v="ลพบุรี"/>
    <s v="-"/>
    <s v=""/>
    <s v="11/07/2025 12:56"/>
    <s v="-"/>
    <s v="J&amp;T COD"/>
    <s v="Tiktok"/>
    <s v="จ่ายทีหลัง / COD"/>
    <s v=""/>
    <s v="-"/>
    <s v="11/07/2025 12:56"/>
  </r>
  <r>
    <x v="3"/>
    <x v="3"/>
    <n v="50"/>
    <n v="1"/>
    <s v="FPD6"/>
    <n v="100"/>
    <n v="0"/>
    <s v="ร้านที่4"/>
    <s v="ธ***า ร***ี"/>
    <s v="ลพบุรี"/>
    <s v="-"/>
    <s v=""/>
    <s v="11/07/2025 12:56"/>
    <s v="-"/>
    <s v="J&amp;T COD"/>
    <s v="Tiktok"/>
    <s v="จ่ายทีหลัง / COD"/>
    <s v=""/>
    <s v="-"/>
    <s v="11/07/2025 12:56"/>
  </r>
  <r>
    <x v="4"/>
    <x v="4"/>
    <n v="50"/>
    <n v="1"/>
    <s v="FPD6"/>
    <n v="100"/>
    <n v="0"/>
    <s v="ร้านที่4"/>
    <s v="ธ***า ร***ี"/>
    <s v="ลพบุรี"/>
    <s v="-"/>
    <s v=""/>
    <s v="11/07/2025 12:56"/>
    <s v="-"/>
    <s v="J&amp;T COD"/>
    <s v="Tiktok"/>
    <s v="จ่ายทีหลัง / COD"/>
    <s v=""/>
    <s v="-"/>
    <s v="11/07/2025 12:56"/>
  </r>
  <r>
    <x v="2"/>
    <x v="2"/>
    <n v="50"/>
    <n v="1"/>
    <s v="FPD5"/>
    <n v="100"/>
    <n v="0"/>
    <s v="ร้านที่4"/>
    <s v="N* G***"/>
    <s v="ระยอง"/>
    <s v="-"/>
    <s v=""/>
    <s v="11/07/2025 12:51"/>
    <s v="-"/>
    <s v="Flash Express Thailand COD"/>
    <s v="Tiktok"/>
    <s v="จ่ายทีหลัง / COD"/>
    <s v=""/>
    <s v="THT21011ZAAZA7Z"/>
    <s v="11/07/2025 12:51"/>
  </r>
  <r>
    <x v="3"/>
    <x v="3"/>
    <n v="50"/>
    <n v="1"/>
    <s v="FPD5"/>
    <n v="100"/>
    <n v="0"/>
    <s v="ร้านที่4"/>
    <s v="N* G***"/>
    <s v="ระยอง"/>
    <s v="-"/>
    <s v=""/>
    <s v="11/07/2025 12:51"/>
    <s v="-"/>
    <s v="Flash Express Thailand COD"/>
    <s v="Tiktok"/>
    <s v="จ่ายทีหลัง / COD"/>
    <s v=""/>
    <s v="THT21011ZAAZA7Z"/>
    <s v="11/07/2025 12:51"/>
  </r>
  <r>
    <x v="4"/>
    <x v="4"/>
    <n v="50"/>
    <n v="1"/>
    <s v="FPD5"/>
    <n v="100"/>
    <n v="0"/>
    <s v="ร้านที่4"/>
    <s v="N* G***"/>
    <s v="ระยอง"/>
    <s v="-"/>
    <s v=""/>
    <s v="11/07/2025 12:51"/>
    <s v="-"/>
    <s v="Flash Express Thailand COD"/>
    <s v="Tiktok"/>
    <s v="จ่ายทีหลัง / COD"/>
    <s v=""/>
    <s v="THT21011ZAAZA7Z"/>
    <s v="11/07/2025 12:51"/>
  </r>
  <r>
    <x v="2"/>
    <x v="2"/>
    <n v="50"/>
    <n v="1"/>
    <s v="FPD1"/>
    <n v="100"/>
    <n v="0"/>
    <s v="ร้านที่4"/>
    <s v="ธ***านต์ ส***์บุตร"/>
    <s v="ตาก"/>
    <s v="-"/>
    <s v=""/>
    <s v="11/07/2025 12:42"/>
    <s v="-"/>
    <s v="J&amp;T COD"/>
    <s v="Tiktok"/>
    <s v="จ่ายทีหลัง / COD"/>
    <s v=""/>
    <s v="-"/>
    <s v="11/07/2025 12:42"/>
  </r>
  <r>
    <x v="3"/>
    <x v="3"/>
    <n v="50"/>
    <n v="1"/>
    <s v="FPD1"/>
    <n v="100"/>
    <n v="0"/>
    <s v="ร้านที่4"/>
    <s v="ธ***านต์ ส***์บุตร"/>
    <s v="ตาก"/>
    <s v="-"/>
    <s v=""/>
    <s v="11/07/2025 12:42"/>
    <s v="-"/>
    <s v="J&amp;T COD"/>
    <s v="Tiktok"/>
    <s v="จ่ายทีหลัง / COD"/>
    <s v=""/>
    <s v="-"/>
    <s v="11/07/2025 12:42"/>
  </r>
  <r>
    <x v="4"/>
    <x v="4"/>
    <n v="50"/>
    <n v="1"/>
    <s v="FPD1"/>
    <n v="100"/>
    <n v="0"/>
    <s v="ร้านที่4"/>
    <s v="ธ***านต์ ส***์บุตร"/>
    <s v="ตาก"/>
    <s v="-"/>
    <s v=""/>
    <s v="11/07/2025 12:42"/>
    <s v="-"/>
    <s v="J&amp;T COD"/>
    <s v="Tiktok"/>
    <s v="จ่ายทีหลัง / COD"/>
    <s v=""/>
    <s v="-"/>
    <s v="11/07/2025 12:42"/>
  </r>
  <r>
    <x v="0"/>
    <x v="0"/>
    <n v="69.900000000000006"/>
    <n v="30"/>
    <s v="FPD0"/>
    <n v="2280"/>
    <n v="0"/>
    <s v="ร้านที่1"/>
    <s v="ณ******ง"/>
    <s v="******เหนือเมือง อำเภอเมืองร้อยเอ็ด จังหวัดร้อยเอ็ด 45000"/>
    <s v="45000"/>
    <s v="53"/>
    <s v="11/07/2025 12:34"/>
    <s v="-"/>
    <s v="SPX Express"/>
    <s v="Shopee"/>
    <s v="shopee"/>
    <s v=""/>
    <s v="TH257527448495H"/>
    <s v="11/07/2025 12:34"/>
  </r>
  <r>
    <x v="2"/>
    <x v="2"/>
    <n v="50"/>
    <n v="1"/>
    <s v="FPC99"/>
    <n v="100"/>
    <n v="0"/>
    <s v="ร้านที่4"/>
    <s v="ว***ลัคน์  ศ***พ็ญ"/>
    <s v="กรุงเทพฯ"/>
    <s v="-"/>
    <s v=""/>
    <s v="11/07/2025 12:28"/>
    <s v="-"/>
    <s v="J&amp;T COD"/>
    <s v="Tiktok"/>
    <s v="จ่ายทีหลัง / COD"/>
    <s v=""/>
    <s v="-"/>
    <s v="11/07/2025 12:28"/>
  </r>
  <r>
    <x v="3"/>
    <x v="3"/>
    <n v="50"/>
    <n v="1"/>
    <s v="FPC99"/>
    <n v="100"/>
    <n v="0"/>
    <s v="ร้านที่4"/>
    <s v="ว***ลัคน์  ศ***พ็ญ"/>
    <s v="กรุงเทพฯ"/>
    <s v="-"/>
    <s v=""/>
    <s v="11/07/2025 12:28"/>
    <s v="-"/>
    <s v="J&amp;T COD"/>
    <s v="Tiktok"/>
    <s v="จ่ายทีหลัง / COD"/>
    <s v=""/>
    <s v="-"/>
    <s v="11/07/2025 12:28"/>
  </r>
  <r>
    <x v="4"/>
    <x v="4"/>
    <n v="50"/>
    <n v="1"/>
    <s v="FPC99"/>
    <n v="100"/>
    <n v="0"/>
    <s v="ร้านที่4"/>
    <s v="ว***ลัคน์  ศ***พ็ญ"/>
    <s v="กรุงเทพฯ"/>
    <s v="-"/>
    <s v=""/>
    <s v="11/07/2025 12:28"/>
    <s v="-"/>
    <s v="J&amp;T COD"/>
    <s v="Tiktok"/>
    <s v="จ่ายทีหลัง / COD"/>
    <s v=""/>
    <s v="-"/>
    <s v="11/07/2025 12:28"/>
  </r>
  <r>
    <x v="2"/>
    <x v="2"/>
    <n v="50"/>
    <n v="1"/>
    <s v="FPC97"/>
    <n v="100"/>
    <n v="0"/>
    <s v="ร้านที่4"/>
    <s v="ฟ***ด๊ะ ห***แมะ"/>
    <s v="สงขลา"/>
    <s v="-"/>
    <s v=""/>
    <s v="11/07/2025 12:25"/>
    <s v="-"/>
    <s v="J&amp;T COD"/>
    <s v="Tiktok"/>
    <s v="จ่ายทีหลัง / COD"/>
    <s v=""/>
    <s v="-"/>
    <s v="11/07/2025 12:25"/>
  </r>
  <r>
    <x v="3"/>
    <x v="3"/>
    <n v="50"/>
    <n v="1"/>
    <s v="FPC97"/>
    <n v="100"/>
    <n v="0"/>
    <s v="ร้านที่4"/>
    <s v="ฟ***ด๊ะ ห***แมะ"/>
    <s v="สงขลา"/>
    <s v="-"/>
    <s v=""/>
    <s v="11/07/2025 12:25"/>
    <s v="-"/>
    <s v="J&amp;T COD"/>
    <s v="Tiktok"/>
    <s v="จ่ายทีหลัง / COD"/>
    <s v=""/>
    <s v="-"/>
    <s v="11/07/2025 12:25"/>
  </r>
  <r>
    <x v="4"/>
    <x v="4"/>
    <n v="50"/>
    <n v="1"/>
    <s v="FPC97"/>
    <n v="100"/>
    <n v="0"/>
    <s v="ร้านที่4"/>
    <s v="ฟ***ด๊ะ ห***แมะ"/>
    <s v="สงขลา"/>
    <s v="-"/>
    <s v=""/>
    <s v="11/07/2025 12:25"/>
    <s v="-"/>
    <s v="J&amp;T COD"/>
    <s v="Tiktok"/>
    <s v="จ่ายทีหลัง / COD"/>
    <s v=""/>
    <s v="-"/>
    <s v="11/07/2025 12:25"/>
  </r>
  <r>
    <x v="2"/>
    <x v="2"/>
    <n v="50"/>
    <n v="1"/>
    <s v="FPC96"/>
    <n v="100"/>
    <n v="0"/>
    <s v="ร้านที่4"/>
    <s v="น** เ** ศ***หม้อ"/>
    <s v="เชียงราย"/>
    <s v="-"/>
    <s v=""/>
    <s v="11/07/2025 12:25"/>
    <s v="-"/>
    <s v="J&amp;T COD"/>
    <s v="Tiktok"/>
    <s v="จ่ายทีหลัง / COD"/>
    <s v=""/>
    <s v="-"/>
    <s v="11/07/2025 12:25"/>
  </r>
  <r>
    <x v="3"/>
    <x v="3"/>
    <n v="50"/>
    <n v="1"/>
    <s v="FPC96"/>
    <n v="100"/>
    <n v="0"/>
    <s v="ร้านที่4"/>
    <s v="น** เ** ศ***หม้อ"/>
    <s v="เชียงราย"/>
    <s v="-"/>
    <s v=""/>
    <s v="11/07/2025 12:25"/>
    <s v="-"/>
    <s v="J&amp;T COD"/>
    <s v="Tiktok"/>
    <s v="จ่ายทีหลัง / COD"/>
    <s v=""/>
    <s v="-"/>
    <s v="11/07/2025 12:25"/>
  </r>
  <r>
    <x v="4"/>
    <x v="4"/>
    <n v="50"/>
    <n v="1"/>
    <s v="FPC96"/>
    <n v="100"/>
    <n v="0"/>
    <s v="ร้านที่4"/>
    <s v="น** เ** ศ***หม้อ"/>
    <s v="เชียงราย"/>
    <s v="-"/>
    <s v=""/>
    <s v="11/07/2025 12:25"/>
    <s v="-"/>
    <s v="J&amp;T COD"/>
    <s v="Tiktok"/>
    <s v="จ่ายทีหลัง / COD"/>
    <s v=""/>
    <s v="-"/>
    <s v="11/07/2025 12:25"/>
  </r>
  <r>
    <x v="8"/>
    <x v="9"/>
    <n v="45"/>
    <n v="4"/>
    <s v="FPC95"/>
    <n v="164"/>
    <n v="0"/>
    <s v="ร้านที่4"/>
    <s v="ศ***นีย์  ส***จ"/>
    <s v="สุราษฎร์ธานี"/>
    <s v="-"/>
    <s v=""/>
    <s v="11/07/2025 12:26"/>
    <s v="-"/>
    <s v="J&amp;T Express"/>
    <s v="Tiktok"/>
    <s v="tiktok"/>
    <s v=""/>
    <s v="761670622090"/>
    <s v="11/07/2025 12:25"/>
  </r>
  <r>
    <x v="2"/>
    <x v="2"/>
    <n v="50"/>
    <n v="1"/>
    <s v="FPC94"/>
    <n v="135"/>
    <n v="35"/>
    <s v="ร้านที่4"/>
    <s v="ว***ช  พ***กษ์สิริพงศ์"/>
    <s v="กรุงเทพฯ"/>
    <s v="-"/>
    <s v=""/>
    <s v="11/07/2025 12:19"/>
    <s v="-"/>
    <s v="J&amp;T COD"/>
    <s v="Tiktok"/>
    <s v="จ่ายทีหลัง / COD"/>
    <s v=""/>
    <s v="-"/>
    <s v="11/07/2025 12:19"/>
  </r>
  <r>
    <x v="3"/>
    <x v="3"/>
    <n v="50"/>
    <n v="1"/>
    <s v="FPC94"/>
    <n v="135"/>
    <n v="35"/>
    <s v="ร้านที่4"/>
    <s v="ว***ช  พ***กษ์สิริพงศ์"/>
    <s v="กรุงเทพฯ"/>
    <s v="-"/>
    <s v=""/>
    <s v="11/07/2025 12:19"/>
    <s v="-"/>
    <s v="J&amp;T COD"/>
    <s v="Tiktok"/>
    <s v="จ่ายทีหลัง / COD"/>
    <s v=""/>
    <s v="-"/>
    <s v="11/07/2025 12:19"/>
  </r>
  <r>
    <x v="4"/>
    <x v="4"/>
    <n v="50"/>
    <n v="1"/>
    <s v="FPC94"/>
    <n v="135"/>
    <n v="35"/>
    <s v="ร้านที่4"/>
    <s v="ว***ช  พ***กษ์สิริพงศ์"/>
    <s v="กรุงเทพฯ"/>
    <s v="-"/>
    <s v=""/>
    <s v="11/07/2025 12:19"/>
    <s v="-"/>
    <s v="J&amp;T COD"/>
    <s v="Tiktok"/>
    <s v="จ่ายทีหลัง / COD"/>
    <s v=""/>
    <s v="-"/>
    <s v="11/07/2025 12:19"/>
  </r>
  <r>
    <x v="2"/>
    <x v="2"/>
    <n v="50"/>
    <n v="2"/>
    <s v="FPC93"/>
    <n v="200"/>
    <n v="0"/>
    <s v="ร้านที่4"/>
    <s v="ร***นทร์ น***ดช"/>
    <s v="เชียงใหม่"/>
    <s v="-"/>
    <s v=""/>
    <s v="11/07/2025 12:17"/>
    <s v="-"/>
    <s v="J&amp;T COD"/>
    <s v="Tiktok"/>
    <s v="จ่ายทีหลัง / COD"/>
    <s v=""/>
    <s v="-"/>
    <s v="11/07/2025 12:17"/>
  </r>
  <r>
    <x v="3"/>
    <x v="3"/>
    <n v="50"/>
    <n v="2"/>
    <s v="FPC93"/>
    <n v="200"/>
    <n v="0"/>
    <s v="ร้านที่4"/>
    <s v="ร***นทร์ น***ดช"/>
    <s v="เชียงใหม่"/>
    <s v="-"/>
    <s v=""/>
    <s v="11/07/2025 12:17"/>
    <s v="-"/>
    <s v="J&amp;T COD"/>
    <s v="Tiktok"/>
    <s v="จ่ายทีหลัง / COD"/>
    <s v=""/>
    <s v="-"/>
    <s v="11/07/2025 12:17"/>
  </r>
  <r>
    <x v="4"/>
    <x v="4"/>
    <n v="50"/>
    <n v="2"/>
    <s v="FPC93"/>
    <n v="200"/>
    <n v="0"/>
    <s v="ร้านที่4"/>
    <s v="ร***นทร์ น***ดช"/>
    <s v="เชียงใหม่"/>
    <s v="-"/>
    <s v=""/>
    <s v="11/07/2025 12:17"/>
    <s v="-"/>
    <s v="J&amp;T COD"/>
    <s v="Tiktok"/>
    <s v="จ่ายทีหลัง / COD"/>
    <s v=""/>
    <s v="-"/>
    <s v="11/07/2025 12:17"/>
  </r>
  <r>
    <x v="2"/>
    <x v="2"/>
    <n v="50"/>
    <n v="1"/>
    <s v="FPC92"/>
    <n v="95"/>
    <n v="0"/>
    <s v="ร้านที่4"/>
    <s v="ช***า ส***สิทธิ์"/>
    <s v="สงขลา"/>
    <s v="-"/>
    <s v=""/>
    <s v="11/07/2025 12:10"/>
    <s v="-"/>
    <s v="J&amp;T COD"/>
    <s v="Tiktok"/>
    <s v="จ่ายทีหลัง / COD"/>
    <s v=""/>
    <s v="-"/>
    <s v="11/07/2025 12:10"/>
  </r>
  <r>
    <x v="3"/>
    <x v="3"/>
    <n v="50"/>
    <n v="1"/>
    <s v="FPC92"/>
    <n v="95"/>
    <n v="0"/>
    <s v="ร้านที่4"/>
    <s v="ช***า ส***สิทธิ์"/>
    <s v="สงขลา"/>
    <s v="-"/>
    <s v=""/>
    <s v="11/07/2025 12:10"/>
    <s v="-"/>
    <s v="J&amp;T COD"/>
    <s v="Tiktok"/>
    <s v="จ่ายทีหลัง / COD"/>
    <s v=""/>
    <s v="-"/>
    <s v="11/07/2025 12:10"/>
  </r>
  <r>
    <x v="4"/>
    <x v="4"/>
    <n v="50"/>
    <n v="1"/>
    <s v="FPC92"/>
    <n v="95"/>
    <n v="0"/>
    <s v="ร้านที่4"/>
    <s v="ช***า ส***สิทธิ์"/>
    <s v="สงขลา"/>
    <s v="-"/>
    <s v=""/>
    <s v="11/07/2025 12:10"/>
    <s v="-"/>
    <s v="J&amp;T COD"/>
    <s v="Tiktok"/>
    <s v="จ่ายทีหลัง / COD"/>
    <s v=""/>
    <s v="-"/>
    <s v="11/07/2025 12:10"/>
  </r>
  <r>
    <x v="2"/>
    <x v="2"/>
    <n v="50"/>
    <n v="2"/>
    <s v="FPC91"/>
    <n v="200"/>
    <n v="0"/>
    <s v="ร้านที่4"/>
    <s v="น** ธ***ติ ไ***รี"/>
    <s v="เลย"/>
    <s v="-"/>
    <s v=""/>
    <s v="11/07/2025 12:10"/>
    <s v="-"/>
    <s v="J&amp;T COD"/>
    <s v="Tiktok"/>
    <s v="จ่ายทีหลัง / COD"/>
    <s v=""/>
    <s v="-"/>
    <s v="11/07/2025 12:10"/>
  </r>
  <r>
    <x v="3"/>
    <x v="3"/>
    <n v="50"/>
    <n v="2"/>
    <s v="FPC91"/>
    <n v="200"/>
    <n v="0"/>
    <s v="ร้านที่4"/>
    <s v="น** ธ***ติ ไ***รี"/>
    <s v="เลย"/>
    <s v="-"/>
    <s v=""/>
    <s v="11/07/2025 12:10"/>
    <s v="-"/>
    <s v="J&amp;T COD"/>
    <s v="Tiktok"/>
    <s v="จ่ายทีหลัง / COD"/>
    <s v=""/>
    <s v="-"/>
    <s v="11/07/2025 12:10"/>
  </r>
  <r>
    <x v="4"/>
    <x v="4"/>
    <n v="50"/>
    <n v="2"/>
    <s v="FPC91"/>
    <n v="200"/>
    <n v="0"/>
    <s v="ร้านที่4"/>
    <s v="น** ธ***ติ ไ***รี"/>
    <s v="เลย"/>
    <s v="-"/>
    <s v=""/>
    <s v="11/07/2025 12:10"/>
    <s v="-"/>
    <s v="J&amp;T COD"/>
    <s v="Tiktok"/>
    <s v="จ่ายทีหลัง / COD"/>
    <s v=""/>
    <s v="-"/>
    <s v="11/07/2025 12:10"/>
  </r>
  <r>
    <x v="2"/>
    <x v="2"/>
    <n v="50"/>
    <n v="1"/>
    <s v="FPC90"/>
    <n v="95"/>
    <n v="0"/>
    <s v="ร้านที่4"/>
    <s v="พ***์นรี  อ***ละมัย"/>
    <s v="เทศบาลนครเชียงใหม่"/>
    <s v="-"/>
    <s v=""/>
    <s v="11/07/2025 12:10"/>
    <s v="-"/>
    <s v="J&amp;T Express"/>
    <s v="Tiktok"/>
    <s v="tiktok"/>
    <s v=""/>
    <s v="-"/>
    <s v="11/07/2025 12:10"/>
  </r>
  <r>
    <x v="3"/>
    <x v="3"/>
    <n v="50"/>
    <n v="1"/>
    <s v="FPC90"/>
    <n v="95"/>
    <n v="0"/>
    <s v="ร้านที่4"/>
    <s v="พ***์นรี  อ***ละมัย"/>
    <s v="เทศบาลนครเชียงใหม่"/>
    <s v="-"/>
    <s v=""/>
    <s v="11/07/2025 12:10"/>
    <s v="-"/>
    <s v="J&amp;T Express"/>
    <s v="Tiktok"/>
    <s v="tiktok"/>
    <s v=""/>
    <s v="-"/>
    <s v="11/07/2025 12:10"/>
  </r>
  <r>
    <x v="4"/>
    <x v="4"/>
    <n v="50"/>
    <n v="1"/>
    <s v="FPC90"/>
    <n v="95"/>
    <n v="0"/>
    <s v="ร้านที่4"/>
    <s v="พ***์นรี  อ***ละมัย"/>
    <s v="เทศบาลนครเชียงใหม่"/>
    <s v="-"/>
    <s v=""/>
    <s v="11/07/2025 12:10"/>
    <s v="-"/>
    <s v="J&amp;T Express"/>
    <s v="Tiktok"/>
    <s v="tiktok"/>
    <s v=""/>
    <s v="-"/>
    <s v="11/07/2025 12:10"/>
  </r>
  <r>
    <x v="2"/>
    <x v="2"/>
    <n v="50"/>
    <n v="1"/>
    <s v="FPC88"/>
    <n v="109"/>
    <n v="9"/>
    <s v="ร้านที่4"/>
    <s v="ห***พยาบาล"/>
    <s v="ระยอง"/>
    <s v="-"/>
    <s v=""/>
    <s v="11/07/2025 12:06"/>
    <s v="-"/>
    <s v="J&amp;T COD"/>
    <s v="Tiktok"/>
    <s v="จ่ายทีหลัง / COD"/>
    <s v=""/>
    <s v="-"/>
    <s v="11/07/2025 12:06"/>
  </r>
  <r>
    <x v="3"/>
    <x v="3"/>
    <n v="50"/>
    <n v="1"/>
    <s v="FPC88"/>
    <n v="109"/>
    <n v="9"/>
    <s v="ร้านที่4"/>
    <s v="ห***พยาบาล"/>
    <s v="ระยอง"/>
    <s v="-"/>
    <s v=""/>
    <s v="11/07/2025 12:06"/>
    <s v="-"/>
    <s v="J&amp;T COD"/>
    <s v="Tiktok"/>
    <s v="จ่ายทีหลัง / COD"/>
    <s v=""/>
    <s v="-"/>
    <s v="11/07/2025 12:06"/>
  </r>
  <r>
    <x v="4"/>
    <x v="4"/>
    <n v="50"/>
    <n v="1"/>
    <s v="FPC88"/>
    <n v="109"/>
    <n v="9"/>
    <s v="ร้านที่4"/>
    <s v="ห***พยาบาล"/>
    <s v="ระยอง"/>
    <s v="-"/>
    <s v=""/>
    <s v="11/07/2025 12:06"/>
    <s v="-"/>
    <s v="J&amp;T COD"/>
    <s v="Tiktok"/>
    <s v="จ่ายทีหลัง / COD"/>
    <s v=""/>
    <s v="-"/>
    <s v="11/07/2025 12:06"/>
  </r>
  <r>
    <x v="2"/>
    <x v="2"/>
    <n v="50"/>
    <n v="1"/>
    <s v="FPC87"/>
    <n v="95"/>
    <n v="0"/>
    <s v="ร้านที่4"/>
    <s v=""/>
    <s v=""/>
    <s v="-"/>
    <s v=""/>
    <s v="11/07/2025 12:05"/>
    <s v="-"/>
    <s v="J&amp;T Express"/>
    <s v="Tiktok"/>
    <s v="tiktok"/>
    <s v=""/>
    <s v="-"/>
    <s v="11/07/2025 12:04"/>
  </r>
  <r>
    <x v="3"/>
    <x v="3"/>
    <n v="50"/>
    <n v="1"/>
    <s v="FPC87"/>
    <n v="95"/>
    <n v="0"/>
    <s v="ร้านที่4"/>
    <s v=""/>
    <s v=""/>
    <s v="-"/>
    <s v=""/>
    <s v="11/07/2025 12:05"/>
    <s v="-"/>
    <s v="J&amp;T Express"/>
    <s v="Tiktok"/>
    <s v="tiktok"/>
    <s v=""/>
    <s v="-"/>
    <s v="11/07/2025 12:04"/>
  </r>
  <r>
    <x v="4"/>
    <x v="4"/>
    <n v="50"/>
    <n v="1"/>
    <s v="FPC87"/>
    <n v="95"/>
    <n v="0"/>
    <s v="ร้านที่4"/>
    <s v=""/>
    <s v=""/>
    <s v="-"/>
    <s v=""/>
    <s v="11/07/2025 12:05"/>
    <s v="-"/>
    <s v="J&amp;T Express"/>
    <s v="Tiktok"/>
    <s v="tiktok"/>
    <s v=""/>
    <s v="-"/>
    <s v="11/07/2025 12:04"/>
  </r>
  <r>
    <x v="4"/>
    <x v="4"/>
    <n v="60"/>
    <n v="3"/>
    <s v="FPC86"/>
    <n v="100"/>
    <n v="0"/>
    <s v="ร้านที่4"/>
    <s v="พ***ภา  ป***อบสุข"/>
    <s v="ระยอง"/>
    <s v="-"/>
    <s v=""/>
    <s v="11/07/2025 12:04"/>
    <s v="-"/>
    <s v="J&amp;T COD"/>
    <s v="Tiktok"/>
    <s v="จ่ายทีหลัง / COD"/>
    <s v=""/>
    <s v="761673337062"/>
    <s v="11/07/2025 12:04"/>
  </r>
  <r>
    <x v="2"/>
    <x v="2"/>
    <n v="50"/>
    <n v="1"/>
    <s v="FPC85"/>
    <n v="95"/>
    <n v="0"/>
    <s v="ร้านที่4"/>
    <s v=""/>
    <s v=""/>
    <s v="-"/>
    <s v=""/>
    <s v="11/07/2025 12:00"/>
    <s v="-"/>
    <s v="J&amp;T Express"/>
    <s v="Tiktok"/>
    <s v="tiktok"/>
    <s v=""/>
    <s v="-"/>
    <s v="11/07/2025 12:00"/>
  </r>
  <r>
    <x v="3"/>
    <x v="3"/>
    <n v="50"/>
    <n v="1"/>
    <s v="FPC85"/>
    <n v="95"/>
    <n v="0"/>
    <s v="ร้านที่4"/>
    <s v=""/>
    <s v=""/>
    <s v="-"/>
    <s v=""/>
    <s v="11/07/2025 12:00"/>
    <s v="-"/>
    <s v="J&amp;T Express"/>
    <s v="Tiktok"/>
    <s v="tiktok"/>
    <s v=""/>
    <s v="-"/>
    <s v="11/07/2025 12:00"/>
  </r>
  <r>
    <x v="4"/>
    <x v="4"/>
    <n v="50"/>
    <n v="1"/>
    <s v="FPC85"/>
    <n v="95"/>
    <n v="0"/>
    <s v="ร้านที่4"/>
    <s v=""/>
    <s v=""/>
    <s v="-"/>
    <s v=""/>
    <s v="11/07/2025 12:00"/>
    <s v="-"/>
    <s v="J&amp;T Express"/>
    <s v="Tiktok"/>
    <s v="tiktok"/>
    <s v=""/>
    <s v="-"/>
    <s v="11/07/2025 12:00"/>
  </r>
  <r>
    <x v="1"/>
    <x v="1"/>
    <n v="66.666666666666671"/>
    <n v="9"/>
    <s v="FPC84"/>
    <n v="1307"/>
    <n v="0"/>
    <s v="ร้านที่1"/>
    <s v="ส******์"/>
    <s v="******อ.วารินชำราบ จ.อุบลราชธานี 34190 ตำบลเมืองศรีไค อำเภอวารินชำราบ จังหวัดอุบลราชธานี 34190"/>
    <s v="34190"/>
    <s v="99"/>
    <s v="11/07/2025 12:28"/>
    <s v="-"/>
    <s v="SPX Express"/>
    <s v="Shopee"/>
    <s v="shopee"/>
    <s v=""/>
    <s v="TH255281945780X"/>
    <s v="11/07/2025 11:58"/>
  </r>
  <r>
    <x v="1"/>
    <x v="1"/>
    <n v="66.666666666666671"/>
    <n v="12"/>
    <s v="FPC84"/>
    <n v="1307"/>
    <n v="0"/>
    <s v="ร้านที่1"/>
    <s v="ส******์"/>
    <s v="******อ.วารินชำราบ จ.อุบลราชธานี 34190 ตำบลเมืองศรีไค อำเภอวารินชำราบ จังหวัดอุบลราชธานี 34190"/>
    <s v="34190"/>
    <s v="99"/>
    <s v="11/07/2025 12:28"/>
    <s v="-"/>
    <s v="SPX Express"/>
    <s v="Shopee"/>
    <s v="shopee"/>
    <s v=""/>
    <s v="TH255281945780X"/>
    <s v="11/07/2025 11:58"/>
  </r>
  <r>
    <x v="1"/>
    <x v="1"/>
    <n v="66.666666666666671"/>
    <n v="12"/>
    <s v="FPC84"/>
    <n v="1307"/>
    <n v="0"/>
    <s v="ร้านที่1"/>
    <s v="ส******์"/>
    <s v="******อ.วารินชำราบ จ.อุบลราชธานี 34190 ตำบลเมืองศรีไค อำเภอวารินชำราบ จังหวัดอุบลราชธานี 34190"/>
    <s v="34190"/>
    <s v="99"/>
    <s v="11/07/2025 12:28"/>
    <s v="-"/>
    <s v="SPX Express"/>
    <s v="Shopee"/>
    <s v="shopee"/>
    <s v=""/>
    <s v="TH255281945780X"/>
    <s v="11/07/2025 11:58"/>
  </r>
  <r>
    <x v="4"/>
    <x v="4"/>
    <n v="60"/>
    <n v="6"/>
    <s v="FPC83"/>
    <n v="200"/>
    <n v="0"/>
    <s v="ร้านที่4"/>
    <s v="เ***รพรรณ พ***รรณา"/>
    <s v="ร้อยเอ็ด"/>
    <s v="-"/>
    <s v=""/>
    <s v="11/07/2025 11:57"/>
    <s v="-"/>
    <s v="J&amp;T Express"/>
    <s v="Tiktok"/>
    <s v="tiktok"/>
    <s v=""/>
    <s v="761648935073"/>
    <s v="11/07/2025 11:56"/>
  </r>
  <r>
    <x v="2"/>
    <x v="2"/>
    <n v="50"/>
    <n v="1"/>
    <s v="FPC81"/>
    <n v="133"/>
    <n v="38"/>
    <s v="ร้านที่4"/>
    <s v=""/>
    <s v=""/>
    <s v="-"/>
    <s v=""/>
    <s v="11/07/2025 11:52"/>
    <s v="-"/>
    <s v="J&amp;T Express"/>
    <s v="Tiktok"/>
    <s v="tiktok"/>
    <s v=""/>
    <s v="-"/>
    <s v="11/07/2025 11:52"/>
  </r>
  <r>
    <x v="3"/>
    <x v="3"/>
    <n v="50"/>
    <n v="1"/>
    <s v="FPC81"/>
    <n v="133"/>
    <n v="38"/>
    <s v="ร้านที่4"/>
    <s v=""/>
    <s v=""/>
    <s v="-"/>
    <s v=""/>
    <s v="11/07/2025 11:52"/>
    <s v="-"/>
    <s v="J&amp;T Express"/>
    <s v="Tiktok"/>
    <s v="tiktok"/>
    <s v=""/>
    <s v="-"/>
    <s v="11/07/2025 11:52"/>
  </r>
  <r>
    <x v="4"/>
    <x v="4"/>
    <n v="50"/>
    <n v="1"/>
    <s v="FPC81"/>
    <n v="133"/>
    <n v="38"/>
    <s v="ร้านที่4"/>
    <s v=""/>
    <s v=""/>
    <s v="-"/>
    <s v=""/>
    <s v="11/07/2025 11:52"/>
    <s v="-"/>
    <s v="J&amp;T Express"/>
    <s v="Tiktok"/>
    <s v="tiktok"/>
    <s v=""/>
    <s v="-"/>
    <s v="11/07/2025 11:52"/>
  </r>
  <r>
    <x v="2"/>
    <x v="2"/>
    <n v="50"/>
    <n v="1"/>
    <s v="FPC80"/>
    <n v="100"/>
    <n v="0"/>
    <s v="ร้านที่2"/>
    <s v=""/>
    <s v=""/>
    <s v="-"/>
    <s v=""/>
    <s v="11/07/2025 11:46"/>
    <s v="-"/>
    <s v="J&amp;T Express"/>
    <s v="Tiktok"/>
    <s v="tiktok"/>
    <s v=""/>
    <s v="-"/>
    <s v="11/07/2025 11:45"/>
  </r>
  <r>
    <x v="3"/>
    <x v="3"/>
    <n v="50"/>
    <n v="1"/>
    <s v="FPC80"/>
    <n v="100"/>
    <n v="0"/>
    <s v="ร้านที่2"/>
    <s v=""/>
    <s v=""/>
    <s v="-"/>
    <s v=""/>
    <s v="11/07/2025 11:46"/>
    <s v="-"/>
    <s v="J&amp;T Express"/>
    <s v="Tiktok"/>
    <s v="tiktok"/>
    <s v=""/>
    <s v="-"/>
    <s v="11/07/2025 11:45"/>
  </r>
  <r>
    <x v="4"/>
    <x v="4"/>
    <n v="50"/>
    <n v="1"/>
    <s v="FPC80"/>
    <n v="100"/>
    <n v="0"/>
    <s v="ร้านที่2"/>
    <s v=""/>
    <s v=""/>
    <s v="-"/>
    <s v=""/>
    <s v="11/07/2025 11:46"/>
    <s v="-"/>
    <s v="J&amp;T Express"/>
    <s v="Tiktok"/>
    <s v="tiktok"/>
    <s v=""/>
    <s v="-"/>
    <s v="11/07/2025 11:45"/>
  </r>
  <r>
    <x v="2"/>
    <x v="2"/>
    <n v="50"/>
    <n v="1"/>
    <s v="FPC79"/>
    <n v="100"/>
    <n v="0"/>
    <s v="ร้านที่4"/>
    <s v="ก*** ง***นเทียะ"/>
    <s v="ปทุมธานี"/>
    <s v="-"/>
    <s v=""/>
    <s v="11/07/2025 11:38"/>
    <s v="-"/>
    <s v="Flash Express Thailand COD"/>
    <s v="Tiktok"/>
    <s v="จ่ายทีหลัง / COD"/>
    <s v=""/>
    <s v="THT04021ZAAX49Z"/>
    <s v="11/07/2025 11:39"/>
  </r>
  <r>
    <x v="3"/>
    <x v="3"/>
    <n v="50"/>
    <n v="1"/>
    <s v="FPC79"/>
    <n v="100"/>
    <n v="0"/>
    <s v="ร้านที่4"/>
    <s v="ก*** ง***นเทียะ"/>
    <s v="ปทุมธานี"/>
    <s v="-"/>
    <s v=""/>
    <s v="11/07/2025 11:38"/>
    <s v="-"/>
    <s v="Flash Express Thailand COD"/>
    <s v="Tiktok"/>
    <s v="จ่ายทีหลัง / COD"/>
    <s v=""/>
    <s v="THT04021ZAAX49Z"/>
    <s v="11/07/2025 11:39"/>
  </r>
  <r>
    <x v="4"/>
    <x v="4"/>
    <n v="50"/>
    <n v="1"/>
    <s v="FPC79"/>
    <n v="100"/>
    <n v="0"/>
    <s v="ร้านที่4"/>
    <s v="ก*** ง***นเทียะ"/>
    <s v="ปทุมธานี"/>
    <s v="-"/>
    <s v=""/>
    <s v="11/07/2025 11:38"/>
    <s v="-"/>
    <s v="Flash Express Thailand COD"/>
    <s v="Tiktok"/>
    <s v="จ่ายทีหลัง / COD"/>
    <s v=""/>
    <s v="THT04021ZAAX49Z"/>
    <s v="11/07/2025 11:39"/>
  </r>
  <r>
    <x v="0"/>
    <x v="5"/>
    <n v="67.5"/>
    <n v="5"/>
    <s v="FPC78"/>
    <n v="403.5"/>
    <n v="66"/>
    <s v="ร้านที่1"/>
    <s v="สมบูรณ์ ศิริพยัคฆ์"/>
    <s v="15/3หมู่1  ตำบลทัพทัน อำเภอทัพทัน_x000a__x000a_ทัพทัน/ Thap Thanอุทัยธานี/ Uthai Thani_x000a_61120"/>
    <s v="61120"/>
    <s v="660848860279"/>
    <s v="11/07/2025 11:38"/>
    <s v="-"/>
    <s v="Kerry_dropoff"/>
    <s v="Lazada"/>
    <s v="lazada"/>
    <s v=""/>
    <s v="TH57027G3UCT7A"/>
    <s v="11/07/2025 11:38"/>
  </r>
  <r>
    <x v="2"/>
    <x v="2"/>
    <n v="50"/>
    <n v="1"/>
    <s v="FPC76"/>
    <n v="95"/>
    <n v="0"/>
    <s v="ร้านที่4"/>
    <s v="บ***ัน ส***วงค์"/>
    <s v="เลย"/>
    <s v="-"/>
    <s v=""/>
    <s v="11/07/2025 11:30"/>
    <s v="-"/>
    <s v="J&amp;T COD"/>
    <s v="Tiktok"/>
    <s v="จ่ายทีหลัง / COD"/>
    <s v=""/>
    <s v="-"/>
    <s v="11/07/2025 11:30"/>
  </r>
  <r>
    <x v="3"/>
    <x v="3"/>
    <n v="50"/>
    <n v="1"/>
    <s v="FPC76"/>
    <n v="95"/>
    <n v="0"/>
    <s v="ร้านที่4"/>
    <s v="บ***ัน ส***วงค์"/>
    <s v="เลย"/>
    <s v="-"/>
    <s v=""/>
    <s v="11/07/2025 11:30"/>
    <s v="-"/>
    <s v="J&amp;T COD"/>
    <s v="Tiktok"/>
    <s v="จ่ายทีหลัง / COD"/>
    <s v=""/>
    <s v="-"/>
    <s v="11/07/2025 11:30"/>
  </r>
  <r>
    <x v="4"/>
    <x v="4"/>
    <n v="50"/>
    <n v="1"/>
    <s v="FPC76"/>
    <n v="95"/>
    <n v="0"/>
    <s v="ร้านที่4"/>
    <s v="บ***ัน ส***วงค์"/>
    <s v="เลย"/>
    <s v="-"/>
    <s v=""/>
    <s v="11/07/2025 11:30"/>
    <s v="-"/>
    <s v="J&amp;T COD"/>
    <s v="Tiktok"/>
    <s v="จ่ายทีหลัง / COD"/>
    <s v=""/>
    <s v="-"/>
    <s v="11/07/2025 11:30"/>
  </r>
  <r>
    <x v="2"/>
    <x v="2"/>
    <n v="50"/>
    <n v="1"/>
    <s v="FPC75"/>
    <n v="106"/>
    <n v="6"/>
    <s v="ร้านที่4"/>
    <s v="ส***สสรา ก***าชาติ"/>
    <s v="ปทุมธานี"/>
    <s v="-"/>
    <s v=""/>
    <s v="11/07/2025 11:29"/>
    <s v="-"/>
    <s v="Flash Express Thailand COD"/>
    <s v="Tiktok"/>
    <s v="จ่ายทีหลัง / COD"/>
    <s v=""/>
    <s v="THT04011Z9SRM0Z"/>
    <s v="11/07/2025 11:29"/>
  </r>
  <r>
    <x v="3"/>
    <x v="3"/>
    <n v="50"/>
    <n v="1"/>
    <s v="FPC75"/>
    <n v="106"/>
    <n v="6"/>
    <s v="ร้านที่4"/>
    <s v="ส***สสรา ก***าชาติ"/>
    <s v="ปทุมธานี"/>
    <s v="-"/>
    <s v=""/>
    <s v="11/07/2025 11:29"/>
    <s v="-"/>
    <s v="Flash Express Thailand COD"/>
    <s v="Tiktok"/>
    <s v="จ่ายทีหลัง / COD"/>
    <s v=""/>
    <s v="THT04011Z9SRM0Z"/>
    <s v="11/07/2025 11:29"/>
  </r>
  <r>
    <x v="4"/>
    <x v="4"/>
    <n v="50"/>
    <n v="1"/>
    <s v="FPC75"/>
    <n v="106"/>
    <n v="6"/>
    <s v="ร้านที่4"/>
    <s v="ส***สสรา ก***าชาติ"/>
    <s v="ปทุมธานี"/>
    <s v="-"/>
    <s v=""/>
    <s v="11/07/2025 11:29"/>
    <s v="-"/>
    <s v="Flash Express Thailand COD"/>
    <s v="Tiktok"/>
    <s v="จ่ายทีหลัง / COD"/>
    <s v=""/>
    <s v="THT04011Z9SRM0Z"/>
    <s v="11/07/2025 11:29"/>
  </r>
  <r>
    <x v="4"/>
    <x v="4"/>
    <n v="60"/>
    <n v="3"/>
    <s v="FPC74"/>
    <n v="100"/>
    <n v="0"/>
    <s v="ร้านที่4"/>
    <s v="จ***ต อ***ร์เอี่ยม"/>
    <s v="เทศบาลนครลำปาง"/>
    <s v="-"/>
    <s v=""/>
    <s v="11/07/2025 11:28"/>
    <s v="-"/>
    <s v="J&amp;T COD"/>
    <s v="Tiktok"/>
    <s v="จ่ายทีหลัง / COD"/>
    <s v=""/>
    <s v="761661638065"/>
    <s v="11/07/2025 11:28"/>
  </r>
  <r>
    <x v="2"/>
    <x v="2"/>
    <n v="50"/>
    <n v="1"/>
    <s v="FPC71"/>
    <n v="95"/>
    <n v="0"/>
    <s v="ร้านที่4"/>
    <s v="เ***ลักษณ์ พ***าวันนา"/>
    <s v="ชลบุรี"/>
    <s v="-"/>
    <s v=""/>
    <s v="11/07/2025 11:26"/>
    <s v="-"/>
    <s v="Flash Express Thailand COD"/>
    <s v="Tiktok"/>
    <s v="จ่ายทีหลัง / COD"/>
    <s v=""/>
    <s v="THT20071ZAB9N7Z"/>
    <s v="11/07/2025 11:26"/>
  </r>
  <r>
    <x v="3"/>
    <x v="3"/>
    <n v="50"/>
    <n v="1"/>
    <s v="FPC71"/>
    <n v="95"/>
    <n v="0"/>
    <s v="ร้านที่4"/>
    <s v="เ***ลักษณ์ พ***าวันนา"/>
    <s v="ชลบุรี"/>
    <s v="-"/>
    <s v=""/>
    <s v="11/07/2025 11:26"/>
    <s v="-"/>
    <s v="Flash Express Thailand COD"/>
    <s v="Tiktok"/>
    <s v="จ่ายทีหลัง / COD"/>
    <s v=""/>
    <s v="THT20071ZAB9N7Z"/>
    <s v="11/07/2025 11:26"/>
  </r>
  <r>
    <x v="4"/>
    <x v="4"/>
    <n v="50"/>
    <n v="1"/>
    <s v="FPC71"/>
    <n v="95"/>
    <n v="0"/>
    <s v="ร้านที่4"/>
    <s v="เ***ลักษณ์ พ***าวันนา"/>
    <s v="ชลบุรี"/>
    <s v="-"/>
    <s v=""/>
    <s v="11/07/2025 11:26"/>
    <s v="-"/>
    <s v="Flash Express Thailand COD"/>
    <s v="Tiktok"/>
    <s v="จ่ายทีหลัง / COD"/>
    <s v=""/>
    <s v="THT20071ZAB9N7Z"/>
    <s v="11/07/2025 11:26"/>
  </r>
  <r>
    <x v="4"/>
    <x v="4"/>
    <n v="60"/>
    <n v="3"/>
    <s v="FPC69"/>
    <n v="100"/>
    <n v="0"/>
    <s v="ร้านที่4"/>
    <s v="บ***ำคำพิมาน"/>
    <s v="สระบุรี"/>
    <s v="-"/>
    <s v=""/>
    <s v="11/07/2025 11:21"/>
    <s v="-"/>
    <s v="J&amp;T COD"/>
    <s v="Tiktok"/>
    <s v="จ่ายทีหลัง / COD"/>
    <s v=""/>
    <s v="761622038052"/>
    <s v="11/07/2025 11:21"/>
  </r>
  <r>
    <x v="2"/>
    <x v="2"/>
    <n v="50"/>
    <n v="1"/>
    <s v="FPC68"/>
    <n v="100"/>
    <n v="0"/>
    <s v="ร้านที่4"/>
    <s v="ป***"/>
    <s v="ปราจีนบุรี"/>
    <s v="-"/>
    <s v=""/>
    <s v="11/07/2025 11:19"/>
    <s v="-"/>
    <s v="J&amp;T COD"/>
    <s v="Tiktok"/>
    <s v="จ่ายทีหลัง / COD"/>
    <s v=""/>
    <s v="-"/>
    <s v="11/07/2025 11:19"/>
  </r>
  <r>
    <x v="3"/>
    <x v="3"/>
    <n v="50"/>
    <n v="1"/>
    <s v="FPC68"/>
    <n v="100"/>
    <n v="0"/>
    <s v="ร้านที่4"/>
    <s v="ป***"/>
    <s v="ปราจีนบุรี"/>
    <s v="-"/>
    <s v=""/>
    <s v="11/07/2025 11:19"/>
    <s v="-"/>
    <s v="J&amp;T COD"/>
    <s v="Tiktok"/>
    <s v="จ่ายทีหลัง / COD"/>
    <s v=""/>
    <s v="-"/>
    <s v="11/07/2025 11:19"/>
  </r>
  <r>
    <x v="4"/>
    <x v="4"/>
    <n v="50"/>
    <n v="1"/>
    <s v="FPC68"/>
    <n v="100"/>
    <n v="0"/>
    <s v="ร้านที่4"/>
    <s v="ป***"/>
    <s v="ปราจีนบุรี"/>
    <s v="-"/>
    <s v=""/>
    <s v="11/07/2025 11:19"/>
    <s v="-"/>
    <s v="J&amp;T COD"/>
    <s v="Tiktok"/>
    <s v="จ่ายทีหลัง / COD"/>
    <s v=""/>
    <s v="-"/>
    <s v="11/07/2025 11:19"/>
  </r>
  <r>
    <x v="2"/>
    <x v="2"/>
    <n v="50"/>
    <n v="1"/>
    <s v="FPC67"/>
    <n v="100"/>
    <n v="0"/>
    <s v="ร้านที่4"/>
    <s v="น***าวมะยุรี พ***มความคิด"/>
    <s v="กรุงเทพฯ"/>
    <s v="-"/>
    <s v=""/>
    <s v="11/07/2025 11:18"/>
    <s v="-"/>
    <s v="J&amp;T COD"/>
    <s v="Tiktok"/>
    <s v="จ่ายทีหลัง / COD"/>
    <s v=""/>
    <s v="-"/>
    <s v="11/07/2025 11:18"/>
  </r>
  <r>
    <x v="3"/>
    <x v="3"/>
    <n v="50"/>
    <n v="1"/>
    <s v="FPC67"/>
    <n v="100"/>
    <n v="0"/>
    <s v="ร้านที่4"/>
    <s v="น***าวมะยุรี พ***มความคิด"/>
    <s v="กรุงเทพฯ"/>
    <s v="-"/>
    <s v=""/>
    <s v="11/07/2025 11:18"/>
    <s v="-"/>
    <s v="J&amp;T COD"/>
    <s v="Tiktok"/>
    <s v="จ่ายทีหลัง / COD"/>
    <s v=""/>
    <s v="-"/>
    <s v="11/07/2025 11:18"/>
  </r>
  <r>
    <x v="4"/>
    <x v="4"/>
    <n v="50"/>
    <n v="1"/>
    <s v="FPC67"/>
    <n v="100"/>
    <n v="0"/>
    <s v="ร้านที่4"/>
    <s v="น***าวมะยุรี พ***มความคิด"/>
    <s v="กรุงเทพฯ"/>
    <s v="-"/>
    <s v=""/>
    <s v="11/07/2025 11:18"/>
    <s v="-"/>
    <s v="J&amp;T COD"/>
    <s v="Tiktok"/>
    <s v="จ่ายทีหลัง / COD"/>
    <s v=""/>
    <s v="-"/>
    <s v="11/07/2025 11:18"/>
  </r>
  <r>
    <x v="2"/>
    <x v="2"/>
    <n v="33.333333333333336"/>
    <n v="3"/>
    <s v="FPC66"/>
    <n v="100"/>
    <n v="0"/>
    <s v="ร้านที่4"/>
    <s v="ณ***ดา จ***จิม"/>
    <s v="ชัยภูมิ"/>
    <s v="-"/>
    <s v=""/>
    <s v="11/07/2025 11:18"/>
    <s v="-"/>
    <s v="J&amp;T Express"/>
    <s v="Tiktok"/>
    <s v="tiktok"/>
    <s v=""/>
    <s v="761695437020"/>
    <s v="11/07/2025 11:18"/>
  </r>
  <r>
    <x v="2"/>
    <x v="2"/>
    <n v="50"/>
    <n v="1"/>
    <s v="FPC65"/>
    <n v="95"/>
    <n v="0"/>
    <s v="ร้านที่4"/>
    <s v="ว***า ใ***"/>
    <s v="พิจิตร"/>
    <s v="-"/>
    <s v=""/>
    <s v="11/07/2025 11:17"/>
    <s v="-"/>
    <s v="J&amp;T COD"/>
    <s v="Tiktok"/>
    <s v="จ่ายทีหลัง / COD"/>
    <s v=""/>
    <s v="-"/>
    <s v="11/07/2025 11:17"/>
  </r>
  <r>
    <x v="3"/>
    <x v="3"/>
    <n v="50"/>
    <n v="1"/>
    <s v="FPC65"/>
    <n v="95"/>
    <n v="0"/>
    <s v="ร้านที่4"/>
    <s v="ว***า ใ***"/>
    <s v="พิจิตร"/>
    <s v="-"/>
    <s v=""/>
    <s v="11/07/2025 11:17"/>
    <s v="-"/>
    <s v="J&amp;T COD"/>
    <s v="Tiktok"/>
    <s v="จ่ายทีหลัง / COD"/>
    <s v=""/>
    <s v="-"/>
    <s v="11/07/2025 11:17"/>
  </r>
  <r>
    <x v="4"/>
    <x v="4"/>
    <n v="50"/>
    <n v="1"/>
    <s v="FPC65"/>
    <n v="95"/>
    <n v="0"/>
    <s v="ร้านที่4"/>
    <s v="ว***า ใ***"/>
    <s v="พิจิตร"/>
    <s v="-"/>
    <s v=""/>
    <s v="11/07/2025 11:17"/>
    <s v="-"/>
    <s v="J&amp;T COD"/>
    <s v="Tiktok"/>
    <s v="จ่ายทีหลัง / COD"/>
    <s v=""/>
    <s v="-"/>
    <s v="11/07/2025 11:17"/>
  </r>
  <r>
    <x v="6"/>
    <x v="7"/>
    <n v="33.333333333333336"/>
    <n v="3"/>
    <s v="FPC64"/>
    <n v="100"/>
    <n v="0"/>
    <s v="ร้านที่2"/>
    <s v="A** C***a"/>
    <s v="นครปฐม"/>
    <s v="-"/>
    <s v=""/>
    <s v="11/07/2025 11:15"/>
    <s v="-"/>
    <s v="J&amp;T COD"/>
    <s v="Tiktok"/>
    <s v="จ่ายทีหลัง / COD"/>
    <s v=""/>
    <s v="761650758061"/>
    <s v="11/07/2025 11:15"/>
  </r>
  <r>
    <x v="2"/>
    <x v="2"/>
    <n v="50"/>
    <n v="1"/>
    <s v="FPC61"/>
    <n v="100"/>
    <n v="0"/>
    <s v="ร้านที่4"/>
    <s v="เ***นภา โ***ลาด"/>
    <s v="พัทลุง"/>
    <s v="-"/>
    <s v=""/>
    <s v="11/07/2025 11:11"/>
    <s v="-"/>
    <s v="J&amp;T COD"/>
    <s v="Tiktok"/>
    <s v="จ่ายทีหลัง / COD"/>
    <s v=""/>
    <s v="-"/>
    <s v="11/07/2025 11:11"/>
  </r>
  <r>
    <x v="3"/>
    <x v="3"/>
    <n v="50"/>
    <n v="1"/>
    <s v="FPC61"/>
    <n v="100"/>
    <n v="0"/>
    <s v="ร้านที่4"/>
    <s v="เ***นภา โ***ลาด"/>
    <s v="พัทลุง"/>
    <s v="-"/>
    <s v=""/>
    <s v="11/07/2025 11:11"/>
    <s v="-"/>
    <s v="J&amp;T COD"/>
    <s v="Tiktok"/>
    <s v="จ่ายทีหลัง / COD"/>
    <s v=""/>
    <s v="-"/>
    <s v="11/07/2025 11:11"/>
  </r>
  <r>
    <x v="4"/>
    <x v="4"/>
    <n v="50"/>
    <n v="1"/>
    <s v="FPC61"/>
    <n v="100"/>
    <n v="0"/>
    <s v="ร้านที่4"/>
    <s v="เ***นภา โ***ลาด"/>
    <s v="พัทลุง"/>
    <s v="-"/>
    <s v=""/>
    <s v="11/07/2025 11:11"/>
    <s v="-"/>
    <s v="J&amp;T COD"/>
    <s v="Tiktok"/>
    <s v="จ่ายทีหลัง / COD"/>
    <s v=""/>
    <s v="-"/>
    <s v="11/07/2025 11:11"/>
  </r>
  <r>
    <x v="2"/>
    <x v="2"/>
    <n v="50"/>
    <n v="1"/>
    <s v="FPC59"/>
    <n v="100"/>
    <n v="0"/>
    <s v="ร้านที่4"/>
    <s v="น***า"/>
    <s v="เทศบาลนครอุบลราชธานี"/>
    <s v="-"/>
    <s v=""/>
    <s v="11/07/2025 11:10"/>
    <s v="-"/>
    <s v="J&amp;T COD"/>
    <s v="Tiktok"/>
    <s v="จ่ายทีหลัง / COD"/>
    <s v=""/>
    <s v="-"/>
    <s v="11/07/2025 11:10"/>
  </r>
  <r>
    <x v="3"/>
    <x v="3"/>
    <n v="50"/>
    <n v="1"/>
    <s v="FPC59"/>
    <n v="100"/>
    <n v="0"/>
    <s v="ร้านที่4"/>
    <s v="น***า"/>
    <s v="เทศบาลนครอุบลราชธานี"/>
    <s v="-"/>
    <s v=""/>
    <s v="11/07/2025 11:10"/>
    <s v="-"/>
    <s v="J&amp;T COD"/>
    <s v="Tiktok"/>
    <s v="จ่ายทีหลัง / COD"/>
    <s v=""/>
    <s v="-"/>
    <s v="11/07/2025 11:10"/>
  </r>
  <r>
    <x v="4"/>
    <x v="4"/>
    <n v="50"/>
    <n v="1"/>
    <s v="FPC59"/>
    <n v="100"/>
    <n v="0"/>
    <s v="ร้านที่4"/>
    <s v="น***า"/>
    <s v="เทศบาลนครอุบลราชธานี"/>
    <s v="-"/>
    <s v=""/>
    <s v="11/07/2025 11:10"/>
    <s v="-"/>
    <s v="J&amp;T COD"/>
    <s v="Tiktok"/>
    <s v="จ่ายทีหลัง / COD"/>
    <s v=""/>
    <s v="-"/>
    <s v="11/07/2025 11:10"/>
  </r>
  <r>
    <x v="2"/>
    <x v="2"/>
    <n v="50"/>
    <n v="1"/>
    <s v="FPC58"/>
    <n v="95"/>
    <n v="0"/>
    <s v="ร้านที่4"/>
    <s v="ณ***์ญา ร***อบ"/>
    <s v="นนทบุรี"/>
    <s v="-"/>
    <s v=""/>
    <s v="11/07/2025 11:08"/>
    <s v="-"/>
    <s v="J&amp;T COD"/>
    <s v="Tiktok"/>
    <s v="จ่ายทีหลัง / COD"/>
    <s v=""/>
    <s v="-"/>
    <s v="11/07/2025 11:08"/>
  </r>
  <r>
    <x v="3"/>
    <x v="3"/>
    <n v="50"/>
    <n v="1"/>
    <s v="FPC58"/>
    <n v="95"/>
    <n v="0"/>
    <s v="ร้านที่4"/>
    <s v="ณ***์ญา ร***อบ"/>
    <s v="นนทบุรี"/>
    <s v="-"/>
    <s v=""/>
    <s v="11/07/2025 11:08"/>
    <s v="-"/>
    <s v="J&amp;T COD"/>
    <s v="Tiktok"/>
    <s v="จ่ายทีหลัง / COD"/>
    <s v=""/>
    <s v="-"/>
    <s v="11/07/2025 11:08"/>
  </r>
  <r>
    <x v="4"/>
    <x v="4"/>
    <n v="50"/>
    <n v="1"/>
    <s v="FPC58"/>
    <n v="95"/>
    <n v="0"/>
    <s v="ร้านที่4"/>
    <s v="ณ***์ญา ร***อบ"/>
    <s v="นนทบุรี"/>
    <s v="-"/>
    <s v=""/>
    <s v="11/07/2025 11:08"/>
    <s v="-"/>
    <s v="J&amp;T COD"/>
    <s v="Tiktok"/>
    <s v="จ่ายทีหลัง / COD"/>
    <s v=""/>
    <s v="-"/>
    <s v="11/07/2025 11:08"/>
  </r>
  <r>
    <x v="2"/>
    <x v="2"/>
    <n v="50"/>
    <n v="1"/>
    <s v="FPC57"/>
    <n v="100"/>
    <n v="0"/>
    <s v="ร้านที่4"/>
    <s v="ร***ี  ม***คุ้ม"/>
    <s v="สุพรรณบุรี"/>
    <s v="-"/>
    <s v=""/>
    <s v="11/07/2025 11:08"/>
    <s v="-"/>
    <s v="J&amp;T COD"/>
    <s v="Tiktok"/>
    <s v="จ่ายทีหลัง / COD"/>
    <s v=""/>
    <s v="-"/>
    <s v="11/07/2025 11:08"/>
  </r>
  <r>
    <x v="3"/>
    <x v="3"/>
    <n v="50"/>
    <n v="1"/>
    <s v="FPC57"/>
    <n v="100"/>
    <n v="0"/>
    <s v="ร้านที่4"/>
    <s v="ร***ี  ม***คุ้ม"/>
    <s v="สุพรรณบุรี"/>
    <s v="-"/>
    <s v=""/>
    <s v="11/07/2025 11:08"/>
    <s v="-"/>
    <s v="J&amp;T COD"/>
    <s v="Tiktok"/>
    <s v="จ่ายทีหลัง / COD"/>
    <s v=""/>
    <s v="-"/>
    <s v="11/07/2025 11:08"/>
  </r>
  <r>
    <x v="4"/>
    <x v="4"/>
    <n v="50"/>
    <n v="1"/>
    <s v="FPC57"/>
    <n v="100"/>
    <n v="0"/>
    <s v="ร้านที่4"/>
    <s v="ร***ี  ม***คุ้ม"/>
    <s v="สุพรรณบุรี"/>
    <s v="-"/>
    <s v=""/>
    <s v="11/07/2025 11:08"/>
    <s v="-"/>
    <s v="J&amp;T COD"/>
    <s v="Tiktok"/>
    <s v="จ่ายทีหลัง / COD"/>
    <s v=""/>
    <s v="-"/>
    <s v="11/07/2025 11:08"/>
  </r>
  <r>
    <x v="11"/>
    <x v="12"/>
    <n v="15"/>
    <n v="2"/>
    <s v="FPC55"/>
    <n v="34"/>
    <n v="4"/>
    <s v="ร้านที่1"/>
    <s v="ก******ณ"/>
    <s v="******ลไร่รถ ตำบลไร่รถ อำเภอดอนเจดีย์ จังหวัดสุพรรณบุรี 72170"/>
    <s v="72170"/>
    <s v="66"/>
    <s v="11/07/2025 11:36"/>
    <s v="-"/>
    <s v="SPX Express"/>
    <s v="Shopee"/>
    <s v="shopee"/>
    <s v=""/>
    <s v="TH253022464238E"/>
    <s v="11/07/2025 11:06"/>
  </r>
  <r>
    <x v="2"/>
    <x v="2"/>
    <n v="50"/>
    <n v="1"/>
    <s v="FPC53"/>
    <n v="95"/>
    <n v="0"/>
    <s v="ร้านที่4"/>
    <s v="ป***าน จ***า"/>
    <s v="เทศบาลนครนครสวรรค์"/>
    <s v="-"/>
    <s v=""/>
    <s v="11/07/2025 11:03"/>
    <s v="-"/>
    <s v="J&amp;T COD"/>
    <s v="Tiktok"/>
    <s v="จ่ายทีหลัง / COD"/>
    <s v=""/>
    <s v="-"/>
    <s v="11/07/2025 11:03"/>
  </r>
  <r>
    <x v="3"/>
    <x v="3"/>
    <n v="50"/>
    <n v="1"/>
    <s v="FPC53"/>
    <n v="95"/>
    <n v="0"/>
    <s v="ร้านที่4"/>
    <s v="ป***าน จ***า"/>
    <s v="เทศบาลนครนครสวรรค์"/>
    <s v="-"/>
    <s v=""/>
    <s v="11/07/2025 11:03"/>
    <s v="-"/>
    <s v="J&amp;T COD"/>
    <s v="Tiktok"/>
    <s v="จ่ายทีหลัง / COD"/>
    <s v=""/>
    <s v="-"/>
    <s v="11/07/2025 11:03"/>
  </r>
  <r>
    <x v="4"/>
    <x v="4"/>
    <n v="50"/>
    <n v="1"/>
    <s v="FPC53"/>
    <n v="95"/>
    <n v="0"/>
    <s v="ร้านที่4"/>
    <s v="ป***าน จ***า"/>
    <s v="เทศบาลนครนครสวรรค์"/>
    <s v="-"/>
    <s v=""/>
    <s v="11/07/2025 11:03"/>
    <s v="-"/>
    <s v="J&amp;T COD"/>
    <s v="Tiktok"/>
    <s v="จ่ายทีหลัง / COD"/>
    <s v=""/>
    <s v="-"/>
    <s v="11/07/2025 11:03"/>
  </r>
  <r>
    <x v="3"/>
    <x v="3"/>
    <n v="33.333333333333336"/>
    <n v="6"/>
    <s v="FPC51"/>
    <n v="200"/>
    <n v="0"/>
    <s v="ร้านที่4"/>
    <s v="บ***ร โ***์พันธ์"/>
    <s v="นครปฐม"/>
    <s v="-"/>
    <s v=""/>
    <s v="11/07/2025 11:01"/>
    <s v="-"/>
    <s v="J&amp;T COD"/>
    <s v="Tiktok"/>
    <s v="จ่ายทีหลัง / COD"/>
    <s v=""/>
    <s v="-"/>
    <s v="11/07/2025 11:01"/>
  </r>
  <r>
    <x v="2"/>
    <x v="2"/>
    <n v="50"/>
    <n v="1"/>
    <s v="FPC49"/>
    <n v="95"/>
    <n v="0"/>
    <s v="ร้านที่4"/>
    <s v="ก***ร ก***นบัว"/>
    <s v="อุบลราชธานี"/>
    <s v="-"/>
    <s v=""/>
    <s v="11/07/2025 10:58"/>
    <s v="-"/>
    <s v="J&amp;T COD"/>
    <s v="Tiktok"/>
    <s v="จ่ายทีหลัง / COD"/>
    <s v=""/>
    <s v="761681549090"/>
    <s v="11/07/2025 10:58"/>
  </r>
  <r>
    <x v="3"/>
    <x v="3"/>
    <n v="50"/>
    <n v="1"/>
    <s v="FPC49"/>
    <n v="95"/>
    <n v="0"/>
    <s v="ร้านที่4"/>
    <s v="ก***ร ก***นบัว"/>
    <s v="อุบลราชธานี"/>
    <s v="-"/>
    <s v=""/>
    <s v="11/07/2025 10:58"/>
    <s v="-"/>
    <s v="J&amp;T COD"/>
    <s v="Tiktok"/>
    <s v="จ่ายทีหลัง / COD"/>
    <s v=""/>
    <s v="761681549090"/>
    <s v="11/07/2025 10:58"/>
  </r>
  <r>
    <x v="4"/>
    <x v="4"/>
    <n v="50"/>
    <n v="1"/>
    <s v="FPC49"/>
    <n v="95"/>
    <n v="0"/>
    <s v="ร้านที่4"/>
    <s v="ก***ร ก***นบัว"/>
    <s v="อุบลราชธานี"/>
    <s v="-"/>
    <s v=""/>
    <s v="11/07/2025 10:58"/>
    <s v="-"/>
    <s v="J&amp;T COD"/>
    <s v="Tiktok"/>
    <s v="จ่ายทีหลัง / COD"/>
    <s v=""/>
    <s v="761681549090"/>
    <s v="11/07/2025 10:58"/>
  </r>
  <r>
    <x v="2"/>
    <x v="2"/>
    <n v="50"/>
    <n v="1"/>
    <s v="FPC47"/>
    <n v="95"/>
    <n v="0"/>
    <s v="ร้านที่4"/>
    <s v="ป***ณี ป***อาด"/>
    <s v="กาญจนบุรี"/>
    <s v="-"/>
    <s v=""/>
    <s v="11/07/2025 10:55"/>
    <s v="-"/>
    <s v="J&amp;T Express"/>
    <s v="Tiktok"/>
    <s v="tiktok"/>
    <s v=""/>
    <s v="-"/>
    <s v="11/07/2025 10:55"/>
  </r>
  <r>
    <x v="3"/>
    <x v="3"/>
    <n v="50"/>
    <n v="1"/>
    <s v="FPC47"/>
    <n v="95"/>
    <n v="0"/>
    <s v="ร้านที่4"/>
    <s v="ป***ณี ป***อาด"/>
    <s v="กาญจนบุรี"/>
    <s v="-"/>
    <s v=""/>
    <s v="11/07/2025 10:55"/>
    <s v="-"/>
    <s v="J&amp;T Express"/>
    <s v="Tiktok"/>
    <s v="tiktok"/>
    <s v=""/>
    <s v="-"/>
    <s v="11/07/2025 10:55"/>
  </r>
  <r>
    <x v="4"/>
    <x v="4"/>
    <n v="50"/>
    <n v="1"/>
    <s v="FPC47"/>
    <n v="95"/>
    <n v="0"/>
    <s v="ร้านที่4"/>
    <s v="ป***ณี ป***อาด"/>
    <s v="กาญจนบุรี"/>
    <s v="-"/>
    <s v=""/>
    <s v="11/07/2025 10:55"/>
    <s v="-"/>
    <s v="J&amp;T Express"/>
    <s v="Tiktok"/>
    <s v="tiktok"/>
    <s v=""/>
    <s v="-"/>
    <s v="11/07/2025 10:55"/>
  </r>
  <r>
    <x v="6"/>
    <x v="7"/>
    <n v="50"/>
    <n v="6"/>
    <s v="FPC46"/>
    <n v="200"/>
    <n v="0"/>
    <s v="ร้านที่2"/>
    <s v="อ***า ช***ฑรัตน์ชัย"/>
    <s v="นนทบุรี"/>
    <s v="-"/>
    <s v=""/>
    <s v="11/07/2025 10:53"/>
    <s v="-"/>
    <s v="Flash Express Thailand COD"/>
    <s v="Tiktok"/>
    <s v="จ่ายทีหลัง / COD"/>
    <s v=""/>
    <s v="THT03021Z9V4K4Z"/>
    <s v="11/07/2025 10:53"/>
  </r>
  <r>
    <x v="2"/>
    <x v="2"/>
    <n v="50"/>
    <n v="1"/>
    <s v="FPC45"/>
    <n v="95"/>
    <n v="0"/>
    <s v="ร้านที่4"/>
    <s v="ด***ี แ***ิไชยยา"/>
    <s v="ฉะเชิงเทรา"/>
    <s v="-"/>
    <s v=""/>
    <s v="11/07/2025 10:50"/>
    <s v="-"/>
    <s v="J&amp;T Express"/>
    <s v="Tiktok"/>
    <s v="tiktok"/>
    <s v=""/>
    <s v="-"/>
    <s v="11/07/2025 10:50"/>
  </r>
  <r>
    <x v="3"/>
    <x v="3"/>
    <n v="50"/>
    <n v="1"/>
    <s v="FPC45"/>
    <n v="95"/>
    <n v="0"/>
    <s v="ร้านที่4"/>
    <s v="ด***ี แ***ิไชยยา"/>
    <s v="ฉะเชิงเทรา"/>
    <s v="-"/>
    <s v=""/>
    <s v="11/07/2025 10:50"/>
    <s v="-"/>
    <s v="J&amp;T Express"/>
    <s v="Tiktok"/>
    <s v="tiktok"/>
    <s v=""/>
    <s v="-"/>
    <s v="11/07/2025 10:50"/>
  </r>
  <r>
    <x v="4"/>
    <x v="4"/>
    <n v="50"/>
    <n v="1"/>
    <s v="FPC45"/>
    <n v="95"/>
    <n v="0"/>
    <s v="ร้านที่4"/>
    <s v="ด***ี แ***ิไชยยา"/>
    <s v="ฉะเชิงเทรา"/>
    <s v="-"/>
    <s v=""/>
    <s v="11/07/2025 10:50"/>
    <s v="-"/>
    <s v="J&amp;T Express"/>
    <s v="Tiktok"/>
    <s v="tiktok"/>
    <s v=""/>
    <s v="-"/>
    <s v="11/07/2025 10:50"/>
  </r>
  <r>
    <x v="2"/>
    <x v="2"/>
    <n v="50"/>
    <n v="1"/>
    <s v="FPC44"/>
    <n v="95"/>
    <n v="0"/>
    <s v="ร้านที่4"/>
    <s v="น** เ***า จ***บ"/>
    <s v="กำแพงเพชร"/>
    <s v="-"/>
    <s v=""/>
    <s v="11/07/2025 10:49"/>
    <s v="-"/>
    <s v="J&amp;T COD"/>
    <s v="Tiktok"/>
    <s v="จ่ายทีหลัง / COD"/>
    <s v=""/>
    <s v="-"/>
    <s v="11/07/2025 10:49"/>
  </r>
  <r>
    <x v="3"/>
    <x v="3"/>
    <n v="50"/>
    <n v="1"/>
    <s v="FPC44"/>
    <n v="95"/>
    <n v="0"/>
    <s v="ร้านที่4"/>
    <s v="น** เ***า จ***บ"/>
    <s v="กำแพงเพชร"/>
    <s v="-"/>
    <s v=""/>
    <s v="11/07/2025 10:49"/>
    <s v="-"/>
    <s v="J&amp;T COD"/>
    <s v="Tiktok"/>
    <s v="จ่ายทีหลัง / COD"/>
    <s v=""/>
    <s v="-"/>
    <s v="11/07/2025 10:49"/>
  </r>
  <r>
    <x v="4"/>
    <x v="4"/>
    <n v="50"/>
    <n v="1"/>
    <s v="FPC44"/>
    <n v="95"/>
    <n v="0"/>
    <s v="ร้านที่4"/>
    <s v="น** เ***า จ***บ"/>
    <s v="กำแพงเพชร"/>
    <s v="-"/>
    <s v=""/>
    <s v="11/07/2025 10:49"/>
    <s v="-"/>
    <s v="J&amp;T COD"/>
    <s v="Tiktok"/>
    <s v="จ่ายทีหลัง / COD"/>
    <s v=""/>
    <s v="-"/>
    <s v="11/07/2025 10:49"/>
  </r>
  <r>
    <x v="2"/>
    <x v="2"/>
    <n v="50"/>
    <n v="1"/>
    <s v="FPC43"/>
    <n v="95"/>
    <n v="0"/>
    <s v="ร้านที่4"/>
    <s v=""/>
    <s v=""/>
    <s v="-"/>
    <s v=""/>
    <s v="11/07/2025 11:49"/>
    <s v="-"/>
    <s v="J&amp;T Express"/>
    <s v="Tiktok"/>
    <s v="tiktok"/>
    <s v=""/>
    <s v="-"/>
    <s v="11/07/2025 10:47"/>
  </r>
  <r>
    <x v="3"/>
    <x v="3"/>
    <n v="50"/>
    <n v="1"/>
    <s v="FPC43"/>
    <n v="95"/>
    <n v="0"/>
    <s v="ร้านที่4"/>
    <s v=""/>
    <s v=""/>
    <s v="-"/>
    <s v=""/>
    <s v="11/07/2025 11:49"/>
    <s v="-"/>
    <s v="J&amp;T Express"/>
    <s v="Tiktok"/>
    <s v="tiktok"/>
    <s v=""/>
    <s v="-"/>
    <s v="11/07/2025 10:47"/>
  </r>
  <r>
    <x v="4"/>
    <x v="4"/>
    <n v="50"/>
    <n v="1"/>
    <s v="FPC43"/>
    <n v="95"/>
    <n v="0"/>
    <s v="ร้านที่4"/>
    <s v=""/>
    <s v=""/>
    <s v="-"/>
    <s v=""/>
    <s v="11/07/2025 11:49"/>
    <s v="-"/>
    <s v="J&amp;T Express"/>
    <s v="Tiktok"/>
    <s v="tiktok"/>
    <s v=""/>
    <s v="-"/>
    <s v="11/07/2025 10:47"/>
  </r>
  <r>
    <x v="6"/>
    <x v="7"/>
    <n v="33.333333333333336"/>
    <n v="3"/>
    <s v="FPC42"/>
    <n v="100"/>
    <n v="0"/>
    <s v="ร้านที่2"/>
    <s v="ป***ศิริ อ***คตร"/>
    <s v="สกลนคร"/>
    <s v="-"/>
    <s v=""/>
    <s v="11/07/2025 10:46"/>
    <s v="-"/>
    <s v="J&amp;T COD"/>
    <s v="Tiktok"/>
    <s v="จ่ายทีหลัง / COD"/>
    <s v=""/>
    <s v="761673756093"/>
    <s v="11/07/2025 10:46"/>
  </r>
  <r>
    <x v="2"/>
    <x v="2"/>
    <n v="50"/>
    <n v="1"/>
    <s v="FPC41"/>
    <n v="100"/>
    <n v="0"/>
    <s v="ร้านที่4"/>
    <s v=""/>
    <s v=""/>
    <s v="-"/>
    <s v=""/>
    <s v="11/07/2025 10:42"/>
    <s v="-"/>
    <s v="J&amp;T Express"/>
    <s v="Tiktok"/>
    <s v="tiktok"/>
    <s v=""/>
    <s v="-"/>
    <s v="11/07/2025 10:42"/>
  </r>
  <r>
    <x v="3"/>
    <x v="3"/>
    <n v="50"/>
    <n v="1"/>
    <s v="FPC41"/>
    <n v="100"/>
    <n v="0"/>
    <s v="ร้านที่4"/>
    <s v=""/>
    <s v=""/>
    <s v="-"/>
    <s v=""/>
    <s v="11/07/2025 10:42"/>
    <s v="-"/>
    <s v="J&amp;T Express"/>
    <s v="Tiktok"/>
    <s v="tiktok"/>
    <s v=""/>
    <s v="-"/>
    <s v="11/07/2025 10:42"/>
  </r>
  <r>
    <x v="4"/>
    <x v="4"/>
    <n v="50"/>
    <n v="1"/>
    <s v="FPC41"/>
    <n v="100"/>
    <n v="0"/>
    <s v="ร้านที่4"/>
    <s v=""/>
    <s v=""/>
    <s v="-"/>
    <s v=""/>
    <s v="11/07/2025 10:42"/>
    <s v="-"/>
    <s v="J&amp;T Express"/>
    <s v="Tiktok"/>
    <s v="tiktok"/>
    <s v=""/>
    <s v="-"/>
    <s v="11/07/2025 10:42"/>
  </r>
  <r>
    <x v="2"/>
    <x v="2"/>
    <n v="50"/>
    <n v="1"/>
    <s v="FPC40"/>
    <n v="95"/>
    <n v="0"/>
    <s v="ร้านที่4"/>
    <s v="น***ุญเพ็ง ว***ลุน -***ามาศ"/>
    <s v="ร้อยเอ็ด"/>
    <s v="-"/>
    <s v=""/>
    <s v="11/07/2025 10:41"/>
    <s v="-"/>
    <s v="J&amp;T Express"/>
    <s v="Tiktok"/>
    <s v="tiktok"/>
    <s v=""/>
    <s v="-"/>
    <s v="11/07/2025 10:41"/>
  </r>
  <r>
    <x v="3"/>
    <x v="3"/>
    <n v="50"/>
    <n v="1"/>
    <s v="FPC40"/>
    <n v="95"/>
    <n v="0"/>
    <s v="ร้านที่4"/>
    <s v="น***ุญเพ็ง ว***ลุน -***ามาศ"/>
    <s v="ร้อยเอ็ด"/>
    <s v="-"/>
    <s v=""/>
    <s v="11/07/2025 10:41"/>
    <s v="-"/>
    <s v="J&amp;T Express"/>
    <s v="Tiktok"/>
    <s v="tiktok"/>
    <s v=""/>
    <s v="-"/>
    <s v="11/07/2025 10:41"/>
  </r>
  <r>
    <x v="4"/>
    <x v="4"/>
    <n v="50"/>
    <n v="1"/>
    <s v="FPC40"/>
    <n v="95"/>
    <n v="0"/>
    <s v="ร้านที่4"/>
    <s v="น***ุญเพ็ง ว***ลุน -***ามาศ"/>
    <s v="ร้อยเอ็ด"/>
    <s v="-"/>
    <s v=""/>
    <s v="11/07/2025 10:41"/>
    <s v="-"/>
    <s v="J&amp;T Express"/>
    <s v="Tiktok"/>
    <s v="tiktok"/>
    <s v=""/>
    <s v="-"/>
    <s v="11/07/2025 10:41"/>
  </r>
  <r>
    <x v="2"/>
    <x v="2"/>
    <n v="50"/>
    <n v="1"/>
    <s v="FPC39"/>
    <n v="100"/>
    <n v="0"/>
    <s v="ร้านที่4"/>
    <s v="น* ส* ส***าณี พ***ับสุข"/>
    <s v="นครสวรรค์"/>
    <s v="-"/>
    <s v=""/>
    <s v="11/07/2025 10:40"/>
    <s v="-"/>
    <s v="J&amp;T COD"/>
    <s v="Tiktok"/>
    <s v="จ่ายทีหลัง / COD"/>
    <s v=""/>
    <s v="-"/>
    <s v="11/07/2025 10:40"/>
  </r>
  <r>
    <x v="3"/>
    <x v="3"/>
    <n v="50"/>
    <n v="1"/>
    <s v="FPC39"/>
    <n v="100"/>
    <n v="0"/>
    <s v="ร้านที่4"/>
    <s v="น* ส* ส***าณี พ***ับสุข"/>
    <s v="นครสวรรค์"/>
    <s v="-"/>
    <s v=""/>
    <s v="11/07/2025 10:40"/>
    <s v="-"/>
    <s v="J&amp;T COD"/>
    <s v="Tiktok"/>
    <s v="จ่ายทีหลัง / COD"/>
    <s v=""/>
    <s v="-"/>
    <s v="11/07/2025 10:40"/>
  </r>
  <r>
    <x v="4"/>
    <x v="4"/>
    <n v="50"/>
    <n v="1"/>
    <s v="FPC39"/>
    <n v="100"/>
    <n v="0"/>
    <s v="ร้านที่4"/>
    <s v="น* ส* ส***าณี พ***ับสุข"/>
    <s v="นครสวรรค์"/>
    <s v="-"/>
    <s v=""/>
    <s v="11/07/2025 10:40"/>
    <s v="-"/>
    <s v="J&amp;T COD"/>
    <s v="Tiktok"/>
    <s v="จ่ายทีหลัง / COD"/>
    <s v=""/>
    <s v="-"/>
    <s v="11/07/2025 10:40"/>
  </r>
  <r>
    <x v="2"/>
    <x v="2"/>
    <n v="50"/>
    <n v="1"/>
    <s v="FPC38"/>
    <n v="100"/>
    <n v="0"/>
    <s v="ร้านที่4"/>
    <s v=""/>
    <s v=""/>
    <s v="-"/>
    <s v=""/>
    <s v="11/07/2025 10:34"/>
    <s v="-"/>
    <s v="J&amp;T Express"/>
    <s v="Tiktok"/>
    <s v="tiktok"/>
    <s v=""/>
    <s v="-"/>
    <s v="11/07/2025 10:33"/>
  </r>
  <r>
    <x v="3"/>
    <x v="3"/>
    <n v="50"/>
    <n v="1"/>
    <s v="FPC38"/>
    <n v="100"/>
    <n v="0"/>
    <s v="ร้านที่4"/>
    <s v=""/>
    <s v=""/>
    <s v="-"/>
    <s v=""/>
    <s v="11/07/2025 10:34"/>
    <s v="-"/>
    <s v="J&amp;T Express"/>
    <s v="Tiktok"/>
    <s v="tiktok"/>
    <s v=""/>
    <s v="-"/>
    <s v="11/07/2025 10:33"/>
  </r>
  <r>
    <x v="4"/>
    <x v="4"/>
    <n v="50"/>
    <n v="1"/>
    <s v="FPC38"/>
    <n v="100"/>
    <n v="0"/>
    <s v="ร้านที่4"/>
    <s v=""/>
    <s v=""/>
    <s v="-"/>
    <s v=""/>
    <s v="11/07/2025 10:34"/>
    <s v="-"/>
    <s v="J&amp;T Express"/>
    <s v="Tiktok"/>
    <s v="tiktok"/>
    <s v=""/>
    <s v="-"/>
    <s v="11/07/2025 10:33"/>
  </r>
  <r>
    <x v="2"/>
    <x v="2"/>
    <n v="50"/>
    <n v="1"/>
    <s v="FPC37"/>
    <n v="100"/>
    <n v="0"/>
    <s v="ร้านที่4"/>
    <s v=""/>
    <s v=""/>
    <s v="-"/>
    <s v=""/>
    <s v="11/07/2025 10:33"/>
    <s v="-"/>
    <s v="J&amp;T Express"/>
    <s v="Tiktok"/>
    <s v="tiktok"/>
    <s v=""/>
    <s v="-"/>
    <s v="11/07/2025 10:33"/>
  </r>
  <r>
    <x v="3"/>
    <x v="3"/>
    <n v="50"/>
    <n v="1"/>
    <s v="FPC37"/>
    <n v="100"/>
    <n v="0"/>
    <s v="ร้านที่4"/>
    <s v=""/>
    <s v=""/>
    <s v="-"/>
    <s v=""/>
    <s v="11/07/2025 10:33"/>
    <s v="-"/>
    <s v="J&amp;T Express"/>
    <s v="Tiktok"/>
    <s v="tiktok"/>
    <s v=""/>
    <s v="-"/>
    <s v="11/07/2025 10:33"/>
  </r>
  <r>
    <x v="4"/>
    <x v="4"/>
    <n v="50"/>
    <n v="1"/>
    <s v="FPC37"/>
    <n v="100"/>
    <n v="0"/>
    <s v="ร้านที่4"/>
    <s v=""/>
    <s v=""/>
    <s v="-"/>
    <s v=""/>
    <s v="11/07/2025 10:33"/>
    <s v="-"/>
    <s v="J&amp;T Express"/>
    <s v="Tiktok"/>
    <s v="tiktok"/>
    <s v=""/>
    <s v="-"/>
    <s v="11/07/2025 10:33"/>
  </r>
  <r>
    <x v="2"/>
    <x v="2"/>
    <n v="50"/>
    <n v="1"/>
    <s v="FPC35"/>
    <n v="109"/>
    <n v="9"/>
    <s v="ร้านที่4"/>
    <s v="P***G"/>
    <s v="ราชบุรี"/>
    <s v="-"/>
    <s v=""/>
    <s v="11/07/2025 10:30"/>
    <s v="-"/>
    <s v="J&amp;T COD"/>
    <s v="Tiktok"/>
    <s v="จ่ายทีหลัง / COD"/>
    <s v=""/>
    <s v="-"/>
    <s v="11/07/2025 10:30"/>
  </r>
  <r>
    <x v="3"/>
    <x v="3"/>
    <n v="50"/>
    <n v="1"/>
    <s v="FPC35"/>
    <n v="109"/>
    <n v="9"/>
    <s v="ร้านที่4"/>
    <s v="P***G"/>
    <s v="ราชบุรี"/>
    <s v="-"/>
    <s v=""/>
    <s v="11/07/2025 10:30"/>
    <s v="-"/>
    <s v="J&amp;T COD"/>
    <s v="Tiktok"/>
    <s v="จ่ายทีหลัง / COD"/>
    <s v=""/>
    <s v="-"/>
    <s v="11/07/2025 10:30"/>
  </r>
  <r>
    <x v="4"/>
    <x v="4"/>
    <n v="50"/>
    <n v="1"/>
    <s v="FPC35"/>
    <n v="109"/>
    <n v="9"/>
    <s v="ร้านที่4"/>
    <s v="P***G"/>
    <s v="ราชบุรี"/>
    <s v="-"/>
    <s v=""/>
    <s v="11/07/2025 10:30"/>
    <s v="-"/>
    <s v="J&amp;T COD"/>
    <s v="Tiktok"/>
    <s v="จ่ายทีหลัง / COD"/>
    <s v=""/>
    <s v="-"/>
    <s v="11/07/2025 10:30"/>
  </r>
  <r>
    <x v="7"/>
    <x v="8"/>
    <n v="90"/>
    <n v="2"/>
    <s v="FPC34"/>
    <n v="123.2"/>
    <n v="0"/>
    <s v="ร้านที่8"/>
    <s v="ด๊อกด๋อย"/>
    <s v="ฟาร์มไก่เนื้อวิหารแดง ฟาร์ม 1 148-149 หมู่ 4 ต.เจริญธรรม อ.วิหารแดง จ.สระบุรี · เจริญธรรม/ Charoen Tham_x000a__x000a_วิหารแดง/ Wihan Daengสระบุรี/ Saraburi_x000a_18150"/>
    <s v="18150"/>
    <s v="660845150492"/>
    <s v="11/07/2025 10:30"/>
    <s v="-"/>
    <s v="Kerry_dropoff"/>
    <s v="Lazada"/>
    <s v="lazada"/>
    <s v=""/>
    <s v="TH10047G3QBX9F"/>
    <s v="11/07/2025 10:30"/>
  </r>
  <r>
    <x v="2"/>
    <x v="2"/>
    <n v="50"/>
    <n v="1"/>
    <s v="FPC32"/>
    <n v="95"/>
    <n v="0"/>
    <s v="ร้านที่4"/>
    <s v="ร***า"/>
    <s v="กรุงเทพฯ"/>
    <s v="-"/>
    <s v=""/>
    <s v="11/07/2025 10:27"/>
    <s v="-"/>
    <s v="J&amp;T COD"/>
    <s v="Tiktok"/>
    <s v="จ่ายทีหลัง / COD"/>
    <s v=""/>
    <s v="-"/>
    <s v="11/07/2025 10:27"/>
  </r>
  <r>
    <x v="3"/>
    <x v="3"/>
    <n v="50"/>
    <n v="1"/>
    <s v="FPC32"/>
    <n v="95"/>
    <n v="0"/>
    <s v="ร้านที่4"/>
    <s v="ร***า"/>
    <s v="กรุงเทพฯ"/>
    <s v="-"/>
    <s v=""/>
    <s v="11/07/2025 10:27"/>
    <s v="-"/>
    <s v="J&amp;T COD"/>
    <s v="Tiktok"/>
    <s v="จ่ายทีหลัง / COD"/>
    <s v=""/>
    <s v="-"/>
    <s v="11/07/2025 10:27"/>
  </r>
  <r>
    <x v="4"/>
    <x v="4"/>
    <n v="50"/>
    <n v="1"/>
    <s v="FPC32"/>
    <n v="95"/>
    <n v="0"/>
    <s v="ร้านที่4"/>
    <s v="ร***า"/>
    <s v="กรุงเทพฯ"/>
    <s v="-"/>
    <s v=""/>
    <s v="11/07/2025 10:27"/>
    <s v="-"/>
    <s v="J&amp;T COD"/>
    <s v="Tiktok"/>
    <s v="จ่ายทีหลัง / COD"/>
    <s v=""/>
    <s v="-"/>
    <s v="11/07/2025 10:27"/>
  </r>
  <r>
    <x v="2"/>
    <x v="2"/>
    <n v="50"/>
    <n v="1"/>
    <s v="FPC31"/>
    <n v="100"/>
    <n v="0"/>
    <s v="ร้านที่4"/>
    <s v="M***akan B***hum"/>
    <s v="ชลบุรี"/>
    <s v="-"/>
    <s v=""/>
    <s v="11/07/2025 10:25"/>
    <s v="-"/>
    <s v="Flash Express Thailand COD"/>
    <s v="Tiktok"/>
    <s v="จ่ายทีหลัง / COD"/>
    <s v=""/>
    <s v="THT20071ZAB639Z"/>
    <s v="11/07/2025 10:25"/>
  </r>
  <r>
    <x v="3"/>
    <x v="3"/>
    <n v="50"/>
    <n v="1"/>
    <s v="FPC31"/>
    <n v="100"/>
    <n v="0"/>
    <s v="ร้านที่4"/>
    <s v="M***akan B***hum"/>
    <s v="ชลบุรี"/>
    <s v="-"/>
    <s v=""/>
    <s v="11/07/2025 10:25"/>
    <s v="-"/>
    <s v="Flash Express Thailand COD"/>
    <s v="Tiktok"/>
    <s v="จ่ายทีหลัง / COD"/>
    <s v=""/>
    <s v="THT20071ZAB639Z"/>
    <s v="11/07/2025 10:25"/>
  </r>
  <r>
    <x v="4"/>
    <x v="4"/>
    <n v="50"/>
    <n v="1"/>
    <s v="FPC31"/>
    <n v="100"/>
    <n v="0"/>
    <s v="ร้านที่4"/>
    <s v="M***akan B***hum"/>
    <s v="ชลบุรี"/>
    <s v="-"/>
    <s v=""/>
    <s v="11/07/2025 10:25"/>
    <s v="-"/>
    <s v="Flash Express Thailand COD"/>
    <s v="Tiktok"/>
    <s v="จ่ายทีหลัง / COD"/>
    <s v=""/>
    <s v="THT20071ZAB639Z"/>
    <s v="11/07/2025 10:25"/>
  </r>
  <r>
    <x v="2"/>
    <x v="2"/>
    <n v="50"/>
    <n v="1"/>
    <s v="FPC30"/>
    <n v="100"/>
    <n v="0"/>
    <s v="ร้านที่4"/>
    <s v="ธ***ฉลิม เ***เงิน"/>
    <s v="นครสวรรค์"/>
    <s v="-"/>
    <s v=""/>
    <s v="11/07/2025 10:25"/>
    <s v="-"/>
    <s v="J&amp;T COD"/>
    <s v="Tiktok"/>
    <s v="จ่ายทีหลัง / COD"/>
    <s v=""/>
    <s v="-"/>
    <s v="11/07/2025 10:25"/>
  </r>
  <r>
    <x v="3"/>
    <x v="3"/>
    <n v="50"/>
    <n v="1"/>
    <s v="FPC30"/>
    <n v="100"/>
    <n v="0"/>
    <s v="ร้านที่4"/>
    <s v="ธ***ฉลิม เ***เงิน"/>
    <s v="นครสวรรค์"/>
    <s v="-"/>
    <s v=""/>
    <s v="11/07/2025 10:25"/>
    <s v="-"/>
    <s v="J&amp;T COD"/>
    <s v="Tiktok"/>
    <s v="จ่ายทีหลัง / COD"/>
    <s v=""/>
    <s v="-"/>
    <s v="11/07/2025 10:25"/>
  </r>
  <r>
    <x v="4"/>
    <x v="4"/>
    <n v="50"/>
    <n v="1"/>
    <s v="FPC30"/>
    <n v="100"/>
    <n v="0"/>
    <s v="ร้านที่4"/>
    <s v="ธ***ฉลิม เ***เงิน"/>
    <s v="นครสวรรค์"/>
    <s v="-"/>
    <s v=""/>
    <s v="11/07/2025 10:25"/>
    <s v="-"/>
    <s v="J&amp;T COD"/>
    <s v="Tiktok"/>
    <s v="จ่ายทีหลัง / COD"/>
    <s v=""/>
    <s v="-"/>
    <s v="11/07/2025 10:25"/>
  </r>
  <r>
    <x v="2"/>
    <x v="2"/>
    <n v="50"/>
    <n v="1"/>
    <s v="FPC29"/>
    <n v="100"/>
    <n v="0"/>
    <s v="ร้านที่4"/>
    <s v="ส***ญา ค***งทอง"/>
    <s v="เทศบาลนครพิษณุโลก"/>
    <s v="-"/>
    <s v=""/>
    <s v="11/07/2025 10:23"/>
    <s v="-"/>
    <s v="J&amp;T COD"/>
    <s v="Tiktok"/>
    <s v="จ่ายทีหลัง / COD"/>
    <s v=""/>
    <s v="-"/>
    <s v="11/07/2025 10:24"/>
  </r>
  <r>
    <x v="3"/>
    <x v="3"/>
    <n v="50"/>
    <n v="1"/>
    <s v="FPC29"/>
    <n v="100"/>
    <n v="0"/>
    <s v="ร้านที่4"/>
    <s v="ส***ญา ค***งทอง"/>
    <s v="เทศบาลนครพิษณุโลก"/>
    <s v="-"/>
    <s v=""/>
    <s v="11/07/2025 10:23"/>
    <s v="-"/>
    <s v="J&amp;T COD"/>
    <s v="Tiktok"/>
    <s v="จ่ายทีหลัง / COD"/>
    <s v=""/>
    <s v="-"/>
    <s v="11/07/2025 10:24"/>
  </r>
  <r>
    <x v="4"/>
    <x v="4"/>
    <n v="50"/>
    <n v="1"/>
    <s v="FPC29"/>
    <n v="100"/>
    <n v="0"/>
    <s v="ร้านที่4"/>
    <s v="ส***ญา ค***งทอง"/>
    <s v="เทศบาลนครพิษณุโลก"/>
    <s v="-"/>
    <s v=""/>
    <s v="11/07/2025 10:23"/>
    <s v="-"/>
    <s v="J&amp;T COD"/>
    <s v="Tiktok"/>
    <s v="จ่ายทีหลัง / COD"/>
    <s v=""/>
    <s v="-"/>
    <s v="11/07/2025 10:24"/>
  </r>
  <r>
    <x v="2"/>
    <x v="2"/>
    <n v="50"/>
    <n v="1"/>
    <s v="FPC28"/>
    <n v="100"/>
    <n v="0"/>
    <s v="ร้านที่4"/>
    <s v="ฉ*** ก***ณี"/>
    <s v="เทศบาลนครนครสวรรค์"/>
    <s v="-"/>
    <s v=""/>
    <s v="11/07/2025 10:22"/>
    <s v="-"/>
    <s v="J&amp;T COD"/>
    <s v="Tiktok"/>
    <s v="จ่ายทีหลัง / COD"/>
    <s v=""/>
    <s v="-"/>
    <s v="11/07/2025 10:22"/>
  </r>
  <r>
    <x v="3"/>
    <x v="3"/>
    <n v="50"/>
    <n v="1"/>
    <s v="FPC28"/>
    <n v="100"/>
    <n v="0"/>
    <s v="ร้านที่4"/>
    <s v="ฉ*** ก***ณี"/>
    <s v="เทศบาลนครนครสวรรค์"/>
    <s v="-"/>
    <s v=""/>
    <s v="11/07/2025 10:22"/>
    <s v="-"/>
    <s v="J&amp;T COD"/>
    <s v="Tiktok"/>
    <s v="จ่ายทีหลัง / COD"/>
    <s v=""/>
    <s v="-"/>
    <s v="11/07/2025 10:22"/>
  </r>
  <r>
    <x v="4"/>
    <x v="4"/>
    <n v="50"/>
    <n v="1"/>
    <s v="FPC28"/>
    <n v="100"/>
    <n v="0"/>
    <s v="ร้านที่4"/>
    <s v="ฉ*** ก***ณี"/>
    <s v="เทศบาลนครนครสวรรค์"/>
    <s v="-"/>
    <s v=""/>
    <s v="11/07/2025 10:22"/>
    <s v="-"/>
    <s v="J&amp;T COD"/>
    <s v="Tiktok"/>
    <s v="จ่ายทีหลัง / COD"/>
    <s v=""/>
    <s v="-"/>
    <s v="11/07/2025 10:22"/>
  </r>
  <r>
    <x v="2"/>
    <x v="2"/>
    <n v="50"/>
    <n v="1"/>
    <s v="FPC27"/>
    <n v="95"/>
    <n v="0"/>
    <s v="ร้านที่4"/>
    <s v="ก*** ค***้น"/>
    <s v="นครศรีธรรมราช"/>
    <s v="-"/>
    <s v=""/>
    <s v="11/07/2025 10:21"/>
    <s v="-"/>
    <s v="J&amp;T COD"/>
    <s v="Tiktok"/>
    <s v="จ่ายทีหลัง / COD"/>
    <s v=""/>
    <s v="-"/>
    <s v="11/07/2025 10:21"/>
  </r>
  <r>
    <x v="3"/>
    <x v="3"/>
    <n v="50"/>
    <n v="1"/>
    <s v="FPC27"/>
    <n v="95"/>
    <n v="0"/>
    <s v="ร้านที่4"/>
    <s v="ก*** ค***้น"/>
    <s v="นครศรีธรรมราช"/>
    <s v="-"/>
    <s v=""/>
    <s v="11/07/2025 10:21"/>
    <s v="-"/>
    <s v="J&amp;T COD"/>
    <s v="Tiktok"/>
    <s v="จ่ายทีหลัง / COD"/>
    <s v=""/>
    <s v="-"/>
    <s v="11/07/2025 10:21"/>
  </r>
  <r>
    <x v="4"/>
    <x v="4"/>
    <n v="50"/>
    <n v="1"/>
    <s v="FPC27"/>
    <n v="95"/>
    <n v="0"/>
    <s v="ร้านที่4"/>
    <s v="ก*** ค***้น"/>
    <s v="นครศรีธรรมราช"/>
    <s v="-"/>
    <s v=""/>
    <s v="11/07/2025 10:21"/>
    <s v="-"/>
    <s v="J&amp;T COD"/>
    <s v="Tiktok"/>
    <s v="จ่ายทีหลัง / COD"/>
    <s v=""/>
    <s v="-"/>
    <s v="11/07/2025 10:21"/>
  </r>
  <r>
    <x v="2"/>
    <x v="2"/>
    <n v="50"/>
    <n v="1"/>
    <s v="FPC25"/>
    <n v="100"/>
    <n v="0"/>
    <s v="ร้านที่4"/>
    <s v="ก***ิมา ท***รรมชาติ"/>
    <s v="มุกดาหาร"/>
    <s v="-"/>
    <s v=""/>
    <s v="11/07/2025 10:13"/>
    <s v="-"/>
    <s v="J&amp;T COD"/>
    <s v="Tiktok"/>
    <s v="จ่ายทีหลัง / COD"/>
    <s v=""/>
    <s v="-"/>
    <s v="11/07/2025 10:13"/>
  </r>
  <r>
    <x v="3"/>
    <x v="3"/>
    <n v="50"/>
    <n v="1"/>
    <s v="FPC25"/>
    <n v="100"/>
    <n v="0"/>
    <s v="ร้านที่4"/>
    <s v="ก***ิมา ท***รรมชาติ"/>
    <s v="มุกดาหาร"/>
    <s v="-"/>
    <s v=""/>
    <s v="11/07/2025 10:13"/>
    <s v="-"/>
    <s v="J&amp;T COD"/>
    <s v="Tiktok"/>
    <s v="จ่ายทีหลัง / COD"/>
    <s v=""/>
    <s v="-"/>
    <s v="11/07/2025 10:13"/>
  </r>
  <r>
    <x v="4"/>
    <x v="4"/>
    <n v="50"/>
    <n v="1"/>
    <s v="FPC25"/>
    <n v="100"/>
    <n v="0"/>
    <s v="ร้านที่4"/>
    <s v="ก***ิมา ท***รรมชาติ"/>
    <s v="มุกดาหาร"/>
    <s v="-"/>
    <s v=""/>
    <s v="11/07/2025 10:13"/>
    <s v="-"/>
    <s v="J&amp;T COD"/>
    <s v="Tiktok"/>
    <s v="จ่ายทีหลัง / COD"/>
    <s v=""/>
    <s v="-"/>
    <s v="11/07/2025 10:13"/>
  </r>
  <r>
    <x v="6"/>
    <x v="7"/>
    <n v="33.333333333333336"/>
    <n v="3"/>
    <s v="FPC23"/>
    <n v="188"/>
    <n v="38"/>
    <s v="ร้านที่2"/>
    <s v="น**์"/>
    <s v="******ง ตำบลสันนาเม็ง อำเภอสันทราย จังหวัดเชียงใหม่ 50210"/>
    <s v="50210"/>
    <s v="36"/>
    <s v="11/07/2025 10:08"/>
    <s v="-"/>
    <s v="SPX Express"/>
    <s v="Shopee"/>
    <s v="shopee"/>
    <s v=""/>
    <s v="TH255590914330H"/>
    <s v="11/07/2025 10:08"/>
  </r>
  <r>
    <x v="2"/>
    <x v="2"/>
    <n v="50"/>
    <n v="1"/>
    <s v="FPC22"/>
    <n v="95"/>
    <n v="0"/>
    <s v="ร้านที่4"/>
    <s v="ณ***าญ ส***ิมาตร์"/>
    <s v="กรุงเทพฯ"/>
    <s v="-"/>
    <s v=""/>
    <s v="11/07/2025 10:05"/>
    <s v="-"/>
    <s v="J&amp;T COD"/>
    <s v="Tiktok"/>
    <s v="จ่ายทีหลัง / COD"/>
    <s v=""/>
    <s v="-"/>
    <s v="11/07/2025 10:06"/>
  </r>
  <r>
    <x v="3"/>
    <x v="3"/>
    <n v="50"/>
    <n v="1"/>
    <s v="FPC22"/>
    <n v="95"/>
    <n v="0"/>
    <s v="ร้านที่4"/>
    <s v="ณ***าญ ส***ิมาตร์"/>
    <s v="กรุงเทพฯ"/>
    <s v="-"/>
    <s v=""/>
    <s v="11/07/2025 10:05"/>
    <s v="-"/>
    <s v="J&amp;T COD"/>
    <s v="Tiktok"/>
    <s v="จ่ายทีหลัง / COD"/>
    <s v=""/>
    <s v="-"/>
    <s v="11/07/2025 10:06"/>
  </r>
  <r>
    <x v="4"/>
    <x v="4"/>
    <n v="50"/>
    <n v="1"/>
    <s v="FPC22"/>
    <n v="95"/>
    <n v="0"/>
    <s v="ร้านที่4"/>
    <s v="ณ***าญ ส***ิมาตร์"/>
    <s v="กรุงเทพฯ"/>
    <s v="-"/>
    <s v=""/>
    <s v="11/07/2025 10:05"/>
    <s v="-"/>
    <s v="J&amp;T COD"/>
    <s v="Tiktok"/>
    <s v="จ่ายทีหลัง / COD"/>
    <s v=""/>
    <s v="-"/>
    <s v="11/07/2025 10:06"/>
  </r>
  <r>
    <x v="13"/>
    <x v="14"/>
    <n v="139"/>
    <n v="1"/>
    <s v="FPC20"/>
    <n v="215"/>
    <n v="0"/>
    <s v="ร้านที่1"/>
    <s v="คุณชุติกาญนจ์ แก้วทุ่ง"/>
    <s v="335/7 ม.9 ต.ปากแคว อ.เมือง จ.สุโขทัย _x000a_ 64000"/>
    <s v="64000"/>
    <s v="0979582356"/>
    <s v="11/07/2025 10:06"/>
    <s v="raweewan5499@gmail.com"/>
    <s v="EMS COD"/>
    <s v="facebook"/>
    <s v="กสิกร"/>
    <s v=""/>
    <s v="JA258320953TH"/>
    <s v="11/07/2025 10:05"/>
  </r>
  <r>
    <x v="14"/>
    <x v="15"/>
    <n v="139"/>
    <n v="1"/>
    <s v="FPC20"/>
    <n v="215"/>
    <n v="0"/>
    <s v="ร้านที่1"/>
    <s v="คุณชุติกาญนจ์ แก้วทุ่ง"/>
    <s v="335/7 ม.9 ต.ปากแคว อ.เมือง จ.สุโขทัย _x000a_ 64000"/>
    <s v="64000"/>
    <s v="0979582356"/>
    <s v="11/07/2025 10:06"/>
    <s v="raweewan5499@gmail.com"/>
    <s v="EMS COD"/>
    <s v="facebook"/>
    <s v="กสิกร"/>
    <s v=""/>
    <s v="JA258320953TH"/>
    <s v="11/07/2025 10:05"/>
  </r>
  <r>
    <x v="4"/>
    <x v="4"/>
    <n v="65"/>
    <n v="2"/>
    <s v="FPC19"/>
    <n v="100"/>
    <n v="0"/>
    <s v="ร้านที่4"/>
    <s v="พ***าภา ศ***าติ"/>
    <s v="พระนครศรีอยุธยา"/>
    <s v="-"/>
    <s v=""/>
    <s v="11/07/2025 10:05"/>
    <s v="-"/>
    <s v="J&amp;T COD"/>
    <s v="Tiktok"/>
    <s v="จ่ายทีหลัง / COD"/>
    <s v=""/>
    <s v="761618232023"/>
    <s v="11/07/2025 10:05"/>
  </r>
  <r>
    <x v="0"/>
    <x v="0"/>
    <n v="100"/>
    <n v="1"/>
    <s v="FPC17"/>
    <n v="430"/>
    <n v="0"/>
    <s v="ร้านที่1"/>
    <s v="แพงศรี เขตนิมิตร"/>
    <s v="749/1ซ.ขานไข1กม.25 ถ.พหลโยธิน54/4แขวงสายไหม เขตสายไหม กทม._x000a_ 10220"/>
    <s v="10220"/>
    <s v="0814018985"/>
    <s v="10/07/2025 18:04"/>
    <s v="raweewan5499@gmail.com"/>
    <s v="EMS"/>
    <s v="facebook"/>
    <s v="กสิกร"/>
    <s v=""/>
    <s v="JB292161951TH"/>
    <s v="11/07/2025 10:03"/>
  </r>
  <r>
    <x v="15"/>
    <x v="16"/>
    <n v="65"/>
    <n v="1"/>
    <s v="FPC17"/>
    <n v="430"/>
    <n v="0"/>
    <s v="ร้านที่1"/>
    <s v="แพงศรี เขตนิมิตร"/>
    <s v="749/1ซ.ขานไข1กม.25 ถ.พหลโยธิน54/4แขวงสายไหม เขตสายไหม กทม._x000a_ 10220"/>
    <s v="10220"/>
    <s v="0814018985"/>
    <s v="10/07/2025 18:04"/>
    <s v="raweewan5499@gmail.com"/>
    <s v="EMS"/>
    <s v="facebook"/>
    <s v="กสิกร"/>
    <s v=""/>
    <s v="JB292161951TH"/>
    <s v="11/07/2025 10:03"/>
  </r>
  <r>
    <x v="9"/>
    <x v="10"/>
    <n v="65"/>
    <n v="1"/>
    <s v="FPC17"/>
    <n v="430"/>
    <n v="0"/>
    <s v="ร้านที่1"/>
    <s v="แพงศรี เขตนิมิตร"/>
    <s v="749/1ซ.ขานไข1กม.25 ถ.พหลโยธิน54/4แขวงสายไหม เขตสายไหม กทม._x000a_ 10220"/>
    <s v="10220"/>
    <s v="0814018985"/>
    <s v="10/07/2025 18:04"/>
    <s v="raweewan5499@gmail.com"/>
    <s v="EMS"/>
    <s v="facebook"/>
    <s v="กสิกร"/>
    <s v=""/>
    <s v="JB292161951TH"/>
    <s v="11/07/2025 10:03"/>
  </r>
  <r>
    <x v="13"/>
    <x v="14"/>
    <n v="139"/>
    <n v="1"/>
    <s v="FPC17"/>
    <n v="430"/>
    <n v="0"/>
    <s v="ร้านที่1"/>
    <s v="แพงศรี เขตนิมิตร"/>
    <s v="749/1ซ.ขานไข1กม.25 ถ.พหลโยธิน54/4แขวงสายไหม เขตสายไหม กทม._x000a_ 10220"/>
    <s v="10220"/>
    <s v="0814018985"/>
    <s v="10/07/2025 18:04"/>
    <s v="raweewan5499@gmail.com"/>
    <s v="EMS"/>
    <s v="facebook"/>
    <s v="กสิกร"/>
    <s v=""/>
    <s v="JB292161951TH"/>
    <s v="11/07/2025 10:03"/>
  </r>
  <r>
    <x v="14"/>
    <x v="15"/>
    <n v="139"/>
    <n v="1"/>
    <s v="FPC17"/>
    <n v="430"/>
    <n v="0"/>
    <s v="ร้านที่1"/>
    <s v="แพงศรี เขตนิมิตร"/>
    <s v="749/1ซ.ขานไข1กม.25 ถ.พหลโยธิน54/4แขวงสายไหม เขตสายไหม กทม._x000a_ 10220"/>
    <s v="10220"/>
    <s v="0814018985"/>
    <s v="10/07/2025 18:04"/>
    <s v="raweewan5499@gmail.com"/>
    <s v="EMS"/>
    <s v="facebook"/>
    <s v="กสิกร"/>
    <s v=""/>
    <s v="JB292161951TH"/>
    <s v="11/07/2025 10:03"/>
  </r>
  <r>
    <x v="2"/>
    <x v="2"/>
    <n v="50"/>
    <n v="1"/>
    <s v="FPC16"/>
    <n v="100"/>
    <n v="0"/>
    <s v="ร้านที่4"/>
    <s v="ร***มล"/>
    <s v="กาญจนบุรี"/>
    <s v="-"/>
    <s v=""/>
    <s v="11/07/2025 10:03"/>
    <s v="-"/>
    <s v="J&amp;T COD"/>
    <s v="Tiktok"/>
    <s v="จ่ายทีหลัง / COD"/>
    <s v=""/>
    <s v="-"/>
    <s v="11/07/2025 10:03"/>
  </r>
  <r>
    <x v="3"/>
    <x v="3"/>
    <n v="50"/>
    <n v="1"/>
    <s v="FPC16"/>
    <n v="100"/>
    <n v="0"/>
    <s v="ร้านที่4"/>
    <s v="ร***มล"/>
    <s v="กาญจนบุรี"/>
    <s v="-"/>
    <s v=""/>
    <s v="11/07/2025 10:03"/>
    <s v="-"/>
    <s v="J&amp;T COD"/>
    <s v="Tiktok"/>
    <s v="จ่ายทีหลัง / COD"/>
    <s v=""/>
    <s v="-"/>
    <s v="11/07/2025 10:03"/>
  </r>
  <r>
    <x v="4"/>
    <x v="4"/>
    <n v="50"/>
    <n v="1"/>
    <s v="FPC16"/>
    <n v="100"/>
    <n v="0"/>
    <s v="ร้านที่4"/>
    <s v="ร***มล"/>
    <s v="กาญจนบุรี"/>
    <s v="-"/>
    <s v=""/>
    <s v="11/07/2025 10:03"/>
    <s v="-"/>
    <s v="J&amp;T COD"/>
    <s v="Tiktok"/>
    <s v="จ่ายทีหลัง / COD"/>
    <s v=""/>
    <s v="-"/>
    <s v="11/07/2025 10:03"/>
  </r>
  <r>
    <x v="2"/>
    <x v="2"/>
    <n v="50"/>
    <n v="1"/>
    <s v="FPC14"/>
    <n v="95"/>
    <n v="0"/>
    <s v="ร้านที่4"/>
    <s v="ร***ย  พ***ิริ"/>
    <s v="นครสวรรค์"/>
    <s v="-"/>
    <s v=""/>
    <s v="11/07/2025 10:02"/>
    <s v="-"/>
    <s v="J&amp;T COD"/>
    <s v="Tiktok"/>
    <s v="จ่ายทีหลัง / COD"/>
    <s v=""/>
    <s v="-"/>
    <s v="11/07/2025 10:02"/>
  </r>
  <r>
    <x v="3"/>
    <x v="3"/>
    <n v="50"/>
    <n v="1"/>
    <s v="FPC14"/>
    <n v="95"/>
    <n v="0"/>
    <s v="ร้านที่4"/>
    <s v="ร***ย  พ***ิริ"/>
    <s v="นครสวรรค์"/>
    <s v="-"/>
    <s v=""/>
    <s v="11/07/2025 10:02"/>
    <s v="-"/>
    <s v="J&amp;T COD"/>
    <s v="Tiktok"/>
    <s v="จ่ายทีหลัง / COD"/>
    <s v=""/>
    <s v="-"/>
    <s v="11/07/2025 10:02"/>
  </r>
  <r>
    <x v="4"/>
    <x v="4"/>
    <n v="50"/>
    <n v="1"/>
    <s v="FPC14"/>
    <n v="95"/>
    <n v="0"/>
    <s v="ร้านที่4"/>
    <s v="ร***ย  พ***ิริ"/>
    <s v="นครสวรรค์"/>
    <s v="-"/>
    <s v=""/>
    <s v="11/07/2025 10:02"/>
    <s v="-"/>
    <s v="J&amp;T COD"/>
    <s v="Tiktok"/>
    <s v="จ่ายทีหลัง / COD"/>
    <s v=""/>
    <s v="-"/>
    <s v="11/07/2025 10:02"/>
  </r>
  <r>
    <x v="2"/>
    <x v="2"/>
    <n v="50"/>
    <n v="1"/>
    <s v="FPC13"/>
    <n v="250"/>
    <n v="0"/>
    <s v="ร้านที่4"/>
    <s v="อ***ดา"/>
    <s v="อุบลราชธานี"/>
    <s v="-"/>
    <s v=""/>
    <s v="11/07/2025 10:01"/>
    <s v="-"/>
    <s v="J&amp;T COD"/>
    <s v="Tiktok"/>
    <s v="จ่ายทีหลัง / COD"/>
    <s v=""/>
    <s v="-"/>
    <s v="11/07/2025 10:02"/>
  </r>
  <r>
    <x v="3"/>
    <x v="3"/>
    <n v="50"/>
    <n v="1"/>
    <s v="FPC13"/>
    <n v="250"/>
    <n v="0"/>
    <s v="ร้านที่4"/>
    <s v="อ***ดา"/>
    <s v="อุบลราชธานี"/>
    <s v="-"/>
    <s v=""/>
    <s v="11/07/2025 10:01"/>
    <s v="-"/>
    <s v="J&amp;T COD"/>
    <s v="Tiktok"/>
    <s v="จ่ายทีหลัง / COD"/>
    <s v=""/>
    <s v="-"/>
    <s v="11/07/2025 10:02"/>
  </r>
  <r>
    <x v="4"/>
    <x v="4"/>
    <n v="50"/>
    <n v="1"/>
    <s v="FPC13"/>
    <n v="250"/>
    <n v="0"/>
    <s v="ร้านที่4"/>
    <s v="อ***ดา"/>
    <s v="อุบลราชธานี"/>
    <s v="-"/>
    <s v=""/>
    <s v="11/07/2025 10:01"/>
    <s v="-"/>
    <s v="J&amp;T COD"/>
    <s v="Tiktok"/>
    <s v="จ่ายทีหลัง / COD"/>
    <s v=""/>
    <s v="-"/>
    <s v="11/07/2025 10:02"/>
  </r>
  <r>
    <x v="18"/>
    <x v="19"/>
    <n v="150"/>
    <n v="1"/>
    <s v="FPC13"/>
    <n v="250"/>
    <n v="0"/>
    <s v="ร้านที่4"/>
    <s v="อ***ดา"/>
    <s v="อุบลราชธานี"/>
    <s v="-"/>
    <s v=""/>
    <s v="11/07/2025 10:01"/>
    <s v="-"/>
    <s v="J&amp;T COD"/>
    <s v="Tiktok"/>
    <s v="จ่ายทีหลัง / COD"/>
    <s v=""/>
    <s v="-"/>
    <s v="11/07/2025 10:02"/>
  </r>
  <r>
    <x v="0"/>
    <x v="0"/>
    <n v="90"/>
    <n v="2"/>
    <s v="FPC12"/>
    <n v="124.2"/>
    <n v="0"/>
    <s v="ร้านที่3"/>
    <s v="ธนินท์รัฐ รัถยาสวรรค์ภัช"/>
    <s v="51ม.1 ร้านครูสุเทพ ซอยแปดธันวา · ท่าตะโก/ Tha Tako_x000a__x000a_ท่าตะโก/ Tha Takoนครสวรรค์/ Nakhon Sawan_x000a_60160"/>
    <s v="60160"/>
    <s v="660808362232"/>
    <s v="11/07/2025 10:01"/>
    <s v="-"/>
    <s v="Kerry_dropoff"/>
    <s v="Lazada"/>
    <s v="lazada"/>
    <s v=""/>
    <s v="TH56087G3UAJ8A"/>
    <s v="11/07/2025 10:01"/>
  </r>
  <r>
    <x v="2"/>
    <x v="2"/>
    <n v="50"/>
    <n v="1"/>
    <s v="FPC11"/>
    <n v="100"/>
    <n v="0"/>
    <s v="ร้านที่4"/>
    <s v="n***"/>
    <s v="สมุทรปราการ"/>
    <s v="-"/>
    <s v=""/>
    <s v="11/07/2025 10:01"/>
    <s v="-"/>
    <s v="Flash Express Thailand"/>
    <s v="Tiktok"/>
    <s v="tiktok"/>
    <s v=""/>
    <s v="THT02011Z9SQ18Z"/>
    <s v="11/07/2025 10:01"/>
  </r>
  <r>
    <x v="3"/>
    <x v="3"/>
    <n v="50"/>
    <n v="1"/>
    <s v="FPC11"/>
    <n v="100"/>
    <n v="0"/>
    <s v="ร้านที่4"/>
    <s v="n***"/>
    <s v="สมุทรปราการ"/>
    <s v="-"/>
    <s v=""/>
    <s v="11/07/2025 10:01"/>
    <s v="-"/>
    <s v="Flash Express Thailand"/>
    <s v="Tiktok"/>
    <s v="tiktok"/>
    <s v=""/>
    <s v="THT02011Z9SQ18Z"/>
    <s v="11/07/2025 10:01"/>
  </r>
  <r>
    <x v="4"/>
    <x v="4"/>
    <n v="50"/>
    <n v="1"/>
    <s v="FPC11"/>
    <n v="100"/>
    <n v="0"/>
    <s v="ร้านที่4"/>
    <s v="n***"/>
    <s v="สมุทรปราการ"/>
    <s v="-"/>
    <s v=""/>
    <s v="11/07/2025 10:01"/>
    <s v="-"/>
    <s v="Flash Express Thailand"/>
    <s v="Tiktok"/>
    <s v="tiktok"/>
    <s v=""/>
    <s v="THT02011Z9SQ18Z"/>
    <s v="11/07/2025 10:01"/>
  </r>
  <r>
    <x v="0"/>
    <x v="0"/>
    <n v="74"/>
    <n v="3"/>
    <s v="FPC10"/>
    <n v="222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1/07/2025 10:01"/>
    <s v="-"/>
    <s v="SPX Express"/>
    <s v="Shopee"/>
    <s v="shopee"/>
    <s v=""/>
    <s v="TH257222213496Q"/>
    <s v="11/07/2025 10:01"/>
  </r>
  <r>
    <x v="10"/>
    <x v="11"/>
    <n v="65"/>
    <n v="1"/>
    <s v="FPC9"/>
    <n v="219"/>
    <n v="20"/>
    <s v="ร้านที่1"/>
    <s v="นางรัชนี   มากมูล"/>
    <s v="149/11  หมู่ .6    ต.นอกเมือง  อ.เมือง  จ.สุรินทร์ 32000"/>
    <s v="32000"/>
    <s v="0812657699"/>
    <s v="11/07/2025 10:01"/>
    <s v="raweewan5499@gmail.com"/>
    <s v="EMS COD"/>
    <s v="facebook"/>
    <s v="กสิกร"/>
    <s v=""/>
    <s v="JA258320940TH"/>
    <s v="11/07/2025 10:01"/>
  </r>
  <r>
    <x v="17"/>
    <x v="18"/>
    <n v="65"/>
    <n v="1"/>
    <s v="FPC9"/>
    <n v="219"/>
    <n v="20"/>
    <s v="ร้านที่1"/>
    <s v="นางรัชนี   มากมูล"/>
    <s v="149/11  หมู่ .6    ต.นอกเมือง  อ.เมือง  จ.สุรินทร์ 32000"/>
    <s v="32000"/>
    <s v="0812657699"/>
    <s v="11/07/2025 10:01"/>
    <s v="raweewan5499@gmail.com"/>
    <s v="EMS COD"/>
    <s v="facebook"/>
    <s v="กสิกร"/>
    <s v=""/>
    <s v="JA258320940TH"/>
    <s v="11/07/2025 10:01"/>
  </r>
  <r>
    <x v="9"/>
    <x v="10"/>
    <n v="65"/>
    <n v="1"/>
    <s v="FPC9"/>
    <n v="219"/>
    <n v="20"/>
    <s v="ร้านที่1"/>
    <s v="นางรัชนี   มากมูล"/>
    <s v="149/11  หมู่ .6    ต.นอกเมือง  อ.เมือง  จ.สุรินทร์ 32000"/>
    <s v="32000"/>
    <s v="0812657699"/>
    <s v="11/07/2025 10:01"/>
    <s v="raweewan5499@gmail.com"/>
    <s v="EMS COD"/>
    <s v="facebook"/>
    <s v="กสิกร"/>
    <s v=""/>
    <s v="JA258320940TH"/>
    <s v="11/07/2025 10:01"/>
  </r>
  <r>
    <x v="19"/>
    <x v="20"/>
    <n v="65"/>
    <n v="1"/>
    <s v="FPC9"/>
    <n v="219"/>
    <n v="20"/>
    <s v="ร้านที่1"/>
    <s v="นางรัชนี   มากมูล"/>
    <s v="149/11  หมู่ .6    ต.นอกเมือง  อ.เมือง  จ.สุรินทร์ 32000"/>
    <s v="32000"/>
    <s v="0812657699"/>
    <s v="11/07/2025 10:01"/>
    <s v="raweewan5499@gmail.com"/>
    <s v="EMS COD"/>
    <s v="facebook"/>
    <s v="กสิกร"/>
    <s v=""/>
    <s v="JA258320940TH"/>
    <s v="11/07/2025 10:00"/>
  </r>
  <r>
    <x v="2"/>
    <x v="2"/>
    <n v="50"/>
    <n v="1"/>
    <s v="FPC8"/>
    <n v="100"/>
    <n v="0"/>
    <s v="ร้านที่4"/>
    <s v=""/>
    <s v=""/>
    <s v="-"/>
    <s v=""/>
    <s v="11/07/2025 10:00"/>
    <s v="-"/>
    <s v="J&amp;T Express"/>
    <s v="Tiktok"/>
    <s v="tiktok"/>
    <s v=""/>
    <s v="-"/>
    <s v="11/07/2025 09:58"/>
  </r>
  <r>
    <x v="3"/>
    <x v="3"/>
    <n v="50"/>
    <n v="1"/>
    <s v="FPC8"/>
    <n v="100"/>
    <n v="0"/>
    <s v="ร้านที่4"/>
    <s v=""/>
    <s v=""/>
    <s v="-"/>
    <s v=""/>
    <s v="11/07/2025 10:00"/>
    <s v="-"/>
    <s v="J&amp;T Express"/>
    <s v="Tiktok"/>
    <s v="tiktok"/>
    <s v=""/>
    <s v="-"/>
    <s v="11/07/2025 09:58"/>
  </r>
  <r>
    <x v="4"/>
    <x v="4"/>
    <n v="50"/>
    <n v="1"/>
    <s v="FPC8"/>
    <n v="100"/>
    <n v="0"/>
    <s v="ร้านที่4"/>
    <s v=""/>
    <s v=""/>
    <s v="-"/>
    <s v=""/>
    <s v="11/07/2025 10:00"/>
    <s v="-"/>
    <s v="J&amp;T Express"/>
    <s v="Tiktok"/>
    <s v="tiktok"/>
    <s v=""/>
    <s v="-"/>
    <s v="11/07/2025 09:58"/>
  </r>
  <r>
    <x v="0"/>
    <x v="0"/>
    <n v="74"/>
    <n v="3"/>
    <s v="FPC7"/>
    <n v="251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1/07/2025 09:58"/>
    <s v="-"/>
    <s v="SPX Express"/>
    <s v="Shopee"/>
    <s v="shopee"/>
    <s v=""/>
    <s v="TH2544356995572"/>
    <s v="11/07/2025 09:58"/>
  </r>
  <r>
    <x v="2"/>
    <x v="2"/>
    <n v="50"/>
    <n v="1"/>
    <s v="FPC6"/>
    <n v="95"/>
    <n v="0"/>
    <s v="ร้านที่4"/>
    <s v=""/>
    <s v=""/>
    <s v="-"/>
    <s v=""/>
    <s v="11/07/2025 09:58"/>
    <s v="-"/>
    <s v="J&amp;T Express"/>
    <s v="Tiktok"/>
    <s v="tiktok"/>
    <s v=""/>
    <s v="-"/>
    <s v="11/07/2025 09:57"/>
  </r>
  <r>
    <x v="3"/>
    <x v="3"/>
    <n v="50"/>
    <n v="1"/>
    <s v="FPC6"/>
    <n v="95"/>
    <n v="0"/>
    <s v="ร้านที่4"/>
    <s v=""/>
    <s v=""/>
    <s v="-"/>
    <s v=""/>
    <s v="11/07/2025 09:58"/>
    <s v="-"/>
    <s v="J&amp;T Express"/>
    <s v="Tiktok"/>
    <s v="tiktok"/>
    <s v=""/>
    <s v="-"/>
    <s v="11/07/2025 09:57"/>
  </r>
  <r>
    <x v="4"/>
    <x v="4"/>
    <n v="50"/>
    <n v="1"/>
    <s v="FPC6"/>
    <n v="95"/>
    <n v="0"/>
    <s v="ร้านที่4"/>
    <s v=""/>
    <s v=""/>
    <s v="-"/>
    <s v=""/>
    <s v="11/07/2025 09:58"/>
    <s v="-"/>
    <s v="J&amp;T Express"/>
    <s v="Tiktok"/>
    <s v="tiktok"/>
    <s v=""/>
    <s v="-"/>
    <s v="11/07/2025 09:57"/>
  </r>
  <r>
    <x v="2"/>
    <x v="2"/>
    <n v="50"/>
    <n v="1"/>
    <s v="FPC4"/>
    <n v="95"/>
    <n v="0"/>
    <s v="ร้านที่4"/>
    <s v="ป***ตือน อ***มูล"/>
    <s v="ลพบุรี"/>
    <s v="-"/>
    <s v=""/>
    <s v="11/07/2025 09:56"/>
    <s v="-"/>
    <s v="J&amp;T Express"/>
    <s v="Tiktok"/>
    <s v="tiktok"/>
    <s v=""/>
    <s v="-"/>
    <s v="11/07/2025 09:56"/>
  </r>
  <r>
    <x v="3"/>
    <x v="3"/>
    <n v="50"/>
    <n v="1"/>
    <s v="FPC4"/>
    <n v="95"/>
    <n v="0"/>
    <s v="ร้านที่4"/>
    <s v="ป***ตือน อ***มูล"/>
    <s v="ลพบุรี"/>
    <s v="-"/>
    <s v=""/>
    <s v="11/07/2025 09:56"/>
    <s v="-"/>
    <s v="J&amp;T Express"/>
    <s v="Tiktok"/>
    <s v="tiktok"/>
    <s v=""/>
    <s v="-"/>
    <s v="11/07/2025 09:56"/>
  </r>
  <r>
    <x v="4"/>
    <x v="4"/>
    <n v="50"/>
    <n v="1"/>
    <s v="FPC4"/>
    <n v="95"/>
    <n v="0"/>
    <s v="ร้านที่4"/>
    <s v="ป***ตือน อ***มูล"/>
    <s v="ลพบุรี"/>
    <s v="-"/>
    <s v=""/>
    <s v="11/07/2025 09:56"/>
    <s v="-"/>
    <s v="J&amp;T Express"/>
    <s v="Tiktok"/>
    <s v="tiktok"/>
    <s v=""/>
    <s v="-"/>
    <s v="11/07/2025 09:56"/>
  </r>
  <r>
    <x v="0"/>
    <x v="5"/>
    <n v="52.5"/>
    <n v="1"/>
    <s v="FPC2"/>
    <n v="52.5"/>
    <n v="0"/>
    <s v="ร้านที่1"/>
    <s v="ธนินท์รัฐ รัถยาสวรรค์ภัช"/>
    <s v="51ม.1 ร้านครูสุเทพ ซอยแปดธันวา · ท่าตะโก/ Tha Tako_x000a__x000a_ท่าตะโก/ Tha Takoนครสวรรค์/ Nakhon Sawan_x000a_60160"/>
    <s v="60160"/>
    <s v="660808362232"/>
    <s v="11/07/2025 09:54"/>
    <s v="-"/>
    <s v="Kerry_dropoff"/>
    <s v="Lazada"/>
    <s v="lazada"/>
    <s v=""/>
    <s v="TH56087G3XWD4A"/>
    <s v="11/07/2025 09:54"/>
  </r>
  <r>
    <x v="4"/>
    <x v="4"/>
    <n v="60"/>
    <n v="3"/>
    <s v="FPC1"/>
    <n v="100"/>
    <n v="0"/>
    <s v="ร้านที่4"/>
    <s v="เ***ยงไกร ส***นทร์"/>
    <s v="สุราษฎร์ธานี"/>
    <s v="-"/>
    <s v=""/>
    <s v="11/07/2025 09:53"/>
    <s v="-"/>
    <s v="J&amp;T COD"/>
    <s v="Tiktok"/>
    <s v="จ่ายทีหลัง / COD"/>
    <s v=""/>
    <s v="761630833036"/>
    <s v="11/07/2025 09:53"/>
  </r>
  <r>
    <x v="2"/>
    <x v="2"/>
    <n v="50"/>
    <n v="1"/>
    <s v="FPC0"/>
    <n v="95"/>
    <n v="0"/>
    <s v="ร้านที่4"/>
    <s v="ห***ม"/>
    <s v="สมุทรสาคร"/>
    <s v="-"/>
    <s v=""/>
    <s v="11/07/2025 09:52"/>
    <s v="-"/>
    <s v="J&amp;T COD"/>
    <s v="Tiktok"/>
    <s v="จ่ายทีหลัง / COD"/>
    <s v=""/>
    <s v="-"/>
    <s v="11/07/2025 09:53"/>
  </r>
  <r>
    <x v="3"/>
    <x v="3"/>
    <n v="50"/>
    <n v="1"/>
    <s v="FPC0"/>
    <n v="95"/>
    <n v="0"/>
    <s v="ร้านที่4"/>
    <s v="ห***ม"/>
    <s v="สมุทรสาคร"/>
    <s v="-"/>
    <s v=""/>
    <s v="11/07/2025 09:52"/>
    <s v="-"/>
    <s v="J&amp;T COD"/>
    <s v="Tiktok"/>
    <s v="จ่ายทีหลัง / COD"/>
    <s v=""/>
    <s v="-"/>
    <s v="11/07/2025 09:53"/>
  </r>
  <r>
    <x v="4"/>
    <x v="4"/>
    <n v="50"/>
    <n v="1"/>
    <s v="FPC0"/>
    <n v="95"/>
    <n v="0"/>
    <s v="ร้านที่4"/>
    <s v="ห***ม"/>
    <s v="สมุทรสาคร"/>
    <s v="-"/>
    <s v=""/>
    <s v="11/07/2025 09:52"/>
    <s v="-"/>
    <s v="J&amp;T COD"/>
    <s v="Tiktok"/>
    <s v="จ่ายทีหลัง / COD"/>
    <s v=""/>
    <s v="-"/>
    <s v="11/07/2025 09:53"/>
  </r>
  <r>
    <x v="0"/>
    <x v="5"/>
    <n v="52.5"/>
    <n v="1"/>
    <s v="FPB99"/>
    <n v="52.5"/>
    <n v="0"/>
    <s v="ร้านที่1"/>
    <s v="ธนินท์รัฐ รัถยาสวรรค์ภัช"/>
    <s v="51ม.1 ร้านครูสุเทพ ซอยแปดธันวา · ท่าตะโก/ Tha Tako_x000a__x000a_ท่าตะโก/ Tha Takoนครสวรรค์/ Nakhon Sawan_x000a_60160"/>
    <s v="60160"/>
    <s v="660808362232"/>
    <s v="11/07/2025 09:52"/>
    <s v="-"/>
    <s v="Kerry_dropoff"/>
    <s v="Lazada"/>
    <s v="lazada"/>
    <s v=""/>
    <s v="TH56087G3ZB86A"/>
    <s v="11/07/2025 09:52"/>
  </r>
  <r>
    <x v="2"/>
    <x v="2"/>
    <n v="50"/>
    <n v="1"/>
    <s v="FPB98"/>
    <n v="100"/>
    <n v="0"/>
    <s v="ร้านที่4"/>
    <s v=""/>
    <s v=""/>
    <s v="-"/>
    <s v=""/>
    <s v="11/07/2025 09:53"/>
    <s v="-"/>
    <s v="J&amp;T Express"/>
    <s v="Tiktok"/>
    <s v="tiktok"/>
    <s v=""/>
    <s v="-"/>
    <s v="11/07/2025 09:52"/>
  </r>
  <r>
    <x v="3"/>
    <x v="3"/>
    <n v="50"/>
    <n v="1"/>
    <s v="FPB98"/>
    <n v="100"/>
    <n v="0"/>
    <s v="ร้านที่4"/>
    <s v=""/>
    <s v=""/>
    <s v="-"/>
    <s v=""/>
    <s v="11/07/2025 09:53"/>
    <s v="-"/>
    <s v="J&amp;T Express"/>
    <s v="Tiktok"/>
    <s v="tiktok"/>
    <s v=""/>
    <s v="-"/>
    <s v="11/07/2025 09:52"/>
  </r>
  <r>
    <x v="4"/>
    <x v="4"/>
    <n v="50"/>
    <n v="1"/>
    <s v="FPB98"/>
    <n v="100"/>
    <n v="0"/>
    <s v="ร้านที่4"/>
    <s v=""/>
    <s v=""/>
    <s v="-"/>
    <s v=""/>
    <s v="11/07/2025 09:53"/>
    <s v="-"/>
    <s v="J&amp;T Express"/>
    <s v="Tiktok"/>
    <s v="tiktok"/>
    <s v=""/>
    <s v="-"/>
    <s v="11/07/2025 09:52"/>
  </r>
  <r>
    <x v="2"/>
    <x v="2"/>
    <n v="50"/>
    <n v="1"/>
    <s v="FPB97"/>
    <n v="95"/>
    <n v="0"/>
    <s v="ร้านที่4"/>
    <s v=""/>
    <s v=""/>
    <s v="-"/>
    <s v=""/>
    <s v="11/07/2025 09:51"/>
    <s v="-"/>
    <s v="J&amp;T Express"/>
    <s v="Tiktok"/>
    <s v="tiktok"/>
    <s v=""/>
    <s v="-"/>
    <s v="11/07/2025 09:51"/>
  </r>
  <r>
    <x v="3"/>
    <x v="3"/>
    <n v="50"/>
    <n v="1"/>
    <s v="FPB97"/>
    <n v="95"/>
    <n v="0"/>
    <s v="ร้านที่4"/>
    <s v=""/>
    <s v=""/>
    <s v="-"/>
    <s v=""/>
    <s v="11/07/2025 09:51"/>
    <s v="-"/>
    <s v="J&amp;T Express"/>
    <s v="Tiktok"/>
    <s v="tiktok"/>
    <s v=""/>
    <s v="-"/>
    <s v="11/07/2025 09:51"/>
  </r>
  <r>
    <x v="4"/>
    <x v="4"/>
    <n v="50"/>
    <n v="1"/>
    <s v="FPB97"/>
    <n v="95"/>
    <n v="0"/>
    <s v="ร้านที่4"/>
    <s v=""/>
    <s v=""/>
    <s v="-"/>
    <s v=""/>
    <s v="11/07/2025 09:51"/>
    <s v="-"/>
    <s v="J&amp;T Express"/>
    <s v="Tiktok"/>
    <s v="tiktok"/>
    <s v=""/>
    <s v="-"/>
    <s v="11/07/2025 09:51"/>
  </r>
  <r>
    <x v="2"/>
    <x v="2"/>
    <n v="50"/>
    <n v="1"/>
    <s v="FPB96"/>
    <n v="95"/>
    <n v="0"/>
    <s v="ร้านที่4"/>
    <s v=""/>
    <s v=""/>
    <s v="-"/>
    <s v=""/>
    <s v="11/07/2025 09:51"/>
    <s v="-"/>
    <s v="J&amp;T Express"/>
    <s v="Tiktok"/>
    <s v="tiktok"/>
    <s v=""/>
    <s v="-"/>
    <s v="11/07/2025 09:50"/>
  </r>
  <r>
    <x v="3"/>
    <x v="3"/>
    <n v="50"/>
    <n v="1"/>
    <s v="FPB96"/>
    <n v="95"/>
    <n v="0"/>
    <s v="ร้านที่4"/>
    <s v=""/>
    <s v=""/>
    <s v="-"/>
    <s v=""/>
    <s v="11/07/2025 09:51"/>
    <s v="-"/>
    <s v="J&amp;T Express"/>
    <s v="Tiktok"/>
    <s v="tiktok"/>
    <s v=""/>
    <s v="-"/>
    <s v="11/07/2025 09:50"/>
  </r>
  <r>
    <x v="4"/>
    <x v="4"/>
    <n v="50"/>
    <n v="1"/>
    <s v="FPB96"/>
    <n v="95"/>
    <n v="0"/>
    <s v="ร้านที่4"/>
    <s v=""/>
    <s v=""/>
    <s v="-"/>
    <s v=""/>
    <s v="11/07/2025 09:51"/>
    <s v="-"/>
    <s v="J&amp;T Express"/>
    <s v="Tiktok"/>
    <s v="tiktok"/>
    <s v=""/>
    <s v="-"/>
    <s v="11/07/2025 09:50"/>
  </r>
  <r>
    <x v="2"/>
    <x v="2"/>
    <n v="50"/>
    <n v="1"/>
    <s v="FPB95"/>
    <n v="95"/>
    <n v="0"/>
    <s v="ร้านที่4"/>
    <s v=""/>
    <s v=""/>
    <s v="-"/>
    <s v=""/>
    <s v="11/07/2025 09:52"/>
    <s v="-"/>
    <s v="J&amp;T Express"/>
    <s v="Tiktok"/>
    <s v="tiktok"/>
    <s v=""/>
    <s v="-"/>
    <s v="11/07/2025 09:50"/>
  </r>
  <r>
    <x v="3"/>
    <x v="3"/>
    <n v="50"/>
    <n v="1"/>
    <s v="FPB95"/>
    <n v="95"/>
    <n v="0"/>
    <s v="ร้านที่4"/>
    <s v=""/>
    <s v=""/>
    <s v="-"/>
    <s v=""/>
    <s v="11/07/2025 09:52"/>
    <s v="-"/>
    <s v="J&amp;T Express"/>
    <s v="Tiktok"/>
    <s v="tiktok"/>
    <s v=""/>
    <s v="-"/>
    <s v="11/07/2025 09:50"/>
  </r>
  <r>
    <x v="4"/>
    <x v="4"/>
    <n v="50"/>
    <n v="1"/>
    <s v="FPB95"/>
    <n v="95"/>
    <n v="0"/>
    <s v="ร้านที่4"/>
    <s v=""/>
    <s v=""/>
    <s v="-"/>
    <s v=""/>
    <s v="11/07/2025 09:52"/>
    <s v="-"/>
    <s v="J&amp;T Express"/>
    <s v="Tiktok"/>
    <s v="tiktok"/>
    <s v=""/>
    <s v="-"/>
    <s v="11/07/2025 09:50"/>
  </r>
  <r>
    <x v="2"/>
    <x v="2"/>
    <n v="50"/>
    <n v="1"/>
    <s v="FPB94"/>
    <n v="100"/>
    <n v="0"/>
    <s v="ร้านที่4"/>
    <s v="อ***ย ท***รี"/>
    <s v="อุบลราชธานี"/>
    <s v="-"/>
    <s v=""/>
    <s v="11/07/2025 09:50"/>
    <s v="-"/>
    <s v="J&amp;T COD"/>
    <s v="Tiktok"/>
    <s v="จ่ายทีหลัง / COD"/>
    <s v=""/>
    <s v="-"/>
    <s v="11/07/2025 09:50"/>
  </r>
  <r>
    <x v="3"/>
    <x v="3"/>
    <n v="50"/>
    <n v="1"/>
    <s v="FPB94"/>
    <n v="100"/>
    <n v="0"/>
    <s v="ร้านที่4"/>
    <s v="อ***ย ท***รี"/>
    <s v="อุบลราชธานี"/>
    <s v="-"/>
    <s v=""/>
    <s v="11/07/2025 09:50"/>
    <s v="-"/>
    <s v="J&amp;T COD"/>
    <s v="Tiktok"/>
    <s v="จ่ายทีหลัง / COD"/>
    <s v=""/>
    <s v="-"/>
    <s v="11/07/2025 09:50"/>
  </r>
  <r>
    <x v="4"/>
    <x v="4"/>
    <n v="50"/>
    <n v="1"/>
    <s v="FPB94"/>
    <n v="100"/>
    <n v="0"/>
    <s v="ร้านที่4"/>
    <s v="อ***ย ท***รี"/>
    <s v="อุบลราชธานี"/>
    <s v="-"/>
    <s v=""/>
    <s v="11/07/2025 09:50"/>
    <s v="-"/>
    <s v="J&amp;T COD"/>
    <s v="Tiktok"/>
    <s v="จ่ายทีหลัง / COD"/>
    <s v=""/>
    <s v="-"/>
    <s v="11/07/2025 09:50"/>
  </r>
  <r>
    <x v="2"/>
    <x v="2"/>
    <n v="50"/>
    <n v="1"/>
    <s v="FPB92"/>
    <n v="101"/>
    <n v="6"/>
    <s v="ร้านที่4"/>
    <s v=""/>
    <s v=""/>
    <s v="-"/>
    <s v=""/>
    <s v="11/07/2025 09:50"/>
    <s v="-"/>
    <s v="J&amp;T Express"/>
    <s v="Tiktok"/>
    <s v="tiktok"/>
    <s v=""/>
    <s v="-"/>
    <s v="11/07/2025 09:49"/>
  </r>
  <r>
    <x v="3"/>
    <x v="3"/>
    <n v="50"/>
    <n v="1"/>
    <s v="FPB92"/>
    <n v="101"/>
    <n v="6"/>
    <s v="ร้านที่4"/>
    <s v=""/>
    <s v=""/>
    <s v="-"/>
    <s v=""/>
    <s v="11/07/2025 09:50"/>
    <s v="-"/>
    <s v="J&amp;T Express"/>
    <s v="Tiktok"/>
    <s v="tiktok"/>
    <s v=""/>
    <s v="-"/>
    <s v="11/07/2025 09:49"/>
  </r>
  <r>
    <x v="4"/>
    <x v="4"/>
    <n v="50"/>
    <n v="1"/>
    <s v="FPB92"/>
    <n v="101"/>
    <n v="6"/>
    <s v="ร้านที่4"/>
    <s v=""/>
    <s v=""/>
    <s v="-"/>
    <s v=""/>
    <s v="11/07/2025 09:50"/>
    <s v="-"/>
    <s v="J&amp;T Express"/>
    <s v="Tiktok"/>
    <s v="tiktok"/>
    <s v=""/>
    <s v="-"/>
    <s v="11/07/2025 09:49"/>
  </r>
  <r>
    <x v="1"/>
    <x v="1"/>
    <n v="66.666666666666671"/>
    <n v="3"/>
    <s v="FPB91"/>
    <n v="195"/>
    <n v="0"/>
    <s v="ร้านที่4"/>
    <s v="ฐ***ันท์ อ***ูลประเสริฐ"/>
    <s v="พิษณุโลก"/>
    <s v="-"/>
    <s v=""/>
    <s v="11/07/2025 09:49"/>
    <s v="-"/>
    <s v="J&amp;T COD"/>
    <s v="Tiktok"/>
    <s v="จ่ายทีหลัง / COD"/>
    <s v=""/>
    <s v="761663937016"/>
    <s v="11/07/2025 09:49"/>
  </r>
  <r>
    <x v="2"/>
    <x v="2"/>
    <n v="50"/>
    <n v="1"/>
    <s v="FPB91"/>
    <n v="195"/>
    <n v="0"/>
    <s v="ร้านที่4"/>
    <s v="ฐ***ันท์ อ***ูลประเสริฐ"/>
    <s v="พิษณุโลก"/>
    <s v="-"/>
    <s v=""/>
    <s v="11/07/2025 09:49"/>
    <s v="-"/>
    <s v="J&amp;T COD"/>
    <s v="Tiktok"/>
    <s v="จ่ายทีหลัง / COD"/>
    <s v=""/>
    <s v="761663937016"/>
    <s v="11/07/2025 09:49"/>
  </r>
  <r>
    <x v="3"/>
    <x v="3"/>
    <n v="50"/>
    <n v="1"/>
    <s v="FPB91"/>
    <n v="195"/>
    <n v="0"/>
    <s v="ร้านที่4"/>
    <s v="ฐ***ันท์ อ***ูลประเสริฐ"/>
    <s v="พิษณุโลก"/>
    <s v="-"/>
    <s v=""/>
    <s v="11/07/2025 09:49"/>
    <s v="-"/>
    <s v="J&amp;T COD"/>
    <s v="Tiktok"/>
    <s v="จ่ายทีหลัง / COD"/>
    <s v=""/>
    <s v="761663937016"/>
    <s v="11/07/2025 09:49"/>
  </r>
  <r>
    <x v="4"/>
    <x v="4"/>
    <n v="50"/>
    <n v="1"/>
    <s v="FPB91"/>
    <n v="195"/>
    <n v="0"/>
    <s v="ร้านที่4"/>
    <s v="ฐ***ันท์ อ***ูลประเสริฐ"/>
    <s v="พิษณุโลก"/>
    <s v="-"/>
    <s v=""/>
    <s v="11/07/2025 09:49"/>
    <s v="-"/>
    <s v="J&amp;T COD"/>
    <s v="Tiktok"/>
    <s v="จ่ายทีหลัง / COD"/>
    <s v=""/>
    <s v="761663937016"/>
    <s v="11/07/2025 09:49"/>
  </r>
  <r>
    <x v="2"/>
    <x v="2"/>
    <n v="50"/>
    <n v="1"/>
    <s v="FPB90"/>
    <n v="95"/>
    <n v="0"/>
    <s v="ร้านที่4"/>
    <s v="น***ัญ ย***ำเนิน"/>
    <s v="ชลบุรี"/>
    <s v="-"/>
    <s v=""/>
    <s v="11/07/2025 09:49"/>
    <s v="-"/>
    <s v="J&amp;T COD"/>
    <s v="Tiktok"/>
    <s v="จ่ายทีหลัง / COD"/>
    <s v=""/>
    <s v="-"/>
    <s v="11/07/2025 09:49"/>
  </r>
  <r>
    <x v="3"/>
    <x v="3"/>
    <n v="50"/>
    <n v="1"/>
    <s v="FPB90"/>
    <n v="95"/>
    <n v="0"/>
    <s v="ร้านที่4"/>
    <s v="น***ัญ ย***ำเนิน"/>
    <s v="ชลบุรี"/>
    <s v="-"/>
    <s v=""/>
    <s v="11/07/2025 09:49"/>
    <s v="-"/>
    <s v="J&amp;T COD"/>
    <s v="Tiktok"/>
    <s v="จ่ายทีหลัง / COD"/>
    <s v=""/>
    <s v="-"/>
    <s v="11/07/2025 09:49"/>
  </r>
  <r>
    <x v="4"/>
    <x v="4"/>
    <n v="50"/>
    <n v="1"/>
    <s v="FPB90"/>
    <n v="95"/>
    <n v="0"/>
    <s v="ร้านที่4"/>
    <s v="น***ัญ ย***ำเนิน"/>
    <s v="ชลบุรี"/>
    <s v="-"/>
    <s v=""/>
    <s v="11/07/2025 09:49"/>
    <s v="-"/>
    <s v="J&amp;T COD"/>
    <s v="Tiktok"/>
    <s v="จ่ายทีหลัง / COD"/>
    <s v=""/>
    <s v="-"/>
    <s v="11/07/2025 09:49"/>
  </r>
  <r>
    <x v="2"/>
    <x v="2"/>
    <n v="50"/>
    <n v="1"/>
    <s v="FPB89"/>
    <n v="95"/>
    <n v="0"/>
    <s v="ร้านที่4"/>
    <s v="ห***"/>
    <s v="เทศบาลนครสุราษฎร์ธานี"/>
    <s v="-"/>
    <s v=""/>
    <s v="11/07/2025 09:48"/>
    <s v="-"/>
    <s v="J&amp;T COD"/>
    <s v="Tiktok"/>
    <s v="จ่ายทีหลัง / COD"/>
    <s v=""/>
    <s v="-"/>
    <s v="11/07/2025 09:49"/>
  </r>
  <r>
    <x v="3"/>
    <x v="3"/>
    <n v="50"/>
    <n v="1"/>
    <s v="FPB89"/>
    <n v="95"/>
    <n v="0"/>
    <s v="ร้านที่4"/>
    <s v="ห***"/>
    <s v="เทศบาลนครสุราษฎร์ธานี"/>
    <s v="-"/>
    <s v=""/>
    <s v="11/07/2025 09:48"/>
    <s v="-"/>
    <s v="J&amp;T COD"/>
    <s v="Tiktok"/>
    <s v="จ่ายทีหลัง / COD"/>
    <s v=""/>
    <s v="-"/>
    <s v="11/07/2025 09:49"/>
  </r>
  <r>
    <x v="4"/>
    <x v="4"/>
    <n v="50"/>
    <n v="1"/>
    <s v="FPB89"/>
    <n v="95"/>
    <n v="0"/>
    <s v="ร้านที่4"/>
    <s v="ห***"/>
    <s v="เทศบาลนครสุราษฎร์ธานี"/>
    <s v="-"/>
    <s v=""/>
    <s v="11/07/2025 09:48"/>
    <s v="-"/>
    <s v="J&amp;T COD"/>
    <s v="Tiktok"/>
    <s v="จ่ายทีหลัง / COD"/>
    <s v=""/>
    <s v="-"/>
    <s v="11/07/2025 09:48"/>
  </r>
  <r>
    <x v="2"/>
    <x v="2"/>
    <n v="50"/>
    <n v="1"/>
    <s v="FPB88"/>
    <n v="95"/>
    <n v="0"/>
    <s v="ร้านที่4"/>
    <s v=""/>
    <s v=""/>
    <s v="-"/>
    <s v=""/>
    <s v="11/07/2025 09:49"/>
    <s v="-"/>
    <s v="J&amp;T Express"/>
    <s v="Tiktok"/>
    <s v="tiktok"/>
    <s v=""/>
    <s v="-"/>
    <s v="11/07/2025 09:47"/>
  </r>
  <r>
    <x v="3"/>
    <x v="3"/>
    <n v="50"/>
    <n v="1"/>
    <s v="FPB88"/>
    <n v="95"/>
    <n v="0"/>
    <s v="ร้านที่4"/>
    <s v=""/>
    <s v=""/>
    <s v="-"/>
    <s v=""/>
    <s v="11/07/2025 09:49"/>
    <s v="-"/>
    <s v="J&amp;T Express"/>
    <s v="Tiktok"/>
    <s v="tiktok"/>
    <s v=""/>
    <s v="-"/>
    <s v="11/07/2025 09:47"/>
  </r>
  <r>
    <x v="4"/>
    <x v="4"/>
    <n v="50"/>
    <n v="1"/>
    <s v="FPB88"/>
    <n v="95"/>
    <n v="0"/>
    <s v="ร้านที่4"/>
    <s v=""/>
    <s v=""/>
    <s v="-"/>
    <s v=""/>
    <s v="11/07/2025 09:49"/>
    <s v="-"/>
    <s v="J&amp;T Express"/>
    <s v="Tiktok"/>
    <s v="tiktok"/>
    <s v=""/>
    <s v="-"/>
    <s v="11/07/2025 09:47"/>
  </r>
  <r>
    <x v="4"/>
    <x v="4"/>
    <n v="60"/>
    <n v="3"/>
    <s v="FPB87"/>
    <n v="100"/>
    <n v="0"/>
    <s v="ร้านที่4"/>
    <s v="น**"/>
    <s v="ราชบุรี"/>
    <s v="-"/>
    <s v=""/>
    <s v="11/07/2025 09:47"/>
    <s v="-"/>
    <s v="J&amp;T COD"/>
    <s v="Tiktok"/>
    <s v="จ่ายทีหลัง / COD"/>
    <s v=""/>
    <s v="761606737043"/>
    <s v="11/07/2025 09:47"/>
  </r>
  <r>
    <x v="0"/>
    <x v="0"/>
    <n v="74"/>
    <n v="3"/>
    <s v="FPB85"/>
    <n v="222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1/07/2025 09:45"/>
    <s v="-"/>
    <s v="SPX Express"/>
    <s v="Shopee"/>
    <s v="shopee"/>
    <s v=""/>
    <s v="TH251083963537R"/>
    <s v="11/07/2025 09:45"/>
  </r>
  <r>
    <x v="2"/>
    <x v="2"/>
    <n v="50"/>
    <n v="1"/>
    <s v="FPB84"/>
    <n v="101"/>
    <n v="6"/>
    <s v="ร้านที่4"/>
    <s v="เ***"/>
    <s v="Bangkok"/>
    <s v="-"/>
    <s v=""/>
    <s v="11/07/2025 09:44"/>
    <s v="-"/>
    <s v="J&amp;T Express"/>
    <s v="Tiktok"/>
    <s v="tiktok"/>
    <s v=""/>
    <s v="-"/>
    <s v="11/07/2025 09:45"/>
  </r>
  <r>
    <x v="3"/>
    <x v="3"/>
    <n v="50"/>
    <n v="1"/>
    <s v="FPB84"/>
    <n v="101"/>
    <n v="6"/>
    <s v="ร้านที่4"/>
    <s v="เ***"/>
    <s v="Bangkok"/>
    <s v="-"/>
    <s v=""/>
    <s v="11/07/2025 09:44"/>
    <s v="-"/>
    <s v="J&amp;T Express"/>
    <s v="Tiktok"/>
    <s v="tiktok"/>
    <s v=""/>
    <s v="-"/>
    <s v="11/07/2025 09:45"/>
  </r>
  <r>
    <x v="4"/>
    <x v="4"/>
    <n v="50"/>
    <n v="1"/>
    <s v="FPB84"/>
    <n v="101"/>
    <n v="6"/>
    <s v="ร้านที่4"/>
    <s v="เ***"/>
    <s v="Bangkok"/>
    <s v="-"/>
    <s v=""/>
    <s v="11/07/2025 09:44"/>
    <s v="-"/>
    <s v="J&amp;T Express"/>
    <s v="Tiktok"/>
    <s v="tiktok"/>
    <s v=""/>
    <s v="-"/>
    <s v="11/07/2025 09:45"/>
  </r>
  <r>
    <x v="1"/>
    <x v="1"/>
    <n v="66.666666666666671"/>
    <n v="3"/>
    <s v="FPB83"/>
    <n v="295"/>
    <n v="0"/>
    <s v="ร้านที่4"/>
    <s v="พ***ั๋น พ***ปัน  เ*"/>
    <s v="เชียงใหม่"/>
    <s v="-"/>
    <s v=""/>
    <s v="11/07/2025 09:44"/>
    <s v="-"/>
    <s v="J&amp;T Express"/>
    <s v="Tiktok"/>
    <s v="tiktok"/>
    <s v=""/>
    <s v="761636847016"/>
    <s v="11/07/2025 09:43"/>
  </r>
  <r>
    <x v="2"/>
    <x v="2"/>
    <n v="50"/>
    <n v="1"/>
    <s v="FPB83"/>
    <n v="295"/>
    <n v="0"/>
    <s v="ร้านที่4"/>
    <s v="พ***ั๋น พ***ปัน  เ*"/>
    <s v="เชียงใหม่"/>
    <s v="-"/>
    <s v=""/>
    <s v="11/07/2025 09:44"/>
    <s v="-"/>
    <s v="J&amp;T Express"/>
    <s v="Tiktok"/>
    <s v="tiktok"/>
    <s v=""/>
    <s v="761636847016"/>
    <s v="11/07/2025 09:43"/>
  </r>
  <r>
    <x v="3"/>
    <x v="3"/>
    <n v="50"/>
    <n v="1"/>
    <s v="FPB83"/>
    <n v="295"/>
    <n v="0"/>
    <s v="ร้านที่4"/>
    <s v="พ***ั๋น พ***ปัน  เ*"/>
    <s v="เชียงใหม่"/>
    <s v="-"/>
    <s v=""/>
    <s v="11/07/2025 09:44"/>
    <s v="-"/>
    <s v="J&amp;T Express"/>
    <s v="Tiktok"/>
    <s v="tiktok"/>
    <s v=""/>
    <s v="761636847016"/>
    <s v="11/07/2025 09:43"/>
  </r>
  <r>
    <x v="4"/>
    <x v="4"/>
    <n v="50"/>
    <n v="1"/>
    <s v="FPB83"/>
    <n v="295"/>
    <n v="0"/>
    <s v="ร้านที่4"/>
    <s v="พ***ั๋น พ***ปัน  เ*"/>
    <s v="เชียงใหม่"/>
    <s v="-"/>
    <s v=""/>
    <s v="11/07/2025 09:44"/>
    <s v="-"/>
    <s v="J&amp;T Express"/>
    <s v="Tiktok"/>
    <s v="tiktok"/>
    <s v=""/>
    <s v="761636847016"/>
    <s v="11/07/2025 09:43"/>
  </r>
  <r>
    <x v="6"/>
    <x v="7"/>
    <n v="33.333333333333336"/>
    <n v="3"/>
    <s v="FPB83"/>
    <n v="295"/>
    <n v="0"/>
    <s v="ร้านที่4"/>
    <s v="พ***ั๋น พ***ปัน  เ*"/>
    <s v="เชียงใหม่"/>
    <s v="-"/>
    <s v=""/>
    <s v="11/07/2025 09:44"/>
    <s v="-"/>
    <s v="J&amp;T Express"/>
    <s v="Tiktok"/>
    <s v="tiktok"/>
    <s v=""/>
    <s v="761636847016"/>
    <s v="11/07/2025 09:43"/>
  </r>
  <r>
    <x v="2"/>
    <x v="2"/>
    <n v="50"/>
    <n v="1"/>
    <s v="FPB82"/>
    <n v="101"/>
    <n v="6"/>
    <s v="ร้านที่4"/>
    <s v="ม***ธน พ***้อย"/>
    <s v="ปทุมธานี"/>
    <s v="-"/>
    <s v=""/>
    <s v="11/07/2025 09:42"/>
    <s v="-"/>
    <s v="Flash Express Thailand"/>
    <s v="Tiktok"/>
    <s v="tiktok"/>
    <s v=""/>
    <s v="THT04011Z9SDP6Z"/>
    <s v="11/07/2025 09:42"/>
  </r>
  <r>
    <x v="3"/>
    <x v="3"/>
    <n v="50"/>
    <n v="1"/>
    <s v="FPB82"/>
    <n v="101"/>
    <n v="6"/>
    <s v="ร้านที่4"/>
    <s v="ม***ธน พ***้อย"/>
    <s v="ปทุมธานี"/>
    <s v="-"/>
    <s v=""/>
    <s v="11/07/2025 09:42"/>
    <s v="-"/>
    <s v="Flash Express Thailand"/>
    <s v="Tiktok"/>
    <s v="tiktok"/>
    <s v=""/>
    <s v="THT04011Z9SDP6Z"/>
    <s v="11/07/2025 09:42"/>
  </r>
  <r>
    <x v="4"/>
    <x v="4"/>
    <n v="50"/>
    <n v="1"/>
    <s v="FPB82"/>
    <n v="101"/>
    <n v="6"/>
    <s v="ร้านที่4"/>
    <s v="ม***ธน พ***้อย"/>
    <s v="ปทุมธานี"/>
    <s v="-"/>
    <s v=""/>
    <s v="11/07/2025 09:42"/>
    <s v="-"/>
    <s v="Flash Express Thailand"/>
    <s v="Tiktok"/>
    <s v="tiktok"/>
    <s v=""/>
    <s v="THT04011Z9SDP6Z"/>
    <s v="11/07/2025 09:42"/>
  </r>
  <r>
    <x v="2"/>
    <x v="2"/>
    <n v="50"/>
    <n v="1"/>
    <s v="FPB81"/>
    <n v="95"/>
    <n v="0"/>
    <s v="ร้านที่4"/>
    <s v=""/>
    <s v=""/>
    <s v="-"/>
    <s v=""/>
    <s v="11/07/2025 09:42"/>
    <s v="-"/>
    <s v="J&amp;T Express"/>
    <s v="Tiktok"/>
    <s v="tiktok"/>
    <s v=""/>
    <s v="-"/>
    <s v="11/07/2025 09:42"/>
  </r>
  <r>
    <x v="3"/>
    <x v="3"/>
    <n v="50"/>
    <n v="1"/>
    <s v="FPB81"/>
    <n v="95"/>
    <n v="0"/>
    <s v="ร้านที่4"/>
    <s v=""/>
    <s v=""/>
    <s v="-"/>
    <s v=""/>
    <s v="11/07/2025 09:42"/>
    <s v="-"/>
    <s v="J&amp;T Express"/>
    <s v="Tiktok"/>
    <s v="tiktok"/>
    <s v=""/>
    <s v="-"/>
    <s v="11/07/2025 09:42"/>
  </r>
  <r>
    <x v="4"/>
    <x v="4"/>
    <n v="50"/>
    <n v="1"/>
    <s v="FPB81"/>
    <n v="95"/>
    <n v="0"/>
    <s v="ร้านที่4"/>
    <s v=""/>
    <s v=""/>
    <s v="-"/>
    <s v=""/>
    <s v="11/07/2025 09:42"/>
    <s v="-"/>
    <s v="J&amp;T Express"/>
    <s v="Tiktok"/>
    <s v="tiktok"/>
    <s v=""/>
    <s v="-"/>
    <s v="11/07/2025 09:42"/>
  </r>
  <r>
    <x v="2"/>
    <x v="2"/>
    <n v="50"/>
    <n v="1"/>
    <s v="FPB80"/>
    <n v="100"/>
    <n v="0"/>
    <s v="ร้านที่4"/>
    <s v="น***จินดาพร ไ***ันอัด"/>
    <s v="นครราชสีมา"/>
    <s v="-"/>
    <s v=""/>
    <s v="11/07/2025 09:41"/>
    <s v="-"/>
    <s v="J&amp;T COD"/>
    <s v="Tiktok"/>
    <s v="จ่ายทีหลัง / COD"/>
    <s v=""/>
    <s v="-"/>
    <s v="11/07/2025 09:41"/>
  </r>
  <r>
    <x v="3"/>
    <x v="3"/>
    <n v="50"/>
    <n v="1"/>
    <s v="FPB80"/>
    <n v="100"/>
    <n v="0"/>
    <s v="ร้านที่4"/>
    <s v="น***จินดาพร ไ***ันอัด"/>
    <s v="นครราชสีมา"/>
    <s v="-"/>
    <s v=""/>
    <s v="11/07/2025 09:41"/>
    <s v="-"/>
    <s v="J&amp;T COD"/>
    <s v="Tiktok"/>
    <s v="จ่ายทีหลัง / COD"/>
    <s v=""/>
    <s v="-"/>
    <s v="11/07/2025 09:41"/>
  </r>
  <r>
    <x v="4"/>
    <x v="4"/>
    <n v="50"/>
    <n v="1"/>
    <s v="FPB80"/>
    <n v="100"/>
    <n v="0"/>
    <s v="ร้านที่4"/>
    <s v="น***จินดาพร ไ***ันอัด"/>
    <s v="นครราชสีมา"/>
    <s v="-"/>
    <s v=""/>
    <s v="11/07/2025 09:41"/>
    <s v="-"/>
    <s v="J&amp;T COD"/>
    <s v="Tiktok"/>
    <s v="จ่ายทีหลัง / COD"/>
    <s v=""/>
    <s v="-"/>
    <s v="11/07/2025 09:41"/>
  </r>
  <r>
    <x v="2"/>
    <x v="2"/>
    <n v="50"/>
    <n v="1"/>
    <s v="FPB78"/>
    <n v="100"/>
    <n v="0"/>
    <s v="ร้านที่4"/>
    <s v="ร***อรุณ   เ***รจรูญ"/>
    <s v="สมุทรปราการ"/>
    <s v="-"/>
    <s v=""/>
    <s v="11/07/2025 09:37"/>
    <s v="-"/>
    <s v="Flash Express Thailand COD"/>
    <s v="Tiktok"/>
    <s v="จ่ายทีหลัง / COD"/>
    <s v=""/>
    <s v="THT02011ZABD85Z"/>
    <s v="11/07/2025 09:37"/>
  </r>
  <r>
    <x v="3"/>
    <x v="3"/>
    <n v="50"/>
    <n v="1"/>
    <s v="FPB78"/>
    <n v="100"/>
    <n v="0"/>
    <s v="ร้านที่4"/>
    <s v="ร***อรุณ   เ***รจรูญ"/>
    <s v="สมุทรปราการ"/>
    <s v="-"/>
    <s v=""/>
    <s v="11/07/2025 09:37"/>
    <s v="-"/>
    <s v="Flash Express Thailand COD"/>
    <s v="Tiktok"/>
    <s v="จ่ายทีหลัง / COD"/>
    <s v=""/>
    <s v="THT02011ZABD85Z"/>
    <s v="11/07/2025 09:37"/>
  </r>
  <r>
    <x v="4"/>
    <x v="4"/>
    <n v="50"/>
    <n v="1"/>
    <s v="FPB78"/>
    <n v="100"/>
    <n v="0"/>
    <s v="ร้านที่4"/>
    <s v="ร***อรุณ   เ***รจรูญ"/>
    <s v="สมุทรปราการ"/>
    <s v="-"/>
    <s v=""/>
    <s v="11/07/2025 09:37"/>
    <s v="-"/>
    <s v="Flash Express Thailand COD"/>
    <s v="Tiktok"/>
    <s v="จ่ายทีหลัง / COD"/>
    <s v=""/>
    <s v="THT02011ZABD85Z"/>
    <s v="11/07/2025 09:37"/>
  </r>
  <r>
    <x v="2"/>
    <x v="2"/>
    <n v="50"/>
    <n v="1"/>
    <s v="FPB77"/>
    <n v="100"/>
    <n v="0"/>
    <s v="ร้านที่4"/>
    <s v="อ***พันธ์"/>
    <s v="กรุงเทพฯ"/>
    <s v="-"/>
    <s v=""/>
    <s v="11/07/2025 09:37"/>
    <s v="-"/>
    <s v="J&amp;T COD"/>
    <s v="Tiktok"/>
    <s v="จ่ายทีหลัง / COD"/>
    <s v=""/>
    <s v="-"/>
    <s v="11/07/2025 09:37"/>
  </r>
  <r>
    <x v="3"/>
    <x v="3"/>
    <n v="50"/>
    <n v="1"/>
    <s v="FPB77"/>
    <n v="100"/>
    <n v="0"/>
    <s v="ร้านที่4"/>
    <s v="อ***พันธ์"/>
    <s v="กรุงเทพฯ"/>
    <s v="-"/>
    <s v=""/>
    <s v="11/07/2025 09:37"/>
    <s v="-"/>
    <s v="J&amp;T COD"/>
    <s v="Tiktok"/>
    <s v="จ่ายทีหลัง / COD"/>
    <s v=""/>
    <s v="-"/>
    <s v="11/07/2025 09:37"/>
  </r>
  <r>
    <x v="4"/>
    <x v="4"/>
    <n v="50"/>
    <n v="1"/>
    <s v="FPB77"/>
    <n v="100"/>
    <n v="0"/>
    <s v="ร้านที่4"/>
    <s v="อ***พันธ์"/>
    <s v="กรุงเทพฯ"/>
    <s v="-"/>
    <s v=""/>
    <s v="11/07/2025 09:37"/>
    <s v="-"/>
    <s v="J&amp;T COD"/>
    <s v="Tiktok"/>
    <s v="จ่ายทีหลัง / COD"/>
    <s v=""/>
    <s v="-"/>
    <s v="11/07/2025 09:37"/>
  </r>
  <r>
    <x v="2"/>
    <x v="2"/>
    <n v="50"/>
    <n v="1"/>
    <s v="FPB76"/>
    <n v="100"/>
    <n v="0"/>
    <s v="ร้านที่4"/>
    <s v=""/>
    <s v=""/>
    <s v="-"/>
    <s v=""/>
    <s v="11/07/2025 09:37"/>
    <s v="-"/>
    <s v="J&amp;T Express"/>
    <s v="Tiktok"/>
    <s v="tiktok"/>
    <s v=""/>
    <s v="-"/>
    <s v="11/07/2025 09:37"/>
  </r>
  <r>
    <x v="3"/>
    <x v="3"/>
    <n v="50"/>
    <n v="1"/>
    <s v="FPB76"/>
    <n v="100"/>
    <n v="0"/>
    <s v="ร้านที่4"/>
    <s v=""/>
    <s v=""/>
    <s v="-"/>
    <s v=""/>
    <s v="11/07/2025 09:37"/>
    <s v="-"/>
    <s v="J&amp;T Express"/>
    <s v="Tiktok"/>
    <s v="tiktok"/>
    <s v=""/>
    <s v="-"/>
    <s v="11/07/2025 09:37"/>
  </r>
  <r>
    <x v="4"/>
    <x v="4"/>
    <n v="50"/>
    <n v="1"/>
    <s v="FPB76"/>
    <n v="100"/>
    <n v="0"/>
    <s v="ร้านที่4"/>
    <s v=""/>
    <s v=""/>
    <s v="-"/>
    <s v=""/>
    <s v="11/07/2025 09:37"/>
    <s v="-"/>
    <s v="J&amp;T Express"/>
    <s v="Tiktok"/>
    <s v="tiktok"/>
    <s v=""/>
    <s v="-"/>
    <s v="11/07/2025 09:37"/>
  </r>
  <r>
    <x v="2"/>
    <x v="2"/>
    <n v="50"/>
    <n v="1"/>
    <s v="FPB75"/>
    <n v="95"/>
    <n v="0"/>
    <s v="ร้านที่4"/>
    <s v="อ***วรรณ ก***า"/>
    <s v="เชียงราย"/>
    <s v="-"/>
    <s v=""/>
    <s v="11/07/2025 09:35"/>
    <s v="-"/>
    <s v="J&amp;T COD"/>
    <s v="Tiktok"/>
    <s v="จ่ายทีหลัง / COD"/>
    <s v=""/>
    <s v="-"/>
    <s v="11/07/2025 09:35"/>
  </r>
  <r>
    <x v="3"/>
    <x v="3"/>
    <n v="50"/>
    <n v="1"/>
    <s v="FPB75"/>
    <n v="95"/>
    <n v="0"/>
    <s v="ร้านที่4"/>
    <s v="อ***วรรณ ก***า"/>
    <s v="เชียงราย"/>
    <s v="-"/>
    <s v=""/>
    <s v="11/07/2025 09:35"/>
    <s v="-"/>
    <s v="J&amp;T COD"/>
    <s v="Tiktok"/>
    <s v="จ่ายทีหลัง / COD"/>
    <s v=""/>
    <s v="-"/>
    <s v="11/07/2025 09:35"/>
  </r>
  <r>
    <x v="4"/>
    <x v="4"/>
    <n v="50"/>
    <n v="1"/>
    <s v="FPB75"/>
    <n v="95"/>
    <n v="0"/>
    <s v="ร้านที่4"/>
    <s v="อ***วรรณ ก***า"/>
    <s v="เชียงราย"/>
    <s v="-"/>
    <s v=""/>
    <s v="11/07/2025 09:35"/>
    <s v="-"/>
    <s v="J&amp;T COD"/>
    <s v="Tiktok"/>
    <s v="จ่ายทีหลัง / COD"/>
    <s v=""/>
    <s v="-"/>
    <s v="11/07/2025 09:35"/>
  </r>
  <r>
    <x v="2"/>
    <x v="2"/>
    <n v="50"/>
    <n v="1"/>
    <s v="FPB74"/>
    <n v="100"/>
    <n v="0"/>
    <s v="ร้านที่4"/>
    <s v="ค***า"/>
    <s v="นนทบุรี"/>
    <s v="-"/>
    <s v=""/>
    <s v="11/07/2025 09:32"/>
    <s v="-"/>
    <s v="J&amp;T COD"/>
    <s v="Tiktok"/>
    <s v="จ่ายทีหลัง / COD"/>
    <s v=""/>
    <s v="-"/>
    <s v="11/07/2025 09:32"/>
  </r>
  <r>
    <x v="3"/>
    <x v="3"/>
    <n v="50"/>
    <n v="1"/>
    <s v="FPB74"/>
    <n v="100"/>
    <n v="0"/>
    <s v="ร้านที่4"/>
    <s v="ค***า"/>
    <s v="นนทบุรี"/>
    <s v="-"/>
    <s v=""/>
    <s v="11/07/2025 09:32"/>
    <s v="-"/>
    <s v="J&amp;T COD"/>
    <s v="Tiktok"/>
    <s v="จ่ายทีหลัง / COD"/>
    <s v=""/>
    <s v="-"/>
    <s v="11/07/2025 09:32"/>
  </r>
  <r>
    <x v="4"/>
    <x v="4"/>
    <n v="50"/>
    <n v="1"/>
    <s v="FPB74"/>
    <n v="100"/>
    <n v="0"/>
    <s v="ร้านที่4"/>
    <s v="ค***า"/>
    <s v="นนทบุรี"/>
    <s v="-"/>
    <s v=""/>
    <s v="11/07/2025 09:32"/>
    <s v="-"/>
    <s v="J&amp;T COD"/>
    <s v="Tiktok"/>
    <s v="จ่ายทีหลัง / COD"/>
    <s v=""/>
    <s v="-"/>
    <s v="11/07/2025 09:32"/>
  </r>
  <r>
    <x v="2"/>
    <x v="2"/>
    <n v="50"/>
    <n v="1"/>
    <s v="FPB73"/>
    <n v="95"/>
    <n v="0"/>
    <s v="ร้านที่4"/>
    <s v="ท***่าจันทะคีรี"/>
    <s v="เลย"/>
    <s v="-"/>
    <s v=""/>
    <s v="11/07/2025 09:31"/>
    <s v="-"/>
    <s v="J&amp;T COD"/>
    <s v="Tiktok"/>
    <s v="จ่ายทีหลัง / COD"/>
    <s v=""/>
    <s v="-"/>
    <s v="11/07/2025 09:32"/>
  </r>
  <r>
    <x v="3"/>
    <x v="3"/>
    <n v="50"/>
    <n v="1"/>
    <s v="FPB73"/>
    <n v="95"/>
    <n v="0"/>
    <s v="ร้านที่4"/>
    <s v="ท***่าจันทะคีรี"/>
    <s v="เลย"/>
    <s v="-"/>
    <s v=""/>
    <s v="11/07/2025 09:31"/>
    <s v="-"/>
    <s v="J&amp;T COD"/>
    <s v="Tiktok"/>
    <s v="จ่ายทีหลัง / COD"/>
    <s v=""/>
    <s v="-"/>
    <s v="11/07/2025 09:32"/>
  </r>
  <r>
    <x v="4"/>
    <x v="4"/>
    <n v="50"/>
    <n v="1"/>
    <s v="FPB73"/>
    <n v="95"/>
    <n v="0"/>
    <s v="ร้านที่4"/>
    <s v="ท***่าจันทะคีรี"/>
    <s v="เลย"/>
    <s v="-"/>
    <s v=""/>
    <s v="11/07/2025 09:31"/>
    <s v="-"/>
    <s v="J&amp;T COD"/>
    <s v="Tiktok"/>
    <s v="จ่ายทีหลัง / COD"/>
    <s v=""/>
    <s v="-"/>
    <s v="11/07/2025 09:32"/>
  </r>
  <r>
    <x v="2"/>
    <x v="2"/>
    <n v="50"/>
    <n v="1"/>
    <s v="FPB71"/>
    <n v="100"/>
    <n v="0"/>
    <s v="ร้านที่4"/>
    <s v="ว***ัช ว***รงกุล"/>
    <s v="พิษณุโลก"/>
    <s v="-"/>
    <s v=""/>
    <s v="11/07/2025 09:31"/>
    <s v="-"/>
    <s v="J&amp;T COD"/>
    <s v="Tiktok"/>
    <s v="จ่ายทีหลัง / COD"/>
    <s v=""/>
    <s v="-"/>
    <s v="11/07/2025 09:31"/>
  </r>
  <r>
    <x v="3"/>
    <x v="3"/>
    <n v="50"/>
    <n v="1"/>
    <s v="FPB71"/>
    <n v="100"/>
    <n v="0"/>
    <s v="ร้านที่4"/>
    <s v="ว***ัช ว***รงกุล"/>
    <s v="พิษณุโลก"/>
    <s v="-"/>
    <s v=""/>
    <s v="11/07/2025 09:31"/>
    <s v="-"/>
    <s v="J&amp;T COD"/>
    <s v="Tiktok"/>
    <s v="จ่ายทีหลัง / COD"/>
    <s v=""/>
    <s v="-"/>
    <s v="11/07/2025 09:31"/>
  </r>
  <r>
    <x v="4"/>
    <x v="4"/>
    <n v="50"/>
    <n v="1"/>
    <s v="FPB71"/>
    <n v="100"/>
    <n v="0"/>
    <s v="ร้านที่4"/>
    <s v="ว***ัช ว***รงกุล"/>
    <s v="พิษณุโลก"/>
    <s v="-"/>
    <s v=""/>
    <s v="11/07/2025 09:31"/>
    <s v="-"/>
    <s v="J&amp;T COD"/>
    <s v="Tiktok"/>
    <s v="จ่ายทีหลัง / COD"/>
    <s v=""/>
    <s v="-"/>
    <s v="11/07/2025 09:31"/>
  </r>
  <r>
    <x v="2"/>
    <x v="2"/>
    <n v="50"/>
    <n v="5"/>
    <s v="FPB70"/>
    <n v="475"/>
    <n v="0"/>
    <s v="ร้านที่4"/>
    <s v="น***อักษรา พ***ิดำรงจิต"/>
    <s v="ชลบุรี"/>
    <s v="-"/>
    <s v=""/>
    <s v="11/07/2025 09:30"/>
    <s v="-"/>
    <s v="J&amp;T COD"/>
    <s v="Tiktok"/>
    <s v="จ่ายทีหลัง / COD"/>
    <s v=""/>
    <s v="761636044072"/>
    <s v="11/07/2025 09:30"/>
  </r>
  <r>
    <x v="3"/>
    <x v="3"/>
    <n v="50"/>
    <n v="5"/>
    <s v="FPB70"/>
    <n v="475"/>
    <n v="0"/>
    <s v="ร้านที่4"/>
    <s v="น***อักษรา พ***ิดำรงจิต"/>
    <s v="ชลบุรี"/>
    <s v="-"/>
    <s v=""/>
    <s v="11/07/2025 09:30"/>
    <s v="-"/>
    <s v="J&amp;T COD"/>
    <s v="Tiktok"/>
    <s v="จ่ายทีหลัง / COD"/>
    <s v=""/>
    <s v="761636044072"/>
    <s v="11/07/2025 09:30"/>
  </r>
  <r>
    <x v="4"/>
    <x v="4"/>
    <n v="50"/>
    <n v="5"/>
    <s v="FPB70"/>
    <n v="475"/>
    <n v="0"/>
    <s v="ร้านที่4"/>
    <s v="น***อักษรา พ***ิดำรงจิต"/>
    <s v="ชลบุรี"/>
    <s v="-"/>
    <s v=""/>
    <s v="11/07/2025 09:30"/>
    <s v="-"/>
    <s v="J&amp;T COD"/>
    <s v="Tiktok"/>
    <s v="จ่ายทีหลัง / COD"/>
    <s v=""/>
    <s v="761636044072"/>
    <s v="11/07/2025 09:30"/>
  </r>
  <r>
    <x v="1"/>
    <x v="1"/>
    <n v="66.666666666666671"/>
    <n v="3"/>
    <s v="FPB69"/>
    <n v="200"/>
    <n v="0"/>
    <s v="ร้านที่4"/>
    <s v="ก***รรณ ย***ะดิษฐ์"/>
    <s v="สมุทรปราการ"/>
    <s v="-"/>
    <s v=""/>
    <s v="11/07/2025 09:29"/>
    <s v="-"/>
    <s v="J&amp;T Express"/>
    <s v="Tiktok"/>
    <s v="tiktok"/>
    <s v=""/>
    <s v="761662944011"/>
    <s v="11/07/2025 09:29"/>
  </r>
  <r>
    <x v="16"/>
    <x v="17"/>
    <n v="33.333333333333336"/>
    <n v="3"/>
    <s v="FPB69"/>
    <n v="200"/>
    <n v="0"/>
    <s v="ร้านที่4"/>
    <s v="ก***รรณ ย***ะดิษฐ์"/>
    <s v="สมุทรปราการ"/>
    <s v="-"/>
    <s v=""/>
    <s v="11/07/2025 09:29"/>
    <s v="-"/>
    <s v="J&amp;T Express"/>
    <s v="Tiktok"/>
    <s v="tiktok"/>
    <s v=""/>
    <s v="761662944011"/>
    <s v="11/07/2025 09:29"/>
  </r>
  <r>
    <x v="2"/>
    <x v="2"/>
    <n v="50"/>
    <n v="1"/>
    <s v="FPB68"/>
    <n v="95"/>
    <n v="0"/>
    <s v="ร้านที่4"/>
    <s v="M** S***l"/>
    <s v="ตาก"/>
    <s v="-"/>
    <s v=""/>
    <s v="11/07/2025 09:29"/>
    <s v="-"/>
    <s v="J&amp;T COD"/>
    <s v="Tiktok"/>
    <s v="จ่ายทีหลัง / COD"/>
    <s v=""/>
    <s v="-"/>
    <s v="11/07/2025 09:29"/>
  </r>
  <r>
    <x v="3"/>
    <x v="3"/>
    <n v="50"/>
    <n v="1"/>
    <s v="FPB68"/>
    <n v="95"/>
    <n v="0"/>
    <s v="ร้านที่4"/>
    <s v="M** S***l"/>
    <s v="ตาก"/>
    <s v="-"/>
    <s v=""/>
    <s v="11/07/2025 09:29"/>
    <s v="-"/>
    <s v="J&amp;T COD"/>
    <s v="Tiktok"/>
    <s v="จ่ายทีหลัง / COD"/>
    <s v=""/>
    <s v="-"/>
    <s v="11/07/2025 09:29"/>
  </r>
  <r>
    <x v="4"/>
    <x v="4"/>
    <n v="50"/>
    <n v="1"/>
    <s v="FPB68"/>
    <n v="95"/>
    <n v="0"/>
    <s v="ร้านที่4"/>
    <s v="M** S***l"/>
    <s v="ตาก"/>
    <s v="-"/>
    <s v=""/>
    <s v="11/07/2025 09:29"/>
    <s v="-"/>
    <s v="J&amp;T COD"/>
    <s v="Tiktok"/>
    <s v="จ่ายทีหลัง / COD"/>
    <s v=""/>
    <s v="-"/>
    <s v="11/07/2025 09:29"/>
  </r>
  <r>
    <x v="2"/>
    <x v="2"/>
    <n v="50"/>
    <n v="1"/>
    <s v="FPB67"/>
    <n v="95"/>
    <n v="0"/>
    <s v="ร้านที่4"/>
    <s v="ก***รรณ ว***จันทร์"/>
    <s v="อุบลราชธานี"/>
    <s v="-"/>
    <s v=""/>
    <s v="11/07/2025 09:29"/>
    <s v="-"/>
    <s v="J&amp;T COD"/>
    <s v="Tiktok"/>
    <s v="จ่ายทีหลัง / COD"/>
    <s v=""/>
    <s v="-"/>
    <s v="11/07/2025 09:29"/>
  </r>
  <r>
    <x v="3"/>
    <x v="3"/>
    <n v="50"/>
    <n v="1"/>
    <s v="FPB67"/>
    <n v="95"/>
    <n v="0"/>
    <s v="ร้านที่4"/>
    <s v="ก***รรณ ว***จันทร์"/>
    <s v="อุบลราชธานี"/>
    <s v="-"/>
    <s v=""/>
    <s v="11/07/2025 09:29"/>
    <s v="-"/>
    <s v="J&amp;T COD"/>
    <s v="Tiktok"/>
    <s v="จ่ายทีหลัง / COD"/>
    <s v=""/>
    <s v="-"/>
    <s v="11/07/2025 09:29"/>
  </r>
  <r>
    <x v="4"/>
    <x v="4"/>
    <n v="50"/>
    <n v="1"/>
    <s v="FPB67"/>
    <n v="95"/>
    <n v="0"/>
    <s v="ร้านที่4"/>
    <s v="ก***รรณ ว***จันทร์"/>
    <s v="อุบลราชธานี"/>
    <s v="-"/>
    <s v=""/>
    <s v="11/07/2025 09:29"/>
    <s v="-"/>
    <s v="J&amp;T COD"/>
    <s v="Tiktok"/>
    <s v="จ่ายทีหลัง / COD"/>
    <s v=""/>
    <s v="-"/>
    <s v="11/07/2025 09:29"/>
  </r>
  <r>
    <x v="2"/>
    <x v="2"/>
    <n v="50"/>
    <n v="1"/>
    <s v="FPB65"/>
    <n v="95"/>
    <n v="0"/>
    <s v="ร้านที่4"/>
    <s v="ก***ร จ***การ"/>
    <s v="อำนาจเจริญ"/>
    <s v="-"/>
    <s v=""/>
    <s v="11/07/2025 09:28"/>
    <s v="-"/>
    <s v="J&amp;T COD"/>
    <s v="Tiktok"/>
    <s v="จ่ายทีหลัง / COD"/>
    <s v=""/>
    <s v="-"/>
    <s v="11/07/2025 09:28"/>
  </r>
  <r>
    <x v="3"/>
    <x v="3"/>
    <n v="50"/>
    <n v="1"/>
    <s v="FPB65"/>
    <n v="95"/>
    <n v="0"/>
    <s v="ร้านที่4"/>
    <s v="ก***ร จ***การ"/>
    <s v="อำนาจเจริญ"/>
    <s v="-"/>
    <s v=""/>
    <s v="11/07/2025 09:28"/>
    <s v="-"/>
    <s v="J&amp;T COD"/>
    <s v="Tiktok"/>
    <s v="จ่ายทีหลัง / COD"/>
    <s v=""/>
    <s v="-"/>
    <s v="11/07/2025 09:28"/>
  </r>
  <r>
    <x v="4"/>
    <x v="4"/>
    <n v="50"/>
    <n v="1"/>
    <s v="FPB65"/>
    <n v="95"/>
    <n v="0"/>
    <s v="ร้านที่4"/>
    <s v="ก***ร จ***การ"/>
    <s v="อำนาจเจริญ"/>
    <s v="-"/>
    <s v=""/>
    <s v="11/07/2025 09:28"/>
    <s v="-"/>
    <s v="J&amp;T COD"/>
    <s v="Tiktok"/>
    <s v="จ่ายทีหลัง / COD"/>
    <s v=""/>
    <s v="-"/>
    <s v="11/07/2025 09:28"/>
  </r>
  <r>
    <x v="2"/>
    <x v="2"/>
    <n v="50"/>
    <n v="1"/>
    <s v="FPB63"/>
    <n v="95"/>
    <n v="0"/>
    <s v="ร้านที่4"/>
    <s v="จ***า ส***หนู"/>
    <s v="ขอนแก่น"/>
    <s v="-"/>
    <s v=""/>
    <s v="11/07/2025 09:24"/>
    <s v="-"/>
    <s v="J&amp;T COD"/>
    <s v="Tiktok"/>
    <s v="จ่ายทีหลัง / COD"/>
    <s v=""/>
    <s v="-"/>
    <s v="11/07/2025 09:24"/>
  </r>
  <r>
    <x v="3"/>
    <x v="3"/>
    <n v="50"/>
    <n v="1"/>
    <s v="FPB63"/>
    <n v="95"/>
    <n v="0"/>
    <s v="ร้านที่4"/>
    <s v="จ***า ส***หนู"/>
    <s v="ขอนแก่น"/>
    <s v="-"/>
    <s v=""/>
    <s v="11/07/2025 09:24"/>
    <s v="-"/>
    <s v="J&amp;T COD"/>
    <s v="Tiktok"/>
    <s v="จ่ายทีหลัง / COD"/>
    <s v=""/>
    <s v="-"/>
    <s v="11/07/2025 09:24"/>
  </r>
  <r>
    <x v="4"/>
    <x v="4"/>
    <n v="50"/>
    <n v="1"/>
    <s v="FPB63"/>
    <n v="95"/>
    <n v="0"/>
    <s v="ร้านที่4"/>
    <s v="จ***า ส***หนู"/>
    <s v="ขอนแก่น"/>
    <s v="-"/>
    <s v=""/>
    <s v="11/07/2025 09:24"/>
    <s v="-"/>
    <s v="J&amp;T COD"/>
    <s v="Tiktok"/>
    <s v="จ่ายทีหลัง / COD"/>
    <s v=""/>
    <s v="-"/>
    <s v="11/07/2025 09:24"/>
  </r>
  <r>
    <x v="3"/>
    <x v="3"/>
    <n v="33.333333333333336"/>
    <n v="3"/>
    <s v="FPB62"/>
    <n v="100"/>
    <n v="0"/>
    <s v="ร้านที่4"/>
    <s v="น***ิษณุพงษ์ อ***ทัย"/>
    <s v="นครสวรรค์"/>
    <s v="-"/>
    <s v=""/>
    <s v="11/07/2025 09:23"/>
    <s v="-"/>
    <s v="J&amp;T COD"/>
    <s v="Tiktok"/>
    <s v="จ่ายทีหลัง / COD"/>
    <s v=""/>
    <s v="-"/>
    <s v="11/07/2025 09:23"/>
  </r>
  <r>
    <x v="2"/>
    <x v="2"/>
    <n v="50"/>
    <n v="1"/>
    <s v="FPB61"/>
    <n v="100"/>
    <n v="0"/>
    <s v="ร้านที่4"/>
    <s v="ส***กา เ***งนาม"/>
    <s v="จันทบุรี"/>
    <s v="-"/>
    <s v=""/>
    <s v="11/07/2025 09:22"/>
    <s v="-"/>
    <s v="J&amp;T COD"/>
    <s v="Tiktok"/>
    <s v="จ่ายทีหลัง / COD"/>
    <s v=""/>
    <s v="-"/>
    <s v="11/07/2025 09:22"/>
  </r>
  <r>
    <x v="3"/>
    <x v="3"/>
    <n v="50"/>
    <n v="1"/>
    <s v="FPB61"/>
    <n v="100"/>
    <n v="0"/>
    <s v="ร้านที่4"/>
    <s v="ส***กา เ***งนาม"/>
    <s v="จันทบุรี"/>
    <s v="-"/>
    <s v=""/>
    <s v="11/07/2025 09:22"/>
    <s v="-"/>
    <s v="J&amp;T COD"/>
    <s v="Tiktok"/>
    <s v="จ่ายทีหลัง / COD"/>
    <s v=""/>
    <s v="-"/>
    <s v="11/07/2025 09:22"/>
  </r>
  <r>
    <x v="4"/>
    <x v="4"/>
    <n v="50"/>
    <n v="1"/>
    <s v="FPB61"/>
    <n v="100"/>
    <n v="0"/>
    <s v="ร้านที่4"/>
    <s v="ส***กา เ***งนาม"/>
    <s v="จันทบุรี"/>
    <s v="-"/>
    <s v=""/>
    <s v="11/07/2025 09:22"/>
    <s v="-"/>
    <s v="J&amp;T COD"/>
    <s v="Tiktok"/>
    <s v="จ่ายทีหลัง / COD"/>
    <s v=""/>
    <s v="-"/>
    <s v="11/07/2025 09:22"/>
  </r>
  <r>
    <x v="2"/>
    <x v="2"/>
    <n v="50"/>
    <n v="1"/>
    <s v="FPB60"/>
    <n v="100"/>
    <n v="0"/>
    <s v="ร้านที่4"/>
    <s v="ร***ิดา ห***แก้ว"/>
    <s v="อำนาจเจริญ"/>
    <s v="-"/>
    <s v=""/>
    <s v="11/07/2025 09:18"/>
    <s v="-"/>
    <s v="J&amp;T COD"/>
    <s v="Tiktok"/>
    <s v="จ่ายทีหลัง / COD"/>
    <s v=""/>
    <s v="-"/>
    <s v="11/07/2025 09:18"/>
  </r>
  <r>
    <x v="3"/>
    <x v="3"/>
    <n v="50"/>
    <n v="1"/>
    <s v="FPB60"/>
    <n v="100"/>
    <n v="0"/>
    <s v="ร้านที่4"/>
    <s v="ร***ิดา ห***แก้ว"/>
    <s v="อำนาจเจริญ"/>
    <s v="-"/>
    <s v=""/>
    <s v="11/07/2025 09:18"/>
    <s v="-"/>
    <s v="J&amp;T COD"/>
    <s v="Tiktok"/>
    <s v="จ่ายทีหลัง / COD"/>
    <s v=""/>
    <s v="-"/>
    <s v="11/07/2025 09:18"/>
  </r>
  <r>
    <x v="4"/>
    <x v="4"/>
    <n v="50"/>
    <n v="1"/>
    <s v="FPB60"/>
    <n v="100"/>
    <n v="0"/>
    <s v="ร้านที่4"/>
    <s v="ร***ิดา ห***แก้ว"/>
    <s v="อำนาจเจริญ"/>
    <s v="-"/>
    <s v=""/>
    <s v="11/07/2025 09:18"/>
    <s v="-"/>
    <s v="J&amp;T COD"/>
    <s v="Tiktok"/>
    <s v="จ่ายทีหลัง / COD"/>
    <s v=""/>
    <s v="-"/>
    <s v="11/07/2025 09:18"/>
  </r>
  <r>
    <x v="2"/>
    <x v="2"/>
    <n v="50"/>
    <n v="1"/>
    <s v="FPB59"/>
    <n v="95"/>
    <n v="0"/>
    <s v="ร้านที่4"/>
    <s v="ว***ส   ธ***โสม"/>
    <s v="ชลบุรี"/>
    <s v="-"/>
    <s v=""/>
    <s v="11/07/2025 09:17"/>
    <s v="-"/>
    <s v="Flash Express Thailand COD"/>
    <s v="Tiktok"/>
    <s v="จ่ายทีหลัง / COD"/>
    <s v=""/>
    <s v="THT20071Z9SZQ4Z"/>
    <s v="11/07/2025 09:18"/>
  </r>
  <r>
    <x v="3"/>
    <x v="3"/>
    <n v="50"/>
    <n v="1"/>
    <s v="FPB59"/>
    <n v="95"/>
    <n v="0"/>
    <s v="ร้านที่4"/>
    <s v="ว***ส   ธ***โสม"/>
    <s v="ชลบุรี"/>
    <s v="-"/>
    <s v=""/>
    <s v="11/07/2025 09:17"/>
    <s v="-"/>
    <s v="Flash Express Thailand COD"/>
    <s v="Tiktok"/>
    <s v="จ่ายทีหลัง / COD"/>
    <s v=""/>
    <s v="THT20071Z9SZQ4Z"/>
    <s v="11/07/2025 09:18"/>
  </r>
  <r>
    <x v="4"/>
    <x v="4"/>
    <n v="50"/>
    <n v="1"/>
    <s v="FPB59"/>
    <n v="95"/>
    <n v="0"/>
    <s v="ร้านที่4"/>
    <s v="ว***ส   ธ***โสม"/>
    <s v="ชลบุรี"/>
    <s v="-"/>
    <s v=""/>
    <s v="11/07/2025 09:17"/>
    <s v="-"/>
    <s v="Flash Express Thailand COD"/>
    <s v="Tiktok"/>
    <s v="จ่ายทีหลัง / COD"/>
    <s v=""/>
    <s v="THT20071Z9SZQ4Z"/>
    <s v="11/07/2025 09:18"/>
  </r>
  <r>
    <x v="2"/>
    <x v="2"/>
    <n v="50"/>
    <n v="1"/>
    <s v="FPB58"/>
    <n v="95"/>
    <n v="0"/>
    <s v="ร้านที่4"/>
    <s v="ณ***า ก***าประสิทธิ์"/>
    <s v="ปทุมธานี"/>
    <s v="-"/>
    <s v=""/>
    <s v="11/07/2025 09:17"/>
    <s v="-"/>
    <s v="J&amp;T COD"/>
    <s v="Tiktok"/>
    <s v="จ่ายทีหลัง / COD"/>
    <s v=""/>
    <s v="-"/>
    <s v="11/07/2025 09:17"/>
  </r>
  <r>
    <x v="3"/>
    <x v="3"/>
    <n v="50"/>
    <n v="1"/>
    <s v="FPB58"/>
    <n v="95"/>
    <n v="0"/>
    <s v="ร้านที่4"/>
    <s v="ณ***า ก***าประสิทธิ์"/>
    <s v="ปทุมธานี"/>
    <s v="-"/>
    <s v=""/>
    <s v="11/07/2025 09:17"/>
    <s v="-"/>
    <s v="J&amp;T COD"/>
    <s v="Tiktok"/>
    <s v="จ่ายทีหลัง / COD"/>
    <s v=""/>
    <s v="-"/>
    <s v="11/07/2025 09:17"/>
  </r>
  <r>
    <x v="4"/>
    <x v="4"/>
    <n v="50"/>
    <n v="1"/>
    <s v="FPB58"/>
    <n v="95"/>
    <n v="0"/>
    <s v="ร้านที่4"/>
    <s v="ณ***า ก***าประสิทธิ์"/>
    <s v="ปทุมธานี"/>
    <s v="-"/>
    <s v=""/>
    <s v="11/07/2025 09:17"/>
    <s v="-"/>
    <s v="J&amp;T COD"/>
    <s v="Tiktok"/>
    <s v="จ่ายทีหลัง / COD"/>
    <s v=""/>
    <s v="-"/>
    <s v="11/07/2025 09:17"/>
  </r>
  <r>
    <x v="1"/>
    <x v="1"/>
    <n v="66.666666666666671"/>
    <n v="3"/>
    <s v="FPB57"/>
    <n v="100"/>
    <n v="0"/>
    <s v="ร้านที่2"/>
    <s v="พ***ก่"/>
    <s v="นนทบุรี"/>
    <s v="-"/>
    <s v=""/>
    <s v="11/07/2025 09:17"/>
    <s v="-"/>
    <s v="Flash Express Thailand COD"/>
    <s v="Tiktok"/>
    <s v="จ่ายทีหลัง / COD"/>
    <s v=""/>
    <s v="THT03011ZAAQH3Z"/>
    <s v="11/07/2025 09:17"/>
  </r>
  <r>
    <x v="2"/>
    <x v="2"/>
    <n v="50"/>
    <n v="1"/>
    <s v="FPB56"/>
    <n v="95"/>
    <n v="0"/>
    <s v="ร้านที่4"/>
    <s v="ส***ย.,เกษนอก"/>
    <s v="นครราชสีมา"/>
    <s v="-"/>
    <s v=""/>
    <s v="11/07/2025 09:15"/>
    <s v="-"/>
    <s v="J&amp;T COD"/>
    <s v="Tiktok"/>
    <s v="จ่ายทีหลัง / COD"/>
    <s v=""/>
    <s v="-"/>
    <s v="11/07/2025 09:16"/>
  </r>
  <r>
    <x v="3"/>
    <x v="3"/>
    <n v="50"/>
    <n v="1"/>
    <s v="FPB56"/>
    <n v="95"/>
    <n v="0"/>
    <s v="ร้านที่4"/>
    <s v="ส***ย.,เกษนอก"/>
    <s v="นครราชสีมา"/>
    <s v="-"/>
    <s v=""/>
    <s v="11/07/2025 09:15"/>
    <s v="-"/>
    <s v="J&amp;T COD"/>
    <s v="Tiktok"/>
    <s v="จ่ายทีหลัง / COD"/>
    <s v=""/>
    <s v="-"/>
    <s v="11/07/2025 09:16"/>
  </r>
  <r>
    <x v="4"/>
    <x v="4"/>
    <n v="50"/>
    <n v="1"/>
    <s v="FPB56"/>
    <n v="95"/>
    <n v="0"/>
    <s v="ร้านที่4"/>
    <s v="ส***ย.,เกษนอก"/>
    <s v="นครราชสีมา"/>
    <s v="-"/>
    <s v=""/>
    <s v="11/07/2025 09:15"/>
    <s v="-"/>
    <s v="J&amp;T COD"/>
    <s v="Tiktok"/>
    <s v="จ่ายทีหลัง / COD"/>
    <s v=""/>
    <s v="-"/>
    <s v="11/07/2025 09:16"/>
  </r>
  <r>
    <x v="2"/>
    <x v="2"/>
    <n v="50"/>
    <n v="1"/>
    <s v="FPB55"/>
    <n v="95"/>
    <n v="0"/>
    <s v="ร้านที่4"/>
    <s v="ภ***ชญา  ย***ำ"/>
    <s v="เพชรบูรณ์"/>
    <s v="-"/>
    <s v=""/>
    <s v="11/07/2025 09:15"/>
    <s v="-"/>
    <s v="J&amp;T COD"/>
    <s v="Tiktok"/>
    <s v="จ่ายทีหลัง / COD"/>
    <s v=""/>
    <s v="-"/>
    <s v="11/07/2025 09:15"/>
  </r>
  <r>
    <x v="3"/>
    <x v="3"/>
    <n v="50"/>
    <n v="1"/>
    <s v="FPB55"/>
    <n v="95"/>
    <n v="0"/>
    <s v="ร้านที่4"/>
    <s v="ภ***ชญา  ย***ำ"/>
    <s v="เพชรบูรณ์"/>
    <s v="-"/>
    <s v=""/>
    <s v="11/07/2025 09:15"/>
    <s v="-"/>
    <s v="J&amp;T COD"/>
    <s v="Tiktok"/>
    <s v="จ่ายทีหลัง / COD"/>
    <s v=""/>
    <s v="-"/>
    <s v="11/07/2025 09:15"/>
  </r>
  <r>
    <x v="4"/>
    <x v="4"/>
    <n v="50"/>
    <n v="1"/>
    <s v="FPB55"/>
    <n v="95"/>
    <n v="0"/>
    <s v="ร้านที่4"/>
    <s v="ภ***ชญา  ย***ำ"/>
    <s v="เพชรบูรณ์"/>
    <s v="-"/>
    <s v=""/>
    <s v="11/07/2025 09:15"/>
    <s v="-"/>
    <s v="J&amp;T COD"/>
    <s v="Tiktok"/>
    <s v="จ่ายทีหลัง / COD"/>
    <s v=""/>
    <s v="-"/>
    <s v="11/07/2025 09:15"/>
  </r>
  <r>
    <x v="2"/>
    <x v="2"/>
    <n v="50"/>
    <n v="1"/>
    <s v="FPB54"/>
    <n v="100"/>
    <n v="0"/>
    <s v="ร้านที่4"/>
    <s v="ม***ตา"/>
    <s v="เทศบาลนครเชียงใหม่"/>
    <s v="-"/>
    <s v=""/>
    <s v="11/07/2025 09:15"/>
    <s v="-"/>
    <s v="J&amp;T COD"/>
    <s v="Tiktok"/>
    <s v="จ่ายทีหลัง / COD"/>
    <s v=""/>
    <s v="-"/>
    <s v="11/07/2025 09:15"/>
  </r>
  <r>
    <x v="3"/>
    <x v="3"/>
    <n v="50"/>
    <n v="1"/>
    <s v="FPB54"/>
    <n v="100"/>
    <n v="0"/>
    <s v="ร้านที่4"/>
    <s v="ม***ตา"/>
    <s v="เทศบาลนครเชียงใหม่"/>
    <s v="-"/>
    <s v=""/>
    <s v="11/07/2025 09:15"/>
    <s v="-"/>
    <s v="J&amp;T COD"/>
    <s v="Tiktok"/>
    <s v="จ่ายทีหลัง / COD"/>
    <s v=""/>
    <s v="-"/>
    <s v="11/07/2025 09:15"/>
  </r>
  <r>
    <x v="4"/>
    <x v="4"/>
    <n v="50"/>
    <n v="1"/>
    <s v="FPB54"/>
    <n v="100"/>
    <n v="0"/>
    <s v="ร้านที่4"/>
    <s v="ม***ตา"/>
    <s v="เทศบาลนครเชียงใหม่"/>
    <s v="-"/>
    <s v=""/>
    <s v="11/07/2025 09:15"/>
    <s v="-"/>
    <s v="J&amp;T COD"/>
    <s v="Tiktok"/>
    <s v="จ่ายทีหลัง / COD"/>
    <s v=""/>
    <s v="-"/>
    <s v="11/07/2025 09:15"/>
  </r>
  <r>
    <x v="2"/>
    <x v="2"/>
    <n v="50"/>
    <n v="1"/>
    <s v="FPB53"/>
    <n v="109"/>
    <n v="9"/>
    <s v="ร้านที่4"/>
    <s v="ป***ากร ป***วบสุข"/>
    <s v="ยโสธร"/>
    <s v="-"/>
    <s v=""/>
    <s v="11/07/2025 09:15"/>
    <s v="-"/>
    <s v="J&amp;T COD"/>
    <s v="Tiktok"/>
    <s v="จ่ายทีหลัง / COD"/>
    <s v=""/>
    <s v="-"/>
    <s v="11/07/2025 09:15"/>
  </r>
  <r>
    <x v="3"/>
    <x v="3"/>
    <n v="50"/>
    <n v="1"/>
    <s v="FPB53"/>
    <n v="109"/>
    <n v="9"/>
    <s v="ร้านที่4"/>
    <s v="ป***ากร ป***วบสุข"/>
    <s v="ยโสธร"/>
    <s v="-"/>
    <s v=""/>
    <s v="11/07/2025 09:15"/>
    <s v="-"/>
    <s v="J&amp;T COD"/>
    <s v="Tiktok"/>
    <s v="จ่ายทีหลัง / COD"/>
    <s v=""/>
    <s v="-"/>
    <s v="11/07/2025 09:15"/>
  </r>
  <r>
    <x v="4"/>
    <x v="4"/>
    <n v="50"/>
    <n v="1"/>
    <s v="FPB53"/>
    <n v="109"/>
    <n v="9"/>
    <s v="ร้านที่4"/>
    <s v="ป***ากร ป***วบสุข"/>
    <s v="ยโสธร"/>
    <s v="-"/>
    <s v=""/>
    <s v="11/07/2025 09:15"/>
    <s v="-"/>
    <s v="J&amp;T COD"/>
    <s v="Tiktok"/>
    <s v="จ่ายทีหลัง / COD"/>
    <s v=""/>
    <s v="-"/>
    <s v="11/07/2025 09:15"/>
  </r>
  <r>
    <x v="2"/>
    <x v="2"/>
    <n v="50"/>
    <n v="1"/>
    <s v="FPB52"/>
    <n v="100"/>
    <n v="0"/>
    <s v="ร้านที่4"/>
    <s v="น***ัฒนา​  ม***วิเศษ"/>
    <s v="ชลบุรี"/>
    <s v="-"/>
    <s v=""/>
    <s v="11/07/2025 09:14"/>
    <s v="-"/>
    <s v="Flash Express Thailand"/>
    <s v="Tiktok"/>
    <s v="tiktok"/>
    <s v=""/>
    <s v="THT20071Z9SYS8Z"/>
    <s v="11/07/2025 09:14"/>
  </r>
  <r>
    <x v="3"/>
    <x v="3"/>
    <n v="50"/>
    <n v="1"/>
    <s v="FPB52"/>
    <n v="100"/>
    <n v="0"/>
    <s v="ร้านที่4"/>
    <s v="น***ัฒนา​  ม***วิเศษ"/>
    <s v="ชลบุรี"/>
    <s v="-"/>
    <s v=""/>
    <s v="11/07/2025 09:14"/>
    <s v="-"/>
    <s v="Flash Express Thailand"/>
    <s v="Tiktok"/>
    <s v="tiktok"/>
    <s v=""/>
    <s v="THT20071Z9SYS8Z"/>
    <s v="11/07/2025 09:14"/>
  </r>
  <r>
    <x v="4"/>
    <x v="4"/>
    <n v="50"/>
    <n v="1"/>
    <s v="FPB52"/>
    <n v="100"/>
    <n v="0"/>
    <s v="ร้านที่4"/>
    <s v="น***ัฒนา​  ม***วิเศษ"/>
    <s v="ชลบุรี"/>
    <s v="-"/>
    <s v=""/>
    <s v="11/07/2025 09:14"/>
    <s v="-"/>
    <s v="Flash Express Thailand"/>
    <s v="Tiktok"/>
    <s v="tiktok"/>
    <s v=""/>
    <s v="THT20071Z9SYS8Z"/>
    <s v="11/07/2025 09:14"/>
  </r>
  <r>
    <x v="4"/>
    <x v="4"/>
    <n v="60"/>
    <n v="3"/>
    <s v="FPB49"/>
    <n v="100"/>
    <n v="0"/>
    <s v="ร้านที่4"/>
    <s v="ป***า ส***์แก้ว  ป***"/>
    <s v="สุพรรณบุรี"/>
    <s v="-"/>
    <s v=""/>
    <s v="11/07/2025 09:12"/>
    <s v="-"/>
    <s v="J&amp;T COD"/>
    <s v="Tiktok"/>
    <s v="จ่ายทีหลัง / COD"/>
    <s v=""/>
    <s v="761610533073"/>
    <s v="11/07/2025 09:12"/>
  </r>
  <r>
    <x v="2"/>
    <x v="2"/>
    <n v="50"/>
    <n v="1"/>
    <s v="FPB48"/>
    <n v="95"/>
    <n v="0"/>
    <s v="ร้านที่4"/>
    <s v="ป***า น***ัฒน์"/>
    <s v="ชุมพร"/>
    <s v="-"/>
    <s v=""/>
    <s v="11/07/2025 09:11"/>
    <s v="-"/>
    <s v="J&amp;T COD"/>
    <s v="Tiktok"/>
    <s v="จ่ายทีหลัง / COD"/>
    <s v=""/>
    <s v="-"/>
    <s v="11/07/2025 09:11"/>
  </r>
  <r>
    <x v="3"/>
    <x v="3"/>
    <n v="50"/>
    <n v="1"/>
    <s v="FPB48"/>
    <n v="95"/>
    <n v="0"/>
    <s v="ร้านที่4"/>
    <s v="ป***า น***ัฒน์"/>
    <s v="ชุมพร"/>
    <s v="-"/>
    <s v=""/>
    <s v="11/07/2025 09:11"/>
    <s v="-"/>
    <s v="J&amp;T COD"/>
    <s v="Tiktok"/>
    <s v="จ่ายทีหลัง / COD"/>
    <s v=""/>
    <s v="-"/>
    <s v="11/07/2025 09:11"/>
  </r>
  <r>
    <x v="4"/>
    <x v="4"/>
    <n v="50"/>
    <n v="1"/>
    <s v="FPB48"/>
    <n v="95"/>
    <n v="0"/>
    <s v="ร้านที่4"/>
    <s v="ป***า น***ัฒน์"/>
    <s v="ชุมพร"/>
    <s v="-"/>
    <s v=""/>
    <s v="11/07/2025 09:11"/>
    <s v="-"/>
    <s v="J&amp;T COD"/>
    <s v="Tiktok"/>
    <s v="จ่ายทีหลัง / COD"/>
    <s v=""/>
    <s v="-"/>
    <s v="11/07/2025 09:11"/>
  </r>
  <r>
    <x v="1"/>
    <x v="1"/>
    <n v="66.666666666666671"/>
    <n v="3"/>
    <s v="FPB47"/>
    <n v="130"/>
    <n v="0"/>
    <s v="ร้านที่1"/>
    <s v="ส******์"/>
    <s v="******ี่ 10, ซอย ร่มเย็น 27, ตำบล ศรีกะอาง, อำเภอบ้านนา ตำบลศรีกะอาง อำเภอบ้านนา จังหวัดนครนายก 26110"/>
    <s v="26110"/>
    <s v="05"/>
    <s v="11/07/2025 09:41"/>
    <s v="-"/>
    <s v="SPX Express"/>
    <s v="Shopee"/>
    <s v="shopee"/>
    <s v=""/>
    <s v="TH251435311859H"/>
    <s v="11/07/2025 09:11"/>
  </r>
  <r>
    <x v="2"/>
    <x v="2"/>
    <n v="50"/>
    <n v="1"/>
    <s v="FPB46"/>
    <n v="100"/>
    <n v="0"/>
    <s v="ร้านที่4"/>
    <s v="ต***ตา"/>
    <s v="กาญจนบุรี"/>
    <s v="-"/>
    <s v=""/>
    <s v="11/07/2025 09:10"/>
    <s v="-"/>
    <s v="J&amp;T COD"/>
    <s v="Tiktok"/>
    <s v="จ่ายทีหลัง / COD"/>
    <s v=""/>
    <s v="-"/>
    <s v="11/07/2025 09:10"/>
  </r>
  <r>
    <x v="3"/>
    <x v="3"/>
    <n v="50"/>
    <n v="1"/>
    <s v="FPB46"/>
    <n v="100"/>
    <n v="0"/>
    <s v="ร้านที่4"/>
    <s v="ต***ตา"/>
    <s v="กาญจนบุรี"/>
    <s v="-"/>
    <s v=""/>
    <s v="11/07/2025 09:10"/>
    <s v="-"/>
    <s v="J&amp;T COD"/>
    <s v="Tiktok"/>
    <s v="จ่ายทีหลัง / COD"/>
    <s v=""/>
    <s v="-"/>
    <s v="11/07/2025 09:10"/>
  </r>
  <r>
    <x v="4"/>
    <x v="4"/>
    <n v="50"/>
    <n v="1"/>
    <s v="FPB46"/>
    <n v="100"/>
    <n v="0"/>
    <s v="ร้านที่4"/>
    <s v="ต***ตา"/>
    <s v="กาญจนบุรี"/>
    <s v="-"/>
    <s v=""/>
    <s v="11/07/2025 09:10"/>
    <s v="-"/>
    <s v="J&amp;T COD"/>
    <s v="Tiktok"/>
    <s v="จ่ายทีหลัง / COD"/>
    <s v=""/>
    <s v="-"/>
    <s v="11/07/2025 09:10"/>
  </r>
  <r>
    <x v="4"/>
    <x v="4"/>
    <n v="60"/>
    <n v="3"/>
    <s v="FPB45"/>
    <n v="200"/>
    <n v="0"/>
    <s v="ร้านที่4"/>
    <s v="ร***าภรณ์ ภ***นติภาพ"/>
    <s v="กาญจนบุรี"/>
    <s v="-"/>
    <s v=""/>
    <s v="11/07/2025 09:09"/>
    <s v="-"/>
    <s v="J&amp;T Express"/>
    <s v="Tiktok"/>
    <s v="tiktok"/>
    <s v=""/>
    <s v="-"/>
    <s v="11/07/2025 09:10"/>
  </r>
  <r>
    <x v="3"/>
    <x v="3"/>
    <n v="33.333333333333336"/>
    <n v="3"/>
    <s v="FPB45"/>
    <n v="200"/>
    <n v="0"/>
    <s v="ร้านที่4"/>
    <s v="ร***าภรณ์ ภ***นติภาพ"/>
    <s v="กาญจนบุรี"/>
    <s v="-"/>
    <s v=""/>
    <s v="11/07/2025 09:09"/>
    <s v="-"/>
    <s v="J&amp;T Express"/>
    <s v="Tiktok"/>
    <s v="tiktok"/>
    <s v=""/>
    <s v="-"/>
    <s v="11/07/2025 09:09"/>
  </r>
  <r>
    <x v="2"/>
    <x v="2"/>
    <n v="50"/>
    <n v="1"/>
    <s v="FPB44"/>
    <n v="149"/>
    <n v="49"/>
    <s v="ร้านที่4"/>
    <s v="ฟ***ชต้า ห***ง"/>
    <s v="กระบี่"/>
    <s v="-"/>
    <s v=""/>
    <s v="11/07/2025 09:08"/>
    <s v="-"/>
    <s v="J&amp;T COD"/>
    <s v="Tiktok"/>
    <s v="จ่ายทีหลัง / COD"/>
    <s v=""/>
    <s v="-"/>
    <s v="11/07/2025 09:08"/>
  </r>
  <r>
    <x v="3"/>
    <x v="3"/>
    <n v="50"/>
    <n v="1"/>
    <s v="FPB44"/>
    <n v="149"/>
    <n v="49"/>
    <s v="ร้านที่4"/>
    <s v="ฟ***ชต้า ห***ง"/>
    <s v="กระบี่"/>
    <s v="-"/>
    <s v=""/>
    <s v="11/07/2025 09:08"/>
    <s v="-"/>
    <s v="J&amp;T COD"/>
    <s v="Tiktok"/>
    <s v="จ่ายทีหลัง / COD"/>
    <s v=""/>
    <s v="-"/>
    <s v="11/07/2025 09:08"/>
  </r>
  <r>
    <x v="4"/>
    <x v="4"/>
    <n v="50"/>
    <n v="1"/>
    <s v="FPB44"/>
    <n v="149"/>
    <n v="49"/>
    <s v="ร้านที่4"/>
    <s v="ฟ***ชต้า ห***ง"/>
    <s v="กระบี่"/>
    <s v="-"/>
    <s v=""/>
    <s v="11/07/2025 09:08"/>
    <s v="-"/>
    <s v="J&amp;T COD"/>
    <s v="Tiktok"/>
    <s v="จ่ายทีหลัง / COD"/>
    <s v=""/>
    <s v="-"/>
    <s v="11/07/2025 09:08"/>
  </r>
  <r>
    <x v="2"/>
    <x v="2"/>
    <n v="50"/>
    <n v="1"/>
    <s v="FPB43"/>
    <n v="100"/>
    <n v="0"/>
    <s v="ร้านที่4"/>
    <s v="น***สาว"/>
    <s v="กรุงเทพฯ"/>
    <s v="-"/>
    <s v=""/>
    <s v="11/07/2025 09:06"/>
    <s v="-"/>
    <s v="J&amp;T COD"/>
    <s v="Tiktok"/>
    <s v="จ่ายทีหลัง / COD"/>
    <s v=""/>
    <s v="-"/>
    <s v="11/07/2025 09:06"/>
  </r>
  <r>
    <x v="3"/>
    <x v="3"/>
    <n v="50"/>
    <n v="1"/>
    <s v="FPB43"/>
    <n v="100"/>
    <n v="0"/>
    <s v="ร้านที่4"/>
    <s v="น***สาว"/>
    <s v="กรุงเทพฯ"/>
    <s v="-"/>
    <s v=""/>
    <s v="11/07/2025 09:06"/>
    <s v="-"/>
    <s v="J&amp;T COD"/>
    <s v="Tiktok"/>
    <s v="จ่ายทีหลัง / COD"/>
    <s v=""/>
    <s v="-"/>
    <s v="11/07/2025 09:06"/>
  </r>
  <r>
    <x v="4"/>
    <x v="4"/>
    <n v="50"/>
    <n v="1"/>
    <s v="FPB43"/>
    <n v="100"/>
    <n v="0"/>
    <s v="ร้านที่4"/>
    <s v="น***สาว"/>
    <s v="กรุงเทพฯ"/>
    <s v="-"/>
    <s v=""/>
    <s v="11/07/2025 09:06"/>
    <s v="-"/>
    <s v="J&amp;T COD"/>
    <s v="Tiktok"/>
    <s v="จ่ายทีหลัง / COD"/>
    <s v=""/>
    <s v="-"/>
    <s v="11/07/2025 09:06"/>
  </r>
  <r>
    <x v="2"/>
    <x v="2"/>
    <n v="50"/>
    <n v="1"/>
    <s v="FPB42"/>
    <n v="100"/>
    <n v="0"/>
    <s v="ร้านที่4"/>
    <s v="ศ***พร ต***ทอง"/>
    <s v="นนทบุรี"/>
    <s v="-"/>
    <s v=""/>
    <s v="11/07/2025 09:05"/>
    <s v="-"/>
    <s v="J&amp;T COD"/>
    <s v="Tiktok"/>
    <s v="จ่ายทีหลัง / COD"/>
    <s v=""/>
    <s v="-"/>
    <s v="11/07/2025 09:05"/>
  </r>
  <r>
    <x v="3"/>
    <x v="3"/>
    <n v="50"/>
    <n v="1"/>
    <s v="FPB42"/>
    <n v="100"/>
    <n v="0"/>
    <s v="ร้านที่4"/>
    <s v="ศ***พร ต***ทอง"/>
    <s v="นนทบุรี"/>
    <s v="-"/>
    <s v=""/>
    <s v="11/07/2025 09:05"/>
    <s v="-"/>
    <s v="J&amp;T COD"/>
    <s v="Tiktok"/>
    <s v="จ่ายทีหลัง / COD"/>
    <s v=""/>
    <s v="-"/>
    <s v="11/07/2025 09:05"/>
  </r>
  <r>
    <x v="4"/>
    <x v="4"/>
    <n v="50"/>
    <n v="1"/>
    <s v="FPB42"/>
    <n v="100"/>
    <n v="0"/>
    <s v="ร้านที่4"/>
    <s v="ศ***พร ต***ทอง"/>
    <s v="นนทบุรี"/>
    <s v="-"/>
    <s v=""/>
    <s v="11/07/2025 09:05"/>
    <s v="-"/>
    <s v="J&amp;T COD"/>
    <s v="Tiktok"/>
    <s v="จ่ายทีหลัง / COD"/>
    <s v=""/>
    <s v="-"/>
    <s v="11/07/2025 09:05"/>
  </r>
  <r>
    <x v="2"/>
    <x v="2"/>
    <n v="50"/>
    <n v="1"/>
    <s v="FPB41"/>
    <n v="100"/>
    <n v="0"/>
    <s v="ร้านที่4"/>
    <s v="เ***  ส***ักดี"/>
    <s v="อุทัยธานี"/>
    <s v="-"/>
    <s v=""/>
    <s v="11/07/2025 09:04"/>
    <s v="-"/>
    <s v="J&amp;T COD"/>
    <s v="Tiktok"/>
    <s v="จ่ายทีหลัง / COD"/>
    <s v=""/>
    <s v="-"/>
    <s v="11/07/2025 09:04"/>
  </r>
  <r>
    <x v="3"/>
    <x v="3"/>
    <n v="50"/>
    <n v="1"/>
    <s v="FPB41"/>
    <n v="100"/>
    <n v="0"/>
    <s v="ร้านที่4"/>
    <s v="เ***  ส***ักดี"/>
    <s v="อุทัยธานี"/>
    <s v="-"/>
    <s v=""/>
    <s v="11/07/2025 09:04"/>
    <s v="-"/>
    <s v="J&amp;T COD"/>
    <s v="Tiktok"/>
    <s v="จ่ายทีหลัง / COD"/>
    <s v=""/>
    <s v="-"/>
    <s v="11/07/2025 09:04"/>
  </r>
  <r>
    <x v="4"/>
    <x v="4"/>
    <n v="50"/>
    <n v="1"/>
    <s v="FPB41"/>
    <n v="100"/>
    <n v="0"/>
    <s v="ร้านที่4"/>
    <s v="เ***  ส***ักดี"/>
    <s v="อุทัยธานี"/>
    <s v="-"/>
    <s v=""/>
    <s v="11/07/2025 09:04"/>
    <s v="-"/>
    <s v="J&amp;T COD"/>
    <s v="Tiktok"/>
    <s v="จ่ายทีหลัง / COD"/>
    <s v=""/>
    <s v="-"/>
    <s v="11/07/2025 09:04"/>
  </r>
  <r>
    <x v="2"/>
    <x v="2"/>
    <n v="50"/>
    <n v="1"/>
    <s v="FPB40"/>
    <n v="100"/>
    <n v="0"/>
    <s v="ร้านที่4"/>
    <s v="u***3281379379370"/>
    <s v="เลย"/>
    <s v="-"/>
    <s v=""/>
    <s v="11/07/2025 09:04"/>
    <s v="-"/>
    <s v="J&amp;T COD"/>
    <s v="Tiktok"/>
    <s v="จ่ายทีหลัง / COD"/>
    <s v=""/>
    <s v="-"/>
    <s v="11/07/2025 09:04"/>
  </r>
  <r>
    <x v="3"/>
    <x v="3"/>
    <n v="50"/>
    <n v="1"/>
    <s v="FPB40"/>
    <n v="100"/>
    <n v="0"/>
    <s v="ร้านที่4"/>
    <s v="u***3281379379370"/>
    <s v="เลย"/>
    <s v="-"/>
    <s v=""/>
    <s v="11/07/2025 09:04"/>
    <s v="-"/>
    <s v="J&amp;T COD"/>
    <s v="Tiktok"/>
    <s v="จ่ายทีหลัง / COD"/>
    <s v=""/>
    <s v="-"/>
    <s v="11/07/2025 09:04"/>
  </r>
  <r>
    <x v="4"/>
    <x v="4"/>
    <n v="50"/>
    <n v="1"/>
    <s v="FPB40"/>
    <n v="100"/>
    <n v="0"/>
    <s v="ร้านที่4"/>
    <s v="u***3281379379370"/>
    <s v="เลย"/>
    <s v="-"/>
    <s v=""/>
    <s v="11/07/2025 09:04"/>
    <s v="-"/>
    <s v="J&amp;T COD"/>
    <s v="Tiktok"/>
    <s v="จ่ายทีหลัง / COD"/>
    <s v=""/>
    <s v="-"/>
    <s v="11/07/2025 09:04"/>
  </r>
  <r>
    <x v="15"/>
    <x v="16"/>
    <n v="65"/>
    <n v="1"/>
    <s v="FPB39"/>
    <n v="215"/>
    <n v="0"/>
    <s v="ร้านที่10"/>
    <s v="นงนุช ตันติวรสิทธิ์"/>
    <s v="222/175 หมู่6นาวีเฮ้าส์ 10_x000a_พลูตาหลวง สัตหีบ ชลบุรี 20180"/>
    <s v="20180"/>
    <s v="0838918833"/>
    <s v="11/07/2025 09:01"/>
    <s v="raweewan5499@gmail.com"/>
    <s v="EMS COD"/>
    <s v="facebook"/>
    <s v="กสิกร"/>
    <s v=""/>
    <s v="JA258320936TH"/>
    <s v="11/07/2025 09:02"/>
  </r>
  <r>
    <x v="9"/>
    <x v="10"/>
    <n v="65"/>
    <n v="1"/>
    <s v="FPB39"/>
    <n v="215"/>
    <n v="0"/>
    <s v="ร้านที่10"/>
    <s v="นงนุช ตันติวรสิทธิ์"/>
    <s v="222/175 หมู่6นาวีเฮ้าส์ 10_x000a_พลูตาหลวง สัตหีบ ชลบุรี 20180"/>
    <s v="20180"/>
    <s v="0838918833"/>
    <s v="11/07/2025 09:01"/>
    <s v="raweewan5499@gmail.com"/>
    <s v="EMS COD"/>
    <s v="facebook"/>
    <s v="กสิกร"/>
    <s v=""/>
    <s v="JA258320936TH"/>
    <s v="11/07/2025 09:02"/>
  </r>
  <r>
    <x v="0"/>
    <x v="0"/>
    <n v="100"/>
    <n v="1"/>
    <s v="FPB39"/>
    <n v="215"/>
    <n v="0"/>
    <s v="ร้านที่10"/>
    <s v="นงนุช ตันติวรสิทธิ์"/>
    <s v="222/175 หมู่6นาวีเฮ้าส์ 10_x000a_พลูตาหลวง สัตหีบ ชลบุรี 20180"/>
    <s v="20180"/>
    <s v="0838918833"/>
    <s v="11/07/2025 09:01"/>
    <s v="raweewan5499@gmail.com"/>
    <s v="EMS COD"/>
    <s v="facebook"/>
    <s v="กสิกร"/>
    <s v=""/>
    <s v="JA258320936TH"/>
    <s v="11/07/2025 09:02"/>
  </r>
  <r>
    <x v="6"/>
    <x v="7"/>
    <n v="33.333333333333336"/>
    <n v="6"/>
    <s v="FPB38"/>
    <n v="200"/>
    <n v="0"/>
    <s v="ร้านที่2"/>
    <s v="ธ***รณ์"/>
    <s v="สุพรรณบุรี"/>
    <s v="-"/>
    <s v=""/>
    <s v="11/07/2025 08:56"/>
    <s v="-"/>
    <s v="J&amp;T COD"/>
    <s v="Tiktok"/>
    <s v="จ่ายทีหลัง / COD"/>
    <s v=""/>
    <s v="761680254031"/>
    <s v="11/07/2025 08:56"/>
  </r>
  <r>
    <x v="2"/>
    <x v="2"/>
    <n v="50"/>
    <n v="1"/>
    <s v="FPB37"/>
    <n v="100"/>
    <n v="0"/>
    <s v="ร้านที่4"/>
    <s v="ว***ตน์ชะนี ภ***าศรี"/>
    <s v="Krabi"/>
    <s v="-"/>
    <s v=""/>
    <s v="11/07/2025 08:55"/>
    <s v="-"/>
    <s v="J&amp;T COD"/>
    <s v="Tiktok"/>
    <s v="จ่ายทีหลัง / COD"/>
    <s v=""/>
    <s v="-"/>
    <s v="11/07/2025 08:56"/>
  </r>
  <r>
    <x v="3"/>
    <x v="3"/>
    <n v="50"/>
    <n v="1"/>
    <s v="FPB37"/>
    <n v="100"/>
    <n v="0"/>
    <s v="ร้านที่4"/>
    <s v="ว***ตน์ชะนี ภ***าศรี"/>
    <s v="Krabi"/>
    <s v="-"/>
    <s v=""/>
    <s v="11/07/2025 08:55"/>
    <s v="-"/>
    <s v="J&amp;T COD"/>
    <s v="Tiktok"/>
    <s v="จ่ายทีหลัง / COD"/>
    <s v=""/>
    <s v="-"/>
    <s v="11/07/2025 08:56"/>
  </r>
  <r>
    <x v="4"/>
    <x v="4"/>
    <n v="50"/>
    <n v="1"/>
    <s v="FPB37"/>
    <n v="100"/>
    <n v="0"/>
    <s v="ร้านที่4"/>
    <s v="ว***ตน์ชะนี ภ***าศรี"/>
    <s v="Krabi"/>
    <s v="-"/>
    <s v=""/>
    <s v="11/07/2025 08:55"/>
    <s v="-"/>
    <s v="J&amp;T COD"/>
    <s v="Tiktok"/>
    <s v="จ่ายทีหลัง / COD"/>
    <s v=""/>
    <s v="-"/>
    <s v="11/07/2025 08:56"/>
  </r>
  <r>
    <x v="2"/>
    <x v="2"/>
    <n v="50"/>
    <n v="1"/>
    <s v="FPB36"/>
    <n v="100"/>
    <n v="0"/>
    <s v="ร้านที่4"/>
    <s v=""/>
    <s v=""/>
    <s v="-"/>
    <s v=""/>
    <s v="11/07/2025 08:54"/>
    <s v="-"/>
    <s v="J&amp;T Express"/>
    <s v="Tiktok"/>
    <s v="tiktok"/>
    <s v=""/>
    <s v="-"/>
    <s v="11/07/2025 08:54"/>
  </r>
  <r>
    <x v="3"/>
    <x v="3"/>
    <n v="50"/>
    <n v="1"/>
    <s v="FPB36"/>
    <n v="100"/>
    <n v="0"/>
    <s v="ร้านที่4"/>
    <s v=""/>
    <s v=""/>
    <s v="-"/>
    <s v=""/>
    <s v="11/07/2025 08:54"/>
    <s v="-"/>
    <s v="J&amp;T Express"/>
    <s v="Tiktok"/>
    <s v="tiktok"/>
    <s v=""/>
    <s v="-"/>
    <s v="11/07/2025 08:54"/>
  </r>
  <r>
    <x v="4"/>
    <x v="4"/>
    <n v="50"/>
    <n v="1"/>
    <s v="FPB36"/>
    <n v="100"/>
    <n v="0"/>
    <s v="ร้านที่4"/>
    <s v=""/>
    <s v=""/>
    <s v="-"/>
    <s v=""/>
    <s v="11/07/2025 08:54"/>
    <s v="-"/>
    <s v="J&amp;T Express"/>
    <s v="Tiktok"/>
    <s v="tiktok"/>
    <s v=""/>
    <s v="-"/>
    <s v="11/07/2025 08:54"/>
  </r>
  <r>
    <x v="2"/>
    <x v="2"/>
    <n v="50"/>
    <n v="1"/>
    <s v="FPB35"/>
    <n v="100"/>
    <n v="0"/>
    <s v="ร้านที่4"/>
    <s v=""/>
    <s v=""/>
    <s v="-"/>
    <s v=""/>
    <s v="11/07/2025 08:51"/>
    <s v="-"/>
    <s v="J&amp;T Express"/>
    <s v="Tiktok"/>
    <s v="tiktok"/>
    <s v=""/>
    <s v="-"/>
    <s v="11/07/2025 08:51"/>
  </r>
  <r>
    <x v="3"/>
    <x v="3"/>
    <n v="50"/>
    <n v="1"/>
    <s v="FPB35"/>
    <n v="100"/>
    <n v="0"/>
    <s v="ร้านที่4"/>
    <s v=""/>
    <s v=""/>
    <s v="-"/>
    <s v=""/>
    <s v="11/07/2025 08:51"/>
    <s v="-"/>
    <s v="J&amp;T Express"/>
    <s v="Tiktok"/>
    <s v="tiktok"/>
    <s v=""/>
    <s v="-"/>
    <s v="11/07/2025 08:51"/>
  </r>
  <r>
    <x v="4"/>
    <x v="4"/>
    <n v="50"/>
    <n v="1"/>
    <s v="FPB35"/>
    <n v="100"/>
    <n v="0"/>
    <s v="ร้านที่4"/>
    <s v=""/>
    <s v=""/>
    <s v="-"/>
    <s v=""/>
    <s v="11/07/2025 08:51"/>
    <s v="-"/>
    <s v="J&amp;T Express"/>
    <s v="Tiktok"/>
    <s v="tiktok"/>
    <s v=""/>
    <s v="-"/>
    <s v="11/07/2025 08:51"/>
  </r>
  <r>
    <x v="2"/>
    <x v="2"/>
    <n v="50"/>
    <n v="1"/>
    <s v="FPB34"/>
    <n v="100"/>
    <n v="0"/>
    <s v="ร้านที่4"/>
    <s v="ส***ด ส***"/>
    <s v="สกลนคร"/>
    <s v="-"/>
    <s v=""/>
    <s v="11/07/2025 08:44"/>
    <s v="-"/>
    <s v="J&amp;T COD"/>
    <s v="Tiktok"/>
    <s v="จ่ายทีหลัง / COD"/>
    <s v=""/>
    <s v="-"/>
    <s v="11/07/2025 08:44"/>
  </r>
  <r>
    <x v="3"/>
    <x v="3"/>
    <n v="50"/>
    <n v="1"/>
    <s v="FPB34"/>
    <n v="100"/>
    <n v="0"/>
    <s v="ร้านที่4"/>
    <s v="ส***ด ส***"/>
    <s v="สกลนคร"/>
    <s v="-"/>
    <s v=""/>
    <s v="11/07/2025 08:44"/>
    <s v="-"/>
    <s v="J&amp;T COD"/>
    <s v="Tiktok"/>
    <s v="จ่ายทีหลัง / COD"/>
    <s v=""/>
    <s v="-"/>
    <s v="11/07/2025 08:44"/>
  </r>
  <r>
    <x v="4"/>
    <x v="4"/>
    <n v="50"/>
    <n v="1"/>
    <s v="FPB34"/>
    <n v="100"/>
    <n v="0"/>
    <s v="ร้านที่4"/>
    <s v="ส***ด ส***"/>
    <s v="สกลนคร"/>
    <s v="-"/>
    <s v=""/>
    <s v="11/07/2025 08:44"/>
    <s v="-"/>
    <s v="J&amp;T COD"/>
    <s v="Tiktok"/>
    <s v="จ่ายทีหลัง / COD"/>
    <s v=""/>
    <s v="-"/>
    <s v="11/07/2025 08:44"/>
  </r>
  <r>
    <x v="2"/>
    <x v="2"/>
    <n v="50"/>
    <n v="1"/>
    <s v="FPB33"/>
    <n v="100"/>
    <n v="0"/>
    <s v="ร้านที่4"/>
    <s v="พ***ไพลิน ท***รี"/>
    <s v="ตรัง"/>
    <s v="-"/>
    <s v=""/>
    <s v="11/07/2025 08:43"/>
    <s v="-"/>
    <s v="J&amp;T COD"/>
    <s v="Tiktok"/>
    <s v="จ่ายทีหลัง / COD"/>
    <s v=""/>
    <s v="-"/>
    <s v="11/07/2025 08:43"/>
  </r>
  <r>
    <x v="3"/>
    <x v="3"/>
    <n v="50"/>
    <n v="1"/>
    <s v="FPB33"/>
    <n v="100"/>
    <n v="0"/>
    <s v="ร้านที่4"/>
    <s v="พ***ไพลิน ท***รี"/>
    <s v="ตรัง"/>
    <s v="-"/>
    <s v=""/>
    <s v="11/07/2025 08:43"/>
    <s v="-"/>
    <s v="J&amp;T COD"/>
    <s v="Tiktok"/>
    <s v="จ่ายทีหลัง / COD"/>
    <s v=""/>
    <s v="-"/>
    <s v="11/07/2025 08:43"/>
  </r>
  <r>
    <x v="4"/>
    <x v="4"/>
    <n v="50"/>
    <n v="1"/>
    <s v="FPB33"/>
    <n v="100"/>
    <n v="0"/>
    <s v="ร้านที่4"/>
    <s v="พ***ไพลิน ท***รี"/>
    <s v="ตรัง"/>
    <s v="-"/>
    <s v=""/>
    <s v="11/07/2025 08:43"/>
    <s v="-"/>
    <s v="J&amp;T COD"/>
    <s v="Tiktok"/>
    <s v="จ่ายทีหลัง / COD"/>
    <s v=""/>
    <s v="-"/>
    <s v="11/07/2025 08:43"/>
  </r>
  <r>
    <x v="2"/>
    <x v="2"/>
    <n v="50"/>
    <n v="3"/>
    <s v="FPB32"/>
    <n v="300"/>
    <n v="0"/>
    <s v="ร้านที่4"/>
    <s v="ร***าภรณ์ อ***ผ่อง"/>
    <s v="จันทบุรี"/>
    <s v="-"/>
    <s v=""/>
    <s v="11/07/2025 08:36"/>
    <s v="-"/>
    <s v="J&amp;T COD"/>
    <s v="Tiktok"/>
    <s v="จ่ายทีหลัง / COD"/>
    <s v=""/>
    <s v="761644747080"/>
    <s v="11/07/2025 08:36"/>
  </r>
  <r>
    <x v="3"/>
    <x v="3"/>
    <n v="50"/>
    <n v="3"/>
    <s v="FPB32"/>
    <n v="300"/>
    <n v="0"/>
    <s v="ร้านที่4"/>
    <s v="ร***าภรณ์ อ***ผ่อง"/>
    <s v="จันทบุรี"/>
    <s v="-"/>
    <s v=""/>
    <s v="11/07/2025 08:36"/>
    <s v="-"/>
    <s v="J&amp;T COD"/>
    <s v="Tiktok"/>
    <s v="จ่ายทีหลัง / COD"/>
    <s v=""/>
    <s v="761644747080"/>
    <s v="11/07/2025 08:36"/>
  </r>
  <r>
    <x v="4"/>
    <x v="4"/>
    <n v="50"/>
    <n v="3"/>
    <s v="FPB32"/>
    <n v="300"/>
    <n v="0"/>
    <s v="ร้านที่4"/>
    <s v="ร***าภรณ์ อ***ผ่อง"/>
    <s v="จันทบุรี"/>
    <s v="-"/>
    <s v=""/>
    <s v="11/07/2025 08:36"/>
    <s v="-"/>
    <s v="J&amp;T COD"/>
    <s v="Tiktok"/>
    <s v="จ่ายทีหลัง / COD"/>
    <s v=""/>
    <s v="761644747080"/>
    <s v="11/07/2025 08:36"/>
  </r>
  <r>
    <x v="2"/>
    <x v="2"/>
    <n v="50"/>
    <n v="1"/>
    <s v="FPB31"/>
    <n v="100"/>
    <n v="0"/>
    <s v="ร้านที่4"/>
    <s v="พ***รรค์ ค***ุฒิ"/>
    <s v="เทศบาลนครสกลนคร"/>
    <s v="-"/>
    <s v=""/>
    <s v="11/07/2025 08:35"/>
    <s v="-"/>
    <s v="J&amp;T COD"/>
    <s v="Tiktok"/>
    <s v="จ่ายทีหลัง / COD"/>
    <s v=""/>
    <s v="-"/>
    <s v="11/07/2025 08:36"/>
  </r>
  <r>
    <x v="3"/>
    <x v="3"/>
    <n v="50"/>
    <n v="1"/>
    <s v="FPB31"/>
    <n v="100"/>
    <n v="0"/>
    <s v="ร้านที่4"/>
    <s v="พ***รรค์ ค***ุฒิ"/>
    <s v="เทศบาลนครสกลนคร"/>
    <s v="-"/>
    <s v=""/>
    <s v="11/07/2025 08:35"/>
    <s v="-"/>
    <s v="J&amp;T COD"/>
    <s v="Tiktok"/>
    <s v="จ่ายทีหลัง / COD"/>
    <s v=""/>
    <s v="-"/>
    <s v="11/07/2025 08:36"/>
  </r>
  <r>
    <x v="4"/>
    <x v="4"/>
    <n v="50"/>
    <n v="1"/>
    <s v="FPB31"/>
    <n v="100"/>
    <n v="0"/>
    <s v="ร้านที่4"/>
    <s v="พ***รรค์ ค***ุฒิ"/>
    <s v="เทศบาลนครสกลนคร"/>
    <s v="-"/>
    <s v=""/>
    <s v="11/07/2025 08:35"/>
    <s v="-"/>
    <s v="J&amp;T COD"/>
    <s v="Tiktok"/>
    <s v="จ่ายทีหลัง / COD"/>
    <s v=""/>
    <s v="-"/>
    <s v="11/07/2025 08:36"/>
  </r>
  <r>
    <x v="2"/>
    <x v="2"/>
    <n v="50"/>
    <n v="1"/>
    <s v="FPB30"/>
    <n v="100"/>
    <n v="0"/>
    <s v="ร้านที่4"/>
    <s v="ส***รษา ข***ิริ"/>
    <s v="น่าน"/>
    <s v="-"/>
    <s v=""/>
    <s v="11/07/2025 08:34"/>
    <s v="-"/>
    <s v="J&amp;T COD"/>
    <s v="Tiktok"/>
    <s v="จ่ายทีหลัง / COD"/>
    <s v=""/>
    <s v="-"/>
    <s v="11/07/2025 08:34"/>
  </r>
  <r>
    <x v="3"/>
    <x v="3"/>
    <n v="50"/>
    <n v="1"/>
    <s v="FPB30"/>
    <n v="100"/>
    <n v="0"/>
    <s v="ร้านที่4"/>
    <s v="ส***รษา ข***ิริ"/>
    <s v="น่าน"/>
    <s v="-"/>
    <s v=""/>
    <s v="11/07/2025 08:34"/>
    <s v="-"/>
    <s v="J&amp;T COD"/>
    <s v="Tiktok"/>
    <s v="จ่ายทีหลัง / COD"/>
    <s v=""/>
    <s v="-"/>
    <s v="11/07/2025 08:34"/>
  </r>
  <r>
    <x v="4"/>
    <x v="4"/>
    <n v="50"/>
    <n v="1"/>
    <s v="FPB30"/>
    <n v="100"/>
    <n v="0"/>
    <s v="ร้านที่4"/>
    <s v="ส***รษา ข***ิริ"/>
    <s v="น่าน"/>
    <s v="-"/>
    <s v=""/>
    <s v="11/07/2025 08:34"/>
    <s v="-"/>
    <s v="J&amp;T COD"/>
    <s v="Tiktok"/>
    <s v="จ่ายทีหลัง / COD"/>
    <s v=""/>
    <s v="-"/>
    <s v="11/07/2025 08:34"/>
  </r>
  <r>
    <x v="2"/>
    <x v="2"/>
    <n v="50"/>
    <n v="1"/>
    <s v="FPB29"/>
    <n v="100"/>
    <n v="0"/>
    <s v="ร้านที่4"/>
    <s v="อ***า พ***เจริญ"/>
    <s v="เทศบาลนครสุราษฎร์ธานี"/>
    <s v="-"/>
    <s v=""/>
    <s v="11/07/2025 08:28"/>
    <s v="-"/>
    <s v="J&amp;T COD"/>
    <s v="Tiktok"/>
    <s v="จ่ายทีหลัง / COD"/>
    <s v=""/>
    <s v="-"/>
    <s v="11/07/2025 08:28"/>
  </r>
  <r>
    <x v="3"/>
    <x v="3"/>
    <n v="50"/>
    <n v="1"/>
    <s v="FPB29"/>
    <n v="100"/>
    <n v="0"/>
    <s v="ร้านที่4"/>
    <s v="อ***า พ***เจริญ"/>
    <s v="เทศบาลนครสุราษฎร์ธานี"/>
    <s v="-"/>
    <s v=""/>
    <s v="11/07/2025 08:28"/>
    <s v="-"/>
    <s v="J&amp;T COD"/>
    <s v="Tiktok"/>
    <s v="จ่ายทีหลัง / COD"/>
    <s v=""/>
    <s v="-"/>
    <s v="11/07/2025 08:28"/>
  </r>
  <r>
    <x v="4"/>
    <x v="4"/>
    <n v="50"/>
    <n v="1"/>
    <s v="FPB29"/>
    <n v="100"/>
    <n v="0"/>
    <s v="ร้านที่4"/>
    <s v="อ***า พ***เจริญ"/>
    <s v="เทศบาลนครสุราษฎร์ธานี"/>
    <s v="-"/>
    <s v=""/>
    <s v="11/07/2025 08:28"/>
    <s v="-"/>
    <s v="J&amp;T COD"/>
    <s v="Tiktok"/>
    <s v="จ่ายทีหลัง / COD"/>
    <s v=""/>
    <s v="-"/>
    <s v="11/07/2025 08:28"/>
  </r>
  <r>
    <x v="2"/>
    <x v="2"/>
    <n v="50"/>
    <n v="1"/>
    <s v="FPB28"/>
    <n v="100"/>
    <n v="0"/>
    <s v="ร้านที่4"/>
    <s v="ไ***นทร์"/>
    <s v="กรุงเทพมหานคร"/>
    <s v="-"/>
    <s v=""/>
    <s v="11/07/2025 08:27"/>
    <s v="-"/>
    <s v="J&amp;T COD"/>
    <s v="Tiktok"/>
    <s v="จ่ายทีหลัง / COD"/>
    <s v=""/>
    <s v="-"/>
    <s v="11/07/2025 08:27"/>
  </r>
  <r>
    <x v="3"/>
    <x v="3"/>
    <n v="50"/>
    <n v="1"/>
    <s v="FPB28"/>
    <n v="100"/>
    <n v="0"/>
    <s v="ร้านที่4"/>
    <s v="ไ***นทร์"/>
    <s v="กรุงเทพมหานคร"/>
    <s v="-"/>
    <s v=""/>
    <s v="11/07/2025 08:27"/>
    <s v="-"/>
    <s v="J&amp;T COD"/>
    <s v="Tiktok"/>
    <s v="จ่ายทีหลัง / COD"/>
    <s v=""/>
    <s v="-"/>
    <s v="11/07/2025 08:27"/>
  </r>
  <r>
    <x v="4"/>
    <x v="4"/>
    <n v="50"/>
    <n v="1"/>
    <s v="FPB28"/>
    <n v="100"/>
    <n v="0"/>
    <s v="ร้านที่4"/>
    <s v="ไ***นทร์"/>
    <s v="กรุงเทพมหานคร"/>
    <s v="-"/>
    <s v=""/>
    <s v="11/07/2025 08:27"/>
    <s v="-"/>
    <s v="J&amp;T COD"/>
    <s v="Tiktok"/>
    <s v="จ่ายทีหลัง / COD"/>
    <s v=""/>
    <s v="-"/>
    <s v="11/07/2025 08:27"/>
  </r>
  <r>
    <x v="2"/>
    <x v="2"/>
    <n v="50"/>
    <n v="1"/>
    <s v="FPB26"/>
    <n v="106"/>
    <n v="6"/>
    <s v="ร้านที่4"/>
    <s v="น***ึ้ง"/>
    <s v="นนทบุรี"/>
    <s v="-"/>
    <s v=""/>
    <s v="11/07/2025 08:20"/>
    <s v="-"/>
    <s v="J&amp;T COD"/>
    <s v="Tiktok"/>
    <s v="จ่ายทีหลัง / COD"/>
    <s v=""/>
    <s v="-"/>
    <s v="11/07/2025 08:20"/>
  </r>
  <r>
    <x v="3"/>
    <x v="3"/>
    <n v="50"/>
    <n v="1"/>
    <s v="FPB26"/>
    <n v="106"/>
    <n v="6"/>
    <s v="ร้านที่4"/>
    <s v="น***ึ้ง"/>
    <s v="นนทบุรี"/>
    <s v="-"/>
    <s v=""/>
    <s v="11/07/2025 08:20"/>
    <s v="-"/>
    <s v="J&amp;T COD"/>
    <s v="Tiktok"/>
    <s v="จ่ายทีหลัง / COD"/>
    <s v=""/>
    <s v="-"/>
    <s v="11/07/2025 08:20"/>
  </r>
  <r>
    <x v="4"/>
    <x v="4"/>
    <n v="50"/>
    <n v="1"/>
    <s v="FPB26"/>
    <n v="106"/>
    <n v="6"/>
    <s v="ร้านที่4"/>
    <s v="น***ึ้ง"/>
    <s v="นนทบุรี"/>
    <s v="-"/>
    <s v=""/>
    <s v="11/07/2025 08:20"/>
    <s v="-"/>
    <s v="J&amp;T COD"/>
    <s v="Tiktok"/>
    <s v="จ่ายทีหลัง / COD"/>
    <s v=""/>
    <s v="-"/>
    <s v="11/07/2025 08:20"/>
  </r>
  <r>
    <x v="2"/>
    <x v="2"/>
    <n v="50"/>
    <n v="1"/>
    <s v="FPB25"/>
    <n v="100"/>
    <n v="0"/>
    <s v="ร้านที่4"/>
    <s v="ว***พ็ญ  จ***รสมบัติ"/>
    <s v="นนทบุรี"/>
    <s v="-"/>
    <s v=""/>
    <s v="11/07/2025 08:18"/>
    <s v="-"/>
    <s v="Flash Express Thailand COD"/>
    <s v="Tiktok"/>
    <s v="จ่ายทีหลัง / COD"/>
    <s v=""/>
    <s v="THT03031Z9SW16Z"/>
    <s v="11/07/2025 08:18"/>
  </r>
  <r>
    <x v="3"/>
    <x v="3"/>
    <n v="50"/>
    <n v="1"/>
    <s v="FPB25"/>
    <n v="100"/>
    <n v="0"/>
    <s v="ร้านที่4"/>
    <s v="ว***พ็ญ  จ***รสมบัติ"/>
    <s v="นนทบุรี"/>
    <s v="-"/>
    <s v=""/>
    <s v="11/07/2025 08:18"/>
    <s v="-"/>
    <s v="Flash Express Thailand COD"/>
    <s v="Tiktok"/>
    <s v="จ่ายทีหลัง / COD"/>
    <s v=""/>
    <s v="THT03031Z9SW16Z"/>
    <s v="11/07/2025 08:18"/>
  </r>
  <r>
    <x v="4"/>
    <x v="4"/>
    <n v="50"/>
    <n v="1"/>
    <s v="FPB25"/>
    <n v="100"/>
    <n v="0"/>
    <s v="ร้านที่4"/>
    <s v="ว***พ็ญ  จ***รสมบัติ"/>
    <s v="นนทบุรี"/>
    <s v="-"/>
    <s v=""/>
    <s v="11/07/2025 08:18"/>
    <s v="-"/>
    <s v="Flash Express Thailand COD"/>
    <s v="Tiktok"/>
    <s v="จ่ายทีหลัง / COD"/>
    <s v=""/>
    <s v="THT03031Z9SW16Z"/>
    <s v="11/07/2025 08:18"/>
  </r>
  <r>
    <x v="2"/>
    <x v="2"/>
    <n v="50"/>
    <n v="2"/>
    <s v="FPB24"/>
    <n v="200"/>
    <n v="0"/>
    <s v="ร้านที่4"/>
    <s v="ค***มี"/>
    <s v="ศรีสะเกษ"/>
    <s v="-"/>
    <s v=""/>
    <s v="11/07/2025 08:17"/>
    <s v="-"/>
    <s v="J&amp;T Express"/>
    <s v="Tiktok"/>
    <s v="tiktok"/>
    <s v=""/>
    <s v="-"/>
    <s v="11/07/2025 08:17"/>
  </r>
  <r>
    <x v="3"/>
    <x v="3"/>
    <n v="50"/>
    <n v="2"/>
    <s v="FPB24"/>
    <n v="200"/>
    <n v="0"/>
    <s v="ร้านที่4"/>
    <s v="ค***มี"/>
    <s v="ศรีสะเกษ"/>
    <s v="-"/>
    <s v=""/>
    <s v="11/07/2025 08:17"/>
    <s v="-"/>
    <s v="J&amp;T Express"/>
    <s v="Tiktok"/>
    <s v="tiktok"/>
    <s v=""/>
    <s v="-"/>
    <s v="11/07/2025 08:17"/>
  </r>
  <r>
    <x v="4"/>
    <x v="4"/>
    <n v="50"/>
    <n v="2"/>
    <s v="FPB24"/>
    <n v="200"/>
    <n v="0"/>
    <s v="ร้านที่4"/>
    <s v="ค***มี"/>
    <s v="ศรีสะเกษ"/>
    <s v="-"/>
    <s v=""/>
    <s v="11/07/2025 08:17"/>
    <s v="-"/>
    <s v="J&amp;T Express"/>
    <s v="Tiktok"/>
    <s v="tiktok"/>
    <s v=""/>
    <s v="-"/>
    <s v="11/07/2025 08:17"/>
  </r>
  <r>
    <x v="2"/>
    <x v="2"/>
    <n v="50"/>
    <n v="1"/>
    <s v="FPB23"/>
    <n v="100"/>
    <n v="0"/>
    <s v="ร้านที่4"/>
    <s v="ด***จ อ***สุดรักษ์"/>
    <s v="กรุงเทพมหานคร"/>
    <s v="-"/>
    <s v=""/>
    <s v="11/07/2025 08:01"/>
    <s v="-"/>
    <s v="J&amp;T COD"/>
    <s v="Tiktok"/>
    <s v="จ่ายทีหลัง / COD"/>
    <s v=""/>
    <s v="-"/>
    <s v="11/07/2025 08:01"/>
  </r>
  <r>
    <x v="3"/>
    <x v="3"/>
    <n v="50"/>
    <n v="1"/>
    <s v="FPB23"/>
    <n v="100"/>
    <n v="0"/>
    <s v="ร้านที่4"/>
    <s v="ด***จ อ***สุดรักษ์"/>
    <s v="กรุงเทพมหานคร"/>
    <s v="-"/>
    <s v=""/>
    <s v="11/07/2025 08:01"/>
    <s v="-"/>
    <s v="J&amp;T COD"/>
    <s v="Tiktok"/>
    <s v="จ่ายทีหลัง / COD"/>
    <s v=""/>
    <s v="-"/>
    <s v="11/07/2025 08:01"/>
  </r>
  <r>
    <x v="4"/>
    <x v="4"/>
    <n v="50"/>
    <n v="1"/>
    <s v="FPB23"/>
    <n v="100"/>
    <n v="0"/>
    <s v="ร้านที่4"/>
    <s v="ด***จ อ***สุดรักษ์"/>
    <s v="กรุงเทพมหานคร"/>
    <s v="-"/>
    <s v=""/>
    <s v="11/07/2025 08:01"/>
    <s v="-"/>
    <s v="J&amp;T COD"/>
    <s v="Tiktok"/>
    <s v="จ่ายทีหลัง / COD"/>
    <s v=""/>
    <s v="-"/>
    <s v="11/07/2025 08:01"/>
  </r>
  <r>
    <x v="2"/>
    <x v="2"/>
    <n v="50"/>
    <n v="1"/>
    <s v="FPB22"/>
    <n v="100"/>
    <n v="0"/>
    <s v="ร้านที่4"/>
    <s v="น***ิรา เ***ุ่งโรจน์"/>
    <s v="พิจิตร"/>
    <s v="-"/>
    <s v=""/>
    <s v="11/07/2025 07:59"/>
    <s v="-"/>
    <s v="J&amp;T Express"/>
    <s v="Tiktok"/>
    <s v="tiktok"/>
    <s v=""/>
    <s v="-"/>
    <s v="11/07/2025 07:59"/>
  </r>
  <r>
    <x v="3"/>
    <x v="3"/>
    <n v="50"/>
    <n v="1"/>
    <s v="FPB22"/>
    <n v="100"/>
    <n v="0"/>
    <s v="ร้านที่4"/>
    <s v="น***ิรา เ***ุ่งโรจน์"/>
    <s v="พิจิตร"/>
    <s v="-"/>
    <s v=""/>
    <s v="11/07/2025 07:59"/>
    <s v="-"/>
    <s v="J&amp;T Express"/>
    <s v="Tiktok"/>
    <s v="tiktok"/>
    <s v=""/>
    <s v="-"/>
    <s v="11/07/2025 07:59"/>
  </r>
  <r>
    <x v="4"/>
    <x v="4"/>
    <n v="50"/>
    <n v="1"/>
    <s v="FPB22"/>
    <n v="100"/>
    <n v="0"/>
    <s v="ร้านที่4"/>
    <s v="น***ิรา เ***ุ่งโรจน์"/>
    <s v="พิจิตร"/>
    <s v="-"/>
    <s v=""/>
    <s v="11/07/2025 07:59"/>
    <s v="-"/>
    <s v="J&amp;T Express"/>
    <s v="Tiktok"/>
    <s v="tiktok"/>
    <s v=""/>
    <s v="-"/>
    <s v="11/07/2025 07:59"/>
  </r>
  <r>
    <x v="2"/>
    <x v="2"/>
    <n v="50"/>
    <n v="1"/>
    <s v="FPB21"/>
    <n v="100"/>
    <n v="0"/>
    <s v="ร้านที่4"/>
    <s v="ภ***าภรณ์  ใ***ล"/>
    <s v="เชียงราย"/>
    <s v="-"/>
    <s v=""/>
    <s v="11/07/2025 07:55"/>
    <s v="-"/>
    <s v="J&amp;T COD"/>
    <s v="Tiktok"/>
    <s v="จ่ายทีหลัง / COD"/>
    <s v=""/>
    <s v="-"/>
    <s v="11/07/2025 07:55"/>
  </r>
  <r>
    <x v="3"/>
    <x v="3"/>
    <n v="50"/>
    <n v="1"/>
    <s v="FPB21"/>
    <n v="100"/>
    <n v="0"/>
    <s v="ร้านที่4"/>
    <s v="ภ***าภรณ์  ใ***ล"/>
    <s v="เชียงราย"/>
    <s v="-"/>
    <s v=""/>
    <s v="11/07/2025 07:55"/>
    <s v="-"/>
    <s v="J&amp;T COD"/>
    <s v="Tiktok"/>
    <s v="จ่ายทีหลัง / COD"/>
    <s v=""/>
    <s v="-"/>
    <s v="11/07/2025 07:55"/>
  </r>
  <r>
    <x v="4"/>
    <x v="4"/>
    <n v="50"/>
    <n v="1"/>
    <s v="FPB21"/>
    <n v="100"/>
    <n v="0"/>
    <s v="ร้านที่4"/>
    <s v="ภ***าภรณ์  ใ***ล"/>
    <s v="เชียงราย"/>
    <s v="-"/>
    <s v=""/>
    <s v="11/07/2025 07:55"/>
    <s v="-"/>
    <s v="J&amp;T COD"/>
    <s v="Tiktok"/>
    <s v="จ่ายทีหลัง / COD"/>
    <s v=""/>
    <s v="-"/>
    <s v="11/07/2025 07:55"/>
  </r>
  <r>
    <x v="6"/>
    <x v="7"/>
    <n v="33.333333333333336"/>
    <n v="6"/>
    <s v="FPB20"/>
    <n v="300"/>
    <n v="0"/>
    <s v="ร้านที่2"/>
    <s v="ร******ณ"/>
    <s v="******ะชาอุทิศ69 แขวงบางมด เขตทุ่งครุ จังหวัดกรุงเทพมหานคร 10140"/>
    <s v="10140"/>
    <s v="99"/>
    <s v="11/07/2025 07:55"/>
    <s v="-"/>
    <s v="SPX Express"/>
    <s v="Shopee"/>
    <s v="shopee"/>
    <s v=""/>
    <s v="TH250723243683B"/>
    <s v="11/07/2025 07:52"/>
  </r>
  <r>
    <x v="2"/>
    <x v="2"/>
    <n v="50"/>
    <n v="1"/>
    <s v="FPB19"/>
    <n v="100"/>
    <n v="0"/>
    <s v="ร้านที่4"/>
    <s v="ส***า  จ***ิมา"/>
    <s v="พิษณุโลก"/>
    <s v="-"/>
    <s v=""/>
    <s v="11/07/2025 07:45"/>
    <s v="-"/>
    <s v="J&amp;T COD"/>
    <s v="Tiktok"/>
    <s v="จ่ายทีหลัง / COD"/>
    <s v=""/>
    <s v="-"/>
    <s v="11/07/2025 07:45"/>
  </r>
  <r>
    <x v="3"/>
    <x v="3"/>
    <n v="50"/>
    <n v="1"/>
    <s v="FPB19"/>
    <n v="100"/>
    <n v="0"/>
    <s v="ร้านที่4"/>
    <s v="ส***า  จ***ิมา"/>
    <s v="พิษณุโลก"/>
    <s v="-"/>
    <s v=""/>
    <s v="11/07/2025 07:45"/>
    <s v="-"/>
    <s v="J&amp;T COD"/>
    <s v="Tiktok"/>
    <s v="จ่ายทีหลัง / COD"/>
    <s v=""/>
    <s v="-"/>
    <s v="11/07/2025 07:45"/>
  </r>
  <r>
    <x v="4"/>
    <x v="4"/>
    <n v="50"/>
    <n v="1"/>
    <s v="FPB19"/>
    <n v="100"/>
    <n v="0"/>
    <s v="ร้านที่4"/>
    <s v="ส***า  จ***ิมา"/>
    <s v="พิษณุโลก"/>
    <s v="-"/>
    <s v=""/>
    <s v="11/07/2025 07:45"/>
    <s v="-"/>
    <s v="J&amp;T COD"/>
    <s v="Tiktok"/>
    <s v="จ่ายทีหลัง / COD"/>
    <s v=""/>
    <s v="-"/>
    <s v="11/07/2025 07:45"/>
  </r>
  <r>
    <x v="2"/>
    <x v="2"/>
    <n v="50"/>
    <n v="1"/>
    <s v="FPB17"/>
    <n v="106"/>
    <n v="6"/>
    <s v="ร้านที่4"/>
    <s v="ส***นทาทอง"/>
    <s v="กรุงเทพมหานคร"/>
    <s v="-"/>
    <s v=""/>
    <s v="11/07/2025 07:37"/>
    <s v="-"/>
    <s v="J&amp;T COD"/>
    <s v="Tiktok"/>
    <s v="จ่ายทีหลัง / COD"/>
    <s v=""/>
    <s v="-"/>
    <s v="11/07/2025 07:37"/>
  </r>
  <r>
    <x v="3"/>
    <x v="3"/>
    <n v="50"/>
    <n v="1"/>
    <s v="FPB17"/>
    <n v="106"/>
    <n v="6"/>
    <s v="ร้านที่4"/>
    <s v="ส***นทาทอง"/>
    <s v="กรุงเทพมหานคร"/>
    <s v="-"/>
    <s v=""/>
    <s v="11/07/2025 07:37"/>
    <s v="-"/>
    <s v="J&amp;T COD"/>
    <s v="Tiktok"/>
    <s v="จ่ายทีหลัง / COD"/>
    <s v=""/>
    <s v="-"/>
    <s v="11/07/2025 07:37"/>
  </r>
  <r>
    <x v="4"/>
    <x v="4"/>
    <n v="50"/>
    <n v="1"/>
    <s v="FPB17"/>
    <n v="106"/>
    <n v="6"/>
    <s v="ร้านที่4"/>
    <s v="ส***นทาทอง"/>
    <s v="กรุงเทพมหานคร"/>
    <s v="-"/>
    <s v=""/>
    <s v="11/07/2025 07:37"/>
    <s v="-"/>
    <s v="J&amp;T COD"/>
    <s v="Tiktok"/>
    <s v="จ่ายทีหลัง / COD"/>
    <s v=""/>
    <s v="-"/>
    <s v="11/07/2025 07:37"/>
  </r>
  <r>
    <x v="2"/>
    <x v="2"/>
    <n v="50"/>
    <n v="1"/>
    <s v="FPB16"/>
    <n v="100"/>
    <n v="0"/>
    <s v="ร้านที่4"/>
    <s v="พ***ชญ์ชา ฐ***ธิ์เจริญกุล"/>
    <s v="ปราจีนบุรี"/>
    <s v="-"/>
    <s v=""/>
    <s v="11/07/2025 07:35"/>
    <s v="-"/>
    <s v="J&amp;T COD"/>
    <s v="Tiktok"/>
    <s v="จ่ายทีหลัง / COD"/>
    <s v=""/>
    <s v="-"/>
    <s v="11/07/2025 07:35"/>
  </r>
  <r>
    <x v="3"/>
    <x v="3"/>
    <n v="50"/>
    <n v="1"/>
    <s v="FPB16"/>
    <n v="100"/>
    <n v="0"/>
    <s v="ร้านที่4"/>
    <s v="พ***ชญ์ชา ฐ***ธิ์เจริญกุล"/>
    <s v="ปราจีนบุรี"/>
    <s v="-"/>
    <s v=""/>
    <s v="11/07/2025 07:35"/>
    <s v="-"/>
    <s v="J&amp;T COD"/>
    <s v="Tiktok"/>
    <s v="จ่ายทีหลัง / COD"/>
    <s v=""/>
    <s v="-"/>
    <s v="11/07/2025 07:35"/>
  </r>
  <r>
    <x v="4"/>
    <x v="4"/>
    <n v="50"/>
    <n v="1"/>
    <s v="FPB16"/>
    <n v="100"/>
    <n v="0"/>
    <s v="ร้านที่4"/>
    <s v="พ***ชญ์ชา ฐ***ธิ์เจริญกุล"/>
    <s v="ปราจีนบุรี"/>
    <s v="-"/>
    <s v=""/>
    <s v="11/07/2025 07:35"/>
    <s v="-"/>
    <s v="J&amp;T COD"/>
    <s v="Tiktok"/>
    <s v="จ่ายทีหลัง / COD"/>
    <s v=""/>
    <s v="-"/>
    <s v="11/07/2025 07:35"/>
  </r>
  <r>
    <x v="2"/>
    <x v="2"/>
    <n v="50"/>
    <n v="1"/>
    <s v="FPB15"/>
    <n v="100"/>
    <n v="0"/>
    <s v="ร้านที่4"/>
    <s v="ร***รัมภา  โ***์ธนะพงค์"/>
    <s v="กรุงเทพมหานคร"/>
    <s v="-"/>
    <s v=""/>
    <s v="11/07/2025 07:34"/>
    <s v="-"/>
    <s v="J&amp;T COD"/>
    <s v="Tiktok"/>
    <s v="จ่ายทีหลัง / COD"/>
    <s v=""/>
    <s v="-"/>
    <s v="11/07/2025 07:34"/>
  </r>
  <r>
    <x v="3"/>
    <x v="3"/>
    <n v="50"/>
    <n v="1"/>
    <s v="FPB15"/>
    <n v="100"/>
    <n v="0"/>
    <s v="ร้านที่4"/>
    <s v="ร***รัมภา  โ***์ธนะพงค์"/>
    <s v="กรุงเทพมหานคร"/>
    <s v="-"/>
    <s v=""/>
    <s v="11/07/2025 07:34"/>
    <s v="-"/>
    <s v="J&amp;T COD"/>
    <s v="Tiktok"/>
    <s v="จ่ายทีหลัง / COD"/>
    <s v=""/>
    <s v="-"/>
    <s v="11/07/2025 07:34"/>
  </r>
  <r>
    <x v="4"/>
    <x v="4"/>
    <n v="50"/>
    <n v="1"/>
    <s v="FPB15"/>
    <n v="100"/>
    <n v="0"/>
    <s v="ร้านที่4"/>
    <s v="ร***รัมภา  โ***์ธนะพงค์"/>
    <s v="กรุงเทพมหานคร"/>
    <s v="-"/>
    <s v=""/>
    <s v="11/07/2025 07:34"/>
    <s v="-"/>
    <s v="J&amp;T COD"/>
    <s v="Tiktok"/>
    <s v="จ่ายทีหลัง / COD"/>
    <s v=""/>
    <s v="-"/>
    <s v="11/07/2025 07:34"/>
  </r>
  <r>
    <x v="8"/>
    <x v="9"/>
    <n v="30"/>
    <n v="12"/>
    <s v="FPB14"/>
    <n v="441"/>
    <n v="41"/>
    <s v="ร้านที่1"/>
    <s v="สอ สายคำตา"/>
    <s v="โรงเรียนบ้านแปลงสี่4/4ม.8 ต.คลองลานพัฒนา · คลองลานพัฒนา/ Khlong Lan Phatthana_x000a__x000a_คลองลาน/ Khlong Lanกำแพงเพชร/ Kamphaeng Phet_x000a_62180"/>
    <s v="62180"/>
    <s v="660620047592"/>
    <s v="11/07/2025 07:23"/>
    <s v="-"/>
    <s v="Kerry_dropoff"/>
    <s v="Lazada"/>
    <s v="lazada"/>
    <s v=""/>
    <s v="TH58037G3TWJ7C"/>
    <s v="11/07/2025 07:23"/>
  </r>
  <r>
    <x v="6"/>
    <x v="7"/>
    <n v="50"/>
    <n v="6"/>
    <s v="FPB13"/>
    <n v="200"/>
    <n v="0"/>
    <s v="ร้านที่2"/>
    <s v="จ***ภัทร  ม***มั่น"/>
    <s v="ศรีสะเกษ"/>
    <s v="-"/>
    <s v=""/>
    <s v="11/07/2025 07:21"/>
    <s v="-"/>
    <s v="J&amp;T COD"/>
    <s v="Tiktok"/>
    <s v="จ่ายทีหลัง / COD"/>
    <s v=""/>
    <s v="761528421754"/>
    <s v="11/07/2025 07:21"/>
  </r>
  <r>
    <x v="9"/>
    <x v="10"/>
    <n v="54.5"/>
    <n v="2"/>
    <s v="FPB12"/>
    <n v="59.15"/>
    <n v="7"/>
    <s v="ร้านที่1"/>
    <s v="รุ่งรัตน์ สิริสุขนิวาส"/>
    <s v="462 ถนน ลาดพร้าววังหิน · ลาดพร้าว/ Lat Phrao_x000a__x000a_ลาดพร้าว/ Lad Phrawกรุงเทพมหานคร/ Bangkok_x000a_10230"/>
    <s v="10230"/>
    <s v="660838442447"/>
    <s v="11/07/2025 07:18"/>
    <s v="-"/>
    <s v="Kerry_dropoff"/>
    <s v="Lazada"/>
    <s v="lazada"/>
    <s v=""/>
    <s v="LEXPU0586584780"/>
    <s v="11/07/2025 07:18"/>
  </r>
  <r>
    <x v="1"/>
    <x v="1"/>
    <n v="66.666666666666671"/>
    <n v="3"/>
    <s v="FPB10"/>
    <n v="300"/>
    <n v="0"/>
    <s v="ร้านที่4"/>
    <s v="ก***ิมา อ***ะคุณ"/>
    <s v="ชัยนาท"/>
    <s v="-"/>
    <s v=""/>
    <s v="11/07/2025 07:10"/>
    <s v="-"/>
    <s v="J&amp;T COD"/>
    <s v="Tiktok"/>
    <s v="จ่ายทีหลัง / COD"/>
    <s v=""/>
    <s v="761596829722"/>
    <s v="11/07/2025 07:10"/>
  </r>
  <r>
    <x v="6"/>
    <x v="7"/>
    <n v="33.333333333333336"/>
    <n v="3"/>
    <s v="FPB10"/>
    <n v="300"/>
    <n v="0"/>
    <s v="ร้านที่4"/>
    <s v="ก***ิมา อ***ะคุณ"/>
    <s v="ชัยนาท"/>
    <s v="-"/>
    <s v=""/>
    <s v="11/07/2025 07:10"/>
    <s v="-"/>
    <s v="J&amp;T COD"/>
    <s v="Tiktok"/>
    <s v="จ่ายทีหลัง / COD"/>
    <s v=""/>
    <s v="761596829722"/>
    <s v="11/07/2025 07:10"/>
  </r>
  <r>
    <x v="9"/>
    <x v="10"/>
    <n v="54.5"/>
    <n v="2"/>
    <s v="FPB9"/>
    <n v="63"/>
    <n v="7"/>
    <s v="ร้านที่1"/>
    <s v="คุณอนงค์ ผลาไสย์"/>
    <s v="บ้านดงยาง  70 หมู่ 4 ต.ดอนโอง อ.โพธิ์ชัย จ.ร้อยเอ็_x000a__x000a_โพธิ์ชัย/ Pho Chaiร้อยเอ็ด/ Roi Et_x000a_45230"/>
    <s v="45230"/>
    <s v="660860013315"/>
    <s v="11/07/2025 07:09"/>
    <s v="-"/>
    <s v="Kerry_dropoff"/>
    <s v="Lazada"/>
    <s v="lazada"/>
    <s v=""/>
    <s v="LEXPU0586584349"/>
    <s v="11/07/2025 07:09"/>
  </r>
  <r>
    <x v="2"/>
    <x v="2"/>
    <n v="50"/>
    <n v="1"/>
    <s v="FPB8"/>
    <n v="100"/>
    <n v="0"/>
    <s v="ร้านที่4"/>
    <s v="พ***ธิพา. เ***งพุธ"/>
    <s v="พัทลุง"/>
    <s v="-"/>
    <s v=""/>
    <s v="11/07/2025 07:05"/>
    <s v="-"/>
    <s v="J&amp;T COD"/>
    <s v="Tiktok"/>
    <s v="จ่ายทีหลัง / COD"/>
    <s v=""/>
    <s v="761531506746"/>
    <s v="11/07/2025 07:05"/>
  </r>
  <r>
    <x v="3"/>
    <x v="3"/>
    <n v="50"/>
    <n v="1"/>
    <s v="FPB8"/>
    <n v="100"/>
    <n v="0"/>
    <s v="ร้านที่4"/>
    <s v="พ***ธิพา. เ***งพุธ"/>
    <s v="พัทลุง"/>
    <s v="-"/>
    <s v=""/>
    <s v="11/07/2025 07:05"/>
    <s v="-"/>
    <s v="J&amp;T COD"/>
    <s v="Tiktok"/>
    <s v="จ่ายทีหลัง / COD"/>
    <s v=""/>
    <s v="761531506746"/>
    <s v="11/07/2025 07:05"/>
  </r>
  <r>
    <x v="4"/>
    <x v="4"/>
    <n v="50"/>
    <n v="1"/>
    <s v="FPB8"/>
    <n v="100"/>
    <n v="0"/>
    <s v="ร้านที่4"/>
    <s v="พ***ธิพา. เ***งพุธ"/>
    <s v="พัทลุง"/>
    <s v="-"/>
    <s v=""/>
    <s v="11/07/2025 07:05"/>
    <s v="-"/>
    <s v="J&amp;T COD"/>
    <s v="Tiktok"/>
    <s v="จ่ายทีหลัง / COD"/>
    <s v=""/>
    <s v="761531506746"/>
    <s v="11/07/2025 07:05"/>
  </r>
  <r>
    <x v="2"/>
    <x v="2"/>
    <n v="50"/>
    <n v="2"/>
    <s v="FPB7"/>
    <n v="200"/>
    <n v="0"/>
    <s v="ร้านที่4"/>
    <s v="ว***ภา ม***วหวาน"/>
    <s v="สุพรรณบุรี"/>
    <s v="-"/>
    <s v=""/>
    <s v="11/07/2025 07:01"/>
    <s v="-"/>
    <s v="J&amp;T COD"/>
    <s v="Tiktok"/>
    <s v="จ่ายทีหลัง / COD"/>
    <s v=""/>
    <s v="761506278610"/>
    <s v="11/07/2025 07:01"/>
  </r>
  <r>
    <x v="3"/>
    <x v="3"/>
    <n v="50"/>
    <n v="2"/>
    <s v="FPB7"/>
    <n v="200"/>
    <n v="0"/>
    <s v="ร้านที่4"/>
    <s v="ว***ภา ม***วหวาน"/>
    <s v="สุพรรณบุรี"/>
    <s v="-"/>
    <s v=""/>
    <s v="11/07/2025 07:01"/>
    <s v="-"/>
    <s v="J&amp;T COD"/>
    <s v="Tiktok"/>
    <s v="จ่ายทีหลัง / COD"/>
    <s v=""/>
    <s v="761506278610"/>
    <s v="11/07/2025 07:01"/>
  </r>
  <r>
    <x v="4"/>
    <x v="4"/>
    <n v="50"/>
    <n v="2"/>
    <s v="FPB7"/>
    <n v="200"/>
    <n v="0"/>
    <s v="ร้านที่4"/>
    <s v="ว***ภา ม***วหวาน"/>
    <s v="สุพรรณบุรี"/>
    <s v="-"/>
    <s v=""/>
    <s v="11/07/2025 07:01"/>
    <s v="-"/>
    <s v="J&amp;T COD"/>
    <s v="Tiktok"/>
    <s v="จ่ายทีหลัง / COD"/>
    <s v=""/>
    <s v="761506278610"/>
    <s v="11/07/2025 07:01"/>
  </r>
  <r>
    <x v="2"/>
    <x v="2"/>
    <n v="50"/>
    <n v="1"/>
    <s v="FPB6"/>
    <n v="100"/>
    <n v="0"/>
    <s v="ร้านที่4"/>
    <s v="น***น เ***บุญมา"/>
    <s v="อ่างทอง"/>
    <s v="-"/>
    <s v=""/>
    <s v="11/07/2025 06:49"/>
    <s v="-"/>
    <s v="J&amp;T COD"/>
    <s v="Tiktok"/>
    <s v="จ่ายทีหลัง / COD"/>
    <s v=""/>
    <s v="761570315715"/>
    <s v="11/07/2025 06:49"/>
  </r>
  <r>
    <x v="3"/>
    <x v="3"/>
    <n v="50"/>
    <n v="1"/>
    <s v="FPB6"/>
    <n v="100"/>
    <n v="0"/>
    <s v="ร้านที่4"/>
    <s v="น***น เ***บุญมา"/>
    <s v="อ่างทอง"/>
    <s v="-"/>
    <s v=""/>
    <s v="11/07/2025 06:49"/>
    <s v="-"/>
    <s v="J&amp;T COD"/>
    <s v="Tiktok"/>
    <s v="จ่ายทีหลัง / COD"/>
    <s v=""/>
    <s v="761570315715"/>
    <s v="11/07/2025 06:49"/>
  </r>
  <r>
    <x v="4"/>
    <x v="4"/>
    <n v="50"/>
    <n v="1"/>
    <s v="FPB6"/>
    <n v="100"/>
    <n v="0"/>
    <s v="ร้านที่4"/>
    <s v="น***น เ***บุญมา"/>
    <s v="อ่างทอง"/>
    <s v="-"/>
    <s v=""/>
    <s v="11/07/2025 06:49"/>
    <s v="-"/>
    <s v="J&amp;T COD"/>
    <s v="Tiktok"/>
    <s v="จ่ายทีหลัง / COD"/>
    <s v=""/>
    <s v="761570315715"/>
    <s v="11/07/2025 06:49"/>
  </r>
  <r>
    <x v="9"/>
    <x v="10"/>
    <n v="54.5"/>
    <n v="2"/>
    <s v="FPB5"/>
    <n v="63"/>
    <n v="7"/>
    <s v="ร้านที่1"/>
    <s v="คุณศรีสุมล พาทีทิน"/>
    <s v="26/110 ถ.สุขสมบูรณ์ ต.ประจวบ · ประจวบคีรีขันธ์/ Prachuap Khiri Khan_x000a__x000a_เมืองประจวบคีรีขันธ์/ Mueang Prachuap Khiri Khanประจวบคีรีขันธ์/ Prachuap Khiri Khan_x000a_77000"/>
    <s v="77000"/>
    <s v="660916085844"/>
    <s v="11/07/2025 06:44"/>
    <s v="-"/>
    <s v="Kerry_dropoff"/>
    <s v="Lazada"/>
    <s v="lazada"/>
    <s v=""/>
    <s v="TH19017FZHQU1A"/>
    <s v="11/07/2025 06:44"/>
  </r>
  <r>
    <x v="2"/>
    <x v="2"/>
    <n v="50"/>
    <n v="1"/>
    <s v="FPB4"/>
    <n v="100"/>
    <n v="0"/>
    <s v="ร้านที่4"/>
    <s v="ป***"/>
    <s v="ฉะเชิงเทรา"/>
    <s v="-"/>
    <s v=""/>
    <s v="11/07/2025 06:38"/>
    <s v="-"/>
    <s v="J&amp;T COD"/>
    <s v="Tiktok"/>
    <s v="จ่ายทีหลัง / COD"/>
    <s v=""/>
    <s v="761550803731"/>
    <s v="11/07/2025 06:38"/>
  </r>
  <r>
    <x v="3"/>
    <x v="3"/>
    <n v="50"/>
    <n v="1"/>
    <s v="FPB4"/>
    <n v="100"/>
    <n v="0"/>
    <s v="ร้านที่4"/>
    <s v="ป***"/>
    <s v="ฉะเชิงเทรา"/>
    <s v="-"/>
    <s v=""/>
    <s v="11/07/2025 06:38"/>
    <s v="-"/>
    <s v="J&amp;T COD"/>
    <s v="Tiktok"/>
    <s v="จ่ายทีหลัง / COD"/>
    <s v=""/>
    <s v="761550803731"/>
    <s v="11/07/2025 06:38"/>
  </r>
  <r>
    <x v="4"/>
    <x v="4"/>
    <n v="50"/>
    <n v="1"/>
    <s v="FPB4"/>
    <n v="100"/>
    <n v="0"/>
    <s v="ร้านที่4"/>
    <s v="ป***"/>
    <s v="ฉะเชิงเทรา"/>
    <s v="-"/>
    <s v=""/>
    <s v="11/07/2025 06:38"/>
    <s v="-"/>
    <s v="J&amp;T COD"/>
    <s v="Tiktok"/>
    <s v="จ่ายทีหลัง / COD"/>
    <s v=""/>
    <s v="761550803731"/>
    <s v="11/07/2025 06:38"/>
  </r>
  <r>
    <x v="9"/>
    <x v="10"/>
    <n v="54.5"/>
    <n v="2"/>
    <s v="FPB3"/>
    <n v="9"/>
    <n v="0"/>
    <s v="ร้านที่1"/>
    <s v="ปุ้ยย"/>
    <s v="ฟผฟป  29/4 ซอย17 ถนนทะเลหลวง  ต.บ่อยางง · บ่อยาง/ Bo Yang_x000a__x000a_เมืองสงขลา/ Mueang Songkhlaสงขลา/ Songkhla_x000a_90000"/>
    <s v="90000"/>
    <s v="660820901490"/>
    <s v="11/07/2025 06:38"/>
    <s v="-"/>
    <s v="Kerry_dropoff"/>
    <s v="Lazada"/>
    <s v="lazada"/>
    <s v=""/>
    <s v="LEXPU0586582727"/>
    <s v="11/07/2025 06:38"/>
  </r>
  <r>
    <x v="2"/>
    <x v="2"/>
    <n v="50"/>
    <n v="1"/>
    <s v="FPB2"/>
    <n v="100"/>
    <n v="0"/>
    <s v="ร้านที่4"/>
    <s v="ส***รณี ก***รดี"/>
    <s v="นครราชสีมา"/>
    <s v="-"/>
    <s v=""/>
    <s v="11/07/2025 06:36"/>
    <s v="-"/>
    <s v="J&amp;T COD"/>
    <s v="Tiktok"/>
    <s v="จ่ายทีหลัง / COD"/>
    <s v=""/>
    <s v="761531408735"/>
    <s v="11/07/2025 06:36"/>
  </r>
  <r>
    <x v="3"/>
    <x v="3"/>
    <n v="50"/>
    <n v="1"/>
    <s v="FPB2"/>
    <n v="100"/>
    <n v="0"/>
    <s v="ร้านที่4"/>
    <s v="ส***รณี ก***รดี"/>
    <s v="นครราชสีมา"/>
    <s v="-"/>
    <s v=""/>
    <s v="11/07/2025 06:36"/>
    <s v="-"/>
    <s v="J&amp;T COD"/>
    <s v="Tiktok"/>
    <s v="จ่ายทีหลัง / COD"/>
    <s v=""/>
    <s v="761531408735"/>
    <s v="11/07/2025 06:36"/>
  </r>
  <r>
    <x v="4"/>
    <x v="4"/>
    <n v="50"/>
    <n v="1"/>
    <s v="FPB2"/>
    <n v="100"/>
    <n v="0"/>
    <s v="ร้านที่4"/>
    <s v="ส***รณี ก***รดี"/>
    <s v="นครราชสีมา"/>
    <s v="-"/>
    <s v=""/>
    <s v="11/07/2025 06:36"/>
    <s v="-"/>
    <s v="J&amp;T COD"/>
    <s v="Tiktok"/>
    <s v="จ่ายทีหลัง / COD"/>
    <s v=""/>
    <s v="761531408735"/>
    <s v="11/07/2025 06:36"/>
  </r>
  <r>
    <x v="1"/>
    <x v="1"/>
    <n v="66.666666666666671"/>
    <n v="3"/>
    <s v="FPB1"/>
    <n v="130"/>
    <n v="0"/>
    <s v="ร้านที่1"/>
    <s v="ส******่"/>
    <s v="******ใหม่ ตำบลบางปูใหม่ อำเภอเมืองสมุทรปราการ จังหวัดสมุทรปราการ 10280"/>
    <s v="10280"/>
    <s v="38"/>
    <s v="11/07/2025 06:35"/>
    <s v="-"/>
    <s v="SPX Express"/>
    <s v="Shopee"/>
    <s v="shopee"/>
    <s v=""/>
    <s v="TH2528525054524"/>
    <s v="11/07/2025 06:35"/>
  </r>
  <r>
    <x v="0"/>
    <x v="5"/>
    <n v="71.25"/>
    <n v="1"/>
    <s v="FPB0"/>
    <n v="78.25"/>
    <n v="7"/>
    <s v="ร้านที่1"/>
    <s v="ศรีวรรณ สิงห์นุ้ย"/>
    <s v="999/8ม.พนาสนธิ์วิลล่า12ม.2ต.ท้ายบ้าน_x000a__x000a_เมืองสมุทรปราการ/ Mueang Samut Prakanสมุทรปราการ/ Samut Prakan_x000a_10280"/>
    <s v="10280"/>
    <s v="660865704261"/>
    <s v="11/07/2025 06:34"/>
    <s v="-"/>
    <s v="Kerry_dropoff"/>
    <s v="Lazada"/>
    <s v="lazada"/>
    <s v=""/>
    <s v="LEXPU0586649886"/>
    <s v="11/07/2025 06:34"/>
  </r>
  <r>
    <x v="2"/>
    <x v="2"/>
    <n v="50"/>
    <n v="1"/>
    <s v="FPA99"/>
    <n v="100"/>
    <n v="0"/>
    <s v="ร้านที่4"/>
    <s v="ด***รือง ส***์โตทอง"/>
    <s v="นครพนม"/>
    <s v="-"/>
    <s v=""/>
    <s v="11/07/2025 06:06"/>
    <s v="-"/>
    <s v="J&amp;T COD"/>
    <s v="Tiktok"/>
    <s v="จ่ายทีหลัง / COD"/>
    <s v=""/>
    <s v="761546205755"/>
    <s v="11/07/2025 06:06"/>
  </r>
  <r>
    <x v="3"/>
    <x v="3"/>
    <n v="50"/>
    <n v="1"/>
    <s v="FPA99"/>
    <n v="100"/>
    <n v="0"/>
    <s v="ร้านที่4"/>
    <s v="ด***รือง ส***์โตทอง"/>
    <s v="นครพนม"/>
    <s v="-"/>
    <s v=""/>
    <s v="11/07/2025 06:06"/>
    <s v="-"/>
    <s v="J&amp;T COD"/>
    <s v="Tiktok"/>
    <s v="จ่ายทีหลัง / COD"/>
    <s v=""/>
    <s v="761546205755"/>
    <s v="11/07/2025 06:06"/>
  </r>
  <r>
    <x v="4"/>
    <x v="4"/>
    <n v="50"/>
    <n v="1"/>
    <s v="FPA99"/>
    <n v="100"/>
    <n v="0"/>
    <s v="ร้านที่4"/>
    <s v="ด***รือง ส***์โตทอง"/>
    <s v="นครพนม"/>
    <s v="-"/>
    <s v=""/>
    <s v="11/07/2025 06:06"/>
    <s v="-"/>
    <s v="J&amp;T COD"/>
    <s v="Tiktok"/>
    <s v="จ่ายทีหลัง / COD"/>
    <s v=""/>
    <s v="761546205755"/>
    <s v="11/07/2025 06:06"/>
  </r>
  <r>
    <x v="9"/>
    <x v="10"/>
    <n v="54.5"/>
    <n v="2"/>
    <s v="FPA98"/>
    <n v="63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1/07/2025 06:04"/>
    <s v="-"/>
    <s v="Kerry_dropoff"/>
    <s v="Lazada"/>
    <s v="lazada"/>
    <s v=""/>
    <s v="LEXPU0586582934"/>
    <s v="11/07/2025 06:04"/>
  </r>
  <r>
    <x v="2"/>
    <x v="2"/>
    <n v="50"/>
    <n v="1"/>
    <s v="FPA96"/>
    <n v="100"/>
    <n v="0"/>
    <s v="ร้านที่4"/>
    <s v="ส***ัย  พ***ภิรมย์"/>
    <s v="กรุงเทพฯ"/>
    <s v="-"/>
    <s v=""/>
    <s v="11/07/2025 06:01"/>
    <s v="-"/>
    <s v="J&amp;T Express"/>
    <s v="Tiktok"/>
    <s v="tiktok"/>
    <s v=""/>
    <s v="761536301772"/>
    <s v="11/07/2025 06:01"/>
  </r>
  <r>
    <x v="3"/>
    <x v="3"/>
    <n v="50"/>
    <n v="1"/>
    <s v="FPA96"/>
    <n v="100"/>
    <n v="0"/>
    <s v="ร้านที่4"/>
    <s v="ส***ัย  พ***ภิรมย์"/>
    <s v="กรุงเทพฯ"/>
    <s v="-"/>
    <s v=""/>
    <s v="11/07/2025 06:01"/>
    <s v="-"/>
    <s v="J&amp;T Express"/>
    <s v="Tiktok"/>
    <s v="tiktok"/>
    <s v=""/>
    <s v="761536301772"/>
    <s v="11/07/2025 06:01"/>
  </r>
  <r>
    <x v="4"/>
    <x v="4"/>
    <n v="50"/>
    <n v="1"/>
    <s v="FPA96"/>
    <n v="100"/>
    <n v="0"/>
    <s v="ร้านที่4"/>
    <s v="ส***ัย  พ***ภิรมย์"/>
    <s v="กรุงเทพฯ"/>
    <s v="-"/>
    <s v=""/>
    <s v="11/07/2025 06:01"/>
    <s v="-"/>
    <s v="J&amp;T Express"/>
    <s v="Tiktok"/>
    <s v="tiktok"/>
    <s v=""/>
    <s v="761536301772"/>
    <s v="11/07/2025 06:01"/>
  </r>
  <r>
    <x v="2"/>
    <x v="2"/>
    <n v="50"/>
    <n v="1"/>
    <s v="FPA95"/>
    <n v="100"/>
    <n v="0"/>
    <s v="ร้านที่4"/>
    <s v="พ***ัชร เ***าร"/>
    <s v="เพชรบูรณ์"/>
    <s v="-"/>
    <s v=""/>
    <s v="11/07/2025 05:54"/>
    <s v="-"/>
    <s v="J&amp;T COD"/>
    <s v="Tiktok"/>
    <s v="จ่ายทีหลัง / COD"/>
    <s v=""/>
    <s v="761508207751"/>
    <s v="11/07/2025 05:54"/>
  </r>
  <r>
    <x v="3"/>
    <x v="3"/>
    <n v="50"/>
    <n v="1"/>
    <s v="FPA95"/>
    <n v="100"/>
    <n v="0"/>
    <s v="ร้านที่4"/>
    <s v="พ***ัชร เ***าร"/>
    <s v="เพชรบูรณ์"/>
    <s v="-"/>
    <s v=""/>
    <s v="11/07/2025 05:54"/>
    <s v="-"/>
    <s v="J&amp;T COD"/>
    <s v="Tiktok"/>
    <s v="จ่ายทีหลัง / COD"/>
    <s v=""/>
    <s v="761508207751"/>
    <s v="11/07/2025 05:54"/>
  </r>
  <r>
    <x v="4"/>
    <x v="4"/>
    <n v="50"/>
    <n v="1"/>
    <s v="FPA95"/>
    <n v="100"/>
    <n v="0"/>
    <s v="ร้านที่4"/>
    <s v="พ***ัชร เ***าร"/>
    <s v="เพชรบูรณ์"/>
    <s v="-"/>
    <s v=""/>
    <s v="11/07/2025 05:54"/>
    <s v="-"/>
    <s v="J&amp;T COD"/>
    <s v="Tiktok"/>
    <s v="จ่ายทีหลัง / COD"/>
    <s v=""/>
    <s v="761508207751"/>
    <s v="11/07/2025 05:54"/>
  </r>
  <r>
    <x v="2"/>
    <x v="2"/>
    <n v="50"/>
    <n v="2"/>
    <s v="FPA94"/>
    <n v="200"/>
    <n v="0"/>
    <s v="ร้านที่4"/>
    <s v="ป***สริฐ ต***ะคุ"/>
    <s v="นครราชสีมา"/>
    <s v="-"/>
    <s v=""/>
    <s v="11/07/2025 05:45"/>
    <s v="-"/>
    <s v="J&amp;T COD"/>
    <s v="Tiktok"/>
    <s v="จ่ายทีหลัง / COD"/>
    <s v=""/>
    <s v="761591979643"/>
    <s v="11/07/2025 05:45"/>
  </r>
  <r>
    <x v="3"/>
    <x v="3"/>
    <n v="50"/>
    <n v="2"/>
    <s v="FPA94"/>
    <n v="200"/>
    <n v="0"/>
    <s v="ร้านที่4"/>
    <s v="ป***สริฐ ต***ะคุ"/>
    <s v="นครราชสีมา"/>
    <s v="-"/>
    <s v=""/>
    <s v="11/07/2025 05:45"/>
    <s v="-"/>
    <s v="J&amp;T COD"/>
    <s v="Tiktok"/>
    <s v="จ่ายทีหลัง / COD"/>
    <s v=""/>
    <s v="761591979643"/>
    <s v="11/07/2025 05:45"/>
  </r>
  <r>
    <x v="4"/>
    <x v="4"/>
    <n v="50"/>
    <n v="2"/>
    <s v="FPA94"/>
    <n v="200"/>
    <n v="0"/>
    <s v="ร้านที่4"/>
    <s v="ป***สริฐ ต***ะคุ"/>
    <s v="นครราชสีมา"/>
    <s v="-"/>
    <s v=""/>
    <s v="11/07/2025 05:45"/>
    <s v="-"/>
    <s v="J&amp;T COD"/>
    <s v="Tiktok"/>
    <s v="จ่ายทีหลัง / COD"/>
    <s v=""/>
    <s v="761591979643"/>
    <s v="11/07/2025 05:45"/>
  </r>
  <r>
    <x v="4"/>
    <x v="4"/>
    <n v="60"/>
    <n v="3"/>
    <s v="FPA93"/>
    <n v="379.65"/>
    <n v="41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1/07/2025 05:44"/>
    <s v="-"/>
    <s v="Kerry_dropoff"/>
    <s v="Lazada"/>
    <s v="lazada"/>
    <s v=""/>
    <s v="TH72017G02HE8B"/>
    <s v="11/07/2025 05:44"/>
  </r>
  <r>
    <x v="4"/>
    <x v="4"/>
    <n v="60"/>
    <n v="3"/>
    <s v="FPA93"/>
    <n v="379.65"/>
    <n v="41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1/07/2025 05:44"/>
    <s v="-"/>
    <s v="Kerry_dropoff"/>
    <s v="Lazada"/>
    <s v="lazada"/>
    <s v=""/>
    <s v="TH72017G02HE8B"/>
    <s v="11/07/2025 05:44"/>
  </r>
  <r>
    <x v="4"/>
    <x v="4"/>
    <n v="60"/>
    <n v="3"/>
    <s v="FPA93"/>
    <n v="379.65"/>
    <n v="41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1/07/2025 05:44"/>
    <s v="-"/>
    <s v="Kerry_dropoff"/>
    <s v="Lazada"/>
    <s v="lazada"/>
    <s v=""/>
    <s v="TH72017G02HE8B"/>
    <s v="11/07/2025 05:44"/>
  </r>
  <r>
    <x v="4"/>
    <x v="4"/>
    <n v="60"/>
    <n v="3"/>
    <s v="FPA93"/>
    <n v="379.65"/>
    <n v="41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1/07/2025 05:44"/>
    <s v="-"/>
    <s v="Kerry_dropoff"/>
    <s v="Lazada"/>
    <s v="lazada"/>
    <s v=""/>
    <s v="TH72017G02HE8B"/>
    <s v="11/07/2025 05:44"/>
  </r>
  <r>
    <x v="4"/>
    <x v="4"/>
    <n v="60"/>
    <n v="3"/>
    <s v="FPA93"/>
    <n v="379.65"/>
    <n v="41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1/07/2025 05:44"/>
    <s v="-"/>
    <s v="Kerry_dropoff"/>
    <s v="Lazada"/>
    <s v="lazada"/>
    <s v=""/>
    <s v="TH72017G02HE8B"/>
    <s v="11/07/2025 05:44"/>
  </r>
  <r>
    <x v="2"/>
    <x v="2"/>
    <n v="50"/>
    <n v="1"/>
    <s v="FPA92"/>
    <n v="106"/>
    <n v="6"/>
    <s v="ร้านที่4"/>
    <s v="ท***ล พ***ขวัญ"/>
    <s v="ปทุมธานี"/>
    <s v="-"/>
    <s v=""/>
    <s v="11/07/2025 05:42"/>
    <s v="-"/>
    <s v="Flash Express Thailand COD"/>
    <s v="Tiktok"/>
    <s v="จ่ายทีหลัง / COD"/>
    <s v=""/>
    <s v="THT04061Z7BXZ3Z"/>
    <s v="11/07/2025 05:42"/>
  </r>
  <r>
    <x v="3"/>
    <x v="3"/>
    <n v="50"/>
    <n v="1"/>
    <s v="FPA92"/>
    <n v="106"/>
    <n v="6"/>
    <s v="ร้านที่4"/>
    <s v="ท***ล พ***ขวัญ"/>
    <s v="ปทุมธานี"/>
    <s v="-"/>
    <s v=""/>
    <s v="11/07/2025 05:42"/>
    <s v="-"/>
    <s v="Flash Express Thailand COD"/>
    <s v="Tiktok"/>
    <s v="จ่ายทีหลัง / COD"/>
    <s v=""/>
    <s v="THT04061Z7BXZ3Z"/>
    <s v="11/07/2025 05:42"/>
  </r>
  <r>
    <x v="4"/>
    <x v="4"/>
    <n v="50"/>
    <n v="1"/>
    <s v="FPA92"/>
    <n v="106"/>
    <n v="6"/>
    <s v="ร้านที่4"/>
    <s v="ท***ล พ***ขวัญ"/>
    <s v="ปทุมธานี"/>
    <s v="-"/>
    <s v=""/>
    <s v="11/07/2025 05:42"/>
    <s v="-"/>
    <s v="Flash Express Thailand COD"/>
    <s v="Tiktok"/>
    <s v="จ่ายทีหลัง / COD"/>
    <s v=""/>
    <s v="THT04061Z7BXZ3Z"/>
    <s v="11/07/2025 05:42"/>
  </r>
  <r>
    <x v="2"/>
    <x v="2"/>
    <n v="50"/>
    <n v="1"/>
    <s v="FPA91"/>
    <n v="100"/>
    <n v="0"/>
    <s v="ร้านที่4"/>
    <s v="อ***ย์รัตน์ ต***อะ"/>
    <s v="กรุงเทพฯ"/>
    <s v="-"/>
    <s v=""/>
    <s v="11/07/2025 05:26"/>
    <s v="-"/>
    <s v="J&amp;T COD"/>
    <s v="Tiktok"/>
    <s v="จ่ายทีหลัง / COD"/>
    <s v=""/>
    <s v="761576216752"/>
    <s v="11/07/2025 05:26"/>
  </r>
  <r>
    <x v="3"/>
    <x v="3"/>
    <n v="50"/>
    <n v="1"/>
    <s v="FPA91"/>
    <n v="100"/>
    <n v="0"/>
    <s v="ร้านที่4"/>
    <s v="อ***ย์รัตน์ ต***อะ"/>
    <s v="กรุงเทพฯ"/>
    <s v="-"/>
    <s v=""/>
    <s v="11/07/2025 05:26"/>
    <s v="-"/>
    <s v="J&amp;T COD"/>
    <s v="Tiktok"/>
    <s v="จ่ายทีหลัง / COD"/>
    <s v=""/>
    <s v="761576216752"/>
    <s v="11/07/2025 05:26"/>
  </r>
  <r>
    <x v="4"/>
    <x v="4"/>
    <n v="50"/>
    <n v="1"/>
    <s v="FPA91"/>
    <n v="100"/>
    <n v="0"/>
    <s v="ร้านที่4"/>
    <s v="อ***ย์รัตน์ ต***อะ"/>
    <s v="กรุงเทพฯ"/>
    <s v="-"/>
    <s v=""/>
    <s v="11/07/2025 05:26"/>
    <s v="-"/>
    <s v="J&amp;T COD"/>
    <s v="Tiktok"/>
    <s v="จ่ายทีหลัง / COD"/>
    <s v=""/>
    <s v="761576216752"/>
    <s v="11/07/2025 05:26"/>
  </r>
  <r>
    <x v="5"/>
    <x v="6"/>
    <n v="37"/>
    <n v="10"/>
    <s v="FPA89"/>
    <n v="548"/>
    <n v="48"/>
    <s v="ร้านที่1"/>
    <s v="ส******์"/>
    <s v="****** ตำบลบ้านกอก ตำบลบ้านกอก อำเภอจัตุรัส จังหวัดชัยภูมิ 36130"/>
    <s v="36130"/>
    <s v="03"/>
    <s v="11/07/2025 05:14"/>
    <s v="-"/>
    <s v="SPX Express"/>
    <s v="Shopee"/>
    <s v="shopee"/>
    <s v=""/>
    <s v="TH252014013222O"/>
    <s v="11/07/2025 05:14"/>
  </r>
  <r>
    <x v="2"/>
    <x v="2"/>
    <n v="50"/>
    <n v="1"/>
    <s v="FPA88"/>
    <n v="100"/>
    <n v="0"/>
    <s v="ร้านที่4"/>
    <s v="S***tri, 2***"/>
    <s v="ชัยภูมิ"/>
    <s v="-"/>
    <s v=""/>
    <s v="11/07/2025 05:08"/>
    <s v="-"/>
    <s v="J&amp;T COD"/>
    <s v="Tiktok"/>
    <s v="จ่ายทีหลัง / COD"/>
    <s v=""/>
    <s v="761544604785"/>
    <s v="11/07/2025 05:09"/>
  </r>
  <r>
    <x v="3"/>
    <x v="3"/>
    <n v="50"/>
    <n v="1"/>
    <s v="FPA88"/>
    <n v="100"/>
    <n v="0"/>
    <s v="ร้านที่4"/>
    <s v="S***tri, 2***"/>
    <s v="ชัยภูมิ"/>
    <s v="-"/>
    <s v=""/>
    <s v="11/07/2025 05:08"/>
    <s v="-"/>
    <s v="J&amp;T COD"/>
    <s v="Tiktok"/>
    <s v="จ่ายทีหลัง / COD"/>
    <s v=""/>
    <s v="761544604785"/>
    <s v="11/07/2025 05:09"/>
  </r>
  <r>
    <x v="4"/>
    <x v="4"/>
    <n v="50"/>
    <n v="1"/>
    <s v="FPA88"/>
    <n v="100"/>
    <n v="0"/>
    <s v="ร้านที่4"/>
    <s v="S***tri, 2***"/>
    <s v="ชัยภูมิ"/>
    <s v="-"/>
    <s v=""/>
    <s v="11/07/2025 05:08"/>
    <s v="-"/>
    <s v="J&amp;T COD"/>
    <s v="Tiktok"/>
    <s v="จ่ายทีหลัง / COD"/>
    <s v=""/>
    <s v="761544604785"/>
    <s v="11/07/2025 05:09"/>
  </r>
  <r>
    <x v="2"/>
    <x v="2"/>
    <n v="50"/>
    <n v="1"/>
    <s v="FPA87"/>
    <n v="100"/>
    <n v="0"/>
    <s v="ร้านที่4"/>
    <s v="เ***ิรา ส***นทา"/>
    <s v="เทศบาลนครเชียงใหม่"/>
    <s v="-"/>
    <s v=""/>
    <s v="11/07/2025 05:05"/>
    <s v="-"/>
    <s v="J&amp;T COD"/>
    <s v="Tiktok"/>
    <s v="จ่ายทีหลัง / COD"/>
    <s v=""/>
    <s v="761574608712"/>
    <s v="11/07/2025 05:05"/>
  </r>
  <r>
    <x v="3"/>
    <x v="3"/>
    <n v="50"/>
    <n v="1"/>
    <s v="FPA87"/>
    <n v="100"/>
    <n v="0"/>
    <s v="ร้านที่4"/>
    <s v="เ***ิรา ส***นทา"/>
    <s v="เทศบาลนครเชียงใหม่"/>
    <s v="-"/>
    <s v=""/>
    <s v="11/07/2025 05:05"/>
    <s v="-"/>
    <s v="J&amp;T COD"/>
    <s v="Tiktok"/>
    <s v="จ่ายทีหลัง / COD"/>
    <s v=""/>
    <s v="761574608712"/>
    <s v="11/07/2025 05:05"/>
  </r>
  <r>
    <x v="4"/>
    <x v="4"/>
    <n v="50"/>
    <n v="1"/>
    <s v="FPA87"/>
    <n v="100"/>
    <n v="0"/>
    <s v="ร้านที่4"/>
    <s v="เ***ิรา ส***นทา"/>
    <s v="เทศบาลนครเชียงใหม่"/>
    <s v="-"/>
    <s v=""/>
    <s v="11/07/2025 05:05"/>
    <s v="-"/>
    <s v="J&amp;T COD"/>
    <s v="Tiktok"/>
    <s v="จ่ายทีหลัง / COD"/>
    <s v=""/>
    <s v="761574608712"/>
    <s v="11/07/2025 05:05"/>
  </r>
  <r>
    <x v="2"/>
    <x v="2"/>
    <n v="50"/>
    <n v="1"/>
    <s v="FPA86"/>
    <n v="100"/>
    <n v="0"/>
    <s v="ร้านที่4"/>
    <s v="พ** ญ***ุฑฒิ์"/>
    <s v="สระบุรี"/>
    <s v="-"/>
    <s v=""/>
    <s v="11/07/2025 04:52"/>
    <s v="-"/>
    <s v="J&amp;T Express"/>
    <s v="Tiktok"/>
    <s v="tiktok"/>
    <s v=""/>
    <s v="761525499700"/>
    <s v="11/07/2025 04:49"/>
  </r>
  <r>
    <x v="3"/>
    <x v="3"/>
    <n v="50"/>
    <n v="1"/>
    <s v="FPA86"/>
    <n v="100"/>
    <n v="0"/>
    <s v="ร้านที่4"/>
    <s v="พ** ญ***ุฑฒิ์"/>
    <s v="สระบุรี"/>
    <s v="-"/>
    <s v=""/>
    <s v="11/07/2025 04:52"/>
    <s v="-"/>
    <s v="J&amp;T Express"/>
    <s v="Tiktok"/>
    <s v="tiktok"/>
    <s v=""/>
    <s v="761525499700"/>
    <s v="11/07/2025 04:49"/>
  </r>
  <r>
    <x v="4"/>
    <x v="4"/>
    <n v="50"/>
    <n v="1"/>
    <s v="FPA86"/>
    <n v="100"/>
    <n v="0"/>
    <s v="ร้านที่4"/>
    <s v="พ** ญ***ุฑฒิ์"/>
    <s v="สระบุรี"/>
    <s v="-"/>
    <s v=""/>
    <s v="11/07/2025 04:52"/>
    <s v="-"/>
    <s v="J&amp;T Express"/>
    <s v="Tiktok"/>
    <s v="tiktok"/>
    <s v=""/>
    <s v="761525499700"/>
    <s v="11/07/2025 04:49"/>
  </r>
  <r>
    <x v="2"/>
    <x v="2"/>
    <n v="50"/>
    <n v="1"/>
    <s v="FPA85"/>
    <n v="100"/>
    <n v="0"/>
    <s v="ร้านที่4"/>
    <s v="h***hew"/>
    <s v="นครราชสีมา"/>
    <s v="-"/>
    <s v=""/>
    <s v="11/07/2025 04:08"/>
    <s v="-"/>
    <s v="J&amp;T COD"/>
    <s v="Tiktok"/>
    <s v="จ่ายทีหลัง / COD"/>
    <s v=""/>
    <s v="761591803711"/>
    <s v="11/07/2025 04:09"/>
  </r>
  <r>
    <x v="3"/>
    <x v="3"/>
    <n v="50"/>
    <n v="1"/>
    <s v="FPA85"/>
    <n v="100"/>
    <n v="0"/>
    <s v="ร้านที่4"/>
    <s v="h***hew"/>
    <s v="นครราชสีมา"/>
    <s v="-"/>
    <s v=""/>
    <s v="11/07/2025 04:08"/>
    <s v="-"/>
    <s v="J&amp;T COD"/>
    <s v="Tiktok"/>
    <s v="จ่ายทีหลัง / COD"/>
    <s v=""/>
    <s v="761591803711"/>
    <s v="11/07/2025 04:09"/>
  </r>
  <r>
    <x v="4"/>
    <x v="4"/>
    <n v="50"/>
    <n v="1"/>
    <s v="FPA85"/>
    <n v="100"/>
    <n v="0"/>
    <s v="ร้านที่4"/>
    <s v="h***hew"/>
    <s v="นครราชสีมา"/>
    <s v="-"/>
    <s v=""/>
    <s v="11/07/2025 04:08"/>
    <s v="-"/>
    <s v="J&amp;T COD"/>
    <s v="Tiktok"/>
    <s v="จ่ายทีหลัง / COD"/>
    <s v=""/>
    <s v="761591803711"/>
    <s v="11/07/2025 04:09"/>
  </r>
  <r>
    <x v="2"/>
    <x v="2"/>
    <n v="50"/>
    <n v="1"/>
    <s v="FPA82"/>
    <n v="100"/>
    <n v="0"/>
    <s v="ร้านที่4"/>
    <s v="M**"/>
    <s v="ราชบุรี"/>
    <s v="-"/>
    <s v=""/>
    <s v="11/07/2025 03:54"/>
    <s v="-"/>
    <s v="J&amp;T COD"/>
    <s v="Tiktok"/>
    <s v="จ่ายทีหลัง / COD"/>
    <s v=""/>
    <s v="761551613712"/>
    <s v="11/07/2025 03:55"/>
  </r>
  <r>
    <x v="3"/>
    <x v="3"/>
    <n v="50"/>
    <n v="1"/>
    <s v="FPA82"/>
    <n v="100"/>
    <n v="0"/>
    <s v="ร้านที่4"/>
    <s v="M**"/>
    <s v="ราชบุรี"/>
    <s v="-"/>
    <s v=""/>
    <s v="11/07/2025 03:54"/>
    <s v="-"/>
    <s v="J&amp;T COD"/>
    <s v="Tiktok"/>
    <s v="จ่ายทีหลัง / COD"/>
    <s v=""/>
    <s v="761551613712"/>
    <s v="11/07/2025 03:55"/>
  </r>
  <r>
    <x v="4"/>
    <x v="4"/>
    <n v="50"/>
    <n v="1"/>
    <s v="FPA82"/>
    <n v="100"/>
    <n v="0"/>
    <s v="ร้านที่4"/>
    <s v="M**"/>
    <s v="ราชบุรี"/>
    <s v="-"/>
    <s v=""/>
    <s v="11/07/2025 03:54"/>
    <s v="-"/>
    <s v="J&amp;T COD"/>
    <s v="Tiktok"/>
    <s v="จ่ายทีหลัง / COD"/>
    <s v=""/>
    <s v="761551613712"/>
    <s v="11/07/2025 03:55"/>
  </r>
  <r>
    <x v="1"/>
    <x v="1"/>
    <n v="66.666666666666671"/>
    <n v="3"/>
    <s v="FPA81"/>
    <n v="130"/>
    <n v="0"/>
    <s v="ร้านที่1"/>
    <s v="ก******ข"/>
    <s v="******ำบลท้ายตลาด อำเภอเมืองลพบุรี จังหวัดลพบุรี 15000"/>
    <s v="15000"/>
    <s v="01"/>
    <s v="11/07/2025 03:38"/>
    <s v="-"/>
    <s v="SPX Express"/>
    <s v="Shopee"/>
    <s v="shopee"/>
    <s v=""/>
    <s v="TH253888509724H"/>
    <s v="11/07/2025 03:37"/>
  </r>
  <r>
    <x v="2"/>
    <x v="2"/>
    <n v="50"/>
    <n v="1"/>
    <s v="FPA80"/>
    <n v="100"/>
    <n v="0"/>
    <s v="ร้านที่4"/>
    <s v="ด***ข   ท***ย์วงศ์ปัญญา"/>
    <s v="กรุงเทพฯ"/>
    <s v="-"/>
    <s v=""/>
    <s v="11/07/2025 03:36"/>
    <s v="-"/>
    <s v="J&amp;T COD"/>
    <s v="Tiktok"/>
    <s v="จ่ายทีหลัง / COD"/>
    <s v=""/>
    <s v="761526710733"/>
    <s v="11/07/2025 03:36"/>
  </r>
  <r>
    <x v="3"/>
    <x v="3"/>
    <n v="50"/>
    <n v="1"/>
    <s v="FPA80"/>
    <n v="100"/>
    <n v="0"/>
    <s v="ร้านที่4"/>
    <s v="ด***ข   ท***ย์วงศ์ปัญญา"/>
    <s v="กรุงเทพฯ"/>
    <s v="-"/>
    <s v=""/>
    <s v="11/07/2025 03:36"/>
    <s v="-"/>
    <s v="J&amp;T COD"/>
    <s v="Tiktok"/>
    <s v="จ่ายทีหลัง / COD"/>
    <s v=""/>
    <s v="761526710733"/>
    <s v="11/07/2025 03:36"/>
  </r>
  <r>
    <x v="4"/>
    <x v="4"/>
    <n v="50"/>
    <n v="1"/>
    <s v="FPA80"/>
    <n v="100"/>
    <n v="0"/>
    <s v="ร้านที่4"/>
    <s v="ด***ข   ท***ย์วงศ์ปัญญา"/>
    <s v="กรุงเทพฯ"/>
    <s v="-"/>
    <s v=""/>
    <s v="11/07/2025 03:36"/>
    <s v="-"/>
    <s v="J&amp;T COD"/>
    <s v="Tiktok"/>
    <s v="จ่ายทีหลัง / COD"/>
    <s v=""/>
    <s v="761526710733"/>
    <s v="11/07/2025 03:36"/>
  </r>
  <r>
    <x v="2"/>
    <x v="2"/>
    <n v="50"/>
    <n v="1"/>
    <s v="FPA79"/>
    <n v="138"/>
    <n v="38"/>
    <s v="ร้านที่4"/>
    <s v="พ***านิน ด**"/>
    <s v="อุดรธานี"/>
    <s v="-"/>
    <s v=""/>
    <s v="11/07/2025 03:25"/>
    <s v="-"/>
    <s v="J&amp;T COD"/>
    <s v="Tiktok"/>
    <s v="จ่ายทีหลัง / COD"/>
    <s v=""/>
    <s v="761556915744"/>
    <s v="11/07/2025 03:25"/>
  </r>
  <r>
    <x v="3"/>
    <x v="3"/>
    <n v="50"/>
    <n v="1"/>
    <s v="FPA79"/>
    <n v="138"/>
    <n v="38"/>
    <s v="ร้านที่4"/>
    <s v="พ***านิน ด**"/>
    <s v="อุดรธานี"/>
    <s v="-"/>
    <s v=""/>
    <s v="11/07/2025 03:25"/>
    <s v="-"/>
    <s v="J&amp;T COD"/>
    <s v="Tiktok"/>
    <s v="จ่ายทีหลัง / COD"/>
    <s v=""/>
    <s v="761556915744"/>
    <s v="11/07/2025 03:25"/>
  </r>
  <r>
    <x v="4"/>
    <x v="4"/>
    <n v="50"/>
    <n v="1"/>
    <s v="FPA79"/>
    <n v="138"/>
    <n v="38"/>
    <s v="ร้านที่4"/>
    <s v="พ***านิน ด**"/>
    <s v="อุดรธานี"/>
    <s v="-"/>
    <s v=""/>
    <s v="11/07/2025 03:25"/>
    <s v="-"/>
    <s v="J&amp;T COD"/>
    <s v="Tiktok"/>
    <s v="จ่ายทีหลัง / COD"/>
    <s v=""/>
    <s v="761556915744"/>
    <s v="11/07/2025 03:25"/>
  </r>
  <r>
    <x v="2"/>
    <x v="2"/>
    <n v="50"/>
    <n v="1"/>
    <s v="FPA78"/>
    <n v="109"/>
    <n v="9"/>
    <s v="ร้านที่4"/>
    <s v="ก***ัตน์"/>
    <s v="ชุมพร"/>
    <s v="-"/>
    <s v=""/>
    <s v="11/07/2025 03:22"/>
    <s v="-"/>
    <s v="J&amp;T COD"/>
    <s v="Tiktok"/>
    <s v="จ่ายทีหลัง / COD"/>
    <s v=""/>
    <s v="761525018726"/>
    <s v="11/07/2025 03:22"/>
  </r>
  <r>
    <x v="3"/>
    <x v="3"/>
    <n v="50"/>
    <n v="1"/>
    <s v="FPA78"/>
    <n v="109"/>
    <n v="9"/>
    <s v="ร้านที่4"/>
    <s v="ก***ัตน์"/>
    <s v="ชุมพร"/>
    <s v="-"/>
    <s v=""/>
    <s v="11/07/2025 03:22"/>
    <s v="-"/>
    <s v="J&amp;T COD"/>
    <s v="Tiktok"/>
    <s v="จ่ายทีหลัง / COD"/>
    <s v=""/>
    <s v="761525018726"/>
    <s v="11/07/2025 03:22"/>
  </r>
  <r>
    <x v="4"/>
    <x v="4"/>
    <n v="50"/>
    <n v="1"/>
    <s v="FPA78"/>
    <n v="109"/>
    <n v="9"/>
    <s v="ร้านที่4"/>
    <s v="ก***ัตน์"/>
    <s v="ชุมพร"/>
    <s v="-"/>
    <s v=""/>
    <s v="11/07/2025 03:22"/>
    <s v="-"/>
    <s v="J&amp;T COD"/>
    <s v="Tiktok"/>
    <s v="จ่ายทีหลัง / COD"/>
    <s v=""/>
    <s v="761525018726"/>
    <s v="11/07/2025 03:22"/>
  </r>
  <r>
    <x v="2"/>
    <x v="2"/>
    <n v="50"/>
    <n v="1"/>
    <s v="FPA77"/>
    <n v="100"/>
    <n v="0"/>
    <s v="ร้านที่4"/>
    <s v="จ***ภัทร ฟ***เฟือย"/>
    <s v="แพร่"/>
    <s v="-"/>
    <s v=""/>
    <s v="11/07/2025 03:18"/>
    <s v="-"/>
    <s v="J&amp;T COD"/>
    <s v="Tiktok"/>
    <s v="จ่ายทีหลัง / COD"/>
    <s v=""/>
    <s v="761500814734"/>
    <s v="11/07/2025 03:18"/>
  </r>
  <r>
    <x v="3"/>
    <x v="3"/>
    <n v="50"/>
    <n v="1"/>
    <s v="FPA77"/>
    <n v="100"/>
    <n v="0"/>
    <s v="ร้านที่4"/>
    <s v="จ***ภัทร ฟ***เฟือย"/>
    <s v="แพร่"/>
    <s v="-"/>
    <s v=""/>
    <s v="11/07/2025 03:18"/>
    <s v="-"/>
    <s v="J&amp;T COD"/>
    <s v="Tiktok"/>
    <s v="จ่ายทีหลัง / COD"/>
    <s v=""/>
    <s v="761500814734"/>
    <s v="11/07/2025 03:18"/>
  </r>
  <r>
    <x v="4"/>
    <x v="4"/>
    <n v="50"/>
    <n v="1"/>
    <s v="FPA77"/>
    <n v="100"/>
    <n v="0"/>
    <s v="ร้านที่4"/>
    <s v="จ***ภัทร ฟ***เฟือย"/>
    <s v="แพร่"/>
    <s v="-"/>
    <s v=""/>
    <s v="11/07/2025 03:18"/>
    <s v="-"/>
    <s v="J&amp;T COD"/>
    <s v="Tiktok"/>
    <s v="จ่ายทีหลัง / COD"/>
    <s v=""/>
    <s v="761500814734"/>
    <s v="11/07/2025 03:18"/>
  </r>
  <r>
    <x v="2"/>
    <x v="2"/>
    <n v="50"/>
    <n v="1"/>
    <s v="FPA76"/>
    <n v="100"/>
    <n v="0"/>
    <s v="ร้านที่4"/>
    <s v="K*** K*** A*** - S** L**"/>
    <s v="Kanchanaburi"/>
    <s v="-"/>
    <s v=""/>
    <s v="11/07/2025 03:04"/>
    <s v="-"/>
    <s v="J&amp;T COD"/>
    <s v="Tiktok"/>
    <s v="จ่ายทีหลัง / COD"/>
    <s v=""/>
    <s v="761598015721"/>
    <s v="11/07/2025 03:04"/>
  </r>
  <r>
    <x v="3"/>
    <x v="3"/>
    <n v="50"/>
    <n v="1"/>
    <s v="FPA76"/>
    <n v="100"/>
    <n v="0"/>
    <s v="ร้านที่4"/>
    <s v="K*** K*** A*** - S** L**"/>
    <s v="Kanchanaburi"/>
    <s v="-"/>
    <s v=""/>
    <s v="11/07/2025 03:04"/>
    <s v="-"/>
    <s v="J&amp;T COD"/>
    <s v="Tiktok"/>
    <s v="จ่ายทีหลัง / COD"/>
    <s v=""/>
    <s v="761598015721"/>
    <s v="11/07/2025 03:04"/>
  </r>
  <r>
    <x v="4"/>
    <x v="4"/>
    <n v="50"/>
    <n v="1"/>
    <s v="FPA76"/>
    <n v="100"/>
    <n v="0"/>
    <s v="ร้านที่4"/>
    <s v="K*** K*** A*** - S** L**"/>
    <s v="Kanchanaburi"/>
    <s v="-"/>
    <s v=""/>
    <s v="11/07/2025 03:04"/>
    <s v="-"/>
    <s v="J&amp;T COD"/>
    <s v="Tiktok"/>
    <s v="จ่ายทีหลัง / COD"/>
    <s v=""/>
    <s v="761598015721"/>
    <s v="11/07/2025 03:04"/>
  </r>
  <r>
    <x v="0"/>
    <x v="5"/>
    <n v="52.5"/>
    <n v="1"/>
    <s v="FPA75"/>
    <n v="52.5"/>
    <n v="0"/>
    <s v="ร้านที่1"/>
    <s v="อัญธิกา ไผ่โคกสูง"/>
    <s v="เค.เอ็ม.อพาร์ทเม้นท์ · หมื่นไวย/ Muen Wai_x000a__x000a_เมืองนครราชสีมา/ Mueng Nakorn Ratchasimaนครราชสีมา/ Nakhon Ratchasima_x000a_30000"/>
    <s v="30000"/>
    <s v="660814488480"/>
    <s v="11/07/2025 02:05"/>
    <s v="-"/>
    <s v="Kerry_dropoff"/>
    <s v="Lazada"/>
    <s v="lazada"/>
    <s v=""/>
    <s v="LEXPU0586649994"/>
    <s v="11/07/2025 02:05"/>
  </r>
  <r>
    <x v="2"/>
    <x v="2"/>
    <n v="50"/>
    <n v="1"/>
    <s v="FPA74"/>
    <n v="100"/>
    <n v="0"/>
    <s v="ร้านที่4"/>
    <s v="u***3936163824794"/>
    <s v="ระยอง"/>
    <s v="-"/>
    <s v=""/>
    <s v="11/07/2025 02:04"/>
    <s v="-"/>
    <s v="J&amp;T COD"/>
    <s v="Tiktok"/>
    <s v="จ่ายทีหลัง / COD"/>
    <s v=""/>
    <s v="761521808751"/>
    <s v="11/07/2025 02:04"/>
  </r>
  <r>
    <x v="3"/>
    <x v="3"/>
    <n v="50"/>
    <n v="1"/>
    <s v="FPA74"/>
    <n v="100"/>
    <n v="0"/>
    <s v="ร้านที่4"/>
    <s v="u***3936163824794"/>
    <s v="ระยอง"/>
    <s v="-"/>
    <s v=""/>
    <s v="11/07/2025 02:04"/>
    <s v="-"/>
    <s v="J&amp;T COD"/>
    <s v="Tiktok"/>
    <s v="จ่ายทีหลัง / COD"/>
    <s v=""/>
    <s v="761521808751"/>
    <s v="11/07/2025 02:04"/>
  </r>
  <r>
    <x v="4"/>
    <x v="4"/>
    <n v="50"/>
    <n v="1"/>
    <s v="FPA74"/>
    <n v="100"/>
    <n v="0"/>
    <s v="ร้านที่4"/>
    <s v="u***3936163824794"/>
    <s v="ระยอง"/>
    <s v="-"/>
    <s v=""/>
    <s v="11/07/2025 02:04"/>
    <s v="-"/>
    <s v="J&amp;T COD"/>
    <s v="Tiktok"/>
    <s v="จ่ายทีหลัง / COD"/>
    <s v=""/>
    <s v="761521808751"/>
    <s v="11/07/2025 02:04"/>
  </r>
  <r>
    <x v="2"/>
    <x v="2"/>
    <n v="50"/>
    <n v="2"/>
    <s v="FPA73"/>
    <n v="200"/>
    <n v="0"/>
    <s v="ร้านที่4"/>
    <s v="ค***ิงอร  ห***ุนทด"/>
    <s v="ชัยภูมิ"/>
    <s v="-"/>
    <s v=""/>
    <s v="11/07/2025 02:02"/>
    <s v="-"/>
    <s v="J&amp;T COD"/>
    <s v="Tiktok"/>
    <s v="จ่ายทีหลัง / COD"/>
    <s v=""/>
    <s v="761522675664"/>
    <s v="11/07/2025 02:03"/>
  </r>
  <r>
    <x v="3"/>
    <x v="3"/>
    <n v="50"/>
    <n v="2"/>
    <s v="FPA73"/>
    <n v="200"/>
    <n v="0"/>
    <s v="ร้านที่4"/>
    <s v="ค***ิงอร  ห***ุนทด"/>
    <s v="ชัยภูมิ"/>
    <s v="-"/>
    <s v=""/>
    <s v="11/07/2025 02:02"/>
    <s v="-"/>
    <s v="J&amp;T COD"/>
    <s v="Tiktok"/>
    <s v="จ่ายทีหลัง / COD"/>
    <s v=""/>
    <s v="761522675664"/>
    <s v="11/07/2025 02:02"/>
  </r>
  <r>
    <x v="4"/>
    <x v="4"/>
    <n v="50"/>
    <n v="2"/>
    <s v="FPA73"/>
    <n v="200"/>
    <n v="0"/>
    <s v="ร้านที่4"/>
    <s v="ค***ิงอร  ห***ุนทด"/>
    <s v="ชัยภูมิ"/>
    <s v="-"/>
    <s v=""/>
    <s v="11/07/2025 02:02"/>
    <s v="-"/>
    <s v="J&amp;T COD"/>
    <s v="Tiktok"/>
    <s v="จ่ายทีหลัง / COD"/>
    <s v=""/>
    <s v="761522675664"/>
    <s v="11/07/2025 02:02"/>
  </r>
  <r>
    <x v="0"/>
    <x v="5"/>
    <n v="52.5"/>
    <n v="1"/>
    <s v="FPA72"/>
    <n v="52.5"/>
    <n v="0"/>
    <s v="ร้านที่1"/>
    <s v="อัญธิกา ไผ่โคกสูง"/>
    <s v="เค.เอ็ม.อพาร์ทเม้นท์ · หมื่นไวย/ Muen Wai_x000a__x000a_เมืองนครราชสีมา/ Mueng Nakorn Ratchasimaนครราชสีมา/ Nakhon Ratchasima_x000a_30000"/>
    <s v="30000"/>
    <s v="660814488480"/>
    <s v="11/07/2025 01:59"/>
    <s v="-"/>
    <s v="Kerry_dropoff"/>
    <s v="Lazada"/>
    <s v="lazada"/>
    <s v=""/>
    <s v="LEXPU0586650210"/>
    <s v="11/07/2025 01:59"/>
  </r>
  <r>
    <x v="7"/>
    <x v="8"/>
    <n v="66"/>
    <n v="1"/>
    <s v="FPA71"/>
    <n v="245"/>
    <n v="0"/>
    <s v="ร้านที่4"/>
    <s v="ค***ิงอร  ห***ุนทด"/>
    <s v="ชัยภูมิ"/>
    <s v="-"/>
    <s v=""/>
    <s v="11/07/2025 01:47"/>
    <s v="-"/>
    <s v="J&amp;T COD"/>
    <s v="Tiktok"/>
    <s v="จ่ายทีหลัง / COD"/>
    <s v=""/>
    <s v="761525721740"/>
    <s v="11/07/2025 01:47"/>
  </r>
  <r>
    <x v="12"/>
    <x v="21"/>
    <n v="66"/>
    <n v="1"/>
    <s v="FPA71"/>
    <n v="245"/>
    <n v="0"/>
    <s v="ร้านที่4"/>
    <s v="ค***ิงอร  ห***ุนทด"/>
    <s v="ชัยภูมิ"/>
    <s v="-"/>
    <s v=""/>
    <s v="11/07/2025 01:47"/>
    <s v="-"/>
    <s v="J&amp;T COD"/>
    <s v="Tiktok"/>
    <s v="จ่ายทีหลัง / COD"/>
    <s v=""/>
    <s v="761525721740"/>
    <s v="11/07/2025 01:47"/>
  </r>
  <r>
    <x v="0"/>
    <x v="0"/>
    <n v="67"/>
    <n v="1"/>
    <s v="FPA71"/>
    <n v="245"/>
    <n v="0"/>
    <s v="ร้านที่4"/>
    <s v="ค***ิงอร  ห***ุนทด"/>
    <s v="ชัยภูมิ"/>
    <s v="-"/>
    <s v=""/>
    <s v="11/07/2025 01:47"/>
    <s v="-"/>
    <s v="J&amp;T COD"/>
    <s v="Tiktok"/>
    <s v="จ่ายทีหลัง / COD"/>
    <s v=""/>
    <s v="761525721740"/>
    <s v="11/07/2025 01:47"/>
  </r>
  <r>
    <x v="2"/>
    <x v="2"/>
    <n v="50"/>
    <n v="1"/>
    <s v="FPA70"/>
    <n v="100"/>
    <n v="0"/>
    <s v="ร้านที่4"/>
    <s v="ส***ย์พร"/>
    <s v="กรุงเทพมหานคร"/>
    <s v="-"/>
    <s v=""/>
    <s v="11/07/2025 01:46"/>
    <s v="-"/>
    <s v="J&amp;T Express"/>
    <s v="Tiktok"/>
    <s v="tiktok"/>
    <s v=""/>
    <s v="761510703796"/>
    <s v="11/07/2025 01:46"/>
  </r>
  <r>
    <x v="3"/>
    <x v="3"/>
    <n v="50"/>
    <n v="1"/>
    <s v="FPA70"/>
    <n v="100"/>
    <n v="0"/>
    <s v="ร้านที่4"/>
    <s v="ส***ย์พร"/>
    <s v="กรุงเทพมหานคร"/>
    <s v="-"/>
    <s v=""/>
    <s v="11/07/2025 01:46"/>
    <s v="-"/>
    <s v="J&amp;T Express"/>
    <s v="Tiktok"/>
    <s v="tiktok"/>
    <s v=""/>
    <s v="761510703796"/>
    <s v="11/07/2025 01:46"/>
  </r>
  <r>
    <x v="4"/>
    <x v="4"/>
    <n v="50"/>
    <n v="1"/>
    <s v="FPA70"/>
    <n v="100"/>
    <n v="0"/>
    <s v="ร้านที่4"/>
    <s v="ส***ย์พร"/>
    <s v="กรุงเทพมหานคร"/>
    <s v="-"/>
    <s v=""/>
    <s v="11/07/2025 01:46"/>
    <s v="-"/>
    <s v="J&amp;T Express"/>
    <s v="Tiktok"/>
    <s v="tiktok"/>
    <s v=""/>
    <s v="761510703796"/>
    <s v="11/07/2025 01:46"/>
  </r>
  <r>
    <x v="2"/>
    <x v="2"/>
    <n v="50"/>
    <n v="1"/>
    <s v="FPA69"/>
    <n v="100"/>
    <n v="0"/>
    <s v="ร้านที่4"/>
    <s v="น***รัตน์  ภ***ปรัญา"/>
    <s v="สมุทรสาคร"/>
    <s v="-"/>
    <s v=""/>
    <s v="11/07/2025 01:26"/>
    <s v="-"/>
    <s v="J&amp;T COD"/>
    <s v="Tiktok"/>
    <s v="จ่ายทีหลัง / COD"/>
    <s v=""/>
    <s v="761571208775"/>
    <s v="11/07/2025 01:26"/>
  </r>
  <r>
    <x v="3"/>
    <x v="3"/>
    <n v="50"/>
    <n v="1"/>
    <s v="FPA69"/>
    <n v="100"/>
    <n v="0"/>
    <s v="ร้านที่4"/>
    <s v="น***รัตน์  ภ***ปรัญา"/>
    <s v="สมุทรสาคร"/>
    <s v="-"/>
    <s v=""/>
    <s v="11/07/2025 01:26"/>
    <s v="-"/>
    <s v="J&amp;T COD"/>
    <s v="Tiktok"/>
    <s v="จ่ายทีหลัง / COD"/>
    <s v=""/>
    <s v="761571208775"/>
    <s v="11/07/2025 01:26"/>
  </r>
  <r>
    <x v="4"/>
    <x v="4"/>
    <n v="50"/>
    <n v="1"/>
    <s v="FPA69"/>
    <n v="100"/>
    <n v="0"/>
    <s v="ร้านที่4"/>
    <s v="น***รัตน์  ภ***ปรัญา"/>
    <s v="สมุทรสาคร"/>
    <s v="-"/>
    <s v=""/>
    <s v="11/07/2025 01:26"/>
    <s v="-"/>
    <s v="J&amp;T COD"/>
    <s v="Tiktok"/>
    <s v="จ่ายทีหลัง / COD"/>
    <s v=""/>
    <s v="761571208775"/>
    <s v="11/07/2025 01:26"/>
  </r>
  <r>
    <x v="0"/>
    <x v="0"/>
    <n v="66.333333333333329"/>
    <n v="3"/>
    <s v="FPA68"/>
    <n v="278"/>
    <n v="38"/>
    <s v="ร้านที่1"/>
    <s v="ว******ท"/>
    <s v="******คัน, อำเภอด่านช้าง ตำบลวังคัน อำเภอด่านช้าง จังหวัดสุพรรณบุรี 72180"/>
    <s v="72180"/>
    <s v="97"/>
    <s v="11/07/2025 01:26"/>
    <s v="-"/>
    <s v="SPX Express"/>
    <s v="Shopee"/>
    <s v="shopee"/>
    <s v=""/>
    <s v="TH251475695041M"/>
    <s v="11/07/2025 01:20"/>
  </r>
  <r>
    <x v="2"/>
    <x v="2"/>
    <n v="50"/>
    <n v="1"/>
    <s v="FPA67"/>
    <n v="100"/>
    <n v="0"/>
    <s v="ร้านที่4"/>
    <s v="ส***รณ์ษา ช***"/>
    <s v="พิษณุโลก"/>
    <s v="-"/>
    <s v=""/>
    <s v="11/07/2025 01:18"/>
    <s v="-"/>
    <s v="J&amp;T COD"/>
    <s v="Tiktok"/>
    <s v="จ่ายทีหลัง / COD"/>
    <s v=""/>
    <s v="761554900805"/>
    <s v="11/07/2025 01:18"/>
  </r>
  <r>
    <x v="3"/>
    <x v="3"/>
    <n v="50"/>
    <n v="1"/>
    <s v="FPA67"/>
    <n v="100"/>
    <n v="0"/>
    <s v="ร้านที่4"/>
    <s v="ส***รณ์ษา ช***"/>
    <s v="พิษณุโลก"/>
    <s v="-"/>
    <s v=""/>
    <s v="11/07/2025 01:18"/>
    <s v="-"/>
    <s v="J&amp;T COD"/>
    <s v="Tiktok"/>
    <s v="จ่ายทีหลัง / COD"/>
    <s v=""/>
    <s v="761554900805"/>
    <s v="11/07/2025 01:18"/>
  </r>
  <r>
    <x v="4"/>
    <x v="4"/>
    <n v="50"/>
    <n v="1"/>
    <s v="FPA67"/>
    <n v="100"/>
    <n v="0"/>
    <s v="ร้านที่4"/>
    <s v="ส***รณ์ษา ช***"/>
    <s v="พิษณุโลก"/>
    <s v="-"/>
    <s v=""/>
    <s v="11/07/2025 01:18"/>
    <s v="-"/>
    <s v="J&amp;T COD"/>
    <s v="Tiktok"/>
    <s v="จ่ายทีหลัง / COD"/>
    <s v=""/>
    <s v="761554900805"/>
    <s v="11/07/2025 01:18"/>
  </r>
  <r>
    <x v="6"/>
    <x v="7"/>
    <n v="50"/>
    <n v="6"/>
    <s v="FPA66"/>
    <n v="200"/>
    <n v="0"/>
    <s v="ร้านที่2"/>
    <s v="ป***ดี"/>
    <s v="กรุงเทพฯ"/>
    <s v="-"/>
    <s v=""/>
    <s v="11/07/2025 01:12"/>
    <s v="-"/>
    <s v="J&amp;T Express"/>
    <s v="Tiktok"/>
    <s v="tiktok"/>
    <s v=""/>
    <s v="761576027763"/>
    <s v="11/07/2025 01:11"/>
  </r>
  <r>
    <x v="4"/>
    <x v="4"/>
    <n v="60"/>
    <n v="3"/>
    <s v="FPA65"/>
    <n v="180"/>
    <n v="0"/>
    <s v="ร้านที่4"/>
    <s v="จ***ภา เ***ขัน"/>
    <s v="เทศบาลนครพิษณุโลก"/>
    <s v="-"/>
    <s v=""/>
    <s v="11/07/2025 01:03"/>
    <s v="-"/>
    <s v="J&amp;T COD"/>
    <s v="Tiktok"/>
    <s v="จ่ายทีหลัง / COD"/>
    <s v=""/>
    <s v="761528624710"/>
    <s v="11/07/2025 01:03"/>
  </r>
  <r>
    <x v="5"/>
    <x v="6"/>
    <n v="66.666666666666671"/>
    <n v="9"/>
    <s v="FPA64"/>
    <n v="300"/>
    <n v="0"/>
    <s v="ร้านที่4"/>
    <s v="อ***ร  ห***ุนทด"/>
    <s v="ชัยภูมิ"/>
    <s v="-"/>
    <s v=""/>
    <s v="11/07/2025 00:46"/>
    <s v="-"/>
    <s v="J&amp;T COD"/>
    <s v="Tiktok"/>
    <s v="จ่ายทีหลัง / COD"/>
    <s v=""/>
    <s v="761514826730"/>
    <s v="11/07/2025 00:46"/>
  </r>
  <r>
    <x v="2"/>
    <x v="2"/>
    <n v="50"/>
    <n v="1"/>
    <s v="FPA62"/>
    <n v="100"/>
    <n v="0"/>
    <s v="ร้านที่4"/>
    <s v="น***ึ้ง ม***คง"/>
    <s v="Bangkok"/>
    <s v="-"/>
    <s v=""/>
    <s v="11/07/2025 00:32"/>
    <s v="-"/>
    <s v="J&amp;T Express"/>
    <s v="Tiktok"/>
    <s v="tiktok"/>
    <s v=""/>
    <s v="761555806760"/>
    <s v="11/07/2025 00:32"/>
  </r>
  <r>
    <x v="3"/>
    <x v="3"/>
    <n v="50"/>
    <n v="1"/>
    <s v="FPA62"/>
    <n v="100"/>
    <n v="0"/>
    <s v="ร้านที่4"/>
    <s v="น***ึ้ง ม***คง"/>
    <s v="Bangkok"/>
    <s v="-"/>
    <s v=""/>
    <s v="11/07/2025 00:32"/>
    <s v="-"/>
    <s v="J&amp;T Express"/>
    <s v="Tiktok"/>
    <s v="tiktok"/>
    <s v=""/>
    <s v="761555806760"/>
    <s v="11/07/2025 00:32"/>
  </r>
  <r>
    <x v="4"/>
    <x v="4"/>
    <n v="50"/>
    <n v="1"/>
    <s v="FPA62"/>
    <n v="100"/>
    <n v="0"/>
    <s v="ร้านที่4"/>
    <s v="น***ึ้ง ม***คง"/>
    <s v="Bangkok"/>
    <s v="-"/>
    <s v=""/>
    <s v="11/07/2025 00:32"/>
    <s v="-"/>
    <s v="J&amp;T Express"/>
    <s v="Tiktok"/>
    <s v="tiktok"/>
    <s v=""/>
    <s v="761555806760"/>
    <s v="11/07/2025 00:32"/>
  </r>
  <r>
    <x v="5"/>
    <x v="6"/>
    <n v="66.666666666666671"/>
    <n v="6"/>
    <s v="FPA61"/>
    <n v="200"/>
    <n v="0"/>
    <s v="ร้านที่2"/>
    <s v="ศ***พร บ***ติดข้างร้านขายแกงทางโค้ง"/>
    <s v="พระนครศรีอยุธยา"/>
    <s v="-"/>
    <s v=""/>
    <s v="11/07/2025 00:27"/>
    <s v="-"/>
    <s v="J&amp;T Express"/>
    <s v="Tiktok"/>
    <s v="tiktok"/>
    <s v=""/>
    <s v="761529927760"/>
    <s v="11/07/2025 00:26"/>
  </r>
  <r>
    <x v="2"/>
    <x v="2"/>
    <n v="50"/>
    <n v="1"/>
    <s v="FPA60"/>
    <n v="109"/>
    <n v="9"/>
    <s v="ร้านที่4"/>
    <s v="K***n"/>
    <s v="อุดรธานี"/>
    <s v="-"/>
    <s v=""/>
    <s v="11/07/2025 00:15"/>
    <s v="-"/>
    <s v="J&amp;T Express"/>
    <s v="Tiktok"/>
    <s v="tiktok"/>
    <s v=""/>
    <s v="761530007766"/>
    <s v="11/07/2025 00:16"/>
  </r>
  <r>
    <x v="3"/>
    <x v="3"/>
    <n v="50"/>
    <n v="1"/>
    <s v="FPA60"/>
    <n v="109"/>
    <n v="9"/>
    <s v="ร้านที่4"/>
    <s v="K***n"/>
    <s v="อุดรธานี"/>
    <s v="-"/>
    <s v=""/>
    <s v="11/07/2025 00:15"/>
    <s v="-"/>
    <s v="J&amp;T Express"/>
    <s v="Tiktok"/>
    <s v="tiktok"/>
    <s v=""/>
    <s v="761530007766"/>
    <s v="11/07/2025 00:16"/>
  </r>
  <r>
    <x v="4"/>
    <x v="4"/>
    <n v="50"/>
    <n v="1"/>
    <s v="FPA60"/>
    <n v="109"/>
    <n v="9"/>
    <s v="ร้านที่4"/>
    <s v="K***n"/>
    <s v="อุดรธานี"/>
    <s v="-"/>
    <s v=""/>
    <s v="11/07/2025 00:15"/>
    <s v="-"/>
    <s v="J&amp;T Express"/>
    <s v="Tiktok"/>
    <s v="tiktok"/>
    <s v=""/>
    <s v="761530007766"/>
    <s v="11/07/2025 00:16"/>
  </r>
  <r>
    <x v="8"/>
    <x v="22"/>
    <n v="31.5"/>
    <n v="1"/>
    <s v="FPA59"/>
    <n v="31.5"/>
    <n v="0"/>
    <s v="ร้านที่9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1/07/2025 00:06"/>
    <s v="-"/>
    <s v="Kerry_dropoff"/>
    <s v="Lazada"/>
    <s v="lazada"/>
    <s v=""/>
    <s v="LEXDO0164602186"/>
    <s v="11/07/2025 00:06"/>
  </r>
  <r>
    <x v="8"/>
    <x v="9"/>
    <n v="35"/>
    <n v="8"/>
    <s v="FPA58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1/07/2025 00:31"/>
    <s v="-"/>
    <s v="SPX Express"/>
    <s v="Shopee"/>
    <s v="shopee"/>
    <s v=""/>
    <s v="TH258387320151N"/>
    <s v="11/07/2025 00:0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3">
  <r>
    <x v="0"/>
    <x v="0"/>
    <n v="50"/>
    <n v="1"/>
    <s v="FPA57"/>
    <n v="100"/>
    <n v="0"/>
    <s v="ร้านที่4"/>
    <s v="เ***มาศ แ***รม"/>
    <s v="กรุงเทพฯ"/>
    <s v="-"/>
    <s v=""/>
    <s v="10/07/2025 23:23"/>
    <s v="-"/>
    <s v="J&amp;T COD"/>
    <s v="Tiktok"/>
    <s v="จ่ายทีหลัง / COD"/>
    <s v=""/>
    <s v="761591814756"/>
    <s v="10/07/2025 23:24"/>
  </r>
  <r>
    <x v="1"/>
    <x v="1"/>
    <n v="50"/>
    <n v="1"/>
    <s v="FPA57"/>
    <n v="100"/>
    <n v="0"/>
    <s v="ร้านที่4"/>
    <s v="เ***มาศ แ***รม"/>
    <s v="กรุงเทพฯ"/>
    <s v="-"/>
    <s v=""/>
    <s v="10/07/2025 23:23"/>
    <s v="-"/>
    <s v="J&amp;T COD"/>
    <s v="Tiktok"/>
    <s v="จ่ายทีหลัง / COD"/>
    <s v=""/>
    <s v="761591814756"/>
    <s v="10/07/2025 23:24"/>
  </r>
  <r>
    <x v="2"/>
    <x v="2"/>
    <n v="50"/>
    <n v="1"/>
    <s v="FPA57"/>
    <n v="100"/>
    <n v="0"/>
    <s v="ร้านที่4"/>
    <s v="เ***มาศ แ***รม"/>
    <s v="กรุงเทพฯ"/>
    <s v="-"/>
    <s v=""/>
    <s v="10/07/2025 23:23"/>
    <s v="-"/>
    <s v="J&amp;T COD"/>
    <s v="Tiktok"/>
    <s v="จ่ายทีหลัง / COD"/>
    <s v=""/>
    <s v="761591814756"/>
    <s v="10/07/2025 23:24"/>
  </r>
  <r>
    <x v="0"/>
    <x v="0"/>
    <n v="50"/>
    <n v="1"/>
    <s v="FPA56"/>
    <n v="135"/>
    <n v="35"/>
    <s v="ร้านที่4"/>
    <s v="ป***ิพย์ น***ุข"/>
    <s v="ปทุมธานี"/>
    <s v="-"/>
    <s v=""/>
    <s v="10/07/2025 23:22"/>
    <s v="-"/>
    <s v="Flash Express Thailand COD"/>
    <s v="Tiktok"/>
    <s v="จ่ายทีหลัง / COD"/>
    <s v=""/>
    <s v="THT04061Z7HC25Z"/>
    <s v="10/07/2025 23:22"/>
  </r>
  <r>
    <x v="1"/>
    <x v="1"/>
    <n v="50"/>
    <n v="1"/>
    <s v="FPA56"/>
    <n v="135"/>
    <n v="35"/>
    <s v="ร้านที่4"/>
    <s v="ป***ิพย์ น***ุข"/>
    <s v="ปทุมธานี"/>
    <s v="-"/>
    <s v=""/>
    <s v="10/07/2025 23:22"/>
    <s v="-"/>
    <s v="Flash Express Thailand COD"/>
    <s v="Tiktok"/>
    <s v="จ่ายทีหลัง / COD"/>
    <s v=""/>
    <s v="THT04061Z7HC25Z"/>
    <s v="10/07/2025 23:22"/>
  </r>
  <r>
    <x v="2"/>
    <x v="2"/>
    <n v="50"/>
    <n v="1"/>
    <s v="FPA56"/>
    <n v="135"/>
    <n v="35"/>
    <s v="ร้านที่4"/>
    <s v="ป***ิพย์ น***ุข"/>
    <s v="ปทุมธานี"/>
    <s v="-"/>
    <s v=""/>
    <s v="10/07/2025 23:22"/>
    <s v="-"/>
    <s v="Flash Express Thailand COD"/>
    <s v="Tiktok"/>
    <s v="จ่ายทีหลัง / COD"/>
    <s v=""/>
    <s v="THT04061Z7HC25Z"/>
    <s v="10/07/2025 23:22"/>
  </r>
  <r>
    <x v="0"/>
    <x v="0"/>
    <n v="50"/>
    <n v="1"/>
    <s v="FPA55"/>
    <n v="100"/>
    <n v="0"/>
    <s v="ร้านที่4"/>
    <s v="เ***ส"/>
    <s v="กรุงเทพฯ"/>
    <s v="-"/>
    <s v=""/>
    <s v="10/07/2025 23:06"/>
    <s v="-"/>
    <s v="J&amp;T COD"/>
    <s v="Tiktok"/>
    <s v="จ่ายทีหลัง / COD"/>
    <s v=""/>
    <s v="761533413756"/>
    <s v="10/07/2025 23:06"/>
  </r>
  <r>
    <x v="1"/>
    <x v="1"/>
    <n v="50"/>
    <n v="1"/>
    <s v="FPA55"/>
    <n v="100"/>
    <n v="0"/>
    <s v="ร้านที่4"/>
    <s v="เ***ส"/>
    <s v="กรุงเทพฯ"/>
    <s v="-"/>
    <s v=""/>
    <s v="10/07/2025 23:06"/>
    <s v="-"/>
    <s v="J&amp;T COD"/>
    <s v="Tiktok"/>
    <s v="จ่ายทีหลัง / COD"/>
    <s v=""/>
    <s v="761533413756"/>
    <s v="10/07/2025 23:06"/>
  </r>
  <r>
    <x v="2"/>
    <x v="2"/>
    <n v="50"/>
    <n v="1"/>
    <s v="FPA55"/>
    <n v="100"/>
    <n v="0"/>
    <s v="ร้านที่4"/>
    <s v="เ***ส"/>
    <s v="กรุงเทพฯ"/>
    <s v="-"/>
    <s v=""/>
    <s v="10/07/2025 23:06"/>
    <s v="-"/>
    <s v="J&amp;T COD"/>
    <s v="Tiktok"/>
    <s v="จ่ายทีหลัง / COD"/>
    <s v=""/>
    <s v="761533413756"/>
    <s v="10/07/2025 23:06"/>
  </r>
  <r>
    <x v="3"/>
    <x v="3"/>
    <n v="33.333333333333336"/>
    <n v="3"/>
    <s v="FPA54"/>
    <n v="138"/>
    <n v="38"/>
    <s v="ร้านที่2"/>
    <s v="ส***ิชัย พ***ุนทด"/>
    <s v="ชลบุรี"/>
    <s v="-"/>
    <s v=""/>
    <s v="10/07/2025 23:04"/>
    <s v="-"/>
    <s v="J&amp;T COD"/>
    <s v="Tiktok"/>
    <s v="จ่ายทีหลัง / COD"/>
    <s v=""/>
    <s v="761538824723"/>
    <s v="10/07/2025 23:04"/>
  </r>
  <r>
    <x v="0"/>
    <x v="0"/>
    <n v="50"/>
    <n v="1"/>
    <s v="FPA53"/>
    <n v="135"/>
    <n v="35"/>
    <s v="ร้านที่4"/>
    <s v="เ***ัตน์ โ***นทร์สุข"/>
    <s v="สมุทรปราการ"/>
    <s v="-"/>
    <s v=""/>
    <s v="10/07/2025 22:36"/>
    <s v="-"/>
    <s v="Flash Express Thailand COD"/>
    <s v="Tiktok"/>
    <s v="จ่ายทีหลัง / COD"/>
    <s v=""/>
    <s v="THT02031Z7BZC1Z"/>
    <s v="10/07/2025 22:36"/>
  </r>
  <r>
    <x v="1"/>
    <x v="1"/>
    <n v="50"/>
    <n v="1"/>
    <s v="FPA53"/>
    <n v="135"/>
    <n v="35"/>
    <s v="ร้านที่4"/>
    <s v="เ***ัตน์ โ***นทร์สุข"/>
    <s v="สมุทรปราการ"/>
    <s v="-"/>
    <s v=""/>
    <s v="10/07/2025 22:36"/>
    <s v="-"/>
    <s v="Flash Express Thailand COD"/>
    <s v="Tiktok"/>
    <s v="จ่ายทีหลัง / COD"/>
    <s v=""/>
    <s v="THT02031Z7BZC1Z"/>
    <s v="10/07/2025 22:36"/>
  </r>
  <r>
    <x v="2"/>
    <x v="2"/>
    <n v="50"/>
    <n v="1"/>
    <s v="FPA53"/>
    <n v="135"/>
    <n v="35"/>
    <s v="ร้านที่4"/>
    <s v="เ***ัตน์ โ***นทร์สุข"/>
    <s v="สมุทรปราการ"/>
    <s v="-"/>
    <s v=""/>
    <s v="10/07/2025 22:36"/>
    <s v="-"/>
    <s v="Flash Express Thailand COD"/>
    <s v="Tiktok"/>
    <s v="จ่ายทีหลัง / COD"/>
    <s v=""/>
    <s v="THT02031Z7BZC1Z"/>
    <s v="10/07/2025 22:36"/>
  </r>
  <r>
    <x v="0"/>
    <x v="0"/>
    <n v="50"/>
    <n v="1"/>
    <s v="FPA52"/>
    <n v="100"/>
    <n v="0"/>
    <s v="ร้านที่4"/>
    <s v="ว** ป***ฉัตร ห*** 3"/>
    <s v="สกลนคร"/>
    <s v="-"/>
    <s v=""/>
    <s v="10/07/2025 22:34"/>
    <s v="-"/>
    <s v="J&amp;T Express"/>
    <s v="Tiktok"/>
    <s v="tiktok"/>
    <s v=""/>
    <s v="761524919750"/>
    <s v="10/07/2025 22:34"/>
  </r>
  <r>
    <x v="1"/>
    <x v="1"/>
    <n v="50"/>
    <n v="1"/>
    <s v="FPA52"/>
    <n v="100"/>
    <n v="0"/>
    <s v="ร้านที่4"/>
    <s v="ว** ป***ฉัตร ห*** 3"/>
    <s v="สกลนคร"/>
    <s v="-"/>
    <s v=""/>
    <s v="10/07/2025 22:34"/>
    <s v="-"/>
    <s v="J&amp;T Express"/>
    <s v="Tiktok"/>
    <s v="tiktok"/>
    <s v=""/>
    <s v="761524919750"/>
    <s v="10/07/2025 22:34"/>
  </r>
  <r>
    <x v="2"/>
    <x v="2"/>
    <n v="50"/>
    <n v="1"/>
    <s v="FPA52"/>
    <n v="100"/>
    <n v="0"/>
    <s v="ร้านที่4"/>
    <s v="ว** ป***ฉัตร ห*** 3"/>
    <s v="สกลนคร"/>
    <s v="-"/>
    <s v=""/>
    <s v="10/07/2025 22:34"/>
    <s v="-"/>
    <s v="J&amp;T Express"/>
    <s v="Tiktok"/>
    <s v="tiktok"/>
    <s v=""/>
    <s v="761524919750"/>
    <s v="10/07/2025 22:34"/>
  </r>
  <r>
    <x v="4"/>
    <x v="4"/>
    <n v="66.333333333333329"/>
    <n v="3"/>
    <s v="FPA51"/>
    <n v="240"/>
    <n v="0"/>
    <s v="ร้านที่1"/>
    <s v="A******n"/>
    <s v="******่ที่ 10, ถนน . เส้น 359, ตำบล .ท่าเกษม, อำเภอเมืองสระแก้ว ตำบลท่าเกษม อำเภอเมืองสระแก้ว จังหวัดสระแก้ว 27000"/>
    <s v="27000"/>
    <s v="99"/>
    <s v="10/07/2025 22:31"/>
    <s v="-"/>
    <s v="SPX Express"/>
    <s v="Shopee"/>
    <s v="shopee"/>
    <s v=""/>
    <s v="TH257769587031T"/>
    <s v="10/07/2025 22:31"/>
  </r>
  <r>
    <x v="0"/>
    <x v="0"/>
    <n v="50"/>
    <n v="1"/>
    <s v="FPA50"/>
    <n v="100"/>
    <n v="0"/>
    <s v="ร้านที่4"/>
    <s v="น***าวกัญญาภัค ก***นธุ์"/>
    <s v="นครพนม"/>
    <s v="-"/>
    <s v=""/>
    <s v="10/07/2025 22:26"/>
    <s v="-"/>
    <s v="J&amp;T COD"/>
    <s v="Tiktok"/>
    <s v="จ่ายทีหลัง / COD"/>
    <s v=""/>
    <s v="761598717762"/>
    <s v="10/07/2025 22:26"/>
  </r>
  <r>
    <x v="1"/>
    <x v="1"/>
    <n v="50"/>
    <n v="1"/>
    <s v="FPA50"/>
    <n v="100"/>
    <n v="0"/>
    <s v="ร้านที่4"/>
    <s v="น***าวกัญญาภัค ก***นธุ์"/>
    <s v="นครพนม"/>
    <s v="-"/>
    <s v=""/>
    <s v="10/07/2025 22:26"/>
    <s v="-"/>
    <s v="J&amp;T COD"/>
    <s v="Tiktok"/>
    <s v="จ่ายทีหลัง / COD"/>
    <s v=""/>
    <s v="761598717762"/>
    <s v="10/07/2025 22:26"/>
  </r>
  <r>
    <x v="2"/>
    <x v="2"/>
    <n v="50"/>
    <n v="1"/>
    <s v="FPA50"/>
    <n v="100"/>
    <n v="0"/>
    <s v="ร้านที่4"/>
    <s v="น***าวกัญญาภัค ก***นธุ์"/>
    <s v="นครพนม"/>
    <s v="-"/>
    <s v=""/>
    <s v="10/07/2025 22:26"/>
    <s v="-"/>
    <s v="J&amp;T COD"/>
    <s v="Tiktok"/>
    <s v="จ่ายทีหลัง / COD"/>
    <s v=""/>
    <s v="761598717762"/>
    <s v="10/07/2025 22:26"/>
  </r>
  <r>
    <x v="5"/>
    <x v="5"/>
    <n v="66.666666666666671"/>
    <n v="6"/>
    <s v="FPA49"/>
    <n v="200"/>
    <n v="0"/>
    <s v="ร้านที่4"/>
    <s v="h*** h*** m**"/>
    <s v="Samut Sakhon"/>
    <s v="-"/>
    <s v=""/>
    <s v="10/07/2025 22:10"/>
    <s v="-"/>
    <s v="J&amp;T COD"/>
    <s v="Tiktok"/>
    <s v="จ่ายทีหลัง / COD"/>
    <s v=""/>
    <s v="761515414796"/>
    <s v="10/07/2025 22:10"/>
  </r>
  <r>
    <x v="6"/>
    <x v="6"/>
    <n v="66.333333333333329"/>
    <n v="3"/>
    <s v="FPA48"/>
    <n v="240"/>
    <n v="0"/>
    <s v="ร้านที่1"/>
    <s v="ม******)"/>
    <s v="******i-Muang Muangburi Ram ตำบลอิสาณ อำเภอเมืองบุรีรัมย์ จังหวัดบุรีรัมย์ 31000"/>
    <s v="31000"/>
    <s v="51"/>
    <s v="10/07/2025 22:29"/>
    <s v="-"/>
    <s v="SPX Express"/>
    <s v="Shopee"/>
    <s v="shopee"/>
    <s v=""/>
    <s v="TH254914220580A"/>
    <s v="10/07/2025 21:59"/>
  </r>
  <r>
    <x v="3"/>
    <x v="3"/>
    <n v="50"/>
    <n v="6"/>
    <s v="FPA47"/>
    <n v="200"/>
    <n v="0"/>
    <s v="ร้านที่2"/>
    <s v="u***6841804278213"/>
    <s v="กรุงเทพฯ"/>
    <s v="-"/>
    <s v=""/>
    <s v="10/07/2025 21:56"/>
    <s v="-"/>
    <s v="J&amp;T COD"/>
    <s v="Tiktok"/>
    <s v="จ่ายทีหลัง / COD"/>
    <s v=""/>
    <s v="761574424752"/>
    <s v="10/07/2025 21:56"/>
  </r>
  <r>
    <x v="7"/>
    <x v="7"/>
    <n v="66.666666666666671"/>
    <n v="9"/>
    <s v="FPA46"/>
    <n v="300"/>
    <n v="0"/>
    <s v="ร้านที่2"/>
    <s v="ศ***รัตน์ ร***สว่าง"/>
    <s v="สมุทรปราการ"/>
    <s v="-"/>
    <s v=""/>
    <s v="10/07/2025 21:40"/>
    <s v="-"/>
    <s v="J&amp;T COD"/>
    <s v="Tiktok"/>
    <s v="จ่ายทีหลัง / COD"/>
    <s v=""/>
    <s v="761539927750"/>
    <s v="10/07/2025 21:40"/>
  </r>
  <r>
    <x v="8"/>
    <x v="8"/>
    <n v="15"/>
    <n v="1"/>
    <s v="FPA45"/>
    <n v="25"/>
    <n v="10"/>
    <s v="ร้านที่1"/>
    <s v="เ******า"/>
    <s v="******ทุ่งวัดดอน เขตสาทร กทม10120 แขวงทุ่งวัดดอน เขตสาทร จังหวัดกรุงเทพมหานคร 10120"/>
    <s v="10120"/>
    <s v="15"/>
    <s v="10/07/2025 21:53"/>
    <s v="-"/>
    <s v="SPX Express"/>
    <s v="Shopee"/>
    <s v="shopee"/>
    <s v=""/>
    <s v="TH256677061348V"/>
    <s v="10/07/2025 21:23"/>
  </r>
  <r>
    <x v="0"/>
    <x v="0"/>
    <n v="50"/>
    <n v="1"/>
    <s v="FPA44"/>
    <n v="135"/>
    <n v="35"/>
    <s v="ร้านที่4"/>
    <s v="n***a"/>
    <s v="สมุทรปราการ"/>
    <s v="-"/>
    <s v=""/>
    <s v="10/07/2025 21:22"/>
    <s v="-"/>
    <s v="Flash Express Thailand COD"/>
    <s v="Tiktok"/>
    <s v="จ่ายทีหลัง / COD"/>
    <s v=""/>
    <s v="THT02011Z7BUJ7Z"/>
    <s v="10/07/2025 21:22"/>
  </r>
  <r>
    <x v="1"/>
    <x v="1"/>
    <n v="50"/>
    <n v="1"/>
    <s v="FPA44"/>
    <n v="135"/>
    <n v="35"/>
    <s v="ร้านที่4"/>
    <s v="n***a"/>
    <s v="สมุทรปราการ"/>
    <s v="-"/>
    <s v=""/>
    <s v="10/07/2025 21:22"/>
    <s v="-"/>
    <s v="Flash Express Thailand COD"/>
    <s v="Tiktok"/>
    <s v="จ่ายทีหลัง / COD"/>
    <s v=""/>
    <s v="THT02011Z7BUJ7Z"/>
    <s v="10/07/2025 21:22"/>
  </r>
  <r>
    <x v="2"/>
    <x v="2"/>
    <n v="50"/>
    <n v="1"/>
    <s v="FPA44"/>
    <n v="135"/>
    <n v="35"/>
    <s v="ร้านที่4"/>
    <s v="n***a"/>
    <s v="สมุทรปราการ"/>
    <s v="-"/>
    <s v=""/>
    <s v="10/07/2025 21:22"/>
    <s v="-"/>
    <s v="Flash Express Thailand COD"/>
    <s v="Tiktok"/>
    <s v="จ่ายทีหลัง / COD"/>
    <s v=""/>
    <s v="THT02011Z7BUJ7Z"/>
    <s v="10/07/2025 21:22"/>
  </r>
  <r>
    <x v="9"/>
    <x v="9"/>
    <n v="75"/>
    <n v="1"/>
    <s v="FPA43"/>
    <n v="135"/>
    <n v="60"/>
    <s v="ร้านที่1"/>
    <s v="ก******น"/>
    <s v="******ระราม 2/43, แขวงบางมด, เขตจอมทอง แขวงบางมด เขตจอมทอง จังหวัดกรุงเทพมหานคร 10150"/>
    <s v="10150"/>
    <s v="46"/>
    <s v="10/07/2025 21:22"/>
    <s v="-"/>
    <s v="SPX Express"/>
    <s v="Shopee"/>
    <s v="shopee"/>
    <s v=""/>
    <s v="TH258011938761T"/>
    <s v="10/07/2025 21:22"/>
  </r>
  <r>
    <x v="10"/>
    <x v="10"/>
    <n v="83.333333333333329"/>
    <n v="3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0"/>
    <x v="0"/>
    <n v="50"/>
    <n v="1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1"/>
    <x v="1"/>
    <n v="50"/>
    <n v="1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2"/>
    <x v="2"/>
    <n v="50"/>
    <n v="1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1"/>
    <x v="1"/>
    <n v="33.333333333333336"/>
    <n v="3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2"/>
    <x v="2"/>
    <n v="60"/>
    <n v="3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3"/>
    <x v="3"/>
    <n v="50"/>
    <n v="6"/>
    <s v="FPA42"/>
    <n v="750"/>
    <n v="0"/>
    <s v="ร้านที่2"/>
    <s v="ก***รรณ เ***ุลชร"/>
    <s v="ฉะเชิงเทรา"/>
    <s v="-"/>
    <s v=""/>
    <s v="10/07/2025 21:22"/>
    <s v="-"/>
    <s v="J&amp;T Express"/>
    <s v="Tiktok"/>
    <s v="tiktok"/>
    <s v=""/>
    <s v="761528326720"/>
    <s v="10/07/2025 21:22"/>
  </r>
  <r>
    <x v="5"/>
    <x v="5"/>
    <n v="66.666666666666671"/>
    <n v="3"/>
    <s v="FPA40"/>
    <n v="100"/>
    <n v="0"/>
    <s v="ร้านที่4"/>
    <s v="ข***รงค์ เ***ภาค"/>
    <s v="นครสวรรค์"/>
    <s v="-"/>
    <s v=""/>
    <s v="10/07/2025 20:57"/>
    <s v="-"/>
    <s v="J&amp;T COD"/>
    <s v="Tiktok"/>
    <s v="จ่ายทีหลัง / COD"/>
    <s v=""/>
    <s v="761501319795"/>
    <s v="10/07/2025 20:57"/>
  </r>
  <r>
    <x v="5"/>
    <x v="5"/>
    <n v="66.666666666666671"/>
    <n v="3"/>
    <s v="FPA39"/>
    <n v="142.5"/>
    <n v="0"/>
    <s v="ร้านที่1"/>
    <s v="ธัญลักษณ์  จุฑาดิษยพงศ์"/>
    <s v="8 ม.7 ต.ก้านเหลือง อ.นางรอง จ.บุรีรัมย์ กำแพงรูปช้างม้า, ประตูรั้วสแตนเลส · ก้านเหลือง/ Kan Lueang_x000a__x000a_นางรอง/ Nang Rongบุรีรัมย์/ Buriram_x000a_31110"/>
    <s v="31110"/>
    <s v="660967145612"/>
    <s v="10/07/2025 20:52"/>
    <s v="-"/>
    <s v="Kerry_dropoff"/>
    <s v="Lazada"/>
    <s v="lazada"/>
    <s v=""/>
    <s v="TH28047FZW4U9H"/>
    <s v="10/07/2025 20:52"/>
  </r>
  <r>
    <x v="5"/>
    <x v="5"/>
    <n v="66.666666666666671"/>
    <n v="3"/>
    <s v="FPA38"/>
    <n v="200"/>
    <n v="0"/>
    <s v="ร้านที่4"/>
    <s v="ว***ิดา ส***นนท์"/>
    <s v="เทศบาลนครสกลนคร"/>
    <s v="-"/>
    <s v=""/>
    <s v="10/07/2025 20:46"/>
    <s v="-"/>
    <s v="J&amp;T Express"/>
    <s v="Tiktok"/>
    <s v="tiktok"/>
    <s v=""/>
    <s v="761582873704"/>
    <s v="10/07/2025 20:46"/>
  </r>
  <r>
    <x v="0"/>
    <x v="0"/>
    <n v="50"/>
    <n v="1"/>
    <s v="FPA38"/>
    <n v="200"/>
    <n v="0"/>
    <s v="ร้านที่4"/>
    <s v="ว***ิดา ส***นนท์"/>
    <s v="เทศบาลนครสกลนคร"/>
    <s v="-"/>
    <s v=""/>
    <s v="10/07/2025 20:46"/>
    <s v="-"/>
    <s v="J&amp;T Express"/>
    <s v="Tiktok"/>
    <s v="tiktok"/>
    <s v=""/>
    <s v="761582873704"/>
    <s v="10/07/2025 20:46"/>
  </r>
  <r>
    <x v="1"/>
    <x v="1"/>
    <n v="50"/>
    <n v="1"/>
    <s v="FPA38"/>
    <n v="200"/>
    <n v="0"/>
    <s v="ร้านที่4"/>
    <s v="ว***ิดา ส***นนท์"/>
    <s v="เทศบาลนครสกลนคร"/>
    <s v="-"/>
    <s v=""/>
    <s v="10/07/2025 20:46"/>
    <s v="-"/>
    <s v="J&amp;T Express"/>
    <s v="Tiktok"/>
    <s v="tiktok"/>
    <s v=""/>
    <s v="761582873704"/>
    <s v="10/07/2025 20:46"/>
  </r>
  <r>
    <x v="2"/>
    <x v="2"/>
    <n v="50"/>
    <n v="1"/>
    <s v="FPA38"/>
    <n v="200"/>
    <n v="0"/>
    <s v="ร้านที่4"/>
    <s v="ว***ิดา ส***นนท์"/>
    <s v="เทศบาลนครสกลนคร"/>
    <s v="-"/>
    <s v=""/>
    <s v="10/07/2025 20:46"/>
    <s v="-"/>
    <s v="J&amp;T Express"/>
    <s v="Tiktok"/>
    <s v="tiktok"/>
    <s v=""/>
    <s v="761582873704"/>
    <s v="10/07/2025 20:46"/>
  </r>
  <r>
    <x v="0"/>
    <x v="0"/>
    <n v="50"/>
    <n v="2"/>
    <s v="FPA37"/>
    <n v="200"/>
    <n v="0"/>
    <s v="ร้านที่4"/>
    <s v="จ***พรรณ  อ***ยืน"/>
    <s v="ฉะเชิงเทรา"/>
    <s v="-"/>
    <s v=""/>
    <s v="10/07/2025 20:44"/>
    <s v="-"/>
    <s v="J&amp;T COD"/>
    <s v="Tiktok"/>
    <s v="จ่ายทีหลัง / COD"/>
    <s v=""/>
    <s v="761552679650"/>
    <s v="10/07/2025 20:44"/>
  </r>
  <r>
    <x v="1"/>
    <x v="1"/>
    <n v="50"/>
    <n v="2"/>
    <s v="FPA37"/>
    <n v="200"/>
    <n v="0"/>
    <s v="ร้านที่4"/>
    <s v="จ***พรรณ  อ***ยืน"/>
    <s v="ฉะเชิงเทรา"/>
    <s v="-"/>
    <s v=""/>
    <s v="10/07/2025 20:44"/>
    <s v="-"/>
    <s v="J&amp;T COD"/>
    <s v="Tiktok"/>
    <s v="จ่ายทีหลัง / COD"/>
    <s v=""/>
    <s v="761552679650"/>
    <s v="10/07/2025 20:44"/>
  </r>
  <r>
    <x v="2"/>
    <x v="2"/>
    <n v="50"/>
    <n v="2"/>
    <s v="FPA37"/>
    <n v="200"/>
    <n v="0"/>
    <s v="ร้านที่4"/>
    <s v="จ***พรรณ  อ***ยืน"/>
    <s v="ฉะเชิงเทรา"/>
    <s v="-"/>
    <s v=""/>
    <s v="10/07/2025 20:44"/>
    <s v="-"/>
    <s v="J&amp;T COD"/>
    <s v="Tiktok"/>
    <s v="จ่ายทีหลัง / COD"/>
    <s v=""/>
    <s v="761552679650"/>
    <s v="10/07/2025 20:44"/>
  </r>
  <r>
    <x v="11"/>
    <x v="11"/>
    <n v="10"/>
    <n v="30"/>
    <s v="FPA36"/>
    <n v="414"/>
    <n v="54"/>
    <s v="ร้านที่1"/>
    <s v="ว******ข"/>
    <s v="******เพชรเกษม แขวงหลักสอง เขตบางแค 10160 แขวงหลักสอง เขตบางแค จังหวัดกรุงเทพมหานคร 10160"/>
    <s v="10160"/>
    <s v="32"/>
    <s v="10/07/2025 20:24"/>
    <s v="-"/>
    <s v="SPX Express"/>
    <s v="Shopee"/>
    <s v="shopee"/>
    <s v=""/>
    <s v="TH259472575188H"/>
    <s v="10/07/2025 20:24"/>
  </r>
  <r>
    <x v="6"/>
    <x v="12"/>
    <n v="52.5"/>
    <n v="1"/>
    <s v="FPA35"/>
    <n v="59.5"/>
    <n v="7"/>
    <s v="ร้านที่1"/>
    <s v="ศรีวรรณ สิงห์นุ้ย"/>
    <s v="999/8ม.พนาสนธิ์วิลล่า12ม.2ต.ท้ายบ้าน_x000a__x000a_เมืองสมุทรปราการ/ Mueang Samut Prakanสมุทรปราการ/ Samut Prakan_x000a_10280"/>
    <s v="10280"/>
    <s v="660865704261"/>
    <s v="10/07/2025 20:12"/>
    <s v="-"/>
    <s v="Kerry_dropoff"/>
    <s v="Lazada"/>
    <s v="lazada"/>
    <s v=""/>
    <s v="LEXPU0586650457"/>
    <s v="10/07/2025 20:12"/>
  </r>
  <r>
    <x v="3"/>
    <x v="3"/>
    <n v="50"/>
    <n v="6"/>
    <s v="FPA33"/>
    <n v="200"/>
    <n v="0"/>
    <s v="ร้านที่2"/>
    <s v="จ*** จ***ณรงค์"/>
    <s v="เพชรบูรณ์"/>
    <s v="-"/>
    <s v=""/>
    <s v="10/07/2025 20:01"/>
    <s v="-"/>
    <s v="J&amp;T COD"/>
    <s v="Tiktok"/>
    <s v="จ่ายทีหลัง / COD"/>
    <s v=""/>
    <s v="761573323781"/>
    <s v="10/07/2025 20:01"/>
  </r>
  <r>
    <x v="0"/>
    <x v="0"/>
    <n v="50"/>
    <n v="1"/>
    <s v="FPA32"/>
    <n v="100"/>
    <n v="0"/>
    <s v="ร้านที่4"/>
    <s v="น***์นภัส ธ***ิศวรวิชญ์"/>
    <s v="กาญจนบุรี"/>
    <s v="-"/>
    <s v=""/>
    <s v="10/07/2025 19:50"/>
    <s v="-"/>
    <s v="J&amp;T COD"/>
    <s v="Tiktok"/>
    <s v="จ่ายทีหลัง / COD"/>
    <s v=""/>
    <s v="761510915782"/>
    <s v="10/07/2025 19:50"/>
  </r>
  <r>
    <x v="1"/>
    <x v="1"/>
    <n v="50"/>
    <n v="1"/>
    <s v="FPA32"/>
    <n v="100"/>
    <n v="0"/>
    <s v="ร้านที่4"/>
    <s v="น***์นภัส ธ***ิศวรวิชญ์"/>
    <s v="กาญจนบุรี"/>
    <s v="-"/>
    <s v=""/>
    <s v="10/07/2025 19:50"/>
    <s v="-"/>
    <s v="J&amp;T COD"/>
    <s v="Tiktok"/>
    <s v="จ่ายทีหลัง / COD"/>
    <s v=""/>
    <s v="761510915782"/>
    <s v="10/07/2025 19:50"/>
  </r>
  <r>
    <x v="2"/>
    <x v="2"/>
    <n v="50"/>
    <n v="1"/>
    <s v="FPA32"/>
    <n v="100"/>
    <n v="0"/>
    <s v="ร้านที่4"/>
    <s v="น***์นภัส ธ***ิศวรวิชญ์"/>
    <s v="กาญจนบุรี"/>
    <s v="-"/>
    <s v=""/>
    <s v="10/07/2025 19:50"/>
    <s v="-"/>
    <s v="J&amp;T COD"/>
    <s v="Tiktok"/>
    <s v="จ่ายทีหลัง / COD"/>
    <s v=""/>
    <s v="761510915782"/>
    <s v="10/07/2025 19:50"/>
  </r>
  <r>
    <x v="0"/>
    <x v="0"/>
    <n v="50"/>
    <n v="1"/>
    <s v="FPA31"/>
    <n v="129"/>
    <n v="29"/>
    <s v="ร้านที่4"/>
    <s v="ป***ุมวัน"/>
    <s v="นครปฐม"/>
    <s v="-"/>
    <s v=""/>
    <s v="10/07/2025 19:45"/>
    <s v="-"/>
    <s v="J&amp;T Express"/>
    <s v="Tiktok"/>
    <s v="tiktok"/>
    <s v=""/>
    <s v="761558708735"/>
    <s v="10/07/2025 19:45"/>
  </r>
  <r>
    <x v="1"/>
    <x v="1"/>
    <n v="50"/>
    <n v="1"/>
    <s v="FPA31"/>
    <n v="129"/>
    <n v="29"/>
    <s v="ร้านที่4"/>
    <s v="ป***ุมวัน"/>
    <s v="นครปฐม"/>
    <s v="-"/>
    <s v=""/>
    <s v="10/07/2025 19:45"/>
    <s v="-"/>
    <s v="J&amp;T Express"/>
    <s v="Tiktok"/>
    <s v="tiktok"/>
    <s v=""/>
    <s v="761558708735"/>
    <s v="10/07/2025 19:45"/>
  </r>
  <r>
    <x v="2"/>
    <x v="2"/>
    <n v="50"/>
    <n v="1"/>
    <s v="FPA31"/>
    <n v="129"/>
    <n v="29"/>
    <s v="ร้านที่4"/>
    <s v="ป***ุมวัน"/>
    <s v="นครปฐม"/>
    <s v="-"/>
    <s v=""/>
    <s v="10/07/2025 19:45"/>
    <s v="-"/>
    <s v="J&amp;T Express"/>
    <s v="Tiktok"/>
    <s v="tiktok"/>
    <s v=""/>
    <s v="761558708735"/>
    <s v="10/07/2025 19:45"/>
  </r>
  <r>
    <x v="2"/>
    <x v="2"/>
    <n v="60"/>
    <n v="3"/>
    <s v="FPA30"/>
    <n v="100"/>
    <n v="0"/>
    <s v="ร้านที่2"/>
    <s v="ป***นท์ เ***ระยูร"/>
    <s v="กรุงเทพฯ"/>
    <s v="-"/>
    <s v=""/>
    <s v="10/07/2025 19:40"/>
    <s v="-"/>
    <s v="J&amp;T Express"/>
    <s v="Tiktok"/>
    <s v="tiktok"/>
    <s v=""/>
    <s v="761565828715"/>
    <s v="10/07/2025 19:40"/>
  </r>
  <r>
    <x v="0"/>
    <x v="0"/>
    <n v="50"/>
    <n v="1"/>
    <s v="FPA29"/>
    <n v="100"/>
    <n v="0"/>
    <s v="ร้านที่4"/>
    <s v="น*** ส***ล"/>
    <s v="จันทบุรี"/>
    <s v="-"/>
    <s v=""/>
    <s v="10/07/2025 19:28"/>
    <s v="-"/>
    <s v="J&amp;T COD"/>
    <s v="Tiktok"/>
    <s v="จ่ายทีหลัง / COD"/>
    <s v=""/>
    <s v="761589414740"/>
    <s v="10/07/2025 19:28"/>
  </r>
  <r>
    <x v="1"/>
    <x v="1"/>
    <n v="50"/>
    <n v="1"/>
    <s v="FPA29"/>
    <n v="100"/>
    <n v="0"/>
    <s v="ร้านที่4"/>
    <s v="น*** ส***ล"/>
    <s v="จันทบุรี"/>
    <s v="-"/>
    <s v=""/>
    <s v="10/07/2025 19:28"/>
    <s v="-"/>
    <s v="J&amp;T COD"/>
    <s v="Tiktok"/>
    <s v="จ่ายทีหลัง / COD"/>
    <s v=""/>
    <s v="761589414740"/>
    <s v="10/07/2025 19:28"/>
  </r>
  <r>
    <x v="2"/>
    <x v="2"/>
    <n v="50"/>
    <n v="1"/>
    <s v="FPA29"/>
    <n v="100"/>
    <n v="0"/>
    <s v="ร้านที่4"/>
    <s v="น*** ส***ล"/>
    <s v="จันทบุรี"/>
    <s v="-"/>
    <s v=""/>
    <s v="10/07/2025 19:28"/>
    <s v="-"/>
    <s v="J&amp;T COD"/>
    <s v="Tiktok"/>
    <s v="จ่ายทีหลัง / COD"/>
    <s v=""/>
    <s v="761589414740"/>
    <s v="10/07/2025 19:28"/>
  </r>
  <r>
    <x v="0"/>
    <x v="0"/>
    <n v="50"/>
    <n v="3"/>
    <s v="FPA25"/>
    <n v="300"/>
    <n v="0"/>
    <s v="ร้านที่4"/>
    <s v="c***ee s***hap"/>
    <s v="สมุทรสาคร"/>
    <s v="-"/>
    <s v=""/>
    <s v="10/07/2025 19:10"/>
    <s v="-"/>
    <s v="J&amp;T COD"/>
    <s v="Tiktok"/>
    <s v="จ่ายทีหลัง / COD"/>
    <s v=""/>
    <s v="761543171664"/>
    <s v="10/07/2025 19:10"/>
  </r>
  <r>
    <x v="1"/>
    <x v="1"/>
    <n v="50"/>
    <n v="3"/>
    <s v="FPA25"/>
    <n v="300"/>
    <n v="0"/>
    <s v="ร้านที่4"/>
    <s v="c***ee s***hap"/>
    <s v="สมุทรสาคร"/>
    <s v="-"/>
    <s v=""/>
    <s v="10/07/2025 19:10"/>
    <s v="-"/>
    <s v="J&amp;T COD"/>
    <s v="Tiktok"/>
    <s v="จ่ายทีหลัง / COD"/>
    <s v=""/>
    <s v="761543171664"/>
    <s v="10/07/2025 19:10"/>
  </r>
  <r>
    <x v="2"/>
    <x v="2"/>
    <n v="50"/>
    <n v="3"/>
    <s v="FPA25"/>
    <n v="300"/>
    <n v="0"/>
    <s v="ร้านที่4"/>
    <s v="c***ee s***hap"/>
    <s v="สมุทรสาคร"/>
    <s v="-"/>
    <s v=""/>
    <s v="10/07/2025 19:10"/>
    <s v="-"/>
    <s v="J&amp;T COD"/>
    <s v="Tiktok"/>
    <s v="จ่ายทีหลัง / COD"/>
    <s v=""/>
    <s v="761543171664"/>
    <s v="10/07/2025 19:10"/>
  </r>
  <r>
    <x v="12"/>
    <x v="13"/>
    <n v="30"/>
    <n v="12"/>
    <s v="FPA24"/>
    <n v="332.05"/>
    <n v="41"/>
    <s v="ร้านที่1"/>
    <s v="ทิพยดา สีสด"/>
    <s v="fin international ( thailand ) co. , tld, เลขที่ 7/493, หมู่ที่ 6, ตำบล มาบยางพร, อำเภอปลวกแดง อ.ปลวกแดง · มาบยางพร/ Map Yang Phon_x000a__x000a_ปลวกแดง/ Pluak Daengระยอง/ Rayong_x000a_21140"/>
    <s v="21140"/>
    <s v="660931585605"/>
    <s v="10/07/2025 18:53"/>
    <s v="-"/>
    <s v="Kerry_dropoff"/>
    <s v="Lazada"/>
    <s v="lazada"/>
    <s v=""/>
    <s v="LEXPU0586603534"/>
    <s v="10/07/2025 18:52"/>
  </r>
  <r>
    <x v="0"/>
    <x v="0"/>
    <n v="50"/>
    <n v="1"/>
    <s v="FPA22"/>
    <n v="100"/>
    <n v="0"/>
    <s v="ร้านที่4"/>
    <s v="น***ล   ข***ครือ"/>
    <s v="นครราชสีมา"/>
    <s v="-"/>
    <s v=""/>
    <s v="10/07/2025 18:32"/>
    <s v="-"/>
    <s v="J&amp;T COD"/>
    <s v="Tiktok"/>
    <s v="จ่ายทีหลัง / COD"/>
    <s v=""/>
    <s v="761527714765"/>
    <s v="10/07/2025 18:32"/>
  </r>
  <r>
    <x v="1"/>
    <x v="1"/>
    <n v="50"/>
    <n v="1"/>
    <s v="FPA22"/>
    <n v="100"/>
    <n v="0"/>
    <s v="ร้านที่4"/>
    <s v="น***ล   ข***ครือ"/>
    <s v="นครราชสีมา"/>
    <s v="-"/>
    <s v=""/>
    <s v="10/07/2025 18:32"/>
    <s v="-"/>
    <s v="J&amp;T COD"/>
    <s v="Tiktok"/>
    <s v="จ่ายทีหลัง / COD"/>
    <s v=""/>
    <s v="761527714765"/>
    <s v="10/07/2025 18:32"/>
  </r>
  <r>
    <x v="2"/>
    <x v="2"/>
    <n v="50"/>
    <n v="1"/>
    <s v="FPA22"/>
    <n v="100"/>
    <n v="0"/>
    <s v="ร้านที่4"/>
    <s v="น***ล   ข***ครือ"/>
    <s v="นครราชสีมา"/>
    <s v="-"/>
    <s v=""/>
    <s v="10/07/2025 18:32"/>
    <s v="-"/>
    <s v="J&amp;T COD"/>
    <s v="Tiktok"/>
    <s v="จ่ายทีหลัง / COD"/>
    <s v=""/>
    <s v="761527714765"/>
    <s v="10/07/2025 18:32"/>
  </r>
  <r>
    <x v="12"/>
    <x v="13"/>
    <n v="35"/>
    <n v="8"/>
    <s v="FPA20"/>
    <n v="328"/>
    <n v="0"/>
    <s v="ร้านที่1"/>
    <s v="อ******ี"/>
    <s v="******์ จ.ศรีสะเกษ 3310 ตำบลทุ่งใหญ่ อำเภอกันทรลักษ์ จังหวัดศรีสะเกษ 33110"/>
    <s v="33110"/>
    <s v="54"/>
    <s v="10/07/2025 18:42"/>
    <s v="-"/>
    <s v="SPX Express"/>
    <s v="Shopee"/>
    <s v="shopee"/>
    <s v=""/>
    <s v="TH251804162216U"/>
    <s v="10/07/2025 18:11"/>
  </r>
  <r>
    <x v="3"/>
    <x v="3"/>
    <n v="33.333333333333336"/>
    <n v="3"/>
    <s v="FPA19"/>
    <n v="100"/>
    <n v="0"/>
    <s v="ร้านที่4"/>
    <s v="ท***ีย์"/>
    <s v="เชียงราย"/>
    <s v="-"/>
    <s v=""/>
    <s v="10/07/2025 17:46"/>
    <s v="-"/>
    <s v="J&amp;T COD"/>
    <s v="Tiktok"/>
    <s v="จ่ายทีหลัง / COD"/>
    <s v="ฝอยทอง2_x000a_มะพร้าวเผา"/>
    <s v="761535924752"/>
    <s v="10/07/2025 17:46"/>
  </r>
  <r>
    <x v="0"/>
    <x v="0"/>
    <n v="50"/>
    <n v="2"/>
    <s v="FPA17"/>
    <n v="190"/>
    <n v="0"/>
    <s v="ร้านที่4"/>
    <s v="ก***รรณ ไ***งค์"/>
    <s v="ปทุมธานี"/>
    <s v="-"/>
    <s v=""/>
    <s v="10/07/2025 17:18"/>
    <s v="-"/>
    <s v="Flash Express Thailand COD"/>
    <s v="Tiktok"/>
    <s v="จ่ายทีหลัง / COD"/>
    <s v=""/>
    <s v="THT04071Z6VEN0Z"/>
    <s v="10/07/2025 17:19"/>
  </r>
  <r>
    <x v="1"/>
    <x v="1"/>
    <n v="50"/>
    <n v="2"/>
    <s v="FPA17"/>
    <n v="190"/>
    <n v="0"/>
    <s v="ร้านที่4"/>
    <s v="ก***รรณ ไ***งค์"/>
    <s v="ปทุมธานี"/>
    <s v="-"/>
    <s v=""/>
    <s v="10/07/2025 17:18"/>
    <s v="-"/>
    <s v="Flash Express Thailand COD"/>
    <s v="Tiktok"/>
    <s v="จ่ายทีหลัง / COD"/>
    <s v=""/>
    <s v="THT04071Z6VEN0Z"/>
    <s v="10/07/2025 17:19"/>
  </r>
  <r>
    <x v="2"/>
    <x v="2"/>
    <n v="50"/>
    <n v="2"/>
    <s v="FPA17"/>
    <n v="190"/>
    <n v="0"/>
    <s v="ร้านที่4"/>
    <s v="ก***รรณ ไ***งค์"/>
    <s v="ปทุมธานี"/>
    <s v="-"/>
    <s v=""/>
    <s v="10/07/2025 17:18"/>
    <s v="-"/>
    <s v="Flash Express Thailand COD"/>
    <s v="Tiktok"/>
    <s v="จ่ายทีหลัง / COD"/>
    <s v=""/>
    <s v="THT04071Z6VEN0Z"/>
    <s v="10/07/2025 17:19"/>
  </r>
  <r>
    <x v="0"/>
    <x v="0"/>
    <n v="50"/>
    <n v="2"/>
    <s v="FPA16"/>
    <n v="190"/>
    <n v="0"/>
    <s v="ร้านที่4"/>
    <s v="M**"/>
    <s v="สงขลา"/>
    <s v="-"/>
    <s v=""/>
    <s v="10/07/2025 17:17"/>
    <s v="-"/>
    <s v="J&amp;T Express"/>
    <s v="Tiktok"/>
    <s v="tiktok"/>
    <s v=""/>
    <s v="761578268684"/>
    <s v="10/07/2025 17:17"/>
  </r>
  <r>
    <x v="1"/>
    <x v="1"/>
    <n v="50"/>
    <n v="2"/>
    <s v="FPA16"/>
    <n v="190"/>
    <n v="0"/>
    <s v="ร้านที่4"/>
    <s v="M**"/>
    <s v="สงขลา"/>
    <s v="-"/>
    <s v=""/>
    <s v="10/07/2025 17:17"/>
    <s v="-"/>
    <s v="J&amp;T Express"/>
    <s v="Tiktok"/>
    <s v="tiktok"/>
    <s v=""/>
    <s v="761578268684"/>
    <s v="10/07/2025 17:17"/>
  </r>
  <r>
    <x v="2"/>
    <x v="2"/>
    <n v="50"/>
    <n v="2"/>
    <s v="FPA16"/>
    <n v="190"/>
    <n v="0"/>
    <s v="ร้านที่4"/>
    <s v="M**"/>
    <s v="สงขลา"/>
    <s v="-"/>
    <s v=""/>
    <s v="10/07/2025 17:17"/>
    <s v="-"/>
    <s v="J&amp;T Express"/>
    <s v="Tiktok"/>
    <s v="tiktok"/>
    <s v=""/>
    <s v="761578268684"/>
    <s v="10/07/2025 17:17"/>
  </r>
  <r>
    <x v="6"/>
    <x v="6"/>
    <n v="66.333333333333329"/>
    <n v="3"/>
    <s v="FPA15"/>
    <n v="113.25"/>
    <n v="0"/>
    <s v="ร้านที่8"/>
    <s v="ภัทราพร  ชาลีเครือ"/>
    <s v="โรงเรียนน้ำสุดวิไลประชาสรรค์ 1 หมู่ 1 ต.น้ำสุด อ.พัฒนานิคม จ.ลพบุรี · น้ำสุด/ Nam Sut_x000a__x000a_พัฒนานิคม/ Phatthana Nikhomลพบุรี/ Lopburi_x000a_15140"/>
    <s v="15140"/>
    <s v="660624467287"/>
    <s v="10/07/2025 17:17"/>
    <s v="-"/>
    <s v="Kerry_dropoff"/>
    <s v="Lazada"/>
    <s v="lazada"/>
    <s v=""/>
    <s v="LEXPU0586651269"/>
    <s v="10/07/2025 17:17"/>
  </r>
  <r>
    <x v="13"/>
    <x v="14"/>
    <n v="65"/>
    <n v="1"/>
    <s v="FPA13"/>
    <n v="215"/>
    <n v="0"/>
    <s v="ร้านที่10"/>
    <s v="่เกษร พิมพาคำ "/>
    <s v="บ้านเลขที่ 170 หมู่ 2 _x000a_ต.โพนเมือง อ.อาจสามารถ_x000a_จ.ร้อยเอ็ด _x000a_ 45160"/>
    <s v="45160"/>
    <s v="0925385306"/>
    <s v="10/07/2025 17:06"/>
    <s v="sompear3955@gmail.com"/>
    <s v="EMS COD"/>
    <s v="facebook"/>
    <s v="กสิกร"/>
    <s v=""/>
    <s v="JA258071451TH"/>
    <s v="10/07/2025 17:05"/>
  </r>
  <r>
    <x v="14"/>
    <x v="15"/>
    <n v="65"/>
    <n v="1"/>
    <s v="FPA13"/>
    <n v="215"/>
    <n v="0"/>
    <s v="ร้านที่10"/>
    <s v="่เกษร พิมพาคำ "/>
    <s v="บ้านเลขที่ 170 หมู่ 2 _x000a_ต.โพนเมือง อ.อาจสามารถ_x000a_จ.ร้อยเอ็ด _x000a_ 45160"/>
    <s v="45160"/>
    <s v="0925385306"/>
    <s v="10/07/2025 17:06"/>
    <s v="sompear3955@gmail.com"/>
    <s v="EMS COD"/>
    <s v="facebook"/>
    <s v="กสิกร"/>
    <s v=""/>
    <s v="JA258071451TH"/>
    <s v="10/07/2025 17:05"/>
  </r>
  <r>
    <x v="6"/>
    <x v="6"/>
    <n v="100"/>
    <n v="1"/>
    <s v="FPA13"/>
    <n v="215"/>
    <n v="0"/>
    <s v="ร้านที่10"/>
    <s v="่เกษร พิมพาคำ "/>
    <s v="บ้านเลขที่ 170 หมู่ 2 _x000a_ต.โพนเมือง อ.อาจสามารถ_x000a_จ.ร้อยเอ็ด _x000a_ 45160"/>
    <s v="45160"/>
    <s v="0925385306"/>
    <s v="10/07/2025 17:06"/>
    <s v="sompear3955@gmail.com"/>
    <s v="EMS COD"/>
    <s v="facebook"/>
    <s v="กสิกร"/>
    <s v=""/>
    <s v="JA258071451TH"/>
    <s v="10/07/2025 17:05"/>
  </r>
  <r>
    <x v="7"/>
    <x v="7"/>
    <n v="66.666666666666671"/>
    <n v="3"/>
    <s v="FPA12"/>
    <n v="200"/>
    <n v="0"/>
    <s v="ร้านที่4"/>
    <s v="ศ***รณ์ น***นาม"/>
    <s v="กรุงเทพฯ"/>
    <s v="-"/>
    <s v=""/>
    <s v="10/07/2025 17:01"/>
    <s v="-"/>
    <s v="J&amp;T COD"/>
    <s v="Tiktok"/>
    <s v="จ่ายทีหลัง / COD"/>
    <s v=""/>
    <s v="761579828715"/>
    <s v="10/07/2025 17:01"/>
  </r>
  <r>
    <x v="2"/>
    <x v="2"/>
    <n v="60"/>
    <n v="3"/>
    <s v="FPA12"/>
    <n v="200"/>
    <n v="0"/>
    <s v="ร้านที่4"/>
    <s v="ศ***รณ์ น***นาม"/>
    <s v="กรุงเทพฯ"/>
    <s v="-"/>
    <s v=""/>
    <s v="10/07/2025 17:01"/>
    <s v="-"/>
    <s v="J&amp;T COD"/>
    <s v="Tiktok"/>
    <s v="จ่ายทีหลัง / COD"/>
    <s v=""/>
    <s v="761579828715"/>
    <s v="10/07/2025 17:01"/>
  </r>
  <r>
    <x v="0"/>
    <x v="0"/>
    <n v="50"/>
    <n v="1"/>
    <s v="FPA11"/>
    <n v="130"/>
    <n v="35"/>
    <s v="ร้านที่4"/>
    <s v="B***kk"/>
    <s v="ปทุมธานี"/>
    <s v="-"/>
    <s v=""/>
    <s v="10/07/2025 17:01"/>
    <s v="-"/>
    <s v="Flash Express Thailand COD"/>
    <s v="Tiktok"/>
    <s v="จ่ายทีหลัง / COD"/>
    <s v=""/>
    <s v="THT04021Z6UKU4Z"/>
    <s v="10/07/2025 17:01"/>
  </r>
  <r>
    <x v="1"/>
    <x v="1"/>
    <n v="50"/>
    <n v="1"/>
    <s v="FPA11"/>
    <n v="130"/>
    <n v="35"/>
    <s v="ร้านที่4"/>
    <s v="B***kk"/>
    <s v="ปทุมธานี"/>
    <s v="-"/>
    <s v=""/>
    <s v="10/07/2025 17:01"/>
    <s v="-"/>
    <s v="Flash Express Thailand COD"/>
    <s v="Tiktok"/>
    <s v="จ่ายทีหลัง / COD"/>
    <s v=""/>
    <s v="THT04021Z6UKU4Z"/>
    <s v="10/07/2025 17:01"/>
  </r>
  <r>
    <x v="2"/>
    <x v="2"/>
    <n v="50"/>
    <n v="1"/>
    <s v="FPA11"/>
    <n v="130"/>
    <n v="35"/>
    <s v="ร้านที่4"/>
    <s v="B***kk"/>
    <s v="ปทุมธานี"/>
    <s v="-"/>
    <s v=""/>
    <s v="10/07/2025 17:01"/>
    <s v="-"/>
    <s v="Flash Express Thailand COD"/>
    <s v="Tiktok"/>
    <s v="จ่ายทีหลัง / COD"/>
    <s v=""/>
    <s v="THT04021Z6UKU4Z"/>
    <s v="10/07/2025 17:01"/>
  </r>
  <r>
    <x v="7"/>
    <x v="7"/>
    <n v="66.666666666666671"/>
    <n v="3"/>
    <s v="FPA10"/>
    <n v="295"/>
    <n v="0"/>
    <s v="ร้านที่4"/>
    <s v="S***erat K***nangja"/>
    <s v="นครสวรรค์"/>
    <s v="-"/>
    <s v=""/>
    <s v="10/07/2025 16:56"/>
    <s v="-"/>
    <s v="J&amp;T Express"/>
    <s v="Tiktok"/>
    <s v="tiktok"/>
    <s v=""/>
    <s v="761553224751"/>
    <s v="10/07/2025 16:54"/>
  </r>
  <r>
    <x v="2"/>
    <x v="2"/>
    <n v="60"/>
    <n v="3"/>
    <s v="FPA10"/>
    <n v="295"/>
    <n v="0"/>
    <s v="ร้านที่4"/>
    <s v="S***erat K***nangja"/>
    <s v="นครสวรรค์"/>
    <s v="-"/>
    <s v=""/>
    <s v="10/07/2025 16:56"/>
    <s v="-"/>
    <s v="J&amp;T Express"/>
    <s v="Tiktok"/>
    <s v="tiktok"/>
    <s v=""/>
    <s v="761553224751"/>
    <s v="10/07/2025 16:54"/>
  </r>
  <r>
    <x v="0"/>
    <x v="0"/>
    <n v="50"/>
    <n v="1"/>
    <s v="FPA10"/>
    <n v="295"/>
    <n v="0"/>
    <s v="ร้านที่4"/>
    <s v="S***erat K***nangja"/>
    <s v="นครสวรรค์"/>
    <s v="-"/>
    <s v=""/>
    <s v="10/07/2025 16:56"/>
    <s v="-"/>
    <s v="J&amp;T Express"/>
    <s v="Tiktok"/>
    <s v="tiktok"/>
    <s v=""/>
    <s v="761553224751"/>
    <s v="10/07/2025 16:54"/>
  </r>
  <r>
    <x v="1"/>
    <x v="1"/>
    <n v="50"/>
    <n v="1"/>
    <s v="FPA10"/>
    <n v="295"/>
    <n v="0"/>
    <s v="ร้านที่4"/>
    <s v="S***erat K***nangja"/>
    <s v="นครสวรรค์"/>
    <s v="-"/>
    <s v=""/>
    <s v="10/07/2025 16:56"/>
    <s v="-"/>
    <s v="J&amp;T Express"/>
    <s v="Tiktok"/>
    <s v="tiktok"/>
    <s v=""/>
    <s v="761553224751"/>
    <s v="10/07/2025 16:54"/>
  </r>
  <r>
    <x v="2"/>
    <x v="2"/>
    <n v="50"/>
    <n v="1"/>
    <s v="FPA10"/>
    <n v="295"/>
    <n v="0"/>
    <s v="ร้านที่4"/>
    <s v="S***erat K***nangja"/>
    <s v="นครสวรรค์"/>
    <s v="-"/>
    <s v=""/>
    <s v="10/07/2025 16:56"/>
    <s v="-"/>
    <s v="J&amp;T Express"/>
    <s v="Tiktok"/>
    <s v="tiktok"/>
    <s v=""/>
    <s v="761553224751"/>
    <s v="10/07/2025 16:54"/>
  </r>
  <r>
    <x v="0"/>
    <x v="0"/>
    <n v="50"/>
    <n v="1"/>
    <s v="FPA9"/>
    <n v="285"/>
    <n v="0"/>
    <s v="ร้านที่4"/>
    <s v="ค** พ* ศ***ก้วตู้"/>
    <s v="อุทัยธานี"/>
    <s v="-"/>
    <s v=""/>
    <s v="10/07/2025 16:54"/>
    <s v="-"/>
    <s v="J&amp;T COD"/>
    <s v="Tiktok"/>
    <s v="จ่ายทีหลัง / COD"/>
    <s v=""/>
    <s v="761587572664"/>
    <s v="10/07/2025 16:54"/>
  </r>
  <r>
    <x v="1"/>
    <x v="1"/>
    <n v="50"/>
    <n v="1"/>
    <s v="FPA9"/>
    <n v="285"/>
    <n v="0"/>
    <s v="ร้านที่4"/>
    <s v="ค** พ* ศ***ก้วตู้"/>
    <s v="อุทัยธานี"/>
    <s v="-"/>
    <s v=""/>
    <s v="10/07/2025 16:54"/>
    <s v="-"/>
    <s v="J&amp;T COD"/>
    <s v="Tiktok"/>
    <s v="จ่ายทีหลัง / COD"/>
    <s v=""/>
    <s v="761587572664"/>
    <s v="10/07/2025 16:54"/>
  </r>
  <r>
    <x v="2"/>
    <x v="2"/>
    <n v="50"/>
    <n v="1"/>
    <s v="FPA9"/>
    <n v="285"/>
    <n v="0"/>
    <s v="ร้านที่4"/>
    <s v="ค** พ* ศ***ก้วตู้"/>
    <s v="อุทัยธานี"/>
    <s v="-"/>
    <s v=""/>
    <s v="10/07/2025 16:54"/>
    <s v="-"/>
    <s v="J&amp;T COD"/>
    <s v="Tiktok"/>
    <s v="จ่ายทีหลัง / COD"/>
    <s v=""/>
    <s v="761587572664"/>
    <s v="10/07/2025 16:54"/>
  </r>
  <r>
    <x v="0"/>
    <x v="0"/>
    <n v="50"/>
    <n v="2"/>
    <s v="FPA9"/>
    <n v="285"/>
    <n v="0"/>
    <s v="ร้านที่4"/>
    <s v="ค** พ* ศ***ก้วตู้"/>
    <s v="อุทัยธานี"/>
    <s v="-"/>
    <s v=""/>
    <s v="10/07/2025 16:54"/>
    <s v="-"/>
    <s v="J&amp;T COD"/>
    <s v="Tiktok"/>
    <s v="จ่ายทีหลัง / COD"/>
    <s v=""/>
    <s v="761587572664"/>
    <s v="10/07/2025 16:54"/>
  </r>
  <r>
    <x v="1"/>
    <x v="1"/>
    <n v="50"/>
    <n v="2"/>
    <s v="FPA9"/>
    <n v="285"/>
    <n v="0"/>
    <s v="ร้านที่4"/>
    <s v="ค** พ* ศ***ก้วตู้"/>
    <s v="อุทัยธานี"/>
    <s v="-"/>
    <s v=""/>
    <s v="10/07/2025 16:54"/>
    <s v="-"/>
    <s v="J&amp;T COD"/>
    <s v="Tiktok"/>
    <s v="จ่ายทีหลัง / COD"/>
    <s v=""/>
    <s v="761587572664"/>
    <s v="10/07/2025 16:54"/>
  </r>
  <r>
    <x v="2"/>
    <x v="2"/>
    <n v="50"/>
    <n v="2"/>
    <s v="FPA9"/>
    <n v="285"/>
    <n v="0"/>
    <s v="ร้านที่4"/>
    <s v="ค** พ* ศ***ก้วตู้"/>
    <s v="อุทัยธานี"/>
    <s v="-"/>
    <s v=""/>
    <s v="10/07/2025 16:54"/>
    <s v="-"/>
    <s v="J&amp;T COD"/>
    <s v="Tiktok"/>
    <s v="จ่ายทีหลัง / COD"/>
    <s v=""/>
    <s v="761587572664"/>
    <s v="10/07/2025 16:54"/>
  </r>
  <r>
    <x v="0"/>
    <x v="0"/>
    <n v="50"/>
    <n v="2"/>
    <s v="FPA7"/>
    <n v="190"/>
    <n v="0"/>
    <s v="ร้านที่4"/>
    <s v="ช***ัย​  ท***สิงห์.."/>
    <s v="นครสวรรค์"/>
    <s v="-"/>
    <s v=""/>
    <s v="10/07/2025 16:48"/>
    <s v="-"/>
    <s v="J&amp;T COD"/>
    <s v="Tiktok"/>
    <s v="จ่ายทีหลัง / COD"/>
    <s v=""/>
    <s v="761541777625"/>
    <s v="10/07/2025 16:49"/>
  </r>
  <r>
    <x v="1"/>
    <x v="1"/>
    <n v="50"/>
    <n v="2"/>
    <s v="FPA7"/>
    <n v="190"/>
    <n v="0"/>
    <s v="ร้านที่4"/>
    <s v="ช***ัย​  ท***สิงห์.."/>
    <s v="นครสวรรค์"/>
    <s v="-"/>
    <s v=""/>
    <s v="10/07/2025 16:48"/>
    <s v="-"/>
    <s v="J&amp;T COD"/>
    <s v="Tiktok"/>
    <s v="จ่ายทีหลัง / COD"/>
    <s v=""/>
    <s v="761541777625"/>
    <s v="10/07/2025 16:49"/>
  </r>
  <r>
    <x v="2"/>
    <x v="2"/>
    <n v="50"/>
    <n v="2"/>
    <s v="FPA7"/>
    <n v="190"/>
    <n v="0"/>
    <s v="ร้านที่4"/>
    <s v="ช***ัย​  ท***สิงห์.."/>
    <s v="นครสวรรค์"/>
    <s v="-"/>
    <s v=""/>
    <s v="10/07/2025 16:48"/>
    <s v="-"/>
    <s v="J&amp;T COD"/>
    <s v="Tiktok"/>
    <s v="จ่ายทีหลัง / COD"/>
    <s v=""/>
    <s v="761541777625"/>
    <s v="10/07/2025 16:49"/>
  </r>
  <r>
    <x v="0"/>
    <x v="0"/>
    <n v="50"/>
    <n v="1"/>
    <s v="FPA6"/>
    <n v="100"/>
    <n v="0"/>
    <s v="ร้านที่4"/>
    <s v="N***harika"/>
    <s v="กรุงเทพฯ"/>
    <s v="-"/>
    <s v=""/>
    <s v="10/07/2025 16:48"/>
    <s v="-"/>
    <s v="J&amp;T Express"/>
    <s v="Tiktok"/>
    <s v="tiktok"/>
    <s v=""/>
    <s v="761599609783"/>
    <s v="10/07/2025 16:48"/>
  </r>
  <r>
    <x v="1"/>
    <x v="1"/>
    <n v="50"/>
    <n v="1"/>
    <s v="FPA6"/>
    <n v="100"/>
    <n v="0"/>
    <s v="ร้านที่4"/>
    <s v="N***harika"/>
    <s v="กรุงเทพฯ"/>
    <s v="-"/>
    <s v=""/>
    <s v="10/07/2025 16:48"/>
    <s v="-"/>
    <s v="J&amp;T Express"/>
    <s v="Tiktok"/>
    <s v="tiktok"/>
    <s v=""/>
    <s v="761599609783"/>
    <s v="10/07/2025 16:48"/>
  </r>
  <r>
    <x v="2"/>
    <x v="2"/>
    <n v="50"/>
    <n v="1"/>
    <s v="FPA6"/>
    <n v="100"/>
    <n v="0"/>
    <s v="ร้านที่4"/>
    <s v="N***harika"/>
    <s v="กรุงเทพฯ"/>
    <s v="-"/>
    <s v=""/>
    <s v="10/07/2025 16:48"/>
    <s v="-"/>
    <s v="J&amp;T Express"/>
    <s v="Tiktok"/>
    <s v="tiktok"/>
    <s v=""/>
    <s v="761599609783"/>
    <s v="10/07/2025 16:47"/>
  </r>
  <r>
    <x v="0"/>
    <x v="0"/>
    <n v="50"/>
    <n v="2"/>
    <s v="FPA5"/>
    <n v="200"/>
    <n v="0"/>
    <s v="ร้านที่4"/>
    <s v="อ***์ลักษณ์  แ***อนุรักษ์"/>
    <s v="สงขลา"/>
    <s v="-"/>
    <s v=""/>
    <s v="10/07/2025 16:45"/>
    <s v="-"/>
    <s v="J&amp;T COD"/>
    <s v="Tiktok"/>
    <s v="จ่ายทีหลัง / COD"/>
    <s v=""/>
    <s v="761525777622"/>
    <s v="10/07/2025 16:46"/>
  </r>
  <r>
    <x v="1"/>
    <x v="1"/>
    <n v="50"/>
    <n v="2"/>
    <s v="FPA5"/>
    <n v="200"/>
    <n v="0"/>
    <s v="ร้านที่4"/>
    <s v="อ***์ลักษณ์  แ***อนุรักษ์"/>
    <s v="สงขลา"/>
    <s v="-"/>
    <s v=""/>
    <s v="10/07/2025 16:45"/>
    <s v="-"/>
    <s v="J&amp;T COD"/>
    <s v="Tiktok"/>
    <s v="จ่ายทีหลัง / COD"/>
    <s v=""/>
    <s v="761525777622"/>
    <s v="10/07/2025 16:46"/>
  </r>
  <r>
    <x v="2"/>
    <x v="2"/>
    <n v="50"/>
    <n v="2"/>
    <s v="FPA5"/>
    <n v="200"/>
    <n v="0"/>
    <s v="ร้านที่4"/>
    <s v="อ***์ลักษณ์  แ***อนุรักษ์"/>
    <s v="สงขลา"/>
    <s v="-"/>
    <s v=""/>
    <s v="10/07/2025 16:45"/>
    <s v="-"/>
    <s v="J&amp;T COD"/>
    <s v="Tiktok"/>
    <s v="จ่ายทีหลัง / COD"/>
    <s v=""/>
    <s v="761525777622"/>
    <s v="10/07/2025 16:46"/>
  </r>
  <r>
    <x v="0"/>
    <x v="0"/>
    <n v="50"/>
    <n v="1"/>
    <s v="FPA4"/>
    <n v="300"/>
    <n v="0"/>
    <s v="ร้านที่4"/>
    <s v="ศ***พักตร์"/>
    <s v="นครราชสีมา"/>
    <s v="-"/>
    <s v=""/>
    <s v="10/07/2025 16:39"/>
    <s v="-"/>
    <s v="J&amp;T COD"/>
    <s v="Tiktok"/>
    <s v="จ่ายทีหลัง / COD"/>
    <s v=""/>
    <s v="761590471670"/>
    <s v="10/07/2025 16:39"/>
  </r>
  <r>
    <x v="1"/>
    <x v="1"/>
    <n v="50"/>
    <n v="1"/>
    <s v="FPA4"/>
    <n v="300"/>
    <n v="0"/>
    <s v="ร้านที่4"/>
    <s v="ศ***พักตร์"/>
    <s v="นครราชสีมา"/>
    <s v="-"/>
    <s v=""/>
    <s v="10/07/2025 16:39"/>
    <s v="-"/>
    <s v="J&amp;T COD"/>
    <s v="Tiktok"/>
    <s v="จ่ายทีหลัง / COD"/>
    <s v=""/>
    <s v="761590471670"/>
    <s v="10/07/2025 16:39"/>
  </r>
  <r>
    <x v="2"/>
    <x v="2"/>
    <n v="50"/>
    <n v="1"/>
    <s v="FPA4"/>
    <n v="300"/>
    <n v="0"/>
    <s v="ร้านที่4"/>
    <s v="ศ***พักตร์"/>
    <s v="นครราชสีมา"/>
    <s v="-"/>
    <s v=""/>
    <s v="10/07/2025 16:39"/>
    <s v="-"/>
    <s v="J&amp;T COD"/>
    <s v="Tiktok"/>
    <s v="จ่ายทีหลัง / COD"/>
    <s v=""/>
    <s v="761590471670"/>
    <s v="10/07/2025 16:39"/>
  </r>
  <r>
    <x v="0"/>
    <x v="0"/>
    <n v="50"/>
    <n v="2"/>
    <s v="FPA4"/>
    <n v="300"/>
    <n v="0"/>
    <s v="ร้านที่4"/>
    <s v="ศ***พักตร์"/>
    <s v="นครราชสีมา"/>
    <s v="-"/>
    <s v=""/>
    <s v="10/07/2025 16:39"/>
    <s v="-"/>
    <s v="J&amp;T COD"/>
    <s v="Tiktok"/>
    <s v="จ่ายทีหลัง / COD"/>
    <s v=""/>
    <s v="761590471670"/>
    <s v="10/07/2025 16:39"/>
  </r>
  <r>
    <x v="1"/>
    <x v="1"/>
    <n v="50"/>
    <n v="2"/>
    <s v="FPA4"/>
    <n v="300"/>
    <n v="0"/>
    <s v="ร้านที่4"/>
    <s v="ศ***พักตร์"/>
    <s v="นครราชสีมา"/>
    <s v="-"/>
    <s v=""/>
    <s v="10/07/2025 16:39"/>
    <s v="-"/>
    <s v="J&amp;T COD"/>
    <s v="Tiktok"/>
    <s v="จ่ายทีหลัง / COD"/>
    <s v=""/>
    <s v="761590471670"/>
    <s v="10/07/2025 16:39"/>
  </r>
  <r>
    <x v="2"/>
    <x v="2"/>
    <n v="50"/>
    <n v="2"/>
    <s v="FPA4"/>
    <n v="300"/>
    <n v="0"/>
    <s v="ร้านที่4"/>
    <s v="ศ***พักตร์"/>
    <s v="นครราชสีมา"/>
    <s v="-"/>
    <s v=""/>
    <s v="10/07/2025 16:39"/>
    <s v="-"/>
    <s v="J&amp;T COD"/>
    <s v="Tiktok"/>
    <s v="จ่ายทีหลัง / COD"/>
    <s v=""/>
    <s v="761590471670"/>
    <s v="10/07/2025 16:39"/>
  </r>
  <r>
    <x v="3"/>
    <x v="3"/>
    <n v="50"/>
    <n v="6"/>
    <s v="FPA3"/>
    <n v="200"/>
    <n v="0"/>
    <s v="ร้านที่2"/>
    <s v="น***าถ   จ***ฑะศรี"/>
    <s v="ตาก"/>
    <s v="-"/>
    <s v=""/>
    <s v="10/07/2025 16:32"/>
    <s v="-"/>
    <s v="J&amp;T COD"/>
    <s v="Tiktok"/>
    <s v="จ่ายทีหลัง / COD"/>
    <s v=""/>
    <s v="761531825751"/>
    <s v="10/07/2025 16:32"/>
  </r>
  <r>
    <x v="0"/>
    <x v="0"/>
    <n v="50"/>
    <n v="1"/>
    <s v="FPA1"/>
    <n v="124"/>
    <n v="29"/>
    <s v="ร้านที่4"/>
    <s v="r***phan"/>
    <s v="สมุทรสาคร"/>
    <s v="-"/>
    <s v=""/>
    <s v="10/07/2025 16:29"/>
    <s v="-"/>
    <s v="J&amp;T COD"/>
    <s v="Tiktok"/>
    <s v="จ่ายทีหลัง / COD"/>
    <s v=""/>
    <s v="761565903792"/>
    <s v="10/07/2025 16:29"/>
  </r>
  <r>
    <x v="1"/>
    <x v="1"/>
    <n v="50"/>
    <n v="1"/>
    <s v="FPA1"/>
    <n v="124"/>
    <n v="29"/>
    <s v="ร้านที่4"/>
    <s v="r***phan"/>
    <s v="สมุทรสาคร"/>
    <s v="-"/>
    <s v=""/>
    <s v="10/07/2025 16:29"/>
    <s v="-"/>
    <s v="J&amp;T COD"/>
    <s v="Tiktok"/>
    <s v="จ่ายทีหลัง / COD"/>
    <s v=""/>
    <s v="761565903792"/>
    <s v="10/07/2025 16:29"/>
  </r>
  <r>
    <x v="2"/>
    <x v="2"/>
    <n v="50"/>
    <n v="1"/>
    <s v="FPA1"/>
    <n v="124"/>
    <n v="29"/>
    <s v="ร้านที่4"/>
    <s v="r***phan"/>
    <s v="สมุทรสาคร"/>
    <s v="-"/>
    <s v=""/>
    <s v="10/07/2025 16:29"/>
    <s v="-"/>
    <s v="J&amp;T COD"/>
    <s v="Tiktok"/>
    <s v="จ่ายทีหลัง / COD"/>
    <s v=""/>
    <s v="761565903792"/>
    <s v="10/07/2025 16:29"/>
  </r>
  <r>
    <x v="15"/>
    <x v="16"/>
    <n v="139"/>
    <n v="1"/>
    <s v="FPA0"/>
    <n v="215"/>
    <n v="0"/>
    <s v="ร้านที่1"/>
    <s v="ส่ง คุณป้าแดง"/>
    <s v="นิติบุคคลอาคารชุด ริเวอร์วิว วิลเลจ _x000a_98/147 ถนนนนทบุรี 1 ตำบลบางกระสอ อำเภอเมืองนนทบุรี จังหวัดนนทบุรี  11000"/>
    <s v="11000"/>
    <s v="0877151363"/>
    <s v="10/07/2025 16:14"/>
    <s v="sompear3955@gmail.com"/>
    <s v="EMS"/>
    <s v="facebook"/>
    <s v="กสิกร"/>
    <s v=""/>
    <s v="JB292072704TH"/>
    <s v="10/07/2025 16:24"/>
  </r>
  <r>
    <x v="16"/>
    <x v="17"/>
    <n v="139"/>
    <n v="1"/>
    <s v="FPA0"/>
    <n v="215"/>
    <n v="0"/>
    <s v="ร้านที่1"/>
    <s v="ส่ง คุณป้าแดง"/>
    <s v="นิติบุคคลอาคารชุด ริเวอร์วิว วิลเลจ _x000a_98/147 ถนนนนทบุรี 1 ตำบลบางกระสอ อำเภอเมืองนนทบุรี จังหวัดนนทบุรี  11000"/>
    <s v="11000"/>
    <s v="0877151363"/>
    <s v="10/07/2025 16:14"/>
    <s v="sompear3955@gmail.com"/>
    <s v="EMS"/>
    <s v="facebook"/>
    <s v="กสิกร"/>
    <s v=""/>
    <s v="JB292072704TH"/>
    <s v="10/07/2025 16:24"/>
  </r>
  <r>
    <x v="3"/>
    <x v="3"/>
    <n v="33.333333333333336"/>
    <n v="3"/>
    <s v="FOZ99"/>
    <n v="100"/>
    <n v="0"/>
    <s v="ร้านที่2"/>
    <s v="ส***นทรา"/>
    <s v="สกลนคร"/>
    <s v="-"/>
    <s v=""/>
    <s v="10/07/2025 16:22"/>
    <s v="-"/>
    <s v="J&amp;T COD"/>
    <s v="Tiktok"/>
    <s v="จ่ายทีหลัง / COD"/>
    <s v=""/>
    <s v="761522927756"/>
    <s v="10/07/2025 16:22"/>
  </r>
  <r>
    <x v="0"/>
    <x v="0"/>
    <n v="50"/>
    <n v="1"/>
    <s v="FOZ98"/>
    <n v="100"/>
    <n v="0"/>
    <s v="ร้านที่4"/>
    <s v="ช***ัตน์ ม***มงคล"/>
    <s v="เพชรบุรี"/>
    <s v="-"/>
    <s v=""/>
    <s v="10/07/2025 16:22"/>
    <s v="-"/>
    <s v="J&amp;T COD"/>
    <s v="Tiktok"/>
    <s v="จ่ายทีหลัง / COD"/>
    <s v=""/>
    <s v="761515208786"/>
    <s v="10/07/2025 16:22"/>
  </r>
  <r>
    <x v="1"/>
    <x v="1"/>
    <n v="50"/>
    <n v="1"/>
    <s v="FOZ98"/>
    <n v="100"/>
    <n v="0"/>
    <s v="ร้านที่4"/>
    <s v="ช***ัตน์ ม***มงคล"/>
    <s v="เพชรบุรี"/>
    <s v="-"/>
    <s v=""/>
    <s v="10/07/2025 16:22"/>
    <s v="-"/>
    <s v="J&amp;T COD"/>
    <s v="Tiktok"/>
    <s v="จ่ายทีหลัง / COD"/>
    <s v=""/>
    <s v="761515208786"/>
    <s v="10/07/2025 16:22"/>
  </r>
  <r>
    <x v="2"/>
    <x v="2"/>
    <n v="50"/>
    <n v="1"/>
    <s v="FOZ98"/>
    <n v="100"/>
    <n v="0"/>
    <s v="ร้านที่4"/>
    <s v="ช***ัตน์ ม***มงคล"/>
    <s v="เพชรบุรี"/>
    <s v="-"/>
    <s v=""/>
    <s v="10/07/2025 16:22"/>
    <s v="-"/>
    <s v="J&amp;T COD"/>
    <s v="Tiktok"/>
    <s v="จ่ายทีหลัง / COD"/>
    <s v=""/>
    <s v="761515208786"/>
    <s v="10/07/2025 16:22"/>
  </r>
  <r>
    <x v="0"/>
    <x v="0"/>
    <n v="50"/>
    <n v="1"/>
    <s v="FOZ97"/>
    <n v="100"/>
    <n v="0"/>
    <s v="ร้านที่4"/>
    <s v="ว***รญ์ ว***ศรี"/>
    <s v="ชลบุรี"/>
    <s v="-"/>
    <s v=""/>
    <s v="10/07/2025 16:26"/>
    <s v="-"/>
    <s v="Flash Express Thailand"/>
    <s v="Tiktok"/>
    <s v="tiktok"/>
    <s v=""/>
    <s v="THT20071Z6UNV6Z"/>
    <s v="10/07/2025 16:21"/>
  </r>
  <r>
    <x v="1"/>
    <x v="1"/>
    <n v="50"/>
    <n v="1"/>
    <s v="FOZ97"/>
    <n v="100"/>
    <n v="0"/>
    <s v="ร้านที่4"/>
    <s v="ว***รญ์ ว***ศรี"/>
    <s v="ชลบุรี"/>
    <s v="-"/>
    <s v=""/>
    <s v="10/07/2025 16:26"/>
    <s v="-"/>
    <s v="Flash Express Thailand"/>
    <s v="Tiktok"/>
    <s v="tiktok"/>
    <s v=""/>
    <s v="THT20071Z6UNV6Z"/>
    <s v="10/07/2025 16:21"/>
  </r>
  <r>
    <x v="2"/>
    <x v="2"/>
    <n v="50"/>
    <n v="1"/>
    <s v="FOZ97"/>
    <n v="100"/>
    <n v="0"/>
    <s v="ร้านที่4"/>
    <s v="ว***รญ์ ว***ศรี"/>
    <s v="ชลบุรี"/>
    <s v="-"/>
    <s v=""/>
    <s v="10/07/2025 16:26"/>
    <s v="-"/>
    <s v="Flash Express Thailand"/>
    <s v="Tiktok"/>
    <s v="tiktok"/>
    <s v=""/>
    <s v="THT20071Z6UNV6Z"/>
    <s v="10/07/2025 16:21"/>
  </r>
  <r>
    <x v="14"/>
    <x v="15"/>
    <n v="54.5"/>
    <n v="2"/>
    <s v="FOZ95"/>
    <n v="8"/>
    <n v="0"/>
    <s v="ร้านที่1"/>
    <s v="เอ็มกยหว"/>
    <s v="74หมู่9 · ยางช้าย/ Yang Sai_x000a__x000a_โพธิ์ทอง/ Pho Thongอ่างทอง/ Ang Thong_x000a_14120"/>
    <s v="14120"/>
    <s v="660987534694"/>
    <s v="10/07/2025 16:12"/>
    <s v="-"/>
    <s v="Kerry_dropoff"/>
    <s v="Lazada"/>
    <s v="lazada"/>
    <s v=""/>
    <s v="LEXPU0586581278"/>
    <s v="10/07/2025 16:12"/>
  </r>
  <r>
    <x v="0"/>
    <x v="0"/>
    <n v="50"/>
    <n v="2"/>
    <s v="FOZ94"/>
    <n v="190"/>
    <n v="0"/>
    <s v="ร้านที่4"/>
    <s v=""/>
    <s v=""/>
    <s v="-"/>
    <s v=""/>
    <s v="10/07/2025 16:14"/>
    <s v="-"/>
    <s v="J&amp;T Express"/>
    <s v="Tiktok"/>
    <s v="tiktok"/>
    <s v=""/>
    <s v="761588568705"/>
    <s v="10/07/2025 16:12"/>
  </r>
  <r>
    <x v="1"/>
    <x v="1"/>
    <n v="50"/>
    <n v="2"/>
    <s v="FOZ94"/>
    <n v="190"/>
    <n v="0"/>
    <s v="ร้านที่4"/>
    <s v=""/>
    <s v=""/>
    <s v="-"/>
    <s v=""/>
    <s v="10/07/2025 16:14"/>
    <s v="-"/>
    <s v="J&amp;T Express"/>
    <s v="Tiktok"/>
    <s v="tiktok"/>
    <s v=""/>
    <s v="761588568705"/>
    <s v="10/07/2025 16:12"/>
  </r>
  <r>
    <x v="2"/>
    <x v="2"/>
    <n v="50"/>
    <n v="2"/>
    <s v="FOZ94"/>
    <n v="190"/>
    <n v="0"/>
    <s v="ร้านที่4"/>
    <s v=""/>
    <s v=""/>
    <s v="-"/>
    <s v=""/>
    <s v="10/07/2025 16:14"/>
    <s v="-"/>
    <s v="J&amp;T Express"/>
    <s v="Tiktok"/>
    <s v="tiktok"/>
    <s v=""/>
    <s v="761588568705"/>
    <s v="10/07/2025 16:12"/>
  </r>
  <r>
    <x v="3"/>
    <x v="3"/>
    <n v="65"/>
    <n v="2"/>
    <s v="FOZ93"/>
    <n v="215"/>
    <n v="0"/>
    <s v="ร้านที่10"/>
    <s v="สุกัญญา​ คำ​ประกาย​กุล​"/>
    <s v="11ม.7ต.ขมิ้นอำเภอเมืองสกลนคร 47220"/>
    <s v="47220"/>
    <s v="0815565454"/>
    <s v="10/07/2025 16:11"/>
    <s v="sompear3955@gmail.com"/>
    <s v="EMS COD"/>
    <s v="facebook"/>
    <s v="กสิกร"/>
    <s v=""/>
    <s v="JA258071465TH"/>
    <s v="10/07/2025 16:11"/>
  </r>
  <r>
    <x v="6"/>
    <x v="6"/>
    <n v="100"/>
    <n v="1"/>
    <s v="FOZ93"/>
    <n v="215"/>
    <n v="0"/>
    <s v="ร้านที่10"/>
    <s v="สุกัญญา​ คำ​ประกาย​กุล​"/>
    <s v="11ม.7ต.ขมิ้นอำเภอเมืองสกลนคร 47220"/>
    <s v="47220"/>
    <s v="0815565454"/>
    <s v="10/07/2025 16:11"/>
    <s v="sompear3955@gmail.com"/>
    <s v="EMS COD"/>
    <s v="facebook"/>
    <s v="กสิกร"/>
    <s v=""/>
    <s v="JA258071465TH"/>
    <s v="10/07/2025 16:11"/>
  </r>
  <r>
    <x v="2"/>
    <x v="2"/>
    <n v="60"/>
    <n v="3"/>
    <s v="FOZ92"/>
    <n v="100"/>
    <n v="0"/>
    <s v="ร้านที่4"/>
    <s v="ห***"/>
    <s v="กรุงเทพมหานคร"/>
    <s v="-"/>
    <s v=""/>
    <s v="10/07/2025 16:11"/>
    <s v="-"/>
    <s v="J&amp;T COD"/>
    <s v="Tiktok"/>
    <s v="จ่ายทีหลัง / COD"/>
    <s v=""/>
    <s v="761581420714"/>
    <s v="10/07/2025 16:11"/>
  </r>
  <r>
    <x v="15"/>
    <x v="16"/>
    <n v="139"/>
    <n v="1"/>
    <s v="FOZ89"/>
    <n v="215"/>
    <n v="0"/>
    <s v="ร้านที่1"/>
    <s v="ทิพย์​ทัย​ สุวรรณ​ดำรง​ชัย​"/>
    <s v="_x000a_37/23ม.5ร้านเจริญใจ, ตำบลสำนักท้อน_x000a_, จังหวัดระยอง _x000a_ 21130"/>
    <s v="21130"/>
    <s v="66860885993"/>
    <s v="10/07/2025 13:50"/>
    <s v="sompear3955@gmail.com"/>
    <s v="EMS"/>
    <s v="facebook"/>
    <s v="กสิกร"/>
    <s v=""/>
    <s v="JB292072718TH"/>
    <s v="10/07/2025 16:09"/>
  </r>
  <r>
    <x v="16"/>
    <x v="17"/>
    <n v="139"/>
    <n v="1"/>
    <s v="FOZ89"/>
    <n v="215"/>
    <n v="0"/>
    <s v="ร้านที่1"/>
    <s v="ทิพย์​ทัย​ สุวรรณ​ดำรง​ชัย​"/>
    <s v="_x000a_37/23ม.5ร้านเจริญใจ, ตำบลสำนักท้อน_x000a_, จังหวัดระยอง _x000a_ 21130"/>
    <s v="21130"/>
    <s v="66860885993"/>
    <s v="10/07/2025 13:50"/>
    <s v="sompear3955@gmail.com"/>
    <s v="EMS"/>
    <s v="facebook"/>
    <s v="กสิกร"/>
    <s v=""/>
    <s v="JB292072718TH"/>
    <s v="10/07/2025 16:09"/>
  </r>
  <r>
    <x v="0"/>
    <x v="0"/>
    <n v="50"/>
    <n v="1"/>
    <s v="FOZ88"/>
    <n v="95"/>
    <n v="0"/>
    <s v="ร้านที่4"/>
    <s v="ป***้"/>
    <s v="สมุทรสาคร"/>
    <s v="-"/>
    <s v=""/>
    <s v="10/07/2025 16:05"/>
    <s v="-"/>
    <s v="J&amp;T Express"/>
    <s v="Tiktok"/>
    <s v="tiktok"/>
    <s v=""/>
    <s v="761537807796"/>
    <s v="10/07/2025 16:05"/>
  </r>
  <r>
    <x v="1"/>
    <x v="1"/>
    <n v="50"/>
    <n v="1"/>
    <s v="FOZ88"/>
    <n v="95"/>
    <n v="0"/>
    <s v="ร้านที่4"/>
    <s v="ป***้"/>
    <s v="สมุทรสาคร"/>
    <s v="-"/>
    <s v=""/>
    <s v="10/07/2025 16:05"/>
    <s v="-"/>
    <s v="J&amp;T Express"/>
    <s v="Tiktok"/>
    <s v="tiktok"/>
    <s v=""/>
    <s v="761537807796"/>
    <s v="10/07/2025 16:05"/>
  </r>
  <r>
    <x v="2"/>
    <x v="2"/>
    <n v="50"/>
    <n v="1"/>
    <s v="FOZ88"/>
    <n v="95"/>
    <n v="0"/>
    <s v="ร้านที่4"/>
    <s v="ป***้"/>
    <s v="สมุทรสาคร"/>
    <s v="-"/>
    <s v=""/>
    <s v="10/07/2025 16:05"/>
    <s v="-"/>
    <s v="J&amp;T Express"/>
    <s v="Tiktok"/>
    <s v="tiktok"/>
    <s v=""/>
    <s v="761537807796"/>
    <s v="10/07/2025 16:05"/>
  </r>
  <r>
    <x v="0"/>
    <x v="0"/>
    <n v="50"/>
    <n v="6"/>
    <s v="FOZ87"/>
    <n v="570"/>
    <n v="0"/>
    <s v="ร้านที่4"/>
    <s v="ด***ด ศ***ักษ์"/>
    <s v="ปทุมธานี"/>
    <s v="-"/>
    <s v=""/>
    <s v="10/07/2025 16:02"/>
    <s v="-"/>
    <s v="Flash Express Thailand COD"/>
    <s v="Tiktok"/>
    <s v="จ่ายทีหลัง / COD"/>
    <s v=""/>
    <s v="THT04011Z6VKG4Z"/>
    <s v="10/07/2025 16:02"/>
  </r>
  <r>
    <x v="1"/>
    <x v="1"/>
    <n v="50"/>
    <n v="6"/>
    <s v="FOZ87"/>
    <n v="570"/>
    <n v="0"/>
    <s v="ร้านที่4"/>
    <s v="ด***ด ศ***ักษ์"/>
    <s v="ปทุมธานี"/>
    <s v="-"/>
    <s v=""/>
    <s v="10/07/2025 16:02"/>
    <s v="-"/>
    <s v="Flash Express Thailand COD"/>
    <s v="Tiktok"/>
    <s v="จ่ายทีหลัง / COD"/>
    <s v=""/>
    <s v="THT04011Z6VKG4Z"/>
    <s v="10/07/2025 16:02"/>
  </r>
  <r>
    <x v="2"/>
    <x v="2"/>
    <n v="50"/>
    <n v="6"/>
    <s v="FOZ87"/>
    <n v="570"/>
    <n v="0"/>
    <s v="ร้านที่4"/>
    <s v="ด***ด ศ***ักษ์"/>
    <s v="ปทุมธานี"/>
    <s v="-"/>
    <s v=""/>
    <s v="10/07/2025 16:02"/>
    <s v="-"/>
    <s v="Flash Express Thailand COD"/>
    <s v="Tiktok"/>
    <s v="จ่ายทีหลัง / COD"/>
    <s v=""/>
    <s v="THT04011Z6VKG4Z"/>
    <s v="10/07/2025 16:02"/>
  </r>
  <r>
    <x v="0"/>
    <x v="0"/>
    <n v="50"/>
    <n v="1"/>
    <s v="FOZ85"/>
    <n v="95"/>
    <n v="0"/>
    <s v="ร้านที่4"/>
    <s v="ว***ลักษณ์ เ***วพินิจ"/>
    <s v="นครสวรรค์"/>
    <s v="-"/>
    <s v=""/>
    <s v="10/07/2025 15:58"/>
    <s v="-"/>
    <s v="J&amp;T COD"/>
    <s v="Tiktok"/>
    <s v="จ่ายทีหลัง / COD"/>
    <s v=""/>
    <s v="761525910725"/>
    <s v="10/07/2025 15:58"/>
  </r>
  <r>
    <x v="1"/>
    <x v="1"/>
    <n v="50"/>
    <n v="1"/>
    <s v="FOZ85"/>
    <n v="95"/>
    <n v="0"/>
    <s v="ร้านที่4"/>
    <s v="ว***ลักษณ์ เ***วพินิจ"/>
    <s v="นครสวรรค์"/>
    <s v="-"/>
    <s v=""/>
    <s v="10/07/2025 15:58"/>
    <s v="-"/>
    <s v="J&amp;T COD"/>
    <s v="Tiktok"/>
    <s v="จ่ายทีหลัง / COD"/>
    <s v=""/>
    <s v="761525910725"/>
    <s v="10/07/2025 15:58"/>
  </r>
  <r>
    <x v="2"/>
    <x v="2"/>
    <n v="50"/>
    <n v="1"/>
    <s v="FOZ85"/>
    <n v="95"/>
    <n v="0"/>
    <s v="ร้านที่4"/>
    <s v="ว***ลักษณ์ เ***วพินิจ"/>
    <s v="นครสวรรค์"/>
    <s v="-"/>
    <s v=""/>
    <s v="10/07/2025 15:58"/>
    <s v="-"/>
    <s v="J&amp;T COD"/>
    <s v="Tiktok"/>
    <s v="จ่ายทีหลัง / COD"/>
    <s v=""/>
    <s v="761525910725"/>
    <s v="10/07/2025 15:58"/>
  </r>
  <r>
    <x v="0"/>
    <x v="0"/>
    <n v="50"/>
    <n v="1"/>
    <s v="FOZ83"/>
    <n v="203"/>
    <n v="8"/>
    <s v="ร้านที่4"/>
    <s v="ก***ากร"/>
    <s v="เชียงใหม่"/>
    <s v="-"/>
    <s v=""/>
    <s v="10/07/2025 15:56"/>
    <s v="-"/>
    <s v="J&amp;T COD"/>
    <s v="Tiktok"/>
    <s v="จ่ายทีหลัง / COD"/>
    <s v=""/>
    <s v="761561825754"/>
    <s v="10/07/2025 15:56"/>
  </r>
  <r>
    <x v="1"/>
    <x v="1"/>
    <n v="50"/>
    <n v="1"/>
    <s v="FOZ83"/>
    <n v="203"/>
    <n v="8"/>
    <s v="ร้านที่4"/>
    <s v="ก***ากร"/>
    <s v="เชียงใหม่"/>
    <s v="-"/>
    <s v=""/>
    <s v="10/07/2025 15:56"/>
    <s v="-"/>
    <s v="J&amp;T COD"/>
    <s v="Tiktok"/>
    <s v="จ่ายทีหลัง / COD"/>
    <s v=""/>
    <s v="761561825754"/>
    <s v="10/07/2025 15:56"/>
  </r>
  <r>
    <x v="2"/>
    <x v="2"/>
    <n v="50"/>
    <n v="1"/>
    <s v="FOZ83"/>
    <n v="203"/>
    <n v="8"/>
    <s v="ร้านที่4"/>
    <s v="ก***ากร"/>
    <s v="เชียงใหม่"/>
    <s v="-"/>
    <s v=""/>
    <s v="10/07/2025 15:56"/>
    <s v="-"/>
    <s v="J&amp;T COD"/>
    <s v="Tiktok"/>
    <s v="จ่ายทีหลัง / COD"/>
    <s v=""/>
    <s v="761561825754"/>
    <s v="10/07/2025 15:56"/>
  </r>
  <r>
    <x v="3"/>
    <x v="3"/>
    <n v="33.333333333333336"/>
    <n v="3"/>
    <s v="FOZ83"/>
    <n v="203"/>
    <n v="8"/>
    <s v="ร้านที่4"/>
    <s v="ก***ากร"/>
    <s v="เชียงใหม่"/>
    <s v="-"/>
    <s v=""/>
    <s v="10/07/2025 15:56"/>
    <s v="-"/>
    <s v="J&amp;T COD"/>
    <s v="Tiktok"/>
    <s v="จ่ายทีหลัง / COD"/>
    <s v=""/>
    <s v="761561825754"/>
    <s v="10/07/2025 15:56"/>
  </r>
  <r>
    <x v="0"/>
    <x v="0"/>
    <n v="50"/>
    <n v="1"/>
    <s v="FOZ82"/>
    <n v="104"/>
    <n v="9"/>
    <s v="ร้านที่4"/>
    <s v="โ***ส ส***ัติ"/>
    <s v="ชัยภูมิ"/>
    <s v="-"/>
    <s v=""/>
    <s v="10/07/2025 15:56"/>
    <s v="-"/>
    <s v="J&amp;T COD"/>
    <s v="Tiktok"/>
    <s v="จ่ายทีหลัง / COD"/>
    <s v=""/>
    <s v="761593919715"/>
    <s v="10/07/2025 15:56"/>
  </r>
  <r>
    <x v="1"/>
    <x v="1"/>
    <n v="50"/>
    <n v="1"/>
    <s v="FOZ82"/>
    <n v="104"/>
    <n v="9"/>
    <s v="ร้านที่4"/>
    <s v="โ***ส ส***ัติ"/>
    <s v="ชัยภูมิ"/>
    <s v="-"/>
    <s v=""/>
    <s v="10/07/2025 15:56"/>
    <s v="-"/>
    <s v="J&amp;T COD"/>
    <s v="Tiktok"/>
    <s v="จ่ายทีหลัง / COD"/>
    <s v=""/>
    <s v="761593919715"/>
    <s v="10/07/2025 15:56"/>
  </r>
  <r>
    <x v="2"/>
    <x v="2"/>
    <n v="50"/>
    <n v="1"/>
    <s v="FOZ82"/>
    <n v="104"/>
    <n v="9"/>
    <s v="ร้านที่4"/>
    <s v="โ***ส ส***ัติ"/>
    <s v="ชัยภูมิ"/>
    <s v="-"/>
    <s v=""/>
    <s v="10/07/2025 15:56"/>
    <s v="-"/>
    <s v="J&amp;T COD"/>
    <s v="Tiktok"/>
    <s v="จ่ายทีหลัง / COD"/>
    <s v=""/>
    <s v="761593919715"/>
    <s v="10/07/2025 15:56"/>
  </r>
  <r>
    <x v="1"/>
    <x v="1"/>
    <n v="60"/>
    <n v="1"/>
    <s v="FOZ81"/>
    <n v="60"/>
    <n v="0"/>
    <s v="ร้านที่2"/>
    <s v="ร******์"/>
    <s v="******บาท, อำเภอเชียรใหญ่ ตำบลเขาพระบาท อำเภอเชียรใหญ่ จังหวัดนครศรีธรรมราช 80190"/>
    <s v="80190"/>
    <s v="89"/>
    <s v="10/07/2025 16:25"/>
    <s v="-"/>
    <s v="SPX Express"/>
    <s v="Shopee"/>
    <s v="shopee"/>
    <s v=""/>
    <s v="TH255136258231I"/>
    <s v="10/07/2025 15:55"/>
  </r>
  <r>
    <x v="0"/>
    <x v="0"/>
    <n v="50"/>
    <n v="3"/>
    <s v="FOZ80"/>
    <n v="400"/>
    <n v="0"/>
    <s v="ร้านที่4"/>
    <s v="ส***ิน"/>
    <s v="สุพรรณบุรี"/>
    <s v="-"/>
    <s v=""/>
    <s v="10/07/2025 15:51"/>
    <s v="-"/>
    <s v="J&amp;T Express"/>
    <s v="Tiktok"/>
    <s v="tiktok"/>
    <s v=""/>
    <s v="761581324744"/>
    <s v="10/07/2025 15:50"/>
  </r>
  <r>
    <x v="1"/>
    <x v="1"/>
    <n v="50"/>
    <n v="3"/>
    <s v="FOZ80"/>
    <n v="400"/>
    <n v="0"/>
    <s v="ร้านที่4"/>
    <s v="ส***ิน"/>
    <s v="สุพรรณบุรี"/>
    <s v="-"/>
    <s v=""/>
    <s v="10/07/2025 15:51"/>
    <s v="-"/>
    <s v="J&amp;T Express"/>
    <s v="Tiktok"/>
    <s v="tiktok"/>
    <s v=""/>
    <s v="761581324744"/>
    <s v="10/07/2025 15:50"/>
  </r>
  <r>
    <x v="2"/>
    <x v="2"/>
    <n v="50"/>
    <n v="3"/>
    <s v="FOZ80"/>
    <n v="400"/>
    <n v="0"/>
    <s v="ร้านที่4"/>
    <s v="ส***ิน"/>
    <s v="สุพรรณบุรี"/>
    <s v="-"/>
    <s v=""/>
    <s v="10/07/2025 15:51"/>
    <s v="-"/>
    <s v="J&amp;T Express"/>
    <s v="Tiktok"/>
    <s v="tiktok"/>
    <s v=""/>
    <s v="761581324744"/>
    <s v="10/07/2025 15:50"/>
  </r>
  <r>
    <x v="4"/>
    <x v="18"/>
    <n v="120"/>
    <n v="1"/>
    <s v="FOZ80"/>
    <n v="400"/>
    <n v="0"/>
    <s v="ร้านที่4"/>
    <s v="ส***ิน"/>
    <s v="สุพรรณบุรี"/>
    <s v="-"/>
    <s v=""/>
    <s v="10/07/2025 15:51"/>
    <s v="-"/>
    <s v="J&amp;T Express"/>
    <s v="Tiktok"/>
    <s v="tiktok"/>
    <s v=""/>
    <s v="761581324744"/>
    <s v="10/07/2025 15:50"/>
  </r>
  <r>
    <x v="0"/>
    <x v="0"/>
    <n v="50"/>
    <n v="2"/>
    <s v="FOZ79"/>
    <n v="190"/>
    <n v="0"/>
    <s v="ร้านที่4"/>
    <s v="อ***ัตน์ เ***ยมสมัย"/>
    <s v="ชลบุรี"/>
    <s v="-"/>
    <s v=""/>
    <s v="10/07/2025 15:48"/>
    <s v="-"/>
    <s v="J&amp;T COD"/>
    <s v="Tiktok"/>
    <s v="จ่ายทีหลัง / COD"/>
    <s v=""/>
    <s v="761571265700"/>
    <s v="10/07/2025 15:48"/>
  </r>
  <r>
    <x v="1"/>
    <x v="1"/>
    <n v="50"/>
    <n v="2"/>
    <s v="FOZ79"/>
    <n v="190"/>
    <n v="0"/>
    <s v="ร้านที่4"/>
    <s v="อ***ัตน์ เ***ยมสมัย"/>
    <s v="ชลบุรี"/>
    <s v="-"/>
    <s v=""/>
    <s v="10/07/2025 15:48"/>
    <s v="-"/>
    <s v="J&amp;T COD"/>
    <s v="Tiktok"/>
    <s v="จ่ายทีหลัง / COD"/>
    <s v=""/>
    <s v="761571265700"/>
    <s v="10/07/2025 15:48"/>
  </r>
  <r>
    <x v="2"/>
    <x v="2"/>
    <n v="50"/>
    <n v="2"/>
    <s v="FOZ79"/>
    <n v="190"/>
    <n v="0"/>
    <s v="ร้านที่4"/>
    <s v="อ***ัตน์ เ***ยมสมัย"/>
    <s v="ชลบุรี"/>
    <s v="-"/>
    <s v=""/>
    <s v="10/07/2025 15:48"/>
    <s v="-"/>
    <s v="J&amp;T COD"/>
    <s v="Tiktok"/>
    <s v="จ่ายทีหลัง / COD"/>
    <s v=""/>
    <s v="761571265700"/>
    <s v="10/07/2025 15:48"/>
  </r>
  <r>
    <x v="2"/>
    <x v="2"/>
    <n v="60"/>
    <n v="15"/>
    <s v="FOZ78"/>
    <n v="500"/>
    <n v="0"/>
    <s v="ร้านที่4"/>
    <s v="อ***    ต***งตา"/>
    <s v="ลพบุรี"/>
    <s v="-"/>
    <s v=""/>
    <s v="10/07/2025 15:45"/>
    <s v="-"/>
    <s v="J&amp;T COD"/>
    <s v="Tiktok"/>
    <s v="จ่ายทีหลัง / COD"/>
    <s v=""/>
    <s v="761573129726"/>
    <s v="10/07/2025 15:46"/>
  </r>
  <r>
    <x v="3"/>
    <x v="3"/>
    <n v="33.333333333333336"/>
    <n v="6"/>
    <s v="FOZ77"/>
    <n v="200"/>
    <n v="0"/>
    <s v="ร้านที่4"/>
    <s v="อ***ิสา"/>
    <s v="บึงกาฬ"/>
    <s v="-"/>
    <s v=""/>
    <s v="10/07/2025 15:42"/>
    <s v="-"/>
    <s v="J&amp;T Express"/>
    <s v="Tiktok"/>
    <s v="tiktok"/>
    <s v=""/>
    <s v="761577828745"/>
    <s v="10/07/2025 15:42"/>
  </r>
  <r>
    <x v="0"/>
    <x v="0"/>
    <n v="50"/>
    <n v="1"/>
    <s v="FOZ76"/>
    <n v="95"/>
    <n v="0"/>
    <s v="ร้านที่4"/>
    <s v="ป***เมฐ เ***อบุญ"/>
    <s v="สงขลา"/>
    <s v="-"/>
    <s v=""/>
    <s v="10/07/2025 15:42"/>
    <s v="-"/>
    <s v="J&amp;T COD"/>
    <s v="Tiktok"/>
    <s v="จ่ายทีหลัง / COD"/>
    <s v=""/>
    <s v="761547002775"/>
    <s v="10/07/2025 15:42"/>
  </r>
  <r>
    <x v="1"/>
    <x v="1"/>
    <n v="50"/>
    <n v="1"/>
    <s v="FOZ76"/>
    <n v="95"/>
    <n v="0"/>
    <s v="ร้านที่4"/>
    <s v="ป***เมฐ เ***อบุญ"/>
    <s v="สงขลา"/>
    <s v="-"/>
    <s v=""/>
    <s v="10/07/2025 15:42"/>
    <s v="-"/>
    <s v="J&amp;T COD"/>
    <s v="Tiktok"/>
    <s v="จ่ายทีหลัง / COD"/>
    <s v=""/>
    <s v="761547002775"/>
    <s v="10/07/2025 15:42"/>
  </r>
  <r>
    <x v="2"/>
    <x v="2"/>
    <n v="50"/>
    <n v="1"/>
    <s v="FOZ76"/>
    <n v="95"/>
    <n v="0"/>
    <s v="ร้านที่4"/>
    <s v="ป***เมฐ เ***อบุญ"/>
    <s v="สงขลา"/>
    <s v="-"/>
    <s v=""/>
    <s v="10/07/2025 15:42"/>
    <s v="-"/>
    <s v="J&amp;T COD"/>
    <s v="Tiktok"/>
    <s v="จ่ายทีหลัง / COD"/>
    <s v=""/>
    <s v="761547002775"/>
    <s v="10/07/2025 15:42"/>
  </r>
  <r>
    <x v="7"/>
    <x v="7"/>
    <n v="66.666666666666671"/>
    <n v="6"/>
    <s v="FOZ74"/>
    <n v="300"/>
    <n v="0"/>
    <s v="ร้านที่4"/>
    <s v="อ***    ต***งตา"/>
    <s v="ลพบุรี"/>
    <s v="-"/>
    <s v=""/>
    <s v="10/07/2025 15:37"/>
    <s v="-"/>
    <s v="J&amp;T COD"/>
    <s v="Tiktok"/>
    <s v="จ่ายทีหลัง / COD"/>
    <s v=""/>
    <s v="761510728720"/>
    <s v="10/07/2025 15:37"/>
  </r>
  <r>
    <x v="7"/>
    <x v="7"/>
    <n v="66.666666666666671"/>
    <n v="3"/>
    <s v="FOZ74"/>
    <n v="300"/>
    <n v="0"/>
    <s v="ร้านที่4"/>
    <s v="อ***    ต***งตา"/>
    <s v="ลพบุรี"/>
    <s v="-"/>
    <s v=""/>
    <s v="10/07/2025 15:37"/>
    <s v="-"/>
    <s v="J&amp;T COD"/>
    <s v="Tiktok"/>
    <s v="จ่ายทีหลัง / COD"/>
    <s v=""/>
    <s v="761510728720"/>
    <s v="10/07/2025 15:37"/>
  </r>
  <r>
    <x v="0"/>
    <x v="0"/>
    <n v="50"/>
    <n v="1"/>
    <s v="FOZ73"/>
    <n v="95"/>
    <n v="0"/>
    <s v="ร้านที่4"/>
    <s v="A***ith P***thong"/>
    <s v="นครปฐม"/>
    <s v="-"/>
    <s v=""/>
    <s v="10/07/2025 15:35"/>
    <s v="-"/>
    <s v="J&amp;T Express"/>
    <s v="Tiktok"/>
    <s v="tiktok"/>
    <s v=""/>
    <s v="761566308790"/>
    <s v="10/07/2025 15:35"/>
  </r>
  <r>
    <x v="1"/>
    <x v="1"/>
    <n v="50"/>
    <n v="1"/>
    <s v="FOZ73"/>
    <n v="95"/>
    <n v="0"/>
    <s v="ร้านที่4"/>
    <s v="A***ith P***thong"/>
    <s v="นครปฐม"/>
    <s v="-"/>
    <s v=""/>
    <s v="10/07/2025 15:35"/>
    <s v="-"/>
    <s v="J&amp;T Express"/>
    <s v="Tiktok"/>
    <s v="tiktok"/>
    <s v=""/>
    <s v="761566308790"/>
    <s v="10/07/2025 15:35"/>
  </r>
  <r>
    <x v="2"/>
    <x v="2"/>
    <n v="50"/>
    <n v="1"/>
    <s v="FOZ73"/>
    <n v="95"/>
    <n v="0"/>
    <s v="ร้านที่4"/>
    <s v="A***ith P***thong"/>
    <s v="นครปฐม"/>
    <s v="-"/>
    <s v=""/>
    <s v="10/07/2025 15:35"/>
    <s v="-"/>
    <s v="J&amp;T Express"/>
    <s v="Tiktok"/>
    <s v="tiktok"/>
    <s v=""/>
    <s v="761566308790"/>
    <s v="10/07/2025 15:35"/>
  </r>
  <r>
    <x v="6"/>
    <x v="12"/>
    <n v="52.5"/>
    <n v="1"/>
    <s v="FOZ72"/>
    <n v="59.5"/>
    <n v="7"/>
    <s v="ร้านที่1"/>
    <s v="พุทธวรรณ กระต่ายทอง"/>
    <s v="นาควิวาส 48 ซอย14แยก1  อาคารเอื้อประชาตึก6 ชั้น2 41/22_x000a__x000a_ลาดพร้าว/ Lad Phrawกรุงเทพมหานคร/ Bangkok_x000a_10230"/>
    <s v="10230"/>
    <s v="660627934774"/>
    <s v="10/07/2025 15:33"/>
    <s v="-"/>
    <s v="Kerry_dropoff"/>
    <s v="Lazada"/>
    <s v="lazada"/>
    <s v=""/>
    <s v="LEXPU0586650576"/>
    <s v="10/07/2025 15:33"/>
  </r>
  <r>
    <x v="0"/>
    <x v="0"/>
    <n v="50"/>
    <n v="1"/>
    <s v="FOZ71"/>
    <n v="95"/>
    <n v="0"/>
    <s v="ร้านที่4"/>
    <s v="น** จ***า"/>
    <s v="บุรีรัมย์"/>
    <s v="-"/>
    <s v=""/>
    <s v="10/07/2025 15:32"/>
    <s v="-"/>
    <s v="J&amp;T COD"/>
    <s v="Tiktok"/>
    <s v="จ่ายทีหลัง / COD"/>
    <s v=""/>
    <s v="761528203774"/>
    <s v="10/07/2025 15:32"/>
  </r>
  <r>
    <x v="1"/>
    <x v="1"/>
    <n v="50"/>
    <n v="1"/>
    <s v="FOZ71"/>
    <n v="95"/>
    <n v="0"/>
    <s v="ร้านที่4"/>
    <s v="น** จ***า"/>
    <s v="บุรีรัมย์"/>
    <s v="-"/>
    <s v=""/>
    <s v="10/07/2025 15:32"/>
    <s v="-"/>
    <s v="J&amp;T COD"/>
    <s v="Tiktok"/>
    <s v="จ่ายทีหลัง / COD"/>
    <s v=""/>
    <s v="761528203774"/>
    <s v="10/07/2025 15:32"/>
  </r>
  <r>
    <x v="2"/>
    <x v="2"/>
    <n v="50"/>
    <n v="1"/>
    <s v="FOZ71"/>
    <n v="95"/>
    <n v="0"/>
    <s v="ร้านที่4"/>
    <s v="น** จ***า"/>
    <s v="บุรีรัมย์"/>
    <s v="-"/>
    <s v=""/>
    <s v="10/07/2025 15:32"/>
    <s v="-"/>
    <s v="J&amp;T COD"/>
    <s v="Tiktok"/>
    <s v="จ่ายทีหลัง / COD"/>
    <s v=""/>
    <s v="761528203774"/>
    <s v="10/07/2025 15:32"/>
  </r>
  <r>
    <x v="5"/>
    <x v="5"/>
    <n v="66.666666666666671"/>
    <n v="3"/>
    <s v="FOZ70"/>
    <n v="100"/>
    <n v="0"/>
    <s v="ร้านที่4"/>
    <s v="ย***พร. อ***บุตร"/>
    <s v="ศรีสะเกษ"/>
    <s v="-"/>
    <s v=""/>
    <s v="10/07/2025 15:30"/>
    <s v="-"/>
    <s v="J&amp;T COD"/>
    <s v="Tiktok"/>
    <s v="จ่ายทีหลัง / COD"/>
    <s v=""/>
    <s v="761557518805"/>
    <s v="10/07/2025 15:30"/>
  </r>
  <r>
    <x v="0"/>
    <x v="0"/>
    <n v="50"/>
    <n v="2"/>
    <s v="FOZ69"/>
    <n v="190"/>
    <n v="0"/>
    <s v="ร้านที่4"/>
    <s v="ไ** ก***ต"/>
    <s v="กาฬสินธุ์"/>
    <s v="-"/>
    <s v=""/>
    <s v="10/07/2025 15:28"/>
    <s v="-"/>
    <s v="J&amp;T COD"/>
    <s v="Tiktok"/>
    <s v="จ่ายทีหลัง / COD"/>
    <s v=""/>
    <s v="761595065700"/>
    <s v="10/07/2025 15:28"/>
  </r>
  <r>
    <x v="1"/>
    <x v="1"/>
    <n v="50"/>
    <n v="2"/>
    <s v="FOZ69"/>
    <n v="190"/>
    <n v="0"/>
    <s v="ร้านที่4"/>
    <s v="ไ** ก***ต"/>
    <s v="กาฬสินธุ์"/>
    <s v="-"/>
    <s v=""/>
    <s v="10/07/2025 15:28"/>
    <s v="-"/>
    <s v="J&amp;T COD"/>
    <s v="Tiktok"/>
    <s v="จ่ายทีหลัง / COD"/>
    <s v=""/>
    <s v="761595065700"/>
    <s v="10/07/2025 15:28"/>
  </r>
  <r>
    <x v="2"/>
    <x v="2"/>
    <n v="50"/>
    <n v="2"/>
    <s v="FOZ69"/>
    <n v="190"/>
    <n v="0"/>
    <s v="ร้านที่4"/>
    <s v="ไ** ก***ต"/>
    <s v="กาฬสินธุ์"/>
    <s v="-"/>
    <s v=""/>
    <s v="10/07/2025 15:28"/>
    <s v="-"/>
    <s v="J&amp;T COD"/>
    <s v="Tiktok"/>
    <s v="จ่ายทีหลัง / COD"/>
    <s v=""/>
    <s v="761595065700"/>
    <s v="10/07/2025 15:28"/>
  </r>
  <r>
    <x v="2"/>
    <x v="2"/>
    <n v="60"/>
    <n v="3"/>
    <s v="FOZ67"/>
    <n v="100"/>
    <n v="0"/>
    <s v="ร้านที่4"/>
    <s v="เ** ว***านนท์"/>
    <s v="Bangkok"/>
    <s v="-"/>
    <s v=""/>
    <s v="10/07/2025 15:26"/>
    <s v="-"/>
    <s v="J&amp;T Express"/>
    <s v="Tiktok"/>
    <s v="tiktok"/>
    <s v=""/>
    <s v="761542627716"/>
    <s v="10/07/2025 15:26"/>
  </r>
  <r>
    <x v="3"/>
    <x v="3"/>
    <n v="50"/>
    <n v="6"/>
    <s v="FOZ66"/>
    <n v="200"/>
    <n v="0"/>
    <s v="ร้านที่2"/>
    <s v="S***  ห***  2**"/>
    <s v="กรุงเทพฯ"/>
    <s v="-"/>
    <s v=""/>
    <s v="10/07/2025 15:23"/>
    <s v="-"/>
    <s v="J&amp;T Express"/>
    <s v="Tiktok"/>
    <s v="tiktok"/>
    <s v=""/>
    <s v="761534229746"/>
    <s v="10/07/2025 15:23"/>
  </r>
  <r>
    <x v="0"/>
    <x v="0"/>
    <n v="50"/>
    <n v="1"/>
    <s v="FOZ65"/>
    <n v="95"/>
    <n v="0"/>
    <s v="ร้านที่4"/>
    <s v="ส***ตรี ช***ภาระดิษฐ์"/>
    <s v="เทศบาลนครอุบลราชธานี"/>
    <s v="-"/>
    <s v=""/>
    <s v="10/07/2025 14:57"/>
    <s v="-"/>
    <s v="J&amp;T COD"/>
    <s v="Tiktok"/>
    <s v="จ่ายทีหลัง / COD"/>
    <s v=""/>
    <s v="761546009733"/>
    <s v="10/07/2025 15:22"/>
  </r>
  <r>
    <x v="1"/>
    <x v="1"/>
    <n v="50"/>
    <n v="1"/>
    <s v="FOZ65"/>
    <n v="95"/>
    <n v="0"/>
    <s v="ร้านที่4"/>
    <s v="ส***ตรี ช***ภาระดิษฐ์"/>
    <s v="เทศบาลนครอุบลราชธานี"/>
    <s v="-"/>
    <s v=""/>
    <s v="10/07/2025 14:57"/>
    <s v="-"/>
    <s v="J&amp;T COD"/>
    <s v="Tiktok"/>
    <s v="จ่ายทีหลัง / COD"/>
    <s v=""/>
    <s v="761546009733"/>
    <s v="10/07/2025 15:22"/>
  </r>
  <r>
    <x v="2"/>
    <x v="2"/>
    <n v="50"/>
    <n v="1"/>
    <s v="FOZ65"/>
    <n v="95"/>
    <n v="0"/>
    <s v="ร้านที่4"/>
    <s v="ส***ตรี ช***ภาระดิษฐ์"/>
    <s v="เทศบาลนครอุบลราชธานี"/>
    <s v="-"/>
    <s v=""/>
    <s v="10/07/2025 14:57"/>
    <s v="-"/>
    <s v="J&amp;T COD"/>
    <s v="Tiktok"/>
    <s v="จ่ายทีหลัง / COD"/>
    <s v=""/>
    <s v="761546009733"/>
    <s v="10/07/2025 15:22"/>
  </r>
  <r>
    <x v="0"/>
    <x v="0"/>
    <n v="50"/>
    <n v="1"/>
    <s v="FOZ64"/>
    <n v="104"/>
    <n v="9"/>
    <s v="ร้านที่4"/>
    <s v="ค***ชร ม***าช"/>
    <s v="สกลนคร"/>
    <s v="-"/>
    <s v=""/>
    <s v="10/07/2025 15:21"/>
    <s v="-"/>
    <s v="J&amp;T COD"/>
    <s v="Tiktok"/>
    <s v="จ่ายทีหลัง / COD"/>
    <s v=""/>
    <s v="761531807746"/>
    <s v="10/07/2025 15:21"/>
  </r>
  <r>
    <x v="1"/>
    <x v="1"/>
    <n v="50"/>
    <n v="1"/>
    <s v="FOZ64"/>
    <n v="104"/>
    <n v="9"/>
    <s v="ร้านที่4"/>
    <s v="ค***ชร ม***าช"/>
    <s v="สกลนคร"/>
    <s v="-"/>
    <s v=""/>
    <s v="10/07/2025 15:21"/>
    <s v="-"/>
    <s v="J&amp;T COD"/>
    <s v="Tiktok"/>
    <s v="จ่ายทีหลัง / COD"/>
    <s v=""/>
    <s v="761531807746"/>
    <s v="10/07/2025 15:21"/>
  </r>
  <r>
    <x v="2"/>
    <x v="2"/>
    <n v="50"/>
    <n v="1"/>
    <s v="FOZ64"/>
    <n v="104"/>
    <n v="9"/>
    <s v="ร้านที่4"/>
    <s v="ค***ชร ม***าช"/>
    <s v="สกลนคร"/>
    <s v="-"/>
    <s v=""/>
    <s v="10/07/2025 15:21"/>
    <s v="-"/>
    <s v="J&amp;T COD"/>
    <s v="Tiktok"/>
    <s v="จ่ายทีหลัง / COD"/>
    <s v=""/>
    <s v="761531807746"/>
    <s v="10/07/2025 15:21"/>
  </r>
  <r>
    <x v="0"/>
    <x v="0"/>
    <n v="50"/>
    <n v="1"/>
    <s v="FOZ63"/>
    <n v="104"/>
    <n v="9"/>
    <s v="ร้านที่4"/>
    <s v="ฟ***ก ฟ***ะแอ"/>
    <s v="พังงา"/>
    <s v="-"/>
    <s v=""/>
    <s v="10/07/2025 15:21"/>
    <s v="-"/>
    <s v="J&amp;T COD"/>
    <s v="Tiktok"/>
    <s v="จ่ายทีหลัง / COD"/>
    <s v=""/>
    <s v="761588808746"/>
    <s v="10/07/2025 15:21"/>
  </r>
  <r>
    <x v="1"/>
    <x v="1"/>
    <n v="50"/>
    <n v="1"/>
    <s v="FOZ63"/>
    <n v="104"/>
    <n v="9"/>
    <s v="ร้านที่4"/>
    <s v="ฟ***ก ฟ***ะแอ"/>
    <s v="พังงา"/>
    <s v="-"/>
    <s v=""/>
    <s v="10/07/2025 15:21"/>
    <s v="-"/>
    <s v="J&amp;T COD"/>
    <s v="Tiktok"/>
    <s v="จ่ายทีหลัง / COD"/>
    <s v=""/>
    <s v="761588808746"/>
    <s v="10/07/2025 15:21"/>
  </r>
  <r>
    <x v="2"/>
    <x v="2"/>
    <n v="50"/>
    <n v="1"/>
    <s v="FOZ63"/>
    <n v="104"/>
    <n v="9"/>
    <s v="ร้านที่4"/>
    <s v="ฟ***ก ฟ***ะแอ"/>
    <s v="พังงา"/>
    <s v="-"/>
    <s v=""/>
    <s v="10/07/2025 15:21"/>
    <s v="-"/>
    <s v="J&amp;T COD"/>
    <s v="Tiktok"/>
    <s v="จ่ายทีหลัง / COD"/>
    <s v=""/>
    <s v="761588808746"/>
    <s v="10/07/2025 15:21"/>
  </r>
  <r>
    <x v="0"/>
    <x v="0"/>
    <n v="50"/>
    <n v="1"/>
    <s v="FOZ62"/>
    <n v="101"/>
    <n v="6"/>
    <s v="ร้านที่4"/>
    <s v="M** T* C***"/>
    <s v="Bangkok"/>
    <s v="-"/>
    <s v=""/>
    <s v="10/07/2025 15:09"/>
    <s v="-"/>
    <s v="J&amp;T COD"/>
    <s v="Tiktok"/>
    <s v="จ่ายทีหลัง / COD"/>
    <s v=""/>
    <s v="761596905764"/>
    <s v="10/07/2025 15:10"/>
  </r>
  <r>
    <x v="1"/>
    <x v="1"/>
    <n v="50"/>
    <n v="1"/>
    <s v="FOZ62"/>
    <n v="101"/>
    <n v="6"/>
    <s v="ร้านที่4"/>
    <s v="M** T* C***"/>
    <s v="Bangkok"/>
    <s v="-"/>
    <s v=""/>
    <s v="10/07/2025 15:09"/>
    <s v="-"/>
    <s v="J&amp;T COD"/>
    <s v="Tiktok"/>
    <s v="จ่ายทีหลัง / COD"/>
    <s v=""/>
    <s v="761596905764"/>
    <s v="10/07/2025 15:10"/>
  </r>
  <r>
    <x v="2"/>
    <x v="2"/>
    <n v="50"/>
    <n v="1"/>
    <s v="FOZ62"/>
    <n v="101"/>
    <n v="6"/>
    <s v="ร้านที่4"/>
    <s v="M** T* C***"/>
    <s v="Bangkok"/>
    <s v="-"/>
    <s v=""/>
    <s v="10/07/2025 15:09"/>
    <s v="-"/>
    <s v="J&amp;T COD"/>
    <s v="Tiktok"/>
    <s v="จ่ายทีหลัง / COD"/>
    <s v=""/>
    <s v="761596905764"/>
    <s v="10/07/2025 15:10"/>
  </r>
  <r>
    <x v="3"/>
    <x v="3"/>
    <n v="50"/>
    <n v="6"/>
    <s v="FOZ61"/>
    <n v="200"/>
    <n v="0"/>
    <s v="ร้านที่2"/>
    <s v="อ*** แ***โพรงใหญ่"/>
    <s v="สุรินทร์"/>
    <s v="-"/>
    <s v=""/>
    <s v="10/07/2025 15:08"/>
    <s v="-"/>
    <s v="J&amp;T COD"/>
    <s v="Tiktok"/>
    <s v="จ่ายทีหลัง / COD"/>
    <s v=""/>
    <s v="761530521802"/>
    <s v="10/07/2025 15:08"/>
  </r>
  <r>
    <x v="12"/>
    <x v="13"/>
    <n v="30"/>
    <n v="12"/>
    <s v="FOZ60"/>
    <n v="361"/>
    <n v="41"/>
    <s v="ร้านที่1"/>
    <s v="Pa Phang"/>
    <s v="วัดหนองขอน 39ม.9 · ท้อแท้/ Thothae_x000a__x000a_วัดโบสถ์/ Wat Botพิษณุโลก/ Phitsanulok_x000a_65160"/>
    <s v="65160"/>
    <s v="660957190934"/>
    <s v="10/07/2025 15:04"/>
    <s v="-"/>
    <s v="Kerry_dropoff"/>
    <s v="Lazada"/>
    <s v="lazada"/>
    <s v=""/>
    <s v="TH61077FZPNC2C"/>
    <s v="10/07/2025 15:04"/>
  </r>
  <r>
    <x v="0"/>
    <x v="0"/>
    <n v="50"/>
    <n v="1"/>
    <s v="FOZ59"/>
    <n v="185"/>
    <n v="0"/>
    <s v="ร้านที่4"/>
    <s v="ม***นี ร***"/>
    <s v="ชลบุรี"/>
    <s v="-"/>
    <s v=""/>
    <s v="10/07/2025 15:03"/>
    <s v="-"/>
    <s v="Flash Express Thailand COD"/>
    <s v="Tiktok"/>
    <s v="จ่ายทีหลัง / COD"/>
    <s v=""/>
    <s v="THT20041Z723D4Z"/>
    <s v="10/07/2025 15:03"/>
  </r>
  <r>
    <x v="1"/>
    <x v="1"/>
    <n v="50"/>
    <n v="1"/>
    <s v="FOZ59"/>
    <n v="185"/>
    <n v="0"/>
    <s v="ร้านที่4"/>
    <s v="ม***นี ร***"/>
    <s v="ชลบุรี"/>
    <s v="-"/>
    <s v=""/>
    <s v="10/07/2025 15:03"/>
    <s v="-"/>
    <s v="Flash Express Thailand COD"/>
    <s v="Tiktok"/>
    <s v="จ่ายทีหลัง / COD"/>
    <s v=""/>
    <s v="THT20041Z723D4Z"/>
    <s v="10/07/2025 15:03"/>
  </r>
  <r>
    <x v="2"/>
    <x v="2"/>
    <n v="50"/>
    <n v="1"/>
    <s v="FOZ59"/>
    <n v="185"/>
    <n v="0"/>
    <s v="ร้านที่4"/>
    <s v="ม***นี ร***"/>
    <s v="ชลบุรี"/>
    <s v="-"/>
    <s v=""/>
    <s v="10/07/2025 15:03"/>
    <s v="-"/>
    <s v="Flash Express Thailand COD"/>
    <s v="Tiktok"/>
    <s v="จ่ายทีหลัง / COD"/>
    <s v=""/>
    <s v="THT20041Z723D4Z"/>
    <s v="10/07/2025 15:03"/>
  </r>
  <r>
    <x v="17"/>
    <x v="19"/>
    <n v="65"/>
    <n v="2"/>
    <s v="FOZ59"/>
    <n v="185"/>
    <n v="0"/>
    <s v="ร้านที่4"/>
    <s v="ม***นี ร***"/>
    <s v="ชลบุรี"/>
    <s v="-"/>
    <s v=""/>
    <s v="10/07/2025 15:03"/>
    <s v="-"/>
    <s v="Flash Express Thailand COD"/>
    <s v="Tiktok"/>
    <s v="จ่ายทีหลัง / COD"/>
    <s v=""/>
    <s v="THT20041Z723D4Z"/>
    <s v="10/07/2025 15:03"/>
  </r>
  <r>
    <x v="6"/>
    <x v="6"/>
    <n v="71"/>
    <n v="1"/>
    <s v="FOZ58"/>
    <n v="217"/>
    <n v="0"/>
    <s v="ร้านที่1"/>
    <s v="อ*****ง"/>
    <s v="******รากใหญ่ อำเภอสามโคก จังหวัดปทุมธานี 12160"/>
    <s v="12160"/>
    <s v="51"/>
    <s v="10/07/2025 15:31"/>
    <s v="-"/>
    <s v="SPX Express"/>
    <s v="Shopee"/>
    <s v="shopee"/>
    <s v=""/>
    <s v="TH250378370547Q"/>
    <s v="10/07/2025 15:01"/>
  </r>
  <r>
    <x v="8"/>
    <x v="8"/>
    <n v="15"/>
    <n v="2"/>
    <s v="FOZ58"/>
    <n v="217"/>
    <n v="0"/>
    <s v="ร้านที่1"/>
    <s v="อ*****ง"/>
    <s v="******รากใหญ่ อำเภอสามโคก จังหวัดปทุมธานี 12160"/>
    <s v="12160"/>
    <s v="51"/>
    <s v="10/07/2025 15:31"/>
    <s v="-"/>
    <s v="SPX Express"/>
    <s v="Shopee"/>
    <s v="shopee"/>
    <s v=""/>
    <s v="TH250378370547Q"/>
    <s v="10/07/2025 15:01"/>
  </r>
  <r>
    <x v="2"/>
    <x v="2"/>
    <n v="38.666666666666657"/>
    <n v="3"/>
    <s v="FOZ58"/>
    <n v="217"/>
    <n v="0"/>
    <s v="ร้านที่1"/>
    <s v="อ*****ง"/>
    <s v="******รากใหญ่ อำเภอสามโคก จังหวัดปทุมธานี 12160"/>
    <s v="12160"/>
    <s v="51"/>
    <s v="10/07/2025 15:31"/>
    <s v="-"/>
    <s v="SPX Express"/>
    <s v="Shopee"/>
    <s v="shopee"/>
    <s v=""/>
    <s v="TH250378370547Q"/>
    <s v="10/07/2025 15:01"/>
  </r>
  <r>
    <x v="0"/>
    <x v="0"/>
    <n v="50"/>
    <n v="1"/>
    <s v="FOZ57"/>
    <n v="100"/>
    <n v="0"/>
    <s v="ร้านที่4"/>
    <s v="อ***พร พ***ก้ว"/>
    <s v="สงขลา"/>
    <s v="-"/>
    <s v=""/>
    <s v="10/07/2025 14:58"/>
    <s v="-"/>
    <s v="J&amp;T COD"/>
    <s v="Tiktok"/>
    <s v="จ่ายทีหลัง / COD"/>
    <s v=""/>
    <s v="761594608795"/>
    <s v="10/07/2025 14:58"/>
  </r>
  <r>
    <x v="1"/>
    <x v="1"/>
    <n v="50"/>
    <n v="1"/>
    <s v="FOZ57"/>
    <n v="100"/>
    <n v="0"/>
    <s v="ร้านที่4"/>
    <s v="อ***พร พ***ก้ว"/>
    <s v="สงขลา"/>
    <s v="-"/>
    <s v=""/>
    <s v="10/07/2025 14:58"/>
    <s v="-"/>
    <s v="J&amp;T COD"/>
    <s v="Tiktok"/>
    <s v="จ่ายทีหลัง / COD"/>
    <s v=""/>
    <s v="761594608795"/>
    <s v="10/07/2025 14:58"/>
  </r>
  <r>
    <x v="2"/>
    <x v="2"/>
    <n v="50"/>
    <n v="1"/>
    <s v="FOZ57"/>
    <n v="100"/>
    <n v="0"/>
    <s v="ร้านที่4"/>
    <s v="อ***พร พ***ก้ว"/>
    <s v="สงขลา"/>
    <s v="-"/>
    <s v=""/>
    <s v="10/07/2025 14:58"/>
    <s v="-"/>
    <s v="J&amp;T COD"/>
    <s v="Tiktok"/>
    <s v="จ่ายทีหลัง / COD"/>
    <s v=""/>
    <s v="761594608795"/>
    <s v="10/07/2025 14:58"/>
  </r>
  <r>
    <x v="6"/>
    <x v="6"/>
    <n v="75"/>
    <n v="3"/>
    <s v="FOZ56"/>
    <n v="225"/>
    <n v="0"/>
    <s v="ร้านที่1"/>
    <s v="เ***ม"/>
    <s v="****** ฝั่งบ้านบุ ) ตำบลโบสถ์ อำเภอพิมาย จังหวัดนครราชสีมา 30110"/>
    <s v="30110"/>
    <s v="19"/>
    <s v="10/07/2025 15:02"/>
    <s v="-"/>
    <s v="SPX Express"/>
    <s v="Shopee"/>
    <s v="shopee"/>
    <s v=""/>
    <s v="TH255136330706O"/>
    <s v="10/07/2025 14:57"/>
  </r>
  <r>
    <x v="0"/>
    <x v="0"/>
    <n v="50"/>
    <n v="1"/>
    <s v="FOZ55"/>
    <n v="100"/>
    <n v="0"/>
    <s v="ร้านที่4"/>
    <s v="ส***ียา บ***ัน"/>
    <s v="นครราชสีมา"/>
    <s v="-"/>
    <s v=""/>
    <s v="10/07/2025 14:53"/>
    <s v="-"/>
    <s v="J&amp;T COD"/>
    <s v="Tiktok"/>
    <s v="จ่ายทีหลัง / COD"/>
    <s v=""/>
    <s v="761553405793"/>
    <s v="10/07/2025 14:53"/>
  </r>
  <r>
    <x v="1"/>
    <x v="1"/>
    <n v="50"/>
    <n v="1"/>
    <s v="FOZ55"/>
    <n v="100"/>
    <n v="0"/>
    <s v="ร้านที่4"/>
    <s v="ส***ียา บ***ัน"/>
    <s v="นครราชสีมา"/>
    <s v="-"/>
    <s v=""/>
    <s v="10/07/2025 14:53"/>
    <s v="-"/>
    <s v="J&amp;T COD"/>
    <s v="Tiktok"/>
    <s v="จ่ายทีหลัง / COD"/>
    <s v=""/>
    <s v="761553405793"/>
    <s v="10/07/2025 14:53"/>
  </r>
  <r>
    <x v="2"/>
    <x v="2"/>
    <n v="50"/>
    <n v="1"/>
    <s v="FOZ55"/>
    <n v="100"/>
    <n v="0"/>
    <s v="ร้านที่4"/>
    <s v="ส***ียา บ***ัน"/>
    <s v="นครราชสีมา"/>
    <s v="-"/>
    <s v=""/>
    <s v="10/07/2025 14:53"/>
    <s v="-"/>
    <s v="J&amp;T COD"/>
    <s v="Tiktok"/>
    <s v="จ่ายทีหลัง / COD"/>
    <s v=""/>
    <s v="761553405793"/>
    <s v="10/07/2025 14:53"/>
  </r>
  <r>
    <x v="5"/>
    <x v="5"/>
    <n v="66.666666666666671"/>
    <n v="6"/>
    <s v="FOZ54"/>
    <n v="300"/>
    <n v="0"/>
    <s v="ร้านที่4"/>
    <s v="ว***ภา เ***นพรัตน์"/>
    <s v="สุพรรณบุรี"/>
    <s v="-"/>
    <s v=""/>
    <s v="10/07/2025 14:51"/>
    <s v="-"/>
    <s v="J&amp;T COD"/>
    <s v="Tiktok"/>
    <s v="จ่ายทีหลัง / COD"/>
    <s v=""/>
    <s v="761531271664"/>
    <s v="10/07/2025 14:52"/>
  </r>
  <r>
    <x v="0"/>
    <x v="0"/>
    <n v="50"/>
    <n v="1"/>
    <s v="FOZ54"/>
    <n v="300"/>
    <n v="0"/>
    <s v="ร้านที่4"/>
    <s v="ว***ภา เ***นพรัตน์"/>
    <s v="สุพรรณบุรี"/>
    <s v="-"/>
    <s v=""/>
    <s v="10/07/2025 14:51"/>
    <s v="-"/>
    <s v="J&amp;T COD"/>
    <s v="Tiktok"/>
    <s v="จ่ายทีหลัง / COD"/>
    <s v=""/>
    <s v="761531271664"/>
    <s v="10/07/2025 14:52"/>
  </r>
  <r>
    <x v="1"/>
    <x v="1"/>
    <n v="50"/>
    <n v="1"/>
    <s v="FOZ54"/>
    <n v="300"/>
    <n v="0"/>
    <s v="ร้านที่4"/>
    <s v="ว***ภา เ***นพรัตน์"/>
    <s v="สุพรรณบุรี"/>
    <s v="-"/>
    <s v=""/>
    <s v="10/07/2025 14:51"/>
    <s v="-"/>
    <s v="J&amp;T COD"/>
    <s v="Tiktok"/>
    <s v="จ่ายทีหลัง / COD"/>
    <s v=""/>
    <s v="761531271664"/>
    <s v="10/07/2025 14:52"/>
  </r>
  <r>
    <x v="2"/>
    <x v="2"/>
    <n v="50"/>
    <n v="1"/>
    <s v="FOZ54"/>
    <n v="300"/>
    <n v="0"/>
    <s v="ร้านที่4"/>
    <s v="ว***ภา เ***นพรัตน์"/>
    <s v="สุพรรณบุรี"/>
    <s v="-"/>
    <s v=""/>
    <s v="10/07/2025 14:51"/>
    <s v="-"/>
    <s v="J&amp;T COD"/>
    <s v="Tiktok"/>
    <s v="จ่ายทีหลัง / COD"/>
    <s v=""/>
    <s v="761531271664"/>
    <s v="10/07/2025 14:52"/>
  </r>
  <r>
    <x v="0"/>
    <x v="0"/>
    <n v="50"/>
    <n v="1"/>
    <s v="FOZ53"/>
    <n v="95"/>
    <n v="0"/>
    <s v="ร้านที่4"/>
    <s v="พ***ัฒน์ แ***ณี"/>
    <s v="เทศบาลนครสุราษฎร์ธานี"/>
    <s v="-"/>
    <s v=""/>
    <s v="10/07/2025 14:50"/>
    <s v="-"/>
    <s v="J&amp;T COD"/>
    <s v="Tiktok"/>
    <s v="จ่ายทีหลัง / COD"/>
    <s v=""/>
    <s v="761530416765"/>
    <s v="10/07/2025 14:50"/>
  </r>
  <r>
    <x v="1"/>
    <x v="1"/>
    <n v="50"/>
    <n v="1"/>
    <s v="FOZ53"/>
    <n v="95"/>
    <n v="0"/>
    <s v="ร้านที่4"/>
    <s v="พ***ัฒน์ แ***ณี"/>
    <s v="เทศบาลนครสุราษฎร์ธานี"/>
    <s v="-"/>
    <s v=""/>
    <s v="10/07/2025 14:50"/>
    <s v="-"/>
    <s v="J&amp;T COD"/>
    <s v="Tiktok"/>
    <s v="จ่ายทีหลัง / COD"/>
    <s v=""/>
    <s v="761530416765"/>
    <s v="10/07/2025 14:50"/>
  </r>
  <r>
    <x v="2"/>
    <x v="2"/>
    <n v="50"/>
    <n v="1"/>
    <s v="FOZ53"/>
    <n v="95"/>
    <n v="0"/>
    <s v="ร้านที่4"/>
    <s v="พ***ัฒน์ แ***ณี"/>
    <s v="เทศบาลนครสุราษฎร์ธานี"/>
    <s v="-"/>
    <s v=""/>
    <s v="10/07/2025 14:50"/>
    <s v="-"/>
    <s v="J&amp;T COD"/>
    <s v="Tiktok"/>
    <s v="จ่ายทีหลัง / COD"/>
    <s v=""/>
    <s v="761530416765"/>
    <s v="10/07/2025 14:50"/>
  </r>
  <r>
    <x v="0"/>
    <x v="0"/>
    <n v="50"/>
    <n v="1"/>
    <s v="FOZ51"/>
    <n v="104"/>
    <n v="9"/>
    <s v="ร้านที่4"/>
    <s v="ต***...โพธิ์พระยา"/>
    <s v="ราชบุรี"/>
    <s v="-"/>
    <s v=""/>
    <s v="10/07/2025 14:44"/>
    <s v="-"/>
    <s v="J&amp;T COD"/>
    <s v="Tiktok"/>
    <s v="จ่ายทีหลัง / COD"/>
    <s v=""/>
    <s v="761519107742"/>
    <s v="10/07/2025 14:44"/>
  </r>
  <r>
    <x v="1"/>
    <x v="1"/>
    <n v="50"/>
    <n v="1"/>
    <s v="FOZ51"/>
    <n v="104"/>
    <n v="9"/>
    <s v="ร้านที่4"/>
    <s v="ต***...โพธิ์พระยา"/>
    <s v="ราชบุรี"/>
    <s v="-"/>
    <s v=""/>
    <s v="10/07/2025 14:44"/>
    <s v="-"/>
    <s v="J&amp;T COD"/>
    <s v="Tiktok"/>
    <s v="จ่ายทีหลัง / COD"/>
    <s v=""/>
    <s v="761519107742"/>
    <s v="10/07/2025 14:44"/>
  </r>
  <r>
    <x v="2"/>
    <x v="2"/>
    <n v="50"/>
    <n v="1"/>
    <s v="FOZ51"/>
    <n v="104"/>
    <n v="9"/>
    <s v="ร้านที่4"/>
    <s v="ต***...โพธิ์พระยา"/>
    <s v="ราชบุรี"/>
    <s v="-"/>
    <s v=""/>
    <s v="10/07/2025 14:44"/>
    <s v="-"/>
    <s v="J&amp;T COD"/>
    <s v="Tiktok"/>
    <s v="จ่ายทีหลัง / COD"/>
    <s v=""/>
    <s v="761519107742"/>
    <s v="10/07/2025 14:44"/>
  </r>
  <r>
    <x v="7"/>
    <x v="7"/>
    <n v="66.666666666666671"/>
    <n v="6"/>
    <s v="FOZ50"/>
    <n v="200"/>
    <n v="0"/>
    <s v="ร้านที่4"/>
    <s v="เ***กา"/>
    <s v="กรุงเทพฯ"/>
    <s v="-"/>
    <s v=""/>
    <s v="10/07/2025 14:38"/>
    <s v="-"/>
    <s v="J&amp;T COD"/>
    <s v="Tiktok"/>
    <s v="จ่ายทีหลัง / COD"/>
    <s v=""/>
    <s v="761504821792"/>
    <s v="10/07/2025 14:39"/>
  </r>
  <r>
    <x v="7"/>
    <x v="7"/>
    <n v="66.666666666666671"/>
    <n v="6"/>
    <s v="FOZ49"/>
    <n v="200"/>
    <n v="0"/>
    <s v="ร้านที่4"/>
    <s v="อ***รา ค***วงศ์"/>
    <s v="สมุทรปราการ"/>
    <s v="-"/>
    <s v=""/>
    <s v="10/07/2025 14:38"/>
    <s v="-"/>
    <s v="Flash Express Thailand COD"/>
    <s v="Tiktok"/>
    <s v="จ่ายทีหลัง / COD"/>
    <s v=""/>
    <s v="THT02031Z6TH40Z"/>
    <s v="10/07/2025 14:38"/>
  </r>
  <r>
    <x v="0"/>
    <x v="0"/>
    <n v="50"/>
    <n v="1"/>
    <s v="FOZ48"/>
    <n v="95"/>
    <n v="0"/>
    <s v="ร้านที่4"/>
    <s v="ช***่"/>
    <s v="จันทบุรี"/>
    <s v="-"/>
    <s v=""/>
    <s v="10/07/2025 14:36"/>
    <s v="-"/>
    <s v="J&amp;T COD"/>
    <s v="Tiktok"/>
    <s v="จ่ายทีหลัง / COD"/>
    <s v=""/>
    <s v="761505605722"/>
    <s v="10/07/2025 14:36"/>
  </r>
  <r>
    <x v="1"/>
    <x v="1"/>
    <n v="50"/>
    <n v="1"/>
    <s v="FOZ48"/>
    <n v="95"/>
    <n v="0"/>
    <s v="ร้านที่4"/>
    <s v="ช***่"/>
    <s v="จันทบุรี"/>
    <s v="-"/>
    <s v=""/>
    <s v="10/07/2025 14:36"/>
    <s v="-"/>
    <s v="J&amp;T COD"/>
    <s v="Tiktok"/>
    <s v="จ่ายทีหลัง / COD"/>
    <s v=""/>
    <s v="761505605722"/>
    <s v="10/07/2025 14:36"/>
  </r>
  <r>
    <x v="2"/>
    <x v="2"/>
    <n v="50"/>
    <n v="1"/>
    <s v="FOZ48"/>
    <n v="95"/>
    <n v="0"/>
    <s v="ร้านที่4"/>
    <s v="ช***่"/>
    <s v="จันทบุรี"/>
    <s v="-"/>
    <s v=""/>
    <s v="10/07/2025 14:36"/>
    <s v="-"/>
    <s v="J&amp;T COD"/>
    <s v="Tiktok"/>
    <s v="จ่ายทีหลัง / COD"/>
    <s v=""/>
    <s v="761505605722"/>
    <s v="10/07/2025 14:36"/>
  </r>
  <r>
    <x v="2"/>
    <x v="2"/>
    <n v="41"/>
    <n v="3"/>
    <s v="FOZ46"/>
    <n v="123"/>
    <n v="0"/>
    <s v="ร้านที่1"/>
    <s v="ส******9"/>
    <s v="******ล่าง (ซอยข้าง CJ สุดซอย) แขวงบางลำภูล่าง เขตคลองสาน จังหวัดกรุงเทพมหานคร 10600"/>
    <s v="10600"/>
    <s v="24"/>
    <s v="10/07/2025 14:31"/>
    <s v="-"/>
    <s v="SPX Express"/>
    <s v="Shopee"/>
    <s v="shopee"/>
    <s v=""/>
    <s v="TH252132139102J"/>
    <s v="10/07/2025 14:31"/>
  </r>
  <r>
    <x v="3"/>
    <x v="3"/>
    <n v="50"/>
    <n v="6"/>
    <s v="FOZ44"/>
    <n v="200"/>
    <n v="0"/>
    <s v="ร้านที่2"/>
    <s v="u***6779423014453"/>
    <s v="พระนครศรีอยุธยา"/>
    <s v="-"/>
    <s v=""/>
    <s v="10/07/2025 14:25"/>
    <s v="-"/>
    <s v="J&amp;T COD"/>
    <s v="Tiktok"/>
    <s v="จ่ายทีหลัง / COD"/>
    <s v=""/>
    <s v="761520123792"/>
    <s v="10/07/2025 14:25"/>
  </r>
  <r>
    <x v="3"/>
    <x v="3"/>
    <n v="50"/>
    <n v="6"/>
    <s v="FOZ43"/>
    <n v="200"/>
    <n v="0"/>
    <s v="ร้านที่2"/>
    <s v="u***6779423014453"/>
    <s v="พระนครศรีอยุธยา"/>
    <s v="-"/>
    <s v=""/>
    <s v="10/07/2025 14:24"/>
    <s v="-"/>
    <s v="J&amp;T COD"/>
    <s v="Tiktok"/>
    <s v="จ่ายทีหลัง / COD"/>
    <s v=""/>
    <s v="761556823753"/>
    <s v="10/07/2025 14:24"/>
  </r>
  <r>
    <x v="10"/>
    <x v="10"/>
    <n v="90"/>
    <n v="2"/>
    <s v="FOZ42"/>
    <n v="123.2"/>
    <n v="0"/>
    <s v="ร้านที่8"/>
    <s v="ศรีวรรณ บัวทอง"/>
    <s v="420 ม.1 ต.ชะมาย_x000a__x000a_ทุ่งสง/ Thung Songนครศรีธรรมราช/ Nakhon Si Thammarat_x000a_80110"/>
    <s v="80110"/>
    <s v="660887763822"/>
    <s v="10/07/2025 14:20"/>
    <s v="-"/>
    <s v="Kerry_dropoff"/>
    <s v="Lazada"/>
    <s v="lazada"/>
    <s v=""/>
    <s v="LEXPU0586631380"/>
    <s v="10/07/2025 14:19"/>
  </r>
  <r>
    <x v="0"/>
    <x v="0"/>
    <n v="50"/>
    <n v="1"/>
    <s v="FOZ41"/>
    <n v="133"/>
    <n v="38"/>
    <s v="ร้านที่4"/>
    <s v="ส***ธิ  แ***ม่"/>
    <s v="ปราจีนบุรี"/>
    <s v="-"/>
    <s v=""/>
    <s v="10/07/2025 14:17"/>
    <s v="-"/>
    <s v="J&amp;T Express"/>
    <s v="Tiktok"/>
    <s v="tiktok"/>
    <s v=""/>
    <s v="761516113724"/>
    <s v="10/07/2025 14:17"/>
  </r>
  <r>
    <x v="1"/>
    <x v="1"/>
    <n v="50"/>
    <n v="1"/>
    <s v="FOZ41"/>
    <n v="133"/>
    <n v="38"/>
    <s v="ร้านที่4"/>
    <s v="ส***ธิ  แ***ม่"/>
    <s v="ปราจีนบุรี"/>
    <s v="-"/>
    <s v=""/>
    <s v="10/07/2025 14:17"/>
    <s v="-"/>
    <s v="J&amp;T Express"/>
    <s v="Tiktok"/>
    <s v="tiktok"/>
    <s v=""/>
    <s v="761516113724"/>
    <s v="10/07/2025 14:17"/>
  </r>
  <r>
    <x v="2"/>
    <x v="2"/>
    <n v="50"/>
    <n v="1"/>
    <s v="FOZ41"/>
    <n v="133"/>
    <n v="38"/>
    <s v="ร้านที่4"/>
    <s v="ส***ธิ  แ***ม่"/>
    <s v="ปราจีนบุรี"/>
    <s v="-"/>
    <s v=""/>
    <s v="10/07/2025 14:17"/>
    <s v="-"/>
    <s v="J&amp;T Express"/>
    <s v="Tiktok"/>
    <s v="tiktok"/>
    <s v=""/>
    <s v="761516113724"/>
    <s v="10/07/2025 14:17"/>
  </r>
  <r>
    <x v="0"/>
    <x v="0"/>
    <n v="50"/>
    <n v="1"/>
    <s v="FOZ40"/>
    <n v="195"/>
    <n v="0"/>
    <s v="ร้านที่4"/>
    <s v="ภ*** ไ***ขมาศ"/>
    <s v="กรุงเทพฯ"/>
    <s v="-"/>
    <s v=""/>
    <s v="10/07/2025 14:11"/>
    <s v="-"/>
    <s v="J&amp;T Express"/>
    <s v="Tiktok"/>
    <s v="tiktok"/>
    <s v=""/>
    <s v="761568721745"/>
    <s v="10/07/2025 14:11"/>
  </r>
  <r>
    <x v="1"/>
    <x v="1"/>
    <n v="50"/>
    <n v="1"/>
    <s v="FOZ40"/>
    <n v="195"/>
    <n v="0"/>
    <s v="ร้านที่4"/>
    <s v="ภ*** ไ***ขมาศ"/>
    <s v="กรุงเทพฯ"/>
    <s v="-"/>
    <s v=""/>
    <s v="10/07/2025 14:11"/>
    <s v="-"/>
    <s v="J&amp;T Express"/>
    <s v="Tiktok"/>
    <s v="tiktok"/>
    <s v=""/>
    <s v="761568721745"/>
    <s v="10/07/2025 14:11"/>
  </r>
  <r>
    <x v="2"/>
    <x v="2"/>
    <n v="50"/>
    <n v="1"/>
    <s v="FOZ40"/>
    <n v="195"/>
    <n v="0"/>
    <s v="ร้านที่4"/>
    <s v="ภ*** ไ***ขมาศ"/>
    <s v="กรุงเทพฯ"/>
    <s v="-"/>
    <s v=""/>
    <s v="10/07/2025 14:11"/>
    <s v="-"/>
    <s v="J&amp;T Express"/>
    <s v="Tiktok"/>
    <s v="tiktok"/>
    <s v=""/>
    <s v="761568721745"/>
    <s v="10/07/2025 14:11"/>
  </r>
  <r>
    <x v="7"/>
    <x v="7"/>
    <n v="66.666666666666671"/>
    <n v="3"/>
    <s v="FOZ40"/>
    <n v="195"/>
    <n v="0"/>
    <s v="ร้านที่4"/>
    <s v="ภ*** ไ***ขมาศ"/>
    <s v="กรุงเทพฯ"/>
    <s v="-"/>
    <s v=""/>
    <s v="10/07/2025 14:11"/>
    <s v="-"/>
    <s v="J&amp;T Express"/>
    <s v="Tiktok"/>
    <s v="tiktok"/>
    <s v=""/>
    <s v="761568721745"/>
    <s v="10/07/2025 14:11"/>
  </r>
  <r>
    <x v="0"/>
    <x v="0"/>
    <n v="50"/>
    <n v="2"/>
    <s v="FOZ38"/>
    <n v="200"/>
    <n v="0"/>
    <s v="ร้านที่4"/>
    <s v="น***านต์    ก***มเย็น"/>
    <s v="ฉะเชิงเทรา"/>
    <s v="-"/>
    <s v=""/>
    <s v="10/07/2025 14:05"/>
    <s v="-"/>
    <s v="J&amp;T COD"/>
    <s v="Tiktok"/>
    <s v="จ่ายทีหลัง / COD"/>
    <s v=""/>
    <s v="761527372642"/>
    <s v="10/07/2025 14:05"/>
  </r>
  <r>
    <x v="1"/>
    <x v="1"/>
    <n v="50"/>
    <n v="2"/>
    <s v="FOZ38"/>
    <n v="200"/>
    <n v="0"/>
    <s v="ร้านที่4"/>
    <s v="น***านต์    ก***มเย็น"/>
    <s v="ฉะเชิงเทรา"/>
    <s v="-"/>
    <s v=""/>
    <s v="10/07/2025 14:05"/>
    <s v="-"/>
    <s v="J&amp;T COD"/>
    <s v="Tiktok"/>
    <s v="จ่ายทีหลัง / COD"/>
    <s v=""/>
    <s v="761527372642"/>
    <s v="10/07/2025 14:05"/>
  </r>
  <r>
    <x v="2"/>
    <x v="2"/>
    <n v="50"/>
    <n v="2"/>
    <s v="FOZ38"/>
    <n v="200"/>
    <n v="0"/>
    <s v="ร้านที่4"/>
    <s v="น***านต์    ก***มเย็น"/>
    <s v="ฉะเชิงเทรา"/>
    <s v="-"/>
    <s v=""/>
    <s v="10/07/2025 14:05"/>
    <s v="-"/>
    <s v="J&amp;T COD"/>
    <s v="Tiktok"/>
    <s v="จ่ายทีหลัง / COD"/>
    <s v=""/>
    <s v="761527372642"/>
    <s v="10/07/2025 14:05"/>
  </r>
  <r>
    <x v="0"/>
    <x v="0"/>
    <n v="50"/>
    <n v="2"/>
    <s v="FOZ37"/>
    <n v="190"/>
    <n v="0"/>
    <s v="ร้านที่4"/>
    <s v="จ***ราทิพย์ เ***่ยมงาม"/>
    <s v="Samut Prakan"/>
    <s v="-"/>
    <s v=""/>
    <s v="10/07/2025 14:05"/>
    <s v="-"/>
    <s v="Flash Express Thailand"/>
    <s v="Tiktok"/>
    <s v="tiktok"/>
    <s v=""/>
    <s v="THT02011Z6TYY2Z"/>
    <s v="10/07/2025 14:04"/>
  </r>
  <r>
    <x v="1"/>
    <x v="1"/>
    <n v="50"/>
    <n v="2"/>
    <s v="FOZ37"/>
    <n v="190"/>
    <n v="0"/>
    <s v="ร้านที่4"/>
    <s v="จ***ราทิพย์ เ***่ยมงาม"/>
    <s v="Samut Prakan"/>
    <s v="-"/>
    <s v=""/>
    <s v="10/07/2025 14:05"/>
    <s v="-"/>
    <s v="Flash Express Thailand"/>
    <s v="Tiktok"/>
    <s v="tiktok"/>
    <s v=""/>
    <s v="THT02011Z6TYY2Z"/>
    <s v="10/07/2025 14:04"/>
  </r>
  <r>
    <x v="2"/>
    <x v="2"/>
    <n v="50"/>
    <n v="2"/>
    <s v="FOZ37"/>
    <n v="190"/>
    <n v="0"/>
    <s v="ร้านที่4"/>
    <s v="จ***ราทิพย์ เ***่ยมงาม"/>
    <s v="Samut Prakan"/>
    <s v="-"/>
    <s v=""/>
    <s v="10/07/2025 14:05"/>
    <s v="-"/>
    <s v="Flash Express Thailand"/>
    <s v="Tiktok"/>
    <s v="tiktok"/>
    <s v=""/>
    <s v="THT02011Z6TYY2Z"/>
    <s v="10/07/2025 14:04"/>
  </r>
  <r>
    <x v="7"/>
    <x v="7"/>
    <n v="66.666666666666671"/>
    <n v="3"/>
    <s v="FOZ36"/>
    <n v="200"/>
    <n v="0"/>
    <s v="ร้านที่4"/>
    <s v="ธ***ัทร์ ม***สน"/>
    <s v="พิจิตร"/>
    <s v="-"/>
    <s v=""/>
    <s v="10/07/2025 13:58"/>
    <s v="-"/>
    <s v="J&amp;T COD"/>
    <s v="Tiktok"/>
    <s v="จ่ายทีหลัง / COD"/>
    <s v=""/>
    <s v="761549927751"/>
    <s v="10/07/2025 13:58"/>
  </r>
  <r>
    <x v="5"/>
    <x v="5"/>
    <n v="66.666666666666671"/>
    <n v="3"/>
    <s v="FOZ36"/>
    <n v="200"/>
    <n v="0"/>
    <s v="ร้านที่4"/>
    <s v="ธ***ัทร์ ม***สน"/>
    <s v="พิจิตร"/>
    <s v="-"/>
    <s v=""/>
    <s v="10/07/2025 13:58"/>
    <s v="-"/>
    <s v="J&amp;T COD"/>
    <s v="Tiktok"/>
    <s v="จ่ายทีหลัง / COD"/>
    <s v=""/>
    <s v="761549927751"/>
    <s v="10/07/2025 13:58"/>
  </r>
  <r>
    <x v="0"/>
    <x v="0"/>
    <n v="50"/>
    <n v="1"/>
    <s v="FOZ35"/>
    <n v="100"/>
    <n v="0"/>
    <s v="ร้านที่4"/>
    <s v="ช***ดา ด***รี"/>
    <s v="อุบลราชธานี"/>
    <s v="-"/>
    <s v=""/>
    <s v="10/07/2025 13:53"/>
    <s v="-"/>
    <s v="J&amp;T COD"/>
    <s v="Tiktok"/>
    <s v="จ่ายทีหลัง / COD"/>
    <s v=""/>
    <s v="761513318720"/>
    <s v="10/07/2025 13:53"/>
  </r>
  <r>
    <x v="1"/>
    <x v="1"/>
    <n v="50"/>
    <n v="1"/>
    <s v="FOZ35"/>
    <n v="100"/>
    <n v="0"/>
    <s v="ร้านที่4"/>
    <s v="ช***ดา ด***รี"/>
    <s v="อุบลราชธานี"/>
    <s v="-"/>
    <s v=""/>
    <s v="10/07/2025 13:53"/>
    <s v="-"/>
    <s v="J&amp;T COD"/>
    <s v="Tiktok"/>
    <s v="จ่ายทีหลัง / COD"/>
    <s v=""/>
    <s v="761513318720"/>
    <s v="10/07/2025 13:53"/>
  </r>
  <r>
    <x v="2"/>
    <x v="2"/>
    <n v="50"/>
    <n v="1"/>
    <s v="FOZ35"/>
    <n v="100"/>
    <n v="0"/>
    <s v="ร้านที่4"/>
    <s v="ช***ดา ด***รี"/>
    <s v="อุบลราชธานี"/>
    <s v="-"/>
    <s v=""/>
    <s v="10/07/2025 13:53"/>
    <s v="-"/>
    <s v="J&amp;T COD"/>
    <s v="Tiktok"/>
    <s v="จ่ายทีหลัง / COD"/>
    <s v=""/>
    <s v="761513318720"/>
    <s v="10/07/2025 13:53"/>
  </r>
  <r>
    <x v="0"/>
    <x v="0"/>
    <n v="50"/>
    <n v="1"/>
    <s v="FOZ34"/>
    <n v="100"/>
    <n v="0"/>
    <s v="ร้านที่4"/>
    <s v="เ*** ก***อ"/>
    <s v="สมุทรสาคร"/>
    <s v="-"/>
    <s v=""/>
    <s v="10/07/2025 13:50"/>
    <s v="-"/>
    <s v="J&amp;T COD"/>
    <s v="Tiktok"/>
    <s v="จ่ายทีหลัง / COD"/>
    <s v=""/>
    <s v="761593819744"/>
    <s v="10/07/2025 13:50"/>
  </r>
  <r>
    <x v="1"/>
    <x v="1"/>
    <n v="50"/>
    <n v="1"/>
    <s v="FOZ34"/>
    <n v="100"/>
    <n v="0"/>
    <s v="ร้านที่4"/>
    <s v="เ*** ก***อ"/>
    <s v="สมุทรสาคร"/>
    <s v="-"/>
    <s v=""/>
    <s v="10/07/2025 13:50"/>
    <s v="-"/>
    <s v="J&amp;T COD"/>
    <s v="Tiktok"/>
    <s v="จ่ายทีหลัง / COD"/>
    <s v=""/>
    <s v="761593819744"/>
    <s v="10/07/2025 13:50"/>
  </r>
  <r>
    <x v="2"/>
    <x v="2"/>
    <n v="50"/>
    <n v="1"/>
    <s v="FOZ34"/>
    <n v="100"/>
    <n v="0"/>
    <s v="ร้านที่4"/>
    <s v="เ*** ก***อ"/>
    <s v="สมุทรสาคร"/>
    <s v="-"/>
    <s v=""/>
    <s v="10/07/2025 13:50"/>
    <s v="-"/>
    <s v="J&amp;T COD"/>
    <s v="Tiktok"/>
    <s v="จ่ายทีหลัง / COD"/>
    <s v=""/>
    <s v="761593819744"/>
    <s v="10/07/2025 13:50"/>
  </r>
  <r>
    <x v="0"/>
    <x v="0"/>
    <n v="50"/>
    <n v="1"/>
    <s v="FOZ33"/>
    <n v="285"/>
    <n v="0"/>
    <s v="ร้านที่4"/>
    <s v="น***ันทร์ ภ***ินทร์"/>
    <s v="ลพบุรี"/>
    <s v="-"/>
    <s v=""/>
    <s v="10/07/2025 13:47"/>
    <s v="-"/>
    <s v="J&amp;T COD"/>
    <s v="Tiktok"/>
    <s v="จ่ายทีหลัง / COD"/>
    <s v=""/>
    <s v="761524620721"/>
    <s v="10/07/2025 13:48"/>
  </r>
  <r>
    <x v="1"/>
    <x v="1"/>
    <n v="50"/>
    <n v="1"/>
    <s v="FOZ33"/>
    <n v="285"/>
    <n v="0"/>
    <s v="ร้านที่4"/>
    <s v="น***ันทร์ ภ***ินทร์"/>
    <s v="ลพบุรี"/>
    <s v="-"/>
    <s v=""/>
    <s v="10/07/2025 13:47"/>
    <s v="-"/>
    <s v="J&amp;T COD"/>
    <s v="Tiktok"/>
    <s v="จ่ายทีหลัง / COD"/>
    <s v=""/>
    <s v="761524620721"/>
    <s v="10/07/2025 13:48"/>
  </r>
  <r>
    <x v="2"/>
    <x v="2"/>
    <n v="50"/>
    <n v="1"/>
    <s v="FOZ33"/>
    <n v="285"/>
    <n v="0"/>
    <s v="ร้านที่4"/>
    <s v="น***ันทร์ ภ***ินทร์"/>
    <s v="ลพบุรี"/>
    <s v="-"/>
    <s v=""/>
    <s v="10/07/2025 13:47"/>
    <s v="-"/>
    <s v="J&amp;T COD"/>
    <s v="Tiktok"/>
    <s v="จ่ายทีหลัง / COD"/>
    <s v=""/>
    <s v="761524620721"/>
    <s v="10/07/2025 13:48"/>
  </r>
  <r>
    <x v="0"/>
    <x v="0"/>
    <n v="50"/>
    <n v="2"/>
    <s v="FOZ33"/>
    <n v="285"/>
    <n v="0"/>
    <s v="ร้านที่4"/>
    <s v="น***ันทร์ ภ***ินทร์"/>
    <s v="ลพบุรี"/>
    <s v="-"/>
    <s v=""/>
    <s v="10/07/2025 13:47"/>
    <s v="-"/>
    <s v="J&amp;T COD"/>
    <s v="Tiktok"/>
    <s v="จ่ายทีหลัง / COD"/>
    <s v=""/>
    <s v="761524620721"/>
    <s v="10/07/2025 13:48"/>
  </r>
  <r>
    <x v="1"/>
    <x v="1"/>
    <n v="50"/>
    <n v="2"/>
    <s v="FOZ33"/>
    <n v="285"/>
    <n v="0"/>
    <s v="ร้านที่4"/>
    <s v="น***ันทร์ ภ***ินทร์"/>
    <s v="ลพบุรี"/>
    <s v="-"/>
    <s v=""/>
    <s v="10/07/2025 13:47"/>
    <s v="-"/>
    <s v="J&amp;T COD"/>
    <s v="Tiktok"/>
    <s v="จ่ายทีหลัง / COD"/>
    <s v=""/>
    <s v="761524620721"/>
    <s v="10/07/2025 13:48"/>
  </r>
  <r>
    <x v="2"/>
    <x v="2"/>
    <n v="50"/>
    <n v="2"/>
    <s v="FOZ33"/>
    <n v="285"/>
    <n v="0"/>
    <s v="ร้านที่4"/>
    <s v="น***ันทร์ ภ***ินทร์"/>
    <s v="ลพบุรี"/>
    <s v="-"/>
    <s v=""/>
    <s v="10/07/2025 13:47"/>
    <s v="-"/>
    <s v="J&amp;T COD"/>
    <s v="Tiktok"/>
    <s v="จ่ายทีหลัง / COD"/>
    <s v=""/>
    <s v="761524620721"/>
    <s v="10/07/2025 13:48"/>
  </r>
  <r>
    <x v="0"/>
    <x v="0"/>
    <n v="50"/>
    <n v="1"/>
    <s v="FOZ31"/>
    <n v="129"/>
    <n v="29"/>
    <s v="ร้านที่4"/>
    <s v="น***วัลย์ ธ***ินดา"/>
    <s v="สมุทรสาคร"/>
    <s v="-"/>
    <s v=""/>
    <s v="10/07/2025 13:43"/>
    <s v="-"/>
    <s v="J&amp;T COD"/>
    <s v="Tiktok"/>
    <s v="จ่ายทีหลัง / COD"/>
    <s v=""/>
    <s v="761508603800"/>
    <s v="10/07/2025 13:43"/>
  </r>
  <r>
    <x v="1"/>
    <x v="1"/>
    <n v="50"/>
    <n v="1"/>
    <s v="FOZ31"/>
    <n v="129"/>
    <n v="29"/>
    <s v="ร้านที่4"/>
    <s v="น***วัลย์ ธ***ินดา"/>
    <s v="สมุทรสาคร"/>
    <s v="-"/>
    <s v=""/>
    <s v="10/07/2025 13:43"/>
    <s v="-"/>
    <s v="J&amp;T COD"/>
    <s v="Tiktok"/>
    <s v="จ่ายทีหลัง / COD"/>
    <s v=""/>
    <s v="761508603800"/>
    <s v="10/07/2025 13:43"/>
  </r>
  <r>
    <x v="2"/>
    <x v="2"/>
    <n v="50"/>
    <n v="1"/>
    <s v="FOZ31"/>
    <n v="129"/>
    <n v="29"/>
    <s v="ร้านที่4"/>
    <s v="น***วัลย์ ธ***ินดา"/>
    <s v="สมุทรสาคร"/>
    <s v="-"/>
    <s v=""/>
    <s v="10/07/2025 13:43"/>
    <s v="-"/>
    <s v="J&amp;T COD"/>
    <s v="Tiktok"/>
    <s v="จ่ายทีหลัง / COD"/>
    <s v=""/>
    <s v="761508603800"/>
    <s v="10/07/2025 13:43"/>
  </r>
  <r>
    <x v="3"/>
    <x v="3"/>
    <n v="33.333333333333336"/>
    <n v="3"/>
    <s v="FOZ30"/>
    <n v="179"/>
    <n v="29"/>
    <s v="ร้านที่2"/>
    <s v="น***น"/>
    <s v="******จังหวัดเพชรบูรณ์ บ้านนาแซงน้อย ตำบลท่าอิบุญ อำเภอหล่มสัก จังหวัดเพชรบูรณ์ 67110"/>
    <s v="67110"/>
    <s v="69"/>
    <s v="10/07/2025 13:42"/>
    <s v="-"/>
    <s v="SPX Express"/>
    <s v="Shopee"/>
    <s v="shopee"/>
    <s v=""/>
    <s v="TH2589529504720"/>
    <s v="10/07/2025 13:42"/>
  </r>
  <r>
    <x v="0"/>
    <x v="0"/>
    <n v="50"/>
    <n v="2"/>
    <s v="FOZ28"/>
    <n v="190"/>
    <n v="0"/>
    <s v="ร้านที่4"/>
    <s v="น***ฐนนท์​  ช***ู"/>
    <s v="พัทลุง"/>
    <s v="-"/>
    <s v=""/>
    <s v="10/07/2025 13:35"/>
    <s v="-"/>
    <s v="J&amp;T COD"/>
    <s v="Tiktok"/>
    <s v="จ่ายทีหลัง / COD"/>
    <s v=""/>
    <s v="761528467700"/>
    <s v="10/07/2025 13:35"/>
  </r>
  <r>
    <x v="1"/>
    <x v="1"/>
    <n v="50"/>
    <n v="2"/>
    <s v="FOZ28"/>
    <n v="190"/>
    <n v="0"/>
    <s v="ร้านที่4"/>
    <s v="น***ฐนนท์​  ช***ู"/>
    <s v="พัทลุง"/>
    <s v="-"/>
    <s v=""/>
    <s v="10/07/2025 13:35"/>
    <s v="-"/>
    <s v="J&amp;T COD"/>
    <s v="Tiktok"/>
    <s v="จ่ายทีหลัง / COD"/>
    <s v=""/>
    <s v="761528467700"/>
    <s v="10/07/2025 13:35"/>
  </r>
  <r>
    <x v="2"/>
    <x v="2"/>
    <n v="50"/>
    <n v="2"/>
    <s v="FOZ28"/>
    <n v="190"/>
    <n v="0"/>
    <s v="ร้านที่4"/>
    <s v="น***ฐนนท์​  ช***ู"/>
    <s v="พัทลุง"/>
    <s v="-"/>
    <s v=""/>
    <s v="10/07/2025 13:35"/>
    <s v="-"/>
    <s v="J&amp;T COD"/>
    <s v="Tiktok"/>
    <s v="จ่ายทีหลัง / COD"/>
    <s v=""/>
    <s v="761528467700"/>
    <s v="10/07/2025 13:35"/>
  </r>
  <r>
    <x v="0"/>
    <x v="0"/>
    <n v="50"/>
    <n v="1"/>
    <s v="FOZ27"/>
    <n v="100"/>
    <n v="0"/>
    <s v="ร้านที่4"/>
    <s v="บ***ัย บ***านุสนธิ"/>
    <s v="ชัยภูมิ"/>
    <s v="-"/>
    <s v=""/>
    <s v="10/07/2025 13:31"/>
    <s v="-"/>
    <s v="J&amp;T COD"/>
    <s v="Tiktok"/>
    <s v="จ่ายทีหลัง / COD"/>
    <s v=""/>
    <s v="761584417731"/>
    <s v="10/07/2025 13:31"/>
  </r>
  <r>
    <x v="1"/>
    <x v="1"/>
    <n v="50"/>
    <n v="1"/>
    <s v="FOZ27"/>
    <n v="100"/>
    <n v="0"/>
    <s v="ร้านที่4"/>
    <s v="บ***ัย บ***านุสนธิ"/>
    <s v="ชัยภูมิ"/>
    <s v="-"/>
    <s v=""/>
    <s v="10/07/2025 13:31"/>
    <s v="-"/>
    <s v="J&amp;T COD"/>
    <s v="Tiktok"/>
    <s v="จ่ายทีหลัง / COD"/>
    <s v=""/>
    <s v="761584417731"/>
    <s v="10/07/2025 13:31"/>
  </r>
  <r>
    <x v="2"/>
    <x v="2"/>
    <n v="50"/>
    <n v="1"/>
    <s v="FOZ27"/>
    <n v="100"/>
    <n v="0"/>
    <s v="ร้านที่4"/>
    <s v="บ***ัย บ***านุสนธิ"/>
    <s v="ชัยภูมิ"/>
    <s v="-"/>
    <s v=""/>
    <s v="10/07/2025 13:31"/>
    <s v="-"/>
    <s v="J&amp;T COD"/>
    <s v="Tiktok"/>
    <s v="จ่ายทีหลัง / COD"/>
    <s v=""/>
    <s v="761584417731"/>
    <s v="10/07/2025 13:31"/>
  </r>
  <r>
    <x v="7"/>
    <x v="7"/>
    <n v="66.666666666666671"/>
    <n v="3"/>
    <s v="FOZ26"/>
    <n v="100"/>
    <n v="0"/>
    <s v="ร้านที่2"/>
    <s v="อ***ญา เ***นเสถียร"/>
    <s v="พะเยา"/>
    <s v="-"/>
    <s v=""/>
    <s v="10/07/2025 13:30"/>
    <s v="-"/>
    <s v="J&amp;T COD"/>
    <s v="Tiktok"/>
    <s v="จ่ายทีหลัง / COD"/>
    <s v=""/>
    <s v="761533728760"/>
    <s v="10/07/2025 13:30"/>
  </r>
  <r>
    <x v="0"/>
    <x v="0"/>
    <n v="50"/>
    <n v="1"/>
    <s v="FOZ24"/>
    <n v="101"/>
    <n v="6"/>
    <s v="ร้านที่4"/>
    <s v="ส***รณ์ แ***ขันดี"/>
    <s v="กรุงเทพฯ"/>
    <s v="-"/>
    <s v=""/>
    <s v="10/07/2025 13:19"/>
    <s v="-"/>
    <s v="J&amp;T COD"/>
    <s v="Tiktok"/>
    <s v="จ่ายทีหลัง / COD"/>
    <s v=""/>
    <s v="761525608804"/>
    <s v="10/07/2025 13:19"/>
  </r>
  <r>
    <x v="1"/>
    <x v="1"/>
    <n v="50"/>
    <n v="1"/>
    <s v="FOZ24"/>
    <n v="101"/>
    <n v="6"/>
    <s v="ร้านที่4"/>
    <s v="ส***รณ์ แ***ขันดี"/>
    <s v="กรุงเทพฯ"/>
    <s v="-"/>
    <s v=""/>
    <s v="10/07/2025 13:19"/>
    <s v="-"/>
    <s v="J&amp;T COD"/>
    <s v="Tiktok"/>
    <s v="จ่ายทีหลัง / COD"/>
    <s v=""/>
    <s v="761525608804"/>
    <s v="10/07/2025 13:19"/>
  </r>
  <r>
    <x v="2"/>
    <x v="2"/>
    <n v="50"/>
    <n v="1"/>
    <s v="FOZ24"/>
    <n v="101"/>
    <n v="6"/>
    <s v="ร้านที่4"/>
    <s v="ส***รณ์ แ***ขันดี"/>
    <s v="กรุงเทพฯ"/>
    <s v="-"/>
    <s v=""/>
    <s v="10/07/2025 13:19"/>
    <s v="-"/>
    <s v="J&amp;T COD"/>
    <s v="Tiktok"/>
    <s v="จ่ายทีหลัง / COD"/>
    <s v=""/>
    <s v="761525608804"/>
    <s v="10/07/2025 13:19"/>
  </r>
  <r>
    <x v="0"/>
    <x v="0"/>
    <n v="50"/>
    <n v="1"/>
    <s v="FOZ23"/>
    <n v="101"/>
    <n v="6"/>
    <s v="ร้านที่4"/>
    <s v=""/>
    <s v=""/>
    <s v="-"/>
    <s v=""/>
    <s v="10/07/2025 13:08"/>
    <s v="-"/>
    <s v="J&amp;T Express"/>
    <s v="Tiktok"/>
    <s v="tiktok"/>
    <s v=""/>
    <s v="761573597444"/>
    <s v="10/07/2025 13:07"/>
  </r>
  <r>
    <x v="1"/>
    <x v="1"/>
    <n v="50"/>
    <n v="1"/>
    <s v="FOZ23"/>
    <n v="101"/>
    <n v="6"/>
    <s v="ร้านที่4"/>
    <s v=""/>
    <s v=""/>
    <s v="-"/>
    <s v=""/>
    <s v="10/07/2025 13:08"/>
    <s v="-"/>
    <s v="J&amp;T Express"/>
    <s v="Tiktok"/>
    <s v="tiktok"/>
    <s v=""/>
    <s v="761573597444"/>
    <s v="10/07/2025 13:07"/>
  </r>
  <r>
    <x v="2"/>
    <x v="2"/>
    <n v="50"/>
    <n v="1"/>
    <s v="FOZ23"/>
    <n v="101"/>
    <n v="6"/>
    <s v="ร้านที่4"/>
    <s v=""/>
    <s v=""/>
    <s v="-"/>
    <s v=""/>
    <s v="10/07/2025 13:08"/>
    <s v="-"/>
    <s v="J&amp;T Express"/>
    <s v="Tiktok"/>
    <s v="tiktok"/>
    <s v=""/>
    <s v="761573597444"/>
    <s v="10/07/2025 13:07"/>
  </r>
  <r>
    <x v="0"/>
    <x v="0"/>
    <n v="50"/>
    <n v="1"/>
    <s v="FOZ22"/>
    <n v="100"/>
    <n v="0"/>
    <s v="ร้านที่4"/>
    <s v="ส***ญญา ก***อง"/>
    <s v="กรุงเทพฯ"/>
    <s v="-"/>
    <s v=""/>
    <s v="10/07/2025 13:05"/>
    <s v="-"/>
    <s v="J&amp;T COD"/>
    <s v="Tiktok"/>
    <s v="จ่ายทีหลัง / COD"/>
    <s v=""/>
    <s v="761534990440"/>
    <s v="10/07/2025 13:05"/>
  </r>
  <r>
    <x v="1"/>
    <x v="1"/>
    <n v="50"/>
    <n v="1"/>
    <s v="FOZ22"/>
    <n v="100"/>
    <n v="0"/>
    <s v="ร้านที่4"/>
    <s v="ส***ญญา ก***อง"/>
    <s v="กรุงเทพฯ"/>
    <s v="-"/>
    <s v=""/>
    <s v="10/07/2025 13:05"/>
    <s v="-"/>
    <s v="J&amp;T COD"/>
    <s v="Tiktok"/>
    <s v="จ่ายทีหลัง / COD"/>
    <s v=""/>
    <s v="761534990440"/>
    <s v="10/07/2025 13:05"/>
  </r>
  <r>
    <x v="2"/>
    <x v="2"/>
    <n v="50"/>
    <n v="1"/>
    <s v="FOZ22"/>
    <n v="100"/>
    <n v="0"/>
    <s v="ร้านที่4"/>
    <s v="ส***ญญา ก***อง"/>
    <s v="กรุงเทพฯ"/>
    <s v="-"/>
    <s v=""/>
    <s v="10/07/2025 13:05"/>
    <s v="-"/>
    <s v="J&amp;T COD"/>
    <s v="Tiktok"/>
    <s v="จ่ายทีหลัง / COD"/>
    <s v=""/>
    <s v="761534990440"/>
    <s v="10/07/2025 13:05"/>
  </r>
  <r>
    <x v="1"/>
    <x v="1"/>
    <n v="33.333333333333336"/>
    <n v="6"/>
    <s v="FOZ21"/>
    <n v="200"/>
    <n v="0"/>
    <s v="ร้านที่4"/>
    <s v="น***าวบุณยานุช ก***ทุม"/>
    <s v="สมุทรสาคร"/>
    <s v="-"/>
    <s v=""/>
    <s v="10/07/2025 12:53"/>
    <s v="-"/>
    <s v="J&amp;T COD"/>
    <s v="Tiktok"/>
    <s v="จ่ายทีหลัง / COD"/>
    <s v=""/>
    <s v="761599193423"/>
    <s v="10/07/2025 12:53"/>
  </r>
  <r>
    <x v="0"/>
    <x v="0"/>
    <n v="50"/>
    <n v="1"/>
    <s v="FOZ20"/>
    <n v="104"/>
    <n v="9"/>
    <s v="ร้านที่4"/>
    <s v="ค***า ส***์มอญ"/>
    <s v="ขอนแก่น"/>
    <s v="-"/>
    <s v=""/>
    <s v="10/07/2025 12:52"/>
    <s v="-"/>
    <s v="J&amp;T COD"/>
    <s v="Tiktok"/>
    <s v="จ่ายทีหลัง / COD"/>
    <s v=""/>
    <s v="761575599433"/>
    <s v="10/07/2025 12:52"/>
  </r>
  <r>
    <x v="1"/>
    <x v="1"/>
    <n v="50"/>
    <n v="1"/>
    <s v="FOZ20"/>
    <n v="104"/>
    <n v="9"/>
    <s v="ร้านที่4"/>
    <s v="ค***า ส***์มอญ"/>
    <s v="ขอนแก่น"/>
    <s v="-"/>
    <s v=""/>
    <s v="10/07/2025 12:52"/>
    <s v="-"/>
    <s v="J&amp;T COD"/>
    <s v="Tiktok"/>
    <s v="จ่ายทีหลัง / COD"/>
    <s v=""/>
    <s v="761575599433"/>
    <s v="10/07/2025 12:52"/>
  </r>
  <r>
    <x v="2"/>
    <x v="2"/>
    <n v="50"/>
    <n v="1"/>
    <s v="FOZ20"/>
    <n v="104"/>
    <n v="9"/>
    <s v="ร้านที่4"/>
    <s v="ค***า ส***์มอญ"/>
    <s v="ขอนแก่น"/>
    <s v="-"/>
    <s v=""/>
    <s v="10/07/2025 12:52"/>
    <s v="-"/>
    <s v="J&amp;T COD"/>
    <s v="Tiktok"/>
    <s v="จ่ายทีหลัง / COD"/>
    <s v=""/>
    <s v="761575599433"/>
    <s v="10/07/2025 12:52"/>
  </r>
  <r>
    <x v="3"/>
    <x v="3"/>
    <n v="50"/>
    <n v="6"/>
    <s v="FOZ19"/>
    <n v="200"/>
    <n v="0"/>
    <s v="ร้านที่2"/>
    <s v="ว***พ็ญ   ส***รณรัตน์"/>
    <s v="สระบุรี"/>
    <s v="-"/>
    <s v=""/>
    <s v="10/07/2025 12:44"/>
    <s v="-"/>
    <s v="J&amp;T COD"/>
    <s v="Tiktok"/>
    <s v="จ่ายทีหลัง / COD"/>
    <s v=""/>
    <s v="761545798414"/>
    <s v="10/07/2025 12:44"/>
  </r>
  <r>
    <x v="0"/>
    <x v="0"/>
    <n v="50"/>
    <n v="1"/>
    <s v="FOZ18"/>
    <n v="185"/>
    <n v="0"/>
    <s v="ร้านที่4"/>
    <s v="ก***าณี  บ***ุม"/>
    <s v="พะเยา"/>
    <s v="-"/>
    <s v=""/>
    <s v="10/07/2025 12:41"/>
    <s v="-"/>
    <s v="J&amp;T Express"/>
    <s v="Tiktok"/>
    <s v="tiktok"/>
    <s v=""/>
    <s v="761553184490"/>
    <s v="10/07/2025 12:40"/>
  </r>
  <r>
    <x v="1"/>
    <x v="1"/>
    <n v="50"/>
    <n v="1"/>
    <s v="FOZ18"/>
    <n v="185"/>
    <n v="0"/>
    <s v="ร้านที่4"/>
    <s v="ก***าณี  บ***ุม"/>
    <s v="พะเยา"/>
    <s v="-"/>
    <s v=""/>
    <s v="10/07/2025 12:41"/>
    <s v="-"/>
    <s v="J&amp;T Express"/>
    <s v="Tiktok"/>
    <s v="tiktok"/>
    <s v=""/>
    <s v="761553184490"/>
    <s v="10/07/2025 12:40"/>
  </r>
  <r>
    <x v="2"/>
    <x v="2"/>
    <n v="50"/>
    <n v="1"/>
    <s v="FOZ18"/>
    <n v="185"/>
    <n v="0"/>
    <s v="ร้านที่4"/>
    <s v="ก***าณี  บ***ุม"/>
    <s v="พะเยา"/>
    <s v="-"/>
    <s v=""/>
    <s v="10/07/2025 12:41"/>
    <s v="-"/>
    <s v="J&amp;T Express"/>
    <s v="Tiktok"/>
    <s v="tiktok"/>
    <s v=""/>
    <s v="761553184490"/>
    <s v="10/07/2025 12:40"/>
  </r>
  <r>
    <x v="17"/>
    <x v="19"/>
    <n v="65"/>
    <n v="2"/>
    <s v="FOZ18"/>
    <n v="185"/>
    <n v="0"/>
    <s v="ร้านที่4"/>
    <s v="ก***าณี  บ***ุม"/>
    <s v="พะเยา"/>
    <s v="-"/>
    <s v=""/>
    <s v="10/07/2025 12:41"/>
    <s v="-"/>
    <s v="J&amp;T Express"/>
    <s v="Tiktok"/>
    <s v="tiktok"/>
    <s v=""/>
    <s v="761553184490"/>
    <s v="10/07/2025 12:40"/>
  </r>
  <r>
    <x v="7"/>
    <x v="7"/>
    <n v="66.666666666666671"/>
    <n v="3"/>
    <s v="FOZ17"/>
    <n v="195"/>
    <n v="0"/>
    <s v="ร้านที่4"/>
    <s v="จ***ิรา แ***ัง"/>
    <s v="กรุงเทพมหานคร"/>
    <s v="-"/>
    <s v=""/>
    <s v="10/07/2025 12:26"/>
    <s v="-"/>
    <s v="J&amp;T COD"/>
    <s v="Tiktok"/>
    <s v="จ่ายทีหลัง / COD"/>
    <s v=""/>
    <s v="761554281482"/>
    <s v="10/07/2025 12:26"/>
  </r>
  <r>
    <x v="0"/>
    <x v="0"/>
    <n v="50"/>
    <n v="1"/>
    <s v="FOZ17"/>
    <n v="195"/>
    <n v="0"/>
    <s v="ร้านที่4"/>
    <s v="จ***ิรา แ***ัง"/>
    <s v="กรุงเทพมหานคร"/>
    <s v="-"/>
    <s v=""/>
    <s v="10/07/2025 12:26"/>
    <s v="-"/>
    <s v="J&amp;T COD"/>
    <s v="Tiktok"/>
    <s v="จ่ายทีหลัง / COD"/>
    <s v=""/>
    <s v="761554281482"/>
    <s v="10/07/2025 12:26"/>
  </r>
  <r>
    <x v="1"/>
    <x v="1"/>
    <n v="50"/>
    <n v="1"/>
    <s v="FOZ17"/>
    <n v="195"/>
    <n v="0"/>
    <s v="ร้านที่4"/>
    <s v="จ***ิรา แ***ัง"/>
    <s v="กรุงเทพมหานคร"/>
    <s v="-"/>
    <s v=""/>
    <s v="10/07/2025 12:26"/>
    <s v="-"/>
    <s v="J&amp;T COD"/>
    <s v="Tiktok"/>
    <s v="จ่ายทีหลัง / COD"/>
    <s v=""/>
    <s v="761554281482"/>
    <s v="10/07/2025 12:26"/>
  </r>
  <r>
    <x v="2"/>
    <x v="2"/>
    <n v="50"/>
    <n v="1"/>
    <s v="FOZ17"/>
    <n v="195"/>
    <n v="0"/>
    <s v="ร้านที่4"/>
    <s v="จ***ิรา แ***ัง"/>
    <s v="กรุงเทพมหานคร"/>
    <s v="-"/>
    <s v=""/>
    <s v="10/07/2025 12:26"/>
    <s v="-"/>
    <s v="J&amp;T COD"/>
    <s v="Tiktok"/>
    <s v="จ่ายทีหลัง / COD"/>
    <s v=""/>
    <s v="761554281482"/>
    <s v="10/07/2025 12:26"/>
  </r>
  <r>
    <x v="0"/>
    <x v="0"/>
    <n v="50"/>
    <n v="2"/>
    <s v="FOZ16"/>
    <n v="190"/>
    <n v="0"/>
    <s v="ร้านที่4"/>
    <s v="ส** เ***ันธ์"/>
    <s v="บุรีรัมย์"/>
    <s v="-"/>
    <s v=""/>
    <s v="10/07/2025 12:21"/>
    <s v="-"/>
    <s v="J&amp;T COD"/>
    <s v="Tiktok"/>
    <s v="จ่ายทีหลัง / COD"/>
    <s v=""/>
    <s v="761587381505"/>
    <s v="10/07/2025 12:21"/>
  </r>
  <r>
    <x v="1"/>
    <x v="1"/>
    <n v="50"/>
    <n v="2"/>
    <s v="FOZ16"/>
    <n v="190"/>
    <n v="0"/>
    <s v="ร้านที่4"/>
    <s v="ส** เ***ันธ์"/>
    <s v="บุรีรัมย์"/>
    <s v="-"/>
    <s v=""/>
    <s v="10/07/2025 12:21"/>
    <s v="-"/>
    <s v="J&amp;T COD"/>
    <s v="Tiktok"/>
    <s v="จ่ายทีหลัง / COD"/>
    <s v=""/>
    <s v="761587381505"/>
    <s v="10/07/2025 12:21"/>
  </r>
  <r>
    <x v="2"/>
    <x v="2"/>
    <n v="50"/>
    <n v="2"/>
    <s v="FOZ16"/>
    <n v="190"/>
    <n v="0"/>
    <s v="ร้านที่4"/>
    <s v="ส** เ***ันธ์"/>
    <s v="บุรีรัมย์"/>
    <s v="-"/>
    <s v=""/>
    <s v="10/07/2025 12:21"/>
    <s v="-"/>
    <s v="J&amp;T COD"/>
    <s v="Tiktok"/>
    <s v="จ่ายทีหลัง / COD"/>
    <s v=""/>
    <s v="761587381505"/>
    <s v="10/07/2025 12:21"/>
  </r>
  <r>
    <x v="0"/>
    <x v="0"/>
    <n v="50"/>
    <n v="3"/>
    <s v="FOZ15"/>
    <n v="285"/>
    <n v="0"/>
    <s v="ร้านที่4"/>
    <s v="เ***ปริฉัตร ไ***ภณ"/>
    <s v="เทศบาลนครขอนแก่น"/>
    <s v="-"/>
    <s v=""/>
    <s v="10/07/2025 12:20"/>
    <s v="-"/>
    <s v="J&amp;T COD"/>
    <s v="Tiktok"/>
    <s v="จ่ายทีหลัง / COD"/>
    <s v=""/>
    <s v="761502591430"/>
    <s v="10/07/2025 12:20"/>
  </r>
  <r>
    <x v="1"/>
    <x v="1"/>
    <n v="50"/>
    <n v="3"/>
    <s v="FOZ15"/>
    <n v="285"/>
    <n v="0"/>
    <s v="ร้านที่4"/>
    <s v="เ***ปริฉัตร ไ***ภณ"/>
    <s v="เทศบาลนครขอนแก่น"/>
    <s v="-"/>
    <s v=""/>
    <s v="10/07/2025 12:20"/>
    <s v="-"/>
    <s v="J&amp;T COD"/>
    <s v="Tiktok"/>
    <s v="จ่ายทีหลัง / COD"/>
    <s v=""/>
    <s v="761502591430"/>
    <s v="10/07/2025 12:20"/>
  </r>
  <r>
    <x v="2"/>
    <x v="2"/>
    <n v="50"/>
    <n v="3"/>
    <s v="FOZ15"/>
    <n v="285"/>
    <n v="0"/>
    <s v="ร้านที่4"/>
    <s v="เ***ปริฉัตร ไ***ภณ"/>
    <s v="เทศบาลนครขอนแก่น"/>
    <s v="-"/>
    <s v=""/>
    <s v="10/07/2025 12:20"/>
    <s v="-"/>
    <s v="J&amp;T COD"/>
    <s v="Tiktok"/>
    <s v="จ่ายทีหลัง / COD"/>
    <s v=""/>
    <s v="761502591430"/>
    <s v="10/07/2025 12:20"/>
  </r>
  <r>
    <x v="5"/>
    <x v="5"/>
    <n v="66.666666666666671"/>
    <n v="3"/>
    <s v="FOZ14"/>
    <n v="200"/>
    <n v="0"/>
    <s v="ร้านที่4"/>
    <s v="ป***ันทร์  ร***ม"/>
    <s v="กรุงเทพฯ"/>
    <s v="-"/>
    <s v=""/>
    <s v="10/07/2025 12:18"/>
    <s v="-"/>
    <s v="J&amp;T COD"/>
    <s v="Tiktok"/>
    <s v="จ่ายทีหลัง / COD"/>
    <s v=""/>
    <s v="761509983500"/>
    <s v="10/07/2025 12:18"/>
  </r>
  <r>
    <x v="0"/>
    <x v="0"/>
    <n v="50"/>
    <n v="1"/>
    <s v="FOZ14"/>
    <n v="200"/>
    <n v="0"/>
    <s v="ร้านที่4"/>
    <s v="ป***ันทร์  ร***ม"/>
    <s v="กรุงเทพฯ"/>
    <s v="-"/>
    <s v=""/>
    <s v="10/07/2025 12:18"/>
    <s v="-"/>
    <s v="J&amp;T COD"/>
    <s v="Tiktok"/>
    <s v="จ่ายทีหลัง / COD"/>
    <s v=""/>
    <s v="761509983500"/>
    <s v="10/07/2025 12:18"/>
  </r>
  <r>
    <x v="1"/>
    <x v="1"/>
    <n v="50"/>
    <n v="1"/>
    <s v="FOZ14"/>
    <n v="200"/>
    <n v="0"/>
    <s v="ร้านที่4"/>
    <s v="ป***ันทร์  ร***ม"/>
    <s v="กรุงเทพฯ"/>
    <s v="-"/>
    <s v=""/>
    <s v="10/07/2025 12:18"/>
    <s v="-"/>
    <s v="J&amp;T COD"/>
    <s v="Tiktok"/>
    <s v="จ่ายทีหลัง / COD"/>
    <s v=""/>
    <s v="761509983500"/>
    <s v="10/07/2025 12:18"/>
  </r>
  <r>
    <x v="2"/>
    <x v="2"/>
    <n v="50"/>
    <n v="1"/>
    <s v="FOZ14"/>
    <n v="200"/>
    <n v="0"/>
    <s v="ร้านที่4"/>
    <s v="ป***ันทร์  ร***ม"/>
    <s v="กรุงเทพฯ"/>
    <s v="-"/>
    <s v=""/>
    <s v="10/07/2025 12:18"/>
    <s v="-"/>
    <s v="J&amp;T COD"/>
    <s v="Tiktok"/>
    <s v="จ่ายทีหลัง / COD"/>
    <s v=""/>
    <s v="761509983500"/>
    <s v="10/07/2025 12:18"/>
  </r>
  <r>
    <x v="0"/>
    <x v="0"/>
    <n v="50"/>
    <n v="1"/>
    <s v="FOZ13"/>
    <n v="133"/>
    <n v="38"/>
    <s v="ร้านที่4"/>
    <s v="พ***ีพร ค***พย์ปัญญา"/>
    <s v="ร้อยเอ็ด"/>
    <s v="-"/>
    <s v=""/>
    <s v="10/07/2025 12:18"/>
    <s v="-"/>
    <s v="J&amp;T COD"/>
    <s v="Tiktok"/>
    <s v="จ่ายทีหลัง / COD"/>
    <s v=""/>
    <s v="761560398443"/>
    <s v="10/07/2025 12:18"/>
  </r>
  <r>
    <x v="1"/>
    <x v="1"/>
    <n v="50"/>
    <n v="1"/>
    <s v="FOZ13"/>
    <n v="133"/>
    <n v="38"/>
    <s v="ร้านที่4"/>
    <s v="พ***ีพร ค***พย์ปัญญา"/>
    <s v="ร้อยเอ็ด"/>
    <s v="-"/>
    <s v=""/>
    <s v="10/07/2025 12:18"/>
    <s v="-"/>
    <s v="J&amp;T COD"/>
    <s v="Tiktok"/>
    <s v="จ่ายทีหลัง / COD"/>
    <s v=""/>
    <s v="761560398443"/>
    <s v="10/07/2025 12:18"/>
  </r>
  <r>
    <x v="2"/>
    <x v="2"/>
    <n v="50"/>
    <n v="1"/>
    <s v="FOZ13"/>
    <n v="133"/>
    <n v="38"/>
    <s v="ร้านที่4"/>
    <s v="พ***ีพร ค***พย์ปัญญา"/>
    <s v="ร้อยเอ็ด"/>
    <s v="-"/>
    <s v=""/>
    <s v="10/07/2025 12:18"/>
    <s v="-"/>
    <s v="J&amp;T COD"/>
    <s v="Tiktok"/>
    <s v="จ่ายทีหลัง / COD"/>
    <s v=""/>
    <s v="761560398443"/>
    <s v="10/07/2025 12:18"/>
  </r>
  <r>
    <x v="0"/>
    <x v="0"/>
    <n v="50"/>
    <n v="2"/>
    <s v="FOZ12"/>
    <n v="190"/>
    <n v="0"/>
    <s v="ร้านที่4"/>
    <s v="เ***รส ท***ม"/>
    <s v="สมุทรปราการ"/>
    <s v="-"/>
    <s v=""/>
    <s v="10/07/2025 12:14"/>
    <s v="-"/>
    <s v="Flash Express Thailand"/>
    <s v="Tiktok"/>
    <s v="tiktok"/>
    <s v=""/>
    <s v="THT02031Z5G719Z"/>
    <s v="10/07/2025 12:14"/>
  </r>
  <r>
    <x v="1"/>
    <x v="1"/>
    <n v="50"/>
    <n v="2"/>
    <s v="FOZ12"/>
    <n v="190"/>
    <n v="0"/>
    <s v="ร้านที่4"/>
    <s v="เ***รส ท***ม"/>
    <s v="สมุทรปราการ"/>
    <s v="-"/>
    <s v=""/>
    <s v="10/07/2025 12:14"/>
    <s v="-"/>
    <s v="Flash Express Thailand"/>
    <s v="Tiktok"/>
    <s v="tiktok"/>
    <s v=""/>
    <s v="THT02031Z5G719Z"/>
    <s v="10/07/2025 12:14"/>
  </r>
  <r>
    <x v="2"/>
    <x v="2"/>
    <n v="50"/>
    <n v="2"/>
    <s v="FOZ12"/>
    <n v="190"/>
    <n v="0"/>
    <s v="ร้านที่4"/>
    <s v="เ***รส ท***ม"/>
    <s v="สมุทรปราการ"/>
    <s v="-"/>
    <s v=""/>
    <s v="10/07/2025 12:14"/>
    <s v="-"/>
    <s v="Flash Express Thailand"/>
    <s v="Tiktok"/>
    <s v="tiktok"/>
    <s v=""/>
    <s v="THT02031Z5G719Z"/>
    <s v="10/07/2025 12:14"/>
  </r>
  <r>
    <x v="0"/>
    <x v="0"/>
    <n v="50"/>
    <n v="1"/>
    <s v="FOZ11"/>
    <n v="100"/>
    <n v="0"/>
    <s v="ร้านที่4"/>
    <s v="อ***รา แ***คูณ"/>
    <s v="เทศบาลนครนครปฐม"/>
    <s v="-"/>
    <s v=""/>
    <s v="10/07/2025 12:11"/>
    <s v="-"/>
    <s v="J&amp;T COD"/>
    <s v="Tiktok"/>
    <s v="จ่ายทีหลัง / COD"/>
    <s v=""/>
    <s v="761565680503"/>
    <s v="10/07/2025 12:11"/>
  </r>
  <r>
    <x v="1"/>
    <x v="1"/>
    <n v="50"/>
    <n v="1"/>
    <s v="FOZ11"/>
    <n v="100"/>
    <n v="0"/>
    <s v="ร้านที่4"/>
    <s v="อ***รา แ***คูณ"/>
    <s v="เทศบาลนครนครปฐม"/>
    <s v="-"/>
    <s v=""/>
    <s v="10/07/2025 12:11"/>
    <s v="-"/>
    <s v="J&amp;T COD"/>
    <s v="Tiktok"/>
    <s v="จ่ายทีหลัง / COD"/>
    <s v=""/>
    <s v="761565680503"/>
    <s v="10/07/2025 12:11"/>
  </r>
  <r>
    <x v="2"/>
    <x v="2"/>
    <n v="50"/>
    <n v="1"/>
    <s v="FOZ11"/>
    <n v="100"/>
    <n v="0"/>
    <s v="ร้านที่4"/>
    <s v="อ***รา แ***คูณ"/>
    <s v="เทศบาลนครนครปฐม"/>
    <s v="-"/>
    <s v=""/>
    <s v="10/07/2025 12:11"/>
    <s v="-"/>
    <s v="J&amp;T COD"/>
    <s v="Tiktok"/>
    <s v="จ่ายทีหลัง / COD"/>
    <s v=""/>
    <s v="761565680503"/>
    <s v="10/07/2025 12:11"/>
  </r>
  <r>
    <x v="18"/>
    <x v="20"/>
    <n v="33.333333333333336"/>
    <n v="6"/>
    <s v="FOZ10"/>
    <n v="600"/>
    <n v="0"/>
    <s v="ร้านที่4"/>
    <s v="น***าวพัชรินทร์ ใ***ญ"/>
    <s v="ตาก"/>
    <s v="-"/>
    <s v=""/>
    <s v="10/07/2025 12:08"/>
    <s v="-"/>
    <s v="Flash Express Thailand COD"/>
    <s v="Tiktok"/>
    <s v="จ่ายทีหลัง / COD"/>
    <s v=""/>
    <s v="THT59081Z503D6Z"/>
    <s v="10/07/2025 12:08"/>
  </r>
  <r>
    <x v="0"/>
    <x v="0"/>
    <n v="50"/>
    <n v="2"/>
    <s v="FOZ10"/>
    <n v="600"/>
    <n v="0"/>
    <s v="ร้านที่4"/>
    <s v="น***าวพัชรินทร์ ใ***ญ"/>
    <s v="ตาก"/>
    <s v="-"/>
    <s v=""/>
    <s v="10/07/2025 12:08"/>
    <s v="-"/>
    <s v="Flash Express Thailand COD"/>
    <s v="Tiktok"/>
    <s v="จ่ายทีหลัง / COD"/>
    <s v=""/>
    <s v="THT59081Z503D6Z"/>
    <s v="10/07/2025 12:08"/>
  </r>
  <r>
    <x v="1"/>
    <x v="1"/>
    <n v="50"/>
    <n v="2"/>
    <s v="FOZ10"/>
    <n v="600"/>
    <n v="0"/>
    <s v="ร้านที่4"/>
    <s v="น***าวพัชรินทร์ ใ***ญ"/>
    <s v="ตาก"/>
    <s v="-"/>
    <s v=""/>
    <s v="10/07/2025 12:08"/>
    <s v="-"/>
    <s v="Flash Express Thailand COD"/>
    <s v="Tiktok"/>
    <s v="จ่ายทีหลัง / COD"/>
    <s v=""/>
    <s v="THT59081Z503D6Z"/>
    <s v="10/07/2025 12:08"/>
  </r>
  <r>
    <x v="2"/>
    <x v="2"/>
    <n v="50"/>
    <n v="2"/>
    <s v="FOZ10"/>
    <n v="600"/>
    <n v="0"/>
    <s v="ร้านที่4"/>
    <s v="น***าวพัชรินทร์ ใ***ญ"/>
    <s v="ตาก"/>
    <s v="-"/>
    <s v=""/>
    <s v="10/07/2025 12:08"/>
    <s v="-"/>
    <s v="Flash Express Thailand COD"/>
    <s v="Tiktok"/>
    <s v="จ่ายทีหลัง / COD"/>
    <s v=""/>
    <s v="THT59081Z503D6Z"/>
    <s v="10/07/2025 12:08"/>
  </r>
  <r>
    <x v="3"/>
    <x v="3"/>
    <n v="33.333333333333336"/>
    <n v="6"/>
    <s v="FOZ10"/>
    <n v="600"/>
    <n v="0"/>
    <s v="ร้านที่4"/>
    <s v="น***าวพัชรินทร์ ใ***ญ"/>
    <s v="ตาก"/>
    <s v="-"/>
    <s v=""/>
    <s v="10/07/2025 12:08"/>
    <s v="-"/>
    <s v="Flash Express Thailand COD"/>
    <s v="Tiktok"/>
    <s v="จ่ายทีหลัง / COD"/>
    <s v=""/>
    <s v="THT59081Z503D6Z"/>
    <s v="10/07/2025 12:08"/>
  </r>
  <r>
    <x v="0"/>
    <x v="0"/>
    <n v="50"/>
    <n v="1"/>
    <s v="FOZ9"/>
    <n v="95"/>
    <n v="0"/>
    <s v="ร้านที่4"/>
    <s v="ก***ธิดา ส***ง"/>
    <s v="สงขลา"/>
    <s v="-"/>
    <s v=""/>
    <s v="10/07/2025 12:08"/>
    <s v="-"/>
    <s v="J&amp;T COD"/>
    <s v="Tiktok"/>
    <s v="จ่ายทีหลัง / COD"/>
    <s v=""/>
    <s v="761551194445"/>
    <s v="10/07/2025 12:08"/>
  </r>
  <r>
    <x v="1"/>
    <x v="1"/>
    <n v="50"/>
    <n v="1"/>
    <s v="FOZ9"/>
    <n v="95"/>
    <n v="0"/>
    <s v="ร้านที่4"/>
    <s v="ก***ธิดา ส***ง"/>
    <s v="สงขลา"/>
    <s v="-"/>
    <s v=""/>
    <s v="10/07/2025 12:08"/>
    <s v="-"/>
    <s v="J&amp;T COD"/>
    <s v="Tiktok"/>
    <s v="จ่ายทีหลัง / COD"/>
    <s v=""/>
    <s v="761551194445"/>
    <s v="10/07/2025 12:08"/>
  </r>
  <r>
    <x v="2"/>
    <x v="2"/>
    <n v="50"/>
    <n v="1"/>
    <s v="FOZ9"/>
    <n v="95"/>
    <n v="0"/>
    <s v="ร้านที่4"/>
    <s v="ก***ธิดา ส***ง"/>
    <s v="สงขลา"/>
    <s v="-"/>
    <s v=""/>
    <s v="10/07/2025 12:08"/>
    <s v="-"/>
    <s v="J&amp;T COD"/>
    <s v="Tiktok"/>
    <s v="จ่ายทีหลัง / COD"/>
    <s v=""/>
    <s v="761551194445"/>
    <s v="10/07/2025 12:08"/>
  </r>
  <r>
    <x v="0"/>
    <x v="0"/>
    <n v="50"/>
    <n v="1"/>
    <s v="FOZ8"/>
    <n v="100"/>
    <n v="0"/>
    <s v="ร้านที่4"/>
    <s v=""/>
    <s v=""/>
    <s v="-"/>
    <s v=""/>
    <s v="10/07/2025 12:05"/>
    <s v="-"/>
    <s v="Flash Express Thailand"/>
    <s v="Tiktok"/>
    <s v="tiktok"/>
    <s v=""/>
    <s v="THT04021Z4ZXX8Z"/>
    <s v="10/07/2025 12:05"/>
  </r>
  <r>
    <x v="1"/>
    <x v="1"/>
    <n v="50"/>
    <n v="1"/>
    <s v="FOZ8"/>
    <n v="100"/>
    <n v="0"/>
    <s v="ร้านที่4"/>
    <s v=""/>
    <s v=""/>
    <s v="-"/>
    <s v=""/>
    <s v="10/07/2025 12:05"/>
    <s v="-"/>
    <s v="Flash Express Thailand"/>
    <s v="Tiktok"/>
    <s v="tiktok"/>
    <s v=""/>
    <s v="THT04021Z4ZXX8Z"/>
    <s v="10/07/2025 12:05"/>
  </r>
  <r>
    <x v="2"/>
    <x v="2"/>
    <n v="50"/>
    <n v="1"/>
    <s v="FOZ8"/>
    <n v="100"/>
    <n v="0"/>
    <s v="ร้านที่4"/>
    <s v=""/>
    <s v=""/>
    <s v="-"/>
    <s v=""/>
    <s v="10/07/2025 12:05"/>
    <s v="-"/>
    <s v="Flash Express Thailand"/>
    <s v="Tiktok"/>
    <s v="tiktok"/>
    <s v=""/>
    <s v="THT04021Z4ZXX8Z"/>
    <s v="10/07/2025 12:05"/>
  </r>
  <r>
    <x v="0"/>
    <x v="0"/>
    <n v="50"/>
    <n v="1"/>
    <s v="FOZ7"/>
    <n v="135"/>
    <n v="35"/>
    <s v="ร้านที่4"/>
    <s v=""/>
    <s v=""/>
    <s v="-"/>
    <s v=""/>
    <s v="10/07/2025 12:03"/>
    <s v="-"/>
    <s v="J&amp;T Express"/>
    <s v="Tiktok"/>
    <s v="tiktok"/>
    <s v=""/>
    <s v="761523495412"/>
    <s v="10/07/2025 12:03"/>
  </r>
  <r>
    <x v="1"/>
    <x v="1"/>
    <n v="50"/>
    <n v="1"/>
    <s v="FOZ7"/>
    <n v="135"/>
    <n v="35"/>
    <s v="ร้านที่4"/>
    <s v=""/>
    <s v=""/>
    <s v="-"/>
    <s v=""/>
    <s v="10/07/2025 12:03"/>
    <s v="-"/>
    <s v="J&amp;T Express"/>
    <s v="Tiktok"/>
    <s v="tiktok"/>
    <s v=""/>
    <s v="761523495412"/>
    <s v="10/07/2025 12:03"/>
  </r>
  <r>
    <x v="2"/>
    <x v="2"/>
    <n v="50"/>
    <n v="1"/>
    <s v="FOZ7"/>
    <n v="135"/>
    <n v="35"/>
    <s v="ร้านที่4"/>
    <s v=""/>
    <s v=""/>
    <s v="-"/>
    <s v=""/>
    <s v="10/07/2025 12:03"/>
    <s v="-"/>
    <s v="J&amp;T Express"/>
    <s v="Tiktok"/>
    <s v="tiktok"/>
    <s v=""/>
    <s v="761523495412"/>
    <s v="10/07/2025 12:03"/>
  </r>
  <r>
    <x v="3"/>
    <x v="3"/>
    <n v="50"/>
    <n v="6"/>
    <s v="FOZ6"/>
    <n v="200"/>
    <n v="0"/>
    <s v="ร้านที่2"/>
    <s v="ท***ิม ภ***ิดา"/>
    <s v="สุรินทร์"/>
    <s v="-"/>
    <s v=""/>
    <s v="10/07/2025 11:46"/>
    <s v="-"/>
    <s v="J&amp;T COD"/>
    <s v="Tiktok"/>
    <s v="จ่ายทีหลัง / COD"/>
    <s v=""/>
    <s v="761543888501"/>
    <s v="10/07/2025 11:46"/>
  </r>
  <r>
    <x v="0"/>
    <x v="0"/>
    <n v="50"/>
    <n v="1"/>
    <s v="FOZ5"/>
    <n v="133"/>
    <n v="38"/>
    <s v="ร้านที่4"/>
    <s v="ร***รรณ"/>
    <s v="เพชรบุรี"/>
    <s v="-"/>
    <s v=""/>
    <s v="10/07/2025 11:41"/>
    <s v="-"/>
    <s v="J&amp;T COD"/>
    <s v="Tiktok"/>
    <s v="จ่ายทีหลัง / COD"/>
    <s v=""/>
    <s v="761560691426"/>
    <s v="10/07/2025 11:41"/>
  </r>
  <r>
    <x v="1"/>
    <x v="1"/>
    <n v="50"/>
    <n v="1"/>
    <s v="FOZ5"/>
    <n v="133"/>
    <n v="38"/>
    <s v="ร้านที่4"/>
    <s v="ร***รรณ"/>
    <s v="เพชรบุรี"/>
    <s v="-"/>
    <s v=""/>
    <s v="10/07/2025 11:41"/>
    <s v="-"/>
    <s v="J&amp;T COD"/>
    <s v="Tiktok"/>
    <s v="จ่ายทีหลัง / COD"/>
    <s v=""/>
    <s v="761560691426"/>
    <s v="10/07/2025 11:41"/>
  </r>
  <r>
    <x v="2"/>
    <x v="2"/>
    <n v="50"/>
    <n v="1"/>
    <s v="FOZ5"/>
    <n v="133"/>
    <n v="38"/>
    <s v="ร้านที่4"/>
    <s v="ร***รรณ"/>
    <s v="เพชรบุรี"/>
    <s v="-"/>
    <s v=""/>
    <s v="10/07/2025 11:41"/>
    <s v="-"/>
    <s v="J&amp;T COD"/>
    <s v="Tiktok"/>
    <s v="จ่ายทีหลัง / COD"/>
    <s v=""/>
    <s v="761560691426"/>
    <s v="10/07/2025 11:41"/>
  </r>
  <r>
    <x v="0"/>
    <x v="0"/>
    <n v="50"/>
    <n v="1"/>
    <s v="FOZ4"/>
    <n v="109"/>
    <n v="9"/>
    <s v="ร้านที่4"/>
    <s v="S***vich C***na"/>
    <s v="ชัยภูมิ"/>
    <s v="-"/>
    <s v=""/>
    <s v="10/07/2025 11:35"/>
    <s v="-"/>
    <s v="J&amp;T COD"/>
    <s v="Tiktok"/>
    <s v="จ่ายทีหลัง / COD"/>
    <s v=""/>
    <s v="761559296411"/>
    <s v="10/07/2025 11:35"/>
  </r>
  <r>
    <x v="1"/>
    <x v="1"/>
    <n v="50"/>
    <n v="1"/>
    <s v="FOZ4"/>
    <n v="109"/>
    <n v="9"/>
    <s v="ร้านที่4"/>
    <s v="S***vich C***na"/>
    <s v="ชัยภูมิ"/>
    <s v="-"/>
    <s v=""/>
    <s v="10/07/2025 11:35"/>
    <s v="-"/>
    <s v="J&amp;T COD"/>
    <s v="Tiktok"/>
    <s v="จ่ายทีหลัง / COD"/>
    <s v=""/>
    <s v="761559296411"/>
    <s v="10/07/2025 11:35"/>
  </r>
  <r>
    <x v="2"/>
    <x v="2"/>
    <n v="50"/>
    <n v="1"/>
    <s v="FOZ4"/>
    <n v="109"/>
    <n v="9"/>
    <s v="ร้านที่4"/>
    <s v="S***vich C***na"/>
    <s v="ชัยภูมิ"/>
    <s v="-"/>
    <s v=""/>
    <s v="10/07/2025 11:35"/>
    <s v="-"/>
    <s v="J&amp;T COD"/>
    <s v="Tiktok"/>
    <s v="จ่ายทีหลัง / COD"/>
    <s v=""/>
    <s v="761559296411"/>
    <s v="10/07/2025 11:35"/>
  </r>
  <r>
    <x v="0"/>
    <x v="0"/>
    <n v="50"/>
    <n v="1"/>
    <s v="FOZ3"/>
    <n v="101"/>
    <n v="6"/>
    <s v="ร้านที่4"/>
    <s v="พ***"/>
    <s v="สมุทรปราการ"/>
    <s v="-"/>
    <s v=""/>
    <s v="10/07/2025 11:32"/>
    <s v="-"/>
    <s v="Flash Express Thailand COD"/>
    <s v="Tiktok"/>
    <s v="จ่ายทีหลัง / COD"/>
    <s v=""/>
    <s v="THT02011Z5G517Z"/>
    <s v="10/07/2025 11:32"/>
  </r>
  <r>
    <x v="1"/>
    <x v="1"/>
    <n v="50"/>
    <n v="1"/>
    <s v="FOZ3"/>
    <n v="101"/>
    <n v="6"/>
    <s v="ร้านที่4"/>
    <s v="พ***"/>
    <s v="สมุทรปราการ"/>
    <s v="-"/>
    <s v=""/>
    <s v="10/07/2025 11:32"/>
    <s v="-"/>
    <s v="Flash Express Thailand COD"/>
    <s v="Tiktok"/>
    <s v="จ่ายทีหลัง / COD"/>
    <s v=""/>
    <s v="THT02011Z5G517Z"/>
    <s v="10/07/2025 11:32"/>
  </r>
  <r>
    <x v="2"/>
    <x v="2"/>
    <n v="50"/>
    <n v="1"/>
    <s v="FOZ3"/>
    <n v="101"/>
    <n v="6"/>
    <s v="ร้านที่4"/>
    <s v="พ***"/>
    <s v="สมุทรปราการ"/>
    <s v="-"/>
    <s v=""/>
    <s v="10/07/2025 11:32"/>
    <s v="-"/>
    <s v="Flash Express Thailand COD"/>
    <s v="Tiktok"/>
    <s v="จ่ายทีหลัง / COD"/>
    <s v=""/>
    <s v="THT02011Z5G517Z"/>
    <s v="10/07/2025 11:32"/>
  </r>
  <r>
    <x v="6"/>
    <x v="12"/>
    <n v="48.75"/>
    <n v="3"/>
    <s v="FOZ2"/>
    <n v="146.25"/>
    <n v="0"/>
    <s v="ร้านที่1"/>
    <s v="วรรณา มีปั้น"/>
    <s v="181 ม5 ต.หาดอาษา_x000a__x000a_สรรพยา/ Sapphayaชัยนาท/ Chainat_x000a_17150"/>
    <s v="17150"/>
    <s v="660817749789"/>
    <s v="10/07/2025 11:32"/>
    <s v="-"/>
    <s v="Kerry_dropoff"/>
    <s v="Lazada"/>
    <s v="lazada"/>
    <s v=""/>
    <s v="LEXPU0586651020"/>
    <s v="10/07/2025 11:32"/>
  </r>
  <r>
    <x v="0"/>
    <x v="0"/>
    <n v="50"/>
    <n v="2"/>
    <s v="FOZ1"/>
    <n v="190"/>
    <n v="0"/>
    <s v="ร้านที่4"/>
    <s v="ต***คับ"/>
    <s v="ลำพูน"/>
    <s v="-"/>
    <s v=""/>
    <s v="10/07/2025 11:30"/>
    <s v="-"/>
    <s v="J&amp;T COD"/>
    <s v="Tiktok"/>
    <s v="จ่ายทีหลัง / COD"/>
    <s v=""/>
    <s v="761559397410"/>
    <s v="10/07/2025 11:30"/>
  </r>
  <r>
    <x v="1"/>
    <x v="1"/>
    <n v="50"/>
    <n v="2"/>
    <s v="FOZ1"/>
    <n v="190"/>
    <n v="0"/>
    <s v="ร้านที่4"/>
    <s v="ต***คับ"/>
    <s v="ลำพูน"/>
    <s v="-"/>
    <s v=""/>
    <s v="10/07/2025 11:30"/>
    <s v="-"/>
    <s v="J&amp;T COD"/>
    <s v="Tiktok"/>
    <s v="จ่ายทีหลัง / COD"/>
    <s v=""/>
    <s v="761559397410"/>
    <s v="10/07/2025 11:30"/>
  </r>
  <r>
    <x v="2"/>
    <x v="2"/>
    <n v="50"/>
    <n v="2"/>
    <s v="FOZ1"/>
    <n v="190"/>
    <n v="0"/>
    <s v="ร้านที่4"/>
    <s v="ต***คับ"/>
    <s v="ลำพูน"/>
    <s v="-"/>
    <s v=""/>
    <s v="10/07/2025 11:30"/>
    <s v="-"/>
    <s v="J&amp;T COD"/>
    <s v="Tiktok"/>
    <s v="จ่ายทีหลัง / COD"/>
    <s v=""/>
    <s v="761559397410"/>
    <s v="10/07/2025 11:30"/>
  </r>
  <r>
    <x v="0"/>
    <x v="0"/>
    <n v="50"/>
    <n v="2"/>
    <s v="FOZ0"/>
    <n v="198"/>
    <n v="8"/>
    <s v="ร้านที่4"/>
    <s v="น***าววิชุตา จ***รรณโณ"/>
    <s v="Yala"/>
    <s v="-"/>
    <s v=""/>
    <s v="10/07/2025 11:16"/>
    <s v="-"/>
    <s v="J&amp;T COD"/>
    <s v="Tiktok"/>
    <s v="จ่ายทีหลัง / COD"/>
    <s v=""/>
    <s v="761566199413"/>
    <s v="10/07/2025 11:16"/>
  </r>
  <r>
    <x v="1"/>
    <x v="1"/>
    <n v="50"/>
    <n v="2"/>
    <s v="FOZ0"/>
    <n v="198"/>
    <n v="8"/>
    <s v="ร้านที่4"/>
    <s v="น***าววิชุตา จ***รรณโณ"/>
    <s v="Yala"/>
    <s v="-"/>
    <s v=""/>
    <s v="10/07/2025 11:16"/>
    <s v="-"/>
    <s v="J&amp;T COD"/>
    <s v="Tiktok"/>
    <s v="จ่ายทีหลัง / COD"/>
    <s v=""/>
    <s v="761566199413"/>
    <s v="10/07/2025 11:16"/>
  </r>
  <r>
    <x v="2"/>
    <x v="2"/>
    <n v="50"/>
    <n v="2"/>
    <s v="FOZ0"/>
    <n v="198"/>
    <n v="8"/>
    <s v="ร้านที่4"/>
    <s v="น***าววิชุตา จ***รรณโณ"/>
    <s v="Yala"/>
    <s v="-"/>
    <s v=""/>
    <s v="10/07/2025 11:16"/>
    <s v="-"/>
    <s v="J&amp;T COD"/>
    <s v="Tiktok"/>
    <s v="จ่ายทีหลัง / COD"/>
    <s v=""/>
    <s v="761566199413"/>
    <s v="10/07/2025 11:16"/>
  </r>
  <r>
    <x v="0"/>
    <x v="0"/>
    <n v="50"/>
    <n v="2"/>
    <s v="FOY99"/>
    <n v="198"/>
    <n v="8"/>
    <s v="ร้านที่4"/>
    <s v="เ***าวิน บ***าน"/>
    <s v="นราธิวาส"/>
    <s v="-"/>
    <s v=""/>
    <s v="10/07/2025 11:15"/>
    <s v="-"/>
    <s v="J&amp;T COD"/>
    <s v="Tiktok"/>
    <s v="จ่ายทีหลัง / COD"/>
    <s v=""/>
    <s v="761516688494"/>
    <s v="10/07/2025 11:15"/>
  </r>
  <r>
    <x v="1"/>
    <x v="1"/>
    <n v="50"/>
    <n v="2"/>
    <s v="FOY99"/>
    <n v="198"/>
    <n v="8"/>
    <s v="ร้านที่4"/>
    <s v="เ***าวิน บ***าน"/>
    <s v="นราธิวาส"/>
    <s v="-"/>
    <s v=""/>
    <s v="10/07/2025 11:15"/>
    <s v="-"/>
    <s v="J&amp;T COD"/>
    <s v="Tiktok"/>
    <s v="จ่ายทีหลัง / COD"/>
    <s v=""/>
    <s v="761516688494"/>
    <s v="10/07/2025 11:15"/>
  </r>
  <r>
    <x v="2"/>
    <x v="2"/>
    <n v="50"/>
    <n v="2"/>
    <s v="FOY99"/>
    <n v="198"/>
    <n v="8"/>
    <s v="ร้านที่4"/>
    <s v="เ***าวิน บ***าน"/>
    <s v="นราธิวาส"/>
    <s v="-"/>
    <s v=""/>
    <s v="10/07/2025 11:15"/>
    <s v="-"/>
    <s v="J&amp;T COD"/>
    <s v="Tiktok"/>
    <s v="จ่ายทีหลัง / COD"/>
    <s v=""/>
    <s v="761516688494"/>
    <s v="10/07/2025 11:15"/>
  </r>
  <r>
    <x v="0"/>
    <x v="0"/>
    <n v="50"/>
    <n v="1"/>
    <s v="FOY98"/>
    <n v="100"/>
    <n v="0"/>
    <s v="ร้านที่4"/>
    <s v=""/>
    <s v=""/>
    <s v="-"/>
    <s v=""/>
    <s v="10/07/2025 11:13"/>
    <s v="-"/>
    <s v="J&amp;T Express"/>
    <s v="Tiktok"/>
    <s v="tiktok"/>
    <s v=""/>
    <s v="761597591436"/>
    <s v="10/07/2025 11:13"/>
  </r>
  <r>
    <x v="1"/>
    <x v="1"/>
    <n v="50"/>
    <n v="1"/>
    <s v="FOY98"/>
    <n v="100"/>
    <n v="0"/>
    <s v="ร้านที่4"/>
    <s v=""/>
    <s v=""/>
    <s v="-"/>
    <s v=""/>
    <s v="10/07/2025 11:13"/>
    <s v="-"/>
    <s v="J&amp;T Express"/>
    <s v="Tiktok"/>
    <s v="tiktok"/>
    <s v=""/>
    <s v="761597591436"/>
    <s v="10/07/2025 11:13"/>
  </r>
  <r>
    <x v="2"/>
    <x v="2"/>
    <n v="50"/>
    <n v="1"/>
    <s v="FOY98"/>
    <n v="100"/>
    <n v="0"/>
    <s v="ร้านที่4"/>
    <s v=""/>
    <s v=""/>
    <s v="-"/>
    <s v=""/>
    <s v="10/07/2025 11:13"/>
    <s v="-"/>
    <s v="J&amp;T Express"/>
    <s v="Tiktok"/>
    <s v="tiktok"/>
    <s v=""/>
    <s v="761597591436"/>
    <s v="10/07/2025 11:12"/>
  </r>
  <r>
    <x v="0"/>
    <x v="0"/>
    <n v="50"/>
    <n v="1"/>
    <s v="FOY97"/>
    <n v="100"/>
    <n v="0"/>
    <s v="ร้านที่4"/>
    <s v="ป***ทย อ***ตร"/>
    <s v="นครปฐม"/>
    <s v="-"/>
    <s v=""/>
    <s v="10/07/2025 11:12"/>
    <s v="-"/>
    <s v="J&amp;T COD"/>
    <s v="Tiktok"/>
    <s v="จ่ายทีหลัง / COD"/>
    <s v=""/>
    <s v="761584695410"/>
    <s v="10/07/2025 11:12"/>
  </r>
  <r>
    <x v="1"/>
    <x v="1"/>
    <n v="50"/>
    <n v="1"/>
    <s v="FOY97"/>
    <n v="100"/>
    <n v="0"/>
    <s v="ร้านที่4"/>
    <s v="ป***ทย อ***ตร"/>
    <s v="นครปฐม"/>
    <s v="-"/>
    <s v=""/>
    <s v="10/07/2025 11:12"/>
    <s v="-"/>
    <s v="J&amp;T COD"/>
    <s v="Tiktok"/>
    <s v="จ่ายทีหลัง / COD"/>
    <s v=""/>
    <s v="761584695410"/>
    <s v="10/07/2025 11:12"/>
  </r>
  <r>
    <x v="2"/>
    <x v="2"/>
    <n v="50"/>
    <n v="1"/>
    <s v="FOY97"/>
    <n v="100"/>
    <n v="0"/>
    <s v="ร้านที่4"/>
    <s v="ป***ทย อ***ตร"/>
    <s v="นครปฐม"/>
    <s v="-"/>
    <s v=""/>
    <s v="10/07/2025 11:12"/>
    <s v="-"/>
    <s v="J&amp;T COD"/>
    <s v="Tiktok"/>
    <s v="จ่ายทีหลัง / COD"/>
    <s v=""/>
    <s v="761584695410"/>
    <s v="10/07/2025 11:12"/>
  </r>
  <r>
    <x v="0"/>
    <x v="0"/>
    <n v="50"/>
    <n v="1"/>
    <s v="FOY96"/>
    <n v="109"/>
    <n v="9"/>
    <s v="ร้านที่4"/>
    <s v="ศ***ร ไ***ม"/>
    <s v="นครศรีธรรมราช"/>
    <s v="-"/>
    <s v=""/>
    <s v="10/07/2025 11:12"/>
    <s v="-"/>
    <s v="J&amp;T COD"/>
    <s v="Tiktok"/>
    <s v="จ่ายทีหลัง / COD"/>
    <s v=""/>
    <s v="761586090414"/>
    <s v="10/07/2025 11:12"/>
  </r>
  <r>
    <x v="1"/>
    <x v="1"/>
    <n v="50"/>
    <n v="1"/>
    <s v="FOY96"/>
    <n v="109"/>
    <n v="9"/>
    <s v="ร้านที่4"/>
    <s v="ศ***ร ไ***ม"/>
    <s v="นครศรีธรรมราช"/>
    <s v="-"/>
    <s v=""/>
    <s v="10/07/2025 11:12"/>
    <s v="-"/>
    <s v="J&amp;T COD"/>
    <s v="Tiktok"/>
    <s v="จ่ายทีหลัง / COD"/>
    <s v=""/>
    <s v="761586090414"/>
    <s v="10/07/2025 11:12"/>
  </r>
  <r>
    <x v="2"/>
    <x v="2"/>
    <n v="50"/>
    <n v="1"/>
    <s v="FOY96"/>
    <n v="109"/>
    <n v="9"/>
    <s v="ร้านที่4"/>
    <s v="ศ***ร ไ***ม"/>
    <s v="นครศรีธรรมราช"/>
    <s v="-"/>
    <s v=""/>
    <s v="10/07/2025 11:12"/>
    <s v="-"/>
    <s v="J&amp;T COD"/>
    <s v="Tiktok"/>
    <s v="จ่ายทีหลัง / COD"/>
    <s v=""/>
    <s v="761586090414"/>
    <s v="10/07/2025 11:12"/>
  </r>
  <r>
    <x v="14"/>
    <x v="15"/>
    <n v="54.5"/>
    <n v="2"/>
    <s v="FOY95"/>
    <n v="76"/>
    <n v="0"/>
    <s v="ร้านที่1"/>
    <s v="สิริยากร นิยมไทย"/>
    <s v="89หมู่3 · น้ำจืด/ Nam Chuet_x000a__x000a_กระบุรี/ Kra Buriระนอง/ Ranong_x000a_85110"/>
    <s v="85110"/>
    <s v="660646212728"/>
    <s v="10/07/2025 11:12"/>
    <s v="-"/>
    <s v="Kerry_dropoff"/>
    <s v="Lazada"/>
    <s v="lazada"/>
    <s v=""/>
    <s v="TH69047FZH692A"/>
    <s v="10/07/2025 11:12"/>
  </r>
  <r>
    <x v="0"/>
    <x v="0"/>
    <n v="50"/>
    <n v="1"/>
    <s v="FOY93"/>
    <n v="95"/>
    <n v="0"/>
    <s v="ร้านที่4"/>
    <s v=""/>
    <s v=""/>
    <s v="-"/>
    <s v=""/>
    <s v="10/07/2025 11:08"/>
    <s v="-"/>
    <s v="J&amp;T Express"/>
    <s v="Tiktok"/>
    <s v="tiktok"/>
    <s v=""/>
    <s v="761594693414"/>
    <s v="10/07/2025 11:08"/>
  </r>
  <r>
    <x v="1"/>
    <x v="1"/>
    <n v="50"/>
    <n v="1"/>
    <s v="FOY93"/>
    <n v="95"/>
    <n v="0"/>
    <s v="ร้านที่4"/>
    <s v=""/>
    <s v=""/>
    <s v="-"/>
    <s v=""/>
    <s v="10/07/2025 11:08"/>
    <s v="-"/>
    <s v="J&amp;T Express"/>
    <s v="Tiktok"/>
    <s v="tiktok"/>
    <s v=""/>
    <s v="761594693414"/>
    <s v="10/07/2025 11:08"/>
  </r>
  <r>
    <x v="2"/>
    <x v="2"/>
    <n v="50"/>
    <n v="1"/>
    <s v="FOY93"/>
    <n v="95"/>
    <n v="0"/>
    <s v="ร้านที่4"/>
    <s v=""/>
    <s v=""/>
    <s v="-"/>
    <s v=""/>
    <s v="10/07/2025 11:08"/>
    <s v="-"/>
    <s v="J&amp;T Express"/>
    <s v="Tiktok"/>
    <s v="tiktok"/>
    <s v=""/>
    <s v="761594693414"/>
    <s v="10/07/2025 11:08"/>
  </r>
  <r>
    <x v="0"/>
    <x v="0"/>
    <n v="50"/>
    <n v="1"/>
    <s v="FOY92"/>
    <n v="95"/>
    <n v="0"/>
    <s v="ร้านที่4"/>
    <s v="น***ีย์ ร***วรศิษฐ์"/>
    <s v="กรุงเทพฯ"/>
    <s v="-"/>
    <s v=""/>
    <s v="10/07/2025 11:04"/>
    <s v="-"/>
    <s v="J&amp;T Express"/>
    <s v="Tiktok"/>
    <s v="tiktok"/>
    <s v=""/>
    <s v="761506193431"/>
    <s v="10/07/2025 11:04"/>
  </r>
  <r>
    <x v="1"/>
    <x v="1"/>
    <n v="50"/>
    <n v="1"/>
    <s v="FOY92"/>
    <n v="95"/>
    <n v="0"/>
    <s v="ร้านที่4"/>
    <s v="น***ีย์ ร***วรศิษฐ์"/>
    <s v="กรุงเทพฯ"/>
    <s v="-"/>
    <s v=""/>
    <s v="10/07/2025 11:04"/>
    <s v="-"/>
    <s v="J&amp;T Express"/>
    <s v="Tiktok"/>
    <s v="tiktok"/>
    <s v=""/>
    <s v="761506193431"/>
    <s v="10/07/2025 11:04"/>
  </r>
  <r>
    <x v="2"/>
    <x v="2"/>
    <n v="50"/>
    <n v="1"/>
    <s v="FOY92"/>
    <n v="95"/>
    <n v="0"/>
    <s v="ร้านที่4"/>
    <s v="น***ีย์ ร***วรศิษฐ์"/>
    <s v="กรุงเทพฯ"/>
    <s v="-"/>
    <s v=""/>
    <s v="10/07/2025 11:04"/>
    <s v="-"/>
    <s v="J&amp;T Express"/>
    <s v="Tiktok"/>
    <s v="tiktok"/>
    <s v=""/>
    <s v="761506193431"/>
    <s v="10/07/2025 11:04"/>
  </r>
  <r>
    <x v="12"/>
    <x v="13"/>
    <n v="35"/>
    <n v="8"/>
    <s v="FOY90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0/07/2025 11:28"/>
    <s v="-"/>
    <s v="SPX Express"/>
    <s v="Shopee"/>
    <s v="shopee"/>
    <s v=""/>
    <s v="TH259043759310J"/>
    <s v="10/07/2025 10:58"/>
  </r>
  <r>
    <x v="12"/>
    <x v="13"/>
    <n v="45"/>
    <n v="2"/>
    <s v="FOY89"/>
    <n v="100"/>
    <n v="10"/>
    <s v="ร้านที่1"/>
    <s v="จ******ล"/>
    <s v="******ตำบลบางพลวง, อำเภอบ้านสร้าง ตำบลบางพลวง อำเภอบ้านสร้าง จังหวัดปราจีนบุรี 25150"/>
    <s v="25150"/>
    <s v="06"/>
    <s v="10/07/2025 10:57"/>
    <s v="-"/>
    <s v="SPX Express"/>
    <s v="Shopee"/>
    <s v="shopee"/>
    <s v=""/>
    <s v="TH256323696780J"/>
    <s v="10/07/2025 10:57"/>
  </r>
  <r>
    <x v="0"/>
    <x v="0"/>
    <n v="50"/>
    <n v="1"/>
    <s v="FOY88"/>
    <n v="100"/>
    <n v="0"/>
    <s v="ร้านที่4"/>
    <s v="ช***นภา"/>
    <s v="สระบุรี"/>
    <s v="-"/>
    <s v=""/>
    <s v="10/07/2025 10:57"/>
    <s v="-"/>
    <s v="J&amp;T COD"/>
    <s v="Tiktok"/>
    <s v="จ่ายทีหลัง / COD"/>
    <s v=""/>
    <s v="761590296423"/>
    <s v="10/07/2025 10:57"/>
  </r>
  <r>
    <x v="1"/>
    <x v="1"/>
    <n v="50"/>
    <n v="1"/>
    <s v="FOY88"/>
    <n v="100"/>
    <n v="0"/>
    <s v="ร้านที่4"/>
    <s v="ช***นภา"/>
    <s v="สระบุรี"/>
    <s v="-"/>
    <s v=""/>
    <s v="10/07/2025 10:57"/>
    <s v="-"/>
    <s v="J&amp;T COD"/>
    <s v="Tiktok"/>
    <s v="จ่ายทีหลัง / COD"/>
    <s v=""/>
    <s v="761590296423"/>
    <s v="10/07/2025 10:57"/>
  </r>
  <r>
    <x v="2"/>
    <x v="2"/>
    <n v="50"/>
    <n v="1"/>
    <s v="FOY88"/>
    <n v="100"/>
    <n v="0"/>
    <s v="ร้านที่4"/>
    <s v="ช***นภา"/>
    <s v="สระบุรี"/>
    <s v="-"/>
    <s v=""/>
    <s v="10/07/2025 10:57"/>
    <s v="-"/>
    <s v="J&amp;T COD"/>
    <s v="Tiktok"/>
    <s v="จ่ายทีหลัง / COD"/>
    <s v=""/>
    <s v="761590296423"/>
    <s v="10/07/2025 10:57"/>
  </r>
  <r>
    <x v="0"/>
    <x v="0"/>
    <n v="50"/>
    <n v="1"/>
    <s v="FOY87"/>
    <n v="138"/>
    <n v="38"/>
    <s v="ร้านที่4"/>
    <s v="ศ***พิชญ์ ภ***ี"/>
    <s v="นครพนม"/>
    <s v="-"/>
    <s v=""/>
    <s v="10/07/2025 10:55"/>
    <s v="-"/>
    <s v="J&amp;T COD"/>
    <s v="Tiktok"/>
    <s v="จ่ายทีหลัง / COD"/>
    <s v=""/>
    <s v="761572798442"/>
    <s v="10/07/2025 10:55"/>
  </r>
  <r>
    <x v="1"/>
    <x v="1"/>
    <n v="50"/>
    <n v="1"/>
    <s v="FOY87"/>
    <n v="138"/>
    <n v="38"/>
    <s v="ร้านที่4"/>
    <s v="ศ***พิชญ์ ภ***ี"/>
    <s v="นครพนม"/>
    <s v="-"/>
    <s v=""/>
    <s v="10/07/2025 10:55"/>
    <s v="-"/>
    <s v="J&amp;T COD"/>
    <s v="Tiktok"/>
    <s v="จ่ายทีหลัง / COD"/>
    <s v=""/>
    <s v="761572798442"/>
    <s v="10/07/2025 10:55"/>
  </r>
  <r>
    <x v="2"/>
    <x v="2"/>
    <n v="50"/>
    <n v="1"/>
    <s v="FOY87"/>
    <n v="138"/>
    <n v="38"/>
    <s v="ร้านที่4"/>
    <s v="ศ***พิชญ์ ภ***ี"/>
    <s v="นครพนม"/>
    <s v="-"/>
    <s v=""/>
    <s v="10/07/2025 10:55"/>
    <s v="-"/>
    <s v="J&amp;T COD"/>
    <s v="Tiktok"/>
    <s v="จ่ายทีหลัง / COD"/>
    <s v=""/>
    <s v="761572798442"/>
    <s v="10/07/2025 10:55"/>
  </r>
  <r>
    <x v="0"/>
    <x v="0"/>
    <n v="50"/>
    <n v="1"/>
    <s v="FOY86"/>
    <n v="100"/>
    <n v="0"/>
    <s v="ร้านที่4"/>
    <s v="ศ***กร ม***งคล"/>
    <s v="กาฬสินธุ์"/>
    <s v="-"/>
    <s v=""/>
    <s v="10/07/2025 10:53"/>
    <s v="-"/>
    <s v="J&amp;T COD"/>
    <s v="Tiktok"/>
    <s v="จ่ายทีหลัง / COD"/>
    <s v=""/>
    <s v="761577196435"/>
    <s v="10/07/2025 10:54"/>
  </r>
  <r>
    <x v="1"/>
    <x v="1"/>
    <n v="50"/>
    <n v="1"/>
    <s v="FOY86"/>
    <n v="100"/>
    <n v="0"/>
    <s v="ร้านที่4"/>
    <s v="ศ***กร ม***งคล"/>
    <s v="กาฬสินธุ์"/>
    <s v="-"/>
    <s v=""/>
    <s v="10/07/2025 10:53"/>
    <s v="-"/>
    <s v="J&amp;T COD"/>
    <s v="Tiktok"/>
    <s v="จ่ายทีหลัง / COD"/>
    <s v=""/>
    <s v="761577196435"/>
    <s v="10/07/2025 10:54"/>
  </r>
  <r>
    <x v="2"/>
    <x v="2"/>
    <n v="50"/>
    <n v="1"/>
    <s v="FOY86"/>
    <n v="100"/>
    <n v="0"/>
    <s v="ร้านที่4"/>
    <s v="ศ***กร ม***งคล"/>
    <s v="กาฬสินธุ์"/>
    <s v="-"/>
    <s v=""/>
    <s v="10/07/2025 10:53"/>
    <s v="-"/>
    <s v="J&amp;T COD"/>
    <s v="Tiktok"/>
    <s v="จ่ายทีหลัง / COD"/>
    <s v=""/>
    <s v="761577196435"/>
    <s v="10/07/2025 10:54"/>
  </r>
  <r>
    <x v="3"/>
    <x v="3"/>
    <n v="33.333333333333336"/>
    <n v="6"/>
    <s v="FOY84"/>
    <n v="390"/>
    <n v="0"/>
    <s v="ร้านที่4"/>
    <s v="จ***ภรณ์"/>
    <s v="อุบลราชธานี"/>
    <s v="-"/>
    <s v=""/>
    <s v="10/07/2025 10:48"/>
    <s v="-"/>
    <s v="J&amp;T COD"/>
    <s v="Tiktok"/>
    <s v="จ่ายทีหลัง / COD"/>
    <s v=""/>
    <s v="761525787492"/>
    <s v="10/07/2025 10:49"/>
  </r>
  <r>
    <x v="0"/>
    <x v="0"/>
    <n v="50"/>
    <n v="2"/>
    <s v="FOY84"/>
    <n v="390"/>
    <n v="0"/>
    <s v="ร้านที่4"/>
    <s v="จ***ภรณ์"/>
    <s v="อุบลราชธานี"/>
    <s v="-"/>
    <s v=""/>
    <s v="10/07/2025 10:48"/>
    <s v="-"/>
    <s v="J&amp;T COD"/>
    <s v="Tiktok"/>
    <s v="จ่ายทีหลัง / COD"/>
    <s v=""/>
    <s v="761525787492"/>
    <s v="10/07/2025 10:49"/>
  </r>
  <r>
    <x v="1"/>
    <x v="1"/>
    <n v="50"/>
    <n v="2"/>
    <s v="FOY84"/>
    <n v="390"/>
    <n v="0"/>
    <s v="ร้านที่4"/>
    <s v="จ***ภรณ์"/>
    <s v="อุบลราชธานี"/>
    <s v="-"/>
    <s v=""/>
    <s v="10/07/2025 10:48"/>
    <s v="-"/>
    <s v="J&amp;T COD"/>
    <s v="Tiktok"/>
    <s v="จ่ายทีหลัง / COD"/>
    <s v=""/>
    <s v="761525787492"/>
    <s v="10/07/2025 10:49"/>
  </r>
  <r>
    <x v="2"/>
    <x v="2"/>
    <n v="50"/>
    <n v="2"/>
    <s v="FOY84"/>
    <n v="390"/>
    <n v="0"/>
    <s v="ร้านที่4"/>
    <s v="จ***ภรณ์"/>
    <s v="อุบลราชธานี"/>
    <s v="-"/>
    <s v=""/>
    <s v="10/07/2025 10:48"/>
    <s v="-"/>
    <s v="J&amp;T COD"/>
    <s v="Tiktok"/>
    <s v="จ่ายทีหลัง / COD"/>
    <s v=""/>
    <s v="761525787492"/>
    <s v="10/07/2025 10:49"/>
  </r>
  <r>
    <x v="3"/>
    <x v="3"/>
    <n v="50"/>
    <n v="6"/>
    <s v="FOY83"/>
    <n v="200"/>
    <n v="0"/>
    <s v="ร้านที่2"/>
    <s v="ศ***ญญา โ***"/>
    <s v="สมุทรสาคร"/>
    <s v="-"/>
    <s v=""/>
    <s v="10/07/2025 10:43"/>
    <s v="-"/>
    <s v="J&amp;T COD"/>
    <s v="Tiktok"/>
    <s v="จ่ายทีหลัง / COD"/>
    <s v=""/>
    <s v="761585287503"/>
    <s v="10/07/2025 10:43"/>
  </r>
  <r>
    <x v="0"/>
    <x v="0"/>
    <n v="50"/>
    <n v="1"/>
    <s v="FOY82"/>
    <n v="95"/>
    <n v="0"/>
    <s v="ร้านที่4"/>
    <s v="น*** ป***กะนันท์"/>
    <s v="ลพบุรี"/>
    <s v="-"/>
    <s v=""/>
    <s v="10/07/2025 10:43"/>
    <s v="-"/>
    <s v="J&amp;T COD"/>
    <s v="Tiktok"/>
    <s v="จ่ายทีหลัง / COD"/>
    <s v=""/>
    <s v="761520191445"/>
    <s v="10/07/2025 10:43"/>
  </r>
  <r>
    <x v="1"/>
    <x v="1"/>
    <n v="50"/>
    <n v="1"/>
    <s v="FOY82"/>
    <n v="95"/>
    <n v="0"/>
    <s v="ร้านที่4"/>
    <s v="น*** ป***กะนันท์"/>
    <s v="ลพบุรี"/>
    <s v="-"/>
    <s v=""/>
    <s v="10/07/2025 10:43"/>
    <s v="-"/>
    <s v="J&amp;T COD"/>
    <s v="Tiktok"/>
    <s v="จ่ายทีหลัง / COD"/>
    <s v=""/>
    <s v="761520191445"/>
    <s v="10/07/2025 10:43"/>
  </r>
  <r>
    <x v="2"/>
    <x v="2"/>
    <n v="50"/>
    <n v="1"/>
    <s v="FOY82"/>
    <n v="95"/>
    <n v="0"/>
    <s v="ร้านที่4"/>
    <s v="น*** ป***กะนันท์"/>
    <s v="ลพบุรี"/>
    <s v="-"/>
    <s v=""/>
    <s v="10/07/2025 10:43"/>
    <s v="-"/>
    <s v="J&amp;T COD"/>
    <s v="Tiktok"/>
    <s v="จ่ายทีหลัง / COD"/>
    <s v=""/>
    <s v="761520191445"/>
    <s v="10/07/2025 10:43"/>
  </r>
  <r>
    <x v="0"/>
    <x v="0"/>
    <n v="50"/>
    <n v="1"/>
    <s v="FOY79"/>
    <n v="95"/>
    <n v="0"/>
    <s v="ร้านที่4"/>
    <s v="น***ลิน"/>
    <s v="นครราชสีมา"/>
    <s v="-"/>
    <s v=""/>
    <s v="10/07/2025 10:36"/>
    <s v="-"/>
    <s v="J&amp;T COD"/>
    <s v="Tiktok"/>
    <s v="จ่ายทีหลัง / COD"/>
    <s v=""/>
    <s v="761582899416"/>
    <s v="10/07/2025 10:36"/>
  </r>
  <r>
    <x v="1"/>
    <x v="1"/>
    <n v="50"/>
    <n v="1"/>
    <s v="FOY79"/>
    <n v="95"/>
    <n v="0"/>
    <s v="ร้านที่4"/>
    <s v="น***ลิน"/>
    <s v="นครราชสีมา"/>
    <s v="-"/>
    <s v=""/>
    <s v="10/07/2025 10:36"/>
    <s v="-"/>
    <s v="J&amp;T COD"/>
    <s v="Tiktok"/>
    <s v="จ่ายทีหลัง / COD"/>
    <s v=""/>
    <s v="761582899416"/>
    <s v="10/07/2025 10:36"/>
  </r>
  <r>
    <x v="2"/>
    <x v="2"/>
    <n v="50"/>
    <n v="1"/>
    <s v="FOY79"/>
    <n v="95"/>
    <n v="0"/>
    <s v="ร้านที่4"/>
    <s v="น***ลิน"/>
    <s v="นครราชสีมา"/>
    <s v="-"/>
    <s v=""/>
    <s v="10/07/2025 10:36"/>
    <s v="-"/>
    <s v="J&amp;T COD"/>
    <s v="Tiktok"/>
    <s v="จ่ายทีหลัง / COD"/>
    <s v=""/>
    <s v="761582899416"/>
    <s v="10/07/2025 10:36"/>
  </r>
  <r>
    <x v="0"/>
    <x v="0"/>
    <n v="50"/>
    <n v="1"/>
    <s v="FOY78"/>
    <n v="138"/>
    <n v="38"/>
    <s v="ร้านที่4"/>
    <s v="ก***าญจน์  ป***มศรี"/>
    <s v="สุราษฎร์ธานี"/>
    <s v="-"/>
    <s v=""/>
    <s v="10/07/2025 10:35"/>
    <s v="-"/>
    <s v="J&amp;T Express"/>
    <s v="Tiktok"/>
    <s v="tiktok"/>
    <s v=""/>
    <s v="761505190434"/>
    <s v="10/07/2025 10:34"/>
  </r>
  <r>
    <x v="1"/>
    <x v="1"/>
    <n v="50"/>
    <n v="1"/>
    <s v="FOY78"/>
    <n v="138"/>
    <n v="38"/>
    <s v="ร้านที่4"/>
    <s v="ก***าญจน์  ป***มศรี"/>
    <s v="สุราษฎร์ธานี"/>
    <s v="-"/>
    <s v=""/>
    <s v="10/07/2025 10:35"/>
    <s v="-"/>
    <s v="J&amp;T Express"/>
    <s v="Tiktok"/>
    <s v="tiktok"/>
    <s v=""/>
    <s v="761505190434"/>
    <s v="10/07/2025 10:34"/>
  </r>
  <r>
    <x v="2"/>
    <x v="2"/>
    <n v="50"/>
    <n v="1"/>
    <s v="FOY78"/>
    <n v="138"/>
    <n v="38"/>
    <s v="ร้านที่4"/>
    <s v="ก***าญจน์  ป***มศรี"/>
    <s v="สุราษฎร์ธานี"/>
    <s v="-"/>
    <s v=""/>
    <s v="10/07/2025 10:35"/>
    <s v="-"/>
    <s v="J&amp;T Express"/>
    <s v="Tiktok"/>
    <s v="tiktok"/>
    <s v=""/>
    <s v="761505190434"/>
    <s v="10/07/2025 10:34"/>
  </r>
  <r>
    <x v="0"/>
    <x v="0"/>
    <n v="50"/>
    <n v="2"/>
    <s v="FOY77"/>
    <n v="200"/>
    <n v="0"/>
    <s v="ร้านที่4"/>
    <s v="พ***ก่"/>
    <s v="ชุมพร"/>
    <s v="-"/>
    <s v=""/>
    <s v="10/07/2025 10:33"/>
    <s v="-"/>
    <s v="J&amp;T COD"/>
    <s v="Tiktok"/>
    <s v="จ่ายทีหลัง / COD"/>
    <s v=""/>
    <s v="761589788503"/>
    <s v="10/07/2025 10:33"/>
  </r>
  <r>
    <x v="1"/>
    <x v="1"/>
    <n v="50"/>
    <n v="2"/>
    <s v="FOY77"/>
    <n v="200"/>
    <n v="0"/>
    <s v="ร้านที่4"/>
    <s v="พ***ก่"/>
    <s v="ชุมพร"/>
    <s v="-"/>
    <s v=""/>
    <s v="10/07/2025 10:33"/>
    <s v="-"/>
    <s v="J&amp;T COD"/>
    <s v="Tiktok"/>
    <s v="จ่ายทีหลัง / COD"/>
    <s v=""/>
    <s v="761589788503"/>
    <s v="10/07/2025 10:33"/>
  </r>
  <r>
    <x v="2"/>
    <x v="2"/>
    <n v="50"/>
    <n v="2"/>
    <s v="FOY77"/>
    <n v="200"/>
    <n v="0"/>
    <s v="ร้านที่4"/>
    <s v="พ***ก่"/>
    <s v="ชุมพร"/>
    <s v="-"/>
    <s v=""/>
    <s v="10/07/2025 10:33"/>
    <s v="-"/>
    <s v="J&amp;T COD"/>
    <s v="Tiktok"/>
    <s v="จ่ายทีหลัง / COD"/>
    <s v=""/>
    <s v="761589788503"/>
    <s v="10/07/2025 10:33"/>
  </r>
  <r>
    <x v="0"/>
    <x v="0"/>
    <n v="50"/>
    <n v="1"/>
    <s v="FOY76"/>
    <n v="95"/>
    <n v="0"/>
    <s v="ร้านที่4"/>
    <s v="ก***ล อ***"/>
    <s v="เพชรบูรณ์"/>
    <s v="-"/>
    <s v=""/>
    <s v="10/07/2025 10:31"/>
    <s v="-"/>
    <s v="J&amp;T COD"/>
    <s v="Tiktok"/>
    <s v="จ่ายทีหลัง / COD"/>
    <s v=""/>
    <s v="761542899412"/>
    <s v="10/07/2025 10:31"/>
  </r>
  <r>
    <x v="1"/>
    <x v="1"/>
    <n v="50"/>
    <n v="1"/>
    <s v="FOY76"/>
    <n v="95"/>
    <n v="0"/>
    <s v="ร้านที่4"/>
    <s v="ก***ล อ***"/>
    <s v="เพชรบูรณ์"/>
    <s v="-"/>
    <s v=""/>
    <s v="10/07/2025 10:31"/>
    <s v="-"/>
    <s v="J&amp;T COD"/>
    <s v="Tiktok"/>
    <s v="จ่ายทีหลัง / COD"/>
    <s v=""/>
    <s v="761542899412"/>
    <s v="10/07/2025 10:31"/>
  </r>
  <r>
    <x v="2"/>
    <x v="2"/>
    <n v="50"/>
    <n v="1"/>
    <s v="FOY76"/>
    <n v="95"/>
    <n v="0"/>
    <s v="ร้านที่4"/>
    <s v="ก***ล อ***"/>
    <s v="เพชรบูรณ์"/>
    <s v="-"/>
    <s v=""/>
    <s v="10/07/2025 10:31"/>
    <s v="-"/>
    <s v="J&amp;T COD"/>
    <s v="Tiktok"/>
    <s v="จ่ายทีหลัง / COD"/>
    <s v=""/>
    <s v="761542899412"/>
    <s v="10/07/2025 10:31"/>
  </r>
  <r>
    <x v="0"/>
    <x v="0"/>
    <n v="50"/>
    <n v="1"/>
    <s v="FOY72"/>
    <n v="130"/>
    <n v="35"/>
    <s v="ร้านที่4"/>
    <s v="ก***ิธัช ท***้ว"/>
    <s v="ปทุมธานี"/>
    <s v="-"/>
    <s v=""/>
    <s v="10/07/2025 10:29"/>
    <s v="-"/>
    <s v="Flash Express Thailand COD"/>
    <s v="Tiktok"/>
    <s v="จ่ายทีหลัง / COD"/>
    <s v=""/>
    <s v="THT04061Z4ZXW8Z"/>
    <s v="10/07/2025 10:29"/>
  </r>
  <r>
    <x v="1"/>
    <x v="1"/>
    <n v="50"/>
    <n v="1"/>
    <s v="FOY72"/>
    <n v="130"/>
    <n v="35"/>
    <s v="ร้านที่4"/>
    <s v="ก***ิธัช ท***้ว"/>
    <s v="ปทุมธานี"/>
    <s v="-"/>
    <s v=""/>
    <s v="10/07/2025 10:29"/>
    <s v="-"/>
    <s v="Flash Express Thailand COD"/>
    <s v="Tiktok"/>
    <s v="จ่ายทีหลัง / COD"/>
    <s v=""/>
    <s v="THT04061Z4ZXW8Z"/>
    <s v="10/07/2025 10:29"/>
  </r>
  <r>
    <x v="2"/>
    <x v="2"/>
    <n v="50"/>
    <n v="1"/>
    <s v="FOY72"/>
    <n v="130"/>
    <n v="35"/>
    <s v="ร้านที่4"/>
    <s v="ก***ิธัช ท***้ว"/>
    <s v="ปทุมธานี"/>
    <s v="-"/>
    <s v=""/>
    <s v="10/07/2025 10:29"/>
    <s v="-"/>
    <s v="Flash Express Thailand COD"/>
    <s v="Tiktok"/>
    <s v="จ่ายทีหลัง / COD"/>
    <s v=""/>
    <s v="THT04061Z4ZXW8Z"/>
    <s v="10/07/2025 10:29"/>
  </r>
  <r>
    <x v="3"/>
    <x v="3"/>
    <n v="33.333333333333336"/>
    <n v="15"/>
    <s v="FOY71"/>
    <n v="500"/>
    <n v="0"/>
    <s v="ร้านที่4"/>
    <s v="ว***ธพร เ***้ยงเกลา"/>
    <s v="นครศรีธรรมราช"/>
    <s v="-"/>
    <s v=""/>
    <s v="10/07/2025 10:28"/>
    <s v="-"/>
    <s v="J&amp;T COD"/>
    <s v="Tiktok"/>
    <s v="จ่ายทีหลัง / COD"/>
    <s v=""/>
    <s v="761512597436"/>
    <s v="10/07/2025 10:28"/>
  </r>
  <r>
    <x v="0"/>
    <x v="0"/>
    <n v="50"/>
    <n v="1"/>
    <s v="FOY70"/>
    <n v="95"/>
    <n v="0"/>
    <s v="ร้านที่4"/>
    <s v="เ***ยน แ***าสมุทร"/>
    <s v="ลำพูน"/>
    <s v="-"/>
    <s v=""/>
    <s v="10/07/2025 10:28"/>
    <s v="-"/>
    <s v="J&amp;T COD"/>
    <s v="Tiktok"/>
    <s v="จ่ายทีหลัง / COD"/>
    <s v=""/>
    <s v="761586390423"/>
    <s v="10/07/2025 10:28"/>
  </r>
  <r>
    <x v="1"/>
    <x v="1"/>
    <n v="50"/>
    <n v="1"/>
    <s v="FOY70"/>
    <n v="95"/>
    <n v="0"/>
    <s v="ร้านที่4"/>
    <s v="เ***ยน แ***าสมุทร"/>
    <s v="ลำพูน"/>
    <s v="-"/>
    <s v=""/>
    <s v="10/07/2025 10:28"/>
    <s v="-"/>
    <s v="J&amp;T COD"/>
    <s v="Tiktok"/>
    <s v="จ่ายทีหลัง / COD"/>
    <s v=""/>
    <s v="761586390423"/>
    <s v="10/07/2025 10:28"/>
  </r>
  <r>
    <x v="2"/>
    <x v="2"/>
    <n v="50"/>
    <n v="1"/>
    <s v="FOY70"/>
    <n v="95"/>
    <n v="0"/>
    <s v="ร้านที่4"/>
    <s v="เ***ยน แ***าสมุทร"/>
    <s v="ลำพูน"/>
    <s v="-"/>
    <s v=""/>
    <s v="10/07/2025 10:28"/>
    <s v="-"/>
    <s v="J&amp;T COD"/>
    <s v="Tiktok"/>
    <s v="จ่ายทีหลัง / COD"/>
    <s v=""/>
    <s v="761586390423"/>
    <s v="10/07/2025 10:28"/>
  </r>
  <r>
    <x v="2"/>
    <x v="2"/>
    <n v="60"/>
    <n v="3"/>
    <s v="FOY69"/>
    <n v="195"/>
    <n v="0"/>
    <s v="ร้านที่4"/>
    <s v="ธ***ณี น***วน"/>
    <s v="กาญจนบุรี"/>
    <s v="-"/>
    <s v=""/>
    <s v="10/07/2025 10:24"/>
    <s v="-"/>
    <s v="J&amp;T COD"/>
    <s v="Tiktok"/>
    <s v="จ่ายทีหลัง / COD"/>
    <s v=""/>
    <s v="761518395422"/>
    <s v="10/07/2025 10:24"/>
  </r>
  <r>
    <x v="0"/>
    <x v="0"/>
    <n v="50"/>
    <n v="1"/>
    <s v="FOY69"/>
    <n v="195"/>
    <n v="0"/>
    <s v="ร้านที่4"/>
    <s v="ธ***ณี น***วน"/>
    <s v="กาญจนบุรี"/>
    <s v="-"/>
    <s v=""/>
    <s v="10/07/2025 10:24"/>
    <s v="-"/>
    <s v="J&amp;T COD"/>
    <s v="Tiktok"/>
    <s v="จ่ายทีหลัง / COD"/>
    <s v=""/>
    <s v="761518395422"/>
    <s v="10/07/2025 10:24"/>
  </r>
  <r>
    <x v="1"/>
    <x v="1"/>
    <n v="50"/>
    <n v="1"/>
    <s v="FOY69"/>
    <n v="195"/>
    <n v="0"/>
    <s v="ร้านที่4"/>
    <s v="ธ***ณี น***วน"/>
    <s v="กาญจนบุรี"/>
    <s v="-"/>
    <s v=""/>
    <s v="10/07/2025 10:24"/>
    <s v="-"/>
    <s v="J&amp;T COD"/>
    <s v="Tiktok"/>
    <s v="จ่ายทีหลัง / COD"/>
    <s v=""/>
    <s v="761518395422"/>
    <s v="10/07/2025 10:24"/>
  </r>
  <r>
    <x v="2"/>
    <x v="2"/>
    <n v="50"/>
    <n v="1"/>
    <s v="FOY69"/>
    <n v="195"/>
    <n v="0"/>
    <s v="ร้านที่4"/>
    <s v="ธ***ณี น***วน"/>
    <s v="กาญจนบุรี"/>
    <s v="-"/>
    <s v=""/>
    <s v="10/07/2025 10:24"/>
    <s v="-"/>
    <s v="J&amp;T COD"/>
    <s v="Tiktok"/>
    <s v="จ่ายทีหลัง / COD"/>
    <s v=""/>
    <s v="761518395422"/>
    <s v="10/07/2025 10:24"/>
  </r>
  <r>
    <x v="1"/>
    <x v="1"/>
    <n v="33.333333333333336"/>
    <n v="3"/>
    <s v="FOY68"/>
    <n v="295"/>
    <n v="0"/>
    <s v="ร้านที่4"/>
    <s v="พ*** ณ***ยทุ่ง"/>
    <s v="ระยอง"/>
    <s v="-"/>
    <s v=""/>
    <s v="10/07/2025 10:24"/>
    <s v="-"/>
    <s v="Flash Express Thailand COD"/>
    <s v="Tiktok"/>
    <s v="จ่ายทีหลัง / COD"/>
    <s v=""/>
    <s v="THT21011Z50202Z"/>
    <s v="10/07/2025 10:24"/>
  </r>
  <r>
    <x v="0"/>
    <x v="0"/>
    <n v="50"/>
    <n v="1"/>
    <s v="FOY68"/>
    <n v="295"/>
    <n v="0"/>
    <s v="ร้านที่4"/>
    <s v="พ*** ณ***ยทุ่ง"/>
    <s v="ระยอง"/>
    <s v="-"/>
    <s v=""/>
    <s v="10/07/2025 10:24"/>
    <s v="-"/>
    <s v="Flash Express Thailand COD"/>
    <s v="Tiktok"/>
    <s v="จ่ายทีหลัง / COD"/>
    <s v=""/>
    <s v="THT21011Z50202Z"/>
    <s v="10/07/2025 10:24"/>
  </r>
  <r>
    <x v="1"/>
    <x v="1"/>
    <n v="50"/>
    <n v="1"/>
    <s v="FOY68"/>
    <n v="295"/>
    <n v="0"/>
    <s v="ร้านที่4"/>
    <s v="พ*** ณ***ยทุ่ง"/>
    <s v="ระยอง"/>
    <s v="-"/>
    <s v=""/>
    <s v="10/07/2025 10:24"/>
    <s v="-"/>
    <s v="Flash Express Thailand COD"/>
    <s v="Tiktok"/>
    <s v="จ่ายทีหลัง / COD"/>
    <s v=""/>
    <s v="THT21011Z50202Z"/>
    <s v="10/07/2025 10:24"/>
  </r>
  <r>
    <x v="2"/>
    <x v="2"/>
    <n v="50"/>
    <n v="1"/>
    <s v="FOY68"/>
    <n v="295"/>
    <n v="0"/>
    <s v="ร้านที่4"/>
    <s v="พ*** ณ***ยทุ่ง"/>
    <s v="ระยอง"/>
    <s v="-"/>
    <s v=""/>
    <s v="10/07/2025 10:24"/>
    <s v="-"/>
    <s v="Flash Express Thailand COD"/>
    <s v="Tiktok"/>
    <s v="จ่ายทีหลัง / COD"/>
    <s v=""/>
    <s v="THT21011Z50202Z"/>
    <s v="10/07/2025 10:24"/>
  </r>
  <r>
    <x v="2"/>
    <x v="2"/>
    <n v="60"/>
    <n v="3"/>
    <s v="FOY68"/>
    <n v="295"/>
    <n v="0"/>
    <s v="ร้านที่4"/>
    <s v="พ*** ณ***ยทุ่ง"/>
    <s v="ระยอง"/>
    <s v="-"/>
    <s v=""/>
    <s v="10/07/2025 10:24"/>
    <s v="-"/>
    <s v="Flash Express Thailand COD"/>
    <s v="Tiktok"/>
    <s v="จ่ายทีหลัง / COD"/>
    <s v=""/>
    <s v="THT21011Z50202Z"/>
    <s v="10/07/2025 10:24"/>
  </r>
  <r>
    <x v="0"/>
    <x v="0"/>
    <n v="50"/>
    <n v="5"/>
    <s v="FOY67"/>
    <n v="475"/>
    <n v="0"/>
    <s v="ร้านที่4"/>
    <s v="ว***ธพร เ***้ยงเกลา"/>
    <s v="นครศรีธรรมราช"/>
    <s v="-"/>
    <s v=""/>
    <s v="10/07/2025 10:23"/>
    <s v="-"/>
    <s v="J&amp;T COD"/>
    <s v="Tiktok"/>
    <s v="จ่ายทีหลัง / COD"/>
    <s v=""/>
    <s v="761521290412"/>
    <s v="10/07/2025 10:23"/>
  </r>
  <r>
    <x v="1"/>
    <x v="1"/>
    <n v="50"/>
    <n v="5"/>
    <s v="FOY67"/>
    <n v="475"/>
    <n v="0"/>
    <s v="ร้านที่4"/>
    <s v="ว***ธพร เ***้ยงเกลา"/>
    <s v="นครศรีธรรมราช"/>
    <s v="-"/>
    <s v=""/>
    <s v="10/07/2025 10:23"/>
    <s v="-"/>
    <s v="J&amp;T COD"/>
    <s v="Tiktok"/>
    <s v="จ่ายทีหลัง / COD"/>
    <s v=""/>
    <s v="761521290412"/>
    <s v="10/07/2025 10:23"/>
  </r>
  <r>
    <x v="2"/>
    <x v="2"/>
    <n v="50"/>
    <n v="5"/>
    <s v="FOY67"/>
    <n v="475"/>
    <n v="0"/>
    <s v="ร้านที่4"/>
    <s v="ว***ธพร เ***้ยงเกลา"/>
    <s v="นครศรีธรรมราช"/>
    <s v="-"/>
    <s v=""/>
    <s v="10/07/2025 10:23"/>
    <s v="-"/>
    <s v="J&amp;T COD"/>
    <s v="Tiktok"/>
    <s v="จ่ายทีหลัง / COD"/>
    <s v=""/>
    <s v="761521290412"/>
    <s v="10/07/2025 10:23"/>
  </r>
  <r>
    <x v="0"/>
    <x v="0"/>
    <n v="50"/>
    <n v="1"/>
    <s v="FOY65"/>
    <n v="100"/>
    <n v="0"/>
    <s v="ร้านที่4"/>
    <s v="ส***นาฎ ฤ***"/>
    <s v="สระแก้ว"/>
    <s v="-"/>
    <s v=""/>
    <s v="10/07/2025 10:19"/>
    <s v="-"/>
    <s v="J&amp;T COD"/>
    <s v="Tiktok"/>
    <s v="จ่ายทีหลัง / COD"/>
    <s v=""/>
    <s v="761560699410"/>
    <s v="10/07/2025 10:19"/>
  </r>
  <r>
    <x v="1"/>
    <x v="1"/>
    <n v="50"/>
    <n v="1"/>
    <s v="FOY65"/>
    <n v="100"/>
    <n v="0"/>
    <s v="ร้านที่4"/>
    <s v="ส***นาฎ ฤ***"/>
    <s v="สระแก้ว"/>
    <s v="-"/>
    <s v=""/>
    <s v="10/07/2025 10:19"/>
    <s v="-"/>
    <s v="J&amp;T COD"/>
    <s v="Tiktok"/>
    <s v="จ่ายทีหลัง / COD"/>
    <s v=""/>
    <s v="761560699410"/>
    <s v="10/07/2025 10:19"/>
  </r>
  <r>
    <x v="2"/>
    <x v="2"/>
    <n v="50"/>
    <n v="1"/>
    <s v="FOY65"/>
    <n v="100"/>
    <n v="0"/>
    <s v="ร้านที่4"/>
    <s v="ส***นาฎ ฤ***"/>
    <s v="สระแก้ว"/>
    <s v="-"/>
    <s v=""/>
    <s v="10/07/2025 10:19"/>
    <s v="-"/>
    <s v="J&amp;T COD"/>
    <s v="Tiktok"/>
    <s v="จ่ายทีหลัง / COD"/>
    <s v=""/>
    <s v="761560699410"/>
    <s v="10/07/2025 10:19"/>
  </r>
  <r>
    <x v="19"/>
    <x v="21"/>
    <n v="65"/>
    <n v="1"/>
    <s v="FOY64"/>
    <n v="215"/>
    <n v="0"/>
    <s v="ร้านที่10"/>
    <s v="ธนศร"/>
    <s v="27/303 ม.3 ต.คอกกระบือ อ.เมือง จ.สมุทรสาคร  74000"/>
    <s v="74000"/>
    <s v="0893151937"/>
    <s v="10/07/2025 10:20"/>
    <s v="sompear3955@gmail.com"/>
    <s v="EMS COD"/>
    <s v="facebook"/>
    <s v="กสิกร"/>
    <s v=""/>
    <s v="JA258071479TH"/>
    <s v="10/07/2025 10:19"/>
  </r>
  <r>
    <x v="20"/>
    <x v="22"/>
    <n v="65"/>
    <n v="2"/>
    <s v="FOY64"/>
    <n v="215"/>
    <n v="0"/>
    <s v="ร้านที่10"/>
    <s v="ธนศร"/>
    <s v="27/303 ม.3 ต.คอกกระบือ อ.เมือง จ.สมุทรสาคร  74000"/>
    <s v="74000"/>
    <s v="0893151937"/>
    <s v="10/07/2025 10:20"/>
    <s v="sompear3955@gmail.com"/>
    <s v="EMS COD"/>
    <s v="facebook"/>
    <s v="กสิกร"/>
    <s v=""/>
    <s v="JA258071479TH"/>
    <s v="10/07/2025 10:19"/>
  </r>
  <r>
    <x v="13"/>
    <x v="14"/>
    <n v="65"/>
    <n v="1"/>
    <s v="FOY64"/>
    <n v="215"/>
    <n v="0"/>
    <s v="ร้านที่10"/>
    <s v="ธนศร"/>
    <s v="27/303 ม.3 ต.คอกกระบือ อ.เมือง จ.สมุทรสาคร  74000"/>
    <s v="74000"/>
    <s v="0893151937"/>
    <s v="10/07/2025 10:20"/>
    <s v="sompear3955@gmail.com"/>
    <s v="EMS COD"/>
    <s v="facebook"/>
    <s v="กสิกร"/>
    <s v=""/>
    <s v="JA258071479TH"/>
    <s v="10/07/2025 10:19"/>
  </r>
  <r>
    <x v="16"/>
    <x v="17"/>
    <n v="139"/>
    <n v="2"/>
    <s v="FOY63"/>
    <n v="215"/>
    <n v="0"/>
    <s v="ร้านที่10"/>
    <s v="พิมพร พิทักษ์สุจรรยา"/>
    <s v="59/1 หมู่ 3 ต.รอบเวียง อ.เมือง จ.เชียงราย 57000"/>
    <s v="57000"/>
    <s v="0922765826"/>
    <s v="10/07/2025 09:21"/>
    <s v="sompear3955@gmail.com"/>
    <s v="EMS"/>
    <s v="facebook"/>
    <s v="กสิกร"/>
    <s v=""/>
    <s v="JB292072721TH"/>
    <s v="10/07/2025 10:18"/>
  </r>
  <r>
    <x v="0"/>
    <x v="0"/>
    <n v="50"/>
    <n v="1"/>
    <s v="FOY62"/>
    <n v="130"/>
    <n v="35"/>
    <s v="ร้านที่4"/>
    <s v="W***nmat"/>
    <s v="สมุทรปราการ"/>
    <s v="-"/>
    <s v=""/>
    <s v="10/07/2025 10:16"/>
    <s v="-"/>
    <s v="Flash Express Thailand COD"/>
    <s v="Tiktok"/>
    <s v="จ่ายทีหลัง / COD"/>
    <s v=""/>
    <s v="THT02031Z5G607Z"/>
    <s v="10/07/2025 10:16"/>
  </r>
  <r>
    <x v="1"/>
    <x v="1"/>
    <n v="50"/>
    <n v="1"/>
    <s v="FOY62"/>
    <n v="130"/>
    <n v="35"/>
    <s v="ร้านที่4"/>
    <s v="W***nmat"/>
    <s v="สมุทรปราการ"/>
    <s v="-"/>
    <s v=""/>
    <s v="10/07/2025 10:16"/>
    <s v="-"/>
    <s v="Flash Express Thailand COD"/>
    <s v="Tiktok"/>
    <s v="จ่ายทีหลัง / COD"/>
    <s v=""/>
    <s v="THT02031Z5G607Z"/>
    <s v="10/07/2025 10:16"/>
  </r>
  <r>
    <x v="2"/>
    <x v="2"/>
    <n v="50"/>
    <n v="1"/>
    <s v="FOY62"/>
    <n v="130"/>
    <n v="35"/>
    <s v="ร้านที่4"/>
    <s v="W***nmat"/>
    <s v="สมุทรปราการ"/>
    <s v="-"/>
    <s v=""/>
    <s v="10/07/2025 10:16"/>
    <s v="-"/>
    <s v="Flash Express Thailand COD"/>
    <s v="Tiktok"/>
    <s v="จ่ายทีหลัง / COD"/>
    <s v=""/>
    <s v="THT02031Z5G607Z"/>
    <s v="10/07/2025 10:16"/>
  </r>
  <r>
    <x v="0"/>
    <x v="0"/>
    <n v="50"/>
    <n v="1"/>
    <s v="FOY61"/>
    <n v="100"/>
    <n v="0"/>
    <s v="ร้านที่4"/>
    <s v="ม***า บ***ม"/>
    <s v="ร้อยเอ็ด"/>
    <s v="-"/>
    <s v=""/>
    <s v="10/07/2025 10:15"/>
    <s v="-"/>
    <s v="J&amp;T COD"/>
    <s v="Tiktok"/>
    <s v="จ่ายทีหลัง / COD"/>
    <s v=""/>
    <s v="761581298413"/>
    <s v="10/07/2025 10:15"/>
  </r>
  <r>
    <x v="1"/>
    <x v="1"/>
    <n v="50"/>
    <n v="1"/>
    <s v="FOY61"/>
    <n v="100"/>
    <n v="0"/>
    <s v="ร้านที่4"/>
    <s v="ม***า บ***ม"/>
    <s v="ร้อยเอ็ด"/>
    <s v="-"/>
    <s v=""/>
    <s v="10/07/2025 10:15"/>
    <s v="-"/>
    <s v="J&amp;T COD"/>
    <s v="Tiktok"/>
    <s v="จ่ายทีหลัง / COD"/>
    <s v=""/>
    <s v="761581298413"/>
    <s v="10/07/2025 10:15"/>
  </r>
  <r>
    <x v="2"/>
    <x v="2"/>
    <n v="50"/>
    <n v="1"/>
    <s v="FOY61"/>
    <n v="100"/>
    <n v="0"/>
    <s v="ร้านที่4"/>
    <s v="ม***า บ***ม"/>
    <s v="ร้อยเอ็ด"/>
    <s v="-"/>
    <s v=""/>
    <s v="10/07/2025 10:15"/>
    <s v="-"/>
    <s v="J&amp;T COD"/>
    <s v="Tiktok"/>
    <s v="จ่ายทีหลัง / COD"/>
    <s v=""/>
    <s v="761581298413"/>
    <s v="10/07/2025 10:15"/>
  </r>
  <r>
    <x v="0"/>
    <x v="0"/>
    <n v="50"/>
    <n v="1"/>
    <s v="FOY60"/>
    <n v="95"/>
    <n v="0"/>
    <s v="ร้านที่4"/>
    <s v="เ***ล"/>
    <s v="กรุงเทพฯ"/>
    <s v="-"/>
    <s v=""/>
    <s v="10/07/2025 10:13"/>
    <s v="-"/>
    <s v="J&amp;T Express"/>
    <s v="Tiktok"/>
    <s v="tiktok"/>
    <s v=""/>
    <s v="761572997430"/>
    <s v="10/07/2025 10:13"/>
  </r>
  <r>
    <x v="1"/>
    <x v="1"/>
    <n v="50"/>
    <n v="1"/>
    <s v="FOY60"/>
    <n v="95"/>
    <n v="0"/>
    <s v="ร้านที่4"/>
    <s v="เ***ล"/>
    <s v="กรุงเทพฯ"/>
    <s v="-"/>
    <s v=""/>
    <s v="10/07/2025 10:13"/>
    <s v="-"/>
    <s v="J&amp;T Express"/>
    <s v="Tiktok"/>
    <s v="tiktok"/>
    <s v=""/>
    <s v="761572997430"/>
    <s v="10/07/2025 10:13"/>
  </r>
  <r>
    <x v="2"/>
    <x v="2"/>
    <n v="50"/>
    <n v="1"/>
    <s v="FOY60"/>
    <n v="95"/>
    <n v="0"/>
    <s v="ร้านที่4"/>
    <s v="เ***ล"/>
    <s v="กรุงเทพฯ"/>
    <s v="-"/>
    <s v=""/>
    <s v="10/07/2025 10:13"/>
    <s v="-"/>
    <s v="J&amp;T Express"/>
    <s v="Tiktok"/>
    <s v="tiktok"/>
    <s v=""/>
    <s v="761572997430"/>
    <s v="10/07/2025 10:13"/>
  </r>
  <r>
    <x v="0"/>
    <x v="0"/>
    <n v="50"/>
    <n v="1"/>
    <s v="FOY59"/>
    <n v="100"/>
    <n v="0"/>
    <s v="ร้านที่4"/>
    <s v="ป***ทิพย์ ค***ยเชียงราก"/>
    <s v="เชียงใหม่"/>
    <s v="-"/>
    <s v=""/>
    <s v="10/07/2025 10:11"/>
    <s v="-"/>
    <s v="J&amp;T Express"/>
    <s v="Tiktok"/>
    <s v="tiktok"/>
    <s v=""/>
    <s v="761528881503"/>
    <s v="10/07/2025 10:11"/>
  </r>
  <r>
    <x v="1"/>
    <x v="1"/>
    <n v="50"/>
    <n v="1"/>
    <s v="FOY59"/>
    <n v="100"/>
    <n v="0"/>
    <s v="ร้านที่4"/>
    <s v="ป***ทิพย์ ค***ยเชียงราก"/>
    <s v="เชียงใหม่"/>
    <s v="-"/>
    <s v=""/>
    <s v="10/07/2025 10:11"/>
    <s v="-"/>
    <s v="J&amp;T Express"/>
    <s v="Tiktok"/>
    <s v="tiktok"/>
    <s v=""/>
    <s v="761528881503"/>
    <s v="10/07/2025 10:11"/>
  </r>
  <r>
    <x v="2"/>
    <x v="2"/>
    <n v="50"/>
    <n v="1"/>
    <s v="FOY59"/>
    <n v="100"/>
    <n v="0"/>
    <s v="ร้านที่4"/>
    <s v="ป***ทิพย์ ค***ยเชียงราก"/>
    <s v="เชียงใหม่"/>
    <s v="-"/>
    <s v=""/>
    <s v="10/07/2025 10:11"/>
    <s v="-"/>
    <s v="J&amp;T Express"/>
    <s v="Tiktok"/>
    <s v="tiktok"/>
    <s v=""/>
    <s v="761528881503"/>
    <s v="10/07/2025 10:11"/>
  </r>
  <r>
    <x v="0"/>
    <x v="0"/>
    <n v="50"/>
    <n v="1"/>
    <s v="FOY58"/>
    <n v="95"/>
    <n v="0"/>
    <s v="ร้านที่4"/>
    <s v=""/>
    <s v=""/>
    <s v="-"/>
    <s v=""/>
    <s v="10/07/2025 10:07"/>
    <s v="-"/>
    <s v="J&amp;T Express"/>
    <s v="Tiktok"/>
    <s v="tiktok"/>
    <s v=""/>
    <s v="761537491411"/>
    <s v="10/07/2025 10:07"/>
  </r>
  <r>
    <x v="1"/>
    <x v="1"/>
    <n v="50"/>
    <n v="1"/>
    <s v="FOY58"/>
    <n v="95"/>
    <n v="0"/>
    <s v="ร้านที่4"/>
    <s v=""/>
    <s v=""/>
    <s v="-"/>
    <s v=""/>
    <s v="10/07/2025 10:07"/>
    <s v="-"/>
    <s v="J&amp;T Express"/>
    <s v="Tiktok"/>
    <s v="tiktok"/>
    <s v=""/>
    <s v="761537491411"/>
    <s v="10/07/2025 10:07"/>
  </r>
  <r>
    <x v="2"/>
    <x v="2"/>
    <n v="50"/>
    <n v="1"/>
    <s v="FOY58"/>
    <n v="95"/>
    <n v="0"/>
    <s v="ร้านที่4"/>
    <s v=""/>
    <s v=""/>
    <s v="-"/>
    <s v=""/>
    <s v="10/07/2025 10:07"/>
    <s v="-"/>
    <s v="J&amp;T Express"/>
    <s v="Tiktok"/>
    <s v="tiktok"/>
    <s v=""/>
    <s v="761537491411"/>
    <s v="10/07/2025 10:07"/>
  </r>
  <r>
    <x v="0"/>
    <x v="0"/>
    <n v="50"/>
    <n v="2"/>
    <s v="FOY56"/>
    <n v="190"/>
    <n v="0"/>
    <s v="ร้านที่4"/>
    <s v="ค***ธัญญ์  อ***์ณัฐินี"/>
    <s v="สงขลา"/>
    <s v="-"/>
    <s v=""/>
    <s v="10/07/2025 10:01"/>
    <s v="-"/>
    <s v="J&amp;T Express"/>
    <s v="Tiktok"/>
    <s v="tiktok"/>
    <s v=""/>
    <s v="761568799412"/>
    <s v="10/07/2025 09:59"/>
  </r>
  <r>
    <x v="1"/>
    <x v="1"/>
    <n v="50"/>
    <n v="2"/>
    <s v="FOY56"/>
    <n v="190"/>
    <n v="0"/>
    <s v="ร้านที่4"/>
    <s v="ค***ธัญญ์  อ***์ณัฐินี"/>
    <s v="สงขลา"/>
    <s v="-"/>
    <s v=""/>
    <s v="10/07/2025 10:01"/>
    <s v="-"/>
    <s v="J&amp;T Express"/>
    <s v="Tiktok"/>
    <s v="tiktok"/>
    <s v=""/>
    <s v="761568799412"/>
    <s v="10/07/2025 09:59"/>
  </r>
  <r>
    <x v="2"/>
    <x v="2"/>
    <n v="50"/>
    <n v="2"/>
    <s v="FOY56"/>
    <n v="190"/>
    <n v="0"/>
    <s v="ร้านที่4"/>
    <s v="ค***ธัญญ์  อ***์ณัฐินี"/>
    <s v="สงขลา"/>
    <s v="-"/>
    <s v=""/>
    <s v="10/07/2025 10:01"/>
    <s v="-"/>
    <s v="J&amp;T Express"/>
    <s v="Tiktok"/>
    <s v="tiktok"/>
    <s v=""/>
    <s v="761568799412"/>
    <s v="10/07/2025 09:59"/>
  </r>
  <r>
    <x v="2"/>
    <x v="2"/>
    <n v="43"/>
    <n v="1"/>
    <s v="FOY55"/>
    <n v="241"/>
    <n v="0"/>
    <s v="ร้านที่1"/>
    <s v="ภ***า"/>
    <s v="******บ้านปูคาหัวบ้าน ตำบลแม่ปูคา อำเภอสันกำแพง จังหวัดเชียงใหม่ 50130"/>
    <s v="50130"/>
    <s v="91"/>
    <s v="10/07/2025 09:59"/>
    <s v="-"/>
    <s v="SPX Express"/>
    <s v="Shopee"/>
    <s v="shopee"/>
    <s v=""/>
    <s v="TH253210533194W"/>
    <s v="10/07/2025 09:59"/>
  </r>
  <r>
    <x v="7"/>
    <x v="7"/>
    <n v="54"/>
    <n v="2"/>
    <s v="FOY55"/>
    <n v="241"/>
    <n v="0"/>
    <s v="ร้านที่1"/>
    <s v="ภ***า"/>
    <s v="******บ้านปูคาหัวบ้าน ตำบลแม่ปูคา อำเภอสันกำแพง จังหวัดเชียงใหม่ 50130"/>
    <s v="50130"/>
    <s v="91"/>
    <s v="10/07/2025 09:59"/>
    <s v="-"/>
    <s v="SPX Express"/>
    <s v="Shopee"/>
    <s v="shopee"/>
    <s v=""/>
    <s v="TH253210533194W"/>
    <s v="10/07/2025 09:59"/>
  </r>
  <r>
    <x v="3"/>
    <x v="3"/>
    <n v="45"/>
    <n v="2"/>
    <s v="FOY55"/>
    <n v="241"/>
    <n v="0"/>
    <s v="ร้านที่1"/>
    <s v="ภ***า"/>
    <s v="******บ้านปูคาหัวบ้าน ตำบลแม่ปูคา อำเภอสันกำแพง จังหวัดเชียงใหม่ 50130"/>
    <s v="50130"/>
    <s v="91"/>
    <s v="10/07/2025 09:59"/>
    <s v="-"/>
    <s v="SPX Express"/>
    <s v="Shopee"/>
    <s v="shopee"/>
    <s v=""/>
    <s v="TH253210533194W"/>
    <s v="10/07/2025 09:59"/>
  </r>
  <r>
    <x v="7"/>
    <x v="7"/>
    <n v="66.666666666666671"/>
    <n v="3"/>
    <s v="FOY53"/>
    <n v="200"/>
    <n v="0"/>
    <s v="ร้านที่4"/>
    <s v="ป***ี ส***ยู่"/>
    <s v="สมุทรสงคราม"/>
    <s v="-"/>
    <s v=""/>
    <s v="10/07/2025 09:53"/>
    <s v="-"/>
    <s v="J&amp;T COD"/>
    <s v="Tiktok"/>
    <s v="จ่ายทีหลัง / COD"/>
    <s v=""/>
    <s v="761562081501"/>
    <s v="10/07/2025 09:54"/>
  </r>
  <r>
    <x v="5"/>
    <x v="5"/>
    <n v="66.666666666666671"/>
    <n v="3"/>
    <s v="FOY53"/>
    <n v="200"/>
    <n v="0"/>
    <s v="ร้านที่4"/>
    <s v="ป***ี ส***ยู่"/>
    <s v="สมุทรสงคราม"/>
    <s v="-"/>
    <s v=""/>
    <s v="10/07/2025 09:53"/>
    <s v="-"/>
    <s v="J&amp;T COD"/>
    <s v="Tiktok"/>
    <s v="จ่ายทีหลัง / COD"/>
    <s v=""/>
    <s v="761562081501"/>
    <s v="10/07/2025 09:54"/>
  </r>
  <r>
    <x v="0"/>
    <x v="0"/>
    <n v="50"/>
    <n v="1"/>
    <s v="FOY52"/>
    <n v="133"/>
    <n v="38"/>
    <s v="ร้านที่4"/>
    <s v="บ** น***ัทธ์"/>
    <s v="นครราชสีมา"/>
    <s v="-"/>
    <s v=""/>
    <s v="10/07/2025 09:49"/>
    <s v="-"/>
    <s v="J&amp;T COD"/>
    <s v="Tiktok"/>
    <s v="จ่ายทีหลัง / COD"/>
    <s v=""/>
    <s v="761576591436"/>
    <s v="10/07/2025 09:50"/>
  </r>
  <r>
    <x v="1"/>
    <x v="1"/>
    <n v="50"/>
    <n v="1"/>
    <s v="FOY52"/>
    <n v="133"/>
    <n v="38"/>
    <s v="ร้านที่4"/>
    <s v="บ** น***ัทธ์"/>
    <s v="นครราชสีมา"/>
    <s v="-"/>
    <s v=""/>
    <s v="10/07/2025 09:49"/>
    <s v="-"/>
    <s v="J&amp;T COD"/>
    <s v="Tiktok"/>
    <s v="จ่ายทีหลัง / COD"/>
    <s v=""/>
    <s v="761576591436"/>
    <s v="10/07/2025 09:50"/>
  </r>
  <r>
    <x v="2"/>
    <x v="2"/>
    <n v="50"/>
    <n v="1"/>
    <s v="FOY52"/>
    <n v="133"/>
    <n v="38"/>
    <s v="ร้านที่4"/>
    <s v="บ** น***ัทธ์"/>
    <s v="นครราชสีมา"/>
    <s v="-"/>
    <s v=""/>
    <s v="10/07/2025 09:49"/>
    <s v="-"/>
    <s v="J&amp;T COD"/>
    <s v="Tiktok"/>
    <s v="จ่ายทีหลัง / COD"/>
    <s v=""/>
    <s v="761576591436"/>
    <s v="10/07/2025 09:50"/>
  </r>
  <r>
    <x v="3"/>
    <x v="3"/>
    <n v="33.333333333333336"/>
    <n v="9"/>
    <s v="FOY50"/>
    <n v="300"/>
    <n v="0"/>
    <s v="ร้านที่4"/>
    <s v="น***าวขวัญฤทัย พ***อุตสาหะ"/>
    <s v="เทศบาลนครเชียงใหม่"/>
    <s v="-"/>
    <s v=""/>
    <s v="10/07/2025 09:41"/>
    <s v="-"/>
    <s v="J&amp;T COD"/>
    <s v="Tiktok"/>
    <s v="จ่ายทีหลัง / COD"/>
    <s v="ฝอยทอง1 กล้วยหอมมะพร้าวเผา2 เผือกมะพร้าวอ่อน3 มะพร้าวน้ำหอม3"/>
    <s v="761501399433"/>
    <s v="10/07/2025 09:41"/>
  </r>
  <r>
    <x v="0"/>
    <x v="0"/>
    <n v="50"/>
    <n v="2"/>
    <s v="FOY49"/>
    <n v="190"/>
    <n v="0"/>
    <s v="ร้านที่4"/>
    <s v="น***ประกายเพชร น***วัน"/>
    <s v="สกลนคร"/>
    <s v="-"/>
    <s v=""/>
    <s v="10/07/2025 09:41"/>
    <s v="-"/>
    <s v="J&amp;T Express"/>
    <s v="Tiktok"/>
    <s v="tiktok"/>
    <s v=""/>
    <s v="761516799422"/>
    <s v="10/07/2025 09:41"/>
  </r>
  <r>
    <x v="1"/>
    <x v="1"/>
    <n v="50"/>
    <n v="2"/>
    <s v="FOY49"/>
    <n v="190"/>
    <n v="0"/>
    <s v="ร้านที่4"/>
    <s v="น***ประกายเพชร น***วัน"/>
    <s v="สกลนคร"/>
    <s v="-"/>
    <s v=""/>
    <s v="10/07/2025 09:41"/>
    <s v="-"/>
    <s v="J&amp;T Express"/>
    <s v="Tiktok"/>
    <s v="tiktok"/>
    <s v=""/>
    <s v="761516799422"/>
    <s v="10/07/2025 09:41"/>
  </r>
  <r>
    <x v="2"/>
    <x v="2"/>
    <n v="50"/>
    <n v="2"/>
    <s v="FOY49"/>
    <n v="190"/>
    <n v="0"/>
    <s v="ร้านที่4"/>
    <s v="น***ประกายเพชร น***วัน"/>
    <s v="สกลนคร"/>
    <s v="-"/>
    <s v=""/>
    <s v="10/07/2025 09:41"/>
    <s v="-"/>
    <s v="J&amp;T Express"/>
    <s v="Tiktok"/>
    <s v="tiktok"/>
    <s v=""/>
    <s v="761516799422"/>
    <s v="10/07/2025 09:41"/>
  </r>
  <r>
    <x v="0"/>
    <x v="0"/>
    <n v="50"/>
    <n v="1"/>
    <s v="FOY47"/>
    <n v="95"/>
    <n v="0"/>
    <s v="ร้านที่4"/>
    <s v="ม***า"/>
    <s v="นครปฐม"/>
    <s v="-"/>
    <s v=""/>
    <s v="10/07/2025 09:36"/>
    <s v="-"/>
    <s v="J&amp;T COD"/>
    <s v="Tiktok"/>
    <s v="จ่ายทีหลัง / COD"/>
    <s v=""/>
    <s v="761528198432"/>
    <s v="10/07/2025 09:36"/>
  </r>
  <r>
    <x v="1"/>
    <x v="1"/>
    <n v="50"/>
    <n v="1"/>
    <s v="FOY47"/>
    <n v="95"/>
    <n v="0"/>
    <s v="ร้านที่4"/>
    <s v="ม***า"/>
    <s v="นครปฐม"/>
    <s v="-"/>
    <s v=""/>
    <s v="10/07/2025 09:36"/>
    <s v="-"/>
    <s v="J&amp;T COD"/>
    <s v="Tiktok"/>
    <s v="จ่ายทีหลัง / COD"/>
    <s v=""/>
    <s v="761528198432"/>
    <s v="10/07/2025 09:36"/>
  </r>
  <r>
    <x v="2"/>
    <x v="2"/>
    <n v="50"/>
    <n v="1"/>
    <s v="FOY47"/>
    <n v="95"/>
    <n v="0"/>
    <s v="ร้านที่4"/>
    <s v="ม***า"/>
    <s v="นครปฐม"/>
    <s v="-"/>
    <s v=""/>
    <s v="10/07/2025 09:36"/>
    <s v="-"/>
    <s v="J&amp;T COD"/>
    <s v="Tiktok"/>
    <s v="จ่ายทีหลัง / COD"/>
    <s v=""/>
    <s v="761528198432"/>
    <s v="10/07/2025 09:36"/>
  </r>
  <r>
    <x v="0"/>
    <x v="0"/>
    <n v="50"/>
    <n v="2"/>
    <s v="FOY46"/>
    <n v="285"/>
    <n v="0"/>
    <s v="ร้านที่4"/>
    <s v="อ***    ต***งตา"/>
    <s v="ลพบุรี"/>
    <s v="-"/>
    <s v=""/>
    <s v="10/07/2025 09:34"/>
    <s v="-"/>
    <s v="J&amp;T COD"/>
    <s v="Tiktok"/>
    <s v="จ่ายทีหลัง / COD"/>
    <s v=""/>
    <s v="761591392435"/>
    <s v="10/07/2025 09:34"/>
  </r>
  <r>
    <x v="1"/>
    <x v="1"/>
    <n v="50"/>
    <n v="2"/>
    <s v="FOY46"/>
    <n v="285"/>
    <n v="0"/>
    <s v="ร้านที่4"/>
    <s v="อ***    ต***งตา"/>
    <s v="ลพบุรี"/>
    <s v="-"/>
    <s v=""/>
    <s v="10/07/2025 09:34"/>
    <s v="-"/>
    <s v="J&amp;T COD"/>
    <s v="Tiktok"/>
    <s v="จ่ายทีหลัง / COD"/>
    <s v=""/>
    <s v="761591392435"/>
    <s v="10/07/2025 09:34"/>
  </r>
  <r>
    <x v="2"/>
    <x v="2"/>
    <n v="50"/>
    <n v="2"/>
    <s v="FOY46"/>
    <n v="285"/>
    <n v="0"/>
    <s v="ร้านที่4"/>
    <s v="อ***    ต***งตา"/>
    <s v="ลพบุรี"/>
    <s v="-"/>
    <s v=""/>
    <s v="10/07/2025 09:34"/>
    <s v="-"/>
    <s v="J&amp;T COD"/>
    <s v="Tiktok"/>
    <s v="จ่ายทีหลัง / COD"/>
    <s v=""/>
    <s v="761591392435"/>
    <s v="10/07/2025 09:34"/>
  </r>
  <r>
    <x v="0"/>
    <x v="0"/>
    <n v="50"/>
    <n v="1"/>
    <s v="FOY46"/>
    <n v="285"/>
    <n v="0"/>
    <s v="ร้านที่4"/>
    <s v="อ***    ต***งตา"/>
    <s v="ลพบุรี"/>
    <s v="-"/>
    <s v=""/>
    <s v="10/07/2025 09:34"/>
    <s v="-"/>
    <s v="J&amp;T COD"/>
    <s v="Tiktok"/>
    <s v="จ่ายทีหลัง / COD"/>
    <s v=""/>
    <s v="761591392435"/>
    <s v="10/07/2025 09:34"/>
  </r>
  <r>
    <x v="1"/>
    <x v="1"/>
    <n v="50"/>
    <n v="1"/>
    <s v="FOY46"/>
    <n v="285"/>
    <n v="0"/>
    <s v="ร้านที่4"/>
    <s v="อ***    ต***งตา"/>
    <s v="ลพบุรี"/>
    <s v="-"/>
    <s v=""/>
    <s v="10/07/2025 09:34"/>
    <s v="-"/>
    <s v="J&amp;T COD"/>
    <s v="Tiktok"/>
    <s v="จ่ายทีหลัง / COD"/>
    <s v=""/>
    <s v="761591392435"/>
    <s v="10/07/2025 09:34"/>
  </r>
  <r>
    <x v="2"/>
    <x v="2"/>
    <n v="50"/>
    <n v="1"/>
    <s v="FOY46"/>
    <n v="285"/>
    <n v="0"/>
    <s v="ร้านที่4"/>
    <s v="อ***    ต***งตา"/>
    <s v="ลพบุรี"/>
    <s v="-"/>
    <s v=""/>
    <s v="10/07/2025 09:34"/>
    <s v="-"/>
    <s v="J&amp;T COD"/>
    <s v="Tiktok"/>
    <s v="จ่ายทีหลัง / COD"/>
    <s v=""/>
    <s v="761591392435"/>
    <s v="10/07/2025 09:34"/>
  </r>
  <r>
    <x v="0"/>
    <x v="0"/>
    <n v="50"/>
    <n v="1"/>
    <s v="FOY45"/>
    <n v="95"/>
    <n v="0"/>
    <s v="ร้านที่4"/>
    <s v="ธ***ชัย ว***วน"/>
    <s v="ประจวบคีรีขันธ์"/>
    <s v="-"/>
    <s v=""/>
    <s v="10/07/2025 09:34"/>
    <s v="-"/>
    <s v="J&amp;T COD"/>
    <s v="Tiktok"/>
    <s v="จ่ายทีหลัง / COD"/>
    <s v=""/>
    <s v="761526489500"/>
    <s v="10/07/2025 09:34"/>
  </r>
  <r>
    <x v="1"/>
    <x v="1"/>
    <n v="50"/>
    <n v="1"/>
    <s v="FOY45"/>
    <n v="95"/>
    <n v="0"/>
    <s v="ร้านที่4"/>
    <s v="ธ***ชัย ว***วน"/>
    <s v="ประจวบคีรีขันธ์"/>
    <s v="-"/>
    <s v=""/>
    <s v="10/07/2025 09:34"/>
    <s v="-"/>
    <s v="J&amp;T COD"/>
    <s v="Tiktok"/>
    <s v="จ่ายทีหลัง / COD"/>
    <s v=""/>
    <s v="761526489500"/>
    <s v="10/07/2025 09:34"/>
  </r>
  <r>
    <x v="2"/>
    <x v="2"/>
    <n v="50"/>
    <n v="1"/>
    <s v="FOY45"/>
    <n v="95"/>
    <n v="0"/>
    <s v="ร้านที่4"/>
    <s v="ธ***ชัย ว***วน"/>
    <s v="ประจวบคีรีขันธ์"/>
    <s v="-"/>
    <s v=""/>
    <s v="10/07/2025 09:34"/>
    <s v="-"/>
    <s v="J&amp;T COD"/>
    <s v="Tiktok"/>
    <s v="จ่ายทีหลัง / COD"/>
    <s v=""/>
    <s v="761526489500"/>
    <s v="10/07/2025 09:34"/>
  </r>
  <r>
    <x v="0"/>
    <x v="0"/>
    <n v="50"/>
    <n v="1"/>
    <s v="FOY44"/>
    <n v="109"/>
    <n v="9"/>
    <s v="ร้านที่4"/>
    <s v="อ***ียา"/>
    <s v="เทศบาลนครสกลนคร"/>
    <s v="-"/>
    <s v=""/>
    <s v="10/07/2025 09:31"/>
    <s v="-"/>
    <s v="J&amp;T COD"/>
    <s v="Tiktok"/>
    <s v="จ่ายทีหลัง / COD"/>
    <s v=""/>
    <s v="761596681506"/>
    <s v="10/07/2025 09:31"/>
  </r>
  <r>
    <x v="1"/>
    <x v="1"/>
    <n v="50"/>
    <n v="1"/>
    <s v="FOY44"/>
    <n v="109"/>
    <n v="9"/>
    <s v="ร้านที่4"/>
    <s v="อ***ียา"/>
    <s v="เทศบาลนครสกลนคร"/>
    <s v="-"/>
    <s v=""/>
    <s v="10/07/2025 09:31"/>
    <s v="-"/>
    <s v="J&amp;T COD"/>
    <s v="Tiktok"/>
    <s v="จ่ายทีหลัง / COD"/>
    <s v=""/>
    <s v="761596681506"/>
    <s v="10/07/2025 09:31"/>
  </r>
  <r>
    <x v="2"/>
    <x v="2"/>
    <n v="50"/>
    <n v="1"/>
    <s v="FOY44"/>
    <n v="109"/>
    <n v="9"/>
    <s v="ร้านที่4"/>
    <s v="อ***ียา"/>
    <s v="เทศบาลนครสกลนคร"/>
    <s v="-"/>
    <s v=""/>
    <s v="10/07/2025 09:31"/>
    <s v="-"/>
    <s v="J&amp;T COD"/>
    <s v="Tiktok"/>
    <s v="จ่ายทีหลัง / COD"/>
    <s v=""/>
    <s v="761596681506"/>
    <s v="10/07/2025 09:31"/>
  </r>
  <r>
    <x v="8"/>
    <x v="8"/>
    <n v="15"/>
    <n v="5"/>
    <s v="FOY43"/>
    <n v="142"/>
    <n v="67"/>
    <s v="ร้านที่2"/>
    <s v="น******ล"/>
    <s v="****** อ.คูเมือง จ.บุรีรัมย์ ตำบลหนองขมาร อำเภอคูเมือง จังหวัดบุรีรัมย์ 31190"/>
    <s v="31190"/>
    <s v="07"/>
    <s v="10/07/2025 09:25"/>
    <s v="-"/>
    <s v="SPX Express"/>
    <s v="Shopee"/>
    <s v="shopee"/>
    <s v=""/>
    <s v="TH252159699653O"/>
    <s v="10/07/2025 09:25"/>
  </r>
  <r>
    <x v="2"/>
    <x v="2"/>
    <n v="60"/>
    <n v="3"/>
    <s v="FOY42"/>
    <n v="100"/>
    <n v="0"/>
    <s v="ร้านที่4"/>
    <s v="w***aya356"/>
    <s v="อุบลราชธานี"/>
    <s v="-"/>
    <s v=""/>
    <s v="10/07/2025 09:25"/>
    <s v="-"/>
    <s v="J&amp;T COD"/>
    <s v="Tiktok"/>
    <s v="จ่ายทีหลัง / COD"/>
    <s v=""/>
    <s v="761504489476"/>
    <s v="10/07/2025 09:25"/>
  </r>
  <r>
    <x v="2"/>
    <x v="2"/>
    <n v="60"/>
    <n v="27"/>
    <s v="FOY41"/>
    <n v="1100"/>
    <n v="0"/>
    <s v="ร้านที่4"/>
    <s v="อ***    ต***งตา"/>
    <s v="ลพบุรี"/>
    <s v="-"/>
    <s v=""/>
    <s v="10/07/2025 09:23"/>
    <s v="-"/>
    <s v="BEST Express COD"/>
    <s v="Tiktok"/>
    <s v="จ่ายทีหลัง / COD"/>
    <s v=""/>
    <s v="66771004125403"/>
    <s v="10/07/2025 09:23"/>
  </r>
  <r>
    <x v="2"/>
    <x v="2"/>
    <n v="60"/>
    <n v="6"/>
    <s v="FOY41"/>
    <n v="1100"/>
    <n v="0"/>
    <s v="ร้านที่4"/>
    <s v="อ***    ต***งตา"/>
    <s v="ลพบุรี"/>
    <s v="-"/>
    <s v=""/>
    <s v="10/07/2025 09:23"/>
    <s v="-"/>
    <s v="BEST Express COD"/>
    <s v="Tiktok"/>
    <s v="จ่ายทีหลัง / COD"/>
    <s v=""/>
    <s v="66771004125403"/>
    <s v="10/07/2025 09:23"/>
  </r>
  <r>
    <x v="0"/>
    <x v="0"/>
    <n v="50"/>
    <n v="1"/>
    <s v="FOY40"/>
    <n v="133"/>
    <n v="38"/>
    <s v="ร้านที่4"/>
    <s v="โ***​ ป***ดา​"/>
    <s v="ชลบุรี"/>
    <s v="-"/>
    <s v=""/>
    <s v="10/07/2025 09:23"/>
    <s v="-"/>
    <s v="Flash Express Thailand COD"/>
    <s v="Tiktok"/>
    <s v="จ่ายทีหลัง / COD"/>
    <s v=""/>
    <s v="THT20041Z5G5J3Z"/>
    <s v="10/07/2025 09:23"/>
  </r>
  <r>
    <x v="1"/>
    <x v="1"/>
    <n v="50"/>
    <n v="1"/>
    <s v="FOY40"/>
    <n v="133"/>
    <n v="38"/>
    <s v="ร้านที่4"/>
    <s v="โ***​ ป***ดา​"/>
    <s v="ชลบุรี"/>
    <s v="-"/>
    <s v=""/>
    <s v="10/07/2025 09:23"/>
    <s v="-"/>
    <s v="Flash Express Thailand COD"/>
    <s v="Tiktok"/>
    <s v="จ่ายทีหลัง / COD"/>
    <s v=""/>
    <s v="THT20041Z5G5J3Z"/>
    <s v="10/07/2025 09:23"/>
  </r>
  <r>
    <x v="2"/>
    <x v="2"/>
    <n v="50"/>
    <n v="1"/>
    <s v="FOY40"/>
    <n v="133"/>
    <n v="38"/>
    <s v="ร้านที่4"/>
    <s v="โ***​ ป***ดา​"/>
    <s v="ชลบุรี"/>
    <s v="-"/>
    <s v=""/>
    <s v="10/07/2025 09:23"/>
    <s v="-"/>
    <s v="Flash Express Thailand COD"/>
    <s v="Tiktok"/>
    <s v="จ่ายทีหลัง / COD"/>
    <s v=""/>
    <s v="THT20041Z5G5J3Z"/>
    <s v="10/07/2025 09:23"/>
  </r>
  <r>
    <x v="0"/>
    <x v="0"/>
    <n v="50"/>
    <n v="2"/>
    <s v="FOY39"/>
    <n v="190"/>
    <n v="0"/>
    <s v="ร้านที่4"/>
    <s v="ย***า​  ส***ฒน์​"/>
    <s v="กรุงเทพมหานคร"/>
    <s v="-"/>
    <s v=""/>
    <s v="10/07/2025 09:23"/>
    <s v="-"/>
    <s v="J&amp;T COD"/>
    <s v="Tiktok"/>
    <s v="จ่ายทีหลัง / COD"/>
    <s v=""/>
    <s v="761505280480"/>
    <s v="10/07/2025 09:23"/>
  </r>
  <r>
    <x v="1"/>
    <x v="1"/>
    <n v="50"/>
    <n v="2"/>
    <s v="FOY39"/>
    <n v="190"/>
    <n v="0"/>
    <s v="ร้านที่4"/>
    <s v="ย***า​  ส***ฒน์​"/>
    <s v="กรุงเทพมหานคร"/>
    <s v="-"/>
    <s v=""/>
    <s v="10/07/2025 09:23"/>
    <s v="-"/>
    <s v="J&amp;T COD"/>
    <s v="Tiktok"/>
    <s v="จ่ายทีหลัง / COD"/>
    <s v=""/>
    <s v="761505280480"/>
    <s v="10/07/2025 09:23"/>
  </r>
  <r>
    <x v="2"/>
    <x v="2"/>
    <n v="50"/>
    <n v="2"/>
    <s v="FOY39"/>
    <n v="190"/>
    <n v="0"/>
    <s v="ร้านที่4"/>
    <s v="ย***า​  ส***ฒน์​"/>
    <s v="กรุงเทพมหานคร"/>
    <s v="-"/>
    <s v=""/>
    <s v="10/07/2025 09:23"/>
    <s v="-"/>
    <s v="J&amp;T COD"/>
    <s v="Tiktok"/>
    <s v="จ่ายทีหลัง / COD"/>
    <s v=""/>
    <s v="761505280480"/>
    <s v="10/07/2025 09:23"/>
  </r>
  <r>
    <x v="0"/>
    <x v="0"/>
    <n v="50"/>
    <n v="2"/>
    <s v="FOY38"/>
    <n v="190"/>
    <n v="0"/>
    <s v="ร้านที่4"/>
    <s v="น***ว้า"/>
    <s v="ชลบุรี"/>
    <s v="-"/>
    <s v=""/>
    <s v="10/07/2025 09:23"/>
    <s v="-"/>
    <s v="Flash Express Thailand COD"/>
    <s v="Tiktok"/>
    <s v="จ่ายทีหลัง / COD"/>
    <s v=""/>
    <s v="THT20041Z50130Z"/>
    <s v="10/07/2025 09:23"/>
  </r>
  <r>
    <x v="1"/>
    <x v="1"/>
    <n v="50"/>
    <n v="2"/>
    <s v="FOY38"/>
    <n v="190"/>
    <n v="0"/>
    <s v="ร้านที่4"/>
    <s v="น***ว้า"/>
    <s v="ชลบุรี"/>
    <s v="-"/>
    <s v=""/>
    <s v="10/07/2025 09:23"/>
    <s v="-"/>
    <s v="Flash Express Thailand COD"/>
    <s v="Tiktok"/>
    <s v="จ่ายทีหลัง / COD"/>
    <s v=""/>
    <s v="THT20041Z50130Z"/>
    <s v="10/07/2025 09:23"/>
  </r>
  <r>
    <x v="2"/>
    <x v="2"/>
    <n v="50"/>
    <n v="2"/>
    <s v="FOY38"/>
    <n v="190"/>
    <n v="0"/>
    <s v="ร้านที่4"/>
    <s v="น***ว้า"/>
    <s v="ชลบุรี"/>
    <s v="-"/>
    <s v=""/>
    <s v="10/07/2025 09:23"/>
    <s v="-"/>
    <s v="Flash Express Thailand COD"/>
    <s v="Tiktok"/>
    <s v="จ่ายทีหลัง / COD"/>
    <s v=""/>
    <s v="THT20041Z50130Z"/>
    <s v="10/07/2025 09:23"/>
  </r>
  <r>
    <x v="15"/>
    <x v="16"/>
    <n v="139"/>
    <n v="1"/>
    <s v="FOY37"/>
    <n v="215"/>
    <n v="0"/>
    <s v="ร้านที่1"/>
    <s v="ส่งมาที่:  คุณมาริสา หนุนภักดี"/>
    <s v="53/2113 หมู่บ้านพฤกษา 20_x000a_ซอยลำลูกกา11/14_x000a_ถนนลำลูกกาคลอง 2_x000a_ตำบลคูคต อำเภอลำลูกกา_x000a_จังหวัดปทุมธานี 12130"/>
    <s v="12130"/>
    <s v="0816133439"/>
    <s v="09/07/2025 19:07"/>
    <s v="sompear3955@gmail.com"/>
    <s v="EMS"/>
    <s v="line_oa"/>
    <s v="กสิกร"/>
    <s v=""/>
    <s v="JB292072735TH"/>
    <s v="10/07/2025 09:22"/>
  </r>
  <r>
    <x v="16"/>
    <x v="17"/>
    <n v="139"/>
    <n v="1"/>
    <s v="FOY37"/>
    <n v="215"/>
    <n v="0"/>
    <s v="ร้านที่1"/>
    <s v="ส่งมาที่:  คุณมาริสา หนุนภักดี"/>
    <s v="53/2113 หมู่บ้านพฤกษา 20_x000a_ซอยลำลูกกา11/14_x000a_ถนนลำลูกกาคลอง 2_x000a_ตำบลคูคต อำเภอลำลูกกา_x000a_จังหวัดปทุมธานี 12130"/>
    <s v="12130"/>
    <s v="0816133439"/>
    <s v="09/07/2025 19:07"/>
    <s v="sompear3955@gmail.com"/>
    <s v="EMS"/>
    <s v="line_oa"/>
    <s v="กสิกร"/>
    <s v=""/>
    <s v="JB292072735TH"/>
    <s v="10/07/2025 09:22"/>
  </r>
  <r>
    <x v="1"/>
    <x v="1"/>
    <n v="33.333333333333336"/>
    <n v="3"/>
    <s v="FOY36"/>
    <n v="195"/>
    <n v="0"/>
    <s v="ร้านที่4"/>
    <s v="ก***ิพงษ์ ม***องเล็ก"/>
    <s v="นครปฐม"/>
    <s v="-"/>
    <s v=""/>
    <s v="10/07/2025 09:21"/>
    <s v="-"/>
    <s v="J&amp;T COD"/>
    <s v="Tiktok"/>
    <s v="จ่ายทีหลัง / COD"/>
    <s v=""/>
    <s v="761510992432"/>
    <s v="10/07/2025 09:22"/>
  </r>
  <r>
    <x v="0"/>
    <x v="0"/>
    <n v="50"/>
    <n v="1"/>
    <s v="FOY36"/>
    <n v="195"/>
    <n v="0"/>
    <s v="ร้านที่4"/>
    <s v="ก***ิพงษ์ ม***องเล็ก"/>
    <s v="นครปฐม"/>
    <s v="-"/>
    <s v=""/>
    <s v="10/07/2025 09:21"/>
    <s v="-"/>
    <s v="J&amp;T COD"/>
    <s v="Tiktok"/>
    <s v="จ่ายทีหลัง / COD"/>
    <s v=""/>
    <s v="761510992432"/>
    <s v="10/07/2025 09:22"/>
  </r>
  <r>
    <x v="1"/>
    <x v="1"/>
    <n v="50"/>
    <n v="1"/>
    <s v="FOY36"/>
    <n v="195"/>
    <n v="0"/>
    <s v="ร้านที่4"/>
    <s v="ก***ิพงษ์ ม***องเล็ก"/>
    <s v="นครปฐม"/>
    <s v="-"/>
    <s v=""/>
    <s v="10/07/2025 09:21"/>
    <s v="-"/>
    <s v="J&amp;T COD"/>
    <s v="Tiktok"/>
    <s v="จ่ายทีหลัง / COD"/>
    <s v=""/>
    <s v="761510992432"/>
    <s v="10/07/2025 09:22"/>
  </r>
  <r>
    <x v="2"/>
    <x v="2"/>
    <n v="50"/>
    <n v="1"/>
    <s v="FOY36"/>
    <n v="195"/>
    <n v="0"/>
    <s v="ร้านที่4"/>
    <s v="ก***ิพงษ์ ม***องเล็ก"/>
    <s v="นครปฐม"/>
    <s v="-"/>
    <s v=""/>
    <s v="10/07/2025 09:21"/>
    <s v="-"/>
    <s v="J&amp;T COD"/>
    <s v="Tiktok"/>
    <s v="จ่ายทีหลัง / COD"/>
    <s v=""/>
    <s v="761510992432"/>
    <s v="10/07/2025 09:22"/>
  </r>
  <r>
    <x v="0"/>
    <x v="0"/>
    <n v="50"/>
    <n v="1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1"/>
    <x v="1"/>
    <n v="50"/>
    <n v="1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2"/>
    <x v="2"/>
    <n v="50"/>
    <n v="1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15"/>
    <x v="16"/>
    <n v="139"/>
    <n v="1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16"/>
    <x v="17"/>
    <n v="139"/>
    <n v="1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3"/>
    <x v="3"/>
    <n v="65"/>
    <n v="2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6"/>
    <x v="6"/>
    <n v="100"/>
    <n v="1"/>
    <s v="FOY35"/>
    <n v="580"/>
    <n v="0"/>
    <s v="ร้านที่1"/>
    <s v="สุกัญญา บัวพันธ์"/>
    <s v="145/2 หมู่8 ต.พัฒนานิคม_x000a_อ.พัฒนานิคม จ.ลพบุรี 15140_x000a_"/>
    <s v="15140"/>
    <s v="0819481766"/>
    <s v="09/07/2025 20:05"/>
    <s v="sompear3955@gmail.com"/>
    <s v="EMS"/>
    <s v="line_oa"/>
    <s v="กสิกร"/>
    <s v=""/>
    <s v="JB292072749TH"/>
    <s v="10/07/2025 09:21"/>
  </r>
  <r>
    <x v="0"/>
    <x v="0"/>
    <n v="50"/>
    <n v="1"/>
    <s v="FOY34"/>
    <n v="100"/>
    <n v="0"/>
    <s v="ร้านที่4"/>
    <s v="ป***า  ว***ยพานิช"/>
    <s v="อุทัยธานี"/>
    <s v="-"/>
    <s v=""/>
    <s v="10/07/2025 09:20"/>
    <s v="-"/>
    <s v="J&amp;T Express"/>
    <s v="Tiktok"/>
    <s v="tiktok"/>
    <s v=""/>
    <s v="761551096412"/>
    <s v="10/07/2025 09:20"/>
  </r>
  <r>
    <x v="1"/>
    <x v="1"/>
    <n v="50"/>
    <n v="1"/>
    <s v="FOY34"/>
    <n v="100"/>
    <n v="0"/>
    <s v="ร้านที่4"/>
    <s v="ป***า  ว***ยพานิช"/>
    <s v="อุทัยธานี"/>
    <s v="-"/>
    <s v=""/>
    <s v="10/07/2025 09:20"/>
    <s v="-"/>
    <s v="J&amp;T Express"/>
    <s v="Tiktok"/>
    <s v="tiktok"/>
    <s v=""/>
    <s v="761551096412"/>
    <s v="10/07/2025 09:20"/>
  </r>
  <r>
    <x v="2"/>
    <x v="2"/>
    <n v="50"/>
    <n v="1"/>
    <s v="FOY34"/>
    <n v="100"/>
    <n v="0"/>
    <s v="ร้านที่4"/>
    <s v="ป***า  ว***ยพานิช"/>
    <s v="อุทัยธานี"/>
    <s v="-"/>
    <s v=""/>
    <s v="10/07/2025 09:20"/>
    <s v="-"/>
    <s v="J&amp;T Express"/>
    <s v="Tiktok"/>
    <s v="tiktok"/>
    <s v=""/>
    <s v="761551096412"/>
    <s v="10/07/2025 09:20"/>
  </r>
  <r>
    <x v="0"/>
    <x v="0"/>
    <n v="50"/>
    <n v="1"/>
    <s v="FOY33"/>
    <n v="95"/>
    <n v="0"/>
    <s v="ร้านที่4"/>
    <s v=""/>
    <s v=""/>
    <s v="-"/>
    <s v=""/>
    <s v="10/07/2025 09:15"/>
    <s v="-"/>
    <s v="J&amp;T Express"/>
    <s v="Tiktok"/>
    <s v="tiktok"/>
    <s v=""/>
    <s v="761582897412"/>
    <s v="10/07/2025 09:15"/>
  </r>
  <r>
    <x v="1"/>
    <x v="1"/>
    <n v="50"/>
    <n v="1"/>
    <s v="FOY33"/>
    <n v="95"/>
    <n v="0"/>
    <s v="ร้านที่4"/>
    <s v=""/>
    <s v=""/>
    <s v="-"/>
    <s v=""/>
    <s v="10/07/2025 09:15"/>
    <s v="-"/>
    <s v="J&amp;T Express"/>
    <s v="Tiktok"/>
    <s v="tiktok"/>
    <s v=""/>
    <s v="761582897412"/>
    <s v="10/07/2025 09:15"/>
  </r>
  <r>
    <x v="2"/>
    <x v="2"/>
    <n v="50"/>
    <n v="1"/>
    <s v="FOY33"/>
    <n v="95"/>
    <n v="0"/>
    <s v="ร้านที่4"/>
    <s v=""/>
    <s v=""/>
    <s v="-"/>
    <s v=""/>
    <s v="10/07/2025 09:15"/>
    <s v="-"/>
    <s v="J&amp;T Express"/>
    <s v="Tiktok"/>
    <s v="tiktok"/>
    <s v=""/>
    <s v="761582897412"/>
    <s v="10/07/2025 09:15"/>
  </r>
  <r>
    <x v="15"/>
    <x v="16"/>
    <n v="139"/>
    <n v="2"/>
    <s v="FOY31"/>
    <n v="215"/>
    <n v="0"/>
    <s v="ร้านที่10"/>
    <s v="อัจฉรา"/>
    <s v="61/1ถ.ท่าคราวน้อยต.สบตุ๋ยอ.เมืองจ.ลำปาง 52100"/>
    <s v="52100"/>
    <s v="0947433993"/>
    <s v="10/07/2025 09:07"/>
    <s v="sompear3955@gmail.com"/>
    <s v="EMS COD"/>
    <s v="facebook"/>
    <s v="กสิกร"/>
    <s v=""/>
    <s v="JA258071482TH"/>
    <s v="10/07/2025 09:06"/>
  </r>
  <r>
    <x v="2"/>
    <x v="2"/>
    <n v="60"/>
    <n v="1"/>
    <s v="FOY30"/>
    <n v="275"/>
    <n v="0"/>
    <s v="ร้านที่10"/>
    <s v="นรี"/>
    <s v="21 มบ.เจ้าพระยาลากูน ซ.นนทบุรี 9 ถ.นนทบุรี ต.บางกระสอ อ.เมือง จ.นนทบุรี  11000"/>
    <s v="11000"/>
    <s v="0878229658"/>
    <s v="10/07/2025 09:05"/>
    <s v="sompear3955@gmail.com"/>
    <s v="EMS COD"/>
    <s v="facebook"/>
    <s v="กสิกร"/>
    <s v=""/>
    <s v="JA258071496TH"/>
    <s v="10/07/2025 09:00"/>
  </r>
  <r>
    <x v="3"/>
    <x v="3"/>
    <n v="65"/>
    <n v="2"/>
    <s v="FOY30"/>
    <n v="275"/>
    <n v="0"/>
    <s v="ร้านที่10"/>
    <s v="นรี"/>
    <s v="21 มบ.เจ้าพระยาลากูน ซ.นนทบุรี 9 ถ.นนทบุรี ต.บางกระสอ อ.เมือง จ.นนทบุรี  11000"/>
    <s v="11000"/>
    <s v="0878229658"/>
    <s v="10/07/2025 09:05"/>
    <s v="sompear3955@gmail.com"/>
    <s v="EMS COD"/>
    <s v="facebook"/>
    <s v="กสิกร"/>
    <s v=""/>
    <s v="JA258071496TH"/>
    <s v="10/07/2025 09:00"/>
  </r>
  <r>
    <x v="6"/>
    <x v="6"/>
    <n v="100"/>
    <n v="1"/>
    <s v="FOY30"/>
    <n v="275"/>
    <n v="0"/>
    <s v="ร้านที่10"/>
    <s v="นรี"/>
    <s v="21 มบ.เจ้าพระยาลากูน ซ.นนทบุรี 9 ถ.นนทบุรี ต.บางกระสอ อ.เมือง จ.นนทบุรี  11000"/>
    <s v="11000"/>
    <s v="0878229658"/>
    <s v="10/07/2025 09:05"/>
    <s v="sompear3955@gmail.com"/>
    <s v="EMS COD"/>
    <s v="facebook"/>
    <s v="กสิกร"/>
    <s v=""/>
    <s v="JA258071496TH"/>
    <s v="10/07/2025 09:00"/>
  </r>
  <r>
    <x v="15"/>
    <x v="16"/>
    <n v="139"/>
    <n v="1"/>
    <s v="FOY29"/>
    <n v="215"/>
    <n v="0"/>
    <s v="ร้านที่10"/>
    <s v="Pompam Pompam"/>
    <s v="โรงพยาบาลน้ำหนาว_x000a_น้ำหนาว_x000a_เพชรบูรณ์_x000a_ 67260"/>
    <s v="67260"/>
    <s v="0857532569"/>
    <s v="10/07/2025 08:59"/>
    <s v="sompear3955@gmail.com"/>
    <s v="EMS COD"/>
    <s v="facebook"/>
    <s v="กสิกร"/>
    <s v=""/>
    <s v="JA258071505TH"/>
    <s v="10/07/2025 08:58"/>
  </r>
  <r>
    <x v="16"/>
    <x v="17"/>
    <n v="139"/>
    <n v="1"/>
    <s v="FOY29"/>
    <n v="215"/>
    <n v="0"/>
    <s v="ร้านที่10"/>
    <s v="Pompam Pompam"/>
    <s v="โรงพยาบาลน้ำหนาว_x000a_น้ำหนาว_x000a_เพชรบูรณ์_x000a_ 67260"/>
    <s v="67260"/>
    <s v="0857532569"/>
    <s v="10/07/2025 08:59"/>
    <s v="sompear3955@gmail.com"/>
    <s v="EMS COD"/>
    <s v="facebook"/>
    <s v="กสิกร"/>
    <s v=""/>
    <s v="JA258071505TH"/>
    <s v="10/07/2025 08:58"/>
  </r>
  <r>
    <x v="3"/>
    <x v="3"/>
    <n v="65"/>
    <n v="3"/>
    <s v="FOY28"/>
    <n v="280"/>
    <n v="0"/>
    <s v="ร้านที่10"/>
    <s v="ไพเราะ"/>
    <s v="ที่อยู่88ม.1ต.สระกระโจมอ.ดอนเจดีย์จ.สุพรรณบุรี 72250"/>
    <s v="72250"/>
    <s v="0929698516"/>
    <s v="10/07/2025 08:57"/>
    <s v="sompear3955@gmail.com"/>
    <s v="EMS COD"/>
    <s v="facebook"/>
    <s v="กสิกร"/>
    <s v=""/>
    <s v="JA258071519TH"/>
    <s v="10/07/2025 08:57"/>
  </r>
  <r>
    <x v="6"/>
    <x v="6"/>
    <n v="100"/>
    <n v="1"/>
    <s v="FOY28"/>
    <n v="280"/>
    <n v="0"/>
    <s v="ร้านที่10"/>
    <s v="ไพเราะ"/>
    <s v="ที่อยู่88ม.1ต.สระกระโจมอ.ดอนเจดีย์จ.สุพรรณบุรี 72250"/>
    <s v="72250"/>
    <s v="0929698516"/>
    <s v="10/07/2025 08:57"/>
    <s v="sompear3955@gmail.com"/>
    <s v="EMS COD"/>
    <s v="facebook"/>
    <s v="กสิกร"/>
    <s v=""/>
    <s v="JA258071519TH"/>
    <s v="10/07/2025 08:57"/>
  </r>
  <r>
    <x v="21"/>
    <x v="23"/>
    <n v="65"/>
    <n v="1"/>
    <s v="FOY27"/>
    <n v="199"/>
    <n v="0"/>
    <s v="ร้านที่1"/>
    <s v="สุภา สุภานิจวงศ์"/>
    <s v="66/88 ซ.อาทรอุปถัมภ์ ถนน.ประชาราษฎร์สาย1 แขวง/เขตบางซื่อ กทม 10800"/>
    <s v="10800"/>
    <s v="0866004669"/>
    <s v="09/07/2025 23:46"/>
    <s v="sompear3955@gmail.com"/>
    <s v="EMS"/>
    <s v="facebook"/>
    <s v="กสิกร"/>
    <s v=""/>
    <s v="JB292072752TH"/>
    <s v="10/07/2025 08:53"/>
  </r>
  <r>
    <x v="14"/>
    <x v="15"/>
    <n v="65"/>
    <n v="1"/>
    <s v="FOY27"/>
    <n v="199"/>
    <n v="0"/>
    <s v="ร้านที่1"/>
    <s v="สุภา สุภานิจวงศ์"/>
    <s v="66/88 ซ.อาทรอุปถัมภ์ ถนน.ประชาราษฎร์สาย1 แขวง/เขตบางซื่อ กทม 10800"/>
    <s v="10800"/>
    <s v="0866004669"/>
    <s v="09/07/2025 23:46"/>
    <s v="sompear3955@gmail.com"/>
    <s v="EMS"/>
    <s v="facebook"/>
    <s v="กสิกร"/>
    <s v=""/>
    <s v="JB292072752TH"/>
    <s v="10/07/2025 08:53"/>
  </r>
  <r>
    <x v="22"/>
    <x v="24"/>
    <n v="65"/>
    <n v="2"/>
    <s v="FOY27"/>
    <n v="199"/>
    <n v="0"/>
    <s v="ร้านที่1"/>
    <s v="สุภา สุภานิจวงศ์"/>
    <s v="66/88 ซ.อาทรอุปถัมภ์ ถนน.ประชาราษฎร์สาย1 แขวง/เขตบางซื่อ กทม 10800"/>
    <s v="10800"/>
    <s v="0866004669"/>
    <s v="09/07/2025 23:46"/>
    <s v="sompear3955@gmail.com"/>
    <s v="EMS"/>
    <s v="facebook"/>
    <s v="กสิกร"/>
    <s v=""/>
    <s v="JB292072752TH"/>
    <s v="10/07/2025 08:53"/>
  </r>
  <r>
    <x v="15"/>
    <x v="16"/>
    <n v="139"/>
    <n v="1"/>
    <s v="FOY26"/>
    <n v="215"/>
    <n v="0"/>
    <s v="ร้านที่1"/>
    <s v="อริยาภรณ์  บุญสุข "/>
    <s v="บ้านเลขที่ 91/32 ม.2 โครงการบีโฮม ม.พายัพ ต.สันกลาง อ.สันกำแพง จ.เชียงใหม่ _x000a_ 50130"/>
    <s v="50130"/>
    <s v="0920992079"/>
    <s v="10/07/2025 08:52"/>
    <s v="sompear3955@gmail.com"/>
    <s v="EMS COD"/>
    <s v="facebook"/>
    <s v="กสิกร"/>
    <s v=""/>
    <s v="JA258071522TH"/>
    <s v="10/07/2025 08:52"/>
  </r>
  <r>
    <x v="16"/>
    <x v="17"/>
    <n v="139"/>
    <n v="1"/>
    <s v="FOY26"/>
    <n v="215"/>
    <n v="0"/>
    <s v="ร้านที่1"/>
    <s v="อริยาภรณ์  บุญสุข "/>
    <s v="บ้านเลขที่ 91/32 ม.2 โครงการบีโฮม ม.พายัพ ต.สันกลาง อ.สันกำแพง จ.เชียงใหม่ _x000a_ 50130"/>
    <s v="50130"/>
    <s v="0920992079"/>
    <s v="10/07/2025 08:52"/>
    <s v="sompear3955@gmail.com"/>
    <s v="EMS COD"/>
    <s v="facebook"/>
    <s v="กสิกร"/>
    <s v=""/>
    <s v="JA258071522TH"/>
    <s v="10/07/2025 08:52"/>
  </r>
  <r>
    <x v="15"/>
    <x v="16"/>
    <n v="139"/>
    <n v="1"/>
    <s v="FOY25"/>
    <n v="215"/>
    <n v="0"/>
    <s v="ร้านที่1"/>
    <s v="Pakamon Moi"/>
    <s v="128/231หมู่บ้านคาซ่าวิลล์พระราม2/2 แสมดำ บางขุนเทียน กทม 10150"/>
    <s v="10150"/>
    <s v="0643988161"/>
    <s v="10/07/2025 08:51"/>
    <s v="sompear3955@gmail.com"/>
    <s v="EMS COD"/>
    <s v="facebook"/>
    <s v="กสิกร"/>
    <s v=""/>
    <s v="JA258071536TH"/>
    <s v="10/07/2025 08:51"/>
  </r>
  <r>
    <x v="16"/>
    <x v="17"/>
    <n v="139"/>
    <n v="1"/>
    <s v="FOY25"/>
    <n v="215"/>
    <n v="0"/>
    <s v="ร้านที่1"/>
    <s v="Pakamon Moi"/>
    <s v="128/231หมู่บ้านคาซ่าวิลล์พระราม2/2 แสมดำ บางขุนเทียน กทม 10150"/>
    <s v="10150"/>
    <s v="0643988161"/>
    <s v="10/07/2025 08:51"/>
    <s v="sompear3955@gmail.com"/>
    <s v="EMS COD"/>
    <s v="facebook"/>
    <s v="กสิกร"/>
    <s v=""/>
    <s v="JA258071536TH"/>
    <s v="10/07/2025 08:51"/>
  </r>
  <r>
    <x v="7"/>
    <x v="7"/>
    <n v="66.666666666666671"/>
    <n v="3"/>
    <s v="FOY24"/>
    <n v="100"/>
    <n v="0"/>
    <s v="ร้านที่2"/>
    <s v="เ***่อน ส***ร"/>
    <s v="สตูล"/>
    <s v="-"/>
    <s v=""/>
    <s v="10/07/2025 08:31"/>
    <s v="-"/>
    <s v="J&amp;T Express"/>
    <s v="Tiktok"/>
    <s v="tiktok"/>
    <s v=""/>
    <s v="761513289493"/>
    <s v="10/07/2025 08:29"/>
  </r>
  <r>
    <x v="7"/>
    <x v="7"/>
    <n v="66.666666666666671"/>
    <n v="3"/>
    <s v="FOY23"/>
    <n v="138"/>
    <n v="38"/>
    <s v="ร้านที่4"/>
    <s v="ส***คินี  ส***โลก"/>
    <s v="น่าน"/>
    <s v="-"/>
    <s v=""/>
    <s v="10/07/2025 08:20"/>
    <s v="-"/>
    <s v="J&amp;T Express"/>
    <s v="Tiktok"/>
    <s v="tiktok"/>
    <s v=""/>
    <s v="761590799410"/>
    <s v="10/07/2025 08:19"/>
  </r>
  <r>
    <x v="2"/>
    <x v="2"/>
    <n v="43"/>
    <n v="1"/>
    <s v="FOY22"/>
    <n v="198"/>
    <n v="0"/>
    <s v="ร้านที่1"/>
    <s v="น******อ"/>
    <s v="****** จ.นนทบุรี  11150 ตำบลไทรใหญ่ อำเภอไทรน้อย จังหวัดนนทบุรี 11150"/>
    <s v="11150"/>
    <s v="10"/>
    <s v="10/07/2025 10:51"/>
    <s v="-"/>
    <s v="SPX Express"/>
    <s v="Shopee"/>
    <s v="shopee"/>
    <s v=""/>
    <s v="TH255905355701O"/>
    <s v="10/07/2025 08:02"/>
  </r>
  <r>
    <x v="2"/>
    <x v="2"/>
    <n v="38.75"/>
    <n v="4"/>
    <s v="FOY22"/>
    <n v="198"/>
    <n v="0"/>
    <s v="ร้านที่1"/>
    <s v="น******อ"/>
    <s v="****** จ.นนทบุรี  11150 ตำบลไทรใหญ่ อำเภอไทรน้อย จังหวัดนนทบุรี 11150"/>
    <s v="11150"/>
    <s v="10"/>
    <s v="10/07/2025 10:51"/>
    <s v="-"/>
    <s v="SPX Express"/>
    <s v="Shopee"/>
    <s v="shopee"/>
    <s v=""/>
    <s v="TH255905355701O"/>
    <s v="10/07/2025 08:02"/>
  </r>
  <r>
    <x v="0"/>
    <x v="0"/>
    <n v="50"/>
    <n v="2"/>
    <s v="FOY21"/>
    <n v="200"/>
    <n v="0"/>
    <s v="ร้านที่4"/>
    <s v="K* ท***ลั่น ว***พุฒิ"/>
    <s v="ขอนแก่น"/>
    <s v="-"/>
    <s v=""/>
    <s v="10/07/2025 07:49"/>
    <s v="-"/>
    <s v="J&amp;T Express"/>
    <s v="Tiktok"/>
    <s v="tiktok"/>
    <s v=""/>
    <s v="761560398421"/>
    <s v="10/07/2025 07:48"/>
  </r>
  <r>
    <x v="1"/>
    <x v="1"/>
    <n v="50"/>
    <n v="2"/>
    <s v="FOY21"/>
    <n v="200"/>
    <n v="0"/>
    <s v="ร้านที่4"/>
    <s v="K* ท***ลั่น ว***พุฒิ"/>
    <s v="ขอนแก่น"/>
    <s v="-"/>
    <s v=""/>
    <s v="10/07/2025 07:49"/>
    <s v="-"/>
    <s v="J&amp;T Express"/>
    <s v="Tiktok"/>
    <s v="tiktok"/>
    <s v=""/>
    <s v="761560398421"/>
    <s v="10/07/2025 07:48"/>
  </r>
  <r>
    <x v="2"/>
    <x v="2"/>
    <n v="50"/>
    <n v="2"/>
    <s v="FOY21"/>
    <n v="200"/>
    <n v="0"/>
    <s v="ร้านที่4"/>
    <s v="K* ท***ลั่น ว***พุฒิ"/>
    <s v="ขอนแก่น"/>
    <s v="-"/>
    <s v=""/>
    <s v="10/07/2025 07:49"/>
    <s v="-"/>
    <s v="J&amp;T Express"/>
    <s v="Tiktok"/>
    <s v="tiktok"/>
    <s v=""/>
    <s v="761560398421"/>
    <s v="10/07/2025 07:48"/>
  </r>
  <r>
    <x v="4"/>
    <x v="4"/>
    <n v="66.333333333333329"/>
    <n v="3"/>
    <s v="FOY20"/>
    <n v="221.5"/>
    <n v="26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10/07/2025 07:38"/>
    <s v="-"/>
    <s v="Kerry_dropoff"/>
    <s v="Lazada"/>
    <s v="lazada"/>
    <s v=""/>
    <s v="LEXPU0586631299"/>
    <s v="10/07/2025 07:38"/>
  </r>
  <r>
    <x v="12"/>
    <x v="25"/>
    <n v="42.75"/>
    <n v="2"/>
    <s v="FOY19"/>
    <n v="111.5"/>
    <n v="26"/>
    <s v="ร้านที่9"/>
    <s v="สมบูรณ์  ศรีพ่วงเล็ก"/>
    <s v="35/6หมู่7ต.บ่อเงินอ.ลาดหลุมแก้วจ.ปทุมธานี12140_x000a__x000a_ลาดหลุมแก้ว/ Lat Lum Kaeoปทุมธานี/ Pathum Thani_x000a_12140"/>
    <s v="12140"/>
    <s v="660928289745"/>
    <s v="10/07/2025 07:25"/>
    <s v="-"/>
    <s v="Kerry_dropoff"/>
    <s v="Lazada"/>
    <s v="lazada"/>
    <s v=""/>
    <s v="LEXDO0164602317"/>
    <s v="10/07/2025 07:25"/>
  </r>
  <r>
    <x v="10"/>
    <x v="10"/>
    <n v="83.333333333333329"/>
    <n v="3"/>
    <s v="FOY18"/>
    <n v="331.83"/>
    <n v="98"/>
    <s v="ร้านที่1"/>
    <s v="นางจันทร์ อุปนันท์"/>
    <s v="218 หมู่5 ตำบลบ้านโป่ง_x000a__x000a_เวียงป่าเป้า/ Wiang Pa Paoเชียงราย/ Chiang Rai_x000a_57170"/>
    <s v="57170"/>
    <s v="660935903054"/>
    <s v="10/07/2025 07:10"/>
    <s v="-"/>
    <s v="Kerry_dropoff"/>
    <s v="Lazada"/>
    <s v="lazada"/>
    <s v=""/>
    <s v="TH54117FZWGQ3C"/>
    <s v="10/07/2025 07:10"/>
  </r>
  <r>
    <x v="0"/>
    <x v="0"/>
    <n v="50"/>
    <n v="1"/>
    <s v="FOY17"/>
    <n v="100"/>
    <n v="0"/>
    <s v="ร้านที่4"/>
    <s v="ก***"/>
    <s v="กรุงเทพฯ"/>
    <s v="-"/>
    <s v=""/>
    <s v="10/07/2025 07:02"/>
    <s v="-"/>
    <s v="J&amp;T COD"/>
    <s v="Tiktok"/>
    <s v="จ่ายทีหลัง / COD"/>
    <s v=""/>
    <s v="761546809450"/>
    <s v="10/07/2025 07:02"/>
  </r>
  <r>
    <x v="1"/>
    <x v="1"/>
    <n v="50"/>
    <n v="1"/>
    <s v="FOY17"/>
    <n v="100"/>
    <n v="0"/>
    <s v="ร้านที่4"/>
    <s v="ก***"/>
    <s v="กรุงเทพฯ"/>
    <s v="-"/>
    <s v=""/>
    <s v="10/07/2025 07:02"/>
    <s v="-"/>
    <s v="J&amp;T COD"/>
    <s v="Tiktok"/>
    <s v="จ่ายทีหลัง / COD"/>
    <s v=""/>
    <s v="761546809450"/>
    <s v="10/07/2025 07:02"/>
  </r>
  <r>
    <x v="2"/>
    <x v="2"/>
    <n v="50"/>
    <n v="1"/>
    <s v="FOY17"/>
    <n v="100"/>
    <n v="0"/>
    <s v="ร้านที่4"/>
    <s v="ก***"/>
    <s v="กรุงเทพฯ"/>
    <s v="-"/>
    <s v=""/>
    <s v="10/07/2025 07:02"/>
    <s v="-"/>
    <s v="J&amp;T COD"/>
    <s v="Tiktok"/>
    <s v="จ่ายทีหลัง / COD"/>
    <s v=""/>
    <s v="761546809450"/>
    <s v="10/07/2025 07:02"/>
  </r>
  <r>
    <x v="2"/>
    <x v="26"/>
    <n v="42.78"/>
    <n v="1"/>
    <s v="FOY16"/>
    <n v="85.56"/>
    <n v="0"/>
    <s v="ร้านที่1"/>
    <s v="ศุภฤกษ์ เกษประยูร"/>
    <s v="37/206 หมู่บ้านเคซี 3 รามอินทรา ซอย 7 ถนนหทัยราษฎร์ 39 · สามวาตะวันตก/ Sam Wa Tawan Tok_x000a__x000a_คลองสามวา/ Klong Sam Waกรุงเทพมหานคร/ Bangkok_x000a_10510"/>
    <s v="10510"/>
    <s v="660811015980"/>
    <s v="10/07/2025 06:40"/>
    <s v="-"/>
    <s v="Kerry_dropoff"/>
    <s v="Lazada"/>
    <s v="lazada"/>
    <s v=""/>
    <s v="LEXPU0586295090"/>
    <s v="10/07/2025 06:40"/>
  </r>
  <r>
    <x v="0"/>
    <x v="26"/>
    <n v="42.78"/>
    <n v="1"/>
    <s v="FOY16"/>
    <n v="85.56"/>
    <n v="0"/>
    <s v="ร้านที่1"/>
    <s v="ศุภฤกษ์ เกษประยูร"/>
    <s v="37/206 หมู่บ้านเคซี 3 รามอินทรา ซอย 7 ถนนหทัยราษฎร์ 39 · สามวาตะวันตก/ Sam Wa Tawan Tok_x000a__x000a_คลองสามวา/ Klong Sam Waกรุงเทพมหานคร/ Bangkok_x000a_10510"/>
    <s v="10510"/>
    <s v="660811015980"/>
    <s v="10/07/2025 06:40"/>
    <s v="-"/>
    <s v="Kerry_dropoff"/>
    <s v="Lazada"/>
    <s v="lazada"/>
    <s v=""/>
    <s v="LEXPU0586295090"/>
    <s v="10/07/2025 06:40"/>
  </r>
  <r>
    <x v="14"/>
    <x v="15"/>
    <n v="54.5"/>
    <n v="2"/>
    <s v="FOY15"/>
    <n v="79"/>
    <n v="7"/>
    <s v="ร้านที่1"/>
    <s v="ชิชา จุฑาจันทร์"/>
    <s v="1/19 หอพักบ้านอยู่สบาย ม.18  ถ.ศรีพัฒนา ต.นอกเมือง อ.เมือง จ.สุรินทร์ · นอกเมือง/ Nok Mueang_x000a__x000a_เมืองสุรินทร์/ Mueang Surinสุรินทร์/ Surin_x000a_32000"/>
    <s v="32000"/>
    <s v="660613563557"/>
    <s v="10/07/2025 06:39"/>
    <s v="-"/>
    <s v="Kerry_dropoff"/>
    <s v="Lazada"/>
    <s v="lazada"/>
    <s v=""/>
    <s v="LEXPU0586294966"/>
    <s v="10/07/2025 06:39"/>
  </r>
  <r>
    <x v="8"/>
    <x v="8"/>
    <n v="15"/>
    <n v="4"/>
    <s v="FOY14"/>
    <n v="77"/>
    <n v="17"/>
    <s v="ร้านที่2"/>
    <s v="ล******ร"/>
    <s v="******ลเมืองเก่า ตำบลเมืองเก่า อำเภอเมืองสุโขทัย จังหวัดสุโขทัย 64210"/>
    <s v="64210"/>
    <s v="92"/>
    <s v="10/07/2025 06:16"/>
    <s v="-"/>
    <s v="SPX Express"/>
    <s v="Shopee"/>
    <s v="shopee"/>
    <s v=""/>
    <s v="TH254133863139E"/>
    <s v="10/07/2025 06:16"/>
  </r>
  <r>
    <x v="3"/>
    <x v="3"/>
    <n v="50"/>
    <n v="6"/>
    <s v="FOY13"/>
    <n v="200"/>
    <n v="0"/>
    <s v="ร้านที่2"/>
    <s v="ม***า ว***ยอด แ***้ำมนต์"/>
    <s v="เพชรบูรณ์"/>
    <s v="-"/>
    <s v=""/>
    <s v="10/07/2025 05:06"/>
    <s v="-"/>
    <s v="J&amp;T Express"/>
    <s v="Tiktok"/>
    <s v="tiktok"/>
    <s v=""/>
    <s v="761515226426"/>
    <s v="10/07/2025 05:05"/>
  </r>
  <r>
    <x v="2"/>
    <x v="2"/>
    <n v="42"/>
    <n v="2"/>
    <s v="FOY12"/>
    <n v="84"/>
    <n v="0"/>
    <s v="ร้านที่1"/>
    <s v="ก******์"/>
    <s v="******ทน์43 ตรงข้ามแยก 35 ต.บางโคล่ แขวงบางโคล่ เขตบางคอแหลม จังหวัดกรุงเทพมหานคร 10120"/>
    <s v="10120"/>
    <s v="91"/>
    <s v="10/07/2025 04:39"/>
    <s v="-"/>
    <s v="SPX Express"/>
    <s v="Shopee"/>
    <s v="shopee"/>
    <s v=""/>
    <s v="TH252643154379V"/>
    <s v="10/07/2025 04:38"/>
  </r>
  <r>
    <x v="3"/>
    <x v="3"/>
    <n v="50"/>
    <n v="6"/>
    <s v="FOY11"/>
    <n v="200"/>
    <n v="0"/>
    <s v="ร้านที่2"/>
    <s v="ส***พร อ***สมบูรณ์"/>
    <s v="สมุทรปราการ"/>
    <s v="-"/>
    <s v=""/>
    <s v="10/07/2025 03:01"/>
    <s v="-"/>
    <s v="J&amp;T COD"/>
    <s v="Tiktok"/>
    <s v="จ่ายทีหลัง / COD"/>
    <s v=""/>
    <s v="761514021446"/>
    <s v="10/07/2025 03:01"/>
  </r>
  <r>
    <x v="3"/>
    <x v="3"/>
    <n v="50"/>
    <n v="6"/>
    <s v="FOY9"/>
    <n v="200"/>
    <n v="0"/>
    <s v="ร้านที่2"/>
    <s v="v***t."/>
    <s v="Bangkok"/>
    <s v="-"/>
    <s v=""/>
    <s v="10/07/2025 00:55"/>
    <s v="-"/>
    <s v="J&amp;T COD"/>
    <s v="Tiktok"/>
    <s v="จ่ายทีหลัง / COD"/>
    <s v=""/>
    <s v="761579121461"/>
    <s v="10/07/2025 00:56"/>
  </r>
  <r>
    <x v="12"/>
    <x v="13"/>
    <n v="35"/>
    <n v="8"/>
    <s v="FOY8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0/07/2025 01:15"/>
    <s v="-"/>
    <s v="SPX Express"/>
    <s v="Shopee"/>
    <s v="shopee"/>
    <s v=""/>
    <s v="TH255599321096K"/>
    <s v="10/07/2025 00:46"/>
  </r>
  <r>
    <x v="9"/>
    <x v="9"/>
    <n v="75"/>
    <n v="2"/>
    <s v="FOY7"/>
    <n v="240"/>
    <n v="90"/>
    <s v="ร้านที่1"/>
    <s v="ส******ล"/>
    <s v="******ทรอ.ถลาง จ.ภูเก็ต 83110 ตำบลศรีสุนทร อำเภอถลาง จังหวัดภูเก็ต 83110"/>
    <s v="83110"/>
    <s v="70"/>
    <s v="10/07/2025 01:08"/>
    <s v="-"/>
    <s v="Flash Express"/>
    <s v="Shopee"/>
    <s v="shopee"/>
    <s v=""/>
    <s v="TH67037FW6VE1B"/>
    <s v="10/07/2025 00:42"/>
  </r>
  <r>
    <x v="14"/>
    <x v="15"/>
    <n v="54.5"/>
    <n v="2"/>
    <s v="FOY6"/>
    <n v="56"/>
    <n v="0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0/07/2025 22:29"/>
    <s v="-"/>
    <s v="Kerry_dropoff"/>
    <s v="Lazada"/>
    <s v="lazada"/>
    <s v=""/>
    <s v="LEXPU0586581880"/>
    <s v="10/07/2025 00:31"/>
  </r>
  <r>
    <x v="0"/>
    <x v="0"/>
    <n v="50"/>
    <n v="2"/>
    <s v="FOY5"/>
    <n v="200"/>
    <n v="0"/>
    <s v="ร้านที่4"/>
    <s v="น***ภา ด***ุภา"/>
    <s v="ตรัง"/>
    <s v="-"/>
    <s v=""/>
    <s v="10/07/2025 00:16"/>
    <s v="-"/>
    <s v="J&amp;T COD"/>
    <s v="Tiktok"/>
    <s v="จ่ายทีหลัง / COD"/>
    <s v=""/>
    <s v="761535506465"/>
    <s v="10/07/2025 00:30"/>
  </r>
  <r>
    <x v="1"/>
    <x v="1"/>
    <n v="50"/>
    <n v="2"/>
    <s v="FOY5"/>
    <n v="200"/>
    <n v="0"/>
    <s v="ร้านที่4"/>
    <s v="น***ภา ด***ุภา"/>
    <s v="ตรัง"/>
    <s v="-"/>
    <s v=""/>
    <s v="10/07/2025 00:16"/>
    <s v="-"/>
    <s v="J&amp;T COD"/>
    <s v="Tiktok"/>
    <s v="จ่ายทีหลัง / COD"/>
    <s v=""/>
    <s v="761535506465"/>
    <s v="10/07/2025 00:30"/>
  </r>
  <r>
    <x v="2"/>
    <x v="2"/>
    <n v="50"/>
    <n v="2"/>
    <s v="FOY5"/>
    <n v="200"/>
    <n v="0"/>
    <s v="ร้านที่4"/>
    <s v="น***ภา ด***ุภา"/>
    <s v="ตรัง"/>
    <s v="-"/>
    <s v=""/>
    <s v="10/07/2025 00:16"/>
    <s v="-"/>
    <s v="J&amp;T COD"/>
    <s v="Tiktok"/>
    <s v="จ่ายทีหลัง / COD"/>
    <s v=""/>
    <s v="761535506465"/>
    <s v="10/07/2025 00:30"/>
  </r>
  <r>
    <x v="7"/>
    <x v="7"/>
    <n v="66.666666666666671"/>
    <n v="3"/>
    <s v="FOY4"/>
    <n v="100"/>
    <n v="0"/>
    <s v="ร้านที่4"/>
    <s v="จ***ภา น***วานเองค่ะ"/>
    <s v="กรุงเทพฯ"/>
    <s v="-"/>
    <s v=""/>
    <s v="10/07/2025 00:07"/>
    <s v="-"/>
    <s v="J&amp;T Express"/>
    <s v="Tiktok"/>
    <s v="tiktok"/>
    <s v=""/>
    <s v="761554840421"/>
    <s v="10/07/2025 00:16"/>
  </r>
  <r>
    <x v="0"/>
    <x v="0"/>
    <n v="50"/>
    <n v="3"/>
    <s v="FOY3"/>
    <n v="300"/>
    <n v="0"/>
    <s v="ร้านที่4"/>
    <s v="เ***ัตน์ โ***นทร์สุข"/>
    <s v="สมุทรปราการ"/>
    <s v="-"/>
    <s v=""/>
    <s v="10/07/2025 00:07"/>
    <s v="-"/>
    <s v="Flash Express Thailand COD"/>
    <s v="Tiktok"/>
    <s v="จ่ายทีหลัง / COD"/>
    <s v=""/>
    <s v="THT02031Z4S4R3Z"/>
    <s v="10/07/2025 00:16"/>
  </r>
  <r>
    <x v="1"/>
    <x v="1"/>
    <n v="50"/>
    <n v="3"/>
    <s v="FOY3"/>
    <n v="300"/>
    <n v="0"/>
    <s v="ร้านที่4"/>
    <s v="เ***ัตน์ โ***นทร์สุข"/>
    <s v="สมุทรปราการ"/>
    <s v="-"/>
    <s v=""/>
    <s v="10/07/2025 00:07"/>
    <s v="-"/>
    <s v="Flash Express Thailand COD"/>
    <s v="Tiktok"/>
    <s v="จ่ายทีหลัง / COD"/>
    <s v=""/>
    <s v="THT02031Z4S4R3Z"/>
    <s v="10/07/2025 00:16"/>
  </r>
  <r>
    <x v="2"/>
    <x v="2"/>
    <n v="50"/>
    <n v="3"/>
    <s v="FOY3"/>
    <n v="300"/>
    <n v="0"/>
    <s v="ร้านที่4"/>
    <s v="เ***ัตน์ โ***นทร์สุข"/>
    <s v="สมุทรปราการ"/>
    <s v="-"/>
    <s v=""/>
    <s v="10/07/2025 00:07"/>
    <s v="-"/>
    <s v="Flash Express Thailand COD"/>
    <s v="Tiktok"/>
    <s v="จ่ายทีหลัง / COD"/>
    <s v=""/>
    <s v="THT02031Z4S4R3Z"/>
    <s v="10/07/2025 00:16"/>
  </r>
  <r>
    <x v="0"/>
    <x v="0"/>
    <n v="50"/>
    <n v="1"/>
    <s v="FOY2"/>
    <n v="138"/>
    <n v="38"/>
    <s v="ร้านที่4"/>
    <s v="ว***า ณ น**"/>
    <s v="พังงา"/>
    <s v="-"/>
    <s v=""/>
    <s v="10/07/2025 00:03"/>
    <s v="-"/>
    <s v="J&amp;T COD"/>
    <s v="Tiktok"/>
    <s v="จ่ายทีหลัง / COD"/>
    <s v=""/>
    <s v="761500405503"/>
    <s v="10/07/2025 00:10"/>
  </r>
  <r>
    <x v="1"/>
    <x v="1"/>
    <n v="50"/>
    <n v="1"/>
    <s v="FOY2"/>
    <n v="138"/>
    <n v="38"/>
    <s v="ร้านที่4"/>
    <s v="ว***า ณ น**"/>
    <s v="พังงา"/>
    <s v="-"/>
    <s v=""/>
    <s v="10/07/2025 00:03"/>
    <s v="-"/>
    <s v="J&amp;T COD"/>
    <s v="Tiktok"/>
    <s v="จ่ายทีหลัง / COD"/>
    <s v=""/>
    <s v="761500405503"/>
    <s v="10/07/2025 00:10"/>
  </r>
  <r>
    <x v="2"/>
    <x v="2"/>
    <n v="50"/>
    <n v="1"/>
    <s v="FOY2"/>
    <n v="138"/>
    <n v="38"/>
    <s v="ร้านที่4"/>
    <s v="ว***า ณ น**"/>
    <s v="พังงา"/>
    <s v="-"/>
    <s v=""/>
    <s v="10/07/2025 00:03"/>
    <s v="-"/>
    <s v="J&amp;T COD"/>
    <s v="Tiktok"/>
    <s v="จ่ายทีหลัง / COD"/>
    <s v=""/>
    <s v="761500405503"/>
    <s v="10/07/2025 00:1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  <x v="0"/>
    <n v="33.333333333333336"/>
    <n v="3"/>
    <s v="FPF73"/>
    <n v="145"/>
    <n v="0"/>
    <s v="ร้านที่2"/>
    <s v="ส******ต"/>
    <s v="******ือง, อำเภออุทุมพรพิสัย ตำบลก้านเหลือง อำเภออุทุมพรพิสัย จังหวัดศรีสะเกษ 33120"/>
    <s v="33120"/>
    <s v="31"/>
    <s v="12/07/2025 23:55"/>
    <s v="-"/>
    <s v="SPX Express"/>
    <s v="Shopee"/>
    <s v="shopee"/>
    <s v=""/>
    <s v="TH258542076503F"/>
    <s v="12/07/2025 23:55"/>
  </r>
  <r>
    <x v="0"/>
    <x v="0"/>
    <n v="33.333333333333336"/>
    <n v="3"/>
    <s v="FPF72"/>
    <n v="100"/>
    <n v="0"/>
    <s v="ร้านที่2"/>
    <s v="น***ตน์ ท***ย์อุไรรัตน์"/>
    <s v="นครปฐม"/>
    <s v="-"/>
    <s v=""/>
    <s v="12/07/2025 23:26"/>
    <s v="-"/>
    <s v="J&amp;T COD"/>
    <s v="Tiktok"/>
    <s v="จ่ายทีหลัง / COD"/>
    <s v=""/>
    <s v="-"/>
    <s v="12/07/2025 23:26"/>
  </r>
  <r>
    <x v="1"/>
    <x v="1"/>
    <n v="74"/>
    <n v="3"/>
    <s v="FPF71"/>
    <n v="222"/>
    <n v="0"/>
    <s v="ร้านที่1"/>
    <s v="ธ******์"/>
    <s v="******บลท่าทอง ตำบลท่าทอง อำเภอเมืองพิษณุโลก จังหวัดพิษณุโลก 65000"/>
    <s v="65000"/>
    <s v="43"/>
    <s v="12/07/2025 23:18"/>
    <s v="-"/>
    <s v="SPX Express"/>
    <s v="Shopee"/>
    <s v="shopee"/>
    <s v=""/>
    <s v="-"/>
    <s v="12/07/2025 23:18"/>
  </r>
  <r>
    <x v="1"/>
    <x v="1"/>
    <n v="90"/>
    <n v="1"/>
    <s v="FPF70"/>
    <n v="180"/>
    <n v="0"/>
    <s v="ร้านที่2"/>
    <s v="จ***าภา เ***เลิศ"/>
    <s v="Phangnga"/>
    <s v="-"/>
    <s v=""/>
    <s v="12/07/2025 23:06"/>
    <s v="-"/>
    <s v="J&amp;T Express"/>
    <s v="Tiktok"/>
    <s v="tiktok"/>
    <s v=""/>
    <s v="-"/>
    <s v="12/07/2025 23:05"/>
  </r>
  <r>
    <x v="2"/>
    <x v="2"/>
    <n v="90"/>
    <n v="1"/>
    <s v="FPF70"/>
    <n v="180"/>
    <n v="0"/>
    <s v="ร้านที่2"/>
    <s v="จ***าภา เ***เลิศ"/>
    <s v="Phangnga"/>
    <s v="-"/>
    <s v=""/>
    <s v="12/07/2025 23:06"/>
    <s v="-"/>
    <s v="J&amp;T Express"/>
    <s v="Tiktok"/>
    <s v="tiktok"/>
    <s v=""/>
    <s v="-"/>
    <s v="12/07/2025 23:05"/>
  </r>
  <r>
    <x v="3"/>
    <x v="3"/>
    <n v="66.666666666666671"/>
    <n v="3"/>
    <s v="FPF69"/>
    <n v="100"/>
    <n v="0"/>
    <s v="ร้านที่2"/>
    <s v="ธ***นก ย***กษตร"/>
    <s v="พระนครศรีอยุธยา"/>
    <s v="-"/>
    <s v=""/>
    <s v="12/07/2025 23:02"/>
    <s v="-"/>
    <s v="J&amp;T COD"/>
    <s v="Tiktok"/>
    <s v="จ่ายทีหลัง / COD"/>
    <s v=""/>
    <s v="-"/>
    <s v="12/07/2025 23:02"/>
  </r>
  <r>
    <x v="0"/>
    <x v="0"/>
    <n v="33.333333333333336"/>
    <n v="3"/>
    <s v="FPF68"/>
    <n v="200"/>
    <n v="0"/>
    <s v="ร้านที่2"/>
    <s v="ก***ิราภา  จ***ก้ว"/>
    <s v="สุราษฎร์ธานี"/>
    <s v="-"/>
    <s v=""/>
    <s v="12/07/2025 22:18"/>
    <s v="-"/>
    <s v="J&amp;T Express"/>
    <s v="Tiktok"/>
    <s v="tiktok"/>
    <s v=""/>
    <s v="-"/>
    <s v="12/07/2025 22:18"/>
  </r>
  <r>
    <x v="4"/>
    <x v="4"/>
    <n v="50"/>
    <n v="1"/>
    <s v="FPF68"/>
    <n v="200"/>
    <n v="0"/>
    <s v="ร้านที่2"/>
    <s v="ก***ิราภา  จ***ก้ว"/>
    <s v="สุราษฎร์ธานี"/>
    <s v="-"/>
    <s v=""/>
    <s v="12/07/2025 22:18"/>
    <s v="-"/>
    <s v="J&amp;T Express"/>
    <s v="Tiktok"/>
    <s v="tiktok"/>
    <s v=""/>
    <s v="-"/>
    <s v="12/07/2025 22:18"/>
  </r>
  <r>
    <x v="5"/>
    <x v="5"/>
    <n v="50"/>
    <n v="1"/>
    <s v="FPF68"/>
    <n v="200"/>
    <n v="0"/>
    <s v="ร้านที่2"/>
    <s v="ก***ิราภา  จ***ก้ว"/>
    <s v="สุราษฎร์ธานี"/>
    <s v="-"/>
    <s v=""/>
    <s v="12/07/2025 22:18"/>
    <s v="-"/>
    <s v="J&amp;T Express"/>
    <s v="Tiktok"/>
    <s v="tiktok"/>
    <s v=""/>
    <s v="-"/>
    <s v="12/07/2025 22:18"/>
  </r>
  <r>
    <x v="6"/>
    <x v="6"/>
    <n v="50"/>
    <n v="1"/>
    <s v="FPF68"/>
    <n v="200"/>
    <n v="0"/>
    <s v="ร้านที่2"/>
    <s v="ก***ิราภา  จ***ก้ว"/>
    <s v="สุราษฎร์ธานี"/>
    <s v="-"/>
    <s v=""/>
    <s v="12/07/2025 22:18"/>
    <s v="-"/>
    <s v="J&amp;T Express"/>
    <s v="Tiktok"/>
    <s v="tiktok"/>
    <s v=""/>
    <s v="-"/>
    <s v="12/07/2025 22:18"/>
  </r>
  <r>
    <x v="0"/>
    <x v="0"/>
    <n v="33.333333333333336"/>
    <n v="3"/>
    <s v="FPF67"/>
    <n v="100"/>
    <n v="0"/>
    <s v="ร้านที่2"/>
    <s v="ธ***ธรณ์ ช***ิทธิ์"/>
    <s v="เชียงใหม่"/>
    <s v="-"/>
    <s v=""/>
    <s v="12/07/2025 21:53"/>
    <s v="-"/>
    <s v="J&amp;T COD"/>
    <s v="Tiktok"/>
    <s v="จ่ายทีหลัง / COD"/>
    <s v=""/>
    <s v="-"/>
    <s v="12/07/2025 21:53"/>
  </r>
  <r>
    <x v="0"/>
    <x v="0"/>
    <n v="33.333333333333336"/>
    <n v="9"/>
    <s v="FPF66"/>
    <n v="300"/>
    <n v="0"/>
    <s v="ร้านที่2"/>
    <s v="ว***ดา  บ***ศิริ"/>
    <s v="นครปฐม"/>
    <s v="-"/>
    <s v=""/>
    <s v="12/07/2025 21:37"/>
    <s v="-"/>
    <s v="J&amp;T COD"/>
    <s v="Tiktok"/>
    <s v="จ่ายทีหลัง / COD"/>
    <s v=""/>
    <s v="-"/>
    <s v="12/07/2025 21:37"/>
  </r>
  <r>
    <x v="7"/>
    <x v="7"/>
    <n v="72.333333333333329"/>
    <n v="3"/>
    <s v="FPF64"/>
    <n v="265"/>
    <n v="48"/>
    <s v="ร้านที่1"/>
    <s v="น******ง"/>
    <s v="******บัวโคก, ตำบล บัวโคก, อำเภอท่าตูม ตำบลบัวโคก อำเภอท่าตูม จังหวัดสุรินทร์ 32120"/>
    <s v="32120"/>
    <s v="63"/>
    <s v="12/07/2025 21:25"/>
    <s v="-"/>
    <s v="SPX Express"/>
    <s v="Shopee"/>
    <s v="shopee"/>
    <s v=""/>
    <s v="TH254828334617X"/>
    <s v="12/07/2025 21:25"/>
  </r>
  <r>
    <x v="0"/>
    <x v="0"/>
    <n v="33.333333333333336"/>
    <n v="3"/>
    <s v="FPF63"/>
    <n v="109"/>
    <n v="9"/>
    <s v="ร้านที่2"/>
    <s v="ส***  น***เทพ"/>
    <s v="อุตรดิตถ์"/>
    <s v="-"/>
    <s v=""/>
    <s v="12/07/2025 20:53"/>
    <s v="-"/>
    <s v="J&amp;T COD"/>
    <s v="Tiktok"/>
    <s v="จ่ายทีหลัง / COD"/>
    <s v=""/>
    <s v="-"/>
    <s v="12/07/2025 20:53"/>
  </r>
  <r>
    <x v="0"/>
    <x v="0"/>
    <n v="33.333333333333336"/>
    <n v="6"/>
    <s v="FPF62"/>
    <n v="200"/>
    <n v="0"/>
    <s v="ร้านที่2"/>
    <s v="อ***า ด***ิศ"/>
    <s v="พัทลุง"/>
    <s v="-"/>
    <s v=""/>
    <s v="12/07/2025 20:46"/>
    <s v="-"/>
    <s v="J&amp;T COD"/>
    <s v="Tiktok"/>
    <s v="จ่ายทีหลัง / COD"/>
    <s v=""/>
    <s v="-"/>
    <s v="12/07/2025 20:46"/>
  </r>
  <r>
    <x v="0"/>
    <x v="0"/>
    <n v="33.333333333333336"/>
    <n v="9"/>
    <s v="FPF60"/>
    <n v="400"/>
    <n v="0"/>
    <s v="ร้านที่2"/>
    <s v="ศ***นีย์ ท***"/>
    <s v="ขอนแก่น"/>
    <s v="-"/>
    <s v=""/>
    <s v="12/07/2025 20:25"/>
    <s v="-"/>
    <s v="J&amp;T COD"/>
    <s v="Tiktok"/>
    <s v="จ่ายทีหลัง / COD"/>
    <s v=""/>
    <s v="-"/>
    <s v="12/07/2025 20:25"/>
  </r>
  <r>
    <x v="3"/>
    <x v="3"/>
    <n v="66.666666666666671"/>
    <n v="3"/>
    <s v="FPF60"/>
    <n v="400"/>
    <n v="0"/>
    <s v="ร้านที่2"/>
    <s v="ศ***นีย์ ท***"/>
    <s v="ขอนแก่น"/>
    <s v="-"/>
    <s v=""/>
    <s v="12/07/2025 20:25"/>
    <s v="-"/>
    <s v="J&amp;T COD"/>
    <s v="Tiktok"/>
    <s v="จ่ายทีหลัง / COD"/>
    <s v=""/>
    <s v="-"/>
    <s v="12/07/2025 20:25"/>
  </r>
  <r>
    <x v="4"/>
    <x v="4"/>
    <n v="50"/>
    <n v="1"/>
    <s v="FPF58"/>
    <n v="100"/>
    <n v="0"/>
    <s v="ร้านที่2"/>
    <s v="ส***ษ์ ศ***ุกใส"/>
    <s v="ระยอง"/>
    <s v="-"/>
    <s v=""/>
    <s v="12/07/2025 20:24"/>
    <s v="-"/>
    <s v="J&amp;T Express"/>
    <s v="Tiktok"/>
    <s v="tiktok"/>
    <s v=""/>
    <s v="-"/>
    <s v="12/07/2025 20:24"/>
  </r>
  <r>
    <x v="5"/>
    <x v="5"/>
    <n v="50"/>
    <n v="1"/>
    <s v="FPF58"/>
    <n v="100"/>
    <n v="0"/>
    <s v="ร้านที่2"/>
    <s v="ส***ษ์ ศ***ุกใส"/>
    <s v="ระยอง"/>
    <s v="-"/>
    <s v=""/>
    <s v="12/07/2025 20:24"/>
    <s v="-"/>
    <s v="J&amp;T Express"/>
    <s v="Tiktok"/>
    <s v="tiktok"/>
    <s v=""/>
    <s v="-"/>
    <s v="12/07/2025 20:24"/>
  </r>
  <r>
    <x v="6"/>
    <x v="6"/>
    <n v="50"/>
    <n v="1"/>
    <s v="FPF58"/>
    <n v="100"/>
    <n v="0"/>
    <s v="ร้านที่2"/>
    <s v="ส***ษ์ ศ***ุกใส"/>
    <s v="ระยอง"/>
    <s v="-"/>
    <s v=""/>
    <s v="12/07/2025 20:24"/>
    <s v="-"/>
    <s v="J&amp;T Express"/>
    <s v="Tiktok"/>
    <s v="tiktok"/>
    <s v=""/>
    <s v="-"/>
    <s v="12/07/2025 20:24"/>
  </r>
  <r>
    <x v="1"/>
    <x v="8"/>
    <n v="53.4"/>
    <n v="1"/>
    <s v="FPF57"/>
    <n v="56.4"/>
    <n v="3"/>
    <s v="ร้านที่1"/>
    <s v="ศรีวรรณ บัวทอง"/>
    <s v="420 ม.1 ต.ชะมาย_x000a__x000a_ทุ่งสง/ Thung Songนครศรีธรรมราช/ Nakhon Si Thammarat_x000a_80110"/>
    <s v="80110"/>
    <s v="660887763822"/>
    <s v="12/07/2025 20:22"/>
    <s v="-"/>
    <s v="Kerry_dropoff"/>
    <s v="Lazada"/>
    <s v="lazada"/>
    <s v=""/>
    <s v="-"/>
    <s v="12/07/2025 20:19"/>
  </r>
  <r>
    <x v="7"/>
    <x v="7"/>
    <n v="90"/>
    <n v="2"/>
    <s v="FPF56"/>
    <n v="123.2"/>
    <n v="0"/>
    <s v="ร้านที่8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2/07/2025 20:10"/>
    <s v="-"/>
    <s v="Kerry_dropoff"/>
    <s v="Lazada"/>
    <s v="lazada"/>
    <s v=""/>
    <s v="LEXPU0587141525"/>
    <s v="12/07/2025 20:09"/>
  </r>
  <r>
    <x v="8"/>
    <x v="9"/>
    <n v="54.5"/>
    <n v="2"/>
    <s v="FPF55"/>
    <n v="56"/>
    <n v="0"/>
    <s v="ร้านที่1"/>
    <s v="วางสินค้าไว้ในบ้านได้เลยนะคะ"/>
    <s v="หมู่บ้านสวนทิพย์ 160 /269 ม.1 · ยายชา/ Yai Cha_x000a__x000a_สามพราน/ Sam Phranนครปฐม/ Nakhon Pathom_x000a_73110"/>
    <s v="73110"/>
    <s v=""/>
    <s v="-"/>
    <s v="-"/>
    <s v="Kerry_dropoff"/>
    <s v="Lazada"/>
    <s v="-"/>
    <s v=""/>
    <s v="-"/>
    <s v="12/07/2025 20:08"/>
  </r>
  <r>
    <x v="0"/>
    <x v="0"/>
    <n v="33.333333333333336"/>
    <n v="3"/>
    <s v="FPF54"/>
    <n v="200"/>
    <n v="0"/>
    <s v="ร้านที่2"/>
    <s v="พ***ิภา"/>
    <s v="เชียงราย"/>
    <s v="-"/>
    <s v=""/>
    <s v="12/07/2025 19:57"/>
    <s v="-"/>
    <s v="J&amp;T COD"/>
    <s v="Tiktok"/>
    <s v="จ่ายทีหลัง / COD"/>
    <s v=""/>
    <s v="-"/>
    <s v="12/07/2025 19:57"/>
  </r>
  <r>
    <x v="3"/>
    <x v="3"/>
    <n v="66.666666666666671"/>
    <n v="3"/>
    <s v="FPF54"/>
    <n v="200"/>
    <n v="0"/>
    <s v="ร้านที่2"/>
    <s v="พ***ิภา"/>
    <s v="เชียงราย"/>
    <s v="-"/>
    <s v=""/>
    <s v="12/07/2025 19:57"/>
    <s v="-"/>
    <s v="J&amp;T COD"/>
    <s v="Tiktok"/>
    <s v="จ่ายทีหลัง / COD"/>
    <s v=""/>
    <s v="-"/>
    <s v="12/07/2025 19:57"/>
  </r>
  <r>
    <x v="3"/>
    <x v="3"/>
    <n v="66.666666666666671"/>
    <n v="6"/>
    <s v="FPF53"/>
    <n v="200"/>
    <n v="0"/>
    <s v="ร้านที่2"/>
    <s v="ศ***ุดา ศ***ิสุทธิกุล"/>
    <s v="นครปฐม"/>
    <s v="-"/>
    <s v=""/>
    <s v="12/07/2025 19:51"/>
    <s v="-"/>
    <s v="J&amp;T Express"/>
    <s v="Tiktok"/>
    <s v="tiktok"/>
    <s v=""/>
    <s v="-"/>
    <s v="12/07/2025 19:51"/>
  </r>
  <r>
    <x v="3"/>
    <x v="3"/>
    <n v="66.666666666666671"/>
    <n v="3"/>
    <s v="FPF52"/>
    <n v="138"/>
    <n v="38"/>
    <s v="ร้านที่2"/>
    <s v="จ***วรรณ ท***สม"/>
    <s v="เทศบาลนครขอนแก่น"/>
    <s v="-"/>
    <s v=""/>
    <s v="12/07/2025 19:50"/>
    <s v="-"/>
    <s v="J&amp;T Express"/>
    <s v="Tiktok"/>
    <s v="tiktok"/>
    <s v=""/>
    <s v="-"/>
    <s v="12/07/2025 19:50"/>
  </r>
  <r>
    <x v="0"/>
    <x v="0"/>
    <n v="50"/>
    <n v="6"/>
    <s v="FPF51"/>
    <n v="202.75"/>
    <n v="26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2/07/2025 19:51"/>
    <s v="-"/>
    <s v="Kerry_dropoff"/>
    <s v="Lazada"/>
    <s v="lazada"/>
    <s v=""/>
    <s v="LEXPU0587139808"/>
    <s v="12/07/2025 19:49"/>
  </r>
  <r>
    <x v="0"/>
    <x v="0"/>
    <n v="33.333333333333336"/>
    <n v="3"/>
    <s v="FPF50"/>
    <n v="109"/>
    <n v="9"/>
    <s v="ร้านที่2"/>
    <s v="ช***ะ พ***ะเสริฐ"/>
    <s v="ลำปาง"/>
    <s v="-"/>
    <s v=""/>
    <s v="12/07/2025 19:34"/>
    <s v="-"/>
    <s v="J&amp;T COD"/>
    <s v="Tiktok"/>
    <s v="จ่ายทีหลัง / COD"/>
    <s v=""/>
    <s v="-"/>
    <s v="12/07/2025 19:34"/>
  </r>
  <r>
    <x v="6"/>
    <x v="6"/>
    <n v="60"/>
    <n v="3"/>
    <s v="FPF48"/>
    <n v="106"/>
    <n v="6"/>
    <s v="ร้านที่2"/>
    <s v="จ***ภรณ์ จ***ร์เสม"/>
    <s v="กรุงเทพมหานคร"/>
    <s v="-"/>
    <s v=""/>
    <s v="12/07/2025 19:23"/>
    <s v="-"/>
    <s v="J&amp;T Express"/>
    <s v="Tiktok"/>
    <s v="tiktok"/>
    <s v=""/>
    <s v="-"/>
    <s v="12/07/2025 19:23"/>
  </r>
  <r>
    <x v="9"/>
    <x v="10"/>
    <n v="66.666666666666671"/>
    <n v="3"/>
    <s v="FPF47"/>
    <n v="135"/>
    <n v="35"/>
    <s v="ร้านที่2"/>
    <s v="น***ภิสิทธิ์ เ***าภัทรเกษม"/>
    <s v="กรุงเทพฯ"/>
    <s v="-"/>
    <s v=""/>
    <s v="12/07/2025 19:21"/>
    <s v="-"/>
    <s v="J&amp;T Express"/>
    <s v="Tiktok"/>
    <s v="tiktok"/>
    <s v=""/>
    <s v="-"/>
    <s v="12/07/2025 19:21"/>
  </r>
  <r>
    <x v="1"/>
    <x v="8"/>
    <n v="71.25"/>
    <n v="1"/>
    <s v="FPF46"/>
    <n v="78.25"/>
    <n v="7"/>
    <s v="ร้านที่1"/>
    <s v="ประกายฟ้า  คงเเก้ว"/>
    <s v="79หมู่2ตำบลท่าหินอำเภอสทิงพระ · ท่าหิน/ Tha Hin_x000a__x000a_สทิงพระ/ Sathing Phraสงขลา/ Songkhla_x000a_90190"/>
    <s v="90190"/>
    <s v="660991230324"/>
    <s v="12/07/2025 19:17"/>
    <s v="-"/>
    <s v="Kerry_dropoff"/>
    <s v="Lazada"/>
    <s v="lazada"/>
    <s v=""/>
    <s v="-"/>
    <s v="12/07/2025 19:17"/>
  </r>
  <r>
    <x v="4"/>
    <x v="4"/>
    <n v="50"/>
    <n v="1"/>
    <s v="FPF45"/>
    <n v="100"/>
    <n v="0"/>
    <s v="ร้านที่4"/>
    <s v="ส***นทา   แ***อี้ยว"/>
    <s v="สมุทรปราการ"/>
    <s v="-"/>
    <s v=""/>
    <s v="12/07/2025 19:14"/>
    <s v="-"/>
    <s v="J&amp;T COD"/>
    <s v="Tiktok"/>
    <s v="จ่ายทีหลัง / COD"/>
    <s v=""/>
    <s v="-"/>
    <s v="12/07/2025 19:14"/>
  </r>
  <r>
    <x v="5"/>
    <x v="5"/>
    <n v="50"/>
    <n v="1"/>
    <s v="FPF45"/>
    <n v="100"/>
    <n v="0"/>
    <s v="ร้านที่4"/>
    <s v="ส***นทา   แ***อี้ยว"/>
    <s v="สมุทรปราการ"/>
    <s v="-"/>
    <s v=""/>
    <s v="12/07/2025 19:14"/>
    <s v="-"/>
    <s v="J&amp;T COD"/>
    <s v="Tiktok"/>
    <s v="จ่ายทีหลัง / COD"/>
    <s v=""/>
    <s v="-"/>
    <s v="12/07/2025 19:14"/>
  </r>
  <r>
    <x v="6"/>
    <x v="6"/>
    <n v="50"/>
    <n v="1"/>
    <s v="FPF45"/>
    <n v="100"/>
    <n v="0"/>
    <s v="ร้านที่4"/>
    <s v="ส***นทา   แ***อี้ยว"/>
    <s v="สมุทรปราการ"/>
    <s v="-"/>
    <s v=""/>
    <s v="12/07/2025 19:14"/>
    <s v="-"/>
    <s v="J&amp;T COD"/>
    <s v="Tiktok"/>
    <s v="จ่ายทีหลัง / COD"/>
    <s v=""/>
    <s v="-"/>
    <s v="12/07/2025 19:14"/>
  </r>
  <r>
    <x v="5"/>
    <x v="5"/>
    <n v="33.333333333333336"/>
    <n v="3"/>
    <s v="FPF44"/>
    <n v="129"/>
    <n v="29"/>
    <s v="ร้านที่2"/>
    <s v="พ***ุ๋มร้านป้าสายทอง"/>
    <s v="สุโขทัย"/>
    <s v="-"/>
    <s v=""/>
    <s v="12/07/2025 18:55"/>
    <s v="-"/>
    <s v="J&amp;T COD"/>
    <s v="Tiktok"/>
    <s v="จ่ายทีหลัง / COD"/>
    <s v=""/>
    <s v="-"/>
    <s v="12/07/2025 18:56"/>
  </r>
  <r>
    <x v="3"/>
    <x v="3"/>
    <n v="66.666666666666671"/>
    <n v="3"/>
    <s v="FPF43"/>
    <n v="100"/>
    <n v="0"/>
    <s v="ร้านที่2"/>
    <s v="ป***ญา ต***ด"/>
    <s v="พิษณุโลก"/>
    <s v="-"/>
    <s v=""/>
    <s v="12/07/2025 18:53"/>
    <s v="-"/>
    <s v="J&amp;T COD"/>
    <s v="Tiktok"/>
    <s v="จ่ายทีหลัง / COD"/>
    <s v=""/>
    <s v="-"/>
    <s v="12/07/2025 18:53"/>
  </r>
  <r>
    <x v="0"/>
    <x v="0"/>
    <n v="33.333333333333336"/>
    <n v="6"/>
    <s v="FPF42"/>
    <n v="400"/>
    <n v="0"/>
    <s v="ร้านที่2"/>
    <s v="ก***รัตน์ บ***าคร"/>
    <s v="สมุทรสาคร"/>
    <s v="-"/>
    <s v=""/>
    <s v="12/07/2025 18:31"/>
    <s v="-"/>
    <s v="J&amp;T Express"/>
    <s v="Tiktok"/>
    <s v="tiktok"/>
    <s v=""/>
    <s v="-"/>
    <s v="12/07/2025 18:31"/>
  </r>
  <r>
    <x v="3"/>
    <x v="3"/>
    <n v="66.666666666666671"/>
    <n v="6"/>
    <s v="FPF42"/>
    <n v="400"/>
    <n v="0"/>
    <s v="ร้านที่2"/>
    <s v="ก***รัตน์ บ***าคร"/>
    <s v="สมุทรสาคร"/>
    <s v="-"/>
    <s v=""/>
    <s v="12/07/2025 18:31"/>
    <s v="-"/>
    <s v="J&amp;T Express"/>
    <s v="Tiktok"/>
    <s v="tiktok"/>
    <s v=""/>
    <s v="-"/>
    <s v="12/07/2025 18:31"/>
  </r>
  <r>
    <x v="10"/>
    <x v="11"/>
    <n v="45"/>
    <n v="4"/>
    <s v="FPF41"/>
    <n v="164"/>
    <n v="0"/>
    <s v="ร้านที่4"/>
    <s v="ธ***นก น***"/>
    <s v="หนองบัวลำภู"/>
    <s v="-"/>
    <s v=""/>
    <s v="12/07/2025 18:30"/>
    <s v="-"/>
    <s v="J&amp;T COD"/>
    <s v="Tiktok"/>
    <s v="จ่ายทีหลัง / COD"/>
    <s v=""/>
    <s v="-"/>
    <s v="12/07/2025 18:30"/>
  </r>
  <r>
    <x v="3"/>
    <x v="3"/>
    <n v="66.666666666666671"/>
    <n v="3"/>
    <s v="FPF40"/>
    <n v="200"/>
    <n v="0"/>
    <s v="ร้านที่2"/>
    <s v="พ***า เ***รวารี"/>
    <s v="สระบุรี"/>
    <s v="-"/>
    <s v=""/>
    <s v="12/07/2025 17:50"/>
    <s v="-"/>
    <s v="J&amp;T COD"/>
    <s v="Tiktok"/>
    <s v="จ่ายทีหลัง / COD"/>
    <s v=""/>
    <s v="-"/>
    <s v="12/07/2025 17:50"/>
  </r>
  <r>
    <x v="9"/>
    <x v="10"/>
    <n v="66.666666666666671"/>
    <n v="3"/>
    <s v="FPF40"/>
    <n v="200"/>
    <n v="0"/>
    <s v="ร้านที่2"/>
    <s v="พ***า เ***รวารี"/>
    <s v="สระบุรี"/>
    <s v="-"/>
    <s v=""/>
    <s v="12/07/2025 17:50"/>
    <s v="-"/>
    <s v="J&amp;T COD"/>
    <s v="Tiktok"/>
    <s v="จ่ายทีหลัง / COD"/>
    <s v=""/>
    <s v="-"/>
    <s v="12/07/2025 17:50"/>
  </r>
  <r>
    <x v="9"/>
    <x v="10"/>
    <n v="66.666666666666671"/>
    <n v="3"/>
    <s v="FPF39"/>
    <n v="138"/>
    <n v="38"/>
    <s v="ร้านที่2"/>
    <s v="น***าวปิยะดา ภ***สถิตย์"/>
    <s v="สุราษฎร์ธานี"/>
    <s v="-"/>
    <s v=""/>
    <s v="12/07/2025 17:48"/>
    <s v="-"/>
    <s v="J&amp;T Express"/>
    <s v="Tiktok"/>
    <s v="tiktok"/>
    <s v=""/>
    <s v="-"/>
    <s v="12/07/2025 17:48"/>
  </r>
  <r>
    <x v="1"/>
    <x v="1"/>
    <n v="78"/>
    <n v="1"/>
    <s v="FPF38"/>
    <n v="78"/>
    <n v="0"/>
    <s v="ร้านที่1"/>
    <s v="จ******น"/>
    <s v="****** อำเภอศรีเมืองใหม่  จังหวัดอุบลราชธานี 34250 ตำบลนาคำ อำเภอศรีเมืองใหม่ จังหวัดอุบลราชธานี 34250"/>
    <s v="34250"/>
    <s v="16"/>
    <s v="12/07/2025 17:42"/>
    <s v="-"/>
    <s v="SPX Express"/>
    <s v="Shopee"/>
    <s v="shopee"/>
    <s v=""/>
    <s v="TH253941621083D"/>
    <s v="12/07/2025 17:27"/>
  </r>
  <r>
    <x v="0"/>
    <x v="0"/>
    <n v="33.333333333333336"/>
    <n v="3"/>
    <s v="FPF36"/>
    <n v="109"/>
    <n v="9"/>
    <s v="ร้านที่2"/>
    <s v="ห***"/>
    <s v="กาญจนบุรี"/>
    <s v="-"/>
    <s v=""/>
    <s v="12/07/2025 17:17"/>
    <s v="-"/>
    <s v="J&amp;T COD"/>
    <s v="Tiktok"/>
    <s v="จ่ายทีหลัง / COD"/>
    <s v=""/>
    <s v="-"/>
    <s v="12/07/2025 17:17"/>
  </r>
  <r>
    <x v="9"/>
    <x v="10"/>
    <n v="66.666666666666671"/>
    <n v="3"/>
    <s v="FPF35"/>
    <n v="100"/>
    <n v="0"/>
    <s v="ร้านที่4"/>
    <s v="ส***นยา ข***อง"/>
    <s v="ปทุมธานี"/>
    <s v="-"/>
    <s v=""/>
    <s v="12/07/2025 17:04"/>
    <s v="-"/>
    <s v="Flash Express Thailand COD"/>
    <s v="Tiktok"/>
    <s v="จ่ายทีหลัง / COD"/>
    <s v=""/>
    <s v="-"/>
    <s v="12/07/2025 17:04"/>
  </r>
  <r>
    <x v="9"/>
    <x v="10"/>
    <n v="66.666666666666671"/>
    <n v="3"/>
    <s v="FPF34"/>
    <n v="100"/>
    <n v="0"/>
    <s v="ร้านที่4"/>
    <s v="น***าว์.  ห***ก่ง"/>
    <s v="จังหวัดพะเยา"/>
    <s v="-"/>
    <s v=""/>
    <s v="12/07/2025 16:43"/>
    <s v="-"/>
    <s v="J&amp;T COD"/>
    <s v="Tiktok"/>
    <s v="จ่ายทีหลัง / COD"/>
    <s v=""/>
    <s v="-"/>
    <s v="12/07/2025 16:43"/>
  </r>
  <r>
    <x v="1"/>
    <x v="8"/>
    <n v="52.5"/>
    <n v="1"/>
    <s v="FPF33"/>
    <n v="59.5"/>
    <n v="7"/>
    <s v="ร้านที่1"/>
    <s v="แป๋ม"/>
    <s v="197/98ม.13 · ในคลองบางปลากด/ Nai Khlong Bang Pla Kot_x000a__x000a_พระสมุทรเจดีย์/ Phra Samut Chediสมุทรปราการ/ Samut Prakan_x000a_10290"/>
    <s v="10290"/>
    <s v="660864303273"/>
    <s v="12/07/2025 16:42"/>
    <s v="-"/>
    <s v="Kerry_dropoff"/>
    <s v="Lazada"/>
    <s v="lazada"/>
    <s v=""/>
    <s v="-"/>
    <s v="12/07/2025 16:42"/>
  </r>
  <r>
    <x v="0"/>
    <x v="0"/>
    <n v="33.333333333333336"/>
    <n v="3"/>
    <s v="FPF31"/>
    <n v="129"/>
    <n v="29"/>
    <s v="ร้านที่2"/>
    <s v="จ***จ พ***ำ"/>
    <s v="พระนครศรีอยุธยา"/>
    <s v="-"/>
    <s v=""/>
    <s v="12/07/2025 16:38"/>
    <s v="-"/>
    <s v="J&amp;T COD"/>
    <s v="Tiktok"/>
    <s v="จ่ายทีหลัง / COD"/>
    <s v=""/>
    <s v="-"/>
    <s v="12/07/2025 16:38"/>
  </r>
  <r>
    <x v="9"/>
    <x v="10"/>
    <n v="66.666666666666671"/>
    <n v="3"/>
    <s v="FPF30"/>
    <n v="100"/>
    <n v="0"/>
    <s v="ร้านที่4"/>
    <s v="W***ee K***kvongpisit"/>
    <s v="กำแพงเพชร"/>
    <s v="-"/>
    <s v=""/>
    <s v="12/07/2025 15:55"/>
    <s v="-"/>
    <s v="J&amp;T COD"/>
    <s v="Tiktok"/>
    <s v="จ่ายทีหลัง / COD"/>
    <s v=""/>
    <s v="-"/>
    <s v="12/07/2025 15:55"/>
  </r>
  <r>
    <x v="0"/>
    <x v="0"/>
    <n v="33.333333333333336"/>
    <n v="3"/>
    <s v="FPF29"/>
    <n v="200"/>
    <n v="0"/>
    <s v="ร้านที่2"/>
    <s v="ห***งหนองแขม"/>
    <s v="กรุงเทพฯ"/>
    <s v="-"/>
    <s v=""/>
    <s v="12/07/2025 15:33"/>
    <s v="-"/>
    <s v="J&amp;T COD"/>
    <s v="Tiktok"/>
    <s v="จ่ายทีหลัง / COD"/>
    <s v=""/>
    <s v="-"/>
    <s v="12/07/2025 15:33"/>
  </r>
  <r>
    <x v="3"/>
    <x v="3"/>
    <n v="66.666666666666671"/>
    <n v="3"/>
    <s v="FPF29"/>
    <n v="200"/>
    <n v="0"/>
    <s v="ร้านที่2"/>
    <s v="ห***งหนองแขม"/>
    <s v="กรุงเทพฯ"/>
    <s v="-"/>
    <s v=""/>
    <s v="12/07/2025 15:33"/>
    <s v="-"/>
    <s v="J&amp;T COD"/>
    <s v="Tiktok"/>
    <s v="จ่ายทีหลัง / COD"/>
    <s v=""/>
    <s v="-"/>
    <s v="12/07/2025 15:33"/>
  </r>
  <r>
    <x v="0"/>
    <x v="0"/>
    <n v="33.333333333333336"/>
    <n v="3"/>
    <s v="FPF28"/>
    <n v="100"/>
    <n v="0"/>
    <s v="ร้านที่4"/>
    <s v="พ***มล"/>
    <s v="เทศบาลนครนครราชสีมา"/>
    <s v="-"/>
    <s v=""/>
    <s v="12/07/2025 15:20"/>
    <s v="-"/>
    <s v="J&amp;T Express"/>
    <s v="Tiktok"/>
    <s v="tiktok"/>
    <s v=""/>
    <s v="-"/>
    <s v="12/07/2025 15:20"/>
  </r>
  <r>
    <x v="10"/>
    <x v="11"/>
    <n v="45"/>
    <n v="10"/>
    <s v="FPF27"/>
    <n v="420"/>
    <n v="0"/>
    <s v="ร้านที่4"/>
    <s v="ร***  เ***ริทร์"/>
    <s v="หนองบัวลำภู"/>
    <s v="-"/>
    <s v=""/>
    <s v="12/07/2025 15:12"/>
    <s v="-"/>
    <s v="Flash Express Thailand COD"/>
    <s v="Tiktok"/>
    <s v="จ่ายทีหลัง / COD"/>
    <s v=""/>
    <s v="-"/>
    <s v="12/07/2025 15:12"/>
  </r>
  <r>
    <x v="7"/>
    <x v="7"/>
    <n v="99"/>
    <n v="1"/>
    <s v="FPF26"/>
    <n v="180"/>
    <n v="0"/>
    <s v="ร้านที่2"/>
    <s v="ร***น เ***ศ"/>
    <s v="เชียงใหม่"/>
    <s v="-"/>
    <s v=""/>
    <s v="12/07/2025 15:12"/>
    <s v="-"/>
    <s v="J&amp;T COD"/>
    <s v="Tiktok"/>
    <s v="จ่ายทีหลัง / COD"/>
    <s v=""/>
    <s v="-"/>
    <s v="12/07/2025 15:12"/>
  </r>
  <r>
    <x v="2"/>
    <x v="2"/>
    <n v="100"/>
    <n v="1"/>
    <s v="FPF26"/>
    <n v="180"/>
    <n v="0"/>
    <s v="ร้านที่2"/>
    <s v="ร***น เ***ศ"/>
    <s v="เชียงใหม่"/>
    <s v="-"/>
    <s v=""/>
    <s v="12/07/2025 15:12"/>
    <s v="-"/>
    <s v="J&amp;T COD"/>
    <s v="Tiktok"/>
    <s v="จ่ายทีหลัง / COD"/>
    <s v=""/>
    <s v="-"/>
    <s v="12/07/2025 15:12"/>
  </r>
  <r>
    <x v="1"/>
    <x v="8"/>
    <n v="35.75"/>
    <n v="1"/>
    <s v="FPF25"/>
    <n v="42.75"/>
    <n v="7"/>
    <s v="ร้านที่1"/>
    <s v="ดวงพร   แซ่ลิ้ม"/>
    <s v="341/211ม.รุ่งเจริญ ถ.สุขุมวิท101/1ต.บางจาก อ.พระโขนง จ.กรุงเทพ  10260_x000a__x000a_พระโขนง/ Prakhanognกรุงเทพมหานคร/ Bangkok_x000a_10260"/>
    <s v="10260"/>
    <s v="660838212420"/>
    <s v="12/07/2025 15:12"/>
    <s v="-"/>
    <s v="Kerry_dropoff"/>
    <s v="Lazada"/>
    <s v="lazada"/>
    <s v=""/>
    <s v="-"/>
    <s v="12/07/2025 15:10"/>
  </r>
  <r>
    <x v="0"/>
    <x v="0"/>
    <n v="33.333333333333336"/>
    <n v="3"/>
    <s v="FPF24"/>
    <n v="129"/>
    <n v="29"/>
    <s v="ร้านที่2"/>
    <s v="ย***น เ***อรอด"/>
    <s v="นครสวรรค์"/>
    <s v="-"/>
    <s v=""/>
    <s v="12/07/2025 14:58"/>
    <s v="-"/>
    <s v="J&amp;T COD"/>
    <s v="Tiktok"/>
    <s v="จ่ายทีหลัง / COD"/>
    <s v=""/>
    <s v="-"/>
    <s v="12/07/2025 14:58"/>
  </r>
  <r>
    <x v="9"/>
    <x v="10"/>
    <n v="66.666666666666671"/>
    <n v="3"/>
    <s v="FPF23"/>
    <n v="200"/>
    <n v="0"/>
    <s v="ร้านที่4"/>
    <s v=""/>
    <s v=""/>
    <s v="-"/>
    <s v=""/>
    <s v="-"/>
    <s v="-"/>
    <s v="Standard shipping"/>
    <s v="Tiktok"/>
    <s v="-"/>
    <s v=""/>
    <s v="-"/>
    <s v="12/07/2025 14:46"/>
  </r>
  <r>
    <x v="3"/>
    <x v="3"/>
    <n v="66.666666666666671"/>
    <n v="3"/>
    <s v="FPF23"/>
    <n v="200"/>
    <n v="0"/>
    <s v="ร้านที่4"/>
    <s v=""/>
    <s v=""/>
    <s v="-"/>
    <s v=""/>
    <s v="-"/>
    <s v="-"/>
    <s v="Standard shipping"/>
    <s v="Tiktok"/>
    <s v="-"/>
    <s v=""/>
    <s v="-"/>
    <s v="12/07/2025 14:46"/>
  </r>
  <r>
    <x v="0"/>
    <x v="0"/>
    <n v="33.333333333333336"/>
    <n v="6"/>
    <s v="FPF22"/>
    <n v="300"/>
    <n v="0"/>
    <s v="ร้านที่4"/>
    <s v="เ***ยงศักดิ์ เ***พงษ์"/>
    <s v="กำแพงเพชร"/>
    <s v="-"/>
    <s v=""/>
    <s v="12/07/2025 14:34"/>
    <s v="-"/>
    <s v="J&amp;T Express"/>
    <s v="Tiktok"/>
    <s v="tiktok"/>
    <s v=""/>
    <s v="-"/>
    <s v="12/07/2025 14:29"/>
  </r>
  <r>
    <x v="9"/>
    <x v="10"/>
    <n v="66.666666666666671"/>
    <n v="3"/>
    <s v="FPF22"/>
    <n v="300"/>
    <n v="0"/>
    <s v="ร้านที่4"/>
    <s v="เ***ยงศักดิ์ เ***พงษ์"/>
    <s v="กำแพงเพชร"/>
    <s v="-"/>
    <s v=""/>
    <s v="12/07/2025 14:34"/>
    <s v="-"/>
    <s v="J&amp;T Express"/>
    <s v="Tiktok"/>
    <s v="tiktok"/>
    <s v=""/>
    <s v="-"/>
    <s v="12/07/2025 14:29"/>
  </r>
  <r>
    <x v="10"/>
    <x v="12"/>
    <n v="23.06"/>
    <n v="1"/>
    <s v="FPF21"/>
    <n v="37.28"/>
    <n v="14.22"/>
    <s v="ร้านที่9"/>
    <s v="สุธิตา​ มาลาเหลือง"/>
    <s v="119 ซอย ปู่เชยธูปแก้ว (สบายดีเรสซิเดนท์บางบัวทอง · ละหาร/ Lahan_x000a__x000a_บางบัวทอง/ Bang Bua Thongนนทบุรี/ Nonthaburi_x000a_11110"/>
    <s v="11110"/>
    <s v="660983362341"/>
    <s v="12/07/2025 14:21"/>
    <s v="-"/>
    <s v="Kerry_dropoff"/>
    <s v="Lazada"/>
    <s v="lazada"/>
    <s v=""/>
    <s v="LEXDO0164739928"/>
    <s v="12/07/2025 14:21"/>
  </r>
  <r>
    <x v="9"/>
    <x v="10"/>
    <n v="66.666666666666671"/>
    <n v="18"/>
    <s v="FPF20"/>
    <n v="600"/>
    <n v="0"/>
    <s v="ร้านที่4"/>
    <s v="อ***    ต***งตา"/>
    <s v="ลพบุรี"/>
    <s v="-"/>
    <s v=""/>
    <s v="12/07/2025 14:10"/>
    <s v="-"/>
    <s v="BEST Express COD"/>
    <s v="Tiktok"/>
    <s v="จ่ายทีหลัง / COD"/>
    <s v=""/>
    <s v="-"/>
    <s v="12/07/2025 14:18"/>
  </r>
  <r>
    <x v="0"/>
    <x v="0"/>
    <n v="33.333333333333336"/>
    <n v="3"/>
    <s v="FPF19"/>
    <n v="100"/>
    <n v="0"/>
    <s v="ร้านที่2"/>
    <s v="เ***ยบ"/>
    <s v="สมุทรปราการ"/>
    <s v="-"/>
    <s v=""/>
    <s v="12/07/2025 13:50"/>
    <s v="-"/>
    <s v="Flash Express Thailand"/>
    <s v="Tiktok"/>
    <s v="tiktok"/>
    <s v=""/>
    <s v="-"/>
    <s v="12/07/2025 13:49"/>
  </r>
  <r>
    <x v="11"/>
    <x v="13"/>
    <n v="65"/>
    <n v="1"/>
    <s v="FPF18"/>
    <n v="199"/>
    <n v="0"/>
    <s v="ร้านที่1"/>
    <s v="กบิล น้อยกลาง"/>
    <s v="923/22บ.เอื้ออาทรสมุทรปราการ1_x000a_ตึก24ชั้น3_x000a_ต.แพรกษา_x000a_อ.เมืองสมุทรปราการ_x000a_จ.สมุทรปราการ_x000a_ 10280"/>
    <s v="10280"/>
    <s v="0839811415"/>
    <s v="12/07/2025 13:46"/>
    <s v="raweewan5499@gmail.com"/>
    <s v="EMS"/>
    <s v="facebook"/>
    <s v="กสิกร"/>
    <s v=""/>
    <s v="-"/>
    <s v="12/07/2025 13:48"/>
  </r>
  <r>
    <x v="8"/>
    <x v="9"/>
    <n v="65"/>
    <n v="1"/>
    <s v="FPF18"/>
    <n v="199"/>
    <n v="0"/>
    <s v="ร้านที่1"/>
    <s v="กบิล น้อยกลาง"/>
    <s v="923/22บ.เอื้ออาทรสมุทรปราการ1_x000a_ตึก24ชั้น3_x000a_ต.แพรกษา_x000a_อ.เมืองสมุทรปราการ_x000a_จ.สมุทรปราการ_x000a_ 10280"/>
    <s v="10280"/>
    <s v="0839811415"/>
    <s v="12/07/2025 13:46"/>
    <s v="raweewan5499@gmail.com"/>
    <s v="EMS"/>
    <s v="facebook"/>
    <s v="กสิกร"/>
    <s v=""/>
    <s v="-"/>
    <s v="12/07/2025 13:48"/>
  </r>
  <r>
    <x v="12"/>
    <x v="14"/>
    <n v="65"/>
    <n v="1"/>
    <s v="FPF18"/>
    <n v="199"/>
    <n v="0"/>
    <s v="ร้านที่1"/>
    <s v="กบิล น้อยกลาง"/>
    <s v="923/22บ.เอื้ออาทรสมุทรปราการ1_x000a_ตึก24ชั้น3_x000a_ต.แพรกษา_x000a_อ.เมืองสมุทรปราการ_x000a_จ.สมุทรปราการ_x000a_ 10280"/>
    <s v="10280"/>
    <s v="0839811415"/>
    <s v="12/07/2025 13:46"/>
    <s v="raweewan5499@gmail.com"/>
    <s v="EMS"/>
    <s v="facebook"/>
    <s v="กสิกร"/>
    <s v=""/>
    <s v="-"/>
    <s v="12/07/2025 13:48"/>
  </r>
  <r>
    <x v="13"/>
    <x v="15"/>
    <n v="65"/>
    <n v="1"/>
    <s v="FPF18"/>
    <n v="199"/>
    <n v="0"/>
    <s v="ร้านที่1"/>
    <s v="กบิล น้อยกลาง"/>
    <s v="923/22บ.เอื้ออาทรสมุทรปราการ1_x000a_ตึก24ชั้น3_x000a_ต.แพรกษา_x000a_อ.เมืองสมุทรปราการ_x000a_จ.สมุทรปราการ_x000a_ 10280"/>
    <s v="10280"/>
    <s v="0839811415"/>
    <s v="12/07/2025 13:46"/>
    <s v="raweewan5499@gmail.com"/>
    <s v="EMS"/>
    <s v="facebook"/>
    <s v="กสิกร"/>
    <s v=""/>
    <s v="-"/>
    <s v="12/07/2025 13:48"/>
  </r>
  <r>
    <x v="0"/>
    <x v="0"/>
    <n v="33.333333333333336"/>
    <n v="3"/>
    <s v="FPF17"/>
    <n v="100"/>
    <n v="0"/>
    <s v="ร้านที่2"/>
    <s v="ป***ยา ส***ชาติ"/>
    <s v="ชัยนาท"/>
    <s v="-"/>
    <s v=""/>
    <s v="12/07/2025 13:45"/>
    <s v="-"/>
    <s v="J&amp;T COD"/>
    <s v="Tiktok"/>
    <s v="จ่ายทีหลัง / COD"/>
    <s v=""/>
    <s v="-"/>
    <s v="12/07/2025 13:45"/>
  </r>
  <r>
    <x v="1"/>
    <x v="1"/>
    <n v="78"/>
    <n v="1"/>
    <s v="FPF16"/>
    <n v="78"/>
    <n v="0"/>
    <s v="ร้านที่1"/>
    <s v="ม******ู"/>
    <s v="******งปู ตำบลบางปู อำเภอเมืองสมุทรปราการ จังหวัดสมุทรปราการ 10280"/>
    <s v="10280"/>
    <s v="82"/>
    <s v="12/07/2025 13:43"/>
    <s v="-"/>
    <s v="SPX Express"/>
    <s v="Shopee"/>
    <s v="shopee"/>
    <s v=""/>
    <s v="TH259417241933N"/>
    <s v="12/07/2025 13:42"/>
  </r>
  <r>
    <x v="14"/>
    <x v="16"/>
    <n v="33.333333333333336"/>
    <n v="6"/>
    <s v="FPF15"/>
    <n v="240"/>
    <n v="0"/>
    <s v="ร้านที่4"/>
    <s v="อ***ราภัสร์ เ***จิโรจน์ "/>
    <s v="กรุงเทพฯ"/>
    <s v="-"/>
    <s v=""/>
    <s v="12/07/2025 13:40"/>
    <s v="-"/>
    <s v="J&amp;T Express"/>
    <s v="Tiktok"/>
    <s v="tiktok"/>
    <s v=""/>
    <s v="-"/>
    <s v="12/07/2025 13:40"/>
  </r>
  <r>
    <x v="3"/>
    <x v="3"/>
    <n v="66.666666666666671"/>
    <n v="3"/>
    <s v="FPF14"/>
    <n v="487"/>
    <n v="48"/>
    <s v="ร้านที่4"/>
    <s v="ส***ี โ***ล"/>
    <s v="พังงา"/>
    <s v="-"/>
    <s v=""/>
    <s v="12/07/2025 13:39"/>
    <s v="-"/>
    <s v="J&amp;T COD"/>
    <s v="Tiktok"/>
    <s v="จ่ายทีหลัง / COD"/>
    <s v="เค้กเบาหวิว_x000a_รสกาแฟ_x000a_รสเนยสด_x000a_รสฝอยทอง_x000a_รสมะพร้าว"/>
    <s v="-"/>
    <s v="12/07/2025 13:39"/>
  </r>
  <r>
    <x v="0"/>
    <x v="0"/>
    <n v="37.5"/>
    <n v="4"/>
    <s v="FPF14"/>
    <n v="487"/>
    <n v="48"/>
    <s v="ร้านที่4"/>
    <s v="ส***ี โ***ล"/>
    <s v="พังงา"/>
    <s v="-"/>
    <s v=""/>
    <s v="12/07/2025 13:39"/>
    <s v="-"/>
    <s v="J&amp;T COD"/>
    <s v="Tiktok"/>
    <s v="จ่ายทีหลัง / COD"/>
    <s v="เค้กเบาหวิว_x000a_รสกาแฟ_x000a_รสเนยสด_x000a_รสฝอยทอง_x000a_รสมะพร้าว"/>
    <s v="-"/>
    <s v="12/07/2025 13:39"/>
  </r>
  <r>
    <x v="4"/>
    <x v="4"/>
    <n v="50"/>
    <n v="1"/>
    <s v="FPF14"/>
    <n v="487"/>
    <n v="48"/>
    <s v="ร้านที่4"/>
    <s v="ส***ี โ***ล"/>
    <s v="พังงา"/>
    <s v="-"/>
    <s v=""/>
    <s v="12/07/2025 13:39"/>
    <s v="-"/>
    <s v="J&amp;T COD"/>
    <s v="Tiktok"/>
    <s v="จ่ายทีหลัง / COD"/>
    <s v="เค้กเบาหวิว_x000a_รสกาแฟ_x000a_รสเนยสด_x000a_รสฝอยทอง_x000a_รสมะพร้าว"/>
    <s v="-"/>
    <s v="12/07/2025 13:39"/>
  </r>
  <r>
    <x v="5"/>
    <x v="5"/>
    <n v="50"/>
    <n v="1"/>
    <s v="FPF14"/>
    <n v="487"/>
    <n v="48"/>
    <s v="ร้านที่4"/>
    <s v="ส***ี โ***ล"/>
    <s v="พังงา"/>
    <s v="-"/>
    <s v=""/>
    <s v="12/07/2025 13:39"/>
    <s v="-"/>
    <s v="J&amp;T COD"/>
    <s v="Tiktok"/>
    <s v="จ่ายทีหลัง / COD"/>
    <s v="เค้กเบาหวิว_x000a_รสกาแฟ_x000a_รสเนยสด_x000a_รสฝอยทอง_x000a_รสมะพร้าว"/>
    <s v="-"/>
    <s v="12/07/2025 13:39"/>
  </r>
  <r>
    <x v="6"/>
    <x v="6"/>
    <n v="50"/>
    <n v="1"/>
    <s v="FPF14"/>
    <n v="487"/>
    <n v="48"/>
    <s v="ร้านที่4"/>
    <s v="ส***ี โ***ล"/>
    <s v="พังงา"/>
    <s v="-"/>
    <s v=""/>
    <s v="12/07/2025 13:39"/>
    <s v="-"/>
    <s v="J&amp;T COD"/>
    <s v="Tiktok"/>
    <s v="จ่ายทีหลัง / COD"/>
    <s v="เค้กเบาหวิว_x000a_รสกาแฟ_x000a_รสเนยสด_x000a_รสฝอยทอง_x000a_รสมะพร้าว"/>
    <s v="-"/>
    <s v="12/07/2025 13:39"/>
  </r>
  <r>
    <x v="4"/>
    <x v="4"/>
    <n v="50"/>
    <n v="1"/>
    <s v="FPF13"/>
    <n v="100"/>
    <n v="0"/>
    <s v="ร้านที่2"/>
    <s v="น***ี ด***"/>
    <s v="เทศบาลนครอุบลราชธานี"/>
    <s v="-"/>
    <s v=""/>
    <s v="12/07/2025 13:38"/>
    <s v="-"/>
    <s v="J&amp;T Express"/>
    <s v="Tiktok"/>
    <s v="tiktok"/>
    <s v=""/>
    <s v="-"/>
    <s v="12/07/2025 13:38"/>
  </r>
  <r>
    <x v="5"/>
    <x v="5"/>
    <n v="50"/>
    <n v="1"/>
    <s v="FPF13"/>
    <n v="100"/>
    <n v="0"/>
    <s v="ร้านที่2"/>
    <s v="น***ี ด***"/>
    <s v="เทศบาลนครอุบลราชธานี"/>
    <s v="-"/>
    <s v=""/>
    <s v="12/07/2025 13:38"/>
    <s v="-"/>
    <s v="J&amp;T Express"/>
    <s v="Tiktok"/>
    <s v="tiktok"/>
    <s v=""/>
    <s v="-"/>
    <s v="12/07/2025 13:38"/>
  </r>
  <r>
    <x v="6"/>
    <x v="6"/>
    <n v="50"/>
    <n v="1"/>
    <s v="FPF13"/>
    <n v="100"/>
    <n v="0"/>
    <s v="ร้านที่2"/>
    <s v="น***ี ด***"/>
    <s v="เทศบาลนครอุบลราชธานี"/>
    <s v="-"/>
    <s v=""/>
    <s v="12/07/2025 13:38"/>
    <s v="-"/>
    <s v="J&amp;T Express"/>
    <s v="Tiktok"/>
    <s v="tiktok"/>
    <s v=""/>
    <s v="-"/>
    <s v="12/07/2025 13:38"/>
  </r>
  <r>
    <x v="4"/>
    <x v="4"/>
    <n v="50"/>
    <n v="1"/>
    <s v="FPF12"/>
    <n v="100"/>
    <n v="0"/>
    <s v="ร้านที่2"/>
    <s v="ว***พ็ญ อ***ศรี"/>
    <s v="ฉะเชิงเทรา"/>
    <s v="-"/>
    <s v=""/>
    <s v="12/07/2025 13:23"/>
    <s v="-"/>
    <s v="J&amp;T Express"/>
    <s v="Tiktok"/>
    <s v="tiktok"/>
    <s v=""/>
    <s v="-"/>
    <s v="12/07/2025 13:23"/>
  </r>
  <r>
    <x v="5"/>
    <x v="5"/>
    <n v="50"/>
    <n v="1"/>
    <s v="FPF12"/>
    <n v="100"/>
    <n v="0"/>
    <s v="ร้านที่2"/>
    <s v="ว***พ็ญ อ***ศรี"/>
    <s v="ฉะเชิงเทรา"/>
    <s v="-"/>
    <s v=""/>
    <s v="12/07/2025 13:23"/>
    <s v="-"/>
    <s v="J&amp;T Express"/>
    <s v="Tiktok"/>
    <s v="tiktok"/>
    <s v=""/>
    <s v="-"/>
    <s v="12/07/2025 13:23"/>
  </r>
  <r>
    <x v="6"/>
    <x v="6"/>
    <n v="50"/>
    <n v="1"/>
    <s v="FPF12"/>
    <n v="100"/>
    <n v="0"/>
    <s v="ร้านที่2"/>
    <s v="ว***พ็ญ อ***ศรี"/>
    <s v="ฉะเชิงเทรา"/>
    <s v="-"/>
    <s v=""/>
    <s v="12/07/2025 13:23"/>
    <s v="-"/>
    <s v="J&amp;T Express"/>
    <s v="Tiktok"/>
    <s v="tiktok"/>
    <s v=""/>
    <s v="-"/>
    <s v="12/07/2025 13:23"/>
  </r>
  <r>
    <x v="1"/>
    <x v="1"/>
    <n v="66.333333333333329"/>
    <n v="3"/>
    <s v="FPF11"/>
    <n v="413.5"/>
    <n v="16"/>
    <s v="ร้านที่8"/>
    <s v="ไอ คลองบายพาสจันทนิมิต บ้านสีชมพู"/>
    <s v="54/70  ม.1 ต.จันทนิมิต · จันทนิมิต/ Chanthanimit_x000a__x000a_เมืองจันทบุรี/ Mueang Chanthaburiจันทบุรี/ Chanthaburi_x000a_22000"/>
    <s v="22000"/>
    <s v="660855963239"/>
    <s v="12/07/2025 13:21"/>
    <s v="-"/>
    <s v="Kerry_dropoff"/>
    <s v="Lazada"/>
    <s v="lazada"/>
    <s v=""/>
    <s v="-"/>
    <s v="12/07/2025 13:21"/>
  </r>
  <r>
    <x v="1"/>
    <x v="1"/>
    <n v="66.333333333333329"/>
    <n v="3"/>
    <s v="FPF11"/>
    <n v="413.5"/>
    <n v="16"/>
    <s v="ร้านที่8"/>
    <s v="ไอ คลองบายพาสจันทนิมิต บ้านสีชมพู"/>
    <s v="54/70  ม.1 ต.จันทนิมิต · จันทนิมิต/ Chanthanimit_x000a__x000a_เมืองจันทบุรี/ Mueang Chanthaburiจันทบุรี/ Chanthaburi_x000a_22000"/>
    <s v="22000"/>
    <s v="660855963239"/>
    <s v="12/07/2025 13:21"/>
    <s v="-"/>
    <s v="Kerry_dropoff"/>
    <s v="Lazada"/>
    <s v="lazada"/>
    <s v=""/>
    <s v="-"/>
    <s v="12/07/2025 13:21"/>
  </r>
  <r>
    <x v="15"/>
    <x v="17"/>
    <n v="139"/>
    <n v="1"/>
    <s v="FPF10"/>
    <n v="215"/>
    <n v="0"/>
    <s v="ร้านที่10"/>
    <s v="K.อำนาจ"/>
    <s v="17/1 หมู่1  ต.เสาไห้_x000a_อ.เสาไห้ จ.สระบุรี 18160"/>
    <s v="18160"/>
    <s v="0971072978"/>
    <s v="12/07/2025 13:05"/>
    <s v="raweewan5499@gmail.com"/>
    <s v="EMS"/>
    <s v="facebook"/>
    <s v="กสิกร"/>
    <s v=""/>
    <s v="-"/>
    <s v="12/07/2025 13:09"/>
  </r>
  <r>
    <x v="16"/>
    <x v="18"/>
    <n v="139"/>
    <n v="1"/>
    <s v="FPF10"/>
    <n v="215"/>
    <n v="0"/>
    <s v="ร้านที่10"/>
    <s v="K.อำนาจ"/>
    <s v="17/1 หมู่1  ต.เสาไห้_x000a_อ.เสาไห้ จ.สระบุรี 18160"/>
    <s v="18160"/>
    <s v="0971072978"/>
    <s v="12/07/2025 13:05"/>
    <s v="raweewan5499@gmail.com"/>
    <s v="EMS"/>
    <s v="facebook"/>
    <s v="กสิกร"/>
    <s v=""/>
    <s v="-"/>
    <s v="12/07/2025 13:09"/>
  </r>
  <r>
    <x v="1"/>
    <x v="8"/>
    <n v="48.75"/>
    <n v="3"/>
    <s v="FPF9"/>
    <n v="156.25"/>
    <n v="10"/>
    <s v="ร้านที่1"/>
    <s v="สมพร​   หินดง"/>
    <s v="ถนน เจนจบทิศ 89 ม.3 บ.สำพะเนียง ต.สำพะเนียง · สำพะเนียง/ Sam Phaniang_x000a__x000a_โนนแดง/ Non Daengนครราชสีมา/ Nakhon Ratchasima_x000a_30360"/>
    <s v="30360"/>
    <s v="660808987279"/>
    <s v="12/07/2025 13:03"/>
    <s v="-"/>
    <s v="Kerry_dropoff"/>
    <s v="Lazada"/>
    <s v="lazada"/>
    <s v=""/>
    <s v="-"/>
    <s v="12/07/2025 13:02"/>
  </r>
  <r>
    <x v="4"/>
    <x v="4"/>
    <n v="50"/>
    <n v="1"/>
    <s v="FPF8"/>
    <n v="129"/>
    <n v="29"/>
    <s v="ร้านที่4"/>
    <s v="ต***"/>
    <s v="นครสวรรค์"/>
    <s v="-"/>
    <s v=""/>
    <s v="12/07/2025 13:02"/>
    <s v="-"/>
    <s v="J&amp;T Express"/>
    <s v="Tiktok"/>
    <s v="tiktok"/>
    <s v=""/>
    <s v="-"/>
    <s v="12/07/2025 13:01"/>
  </r>
  <r>
    <x v="5"/>
    <x v="5"/>
    <n v="50"/>
    <n v="1"/>
    <s v="FPF8"/>
    <n v="129"/>
    <n v="29"/>
    <s v="ร้านที่4"/>
    <s v="ต***"/>
    <s v="นครสวรรค์"/>
    <s v="-"/>
    <s v=""/>
    <s v="12/07/2025 13:02"/>
    <s v="-"/>
    <s v="J&amp;T Express"/>
    <s v="Tiktok"/>
    <s v="tiktok"/>
    <s v=""/>
    <s v="-"/>
    <s v="12/07/2025 13:01"/>
  </r>
  <r>
    <x v="6"/>
    <x v="6"/>
    <n v="50"/>
    <n v="1"/>
    <s v="FPF8"/>
    <n v="129"/>
    <n v="29"/>
    <s v="ร้านที่4"/>
    <s v="ต***"/>
    <s v="นครสวรรค์"/>
    <s v="-"/>
    <s v=""/>
    <s v="12/07/2025 13:02"/>
    <s v="-"/>
    <s v="J&amp;T Express"/>
    <s v="Tiktok"/>
    <s v="tiktok"/>
    <s v=""/>
    <s v="-"/>
    <s v="12/07/2025 13:01"/>
  </r>
  <r>
    <x v="1"/>
    <x v="1"/>
    <n v="66.333333333333329"/>
    <n v="3"/>
    <s v="FPF7"/>
    <n v="220"/>
    <n v="0"/>
    <s v="ร้านที่4"/>
    <s v="บ***ัท ภ***ร ล***นา เ***ดิ้ง จ***ด"/>
    <s v="ลำปาง"/>
    <s v="-"/>
    <s v=""/>
    <s v="12/07/2025 13:01"/>
    <s v="-"/>
    <s v="J&amp;T COD"/>
    <s v="Tiktok"/>
    <s v="จ่ายทีหลัง / COD"/>
    <s v=""/>
    <s v="-"/>
    <s v="12/07/2025 13:01"/>
  </r>
  <r>
    <x v="1"/>
    <x v="8"/>
    <n v="52.5"/>
    <n v="1"/>
    <s v="FPF6"/>
    <n v="52.5"/>
    <n v="0"/>
    <s v="ร้านที่1"/>
    <s v="พรศิริ  พงศ์พเยีย"/>
    <s v="86 ม.5 ต.ทับกฤช อ.ชุมแสง_x000a__x000a_ชุมแสง/ Chum Saengนครสวรรค์/ Nakhon Sawan_x000a_60250"/>
    <s v="60250"/>
    <s v="660917536382"/>
    <s v="12/07/2025 12:50"/>
    <s v="-"/>
    <s v="Kerry_dropoff"/>
    <s v="Lazada"/>
    <s v="lazada"/>
    <s v=""/>
    <s v="-"/>
    <s v="12/07/2025 12:48"/>
  </r>
  <r>
    <x v="6"/>
    <x v="6"/>
    <n v="60"/>
    <n v="3"/>
    <s v="FPF5"/>
    <n v="100"/>
    <n v="0"/>
    <s v="ร้านที่2"/>
    <s v="ว***ิศา จ***ร์หอม"/>
    <s v="นครพนม"/>
    <s v="-"/>
    <s v=""/>
    <s v="12/07/2025 12:46"/>
    <s v="-"/>
    <s v="J&amp;T COD"/>
    <s v="Tiktok"/>
    <s v="จ่ายทีหลัง / COD"/>
    <s v=""/>
    <s v="-"/>
    <s v="12/07/2025 12:46"/>
  </r>
  <r>
    <x v="0"/>
    <x v="0"/>
    <n v="33.333333333333336"/>
    <n v="3"/>
    <s v="FPF4"/>
    <n v="100"/>
    <n v="0"/>
    <s v="ร้านที่2"/>
    <s v="พ***์อนันตร์ ด***ลลา"/>
    <s v="เทศบาลนครพิษณุโลก"/>
    <s v="-"/>
    <s v=""/>
    <s v="12/07/2025 12:16"/>
    <s v="-"/>
    <s v="J&amp;T Express"/>
    <s v="Tiktok"/>
    <s v="tiktok"/>
    <s v=""/>
    <s v="-"/>
    <s v="12/07/2025 12:15"/>
  </r>
  <r>
    <x v="5"/>
    <x v="5"/>
    <n v="33.333333333333336"/>
    <n v="3"/>
    <s v="FPF3"/>
    <n v="200"/>
    <n v="0"/>
    <s v="ร้านที่2"/>
    <s v="ส***ร"/>
    <s v="ชุมพร"/>
    <s v="-"/>
    <s v=""/>
    <s v="12/07/2025 12:03"/>
    <s v="-"/>
    <s v="J&amp;T COD"/>
    <s v="Tiktok"/>
    <s v="จ่ายทีหลัง / COD"/>
    <s v=""/>
    <s v="-"/>
    <s v="12/07/2025 12:03"/>
  </r>
  <r>
    <x v="6"/>
    <x v="6"/>
    <n v="60"/>
    <n v="3"/>
    <s v="FPF3"/>
    <n v="200"/>
    <n v="0"/>
    <s v="ร้านที่2"/>
    <s v="ส***ร"/>
    <s v="ชุมพร"/>
    <s v="-"/>
    <s v=""/>
    <s v="12/07/2025 12:03"/>
    <s v="-"/>
    <s v="J&amp;T COD"/>
    <s v="Tiktok"/>
    <s v="จ่ายทีหลัง / COD"/>
    <s v=""/>
    <s v="-"/>
    <s v="12/07/2025 12:03"/>
  </r>
  <r>
    <x v="15"/>
    <x v="17"/>
    <n v="139"/>
    <n v="2"/>
    <s v="FPF2"/>
    <n v="215"/>
    <n v="0"/>
    <s v="ร้านที่1"/>
    <s v=" Saowanee Permboon"/>
    <s v="124 ม 8 ต แพรกหา อ ควนขนุน จ พัทลุง _x000a_ 93110"/>
    <s v="93110"/>
    <s v="0995242693"/>
    <s v="12/07/2025 11:53"/>
    <s v="raweewan5499@gmail.com"/>
    <s v="EMS COD"/>
    <s v="facebook"/>
    <s v="กสิกร"/>
    <s v=""/>
    <s v="-"/>
    <s v="12/07/2025 11:54"/>
  </r>
  <r>
    <x v="1"/>
    <x v="1"/>
    <n v="66.333333333333329"/>
    <n v="3"/>
    <s v="FPF1"/>
    <n v="338"/>
    <n v="38"/>
    <s v="ร้านที่2"/>
    <s v="พ******ร"/>
    <s v="******านอยู่ทางเดวกับวัดสันต้นเปาทางเข้าอยู่ข้างวัด ตำบลสันป่าเปา อำเภอสันทราย จังหวัดเชียงใหม่ 50210"/>
    <s v="50210"/>
    <s v="69"/>
    <s v="-"/>
    <s v="-"/>
    <s v=""/>
    <s v="Shopee"/>
    <s v="-"/>
    <s v=""/>
    <s v="-"/>
    <s v="12/07/2025 11:51"/>
  </r>
  <r>
    <x v="0"/>
    <x v="0"/>
    <n v="33.333333333333336"/>
    <n v="6"/>
    <s v="FPE99"/>
    <n v="200"/>
    <n v="0"/>
    <s v="ร้านที่2"/>
    <s v="จ***ลักษณ์ ว***อน"/>
    <s v="ปทุมธานี"/>
    <s v="-"/>
    <s v=""/>
    <s v="12/07/2025 11:43"/>
    <s v="-"/>
    <s v="Flash Express Thailand"/>
    <s v="Tiktok"/>
    <s v="tiktok"/>
    <s v=""/>
    <s v="-"/>
    <s v="12/07/2025 11:43"/>
  </r>
  <r>
    <x v="0"/>
    <x v="0"/>
    <n v="33.333333333333336"/>
    <n v="3"/>
    <s v="FPE97"/>
    <n v="210"/>
    <n v="0"/>
    <s v="ร้านที่2"/>
    <s v="บ******ว"/>
    <s v="******กกกุง อำเภอเมืองสรวง จังหวัดร้อยเอ็ด 45220"/>
    <s v="45220"/>
    <s v="85"/>
    <s v="12/07/2025 11:35"/>
    <s v="-"/>
    <s v="Flash Express"/>
    <s v="Shopee"/>
    <s v="shopee"/>
    <s v=""/>
    <s v="TH42127G726M0D"/>
    <s v="12/07/2025 11:34"/>
  </r>
  <r>
    <x v="3"/>
    <x v="3"/>
    <n v="60"/>
    <n v="1"/>
    <s v="FPE97"/>
    <n v="210"/>
    <n v="0"/>
    <s v="ร้านที่2"/>
    <s v="บ******ว"/>
    <s v="******กกกุง อำเภอเมืองสรวง จังหวัดร้อยเอ็ด 45220"/>
    <s v="45220"/>
    <s v="85"/>
    <s v="12/07/2025 11:35"/>
    <s v="-"/>
    <s v="Flash Express"/>
    <s v="Shopee"/>
    <s v="shopee"/>
    <s v=""/>
    <s v="TH42127G726M0D"/>
    <s v="12/07/2025 11:34"/>
  </r>
  <r>
    <x v="9"/>
    <x v="10"/>
    <n v="66.666666666666671"/>
    <n v="3"/>
    <s v="FPE96"/>
    <n v="200"/>
    <n v="0"/>
    <s v="ร้านที่4"/>
    <s v="น** ท***ลี่ยม ช***ลป์"/>
    <s v="กำแพงเพชร"/>
    <s v="-"/>
    <s v=""/>
    <s v="12/07/2025 11:29"/>
    <s v="-"/>
    <s v="J&amp;T Express"/>
    <s v="Tiktok"/>
    <s v="tiktok"/>
    <s v=""/>
    <s v="-"/>
    <s v="12/07/2025 11:29"/>
  </r>
  <r>
    <x v="3"/>
    <x v="3"/>
    <n v="66.666666666666671"/>
    <n v="3"/>
    <s v="FPE96"/>
    <n v="200"/>
    <n v="0"/>
    <s v="ร้านที่4"/>
    <s v="น** ท***ลี่ยม ช***ลป์"/>
    <s v="กำแพงเพชร"/>
    <s v="-"/>
    <s v=""/>
    <s v="12/07/2025 11:29"/>
    <s v="-"/>
    <s v="J&amp;T Express"/>
    <s v="Tiktok"/>
    <s v="tiktok"/>
    <s v=""/>
    <s v="-"/>
    <s v="12/07/2025 11:29"/>
  </r>
  <r>
    <x v="10"/>
    <x v="11"/>
    <n v="30"/>
    <n v="12"/>
    <s v="FPE95"/>
    <n v="306"/>
    <n v="41"/>
    <s v="ร้านที่1"/>
    <s v="ปริศนา โทแก้ว"/>
    <s v="132หมู่2บ้านลุมพุก · นาตาล/ Na Tan_x000a__x000a_นาตาล/ Na Tanอุบลราชธานี/ Ubon Ratchathani_x000a_34170"/>
    <s v="34170"/>
    <s v="660863740699"/>
    <s v="12/07/2025 11:27"/>
    <s v="-"/>
    <s v="Kerry_dropoff"/>
    <s v="Lazada"/>
    <s v="lazada"/>
    <s v=""/>
    <s v="-"/>
    <s v="12/07/2025 11:27"/>
  </r>
  <r>
    <x v="10"/>
    <x v="11"/>
    <n v="30"/>
    <n v="12"/>
    <s v="FPE94"/>
    <n v="226.4"/>
    <n v="41"/>
    <s v="ร้านที่1"/>
    <s v="พนิดา        สมภาค"/>
    <s v="44  ซอย  8 (หงส์ลดารมณ์)  ถนนสายลวด · ปากน้ำ/ Pak Nam_x000a__x000a_เมืองสมุทรปราการ/ Mueang Samut Prakanสมุทรปราการ/ Samut Prakan_x000a_10270"/>
    <s v="10270"/>
    <s v="660890915381"/>
    <s v="12/07/2025 11:18"/>
    <s v="-"/>
    <s v="Kerry_dropoff"/>
    <s v="Lazada"/>
    <s v="lazada"/>
    <s v=""/>
    <s v="-"/>
    <s v="12/07/2025 11:18"/>
  </r>
  <r>
    <x v="3"/>
    <x v="3"/>
    <n v="66.666666666666671"/>
    <n v="3"/>
    <s v="FPE93"/>
    <n v="200"/>
    <n v="0"/>
    <s v="ร้านที่4"/>
    <s v="ว***"/>
    <s v="อุทัยธานี"/>
    <s v="-"/>
    <s v=""/>
    <s v="12/07/2025 11:13"/>
    <s v="-"/>
    <s v="J&amp;T Express"/>
    <s v="Tiktok"/>
    <s v="tiktok"/>
    <s v=""/>
    <s v="-"/>
    <s v="12/07/2025 11:13"/>
  </r>
  <r>
    <x v="0"/>
    <x v="0"/>
    <n v="33.333333333333336"/>
    <n v="3"/>
    <s v="FPE93"/>
    <n v="200"/>
    <n v="0"/>
    <s v="ร้านที่4"/>
    <s v="ว***"/>
    <s v="อุทัยธานี"/>
    <s v="-"/>
    <s v=""/>
    <s v="12/07/2025 11:13"/>
    <s v="-"/>
    <s v="J&amp;T Express"/>
    <s v="Tiktok"/>
    <s v="tiktok"/>
    <s v=""/>
    <s v="-"/>
    <s v="12/07/2025 11:13"/>
  </r>
  <r>
    <x v="1"/>
    <x v="1"/>
    <n v="100"/>
    <n v="4"/>
    <s v="FPE92"/>
    <n v="400"/>
    <n v="0"/>
    <s v="ร้านที่1"/>
    <s v="คุณจิราพร"/>
    <s v="1/2 ม1 ต.ถ้ำ อ.ตะกั่วทุ่ง จ.พังงา 82130"/>
    <s v="82130"/>
    <s v="0806160366"/>
    <s v="12/07/2025 10:58"/>
    <s v="raweewan5499@gmail.com"/>
    <s v="EMS"/>
    <s v="line"/>
    <s v="กสิกร"/>
    <s v="****ส้มล้วน3กล่อง  รวมรส1กล่อง"/>
    <s v="-"/>
    <s v="12/07/2025 11:13"/>
  </r>
  <r>
    <x v="2"/>
    <x v="2"/>
    <n v="66.333333333333329"/>
    <n v="3"/>
    <s v="FPE91"/>
    <n v="278"/>
    <n v="38"/>
    <s v="ร้านที่1"/>
    <s v="อ******ล"/>
    <s v="******า อ.บ้านฉาง จ.ระยอง 21130 ตำบลพลา อำเภอบ้านฉาง จังหวัดระยอง 21130"/>
    <s v="21130"/>
    <s v="50"/>
    <s v="12/07/2025 11:40"/>
    <s v="-"/>
    <s v="SPX Express"/>
    <s v="Shopee"/>
    <s v="shopee"/>
    <s v=""/>
    <s v="TH257229301720G"/>
    <s v="12/07/2025 11:10"/>
  </r>
  <r>
    <x v="4"/>
    <x v="4"/>
    <n v="50"/>
    <n v="1"/>
    <s v="FPE89"/>
    <n v="100"/>
    <n v="0"/>
    <s v="ร้านที่4"/>
    <s v="โ*** จ***ทมา"/>
    <s v="ระยอง"/>
    <s v="-"/>
    <s v=""/>
    <s v="12/07/2025 10:53"/>
    <s v="-"/>
    <s v="Flash Express Thailand COD"/>
    <s v="Tiktok"/>
    <s v="จ่ายทีหลัง / COD"/>
    <s v=""/>
    <s v="-"/>
    <s v="12/07/2025 10:53"/>
  </r>
  <r>
    <x v="5"/>
    <x v="5"/>
    <n v="50"/>
    <n v="1"/>
    <s v="FPE89"/>
    <n v="100"/>
    <n v="0"/>
    <s v="ร้านที่4"/>
    <s v="โ*** จ***ทมา"/>
    <s v="ระยอง"/>
    <s v="-"/>
    <s v=""/>
    <s v="12/07/2025 10:53"/>
    <s v="-"/>
    <s v="Flash Express Thailand COD"/>
    <s v="Tiktok"/>
    <s v="จ่ายทีหลัง / COD"/>
    <s v=""/>
    <s v="-"/>
    <s v="12/07/2025 10:53"/>
  </r>
  <r>
    <x v="6"/>
    <x v="6"/>
    <n v="50"/>
    <n v="1"/>
    <s v="FPE89"/>
    <n v="100"/>
    <n v="0"/>
    <s v="ร้านที่4"/>
    <s v="โ*** จ***ทมา"/>
    <s v="ระยอง"/>
    <s v="-"/>
    <s v=""/>
    <s v="12/07/2025 10:53"/>
    <s v="-"/>
    <s v="Flash Express Thailand COD"/>
    <s v="Tiktok"/>
    <s v="จ่ายทีหลัง / COD"/>
    <s v=""/>
    <s v="-"/>
    <s v="12/07/2025 10:53"/>
  </r>
  <r>
    <x v="17"/>
    <x v="19"/>
    <n v="10"/>
    <n v="20"/>
    <s v="FPE88"/>
    <n v="196"/>
    <n v="0"/>
    <s v="ร้านที่1"/>
    <s v="น******ย"/>
    <s v="******ตำบลนาแก้ว ตำบลนาแก้ว อำเภอโพนนาแก้ว จังหวัดสกลนคร 47230"/>
    <s v="47230"/>
    <s v="76"/>
    <s v="12/07/2025 11:22"/>
    <s v="-"/>
    <s v="SPX Express"/>
    <s v="Shopee"/>
    <s v="shopee"/>
    <s v=""/>
    <s v="-"/>
    <s v="12/07/2025 10:52"/>
  </r>
  <r>
    <x v="1"/>
    <x v="8"/>
    <n v="52.5"/>
    <n v="1"/>
    <s v="FPE87"/>
    <n v="52.5"/>
    <n v="0"/>
    <s v="ร้านที่1"/>
    <s v="สุกัลยา  พิศาล"/>
    <s v="8/1 หมู่ 2 ต.ลาดน้ำเค็ม อ.ผักไห่ จ.พระนครศรีอยุธยา · ลาดน้ำเค็ม/ Lat Nam Khem_x000a__x000a_ผักไห่/ Phak Haiพระนครศรีอยุธยา/ Phra Nakhon Si Ayutthaya_x000a_13120"/>
    <s v="13120"/>
    <s v="660989410095"/>
    <s v="12/07/2025 10:52"/>
    <s v="-"/>
    <s v="Kerry_dropoff"/>
    <s v="Lazada"/>
    <s v="lazada"/>
    <s v=""/>
    <s v="-"/>
    <s v="12/07/2025 10:52"/>
  </r>
  <r>
    <x v="4"/>
    <x v="4"/>
    <n v="50"/>
    <n v="1"/>
    <s v="FPE86"/>
    <n v="100"/>
    <n v="0"/>
    <s v="ร้านที่2"/>
    <s v="ร***ากร"/>
    <s v="เทศบาลนครอุบลราชธานี"/>
    <s v="-"/>
    <s v=""/>
    <s v="12/07/2025 10:50"/>
    <s v="-"/>
    <s v="J&amp;T Express"/>
    <s v="Tiktok"/>
    <s v="tiktok"/>
    <s v=""/>
    <s v="-"/>
    <s v="12/07/2025 10:49"/>
  </r>
  <r>
    <x v="5"/>
    <x v="5"/>
    <n v="50"/>
    <n v="1"/>
    <s v="FPE86"/>
    <n v="100"/>
    <n v="0"/>
    <s v="ร้านที่2"/>
    <s v="ร***ากร"/>
    <s v="เทศบาลนครอุบลราชธานี"/>
    <s v="-"/>
    <s v=""/>
    <s v="12/07/2025 10:50"/>
    <s v="-"/>
    <s v="J&amp;T Express"/>
    <s v="Tiktok"/>
    <s v="tiktok"/>
    <s v=""/>
    <s v="-"/>
    <s v="12/07/2025 10:49"/>
  </r>
  <r>
    <x v="6"/>
    <x v="6"/>
    <n v="50"/>
    <n v="1"/>
    <s v="FPE86"/>
    <n v="100"/>
    <n v="0"/>
    <s v="ร้านที่2"/>
    <s v="ร***ากร"/>
    <s v="เทศบาลนครอุบลราชธานี"/>
    <s v="-"/>
    <s v=""/>
    <s v="12/07/2025 10:50"/>
    <s v="-"/>
    <s v="J&amp;T Express"/>
    <s v="Tiktok"/>
    <s v="tiktok"/>
    <s v=""/>
    <s v="-"/>
    <s v="12/07/2025 10:49"/>
  </r>
  <r>
    <x v="18"/>
    <x v="20"/>
    <n v="65"/>
    <n v="1"/>
    <s v="FPE85"/>
    <n v="199"/>
    <n v="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12/07/2025 10:45"/>
    <s v="raweewan5499@gmail.com"/>
    <s v="EMS"/>
    <s v="facebook"/>
    <s v="กสิกร"/>
    <s v=""/>
    <s v="-"/>
    <s v="12/07/2025 10:48"/>
  </r>
  <r>
    <x v="12"/>
    <x v="14"/>
    <n v="65"/>
    <n v="1"/>
    <s v="FPE85"/>
    <n v="199"/>
    <n v="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12/07/2025 10:45"/>
    <s v="raweewan5499@gmail.com"/>
    <s v="EMS"/>
    <s v="facebook"/>
    <s v="กสิกร"/>
    <s v=""/>
    <s v="-"/>
    <s v="12/07/2025 10:48"/>
  </r>
  <r>
    <x v="19"/>
    <x v="21"/>
    <n v="65"/>
    <n v="1"/>
    <s v="FPE85"/>
    <n v="199"/>
    <n v="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12/07/2025 10:45"/>
    <s v="raweewan5499@gmail.com"/>
    <s v="EMS"/>
    <s v="facebook"/>
    <s v="กสิกร"/>
    <s v=""/>
    <s v="-"/>
    <s v="12/07/2025 10:48"/>
  </r>
  <r>
    <x v="11"/>
    <x v="13"/>
    <n v="65"/>
    <n v="1"/>
    <s v="FPE85"/>
    <n v="199"/>
    <n v="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12/07/2025 10:45"/>
    <s v="raweewan5499@gmail.com"/>
    <s v="EMS"/>
    <s v="facebook"/>
    <s v="กสิกร"/>
    <s v=""/>
    <s v="-"/>
    <s v="12/07/2025 10:48"/>
  </r>
  <r>
    <x v="7"/>
    <x v="7"/>
    <n v="66"/>
    <n v="1"/>
    <s v="FPE84"/>
    <n v="383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12/07/2025 10:48"/>
    <s v="-"/>
    <s v="SPX Express"/>
    <s v="Shopee"/>
    <s v="shopee"/>
    <s v=""/>
    <s v="-"/>
    <s v="12/07/2025 10:47"/>
  </r>
  <r>
    <x v="2"/>
    <x v="2"/>
    <n v="66"/>
    <n v="1"/>
    <s v="FPE84"/>
    <n v="383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12/07/2025 10:48"/>
    <s v="-"/>
    <s v="SPX Express"/>
    <s v="Shopee"/>
    <s v="shopee"/>
    <s v=""/>
    <s v="-"/>
    <s v="12/07/2025 10:47"/>
  </r>
  <r>
    <x v="1"/>
    <x v="1"/>
    <n v="67"/>
    <n v="1"/>
    <s v="FPE84"/>
    <n v="383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12/07/2025 10:48"/>
    <s v="-"/>
    <s v="SPX Express"/>
    <s v="Shopee"/>
    <s v="shopee"/>
    <s v=""/>
    <s v="-"/>
    <s v="12/07/2025 10:47"/>
  </r>
  <r>
    <x v="20"/>
    <x v="22"/>
    <n v="75"/>
    <n v="2"/>
    <s v="FPE84"/>
    <n v="383"/>
    <n v="0"/>
    <s v="ร้านที่1"/>
    <s v="K******​"/>
    <s v="******หมู่ที่ 3 ตำบลป่าซาง ตำบลป่าซาง อำเภอป่าซาง จังหวัดลำพูน 51120"/>
    <s v="51120"/>
    <s v="38"/>
    <s v="12/07/2025 10:48"/>
    <s v="-"/>
    <s v="SPX Express"/>
    <s v="Shopee"/>
    <s v="shopee"/>
    <s v=""/>
    <s v="-"/>
    <s v="12/07/2025 10:47"/>
  </r>
  <r>
    <x v="3"/>
    <x v="3"/>
    <n v="66.666666666666671"/>
    <n v="3"/>
    <s v="FPE83"/>
    <n v="100"/>
    <n v="0"/>
    <s v="ร้านที่4"/>
    <s v="โ***้"/>
    <s v="เพชรบุรี"/>
    <s v="-"/>
    <s v=""/>
    <s v="12/07/2025 10:42"/>
    <s v="-"/>
    <s v="J&amp;T Express"/>
    <s v="Tiktok"/>
    <s v="tiktok"/>
    <s v=""/>
    <s v="-"/>
    <s v="12/07/2025 10:42"/>
  </r>
  <r>
    <x v="17"/>
    <x v="19"/>
    <n v="10"/>
    <n v="20"/>
    <s v="FPE81"/>
    <n v="196"/>
    <n v="0"/>
    <s v="ร้านที่1"/>
    <s v="น******ำ"/>
    <s v="******งคลาน 87 ม.5 ต.บางคลาน ตำบลบางคลาน อำเภอโพทะเล จังหวัดพิจิตร 66130"/>
    <s v="66130"/>
    <s v="95"/>
    <s v="12/07/2025 10:39"/>
    <s v="-"/>
    <s v="SPX Express"/>
    <s v="Shopee"/>
    <s v="shopee"/>
    <s v=""/>
    <s v="-"/>
    <s v="12/07/2025 10:39"/>
  </r>
  <r>
    <x v="10"/>
    <x v="11"/>
    <n v="35"/>
    <n v="8"/>
    <s v="FPE80"/>
    <n v="164"/>
    <n v="0"/>
    <s v="ร้านที่10"/>
    <s v="Rattaya Reabroy"/>
    <s v="235ม.8บ้านกาดถี · ห้วยแก้ว/ Huai Kaeo_x000a__x000a_ภูกามยาว/ Phu Kamyaoพะเยา/ Phayao_x000a_56000"/>
    <s v="56000"/>
    <s v="660979650062"/>
    <s v="12/07/2025 10:33"/>
    <s v="-"/>
    <s v="Kerry_dropoff"/>
    <s v="Lazada"/>
    <s v="lazada"/>
    <s v=""/>
    <s v="TH53107G71QF0A"/>
    <s v="12/07/2025 10:33"/>
  </r>
  <r>
    <x v="10"/>
    <x v="11"/>
    <n v="45"/>
    <n v="8"/>
    <s v="FPE79"/>
    <n v="336"/>
    <n v="0"/>
    <s v="ร้านที่4"/>
    <s v="บ***า  ป***ุตร"/>
    <s v="กาญจนบุรี"/>
    <s v="-"/>
    <s v=""/>
    <s v="12/07/2025 10:31"/>
    <s v="-"/>
    <s v="BEST Express COD"/>
    <s v="Tiktok"/>
    <s v="จ่ายทีหลัง / COD"/>
    <s v=""/>
    <s v="-"/>
    <s v="12/07/2025 10:31"/>
  </r>
  <r>
    <x v="0"/>
    <x v="0"/>
    <n v="33.333333333333336"/>
    <n v="3"/>
    <s v="FPE78"/>
    <n v="100"/>
    <n v="0"/>
    <s v="ร้านที่4"/>
    <s v="ร***าวดี เ***ยัน"/>
    <s v="จังหวัดชลบุรี"/>
    <s v="-"/>
    <s v=""/>
    <s v="12/07/2025 10:31"/>
    <s v="-"/>
    <s v="Flash Express Thailand COD"/>
    <s v="Tiktok"/>
    <s v="จ่ายทีหลัง / COD"/>
    <s v=""/>
    <s v="-"/>
    <s v="12/07/2025 10:31"/>
  </r>
  <r>
    <x v="20"/>
    <x v="22"/>
    <n v="75"/>
    <n v="1"/>
    <s v="FPE76"/>
    <n v="180"/>
    <n v="105"/>
    <s v="ร้านที่1"/>
    <s v="ผ******า"/>
    <s v="******งกุง ตำบลกวางโจน ตำบลกวางโจน อำเภอภูเขียว จังหวัดชัยภูมิ 36110"/>
    <s v="36110"/>
    <s v="59"/>
    <s v="12/07/2025 10:50"/>
    <s v="-"/>
    <s v="SPX Express"/>
    <s v="Shopee"/>
    <s v="shopee"/>
    <s v=""/>
    <s v="-"/>
    <s v="12/07/2025 10:19"/>
  </r>
  <r>
    <x v="18"/>
    <x v="20"/>
    <n v="65"/>
    <n v="1"/>
    <s v="FPE75"/>
    <n v="199"/>
    <n v="0"/>
    <s v="ร้านที่1"/>
    <s v="ศัลยา ผลโต"/>
    <s v="84 ถ.อรุณอมรินทร์ตัดใหม่_x000a_แขวงวัดกัลยาณ์ เขตธนบุรี _x000a_กทม. _x000a_เชิงสะพานอนุทินสวัสดิ์_x000a_หน้าบ้านมีป้าย ร้านกระเพรามั้ย 10600"/>
    <s v="10600"/>
    <s v="0815674446"/>
    <s v="12/07/2025 10:04"/>
    <s v="raweewan5499@gmail.com"/>
    <s v="EMS"/>
    <s v="facebook"/>
    <s v="กสิกร"/>
    <s v=""/>
    <s v="-"/>
    <s v="12/07/2025 10:17"/>
  </r>
  <r>
    <x v="13"/>
    <x v="15"/>
    <n v="65"/>
    <n v="1"/>
    <s v="FPE75"/>
    <n v="199"/>
    <n v="0"/>
    <s v="ร้านที่1"/>
    <s v="ศัลยา ผลโต"/>
    <s v="84 ถ.อรุณอมรินทร์ตัดใหม่_x000a_แขวงวัดกัลยาณ์ เขตธนบุรี _x000a_กทม. _x000a_เชิงสะพานอนุทินสวัสดิ์_x000a_หน้าบ้านมีป้าย ร้านกระเพรามั้ย 10600"/>
    <s v="10600"/>
    <s v="0815674446"/>
    <s v="12/07/2025 10:04"/>
    <s v="raweewan5499@gmail.com"/>
    <s v="EMS"/>
    <s v="facebook"/>
    <s v="กสิกร"/>
    <s v=""/>
    <s v="-"/>
    <s v="12/07/2025 10:17"/>
  </r>
  <r>
    <x v="8"/>
    <x v="9"/>
    <n v="65"/>
    <n v="1"/>
    <s v="FPE75"/>
    <n v="199"/>
    <n v="0"/>
    <s v="ร้านที่1"/>
    <s v="ศัลยา ผลโต"/>
    <s v="84 ถ.อรุณอมรินทร์ตัดใหม่_x000a_แขวงวัดกัลยาณ์ เขตธนบุรี _x000a_กทม. _x000a_เชิงสะพานอนุทินสวัสดิ์_x000a_หน้าบ้านมีป้าย ร้านกระเพรามั้ย 10600"/>
    <s v="10600"/>
    <s v="0815674446"/>
    <s v="12/07/2025 10:04"/>
    <s v="raweewan5499@gmail.com"/>
    <s v="EMS"/>
    <s v="facebook"/>
    <s v="กสิกร"/>
    <s v=""/>
    <s v="-"/>
    <s v="12/07/2025 10:17"/>
  </r>
  <r>
    <x v="19"/>
    <x v="21"/>
    <n v="65"/>
    <n v="1"/>
    <s v="FPE75"/>
    <n v="199"/>
    <n v="0"/>
    <s v="ร้านที่1"/>
    <s v="ศัลยา ผลโต"/>
    <s v="84 ถ.อรุณอมรินทร์ตัดใหม่_x000a_แขวงวัดกัลยาณ์ เขตธนบุรี _x000a_กทม. _x000a_เชิงสะพานอนุทินสวัสดิ์_x000a_หน้าบ้านมีป้าย ร้านกระเพรามั้ย 10600"/>
    <s v="10600"/>
    <s v="0815674446"/>
    <s v="12/07/2025 10:04"/>
    <s v="raweewan5499@gmail.com"/>
    <s v="EMS"/>
    <s v="facebook"/>
    <s v="กสิกร"/>
    <s v=""/>
    <s v="-"/>
    <s v="12/07/2025 10:17"/>
  </r>
  <r>
    <x v="9"/>
    <x v="10"/>
    <n v="66.666666666666671"/>
    <n v="6"/>
    <s v="FPE74"/>
    <n v="200"/>
    <n v="0"/>
    <s v="ร้านที่4"/>
    <s v="ค***า"/>
    <s v="พิจิตร"/>
    <s v="-"/>
    <s v=""/>
    <s v="12/07/2025 10:14"/>
    <s v="-"/>
    <s v="J&amp;T COD"/>
    <s v="Tiktok"/>
    <s v="จ่ายทีหลัง / COD"/>
    <s v=""/>
    <s v="-"/>
    <s v="12/07/2025 10:14"/>
  </r>
  <r>
    <x v="17"/>
    <x v="19"/>
    <n v="10"/>
    <n v="119"/>
    <s v="FPE73"/>
    <n v="1240"/>
    <n v="50"/>
    <s v="ร้านที่1"/>
    <s v="อ.มอส "/>
    <s v="400/230_x000a_ม8 พหลโยธิน70_x000a_หมู่บ้านวังทองธานี_x000a_ต.คูคต _x000a_อ.ลำลุกกา _x000a_จ. ปทุมธานี _x000a_โทร  12130"/>
    <s v="12130"/>
    <s v="0929956922"/>
    <s v="09/07/2025 17:00"/>
    <s v="raweewan5499@gmail.com"/>
    <s v="EMS"/>
    <s v="facebook"/>
    <s v="กสิกร"/>
    <s v="ขอมะพร้าว30 ที่เหลือคละรส"/>
    <s v="-"/>
    <s v="12/07/2025 10:04"/>
  </r>
  <r>
    <x v="4"/>
    <x v="4"/>
    <n v="50"/>
    <n v="1"/>
    <s v="FPE71"/>
    <n v="100"/>
    <n v="0"/>
    <s v="ร้านที่4"/>
    <s v="ธ***ชัย เ***ยมโต"/>
    <s v="เทศบาลนครนครสวรรค์"/>
    <s v="-"/>
    <s v=""/>
    <s v="12/07/2025 09:53"/>
    <s v="-"/>
    <s v="J&amp;T COD"/>
    <s v="Tiktok"/>
    <s v="จ่ายทีหลัง / COD"/>
    <s v=""/>
    <s v="-"/>
    <s v="12/07/2025 09:53"/>
  </r>
  <r>
    <x v="5"/>
    <x v="5"/>
    <n v="50"/>
    <n v="1"/>
    <s v="FPE71"/>
    <n v="100"/>
    <n v="0"/>
    <s v="ร้านที่4"/>
    <s v="ธ***ชัย เ***ยมโต"/>
    <s v="เทศบาลนครนครสวรรค์"/>
    <s v="-"/>
    <s v=""/>
    <s v="12/07/2025 09:53"/>
    <s v="-"/>
    <s v="J&amp;T COD"/>
    <s v="Tiktok"/>
    <s v="จ่ายทีหลัง / COD"/>
    <s v=""/>
    <s v="-"/>
    <s v="12/07/2025 09:53"/>
  </r>
  <r>
    <x v="6"/>
    <x v="6"/>
    <n v="50"/>
    <n v="1"/>
    <s v="FPE71"/>
    <n v="100"/>
    <n v="0"/>
    <s v="ร้านที่4"/>
    <s v="ธ***ชัย เ***ยมโต"/>
    <s v="เทศบาลนครนครสวรรค์"/>
    <s v="-"/>
    <s v=""/>
    <s v="12/07/2025 09:53"/>
    <s v="-"/>
    <s v="J&amp;T COD"/>
    <s v="Tiktok"/>
    <s v="จ่ายทีหลัง / COD"/>
    <s v=""/>
    <s v="-"/>
    <s v="12/07/2025 09:53"/>
  </r>
  <r>
    <x v="4"/>
    <x v="4"/>
    <n v="50"/>
    <n v="1"/>
    <s v="FPE70"/>
    <n v="149"/>
    <n v="49"/>
    <s v="ร้านที่4"/>
    <s v="ซ***ับ แ***นะ"/>
    <s v="ปัตตานี"/>
    <s v="-"/>
    <s v=""/>
    <s v="12/07/2025 09:50"/>
    <s v="-"/>
    <s v="J&amp;T COD"/>
    <s v="Tiktok"/>
    <s v="จ่ายทีหลัง / COD"/>
    <s v=""/>
    <s v="-"/>
    <s v="12/07/2025 09:50"/>
  </r>
  <r>
    <x v="5"/>
    <x v="5"/>
    <n v="50"/>
    <n v="1"/>
    <s v="FPE70"/>
    <n v="149"/>
    <n v="49"/>
    <s v="ร้านที่4"/>
    <s v="ซ***ับ แ***นะ"/>
    <s v="ปัตตานี"/>
    <s v="-"/>
    <s v=""/>
    <s v="12/07/2025 09:50"/>
    <s v="-"/>
    <s v="J&amp;T COD"/>
    <s v="Tiktok"/>
    <s v="จ่ายทีหลัง / COD"/>
    <s v=""/>
    <s v="-"/>
    <s v="12/07/2025 09:50"/>
  </r>
  <r>
    <x v="6"/>
    <x v="6"/>
    <n v="50"/>
    <n v="1"/>
    <s v="FPE70"/>
    <n v="149"/>
    <n v="49"/>
    <s v="ร้านที่4"/>
    <s v="ซ***ับ แ***นะ"/>
    <s v="ปัตตานี"/>
    <s v="-"/>
    <s v=""/>
    <s v="12/07/2025 09:50"/>
    <s v="-"/>
    <s v="J&amp;T COD"/>
    <s v="Tiktok"/>
    <s v="จ่ายทีหลัง / COD"/>
    <s v=""/>
    <s v="-"/>
    <s v="12/07/2025 09:50"/>
  </r>
  <r>
    <x v="7"/>
    <x v="7"/>
    <n v="90"/>
    <n v="2"/>
    <s v="FPE65"/>
    <n v="156.30000000000001"/>
    <n v="0"/>
    <s v="ร้านที่8"/>
    <s v="สำราญ น้ำพุ"/>
    <s v="78/10หมุ่4 · ถนนใหญ่/ Thanon Yai_x000a__x000a_เมืองลพบุรี/ Mueang Lop Buriลพบุรี/ Lopburi_x000a_15000"/>
    <s v="15000"/>
    <s v="660615612065"/>
    <s v="12/07/2025 09:17"/>
    <s v="-"/>
    <s v="Kerry_dropoff"/>
    <s v="Lazada"/>
    <s v="lazada"/>
    <s v=""/>
    <s v="LEXPU0587141113"/>
    <s v="12/07/2025 09:17"/>
  </r>
  <r>
    <x v="1"/>
    <x v="8"/>
    <n v="45"/>
    <n v="4"/>
    <s v="FPE64"/>
    <n v="221"/>
    <n v="41"/>
    <s v="ร้านที่1"/>
    <s v="ชลธิฌา ศศิจันทรา"/>
    <s v="142 หมู่ 10 ต.ละแม  อ.ละแม  จ.ชุมพร  86170 · ละแม/ Lamae_x000a__x000a_ละแม/ Lamaeชุมพร/ Chumphon_x000a_86170"/>
    <s v="86170"/>
    <s v="660631187394"/>
    <s v="12/07/2025 09:12"/>
    <s v="-"/>
    <s v="Kerry_dropoff"/>
    <s v="Lazada"/>
    <s v="lazada"/>
    <s v=""/>
    <s v="-"/>
    <s v="12/07/2025 09:12"/>
  </r>
  <r>
    <x v="9"/>
    <x v="10"/>
    <n v="66.666666666666671"/>
    <n v="3"/>
    <s v="FPE61"/>
    <n v="300"/>
    <n v="0"/>
    <s v="ร้านที่4"/>
    <s v="ก***ิมา อ***ะคุณ"/>
    <s v="ชัยนาท"/>
    <s v="-"/>
    <s v=""/>
    <s v="12/07/2025 08:56"/>
    <s v="-"/>
    <s v="J&amp;T COD"/>
    <s v="Tiktok"/>
    <s v="จ่ายทีหลัง / COD"/>
    <s v=""/>
    <s v="-"/>
    <s v="12/07/2025 08:56"/>
  </r>
  <r>
    <x v="3"/>
    <x v="3"/>
    <n v="66.666666666666671"/>
    <n v="6"/>
    <s v="FPE61"/>
    <n v="300"/>
    <n v="0"/>
    <s v="ร้านที่4"/>
    <s v="ก***ิมา อ***ะคุณ"/>
    <s v="ชัยนาท"/>
    <s v="-"/>
    <s v=""/>
    <s v="12/07/2025 08:56"/>
    <s v="-"/>
    <s v="J&amp;T COD"/>
    <s v="Tiktok"/>
    <s v="จ่ายทีหลัง / COD"/>
    <s v=""/>
    <s v="-"/>
    <s v="12/07/2025 08:56"/>
  </r>
  <r>
    <x v="9"/>
    <x v="10"/>
    <n v="66.666666666666671"/>
    <n v="6"/>
    <s v="FPE60"/>
    <n v="200"/>
    <n v="0"/>
    <s v="ร้านที่2"/>
    <s v="ต***พร ร***ีใส"/>
    <s v="หนองคาย"/>
    <s v="-"/>
    <s v=""/>
    <s v="12/07/2025 08:54"/>
    <s v="-"/>
    <s v="J&amp;T COD"/>
    <s v="Tiktok"/>
    <s v="จ่ายทีหลัง / COD"/>
    <s v=""/>
    <s v="-"/>
    <s v="12/07/2025 08:55"/>
  </r>
  <r>
    <x v="0"/>
    <x v="0"/>
    <n v="49"/>
    <n v="1"/>
    <s v="FPE59"/>
    <n v="207.94"/>
    <n v="25.34"/>
    <s v="ร้านที่1"/>
    <s v="วีรยา  ปลูไม้ดี"/>
    <s v="117/2  ม.4  ต.พรุใน  อ.เกาะยาว  จ.พังงา พรุสีแก้ว · พรุใน/ Phru Nai_x000a__x000a_เกาะยาว/ Ko Yaoพังงา/ Phang Nga_x000a_83000"/>
    <s v="83000"/>
    <s v="660800764991"/>
    <s v="12/07/2025 08:44"/>
    <s v="-"/>
    <s v="Kerry_dropoff"/>
    <s v="Lazada"/>
    <s v="lazada"/>
    <s v=""/>
    <s v="-"/>
    <s v="12/07/2025 08:44"/>
  </r>
  <r>
    <x v="7"/>
    <x v="7"/>
    <n v="75"/>
    <n v="1"/>
    <s v="FPE59"/>
    <n v="207.94"/>
    <n v="25.34"/>
    <s v="ร้านที่1"/>
    <s v="วีรยา  ปลูไม้ดี"/>
    <s v="117/2  ม.4  ต.พรุใน  อ.เกาะยาว  จ.พังงา พรุสีแก้ว · พรุใน/ Phru Nai_x000a__x000a_เกาะยาว/ Ko Yaoพังงา/ Phang Nga_x000a_83000"/>
    <s v="83000"/>
    <s v="660800764991"/>
    <s v="12/07/2025 08:44"/>
    <s v="-"/>
    <s v="Kerry_dropoff"/>
    <s v="Lazada"/>
    <s v="lazada"/>
    <s v=""/>
    <s v="-"/>
    <s v="12/07/2025 08:44"/>
  </r>
  <r>
    <x v="1"/>
    <x v="1"/>
    <n v="76"/>
    <n v="1"/>
    <s v="FPE59"/>
    <n v="207.94"/>
    <n v="25.34"/>
    <s v="ร้านที่1"/>
    <s v="วีรยา  ปลูไม้ดี"/>
    <s v="117/2  ม.4  ต.พรุใน  อ.เกาะยาว  จ.พังงา พรุสีแก้ว · พรุใน/ Phru Nai_x000a__x000a_เกาะยาว/ Ko Yaoพังงา/ Phang Nga_x000a_83000"/>
    <s v="83000"/>
    <s v="660800764991"/>
    <s v="12/07/2025 08:44"/>
    <s v="-"/>
    <s v="Kerry_dropoff"/>
    <s v="Lazada"/>
    <s v="lazada"/>
    <s v=""/>
    <s v="-"/>
    <s v="12/07/2025 08:44"/>
  </r>
  <r>
    <x v="4"/>
    <x v="4"/>
    <n v="50"/>
    <n v="1"/>
    <s v="FPE58"/>
    <n v="109"/>
    <n v="9"/>
    <s v="ร้านที่4"/>
    <s v="ณ***ณิชา อ***ศร"/>
    <s v="หนองคาย"/>
    <s v="-"/>
    <s v=""/>
    <s v="12/07/2025 08:37"/>
    <s v="-"/>
    <s v="J&amp;T COD"/>
    <s v="Tiktok"/>
    <s v="จ่ายทีหลัง / COD"/>
    <s v=""/>
    <s v="-"/>
    <s v="12/07/2025 08:37"/>
  </r>
  <r>
    <x v="5"/>
    <x v="5"/>
    <n v="50"/>
    <n v="1"/>
    <s v="FPE58"/>
    <n v="109"/>
    <n v="9"/>
    <s v="ร้านที่4"/>
    <s v="ณ***ณิชา อ***ศร"/>
    <s v="หนองคาย"/>
    <s v="-"/>
    <s v=""/>
    <s v="12/07/2025 08:37"/>
    <s v="-"/>
    <s v="J&amp;T COD"/>
    <s v="Tiktok"/>
    <s v="จ่ายทีหลัง / COD"/>
    <s v=""/>
    <s v="-"/>
    <s v="12/07/2025 08:37"/>
  </r>
  <r>
    <x v="6"/>
    <x v="6"/>
    <n v="50"/>
    <n v="1"/>
    <s v="FPE58"/>
    <n v="109"/>
    <n v="9"/>
    <s v="ร้านที่4"/>
    <s v="ณ***ณิชา อ***ศร"/>
    <s v="หนองคาย"/>
    <s v="-"/>
    <s v=""/>
    <s v="12/07/2025 08:37"/>
    <s v="-"/>
    <s v="J&amp;T COD"/>
    <s v="Tiktok"/>
    <s v="จ่ายทีหลัง / COD"/>
    <s v=""/>
    <s v="-"/>
    <s v="12/07/2025 08:37"/>
  </r>
  <r>
    <x v="8"/>
    <x v="9"/>
    <n v="54.5"/>
    <n v="2"/>
    <s v="FPE57"/>
    <n v="63"/>
    <n v="7"/>
    <s v="ร้านที่1"/>
    <s v="เพ็ญจันทร์  แซ่ลิ้ม"/>
    <s v="ถนน แจ้งวัฒนะ 126/1065 หมู่บ้านการเคหะนนทบุรี ซอย15_x000a__x000a_ปากเกร็ด/ Pak Kretนนทบุรี/ Nonthaburi_x000a_11120"/>
    <s v="11120"/>
    <s v="660613983189"/>
    <s v="12/07/2025 08:26"/>
    <s v="-"/>
    <s v="Kerry_dropoff"/>
    <s v="Lazada"/>
    <s v="lazada"/>
    <s v=""/>
    <s v="LEXPU0587139796"/>
    <s v="12/07/2025 08:25"/>
  </r>
  <r>
    <x v="15"/>
    <x v="17"/>
    <n v="139"/>
    <n v="1"/>
    <s v="FPE54"/>
    <n v="215"/>
    <n v="0"/>
    <s v="ร้านที่1"/>
    <s v="Wantana Jantanakon"/>
    <s v="33/7หมู่12ซ.บางเชือกหนัง2_x000a_บางเชือกหนัง_x000a_ตลิ่งชัน_x000a_กรุงเทพฯ 10170"/>
    <s v="10170"/>
    <s v="66996092272"/>
    <s v="12/07/2025 08:13"/>
    <s v="raweewan5499@gmail.com"/>
    <s v="EMS COD"/>
    <s v="facebook"/>
    <s v="กสิกร"/>
    <s v=""/>
    <s v="-"/>
    <s v="12/07/2025 08:13"/>
  </r>
  <r>
    <x v="16"/>
    <x v="18"/>
    <n v="139"/>
    <n v="1"/>
    <s v="FPE54"/>
    <n v="215"/>
    <n v="0"/>
    <s v="ร้านที่1"/>
    <s v="Wantana Jantanakon"/>
    <s v="33/7หมู่12ซ.บางเชือกหนัง2_x000a_บางเชือกหนัง_x000a_ตลิ่งชัน_x000a_กรุงเทพฯ 10170"/>
    <s v="10170"/>
    <s v="66996092272"/>
    <s v="12/07/2025 08:13"/>
    <s v="raweewan5499@gmail.com"/>
    <s v="EMS COD"/>
    <s v="facebook"/>
    <s v="กสิกร"/>
    <s v=""/>
    <s v="-"/>
    <s v="12/07/2025 08:13"/>
  </r>
  <r>
    <x v="9"/>
    <x v="10"/>
    <n v="66.666666666666671"/>
    <n v="6"/>
    <s v="FPE52"/>
    <n v="200"/>
    <n v="0"/>
    <s v="ร้านที่2"/>
    <s v="ศ***ณี จ***ร์สว่าง"/>
    <s v="กาฬสินธุ์"/>
    <s v="-"/>
    <s v=""/>
    <s v="12/07/2025 07:53"/>
    <s v="-"/>
    <s v="J&amp;T COD"/>
    <s v="Tiktok"/>
    <s v="จ่ายทีหลัง / COD"/>
    <s v=""/>
    <s v="-"/>
    <s v="12/07/2025 07:53"/>
  </r>
  <r>
    <x v="0"/>
    <x v="0"/>
    <n v="33.333333333333336"/>
    <n v="3"/>
    <s v="FPE51"/>
    <n v="100"/>
    <n v="0"/>
    <s v="ร้านที่2"/>
    <s v="ย***ละ ส***ร"/>
    <s v="พังงา"/>
    <s v="-"/>
    <s v=""/>
    <s v="12/07/2025 07:46"/>
    <s v="-"/>
    <s v="J&amp;T COD"/>
    <s v="Tiktok"/>
    <s v="จ่ายทีหลัง / COD"/>
    <s v=""/>
    <s v="-"/>
    <s v="12/07/2025 07:46"/>
  </r>
  <r>
    <x v="3"/>
    <x v="3"/>
    <n v="66.666666666666671"/>
    <n v="3"/>
    <s v="FPE50"/>
    <n v="100"/>
    <n v="0"/>
    <s v="ร้านที่2"/>
    <s v="ศ***รรณ ค***ออ"/>
    <s v="กรุงเทพฯ"/>
    <s v="-"/>
    <s v=""/>
    <s v="12/07/2025 06:35"/>
    <s v="-"/>
    <s v="J&amp;T Express"/>
    <s v="Tiktok"/>
    <s v="tiktok"/>
    <s v=""/>
    <s v="761673049104"/>
    <s v="12/07/2025 06:34"/>
  </r>
  <r>
    <x v="8"/>
    <x v="9"/>
    <n v="54.5"/>
    <n v="2"/>
    <s v="FPE48"/>
    <n v="454.5"/>
    <n v="41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2/07/2025 04:08"/>
    <s v="-"/>
    <s v="Kerry_dropoff"/>
    <s v="Lazada"/>
    <s v="lazada"/>
    <s v=""/>
    <s v="LEXPU0586949535"/>
    <s v="12/07/2025 04:08"/>
  </r>
  <r>
    <x v="21"/>
    <x v="23"/>
    <n v="12"/>
    <n v="10"/>
    <s v="FPE48"/>
    <n v="454.5"/>
    <n v="41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2/07/2025 04:08"/>
    <s v="-"/>
    <s v="Kerry_dropoff"/>
    <s v="Lazada"/>
    <s v="lazada"/>
    <s v=""/>
    <s v="LEXPU0586949535"/>
    <s v="12/07/2025 04:08"/>
  </r>
  <r>
    <x v="21"/>
    <x v="23"/>
    <n v="12"/>
    <n v="10"/>
    <s v="FPE48"/>
    <n v="454.5"/>
    <n v="41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2/07/2025 04:08"/>
    <s v="-"/>
    <s v="Kerry_dropoff"/>
    <s v="Lazada"/>
    <s v="lazada"/>
    <s v=""/>
    <s v="LEXPU0586949535"/>
    <s v="12/07/2025 04:08"/>
  </r>
  <r>
    <x v="1"/>
    <x v="8"/>
    <n v="67.5"/>
    <n v="1"/>
    <s v="FPE48"/>
    <n v="454.5"/>
    <n v="41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2/07/2025 04:08"/>
    <s v="-"/>
    <s v="Kerry_dropoff"/>
    <s v="Lazada"/>
    <s v="lazada"/>
    <s v=""/>
    <s v="LEXPU0586949535"/>
    <s v="12/07/2025 04:08"/>
  </r>
  <r>
    <x v="4"/>
    <x v="4"/>
    <n v="50"/>
    <n v="1"/>
    <s v="FPE47"/>
    <n v="100"/>
    <n v="0"/>
    <s v="ร้านที่4"/>
    <s v="ด***วดี ห***ัตน์"/>
    <s v="นครปฐม"/>
    <s v="-"/>
    <s v=""/>
    <s v="12/07/2025 03:56"/>
    <s v="-"/>
    <s v="J&amp;T Express"/>
    <s v="Tiktok"/>
    <s v="tiktok"/>
    <s v=""/>
    <s v="-"/>
    <s v="12/07/2025 03:54"/>
  </r>
  <r>
    <x v="5"/>
    <x v="5"/>
    <n v="50"/>
    <n v="1"/>
    <s v="FPE47"/>
    <n v="100"/>
    <n v="0"/>
    <s v="ร้านที่4"/>
    <s v="ด***วดี ห***ัตน์"/>
    <s v="นครปฐม"/>
    <s v="-"/>
    <s v=""/>
    <s v="12/07/2025 03:56"/>
    <s v="-"/>
    <s v="J&amp;T Express"/>
    <s v="Tiktok"/>
    <s v="tiktok"/>
    <s v=""/>
    <s v="-"/>
    <s v="12/07/2025 03:54"/>
  </r>
  <r>
    <x v="6"/>
    <x v="6"/>
    <n v="50"/>
    <n v="1"/>
    <s v="FPE47"/>
    <n v="100"/>
    <n v="0"/>
    <s v="ร้านที่4"/>
    <s v="ด***วดี ห***ัตน์"/>
    <s v="นครปฐม"/>
    <s v="-"/>
    <s v=""/>
    <s v="12/07/2025 03:56"/>
    <s v="-"/>
    <s v="J&amp;T Express"/>
    <s v="Tiktok"/>
    <s v="tiktok"/>
    <s v=""/>
    <s v="-"/>
    <s v="12/07/2025 03:54"/>
  </r>
  <r>
    <x v="10"/>
    <x v="11"/>
    <n v="33.333333333333336"/>
    <n v="3"/>
    <s v="FPE46"/>
    <n v="180"/>
    <n v="0"/>
    <s v="ร้านที่4"/>
    <s v="K***082012"/>
    <s v="ชลบุรี"/>
    <s v="-"/>
    <s v=""/>
    <s v="12/07/2025 03:16"/>
    <s v="-"/>
    <s v="J&amp;T Express"/>
    <s v="Tiktok"/>
    <s v="tiktok"/>
    <s v=""/>
    <s v="761605726092"/>
    <s v="12/07/2025 03:16"/>
  </r>
  <r>
    <x v="4"/>
    <x v="4"/>
    <n v="50"/>
    <n v="1"/>
    <s v="FPE45"/>
    <n v="100"/>
    <n v="0"/>
    <s v="ร้านที่4"/>
    <s v="น***วาน"/>
    <s v="เทศบาลนครขอนแก่น"/>
    <s v="-"/>
    <s v=""/>
    <s v="12/07/2025 02:21"/>
    <s v="-"/>
    <s v="J&amp;T COD"/>
    <s v="Tiktok"/>
    <s v="จ่ายทีหลัง / COD"/>
    <s v=""/>
    <s v="-"/>
    <s v="12/07/2025 02:21"/>
  </r>
  <r>
    <x v="5"/>
    <x v="5"/>
    <n v="50"/>
    <n v="1"/>
    <s v="FPE45"/>
    <n v="100"/>
    <n v="0"/>
    <s v="ร้านที่4"/>
    <s v="น***วาน"/>
    <s v="เทศบาลนครขอนแก่น"/>
    <s v="-"/>
    <s v=""/>
    <s v="12/07/2025 02:21"/>
    <s v="-"/>
    <s v="J&amp;T COD"/>
    <s v="Tiktok"/>
    <s v="จ่ายทีหลัง / COD"/>
    <s v=""/>
    <s v="-"/>
    <s v="12/07/2025 02:21"/>
  </r>
  <r>
    <x v="6"/>
    <x v="6"/>
    <n v="50"/>
    <n v="1"/>
    <s v="FPE45"/>
    <n v="100"/>
    <n v="0"/>
    <s v="ร้านที่4"/>
    <s v="น***วาน"/>
    <s v="เทศบาลนครขอนแก่น"/>
    <s v="-"/>
    <s v=""/>
    <s v="12/07/2025 02:21"/>
    <s v="-"/>
    <s v="J&amp;T COD"/>
    <s v="Tiktok"/>
    <s v="จ่ายทีหลัง / COD"/>
    <s v=""/>
    <s v="-"/>
    <s v="12/07/2025 02:21"/>
  </r>
  <r>
    <x v="4"/>
    <x v="4"/>
    <n v="50"/>
    <n v="1"/>
    <s v="FPE42"/>
    <n v="100"/>
    <n v="0"/>
    <s v="ร้านที่4"/>
    <s v="เ***"/>
    <s v="ปทุมธานี"/>
    <s v="-"/>
    <s v=""/>
    <s v="12/07/2025 01:55"/>
    <s v="-"/>
    <s v="J&amp;T COD"/>
    <s v="Tiktok"/>
    <s v="จ่ายทีหลัง / COD"/>
    <s v=""/>
    <s v="-"/>
    <s v="12/07/2025 01:55"/>
  </r>
  <r>
    <x v="5"/>
    <x v="5"/>
    <n v="50"/>
    <n v="1"/>
    <s v="FPE42"/>
    <n v="100"/>
    <n v="0"/>
    <s v="ร้านที่4"/>
    <s v="เ***"/>
    <s v="ปทุมธานี"/>
    <s v="-"/>
    <s v=""/>
    <s v="12/07/2025 01:55"/>
    <s v="-"/>
    <s v="J&amp;T COD"/>
    <s v="Tiktok"/>
    <s v="จ่ายทีหลัง / COD"/>
    <s v=""/>
    <s v="-"/>
    <s v="12/07/2025 01:55"/>
  </r>
  <r>
    <x v="6"/>
    <x v="6"/>
    <n v="50"/>
    <n v="1"/>
    <s v="FPE42"/>
    <n v="100"/>
    <n v="0"/>
    <s v="ร้านที่4"/>
    <s v="เ***"/>
    <s v="ปทุมธานี"/>
    <s v="-"/>
    <s v=""/>
    <s v="12/07/2025 01:55"/>
    <s v="-"/>
    <s v="J&amp;T COD"/>
    <s v="Tiktok"/>
    <s v="จ่ายทีหลัง / COD"/>
    <s v=""/>
    <s v="-"/>
    <s v="12/07/2025 01:55"/>
  </r>
  <r>
    <x v="4"/>
    <x v="4"/>
    <n v="50"/>
    <n v="1"/>
    <s v="FPE41"/>
    <n v="100"/>
    <n v="0"/>
    <s v="ร้านที่4"/>
    <s v="ข***ข้าว"/>
    <s v="นครปฐม"/>
    <s v="-"/>
    <s v=""/>
    <s v="12/07/2025 01:33"/>
    <s v="-"/>
    <s v="J&amp;T COD"/>
    <s v="Tiktok"/>
    <s v="จ่ายทีหลัง / COD"/>
    <s v=""/>
    <s v="-"/>
    <s v="12/07/2025 01:33"/>
  </r>
  <r>
    <x v="5"/>
    <x v="5"/>
    <n v="50"/>
    <n v="1"/>
    <s v="FPE41"/>
    <n v="100"/>
    <n v="0"/>
    <s v="ร้านที่4"/>
    <s v="ข***ข้าว"/>
    <s v="นครปฐม"/>
    <s v="-"/>
    <s v=""/>
    <s v="12/07/2025 01:33"/>
    <s v="-"/>
    <s v="J&amp;T COD"/>
    <s v="Tiktok"/>
    <s v="จ่ายทีหลัง / COD"/>
    <s v=""/>
    <s v="-"/>
    <s v="12/07/2025 01:33"/>
  </r>
  <r>
    <x v="6"/>
    <x v="6"/>
    <n v="50"/>
    <n v="1"/>
    <s v="FPE41"/>
    <n v="100"/>
    <n v="0"/>
    <s v="ร้านที่4"/>
    <s v="ข***ข้าว"/>
    <s v="นครปฐม"/>
    <s v="-"/>
    <s v=""/>
    <s v="12/07/2025 01:33"/>
    <s v="-"/>
    <s v="J&amp;T COD"/>
    <s v="Tiktok"/>
    <s v="จ่ายทีหลัง / COD"/>
    <s v=""/>
    <s v="-"/>
    <s v="12/07/2025 01:33"/>
  </r>
  <r>
    <x v="1"/>
    <x v="1"/>
    <n v="78"/>
    <n v="1"/>
    <s v="FPE40"/>
    <n v="78"/>
    <n v="0"/>
    <s v="ร้านที่1"/>
    <s v="ช******ม"/>
    <s v="******ี่ 3, ตำบลหนองไทร, อำเภอพุนพิน ตำบลหนองไทร อำเภอพุนพิน จังหวัดสุราษฎร์ธานี 84130"/>
    <s v="84130"/>
    <s v="89"/>
    <s v="12/07/2025 01:10"/>
    <s v="-"/>
    <s v="SPX Express"/>
    <s v="Shopee"/>
    <s v="shopee"/>
    <s v=""/>
    <s v="TH251460309827X"/>
    <s v="12/07/2025 01:09"/>
  </r>
  <r>
    <x v="8"/>
    <x v="9"/>
    <n v="54.5"/>
    <n v="2"/>
    <s v="FPE39"/>
    <n v="56"/>
    <n v="0"/>
    <s v="ร้านที่1"/>
    <s v="กมลพรรณ รัตนหาร"/>
    <s v="54 ถ.พัทลุง ต.บ่อยาง -_x000a__x000a_เมืองสงขลา/ Mueang Songkhlaสงขลา/ Songkhla_x000a_90000"/>
    <s v="90000"/>
    <s v="660954388620"/>
    <s v="12/07/2025 01:04"/>
    <s v="-"/>
    <s v="Kerry_dropoff"/>
    <s v="Lazada"/>
    <s v="lazada"/>
    <s v=""/>
    <s v="LEXPU0586921771"/>
    <s v="12/07/2025 01:04"/>
  </r>
  <r>
    <x v="0"/>
    <x v="0"/>
    <n v="33.333333333333336"/>
    <n v="3"/>
    <s v="FPE36"/>
    <n v="106"/>
    <n v="6"/>
    <s v="ร้านที่2"/>
    <s v="อ***า ส***ะศาสตร์"/>
    <s v="กรุงเทพมหานคร"/>
    <s v="-"/>
    <s v=""/>
    <s v="12/07/2025 00:11"/>
    <s v="-"/>
    <s v="J&amp;T COD"/>
    <s v="Tiktok"/>
    <s v="จ่ายทีหลัง / COD"/>
    <s v=""/>
    <s v="761687857070"/>
    <s v="12/07/2025 00:14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">
  <r>
    <x v="0"/>
    <x v="0"/>
    <n v="50"/>
    <n v="1"/>
    <s v="FPJ58"/>
    <n v="100"/>
    <n v="0"/>
    <s v="ร้านที่4"/>
    <s v="น***าว ว***รรณ ช***ศิส"/>
    <s v="เพชรบูรณ์"/>
    <s v="-"/>
    <s v=""/>
    <s v="13/07/2025 23:43"/>
    <s v="-"/>
    <s v="J&amp;T COD"/>
    <s v="Tiktok"/>
    <s v="จ่ายทีหลัง / COD"/>
    <s v=""/>
    <s v="-"/>
    <s v="13/07/2025 23:43"/>
  </r>
  <r>
    <x v="1"/>
    <x v="1"/>
    <n v="50"/>
    <n v="1"/>
    <s v="FPJ58"/>
    <n v="100"/>
    <n v="0"/>
    <s v="ร้านที่4"/>
    <s v="น***าว ว***รรณ ช***ศิส"/>
    <s v="เพชรบูรณ์"/>
    <s v="-"/>
    <s v=""/>
    <s v="13/07/2025 23:43"/>
    <s v="-"/>
    <s v="J&amp;T COD"/>
    <s v="Tiktok"/>
    <s v="จ่ายทีหลัง / COD"/>
    <s v=""/>
    <s v="-"/>
    <s v="13/07/2025 23:43"/>
  </r>
  <r>
    <x v="2"/>
    <x v="2"/>
    <n v="50"/>
    <n v="1"/>
    <s v="FPJ58"/>
    <n v="100"/>
    <n v="0"/>
    <s v="ร้านที่4"/>
    <s v="น***าว ว***รรณ ช***ศิส"/>
    <s v="เพชรบูรณ์"/>
    <s v="-"/>
    <s v=""/>
    <s v="13/07/2025 23:43"/>
    <s v="-"/>
    <s v="J&amp;T COD"/>
    <s v="Tiktok"/>
    <s v="จ่ายทีหลัง / COD"/>
    <s v=""/>
    <s v="-"/>
    <s v="13/07/2025 23:43"/>
  </r>
  <r>
    <x v="3"/>
    <x v="3"/>
    <n v="66.666666666666671"/>
    <n v="9"/>
    <s v="FPJ56"/>
    <n v="300"/>
    <n v="0"/>
    <s v="ร้านที่4"/>
    <s v="พ***ีญา ป***ครือ"/>
    <s v="สกลนคร"/>
    <s v="-"/>
    <s v=""/>
    <s v="13/07/2025 23:39"/>
    <s v="-"/>
    <s v="J&amp;T COD"/>
    <s v="Tiktok"/>
    <s v="จ่ายทีหลัง / COD"/>
    <s v=""/>
    <s v="761608056705"/>
    <s v="13/07/2025 23:39"/>
  </r>
  <r>
    <x v="2"/>
    <x v="2"/>
    <n v="60"/>
    <n v="3"/>
    <s v="FPJ55"/>
    <n v="106"/>
    <n v="6"/>
    <s v="ร้านที่2"/>
    <s v="ธ***ธร"/>
    <s v="นนทบุรี"/>
    <s v="-"/>
    <s v=""/>
    <s v="13/07/2025 23:37"/>
    <s v="-"/>
    <s v="Flash Express Thailand COD"/>
    <s v="Tiktok"/>
    <s v="จ่ายทีหลัง / COD"/>
    <s v=""/>
    <s v="-"/>
    <s v="13/07/2025 23:37"/>
  </r>
  <r>
    <x v="2"/>
    <x v="2"/>
    <n v="60"/>
    <n v="3"/>
    <s v="FPJ54"/>
    <n v="100"/>
    <n v="0"/>
    <s v="ร้านที่2"/>
    <s v="ม***ย แ***นกสิกร ข***ม่อ้อ"/>
    <s v="อุทัยธานี"/>
    <s v="-"/>
    <s v=""/>
    <s v="13/07/2025 23:34"/>
    <s v="-"/>
    <s v="J&amp;T Express"/>
    <s v="Tiktok"/>
    <s v="tiktok"/>
    <s v=""/>
    <s v="-"/>
    <s v="13/07/2025 23:34"/>
  </r>
  <r>
    <x v="0"/>
    <x v="0"/>
    <n v="50"/>
    <n v="1"/>
    <s v="FPJ51"/>
    <n v="100"/>
    <n v="0"/>
    <s v="ร้านที่2"/>
    <s v="น***า ล***ระโคน"/>
    <s v="ฉะเชิงเทรา"/>
    <s v="-"/>
    <s v=""/>
    <s v="13/07/2025 23:11"/>
    <s v="-"/>
    <s v="J&amp;T Express"/>
    <s v="Tiktok"/>
    <s v="tiktok"/>
    <s v=""/>
    <s v="-"/>
    <s v="13/07/2025 23:09"/>
  </r>
  <r>
    <x v="1"/>
    <x v="1"/>
    <n v="50"/>
    <n v="1"/>
    <s v="FPJ51"/>
    <n v="100"/>
    <n v="0"/>
    <s v="ร้านที่2"/>
    <s v="น***า ล***ระโคน"/>
    <s v="ฉะเชิงเทรา"/>
    <s v="-"/>
    <s v=""/>
    <s v="13/07/2025 23:11"/>
    <s v="-"/>
    <s v="J&amp;T Express"/>
    <s v="Tiktok"/>
    <s v="tiktok"/>
    <s v=""/>
    <s v="-"/>
    <s v="13/07/2025 23:09"/>
  </r>
  <r>
    <x v="2"/>
    <x v="2"/>
    <n v="50"/>
    <n v="1"/>
    <s v="FPJ51"/>
    <n v="100"/>
    <n v="0"/>
    <s v="ร้านที่2"/>
    <s v="น***า ล***ระโคน"/>
    <s v="ฉะเชิงเทรา"/>
    <s v="-"/>
    <s v=""/>
    <s v="13/07/2025 23:11"/>
    <s v="-"/>
    <s v="J&amp;T Express"/>
    <s v="Tiktok"/>
    <s v="tiktok"/>
    <s v=""/>
    <s v="-"/>
    <s v="13/07/2025 23:09"/>
  </r>
  <r>
    <x v="4"/>
    <x v="4"/>
    <n v="120"/>
    <n v="1"/>
    <s v="FPJ50"/>
    <n v="100"/>
    <n v="0"/>
    <s v="ร้านที่2"/>
    <s v="อ*** ใ***นี"/>
    <s v="กรุงเทพฯ"/>
    <s v="-"/>
    <s v=""/>
    <s v="13/07/2025 22:35"/>
    <s v="-"/>
    <s v="J&amp;T COD"/>
    <s v="Tiktok"/>
    <s v="จ่ายทีหลัง / COD"/>
    <s v=""/>
    <s v="761683459655"/>
    <s v="13/07/2025 22:36"/>
  </r>
  <r>
    <x v="0"/>
    <x v="0"/>
    <n v="50"/>
    <n v="1"/>
    <s v="FPJ49"/>
    <n v="100"/>
    <n v="0"/>
    <s v="ร้านที่4"/>
    <s v="ร***ร  ช***รธนิน"/>
    <s v="ปทุมธานี"/>
    <s v="-"/>
    <s v=""/>
    <s v="13/07/2025 22:06"/>
    <s v="-"/>
    <s v="Flash Express Thailand COD"/>
    <s v="Tiktok"/>
    <s v="จ่ายทีหลัง / COD"/>
    <s v=""/>
    <s v="-"/>
    <s v="13/07/2025 22:06"/>
  </r>
  <r>
    <x v="1"/>
    <x v="1"/>
    <n v="50"/>
    <n v="1"/>
    <s v="FPJ49"/>
    <n v="100"/>
    <n v="0"/>
    <s v="ร้านที่4"/>
    <s v="ร***ร  ช***รธนิน"/>
    <s v="ปทุมธานี"/>
    <s v="-"/>
    <s v=""/>
    <s v="13/07/2025 22:06"/>
    <s v="-"/>
    <s v="Flash Express Thailand COD"/>
    <s v="Tiktok"/>
    <s v="จ่ายทีหลัง / COD"/>
    <s v=""/>
    <s v="-"/>
    <s v="13/07/2025 22:06"/>
  </r>
  <r>
    <x v="2"/>
    <x v="2"/>
    <n v="50"/>
    <n v="1"/>
    <s v="FPJ49"/>
    <n v="100"/>
    <n v="0"/>
    <s v="ร้านที่4"/>
    <s v="ร***ร  ช***รธนิน"/>
    <s v="ปทุมธานี"/>
    <s v="-"/>
    <s v=""/>
    <s v="13/07/2025 22:06"/>
    <s v="-"/>
    <s v="Flash Express Thailand COD"/>
    <s v="Tiktok"/>
    <s v="จ่ายทีหลัง / COD"/>
    <s v=""/>
    <s v="-"/>
    <s v="13/07/2025 22:06"/>
  </r>
  <r>
    <x v="4"/>
    <x v="5"/>
    <n v="48.05"/>
    <n v="3"/>
    <s v="FPJ48"/>
    <n v="154.15"/>
    <n v="10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3/07/2025 22:05"/>
    <s v="-"/>
    <s v="Kerry_dropoff"/>
    <s v="Lazada"/>
    <s v="lazada"/>
    <s v=""/>
    <s v="LEXPU0587519989"/>
    <s v="13/07/2025 22:05"/>
  </r>
  <r>
    <x v="5"/>
    <x v="6"/>
    <n v="66.666666666666671"/>
    <n v="3"/>
    <s v="FPJ47"/>
    <n v="100"/>
    <n v="0"/>
    <s v="ร้านที่4"/>
    <s v="อ***า"/>
    <s v="กรุงเทพฯ"/>
    <s v="-"/>
    <s v=""/>
    <s v="13/07/2025 21:55"/>
    <s v="-"/>
    <s v="J&amp;T COD"/>
    <s v="Tiktok"/>
    <s v="จ่ายทีหลัง / COD"/>
    <s v=""/>
    <s v="761650775616"/>
    <s v="13/07/2025 21:55"/>
  </r>
  <r>
    <x v="1"/>
    <x v="1"/>
    <n v="33.333333333333336"/>
    <n v="3"/>
    <s v="FPJ46"/>
    <n v="100"/>
    <n v="0"/>
    <s v="ร้านที่2"/>
    <s v="น***าวนันท์ทีรา ข***ัง"/>
    <s v="ชลบุรี"/>
    <s v="-"/>
    <s v=""/>
    <s v="13/07/2025 21:45"/>
    <s v="-"/>
    <s v="J&amp;T COD"/>
    <s v="Tiktok"/>
    <s v="จ่ายทีหลัง / COD"/>
    <s v=""/>
    <s v="761611123685"/>
    <s v="13/07/2025 21:45"/>
  </r>
  <r>
    <x v="6"/>
    <x v="7"/>
    <n v="33.333333333333336"/>
    <n v="3"/>
    <s v="FPJ45"/>
    <n v="115.5"/>
    <n v="0"/>
    <s v="ร้านที่1"/>
    <s v="ทิชานนท์ ประเสริฐสังข์"/>
    <s v="ผู้รับ ทิชานนท์ ประเสริฐสังข์ 0878140127 1 ถนนศรีวิชัย ซอย 2 บ้านคุณนาย ต.สุเทพ อ.เมือง จ.เชียงใหม่ 50200 · สุเทพ/ Suthep_x000a__x000a_เมืองเชียงใหม่/ Mueang Chiang Maiเชียงใหม่/ Chiang Mai_x000a_50200"/>
    <s v="50200"/>
    <s v="660878140127"/>
    <s v="13/07/2025 21:37"/>
    <s v="-"/>
    <s v="Kerry_dropoff"/>
    <s v="Lazada"/>
    <s v="lazada"/>
    <s v=""/>
    <s v="LEXPU0587544589"/>
    <s v="13/07/2025 21:37"/>
  </r>
  <r>
    <x v="0"/>
    <x v="0"/>
    <n v="50"/>
    <n v="1"/>
    <s v="FPJ44"/>
    <n v="129"/>
    <n v="29"/>
    <s v="ร้านที่4"/>
    <s v="ธ***ักดิ์ ช***ุภา"/>
    <s v="พิจิตร"/>
    <s v="-"/>
    <s v=""/>
    <s v="13/07/2025 21:37"/>
    <s v="-"/>
    <s v="J&amp;T COD"/>
    <s v="Tiktok"/>
    <s v="จ่ายทีหลัง / COD"/>
    <s v=""/>
    <s v="-"/>
    <s v="13/07/2025 21:37"/>
  </r>
  <r>
    <x v="1"/>
    <x v="1"/>
    <n v="50"/>
    <n v="1"/>
    <s v="FPJ44"/>
    <n v="129"/>
    <n v="29"/>
    <s v="ร้านที่4"/>
    <s v="ธ***ักดิ์ ช***ุภา"/>
    <s v="พิจิตร"/>
    <s v="-"/>
    <s v=""/>
    <s v="13/07/2025 21:37"/>
    <s v="-"/>
    <s v="J&amp;T COD"/>
    <s v="Tiktok"/>
    <s v="จ่ายทีหลัง / COD"/>
    <s v=""/>
    <s v="-"/>
    <s v="13/07/2025 21:37"/>
  </r>
  <r>
    <x v="2"/>
    <x v="2"/>
    <n v="50"/>
    <n v="1"/>
    <s v="FPJ44"/>
    <n v="129"/>
    <n v="29"/>
    <s v="ร้านที่4"/>
    <s v="ธ***ักดิ์ ช***ุภา"/>
    <s v="พิจิตร"/>
    <s v="-"/>
    <s v=""/>
    <s v="13/07/2025 21:37"/>
    <s v="-"/>
    <s v="J&amp;T COD"/>
    <s v="Tiktok"/>
    <s v="จ่ายทีหลัง / COD"/>
    <s v=""/>
    <s v="-"/>
    <s v="13/07/2025 21:37"/>
  </r>
  <r>
    <x v="6"/>
    <x v="7"/>
    <n v="50"/>
    <n v="6"/>
    <s v="FPJ43"/>
    <n v="247.5"/>
    <n v="10"/>
    <s v="ร้านที่1"/>
    <s v="วิไลลักษณ์ คำวัง"/>
    <s v="199 หมู่4 บ้านหนองม่วง · ป่าคา/ Pa Kha_x000a__x000a_ท่าวังผา/ Tha Wang Phaน่าน/ Nan_x000a_55140"/>
    <s v="55140"/>
    <s v="660925957715"/>
    <s v="13/07/2025 21:32"/>
    <s v="-"/>
    <s v="Kerry_dropoff"/>
    <s v="Lazada"/>
    <s v="lazada"/>
    <s v=""/>
    <s v="TH52067GBJ687B"/>
    <s v="13/07/2025 21:32"/>
  </r>
  <r>
    <x v="4"/>
    <x v="5"/>
    <n v="51"/>
    <n v="2"/>
    <s v="FPJ42"/>
    <n v="120"/>
    <n v="18"/>
    <s v="ร้านที่1"/>
    <s v="แสงดาว เพ็งศรี"/>
    <s v="(ร้านดาร์เต้บิ๊กซีชัยภูมิ)ศูนย์การค้าบิ๊กซีซุปเปอร์เซ็นเตอร์ 99ม.1 ต.บุ่งคล้า_x000a__x000a_เมืองชัยภูมิ/ Mueang Chaiyaphumชัยภูมิ/ Chaiyaphum_x000a_36000"/>
    <s v="36000"/>
    <s v="660879569426"/>
    <s v="13/07/2025 21:32"/>
    <s v="-"/>
    <s v="Kerry_dropoff"/>
    <s v="Lazada"/>
    <s v="lazada"/>
    <s v=""/>
    <s v="LEXPU0587548550"/>
    <s v="13/07/2025 21:32"/>
  </r>
  <r>
    <x v="0"/>
    <x v="0"/>
    <n v="50"/>
    <n v="1"/>
    <s v="FPJ41"/>
    <n v="100"/>
    <n v="0"/>
    <s v="ร้านที่4"/>
    <s v="ย***พรรณ ล***นอด"/>
    <s v="ชัยภูมิ"/>
    <s v="-"/>
    <s v=""/>
    <s v="13/07/2025 21:28"/>
    <s v="-"/>
    <s v="J&amp;T COD"/>
    <s v="Tiktok"/>
    <s v="จ่ายทีหลัง / COD"/>
    <s v=""/>
    <s v="-"/>
    <s v="13/07/2025 21:28"/>
  </r>
  <r>
    <x v="1"/>
    <x v="1"/>
    <n v="50"/>
    <n v="1"/>
    <s v="FPJ41"/>
    <n v="100"/>
    <n v="0"/>
    <s v="ร้านที่4"/>
    <s v="ย***พรรณ ล***นอด"/>
    <s v="ชัยภูมิ"/>
    <s v="-"/>
    <s v=""/>
    <s v="13/07/2025 21:28"/>
    <s v="-"/>
    <s v="J&amp;T COD"/>
    <s v="Tiktok"/>
    <s v="จ่ายทีหลัง / COD"/>
    <s v=""/>
    <s v="-"/>
    <s v="13/07/2025 21:28"/>
  </r>
  <r>
    <x v="2"/>
    <x v="2"/>
    <n v="50"/>
    <n v="1"/>
    <s v="FPJ41"/>
    <n v="100"/>
    <n v="0"/>
    <s v="ร้านที่4"/>
    <s v="ย***พรรณ ล***นอด"/>
    <s v="ชัยภูมิ"/>
    <s v="-"/>
    <s v=""/>
    <s v="13/07/2025 21:28"/>
    <s v="-"/>
    <s v="J&amp;T COD"/>
    <s v="Tiktok"/>
    <s v="จ่ายทีหลัง / COD"/>
    <s v=""/>
    <s v="-"/>
    <s v="13/07/2025 21:28"/>
  </r>
  <r>
    <x v="6"/>
    <x v="7"/>
    <n v="33.333333333333336"/>
    <n v="6"/>
    <s v="FPJ40"/>
    <n v="200"/>
    <n v="0"/>
    <s v="ร้านที่2"/>
    <s v="ร***นภา"/>
    <s v="อำนาจเจริญ"/>
    <s v="-"/>
    <s v=""/>
    <s v="13/07/2025 21:29"/>
    <s v="-"/>
    <s v="J&amp;T Express"/>
    <s v="Tiktok"/>
    <s v="tiktok"/>
    <s v=""/>
    <s v="761628579666"/>
    <s v="13/07/2025 21:27"/>
  </r>
  <r>
    <x v="7"/>
    <x v="8"/>
    <n v="83.333333333333329"/>
    <n v="3"/>
    <s v="FPJ39"/>
    <n v="314"/>
    <n v="64"/>
    <s v="ร้านที่1"/>
    <s v="นางสาวอัมพร ขอนพุดซา"/>
    <s v="46/1 หมู่10 ต.สุขเกษม · สุขเกษม/ Suk Kasem_x000a__x000a_ปักธงชัย/ Pak Thong Chaiนครราชสีมา/ Nakhon Ratchasima_x000a_30150"/>
    <s v="30150"/>
    <s v="660967300869"/>
    <s v="13/07/2025 21:27"/>
    <s v="-"/>
    <s v="Kerry_dropoff"/>
    <s v="Lazada"/>
    <s v="lazada"/>
    <s v=""/>
    <s v="LEXPU0587520524"/>
    <s v="13/07/2025 21:27"/>
  </r>
  <r>
    <x v="5"/>
    <x v="6"/>
    <n v="66.666666666666671"/>
    <n v="3"/>
    <s v="FPJ38"/>
    <n v="348"/>
    <n v="48"/>
    <s v="ร้านที่2"/>
    <s v="น******า"/>
    <s v="******ำบลเวียงคุก อำเภอเมืองหนองคาย จังหวัดหนองคาย 43000"/>
    <s v="43000"/>
    <s v="04"/>
    <s v="13/07/2025 21:26"/>
    <s v="-"/>
    <s v="SPX Express"/>
    <s v="Shopee"/>
    <s v="shopee"/>
    <s v=""/>
    <s v="TH255673058652A"/>
    <s v="13/07/2025 21:26"/>
  </r>
  <r>
    <x v="0"/>
    <x v="0"/>
    <n v="50"/>
    <n v="1"/>
    <s v="FPJ38"/>
    <n v="348"/>
    <n v="48"/>
    <s v="ร้านที่2"/>
    <s v="น******า"/>
    <s v="******ำบลเวียงคุก อำเภอเมืองหนองคาย จังหวัดหนองคาย 43000"/>
    <s v="43000"/>
    <s v="04"/>
    <s v="13/07/2025 21:26"/>
    <s v="-"/>
    <s v="SPX Express"/>
    <s v="Shopee"/>
    <s v="shopee"/>
    <s v=""/>
    <s v="TH255673058652A"/>
    <s v="13/07/2025 21:26"/>
  </r>
  <r>
    <x v="1"/>
    <x v="1"/>
    <n v="50"/>
    <n v="1"/>
    <s v="FPJ38"/>
    <n v="348"/>
    <n v="48"/>
    <s v="ร้านที่2"/>
    <s v="น******า"/>
    <s v="******ำบลเวียงคุก อำเภอเมืองหนองคาย จังหวัดหนองคาย 43000"/>
    <s v="43000"/>
    <s v="04"/>
    <s v="13/07/2025 21:26"/>
    <s v="-"/>
    <s v="SPX Express"/>
    <s v="Shopee"/>
    <s v="shopee"/>
    <s v=""/>
    <s v="TH255673058652A"/>
    <s v="13/07/2025 21:26"/>
  </r>
  <r>
    <x v="2"/>
    <x v="2"/>
    <n v="50"/>
    <n v="1"/>
    <s v="FPJ38"/>
    <n v="348"/>
    <n v="48"/>
    <s v="ร้านที่2"/>
    <s v="น******า"/>
    <s v="******ำบลเวียงคุก อำเภอเมืองหนองคาย จังหวัดหนองคาย 43000"/>
    <s v="43000"/>
    <s v="04"/>
    <s v="13/07/2025 21:26"/>
    <s v="-"/>
    <s v="SPX Express"/>
    <s v="Shopee"/>
    <s v="shopee"/>
    <s v=""/>
    <s v="TH255673058652A"/>
    <s v="13/07/2025 21:26"/>
  </r>
  <r>
    <x v="7"/>
    <x v="8"/>
    <n v="66"/>
    <n v="1"/>
    <s v="FPJ37"/>
    <n v="245"/>
    <n v="0"/>
    <s v="ร้านที่4"/>
    <s v="จ***วดี ก***รม"/>
    <s v="เชียงใหม่"/>
    <s v="-"/>
    <s v=""/>
    <s v="13/07/2025 21:24"/>
    <s v="-"/>
    <s v="J&amp;T Express"/>
    <s v="Tiktok"/>
    <s v="tiktok"/>
    <s v=""/>
    <s v="761609351646"/>
    <s v="13/07/2025 21:23"/>
  </r>
  <r>
    <x v="8"/>
    <x v="9"/>
    <n v="66"/>
    <n v="1"/>
    <s v="FPJ37"/>
    <n v="245"/>
    <n v="0"/>
    <s v="ร้านที่4"/>
    <s v="จ***วดี ก***รม"/>
    <s v="เชียงใหม่"/>
    <s v="-"/>
    <s v=""/>
    <s v="13/07/2025 21:24"/>
    <s v="-"/>
    <s v="J&amp;T Express"/>
    <s v="Tiktok"/>
    <s v="tiktok"/>
    <s v=""/>
    <s v="761609351646"/>
    <s v="13/07/2025 21:23"/>
  </r>
  <r>
    <x v="4"/>
    <x v="4"/>
    <n v="67"/>
    <n v="1"/>
    <s v="FPJ37"/>
    <n v="245"/>
    <n v="0"/>
    <s v="ร้านที่4"/>
    <s v="จ***วดี ก***รม"/>
    <s v="เชียงใหม่"/>
    <s v="-"/>
    <s v=""/>
    <s v="13/07/2025 21:24"/>
    <s v="-"/>
    <s v="J&amp;T Express"/>
    <s v="Tiktok"/>
    <s v="tiktok"/>
    <s v=""/>
    <s v="761609351646"/>
    <s v="13/07/2025 21:23"/>
  </r>
  <r>
    <x v="7"/>
    <x v="8"/>
    <n v="66"/>
    <n v="1"/>
    <s v="FPJ36"/>
    <n v="245"/>
    <n v="0"/>
    <s v="ร้านที่4"/>
    <s v="ว***นไทน์  ก***ู"/>
    <s v="แม่ฮ่องสอน"/>
    <s v="-"/>
    <s v=""/>
    <s v="13/07/2025 21:23"/>
    <s v="-"/>
    <s v="J&amp;T COD"/>
    <s v="Tiktok"/>
    <s v="จ่ายทีหลัง / COD"/>
    <s v=""/>
    <s v="761662650641"/>
    <s v="13/07/2025 21:23"/>
  </r>
  <r>
    <x v="8"/>
    <x v="9"/>
    <n v="66"/>
    <n v="1"/>
    <s v="FPJ36"/>
    <n v="245"/>
    <n v="0"/>
    <s v="ร้านที่4"/>
    <s v="ว***นไทน์  ก***ู"/>
    <s v="แม่ฮ่องสอน"/>
    <s v="-"/>
    <s v=""/>
    <s v="13/07/2025 21:23"/>
    <s v="-"/>
    <s v="J&amp;T COD"/>
    <s v="Tiktok"/>
    <s v="จ่ายทีหลัง / COD"/>
    <s v=""/>
    <s v="761662650641"/>
    <s v="13/07/2025 21:23"/>
  </r>
  <r>
    <x v="4"/>
    <x v="4"/>
    <n v="67"/>
    <n v="1"/>
    <s v="FPJ36"/>
    <n v="245"/>
    <n v="0"/>
    <s v="ร้านที่4"/>
    <s v="ว***นไทน์  ก***ู"/>
    <s v="แม่ฮ่องสอน"/>
    <s v="-"/>
    <s v=""/>
    <s v="13/07/2025 21:23"/>
    <s v="-"/>
    <s v="J&amp;T COD"/>
    <s v="Tiktok"/>
    <s v="จ่ายทีหลัง / COD"/>
    <s v=""/>
    <s v="761662650641"/>
    <s v="13/07/2025 21:23"/>
  </r>
  <r>
    <x v="0"/>
    <x v="0"/>
    <n v="50"/>
    <n v="1"/>
    <s v="FPJ35"/>
    <n v="100"/>
    <n v="0"/>
    <s v="ร้านที่4"/>
    <s v="อ***รณ์ บ***ุม"/>
    <s v="กรุงเทพฯ"/>
    <s v="-"/>
    <s v=""/>
    <s v="13/07/2025 21:22"/>
    <s v="-"/>
    <s v="J&amp;T COD"/>
    <s v="Tiktok"/>
    <s v="จ่ายทีหลัง / COD"/>
    <s v=""/>
    <s v="-"/>
    <s v="13/07/2025 21:22"/>
  </r>
  <r>
    <x v="1"/>
    <x v="1"/>
    <n v="50"/>
    <n v="1"/>
    <s v="FPJ35"/>
    <n v="100"/>
    <n v="0"/>
    <s v="ร้านที่4"/>
    <s v="อ***รณ์ บ***ุม"/>
    <s v="กรุงเทพฯ"/>
    <s v="-"/>
    <s v=""/>
    <s v="13/07/2025 21:22"/>
    <s v="-"/>
    <s v="J&amp;T COD"/>
    <s v="Tiktok"/>
    <s v="จ่ายทีหลัง / COD"/>
    <s v=""/>
    <s v="-"/>
    <s v="13/07/2025 21:22"/>
  </r>
  <r>
    <x v="2"/>
    <x v="2"/>
    <n v="50"/>
    <n v="1"/>
    <s v="FPJ35"/>
    <n v="100"/>
    <n v="0"/>
    <s v="ร้านที่4"/>
    <s v="อ***รณ์ บ***ุม"/>
    <s v="กรุงเทพฯ"/>
    <s v="-"/>
    <s v=""/>
    <s v="13/07/2025 21:22"/>
    <s v="-"/>
    <s v="J&amp;T COD"/>
    <s v="Tiktok"/>
    <s v="จ่ายทีหลัง / COD"/>
    <s v=""/>
    <s v="-"/>
    <s v="13/07/2025 21:22"/>
  </r>
  <r>
    <x v="7"/>
    <x v="8"/>
    <n v="66"/>
    <n v="1"/>
    <s v="FPJ34"/>
    <n v="245"/>
    <n v="0"/>
    <s v="ร้านที่4"/>
    <s v="ว***นไทน์  ก***ู"/>
    <s v="แม่ฮ่องสอน"/>
    <s v="-"/>
    <s v=""/>
    <s v="13/07/2025 21:21"/>
    <s v="-"/>
    <s v="J&amp;T COD"/>
    <s v="Tiktok"/>
    <s v="จ่ายทีหลัง / COD"/>
    <s v=""/>
    <s v="761644758641"/>
    <s v="13/07/2025 21:21"/>
  </r>
  <r>
    <x v="8"/>
    <x v="9"/>
    <n v="66"/>
    <n v="1"/>
    <s v="FPJ34"/>
    <n v="245"/>
    <n v="0"/>
    <s v="ร้านที่4"/>
    <s v="ว***นไทน์  ก***ู"/>
    <s v="แม่ฮ่องสอน"/>
    <s v="-"/>
    <s v=""/>
    <s v="13/07/2025 21:21"/>
    <s v="-"/>
    <s v="J&amp;T COD"/>
    <s v="Tiktok"/>
    <s v="จ่ายทีหลัง / COD"/>
    <s v=""/>
    <s v="761644758641"/>
    <s v="13/07/2025 21:21"/>
  </r>
  <r>
    <x v="4"/>
    <x v="4"/>
    <n v="67"/>
    <n v="1"/>
    <s v="FPJ34"/>
    <n v="245"/>
    <n v="0"/>
    <s v="ร้านที่4"/>
    <s v="ว***นไทน์  ก***ู"/>
    <s v="แม่ฮ่องสอน"/>
    <s v="-"/>
    <s v=""/>
    <s v="13/07/2025 21:21"/>
    <s v="-"/>
    <s v="J&amp;T COD"/>
    <s v="Tiktok"/>
    <s v="จ่ายทีหลัง / COD"/>
    <s v=""/>
    <s v="761644758641"/>
    <s v="13/07/2025 21:21"/>
  </r>
  <r>
    <x v="5"/>
    <x v="6"/>
    <n v="66.666666666666671"/>
    <n v="3"/>
    <s v="FPJ32"/>
    <n v="129"/>
    <n v="29"/>
    <s v="ร้านที่4"/>
    <s v="จ***พร"/>
    <s v="สุโขทัย"/>
    <s v="-"/>
    <s v=""/>
    <s v="13/07/2025 21:12"/>
    <s v="-"/>
    <s v="J&amp;T COD"/>
    <s v="Tiktok"/>
    <s v="จ่ายทีหลัง / COD"/>
    <s v=""/>
    <s v="761684566705"/>
    <s v="13/07/2025 21:14"/>
  </r>
  <r>
    <x v="0"/>
    <x v="0"/>
    <n v="50"/>
    <n v="2"/>
    <s v="FPJ29"/>
    <n v="200"/>
    <n v="0"/>
    <s v="ร้านที่4"/>
    <s v="พ***พงษ์ แ***ดี"/>
    <s v="สุรินทร์"/>
    <s v="-"/>
    <s v=""/>
    <s v="13/07/2025 20:35"/>
    <s v="-"/>
    <s v="J&amp;T Express"/>
    <s v="Tiktok"/>
    <s v="tiktok"/>
    <s v=""/>
    <s v="-"/>
    <s v="13/07/2025 20:34"/>
  </r>
  <r>
    <x v="1"/>
    <x v="1"/>
    <n v="50"/>
    <n v="2"/>
    <s v="FPJ29"/>
    <n v="200"/>
    <n v="0"/>
    <s v="ร้านที่4"/>
    <s v="พ***พงษ์ แ***ดี"/>
    <s v="สุรินทร์"/>
    <s v="-"/>
    <s v=""/>
    <s v="13/07/2025 20:35"/>
    <s v="-"/>
    <s v="J&amp;T Express"/>
    <s v="Tiktok"/>
    <s v="tiktok"/>
    <s v=""/>
    <s v="-"/>
    <s v="13/07/2025 20:34"/>
  </r>
  <r>
    <x v="2"/>
    <x v="2"/>
    <n v="50"/>
    <n v="2"/>
    <s v="FPJ29"/>
    <n v="200"/>
    <n v="0"/>
    <s v="ร้านที่4"/>
    <s v="พ***พงษ์ แ***ดี"/>
    <s v="สุรินทร์"/>
    <s v="-"/>
    <s v=""/>
    <s v="13/07/2025 20:35"/>
    <s v="-"/>
    <s v="J&amp;T Express"/>
    <s v="Tiktok"/>
    <s v="tiktok"/>
    <s v=""/>
    <s v="-"/>
    <s v="13/07/2025 20:34"/>
  </r>
  <r>
    <x v="2"/>
    <x v="2"/>
    <n v="60"/>
    <n v="3"/>
    <s v="FPJ28"/>
    <n v="200"/>
    <n v="0"/>
    <s v="ร้านที่2"/>
    <s v="พ***พงษ์ แ***ดี"/>
    <s v="สุรินทร์"/>
    <s v="-"/>
    <s v=""/>
    <s v="13/07/2025 20:31"/>
    <s v="-"/>
    <s v="J&amp;T Express"/>
    <s v="Tiktok"/>
    <s v="tiktok"/>
    <s v=""/>
    <s v="-"/>
    <s v="13/07/2025 20:30"/>
  </r>
  <r>
    <x v="1"/>
    <x v="1"/>
    <n v="33.333333333333336"/>
    <n v="3"/>
    <s v="FPJ28"/>
    <n v="200"/>
    <n v="0"/>
    <s v="ร้านที่2"/>
    <s v="พ***พงษ์ แ***ดี"/>
    <s v="สุรินทร์"/>
    <s v="-"/>
    <s v=""/>
    <s v="13/07/2025 20:31"/>
    <s v="-"/>
    <s v="J&amp;T Express"/>
    <s v="Tiktok"/>
    <s v="tiktok"/>
    <s v=""/>
    <s v="-"/>
    <s v="13/07/2025 20:30"/>
  </r>
  <r>
    <x v="4"/>
    <x v="5"/>
    <n v="52.15"/>
    <n v="1"/>
    <s v="FPJ27"/>
    <n v="55.15"/>
    <n v="3"/>
    <s v="ร้านที่1"/>
    <s v="วิชญา นาสิงห์คาร"/>
    <s v="91 หมู่ 1 บ้านต้าหลวง ซอย 35 ต.ต้า อ.ขุนตาล · เม็งราย/ Mengrai_x000a__x000a_พญาเม็งราย/ Phaya Mengra District iเชียงราย/ Chiang Rai_x000a_57290"/>
    <s v="57290"/>
    <s v="660879598970"/>
    <s v="13/07/2025 20:30"/>
    <s v="-"/>
    <s v="Kerry_dropoff"/>
    <s v="Lazada"/>
    <s v="lazada"/>
    <s v=""/>
    <s v="TH54127GB4C53D"/>
    <s v="13/07/2025 20:30"/>
  </r>
  <r>
    <x v="9"/>
    <x v="10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9"/>
    <x v="10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9"/>
    <x v="10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9"/>
    <x v="10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9"/>
    <x v="10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10"/>
    <x v="11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10"/>
    <x v="11"/>
    <n v="54.5"/>
    <n v="2"/>
    <s v="FPJ26"/>
    <n v="269"/>
    <n v="17"/>
    <s v="ร้านที่1"/>
    <s v="YokYok วางสินค้าในบ้านได้เลยค่ะ"/>
    <s v="เลขที่ 160 / 2 6 9  ซอย 7 หมู่ที่ 1  [ เบอร์สำรอง 083-8027601 ] · ยายชา/ Yai Cha_x000a__x000a_สามพราน/ Sam Phranนครปฐม/ Nakhon Pathom_x000a_73110"/>
    <s v="73110"/>
    <s v="660841055842"/>
    <s v="14/07/2025 02:42"/>
    <s v="-"/>
    <s v="Kerry_dropoff"/>
    <s v="Lazada"/>
    <s v="lazada"/>
    <s v=""/>
    <s v="LEXPU0587548623"/>
    <s v="13/07/2025 20:18"/>
  </r>
  <r>
    <x v="9"/>
    <x v="10"/>
    <n v="54.5"/>
    <n v="2"/>
    <s v="FPJ25"/>
    <n v="56"/>
    <n v="0"/>
    <s v="ร้านที่1"/>
    <s v="ระเบียบ ขุนคำดี"/>
    <s v="บ้านเลขที่29 ซอย 8 ถนน พระพายับ  บ้าน · แก่งคอย/ Kaeng Khoi_x000a__x000a_แก่งคอย/ Kaeng Khoiสระบุรี/ Saraburi_x000a_18110"/>
    <s v="18110"/>
    <s v="660800989674"/>
    <s v="13/07/2025 20:15"/>
    <s v="-"/>
    <s v="Kerry_dropoff"/>
    <s v="Lazada"/>
    <s v="lazada"/>
    <s v=""/>
    <s v="LEXPU0587547947"/>
    <s v="13/07/2025 20:15"/>
  </r>
  <r>
    <x v="11"/>
    <x v="12"/>
    <n v="45"/>
    <n v="3"/>
    <s v="FPJ24"/>
    <n v="135"/>
    <n v="0"/>
    <s v="ร้านที่1"/>
    <s v="เ******า"/>
    <s v="******บ่อถ้ำ อำเภอขาณุวรลักษบุรี จังหวัดกำแพงเพชร 62140"/>
    <s v="62140"/>
    <s v="42"/>
    <s v="13/07/2025 20:09"/>
    <s v="-"/>
    <s v="SPX Express"/>
    <s v="Shopee"/>
    <s v="shopee"/>
    <s v=""/>
    <s v="TH258703707061J"/>
    <s v="13/07/2025 20:09"/>
  </r>
  <r>
    <x v="9"/>
    <x v="10"/>
    <n v="54.5"/>
    <n v="2"/>
    <s v="FPJ23"/>
    <n v="63"/>
    <n v="7"/>
    <s v="ร้านที่1"/>
    <s v="ชนิศา พลรัตน์"/>
    <s v="32 หมู่ 5 ถ.ประชาสามัคคี ต.หินตก อ.ร่อนพิบูลย์ จ.นครศรีธรรมราช 80350_x000a__x000a_ร่อนพิบูลย์/ Ron Phibunนครศรีธรรมราช/ Nakhon Si Thammarat_x000a_80350"/>
    <s v="80350"/>
    <s v="660619962362"/>
    <s v="13/07/2025 19:54"/>
    <s v="-"/>
    <s v="Kerry_dropoff"/>
    <s v="Lazada"/>
    <s v="lazada"/>
    <s v=""/>
    <s v="TH64137GBF526B"/>
    <s v="13/07/2025 19:53"/>
  </r>
  <r>
    <x v="6"/>
    <x v="7"/>
    <n v="33.333333333333336"/>
    <n v="9"/>
    <s v="FPJ22"/>
    <n v="300"/>
    <n v="0"/>
    <s v="ร้านที่2"/>
    <s v="ป***ฤติ แ***กว"/>
    <s v="กรุงเทพฯ"/>
    <s v="-"/>
    <s v=""/>
    <s v="13/07/2025 19:43"/>
    <s v="-"/>
    <s v="J&amp;T COD"/>
    <s v="Tiktok"/>
    <s v="จ่ายทีหลัง / COD"/>
    <s v=""/>
    <s v="761673373683"/>
    <s v="13/07/2025 19:43"/>
  </r>
  <r>
    <x v="5"/>
    <x v="6"/>
    <n v="66.666666666666671"/>
    <n v="3"/>
    <s v="FPJ21"/>
    <n v="100"/>
    <n v="0"/>
    <s v="ร้านที่4"/>
    <s v="ก***า อ***รโส"/>
    <s v="สระบุรี"/>
    <s v="-"/>
    <s v=""/>
    <s v="13/07/2025 19:23"/>
    <s v="-"/>
    <s v="J&amp;T COD"/>
    <s v="Tiktok"/>
    <s v="จ่ายทีหลัง / COD"/>
    <s v=""/>
    <s v="761695566704"/>
    <s v="13/07/2025 19:23"/>
  </r>
  <r>
    <x v="1"/>
    <x v="1"/>
    <n v="33.333333333333336"/>
    <n v="6"/>
    <s v="FPJ20"/>
    <n v="200"/>
    <n v="0"/>
    <s v="ร้านที่2"/>
    <s v="อ***รณ์ ค***ือ"/>
    <s v="พิษณุโลก"/>
    <s v="-"/>
    <s v=""/>
    <s v="13/07/2025 19:22"/>
    <s v="-"/>
    <s v="J&amp;T Express"/>
    <s v="Tiktok"/>
    <s v="tiktok"/>
    <s v=""/>
    <s v="761692243701"/>
    <s v="13/07/2025 19:21"/>
  </r>
  <r>
    <x v="1"/>
    <x v="1"/>
    <n v="33.333333333333336"/>
    <n v="3"/>
    <s v="FPJ19"/>
    <n v="100"/>
    <n v="0"/>
    <s v="ร้านที่2"/>
    <s v=""/>
    <s v=""/>
    <s v="-"/>
    <s v=""/>
    <s v="-"/>
    <s v="-"/>
    <s v="Standard shipping"/>
    <s v="Tiktok"/>
    <s v="-"/>
    <s v=""/>
    <s v="-"/>
    <s v="13/07/2025 19:21"/>
  </r>
  <r>
    <x v="1"/>
    <x v="1"/>
    <n v="33.333333333333336"/>
    <n v="3"/>
    <s v="FPJ18"/>
    <n v="135"/>
    <n v="35"/>
    <s v="ร้านที่4"/>
    <s v="เ***กา อ***ธนัฐสกุล"/>
    <s v="นนทบุรี"/>
    <s v="-"/>
    <s v=""/>
    <s v="13/07/2025 19:16"/>
    <s v="-"/>
    <s v="Flash Express Thailand COD"/>
    <s v="Tiktok"/>
    <s v="จ่ายทีหลัง / COD"/>
    <s v=""/>
    <s v="THT03011ZEW046Z"/>
    <s v="13/07/2025 19:16"/>
  </r>
  <r>
    <x v="0"/>
    <x v="0"/>
    <n v="50"/>
    <n v="1"/>
    <s v="FPJ16"/>
    <n v="109"/>
    <n v="9"/>
    <s v="ร้านที่2"/>
    <s v="ภ***พิมล"/>
    <s v="มหาสารคาม"/>
    <s v="-"/>
    <s v=""/>
    <s v="13/07/2025 19:15"/>
    <s v="-"/>
    <s v="J&amp;T Express"/>
    <s v="Tiktok"/>
    <s v="tiktok"/>
    <s v=""/>
    <s v="-"/>
    <s v="13/07/2025 19:07"/>
  </r>
  <r>
    <x v="1"/>
    <x v="1"/>
    <n v="50"/>
    <n v="1"/>
    <s v="FPJ16"/>
    <n v="109"/>
    <n v="9"/>
    <s v="ร้านที่2"/>
    <s v="ภ***พิมล"/>
    <s v="มหาสารคาม"/>
    <s v="-"/>
    <s v=""/>
    <s v="13/07/2025 19:15"/>
    <s v="-"/>
    <s v="J&amp;T Express"/>
    <s v="Tiktok"/>
    <s v="tiktok"/>
    <s v=""/>
    <s v="-"/>
    <s v="13/07/2025 19:07"/>
  </r>
  <r>
    <x v="2"/>
    <x v="2"/>
    <n v="50"/>
    <n v="1"/>
    <s v="FPJ16"/>
    <n v="109"/>
    <n v="9"/>
    <s v="ร้านที่2"/>
    <s v="ภ***พิมล"/>
    <s v="มหาสารคาม"/>
    <s v="-"/>
    <s v=""/>
    <s v="13/07/2025 19:15"/>
    <s v="-"/>
    <s v="J&amp;T Express"/>
    <s v="Tiktok"/>
    <s v="tiktok"/>
    <s v=""/>
    <s v="-"/>
    <s v="13/07/2025 19:07"/>
  </r>
  <r>
    <x v="2"/>
    <x v="2"/>
    <n v="60"/>
    <n v="3"/>
    <s v="FPJ15"/>
    <n v="100"/>
    <n v="0"/>
    <s v="ร้านที่4"/>
    <s v="ว***า ผ***ะโยชน์วัฒนา"/>
    <s v="ชลบุรี"/>
    <s v="-"/>
    <s v=""/>
    <s v="13/07/2025 19:03"/>
    <s v="-"/>
    <s v="J&amp;T COD"/>
    <s v="Tiktok"/>
    <s v="จ่ายทีหลัง / COD"/>
    <s v=""/>
    <s v="-"/>
    <s v="13/07/2025 19:03"/>
  </r>
  <r>
    <x v="6"/>
    <x v="7"/>
    <n v="33.333333333333336"/>
    <n v="6"/>
    <s v="FPJ14"/>
    <n v="200"/>
    <n v="0"/>
    <s v="ร้านที่4"/>
    <s v="พ***ล เ***ยมโหมด"/>
    <s v="นครปฐม"/>
    <s v="-"/>
    <s v=""/>
    <s v="13/07/2025 19:02"/>
    <s v="-"/>
    <s v="J&amp;T COD"/>
    <s v="Tiktok"/>
    <s v="จ่ายทีหลัง / COD"/>
    <s v=""/>
    <s v="761601668623"/>
    <s v="13/07/2025 19:02"/>
  </r>
  <r>
    <x v="6"/>
    <x v="7"/>
    <n v="33.333333333333336"/>
    <n v="3"/>
    <s v="FPJ13"/>
    <n v="100"/>
    <n v="0"/>
    <s v="ร้านที่4"/>
    <s v="แ***ม"/>
    <s v="พระนครศรีอยุธยา"/>
    <s v="-"/>
    <s v=""/>
    <s v="13/07/2025 19:01"/>
    <s v="-"/>
    <s v="J&amp;T Express"/>
    <s v="Tiktok"/>
    <s v="tiktok"/>
    <s v=""/>
    <s v="761616163641"/>
    <s v="13/07/2025 19:00"/>
  </r>
  <r>
    <x v="6"/>
    <x v="7"/>
    <n v="33.333333333333336"/>
    <n v="3"/>
    <s v="FPJ12"/>
    <n v="138"/>
    <n v="38"/>
    <s v="ร้านที่2"/>
    <s v="x***2"/>
    <s v="แพร่"/>
    <s v="-"/>
    <s v=""/>
    <s v="13/07/2025 18:56"/>
    <s v="-"/>
    <s v="J&amp;T COD"/>
    <s v="Tiktok"/>
    <s v="จ่ายทีหลัง / COD"/>
    <s v=""/>
    <s v="761623361645"/>
    <s v="13/07/2025 18:56"/>
  </r>
  <r>
    <x v="5"/>
    <x v="6"/>
    <n v="66.666666666666671"/>
    <n v="3"/>
    <s v="FPJ11"/>
    <n v="300"/>
    <n v="0"/>
    <s v="ร้านที่4"/>
    <s v="น** เ***ง  ด***ลาภ     พ***กียง"/>
    <s v="ขอนแก่น"/>
    <s v="-"/>
    <s v=""/>
    <s v="13/07/2025 18:56"/>
    <s v="-"/>
    <s v="J&amp;T Express"/>
    <s v="Tiktok"/>
    <s v="tiktok"/>
    <s v=""/>
    <s v="761648848693"/>
    <s v="13/07/2025 18:55"/>
  </r>
  <r>
    <x v="6"/>
    <x v="7"/>
    <n v="33.333333333333336"/>
    <n v="6"/>
    <s v="FPJ11"/>
    <n v="300"/>
    <n v="0"/>
    <s v="ร้านที่4"/>
    <s v="น** เ***ง  ด***ลาภ     พ***กียง"/>
    <s v="ขอนแก่น"/>
    <s v="-"/>
    <s v=""/>
    <s v="13/07/2025 18:56"/>
    <s v="-"/>
    <s v="J&amp;T Express"/>
    <s v="Tiktok"/>
    <s v="tiktok"/>
    <s v=""/>
    <s v="761648848693"/>
    <s v="13/07/2025 18:55"/>
  </r>
  <r>
    <x v="6"/>
    <x v="7"/>
    <n v="33.333333333333336"/>
    <n v="3"/>
    <s v="FPJ9"/>
    <n v="109"/>
    <n v="9"/>
    <s v="ร้านที่4"/>
    <s v="a***in"/>
    <s v="อุดรธานี"/>
    <s v="-"/>
    <s v=""/>
    <s v="13/07/2025 18:39"/>
    <s v="-"/>
    <s v="J&amp;T COD"/>
    <s v="Tiktok"/>
    <s v="จ่ายทีหลัง / COD"/>
    <s v=""/>
    <s v="761655161643"/>
    <s v="13/07/2025 18:39"/>
  </r>
  <r>
    <x v="3"/>
    <x v="3"/>
    <n v="66.666666666666671"/>
    <n v="6"/>
    <s v="FPJ7"/>
    <n v="200"/>
    <n v="0"/>
    <s v="ร้านที่4"/>
    <s v="อ***์วดี   พ***นิคม"/>
    <s v="สิงห์บุรี"/>
    <s v="-"/>
    <s v=""/>
    <s v="13/07/2025 18:38"/>
    <s v="-"/>
    <s v="J&amp;T Express"/>
    <s v="Tiktok"/>
    <s v="tiktok"/>
    <s v=""/>
    <s v="761686957695"/>
    <s v="13/07/2025 18:38"/>
  </r>
  <r>
    <x v="0"/>
    <x v="0"/>
    <n v="50"/>
    <n v="1"/>
    <s v="FPJ6"/>
    <n v="100"/>
    <n v="0"/>
    <s v="ร้านที่2"/>
    <s v="ณ***ณิชา ใ***ก"/>
    <s v="ชลบุรี"/>
    <s v="-"/>
    <s v=""/>
    <s v="13/07/2025 18:36"/>
    <s v="-"/>
    <s v="J&amp;T Express"/>
    <s v="Tiktok"/>
    <s v="tiktok"/>
    <s v=""/>
    <s v="-"/>
    <s v="13/07/2025 18:36"/>
  </r>
  <r>
    <x v="1"/>
    <x v="1"/>
    <n v="50"/>
    <n v="1"/>
    <s v="FPJ6"/>
    <n v="100"/>
    <n v="0"/>
    <s v="ร้านที่2"/>
    <s v="ณ***ณิชา ใ***ก"/>
    <s v="ชลบุรี"/>
    <s v="-"/>
    <s v=""/>
    <s v="13/07/2025 18:36"/>
    <s v="-"/>
    <s v="J&amp;T Express"/>
    <s v="Tiktok"/>
    <s v="tiktok"/>
    <s v=""/>
    <s v="-"/>
    <s v="13/07/2025 18:36"/>
  </r>
  <r>
    <x v="2"/>
    <x v="2"/>
    <n v="50"/>
    <n v="1"/>
    <s v="FPJ6"/>
    <n v="100"/>
    <n v="0"/>
    <s v="ร้านที่2"/>
    <s v="ณ***ณิชา ใ***ก"/>
    <s v="ชลบุรี"/>
    <s v="-"/>
    <s v=""/>
    <s v="13/07/2025 18:36"/>
    <s v="-"/>
    <s v="J&amp;T Express"/>
    <s v="Tiktok"/>
    <s v="tiktok"/>
    <s v=""/>
    <s v="-"/>
    <s v="13/07/2025 18:36"/>
  </r>
  <r>
    <x v="6"/>
    <x v="7"/>
    <n v="37.5"/>
    <n v="4"/>
    <s v="FPJ5"/>
    <n v="159"/>
    <n v="0"/>
    <s v="ร้านที่4"/>
    <s v="ค***ิยดา ค***ษา"/>
    <s v="กาฬสินธุ์"/>
    <s v="-"/>
    <s v=""/>
    <s v="13/07/2025 18:31"/>
    <s v="-"/>
    <s v="J&amp;T COD"/>
    <s v="Tiktok"/>
    <s v="จ่ายทีหลัง / COD"/>
    <s v=""/>
    <s v="761687858610"/>
    <s v="13/07/2025 18:31"/>
  </r>
  <r>
    <x v="0"/>
    <x v="0"/>
    <n v="50"/>
    <n v="1"/>
    <s v="FPJ4"/>
    <n v="100"/>
    <n v="0"/>
    <s v="ร้านที่4"/>
    <s v="ว*** บ***พรม"/>
    <s v="เชียงใหม่"/>
    <s v="-"/>
    <s v=""/>
    <s v="13/07/2025 18:30"/>
    <s v="-"/>
    <s v="J&amp;T Express"/>
    <s v="Tiktok"/>
    <s v="tiktok"/>
    <s v=""/>
    <s v="-"/>
    <s v="13/07/2025 18:30"/>
  </r>
  <r>
    <x v="1"/>
    <x v="1"/>
    <n v="50"/>
    <n v="1"/>
    <s v="FPJ4"/>
    <n v="100"/>
    <n v="0"/>
    <s v="ร้านที่4"/>
    <s v="ว*** บ***พรม"/>
    <s v="เชียงใหม่"/>
    <s v="-"/>
    <s v=""/>
    <s v="13/07/2025 18:30"/>
    <s v="-"/>
    <s v="J&amp;T Express"/>
    <s v="Tiktok"/>
    <s v="tiktok"/>
    <s v=""/>
    <s v="-"/>
    <s v="13/07/2025 18:30"/>
  </r>
  <r>
    <x v="2"/>
    <x v="2"/>
    <n v="50"/>
    <n v="1"/>
    <s v="FPJ4"/>
    <n v="100"/>
    <n v="0"/>
    <s v="ร้านที่4"/>
    <s v="ว*** บ***พรม"/>
    <s v="เชียงใหม่"/>
    <s v="-"/>
    <s v=""/>
    <s v="13/07/2025 18:30"/>
    <s v="-"/>
    <s v="J&amp;T Express"/>
    <s v="Tiktok"/>
    <s v="tiktok"/>
    <s v=""/>
    <s v="-"/>
    <s v="13/07/2025 18:30"/>
  </r>
  <r>
    <x v="0"/>
    <x v="0"/>
    <n v="50"/>
    <n v="1"/>
    <s v="FPJ3"/>
    <n v="100"/>
    <n v="0"/>
    <s v="ร้านที่4"/>
    <s v="ว***ภรณ์ ส***นองแวง"/>
    <s v="ร้อยเอ็ด"/>
    <s v="-"/>
    <s v=""/>
    <s v="13/07/2025 18:29"/>
    <s v="-"/>
    <s v="J&amp;T COD"/>
    <s v="Tiktok"/>
    <s v="จ่ายทีหลัง / COD"/>
    <s v=""/>
    <s v="-"/>
    <s v="13/07/2025 18:29"/>
  </r>
  <r>
    <x v="1"/>
    <x v="1"/>
    <n v="50"/>
    <n v="1"/>
    <s v="FPJ3"/>
    <n v="100"/>
    <n v="0"/>
    <s v="ร้านที่4"/>
    <s v="ว***ภรณ์ ส***นองแวง"/>
    <s v="ร้อยเอ็ด"/>
    <s v="-"/>
    <s v=""/>
    <s v="13/07/2025 18:29"/>
    <s v="-"/>
    <s v="J&amp;T COD"/>
    <s v="Tiktok"/>
    <s v="จ่ายทีหลัง / COD"/>
    <s v=""/>
    <s v="-"/>
    <s v="13/07/2025 18:29"/>
  </r>
  <r>
    <x v="2"/>
    <x v="2"/>
    <n v="50"/>
    <n v="1"/>
    <s v="FPJ3"/>
    <n v="100"/>
    <n v="0"/>
    <s v="ร้านที่4"/>
    <s v="ว***ภรณ์ ส***นองแวง"/>
    <s v="ร้อยเอ็ด"/>
    <s v="-"/>
    <s v=""/>
    <s v="13/07/2025 18:29"/>
    <s v="-"/>
    <s v="J&amp;T COD"/>
    <s v="Tiktok"/>
    <s v="จ่ายทีหลัง / COD"/>
    <s v=""/>
    <s v="-"/>
    <s v="13/07/2025 18:29"/>
  </r>
  <r>
    <x v="0"/>
    <x v="0"/>
    <n v="50"/>
    <n v="1"/>
    <s v="FPJ2"/>
    <n v="100"/>
    <n v="0"/>
    <s v="ร้านที่4"/>
    <s v="ก***ิกา  ย***ะพันธ์"/>
    <s v="กำแพงเพชร"/>
    <s v="-"/>
    <s v=""/>
    <s v="13/07/2025 18:24"/>
    <s v="-"/>
    <s v="J&amp;T Express"/>
    <s v="Tiktok"/>
    <s v="tiktok"/>
    <s v=""/>
    <s v="-"/>
    <s v="13/07/2025 18:24"/>
  </r>
  <r>
    <x v="1"/>
    <x v="1"/>
    <n v="50"/>
    <n v="1"/>
    <s v="FPJ2"/>
    <n v="100"/>
    <n v="0"/>
    <s v="ร้านที่4"/>
    <s v="ก***ิกา  ย***ะพันธ์"/>
    <s v="กำแพงเพชร"/>
    <s v="-"/>
    <s v=""/>
    <s v="13/07/2025 18:24"/>
    <s v="-"/>
    <s v="J&amp;T Express"/>
    <s v="Tiktok"/>
    <s v="tiktok"/>
    <s v=""/>
    <s v="-"/>
    <s v="13/07/2025 18:24"/>
  </r>
  <r>
    <x v="2"/>
    <x v="2"/>
    <n v="50"/>
    <n v="1"/>
    <s v="FPJ2"/>
    <n v="100"/>
    <n v="0"/>
    <s v="ร้านที่4"/>
    <s v="ก***ิกา  ย***ะพันธ์"/>
    <s v="กำแพงเพชร"/>
    <s v="-"/>
    <s v=""/>
    <s v="13/07/2025 18:24"/>
    <s v="-"/>
    <s v="J&amp;T Express"/>
    <s v="Tiktok"/>
    <s v="tiktok"/>
    <s v=""/>
    <s v="-"/>
    <s v="13/07/2025 18:24"/>
  </r>
  <r>
    <x v="0"/>
    <x v="0"/>
    <n v="50"/>
    <n v="1"/>
    <s v="FPJ1"/>
    <n v="109"/>
    <n v="9"/>
    <s v="ร้านที่4"/>
    <s v="ก***า"/>
    <s v="สุราษฎร์ธานี"/>
    <s v="-"/>
    <s v=""/>
    <s v="13/07/2025 18:23"/>
    <s v="-"/>
    <s v="J&amp;T Express"/>
    <s v="Tiktok"/>
    <s v="tiktok"/>
    <s v=""/>
    <s v="-"/>
    <s v="13/07/2025 18:23"/>
  </r>
  <r>
    <x v="1"/>
    <x v="1"/>
    <n v="50"/>
    <n v="1"/>
    <s v="FPJ1"/>
    <n v="109"/>
    <n v="9"/>
    <s v="ร้านที่4"/>
    <s v="ก***า"/>
    <s v="สุราษฎร์ธานี"/>
    <s v="-"/>
    <s v=""/>
    <s v="13/07/2025 18:23"/>
    <s v="-"/>
    <s v="J&amp;T Express"/>
    <s v="Tiktok"/>
    <s v="tiktok"/>
    <s v=""/>
    <s v="-"/>
    <s v="13/07/2025 18:23"/>
  </r>
  <r>
    <x v="2"/>
    <x v="2"/>
    <n v="50"/>
    <n v="1"/>
    <s v="FPJ1"/>
    <n v="109"/>
    <n v="9"/>
    <s v="ร้านที่4"/>
    <s v="ก***า"/>
    <s v="สุราษฎร์ธานี"/>
    <s v="-"/>
    <s v=""/>
    <s v="13/07/2025 18:23"/>
    <s v="-"/>
    <s v="J&amp;T Express"/>
    <s v="Tiktok"/>
    <s v="tiktok"/>
    <s v=""/>
    <s v="-"/>
    <s v="13/07/2025 18:23"/>
  </r>
  <r>
    <x v="0"/>
    <x v="0"/>
    <n v="50"/>
    <n v="1"/>
    <s v="FPJ0"/>
    <n v="100"/>
    <n v="0"/>
    <s v="ร้านที่4"/>
    <s v="แ*** ก***์ระพี"/>
    <s v="สุพรรณบุรี"/>
    <s v="-"/>
    <s v=""/>
    <s v="13/07/2025 18:23"/>
    <s v="-"/>
    <s v="J&amp;T COD"/>
    <s v="Tiktok"/>
    <s v="จ่ายทีหลัง / COD"/>
    <s v=""/>
    <s v="-"/>
    <s v="13/07/2025 18:23"/>
  </r>
  <r>
    <x v="1"/>
    <x v="1"/>
    <n v="50"/>
    <n v="1"/>
    <s v="FPJ0"/>
    <n v="100"/>
    <n v="0"/>
    <s v="ร้านที่4"/>
    <s v="แ*** ก***์ระพี"/>
    <s v="สุพรรณบุรี"/>
    <s v="-"/>
    <s v=""/>
    <s v="13/07/2025 18:23"/>
    <s v="-"/>
    <s v="J&amp;T COD"/>
    <s v="Tiktok"/>
    <s v="จ่ายทีหลัง / COD"/>
    <s v=""/>
    <s v="-"/>
    <s v="13/07/2025 18:23"/>
  </r>
  <r>
    <x v="2"/>
    <x v="2"/>
    <n v="50"/>
    <n v="1"/>
    <s v="FPJ0"/>
    <n v="100"/>
    <n v="0"/>
    <s v="ร้านที่4"/>
    <s v="แ*** ก***์ระพี"/>
    <s v="สุพรรณบุรี"/>
    <s v="-"/>
    <s v=""/>
    <s v="13/07/2025 18:23"/>
    <s v="-"/>
    <s v="J&amp;T COD"/>
    <s v="Tiktok"/>
    <s v="จ่ายทีหลัง / COD"/>
    <s v=""/>
    <s v="-"/>
    <s v="13/07/2025 18:23"/>
  </r>
  <r>
    <x v="0"/>
    <x v="0"/>
    <n v="50"/>
    <n v="1"/>
    <s v="FPI98"/>
    <n v="95"/>
    <n v="0"/>
    <s v="ร้านที่4"/>
    <s v="ส***"/>
    <s v="ลำพูน"/>
    <s v="-"/>
    <s v=""/>
    <s v="13/07/2025 18:20"/>
    <s v="-"/>
    <s v="J&amp;T COD"/>
    <s v="Tiktok"/>
    <s v="จ่ายทีหลัง / COD"/>
    <s v=""/>
    <s v="-"/>
    <s v="13/07/2025 18:21"/>
  </r>
  <r>
    <x v="1"/>
    <x v="1"/>
    <n v="50"/>
    <n v="1"/>
    <s v="FPI98"/>
    <n v="95"/>
    <n v="0"/>
    <s v="ร้านที่4"/>
    <s v="ส***"/>
    <s v="ลำพูน"/>
    <s v="-"/>
    <s v=""/>
    <s v="13/07/2025 18:20"/>
    <s v="-"/>
    <s v="J&amp;T COD"/>
    <s v="Tiktok"/>
    <s v="จ่ายทีหลัง / COD"/>
    <s v=""/>
    <s v="-"/>
    <s v="13/07/2025 18:21"/>
  </r>
  <r>
    <x v="2"/>
    <x v="2"/>
    <n v="50"/>
    <n v="1"/>
    <s v="FPI98"/>
    <n v="95"/>
    <n v="0"/>
    <s v="ร้านที่4"/>
    <s v="ส***"/>
    <s v="ลำพูน"/>
    <s v="-"/>
    <s v=""/>
    <s v="13/07/2025 18:20"/>
    <s v="-"/>
    <s v="J&amp;T COD"/>
    <s v="Tiktok"/>
    <s v="จ่ายทีหลัง / COD"/>
    <s v=""/>
    <s v="-"/>
    <s v="13/07/2025 18:21"/>
  </r>
  <r>
    <x v="0"/>
    <x v="0"/>
    <n v="50"/>
    <n v="1"/>
    <s v="FPI97"/>
    <n v="106"/>
    <n v="6"/>
    <s v="ร้านที่4"/>
    <s v="อ***าติ บ***ู"/>
    <s v="กรุงเทพมหานคร"/>
    <s v="-"/>
    <s v=""/>
    <s v="13/07/2025 18:21"/>
    <s v="-"/>
    <s v="J&amp;T Express"/>
    <s v="Tiktok"/>
    <s v="tiktok"/>
    <s v=""/>
    <s v="-"/>
    <s v="13/07/2025 18:20"/>
  </r>
  <r>
    <x v="1"/>
    <x v="1"/>
    <n v="50"/>
    <n v="1"/>
    <s v="FPI97"/>
    <n v="106"/>
    <n v="6"/>
    <s v="ร้านที่4"/>
    <s v="อ***าติ บ***ู"/>
    <s v="กรุงเทพมหานคร"/>
    <s v="-"/>
    <s v=""/>
    <s v="13/07/2025 18:21"/>
    <s v="-"/>
    <s v="J&amp;T Express"/>
    <s v="Tiktok"/>
    <s v="tiktok"/>
    <s v=""/>
    <s v="-"/>
    <s v="13/07/2025 18:20"/>
  </r>
  <r>
    <x v="2"/>
    <x v="2"/>
    <n v="50"/>
    <n v="1"/>
    <s v="FPI97"/>
    <n v="106"/>
    <n v="6"/>
    <s v="ร้านที่4"/>
    <s v="อ***าติ บ***ู"/>
    <s v="กรุงเทพมหานคร"/>
    <s v="-"/>
    <s v=""/>
    <s v="13/07/2025 18:21"/>
    <s v="-"/>
    <s v="J&amp;T Express"/>
    <s v="Tiktok"/>
    <s v="tiktok"/>
    <s v=""/>
    <s v="-"/>
    <s v="13/07/2025 18:20"/>
  </r>
  <r>
    <x v="9"/>
    <x v="10"/>
    <n v="54.5"/>
    <n v="2"/>
    <s v="FPI96"/>
    <n v="49.6"/>
    <n v="7"/>
    <s v="ร้านที่1"/>
    <s v="กาญจนา  แซ่เซ็ง"/>
    <s v="76/2 ม.12 ต.บิง อ.โนนสูง จ.นครราชสีมา . · บิง/ Bing_x000a__x000a_โนนสูง/ Non Sungนครราชสีมา/ Nakhon Ratchasima_x000a_30160"/>
    <s v="30160"/>
    <s v="660807225286"/>
    <s v="13/07/2025 18:17"/>
    <s v="-"/>
    <s v="Kerry_dropoff"/>
    <s v="Lazada"/>
    <s v="lazada"/>
    <s v=""/>
    <s v="TH27107GBF2A1D"/>
    <s v="13/07/2025 18:17"/>
  </r>
  <r>
    <x v="2"/>
    <x v="2"/>
    <n v="60"/>
    <n v="3"/>
    <s v="FPI95"/>
    <n v="100"/>
    <n v="0"/>
    <s v="ร้านที่2"/>
    <s v="บ**"/>
    <s v="ปทุมธานี"/>
    <s v="-"/>
    <s v=""/>
    <s v="13/07/2025 18:06"/>
    <s v="-"/>
    <s v="Flash Express Thailand"/>
    <s v="Tiktok"/>
    <s v="tiktok"/>
    <s v=""/>
    <s v="-"/>
    <s v="13/07/2025 18:05"/>
  </r>
  <r>
    <x v="0"/>
    <x v="0"/>
    <n v="50"/>
    <n v="1"/>
    <s v="FPI94"/>
    <n v="100"/>
    <n v="0"/>
    <s v="ร้านที่4"/>
    <s v="ร***ล ช***รางค์"/>
    <s v="สุพรรณบุรี"/>
    <s v="-"/>
    <s v=""/>
    <s v="13/07/2025 18:04"/>
    <s v="-"/>
    <s v="J&amp;T COD"/>
    <s v="Tiktok"/>
    <s v="จ่ายทีหลัง / COD"/>
    <s v=""/>
    <s v="-"/>
    <s v="13/07/2025 18:05"/>
  </r>
  <r>
    <x v="1"/>
    <x v="1"/>
    <n v="50"/>
    <n v="1"/>
    <s v="FPI94"/>
    <n v="100"/>
    <n v="0"/>
    <s v="ร้านที่4"/>
    <s v="ร***ล ช***รางค์"/>
    <s v="สุพรรณบุรี"/>
    <s v="-"/>
    <s v=""/>
    <s v="13/07/2025 18:04"/>
    <s v="-"/>
    <s v="J&amp;T COD"/>
    <s v="Tiktok"/>
    <s v="จ่ายทีหลัง / COD"/>
    <s v=""/>
    <s v="-"/>
    <s v="13/07/2025 18:05"/>
  </r>
  <r>
    <x v="2"/>
    <x v="2"/>
    <n v="50"/>
    <n v="1"/>
    <s v="FPI94"/>
    <n v="100"/>
    <n v="0"/>
    <s v="ร้านที่4"/>
    <s v="ร***ล ช***รางค์"/>
    <s v="สุพรรณบุรี"/>
    <s v="-"/>
    <s v=""/>
    <s v="13/07/2025 18:04"/>
    <s v="-"/>
    <s v="J&amp;T COD"/>
    <s v="Tiktok"/>
    <s v="จ่ายทีหลัง / COD"/>
    <s v=""/>
    <s v="-"/>
    <s v="13/07/2025 18:05"/>
  </r>
  <r>
    <x v="5"/>
    <x v="6"/>
    <n v="66.666666666666671"/>
    <n v="3"/>
    <s v="FPI93"/>
    <n v="100"/>
    <n v="0"/>
    <s v="ร้านที่4"/>
    <s v="เ*** ส***ถิตย์"/>
    <s v="ตราด"/>
    <s v="-"/>
    <s v=""/>
    <s v="13/07/2025 18:01"/>
    <s v="-"/>
    <s v="J&amp;T COD"/>
    <s v="Tiktok"/>
    <s v="จ่ายทีหลัง / COD"/>
    <s v=""/>
    <s v="761692456663"/>
    <s v="13/07/2025 18:01"/>
  </r>
  <r>
    <x v="0"/>
    <x v="0"/>
    <n v="50"/>
    <n v="1"/>
    <s v="FPI91"/>
    <n v="138"/>
    <n v="38"/>
    <s v="ร้านที่4"/>
    <s v="อ***รัตน์ อ***สอน"/>
    <s v="Khon Kaen"/>
    <s v="-"/>
    <s v=""/>
    <s v="13/07/2025 18:00"/>
    <s v="-"/>
    <s v="J&amp;T Express"/>
    <s v="Tiktok"/>
    <s v="tiktok"/>
    <s v=""/>
    <s v="-"/>
    <s v="13/07/2025 18:00"/>
  </r>
  <r>
    <x v="1"/>
    <x v="1"/>
    <n v="50"/>
    <n v="1"/>
    <s v="FPI91"/>
    <n v="138"/>
    <n v="38"/>
    <s v="ร้านที่4"/>
    <s v="อ***รัตน์ อ***สอน"/>
    <s v="Khon Kaen"/>
    <s v="-"/>
    <s v=""/>
    <s v="13/07/2025 18:00"/>
    <s v="-"/>
    <s v="J&amp;T Express"/>
    <s v="Tiktok"/>
    <s v="tiktok"/>
    <s v=""/>
    <s v="-"/>
    <s v="13/07/2025 18:00"/>
  </r>
  <r>
    <x v="2"/>
    <x v="2"/>
    <n v="50"/>
    <n v="1"/>
    <s v="FPI91"/>
    <n v="138"/>
    <n v="38"/>
    <s v="ร้านที่4"/>
    <s v="อ***รัตน์ อ***สอน"/>
    <s v="Khon Kaen"/>
    <s v="-"/>
    <s v=""/>
    <s v="13/07/2025 18:00"/>
    <s v="-"/>
    <s v="J&amp;T Express"/>
    <s v="Tiktok"/>
    <s v="tiktok"/>
    <s v=""/>
    <s v="-"/>
    <s v="13/07/2025 18:00"/>
  </r>
  <r>
    <x v="3"/>
    <x v="3"/>
    <n v="66.666666666666671"/>
    <n v="3"/>
    <s v="FPI90"/>
    <n v="200"/>
    <n v="0"/>
    <s v="ร้านที่4"/>
    <s v="น***ัฐวุฒิ  เ***ักษา"/>
    <s v="หนองบัวลำภู"/>
    <s v="-"/>
    <s v=""/>
    <s v="13/07/2025 18:00"/>
    <s v="-"/>
    <s v="J&amp;T Express"/>
    <s v="Tiktok"/>
    <s v="tiktok"/>
    <s v=""/>
    <s v="761646351675"/>
    <s v="13/07/2025 18:00"/>
  </r>
  <r>
    <x v="6"/>
    <x v="7"/>
    <n v="33.333333333333336"/>
    <n v="3"/>
    <s v="FPI90"/>
    <n v="200"/>
    <n v="0"/>
    <s v="ร้านที่4"/>
    <s v="น***ัฐวุฒิ  เ***ักษา"/>
    <s v="หนองบัวลำภู"/>
    <s v="-"/>
    <s v=""/>
    <s v="13/07/2025 18:00"/>
    <s v="-"/>
    <s v="J&amp;T Express"/>
    <s v="Tiktok"/>
    <s v="tiktok"/>
    <s v=""/>
    <s v="761646351675"/>
    <s v="13/07/2025 18:00"/>
  </r>
  <r>
    <x v="5"/>
    <x v="6"/>
    <n v="66.666666666666671"/>
    <n v="3"/>
    <s v="FPI88"/>
    <n v="200"/>
    <n v="0"/>
    <s v="ร้านที่4"/>
    <s v="จ***พรรณ พ***พวง"/>
    <s v="กรุงเทพฯ"/>
    <s v="-"/>
    <s v=""/>
    <s v="13/07/2025 17:58"/>
    <s v="-"/>
    <s v="J&amp;T Express"/>
    <s v="Tiktok"/>
    <s v="tiktok"/>
    <s v=""/>
    <s v="761626152615"/>
    <s v="13/07/2025 17:57"/>
  </r>
  <r>
    <x v="6"/>
    <x v="7"/>
    <n v="33.333333333333336"/>
    <n v="3"/>
    <s v="FPI88"/>
    <n v="200"/>
    <n v="0"/>
    <s v="ร้านที่4"/>
    <s v="จ***พรรณ พ***พวง"/>
    <s v="กรุงเทพฯ"/>
    <s v="-"/>
    <s v=""/>
    <s v="13/07/2025 17:58"/>
    <s v="-"/>
    <s v="J&amp;T Express"/>
    <s v="Tiktok"/>
    <s v="tiktok"/>
    <s v=""/>
    <s v="761626152615"/>
    <s v="13/07/2025 17:57"/>
  </r>
  <r>
    <x v="6"/>
    <x v="7"/>
    <n v="33.333333333333336"/>
    <n v="3"/>
    <s v="FPI87"/>
    <n v="109"/>
    <n v="9"/>
    <s v="ร้านที่2"/>
    <s v="ป***อม ม***ริ"/>
    <s v="เชียงใหม่"/>
    <s v="-"/>
    <s v=""/>
    <s v="13/07/2025 17:56"/>
    <s v="-"/>
    <s v="J&amp;T COD"/>
    <s v="Tiktok"/>
    <s v="จ่ายทีหลัง / COD"/>
    <s v=""/>
    <s v="761692266650"/>
    <s v="13/07/2025 17:57"/>
  </r>
  <r>
    <x v="6"/>
    <x v="7"/>
    <n v="33.333333333333336"/>
    <n v="6"/>
    <s v="FPI86"/>
    <n v="200"/>
    <n v="0"/>
    <s v="ร้านที่2"/>
    <s v="อ** ใ***น"/>
    <s v="กรุงเทพฯ"/>
    <s v="-"/>
    <s v=""/>
    <s v="13/07/2025 17:56"/>
    <s v="-"/>
    <s v="J&amp;T COD"/>
    <s v="Tiktok"/>
    <s v="จ่ายทีหลัง / COD"/>
    <s v=""/>
    <s v="761633667620"/>
    <s v="13/07/2025 17:56"/>
  </r>
  <r>
    <x v="0"/>
    <x v="0"/>
    <n v="50"/>
    <n v="1"/>
    <s v="FPI85"/>
    <n v="100"/>
    <n v="0"/>
    <s v="ร้านที่4"/>
    <s v="อ***ตย์ ศ***่ายขำ"/>
    <s v="สมุทรปราการ"/>
    <s v="-"/>
    <s v=""/>
    <s v="13/07/2025 17:56"/>
    <s v="-"/>
    <s v="J&amp;T COD"/>
    <s v="Tiktok"/>
    <s v="จ่ายทีหลัง / COD"/>
    <s v=""/>
    <s v="-"/>
    <s v="13/07/2025 17:56"/>
  </r>
  <r>
    <x v="1"/>
    <x v="1"/>
    <n v="50"/>
    <n v="1"/>
    <s v="FPI85"/>
    <n v="100"/>
    <n v="0"/>
    <s v="ร้านที่4"/>
    <s v="อ***ตย์ ศ***่ายขำ"/>
    <s v="สมุทรปราการ"/>
    <s v="-"/>
    <s v=""/>
    <s v="13/07/2025 17:56"/>
    <s v="-"/>
    <s v="J&amp;T COD"/>
    <s v="Tiktok"/>
    <s v="จ่ายทีหลัง / COD"/>
    <s v=""/>
    <s v="-"/>
    <s v="13/07/2025 17:56"/>
  </r>
  <r>
    <x v="2"/>
    <x v="2"/>
    <n v="50"/>
    <n v="1"/>
    <s v="FPI85"/>
    <n v="100"/>
    <n v="0"/>
    <s v="ร้านที่4"/>
    <s v="อ***ตย์ ศ***่ายขำ"/>
    <s v="สมุทรปราการ"/>
    <s v="-"/>
    <s v=""/>
    <s v="13/07/2025 17:56"/>
    <s v="-"/>
    <s v="J&amp;T COD"/>
    <s v="Tiktok"/>
    <s v="จ่ายทีหลัง / COD"/>
    <s v=""/>
    <s v="-"/>
    <s v="13/07/2025 17:56"/>
  </r>
  <r>
    <x v="0"/>
    <x v="0"/>
    <n v="50"/>
    <n v="1"/>
    <s v="FPI84"/>
    <n v="100"/>
    <n v="0"/>
    <s v="ร้านที่4"/>
    <s v="ร***ตะวันชา"/>
    <s v="สกลนคร"/>
    <s v="-"/>
    <s v=""/>
    <s v="13/07/2025 17:55"/>
    <s v="-"/>
    <s v="J&amp;T COD"/>
    <s v="Tiktok"/>
    <s v="จ่ายทีหลัง / COD"/>
    <s v=""/>
    <s v="-"/>
    <s v="13/07/2025 17:55"/>
  </r>
  <r>
    <x v="1"/>
    <x v="1"/>
    <n v="50"/>
    <n v="1"/>
    <s v="FPI84"/>
    <n v="100"/>
    <n v="0"/>
    <s v="ร้านที่4"/>
    <s v="ร***ตะวันชา"/>
    <s v="สกลนคร"/>
    <s v="-"/>
    <s v=""/>
    <s v="13/07/2025 17:55"/>
    <s v="-"/>
    <s v="J&amp;T COD"/>
    <s v="Tiktok"/>
    <s v="จ่ายทีหลัง / COD"/>
    <s v=""/>
    <s v="-"/>
    <s v="13/07/2025 17:55"/>
  </r>
  <r>
    <x v="2"/>
    <x v="2"/>
    <n v="50"/>
    <n v="1"/>
    <s v="FPI84"/>
    <n v="100"/>
    <n v="0"/>
    <s v="ร้านที่4"/>
    <s v="ร***ตะวันชา"/>
    <s v="สกลนคร"/>
    <s v="-"/>
    <s v=""/>
    <s v="13/07/2025 17:55"/>
    <s v="-"/>
    <s v="J&amp;T COD"/>
    <s v="Tiktok"/>
    <s v="จ่ายทีหลัง / COD"/>
    <s v=""/>
    <s v="-"/>
    <s v="13/07/2025 17:55"/>
  </r>
  <r>
    <x v="6"/>
    <x v="7"/>
    <n v="33.333333333333336"/>
    <n v="3"/>
    <s v="FPI83"/>
    <n v="100"/>
    <n v="0"/>
    <s v="ร้านที่4"/>
    <s v="ว***า เ***ยงกินรี"/>
    <s v="Maha Sarakham"/>
    <s v="-"/>
    <s v=""/>
    <s v="13/07/2025 17:54"/>
    <s v="-"/>
    <s v="J&amp;T COD"/>
    <s v="Tiktok"/>
    <s v="จ่ายทีหลัง / COD"/>
    <s v=""/>
    <s v="761601766645"/>
    <s v="13/07/2025 17:54"/>
  </r>
  <r>
    <x v="2"/>
    <x v="2"/>
    <n v="60"/>
    <n v="3"/>
    <s v="FPI82"/>
    <n v="138"/>
    <n v="38"/>
    <s v="ร้านที่2"/>
    <s v="ร***ก ต***งเนิน,นิติภูมิ ธ***พัฒธนากิจ"/>
    <s v="เชียงใหม่"/>
    <s v="-"/>
    <s v=""/>
    <s v="13/07/2025 17:53"/>
    <s v="-"/>
    <s v="J&amp;T Express"/>
    <s v="Tiktok"/>
    <s v="tiktok"/>
    <s v=""/>
    <s v="-"/>
    <s v="13/07/2025 17:52"/>
  </r>
  <r>
    <x v="5"/>
    <x v="6"/>
    <n v="66.666666666666671"/>
    <n v="3"/>
    <s v="FPI81"/>
    <n v="200"/>
    <n v="0"/>
    <s v="ร้านที่4"/>
    <s v="น***ตน์ แ***ชัง"/>
    <s v="ราชบุรี"/>
    <s v="-"/>
    <s v=""/>
    <s v="13/07/2025 17:49"/>
    <s v="-"/>
    <s v="J&amp;T Express"/>
    <s v="Tiktok"/>
    <s v="tiktok"/>
    <s v=""/>
    <s v="761685053662"/>
    <s v="13/07/2025 17:49"/>
  </r>
  <r>
    <x v="3"/>
    <x v="3"/>
    <n v="66.666666666666671"/>
    <n v="3"/>
    <s v="FPI81"/>
    <n v="200"/>
    <n v="0"/>
    <s v="ร้านที่4"/>
    <s v="น***ตน์ แ***ชัง"/>
    <s v="ราชบุรี"/>
    <s v="-"/>
    <s v=""/>
    <s v="13/07/2025 17:49"/>
    <s v="-"/>
    <s v="J&amp;T Express"/>
    <s v="Tiktok"/>
    <s v="tiktok"/>
    <s v=""/>
    <s v="761685053662"/>
    <s v="13/07/2025 17:49"/>
  </r>
  <r>
    <x v="0"/>
    <x v="0"/>
    <n v="50"/>
    <n v="1"/>
    <s v="FPI80"/>
    <n v="150"/>
    <n v="0"/>
    <s v="ร้านที่2"/>
    <s v="พ******ศ"/>
    <s v="******วัฒนะปากเกร็ด 6, ถนน .เเจ้งวัฒนะ, ตำบลปากเกร็ด, อำเภอปากเกร็ด ตำบลปากเกร็ด อำเภอปากเกร็ด จังหวัดนนทบุรี 11120"/>
    <s v="11120"/>
    <s v="10"/>
    <s v="13/07/2025 17:48"/>
    <s v="-"/>
    <s v="SPX Express"/>
    <s v="Shopee"/>
    <s v="shopee"/>
    <s v=""/>
    <s v="TH2520118842170"/>
    <s v="13/07/2025 17:48"/>
  </r>
  <r>
    <x v="1"/>
    <x v="1"/>
    <n v="50"/>
    <n v="1"/>
    <s v="FPI80"/>
    <n v="150"/>
    <n v="0"/>
    <s v="ร้านที่2"/>
    <s v="พ******ศ"/>
    <s v="******วัฒนะปากเกร็ด 6, ถนน .เเจ้งวัฒนะ, ตำบลปากเกร็ด, อำเภอปากเกร็ด ตำบลปากเกร็ด อำเภอปากเกร็ด จังหวัดนนทบุรี 11120"/>
    <s v="11120"/>
    <s v="10"/>
    <s v="13/07/2025 17:48"/>
    <s v="-"/>
    <s v="SPX Express"/>
    <s v="Shopee"/>
    <s v="shopee"/>
    <s v=""/>
    <s v="TH2520118842170"/>
    <s v="13/07/2025 17:48"/>
  </r>
  <r>
    <x v="2"/>
    <x v="2"/>
    <n v="50"/>
    <n v="1"/>
    <s v="FPI80"/>
    <n v="150"/>
    <n v="0"/>
    <s v="ร้านที่2"/>
    <s v="พ******ศ"/>
    <s v="******วัฒนะปากเกร็ด 6, ถนน .เเจ้งวัฒนะ, ตำบลปากเกร็ด, อำเภอปากเกร็ด ตำบลปากเกร็ด อำเภอปากเกร็ด จังหวัดนนทบุรี 11120"/>
    <s v="11120"/>
    <s v="10"/>
    <s v="13/07/2025 17:48"/>
    <s v="-"/>
    <s v="SPX Express"/>
    <s v="Shopee"/>
    <s v="shopee"/>
    <s v=""/>
    <s v="TH2520118842170"/>
    <s v="13/07/2025 17:48"/>
  </r>
  <r>
    <x v="6"/>
    <x v="7"/>
    <n v="33.333333333333336"/>
    <n v="6"/>
    <s v="FPI79"/>
    <n v="200"/>
    <n v="0"/>
    <s v="ร้านที่4"/>
    <s v="ศ***ลักษณ์  เ***งศิริ"/>
    <s v="พิจิตร"/>
    <s v="-"/>
    <s v=""/>
    <s v="13/07/2025 17:42"/>
    <s v="-"/>
    <s v="J&amp;T COD"/>
    <s v="Tiktok"/>
    <s v="จ่ายทีหลัง / COD"/>
    <s v=""/>
    <s v="761665964625"/>
    <s v="13/07/2025 17:42"/>
  </r>
  <r>
    <x v="6"/>
    <x v="7"/>
    <n v="33.333333333333336"/>
    <n v="3"/>
    <s v="FPI78"/>
    <n v="100"/>
    <n v="0"/>
    <s v="ร้านที่4"/>
    <s v="ศ***รัตน์ ซ***สัตย์"/>
    <s v="นครนายก"/>
    <s v="-"/>
    <s v=""/>
    <s v="13/07/2025 17:41"/>
    <s v="-"/>
    <s v="J&amp;T COD"/>
    <s v="Tiktok"/>
    <s v="จ่ายทีหลัง / COD"/>
    <s v=""/>
    <s v="761651068662"/>
    <s v="13/07/2025 17:41"/>
  </r>
  <r>
    <x v="6"/>
    <x v="7"/>
    <n v="33.333333333333336"/>
    <n v="3"/>
    <s v="FPI77"/>
    <n v="109"/>
    <n v="9"/>
    <s v="ร้านที่4"/>
    <s v="น***ุธาสินี ห***ทอง"/>
    <s v="จันทบุรี"/>
    <s v="-"/>
    <s v=""/>
    <s v="13/07/2025 17:39"/>
    <s v="-"/>
    <s v="J&amp;T COD"/>
    <s v="Tiktok"/>
    <s v="จ่ายทีหลัง / COD"/>
    <s v=""/>
    <s v="761667463664"/>
    <s v="13/07/2025 17:39"/>
  </r>
  <r>
    <x v="6"/>
    <x v="7"/>
    <n v="33.333333333333336"/>
    <n v="3"/>
    <s v="FPI76"/>
    <n v="138"/>
    <n v="38"/>
    <s v="ร้านที่4"/>
    <s v="พ***ินทร์"/>
    <s v="เทศบาลนครสกลนคร"/>
    <s v="-"/>
    <s v=""/>
    <s v="13/07/2025 17:37"/>
    <s v="-"/>
    <s v="J&amp;T COD"/>
    <s v="Tiktok"/>
    <s v="จ่ายทีหลัง / COD"/>
    <s v=""/>
    <s v="761616464685"/>
    <s v="13/07/2025 17:37"/>
  </r>
  <r>
    <x v="0"/>
    <x v="0"/>
    <n v="50"/>
    <n v="1"/>
    <s v="FPI75"/>
    <n v="138"/>
    <n v="38"/>
    <s v="ร้านที่4"/>
    <s v="จ***าภรณ์ แ***ประเสริฐ"/>
    <s v="ชลบุรี"/>
    <s v="-"/>
    <s v=""/>
    <s v="13/07/2025 17:37"/>
    <s v="-"/>
    <s v="J&amp;T COD"/>
    <s v="Tiktok"/>
    <s v="จ่ายทีหลัง / COD"/>
    <s v=""/>
    <s v="-"/>
    <s v="13/07/2025 17:37"/>
  </r>
  <r>
    <x v="1"/>
    <x v="1"/>
    <n v="50"/>
    <n v="1"/>
    <s v="FPI75"/>
    <n v="138"/>
    <n v="38"/>
    <s v="ร้านที่4"/>
    <s v="จ***าภรณ์ แ***ประเสริฐ"/>
    <s v="ชลบุรี"/>
    <s v="-"/>
    <s v=""/>
    <s v="13/07/2025 17:37"/>
    <s v="-"/>
    <s v="J&amp;T COD"/>
    <s v="Tiktok"/>
    <s v="จ่ายทีหลัง / COD"/>
    <s v=""/>
    <s v="-"/>
    <s v="13/07/2025 17:37"/>
  </r>
  <r>
    <x v="2"/>
    <x v="2"/>
    <n v="50"/>
    <n v="1"/>
    <s v="FPI75"/>
    <n v="138"/>
    <n v="38"/>
    <s v="ร้านที่4"/>
    <s v="จ***าภรณ์ แ***ประเสริฐ"/>
    <s v="ชลบุรี"/>
    <s v="-"/>
    <s v=""/>
    <s v="13/07/2025 17:37"/>
    <s v="-"/>
    <s v="J&amp;T COD"/>
    <s v="Tiktok"/>
    <s v="จ่ายทีหลัง / COD"/>
    <s v=""/>
    <s v="-"/>
    <s v="13/07/2025 17:37"/>
  </r>
  <r>
    <x v="0"/>
    <x v="0"/>
    <n v="50"/>
    <n v="1"/>
    <s v="FPI73"/>
    <n v="100"/>
    <n v="0"/>
    <s v="ร้านที่4"/>
    <s v="P***preeya P***vej"/>
    <s v="Chon Buri"/>
    <s v="-"/>
    <s v=""/>
    <s v="13/07/2025 17:31"/>
    <s v="-"/>
    <s v="J&amp;T COD"/>
    <s v="Tiktok"/>
    <s v="จ่ายทีหลัง / COD"/>
    <s v=""/>
    <s v="-"/>
    <s v="13/07/2025 17:31"/>
  </r>
  <r>
    <x v="1"/>
    <x v="1"/>
    <n v="50"/>
    <n v="1"/>
    <s v="FPI73"/>
    <n v="100"/>
    <n v="0"/>
    <s v="ร้านที่4"/>
    <s v="P***preeya P***vej"/>
    <s v="Chon Buri"/>
    <s v="-"/>
    <s v=""/>
    <s v="13/07/2025 17:31"/>
    <s v="-"/>
    <s v="J&amp;T COD"/>
    <s v="Tiktok"/>
    <s v="จ่ายทีหลัง / COD"/>
    <s v=""/>
    <s v="-"/>
    <s v="13/07/2025 17:31"/>
  </r>
  <r>
    <x v="2"/>
    <x v="2"/>
    <n v="50"/>
    <n v="1"/>
    <s v="FPI73"/>
    <n v="100"/>
    <n v="0"/>
    <s v="ร้านที่4"/>
    <s v="P***preeya P***vej"/>
    <s v="Chon Buri"/>
    <s v="-"/>
    <s v=""/>
    <s v="13/07/2025 17:31"/>
    <s v="-"/>
    <s v="J&amp;T COD"/>
    <s v="Tiktok"/>
    <s v="จ่ายทีหลัง / COD"/>
    <s v=""/>
    <s v="-"/>
    <s v="13/07/2025 17:31"/>
  </r>
  <r>
    <x v="6"/>
    <x v="7"/>
    <n v="59"/>
    <n v="1"/>
    <s v="FPI72"/>
    <n v="220"/>
    <n v="0"/>
    <s v="ร้านที่2"/>
    <s v="อ***ส  ค***าริน"/>
    <s v="สระบุรี"/>
    <s v="-"/>
    <s v=""/>
    <s v="13/07/2025 17:30"/>
    <s v="-"/>
    <s v="J&amp;T Express"/>
    <s v="Tiktok"/>
    <s v="tiktok"/>
    <s v=""/>
    <s v="-"/>
    <s v="13/07/2025 17:30"/>
  </r>
  <r>
    <x v="4"/>
    <x v="4"/>
    <n v="91"/>
    <n v="1"/>
    <s v="FPI72"/>
    <n v="220"/>
    <n v="0"/>
    <s v="ร้านที่2"/>
    <s v="อ***ส  ค***าริน"/>
    <s v="สระบุรี"/>
    <s v="-"/>
    <s v=""/>
    <s v="13/07/2025 17:30"/>
    <s v="-"/>
    <s v="J&amp;T Express"/>
    <s v="Tiktok"/>
    <s v="tiktok"/>
    <s v=""/>
    <s v="-"/>
    <s v="13/07/2025 17:30"/>
  </r>
  <r>
    <x v="0"/>
    <x v="0"/>
    <n v="50"/>
    <n v="1"/>
    <s v="FPI72"/>
    <n v="220"/>
    <n v="0"/>
    <s v="ร้านที่2"/>
    <s v="อ***ส  ค***าริน"/>
    <s v="สระบุรี"/>
    <s v="-"/>
    <s v=""/>
    <s v="13/07/2025 17:30"/>
    <s v="-"/>
    <s v="J&amp;T Express"/>
    <s v="Tiktok"/>
    <s v="tiktok"/>
    <s v=""/>
    <s v="-"/>
    <s v="13/07/2025 17:30"/>
  </r>
  <r>
    <x v="1"/>
    <x v="1"/>
    <n v="50"/>
    <n v="1"/>
    <s v="FPI72"/>
    <n v="220"/>
    <n v="0"/>
    <s v="ร้านที่2"/>
    <s v="อ***ส  ค***าริน"/>
    <s v="สระบุรี"/>
    <s v="-"/>
    <s v=""/>
    <s v="13/07/2025 17:30"/>
    <s v="-"/>
    <s v="J&amp;T Express"/>
    <s v="Tiktok"/>
    <s v="tiktok"/>
    <s v=""/>
    <s v="-"/>
    <s v="13/07/2025 17:30"/>
  </r>
  <r>
    <x v="2"/>
    <x v="2"/>
    <n v="50"/>
    <n v="1"/>
    <s v="FPI72"/>
    <n v="220"/>
    <n v="0"/>
    <s v="ร้านที่2"/>
    <s v="อ***ส  ค***าริน"/>
    <s v="สระบุรี"/>
    <s v="-"/>
    <s v=""/>
    <s v="13/07/2025 17:30"/>
    <s v="-"/>
    <s v="J&amp;T Express"/>
    <s v="Tiktok"/>
    <s v="tiktok"/>
    <s v=""/>
    <s v="-"/>
    <s v="13/07/2025 17:30"/>
  </r>
  <r>
    <x v="0"/>
    <x v="0"/>
    <n v="50"/>
    <n v="1"/>
    <s v="FPI71"/>
    <n v="129"/>
    <n v="29"/>
    <s v="ร้านที่4"/>
    <s v="ป* ล***"/>
    <s v="สมุทรสาคร"/>
    <s v="-"/>
    <s v=""/>
    <s v="13/07/2025 17:28"/>
    <s v="-"/>
    <s v="J&amp;T COD"/>
    <s v="Tiktok"/>
    <s v="จ่ายทีหลัง / COD"/>
    <s v=""/>
    <s v="-"/>
    <s v="13/07/2025 17:28"/>
  </r>
  <r>
    <x v="1"/>
    <x v="1"/>
    <n v="50"/>
    <n v="1"/>
    <s v="FPI71"/>
    <n v="129"/>
    <n v="29"/>
    <s v="ร้านที่4"/>
    <s v="ป* ล***"/>
    <s v="สมุทรสาคร"/>
    <s v="-"/>
    <s v=""/>
    <s v="13/07/2025 17:28"/>
    <s v="-"/>
    <s v="J&amp;T COD"/>
    <s v="Tiktok"/>
    <s v="จ่ายทีหลัง / COD"/>
    <s v=""/>
    <s v="-"/>
    <s v="13/07/2025 17:28"/>
  </r>
  <r>
    <x v="2"/>
    <x v="2"/>
    <n v="50"/>
    <n v="1"/>
    <s v="FPI71"/>
    <n v="129"/>
    <n v="29"/>
    <s v="ร้านที่4"/>
    <s v="ป* ล***"/>
    <s v="สมุทรสาคร"/>
    <s v="-"/>
    <s v=""/>
    <s v="13/07/2025 17:28"/>
    <s v="-"/>
    <s v="J&amp;T COD"/>
    <s v="Tiktok"/>
    <s v="จ่ายทีหลัง / COD"/>
    <s v=""/>
    <s v="-"/>
    <s v="13/07/2025 17:28"/>
  </r>
  <r>
    <x v="2"/>
    <x v="2"/>
    <n v="60"/>
    <n v="3"/>
    <s v="FPI70"/>
    <n v="200"/>
    <n v="0"/>
    <s v="ร้านที่4"/>
    <s v="K***arat S***kkhetkarn"/>
    <s v="สมุทรปราการ"/>
    <s v="-"/>
    <s v=""/>
    <s v="13/07/2025 17:23"/>
    <s v="-"/>
    <s v="J&amp;T Express"/>
    <s v="Tiktok"/>
    <s v="tiktok"/>
    <s v="ไม่รับกล้วยหอม***"/>
    <s v="-"/>
    <s v="13/07/2025 17:23"/>
  </r>
  <r>
    <x v="6"/>
    <x v="7"/>
    <n v="33.333333333333336"/>
    <n v="3"/>
    <s v="FPI70"/>
    <n v="200"/>
    <n v="0"/>
    <s v="ร้านที่4"/>
    <s v="K***arat S***kkhetkarn"/>
    <s v="สมุทรปราการ"/>
    <s v="-"/>
    <s v=""/>
    <s v="13/07/2025 17:23"/>
    <s v="-"/>
    <s v="J&amp;T Express"/>
    <s v="Tiktok"/>
    <s v="tiktok"/>
    <s v="ไม่รับกล้วยหอม***"/>
    <s v="-"/>
    <s v="13/07/2025 17:23"/>
  </r>
  <r>
    <x v="0"/>
    <x v="0"/>
    <n v="50"/>
    <n v="1"/>
    <s v="FPI68"/>
    <n v="200"/>
    <n v="0"/>
    <s v="ร้านที่4"/>
    <s v="ช***านต์ ว***โชติ"/>
    <s v="กรุงเทพมหานคร"/>
    <s v="-"/>
    <s v=""/>
    <s v="13/07/2025 17:14"/>
    <s v="-"/>
    <s v="J&amp;T Express"/>
    <s v="Tiktok"/>
    <s v="tiktok"/>
    <s v=""/>
    <s v="-"/>
    <s v="13/07/2025 17:14"/>
  </r>
  <r>
    <x v="1"/>
    <x v="1"/>
    <n v="50"/>
    <n v="1"/>
    <s v="FPI68"/>
    <n v="200"/>
    <n v="0"/>
    <s v="ร้านที่4"/>
    <s v="ช***านต์ ว***โชติ"/>
    <s v="กรุงเทพมหานคร"/>
    <s v="-"/>
    <s v=""/>
    <s v="13/07/2025 17:14"/>
    <s v="-"/>
    <s v="J&amp;T Express"/>
    <s v="Tiktok"/>
    <s v="tiktok"/>
    <s v=""/>
    <s v="-"/>
    <s v="13/07/2025 17:14"/>
  </r>
  <r>
    <x v="2"/>
    <x v="2"/>
    <n v="50"/>
    <n v="1"/>
    <s v="FPI68"/>
    <n v="200"/>
    <n v="0"/>
    <s v="ร้านที่4"/>
    <s v="ช***านต์ ว***โชติ"/>
    <s v="กรุงเทพมหานคร"/>
    <s v="-"/>
    <s v=""/>
    <s v="13/07/2025 17:14"/>
    <s v="-"/>
    <s v="J&amp;T Express"/>
    <s v="Tiktok"/>
    <s v="tiktok"/>
    <s v=""/>
    <s v="-"/>
    <s v="13/07/2025 17:14"/>
  </r>
  <r>
    <x v="6"/>
    <x v="7"/>
    <n v="33.333333333333336"/>
    <n v="3"/>
    <s v="FPI68"/>
    <n v="200"/>
    <n v="0"/>
    <s v="ร้านที่4"/>
    <s v="ช***านต์ ว***โชติ"/>
    <s v="กรุงเทพมหานคร"/>
    <s v="-"/>
    <s v=""/>
    <s v="13/07/2025 17:14"/>
    <s v="-"/>
    <s v="J&amp;T Express"/>
    <s v="Tiktok"/>
    <s v="tiktok"/>
    <s v=""/>
    <s v="-"/>
    <s v="13/07/2025 17:14"/>
  </r>
  <r>
    <x v="6"/>
    <x v="7"/>
    <n v="33.333333333333336"/>
    <n v="3"/>
    <s v="FPI67"/>
    <n v="100"/>
    <n v="0"/>
    <s v="ร้านที่2"/>
    <s v="อ***"/>
    <s v="ปทุมธานี"/>
    <s v="-"/>
    <s v=""/>
    <s v="13/07/2025 17:09"/>
    <s v="-"/>
    <s v="Flash Express Thailand COD"/>
    <s v="Tiktok"/>
    <s v="จ่ายทีหลัง / COD"/>
    <s v=""/>
    <s v="THT04021ZF4QU4Z"/>
    <s v="13/07/2025 17:09"/>
  </r>
  <r>
    <x v="0"/>
    <x v="0"/>
    <n v="50"/>
    <n v="3"/>
    <s v="FPI66"/>
    <n v="285"/>
    <n v="0"/>
    <s v="ร้านที่4"/>
    <s v="ท***ันทร์ ค***อก"/>
    <s v="อุดรธานี"/>
    <s v="-"/>
    <s v=""/>
    <s v="13/07/2025 17:09"/>
    <s v="-"/>
    <s v="J&amp;T Express"/>
    <s v="Tiktok"/>
    <s v="tiktok"/>
    <s v=""/>
    <s v="-"/>
    <s v="13/07/2025 17:08"/>
  </r>
  <r>
    <x v="1"/>
    <x v="1"/>
    <n v="50"/>
    <n v="3"/>
    <s v="FPI66"/>
    <n v="285"/>
    <n v="0"/>
    <s v="ร้านที่4"/>
    <s v="ท***ันทร์ ค***อก"/>
    <s v="อุดรธานี"/>
    <s v="-"/>
    <s v=""/>
    <s v="13/07/2025 17:09"/>
    <s v="-"/>
    <s v="J&amp;T Express"/>
    <s v="Tiktok"/>
    <s v="tiktok"/>
    <s v=""/>
    <s v="-"/>
    <s v="13/07/2025 17:08"/>
  </r>
  <r>
    <x v="2"/>
    <x v="2"/>
    <n v="50"/>
    <n v="3"/>
    <s v="FPI66"/>
    <n v="285"/>
    <n v="0"/>
    <s v="ร้านที่4"/>
    <s v="ท***ันทร์ ค***อก"/>
    <s v="อุดรธานี"/>
    <s v="-"/>
    <s v=""/>
    <s v="13/07/2025 17:09"/>
    <s v="-"/>
    <s v="J&amp;T Express"/>
    <s v="Tiktok"/>
    <s v="tiktok"/>
    <s v=""/>
    <s v="-"/>
    <s v="13/07/2025 17:08"/>
  </r>
  <r>
    <x v="11"/>
    <x v="12"/>
    <n v="45"/>
    <n v="4"/>
    <s v="FPI65"/>
    <n v="170"/>
    <n v="6"/>
    <s v="ร้านที่4"/>
    <s v="ศ***ิทย์    ช***าแปลน"/>
    <s v="เพชรบูรณ์"/>
    <s v="-"/>
    <s v=""/>
    <s v="13/07/2025 16:50"/>
    <s v="-"/>
    <s v="J&amp;T COD"/>
    <s v="Tiktok"/>
    <s v="จ่ายทีหลัง / COD"/>
    <s v=""/>
    <s v="761674667611"/>
    <s v="13/07/2025 16:50"/>
  </r>
  <r>
    <x v="3"/>
    <x v="3"/>
    <n v="66.666666666666671"/>
    <n v="3"/>
    <s v="FPI64"/>
    <n v="100"/>
    <n v="0"/>
    <s v="ร้านที่2"/>
    <s v="พ***ล  พ***ลทอง"/>
    <s v="สุรินทร์"/>
    <s v="-"/>
    <s v=""/>
    <s v="13/07/2025 16:49"/>
    <s v="-"/>
    <s v="J&amp;T COD"/>
    <s v="Tiktok"/>
    <s v="จ่ายทีหลัง / COD"/>
    <s v=""/>
    <s v="761680652703"/>
    <s v="13/07/2025 16:49"/>
  </r>
  <r>
    <x v="0"/>
    <x v="0"/>
    <n v="50"/>
    <n v="2"/>
    <s v="FPI63"/>
    <n v="200"/>
    <n v="0"/>
    <s v="ร้านที่4"/>
    <s v="จ***า​พร​ ​***ณ​ศรี​"/>
    <s v="ลำปาง"/>
    <s v="-"/>
    <s v=""/>
    <s v="13/07/2025 16:43"/>
    <s v="-"/>
    <s v="J&amp;T COD"/>
    <s v="Tiktok"/>
    <s v="จ่ายทีหลัง / COD"/>
    <s v=""/>
    <s v="-"/>
    <s v="13/07/2025 16:43"/>
  </r>
  <r>
    <x v="1"/>
    <x v="1"/>
    <n v="50"/>
    <n v="2"/>
    <s v="FPI63"/>
    <n v="200"/>
    <n v="0"/>
    <s v="ร้านที่4"/>
    <s v="จ***า​พร​ ​***ณ​ศรี​"/>
    <s v="ลำปาง"/>
    <s v="-"/>
    <s v=""/>
    <s v="13/07/2025 16:43"/>
    <s v="-"/>
    <s v="J&amp;T COD"/>
    <s v="Tiktok"/>
    <s v="จ่ายทีหลัง / COD"/>
    <s v=""/>
    <s v="-"/>
    <s v="13/07/2025 16:43"/>
  </r>
  <r>
    <x v="2"/>
    <x v="2"/>
    <n v="50"/>
    <n v="2"/>
    <s v="FPI63"/>
    <n v="200"/>
    <n v="0"/>
    <s v="ร้านที่4"/>
    <s v="จ***า​พร​ ​***ณ​ศรี​"/>
    <s v="ลำปาง"/>
    <s v="-"/>
    <s v=""/>
    <s v="13/07/2025 16:43"/>
    <s v="-"/>
    <s v="J&amp;T COD"/>
    <s v="Tiktok"/>
    <s v="จ่ายทีหลัง / COD"/>
    <s v=""/>
    <s v="-"/>
    <s v="13/07/2025 16:43"/>
  </r>
  <r>
    <x v="0"/>
    <x v="0"/>
    <n v="50"/>
    <n v="2"/>
    <s v="FPI61"/>
    <n v="190"/>
    <n v="0"/>
    <s v="ร้านที่4"/>
    <s v="อ**"/>
    <s v="สกลนคร"/>
    <s v="-"/>
    <s v=""/>
    <s v="13/07/2025 16:38"/>
    <s v="-"/>
    <s v="J&amp;T COD"/>
    <s v="Tiktok"/>
    <s v="จ่ายทีหลัง / COD"/>
    <s v=""/>
    <s v="-"/>
    <s v="13/07/2025 16:39"/>
  </r>
  <r>
    <x v="1"/>
    <x v="1"/>
    <n v="50"/>
    <n v="2"/>
    <s v="FPI61"/>
    <n v="190"/>
    <n v="0"/>
    <s v="ร้านที่4"/>
    <s v="อ**"/>
    <s v="สกลนคร"/>
    <s v="-"/>
    <s v=""/>
    <s v="13/07/2025 16:38"/>
    <s v="-"/>
    <s v="J&amp;T COD"/>
    <s v="Tiktok"/>
    <s v="จ่ายทีหลัง / COD"/>
    <s v=""/>
    <s v="-"/>
    <s v="13/07/2025 16:39"/>
  </r>
  <r>
    <x v="2"/>
    <x v="2"/>
    <n v="50"/>
    <n v="2"/>
    <s v="FPI61"/>
    <n v="190"/>
    <n v="0"/>
    <s v="ร้านที่4"/>
    <s v="อ**"/>
    <s v="สกลนคร"/>
    <s v="-"/>
    <s v=""/>
    <s v="13/07/2025 16:38"/>
    <s v="-"/>
    <s v="J&amp;T COD"/>
    <s v="Tiktok"/>
    <s v="จ่ายทีหลัง / COD"/>
    <s v=""/>
    <s v="-"/>
    <s v="13/07/2025 16:39"/>
  </r>
  <r>
    <x v="0"/>
    <x v="0"/>
    <n v="50"/>
    <n v="1"/>
    <s v="FPI60"/>
    <n v="95"/>
    <n v="0"/>
    <s v="ร้านที่4"/>
    <s v="อ***วรรณ เ***รนวล"/>
    <s v="ชลบุรี"/>
    <s v="-"/>
    <s v=""/>
    <s v="13/07/2025 16:37"/>
    <s v="-"/>
    <s v="J&amp;T Express"/>
    <s v="Tiktok"/>
    <s v="tiktok"/>
    <s v=""/>
    <s v="-"/>
    <s v="13/07/2025 16:38"/>
  </r>
  <r>
    <x v="1"/>
    <x v="1"/>
    <n v="50"/>
    <n v="1"/>
    <s v="FPI60"/>
    <n v="95"/>
    <n v="0"/>
    <s v="ร้านที่4"/>
    <s v="อ***วรรณ เ***รนวล"/>
    <s v="ชลบุรี"/>
    <s v="-"/>
    <s v=""/>
    <s v="13/07/2025 16:37"/>
    <s v="-"/>
    <s v="J&amp;T Express"/>
    <s v="Tiktok"/>
    <s v="tiktok"/>
    <s v=""/>
    <s v="-"/>
    <s v="13/07/2025 16:38"/>
  </r>
  <r>
    <x v="2"/>
    <x v="2"/>
    <n v="50"/>
    <n v="1"/>
    <s v="FPI60"/>
    <n v="95"/>
    <n v="0"/>
    <s v="ร้านที่4"/>
    <s v="อ***วรรณ เ***รนวล"/>
    <s v="ชลบุรี"/>
    <s v="-"/>
    <s v=""/>
    <s v="13/07/2025 16:37"/>
    <s v="-"/>
    <s v="J&amp;T Express"/>
    <s v="Tiktok"/>
    <s v="tiktok"/>
    <s v=""/>
    <s v="-"/>
    <s v="13/07/2025 16:38"/>
  </r>
  <r>
    <x v="4"/>
    <x v="5"/>
    <n v="52.5"/>
    <n v="1"/>
    <s v="FPI59"/>
    <n v="52.5"/>
    <n v="0"/>
    <s v="ร้านที่1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13/07/2025 16:37"/>
    <s v="-"/>
    <s v="Kerry_dropoff"/>
    <s v="Lazada"/>
    <s v="lazada"/>
    <s v=""/>
    <s v="LEXPU0587518715"/>
    <s v="13/07/2025 16:37"/>
  </r>
  <r>
    <x v="12"/>
    <x v="13"/>
    <n v="139"/>
    <n v="1"/>
    <s v="FPI58"/>
    <n v="215"/>
    <n v="0"/>
    <s v="ร้านที่1"/>
    <s v="นายกิตติ  คล้ายสุทธิ์"/>
    <s v="92 ม. 16_x000a_หนองจอก_x000a_, อุทัยธานี _x000a_ 61180"/>
    <s v="61180"/>
    <s v="0925769256"/>
    <s v="13/07/2025 16:32"/>
    <s v="sompear3955@gmail.com"/>
    <s v="EMS"/>
    <s v="facebook"/>
    <s v="กสิกร"/>
    <s v=""/>
    <s v="JB292321137TH"/>
    <s v="13/07/2025 16:35"/>
  </r>
  <r>
    <x v="13"/>
    <x v="14"/>
    <n v="139"/>
    <n v="1"/>
    <s v="FPI58"/>
    <n v="215"/>
    <n v="0"/>
    <s v="ร้านที่1"/>
    <s v="นายกิตติ  คล้ายสุทธิ์"/>
    <s v="92 ม. 16_x000a_หนองจอก_x000a_, อุทัยธานี _x000a_ 61180"/>
    <s v="61180"/>
    <s v="0925769256"/>
    <s v="13/07/2025 16:32"/>
    <s v="sompear3955@gmail.com"/>
    <s v="EMS"/>
    <s v="facebook"/>
    <s v="กสิกร"/>
    <s v=""/>
    <s v="JB292321137TH"/>
    <s v="13/07/2025 16:35"/>
  </r>
  <r>
    <x v="0"/>
    <x v="0"/>
    <n v="50"/>
    <n v="1"/>
    <s v="FPI57"/>
    <n v="100"/>
    <n v="0"/>
    <s v="ร้านที่4"/>
    <s v="ส***ันท์ พ***ช"/>
    <s v="ชัยนาท"/>
    <s v="-"/>
    <s v=""/>
    <s v="13/07/2025 16:31"/>
    <s v="-"/>
    <s v="J&amp;T COD"/>
    <s v="Tiktok"/>
    <s v="จ่ายทีหลัง / COD"/>
    <s v=""/>
    <s v="-"/>
    <s v="13/07/2025 16:32"/>
  </r>
  <r>
    <x v="1"/>
    <x v="1"/>
    <n v="50"/>
    <n v="1"/>
    <s v="FPI57"/>
    <n v="100"/>
    <n v="0"/>
    <s v="ร้านที่4"/>
    <s v="ส***ันท์ พ***ช"/>
    <s v="ชัยนาท"/>
    <s v="-"/>
    <s v=""/>
    <s v="13/07/2025 16:31"/>
    <s v="-"/>
    <s v="J&amp;T COD"/>
    <s v="Tiktok"/>
    <s v="จ่ายทีหลัง / COD"/>
    <s v=""/>
    <s v="-"/>
    <s v="13/07/2025 16:32"/>
  </r>
  <r>
    <x v="2"/>
    <x v="2"/>
    <n v="50"/>
    <n v="1"/>
    <s v="FPI57"/>
    <n v="100"/>
    <n v="0"/>
    <s v="ร้านที่4"/>
    <s v="ส***ันท์ พ***ช"/>
    <s v="ชัยนาท"/>
    <s v="-"/>
    <s v=""/>
    <s v="13/07/2025 16:31"/>
    <s v="-"/>
    <s v="J&amp;T COD"/>
    <s v="Tiktok"/>
    <s v="จ่ายทีหลัง / COD"/>
    <s v=""/>
    <s v="-"/>
    <s v="13/07/2025 16:32"/>
  </r>
  <r>
    <x v="0"/>
    <x v="0"/>
    <n v="50"/>
    <n v="1"/>
    <s v="FPI55"/>
    <n v="100"/>
    <n v="0"/>
    <s v="ร้านที่4"/>
    <s v="ม***ยพร​ บ***ิริ"/>
    <s v="ร้อยเอ็ด"/>
    <s v="-"/>
    <s v=""/>
    <s v="13/07/2025 16:24"/>
    <s v="-"/>
    <s v="J&amp;T COD"/>
    <s v="Tiktok"/>
    <s v="จ่ายทีหลัง / COD"/>
    <s v=""/>
    <s v="-"/>
    <s v="13/07/2025 16:24"/>
  </r>
  <r>
    <x v="1"/>
    <x v="1"/>
    <n v="50"/>
    <n v="1"/>
    <s v="FPI55"/>
    <n v="100"/>
    <n v="0"/>
    <s v="ร้านที่4"/>
    <s v="ม***ยพร​ บ***ิริ"/>
    <s v="ร้อยเอ็ด"/>
    <s v="-"/>
    <s v=""/>
    <s v="13/07/2025 16:24"/>
    <s v="-"/>
    <s v="J&amp;T COD"/>
    <s v="Tiktok"/>
    <s v="จ่ายทีหลัง / COD"/>
    <s v=""/>
    <s v="-"/>
    <s v="13/07/2025 16:24"/>
  </r>
  <r>
    <x v="2"/>
    <x v="2"/>
    <n v="50"/>
    <n v="1"/>
    <s v="FPI55"/>
    <n v="100"/>
    <n v="0"/>
    <s v="ร้านที่4"/>
    <s v="ม***ยพร​ บ***ิริ"/>
    <s v="ร้อยเอ็ด"/>
    <s v="-"/>
    <s v=""/>
    <s v="13/07/2025 16:24"/>
    <s v="-"/>
    <s v="J&amp;T COD"/>
    <s v="Tiktok"/>
    <s v="จ่ายทีหลัง / COD"/>
    <s v=""/>
    <s v="-"/>
    <s v="13/07/2025 16:24"/>
  </r>
  <r>
    <x v="0"/>
    <x v="0"/>
    <n v="50"/>
    <n v="1"/>
    <s v="FPI54"/>
    <n v="95"/>
    <n v="0"/>
    <s v="ร้านที่4"/>
    <s v="น***จิรภิญญา  ม***ษ์"/>
    <s v="เทศบาลนครอุบลราชธานี"/>
    <s v="-"/>
    <s v=""/>
    <s v="13/07/2025 16:23"/>
    <s v="-"/>
    <s v="J&amp;T COD"/>
    <s v="Tiktok"/>
    <s v="จ่ายทีหลัง / COD"/>
    <s v=""/>
    <s v="-"/>
    <s v="13/07/2025 16:23"/>
  </r>
  <r>
    <x v="1"/>
    <x v="1"/>
    <n v="50"/>
    <n v="1"/>
    <s v="FPI54"/>
    <n v="95"/>
    <n v="0"/>
    <s v="ร้านที่4"/>
    <s v="น***จิรภิญญา  ม***ษ์"/>
    <s v="เทศบาลนครอุบลราชธานี"/>
    <s v="-"/>
    <s v=""/>
    <s v="13/07/2025 16:23"/>
    <s v="-"/>
    <s v="J&amp;T COD"/>
    <s v="Tiktok"/>
    <s v="จ่ายทีหลัง / COD"/>
    <s v=""/>
    <s v="-"/>
    <s v="13/07/2025 16:23"/>
  </r>
  <r>
    <x v="2"/>
    <x v="2"/>
    <n v="50"/>
    <n v="1"/>
    <s v="FPI54"/>
    <n v="95"/>
    <n v="0"/>
    <s v="ร้านที่4"/>
    <s v="น***จิรภิญญา  ม***ษ์"/>
    <s v="เทศบาลนครอุบลราชธานี"/>
    <s v="-"/>
    <s v=""/>
    <s v="13/07/2025 16:23"/>
    <s v="-"/>
    <s v="J&amp;T COD"/>
    <s v="Tiktok"/>
    <s v="จ่ายทีหลัง / COD"/>
    <s v=""/>
    <s v="-"/>
    <s v="13/07/2025 16:23"/>
  </r>
  <r>
    <x v="0"/>
    <x v="0"/>
    <n v="50"/>
    <n v="2"/>
    <s v="FPI53"/>
    <n v="200"/>
    <n v="0"/>
    <s v="ร้านที่4"/>
    <s v="ค***ุญศรี ก***อม"/>
    <s v="ร้อยเอ็ด"/>
    <s v="-"/>
    <s v=""/>
    <s v="13/07/2025 16:23"/>
    <s v="-"/>
    <s v="J&amp;T Express"/>
    <s v="Tiktok"/>
    <s v="tiktok"/>
    <s v=""/>
    <s v="-"/>
    <s v="13/07/2025 16:23"/>
  </r>
  <r>
    <x v="1"/>
    <x v="1"/>
    <n v="50"/>
    <n v="2"/>
    <s v="FPI53"/>
    <n v="200"/>
    <n v="0"/>
    <s v="ร้านที่4"/>
    <s v="ค***ุญศรี ก***อม"/>
    <s v="ร้อยเอ็ด"/>
    <s v="-"/>
    <s v=""/>
    <s v="13/07/2025 16:23"/>
    <s v="-"/>
    <s v="J&amp;T Express"/>
    <s v="Tiktok"/>
    <s v="tiktok"/>
    <s v=""/>
    <s v="-"/>
    <s v="13/07/2025 16:23"/>
  </r>
  <r>
    <x v="2"/>
    <x v="2"/>
    <n v="50"/>
    <n v="2"/>
    <s v="FPI53"/>
    <n v="200"/>
    <n v="0"/>
    <s v="ร้านที่4"/>
    <s v="ค***ุญศรี ก***อม"/>
    <s v="ร้อยเอ็ด"/>
    <s v="-"/>
    <s v=""/>
    <s v="13/07/2025 16:23"/>
    <s v="-"/>
    <s v="J&amp;T Express"/>
    <s v="Tiktok"/>
    <s v="tiktok"/>
    <s v=""/>
    <s v="-"/>
    <s v="13/07/2025 16:23"/>
  </r>
  <r>
    <x v="0"/>
    <x v="0"/>
    <n v="50"/>
    <n v="1"/>
    <s v="FPI52"/>
    <n v="285"/>
    <n v="0"/>
    <s v="ร้านที่4"/>
    <s v="อ***รียา จ***ร์สุข"/>
    <s v="นครราชสีมา"/>
    <s v="-"/>
    <s v=""/>
    <s v="13/07/2025 16:17"/>
    <s v="-"/>
    <s v="J&amp;T COD"/>
    <s v="Tiktok"/>
    <s v="จ่ายทีหลัง / COD"/>
    <s v=""/>
    <s v="-"/>
    <s v="13/07/2025 16:18"/>
  </r>
  <r>
    <x v="1"/>
    <x v="1"/>
    <n v="50"/>
    <n v="1"/>
    <s v="FPI52"/>
    <n v="285"/>
    <n v="0"/>
    <s v="ร้านที่4"/>
    <s v="อ***รียา จ***ร์สุข"/>
    <s v="นครราชสีมา"/>
    <s v="-"/>
    <s v=""/>
    <s v="13/07/2025 16:17"/>
    <s v="-"/>
    <s v="J&amp;T COD"/>
    <s v="Tiktok"/>
    <s v="จ่ายทีหลัง / COD"/>
    <s v=""/>
    <s v="-"/>
    <s v="13/07/2025 16:18"/>
  </r>
  <r>
    <x v="2"/>
    <x v="2"/>
    <n v="50"/>
    <n v="1"/>
    <s v="FPI52"/>
    <n v="285"/>
    <n v="0"/>
    <s v="ร้านที่4"/>
    <s v="อ***รียา จ***ร์สุข"/>
    <s v="นครราชสีมา"/>
    <s v="-"/>
    <s v=""/>
    <s v="13/07/2025 16:17"/>
    <s v="-"/>
    <s v="J&amp;T COD"/>
    <s v="Tiktok"/>
    <s v="จ่ายทีหลัง / COD"/>
    <s v=""/>
    <s v="-"/>
    <s v="13/07/2025 16:18"/>
  </r>
  <r>
    <x v="0"/>
    <x v="0"/>
    <n v="50"/>
    <n v="2"/>
    <s v="FPI52"/>
    <n v="285"/>
    <n v="0"/>
    <s v="ร้านที่4"/>
    <s v="อ***รียา จ***ร์สุข"/>
    <s v="นครราชสีมา"/>
    <s v="-"/>
    <s v=""/>
    <s v="13/07/2025 16:17"/>
    <s v="-"/>
    <s v="J&amp;T COD"/>
    <s v="Tiktok"/>
    <s v="จ่ายทีหลัง / COD"/>
    <s v=""/>
    <s v="-"/>
    <s v="13/07/2025 16:18"/>
  </r>
  <r>
    <x v="1"/>
    <x v="1"/>
    <n v="50"/>
    <n v="2"/>
    <s v="FPI52"/>
    <n v="285"/>
    <n v="0"/>
    <s v="ร้านที่4"/>
    <s v="อ***รียา จ***ร์สุข"/>
    <s v="นครราชสีมา"/>
    <s v="-"/>
    <s v=""/>
    <s v="13/07/2025 16:17"/>
    <s v="-"/>
    <s v="J&amp;T COD"/>
    <s v="Tiktok"/>
    <s v="จ่ายทีหลัง / COD"/>
    <s v=""/>
    <s v="-"/>
    <s v="13/07/2025 16:18"/>
  </r>
  <r>
    <x v="2"/>
    <x v="2"/>
    <n v="50"/>
    <n v="2"/>
    <s v="FPI52"/>
    <n v="285"/>
    <n v="0"/>
    <s v="ร้านที่4"/>
    <s v="อ***รียา จ***ร์สุข"/>
    <s v="นครราชสีมา"/>
    <s v="-"/>
    <s v=""/>
    <s v="13/07/2025 16:17"/>
    <s v="-"/>
    <s v="J&amp;T COD"/>
    <s v="Tiktok"/>
    <s v="จ่ายทีหลัง / COD"/>
    <s v=""/>
    <s v="-"/>
    <s v="13/07/2025 16:18"/>
  </r>
  <r>
    <x v="0"/>
    <x v="0"/>
    <n v="50"/>
    <n v="1"/>
    <s v="FPI51"/>
    <n v="95"/>
    <n v="0"/>
    <s v="ร้านที่4"/>
    <s v="ป***ัดดา อ***"/>
    <s v="ชลบุรี"/>
    <s v="-"/>
    <s v=""/>
    <s v="13/07/2025 16:17"/>
    <s v="-"/>
    <s v="J&amp;T COD"/>
    <s v="Tiktok"/>
    <s v="จ่ายทีหลัง / COD"/>
    <s v=""/>
    <s v="-"/>
    <s v="13/07/2025 16:17"/>
  </r>
  <r>
    <x v="1"/>
    <x v="1"/>
    <n v="50"/>
    <n v="1"/>
    <s v="FPI51"/>
    <n v="95"/>
    <n v="0"/>
    <s v="ร้านที่4"/>
    <s v="ป***ัดดา อ***"/>
    <s v="ชลบุรี"/>
    <s v="-"/>
    <s v=""/>
    <s v="13/07/2025 16:17"/>
    <s v="-"/>
    <s v="J&amp;T COD"/>
    <s v="Tiktok"/>
    <s v="จ่ายทีหลัง / COD"/>
    <s v=""/>
    <s v="-"/>
    <s v="13/07/2025 16:17"/>
  </r>
  <r>
    <x v="2"/>
    <x v="2"/>
    <n v="50"/>
    <n v="1"/>
    <s v="FPI51"/>
    <n v="95"/>
    <n v="0"/>
    <s v="ร้านที่4"/>
    <s v="ป***ัดดา อ***"/>
    <s v="ชลบุรี"/>
    <s v="-"/>
    <s v=""/>
    <s v="13/07/2025 16:17"/>
    <s v="-"/>
    <s v="J&amp;T COD"/>
    <s v="Tiktok"/>
    <s v="จ่ายทีหลัง / COD"/>
    <s v=""/>
    <s v="-"/>
    <s v="13/07/2025 16:17"/>
  </r>
  <r>
    <x v="4"/>
    <x v="5"/>
    <n v="69.75"/>
    <n v="2"/>
    <s v="FPI49"/>
    <n v="165.5"/>
    <n v="26"/>
    <s v="ร้านที่1"/>
    <s v="อุไรวรรณ ชาวเมืองทอง"/>
    <s v="59/656 หมู่บ้านปัญญาเลคโฮม (ซอย 46/3) ถ.นิมิตใหม่ 28 แขวงสามวาตะวันออก_x000a__x000a_คลองสามวา/ Klong Sam Waกรุงเทพมหานคร/ Bangkok_x000a_10510"/>
    <s v="10510"/>
    <s v="660814417933"/>
    <s v="13/07/2025 16:02"/>
    <s v="-"/>
    <s v="Kerry_dropoff"/>
    <s v="Lazada"/>
    <s v="lazada"/>
    <s v=""/>
    <s v="LEXPU0587548651"/>
    <s v="13/07/2025 16:02"/>
  </r>
  <r>
    <x v="3"/>
    <x v="3"/>
    <n v="66.666666666666671"/>
    <n v="3"/>
    <s v="FPI48"/>
    <n v="195"/>
    <n v="0"/>
    <s v="ร้านที่4"/>
    <s v="น***า ห***งค์"/>
    <s v="กรุงเทพฯ"/>
    <s v="-"/>
    <s v=""/>
    <s v="13/07/2025 16:01"/>
    <s v="-"/>
    <s v="J&amp;T COD"/>
    <s v="Tiktok"/>
    <s v="จ่ายทีหลัง / COD"/>
    <s v=""/>
    <s v="-"/>
    <s v="13/07/2025 16:01"/>
  </r>
  <r>
    <x v="0"/>
    <x v="0"/>
    <n v="50"/>
    <n v="1"/>
    <s v="FPI48"/>
    <n v="195"/>
    <n v="0"/>
    <s v="ร้านที่4"/>
    <s v="น***า ห***งค์"/>
    <s v="กรุงเทพฯ"/>
    <s v="-"/>
    <s v=""/>
    <s v="13/07/2025 16:01"/>
    <s v="-"/>
    <s v="J&amp;T COD"/>
    <s v="Tiktok"/>
    <s v="จ่ายทีหลัง / COD"/>
    <s v=""/>
    <s v="-"/>
    <s v="13/07/2025 16:01"/>
  </r>
  <r>
    <x v="1"/>
    <x v="1"/>
    <n v="50"/>
    <n v="1"/>
    <s v="FPI48"/>
    <n v="195"/>
    <n v="0"/>
    <s v="ร้านที่4"/>
    <s v="น***า ห***งค์"/>
    <s v="กรุงเทพฯ"/>
    <s v="-"/>
    <s v=""/>
    <s v="13/07/2025 16:01"/>
    <s v="-"/>
    <s v="J&amp;T COD"/>
    <s v="Tiktok"/>
    <s v="จ่ายทีหลัง / COD"/>
    <s v=""/>
    <s v="-"/>
    <s v="13/07/2025 16:01"/>
  </r>
  <r>
    <x v="2"/>
    <x v="2"/>
    <n v="50"/>
    <n v="1"/>
    <s v="FPI48"/>
    <n v="195"/>
    <n v="0"/>
    <s v="ร้านที่4"/>
    <s v="น***า ห***งค์"/>
    <s v="กรุงเทพฯ"/>
    <s v="-"/>
    <s v=""/>
    <s v="13/07/2025 16:01"/>
    <s v="-"/>
    <s v="J&amp;T COD"/>
    <s v="Tiktok"/>
    <s v="จ่ายทีหลัง / COD"/>
    <s v=""/>
    <s v="-"/>
    <s v="13/07/2025 16:01"/>
  </r>
  <r>
    <x v="6"/>
    <x v="7"/>
    <n v="33.333333333333336"/>
    <n v="3"/>
    <s v="FPI47"/>
    <n v="109"/>
    <n v="9"/>
    <s v="ร้านที่2"/>
    <s v="p**"/>
    <s v="ชัยภูมิ"/>
    <s v="-"/>
    <s v=""/>
    <s v="13/07/2025 16:00"/>
    <s v="-"/>
    <s v="J&amp;T COD"/>
    <s v="Tiktok"/>
    <s v="จ่ายทีหลัง / COD"/>
    <s v=""/>
    <s v="761671067651"/>
    <s v="13/07/2025 16:00"/>
  </r>
  <r>
    <x v="0"/>
    <x v="0"/>
    <n v="50"/>
    <n v="1"/>
    <s v="FPI46"/>
    <n v="100"/>
    <n v="0"/>
    <s v="ร้านที่4"/>
    <s v="ช***าภา อ***อารี"/>
    <s v="ปทุมธานี"/>
    <s v="-"/>
    <s v=""/>
    <s v="13/07/2025 15:59"/>
    <s v="-"/>
    <s v="Flash Express Thailand COD"/>
    <s v="Tiktok"/>
    <s v="จ่ายทีหลัง / COD"/>
    <s v=""/>
    <s v="-"/>
    <s v="13/07/2025 15:59"/>
  </r>
  <r>
    <x v="1"/>
    <x v="1"/>
    <n v="50"/>
    <n v="1"/>
    <s v="FPI46"/>
    <n v="100"/>
    <n v="0"/>
    <s v="ร้านที่4"/>
    <s v="ช***าภา อ***อารี"/>
    <s v="ปทุมธานี"/>
    <s v="-"/>
    <s v=""/>
    <s v="13/07/2025 15:59"/>
    <s v="-"/>
    <s v="Flash Express Thailand COD"/>
    <s v="Tiktok"/>
    <s v="จ่ายทีหลัง / COD"/>
    <s v=""/>
    <s v="-"/>
    <s v="13/07/2025 15:59"/>
  </r>
  <r>
    <x v="2"/>
    <x v="2"/>
    <n v="50"/>
    <n v="1"/>
    <s v="FPI46"/>
    <n v="100"/>
    <n v="0"/>
    <s v="ร้านที่4"/>
    <s v="ช***าภา อ***อารี"/>
    <s v="ปทุมธานี"/>
    <s v="-"/>
    <s v=""/>
    <s v="13/07/2025 15:59"/>
    <s v="-"/>
    <s v="Flash Express Thailand COD"/>
    <s v="Tiktok"/>
    <s v="จ่ายทีหลัง / COD"/>
    <s v=""/>
    <s v="-"/>
    <s v="13/07/2025 15:59"/>
  </r>
  <r>
    <x v="0"/>
    <x v="0"/>
    <n v="50"/>
    <n v="1"/>
    <s v="FPI45"/>
    <n v="106"/>
    <n v="6"/>
    <s v="ร้านที่4"/>
    <s v="y***inmeepasert"/>
    <s v="สมุทรปราการ"/>
    <s v="-"/>
    <s v=""/>
    <s v="13/07/2025 15:57"/>
    <s v="-"/>
    <s v="J&amp;T COD"/>
    <s v="Tiktok"/>
    <s v="จ่ายทีหลัง / COD"/>
    <s v=""/>
    <s v="-"/>
    <s v="13/07/2025 15:57"/>
  </r>
  <r>
    <x v="1"/>
    <x v="1"/>
    <n v="50"/>
    <n v="1"/>
    <s v="FPI45"/>
    <n v="106"/>
    <n v="6"/>
    <s v="ร้านที่4"/>
    <s v="y***inmeepasert"/>
    <s v="สมุทรปราการ"/>
    <s v="-"/>
    <s v=""/>
    <s v="13/07/2025 15:57"/>
    <s v="-"/>
    <s v="J&amp;T COD"/>
    <s v="Tiktok"/>
    <s v="จ่ายทีหลัง / COD"/>
    <s v=""/>
    <s v="-"/>
    <s v="13/07/2025 15:57"/>
  </r>
  <r>
    <x v="2"/>
    <x v="2"/>
    <n v="50"/>
    <n v="1"/>
    <s v="FPI45"/>
    <n v="106"/>
    <n v="6"/>
    <s v="ร้านที่4"/>
    <s v="y***inmeepasert"/>
    <s v="สมุทรปราการ"/>
    <s v="-"/>
    <s v=""/>
    <s v="13/07/2025 15:57"/>
    <s v="-"/>
    <s v="J&amp;T COD"/>
    <s v="Tiktok"/>
    <s v="จ่ายทีหลัง / COD"/>
    <s v=""/>
    <s v="-"/>
    <s v="13/07/2025 15:57"/>
  </r>
  <r>
    <x v="11"/>
    <x v="12"/>
    <n v="45"/>
    <n v="2"/>
    <s v="FPI44"/>
    <n v="120"/>
    <n v="38"/>
    <s v="ร้านที่4"/>
    <s v="ร***า อ***งค์"/>
    <s v="นครพนม"/>
    <s v="-"/>
    <s v=""/>
    <s v="13/07/2025 15:49"/>
    <s v="-"/>
    <s v="J&amp;T Express"/>
    <s v="Tiktok"/>
    <s v="tiktok"/>
    <s v=""/>
    <s v="761602765615"/>
    <s v="13/07/2025 15:49"/>
  </r>
  <r>
    <x v="0"/>
    <x v="0"/>
    <n v="33.333333333333336"/>
    <n v="3"/>
    <s v="FPI43"/>
    <n v="180"/>
    <n v="0"/>
    <s v="ร้านที่4"/>
    <s v="จ***ภา อ***ศรษฐ"/>
    <s v="สมุทรปราการ"/>
    <s v="-"/>
    <s v=""/>
    <s v="13/07/2025 15:49"/>
    <s v="-"/>
    <s v="J&amp;T Express"/>
    <s v="Tiktok"/>
    <s v="tiktok"/>
    <s v=""/>
    <s v="761606622685"/>
    <s v="13/07/2025 15:49"/>
  </r>
  <r>
    <x v="0"/>
    <x v="0"/>
    <n v="50"/>
    <n v="1"/>
    <s v="FPI42"/>
    <n v="104"/>
    <n v="9"/>
    <s v="ร้านที่4"/>
    <s v="อ***ณี ม***รี"/>
    <s v="ชลบุรี"/>
    <s v="-"/>
    <s v=""/>
    <s v="13/07/2025 15:48"/>
    <s v="-"/>
    <s v="J&amp;T Express"/>
    <s v="Tiktok"/>
    <s v="tiktok"/>
    <s v=""/>
    <s v="-"/>
    <s v="13/07/2025 15:48"/>
  </r>
  <r>
    <x v="1"/>
    <x v="1"/>
    <n v="50"/>
    <n v="1"/>
    <s v="FPI42"/>
    <n v="104"/>
    <n v="9"/>
    <s v="ร้านที่4"/>
    <s v="อ***ณี ม***รี"/>
    <s v="ชลบุรี"/>
    <s v="-"/>
    <s v=""/>
    <s v="13/07/2025 15:48"/>
    <s v="-"/>
    <s v="J&amp;T Express"/>
    <s v="Tiktok"/>
    <s v="tiktok"/>
    <s v=""/>
    <s v="-"/>
    <s v="13/07/2025 15:48"/>
  </r>
  <r>
    <x v="2"/>
    <x v="2"/>
    <n v="50"/>
    <n v="1"/>
    <s v="FPI42"/>
    <n v="104"/>
    <n v="9"/>
    <s v="ร้านที่4"/>
    <s v="อ***ณี ม***รี"/>
    <s v="ชลบุรี"/>
    <s v="-"/>
    <s v=""/>
    <s v="13/07/2025 15:48"/>
    <s v="-"/>
    <s v="J&amp;T Express"/>
    <s v="Tiktok"/>
    <s v="tiktok"/>
    <s v=""/>
    <s v="-"/>
    <s v="13/07/2025 15:48"/>
  </r>
  <r>
    <x v="0"/>
    <x v="0"/>
    <n v="50"/>
    <n v="1"/>
    <s v="FPI41"/>
    <n v="100"/>
    <n v="0"/>
    <s v="ร้านที่4"/>
    <s v="ก***ิมา เ***นัส"/>
    <s v="นครราชสีมา"/>
    <s v="-"/>
    <s v=""/>
    <s v="13/07/2025 15:47"/>
    <s v="-"/>
    <s v="J&amp;T COD"/>
    <s v="Tiktok"/>
    <s v="จ่ายทีหลัง / COD"/>
    <s v=""/>
    <s v="-"/>
    <s v="13/07/2025 15:48"/>
  </r>
  <r>
    <x v="1"/>
    <x v="1"/>
    <n v="50"/>
    <n v="1"/>
    <s v="FPI41"/>
    <n v="100"/>
    <n v="0"/>
    <s v="ร้านที่4"/>
    <s v="ก***ิมา เ***นัส"/>
    <s v="นครราชสีมา"/>
    <s v="-"/>
    <s v=""/>
    <s v="13/07/2025 15:47"/>
    <s v="-"/>
    <s v="J&amp;T COD"/>
    <s v="Tiktok"/>
    <s v="จ่ายทีหลัง / COD"/>
    <s v=""/>
    <s v="-"/>
    <s v="13/07/2025 15:48"/>
  </r>
  <r>
    <x v="2"/>
    <x v="2"/>
    <n v="50"/>
    <n v="1"/>
    <s v="FPI41"/>
    <n v="100"/>
    <n v="0"/>
    <s v="ร้านที่4"/>
    <s v="ก***ิมา เ***นัส"/>
    <s v="นครราชสีมา"/>
    <s v="-"/>
    <s v=""/>
    <s v="13/07/2025 15:47"/>
    <s v="-"/>
    <s v="J&amp;T COD"/>
    <s v="Tiktok"/>
    <s v="จ่ายทีหลัง / COD"/>
    <s v=""/>
    <s v="-"/>
    <s v="13/07/2025 15:48"/>
  </r>
  <r>
    <x v="6"/>
    <x v="7"/>
    <n v="65"/>
    <n v="4"/>
    <s v="FPI40"/>
    <n v="199"/>
    <n v="0"/>
    <s v="ร้านที่1"/>
    <s v="นันทิยา "/>
    <s v="107 ม.3 ต.สวนกล้วย อ.บ้านโป่ง จ.ราชบุรี  70110"/>
    <s v="70110"/>
    <s v="0865341166"/>
    <s v="13/07/2025 15:27"/>
    <s v="sompear3955@gmail.com"/>
    <s v="EMS"/>
    <s v="facebook"/>
    <s v="กสิกร"/>
    <s v=""/>
    <s v="JB292321145TH"/>
    <s v="13/07/2025 15:46"/>
  </r>
  <r>
    <x v="12"/>
    <x v="13"/>
    <n v="139"/>
    <n v="1"/>
    <s v="FPI39"/>
    <n v="215"/>
    <n v="0"/>
    <s v="ร้านที่1"/>
    <s v="เพลินพิศ. ขวัญโพน"/>
    <s v="รพ.สต.บ้านแฝก หมู่ที่6 _x000a_ต.ดอนเงิน อ.เชียงยืน_x000a_จ.มหาสารคาม 44160"/>
    <s v="44160"/>
    <s v="0953269661"/>
    <s v="13/07/2025 15:45"/>
    <s v="sompear3955@gmail.com"/>
    <s v="EMS COD"/>
    <s v="facebook"/>
    <s v="กสิกร"/>
    <s v=""/>
    <s v="JA258813644TH"/>
    <s v="13/07/2025 15:45"/>
  </r>
  <r>
    <x v="13"/>
    <x v="14"/>
    <n v="139"/>
    <n v="1"/>
    <s v="FPI39"/>
    <n v="215"/>
    <n v="0"/>
    <s v="ร้านที่1"/>
    <s v="เพลินพิศ. ขวัญโพน"/>
    <s v="รพ.สต.บ้านแฝก หมู่ที่6 _x000a_ต.ดอนเงิน อ.เชียงยืน_x000a_จ.มหาสารคาม 44160"/>
    <s v="44160"/>
    <s v="0953269661"/>
    <s v="13/07/2025 15:45"/>
    <s v="sompear3955@gmail.com"/>
    <s v="EMS COD"/>
    <s v="facebook"/>
    <s v="กสิกร"/>
    <s v=""/>
    <s v="JA258813644TH"/>
    <s v="13/07/2025 15:45"/>
  </r>
  <r>
    <x v="11"/>
    <x v="12"/>
    <n v="45"/>
    <n v="3"/>
    <s v="FPI38"/>
    <n v="123"/>
    <n v="0"/>
    <s v="ร้านที่4"/>
    <s v=""/>
    <s v=""/>
    <s v="-"/>
    <s v=""/>
    <s v="-"/>
    <s v="-"/>
    <s v="Standard shipping"/>
    <s v="Tiktok"/>
    <s v="-"/>
    <s v=""/>
    <s v="-"/>
    <s v="13/07/2025 15:43"/>
  </r>
  <r>
    <x v="0"/>
    <x v="0"/>
    <n v="50"/>
    <n v="2"/>
    <s v="FPI37"/>
    <n v="200"/>
    <n v="0"/>
    <s v="ร้านที่4"/>
    <s v="ว***ี ช***นธ์"/>
    <s v="อุบลราชธานี"/>
    <s v="-"/>
    <s v=""/>
    <s v="13/07/2025 15:41"/>
    <s v="-"/>
    <s v="J&amp;T COD"/>
    <s v="Tiktok"/>
    <s v="จ่ายทีหลัง / COD"/>
    <s v=""/>
    <s v="-"/>
    <s v="13/07/2025 15:41"/>
  </r>
  <r>
    <x v="1"/>
    <x v="1"/>
    <n v="50"/>
    <n v="2"/>
    <s v="FPI37"/>
    <n v="200"/>
    <n v="0"/>
    <s v="ร้านที่4"/>
    <s v="ว***ี ช***นธ์"/>
    <s v="อุบลราชธานี"/>
    <s v="-"/>
    <s v=""/>
    <s v="13/07/2025 15:41"/>
    <s v="-"/>
    <s v="J&amp;T COD"/>
    <s v="Tiktok"/>
    <s v="จ่ายทีหลัง / COD"/>
    <s v=""/>
    <s v="-"/>
    <s v="13/07/2025 15:41"/>
  </r>
  <r>
    <x v="2"/>
    <x v="2"/>
    <n v="50"/>
    <n v="2"/>
    <s v="FPI37"/>
    <n v="200"/>
    <n v="0"/>
    <s v="ร้านที่4"/>
    <s v="ว***ี ช***นธ์"/>
    <s v="อุบลราชธานี"/>
    <s v="-"/>
    <s v=""/>
    <s v="13/07/2025 15:41"/>
    <s v="-"/>
    <s v="J&amp;T COD"/>
    <s v="Tiktok"/>
    <s v="จ่ายทีหลัง / COD"/>
    <s v=""/>
    <s v="-"/>
    <s v="13/07/2025 15:41"/>
  </r>
  <r>
    <x v="0"/>
    <x v="0"/>
    <n v="50"/>
    <n v="1"/>
    <s v="FPI36"/>
    <n v="100"/>
    <n v="0"/>
    <s v="ร้านที่4"/>
    <s v="ว***ัฒน์ ส***วัสดิ์"/>
    <s v="พัทลุง"/>
    <s v="-"/>
    <s v=""/>
    <s v="13/07/2025 15:41"/>
    <s v="-"/>
    <s v="J&amp;T COD"/>
    <s v="Tiktok"/>
    <s v="จ่ายทีหลัง / COD"/>
    <s v=""/>
    <s v="-"/>
    <s v="13/07/2025 15:41"/>
  </r>
  <r>
    <x v="1"/>
    <x v="1"/>
    <n v="50"/>
    <n v="1"/>
    <s v="FPI36"/>
    <n v="100"/>
    <n v="0"/>
    <s v="ร้านที่4"/>
    <s v="ว***ัฒน์ ส***วัสดิ์"/>
    <s v="พัทลุง"/>
    <s v="-"/>
    <s v=""/>
    <s v="13/07/2025 15:41"/>
    <s v="-"/>
    <s v="J&amp;T COD"/>
    <s v="Tiktok"/>
    <s v="จ่ายทีหลัง / COD"/>
    <s v=""/>
    <s v="-"/>
    <s v="13/07/2025 15:41"/>
  </r>
  <r>
    <x v="2"/>
    <x v="2"/>
    <n v="50"/>
    <n v="1"/>
    <s v="FPI36"/>
    <n v="100"/>
    <n v="0"/>
    <s v="ร้านที่4"/>
    <s v="ว***ัฒน์ ส***วัสดิ์"/>
    <s v="พัทลุง"/>
    <s v="-"/>
    <s v=""/>
    <s v="13/07/2025 15:41"/>
    <s v="-"/>
    <s v="J&amp;T COD"/>
    <s v="Tiktok"/>
    <s v="จ่ายทีหลัง / COD"/>
    <s v=""/>
    <s v="-"/>
    <s v="13/07/2025 15:41"/>
  </r>
  <r>
    <x v="5"/>
    <x v="6"/>
    <n v="60"/>
    <n v="8"/>
    <s v="FPI35"/>
    <n v="430"/>
    <n v="0"/>
    <s v="ร้านที่1"/>
    <s v="นิภา มั่นชูพงศ์"/>
    <s v="167 ถนนเทียนจ่ออุทิศ 3 ตำบลหาดใหญ่อำเภอหาดใหญ่จังหวัดสงขลารหัส 90110"/>
    <s v="90110"/>
    <s v="0858922834"/>
    <s v="13/07/2025 15:41"/>
    <s v="sompear3955@gmail.com"/>
    <s v="EMS COD"/>
    <s v="facebook"/>
    <s v="กสิกร"/>
    <s v=""/>
    <s v="JA258813658TH"/>
    <s v="13/07/2025 15:41"/>
  </r>
  <r>
    <x v="0"/>
    <x v="0"/>
    <n v="50"/>
    <n v="1"/>
    <s v="FPI34"/>
    <n v="100"/>
    <n v="0"/>
    <s v="ร้านที่4"/>
    <s v="น***าวดวงใจ  ส***รัมย์"/>
    <s v="บุรีรัมย์"/>
    <s v="-"/>
    <s v=""/>
    <s v="13/07/2025 15:40"/>
    <s v="-"/>
    <s v="J&amp;T COD"/>
    <s v="Tiktok"/>
    <s v="จ่ายทีหลัง / COD"/>
    <s v=""/>
    <s v="-"/>
    <s v="13/07/2025 15:40"/>
  </r>
  <r>
    <x v="1"/>
    <x v="1"/>
    <n v="50"/>
    <n v="1"/>
    <s v="FPI34"/>
    <n v="100"/>
    <n v="0"/>
    <s v="ร้านที่4"/>
    <s v="น***าวดวงใจ  ส***รัมย์"/>
    <s v="บุรีรัมย์"/>
    <s v="-"/>
    <s v=""/>
    <s v="13/07/2025 15:40"/>
    <s v="-"/>
    <s v="J&amp;T COD"/>
    <s v="Tiktok"/>
    <s v="จ่ายทีหลัง / COD"/>
    <s v=""/>
    <s v="-"/>
    <s v="13/07/2025 15:40"/>
  </r>
  <r>
    <x v="2"/>
    <x v="2"/>
    <n v="50"/>
    <n v="1"/>
    <s v="FPI34"/>
    <n v="100"/>
    <n v="0"/>
    <s v="ร้านที่4"/>
    <s v="น***าวดวงใจ  ส***รัมย์"/>
    <s v="บุรีรัมย์"/>
    <s v="-"/>
    <s v=""/>
    <s v="13/07/2025 15:40"/>
    <s v="-"/>
    <s v="J&amp;T COD"/>
    <s v="Tiktok"/>
    <s v="จ่ายทีหลัง / COD"/>
    <s v=""/>
    <s v="-"/>
    <s v="13/07/2025 15:40"/>
  </r>
  <r>
    <x v="0"/>
    <x v="0"/>
    <n v="50"/>
    <n v="1"/>
    <s v="FPI33"/>
    <n v="100"/>
    <n v="0"/>
    <s v="ร้านที่4"/>
    <s v="อ***รณ ค***คำ"/>
    <s v="พิษณุโลก"/>
    <s v="-"/>
    <s v=""/>
    <s v="13/07/2025 15:40"/>
    <s v="-"/>
    <s v="J&amp;T COD"/>
    <s v="Tiktok"/>
    <s v="จ่ายทีหลัง / COD"/>
    <s v=""/>
    <s v="-"/>
    <s v="13/07/2025 15:40"/>
  </r>
  <r>
    <x v="1"/>
    <x v="1"/>
    <n v="50"/>
    <n v="1"/>
    <s v="FPI33"/>
    <n v="100"/>
    <n v="0"/>
    <s v="ร้านที่4"/>
    <s v="อ***รณ ค***คำ"/>
    <s v="พิษณุโลก"/>
    <s v="-"/>
    <s v=""/>
    <s v="13/07/2025 15:40"/>
    <s v="-"/>
    <s v="J&amp;T COD"/>
    <s v="Tiktok"/>
    <s v="จ่ายทีหลัง / COD"/>
    <s v=""/>
    <s v="-"/>
    <s v="13/07/2025 15:40"/>
  </r>
  <r>
    <x v="2"/>
    <x v="2"/>
    <n v="50"/>
    <n v="1"/>
    <s v="FPI33"/>
    <n v="100"/>
    <n v="0"/>
    <s v="ร้านที่4"/>
    <s v="อ***รณ ค***คำ"/>
    <s v="พิษณุโลก"/>
    <s v="-"/>
    <s v=""/>
    <s v="13/07/2025 15:40"/>
    <s v="-"/>
    <s v="J&amp;T COD"/>
    <s v="Tiktok"/>
    <s v="จ่ายทีหลัง / COD"/>
    <s v=""/>
    <s v="-"/>
    <s v="13/07/2025 15:40"/>
  </r>
  <r>
    <x v="6"/>
    <x v="7"/>
    <n v="65"/>
    <n v="2"/>
    <s v="FPI31"/>
    <n v="215"/>
    <n v="0"/>
    <s v="ร้านที่1"/>
    <s v="ยุพา สงเคราะห์"/>
    <s v="35/6 หมู่ 5 ต.ร่อนทอง_x000a_อ.บางสะพาน จ.ประจวบฯ 77230"/>
    <s v="77230"/>
    <s v="0639195554"/>
    <s v="13/07/2025 15:39"/>
    <s v="sompear3955@gmail.com"/>
    <s v="EMS COD"/>
    <s v="facebook"/>
    <s v="กสิกร"/>
    <s v=""/>
    <s v="JA258813627TH"/>
    <s v="13/07/2025 15:39"/>
  </r>
  <r>
    <x v="4"/>
    <x v="4"/>
    <n v="100"/>
    <n v="1"/>
    <s v="FPI31"/>
    <n v="215"/>
    <n v="0"/>
    <s v="ร้านที่1"/>
    <s v="ยุพา สงเคราะห์"/>
    <s v="35/6 หมู่ 5 ต.ร่อนทอง_x000a_อ.บางสะพาน จ.ประจวบฯ 77230"/>
    <s v="77230"/>
    <s v="0639195554"/>
    <s v="13/07/2025 15:39"/>
    <s v="sompear3955@gmail.com"/>
    <s v="EMS COD"/>
    <s v="facebook"/>
    <s v="กสิกร"/>
    <s v=""/>
    <s v="JA258813627TH"/>
    <s v="13/07/2025 15:39"/>
  </r>
  <r>
    <x v="5"/>
    <x v="6"/>
    <n v="66.666666666666671"/>
    <n v="3"/>
    <s v="FPI30"/>
    <n v="200"/>
    <n v="0"/>
    <s v="ร้านที่4"/>
    <s v="r***griang751เรียง"/>
    <s v="ปทุมธานี"/>
    <s v="-"/>
    <s v=""/>
    <s v="13/07/2025 15:37"/>
    <s v="-"/>
    <s v="Flash Express Thailand COD"/>
    <s v="Tiktok"/>
    <s v="จ่ายทีหลัง / COD"/>
    <s v=""/>
    <s v="THT04021ZF0U14Z"/>
    <s v="13/07/2025 15:38"/>
  </r>
  <r>
    <x v="6"/>
    <x v="7"/>
    <n v="33.333333333333336"/>
    <n v="3"/>
    <s v="FPI30"/>
    <n v="200"/>
    <n v="0"/>
    <s v="ร้านที่4"/>
    <s v="r***griang751เรียง"/>
    <s v="ปทุมธานี"/>
    <s v="-"/>
    <s v=""/>
    <s v="13/07/2025 15:37"/>
    <s v="-"/>
    <s v="Flash Express Thailand COD"/>
    <s v="Tiktok"/>
    <s v="จ่ายทีหลัง / COD"/>
    <s v=""/>
    <s v="THT04021ZF0U14Z"/>
    <s v="13/07/2025 15:38"/>
  </r>
  <r>
    <x v="6"/>
    <x v="7"/>
    <n v="65"/>
    <n v="2"/>
    <s v="FPI29"/>
    <n v="215"/>
    <n v="0"/>
    <s v="ร้านที่1"/>
    <s v="สุทิศาพันไพศาล"/>
    <s v="16/117.ม.เจริญสุขซ.4_x000a_รัชดาภิเษก36.จันทรเกษม_x000a_จตุจักรกรุงเทพ._x000a_ 10900"/>
    <s v="10900"/>
    <s v="0868997685"/>
    <s v="13/07/2025 14:24"/>
    <s v="sompear3955@gmail.com"/>
    <s v="EMS"/>
    <s v="facebook"/>
    <s v="กสิกร"/>
    <s v=""/>
    <s v="JB292321106TH"/>
    <s v="13/07/2025 15:37"/>
  </r>
  <r>
    <x v="4"/>
    <x v="4"/>
    <n v="100"/>
    <n v="1"/>
    <s v="FPI29"/>
    <n v="215"/>
    <n v="0"/>
    <s v="ร้านที่1"/>
    <s v="สุทิศาพันไพศาล"/>
    <s v="16/117.ม.เจริญสุขซ.4_x000a_รัชดาภิเษก36.จันทรเกษม_x000a_จตุจักรกรุงเทพ._x000a_ 10900"/>
    <s v="10900"/>
    <s v="0868997685"/>
    <s v="13/07/2025 14:24"/>
    <s v="sompear3955@gmail.com"/>
    <s v="EMS"/>
    <s v="facebook"/>
    <s v="กสิกร"/>
    <s v=""/>
    <s v="JB292321106TH"/>
    <s v="13/07/2025 15:37"/>
  </r>
  <r>
    <x v="6"/>
    <x v="7"/>
    <n v="65"/>
    <n v="4"/>
    <s v="FPI28"/>
    <n v="219"/>
    <n v="20"/>
    <s v="ร้านที่1"/>
    <s v="เยาวพา ปาลิไลยก์"/>
    <s v="หมู่บ้านกานดา ริมคลองสอง_x000a_119/242 ซ.11 หมู่ที่5_x000a_ถ.พระราม 2 ต.พันท้ายนรสิงห์_x000a_อ.เมืองสมุทรสาคร_x000a_จ.สมุทรสาคร 74000"/>
    <s v="74000"/>
    <s v="0804568147"/>
    <s v="13/07/2025 15:37"/>
    <s v="sompear3955@gmail.com"/>
    <s v="EMS COD"/>
    <s v="facebook"/>
    <s v="กสิกร"/>
    <s v=""/>
    <s v="JA258813635TH"/>
    <s v="13/07/2025 15:36"/>
  </r>
  <r>
    <x v="12"/>
    <x v="13"/>
    <n v="139"/>
    <n v="2"/>
    <s v="FPI26"/>
    <n v="215"/>
    <n v="0"/>
    <s v="ร้านที่1"/>
    <s v="กรรณิการ์ กันทะมูล"/>
    <s v="98 ม.16 รพ.สต.บ้านแวนโค้ง ต.ฝายกวาง อ.เชียงคำ จ.พะเยา 56110"/>
    <s v="56110"/>
    <s v="0817655459"/>
    <s v="13/07/2025 13:30"/>
    <s v="sompear3955@gmail.com"/>
    <s v="EMS"/>
    <s v="facebook"/>
    <s v="กสิกร"/>
    <s v=""/>
    <s v="JB292321110TH"/>
    <s v="13/07/2025 15:35"/>
  </r>
  <r>
    <x v="6"/>
    <x v="7"/>
    <n v="65"/>
    <n v="2"/>
    <s v="FPI25"/>
    <n v="215"/>
    <n v="0"/>
    <s v="ร้านที่1"/>
    <s v="ไพฑูรย์ ด้วงน้อย"/>
    <s v="43/1ม.5_x000a_ต.โพธิ์ประทับช้าง_x000a_อ.โพธิ์ประทับช้าง_x000a_จ.พิจิตร_x000a_ 66190"/>
    <s v="66190"/>
    <s v="0989652339"/>
    <s v="13/07/2025 13:17"/>
    <s v="sompear3955@gmail.com"/>
    <s v="EMS"/>
    <s v="facebook"/>
    <s v="กสิกร"/>
    <s v=""/>
    <s v="JB292321123TH"/>
    <s v="13/07/2025 15:33"/>
  </r>
  <r>
    <x v="4"/>
    <x v="4"/>
    <n v="100"/>
    <n v="1"/>
    <s v="FPI25"/>
    <n v="215"/>
    <n v="0"/>
    <s v="ร้านที่1"/>
    <s v="ไพฑูรย์ ด้วงน้อย"/>
    <s v="43/1ม.5_x000a_ต.โพธิ์ประทับช้าง_x000a_อ.โพธิ์ประทับช้าง_x000a_จ.พิจิตร_x000a_ 66190"/>
    <s v="66190"/>
    <s v="0989652339"/>
    <s v="13/07/2025 13:17"/>
    <s v="sompear3955@gmail.com"/>
    <s v="EMS"/>
    <s v="facebook"/>
    <s v="กสิกร"/>
    <s v=""/>
    <s v="JB292321123TH"/>
    <s v="13/07/2025 15:33"/>
  </r>
  <r>
    <x v="7"/>
    <x v="8"/>
    <n v="100"/>
    <n v="1"/>
    <s v="FPI24"/>
    <n v="220"/>
    <n v="20"/>
    <s v="ร้านที่1"/>
    <s v="แน่งน้อย ราชปรีชา"/>
    <s v="โรงเรียนวัดดงหมี ต.เนินกุ่่ม อ.บางกระทุ่ม จ.พิษณุโลก 65210"/>
    <s v="65210"/>
    <s v="0896448055"/>
    <s v="13/07/2025 15:32"/>
    <s v="sompear3955@gmail.com"/>
    <s v="EMS COD"/>
    <s v="facebook"/>
    <s v="กสิกร"/>
    <s v=""/>
    <s v="JA258813600TH"/>
    <s v="13/07/2025 15:32"/>
  </r>
  <r>
    <x v="4"/>
    <x v="4"/>
    <n v="100"/>
    <n v="1"/>
    <s v="FPI24"/>
    <n v="220"/>
    <n v="20"/>
    <s v="ร้านที่1"/>
    <s v="แน่งน้อย ราชปรีชา"/>
    <s v="โรงเรียนวัดดงหมี ต.เนินกุ่่ม อ.บางกระทุ่ม จ.พิษณุโลก 65210"/>
    <s v="65210"/>
    <s v="0896448055"/>
    <s v="13/07/2025 15:32"/>
    <s v="sompear3955@gmail.com"/>
    <s v="EMS COD"/>
    <s v="facebook"/>
    <s v="กสิกร"/>
    <s v=""/>
    <s v="JA258813600TH"/>
    <s v="13/07/2025 15:32"/>
  </r>
  <r>
    <x v="12"/>
    <x v="13"/>
    <n v="139"/>
    <n v="1"/>
    <s v="FPI23"/>
    <n v="430"/>
    <n v="0"/>
    <s v="ร้านที่1"/>
    <s v="กัญญา จุลเจริญ"/>
    <s v="36 ซ.เพชรเกษม42_x000a_แขวงบางหว้า_x000a_ภาษีเจริญ_x000a_กทม._x000a_ 10160"/>
    <s v="10160"/>
    <s v="66624645691"/>
    <s v="13/07/2025 15:31"/>
    <s v="sompear3955@gmail.com"/>
    <s v="EMS COD"/>
    <s v="facebook"/>
    <s v="กสิกร"/>
    <s v=""/>
    <s v="JA258813613TH"/>
    <s v="13/07/2025 15:31"/>
  </r>
  <r>
    <x v="13"/>
    <x v="14"/>
    <n v="139"/>
    <n v="1"/>
    <s v="FPI23"/>
    <n v="430"/>
    <n v="0"/>
    <s v="ร้านที่1"/>
    <s v="กัญญา จุลเจริญ"/>
    <s v="36 ซ.เพชรเกษม42_x000a_แขวงบางหว้า_x000a_ภาษีเจริญ_x000a_กทม._x000a_ 10160"/>
    <s v="10160"/>
    <s v="66624645691"/>
    <s v="13/07/2025 15:31"/>
    <s v="sompear3955@gmail.com"/>
    <s v="EMS COD"/>
    <s v="facebook"/>
    <s v="กสิกร"/>
    <s v=""/>
    <s v="JA258813613TH"/>
    <s v="13/07/2025 15:31"/>
  </r>
  <r>
    <x v="6"/>
    <x v="7"/>
    <n v="65"/>
    <n v="2"/>
    <s v="FPI23"/>
    <n v="430"/>
    <n v="0"/>
    <s v="ร้านที่1"/>
    <s v="กัญญา จุลเจริญ"/>
    <s v="36 ซ.เพชรเกษม42_x000a_แขวงบางหว้า_x000a_ภาษีเจริญ_x000a_กทม._x000a_ 10160"/>
    <s v="10160"/>
    <s v="66624645691"/>
    <s v="13/07/2025 15:31"/>
    <s v="sompear3955@gmail.com"/>
    <s v="EMS COD"/>
    <s v="facebook"/>
    <s v="กสิกร"/>
    <s v=""/>
    <s v="JA258813613TH"/>
    <s v="13/07/2025 15:31"/>
  </r>
  <r>
    <x v="4"/>
    <x v="4"/>
    <n v="100"/>
    <n v="1"/>
    <s v="FPI23"/>
    <n v="430"/>
    <n v="0"/>
    <s v="ร้านที่1"/>
    <s v="กัญญา จุลเจริญ"/>
    <s v="36 ซ.เพชรเกษม42_x000a_แขวงบางหว้า_x000a_ภาษีเจริญ_x000a_กทม._x000a_ 10160"/>
    <s v="10160"/>
    <s v="66624645691"/>
    <s v="13/07/2025 15:31"/>
    <s v="sompear3955@gmail.com"/>
    <s v="EMS COD"/>
    <s v="facebook"/>
    <s v="กสิกร"/>
    <s v=""/>
    <s v="JA258813613TH"/>
    <s v="13/07/2025 15:31"/>
  </r>
  <r>
    <x v="12"/>
    <x v="13"/>
    <n v="139"/>
    <n v="1"/>
    <s v="FPI22"/>
    <n v="215"/>
    <n v="0"/>
    <s v="ร้านที่1"/>
    <s v="เยาวลักษณ์ ภู่โต"/>
    <s v="_x000a_204/6  ม.2 ต.ไผ่ล้อม อ.ลับแล จ. อุตรดิตถ์  _x000a__x000a_ 53210"/>
    <s v="53210"/>
    <s v="0800324910"/>
    <s v="13/07/2025 11:49"/>
    <s v="sompear3955@gmail.com"/>
    <s v="EMS"/>
    <s v="facebook"/>
    <s v="กสิกร"/>
    <s v=""/>
    <s v="JB292321083TH"/>
    <s v="13/07/2025 15:30"/>
  </r>
  <r>
    <x v="13"/>
    <x v="14"/>
    <n v="139"/>
    <n v="1"/>
    <s v="FPI22"/>
    <n v="215"/>
    <n v="0"/>
    <s v="ร้านที่1"/>
    <s v="เยาวลักษณ์ ภู่โต"/>
    <s v="_x000a_204/6  ม.2 ต.ไผ่ล้อม อ.ลับแล จ. อุตรดิตถ์  _x000a__x000a_ 53210"/>
    <s v="53210"/>
    <s v="0800324910"/>
    <s v="13/07/2025 11:49"/>
    <s v="sompear3955@gmail.com"/>
    <s v="EMS"/>
    <s v="facebook"/>
    <s v="กสิกร"/>
    <s v=""/>
    <s v="JB292321083TH"/>
    <s v="13/07/2025 15:30"/>
  </r>
  <r>
    <x v="12"/>
    <x v="13"/>
    <n v="139"/>
    <n v="1"/>
    <s v="FPI21"/>
    <n v="215"/>
    <n v="0"/>
    <s v="ร้านที่1"/>
    <s v="ศิริรัตน์ ใหม่เอี่ยม   "/>
    <s v="195/18 ถนน สุขาภิบาล5 ชอย66 แขวง ออเงิน เขต สายไหม กรุงเทพ                       เบอร์ 10220"/>
    <s v="10220"/>
    <s v="0918099960"/>
    <s v="13/07/2025 11:48"/>
    <s v="sompear3955@gmail.com"/>
    <s v="EMS"/>
    <s v="facebook"/>
    <s v="กสิกร"/>
    <s v=""/>
    <s v="JB292321097TH"/>
    <s v="13/07/2025 15:28"/>
  </r>
  <r>
    <x v="13"/>
    <x v="14"/>
    <n v="139"/>
    <n v="1"/>
    <s v="FPI21"/>
    <n v="215"/>
    <n v="0"/>
    <s v="ร้านที่1"/>
    <s v="ศิริรัตน์ ใหม่เอี่ยม   "/>
    <s v="195/18 ถนน สุขาภิบาล5 ชอย66 แขวง ออเงิน เขต สายไหม กรุงเทพ                       เบอร์ 10220"/>
    <s v="10220"/>
    <s v="0918099960"/>
    <s v="13/07/2025 11:48"/>
    <s v="sompear3955@gmail.com"/>
    <s v="EMS"/>
    <s v="facebook"/>
    <s v="กสิกร"/>
    <s v=""/>
    <s v="JB292321097TH"/>
    <s v="13/07/2025 15:28"/>
  </r>
  <r>
    <x v="6"/>
    <x v="7"/>
    <n v="65"/>
    <n v="4"/>
    <s v="FPI19"/>
    <n v="219"/>
    <n v="20"/>
    <s v="ร้านที่1"/>
    <s v="สุริยา_เสารอง"/>
    <s v="262_ม.15_x000a_ต.ช่องแคบ_x000a_อ.พบพระ_x000a_จ.ตาก__x000a_(เลย_อบต.200ม. 63160"/>
    <s v="63160"/>
    <s v="0813792529"/>
    <s v="13/07/2025 15:27"/>
    <s v="sompear3955@gmail.com"/>
    <s v="EMS COD"/>
    <s v="facebook"/>
    <s v="กสิกร"/>
    <s v=""/>
    <s v="JA258813556TH"/>
    <s v="13/07/2025 15:27"/>
  </r>
  <r>
    <x v="0"/>
    <x v="0"/>
    <n v="50"/>
    <n v="1"/>
    <s v="FPI16"/>
    <n v="95"/>
    <n v="0"/>
    <s v="ร้านที่4"/>
    <s v="น***องศูนย์ บ***ม"/>
    <s v="อุบลราชธานี"/>
    <s v="-"/>
    <s v=""/>
    <s v="13/07/2025 15:24"/>
    <s v="-"/>
    <s v="J&amp;T Express"/>
    <s v="Tiktok"/>
    <s v="tiktok"/>
    <s v=""/>
    <s v="-"/>
    <s v="13/07/2025 15:23"/>
  </r>
  <r>
    <x v="1"/>
    <x v="1"/>
    <n v="50"/>
    <n v="1"/>
    <s v="FPI16"/>
    <n v="95"/>
    <n v="0"/>
    <s v="ร้านที่4"/>
    <s v="น***องศูนย์ บ***ม"/>
    <s v="อุบลราชธานี"/>
    <s v="-"/>
    <s v=""/>
    <s v="13/07/2025 15:24"/>
    <s v="-"/>
    <s v="J&amp;T Express"/>
    <s v="Tiktok"/>
    <s v="tiktok"/>
    <s v=""/>
    <s v="-"/>
    <s v="13/07/2025 15:23"/>
  </r>
  <r>
    <x v="2"/>
    <x v="2"/>
    <n v="50"/>
    <n v="1"/>
    <s v="FPI16"/>
    <n v="95"/>
    <n v="0"/>
    <s v="ร้านที่4"/>
    <s v="น***องศูนย์ บ***ม"/>
    <s v="อุบลราชธานี"/>
    <s v="-"/>
    <s v=""/>
    <s v="13/07/2025 15:24"/>
    <s v="-"/>
    <s v="J&amp;T Express"/>
    <s v="Tiktok"/>
    <s v="tiktok"/>
    <s v=""/>
    <s v="-"/>
    <s v="13/07/2025 15:23"/>
  </r>
  <r>
    <x v="0"/>
    <x v="0"/>
    <n v="50"/>
    <n v="1"/>
    <s v="FPI15"/>
    <n v="95"/>
    <n v="0"/>
    <s v="ร้านที่4"/>
    <s v="ป***า"/>
    <s v="ชลบุรี"/>
    <s v="-"/>
    <s v=""/>
    <s v="13/07/2025 15:23"/>
    <s v="-"/>
    <s v="J&amp;T COD"/>
    <s v="Tiktok"/>
    <s v="จ่ายทีหลัง / COD"/>
    <s v=""/>
    <s v="-"/>
    <s v="13/07/2025 15:23"/>
  </r>
  <r>
    <x v="1"/>
    <x v="1"/>
    <n v="50"/>
    <n v="1"/>
    <s v="FPI15"/>
    <n v="95"/>
    <n v="0"/>
    <s v="ร้านที่4"/>
    <s v="ป***า"/>
    <s v="ชลบุรี"/>
    <s v="-"/>
    <s v=""/>
    <s v="13/07/2025 15:23"/>
    <s v="-"/>
    <s v="J&amp;T COD"/>
    <s v="Tiktok"/>
    <s v="จ่ายทีหลัง / COD"/>
    <s v=""/>
    <s v="-"/>
    <s v="13/07/2025 15:23"/>
  </r>
  <r>
    <x v="2"/>
    <x v="2"/>
    <n v="50"/>
    <n v="1"/>
    <s v="FPI15"/>
    <n v="95"/>
    <n v="0"/>
    <s v="ร้านที่4"/>
    <s v="ป***า"/>
    <s v="ชลบุรี"/>
    <s v="-"/>
    <s v=""/>
    <s v="13/07/2025 15:23"/>
    <s v="-"/>
    <s v="J&amp;T COD"/>
    <s v="Tiktok"/>
    <s v="จ่ายทีหลัง / COD"/>
    <s v=""/>
    <s v="-"/>
    <s v="13/07/2025 15:23"/>
  </r>
  <r>
    <x v="0"/>
    <x v="0"/>
    <n v="50"/>
    <n v="2"/>
    <s v="FPI13"/>
    <n v="200"/>
    <n v="0"/>
    <s v="ร้านที่4"/>
    <s v="น***ีรพงศ์ อ***ิ๊บ"/>
    <s v="ชลบุรี"/>
    <s v="-"/>
    <s v=""/>
    <s v="13/07/2025 15:22"/>
    <s v="-"/>
    <s v="J&amp;T COD"/>
    <s v="Tiktok"/>
    <s v="จ่ายทีหลัง / COD"/>
    <s v=""/>
    <s v="-"/>
    <s v="13/07/2025 15:22"/>
  </r>
  <r>
    <x v="1"/>
    <x v="1"/>
    <n v="50"/>
    <n v="2"/>
    <s v="FPI13"/>
    <n v="200"/>
    <n v="0"/>
    <s v="ร้านที่4"/>
    <s v="น***ีรพงศ์ อ***ิ๊บ"/>
    <s v="ชลบุรี"/>
    <s v="-"/>
    <s v=""/>
    <s v="13/07/2025 15:22"/>
    <s v="-"/>
    <s v="J&amp;T COD"/>
    <s v="Tiktok"/>
    <s v="จ่ายทีหลัง / COD"/>
    <s v=""/>
    <s v="-"/>
    <s v="13/07/2025 15:22"/>
  </r>
  <r>
    <x v="2"/>
    <x v="2"/>
    <n v="50"/>
    <n v="2"/>
    <s v="FPI13"/>
    <n v="200"/>
    <n v="0"/>
    <s v="ร้านที่4"/>
    <s v="น***ีรพงศ์ อ***ิ๊บ"/>
    <s v="ชลบุรี"/>
    <s v="-"/>
    <s v=""/>
    <s v="13/07/2025 15:22"/>
    <s v="-"/>
    <s v="J&amp;T COD"/>
    <s v="Tiktok"/>
    <s v="จ่ายทีหลัง / COD"/>
    <s v=""/>
    <s v="-"/>
    <s v="13/07/2025 15:22"/>
  </r>
  <r>
    <x v="0"/>
    <x v="0"/>
    <n v="50"/>
    <n v="2"/>
    <s v="FPI12"/>
    <n v="200"/>
    <n v="0"/>
    <s v="ร้านที่4"/>
    <s v="น***า พ***กันยา"/>
    <s v="กรุงเทพฯ"/>
    <s v="-"/>
    <s v=""/>
    <s v="13/07/2025 15:21"/>
    <s v="-"/>
    <s v="J&amp;T Express"/>
    <s v="Tiktok"/>
    <s v="tiktok"/>
    <s v=""/>
    <s v="-"/>
    <s v="13/07/2025 15:21"/>
  </r>
  <r>
    <x v="1"/>
    <x v="1"/>
    <n v="50"/>
    <n v="2"/>
    <s v="FPI12"/>
    <n v="200"/>
    <n v="0"/>
    <s v="ร้านที่4"/>
    <s v="น***า พ***กันยา"/>
    <s v="กรุงเทพฯ"/>
    <s v="-"/>
    <s v=""/>
    <s v="13/07/2025 15:21"/>
    <s v="-"/>
    <s v="J&amp;T Express"/>
    <s v="Tiktok"/>
    <s v="tiktok"/>
    <s v=""/>
    <s v="-"/>
    <s v="13/07/2025 15:21"/>
  </r>
  <r>
    <x v="2"/>
    <x v="2"/>
    <n v="50"/>
    <n v="2"/>
    <s v="FPI12"/>
    <n v="200"/>
    <n v="0"/>
    <s v="ร้านที่4"/>
    <s v="น***า พ***กันยา"/>
    <s v="กรุงเทพฯ"/>
    <s v="-"/>
    <s v=""/>
    <s v="13/07/2025 15:21"/>
    <s v="-"/>
    <s v="J&amp;T Express"/>
    <s v="Tiktok"/>
    <s v="tiktok"/>
    <s v=""/>
    <s v="-"/>
    <s v="13/07/2025 15:21"/>
  </r>
  <r>
    <x v="4"/>
    <x v="4"/>
    <n v="77.5"/>
    <n v="2"/>
    <s v="FPI11"/>
    <n v="155"/>
    <n v="0"/>
    <s v="ร้านที่1"/>
    <s v="แ******์"/>
    <s v="******ืองฝาง ตำบลเมืองฝาง อำเภอเมืองบุรีรัมย์ จังหวัดบุรีรัมย์ 31000"/>
    <s v="31000"/>
    <s v="54"/>
    <s v="13/07/2025 15:51"/>
    <s v="-"/>
    <s v="SPX Express"/>
    <s v="Shopee"/>
    <s v="shopee"/>
    <s v=""/>
    <s v="TH256572886814R"/>
    <s v="13/07/2025 15:21"/>
  </r>
  <r>
    <x v="5"/>
    <x v="6"/>
    <n v="66.666666666666671"/>
    <n v="3"/>
    <s v="FPI10"/>
    <n v="100"/>
    <n v="0"/>
    <s v="ร้านที่4"/>
    <s v="น***าวสุรีรัตน์ เ***ช"/>
    <s v="พระนครศรีอยุธยา"/>
    <s v="-"/>
    <s v=""/>
    <s v="13/07/2025 15:21"/>
    <s v="-"/>
    <s v="J&amp;T COD"/>
    <s v="Tiktok"/>
    <s v="จ่ายทีหลัง / COD"/>
    <s v=""/>
    <s v="761667753652"/>
    <s v="13/07/2025 15:21"/>
  </r>
  <r>
    <x v="6"/>
    <x v="7"/>
    <n v="33.333333333333336"/>
    <n v="3"/>
    <s v="FPI9"/>
    <n v="100"/>
    <n v="0"/>
    <s v="ร้านที่2"/>
    <s v="n***"/>
    <s v="กรุงเทพฯ"/>
    <s v="-"/>
    <s v=""/>
    <s v="13/07/2025 15:21"/>
    <s v="-"/>
    <s v="J&amp;T Express"/>
    <s v="Tiktok"/>
    <s v="tiktok"/>
    <s v=""/>
    <s v="761656769672"/>
    <s v="13/07/2025 15:21"/>
  </r>
  <r>
    <x v="0"/>
    <x v="0"/>
    <n v="50"/>
    <n v="1"/>
    <s v="FPI8"/>
    <n v="133"/>
    <n v="38"/>
    <s v="ร้านที่4"/>
    <s v="ต**"/>
    <s v="ระยอง"/>
    <s v="-"/>
    <s v=""/>
    <s v="13/07/2025 15:19"/>
    <s v="-"/>
    <s v="J&amp;T COD"/>
    <s v="Tiktok"/>
    <s v="จ่ายทีหลัง / COD"/>
    <s v=""/>
    <s v="-"/>
    <s v="13/07/2025 15:19"/>
  </r>
  <r>
    <x v="1"/>
    <x v="1"/>
    <n v="50"/>
    <n v="1"/>
    <s v="FPI8"/>
    <n v="133"/>
    <n v="38"/>
    <s v="ร้านที่4"/>
    <s v="ต**"/>
    <s v="ระยอง"/>
    <s v="-"/>
    <s v=""/>
    <s v="13/07/2025 15:19"/>
    <s v="-"/>
    <s v="J&amp;T COD"/>
    <s v="Tiktok"/>
    <s v="จ่ายทีหลัง / COD"/>
    <s v=""/>
    <s v="-"/>
    <s v="13/07/2025 15:19"/>
  </r>
  <r>
    <x v="2"/>
    <x v="2"/>
    <n v="50"/>
    <n v="1"/>
    <s v="FPI8"/>
    <n v="133"/>
    <n v="38"/>
    <s v="ร้านที่4"/>
    <s v="ต**"/>
    <s v="ระยอง"/>
    <s v="-"/>
    <s v=""/>
    <s v="13/07/2025 15:19"/>
    <s v="-"/>
    <s v="J&amp;T COD"/>
    <s v="Tiktok"/>
    <s v="จ่ายทีหลัง / COD"/>
    <s v=""/>
    <s v="-"/>
    <s v="13/07/2025 15:19"/>
  </r>
  <r>
    <x v="0"/>
    <x v="0"/>
    <n v="50"/>
    <n v="2"/>
    <s v="FPI7"/>
    <n v="190"/>
    <n v="0"/>
    <s v="ร้านที่4"/>
    <s v="j***"/>
    <s v="ขอนแก่น"/>
    <s v="-"/>
    <s v=""/>
    <s v="13/07/2025 15:19"/>
    <s v="-"/>
    <s v="J&amp;T COD"/>
    <s v="Tiktok"/>
    <s v="จ่ายทีหลัง / COD"/>
    <s v=""/>
    <s v="-"/>
    <s v="13/07/2025 15:19"/>
  </r>
  <r>
    <x v="1"/>
    <x v="1"/>
    <n v="50"/>
    <n v="2"/>
    <s v="FPI7"/>
    <n v="190"/>
    <n v="0"/>
    <s v="ร้านที่4"/>
    <s v="j***"/>
    <s v="ขอนแก่น"/>
    <s v="-"/>
    <s v=""/>
    <s v="13/07/2025 15:19"/>
    <s v="-"/>
    <s v="J&amp;T COD"/>
    <s v="Tiktok"/>
    <s v="จ่ายทีหลัง / COD"/>
    <s v=""/>
    <s v="-"/>
    <s v="13/07/2025 15:19"/>
  </r>
  <r>
    <x v="2"/>
    <x v="2"/>
    <n v="50"/>
    <n v="2"/>
    <s v="FPI7"/>
    <n v="190"/>
    <n v="0"/>
    <s v="ร้านที่4"/>
    <s v="j***"/>
    <s v="ขอนแก่น"/>
    <s v="-"/>
    <s v=""/>
    <s v="13/07/2025 15:19"/>
    <s v="-"/>
    <s v="J&amp;T COD"/>
    <s v="Tiktok"/>
    <s v="จ่ายทีหลัง / COD"/>
    <s v=""/>
    <s v="-"/>
    <s v="13/07/2025 15:19"/>
  </r>
  <r>
    <x v="0"/>
    <x v="0"/>
    <n v="50"/>
    <n v="1"/>
    <s v="FPI6"/>
    <n v="95"/>
    <n v="0"/>
    <s v="ร้านที่4"/>
    <s v="ค***นพร B*"/>
    <s v="กรุงเทพฯ"/>
    <s v="-"/>
    <s v=""/>
    <s v="13/07/2025 15:18"/>
    <s v="-"/>
    <s v="J&amp;T Express"/>
    <s v="Tiktok"/>
    <s v="tiktok"/>
    <s v=""/>
    <s v="-"/>
    <s v="13/07/2025 15:18"/>
  </r>
  <r>
    <x v="1"/>
    <x v="1"/>
    <n v="50"/>
    <n v="1"/>
    <s v="FPI6"/>
    <n v="95"/>
    <n v="0"/>
    <s v="ร้านที่4"/>
    <s v="ค***นพร B*"/>
    <s v="กรุงเทพฯ"/>
    <s v="-"/>
    <s v=""/>
    <s v="13/07/2025 15:18"/>
    <s v="-"/>
    <s v="J&amp;T Express"/>
    <s v="Tiktok"/>
    <s v="tiktok"/>
    <s v=""/>
    <s v="-"/>
    <s v="13/07/2025 15:18"/>
  </r>
  <r>
    <x v="2"/>
    <x v="2"/>
    <n v="50"/>
    <n v="1"/>
    <s v="FPI6"/>
    <n v="95"/>
    <n v="0"/>
    <s v="ร้านที่4"/>
    <s v="ค***นพร B*"/>
    <s v="กรุงเทพฯ"/>
    <s v="-"/>
    <s v=""/>
    <s v="13/07/2025 15:18"/>
    <s v="-"/>
    <s v="J&amp;T Express"/>
    <s v="Tiktok"/>
    <s v="tiktok"/>
    <s v=""/>
    <s v="-"/>
    <s v="13/07/2025 15:18"/>
  </r>
  <r>
    <x v="0"/>
    <x v="0"/>
    <n v="50"/>
    <n v="1"/>
    <s v="FPI5"/>
    <n v="95"/>
    <n v="0"/>
    <s v="ร้านที่4"/>
    <s v="ส***ตรี อ***พงษ์"/>
    <s v="พระนครศรีอยุธยา"/>
    <s v="-"/>
    <s v=""/>
    <s v="13/07/2025 15:18"/>
    <s v="-"/>
    <s v="J&amp;T COD"/>
    <s v="Tiktok"/>
    <s v="จ่ายทีหลัง / COD"/>
    <s v=""/>
    <s v="-"/>
    <s v="13/07/2025 15:18"/>
  </r>
  <r>
    <x v="1"/>
    <x v="1"/>
    <n v="50"/>
    <n v="1"/>
    <s v="FPI5"/>
    <n v="95"/>
    <n v="0"/>
    <s v="ร้านที่4"/>
    <s v="ส***ตรี อ***พงษ์"/>
    <s v="พระนครศรีอยุธยา"/>
    <s v="-"/>
    <s v=""/>
    <s v="13/07/2025 15:18"/>
    <s v="-"/>
    <s v="J&amp;T COD"/>
    <s v="Tiktok"/>
    <s v="จ่ายทีหลัง / COD"/>
    <s v=""/>
    <s v="-"/>
    <s v="13/07/2025 15:18"/>
  </r>
  <r>
    <x v="2"/>
    <x v="2"/>
    <n v="50"/>
    <n v="1"/>
    <s v="FPI5"/>
    <n v="95"/>
    <n v="0"/>
    <s v="ร้านที่4"/>
    <s v="ส***ตรี อ***พงษ์"/>
    <s v="พระนครศรีอยุธยา"/>
    <s v="-"/>
    <s v=""/>
    <s v="13/07/2025 15:18"/>
    <s v="-"/>
    <s v="J&amp;T COD"/>
    <s v="Tiktok"/>
    <s v="จ่ายทีหลัง / COD"/>
    <s v=""/>
    <s v="-"/>
    <s v="13/07/2025 15:18"/>
  </r>
  <r>
    <x v="0"/>
    <x v="0"/>
    <n v="50"/>
    <n v="1"/>
    <s v="FPI4"/>
    <n v="101"/>
    <n v="6"/>
    <s v="ร้านที่4"/>
    <s v="S***somjit S***te"/>
    <s v="กรุงเทพฯ"/>
    <s v="-"/>
    <s v=""/>
    <s v="13/07/2025 15:16"/>
    <s v="-"/>
    <s v="J&amp;T COD"/>
    <s v="Tiktok"/>
    <s v="จ่ายทีหลัง / COD"/>
    <s v=""/>
    <s v="-"/>
    <s v="13/07/2025 15:17"/>
  </r>
  <r>
    <x v="1"/>
    <x v="1"/>
    <n v="50"/>
    <n v="1"/>
    <s v="FPI4"/>
    <n v="101"/>
    <n v="6"/>
    <s v="ร้านที่4"/>
    <s v="S***somjit S***te"/>
    <s v="กรุงเทพฯ"/>
    <s v="-"/>
    <s v=""/>
    <s v="13/07/2025 15:16"/>
    <s v="-"/>
    <s v="J&amp;T COD"/>
    <s v="Tiktok"/>
    <s v="จ่ายทีหลัง / COD"/>
    <s v=""/>
    <s v="-"/>
    <s v="13/07/2025 15:17"/>
  </r>
  <r>
    <x v="2"/>
    <x v="2"/>
    <n v="50"/>
    <n v="1"/>
    <s v="FPI4"/>
    <n v="101"/>
    <n v="6"/>
    <s v="ร้านที่4"/>
    <s v="S***somjit S***te"/>
    <s v="กรุงเทพฯ"/>
    <s v="-"/>
    <s v=""/>
    <s v="13/07/2025 15:16"/>
    <s v="-"/>
    <s v="J&amp;T COD"/>
    <s v="Tiktok"/>
    <s v="จ่ายทีหลัง / COD"/>
    <s v=""/>
    <s v="-"/>
    <s v="13/07/2025 15:17"/>
  </r>
  <r>
    <x v="4"/>
    <x v="5"/>
    <n v="67.5"/>
    <n v="3"/>
    <s v="FPI3"/>
    <n v="228.5"/>
    <n v="26"/>
    <s v="ร้านที่1"/>
    <s v="ปิยะพร บุตรวิไล"/>
    <s v="ซ.สันติสุข ถ.นกแก้วต.เมือง 77 ม.7_x000a__x000a_เมืองเลย/ Mueang Loeiเลย/ Loei_x000a_42000"/>
    <s v="42000"/>
    <s v="660812622635"/>
    <s v="13/07/2025 15:14"/>
    <s v="-"/>
    <s v="Kerry_dropoff"/>
    <s v="Lazada"/>
    <s v="lazada"/>
    <s v=""/>
    <s v="LEXPU0587520063"/>
    <s v="13/07/2025 15:14"/>
  </r>
  <r>
    <x v="6"/>
    <x v="7"/>
    <n v="33.333333333333336"/>
    <n v="3"/>
    <s v="FPI2"/>
    <n v="106"/>
    <n v="6"/>
    <s v="ร้านที่2"/>
    <s v="ร***ี ย***นต์"/>
    <s v="สมุทรปราการ"/>
    <s v="-"/>
    <s v=""/>
    <s v="13/07/2025 15:12"/>
    <s v="-"/>
    <s v="Flash Express Thailand COD"/>
    <s v="Tiktok"/>
    <s v="จ่ายทีหลัง / COD"/>
    <s v=""/>
    <s v="THT02031ZF4KB8Z"/>
    <s v="13/07/2025 15:12"/>
  </r>
  <r>
    <x v="6"/>
    <x v="7"/>
    <n v="33.333333333333336"/>
    <n v="6"/>
    <s v="FPI1"/>
    <n v="200"/>
    <n v="0"/>
    <s v="ร้านที่2"/>
    <s v="น** เ***รรุ่ง โ***ุนทด"/>
    <s v="นครราชสีมา"/>
    <s v="-"/>
    <s v=""/>
    <s v="13/07/2025 15:11"/>
    <s v="-"/>
    <s v="J&amp;T Express"/>
    <s v="Tiktok"/>
    <s v="tiktok"/>
    <s v=""/>
    <s v="761669462621"/>
    <s v="13/07/2025 15:11"/>
  </r>
  <r>
    <x v="0"/>
    <x v="0"/>
    <n v="50"/>
    <n v="1"/>
    <s v="FPH99"/>
    <n v="100"/>
    <n v="0"/>
    <s v="ร้านที่4"/>
    <s v="ก***รัช แ***ูล"/>
    <s v="ฉะเชิงเทรา"/>
    <s v="-"/>
    <s v=""/>
    <s v="13/07/2025 15:04"/>
    <s v="-"/>
    <s v="J&amp;T COD"/>
    <s v="Tiktok"/>
    <s v="จ่ายทีหลัง / COD"/>
    <s v=""/>
    <s v="-"/>
    <s v="13/07/2025 15:04"/>
  </r>
  <r>
    <x v="1"/>
    <x v="1"/>
    <n v="50"/>
    <n v="1"/>
    <s v="FPH99"/>
    <n v="100"/>
    <n v="0"/>
    <s v="ร้านที่4"/>
    <s v="ก***รัช แ***ูล"/>
    <s v="ฉะเชิงเทรา"/>
    <s v="-"/>
    <s v=""/>
    <s v="13/07/2025 15:04"/>
    <s v="-"/>
    <s v="J&amp;T COD"/>
    <s v="Tiktok"/>
    <s v="จ่ายทีหลัง / COD"/>
    <s v=""/>
    <s v="-"/>
    <s v="13/07/2025 15:04"/>
  </r>
  <r>
    <x v="2"/>
    <x v="2"/>
    <n v="50"/>
    <n v="1"/>
    <s v="FPH99"/>
    <n v="100"/>
    <n v="0"/>
    <s v="ร้านที่4"/>
    <s v="ก***รัช แ***ูล"/>
    <s v="ฉะเชิงเทรา"/>
    <s v="-"/>
    <s v=""/>
    <s v="13/07/2025 15:04"/>
    <s v="-"/>
    <s v="J&amp;T COD"/>
    <s v="Tiktok"/>
    <s v="จ่ายทีหลัง / COD"/>
    <s v=""/>
    <s v="-"/>
    <s v="13/07/2025 15:04"/>
  </r>
  <r>
    <x v="0"/>
    <x v="0"/>
    <n v="50"/>
    <n v="1"/>
    <s v="FPH98"/>
    <n v="104"/>
    <n v="9"/>
    <s v="ร้านที่4"/>
    <s v="ส***ษ์ ค***หมั่น"/>
    <s v="ระยอง"/>
    <s v="-"/>
    <s v=""/>
    <s v="13/07/2025 15:02"/>
    <s v="-"/>
    <s v="J&amp;T COD"/>
    <s v="Tiktok"/>
    <s v="จ่ายทีหลัง / COD"/>
    <s v=""/>
    <s v="-"/>
    <s v="13/07/2025 15:02"/>
  </r>
  <r>
    <x v="1"/>
    <x v="1"/>
    <n v="50"/>
    <n v="1"/>
    <s v="FPH98"/>
    <n v="104"/>
    <n v="9"/>
    <s v="ร้านที่4"/>
    <s v="ส***ษ์ ค***หมั่น"/>
    <s v="ระยอง"/>
    <s v="-"/>
    <s v=""/>
    <s v="13/07/2025 15:02"/>
    <s v="-"/>
    <s v="J&amp;T COD"/>
    <s v="Tiktok"/>
    <s v="จ่ายทีหลัง / COD"/>
    <s v=""/>
    <s v="-"/>
    <s v="13/07/2025 15:02"/>
  </r>
  <r>
    <x v="2"/>
    <x v="2"/>
    <n v="50"/>
    <n v="1"/>
    <s v="FPH98"/>
    <n v="104"/>
    <n v="9"/>
    <s v="ร้านที่4"/>
    <s v="ส***ษ์ ค***หมั่น"/>
    <s v="ระยอง"/>
    <s v="-"/>
    <s v=""/>
    <s v="13/07/2025 15:02"/>
    <s v="-"/>
    <s v="J&amp;T COD"/>
    <s v="Tiktok"/>
    <s v="จ่ายทีหลัง / COD"/>
    <s v=""/>
    <s v="-"/>
    <s v="13/07/2025 15:02"/>
  </r>
  <r>
    <x v="3"/>
    <x v="3"/>
    <n v="66.666666666666671"/>
    <n v="3"/>
    <s v="FPH97"/>
    <n v="295"/>
    <n v="0"/>
    <s v="ร้านที่4"/>
    <s v="ค***น แ***ิลา"/>
    <s v="นครราชสีมา"/>
    <s v="-"/>
    <s v=""/>
    <s v="13/07/2025 15:00"/>
    <s v="-"/>
    <s v="J&amp;T COD"/>
    <s v="Tiktok"/>
    <s v="จ่ายทีหลัง / COD"/>
    <s v=""/>
    <s v="-"/>
    <s v="13/07/2025 15:00"/>
  </r>
  <r>
    <x v="0"/>
    <x v="0"/>
    <n v="50"/>
    <n v="1"/>
    <s v="FPH97"/>
    <n v="295"/>
    <n v="0"/>
    <s v="ร้านที่4"/>
    <s v="ค***น แ***ิลา"/>
    <s v="นครราชสีมา"/>
    <s v="-"/>
    <s v=""/>
    <s v="13/07/2025 15:00"/>
    <s v="-"/>
    <s v="J&amp;T COD"/>
    <s v="Tiktok"/>
    <s v="จ่ายทีหลัง / COD"/>
    <s v=""/>
    <s v="-"/>
    <s v="13/07/2025 15:00"/>
  </r>
  <r>
    <x v="1"/>
    <x v="1"/>
    <n v="50"/>
    <n v="1"/>
    <s v="FPH97"/>
    <n v="295"/>
    <n v="0"/>
    <s v="ร้านที่4"/>
    <s v="ค***น แ***ิลา"/>
    <s v="นครราชสีมา"/>
    <s v="-"/>
    <s v=""/>
    <s v="13/07/2025 15:00"/>
    <s v="-"/>
    <s v="J&amp;T COD"/>
    <s v="Tiktok"/>
    <s v="จ่ายทีหลัง / COD"/>
    <s v=""/>
    <s v="-"/>
    <s v="13/07/2025 15:00"/>
  </r>
  <r>
    <x v="2"/>
    <x v="2"/>
    <n v="50"/>
    <n v="1"/>
    <s v="FPH97"/>
    <n v="295"/>
    <n v="0"/>
    <s v="ร้านที่4"/>
    <s v="ค***น แ***ิลา"/>
    <s v="นครราชสีมา"/>
    <s v="-"/>
    <s v=""/>
    <s v="13/07/2025 15:00"/>
    <s v="-"/>
    <s v="J&amp;T COD"/>
    <s v="Tiktok"/>
    <s v="จ่ายทีหลัง / COD"/>
    <s v=""/>
    <s v="-"/>
    <s v="13/07/2025 15:00"/>
  </r>
  <r>
    <x v="6"/>
    <x v="7"/>
    <n v="33.333333333333336"/>
    <n v="3"/>
    <s v="FPH97"/>
    <n v="295"/>
    <n v="0"/>
    <s v="ร้านที่4"/>
    <s v="ค***น แ***ิลา"/>
    <s v="นครราชสีมา"/>
    <s v="-"/>
    <s v=""/>
    <s v="13/07/2025 15:00"/>
    <s v="-"/>
    <s v="J&amp;T COD"/>
    <s v="Tiktok"/>
    <s v="จ่ายทีหลัง / COD"/>
    <s v=""/>
    <s v="-"/>
    <s v="13/07/2025 15:00"/>
  </r>
  <r>
    <x v="0"/>
    <x v="0"/>
    <n v="50"/>
    <n v="1"/>
    <s v="FPH96"/>
    <n v="109"/>
    <n v="9"/>
    <s v="ร้านที่4"/>
    <s v="เ***ีย์  โ***ูล"/>
    <s v="สตูล"/>
    <s v="-"/>
    <s v=""/>
    <s v="13/07/2025 14:59"/>
    <s v="-"/>
    <s v="J&amp;T COD"/>
    <s v="Tiktok"/>
    <s v="จ่ายทีหลัง / COD"/>
    <s v=""/>
    <s v="-"/>
    <s v="13/07/2025 14:59"/>
  </r>
  <r>
    <x v="1"/>
    <x v="1"/>
    <n v="50"/>
    <n v="1"/>
    <s v="FPH96"/>
    <n v="109"/>
    <n v="9"/>
    <s v="ร้านที่4"/>
    <s v="เ***ีย์  โ***ูล"/>
    <s v="สตูล"/>
    <s v="-"/>
    <s v=""/>
    <s v="13/07/2025 14:59"/>
    <s v="-"/>
    <s v="J&amp;T COD"/>
    <s v="Tiktok"/>
    <s v="จ่ายทีหลัง / COD"/>
    <s v=""/>
    <s v="-"/>
    <s v="13/07/2025 14:59"/>
  </r>
  <r>
    <x v="2"/>
    <x v="2"/>
    <n v="50"/>
    <n v="1"/>
    <s v="FPH96"/>
    <n v="109"/>
    <n v="9"/>
    <s v="ร้านที่4"/>
    <s v="เ***ีย์  โ***ูล"/>
    <s v="สตูล"/>
    <s v="-"/>
    <s v=""/>
    <s v="13/07/2025 14:59"/>
    <s v="-"/>
    <s v="J&amp;T COD"/>
    <s v="Tiktok"/>
    <s v="จ่ายทีหลัง / COD"/>
    <s v=""/>
    <s v="-"/>
    <s v="13/07/2025 14:59"/>
  </r>
  <r>
    <x v="0"/>
    <x v="0"/>
    <n v="50"/>
    <n v="1"/>
    <s v="FPH94"/>
    <n v="95"/>
    <n v="0"/>
    <s v="ร้านที่4"/>
    <s v="ธ***รรณ อ***เพ็ง"/>
    <s v="อุตรดิตถ์"/>
    <s v="-"/>
    <s v=""/>
    <s v="13/07/2025 14:55"/>
    <s v="-"/>
    <s v="J&amp;T COD"/>
    <s v="Tiktok"/>
    <s v="จ่ายทีหลัง / COD"/>
    <s v=""/>
    <s v="-"/>
    <s v="13/07/2025 14:55"/>
  </r>
  <r>
    <x v="1"/>
    <x v="1"/>
    <n v="50"/>
    <n v="1"/>
    <s v="FPH94"/>
    <n v="95"/>
    <n v="0"/>
    <s v="ร้านที่4"/>
    <s v="ธ***รรณ อ***เพ็ง"/>
    <s v="อุตรดิตถ์"/>
    <s v="-"/>
    <s v=""/>
    <s v="13/07/2025 14:55"/>
    <s v="-"/>
    <s v="J&amp;T COD"/>
    <s v="Tiktok"/>
    <s v="จ่ายทีหลัง / COD"/>
    <s v=""/>
    <s v="-"/>
    <s v="13/07/2025 14:55"/>
  </r>
  <r>
    <x v="2"/>
    <x v="2"/>
    <n v="50"/>
    <n v="1"/>
    <s v="FPH94"/>
    <n v="95"/>
    <n v="0"/>
    <s v="ร้านที่4"/>
    <s v="ธ***รรณ อ***เพ็ง"/>
    <s v="อุตรดิตถ์"/>
    <s v="-"/>
    <s v=""/>
    <s v="13/07/2025 14:55"/>
    <s v="-"/>
    <s v="J&amp;T COD"/>
    <s v="Tiktok"/>
    <s v="จ่ายทีหลัง / COD"/>
    <s v=""/>
    <s v="-"/>
    <s v="13/07/2025 14:55"/>
  </r>
  <r>
    <x v="0"/>
    <x v="0"/>
    <n v="50"/>
    <n v="1"/>
    <s v="FPH93"/>
    <n v="124"/>
    <n v="29"/>
    <s v="ร้านที่4"/>
    <s v="ฟ***ลังฝน ต***สดใส"/>
    <s v="เพชรบูรณ์"/>
    <s v="-"/>
    <s v=""/>
    <s v="13/07/2025 14:54"/>
    <s v="-"/>
    <s v="J&amp;T COD"/>
    <s v="Tiktok"/>
    <s v="จ่ายทีหลัง / COD"/>
    <s v=""/>
    <s v="-"/>
    <s v="13/07/2025 14:54"/>
  </r>
  <r>
    <x v="1"/>
    <x v="1"/>
    <n v="50"/>
    <n v="1"/>
    <s v="FPH93"/>
    <n v="124"/>
    <n v="29"/>
    <s v="ร้านที่4"/>
    <s v="ฟ***ลังฝน ต***สดใส"/>
    <s v="เพชรบูรณ์"/>
    <s v="-"/>
    <s v=""/>
    <s v="13/07/2025 14:54"/>
    <s v="-"/>
    <s v="J&amp;T COD"/>
    <s v="Tiktok"/>
    <s v="จ่ายทีหลัง / COD"/>
    <s v=""/>
    <s v="-"/>
    <s v="13/07/2025 14:54"/>
  </r>
  <r>
    <x v="2"/>
    <x v="2"/>
    <n v="50"/>
    <n v="1"/>
    <s v="FPH93"/>
    <n v="124"/>
    <n v="29"/>
    <s v="ร้านที่4"/>
    <s v="ฟ***ลังฝน ต***สดใส"/>
    <s v="เพชรบูรณ์"/>
    <s v="-"/>
    <s v=""/>
    <s v="13/07/2025 14:54"/>
    <s v="-"/>
    <s v="J&amp;T COD"/>
    <s v="Tiktok"/>
    <s v="จ่ายทีหลัง / COD"/>
    <s v=""/>
    <s v="-"/>
    <s v="13/07/2025 14:54"/>
  </r>
  <r>
    <x v="0"/>
    <x v="0"/>
    <n v="50"/>
    <n v="1"/>
    <s v="FPH92"/>
    <n v="130"/>
    <n v="35"/>
    <s v="ร้านที่4"/>
    <s v="S** D**"/>
    <s v="Bangkok"/>
    <s v="-"/>
    <s v=""/>
    <s v="13/07/2025 14:52"/>
    <s v="-"/>
    <s v="J&amp;T COD"/>
    <s v="Tiktok"/>
    <s v="จ่ายทีหลัง / COD"/>
    <s v=""/>
    <s v="-"/>
    <s v="13/07/2025 14:52"/>
  </r>
  <r>
    <x v="1"/>
    <x v="1"/>
    <n v="50"/>
    <n v="1"/>
    <s v="FPH92"/>
    <n v="130"/>
    <n v="35"/>
    <s v="ร้านที่4"/>
    <s v="S** D**"/>
    <s v="Bangkok"/>
    <s v="-"/>
    <s v=""/>
    <s v="13/07/2025 14:52"/>
    <s v="-"/>
    <s v="J&amp;T COD"/>
    <s v="Tiktok"/>
    <s v="จ่ายทีหลัง / COD"/>
    <s v=""/>
    <s v="-"/>
    <s v="13/07/2025 14:52"/>
  </r>
  <r>
    <x v="2"/>
    <x v="2"/>
    <n v="50"/>
    <n v="1"/>
    <s v="FPH92"/>
    <n v="130"/>
    <n v="35"/>
    <s v="ร้านที่4"/>
    <s v="S** D**"/>
    <s v="Bangkok"/>
    <s v="-"/>
    <s v=""/>
    <s v="13/07/2025 14:52"/>
    <s v="-"/>
    <s v="J&amp;T COD"/>
    <s v="Tiktok"/>
    <s v="จ่ายทีหลัง / COD"/>
    <s v=""/>
    <s v="-"/>
    <s v="13/07/2025 14:52"/>
  </r>
  <r>
    <x v="0"/>
    <x v="0"/>
    <n v="50"/>
    <n v="1"/>
    <s v="FPH90"/>
    <n v="100"/>
    <n v="0"/>
    <s v="ร้านที่4"/>
    <s v="ว***ยา เ***ญทัศน์"/>
    <s v="บุรีรัมย์"/>
    <s v="-"/>
    <s v=""/>
    <s v="13/07/2025 14:50"/>
    <s v="-"/>
    <s v="J&amp;T COD"/>
    <s v="Tiktok"/>
    <s v="จ่ายทีหลัง / COD"/>
    <s v=""/>
    <s v="-"/>
    <s v="13/07/2025 14:50"/>
  </r>
  <r>
    <x v="1"/>
    <x v="1"/>
    <n v="50"/>
    <n v="1"/>
    <s v="FPH90"/>
    <n v="100"/>
    <n v="0"/>
    <s v="ร้านที่4"/>
    <s v="ว***ยา เ***ญทัศน์"/>
    <s v="บุรีรัมย์"/>
    <s v="-"/>
    <s v=""/>
    <s v="13/07/2025 14:50"/>
    <s v="-"/>
    <s v="J&amp;T COD"/>
    <s v="Tiktok"/>
    <s v="จ่ายทีหลัง / COD"/>
    <s v=""/>
    <s v="-"/>
    <s v="13/07/2025 14:50"/>
  </r>
  <r>
    <x v="2"/>
    <x v="2"/>
    <n v="50"/>
    <n v="1"/>
    <s v="FPH90"/>
    <n v="100"/>
    <n v="0"/>
    <s v="ร้านที่4"/>
    <s v="ว***ยา เ***ญทัศน์"/>
    <s v="บุรีรัมย์"/>
    <s v="-"/>
    <s v=""/>
    <s v="13/07/2025 14:50"/>
    <s v="-"/>
    <s v="J&amp;T COD"/>
    <s v="Tiktok"/>
    <s v="จ่ายทีหลัง / COD"/>
    <s v=""/>
    <s v="-"/>
    <s v="13/07/2025 14:50"/>
  </r>
  <r>
    <x v="8"/>
    <x v="15"/>
    <n v="100"/>
    <n v="1"/>
    <s v="FPH87"/>
    <n v="289"/>
    <n v="0"/>
    <s v="ร้านที่10"/>
    <s v="Piyakulvorawat Kullanee"/>
    <s v="89/1 หมู่ 4 _x000a_ต.หลักสาม_x000a_อ.บ้านแพ้ว_x000a_จ.สมุทรสาคร 74120"/>
    <s v="74120"/>
    <s v="0816527674"/>
    <s v="13/07/2025 13:18"/>
    <s v="raweewan5499@gmail.com"/>
    <s v="EMS"/>
    <s v="facebook"/>
    <s v="กสิกร"/>
    <s v=""/>
    <s v="JB292321070TH"/>
    <s v="13/07/2025 14:44"/>
  </r>
  <r>
    <x v="4"/>
    <x v="4"/>
    <n v="100"/>
    <n v="1"/>
    <s v="FPH87"/>
    <n v="289"/>
    <n v="0"/>
    <s v="ร้านที่10"/>
    <s v="Piyakulvorawat Kullanee"/>
    <s v="89/1 หมู่ 4 _x000a_ต.หลักสาม_x000a_อ.บ้านแพ้ว_x000a_จ.สมุทรสาคร 74120"/>
    <s v="74120"/>
    <s v="0816527674"/>
    <s v="13/07/2025 13:18"/>
    <s v="raweewan5499@gmail.com"/>
    <s v="EMS"/>
    <s v="facebook"/>
    <s v="กสิกร"/>
    <s v=""/>
    <s v="JB292321070TH"/>
    <s v="13/07/2025 14:44"/>
  </r>
  <r>
    <x v="7"/>
    <x v="8"/>
    <n v="100"/>
    <n v="1"/>
    <s v="FPH87"/>
    <n v="289"/>
    <n v="0"/>
    <s v="ร้านที่10"/>
    <s v="Piyakulvorawat Kullanee"/>
    <s v="89/1 หมู่ 4 _x000a_ต.หลักสาม_x000a_อ.บ้านแพ้ว_x000a_จ.สมุทรสาคร 74120"/>
    <s v="74120"/>
    <s v="0816527674"/>
    <s v="13/07/2025 13:18"/>
    <s v="raweewan5499@gmail.com"/>
    <s v="EMS"/>
    <s v="facebook"/>
    <s v="กสิกร"/>
    <s v=""/>
    <s v="JB292321070TH"/>
    <s v="13/07/2025 14:44"/>
  </r>
  <r>
    <x v="6"/>
    <x v="7"/>
    <n v="33.333333333333336"/>
    <n v="3"/>
    <s v="FPH86"/>
    <n v="106"/>
    <n v="6"/>
    <s v="ร้านที่2"/>
    <s v="อ***"/>
    <s v="นนทบุรี"/>
    <s v="-"/>
    <s v=""/>
    <s v="13/07/2025 14:43"/>
    <s v="-"/>
    <s v="Flash Express Thailand COD"/>
    <s v="Tiktok"/>
    <s v="จ่ายทีหลัง / COD"/>
    <s v=""/>
    <s v="THT03031ZFRUU3Z"/>
    <s v="13/07/2025 14:43"/>
  </r>
  <r>
    <x v="3"/>
    <x v="3"/>
    <n v="66.666666666666671"/>
    <n v="3"/>
    <s v="FPH83"/>
    <n v="295"/>
    <n v="0"/>
    <s v="ร้านที่4"/>
    <s v="พ***พงษ์ ล***ิเสรี"/>
    <s v="นครราชสีมา"/>
    <s v="-"/>
    <s v=""/>
    <s v="13/07/2025 14:37"/>
    <s v="-"/>
    <s v="J&amp;T COD"/>
    <s v="Tiktok"/>
    <s v="จ่ายทีหลัง / COD"/>
    <s v=""/>
    <s v="-"/>
    <s v="13/07/2025 14:37"/>
  </r>
  <r>
    <x v="0"/>
    <x v="0"/>
    <n v="50"/>
    <n v="1"/>
    <s v="FPH83"/>
    <n v="295"/>
    <n v="0"/>
    <s v="ร้านที่4"/>
    <s v="พ***พงษ์ ล***ิเสรี"/>
    <s v="นครราชสีมา"/>
    <s v="-"/>
    <s v=""/>
    <s v="13/07/2025 14:37"/>
    <s v="-"/>
    <s v="J&amp;T COD"/>
    <s v="Tiktok"/>
    <s v="จ่ายทีหลัง / COD"/>
    <s v=""/>
    <s v="-"/>
    <s v="13/07/2025 14:37"/>
  </r>
  <r>
    <x v="1"/>
    <x v="1"/>
    <n v="50"/>
    <n v="1"/>
    <s v="FPH83"/>
    <n v="295"/>
    <n v="0"/>
    <s v="ร้านที่4"/>
    <s v="พ***พงษ์ ล***ิเสรี"/>
    <s v="นครราชสีมา"/>
    <s v="-"/>
    <s v=""/>
    <s v="13/07/2025 14:37"/>
    <s v="-"/>
    <s v="J&amp;T COD"/>
    <s v="Tiktok"/>
    <s v="จ่ายทีหลัง / COD"/>
    <s v=""/>
    <s v="-"/>
    <s v="13/07/2025 14:37"/>
  </r>
  <r>
    <x v="2"/>
    <x v="2"/>
    <n v="50"/>
    <n v="1"/>
    <s v="FPH83"/>
    <n v="295"/>
    <n v="0"/>
    <s v="ร้านที่4"/>
    <s v="พ***พงษ์ ล***ิเสรี"/>
    <s v="นครราชสีมา"/>
    <s v="-"/>
    <s v=""/>
    <s v="13/07/2025 14:37"/>
    <s v="-"/>
    <s v="J&amp;T COD"/>
    <s v="Tiktok"/>
    <s v="จ่ายทีหลัง / COD"/>
    <s v=""/>
    <s v="-"/>
    <s v="13/07/2025 14:37"/>
  </r>
  <r>
    <x v="6"/>
    <x v="7"/>
    <n v="33.333333333333336"/>
    <n v="3"/>
    <s v="FPH83"/>
    <n v="295"/>
    <n v="0"/>
    <s v="ร้านที่4"/>
    <s v="พ***พงษ์ ล***ิเสรี"/>
    <s v="นครราชสีมา"/>
    <s v="-"/>
    <s v=""/>
    <s v="13/07/2025 14:37"/>
    <s v="-"/>
    <s v="J&amp;T COD"/>
    <s v="Tiktok"/>
    <s v="จ่ายทีหลัง / COD"/>
    <s v=""/>
    <s v="-"/>
    <s v="13/07/2025 14:37"/>
  </r>
  <r>
    <x v="6"/>
    <x v="7"/>
    <n v="33.333333333333336"/>
    <n v="6"/>
    <s v="FPH82"/>
    <n v="238"/>
    <n v="38"/>
    <s v="ร้านที่2"/>
    <s v="ท***ัตน์  ห***วัน"/>
    <s v="ขอนแก่น"/>
    <s v="-"/>
    <s v=""/>
    <s v="13/07/2025 14:36"/>
    <s v="-"/>
    <s v="J&amp;T COD"/>
    <s v="Tiktok"/>
    <s v="จ่ายทีหลัง / COD"/>
    <s v=""/>
    <s v="761687160625"/>
    <s v="13/07/2025 14:36"/>
  </r>
  <r>
    <x v="0"/>
    <x v="0"/>
    <n v="50"/>
    <n v="1"/>
    <s v="FPH81"/>
    <n v="100"/>
    <n v="0"/>
    <s v="ร้านที่4"/>
    <s v="ไ***จน์ โ***ราช"/>
    <s v="สกลนคร"/>
    <s v="-"/>
    <s v=""/>
    <s v="13/07/2025 14:32"/>
    <s v="-"/>
    <s v="J&amp;T COD"/>
    <s v="Tiktok"/>
    <s v="จ่ายทีหลัง / COD"/>
    <s v=""/>
    <s v="-"/>
    <s v="13/07/2025 14:32"/>
  </r>
  <r>
    <x v="1"/>
    <x v="1"/>
    <n v="50"/>
    <n v="1"/>
    <s v="FPH81"/>
    <n v="100"/>
    <n v="0"/>
    <s v="ร้านที่4"/>
    <s v="ไ***จน์ โ***ราช"/>
    <s v="สกลนคร"/>
    <s v="-"/>
    <s v=""/>
    <s v="13/07/2025 14:32"/>
    <s v="-"/>
    <s v="J&amp;T COD"/>
    <s v="Tiktok"/>
    <s v="จ่ายทีหลัง / COD"/>
    <s v=""/>
    <s v="-"/>
    <s v="13/07/2025 14:32"/>
  </r>
  <r>
    <x v="2"/>
    <x v="2"/>
    <n v="50"/>
    <n v="1"/>
    <s v="FPH81"/>
    <n v="100"/>
    <n v="0"/>
    <s v="ร้านที่4"/>
    <s v="ไ***จน์ โ***ราช"/>
    <s v="สกลนคร"/>
    <s v="-"/>
    <s v=""/>
    <s v="13/07/2025 14:32"/>
    <s v="-"/>
    <s v="J&amp;T COD"/>
    <s v="Tiktok"/>
    <s v="จ่ายทีหลัง / COD"/>
    <s v=""/>
    <s v="-"/>
    <s v="13/07/2025 14:32"/>
  </r>
  <r>
    <x v="0"/>
    <x v="0"/>
    <n v="50"/>
    <n v="1"/>
    <s v="FPH80"/>
    <n v="95"/>
    <n v="0"/>
    <s v="ร้านที่4"/>
    <s v="จ***พร ห***แอบกลาง"/>
    <s v="นครราชสีมา"/>
    <s v="-"/>
    <s v=""/>
    <s v="13/07/2025 14:31"/>
    <s v="-"/>
    <s v="J&amp;T COD"/>
    <s v="Tiktok"/>
    <s v="จ่ายทีหลัง / COD"/>
    <s v=""/>
    <s v="-"/>
    <s v="13/07/2025 14:31"/>
  </r>
  <r>
    <x v="1"/>
    <x v="1"/>
    <n v="50"/>
    <n v="1"/>
    <s v="FPH80"/>
    <n v="95"/>
    <n v="0"/>
    <s v="ร้านที่4"/>
    <s v="จ***พร ห***แอบกลาง"/>
    <s v="นครราชสีมา"/>
    <s v="-"/>
    <s v=""/>
    <s v="13/07/2025 14:31"/>
    <s v="-"/>
    <s v="J&amp;T COD"/>
    <s v="Tiktok"/>
    <s v="จ่ายทีหลัง / COD"/>
    <s v=""/>
    <s v="-"/>
    <s v="13/07/2025 14:31"/>
  </r>
  <r>
    <x v="2"/>
    <x v="2"/>
    <n v="50"/>
    <n v="1"/>
    <s v="FPH80"/>
    <n v="95"/>
    <n v="0"/>
    <s v="ร้านที่4"/>
    <s v="จ***พร ห***แอบกลาง"/>
    <s v="นครราชสีมา"/>
    <s v="-"/>
    <s v=""/>
    <s v="13/07/2025 14:31"/>
    <s v="-"/>
    <s v="J&amp;T COD"/>
    <s v="Tiktok"/>
    <s v="จ่ายทีหลัง / COD"/>
    <s v=""/>
    <s v="-"/>
    <s v="13/07/2025 14:31"/>
  </r>
  <r>
    <x v="0"/>
    <x v="0"/>
    <n v="50"/>
    <n v="1"/>
    <s v="FPH79"/>
    <n v="109"/>
    <n v="9"/>
    <s v="ร้านที่4"/>
    <s v="จ***รัตน์ ส***"/>
    <s v="อุบลราชธานี"/>
    <s v="-"/>
    <s v=""/>
    <s v="13/07/2025 14:26"/>
    <s v="-"/>
    <s v="J&amp;T COD"/>
    <s v="Tiktok"/>
    <s v="จ่ายทีหลัง / COD"/>
    <s v=""/>
    <s v="-"/>
    <s v="13/07/2025 14:26"/>
  </r>
  <r>
    <x v="1"/>
    <x v="1"/>
    <n v="50"/>
    <n v="1"/>
    <s v="FPH79"/>
    <n v="109"/>
    <n v="9"/>
    <s v="ร้านที่4"/>
    <s v="จ***รัตน์ ส***"/>
    <s v="อุบลราชธานี"/>
    <s v="-"/>
    <s v=""/>
    <s v="13/07/2025 14:26"/>
    <s v="-"/>
    <s v="J&amp;T COD"/>
    <s v="Tiktok"/>
    <s v="จ่ายทีหลัง / COD"/>
    <s v=""/>
    <s v="-"/>
    <s v="13/07/2025 14:26"/>
  </r>
  <r>
    <x v="2"/>
    <x v="2"/>
    <n v="50"/>
    <n v="1"/>
    <s v="FPH79"/>
    <n v="109"/>
    <n v="9"/>
    <s v="ร้านที่4"/>
    <s v="จ***รัตน์ ส***"/>
    <s v="อุบลราชธานี"/>
    <s v="-"/>
    <s v=""/>
    <s v="13/07/2025 14:26"/>
    <s v="-"/>
    <s v="J&amp;T COD"/>
    <s v="Tiktok"/>
    <s v="จ่ายทีหลัง / COD"/>
    <s v=""/>
    <s v="-"/>
    <s v="13/07/2025 14:26"/>
  </r>
  <r>
    <x v="0"/>
    <x v="0"/>
    <n v="50"/>
    <n v="2"/>
    <s v="FPH78"/>
    <n v="200"/>
    <n v="0"/>
    <s v="ร้านที่4"/>
    <s v="จ***ทิพ ใ***็น"/>
    <s v="ขอนแก่น"/>
    <s v="-"/>
    <s v=""/>
    <s v="13/07/2025 14:25"/>
    <s v="-"/>
    <s v="J&amp;T COD"/>
    <s v="Tiktok"/>
    <s v="จ่ายทีหลัง / COD"/>
    <s v=""/>
    <s v="-"/>
    <s v="13/07/2025 14:25"/>
  </r>
  <r>
    <x v="1"/>
    <x v="1"/>
    <n v="50"/>
    <n v="2"/>
    <s v="FPH78"/>
    <n v="200"/>
    <n v="0"/>
    <s v="ร้านที่4"/>
    <s v="จ***ทิพ ใ***็น"/>
    <s v="ขอนแก่น"/>
    <s v="-"/>
    <s v=""/>
    <s v="13/07/2025 14:25"/>
    <s v="-"/>
    <s v="J&amp;T COD"/>
    <s v="Tiktok"/>
    <s v="จ่ายทีหลัง / COD"/>
    <s v=""/>
    <s v="-"/>
    <s v="13/07/2025 14:25"/>
  </r>
  <r>
    <x v="2"/>
    <x v="2"/>
    <n v="50"/>
    <n v="2"/>
    <s v="FPH78"/>
    <n v="200"/>
    <n v="0"/>
    <s v="ร้านที่4"/>
    <s v="จ***ทิพ ใ***็น"/>
    <s v="ขอนแก่น"/>
    <s v="-"/>
    <s v=""/>
    <s v="13/07/2025 14:25"/>
    <s v="-"/>
    <s v="J&amp;T COD"/>
    <s v="Tiktok"/>
    <s v="จ่ายทีหลัง / COD"/>
    <s v=""/>
    <s v="-"/>
    <s v="13/07/2025 14:25"/>
  </r>
  <r>
    <x v="0"/>
    <x v="0"/>
    <n v="50"/>
    <n v="1"/>
    <s v="FPH77"/>
    <n v="200"/>
    <n v="0"/>
    <s v="ร้านที่4"/>
    <s v="ข***ิยา ไ***รินทร์"/>
    <s v="ชลบุรี"/>
    <s v="-"/>
    <s v=""/>
    <s v="13/07/2025 14:24"/>
    <s v="-"/>
    <s v="J&amp;T Express"/>
    <s v="Tiktok"/>
    <s v="tiktok"/>
    <s v=""/>
    <s v="-"/>
    <s v="13/07/2025 14:24"/>
  </r>
  <r>
    <x v="1"/>
    <x v="1"/>
    <n v="50"/>
    <n v="1"/>
    <s v="FPH77"/>
    <n v="200"/>
    <n v="0"/>
    <s v="ร้านที่4"/>
    <s v="ข***ิยา ไ***รินทร์"/>
    <s v="ชลบุรี"/>
    <s v="-"/>
    <s v=""/>
    <s v="13/07/2025 14:24"/>
    <s v="-"/>
    <s v="J&amp;T Express"/>
    <s v="Tiktok"/>
    <s v="tiktok"/>
    <s v=""/>
    <s v="-"/>
    <s v="13/07/2025 14:24"/>
  </r>
  <r>
    <x v="2"/>
    <x v="2"/>
    <n v="50"/>
    <n v="1"/>
    <s v="FPH77"/>
    <n v="200"/>
    <n v="0"/>
    <s v="ร้านที่4"/>
    <s v="ข***ิยา ไ***รินทร์"/>
    <s v="ชลบุรี"/>
    <s v="-"/>
    <s v=""/>
    <s v="13/07/2025 14:24"/>
    <s v="-"/>
    <s v="J&amp;T Express"/>
    <s v="Tiktok"/>
    <s v="tiktok"/>
    <s v=""/>
    <s v="-"/>
    <s v="13/07/2025 14:24"/>
  </r>
  <r>
    <x v="3"/>
    <x v="3"/>
    <n v="66.666666666666671"/>
    <n v="3"/>
    <s v="FPH77"/>
    <n v="200"/>
    <n v="0"/>
    <s v="ร้านที่4"/>
    <s v="ข***ิยา ไ***รินทร์"/>
    <s v="ชลบุรี"/>
    <s v="-"/>
    <s v=""/>
    <s v="13/07/2025 14:24"/>
    <s v="-"/>
    <s v="J&amp;T Express"/>
    <s v="Tiktok"/>
    <s v="tiktok"/>
    <s v=""/>
    <s v="-"/>
    <s v="13/07/2025 14:24"/>
  </r>
  <r>
    <x v="0"/>
    <x v="0"/>
    <n v="50"/>
    <n v="1"/>
    <s v="FPH75"/>
    <n v="104"/>
    <n v="9"/>
    <s v="ร้านที่4"/>
    <s v="อ***ลักษณ์  ต***ูนย์"/>
    <s v="สุรินทร์"/>
    <s v="-"/>
    <s v=""/>
    <s v="13/07/2025 14:19"/>
    <s v="-"/>
    <s v="J&amp;T COD"/>
    <s v="Tiktok"/>
    <s v="จ่ายทีหลัง / COD"/>
    <s v=""/>
    <s v="-"/>
    <s v="13/07/2025 14:19"/>
  </r>
  <r>
    <x v="1"/>
    <x v="1"/>
    <n v="50"/>
    <n v="1"/>
    <s v="FPH75"/>
    <n v="104"/>
    <n v="9"/>
    <s v="ร้านที่4"/>
    <s v="อ***ลักษณ์  ต***ูนย์"/>
    <s v="สุรินทร์"/>
    <s v="-"/>
    <s v=""/>
    <s v="13/07/2025 14:19"/>
    <s v="-"/>
    <s v="J&amp;T COD"/>
    <s v="Tiktok"/>
    <s v="จ่ายทีหลัง / COD"/>
    <s v=""/>
    <s v="-"/>
    <s v="13/07/2025 14:19"/>
  </r>
  <r>
    <x v="2"/>
    <x v="2"/>
    <n v="50"/>
    <n v="1"/>
    <s v="FPH75"/>
    <n v="104"/>
    <n v="9"/>
    <s v="ร้านที่4"/>
    <s v="อ***ลักษณ์  ต***ูนย์"/>
    <s v="สุรินทร์"/>
    <s v="-"/>
    <s v=""/>
    <s v="13/07/2025 14:19"/>
    <s v="-"/>
    <s v="J&amp;T COD"/>
    <s v="Tiktok"/>
    <s v="จ่ายทีหลัง / COD"/>
    <s v=""/>
    <s v="-"/>
    <s v="13/07/2025 14:19"/>
  </r>
  <r>
    <x v="0"/>
    <x v="0"/>
    <n v="50"/>
    <n v="1"/>
    <s v="FPH74"/>
    <n v="129"/>
    <n v="29"/>
    <s v="ร้านที่4"/>
    <s v="ส***นาฎ​ ป***ิตร"/>
    <s v="สระบุรี"/>
    <s v="-"/>
    <s v=""/>
    <s v="13/07/2025 14:19"/>
    <s v="-"/>
    <s v="J&amp;T Express"/>
    <s v="Tiktok"/>
    <s v="tiktok"/>
    <s v=""/>
    <s v="-"/>
    <s v="13/07/2025 14:19"/>
  </r>
  <r>
    <x v="1"/>
    <x v="1"/>
    <n v="50"/>
    <n v="1"/>
    <s v="FPH74"/>
    <n v="129"/>
    <n v="29"/>
    <s v="ร้านที่4"/>
    <s v="ส***นาฎ​ ป***ิตร"/>
    <s v="สระบุรี"/>
    <s v="-"/>
    <s v=""/>
    <s v="13/07/2025 14:19"/>
    <s v="-"/>
    <s v="J&amp;T Express"/>
    <s v="Tiktok"/>
    <s v="tiktok"/>
    <s v=""/>
    <s v="-"/>
    <s v="13/07/2025 14:19"/>
  </r>
  <r>
    <x v="2"/>
    <x v="2"/>
    <n v="50"/>
    <n v="1"/>
    <s v="FPH74"/>
    <n v="129"/>
    <n v="29"/>
    <s v="ร้านที่4"/>
    <s v="ส***นาฎ​ ป***ิตร"/>
    <s v="สระบุรี"/>
    <s v="-"/>
    <s v=""/>
    <s v="13/07/2025 14:19"/>
    <s v="-"/>
    <s v="J&amp;T Express"/>
    <s v="Tiktok"/>
    <s v="tiktok"/>
    <s v=""/>
    <s v="-"/>
    <s v="13/07/2025 14:19"/>
  </r>
  <r>
    <x v="0"/>
    <x v="0"/>
    <n v="50"/>
    <n v="1"/>
    <s v="FPH73"/>
    <n v="100"/>
    <n v="0"/>
    <s v="ร้านที่2"/>
    <s v="เ** พ***ภา"/>
    <s v="เทศบาลเมืองยโสธร"/>
    <s v="-"/>
    <s v=""/>
    <s v="13/07/2025 15:05"/>
    <s v="-"/>
    <s v="J&amp;T Express"/>
    <s v="Tiktok"/>
    <s v="tiktok"/>
    <s v=""/>
    <s v="-"/>
    <s v="13/07/2025 14:18"/>
  </r>
  <r>
    <x v="1"/>
    <x v="1"/>
    <n v="50"/>
    <n v="1"/>
    <s v="FPH73"/>
    <n v="100"/>
    <n v="0"/>
    <s v="ร้านที่2"/>
    <s v="เ** พ***ภา"/>
    <s v="เทศบาลเมืองยโสธร"/>
    <s v="-"/>
    <s v=""/>
    <s v="13/07/2025 15:05"/>
    <s v="-"/>
    <s v="J&amp;T Express"/>
    <s v="Tiktok"/>
    <s v="tiktok"/>
    <s v=""/>
    <s v="-"/>
    <s v="13/07/2025 14:18"/>
  </r>
  <r>
    <x v="2"/>
    <x v="2"/>
    <n v="50"/>
    <n v="1"/>
    <s v="FPH73"/>
    <n v="100"/>
    <n v="0"/>
    <s v="ร้านที่2"/>
    <s v="เ** พ***ภา"/>
    <s v="เทศบาลเมืองยโสธร"/>
    <s v="-"/>
    <s v=""/>
    <s v="13/07/2025 15:05"/>
    <s v="-"/>
    <s v="J&amp;T Express"/>
    <s v="Tiktok"/>
    <s v="tiktok"/>
    <s v=""/>
    <s v="-"/>
    <s v="13/07/2025 14:18"/>
  </r>
  <r>
    <x v="0"/>
    <x v="0"/>
    <n v="50"/>
    <n v="2"/>
    <s v="FPH72"/>
    <n v="190"/>
    <n v="0"/>
    <s v="ร้านที่4"/>
    <s v="น** ป***ูล แ***นู"/>
    <s v="ลำพูน"/>
    <s v="-"/>
    <s v=""/>
    <s v="13/07/2025 14:19"/>
    <s v="-"/>
    <s v="J&amp;T Express"/>
    <s v="Tiktok"/>
    <s v="tiktok"/>
    <s v=""/>
    <s v="-"/>
    <s v="13/07/2025 14:18"/>
  </r>
  <r>
    <x v="1"/>
    <x v="1"/>
    <n v="50"/>
    <n v="2"/>
    <s v="FPH72"/>
    <n v="190"/>
    <n v="0"/>
    <s v="ร้านที่4"/>
    <s v="น** ป***ูล แ***นู"/>
    <s v="ลำพูน"/>
    <s v="-"/>
    <s v=""/>
    <s v="13/07/2025 14:19"/>
    <s v="-"/>
    <s v="J&amp;T Express"/>
    <s v="Tiktok"/>
    <s v="tiktok"/>
    <s v=""/>
    <s v="-"/>
    <s v="13/07/2025 14:18"/>
  </r>
  <r>
    <x v="2"/>
    <x v="2"/>
    <n v="50"/>
    <n v="2"/>
    <s v="FPH72"/>
    <n v="190"/>
    <n v="0"/>
    <s v="ร้านที่4"/>
    <s v="น** ป***ูล แ***นู"/>
    <s v="ลำพูน"/>
    <s v="-"/>
    <s v=""/>
    <s v="13/07/2025 14:19"/>
    <s v="-"/>
    <s v="J&amp;T Express"/>
    <s v="Tiktok"/>
    <s v="tiktok"/>
    <s v=""/>
    <s v="-"/>
    <s v="13/07/2025 14:18"/>
  </r>
  <r>
    <x v="0"/>
    <x v="0"/>
    <n v="50"/>
    <n v="1"/>
    <s v="FPH71"/>
    <n v="104"/>
    <n v="9"/>
    <s v="ร้านที่4"/>
    <s v="จ**"/>
    <s v="สุรินทร์"/>
    <s v="-"/>
    <s v=""/>
    <s v="13/07/2025 14:13"/>
    <s v="-"/>
    <s v="J&amp;T COD"/>
    <s v="Tiktok"/>
    <s v="จ่ายทีหลัง / COD"/>
    <s v=""/>
    <s v="-"/>
    <s v="13/07/2025 14:16"/>
  </r>
  <r>
    <x v="1"/>
    <x v="1"/>
    <n v="50"/>
    <n v="1"/>
    <s v="FPH71"/>
    <n v="104"/>
    <n v="9"/>
    <s v="ร้านที่4"/>
    <s v="จ**"/>
    <s v="สุรินทร์"/>
    <s v="-"/>
    <s v=""/>
    <s v="13/07/2025 14:13"/>
    <s v="-"/>
    <s v="J&amp;T COD"/>
    <s v="Tiktok"/>
    <s v="จ่ายทีหลัง / COD"/>
    <s v=""/>
    <s v="-"/>
    <s v="13/07/2025 14:16"/>
  </r>
  <r>
    <x v="2"/>
    <x v="2"/>
    <n v="50"/>
    <n v="1"/>
    <s v="FPH71"/>
    <n v="104"/>
    <n v="9"/>
    <s v="ร้านที่4"/>
    <s v="จ**"/>
    <s v="สุรินทร์"/>
    <s v="-"/>
    <s v=""/>
    <s v="13/07/2025 14:13"/>
    <s v="-"/>
    <s v="J&amp;T COD"/>
    <s v="Tiktok"/>
    <s v="จ่ายทีหลัง / COD"/>
    <s v=""/>
    <s v="-"/>
    <s v="13/07/2025 14:16"/>
  </r>
  <r>
    <x v="0"/>
    <x v="0"/>
    <n v="50"/>
    <n v="3"/>
    <s v="FPH70"/>
    <n v="300"/>
    <n v="0"/>
    <s v="ร้านที่4"/>
    <s v="น***ยุพเรศ ส***กุลวิวัฒน์"/>
    <s v="น่าน"/>
    <s v="-"/>
    <s v=""/>
    <s v="13/07/2025 14:10"/>
    <s v="-"/>
    <s v="J&amp;T COD"/>
    <s v="Tiktok"/>
    <s v="จ่ายทีหลัง / COD"/>
    <s v=""/>
    <s v="-"/>
    <s v="13/07/2025 14:15"/>
  </r>
  <r>
    <x v="1"/>
    <x v="1"/>
    <n v="50"/>
    <n v="3"/>
    <s v="FPH70"/>
    <n v="300"/>
    <n v="0"/>
    <s v="ร้านที่4"/>
    <s v="น***ยุพเรศ ส***กุลวิวัฒน์"/>
    <s v="น่าน"/>
    <s v="-"/>
    <s v=""/>
    <s v="13/07/2025 14:10"/>
    <s v="-"/>
    <s v="J&amp;T COD"/>
    <s v="Tiktok"/>
    <s v="จ่ายทีหลัง / COD"/>
    <s v=""/>
    <s v="-"/>
    <s v="13/07/2025 14:15"/>
  </r>
  <r>
    <x v="2"/>
    <x v="2"/>
    <n v="50"/>
    <n v="3"/>
    <s v="FPH70"/>
    <n v="300"/>
    <n v="0"/>
    <s v="ร้านที่4"/>
    <s v="น***ยุพเรศ ส***กุลวิวัฒน์"/>
    <s v="น่าน"/>
    <s v="-"/>
    <s v=""/>
    <s v="13/07/2025 14:10"/>
    <s v="-"/>
    <s v="J&amp;T COD"/>
    <s v="Tiktok"/>
    <s v="จ่ายทีหลัง / COD"/>
    <s v=""/>
    <s v="-"/>
    <s v="13/07/2025 14:15"/>
  </r>
  <r>
    <x v="4"/>
    <x v="4"/>
    <n v="66.333333333333329"/>
    <n v="3"/>
    <s v="FPH69"/>
    <n v="220"/>
    <n v="0"/>
    <s v="ร้านที่4"/>
    <s v="ค** จ***นี ด***ิศ"/>
    <s v="เชียงใหม่"/>
    <s v="-"/>
    <s v=""/>
    <s v="13/07/2025 14:08"/>
    <s v="-"/>
    <s v="J&amp;T COD"/>
    <s v="Tiktok"/>
    <s v="จ่ายทีหลัง / COD"/>
    <s v=""/>
    <s v="761634248675"/>
    <s v="13/07/2025 14:14"/>
  </r>
  <r>
    <x v="5"/>
    <x v="6"/>
    <n v="66.666666666666671"/>
    <n v="18"/>
    <s v="FPH68"/>
    <n v="600"/>
    <n v="0"/>
    <s v="ร้านที่4"/>
    <s v="อ***    ต***งตา"/>
    <s v="ลพบุรี"/>
    <s v="-"/>
    <s v=""/>
    <s v="13/07/2025 14:07"/>
    <s v="-"/>
    <s v="BEST Express COD"/>
    <s v="Tiktok"/>
    <s v="จ่ายทีหลัง / COD"/>
    <s v=""/>
    <s v="66771000365407"/>
    <s v="13/07/2025 14:14"/>
  </r>
  <r>
    <x v="3"/>
    <x v="3"/>
    <n v="66.666666666666671"/>
    <n v="3"/>
    <s v="FPH67"/>
    <n v="100"/>
    <n v="0"/>
    <s v="ร้านที่2"/>
    <s v="N** C***er"/>
    <s v="กรุงเทพฯ"/>
    <s v="-"/>
    <s v=""/>
    <s v="13/07/2025 14:06"/>
    <s v="-"/>
    <s v="J&amp;T COD"/>
    <s v="Tiktok"/>
    <s v="จ่ายทีหลัง / COD"/>
    <s v=""/>
    <s v="761635959696"/>
    <s v="13/07/2025 14:12"/>
  </r>
  <r>
    <x v="0"/>
    <x v="0"/>
    <n v="50"/>
    <n v="1"/>
    <s v="FPH66"/>
    <n v="95"/>
    <n v="0"/>
    <s v="ร้านที่4"/>
    <s v="น***ัญชลี​ ภ***ิ์ปาน"/>
    <s v="สระบุรี"/>
    <s v="-"/>
    <s v=""/>
    <s v="13/07/2025 14:07"/>
    <s v="-"/>
    <s v="J&amp;T Express"/>
    <s v="Tiktok"/>
    <s v="tiktok"/>
    <s v=""/>
    <s v="-"/>
    <s v="13/07/2025 14:12"/>
  </r>
  <r>
    <x v="1"/>
    <x v="1"/>
    <n v="50"/>
    <n v="1"/>
    <s v="FPH66"/>
    <n v="95"/>
    <n v="0"/>
    <s v="ร้านที่4"/>
    <s v="น***ัญชลี​ ภ***ิ์ปาน"/>
    <s v="สระบุรี"/>
    <s v="-"/>
    <s v=""/>
    <s v="13/07/2025 14:07"/>
    <s v="-"/>
    <s v="J&amp;T Express"/>
    <s v="Tiktok"/>
    <s v="tiktok"/>
    <s v=""/>
    <s v="-"/>
    <s v="13/07/2025 14:12"/>
  </r>
  <r>
    <x v="2"/>
    <x v="2"/>
    <n v="50"/>
    <n v="1"/>
    <s v="FPH66"/>
    <n v="95"/>
    <n v="0"/>
    <s v="ร้านที่4"/>
    <s v="น***ัญชลี​ ภ***ิ์ปาน"/>
    <s v="สระบุรี"/>
    <s v="-"/>
    <s v=""/>
    <s v="13/07/2025 14:07"/>
    <s v="-"/>
    <s v="J&amp;T Express"/>
    <s v="Tiktok"/>
    <s v="tiktok"/>
    <s v=""/>
    <s v="-"/>
    <s v="13/07/2025 14:12"/>
  </r>
  <r>
    <x v="0"/>
    <x v="0"/>
    <n v="50"/>
    <n v="1"/>
    <s v="FPH63"/>
    <n v="138"/>
    <n v="38"/>
    <s v="ร้านที่4"/>
    <s v="y***"/>
    <s v="สงขลา"/>
    <s v="-"/>
    <s v=""/>
    <s v="13/07/2025 13:58"/>
    <s v="-"/>
    <s v="J&amp;T COD"/>
    <s v="Tiktok"/>
    <s v="จ่ายทีหลัง / COD"/>
    <s v=""/>
    <s v="-"/>
    <s v="13/07/2025 13:58"/>
  </r>
  <r>
    <x v="1"/>
    <x v="1"/>
    <n v="50"/>
    <n v="1"/>
    <s v="FPH63"/>
    <n v="138"/>
    <n v="38"/>
    <s v="ร้านที่4"/>
    <s v="y***"/>
    <s v="สงขลา"/>
    <s v="-"/>
    <s v=""/>
    <s v="13/07/2025 13:58"/>
    <s v="-"/>
    <s v="J&amp;T COD"/>
    <s v="Tiktok"/>
    <s v="จ่ายทีหลัง / COD"/>
    <s v=""/>
    <s v="-"/>
    <s v="13/07/2025 13:58"/>
  </r>
  <r>
    <x v="2"/>
    <x v="2"/>
    <n v="50"/>
    <n v="1"/>
    <s v="FPH63"/>
    <n v="138"/>
    <n v="38"/>
    <s v="ร้านที่4"/>
    <s v="y***"/>
    <s v="สงขลา"/>
    <s v="-"/>
    <s v=""/>
    <s v="13/07/2025 13:58"/>
    <s v="-"/>
    <s v="J&amp;T COD"/>
    <s v="Tiktok"/>
    <s v="จ่ายทีหลัง / COD"/>
    <s v=""/>
    <s v="-"/>
    <s v="13/07/2025 13:58"/>
  </r>
  <r>
    <x v="11"/>
    <x v="12"/>
    <n v="30"/>
    <n v="12"/>
    <s v="FPH62"/>
    <n v="303.39999999999998"/>
    <n v="16"/>
    <s v="ร้านที่1"/>
    <s v="บ้านน้องแบมแบม"/>
    <s v="39/9 หมู่1 บ้านปากคลอง · คอรุม/ Kho Rum_x000a__x000a_พิชัย/ Phichaiอุตรดิตถ์/ Uttaradit_x000a_53120"/>
    <s v="53120"/>
    <s v="660929749263"/>
    <s v="13/07/2025 13:58"/>
    <s v="-"/>
    <s v="Kerry_dropoff"/>
    <s v="Lazada"/>
    <s v="lazada"/>
    <s v=""/>
    <s v="TH50077GBHAT2E"/>
    <s v="13/07/2025 13:58"/>
  </r>
  <r>
    <x v="5"/>
    <x v="6"/>
    <n v="66.666666666666671"/>
    <n v="3"/>
    <s v="FPH61"/>
    <n v="129"/>
    <n v="29"/>
    <s v="ร้านที่4"/>
    <s v="บ***า  ก***มสกุล"/>
    <s v="อ่างทอง"/>
    <s v="-"/>
    <s v=""/>
    <s v="13/07/2025 13:44"/>
    <s v="-"/>
    <s v="J&amp;T COD"/>
    <s v="Tiktok"/>
    <s v="จ่ายทีหลัง / COD"/>
    <s v=""/>
    <s v="761622973613"/>
    <s v="13/07/2025 13:44"/>
  </r>
  <r>
    <x v="5"/>
    <x v="6"/>
    <n v="66.666666666666671"/>
    <n v="6"/>
    <s v="FPH60"/>
    <n v="200"/>
    <n v="0"/>
    <s v="ร้านที่4"/>
    <s v="ว***นก น***พานิช"/>
    <s v="ปทุมธานี"/>
    <s v="-"/>
    <s v=""/>
    <s v="13/07/2025 13:39"/>
    <s v="-"/>
    <s v="Flash Express Thailand COD"/>
    <s v="Tiktok"/>
    <s v="จ่ายทีหลัง / COD"/>
    <s v=""/>
    <s v="THT01121ZFMZ49Z"/>
    <s v="13/07/2025 13:39"/>
  </r>
  <r>
    <x v="0"/>
    <x v="0"/>
    <n v="50"/>
    <n v="1"/>
    <s v="FPH59"/>
    <n v="100"/>
    <n v="0"/>
    <s v="ร้านที่4"/>
    <s v="n**"/>
    <s v="ปทุมธานี"/>
    <s v="-"/>
    <s v=""/>
    <s v="13/07/2025 13:38"/>
    <s v="-"/>
    <s v="Flash Express Thailand"/>
    <s v="Tiktok"/>
    <s v="tiktok"/>
    <s v=""/>
    <s v="-"/>
    <s v="13/07/2025 13:38"/>
  </r>
  <r>
    <x v="1"/>
    <x v="1"/>
    <n v="50"/>
    <n v="1"/>
    <s v="FPH59"/>
    <n v="100"/>
    <n v="0"/>
    <s v="ร้านที่4"/>
    <s v="n**"/>
    <s v="ปทุมธานี"/>
    <s v="-"/>
    <s v=""/>
    <s v="13/07/2025 13:38"/>
    <s v="-"/>
    <s v="Flash Express Thailand"/>
    <s v="Tiktok"/>
    <s v="tiktok"/>
    <s v=""/>
    <s v="-"/>
    <s v="13/07/2025 13:38"/>
  </r>
  <r>
    <x v="2"/>
    <x v="2"/>
    <n v="50"/>
    <n v="1"/>
    <s v="FPH59"/>
    <n v="100"/>
    <n v="0"/>
    <s v="ร้านที่4"/>
    <s v="n**"/>
    <s v="ปทุมธานี"/>
    <s v="-"/>
    <s v=""/>
    <s v="13/07/2025 13:38"/>
    <s v="-"/>
    <s v="Flash Express Thailand"/>
    <s v="Tiktok"/>
    <s v="tiktok"/>
    <s v=""/>
    <s v="-"/>
    <s v="13/07/2025 13:38"/>
  </r>
  <r>
    <x v="0"/>
    <x v="0"/>
    <n v="50"/>
    <n v="2"/>
    <s v="FPH58"/>
    <n v="200"/>
    <n v="0"/>
    <s v="ร้านที่4"/>
    <s v="v***ai0139"/>
    <s v="นครราชสีมา"/>
    <s v="-"/>
    <s v=""/>
    <s v="13/07/2025 13:20"/>
    <s v="-"/>
    <s v="J&amp;T COD"/>
    <s v="Tiktok"/>
    <s v="จ่ายทีหลัง / COD"/>
    <s v=""/>
    <s v="-"/>
    <s v="13/07/2025 13:21"/>
  </r>
  <r>
    <x v="1"/>
    <x v="1"/>
    <n v="50"/>
    <n v="2"/>
    <s v="FPH58"/>
    <n v="200"/>
    <n v="0"/>
    <s v="ร้านที่4"/>
    <s v="v***ai0139"/>
    <s v="นครราชสีมา"/>
    <s v="-"/>
    <s v=""/>
    <s v="13/07/2025 13:20"/>
    <s v="-"/>
    <s v="J&amp;T COD"/>
    <s v="Tiktok"/>
    <s v="จ่ายทีหลัง / COD"/>
    <s v=""/>
    <s v="-"/>
    <s v="13/07/2025 13:21"/>
  </r>
  <r>
    <x v="2"/>
    <x v="2"/>
    <n v="50"/>
    <n v="2"/>
    <s v="FPH58"/>
    <n v="200"/>
    <n v="0"/>
    <s v="ร้านที่4"/>
    <s v="v***ai0139"/>
    <s v="นครราชสีมา"/>
    <s v="-"/>
    <s v=""/>
    <s v="13/07/2025 13:20"/>
    <s v="-"/>
    <s v="J&amp;T COD"/>
    <s v="Tiktok"/>
    <s v="จ่ายทีหลัง / COD"/>
    <s v=""/>
    <s v="-"/>
    <s v="13/07/2025 13:21"/>
  </r>
  <r>
    <x v="14"/>
    <x v="16"/>
    <n v="10"/>
    <n v="20"/>
    <s v="FPH57"/>
    <n v="3175"/>
    <n v="100"/>
    <s v="ร้านที่1"/>
    <s v="นางสาวศดานันท์ จันทรมานิต"/>
    <s v="หมู่บ้านพฤกษา 32 บ้านเลขที่ 38/201 ม.7 ต.บึงคำพร้อย อ.ลำลูกกา จ.ปทุมธานี รหัสไปรษณีย์ 12150"/>
    <s v="12150"/>
    <s v="0814242990"/>
    <s v="13/07/2025 09:27"/>
    <s v="raweewan5499@gmail.com"/>
    <s v="EMS COD"/>
    <s v="line_oa"/>
    <s v="กสิกร"/>
    <s v="***ลูกค้ามัดจำ3175 เก็บปลายทาง3175"/>
    <s v="JA258813587TH"/>
    <s v="13/07/2025 13:19"/>
  </r>
  <r>
    <x v="15"/>
    <x v="17"/>
    <n v="10"/>
    <n v="605"/>
    <s v="FPH57"/>
    <n v="3175"/>
    <n v="100"/>
    <s v="ร้านที่1"/>
    <s v="นางสาวศดานันท์ จันทรมานิต"/>
    <s v="หมู่บ้านพฤกษา 32 บ้านเลขที่ 38/201 ม.7 ต.บึงคำพร้อย อ.ลำลูกกา จ.ปทุมธานี รหัสไปรษณีย์ 12150"/>
    <s v="12150"/>
    <s v="0814242990"/>
    <s v="13/07/2025 09:27"/>
    <s v="raweewan5499@gmail.com"/>
    <s v="EMS COD"/>
    <s v="line_oa"/>
    <s v="กสิกร"/>
    <s v="***ลูกค้ามัดจำ3175 เก็บปลายทาง3175"/>
    <s v="JA258813587TH"/>
    <s v="13/07/2025 13:19"/>
  </r>
  <r>
    <x v="4"/>
    <x v="4"/>
    <n v="66.333333333333329"/>
    <n v="3"/>
    <s v="FPH56"/>
    <n v="220"/>
    <n v="0"/>
    <s v="ร้านที่4"/>
    <s v="ศ***ร  ย***ูน"/>
    <s v="อุดรธานี"/>
    <s v="-"/>
    <s v=""/>
    <s v="13/07/2025 13:18"/>
    <s v="-"/>
    <s v="J&amp;T COD"/>
    <s v="Tiktok"/>
    <s v="จ่ายทีหลัง / COD"/>
    <s v=""/>
    <s v="761698041672"/>
    <s v="13/07/2025 13:18"/>
  </r>
  <r>
    <x v="6"/>
    <x v="7"/>
    <n v="33.333333333333336"/>
    <n v="3"/>
    <s v="FPH55"/>
    <n v="300"/>
    <n v="0"/>
    <s v="ร้านที่4"/>
    <s v="ช***ณี ท***รกุล"/>
    <s v="เพชรบุรี"/>
    <s v="-"/>
    <s v=""/>
    <s v="13/07/2025 13:11"/>
    <s v="-"/>
    <s v="J&amp;T Express"/>
    <s v="Tiktok"/>
    <s v="tiktok"/>
    <s v=""/>
    <s v="761600056615"/>
    <s v="13/07/2025 13:11"/>
  </r>
  <r>
    <x v="5"/>
    <x v="6"/>
    <n v="66.666666666666671"/>
    <n v="3"/>
    <s v="FPH55"/>
    <n v="300"/>
    <n v="0"/>
    <s v="ร้านที่4"/>
    <s v="ช***ณี ท***รกุล"/>
    <s v="เพชรบุรี"/>
    <s v="-"/>
    <s v=""/>
    <s v="13/07/2025 13:11"/>
    <s v="-"/>
    <s v="J&amp;T Express"/>
    <s v="Tiktok"/>
    <s v="tiktok"/>
    <s v=""/>
    <s v="761600056615"/>
    <s v="13/07/2025 13:11"/>
  </r>
  <r>
    <x v="4"/>
    <x v="5"/>
    <n v="31.25"/>
    <n v="1"/>
    <s v="FPH53"/>
    <n v="38.25"/>
    <n v="7"/>
    <s v="ร้านที่1"/>
    <s v="ชนิดา ชื่นสงวน"/>
    <s v="101  ม.9  บ.ศาลาแดง ต.เขื่องคำ · เขื่องคำ/ Khueang Kham_x000a__x000a_เมืองยโสธร/ Mueang Yasothonยโสธร/ Yasothon_x000a_35000"/>
    <s v="35000"/>
    <s v=""/>
    <s v="-"/>
    <s v="-"/>
    <s v="Kerry_dropoff"/>
    <s v="Lazada"/>
    <s v="-"/>
    <s v=""/>
    <s v="-"/>
    <s v="13/07/2025 12:54"/>
  </r>
  <r>
    <x v="0"/>
    <x v="0"/>
    <n v="50"/>
    <n v="1"/>
    <s v="FPH52"/>
    <n v="109"/>
    <n v="9"/>
    <s v="ร้านที่4"/>
    <s v="เ***มรัตน์ ช***ี"/>
    <s v="เพชรบุรี"/>
    <s v="-"/>
    <s v=""/>
    <s v="13/07/2025 12:40"/>
    <s v="-"/>
    <s v="J&amp;T COD"/>
    <s v="Tiktok"/>
    <s v="จ่ายทีหลัง / COD"/>
    <s v=""/>
    <s v="-"/>
    <s v="13/07/2025 12:40"/>
  </r>
  <r>
    <x v="1"/>
    <x v="1"/>
    <n v="50"/>
    <n v="1"/>
    <s v="FPH52"/>
    <n v="109"/>
    <n v="9"/>
    <s v="ร้านที่4"/>
    <s v="เ***มรัตน์ ช***ี"/>
    <s v="เพชรบุรี"/>
    <s v="-"/>
    <s v=""/>
    <s v="13/07/2025 12:40"/>
    <s v="-"/>
    <s v="J&amp;T COD"/>
    <s v="Tiktok"/>
    <s v="จ่ายทีหลัง / COD"/>
    <s v=""/>
    <s v="-"/>
    <s v="13/07/2025 12:40"/>
  </r>
  <r>
    <x v="2"/>
    <x v="2"/>
    <n v="50"/>
    <n v="1"/>
    <s v="FPH52"/>
    <n v="109"/>
    <n v="9"/>
    <s v="ร้านที่4"/>
    <s v="เ***มรัตน์ ช***ี"/>
    <s v="เพชรบุรี"/>
    <s v="-"/>
    <s v=""/>
    <s v="13/07/2025 12:40"/>
    <s v="-"/>
    <s v="J&amp;T COD"/>
    <s v="Tiktok"/>
    <s v="จ่ายทีหลัง / COD"/>
    <s v=""/>
    <s v="-"/>
    <s v="13/07/2025 12:40"/>
  </r>
  <r>
    <x v="6"/>
    <x v="7"/>
    <n v="33.333333333333336"/>
    <n v="6"/>
    <s v="FPH51"/>
    <n v="200"/>
    <n v="0"/>
    <s v="ร้านที่2"/>
    <s v="เ***ญ  ก***วัน"/>
    <s v="ชลบุรี"/>
    <s v="-"/>
    <s v=""/>
    <s v="13/07/2025 12:36"/>
    <s v="-"/>
    <s v="J&amp;T COD"/>
    <s v="Tiktok"/>
    <s v="จ่ายทีหลัง / COD"/>
    <s v=""/>
    <s v="761606376672"/>
    <s v="13/07/2025 12:36"/>
  </r>
  <r>
    <x v="6"/>
    <x v="7"/>
    <n v="33.333333333333336"/>
    <n v="3"/>
    <s v="FPH50"/>
    <n v="100"/>
    <n v="0"/>
    <s v="ร้านที่2"/>
    <s v="ก***รณ"/>
    <s v="นครศรีธรรมราช"/>
    <s v="-"/>
    <s v=""/>
    <s v="13/07/2025 12:26"/>
    <s v="-"/>
    <s v="J&amp;T COD"/>
    <s v="Tiktok"/>
    <s v="จ่ายทีหลัง / COD"/>
    <s v=""/>
    <s v="761644264662"/>
    <s v="13/07/2025 12:26"/>
  </r>
  <r>
    <x v="0"/>
    <x v="0"/>
    <n v="50"/>
    <n v="1"/>
    <s v="FPH49"/>
    <n v="95"/>
    <n v="0"/>
    <s v="ร้านที่4"/>
    <s v="ด***ณี  ส***รณคาม"/>
    <s v="กรุงเทพมหานคร"/>
    <s v="-"/>
    <s v=""/>
    <s v="13/07/2025 12:17"/>
    <s v="-"/>
    <s v="J&amp;T COD"/>
    <s v="Tiktok"/>
    <s v="จ่ายทีหลัง / COD"/>
    <s v=""/>
    <s v="-"/>
    <s v="13/07/2025 12:17"/>
  </r>
  <r>
    <x v="1"/>
    <x v="1"/>
    <n v="50"/>
    <n v="1"/>
    <s v="FPH49"/>
    <n v="95"/>
    <n v="0"/>
    <s v="ร้านที่4"/>
    <s v="ด***ณี  ส***รณคาม"/>
    <s v="กรุงเทพมหานคร"/>
    <s v="-"/>
    <s v=""/>
    <s v="13/07/2025 12:17"/>
    <s v="-"/>
    <s v="J&amp;T COD"/>
    <s v="Tiktok"/>
    <s v="จ่ายทีหลัง / COD"/>
    <s v=""/>
    <s v="-"/>
    <s v="13/07/2025 12:17"/>
  </r>
  <r>
    <x v="2"/>
    <x v="2"/>
    <n v="50"/>
    <n v="1"/>
    <s v="FPH49"/>
    <n v="95"/>
    <n v="0"/>
    <s v="ร้านที่4"/>
    <s v="ด***ณี  ส***รณคาม"/>
    <s v="กรุงเทพมหานคร"/>
    <s v="-"/>
    <s v=""/>
    <s v="13/07/2025 12:17"/>
    <s v="-"/>
    <s v="J&amp;T COD"/>
    <s v="Tiktok"/>
    <s v="จ่ายทีหลัง / COD"/>
    <s v=""/>
    <s v="-"/>
    <s v="13/07/2025 12:17"/>
  </r>
  <r>
    <x v="6"/>
    <x v="7"/>
    <n v="33.333333333333336"/>
    <n v="3"/>
    <s v="FPH48"/>
    <n v="100"/>
    <n v="0"/>
    <s v="ร้านที่4"/>
    <s v="ก***ยาณี ศ***าโนชน์"/>
    <s v="ขอนแก่น"/>
    <s v="-"/>
    <s v=""/>
    <s v="13/07/2025 12:14"/>
    <s v="-"/>
    <s v="J&amp;T Express"/>
    <s v="Tiktok"/>
    <s v="tiktok"/>
    <s v=""/>
    <s v="761693065674"/>
    <s v="13/07/2025 12:14"/>
  </r>
  <r>
    <x v="0"/>
    <x v="0"/>
    <n v="50"/>
    <n v="1"/>
    <s v="FPH47"/>
    <n v="109"/>
    <n v="9"/>
    <s v="ร้านที่4"/>
    <s v="พ***ิดา ค***ุทร"/>
    <s v="เชียงราย"/>
    <s v="-"/>
    <s v=""/>
    <s v="13/07/2025 12:14"/>
    <s v="-"/>
    <s v="J&amp;T Express"/>
    <s v="Tiktok"/>
    <s v="tiktok"/>
    <s v=""/>
    <s v="-"/>
    <s v="13/07/2025 12:13"/>
  </r>
  <r>
    <x v="1"/>
    <x v="1"/>
    <n v="50"/>
    <n v="1"/>
    <s v="FPH47"/>
    <n v="109"/>
    <n v="9"/>
    <s v="ร้านที่4"/>
    <s v="พ***ิดา ค***ุทร"/>
    <s v="เชียงราย"/>
    <s v="-"/>
    <s v=""/>
    <s v="13/07/2025 12:14"/>
    <s v="-"/>
    <s v="J&amp;T Express"/>
    <s v="Tiktok"/>
    <s v="tiktok"/>
    <s v=""/>
    <s v="-"/>
    <s v="13/07/2025 12:13"/>
  </r>
  <r>
    <x v="2"/>
    <x v="2"/>
    <n v="50"/>
    <n v="1"/>
    <s v="FPH47"/>
    <n v="109"/>
    <n v="9"/>
    <s v="ร้านที่4"/>
    <s v="พ***ิดา ค***ุทร"/>
    <s v="เชียงราย"/>
    <s v="-"/>
    <s v=""/>
    <s v="13/07/2025 12:14"/>
    <s v="-"/>
    <s v="J&amp;T Express"/>
    <s v="Tiktok"/>
    <s v="tiktok"/>
    <s v=""/>
    <s v="-"/>
    <s v="13/07/2025 12:13"/>
  </r>
  <r>
    <x v="5"/>
    <x v="6"/>
    <n v="66.666666666666671"/>
    <n v="6"/>
    <s v="FPH46"/>
    <n v="400"/>
    <n v="0"/>
    <s v="ร้านที่4"/>
    <s v="จ***พรรณ พ***พวง"/>
    <s v="กรุงเทพฯ"/>
    <s v="-"/>
    <s v=""/>
    <s v="13/07/2025 12:10"/>
    <s v="-"/>
    <s v="J&amp;T Express"/>
    <s v="Tiktok"/>
    <s v="tiktok"/>
    <s v=""/>
    <s v="761669649683"/>
    <s v="13/07/2025 12:10"/>
  </r>
  <r>
    <x v="6"/>
    <x v="7"/>
    <n v="33.333333333333336"/>
    <n v="6"/>
    <s v="FPH46"/>
    <n v="400"/>
    <n v="0"/>
    <s v="ร้านที่4"/>
    <s v="จ***พรรณ พ***พวง"/>
    <s v="กรุงเทพฯ"/>
    <s v="-"/>
    <s v=""/>
    <s v="13/07/2025 12:10"/>
    <s v="-"/>
    <s v="J&amp;T Express"/>
    <s v="Tiktok"/>
    <s v="tiktok"/>
    <s v=""/>
    <s v="761669649683"/>
    <s v="13/07/2025 12:10"/>
  </r>
  <r>
    <x v="0"/>
    <x v="0"/>
    <n v="50"/>
    <n v="1"/>
    <s v="FPH45"/>
    <n v="95"/>
    <n v="0"/>
    <s v="ร้านที่4"/>
    <s v="ค***ิ่ม"/>
    <s v="กาญจนบุรี"/>
    <s v="-"/>
    <s v=""/>
    <s v="13/07/2025 12:04"/>
    <s v="-"/>
    <s v="J&amp;T COD"/>
    <s v="Tiktok"/>
    <s v="จ่ายทีหลัง / COD"/>
    <s v=""/>
    <s v="-"/>
    <s v="13/07/2025 12:04"/>
  </r>
  <r>
    <x v="1"/>
    <x v="1"/>
    <n v="50"/>
    <n v="1"/>
    <s v="FPH45"/>
    <n v="95"/>
    <n v="0"/>
    <s v="ร้านที่4"/>
    <s v="ค***ิ่ม"/>
    <s v="กาญจนบุรี"/>
    <s v="-"/>
    <s v=""/>
    <s v="13/07/2025 12:04"/>
    <s v="-"/>
    <s v="J&amp;T COD"/>
    <s v="Tiktok"/>
    <s v="จ่ายทีหลัง / COD"/>
    <s v=""/>
    <s v="-"/>
    <s v="13/07/2025 12:04"/>
  </r>
  <r>
    <x v="2"/>
    <x v="2"/>
    <n v="50"/>
    <n v="1"/>
    <s v="FPH45"/>
    <n v="95"/>
    <n v="0"/>
    <s v="ร้านที่4"/>
    <s v="ค***ิ่ม"/>
    <s v="กาญจนบุรี"/>
    <s v="-"/>
    <s v=""/>
    <s v="13/07/2025 12:04"/>
    <s v="-"/>
    <s v="J&amp;T COD"/>
    <s v="Tiktok"/>
    <s v="จ่ายทีหลัง / COD"/>
    <s v=""/>
    <s v="-"/>
    <s v="13/07/2025 12:04"/>
  </r>
  <r>
    <x v="0"/>
    <x v="0"/>
    <n v="50"/>
    <n v="1"/>
    <s v="FPH44"/>
    <n v="100"/>
    <n v="0"/>
    <s v="ร้านที่4"/>
    <s v="r***arun m*"/>
    <s v="แพร่"/>
    <s v="-"/>
    <s v=""/>
    <s v="13/07/2025 12:02"/>
    <s v="-"/>
    <s v="J&amp;T COD"/>
    <s v="Tiktok"/>
    <s v="จ่ายทีหลัง / COD"/>
    <s v=""/>
    <s v="-"/>
    <s v="13/07/2025 12:02"/>
  </r>
  <r>
    <x v="1"/>
    <x v="1"/>
    <n v="50"/>
    <n v="1"/>
    <s v="FPH44"/>
    <n v="100"/>
    <n v="0"/>
    <s v="ร้านที่4"/>
    <s v="r***arun m*"/>
    <s v="แพร่"/>
    <s v="-"/>
    <s v=""/>
    <s v="13/07/2025 12:02"/>
    <s v="-"/>
    <s v="J&amp;T COD"/>
    <s v="Tiktok"/>
    <s v="จ่ายทีหลัง / COD"/>
    <s v=""/>
    <s v="-"/>
    <s v="13/07/2025 12:02"/>
  </r>
  <r>
    <x v="2"/>
    <x v="2"/>
    <n v="50"/>
    <n v="1"/>
    <s v="FPH44"/>
    <n v="100"/>
    <n v="0"/>
    <s v="ร้านที่4"/>
    <s v="r***arun m*"/>
    <s v="แพร่"/>
    <s v="-"/>
    <s v=""/>
    <s v="13/07/2025 12:02"/>
    <s v="-"/>
    <s v="J&amp;T COD"/>
    <s v="Tiktok"/>
    <s v="จ่ายทีหลัง / COD"/>
    <s v=""/>
    <s v="-"/>
    <s v="13/07/2025 12:02"/>
  </r>
  <r>
    <x v="0"/>
    <x v="0"/>
    <n v="50"/>
    <n v="2"/>
    <s v="FPH42"/>
    <n v="198"/>
    <n v="8"/>
    <s v="ร้านที่4"/>
    <s v="พ***พิพัฒน์ บ***ี"/>
    <s v="ภูเก็ต"/>
    <s v="-"/>
    <s v=""/>
    <s v="13/07/2025 11:59"/>
    <s v="-"/>
    <s v="J&amp;T COD"/>
    <s v="Tiktok"/>
    <s v="จ่ายทีหลัง / COD"/>
    <s v=""/>
    <s v="-"/>
    <s v="13/07/2025 11:59"/>
  </r>
  <r>
    <x v="1"/>
    <x v="1"/>
    <n v="50"/>
    <n v="2"/>
    <s v="FPH42"/>
    <n v="198"/>
    <n v="8"/>
    <s v="ร้านที่4"/>
    <s v="พ***พิพัฒน์ บ***ี"/>
    <s v="ภูเก็ต"/>
    <s v="-"/>
    <s v=""/>
    <s v="13/07/2025 11:59"/>
    <s v="-"/>
    <s v="J&amp;T COD"/>
    <s v="Tiktok"/>
    <s v="จ่ายทีหลัง / COD"/>
    <s v=""/>
    <s v="-"/>
    <s v="13/07/2025 11:59"/>
  </r>
  <r>
    <x v="2"/>
    <x v="2"/>
    <n v="50"/>
    <n v="2"/>
    <s v="FPH42"/>
    <n v="198"/>
    <n v="8"/>
    <s v="ร้านที่4"/>
    <s v="พ***พิพัฒน์ บ***ี"/>
    <s v="ภูเก็ต"/>
    <s v="-"/>
    <s v=""/>
    <s v="13/07/2025 11:59"/>
    <s v="-"/>
    <s v="J&amp;T COD"/>
    <s v="Tiktok"/>
    <s v="จ่ายทีหลัง / COD"/>
    <s v=""/>
    <s v="-"/>
    <s v="13/07/2025 11:59"/>
  </r>
  <r>
    <x v="0"/>
    <x v="0"/>
    <n v="50"/>
    <n v="1"/>
    <s v="FPH41"/>
    <n v="124"/>
    <n v="29"/>
    <s v="ร้านที่4"/>
    <s v="น***าวอุมา ย***ั่น"/>
    <s v="พระนครศรีอยุธยา"/>
    <s v="-"/>
    <s v=""/>
    <s v="13/07/2025 11:59"/>
    <s v="-"/>
    <s v="J&amp;T Express"/>
    <s v="Tiktok"/>
    <s v="tiktok"/>
    <s v=""/>
    <s v="-"/>
    <s v="13/07/2025 11:58"/>
  </r>
  <r>
    <x v="1"/>
    <x v="1"/>
    <n v="50"/>
    <n v="1"/>
    <s v="FPH41"/>
    <n v="124"/>
    <n v="29"/>
    <s v="ร้านที่4"/>
    <s v="น***าวอุมา ย***ั่น"/>
    <s v="พระนครศรีอยุธยา"/>
    <s v="-"/>
    <s v=""/>
    <s v="13/07/2025 11:59"/>
    <s v="-"/>
    <s v="J&amp;T Express"/>
    <s v="Tiktok"/>
    <s v="tiktok"/>
    <s v=""/>
    <s v="-"/>
    <s v="13/07/2025 11:58"/>
  </r>
  <r>
    <x v="2"/>
    <x v="2"/>
    <n v="50"/>
    <n v="1"/>
    <s v="FPH41"/>
    <n v="124"/>
    <n v="29"/>
    <s v="ร้านที่4"/>
    <s v="น***าวอุมา ย***ั่น"/>
    <s v="พระนครศรีอยุธยา"/>
    <s v="-"/>
    <s v=""/>
    <s v="13/07/2025 11:59"/>
    <s v="-"/>
    <s v="J&amp;T Express"/>
    <s v="Tiktok"/>
    <s v="tiktok"/>
    <s v=""/>
    <s v="-"/>
    <s v="13/07/2025 11:58"/>
  </r>
  <r>
    <x v="0"/>
    <x v="0"/>
    <n v="50"/>
    <n v="1"/>
    <s v="FPH40"/>
    <n v="106"/>
    <n v="6"/>
    <s v="ร้านที่4"/>
    <s v="จ**"/>
    <s v="กรุงเทพมหานคร"/>
    <s v="-"/>
    <s v=""/>
    <s v="13/07/2025 11:58"/>
    <s v="-"/>
    <s v="J&amp;T COD"/>
    <s v="Tiktok"/>
    <s v="จ่ายทีหลัง / COD"/>
    <s v=""/>
    <s v="-"/>
    <s v="13/07/2025 11:58"/>
  </r>
  <r>
    <x v="1"/>
    <x v="1"/>
    <n v="50"/>
    <n v="1"/>
    <s v="FPH40"/>
    <n v="106"/>
    <n v="6"/>
    <s v="ร้านที่4"/>
    <s v="จ**"/>
    <s v="กรุงเทพมหานคร"/>
    <s v="-"/>
    <s v=""/>
    <s v="13/07/2025 11:58"/>
    <s v="-"/>
    <s v="J&amp;T COD"/>
    <s v="Tiktok"/>
    <s v="จ่ายทีหลัง / COD"/>
    <s v=""/>
    <s v="-"/>
    <s v="13/07/2025 11:58"/>
  </r>
  <r>
    <x v="2"/>
    <x v="2"/>
    <n v="50"/>
    <n v="1"/>
    <s v="FPH40"/>
    <n v="106"/>
    <n v="6"/>
    <s v="ร้านที่4"/>
    <s v="จ**"/>
    <s v="กรุงเทพมหานคร"/>
    <s v="-"/>
    <s v=""/>
    <s v="13/07/2025 11:58"/>
    <s v="-"/>
    <s v="J&amp;T COD"/>
    <s v="Tiktok"/>
    <s v="จ่ายทีหลัง / COD"/>
    <s v=""/>
    <s v="-"/>
    <s v="13/07/2025 11:58"/>
  </r>
  <r>
    <x v="5"/>
    <x v="6"/>
    <n v="66.666666666666671"/>
    <n v="3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16"/>
    <x v="18"/>
    <n v="33.333333333333336"/>
    <n v="3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0"/>
    <x v="0"/>
    <n v="50"/>
    <n v="1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1"/>
    <x v="1"/>
    <n v="50"/>
    <n v="1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2"/>
    <x v="2"/>
    <n v="50"/>
    <n v="1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11"/>
    <x v="12"/>
    <n v="33.333333333333336"/>
    <n v="3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6"/>
    <x v="7"/>
    <n v="33.333333333333336"/>
    <n v="3"/>
    <s v="FPH39"/>
    <n v="495"/>
    <n v="0"/>
    <s v="ร้านที่4"/>
    <s v="น** ย***ัก"/>
    <s v="กาญจนบุรี"/>
    <s v="-"/>
    <s v=""/>
    <s v="13/07/2025 11:58"/>
    <s v="-"/>
    <s v="J&amp;T Express"/>
    <s v="Tiktok"/>
    <s v="tiktok"/>
    <s v=""/>
    <s v="-"/>
    <s v="13/07/2025 11:58"/>
  </r>
  <r>
    <x v="5"/>
    <x v="6"/>
    <n v="66.666666666666671"/>
    <n v="3"/>
    <s v="FPH38"/>
    <n v="100"/>
    <n v="0"/>
    <s v="ร้านที่4"/>
    <s v="ส***รณ ก***าโนน"/>
    <s v="กรุงเทพฯ"/>
    <s v="-"/>
    <s v=""/>
    <s v="13/07/2025 11:56"/>
    <s v="-"/>
    <s v="J&amp;T COD"/>
    <s v="Tiktok"/>
    <s v="จ่ายทีหลัง / COD"/>
    <s v=""/>
    <s v="761619455656"/>
    <s v="13/07/2025 11:56"/>
  </r>
  <r>
    <x v="3"/>
    <x v="3"/>
    <n v="66.666666666666671"/>
    <n v="3"/>
    <s v="FPH36"/>
    <n v="200"/>
    <n v="0"/>
    <s v="ร้านที่4"/>
    <s v="ห***ล็ด    ช***"/>
    <s v="ชัยภูมิ"/>
    <s v="-"/>
    <s v=""/>
    <s v="13/07/2025 11:53"/>
    <s v="-"/>
    <s v="J&amp;T Express"/>
    <s v="Tiktok"/>
    <s v="tiktok"/>
    <s v=""/>
    <s v="761687959675"/>
    <s v="13/07/2025 11:51"/>
  </r>
  <r>
    <x v="6"/>
    <x v="7"/>
    <n v="33.333333333333336"/>
    <n v="3"/>
    <s v="FPH36"/>
    <n v="200"/>
    <n v="0"/>
    <s v="ร้านที่4"/>
    <s v="ห***ล็ด    ช***"/>
    <s v="ชัยภูมิ"/>
    <s v="-"/>
    <s v=""/>
    <s v="13/07/2025 11:53"/>
    <s v="-"/>
    <s v="J&amp;T Express"/>
    <s v="Tiktok"/>
    <s v="tiktok"/>
    <s v=""/>
    <s v="761687959675"/>
    <s v="13/07/2025 11:51"/>
  </r>
  <r>
    <x v="0"/>
    <x v="0"/>
    <n v="50"/>
    <n v="1"/>
    <s v="FPH35"/>
    <n v="100"/>
    <n v="0"/>
    <s v="ร้านที่4"/>
    <s v="ค***มว เ***นิภา"/>
    <s v="เพชรบูรณ์"/>
    <s v="-"/>
    <s v=""/>
    <s v="13/07/2025 11:51"/>
    <s v="-"/>
    <s v="J&amp;T COD"/>
    <s v="Tiktok"/>
    <s v="จ่ายทีหลัง / COD"/>
    <s v=""/>
    <s v="-"/>
    <s v="13/07/2025 11:51"/>
  </r>
  <r>
    <x v="1"/>
    <x v="1"/>
    <n v="50"/>
    <n v="1"/>
    <s v="FPH35"/>
    <n v="100"/>
    <n v="0"/>
    <s v="ร้านที่4"/>
    <s v="ค***มว เ***นิภา"/>
    <s v="เพชรบูรณ์"/>
    <s v="-"/>
    <s v=""/>
    <s v="13/07/2025 11:51"/>
    <s v="-"/>
    <s v="J&amp;T COD"/>
    <s v="Tiktok"/>
    <s v="จ่ายทีหลัง / COD"/>
    <s v=""/>
    <s v="-"/>
    <s v="13/07/2025 11:51"/>
  </r>
  <r>
    <x v="2"/>
    <x v="2"/>
    <n v="50"/>
    <n v="1"/>
    <s v="FPH35"/>
    <n v="100"/>
    <n v="0"/>
    <s v="ร้านที่4"/>
    <s v="ค***มว เ***นิภา"/>
    <s v="เพชรบูรณ์"/>
    <s v="-"/>
    <s v=""/>
    <s v="13/07/2025 11:51"/>
    <s v="-"/>
    <s v="J&amp;T COD"/>
    <s v="Tiktok"/>
    <s v="จ่ายทีหลัง / COD"/>
    <s v=""/>
    <s v="-"/>
    <s v="13/07/2025 11:51"/>
  </r>
  <r>
    <x v="5"/>
    <x v="6"/>
    <n v="66.666666666666671"/>
    <n v="3"/>
    <s v="FPH33"/>
    <n v="138"/>
    <n v="38"/>
    <s v="ร้านที่4"/>
    <s v="อ***อย ร***เจ้หวานตามสั่ง"/>
    <s v="ชลบุรี"/>
    <s v="-"/>
    <s v=""/>
    <s v="13/07/2025 11:49"/>
    <s v="-"/>
    <s v="J&amp;T COD"/>
    <s v="Tiktok"/>
    <s v="จ่ายทีหลัง / COD"/>
    <s v=""/>
    <s v="761675367692"/>
    <s v="13/07/2025 11:49"/>
  </r>
  <r>
    <x v="6"/>
    <x v="7"/>
    <n v="33.333333333333336"/>
    <n v="3"/>
    <s v="FPH31"/>
    <n v="106"/>
    <n v="6"/>
    <s v="ร้านที่2"/>
    <s v="เ***"/>
    <s v="ปทุมธานี"/>
    <s v="-"/>
    <s v=""/>
    <s v="13/07/2025 11:44"/>
    <s v="-"/>
    <s v="Flash Express Thailand COD"/>
    <s v="Tiktok"/>
    <s v="จ่ายทีหลัง / COD"/>
    <s v=""/>
    <s v="THT04021ZF4UN0Z"/>
    <s v="13/07/2025 11:44"/>
  </r>
  <r>
    <x v="0"/>
    <x v="0"/>
    <n v="50"/>
    <n v="1"/>
    <s v="FPH30"/>
    <n v="129"/>
    <n v="29"/>
    <s v="ร้านที่4"/>
    <s v="น***าวบงกช บ***ิต"/>
    <s v="อ่างทอง"/>
    <s v="-"/>
    <s v=""/>
    <s v="13/07/2025 11:43"/>
    <s v="-"/>
    <s v="J&amp;T COD"/>
    <s v="Tiktok"/>
    <s v="จ่ายทีหลัง / COD"/>
    <s v=""/>
    <s v="-"/>
    <s v="13/07/2025 11:43"/>
  </r>
  <r>
    <x v="1"/>
    <x v="1"/>
    <n v="50"/>
    <n v="1"/>
    <s v="FPH30"/>
    <n v="129"/>
    <n v="29"/>
    <s v="ร้านที่4"/>
    <s v="น***าวบงกช บ***ิต"/>
    <s v="อ่างทอง"/>
    <s v="-"/>
    <s v=""/>
    <s v="13/07/2025 11:43"/>
    <s v="-"/>
    <s v="J&amp;T COD"/>
    <s v="Tiktok"/>
    <s v="จ่ายทีหลัง / COD"/>
    <s v=""/>
    <s v="-"/>
    <s v="13/07/2025 11:43"/>
  </r>
  <r>
    <x v="2"/>
    <x v="2"/>
    <n v="50"/>
    <n v="1"/>
    <s v="FPH30"/>
    <n v="129"/>
    <n v="29"/>
    <s v="ร้านที่4"/>
    <s v="น***าวบงกช บ***ิต"/>
    <s v="อ่างทอง"/>
    <s v="-"/>
    <s v=""/>
    <s v="13/07/2025 11:43"/>
    <s v="-"/>
    <s v="J&amp;T COD"/>
    <s v="Tiktok"/>
    <s v="จ่ายทีหลัง / COD"/>
    <s v=""/>
    <s v="-"/>
    <s v="13/07/2025 11:43"/>
  </r>
  <r>
    <x v="0"/>
    <x v="0"/>
    <n v="50"/>
    <n v="1"/>
    <s v="FPH29"/>
    <n v="100"/>
    <n v="0"/>
    <s v="ร้านที่4"/>
    <s v="ส***ัย  ค***ตรี"/>
    <s v="ปทุมธานี"/>
    <s v="-"/>
    <s v=""/>
    <s v="13/07/2025 11:42"/>
    <s v="-"/>
    <s v="Flash Express Thailand"/>
    <s v="Tiktok"/>
    <s v="tiktok"/>
    <s v=""/>
    <s v="-"/>
    <s v="13/07/2025 11:41"/>
  </r>
  <r>
    <x v="1"/>
    <x v="1"/>
    <n v="50"/>
    <n v="1"/>
    <s v="FPH29"/>
    <n v="100"/>
    <n v="0"/>
    <s v="ร้านที่4"/>
    <s v="ส***ัย  ค***ตรี"/>
    <s v="ปทุมธานี"/>
    <s v="-"/>
    <s v=""/>
    <s v="13/07/2025 11:42"/>
    <s v="-"/>
    <s v="Flash Express Thailand"/>
    <s v="Tiktok"/>
    <s v="tiktok"/>
    <s v=""/>
    <s v="-"/>
    <s v="13/07/2025 11:41"/>
  </r>
  <r>
    <x v="2"/>
    <x v="2"/>
    <n v="50"/>
    <n v="1"/>
    <s v="FPH29"/>
    <n v="100"/>
    <n v="0"/>
    <s v="ร้านที่4"/>
    <s v="ส***ัย  ค***ตรี"/>
    <s v="ปทุมธานี"/>
    <s v="-"/>
    <s v=""/>
    <s v="13/07/2025 11:42"/>
    <s v="-"/>
    <s v="Flash Express Thailand"/>
    <s v="Tiktok"/>
    <s v="tiktok"/>
    <s v=""/>
    <s v="-"/>
    <s v="13/07/2025 11:41"/>
  </r>
  <r>
    <x v="0"/>
    <x v="0"/>
    <n v="50"/>
    <n v="1"/>
    <s v="FPH28"/>
    <n v="95"/>
    <n v="0"/>
    <s v="ร้านที่4"/>
    <s v="อ***ต์  ช***ฤดี"/>
    <s v="เทศบาลนครเชียงใหม่"/>
    <s v="-"/>
    <s v=""/>
    <s v="13/07/2025 11:38"/>
    <s v="-"/>
    <s v="J&amp;T COD"/>
    <s v="Tiktok"/>
    <s v="จ่ายทีหลัง / COD"/>
    <s v=""/>
    <s v="-"/>
    <s v="13/07/2025 11:38"/>
  </r>
  <r>
    <x v="1"/>
    <x v="1"/>
    <n v="50"/>
    <n v="1"/>
    <s v="FPH28"/>
    <n v="95"/>
    <n v="0"/>
    <s v="ร้านที่4"/>
    <s v="อ***ต์  ช***ฤดี"/>
    <s v="เทศบาลนครเชียงใหม่"/>
    <s v="-"/>
    <s v=""/>
    <s v="13/07/2025 11:38"/>
    <s v="-"/>
    <s v="J&amp;T COD"/>
    <s v="Tiktok"/>
    <s v="จ่ายทีหลัง / COD"/>
    <s v=""/>
    <s v="-"/>
    <s v="13/07/2025 11:38"/>
  </r>
  <r>
    <x v="2"/>
    <x v="2"/>
    <n v="50"/>
    <n v="1"/>
    <s v="FPH28"/>
    <n v="95"/>
    <n v="0"/>
    <s v="ร้านที่4"/>
    <s v="อ***ต์  ช***ฤดี"/>
    <s v="เทศบาลนครเชียงใหม่"/>
    <s v="-"/>
    <s v=""/>
    <s v="13/07/2025 11:38"/>
    <s v="-"/>
    <s v="J&amp;T COD"/>
    <s v="Tiktok"/>
    <s v="จ่ายทีหลัง / COD"/>
    <s v=""/>
    <s v="-"/>
    <s v="13/07/2025 11:38"/>
  </r>
  <r>
    <x v="10"/>
    <x v="11"/>
    <n v="54.5"/>
    <n v="2"/>
    <s v="FPH27"/>
    <n v="76.3"/>
    <n v="0"/>
    <s v="ร้านที่1"/>
    <s v="คุณประนอม พรหมศร"/>
    <s v="83/9หมู่7  วัดป่าศรีมหาโพธิ์  ต.บัวชุม_x000a__x000a_ชัยบาดาล/ Chai Badanลพบุรี/ Lopburi_x000a_15130"/>
    <s v="15130"/>
    <s v="660864009718"/>
    <s v="13/07/2025 11:38"/>
    <s v="-"/>
    <s v="Kerry_dropoff"/>
    <s v="Lazada"/>
    <s v="lazada"/>
    <s v=""/>
    <s v="LEXPU0587548410"/>
    <s v="13/07/2025 11:38"/>
  </r>
  <r>
    <x v="9"/>
    <x v="10"/>
    <n v="54.5"/>
    <n v="2"/>
    <s v="FPH26"/>
    <n v="56"/>
    <n v="0"/>
    <s v="ร้านที่1"/>
    <s v="พรเพ็ญ บางขุนทด"/>
    <s v="82 หมู่ 9 ต. พรหมณี อ เมือง_x000a__x000a_เมืองนครนายก/ Mueang Nakhon Nayokนครนายก/ Nakhon Nayok_x000a_26000"/>
    <s v="26000"/>
    <s v="660869914879"/>
    <s v="13/07/2025 11:30"/>
    <s v="-"/>
    <s v="Kerry_dropoff"/>
    <s v="Lazada"/>
    <s v="lazada"/>
    <s v=""/>
    <s v="LEXPU0587548304"/>
    <s v="13/07/2025 11:30"/>
  </r>
  <r>
    <x v="0"/>
    <x v="0"/>
    <n v="50"/>
    <n v="1"/>
    <s v="FPH25"/>
    <n v="95"/>
    <n v="0"/>
    <s v="ร้านที่4"/>
    <s v="ส***ย์  ห***ยมะนี"/>
    <s v="ฉะเชิงเทรา"/>
    <s v="-"/>
    <s v=""/>
    <s v="13/07/2025 11:28"/>
    <s v="-"/>
    <s v="J&amp;T COD"/>
    <s v="Tiktok"/>
    <s v="จ่ายทีหลัง / COD"/>
    <s v=""/>
    <s v="-"/>
    <s v="13/07/2025 11:29"/>
  </r>
  <r>
    <x v="1"/>
    <x v="1"/>
    <n v="50"/>
    <n v="1"/>
    <s v="FPH25"/>
    <n v="95"/>
    <n v="0"/>
    <s v="ร้านที่4"/>
    <s v="ส***ย์  ห***ยมะนี"/>
    <s v="ฉะเชิงเทรา"/>
    <s v="-"/>
    <s v=""/>
    <s v="13/07/2025 11:28"/>
    <s v="-"/>
    <s v="J&amp;T COD"/>
    <s v="Tiktok"/>
    <s v="จ่ายทีหลัง / COD"/>
    <s v=""/>
    <s v="-"/>
    <s v="13/07/2025 11:29"/>
  </r>
  <r>
    <x v="2"/>
    <x v="2"/>
    <n v="50"/>
    <n v="1"/>
    <s v="FPH25"/>
    <n v="95"/>
    <n v="0"/>
    <s v="ร้านที่4"/>
    <s v="ส***ย์  ห***ยมะนี"/>
    <s v="ฉะเชิงเทรา"/>
    <s v="-"/>
    <s v=""/>
    <s v="13/07/2025 11:28"/>
    <s v="-"/>
    <s v="J&amp;T COD"/>
    <s v="Tiktok"/>
    <s v="จ่ายทีหลัง / COD"/>
    <s v=""/>
    <s v="-"/>
    <s v="13/07/2025 11:29"/>
  </r>
  <r>
    <x v="6"/>
    <x v="7"/>
    <n v="33.333333333333336"/>
    <n v="3"/>
    <s v="FPH24"/>
    <n v="106"/>
    <n v="6"/>
    <s v="ร้านที่2"/>
    <s v="พ***์รัช แ***หิรัญ"/>
    <s v="กรุงเทพฯ"/>
    <s v="-"/>
    <s v=""/>
    <s v="13/07/2025 11:26"/>
    <s v="-"/>
    <s v="J&amp;T COD"/>
    <s v="Tiktok"/>
    <s v="จ่ายทีหลัง / COD"/>
    <s v=""/>
    <s v="761661561673"/>
    <s v="13/07/2025 11:26"/>
  </r>
  <r>
    <x v="0"/>
    <x v="0"/>
    <n v="50"/>
    <n v="2"/>
    <s v="FPH22"/>
    <n v="208"/>
    <n v="8"/>
    <s v="ร้านที่4"/>
    <s v="อ***าม ต***"/>
    <s v="ยะลา"/>
    <s v="-"/>
    <s v=""/>
    <s v="13/07/2025 11:20"/>
    <s v="-"/>
    <s v="J&amp;T COD"/>
    <s v="Tiktok"/>
    <s v="จ่ายทีหลัง / COD"/>
    <s v=""/>
    <s v="-"/>
    <s v="13/07/2025 11:21"/>
  </r>
  <r>
    <x v="1"/>
    <x v="1"/>
    <n v="50"/>
    <n v="2"/>
    <s v="FPH22"/>
    <n v="208"/>
    <n v="8"/>
    <s v="ร้านที่4"/>
    <s v="อ***าม ต***"/>
    <s v="ยะลา"/>
    <s v="-"/>
    <s v=""/>
    <s v="13/07/2025 11:20"/>
    <s v="-"/>
    <s v="J&amp;T COD"/>
    <s v="Tiktok"/>
    <s v="จ่ายทีหลัง / COD"/>
    <s v=""/>
    <s v="-"/>
    <s v="13/07/2025 11:21"/>
  </r>
  <r>
    <x v="2"/>
    <x v="2"/>
    <n v="50"/>
    <n v="2"/>
    <s v="FPH22"/>
    <n v="208"/>
    <n v="8"/>
    <s v="ร้านที่4"/>
    <s v="อ***าม ต***"/>
    <s v="ยะลา"/>
    <s v="-"/>
    <s v=""/>
    <s v="13/07/2025 11:20"/>
    <s v="-"/>
    <s v="J&amp;T COD"/>
    <s v="Tiktok"/>
    <s v="จ่ายทีหลัง / COD"/>
    <s v=""/>
    <s v="-"/>
    <s v="13/07/2025 11:21"/>
  </r>
  <r>
    <x v="4"/>
    <x v="5"/>
    <n v="73.8"/>
    <n v="1"/>
    <s v="FPH21"/>
    <n v="80.8"/>
    <n v="7"/>
    <s v="ร้านที่1"/>
    <s v="อ่อนศรี  สรรพบพิตร"/>
    <s v="306 ม.6 ต.นาเหรง อ.นบพิตำ_x000a__x000a_นบพิตำ/ Nopphitamนครศรีธรรมราช/ Nakhon Si Thammarat_x000a_80160"/>
    <s v="80160"/>
    <s v="660869037877"/>
    <s v="13/07/2025 11:20"/>
    <s v="-"/>
    <s v="Kerry_dropoff"/>
    <s v="Lazada"/>
    <s v="lazada"/>
    <s v=""/>
    <s v="TH64217GB3VB5D"/>
    <s v="13/07/2025 11:19"/>
  </r>
  <r>
    <x v="11"/>
    <x v="12"/>
    <n v="35"/>
    <n v="8"/>
    <s v="FPH20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3/07/2025 11:48"/>
    <s v="-"/>
    <s v="SPX Express"/>
    <s v="Shopee"/>
    <s v="shopee"/>
    <s v=""/>
    <s v="TH2507115292267"/>
    <s v="13/07/2025 11:18"/>
  </r>
  <r>
    <x v="0"/>
    <x v="0"/>
    <n v="50"/>
    <n v="1"/>
    <s v="FPH19"/>
    <n v="95"/>
    <n v="0"/>
    <s v="ร้านที่4"/>
    <s v="เ***าภา ส***วงค์"/>
    <s v="เทศบาลนครเชียงราย"/>
    <s v="-"/>
    <s v=""/>
    <s v="13/07/2025 11:16"/>
    <s v="-"/>
    <s v="J&amp;T Express"/>
    <s v="Tiktok"/>
    <s v="tiktok"/>
    <s v=""/>
    <s v="-"/>
    <s v="13/07/2025 11:14"/>
  </r>
  <r>
    <x v="1"/>
    <x v="1"/>
    <n v="50"/>
    <n v="1"/>
    <s v="FPH19"/>
    <n v="95"/>
    <n v="0"/>
    <s v="ร้านที่4"/>
    <s v="เ***าภา ส***วงค์"/>
    <s v="เทศบาลนครเชียงราย"/>
    <s v="-"/>
    <s v=""/>
    <s v="13/07/2025 11:16"/>
    <s v="-"/>
    <s v="J&amp;T Express"/>
    <s v="Tiktok"/>
    <s v="tiktok"/>
    <s v=""/>
    <s v="-"/>
    <s v="13/07/2025 11:14"/>
  </r>
  <r>
    <x v="2"/>
    <x v="2"/>
    <n v="50"/>
    <n v="1"/>
    <s v="FPH19"/>
    <n v="95"/>
    <n v="0"/>
    <s v="ร้านที่4"/>
    <s v="เ***าภา ส***วงค์"/>
    <s v="เทศบาลนครเชียงราย"/>
    <s v="-"/>
    <s v=""/>
    <s v="13/07/2025 11:16"/>
    <s v="-"/>
    <s v="J&amp;T Express"/>
    <s v="Tiktok"/>
    <s v="tiktok"/>
    <s v=""/>
    <s v="-"/>
    <s v="13/07/2025 11:14"/>
  </r>
  <r>
    <x v="0"/>
    <x v="0"/>
    <n v="50"/>
    <n v="1"/>
    <s v="FPH18"/>
    <n v="129"/>
    <n v="29"/>
    <s v="ร้านที่4"/>
    <s v="พ***ุ๋มร้านป้าสายทอง"/>
    <s v="สุโขทัย"/>
    <s v="-"/>
    <s v=""/>
    <s v="13/07/2025 11:12"/>
    <s v="-"/>
    <s v="J&amp;T COD"/>
    <s v="Tiktok"/>
    <s v="จ่ายทีหลัง / COD"/>
    <s v=""/>
    <s v="-"/>
    <s v="13/07/2025 11:12"/>
  </r>
  <r>
    <x v="1"/>
    <x v="1"/>
    <n v="50"/>
    <n v="1"/>
    <s v="FPH18"/>
    <n v="129"/>
    <n v="29"/>
    <s v="ร้านที่4"/>
    <s v="พ***ุ๋มร้านป้าสายทอง"/>
    <s v="สุโขทัย"/>
    <s v="-"/>
    <s v=""/>
    <s v="13/07/2025 11:12"/>
    <s v="-"/>
    <s v="J&amp;T COD"/>
    <s v="Tiktok"/>
    <s v="จ่ายทีหลัง / COD"/>
    <s v=""/>
    <s v="-"/>
    <s v="13/07/2025 11:12"/>
  </r>
  <r>
    <x v="2"/>
    <x v="2"/>
    <n v="50"/>
    <n v="1"/>
    <s v="FPH18"/>
    <n v="129"/>
    <n v="29"/>
    <s v="ร้านที่4"/>
    <s v="พ***ุ๋มร้านป้าสายทอง"/>
    <s v="สุโขทัย"/>
    <s v="-"/>
    <s v=""/>
    <s v="13/07/2025 11:12"/>
    <s v="-"/>
    <s v="J&amp;T COD"/>
    <s v="Tiktok"/>
    <s v="จ่ายทีหลัง / COD"/>
    <s v=""/>
    <s v="-"/>
    <s v="13/07/2025 11:12"/>
  </r>
  <r>
    <x v="0"/>
    <x v="0"/>
    <n v="50"/>
    <n v="1"/>
    <s v="FPH17"/>
    <n v="100"/>
    <n v="0"/>
    <s v="ร้านที่4"/>
    <s v="ว***รณ์ ส***"/>
    <s v="ปทุมธานี"/>
    <s v="-"/>
    <s v=""/>
    <s v="13/07/2025 11:11"/>
    <s v="-"/>
    <s v="J&amp;T Express"/>
    <s v="Tiktok"/>
    <s v="tiktok"/>
    <s v=""/>
    <s v="-"/>
    <s v="13/07/2025 11:11"/>
  </r>
  <r>
    <x v="1"/>
    <x v="1"/>
    <n v="50"/>
    <n v="1"/>
    <s v="FPH17"/>
    <n v="100"/>
    <n v="0"/>
    <s v="ร้านที่4"/>
    <s v="ว***รณ์ ส***"/>
    <s v="ปทุมธานี"/>
    <s v="-"/>
    <s v=""/>
    <s v="13/07/2025 11:11"/>
    <s v="-"/>
    <s v="J&amp;T Express"/>
    <s v="Tiktok"/>
    <s v="tiktok"/>
    <s v=""/>
    <s v="-"/>
    <s v="13/07/2025 11:11"/>
  </r>
  <r>
    <x v="2"/>
    <x v="2"/>
    <n v="50"/>
    <n v="1"/>
    <s v="FPH17"/>
    <n v="100"/>
    <n v="0"/>
    <s v="ร้านที่4"/>
    <s v="ว***รณ์ ส***"/>
    <s v="ปทุมธานี"/>
    <s v="-"/>
    <s v=""/>
    <s v="13/07/2025 11:11"/>
    <s v="-"/>
    <s v="J&amp;T Express"/>
    <s v="Tiktok"/>
    <s v="tiktok"/>
    <s v=""/>
    <s v="-"/>
    <s v="13/07/2025 11:11"/>
  </r>
  <r>
    <x v="5"/>
    <x v="6"/>
    <n v="66.666666666666671"/>
    <n v="3"/>
    <s v="FPH15"/>
    <n v="100"/>
    <n v="0"/>
    <s v="ร้านที่4"/>
    <s v="อ***ในใจเสมอ"/>
    <s v="พระนครศรีอยุธยา"/>
    <s v="-"/>
    <s v=""/>
    <s v="13/07/2025 10:56"/>
    <s v="-"/>
    <s v="J&amp;T COD"/>
    <s v="Tiktok"/>
    <s v="จ่ายทีหลัง / COD"/>
    <s v=""/>
    <s v="761613367690"/>
    <s v="13/07/2025 10:56"/>
  </r>
  <r>
    <x v="0"/>
    <x v="0"/>
    <n v="50"/>
    <n v="1"/>
    <s v="FPH14"/>
    <n v="95"/>
    <n v="0"/>
    <s v="ร้านที่4"/>
    <s v="ก***ร น***รรม"/>
    <s v="ยโสธร"/>
    <s v="-"/>
    <s v=""/>
    <s v="13/07/2025 10:55"/>
    <s v="-"/>
    <s v="J&amp;T Express"/>
    <s v="Tiktok"/>
    <s v="tiktok"/>
    <s v=""/>
    <s v="-"/>
    <s v="13/07/2025 10:55"/>
  </r>
  <r>
    <x v="1"/>
    <x v="1"/>
    <n v="50"/>
    <n v="1"/>
    <s v="FPH14"/>
    <n v="95"/>
    <n v="0"/>
    <s v="ร้านที่4"/>
    <s v="ก***ร น***รรม"/>
    <s v="ยโสธร"/>
    <s v="-"/>
    <s v=""/>
    <s v="13/07/2025 10:55"/>
    <s v="-"/>
    <s v="J&amp;T Express"/>
    <s v="Tiktok"/>
    <s v="tiktok"/>
    <s v=""/>
    <s v="-"/>
    <s v="13/07/2025 10:55"/>
  </r>
  <r>
    <x v="2"/>
    <x v="2"/>
    <n v="50"/>
    <n v="1"/>
    <s v="FPH14"/>
    <n v="95"/>
    <n v="0"/>
    <s v="ร้านที่4"/>
    <s v="ก***ร น***รรม"/>
    <s v="ยโสธร"/>
    <s v="-"/>
    <s v=""/>
    <s v="13/07/2025 10:55"/>
    <s v="-"/>
    <s v="J&amp;T Express"/>
    <s v="Tiktok"/>
    <s v="tiktok"/>
    <s v=""/>
    <s v="-"/>
    <s v="13/07/2025 10:55"/>
  </r>
  <r>
    <x v="0"/>
    <x v="0"/>
    <n v="50"/>
    <n v="1"/>
    <s v="FPH13"/>
    <n v="95"/>
    <n v="0"/>
    <s v="ร้านที่4"/>
    <s v="ว***วรรณ น***ตา"/>
    <s v="นครราชสีมา"/>
    <s v="-"/>
    <s v=""/>
    <s v="13/07/2025 10:54"/>
    <s v="-"/>
    <s v="J&amp;T COD"/>
    <s v="Tiktok"/>
    <s v="จ่ายทีหลัง / COD"/>
    <s v=""/>
    <s v="-"/>
    <s v="13/07/2025 10:54"/>
  </r>
  <r>
    <x v="1"/>
    <x v="1"/>
    <n v="50"/>
    <n v="1"/>
    <s v="FPH13"/>
    <n v="95"/>
    <n v="0"/>
    <s v="ร้านที่4"/>
    <s v="ว***วรรณ น***ตา"/>
    <s v="นครราชสีมา"/>
    <s v="-"/>
    <s v=""/>
    <s v="13/07/2025 10:54"/>
    <s v="-"/>
    <s v="J&amp;T COD"/>
    <s v="Tiktok"/>
    <s v="จ่ายทีหลัง / COD"/>
    <s v=""/>
    <s v="-"/>
    <s v="13/07/2025 10:54"/>
  </r>
  <r>
    <x v="2"/>
    <x v="2"/>
    <n v="50"/>
    <n v="1"/>
    <s v="FPH13"/>
    <n v="95"/>
    <n v="0"/>
    <s v="ร้านที่4"/>
    <s v="ว***วรรณ น***ตา"/>
    <s v="นครราชสีมา"/>
    <s v="-"/>
    <s v=""/>
    <s v="13/07/2025 10:54"/>
    <s v="-"/>
    <s v="J&amp;T COD"/>
    <s v="Tiktok"/>
    <s v="จ่ายทีหลัง / COD"/>
    <s v=""/>
    <s v="-"/>
    <s v="13/07/2025 10:54"/>
  </r>
  <r>
    <x v="11"/>
    <x v="12"/>
    <n v="33.333333333333336"/>
    <n v="3"/>
    <s v="FPH11"/>
    <n v="100"/>
    <n v="0"/>
    <s v="ร้านที่4"/>
    <s v="น***ุติกาญจน์ ม***กิตติพัชร์"/>
    <s v="นครสวรรค์"/>
    <s v="-"/>
    <s v=""/>
    <s v="13/07/2025 10:53"/>
    <s v="-"/>
    <s v="J&amp;T COD"/>
    <s v="Tiktok"/>
    <s v="จ่ายทีหลัง / COD"/>
    <s v=""/>
    <s v="761671866616"/>
    <s v="13/07/2025 10:53"/>
  </r>
  <r>
    <x v="0"/>
    <x v="0"/>
    <n v="50"/>
    <n v="1"/>
    <s v="FPH8"/>
    <n v="95"/>
    <n v="0"/>
    <s v="ร้านที่4"/>
    <s v="อ***ัตน์"/>
    <s v="กรุงเทพมหานคร"/>
    <s v="-"/>
    <s v=""/>
    <s v="13/07/2025 10:47"/>
    <s v="-"/>
    <s v="J&amp;T Express"/>
    <s v="Tiktok"/>
    <s v="tiktok"/>
    <s v=""/>
    <s v="-"/>
    <s v="13/07/2025 10:47"/>
  </r>
  <r>
    <x v="1"/>
    <x v="1"/>
    <n v="50"/>
    <n v="1"/>
    <s v="FPH8"/>
    <n v="95"/>
    <n v="0"/>
    <s v="ร้านที่4"/>
    <s v="อ***ัตน์"/>
    <s v="กรุงเทพมหานคร"/>
    <s v="-"/>
    <s v=""/>
    <s v="13/07/2025 10:47"/>
    <s v="-"/>
    <s v="J&amp;T Express"/>
    <s v="Tiktok"/>
    <s v="tiktok"/>
    <s v=""/>
    <s v="-"/>
    <s v="13/07/2025 10:47"/>
  </r>
  <r>
    <x v="2"/>
    <x v="2"/>
    <n v="50"/>
    <n v="1"/>
    <s v="FPH8"/>
    <n v="95"/>
    <n v="0"/>
    <s v="ร้านที่4"/>
    <s v="อ***ัตน์"/>
    <s v="กรุงเทพมหานคร"/>
    <s v="-"/>
    <s v=""/>
    <s v="13/07/2025 10:47"/>
    <s v="-"/>
    <s v="J&amp;T Express"/>
    <s v="Tiktok"/>
    <s v="tiktok"/>
    <s v=""/>
    <s v="-"/>
    <s v="13/07/2025 10:47"/>
  </r>
  <r>
    <x v="1"/>
    <x v="19"/>
    <n v="42.78"/>
    <n v="1"/>
    <s v="FPH7"/>
    <n v="107.45"/>
    <n v="21.89"/>
    <s v="ร้านที่1"/>
    <s v="ณัฐพล ตันตยานนท์"/>
    <s v="99/238 หมู่ที่2 แขวงทุ่งสองห้อง เขตหลักสี่ กรุงเทพฯ · ทุ่งสองห้อง/ Thung Song Hong_x000a__x000a_หลักสี่/ Lak Siกรุงเทพมหานคร/ Bangkok_x000a_10210"/>
    <s v="10210"/>
    <s v="660829358192"/>
    <s v="13/07/2025 10:46"/>
    <s v="-"/>
    <s v="Kerry_dropoff"/>
    <s v="Lazada"/>
    <s v="lazada"/>
    <s v=""/>
    <s v="-"/>
    <s v="13/07/2025 10:46"/>
  </r>
  <r>
    <x v="2"/>
    <x v="19"/>
    <n v="42.78"/>
    <n v="1"/>
    <s v="FPH7"/>
    <n v="107.45"/>
    <n v="21.89"/>
    <s v="ร้านที่1"/>
    <s v="ณัฐพล ตันตยานนท์"/>
    <s v="99/238 หมู่ที่2 แขวงทุ่งสองห้อง เขตหลักสี่ กรุงเทพฯ · ทุ่งสองห้อง/ Thung Song Hong_x000a__x000a_หลักสี่/ Lak Siกรุงเทพมหานคร/ Bangkok_x000a_10210"/>
    <s v="10210"/>
    <s v="660829358192"/>
    <s v="13/07/2025 10:46"/>
    <s v="-"/>
    <s v="Kerry_dropoff"/>
    <s v="Lazada"/>
    <s v="lazada"/>
    <s v=""/>
    <s v="-"/>
    <s v="13/07/2025 10:46"/>
  </r>
  <r>
    <x v="6"/>
    <x v="7"/>
    <n v="33.333333333333336"/>
    <n v="6"/>
    <s v="FPH6"/>
    <n v="200"/>
    <n v="0"/>
    <s v="ร้านที่4"/>
    <s v="ส***สินี เ***นงาม"/>
    <s v="นครราชสีมา"/>
    <s v="-"/>
    <s v=""/>
    <s v="13/07/2025 10:45"/>
    <s v="-"/>
    <s v="J&amp;T COD"/>
    <s v="Tiktok"/>
    <s v="จ่ายทีหลัง / COD"/>
    <s v=""/>
    <s v="761654371671"/>
    <s v="13/07/2025 10:45"/>
  </r>
  <r>
    <x v="0"/>
    <x v="0"/>
    <n v="50"/>
    <n v="1"/>
    <s v="FPH5"/>
    <n v="109"/>
    <n v="9"/>
    <s v="ร้านที่4"/>
    <s v="บ***อย ฮ***ันทร์ทา"/>
    <s v="สระแก้ว"/>
    <s v="-"/>
    <s v=""/>
    <s v="13/07/2025 10:44"/>
    <s v="-"/>
    <s v="J&amp;T Express"/>
    <s v="Tiktok"/>
    <s v="tiktok"/>
    <s v=""/>
    <s v="-"/>
    <s v="13/07/2025 10:43"/>
  </r>
  <r>
    <x v="1"/>
    <x v="1"/>
    <n v="50"/>
    <n v="1"/>
    <s v="FPH5"/>
    <n v="109"/>
    <n v="9"/>
    <s v="ร้านที่4"/>
    <s v="บ***อย ฮ***ันทร์ทา"/>
    <s v="สระแก้ว"/>
    <s v="-"/>
    <s v=""/>
    <s v="13/07/2025 10:44"/>
    <s v="-"/>
    <s v="J&amp;T Express"/>
    <s v="Tiktok"/>
    <s v="tiktok"/>
    <s v=""/>
    <s v="-"/>
    <s v="13/07/2025 10:43"/>
  </r>
  <r>
    <x v="2"/>
    <x v="2"/>
    <n v="50"/>
    <n v="1"/>
    <s v="FPH5"/>
    <n v="109"/>
    <n v="9"/>
    <s v="ร้านที่4"/>
    <s v="บ***อย ฮ***ันทร์ทา"/>
    <s v="สระแก้ว"/>
    <s v="-"/>
    <s v=""/>
    <s v="13/07/2025 10:44"/>
    <s v="-"/>
    <s v="J&amp;T Express"/>
    <s v="Tiktok"/>
    <s v="tiktok"/>
    <s v=""/>
    <s v="-"/>
    <s v="13/07/2025 10:43"/>
  </r>
  <r>
    <x v="0"/>
    <x v="0"/>
    <n v="50"/>
    <n v="1"/>
    <s v="FPH4"/>
    <n v="100"/>
    <n v="0"/>
    <s v="ร้านที่4"/>
    <s v="S*** K***"/>
    <s v="กรุงเทพฯ"/>
    <s v="-"/>
    <s v=""/>
    <s v="13/07/2025 10:41"/>
    <s v="-"/>
    <s v="J&amp;T COD"/>
    <s v="Tiktok"/>
    <s v="จ่ายทีหลัง / COD"/>
    <s v=""/>
    <s v="-"/>
    <s v="13/07/2025 10:41"/>
  </r>
  <r>
    <x v="1"/>
    <x v="1"/>
    <n v="50"/>
    <n v="1"/>
    <s v="FPH4"/>
    <n v="100"/>
    <n v="0"/>
    <s v="ร้านที่4"/>
    <s v="S*** K***"/>
    <s v="กรุงเทพฯ"/>
    <s v="-"/>
    <s v=""/>
    <s v="13/07/2025 10:41"/>
    <s v="-"/>
    <s v="J&amp;T COD"/>
    <s v="Tiktok"/>
    <s v="จ่ายทีหลัง / COD"/>
    <s v=""/>
    <s v="-"/>
    <s v="13/07/2025 10:41"/>
  </r>
  <r>
    <x v="2"/>
    <x v="2"/>
    <n v="50"/>
    <n v="1"/>
    <s v="FPH4"/>
    <n v="100"/>
    <n v="0"/>
    <s v="ร้านที่4"/>
    <s v="S*** K***"/>
    <s v="กรุงเทพฯ"/>
    <s v="-"/>
    <s v=""/>
    <s v="13/07/2025 10:41"/>
    <s v="-"/>
    <s v="J&amp;T COD"/>
    <s v="Tiktok"/>
    <s v="จ่ายทีหลัง / COD"/>
    <s v=""/>
    <s v="-"/>
    <s v="13/07/2025 10:41"/>
  </r>
  <r>
    <x v="0"/>
    <x v="0"/>
    <n v="50"/>
    <n v="1"/>
    <s v="FPH3"/>
    <n v="100"/>
    <n v="0"/>
    <s v="ร้านที่4"/>
    <s v="ส***นทา   เ***ว้หน้าห้องได้เลย “***ดวกรับสาย 1***5 - 1***5 น* “*"/>
    <s v="ระยอง"/>
    <s v="-"/>
    <s v=""/>
    <s v="13/07/2025 10:41"/>
    <s v="-"/>
    <s v="J&amp;T COD"/>
    <s v="Tiktok"/>
    <s v="จ่ายทีหลัง / COD"/>
    <s v=""/>
    <s v="-"/>
    <s v="13/07/2025 10:41"/>
  </r>
  <r>
    <x v="1"/>
    <x v="1"/>
    <n v="50"/>
    <n v="1"/>
    <s v="FPH3"/>
    <n v="100"/>
    <n v="0"/>
    <s v="ร้านที่4"/>
    <s v="ส***นทา   เ***ว้หน้าห้องได้เลย “***ดวกรับสาย 1***5 - 1***5 น* “*"/>
    <s v="ระยอง"/>
    <s v="-"/>
    <s v=""/>
    <s v="13/07/2025 10:41"/>
    <s v="-"/>
    <s v="J&amp;T COD"/>
    <s v="Tiktok"/>
    <s v="จ่ายทีหลัง / COD"/>
    <s v=""/>
    <s v="-"/>
    <s v="13/07/2025 10:41"/>
  </r>
  <r>
    <x v="2"/>
    <x v="2"/>
    <n v="50"/>
    <n v="1"/>
    <s v="FPH3"/>
    <n v="100"/>
    <n v="0"/>
    <s v="ร้านที่4"/>
    <s v="ส***นทา   เ***ว้หน้าห้องได้เลย “***ดวกรับสาย 1***5 - 1***5 น* “*"/>
    <s v="ระยอง"/>
    <s v="-"/>
    <s v=""/>
    <s v="13/07/2025 10:41"/>
    <s v="-"/>
    <s v="J&amp;T COD"/>
    <s v="Tiktok"/>
    <s v="จ่ายทีหลัง / COD"/>
    <s v=""/>
    <s v="-"/>
    <s v="13/07/2025 10:41"/>
  </r>
  <r>
    <x v="6"/>
    <x v="7"/>
    <n v="33.333333333333336"/>
    <n v="6"/>
    <s v="FPH2"/>
    <n v="200"/>
    <n v="0"/>
    <s v="ร้านที่2"/>
    <s v="ส***"/>
    <s v="นครราชสีมา"/>
    <s v="-"/>
    <s v=""/>
    <s v="13/07/2025 10:40"/>
    <s v="-"/>
    <s v="J&amp;T COD"/>
    <s v="Tiktok"/>
    <s v="จ่ายทีหลัง / COD"/>
    <s v=""/>
    <s v="761656573661"/>
    <s v="13/07/2025 10:40"/>
  </r>
  <r>
    <x v="0"/>
    <x v="0"/>
    <n v="50"/>
    <n v="1"/>
    <s v="FPH1"/>
    <n v="95"/>
    <n v="0"/>
    <s v="ร้านที่4"/>
    <s v="น***พร  ส***ี"/>
    <s v="ปทุมธานี"/>
    <s v="-"/>
    <s v=""/>
    <s v="13/07/2025 10:39"/>
    <s v="-"/>
    <s v="Flash Express Thailand COD"/>
    <s v="Tiktok"/>
    <s v="จ่ายทีหลัง / COD"/>
    <s v=""/>
    <s v="-"/>
    <s v="13/07/2025 10:39"/>
  </r>
  <r>
    <x v="1"/>
    <x v="1"/>
    <n v="50"/>
    <n v="1"/>
    <s v="FPH1"/>
    <n v="95"/>
    <n v="0"/>
    <s v="ร้านที่4"/>
    <s v="น***พร  ส***ี"/>
    <s v="ปทุมธานี"/>
    <s v="-"/>
    <s v=""/>
    <s v="13/07/2025 10:39"/>
    <s v="-"/>
    <s v="Flash Express Thailand COD"/>
    <s v="Tiktok"/>
    <s v="จ่ายทีหลัง / COD"/>
    <s v=""/>
    <s v="-"/>
    <s v="13/07/2025 10:39"/>
  </r>
  <r>
    <x v="2"/>
    <x v="2"/>
    <n v="50"/>
    <n v="1"/>
    <s v="FPH1"/>
    <n v="95"/>
    <n v="0"/>
    <s v="ร้านที่4"/>
    <s v="น***พร  ส***ี"/>
    <s v="ปทุมธานี"/>
    <s v="-"/>
    <s v=""/>
    <s v="13/07/2025 10:39"/>
    <s v="-"/>
    <s v="Flash Express Thailand COD"/>
    <s v="Tiktok"/>
    <s v="จ่ายทีหลัง / COD"/>
    <s v=""/>
    <s v="-"/>
    <s v="13/07/2025 10:39"/>
  </r>
  <r>
    <x v="0"/>
    <x v="0"/>
    <n v="50"/>
    <n v="1"/>
    <s v="FPH0"/>
    <n v="195"/>
    <n v="0"/>
    <s v="ร้านที่4"/>
    <s v="อ***ตย์  ช***มล"/>
    <s v="Songkhla"/>
    <s v="-"/>
    <s v=""/>
    <s v="13/07/2025 10:39"/>
    <s v="-"/>
    <s v="J&amp;T COD"/>
    <s v="Tiktok"/>
    <s v="จ่ายทีหลัง / COD"/>
    <s v=""/>
    <s v="761604040702"/>
    <s v="13/07/2025 10:39"/>
  </r>
  <r>
    <x v="1"/>
    <x v="1"/>
    <n v="50"/>
    <n v="1"/>
    <s v="FPH0"/>
    <n v="195"/>
    <n v="0"/>
    <s v="ร้านที่4"/>
    <s v="อ***ตย์  ช***มล"/>
    <s v="Songkhla"/>
    <s v="-"/>
    <s v=""/>
    <s v="13/07/2025 10:39"/>
    <s v="-"/>
    <s v="J&amp;T COD"/>
    <s v="Tiktok"/>
    <s v="จ่ายทีหลัง / COD"/>
    <s v=""/>
    <s v="761604040702"/>
    <s v="13/07/2025 10:39"/>
  </r>
  <r>
    <x v="2"/>
    <x v="2"/>
    <n v="50"/>
    <n v="1"/>
    <s v="FPH0"/>
    <n v="195"/>
    <n v="0"/>
    <s v="ร้านที่4"/>
    <s v="อ***ตย์  ช***มล"/>
    <s v="Songkhla"/>
    <s v="-"/>
    <s v=""/>
    <s v="13/07/2025 10:39"/>
    <s v="-"/>
    <s v="J&amp;T COD"/>
    <s v="Tiktok"/>
    <s v="จ่ายทีหลัง / COD"/>
    <s v=""/>
    <s v="761604040702"/>
    <s v="13/07/2025 10:39"/>
  </r>
  <r>
    <x v="3"/>
    <x v="3"/>
    <n v="66.666666666666671"/>
    <n v="3"/>
    <s v="FPH0"/>
    <n v="195"/>
    <n v="0"/>
    <s v="ร้านที่4"/>
    <s v="อ***ตย์  ช***มล"/>
    <s v="Songkhla"/>
    <s v="-"/>
    <s v=""/>
    <s v="13/07/2025 10:39"/>
    <s v="-"/>
    <s v="J&amp;T COD"/>
    <s v="Tiktok"/>
    <s v="จ่ายทีหลัง / COD"/>
    <s v=""/>
    <s v="761604040702"/>
    <s v="13/07/2025 10:39"/>
  </r>
  <r>
    <x v="0"/>
    <x v="0"/>
    <n v="50"/>
    <n v="1"/>
    <s v="FPG98"/>
    <n v="95"/>
    <n v="0"/>
    <s v="ร้านที่4"/>
    <s v="พ***า ส***ิยศ"/>
    <s v="เชียงใหม่"/>
    <s v="-"/>
    <s v=""/>
    <s v="13/07/2025 10:39"/>
    <s v="-"/>
    <s v="J&amp;T COD"/>
    <s v="Tiktok"/>
    <s v="จ่ายทีหลัง / COD"/>
    <s v=""/>
    <s v="-"/>
    <s v="13/07/2025 10:39"/>
  </r>
  <r>
    <x v="1"/>
    <x v="1"/>
    <n v="50"/>
    <n v="1"/>
    <s v="FPG98"/>
    <n v="95"/>
    <n v="0"/>
    <s v="ร้านที่4"/>
    <s v="พ***า ส***ิยศ"/>
    <s v="เชียงใหม่"/>
    <s v="-"/>
    <s v=""/>
    <s v="13/07/2025 10:39"/>
    <s v="-"/>
    <s v="J&amp;T COD"/>
    <s v="Tiktok"/>
    <s v="จ่ายทีหลัง / COD"/>
    <s v=""/>
    <s v="-"/>
    <s v="13/07/2025 10:39"/>
  </r>
  <r>
    <x v="2"/>
    <x v="2"/>
    <n v="50"/>
    <n v="1"/>
    <s v="FPG98"/>
    <n v="95"/>
    <n v="0"/>
    <s v="ร้านที่4"/>
    <s v="พ***า ส***ิยศ"/>
    <s v="เชียงใหม่"/>
    <s v="-"/>
    <s v=""/>
    <s v="13/07/2025 10:39"/>
    <s v="-"/>
    <s v="J&amp;T COD"/>
    <s v="Tiktok"/>
    <s v="จ่ายทีหลัง / COD"/>
    <s v=""/>
    <s v="-"/>
    <s v="13/07/2025 10:39"/>
  </r>
  <r>
    <x v="1"/>
    <x v="19"/>
    <n v="41.4"/>
    <n v="1"/>
    <s v="FPG97"/>
    <n v="131.19999999999999"/>
    <n v="7"/>
    <s v="ร้านที่1"/>
    <s v="ป้อม ด่านสำโรง"/>
    <s v="132 หมู่ 8 (ภายในวัดด่านสำโรง) ตำบลสำโรงเหนือ_x000a__x000a_เมืองสมุทรปราการ/ Mueang Samut Prakanสมุทรปราการ/ Samut Prakan_x000a_10270"/>
    <s v="10270"/>
    <s v="660853176475"/>
    <s v="13/07/2025 10:38"/>
    <s v="-"/>
    <s v="Kerry_dropoff"/>
    <s v="Lazada"/>
    <s v="lazada"/>
    <s v=""/>
    <s v="-"/>
    <s v="13/07/2025 10:38"/>
  </r>
  <r>
    <x v="2"/>
    <x v="19"/>
    <n v="41.4"/>
    <n v="1"/>
    <s v="FPG97"/>
    <n v="131.19999999999999"/>
    <n v="7"/>
    <s v="ร้านที่1"/>
    <s v="ป้อม ด่านสำโรง"/>
    <s v="132 หมู่ 8 (ภายในวัดด่านสำโรง) ตำบลสำโรงเหนือ_x000a__x000a_เมืองสมุทรปราการ/ Mueang Samut Prakanสมุทรปราการ/ Samut Prakan_x000a_10270"/>
    <s v="10270"/>
    <s v="660853176475"/>
    <s v="13/07/2025 10:38"/>
    <s v="-"/>
    <s v="Kerry_dropoff"/>
    <s v="Lazada"/>
    <s v="lazada"/>
    <s v=""/>
    <s v="-"/>
    <s v="13/07/2025 10:38"/>
  </r>
  <r>
    <x v="0"/>
    <x v="19"/>
    <n v="41.4"/>
    <n v="1"/>
    <s v="FPG97"/>
    <n v="131.19999999999999"/>
    <n v="7"/>
    <s v="ร้านที่1"/>
    <s v="ป้อม ด่านสำโรง"/>
    <s v="132 หมู่ 8 (ภายในวัดด่านสำโรง) ตำบลสำโรงเหนือ_x000a__x000a_เมืองสมุทรปราการ/ Mueang Samut Prakanสมุทรปราการ/ Samut Prakan_x000a_10270"/>
    <s v="10270"/>
    <s v="660853176475"/>
    <s v="13/07/2025 10:38"/>
    <s v="-"/>
    <s v="Kerry_dropoff"/>
    <s v="Lazada"/>
    <s v="lazada"/>
    <s v=""/>
    <s v="-"/>
    <s v="13/07/2025 10:38"/>
  </r>
  <r>
    <x v="0"/>
    <x v="0"/>
    <n v="50"/>
    <n v="1"/>
    <s v="FPG94"/>
    <n v="95"/>
    <n v="0"/>
    <s v="ร้านที่4"/>
    <s v="ก***ารัตน์ เ***สถิตย์"/>
    <s v="อุบลราชธานี"/>
    <s v="-"/>
    <s v=""/>
    <s v="13/07/2025 10:29"/>
    <s v="-"/>
    <s v="J&amp;T Express"/>
    <s v="Tiktok"/>
    <s v="tiktok"/>
    <s v=""/>
    <s v="-"/>
    <s v="13/07/2025 10:29"/>
  </r>
  <r>
    <x v="1"/>
    <x v="1"/>
    <n v="50"/>
    <n v="1"/>
    <s v="FPG94"/>
    <n v="95"/>
    <n v="0"/>
    <s v="ร้านที่4"/>
    <s v="ก***ารัตน์ เ***สถิตย์"/>
    <s v="อุบลราชธานี"/>
    <s v="-"/>
    <s v=""/>
    <s v="13/07/2025 10:29"/>
    <s v="-"/>
    <s v="J&amp;T Express"/>
    <s v="Tiktok"/>
    <s v="tiktok"/>
    <s v=""/>
    <s v="-"/>
    <s v="13/07/2025 10:29"/>
  </r>
  <r>
    <x v="2"/>
    <x v="2"/>
    <n v="50"/>
    <n v="1"/>
    <s v="FPG94"/>
    <n v="95"/>
    <n v="0"/>
    <s v="ร้านที่4"/>
    <s v="ก***ารัตน์ เ***สถิตย์"/>
    <s v="อุบลราชธานี"/>
    <s v="-"/>
    <s v=""/>
    <s v="13/07/2025 10:29"/>
    <s v="-"/>
    <s v="J&amp;T Express"/>
    <s v="Tiktok"/>
    <s v="tiktok"/>
    <s v=""/>
    <s v="-"/>
    <s v="13/07/2025 10:29"/>
  </r>
  <r>
    <x v="0"/>
    <x v="0"/>
    <n v="50"/>
    <n v="1"/>
    <s v="FPG93"/>
    <n v="100"/>
    <n v="0"/>
    <s v="ร้านที่4"/>
    <s v="ส***ญญา"/>
    <s v="อุทัยธานี"/>
    <s v="-"/>
    <s v=""/>
    <s v="13/07/2025 10:27"/>
    <s v="-"/>
    <s v="J&amp;T COD"/>
    <s v="Tiktok"/>
    <s v="จ่ายทีหลัง / COD"/>
    <s v=""/>
    <s v="-"/>
    <s v="13/07/2025 10:27"/>
  </r>
  <r>
    <x v="1"/>
    <x v="1"/>
    <n v="50"/>
    <n v="1"/>
    <s v="FPG93"/>
    <n v="100"/>
    <n v="0"/>
    <s v="ร้านที่4"/>
    <s v="ส***ญญา"/>
    <s v="อุทัยธานี"/>
    <s v="-"/>
    <s v=""/>
    <s v="13/07/2025 10:27"/>
    <s v="-"/>
    <s v="J&amp;T COD"/>
    <s v="Tiktok"/>
    <s v="จ่ายทีหลัง / COD"/>
    <s v=""/>
    <s v="-"/>
    <s v="13/07/2025 10:27"/>
  </r>
  <r>
    <x v="2"/>
    <x v="2"/>
    <n v="50"/>
    <n v="1"/>
    <s v="FPG93"/>
    <n v="100"/>
    <n v="0"/>
    <s v="ร้านที่4"/>
    <s v="ส***ญญา"/>
    <s v="อุทัยธานี"/>
    <s v="-"/>
    <s v=""/>
    <s v="13/07/2025 10:27"/>
    <s v="-"/>
    <s v="J&amp;T COD"/>
    <s v="Tiktok"/>
    <s v="จ่ายทีหลัง / COD"/>
    <s v=""/>
    <s v="-"/>
    <s v="13/07/2025 10:27"/>
  </r>
  <r>
    <x v="12"/>
    <x v="13"/>
    <n v="139"/>
    <n v="1"/>
    <s v="FPG89"/>
    <n v="215"/>
    <n v="0"/>
    <s v="ร้านที่1"/>
    <s v="Wallapa Chitsupa"/>
    <s v="บริษัทยูโรไทยอาเจนโต้เลขที่32ซอยสุขาภิบาล2 ซ.31  แขวงดอกไม้_x000a_แขวงดอกไม้_x000a_เขตประเวศ กรุงเทพเบอโทร์_x000a_ประเวศ_x000a_กรุงเทพ  10250 10250"/>
    <s v="10250"/>
    <s v="0891708876"/>
    <s v="13/07/2025 10:23"/>
    <s v="sompear3955@gmail.com"/>
    <s v="EMS COD"/>
    <s v="facebook"/>
    <s v="กสิกร"/>
    <s v=""/>
    <s v="JA258813595TH"/>
    <s v="13/07/2025 10:22"/>
  </r>
  <r>
    <x v="13"/>
    <x v="14"/>
    <n v="139"/>
    <n v="1"/>
    <s v="FPG89"/>
    <n v="215"/>
    <n v="0"/>
    <s v="ร้านที่1"/>
    <s v="Wallapa Chitsupa"/>
    <s v="บริษัทยูโรไทยอาเจนโต้เลขที่32ซอยสุขาภิบาล2 ซ.31  แขวงดอกไม้_x000a_แขวงดอกไม้_x000a_เขตประเวศ กรุงเทพเบอโทร์_x000a_ประเวศ_x000a_กรุงเทพ  10250 10250"/>
    <s v="10250"/>
    <s v="0891708876"/>
    <s v="13/07/2025 10:23"/>
    <s v="sompear3955@gmail.com"/>
    <s v="EMS COD"/>
    <s v="facebook"/>
    <s v="กสิกร"/>
    <s v=""/>
    <s v="JA258813595TH"/>
    <s v="13/07/2025 10:22"/>
  </r>
  <r>
    <x v="0"/>
    <x v="0"/>
    <n v="50"/>
    <n v="1"/>
    <s v="FPG87"/>
    <n v="100"/>
    <n v="0"/>
    <s v="ร้านที่4"/>
    <s v="บ**"/>
    <s v="ชลบุรี"/>
    <s v="-"/>
    <s v=""/>
    <s v="13/07/2025 10:18"/>
    <s v="-"/>
    <s v="J&amp;T COD"/>
    <s v="Tiktok"/>
    <s v="จ่ายทีหลัง / COD"/>
    <s v=""/>
    <s v="-"/>
    <s v="13/07/2025 10:18"/>
  </r>
  <r>
    <x v="1"/>
    <x v="1"/>
    <n v="50"/>
    <n v="1"/>
    <s v="FPG87"/>
    <n v="100"/>
    <n v="0"/>
    <s v="ร้านที่4"/>
    <s v="บ**"/>
    <s v="ชลบุรี"/>
    <s v="-"/>
    <s v=""/>
    <s v="13/07/2025 10:18"/>
    <s v="-"/>
    <s v="J&amp;T COD"/>
    <s v="Tiktok"/>
    <s v="จ่ายทีหลัง / COD"/>
    <s v=""/>
    <s v="-"/>
    <s v="13/07/2025 10:18"/>
  </r>
  <r>
    <x v="2"/>
    <x v="2"/>
    <n v="50"/>
    <n v="1"/>
    <s v="FPG87"/>
    <n v="100"/>
    <n v="0"/>
    <s v="ร้านที่4"/>
    <s v="บ**"/>
    <s v="ชลบุรี"/>
    <s v="-"/>
    <s v=""/>
    <s v="13/07/2025 10:18"/>
    <s v="-"/>
    <s v="J&amp;T COD"/>
    <s v="Tiktok"/>
    <s v="จ่ายทีหลัง / COD"/>
    <s v=""/>
    <s v="-"/>
    <s v="13/07/2025 10:18"/>
  </r>
  <r>
    <x v="0"/>
    <x v="0"/>
    <n v="50"/>
    <n v="1"/>
    <s v="FPG86"/>
    <n v="100"/>
    <n v="0"/>
    <s v="ร้านที่4"/>
    <s v="ด***ทัย อ***โมรา"/>
    <s v="กรุงเทพมหานคร"/>
    <s v="-"/>
    <s v=""/>
    <s v="13/07/2025 10:19"/>
    <s v="-"/>
    <s v="J&amp;T Express"/>
    <s v="Tiktok"/>
    <s v="tiktok"/>
    <s v=""/>
    <s v="-"/>
    <s v="13/07/2025 10:18"/>
  </r>
  <r>
    <x v="1"/>
    <x v="1"/>
    <n v="50"/>
    <n v="1"/>
    <s v="FPG86"/>
    <n v="100"/>
    <n v="0"/>
    <s v="ร้านที่4"/>
    <s v="ด***ทัย อ***โมรา"/>
    <s v="กรุงเทพมหานคร"/>
    <s v="-"/>
    <s v=""/>
    <s v="13/07/2025 10:19"/>
    <s v="-"/>
    <s v="J&amp;T Express"/>
    <s v="Tiktok"/>
    <s v="tiktok"/>
    <s v=""/>
    <s v="-"/>
    <s v="13/07/2025 10:18"/>
  </r>
  <r>
    <x v="2"/>
    <x v="2"/>
    <n v="50"/>
    <n v="1"/>
    <s v="FPG86"/>
    <n v="100"/>
    <n v="0"/>
    <s v="ร้านที่4"/>
    <s v="ด***ทัย อ***โมรา"/>
    <s v="กรุงเทพมหานคร"/>
    <s v="-"/>
    <s v=""/>
    <s v="13/07/2025 10:19"/>
    <s v="-"/>
    <s v="J&amp;T Express"/>
    <s v="Tiktok"/>
    <s v="tiktok"/>
    <s v=""/>
    <s v="-"/>
    <s v="13/07/2025 10:18"/>
  </r>
  <r>
    <x v="0"/>
    <x v="0"/>
    <n v="50"/>
    <n v="1"/>
    <s v="FPG85"/>
    <n v="100"/>
    <n v="0"/>
    <s v="ร้านที่4"/>
    <s v="ห***า ท***ยู่"/>
    <s v="เทศบาลนครนครศรีธรรมราช"/>
    <s v="-"/>
    <s v=""/>
    <s v="13/07/2025 10:12"/>
    <s v="-"/>
    <s v="J&amp;T Express"/>
    <s v="Tiktok"/>
    <s v="tiktok"/>
    <s v=""/>
    <s v="-"/>
    <s v="13/07/2025 10:12"/>
  </r>
  <r>
    <x v="1"/>
    <x v="1"/>
    <n v="50"/>
    <n v="1"/>
    <s v="FPG85"/>
    <n v="100"/>
    <n v="0"/>
    <s v="ร้านที่4"/>
    <s v="ห***า ท***ยู่"/>
    <s v="เทศบาลนครนครศรีธรรมราช"/>
    <s v="-"/>
    <s v=""/>
    <s v="13/07/2025 10:12"/>
    <s v="-"/>
    <s v="J&amp;T Express"/>
    <s v="Tiktok"/>
    <s v="tiktok"/>
    <s v=""/>
    <s v="-"/>
    <s v="13/07/2025 10:12"/>
  </r>
  <r>
    <x v="2"/>
    <x v="2"/>
    <n v="50"/>
    <n v="1"/>
    <s v="FPG85"/>
    <n v="100"/>
    <n v="0"/>
    <s v="ร้านที่4"/>
    <s v="ห***า ท***ยู่"/>
    <s v="เทศบาลนครนครศรีธรรมราช"/>
    <s v="-"/>
    <s v=""/>
    <s v="13/07/2025 10:12"/>
    <s v="-"/>
    <s v="J&amp;T Express"/>
    <s v="Tiktok"/>
    <s v="tiktok"/>
    <s v=""/>
    <s v="-"/>
    <s v="13/07/2025 10:12"/>
  </r>
  <r>
    <x v="0"/>
    <x v="0"/>
    <n v="50"/>
    <n v="1"/>
    <s v="FPG84"/>
    <n v="100"/>
    <n v="0"/>
    <s v="ร้านที่4"/>
    <s v="ม***สา"/>
    <s v="ยโสธร"/>
    <s v="-"/>
    <s v=""/>
    <s v="13/07/2025 10:11"/>
    <s v="-"/>
    <s v="J&amp;T COD"/>
    <s v="Tiktok"/>
    <s v="จ่ายทีหลัง / COD"/>
    <s v=""/>
    <s v="-"/>
    <s v="13/07/2025 10:11"/>
  </r>
  <r>
    <x v="1"/>
    <x v="1"/>
    <n v="50"/>
    <n v="1"/>
    <s v="FPG84"/>
    <n v="100"/>
    <n v="0"/>
    <s v="ร้านที่4"/>
    <s v="ม***สา"/>
    <s v="ยโสธร"/>
    <s v="-"/>
    <s v=""/>
    <s v="13/07/2025 10:11"/>
    <s v="-"/>
    <s v="J&amp;T COD"/>
    <s v="Tiktok"/>
    <s v="จ่ายทีหลัง / COD"/>
    <s v=""/>
    <s v="-"/>
    <s v="13/07/2025 10:11"/>
  </r>
  <r>
    <x v="2"/>
    <x v="2"/>
    <n v="50"/>
    <n v="1"/>
    <s v="FPG84"/>
    <n v="100"/>
    <n v="0"/>
    <s v="ร้านที่4"/>
    <s v="ม***สา"/>
    <s v="ยโสธร"/>
    <s v="-"/>
    <s v=""/>
    <s v="13/07/2025 10:11"/>
    <s v="-"/>
    <s v="J&amp;T COD"/>
    <s v="Tiktok"/>
    <s v="จ่ายทีหลัง / COD"/>
    <s v=""/>
    <s v="-"/>
    <s v="13/07/2025 10:11"/>
  </r>
  <r>
    <x v="6"/>
    <x v="7"/>
    <n v="33.333333333333336"/>
    <n v="6"/>
    <s v="FPG83"/>
    <n v="200"/>
    <n v="0"/>
    <s v="ร้านที่2"/>
    <s v="เ***ดาว  ใ***นทร์"/>
    <s v="จังหวัดน่าน"/>
    <s v="-"/>
    <s v=""/>
    <s v="13/07/2025 10:11"/>
    <s v="-"/>
    <s v="J&amp;T Express"/>
    <s v="Tiktok"/>
    <s v="tiktok"/>
    <s v=""/>
    <s v="761638478661"/>
    <s v="13/07/2025 10:11"/>
  </r>
  <r>
    <x v="4"/>
    <x v="4"/>
    <n v="69.900000000000006"/>
    <n v="10"/>
    <s v="FPG82"/>
    <n v="780"/>
    <n v="0"/>
    <s v="ร้านที่1"/>
    <s v="น******ิ"/>
    <s v="******ย อัศวพิเชษฐ์, แขวงบางระมาด, เขตตลิ่งชัน แขวงบางระมาด เขตตลิ่งชัน จังหวัดกรุงเทพมหานคร 10170"/>
    <s v="10170"/>
    <s v="15"/>
    <s v="13/07/2025 10:41"/>
    <s v="-"/>
    <s v="SPX Express"/>
    <s v="Shopee"/>
    <s v="shopee"/>
    <s v=""/>
    <s v="TH256110971372Z"/>
    <s v="13/07/2025 10:11"/>
  </r>
  <r>
    <x v="0"/>
    <x v="0"/>
    <n v="50"/>
    <n v="1"/>
    <s v="FPG81"/>
    <n v="95"/>
    <n v="0"/>
    <s v="ร้านที่4"/>
    <s v="ป***ี ค***"/>
    <s v="นครศรีธรรมราช"/>
    <s v="-"/>
    <s v=""/>
    <s v="13/07/2025 10:10"/>
    <s v="-"/>
    <s v="J&amp;T Express"/>
    <s v="Tiktok"/>
    <s v="tiktok"/>
    <s v=""/>
    <s v="-"/>
    <s v="13/07/2025 10:10"/>
  </r>
  <r>
    <x v="1"/>
    <x v="1"/>
    <n v="50"/>
    <n v="1"/>
    <s v="FPG81"/>
    <n v="95"/>
    <n v="0"/>
    <s v="ร้านที่4"/>
    <s v="ป***ี ค***"/>
    <s v="นครศรีธรรมราช"/>
    <s v="-"/>
    <s v=""/>
    <s v="13/07/2025 10:10"/>
    <s v="-"/>
    <s v="J&amp;T Express"/>
    <s v="Tiktok"/>
    <s v="tiktok"/>
    <s v=""/>
    <s v="-"/>
    <s v="13/07/2025 10:10"/>
  </r>
  <r>
    <x v="2"/>
    <x v="2"/>
    <n v="50"/>
    <n v="1"/>
    <s v="FPG81"/>
    <n v="95"/>
    <n v="0"/>
    <s v="ร้านที่4"/>
    <s v="ป***ี ค***"/>
    <s v="นครศรีธรรมราช"/>
    <s v="-"/>
    <s v=""/>
    <s v="13/07/2025 10:10"/>
    <s v="-"/>
    <s v="J&amp;T Express"/>
    <s v="Tiktok"/>
    <s v="tiktok"/>
    <s v=""/>
    <s v="-"/>
    <s v="13/07/2025 10:10"/>
  </r>
  <r>
    <x v="0"/>
    <x v="0"/>
    <n v="50"/>
    <n v="1"/>
    <s v="FPG80"/>
    <n v="95"/>
    <n v="0"/>
    <s v="ร้านที่4"/>
    <s v="ม***์"/>
    <s v="กรุงเทพมหานคร"/>
    <s v="-"/>
    <s v=""/>
    <s v="13/07/2025 10:09"/>
    <s v="-"/>
    <s v="J&amp;T COD"/>
    <s v="Tiktok"/>
    <s v="จ่ายทีหลัง / COD"/>
    <s v=""/>
    <s v="-"/>
    <s v="13/07/2025 10:10"/>
  </r>
  <r>
    <x v="1"/>
    <x v="1"/>
    <n v="50"/>
    <n v="1"/>
    <s v="FPG80"/>
    <n v="95"/>
    <n v="0"/>
    <s v="ร้านที่4"/>
    <s v="ม***์"/>
    <s v="กรุงเทพมหานคร"/>
    <s v="-"/>
    <s v=""/>
    <s v="13/07/2025 10:09"/>
    <s v="-"/>
    <s v="J&amp;T COD"/>
    <s v="Tiktok"/>
    <s v="จ่ายทีหลัง / COD"/>
    <s v=""/>
    <s v="-"/>
    <s v="13/07/2025 10:10"/>
  </r>
  <r>
    <x v="2"/>
    <x v="2"/>
    <n v="50"/>
    <n v="1"/>
    <s v="FPG80"/>
    <n v="95"/>
    <n v="0"/>
    <s v="ร้านที่4"/>
    <s v="ม***์"/>
    <s v="กรุงเทพมหานคร"/>
    <s v="-"/>
    <s v=""/>
    <s v="13/07/2025 10:09"/>
    <s v="-"/>
    <s v="J&amp;T COD"/>
    <s v="Tiktok"/>
    <s v="จ่ายทีหลัง / COD"/>
    <s v=""/>
    <s v="-"/>
    <s v="13/07/2025 10:10"/>
  </r>
  <r>
    <x v="17"/>
    <x v="20"/>
    <n v="50"/>
    <n v="3"/>
    <s v="FPG79"/>
    <n v="100"/>
    <n v="0"/>
    <s v="ร้านที่4"/>
    <s v="จ***รักษ์ ท***ระเทือง"/>
    <s v="พระนครศรีอยุธยา"/>
    <s v="-"/>
    <s v=""/>
    <s v="13/07/2025 10:08"/>
    <s v="-"/>
    <s v="J&amp;T COD"/>
    <s v="Tiktok"/>
    <s v="จ่ายทีหลัง / COD"/>
    <s v=""/>
    <s v="761652432634"/>
    <s v="13/07/2025 10:08"/>
  </r>
  <r>
    <x v="17"/>
    <x v="20"/>
    <n v="50"/>
    <n v="3"/>
    <s v="FPG78"/>
    <n v="100"/>
    <n v="0"/>
    <s v="ร้านที่4"/>
    <s v="โ***ี"/>
    <s v="สุราษฎร์ธานี"/>
    <s v="-"/>
    <s v=""/>
    <s v="13/07/2025 10:08"/>
    <s v="-"/>
    <s v="J&amp;T COD"/>
    <s v="Tiktok"/>
    <s v="จ่ายทีหลัง / COD"/>
    <s v=""/>
    <s v="761677539696"/>
    <s v="13/07/2025 10:08"/>
  </r>
  <r>
    <x v="17"/>
    <x v="20"/>
    <n v="50"/>
    <n v="3"/>
    <s v="FPG76"/>
    <n v="100"/>
    <n v="0"/>
    <s v="ร้านที่4"/>
    <s v="ผ***าศ บ***ขียว"/>
    <s v="สมุทรปราการ"/>
    <s v="-"/>
    <s v=""/>
    <s v="13/07/2025 10:07"/>
    <s v="-"/>
    <s v="Flash Express Thailand"/>
    <s v="Tiktok"/>
    <s v="tiktok"/>
    <s v=""/>
    <s v="THT02031ZEYMK4Z"/>
    <s v="13/07/2025 10:07"/>
  </r>
  <r>
    <x v="16"/>
    <x v="18"/>
    <n v="33.333333333333336"/>
    <n v="3"/>
    <s v="FPG74"/>
    <n v="129"/>
    <n v="29"/>
    <s v="ร้านที่4"/>
    <s v="ก***ิพันธ์ พ***ุ่ม"/>
    <s v="กำแพงเพชร"/>
    <s v="-"/>
    <s v=""/>
    <s v="13/07/2025 10:05"/>
    <s v="-"/>
    <s v="J&amp;T COD"/>
    <s v="Tiktok"/>
    <s v="จ่ายทีหลัง / COD"/>
    <s v=""/>
    <s v="761672432695"/>
    <s v="13/07/2025 10:05"/>
  </r>
  <r>
    <x v="0"/>
    <x v="0"/>
    <n v="50"/>
    <n v="2"/>
    <s v="FPG72"/>
    <n v="190"/>
    <n v="0"/>
    <s v="ร้านที่4"/>
    <s v="น***พา"/>
    <s v="ลำพูน"/>
    <s v="-"/>
    <s v=""/>
    <s v="13/07/2025 10:03"/>
    <s v="-"/>
    <s v="J&amp;T COD"/>
    <s v="Tiktok"/>
    <s v="จ่ายทีหลัง / COD"/>
    <s v=""/>
    <s v="-"/>
    <s v="13/07/2025 10:03"/>
  </r>
  <r>
    <x v="1"/>
    <x v="1"/>
    <n v="50"/>
    <n v="2"/>
    <s v="FPG72"/>
    <n v="190"/>
    <n v="0"/>
    <s v="ร้านที่4"/>
    <s v="น***พา"/>
    <s v="ลำพูน"/>
    <s v="-"/>
    <s v=""/>
    <s v="13/07/2025 10:03"/>
    <s v="-"/>
    <s v="J&amp;T COD"/>
    <s v="Tiktok"/>
    <s v="จ่ายทีหลัง / COD"/>
    <s v=""/>
    <s v="-"/>
    <s v="13/07/2025 10:03"/>
  </r>
  <r>
    <x v="2"/>
    <x v="2"/>
    <n v="50"/>
    <n v="2"/>
    <s v="FPG72"/>
    <n v="190"/>
    <n v="0"/>
    <s v="ร้านที่4"/>
    <s v="น***พา"/>
    <s v="ลำพูน"/>
    <s v="-"/>
    <s v=""/>
    <s v="13/07/2025 10:03"/>
    <s v="-"/>
    <s v="J&amp;T COD"/>
    <s v="Tiktok"/>
    <s v="จ่ายทีหลัง / COD"/>
    <s v=""/>
    <s v="-"/>
    <s v="13/07/2025 10:03"/>
  </r>
  <r>
    <x v="17"/>
    <x v="20"/>
    <n v="50"/>
    <n v="3"/>
    <s v="FPG71"/>
    <n v="100"/>
    <n v="0"/>
    <s v="ร้านที่4"/>
    <s v="ส***ียง ค***น"/>
    <s v="ปทุมธานี"/>
    <s v="-"/>
    <s v=""/>
    <s v="13/07/2025 10:03"/>
    <s v="-"/>
    <s v="Flash Express Thailand COD"/>
    <s v="Tiktok"/>
    <s v="จ่ายทีหลัง / COD"/>
    <s v=""/>
    <s v="THT04061ZFHD35Z"/>
    <s v="13/07/2025 10:03"/>
  </r>
  <r>
    <x v="17"/>
    <x v="20"/>
    <n v="50"/>
    <n v="3"/>
    <s v="FPG69"/>
    <n v="195"/>
    <n v="0"/>
    <s v="ร้านที่4"/>
    <s v="ธ***ทร"/>
    <s v="เชียงใหม่"/>
    <s v="-"/>
    <s v=""/>
    <s v="13/07/2025 10:02"/>
    <s v="-"/>
    <s v="J&amp;T COD"/>
    <s v="Tiktok"/>
    <s v="จ่ายทีหลัง / COD"/>
    <s v=""/>
    <s v="761690626701"/>
    <s v="13/07/2025 10:03"/>
  </r>
  <r>
    <x v="0"/>
    <x v="0"/>
    <n v="50"/>
    <n v="1"/>
    <s v="FPG69"/>
    <n v="195"/>
    <n v="0"/>
    <s v="ร้านที่4"/>
    <s v="ธ***ทร"/>
    <s v="เชียงใหม่"/>
    <s v="-"/>
    <s v=""/>
    <s v="13/07/2025 10:02"/>
    <s v="-"/>
    <s v="J&amp;T COD"/>
    <s v="Tiktok"/>
    <s v="จ่ายทีหลัง / COD"/>
    <s v=""/>
    <s v="761690626701"/>
    <s v="13/07/2025 10:03"/>
  </r>
  <r>
    <x v="1"/>
    <x v="1"/>
    <n v="50"/>
    <n v="1"/>
    <s v="FPG69"/>
    <n v="195"/>
    <n v="0"/>
    <s v="ร้านที่4"/>
    <s v="ธ***ทร"/>
    <s v="เชียงใหม่"/>
    <s v="-"/>
    <s v=""/>
    <s v="13/07/2025 10:02"/>
    <s v="-"/>
    <s v="J&amp;T COD"/>
    <s v="Tiktok"/>
    <s v="จ่ายทีหลัง / COD"/>
    <s v=""/>
    <s v="761690626701"/>
    <s v="13/07/2025 10:03"/>
  </r>
  <r>
    <x v="2"/>
    <x v="2"/>
    <n v="50"/>
    <n v="1"/>
    <s v="FPG69"/>
    <n v="195"/>
    <n v="0"/>
    <s v="ร้านที่4"/>
    <s v="ธ***ทร"/>
    <s v="เชียงใหม่"/>
    <s v="-"/>
    <s v=""/>
    <s v="13/07/2025 10:02"/>
    <s v="-"/>
    <s v="J&amp;T COD"/>
    <s v="Tiktok"/>
    <s v="จ่ายทีหลัง / COD"/>
    <s v=""/>
    <s v="761690626701"/>
    <s v="13/07/2025 10:03"/>
  </r>
  <r>
    <x v="17"/>
    <x v="20"/>
    <n v="50"/>
    <n v="3"/>
    <s v="FPG68"/>
    <n v="100"/>
    <n v="0"/>
    <s v="ร้านที่4"/>
    <s v="P***p"/>
    <s v="ปทุมธานี"/>
    <s v="-"/>
    <s v=""/>
    <s v="13/07/2025 10:02"/>
    <s v="-"/>
    <s v="Flash Express Thailand COD"/>
    <s v="Tiktok"/>
    <s v="จ่ายทีหลัง / COD"/>
    <s v=""/>
    <s v="THT04011ZEYF28Z"/>
    <s v="13/07/2025 10:03"/>
  </r>
  <r>
    <x v="0"/>
    <x v="0"/>
    <n v="50"/>
    <n v="1"/>
    <s v="FPG67"/>
    <n v="109"/>
    <n v="9"/>
    <s v="ร้านที่4"/>
    <s v="ว***า เ***ช่อ"/>
    <s v="บุรีรัมย์"/>
    <s v="-"/>
    <s v=""/>
    <s v="13/07/2025 10:02"/>
    <s v="-"/>
    <s v="J&amp;T COD"/>
    <s v="Tiktok"/>
    <s v="จ่ายทีหลัง / COD"/>
    <s v=""/>
    <s v="-"/>
    <s v="13/07/2025 10:02"/>
  </r>
  <r>
    <x v="1"/>
    <x v="1"/>
    <n v="50"/>
    <n v="1"/>
    <s v="FPG67"/>
    <n v="109"/>
    <n v="9"/>
    <s v="ร้านที่4"/>
    <s v="ว***า เ***ช่อ"/>
    <s v="บุรีรัมย์"/>
    <s v="-"/>
    <s v=""/>
    <s v="13/07/2025 10:02"/>
    <s v="-"/>
    <s v="J&amp;T COD"/>
    <s v="Tiktok"/>
    <s v="จ่ายทีหลัง / COD"/>
    <s v=""/>
    <s v="-"/>
    <s v="13/07/2025 10:02"/>
  </r>
  <r>
    <x v="2"/>
    <x v="2"/>
    <n v="50"/>
    <n v="1"/>
    <s v="FPG67"/>
    <n v="109"/>
    <n v="9"/>
    <s v="ร้านที่4"/>
    <s v="ว***า เ***ช่อ"/>
    <s v="บุรีรัมย์"/>
    <s v="-"/>
    <s v=""/>
    <s v="13/07/2025 10:02"/>
    <s v="-"/>
    <s v="J&amp;T COD"/>
    <s v="Tiktok"/>
    <s v="จ่ายทีหลัง / COD"/>
    <s v=""/>
    <s v="-"/>
    <s v="13/07/2025 10:02"/>
  </r>
  <r>
    <x v="3"/>
    <x v="3"/>
    <n v="66.666666666666671"/>
    <n v="3"/>
    <s v="FPG64"/>
    <n v="100"/>
    <n v="0"/>
    <s v="ร้านที่4"/>
    <s v="ส***ตรา ก***ิตร"/>
    <s v="กรุงเทพมหานคร"/>
    <s v="-"/>
    <s v=""/>
    <s v="13/07/2025 09:57"/>
    <s v="-"/>
    <s v="J&amp;T Express"/>
    <s v="Tiktok"/>
    <s v="tiktok"/>
    <s v=""/>
    <s v="761674350706"/>
    <s v="13/07/2025 09:56"/>
  </r>
  <r>
    <x v="0"/>
    <x v="0"/>
    <n v="50"/>
    <n v="1"/>
    <s v="FPG63"/>
    <n v="95"/>
    <n v="0"/>
    <s v="ร้านที่4"/>
    <s v="แ**"/>
    <s v="เพชรบุรี"/>
    <s v="-"/>
    <s v=""/>
    <s v="13/07/2025 09:55"/>
    <s v="-"/>
    <s v="J&amp;T COD"/>
    <s v="Tiktok"/>
    <s v="จ่ายทีหลัง / COD"/>
    <s v=""/>
    <s v="-"/>
    <s v="13/07/2025 09:55"/>
  </r>
  <r>
    <x v="1"/>
    <x v="1"/>
    <n v="50"/>
    <n v="1"/>
    <s v="FPG63"/>
    <n v="95"/>
    <n v="0"/>
    <s v="ร้านที่4"/>
    <s v="แ**"/>
    <s v="เพชรบุรี"/>
    <s v="-"/>
    <s v=""/>
    <s v="13/07/2025 09:55"/>
    <s v="-"/>
    <s v="J&amp;T COD"/>
    <s v="Tiktok"/>
    <s v="จ่ายทีหลัง / COD"/>
    <s v=""/>
    <s v="-"/>
    <s v="13/07/2025 09:55"/>
  </r>
  <r>
    <x v="2"/>
    <x v="2"/>
    <n v="50"/>
    <n v="1"/>
    <s v="FPG63"/>
    <n v="95"/>
    <n v="0"/>
    <s v="ร้านที่4"/>
    <s v="แ**"/>
    <s v="เพชรบุรี"/>
    <s v="-"/>
    <s v=""/>
    <s v="13/07/2025 09:55"/>
    <s v="-"/>
    <s v="J&amp;T COD"/>
    <s v="Tiktok"/>
    <s v="จ่ายทีหลัง / COD"/>
    <s v=""/>
    <s v="-"/>
    <s v="13/07/2025 09:55"/>
  </r>
  <r>
    <x v="0"/>
    <x v="0"/>
    <n v="50"/>
    <n v="1"/>
    <s v="FPG62"/>
    <n v="195"/>
    <n v="0"/>
    <s v="ร้านที่4"/>
    <s v="น***วิลัย ค***า"/>
    <s v="กรุงเทพฯ"/>
    <s v="-"/>
    <s v=""/>
    <s v="13/07/2025 09:55"/>
    <s v="-"/>
    <s v="J&amp;T COD"/>
    <s v="Tiktok"/>
    <s v="จ่ายทีหลัง / COD"/>
    <s v=""/>
    <s v="761664123695"/>
    <s v="13/07/2025 09:55"/>
  </r>
  <r>
    <x v="1"/>
    <x v="1"/>
    <n v="50"/>
    <n v="1"/>
    <s v="FPG62"/>
    <n v="195"/>
    <n v="0"/>
    <s v="ร้านที่4"/>
    <s v="น***วิลัย ค***า"/>
    <s v="กรุงเทพฯ"/>
    <s v="-"/>
    <s v=""/>
    <s v="13/07/2025 09:55"/>
    <s v="-"/>
    <s v="J&amp;T COD"/>
    <s v="Tiktok"/>
    <s v="จ่ายทีหลัง / COD"/>
    <s v=""/>
    <s v="761664123695"/>
    <s v="13/07/2025 09:55"/>
  </r>
  <r>
    <x v="2"/>
    <x v="2"/>
    <n v="50"/>
    <n v="1"/>
    <s v="FPG62"/>
    <n v="195"/>
    <n v="0"/>
    <s v="ร้านที่4"/>
    <s v="น***วิลัย ค***า"/>
    <s v="กรุงเทพฯ"/>
    <s v="-"/>
    <s v=""/>
    <s v="13/07/2025 09:55"/>
    <s v="-"/>
    <s v="J&amp;T COD"/>
    <s v="Tiktok"/>
    <s v="จ่ายทีหลัง / COD"/>
    <s v=""/>
    <s v="761664123695"/>
    <s v="13/07/2025 09:55"/>
  </r>
  <r>
    <x v="17"/>
    <x v="20"/>
    <n v="50"/>
    <n v="3"/>
    <s v="FPG62"/>
    <n v="195"/>
    <n v="0"/>
    <s v="ร้านที่4"/>
    <s v="น***วิลัย ค***า"/>
    <s v="กรุงเทพฯ"/>
    <s v="-"/>
    <s v=""/>
    <s v="13/07/2025 09:55"/>
    <s v="-"/>
    <s v="J&amp;T COD"/>
    <s v="Tiktok"/>
    <s v="จ่ายทีหลัง / COD"/>
    <s v=""/>
    <s v="761664123695"/>
    <s v="13/07/2025 09:55"/>
  </r>
  <r>
    <x v="17"/>
    <x v="20"/>
    <n v="50"/>
    <n v="3"/>
    <s v="FPG61"/>
    <n v="195"/>
    <n v="0"/>
    <s v="ร้านที่4"/>
    <s v="ม***์ปีนี้จะผอม"/>
    <s v="ชลบุรี"/>
    <s v="-"/>
    <s v=""/>
    <s v="13/07/2025 09:55"/>
    <s v="-"/>
    <s v="J&amp;T COD"/>
    <s v="Tiktok"/>
    <s v="จ่ายทีหลัง / COD"/>
    <s v=""/>
    <s v="-"/>
    <s v="13/07/2025 09:55"/>
  </r>
  <r>
    <x v="0"/>
    <x v="0"/>
    <n v="50"/>
    <n v="1"/>
    <s v="FPG61"/>
    <n v="195"/>
    <n v="0"/>
    <s v="ร้านที่4"/>
    <s v="ม***์ปีนี้จะผอม"/>
    <s v="ชลบุรี"/>
    <s v="-"/>
    <s v=""/>
    <s v="13/07/2025 09:55"/>
    <s v="-"/>
    <s v="J&amp;T COD"/>
    <s v="Tiktok"/>
    <s v="จ่ายทีหลัง / COD"/>
    <s v=""/>
    <s v="-"/>
    <s v="13/07/2025 09:55"/>
  </r>
  <r>
    <x v="1"/>
    <x v="1"/>
    <n v="50"/>
    <n v="1"/>
    <s v="FPG61"/>
    <n v="195"/>
    <n v="0"/>
    <s v="ร้านที่4"/>
    <s v="ม***์ปีนี้จะผอม"/>
    <s v="ชลบุรี"/>
    <s v="-"/>
    <s v=""/>
    <s v="13/07/2025 09:55"/>
    <s v="-"/>
    <s v="J&amp;T COD"/>
    <s v="Tiktok"/>
    <s v="จ่ายทีหลัง / COD"/>
    <s v=""/>
    <s v="-"/>
    <s v="13/07/2025 09:55"/>
  </r>
  <r>
    <x v="2"/>
    <x v="2"/>
    <n v="50"/>
    <n v="1"/>
    <s v="FPG61"/>
    <n v="195"/>
    <n v="0"/>
    <s v="ร้านที่4"/>
    <s v="ม***์ปีนี้จะผอม"/>
    <s v="ชลบุรี"/>
    <s v="-"/>
    <s v=""/>
    <s v="13/07/2025 09:55"/>
    <s v="-"/>
    <s v="J&amp;T COD"/>
    <s v="Tiktok"/>
    <s v="จ่ายทีหลัง / COD"/>
    <s v=""/>
    <s v="-"/>
    <s v="13/07/2025 09:55"/>
  </r>
  <r>
    <x v="6"/>
    <x v="7"/>
    <n v="65"/>
    <n v="2"/>
    <s v="FPG60"/>
    <n v="215"/>
    <n v="0"/>
    <s v="ร้านที่1"/>
    <s v="อุไรวรรณ เปล่งขำ"/>
    <s v="99/779 หมู่บ้านชลดา-สุวรรณภูมิ ถนน.อ่อนนุช-ลาดกระบัง ต.ศรีษะจรเข้น้อย อ.บางเสาธง จ.สมุทรปราการ 10570"/>
    <s v="10570"/>
    <s v="0918834893"/>
    <s v="13/07/2025 09:42"/>
    <s v="sompear3955@gmail.com"/>
    <s v="EMS"/>
    <s v="facebook"/>
    <s v="กสิกร"/>
    <s v=""/>
    <s v="JB292321049TH"/>
    <s v="13/07/2025 09:54"/>
  </r>
  <r>
    <x v="4"/>
    <x v="4"/>
    <n v="100"/>
    <n v="1"/>
    <s v="FPG60"/>
    <n v="215"/>
    <n v="0"/>
    <s v="ร้านที่1"/>
    <s v="อุไรวรรณ เปล่งขำ"/>
    <s v="99/779 หมู่บ้านชลดา-สุวรรณภูมิ ถนน.อ่อนนุช-ลาดกระบัง ต.ศรีษะจรเข้น้อย อ.บางเสาธง จ.สมุทรปราการ 10570"/>
    <s v="10570"/>
    <s v="0918834893"/>
    <s v="13/07/2025 09:42"/>
    <s v="sompear3955@gmail.com"/>
    <s v="EMS"/>
    <s v="facebook"/>
    <s v="กสิกร"/>
    <s v=""/>
    <s v="JB292321049TH"/>
    <s v="13/07/2025 09:54"/>
  </r>
  <r>
    <x v="17"/>
    <x v="20"/>
    <n v="50"/>
    <n v="3"/>
    <s v="FPG59"/>
    <n v="385"/>
    <n v="0"/>
    <s v="ร้านที่4"/>
    <s v="ส***ญญา ค***"/>
    <s v="มหาสารคาม"/>
    <s v="-"/>
    <s v=""/>
    <s v="13/07/2025 09:53"/>
    <s v="-"/>
    <s v="J&amp;T COD"/>
    <s v="Tiktok"/>
    <s v="จ่ายทีหลัง / COD"/>
    <s v="โปรดระบุห้ามโยน"/>
    <s v="-"/>
    <s v="13/07/2025 09:53"/>
  </r>
  <r>
    <x v="0"/>
    <x v="0"/>
    <n v="50"/>
    <n v="3"/>
    <s v="FPG59"/>
    <n v="385"/>
    <n v="0"/>
    <s v="ร้านที่4"/>
    <s v="ส***ญญา ค***"/>
    <s v="มหาสารคาม"/>
    <s v="-"/>
    <s v=""/>
    <s v="13/07/2025 09:53"/>
    <s v="-"/>
    <s v="J&amp;T COD"/>
    <s v="Tiktok"/>
    <s v="จ่ายทีหลัง / COD"/>
    <s v="โปรดระบุห้ามโยน"/>
    <s v="-"/>
    <s v="13/07/2025 09:53"/>
  </r>
  <r>
    <x v="1"/>
    <x v="1"/>
    <n v="50"/>
    <n v="3"/>
    <s v="FPG59"/>
    <n v="385"/>
    <n v="0"/>
    <s v="ร้านที่4"/>
    <s v="ส***ญญา ค***"/>
    <s v="มหาสารคาม"/>
    <s v="-"/>
    <s v=""/>
    <s v="13/07/2025 09:53"/>
    <s v="-"/>
    <s v="J&amp;T COD"/>
    <s v="Tiktok"/>
    <s v="จ่ายทีหลัง / COD"/>
    <s v="โปรดระบุห้ามโยน"/>
    <s v="-"/>
    <s v="13/07/2025 09:53"/>
  </r>
  <r>
    <x v="2"/>
    <x v="2"/>
    <n v="50"/>
    <n v="3"/>
    <s v="FPG59"/>
    <n v="385"/>
    <n v="0"/>
    <s v="ร้านที่4"/>
    <s v="ส***ญญา ค***"/>
    <s v="มหาสารคาม"/>
    <s v="-"/>
    <s v=""/>
    <s v="13/07/2025 09:53"/>
    <s v="-"/>
    <s v="J&amp;T COD"/>
    <s v="Tiktok"/>
    <s v="จ่ายทีหลัง / COD"/>
    <s v="โปรดระบุห้ามโยน"/>
    <s v="-"/>
    <s v="13/07/2025 09:53"/>
  </r>
  <r>
    <x v="17"/>
    <x v="20"/>
    <n v="50"/>
    <n v="3"/>
    <s v="FPG57"/>
    <n v="200"/>
    <n v="0"/>
    <s v="ร้านที่4"/>
    <s v="S***lee"/>
    <s v="Bangkok"/>
    <s v="-"/>
    <s v=""/>
    <s v="13/07/2025 09:52"/>
    <s v="-"/>
    <s v="J&amp;T COD"/>
    <s v="Tiktok"/>
    <s v="จ่ายทีหลัง / COD"/>
    <s v=""/>
    <s v="761643742683"/>
    <s v="13/07/2025 09:52"/>
  </r>
  <r>
    <x v="16"/>
    <x v="18"/>
    <n v="33.333333333333336"/>
    <n v="3"/>
    <s v="FPG57"/>
    <n v="200"/>
    <n v="0"/>
    <s v="ร้านที่4"/>
    <s v="S***lee"/>
    <s v="Bangkok"/>
    <s v="-"/>
    <s v=""/>
    <s v="13/07/2025 09:52"/>
    <s v="-"/>
    <s v="J&amp;T COD"/>
    <s v="Tiktok"/>
    <s v="จ่ายทีหลัง / COD"/>
    <s v=""/>
    <s v="761643742683"/>
    <s v="13/07/2025 09:52"/>
  </r>
  <r>
    <x v="6"/>
    <x v="7"/>
    <n v="65"/>
    <n v="2"/>
    <s v="FPG56"/>
    <n v="215"/>
    <n v="0"/>
    <s v="ร้านที่1"/>
    <s v="ชื่อภาวิณี กิจณรงค์ "/>
    <s v="222 หมู่ 9 มบ.เบย์วิวเรสซิเด้นท์ ตำบลบางเสร่ อำเภอสัตหีบ จ.ชลบุรี   20250"/>
    <s v="20250"/>
    <s v="0986513238"/>
    <s v="13/07/2025 09:52"/>
    <s v="sompear3955@gmail.com"/>
    <s v="EMS COD"/>
    <s v="facebook"/>
    <s v="กสิกร"/>
    <s v=""/>
    <s v="JA258813542TH"/>
    <s v="13/07/2025 09:52"/>
  </r>
  <r>
    <x v="4"/>
    <x v="4"/>
    <n v="100"/>
    <n v="1"/>
    <s v="FPG56"/>
    <n v="215"/>
    <n v="0"/>
    <s v="ร้านที่1"/>
    <s v="ชื่อภาวิณี กิจณรงค์ "/>
    <s v="222 หมู่ 9 มบ.เบย์วิวเรสซิเด้นท์ ตำบลบางเสร่ อำเภอสัตหีบ จ.ชลบุรี   20250"/>
    <s v="20250"/>
    <s v="0986513238"/>
    <s v="13/07/2025 09:52"/>
    <s v="sompear3955@gmail.com"/>
    <s v="EMS COD"/>
    <s v="facebook"/>
    <s v="กสิกร"/>
    <s v=""/>
    <s v="JA258813542TH"/>
    <s v="13/07/2025 09:52"/>
  </r>
  <r>
    <x v="3"/>
    <x v="3"/>
    <n v="66.666666666666671"/>
    <n v="3"/>
    <s v="FPG55"/>
    <n v="129"/>
    <n v="29"/>
    <s v="ร้านที่2"/>
    <s v="น***ตติ์ ข***วล"/>
    <s v="กำแพงเพชร"/>
    <s v="-"/>
    <s v=""/>
    <s v="13/07/2025 09:50"/>
    <s v="-"/>
    <s v="J&amp;T COD"/>
    <s v="Tiktok"/>
    <s v="จ่ายทีหลัง / COD"/>
    <s v=""/>
    <s v="761666347691"/>
    <s v="13/07/2025 09:50"/>
  </r>
  <r>
    <x v="12"/>
    <x v="13"/>
    <n v="139"/>
    <n v="1"/>
    <s v="FPG54"/>
    <n v="215"/>
    <n v="0"/>
    <s v="ร้านที่10"/>
    <s v="แม่เนื่อง  จริตงาม"/>
    <s v="   68 ม.5 ต.หนองหงส์ อ.ทุ่งสง จ.นครศรีธรรมราช  80110"/>
    <s v="80110"/>
    <s v="0861200833"/>
    <s v="13/07/2025 09:24"/>
    <s v="sompear3955@gmail.com"/>
    <s v="EMS"/>
    <s v="facebook"/>
    <s v="กสิกร"/>
    <s v=""/>
    <s v="JB292321052TH"/>
    <s v="13/07/2025 09:49"/>
  </r>
  <r>
    <x v="13"/>
    <x v="14"/>
    <n v="139"/>
    <n v="1"/>
    <s v="FPG54"/>
    <n v="215"/>
    <n v="0"/>
    <s v="ร้านที่10"/>
    <s v="แม่เนื่อง  จริตงาม"/>
    <s v="   68 ม.5 ต.หนองหงส์ อ.ทุ่งสง จ.นครศรีธรรมราช  80110"/>
    <s v="80110"/>
    <s v="0861200833"/>
    <s v="13/07/2025 09:24"/>
    <s v="sompear3955@gmail.com"/>
    <s v="EMS"/>
    <s v="facebook"/>
    <s v="กสิกร"/>
    <s v=""/>
    <s v="JB292321052TH"/>
    <s v="13/07/2025 09:49"/>
  </r>
  <r>
    <x v="17"/>
    <x v="20"/>
    <n v="50"/>
    <n v="6"/>
    <s v="FPG53"/>
    <n v="200"/>
    <n v="0"/>
    <s v="ร้านที่4"/>
    <s v="ณ***ช  อ***ุนัย"/>
    <s v="พัทลุง"/>
    <s v="-"/>
    <s v=""/>
    <s v="13/07/2025 09:47"/>
    <s v="-"/>
    <s v="J&amp;T COD"/>
    <s v="Tiktok"/>
    <s v="จ่ายทีหลัง / COD"/>
    <s v=""/>
    <s v="761672059702"/>
    <s v="13/07/2025 09:47"/>
  </r>
  <r>
    <x v="4"/>
    <x v="4"/>
    <n v="77.5"/>
    <n v="2"/>
    <s v="FPG52"/>
    <n v="155"/>
    <n v="0"/>
    <s v="ร้านที่1"/>
    <s v="ค******ง"/>
    <s v="******2 แขวงจตุจักร เขตจตุจักร กรุงเทพฯ 10900 แขวงจตุจักร เขตจตุจักร จังหวัดกรุงเทพมหานคร 10900"/>
    <s v="10900"/>
    <s v="81"/>
    <s v="13/07/2025 09:47"/>
    <s v="-"/>
    <s v="SPX Express"/>
    <s v="Shopee"/>
    <s v="shopee"/>
    <s v=""/>
    <s v="TH2564486437148"/>
    <s v="13/07/2025 09:46"/>
  </r>
  <r>
    <x v="17"/>
    <x v="20"/>
    <n v="50"/>
    <n v="3"/>
    <s v="FPG51"/>
    <n v="138"/>
    <n v="38"/>
    <s v="ร้านที่4"/>
    <s v="ภ***ีเกษแก้ว"/>
    <s v="ตราด"/>
    <s v="-"/>
    <s v=""/>
    <s v="13/07/2025 09:46"/>
    <s v="-"/>
    <s v="J&amp;T COD"/>
    <s v="Tiktok"/>
    <s v="จ่ายทีหลัง / COD"/>
    <s v=""/>
    <s v="761645236634"/>
    <s v="13/07/2025 09:46"/>
  </r>
  <r>
    <x v="5"/>
    <x v="6"/>
    <n v="66.666666666666671"/>
    <n v="6"/>
    <s v="FPG49"/>
    <n v="200"/>
    <n v="0"/>
    <s v="ร้านที่4"/>
    <s v="พ***ีวรรณ ส***ุย"/>
    <s v="ตาก"/>
    <s v="-"/>
    <s v=""/>
    <s v="13/07/2025 09:45"/>
    <s v="-"/>
    <s v="J&amp;T COD"/>
    <s v="Tiktok"/>
    <s v="จ่ายทีหลัง / COD"/>
    <s v=""/>
    <s v="761600663703"/>
    <s v="13/07/2025 09:45"/>
  </r>
  <r>
    <x v="0"/>
    <x v="0"/>
    <n v="50"/>
    <n v="3"/>
    <s v="FPG48"/>
    <n v="285"/>
    <n v="0"/>
    <s v="ร้านที่4"/>
    <s v="เ***ิรินทร์  จ***ร์แก้ว"/>
    <s v="นราธิวาส"/>
    <s v="-"/>
    <s v=""/>
    <s v="13/07/2025 09:43"/>
    <s v="-"/>
    <s v="J&amp;T COD"/>
    <s v="Tiktok"/>
    <s v="จ่ายทีหลัง / COD"/>
    <s v=""/>
    <s v="-"/>
    <s v="13/07/2025 09:43"/>
  </r>
  <r>
    <x v="1"/>
    <x v="1"/>
    <n v="50"/>
    <n v="3"/>
    <s v="FPG48"/>
    <n v="285"/>
    <n v="0"/>
    <s v="ร้านที่4"/>
    <s v="เ***ิรินทร์  จ***ร์แก้ว"/>
    <s v="นราธิวาส"/>
    <s v="-"/>
    <s v=""/>
    <s v="13/07/2025 09:43"/>
    <s v="-"/>
    <s v="J&amp;T COD"/>
    <s v="Tiktok"/>
    <s v="จ่ายทีหลัง / COD"/>
    <s v=""/>
    <s v="-"/>
    <s v="13/07/2025 09:43"/>
  </r>
  <r>
    <x v="2"/>
    <x v="2"/>
    <n v="50"/>
    <n v="3"/>
    <s v="FPG48"/>
    <n v="285"/>
    <n v="0"/>
    <s v="ร้านที่4"/>
    <s v="เ***ิรินทร์  จ***ร์แก้ว"/>
    <s v="นราธิวาส"/>
    <s v="-"/>
    <s v=""/>
    <s v="13/07/2025 09:43"/>
    <s v="-"/>
    <s v="J&amp;T COD"/>
    <s v="Tiktok"/>
    <s v="จ่ายทีหลัง / COD"/>
    <s v=""/>
    <s v="-"/>
    <s v="13/07/2025 09:43"/>
  </r>
  <r>
    <x v="17"/>
    <x v="20"/>
    <n v="50"/>
    <n v="3"/>
    <s v="FPG47"/>
    <n v="100"/>
    <n v="0"/>
    <s v="ร้านที่4"/>
    <s v="ร***ทำเล็บ B***ryShop"/>
    <s v="อุตรดิตถ์"/>
    <s v="-"/>
    <s v=""/>
    <s v="13/07/2025 09:43"/>
    <s v="-"/>
    <s v="J&amp;T COD"/>
    <s v="Tiktok"/>
    <s v="จ่ายทีหลัง / COD"/>
    <s v=""/>
    <s v="761653137641"/>
    <s v="13/07/2025 09:43"/>
  </r>
  <r>
    <x v="17"/>
    <x v="20"/>
    <n v="50"/>
    <n v="3"/>
    <s v="FPG44"/>
    <n v="100"/>
    <n v="0"/>
    <s v="ร้านที่4"/>
    <s v="น***าวชุติมา แ***มาลา"/>
    <s v="สุรินทร์"/>
    <s v="-"/>
    <s v=""/>
    <s v="13/07/2025 09:42"/>
    <s v="-"/>
    <s v="J&amp;T COD"/>
    <s v="Tiktok"/>
    <s v="จ่ายทีหลัง / COD"/>
    <s v=""/>
    <s v="761607039701"/>
    <s v="13/07/2025 09:42"/>
  </r>
  <r>
    <x v="0"/>
    <x v="0"/>
    <n v="50"/>
    <n v="2"/>
    <s v="FPG43"/>
    <n v="200"/>
    <n v="0"/>
    <s v="ร้านที่4"/>
    <s v="ก***ยา ท***ันทึก"/>
    <s v="นครราชสีมา"/>
    <s v="-"/>
    <s v=""/>
    <s v="13/07/2025 09:41"/>
    <s v="-"/>
    <s v="J&amp;T COD"/>
    <s v="Tiktok"/>
    <s v="จ่ายทีหลัง / COD"/>
    <s v=""/>
    <s v="-"/>
    <s v="13/07/2025 09:42"/>
  </r>
  <r>
    <x v="1"/>
    <x v="1"/>
    <n v="50"/>
    <n v="2"/>
    <s v="FPG43"/>
    <n v="200"/>
    <n v="0"/>
    <s v="ร้านที่4"/>
    <s v="ก***ยา ท***ันทึก"/>
    <s v="นครราชสีมา"/>
    <s v="-"/>
    <s v=""/>
    <s v="13/07/2025 09:41"/>
    <s v="-"/>
    <s v="J&amp;T COD"/>
    <s v="Tiktok"/>
    <s v="จ่ายทีหลัง / COD"/>
    <s v=""/>
    <s v="-"/>
    <s v="13/07/2025 09:42"/>
  </r>
  <r>
    <x v="2"/>
    <x v="2"/>
    <n v="50"/>
    <n v="2"/>
    <s v="FPG43"/>
    <n v="200"/>
    <n v="0"/>
    <s v="ร้านที่4"/>
    <s v="ก***ยา ท***ันทึก"/>
    <s v="นครราชสีมา"/>
    <s v="-"/>
    <s v=""/>
    <s v="13/07/2025 09:41"/>
    <s v="-"/>
    <s v="J&amp;T COD"/>
    <s v="Tiktok"/>
    <s v="จ่ายทีหลัง / COD"/>
    <s v=""/>
    <s v="-"/>
    <s v="13/07/2025 09:42"/>
  </r>
  <r>
    <x v="17"/>
    <x v="20"/>
    <n v="50"/>
    <n v="6"/>
    <s v="FPG41"/>
    <n v="295"/>
    <n v="0"/>
    <s v="ร้านที่4"/>
    <s v="น***าววิลาสินี ช***ิด"/>
    <s v="ปราจีนบุรี"/>
    <s v="-"/>
    <s v=""/>
    <s v="13/07/2025 09:38"/>
    <s v="-"/>
    <s v="J&amp;T COD"/>
    <s v="Tiktok"/>
    <s v="จ่ายทีหลัง / COD"/>
    <s v=""/>
    <s v="-"/>
    <s v="13/07/2025 09:38"/>
  </r>
  <r>
    <x v="0"/>
    <x v="0"/>
    <n v="50"/>
    <n v="1"/>
    <s v="FPG41"/>
    <n v="295"/>
    <n v="0"/>
    <s v="ร้านที่4"/>
    <s v="น***าววิลาสินี ช***ิด"/>
    <s v="ปราจีนบุรี"/>
    <s v="-"/>
    <s v=""/>
    <s v="13/07/2025 09:38"/>
    <s v="-"/>
    <s v="J&amp;T COD"/>
    <s v="Tiktok"/>
    <s v="จ่ายทีหลัง / COD"/>
    <s v=""/>
    <s v="-"/>
    <s v="13/07/2025 09:38"/>
  </r>
  <r>
    <x v="1"/>
    <x v="1"/>
    <n v="50"/>
    <n v="1"/>
    <s v="FPG41"/>
    <n v="295"/>
    <n v="0"/>
    <s v="ร้านที่4"/>
    <s v="น***าววิลาสินี ช***ิด"/>
    <s v="ปราจีนบุรี"/>
    <s v="-"/>
    <s v=""/>
    <s v="13/07/2025 09:38"/>
    <s v="-"/>
    <s v="J&amp;T COD"/>
    <s v="Tiktok"/>
    <s v="จ่ายทีหลัง / COD"/>
    <s v=""/>
    <s v="-"/>
    <s v="13/07/2025 09:38"/>
  </r>
  <r>
    <x v="2"/>
    <x v="2"/>
    <n v="50"/>
    <n v="1"/>
    <s v="FPG41"/>
    <n v="295"/>
    <n v="0"/>
    <s v="ร้านที่4"/>
    <s v="น***าววิลาสินี ช***ิด"/>
    <s v="ปราจีนบุรี"/>
    <s v="-"/>
    <s v=""/>
    <s v="13/07/2025 09:38"/>
    <s v="-"/>
    <s v="J&amp;T COD"/>
    <s v="Tiktok"/>
    <s v="จ่ายทีหลัง / COD"/>
    <s v=""/>
    <s v="-"/>
    <s v="13/07/2025 09:38"/>
  </r>
  <r>
    <x v="17"/>
    <x v="20"/>
    <n v="50"/>
    <n v="3"/>
    <s v="FPG40"/>
    <n v="109"/>
    <n v="9"/>
    <s v="ร้านที่4"/>
    <s v="P***charapha P***ua"/>
    <s v="ประจวบคีรีขันธ์"/>
    <s v="-"/>
    <s v=""/>
    <s v="13/07/2025 09:38"/>
    <s v="-"/>
    <s v="J&amp;T COD"/>
    <s v="Tiktok"/>
    <s v="จ่ายทีหลัง / COD"/>
    <s v=""/>
    <s v="761699335681"/>
    <s v="13/07/2025 09:38"/>
  </r>
  <r>
    <x v="17"/>
    <x v="20"/>
    <n v="50"/>
    <n v="3"/>
    <s v="FPG39"/>
    <n v="100"/>
    <n v="0"/>
    <s v="ร้านที่4"/>
    <s v="ส***พร จ***ร์คง"/>
    <s v="มหาสารคาม"/>
    <s v="-"/>
    <s v=""/>
    <s v="13/07/2025 09:38"/>
    <s v="-"/>
    <s v="J&amp;T COD"/>
    <s v="Tiktok"/>
    <s v="จ่ายทีหลัง / COD"/>
    <s v=""/>
    <s v="761630936640"/>
    <s v="13/07/2025 09:38"/>
  </r>
  <r>
    <x v="17"/>
    <x v="20"/>
    <n v="50"/>
    <n v="3"/>
    <s v="FPG34"/>
    <n v="100"/>
    <n v="0"/>
    <s v="ร้านที่4"/>
    <s v="น***มิน"/>
    <s v="กรุงเทพฯ"/>
    <s v="-"/>
    <s v=""/>
    <s v="13/07/2025 09:34"/>
    <s v="-"/>
    <s v="J&amp;T Express"/>
    <s v="Tiktok"/>
    <s v="tiktok"/>
    <s v=""/>
    <s v="761615136612"/>
    <s v="13/07/2025 09:33"/>
  </r>
  <r>
    <x v="17"/>
    <x v="20"/>
    <n v="50"/>
    <n v="3"/>
    <s v="FPG33"/>
    <n v="200"/>
    <n v="0"/>
    <s v="ร้านที่4"/>
    <s v="น***าวบุษบา อ***คำ"/>
    <s v="ยโสธร"/>
    <s v="-"/>
    <s v=""/>
    <s v="13/07/2025 09:33"/>
    <s v="-"/>
    <s v="J&amp;T COD"/>
    <s v="Tiktok"/>
    <s v="จ่ายทีหลัง / COD"/>
    <s v=""/>
    <s v="761606326703"/>
    <s v="13/07/2025 09:33"/>
  </r>
  <r>
    <x v="2"/>
    <x v="2"/>
    <n v="60"/>
    <n v="3"/>
    <s v="FPG33"/>
    <n v="200"/>
    <n v="0"/>
    <s v="ร้านที่4"/>
    <s v="น***าวบุษบา อ***คำ"/>
    <s v="ยโสธร"/>
    <s v="-"/>
    <s v=""/>
    <s v="13/07/2025 09:33"/>
    <s v="-"/>
    <s v="J&amp;T COD"/>
    <s v="Tiktok"/>
    <s v="จ่ายทีหลัง / COD"/>
    <s v=""/>
    <s v="761606326703"/>
    <s v="13/07/2025 09:33"/>
  </r>
  <r>
    <x v="17"/>
    <x v="20"/>
    <n v="50"/>
    <n v="3"/>
    <s v="FPG31"/>
    <n v="100"/>
    <n v="0"/>
    <s v="ร้านที่4"/>
    <s v="บ***ธีรากิจ"/>
    <s v="พระนครศรีอยุธยา"/>
    <s v="-"/>
    <s v=""/>
    <s v="13/07/2025 09:32"/>
    <s v="-"/>
    <s v="J&amp;T COD"/>
    <s v="Tiktok"/>
    <s v="จ่ายทีหลัง / COD"/>
    <s v=""/>
    <s v="761688930612"/>
    <s v="13/07/2025 09:32"/>
  </r>
  <r>
    <x v="0"/>
    <x v="0"/>
    <n v="50"/>
    <n v="1"/>
    <s v="FPG30"/>
    <n v="100"/>
    <n v="0"/>
    <s v="ร้านที่4"/>
    <s v="อ***ย แ***แจ้ง"/>
    <s v="จังหวัดสุพรรณบุรี"/>
    <s v="-"/>
    <s v=""/>
    <s v="13/07/2025 09:31"/>
    <s v="-"/>
    <s v="J&amp;T COD"/>
    <s v="Tiktok"/>
    <s v="จ่ายทีหลัง / COD"/>
    <s v=""/>
    <s v="-"/>
    <s v="13/07/2025 09:31"/>
  </r>
  <r>
    <x v="1"/>
    <x v="1"/>
    <n v="50"/>
    <n v="1"/>
    <s v="FPG30"/>
    <n v="100"/>
    <n v="0"/>
    <s v="ร้านที่4"/>
    <s v="อ***ย แ***แจ้ง"/>
    <s v="จังหวัดสุพรรณบุรี"/>
    <s v="-"/>
    <s v=""/>
    <s v="13/07/2025 09:31"/>
    <s v="-"/>
    <s v="J&amp;T COD"/>
    <s v="Tiktok"/>
    <s v="จ่ายทีหลัง / COD"/>
    <s v=""/>
    <s v="-"/>
    <s v="13/07/2025 09:31"/>
  </r>
  <r>
    <x v="2"/>
    <x v="2"/>
    <n v="50"/>
    <n v="1"/>
    <s v="FPG30"/>
    <n v="100"/>
    <n v="0"/>
    <s v="ร้านที่4"/>
    <s v="อ***ย แ***แจ้ง"/>
    <s v="จังหวัดสุพรรณบุรี"/>
    <s v="-"/>
    <s v=""/>
    <s v="13/07/2025 09:31"/>
    <s v="-"/>
    <s v="J&amp;T COD"/>
    <s v="Tiktok"/>
    <s v="จ่ายทีหลัง / COD"/>
    <s v=""/>
    <s v="-"/>
    <s v="13/07/2025 09:31"/>
  </r>
  <r>
    <x v="0"/>
    <x v="0"/>
    <n v="50"/>
    <n v="1"/>
    <s v="FPG28"/>
    <n v="100"/>
    <n v="0"/>
    <s v="ร้านที่4"/>
    <s v="ว***รา น***ศรี"/>
    <s v="ปทุมธานี"/>
    <s v="-"/>
    <s v=""/>
    <s v="13/07/2025 09:31"/>
    <s v="-"/>
    <s v="Flash Express Thailand COD"/>
    <s v="Tiktok"/>
    <s v="จ่ายทีหลัง / COD"/>
    <s v=""/>
    <s v="-"/>
    <s v="13/07/2025 09:31"/>
  </r>
  <r>
    <x v="1"/>
    <x v="1"/>
    <n v="50"/>
    <n v="1"/>
    <s v="FPG28"/>
    <n v="100"/>
    <n v="0"/>
    <s v="ร้านที่4"/>
    <s v="ว***รา น***ศรี"/>
    <s v="ปทุมธานี"/>
    <s v="-"/>
    <s v=""/>
    <s v="13/07/2025 09:31"/>
    <s v="-"/>
    <s v="Flash Express Thailand COD"/>
    <s v="Tiktok"/>
    <s v="จ่ายทีหลัง / COD"/>
    <s v=""/>
    <s v="-"/>
    <s v="13/07/2025 09:31"/>
  </r>
  <r>
    <x v="2"/>
    <x v="2"/>
    <n v="50"/>
    <n v="1"/>
    <s v="FPG28"/>
    <n v="100"/>
    <n v="0"/>
    <s v="ร้านที่4"/>
    <s v="ว***รา น***ศรี"/>
    <s v="ปทุมธานี"/>
    <s v="-"/>
    <s v=""/>
    <s v="13/07/2025 09:31"/>
    <s v="-"/>
    <s v="Flash Express Thailand COD"/>
    <s v="Tiktok"/>
    <s v="จ่ายทีหลัง / COD"/>
    <s v=""/>
    <s v="-"/>
    <s v="13/07/2025 09:31"/>
  </r>
  <r>
    <x v="17"/>
    <x v="20"/>
    <n v="50"/>
    <n v="3"/>
    <s v="FPG27"/>
    <n v="100"/>
    <n v="0"/>
    <s v="ร้านที่4"/>
    <s v="ส***สา ป***นทร์"/>
    <s v="สระบุรี"/>
    <s v="-"/>
    <s v=""/>
    <s v="13/07/2025 09:31"/>
    <s v="-"/>
    <s v="J&amp;T Express"/>
    <s v="Tiktok"/>
    <s v="tiktok"/>
    <s v=""/>
    <s v="761631437626"/>
    <s v="13/07/2025 09:30"/>
  </r>
  <r>
    <x v="17"/>
    <x v="20"/>
    <n v="50"/>
    <n v="3"/>
    <s v="FPG26"/>
    <n v="106"/>
    <n v="6"/>
    <s v="ร้านที่4"/>
    <s v="ป***ิตา ไ***จน์ภักดิ์"/>
    <s v="กรุงเทพมหานคร"/>
    <s v="-"/>
    <s v=""/>
    <s v="13/07/2025 09:30"/>
    <s v="-"/>
    <s v="J&amp;T Express"/>
    <s v="Tiktok"/>
    <s v="tiktok"/>
    <s v=""/>
    <s v="761635235620"/>
    <s v="13/07/2025 09:30"/>
  </r>
  <r>
    <x v="17"/>
    <x v="20"/>
    <n v="50"/>
    <n v="3"/>
    <s v="FPG24"/>
    <n v="100"/>
    <n v="0"/>
    <s v="ร้านที่4"/>
    <s v="ณ***งศ์ เ***ัว"/>
    <s v="สระแก้ว"/>
    <s v="-"/>
    <s v=""/>
    <s v="13/07/2025 09:27"/>
    <s v="-"/>
    <s v="J&amp;T COD"/>
    <s v="Tiktok"/>
    <s v="จ่ายทีหลัง / COD"/>
    <s v=""/>
    <s v="761650631630"/>
    <s v="13/07/2025 09:28"/>
  </r>
  <r>
    <x v="17"/>
    <x v="20"/>
    <n v="50"/>
    <n v="6"/>
    <s v="FPG23"/>
    <n v="200"/>
    <n v="0"/>
    <s v="ร้านที่4"/>
    <s v="ป***าพร แ***ุน"/>
    <s v="พิษณุโลก"/>
    <s v="-"/>
    <s v=""/>
    <s v="13/07/2025 09:25"/>
    <s v="-"/>
    <s v="J&amp;T COD"/>
    <s v="Tiktok"/>
    <s v="จ่ายทีหลัง / COD"/>
    <s v=""/>
    <s v="761685459706"/>
    <s v="13/07/2025 09:25"/>
  </r>
  <r>
    <x v="17"/>
    <x v="20"/>
    <n v="50"/>
    <n v="3"/>
    <s v="FPG21"/>
    <n v="100"/>
    <n v="0"/>
    <s v="ร้านที่4"/>
    <s v="ค**   ษ*"/>
    <s v="กรุงเทพฯ"/>
    <s v="-"/>
    <s v=""/>
    <s v="13/07/2025 09:23"/>
    <s v="-"/>
    <s v="J&amp;T COD"/>
    <s v="Tiktok"/>
    <s v="จ่ายทีหลัง / COD"/>
    <s v=""/>
    <s v="761606530705"/>
    <s v="13/07/2025 09:23"/>
  </r>
  <r>
    <x v="0"/>
    <x v="0"/>
    <n v="50"/>
    <n v="3"/>
    <s v="FPG20"/>
    <n v="300"/>
    <n v="0"/>
    <s v="ร้านที่2"/>
    <s v="ร***มีนา ร***เจริญ"/>
    <s v="สุโขทัย"/>
    <s v="-"/>
    <s v=""/>
    <s v="13/07/2025 09:23"/>
    <s v="-"/>
    <s v="J&amp;T Express"/>
    <s v="Tiktok"/>
    <s v="tiktok"/>
    <s v=""/>
    <s v="-"/>
    <s v="13/07/2025 09:23"/>
  </r>
  <r>
    <x v="1"/>
    <x v="1"/>
    <n v="50"/>
    <n v="3"/>
    <s v="FPG20"/>
    <n v="300"/>
    <n v="0"/>
    <s v="ร้านที่2"/>
    <s v="ร***มีนา ร***เจริญ"/>
    <s v="สุโขทัย"/>
    <s v="-"/>
    <s v=""/>
    <s v="13/07/2025 09:23"/>
    <s v="-"/>
    <s v="J&amp;T Express"/>
    <s v="Tiktok"/>
    <s v="tiktok"/>
    <s v=""/>
    <s v="-"/>
    <s v="13/07/2025 09:23"/>
  </r>
  <r>
    <x v="2"/>
    <x v="2"/>
    <n v="50"/>
    <n v="3"/>
    <s v="FPG20"/>
    <n v="300"/>
    <n v="0"/>
    <s v="ร้านที่2"/>
    <s v="ร***มีนา ร***เจริญ"/>
    <s v="สุโขทัย"/>
    <s v="-"/>
    <s v=""/>
    <s v="13/07/2025 09:23"/>
    <s v="-"/>
    <s v="J&amp;T Express"/>
    <s v="Tiktok"/>
    <s v="tiktok"/>
    <s v=""/>
    <s v="-"/>
    <s v="13/07/2025 09:23"/>
  </r>
  <r>
    <x v="17"/>
    <x v="20"/>
    <n v="50"/>
    <n v="6"/>
    <s v="FPG19"/>
    <n v="200"/>
    <n v="0"/>
    <s v="ร้านที่4"/>
    <s v="p***cress c***lla"/>
    <s v="ภูเก็ต"/>
    <s v="-"/>
    <s v=""/>
    <s v="13/07/2025 09:21"/>
    <s v="-"/>
    <s v="J&amp;T COD"/>
    <s v="Tiktok"/>
    <s v="จ่ายทีหลัง / COD"/>
    <s v=""/>
    <s v="761668052692"/>
    <s v="13/07/2025 09:21"/>
  </r>
  <r>
    <x v="1"/>
    <x v="1"/>
    <n v="33.333333333333336"/>
    <n v="3"/>
    <s v="FPG18"/>
    <n v="200"/>
    <n v="0"/>
    <s v="ร้านที่4"/>
    <s v="ว***พร ต***วัน"/>
    <s v="เทศบาลนครเชียงใหม่"/>
    <s v="-"/>
    <s v=""/>
    <s v="13/07/2025 09:21"/>
    <s v="-"/>
    <s v="J&amp;T COD"/>
    <s v="Tiktok"/>
    <s v="จ่ายทีหลัง / COD"/>
    <s v=""/>
    <s v="761682038611"/>
    <s v="13/07/2025 09:21"/>
  </r>
  <r>
    <x v="6"/>
    <x v="7"/>
    <n v="33.333333333333336"/>
    <n v="3"/>
    <s v="FPG18"/>
    <n v="200"/>
    <n v="0"/>
    <s v="ร้านที่4"/>
    <s v="ว***พร ต***วัน"/>
    <s v="เทศบาลนครเชียงใหม่"/>
    <s v="-"/>
    <s v=""/>
    <s v="13/07/2025 09:21"/>
    <s v="-"/>
    <s v="J&amp;T COD"/>
    <s v="Tiktok"/>
    <s v="จ่ายทีหลัง / COD"/>
    <s v=""/>
    <s v="761682038611"/>
    <s v="13/07/2025 09:21"/>
  </r>
  <r>
    <x v="17"/>
    <x v="20"/>
    <n v="50"/>
    <n v="3"/>
    <s v="FPG16"/>
    <n v="100"/>
    <n v="0"/>
    <s v="ร้านที่4"/>
    <s v="ธ***พร ล***ทองคำ"/>
    <s v="กำแพงเพชร"/>
    <s v="-"/>
    <s v=""/>
    <s v="13/07/2025 09:20"/>
    <s v="-"/>
    <s v="J&amp;T COD"/>
    <s v="Tiktok"/>
    <s v="จ่ายทีหลัง / COD"/>
    <s v=""/>
    <s v="761677732642"/>
    <s v="13/07/2025 09:20"/>
  </r>
  <r>
    <x v="18"/>
    <x v="21"/>
    <n v="150"/>
    <n v="1"/>
    <s v="FPG15"/>
    <n v="100"/>
    <n v="0"/>
    <s v="ร้านที่4"/>
    <s v="แ***ันทร์  น***รี"/>
    <s v="สระบุรี"/>
    <s v="-"/>
    <s v=""/>
    <s v="13/07/2025 09:18"/>
    <s v="-"/>
    <s v="J&amp;T COD"/>
    <s v="Tiktok"/>
    <s v="จ่ายทีหลัง / COD"/>
    <s v=""/>
    <s v="761648655681"/>
    <s v="13/07/2025 09:18"/>
  </r>
  <r>
    <x v="18"/>
    <x v="21"/>
    <n v="150"/>
    <n v="1"/>
    <s v="FPG14"/>
    <n v="100"/>
    <n v="0"/>
    <s v="ร้านที่4"/>
    <s v="ร*** ใ***้า"/>
    <s v="กาญจนบุรี"/>
    <s v="-"/>
    <s v=""/>
    <s v="13/07/2025 09:18"/>
    <s v="-"/>
    <s v="J&amp;T COD"/>
    <s v="Tiktok"/>
    <s v="จ่ายทีหลัง / COD"/>
    <s v=""/>
    <s v="761690851692"/>
    <s v="13/07/2025 09:18"/>
  </r>
  <r>
    <x v="6"/>
    <x v="7"/>
    <n v="33.333333333333336"/>
    <n v="3"/>
    <s v="FPG13"/>
    <n v="138"/>
    <n v="38"/>
    <s v="ร้านที่2"/>
    <s v="ล***"/>
    <s v="ร้อยเอ็ด"/>
    <s v="-"/>
    <s v=""/>
    <s v="13/07/2025 09:08"/>
    <s v="-"/>
    <s v="J&amp;T COD"/>
    <s v="Tiktok"/>
    <s v="จ่ายทีหลัง / COD"/>
    <s v=""/>
    <s v="761660963685"/>
    <s v="13/07/2025 09:08"/>
  </r>
  <r>
    <x v="4"/>
    <x v="5"/>
    <n v="71.25"/>
    <n v="1"/>
    <s v="FPG12"/>
    <n v="78.25"/>
    <n v="7"/>
    <s v="ร้านที่1"/>
    <s v="ประกายฟ้า  คงเเก้ว"/>
    <s v="79หมู่2ตำบลท่าหินอำเภอสทิงพระ · ท่าหิน/ Tha Hin_x000a__x000a_สทิงพระ/ Sathing Phraสงขลา/ Songkhla_x000a_90190"/>
    <s v="90190"/>
    <s v="660991230324"/>
    <s v="13/07/2025 09:00"/>
    <s v="-"/>
    <s v="Kerry_dropoff"/>
    <s v="Lazada"/>
    <s v="lazada"/>
    <s v=""/>
    <s v="TH71027GB3ZD9H"/>
    <s v="13/07/2025 09:00"/>
  </r>
  <r>
    <x v="6"/>
    <x v="7"/>
    <n v="33.333333333333336"/>
    <n v="3"/>
    <s v="FPG11"/>
    <n v="100"/>
    <n v="0"/>
    <s v="ร้านที่2"/>
    <s v="อ***"/>
    <s v="สกลนคร"/>
    <s v="-"/>
    <s v=""/>
    <s v="13/07/2025 08:58"/>
    <s v="-"/>
    <s v="J&amp;T COD"/>
    <s v="Tiktok"/>
    <s v="จ่ายทีหลัง / COD"/>
    <s v=""/>
    <s v="761639666675"/>
    <s v="13/07/2025 08:58"/>
  </r>
  <r>
    <x v="7"/>
    <x v="8"/>
    <n v="66"/>
    <n v="1"/>
    <s v="FPG10"/>
    <n v="245"/>
    <n v="0"/>
    <s v="ร้านที่4"/>
    <s v="ค***รรยา เ***นน้อย"/>
    <s v="กำแพงเพชร"/>
    <s v="-"/>
    <s v=""/>
    <s v="13/07/2025 08:48"/>
    <s v="-"/>
    <s v="J&amp;T COD"/>
    <s v="Tiktok"/>
    <s v="จ่ายทีหลัง / COD"/>
    <s v=""/>
    <s v="761610452654"/>
    <s v="13/07/2025 08:48"/>
  </r>
  <r>
    <x v="8"/>
    <x v="9"/>
    <n v="66"/>
    <n v="1"/>
    <s v="FPG10"/>
    <n v="245"/>
    <n v="0"/>
    <s v="ร้านที่4"/>
    <s v="ค***รรยา เ***นน้อย"/>
    <s v="กำแพงเพชร"/>
    <s v="-"/>
    <s v=""/>
    <s v="13/07/2025 08:48"/>
    <s v="-"/>
    <s v="J&amp;T COD"/>
    <s v="Tiktok"/>
    <s v="จ่ายทีหลัง / COD"/>
    <s v=""/>
    <s v="761610452654"/>
    <s v="13/07/2025 08:48"/>
  </r>
  <r>
    <x v="4"/>
    <x v="4"/>
    <n v="67"/>
    <n v="1"/>
    <s v="FPG10"/>
    <n v="245"/>
    <n v="0"/>
    <s v="ร้านที่4"/>
    <s v="ค***รรยา เ***นน้อย"/>
    <s v="กำแพงเพชร"/>
    <s v="-"/>
    <s v=""/>
    <s v="13/07/2025 08:48"/>
    <s v="-"/>
    <s v="J&amp;T COD"/>
    <s v="Tiktok"/>
    <s v="จ่ายทีหลัง / COD"/>
    <s v=""/>
    <s v="761610452654"/>
    <s v="13/07/2025 08:48"/>
  </r>
  <r>
    <x v="0"/>
    <x v="0"/>
    <n v="50"/>
    <n v="1"/>
    <s v="FPG9"/>
    <n v="109"/>
    <n v="9"/>
    <s v="ร้านที่4"/>
    <s v="k***im"/>
    <s v="สกลนคร"/>
    <s v="-"/>
    <s v=""/>
    <s v="13/07/2025 08:36"/>
    <s v="-"/>
    <s v="J&amp;T COD"/>
    <s v="Tiktok"/>
    <s v="จ่ายทีหลัง / COD"/>
    <s v=""/>
    <s v="-"/>
    <s v="13/07/2025 08:36"/>
  </r>
  <r>
    <x v="1"/>
    <x v="1"/>
    <n v="50"/>
    <n v="1"/>
    <s v="FPG9"/>
    <n v="109"/>
    <n v="9"/>
    <s v="ร้านที่4"/>
    <s v="k***im"/>
    <s v="สกลนคร"/>
    <s v="-"/>
    <s v=""/>
    <s v="13/07/2025 08:36"/>
    <s v="-"/>
    <s v="J&amp;T COD"/>
    <s v="Tiktok"/>
    <s v="จ่ายทีหลัง / COD"/>
    <s v=""/>
    <s v="-"/>
    <s v="13/07/2025 08:36"/>
  </r>
  <r>
    <x v="2"/>
    <x v="2"/>
    <n v="50"/>
    <n v="1"/>
    <s v="FPG9"/>
    <n v="109"/>
    <n v="9"/>
    <s v="ร้านที่4"/>
    <s v="k***im"/>
    <s v="สกลนคร"/>
    <s v="-"/>
    <s v=""/>
    <s v="13/07/2025 08:36"/>
    <s v="-"/>
    <s v="J&amp;T COD"/>
    <s v="Tiktok"/>
    <s v="จ่ายทีหลัง / COD"/>
    <s v=""/>
    <s v="-"/>
    <s v="13/07/2025 08:36"/>
  </r>
  <r>
    <x v="11"/>
    <x v="12"/>
    <n v="0"/>
    <n v="4"/>
    <s v="FPG8"/>
    <n v="0"/>
    <n v="0"/>
    <s v="ร้านที่1"/>
    <s v="ธณัลฐิวรรธน์"/>
    <s v="742/8 เอื้ออาทรเพชรเกษม 81 อาคาร ซ.ไชยสิทธิ์ 2 ถ.เลียบฯฝั่งเหนือ แขวงหนองแขม เขตหนองแขม กทม 10160_x000a_"/>
    <s v="10160"/>
    <s v="0924563333"/>
    <s v="13/07/2025 08:31"/>
    <s v="sompear3955@gmail.com"/>
    <s v="EMS"/>
    <s v="facebook"/>
    <s v="กสิกร"/>
    <s v="เคลม TIKTOK  หมายเลขคำสั่งซื้อ : 579517020009170483เนื่องจากขนมปังหมดอายุก่อนวันหมดอายุ"/>
    <s v="JB292321066TH"/>
    <s v="13/07/2025 08:31"/>
  </r>
  <r>
    <x v="12"/>
    <x v="13"/>
    <n v="139"/>
    <n v="2"/>
    <s v="FPG7"/>
    <n v="215"/>
    <n v="0"/>
    <s v="ร้านที่1"/>
    <s v="สรรเสริญ ใจเย็น"/>
    <s v="135/9หมู่4ต.ท่ามะกา_x000a_อ.ท่ามะกา จ.กาญจนบุรี_x000a_ 71120"/>
    <s v="71120"/>
    <s v="0907968969"/>
    <s v="13/07/2025 08:25"/>
    <s v="sompear3955@gmail.com"/>
    <s v="EMS COD"/>
    <s v="facebook"/>
    <s v="กสิกร"/>
    <s v=""/>
    <s v="JA258813511TH"/>
    <s v="13/07/2025 08:25"/>
  </r>
  <r>
    <x v="12"/>
    <x v="13"/>
    <n v="139"/>
    <n v="1"/>
    <s v="FPG6"/>
    <n v="215"/>
    <n v="0"/>
    <s v="ร้านที่1"/>
    <s v="สุรีย์พรรณ ศิลากุล"/>
    <s v="1/4หมู่9 ถ.รังสีโยทัย_x000a_ต.วัดไทร อ.เมือง_x000a_จ.นครสวรรค์ _x000a_ 60000"/>
    <s v="60000"/>
    <s v="0816757909"/>
    <s v="13/07/2025 08:25"/>
    <s v="sompear3955@gmail.com"/>
    <s v="EMS COD"/>
    <s v="facebook"/>
    <s v="กสิกร"/>
    <s v=""/>
    <s v="JA258813525TH"/>
    <s v="13/07/2025 08:24"/>
  </r>
  <r>
    <x v="13"/>
    <x v="14"/>
    <n v="139"/>
    <n v="1"/>
    <s v="FPG6"/>
    <n v="215"/>
    <n v="0"/>
    <s v="ร้านที่1"/>
    <s v="สุรีย์พรรณ ศิลากุล"/>
    <s v="1/4หมู่9 ถ.รังสีโยทัย_x000a_ต.วัดไทร อ.เมือง_x000a_จ.นครสวรรค์ _x000a_ 60000"/>
    <s v="60000"/>
    <s v="0816757909"/>
    <s v="13/07/2025 08:25"/>
    <s v="sompear3955@gmail.com"/>
    <s v="EMS COD"/>
    <s v="facebook"/>
    <s v="กสิกร"/>
    <s v=""/>
    <s v="JA258813525TH"/>
    <s v="13/07/2025 08:24"/>
  </r>
  <r>
    <x v="12"/>
    <x v="13"/>
    <n v="139"/>
    <n v="1"/>
    <s v="FPG5"/>
    <n v="215"/>
    <n v="0"/>
    <s v="ร้านที่1"/>
    <s v="มัลลิกา ชะเอมทอง"/>
    <s v="ตึกกิตติพงศ์ อพารท์เม้น_x000a_99/9 ม.16 ต.บางเสาธง อ.บางเสาธง จ.สมุทรปราการ 10570"/>
    <s v="10570"/>
    <s v="0633125794"/>
    <s v="13/07/2025 09:44"/>
    <s v="sompear3955@gmail.com"/>
    <s v="EMS COD"/>
    <s v="facebook"/>
    <s v="กสิกร"/>
    <s v=""/>
    <s v="JA258813508TH"/>
    <s v="13/07/2025 08:20"/>
  </r>
  <r>
    <x v="13"/>
    <x v="14"/>
    <n v="139"/>
    <n v="1"/>
    <s v="FPG5"/>
    <n v="215"/>
    <n v="0"/>
    <s v="ร้านที่1"/>
    <s v="มัลลิกา ชะเอมทอง"/>
    <s v="ตึกกิตติพงศ์ อพารท์เม้น_x000a_99/9 ม.16 ต.บางเสาธง อ.บางเสาธง จ.สมุทรปราการ 10570"/>
    <s v="10570"/>
    <s v="0633125794"/>
    <s v="13/07/2025 09:44"/>
    <s v="sompear3955@gmail.com"/>
    <s v="EMS COD"/>
    <s v="facebook"/>
    <s v="กสิกร"/>
    <s v=""/>
    <s v="JA258813508TH"/>
    <s v="13/07/2025 08:20"/>
  </r>
  <r>
    <x v="12"/>
    <x v="13"/>
    <n v="139"/>
    <n v="1"/>
    <s v="FPG4"/>
    <n v="215"/>
    <n v="0"/>
    <s v="ร้านที่10"/>
    <s v="กัลยา วิศิษฏ์เสาวรภย์ "/>
    <s v="264 ม.6 ต.นาสีนวน อ.เมือง จ.มุกดาหาร 49000"/>
    <s v="49000"/>
    <s v="0624428986"/>
    <s v="13/07/2025 08:18"/>
    <s v="sompear3955@gmail.com"/>
    <s v="EMS COD"/>
    <s v="facebook"/>
    <s v="กสิกร"/>
    <s v=""/>
    <s v="JA258813539TH"/>
    <s v="13/07/2025 08:18"/>
  </r>
  <r>
    <x v="13"/>
    <x v="14"/>
    <n v="139"/>
    <n v="1"/>
    <s v="FPG4"/>
    <n v="215"/>
    <n v="0"/>
    <s v="ร้านที่10"/>
    <s v="กัลยา วิศิษฏ์เสาวรภย์ "/>
    <s v="264 ม.6 ต.นาสีนวน อ.เมือง จ.มุกดาหาร 49000"/>
    <s v="49000"/>
    <s v="0624428986"/>
    <s v="13/07/2025 08:18"/>
    <s v="sompear3955@gmail.com"/>
    <s v="EMS COD"/>
    <s v="facebook"/>
    <s v="กสิกร"/>
    <s v=""/>
    <s v="JA258813539TH"/>
    <s v="13/07/2025 08:18"/>
  </r>
  <r>
    <x v="3"/>
    <x v="3"/>
    <n v="66.666666666666671"/>
    <n v="3"/>
    <s v="FPG3"/>
    <n v="100"/>
    <n v="0"/>
    <s v="ร้านที่2"/>
    <s v="ก***พัชร พ***โคตร"/>
    <s v="นครราชสีมา"/>
    <s v="-"/>
    <s v=""/>
    <s v="13/07/2025 08:15"/>
    <s v="-"/>
    <s v="J&amp;T COD"/>
    <s v="Tiktok"/>
    <s v="จ่ายทีหลัง / COD"/>
    <s v=""/>
    <s v="761643356692"/>
    <s v="13/07/2025 08:15"/>
  </r>
  <r>
    <x v="3"/>
    <x v="3"/>
    <n v="66.666666666666671"/>
    <n v="3"/>
    <s v="FPG2"/>
    <n v="109"/>
    <n v="9"/>
    <s v="ร้านที่2"/>
    <s v="P***a W***wian"/>
    <s v="นครพนม"/>
    <s v="-"/>
    <s v=""/>
    <s v="13/07/2025 08:08"/>
    <s v="-"/>
    <s v="J&amp;T Express"/>
    <s v="Tiktok"/>
    <s v="tiktok"/>
    <s v=""/>
    <s v="761651551706"/>
    <s v="13/07/2025 08:07"/>
  </r>
  <r>
    <x v="4"/>
    <x v="4"/>
    <n v="100"/>
    <n v="1"/>
    <s v="FPG1"/>
    <n v="290"/>
    <n v="0"/>
    <s v="ร้านที่2"/>
    <s v="จ******ง"/>
    <s v="******รีสวัสดิ์ ตำบลมะค่า ตำบลมะค่า อำเภอโนนสูง จังหวัดนครราชสีมา 30160"/>
    <s v="30160"/>
    <s v="37"/>
    <s v="13/07/2025 08:08"/>
    <s v="-"/>
    <s v="SPX Express"/>
    <s v="Shopee"/>
    <s v="shopee"/>
    <s v=""/>
    <s v="TH254358461123O"/>
    <s v="13/07/2025 08:07"/>
  </r>
  <r>
    <x v="7"/>
    <x v="22"/>
    <n v="120"/>
    <n v="1"/>
    <s v="FPG1"/>
    <n v="290"/>
    <n v="0"/>
    <s v="ร้านที่2"/>
    <s v="จ******ง"/>
    <s v="******รีสวัสดิ์ ตำบลมะค่า ตำบลมะค่า อำเภอโนนสูง จังหวัดนครราชสีมา 30160"/>
    <s v="30160"/>
    <s v="37"/>
    <s v="13/07/2025 08:08"/>
    <s v="-"/>
    <s v="SPX Express"/>
    <s v="Shopee"/>
    <s v="shopee"/>
    <s v=""/>
    <s v="TH254358461123O"/>
    <s v="13/07/2025 08:07"/>
  </r>
  <r>
    <x v="6"/>
    <x v="7"/>
    <n v="70"/>
    <n v="1"/>
    <s v="FPG1"/>
    <n v="290"/>
    <n v="0"/>
    <s v="ร้านที่2"/>
    <s v="จ******ง"/>
    <s v="******รีสวัสดิ์ ตำบลมะค่า ตำบลมะค่า อำเภอโนนสูง จังหวัดนครราชสีมา 30160"/>
    <s v="30160"/>
    <s v="37"/>
    <s v="13/07/2025 08:08"/>
    <s v="-"/>
    <s v="SPX Express"/>
    <s v="Shopee"/>
    <s v="shopee"/>
    <s v=""/>
    <s v="TH254358461123O"/>
    <s v="13/07/2025 08:07"/>
  </r>
  <r>
    <x v="4"/>
    <x v="4"/>
    <n v="120"/>
    <n v="1"/>
    <s v="FPG0"/>
    <n v="100"/>
    <n v="0"/>
    <s v="ร้านที่4"/>
    <s v="บ***ือ เ***กลัด"/>
    <s v="กรุงเทพฯ"/>
    <s v="-"/>
    <s v=""/>
    <s v="13/07/2025 07:54"/>
    <s v="-"/>
    <s v="J&amp;T Express"/>
    <s v="Tiktok"/>
    <s v="tiktok"/>
    <s v=""/>
    <s v="761612157655"/>
    <s v="13/07/2025 07:53"/>
  </r>
  <r>
    <x v="5"/>
    <x v="6"/>
    <n v="66.666666666666671"/>
    <n v="3"/>
    <s v="FPF99"/>
    <n v="109"/>
    <n v="9"/>
    <s v="ร้านที่2"/>
    <s v="ด**"/>
    <s v="กาญจนบุรี"/>
    <s v="-"/>
    <s v=""/>
    <s v="13/07/2025 07:52"/>
    <s v="-"/>
    <s v="J&amp;T COD"/>
    <s v="Tiktok"/>
    <s v="จ่ายทีหลัง / COD"/>
    <s v=""/>
    <s v="761608162696"/>
    <s v="13/07/2025 07:52"/>
  </r>
  <r>
    <x v="4"/>
    <x v="5"/>
    <n v="62.5"/>
    <n v="1"/>
    <s v="FPF98"/>
    <n v="69.5"/>
    <n v="7"/>
    <s v="ร้านที่1"/>
    <s v="วันทนาเชาวน์บานเย็น"/>
    <s v="50/163ซอยประชาอุทิศ33แยก4แขวงบางมด_x000a__x000a_ทุ่งครุ/ Thung Khruกรุงเทพมหานคร/ Bangkok_x000a_10140"/>
    <s v="10140"/>
    <s v="660622944265"/>
    <s v="13/07/2025 07:26"/>
    <s v="-"/>
    <s v="Kerry_dropoff"/>
    <s v="Lazada"/>
    <s v="lazada"/>
    <s v=""/>
    <s v="LEXPU0587518345"/>
    <s v="13/07/2025 07:26"/>
  </r>
  <r>
    <x v="3"/>
    <x v="3"/>
    <n v="66.666666666666671"/>
    <n v="6"/>
    <s v="FPF96"/>
    <n v="200"/>
    <n v="0"/>
    <s v="ร้านที่2"/>
    <s v="ป***ตา ธ***ุขวิโรจน์"/>
    <s v="ระยอง"/>
    <s v="-"/>
    <s v=""/>
    <s v="13/07/2025 06:59"/>
    <s v="-"/>
    <s v="J&amp;T COD"/>
    <s v="Tiktok"/>
    <s v="จ่ายทีหลัง / COD"/>
    <s v=""/>
    <s v="761606798260"/>
    <s v="13/07/2025 06:59"/>
  </r>
  <r>
    <x v="4"/>
    <x v="5"/>
    <n v="52.5"/>
    <n v="1"/>
    <s v="FPF94"/>
    <n v="60.5"/>
    <n v="8"/>
    <s v="ร้านที่1"/>
    <s v="มณฑณัช ยายยาย"/>
    <s v="999/274 ซอย38 หมู่บ้านโกลเด้นนี้โอโคราช-เทอร์มินอล · หนองกระทุ่ม/ Nong Krathum_x000a__x000a_เมืองนครราชสีมา/ Mueng Nakorn Ratchasimaนครราชสีมา/ Nakhon Ratchasima_x000a_30000"/>
    <s v="30000"/>
    <s v="660921548775"/>
    <s v="13/07/2025 06:50"/>
    <s v="-"/>
    <s v="Kerry_dropoff"/>
    <s v="Lazada"/>
    <s v="lazada"/>
    <s v=""/>
    <s v="LEXPU0587144141"/>
    <s v="13/07/2025 06:50"/>
  </r>
  <r>
    <x v="7"/>
    <x v="8"/>
    <n v="66"/>
    <n v="1"/>
    <s v="FPF92"/>
    <n v="240"/>
    <n v="0"/>
    <s v="ร้านที่3"/>
    <s v="น**ศ"/>
    <s v="******นั่ง อำเภอโพทะเล จังหวัดพิจิตร 66130"/>
    <s v="66130"/>
    <s v="40"/>
    <s v="13/07/2025 06:20"/>
    <s v="-"/>
    <s v="Flash Express"/>
    <s v="Shopee"/>
    <s v="shopee"/>
    <s v=""/>
    <s v="TH62067G729A5A"/>
    <s v="13/07/2025 06:20"/>
  </r>
  <r>
    <x v="8"/>
    <x v="9"/>
    <n v="66"/>
    <n v="1"/>
    <s v="FPF92"/>
    <n v="240"/>
    <n v="0"/>
    <s v="ร้านที่3"/>
    <s v="น**ศ"/>
    <s v="******นั่ง อำเภอโพทะเล จังหวัดพิจิตร 66130"/>
    <s v="66130"/>
    <s v="40"/>
    <s v="13/07/2025 06:20"/>
    <s v="-"/>
    <s v="Flash Express"/>
    <s v="Shopee"/>
    <s v="shopee"/>
    <s v=""/>
    <s v="TH62067G729A5A"/>
    <s v="13/07/2025 06:20"/>
  </r>
  <r>
    <x v="4"/>
    <x v="4"/>
    <n v="67"/>
    <n v="1"/>
    <s v="FPF92"/>
    <n v="240"/>
    <n v="0"/>
    <s v="ร้านที่3"/>
    <s v="น**ศ"/>
    <s v="******นั่ง อำเภอโพทะเล จังหวัดพิจิตร 66130"/>
    <s v="66130"/>
    <s v="40"/>
    <s v="13/07/2025 06:20"/>
    <s v="-"/>
    <s v="Flash Express"/>
    <s v="Shopee"/>
    <s v="shopee"/>
    <s v=""/>
    <s v="TH62067G729A5A"/>
    <s v="13/07/2025 06:20"/>
  </r>
  <r>
    <x v="0"/>
    <x v="0"/>
    <n v="50"/>
    <n v="1"/>
    <s v="FPF91"/>
    <n v="100"/>
    <n v="0"/>
    <s v="ร้านที่2"/>
    <s v="พ***์พิศา ส***ยะ"/>
    <s v="พระนครศรีอยุธยา"/>
    <s v="-"/>
    <s v=""/>
    <s v="13/07/2025 06:02"/>
    <s v="-"/>
    <s v="J&amp;T Express"/>
    <s v="Tiktok"/>
    <s v="tiktok"/>
    <s v=""/>
    <s v="761606118641"/>
    <s v="13/07/2025 06:02"/>
  </r>
  <r>
    <x v="1"/>
    <x v="1"/>
    <n v="50"/>
    <n v="1"/>
    <s v="FPF91"/>
    <n v="100"/>
    <n v="0"/>
    <s v="ร้านที่2"/>
    <s v="พ***์พิศา ส***ยะ"/>
    <s v="พระนครศรีอยุธยา"/>
    <s v="-"/>
    <s v=""/>
    <s v="13/07/2025 06:02"/>
    <s v="-"/>
    <s v="J&amp;T Express"/>
    <s v="Tiktok"/>
    <s v="tiktok"/>
    <s v=""/>
    <s v="761606118641"/>
    <s v="13/07/2025 06:02"/>
  </r>
  <r>
    <x v="2"/>
    <x v="2"/>
    <n v="50"/>
    <n v="1"/>
    <s v="FPF91"/>
    <n v="100"/>
    <n v="0"/>
    <s v="ร้านที่2"/>
    <s v="พ***์พิศา ส***ยะ"/>
    <s v="พระนครศรีอยุธยา"/>
    <s v="-"/>
    <s v=""/>
    <s v="13/07/2025 06:02"/>
    <s v="-"/>
    <s v="J&amp;T Express"/>
    <s v="Tiktok"/>
    <s v="tiktok"/>
    <s v=""/>
    <s v="761606118641"/>
    <s v="13/07/2025 06:02"/>
  </r>
  <r>
    <x v="0"/>
    <x v="0"/>
    <n v="50"/>
    <n v="1"/>
    <s v="FPF90"/>
    <n v="100"/>
    <n v="0"/>
    <s v="ร้านที่4"/>
    <s v="ว***ีชุมทอง"/>
    <s v="กระบี่"/>
    <s v="-"/>
    <s v=""/>
    <s v="13/07/2025 05:59"/>
    <s v="-"/>
    <s v="J&amp;T COD"/>
    <s v="Tiktok"/>
    <s v="จ่ายทีหลัง / COD"/>
    <s v=""/>
    <s v="761637915636"/>
    <s v="13/07/2025 05:59"/>
  </r>
  <r>
    <x v="1"/>
    <x v="1"/>
    <n v="50"/>
    <n v="1"/>
    <s v="FPF90"/>
    <n v="100"/>
    <n v="0"/>
    <s v="ร้านที่4"/>
    <s v="ว***ีชุมทอง"/>
    <s v="กระบี่"/>
    <s v="-"/>
    <s v=""/>
    <s v="13/07/2025 05:59"/>
    <s v="-"/>
    <s v="J&amp;T COD"/>
    <s v="Tiktok"/>
    <s v="จ่ายทีหลัง / COD"/>
    <s v=""/>
    <s v="761637915636"/>
    <s v="13/07/2025 05:59"/>
  </r>
  <r>
    <x v="2"/>
    <x v="2"/>
    <n v="50"/>
    <n v="1"/>
    <s v="FPF90"/>
    <n v="100"/>
    <n v="0"/>
    <s v="ร้านที่4"/>
    <s v="ว***ีชุมทอง"/>
    <s v="กระบี่"/>
    <s v="-"/>
    <s v=""/>
    <s v="13/07/2025 05:59"/>
    <s v="-"/>
    <s v="J&amp;T COD"/>
    <s v="Tiktok"/>
    <s v="จ่ายทีหลัง / COD"/>
    <s v=""/>
    <s v="761637915636"/>
    <s v="13/07/2025 05:59"/>
  </r>
  <r>
    <x v="4"/>
    <x v="5"/>
    <n v="52.5"/>
    <n v="1"/>
    <s v="FPF89"/>
    <n v="59.5"/>
    <n v="7"/>
    <s v="ร้านที่1"/>
    <s v="จรรยวรรน์ เทียมจันทึก"/>
    <s v="199/2915 หมู่บ้านพฤกษา15 ซ.6/7 ถ.บางพลี-ตำหรุ ต.แพรกษาใหม่ อ.เมือง จ.สมุทรปราการ 10280_x000a__x000a_เมืองสมุทรปราการ/ Mueang Samut Prakanสมุทรปราการ/ Samut Prakan_x000a_10280"/>
    <s v="10280"/>
    <s v="660859228081"/>
    <s v="13/07/2025 05:56"/>
    <s v="-"/>
    <s v="Kerry_dropoff"/>
    <s v="Lazada"/>
    <s v="lazada"/>
    <s v=""/>
    <s v="LEXPU0587141049"/>
    <s v="13/07/2025 05:54"/>
  </r>
  <r>
    <x v="6"/>
    <x v="7"/>
    <n v="33.333333333333336"/>
    <n v="3"/>
    <s v="FPF87"/>
    <n v="109"/>
    <n v="9"/>
    <s v="ร้านที่2"/>
    <s v="พ***ชา  ม***ใจ"/>
    <s v="สุรินทร์"/>
    <s v="-"/>
    <s v=""/>
    <s v="13/07/2025 05:32"/>
    <s v="-"/>
    <s v="J&amp;T COD"/>
    <s v="Tiktok"/>
    <s v="จ่ายทีหลัง / COD"/>
    <s v=""/>
    <s v="761687193293"/>
    <s v="13/07/2025 05:32"/>
  </r>
  <r>
    <x v="4"/>
    <x v="4"/>
    <n v="71"/>
    <n v="4"/>
    <s v="FPF86"/>
    <n v="319"/>
    <n v="35"/>
    <s v="ร้านที่1"/>
    <s v="ว******์"/>
    <s v="******รา ตำบลโคกพุทรา อำเภอโพธิ์ทอง จังหวัดอ่างทอง 14120"/>
    <s v="14120"/>
    <s v="37"/>
    <s v="13/07/2025 05:17"/>
    <s v="-"/>
    <s v="SPX Express"/>
    <s v="Shopee"/>
    <s v="shopee"/>
    <s v=""/>
    <s v="TH2500560242987"/>
    <s v="13/07/2025 05:17"/>
  </r>
  <r>
    <x v="6"/>
    <x v="7"/>
    <n v="33.333333333333336"/>
    <n v="3"/>
    <s v="FPF85"/>
    <n v="100"/>
    <n v="0"/>
    <s v="ร้านที่2"/>
    <s v="พ***์พรรณ  พ***าญสิริ"/>
    <s v="เทศบาลนครนครปฐม"/>
    <s v="-"/>
    <s v=""/>
    <s v="13/07/2025 05:13"/>
    <s v="-"/>
    <s v="J&amp;T COD"/>
    <s v="Tiktok"/>
    <s v="จ่ายทีหลัง / COD"/>
    <s v=""/>
    <s v="761632691293"/>
    <s v="13/07/2025 05:13"/>
  </r>
  <r>
    <x v="2"/>
    <x v="2"/>
    <n v="60"/>
    <n v="3"/>
    <s v="FPF84"/>
    <n v="100"/>
    <n v="0"/>
    <s v="ร้านที่2"/>
    <s v="เ***"/>
    <s v="ประจวบคีรีขันธ์"/>
    <s v="-"/>
    <s v=""/>
    <s v="13/07/2025 05:13"/>
    <s v="-"/>
    <s v="J&amp;T COD"/>
    <s v="Tiktok"/>
    <s v="จ่ายทีหลัง / COD"/>
    <s v=""/>
    <s v="761698490210"/>
    <s v="13/07/2025 05:13"/>
  </r>
  <r>
    <x v="3"/>
    <x v="3"/>
    <n v="66.666666666666671"/>
    <n v="3"/>
    <s v="FPF83"/>
    <n v="138"/>
    <n v="38"/>
    <s v="ร้านที่2"/>
    <s v="น***นี ส***าค"/>
    <s v="ศรีสะเกษ"/>
    <s v="-"/>
    <s v=""/>
    <s v="13/07/2025 04:51"/>
    <s v="-"/>
    <s v="J&amp;T COD"/>
    <s v="Tiktok"/>
    <s v="จ่ายทีหลัง / COD"/>
    <s v=""/>
    <s v="761698099256"/>
    <s v="13/07/2025 04:51"/>
  </r>
  <r>
    <x v="5"/>
    <x v="6"/>
    <n v="66.666666666666671"/>
    <n v="3"/>
    <s v="FPF82"/>
    <n v="100"/>
    <n v="0"/>
    <s v="ร้านที่4"/>
    <s v="ไ***ตร เ***ดขุนทด"/>
    <s v="สมุทรปราการ"/>
    <s v="-"/>
    <s v=""/>
    <s v="13/07/2025 04:14"/>
    <s v="-"/>
    <s v="J&amp;T COD"/>
    <s v="Tiktok"/>
    <s v="จ่ายทีหลัง / COD"/>
    <s v=""/>
    <s v="761617728395"/>
    <s v="13/07/2025 04:27"/>
  </r>
  <r>
    <x v="5"/>
    <x v="6"/>
    <n v="66.666666666666671"/>
    <n v="3"/>
    <s v="FPF81"/>
    <n v="100"/>
    <n v="0"/>
    <s v="ร้านที่4"/>
    <s v="น*** ส***อด"/>
    <s v="สงขลา"/>
    <s v="-"/>
    <s v=""/>
    <s v="13/07/2025 03:40"/>
    <s v="-"/>
    <s v="J&amp;T COD"/>
    <s v="Tiktok"/>
    <s v="จ่ายทีหลัง / COD"/>
    <s v=""/>
    <s v="761687823385"/>
    <s v="13/07/2025 03:40"/>
  </r>
  <r>
    <x v="7"/>
    <x v="8"/>
    <n v="66"/>
    <n v="1"/>
    <s v="FPF80"/>
    <n v="250.5"/>
    <n v="13"/>
    <s v="ร้านที่1"/>
    <s v="รุ่งเพ็ชร ยอดประเสริฐ"/>
    <s v="145ม.17 บ้านโคกมงคล ต.สำโรง · สำโรง/ Samrong_x000a__x000a_โนนไทย/ Non Thaiนครราชสีมา/ Nakhon Ratchasima_x000a_30220"/>
    <s v="30220"/>
    <s v="660894935260"/>
    <s v="13/07/2025 01:40"/>
    <s v="-"/>
    <s v="Kerry_dropoff"/>
    <s v="Lazada"/>
    <s v="lazada"/>
    <s v=""/>
    <s v="LEXPU0587143780"/>
    <s v="13/07/2025 01:39"/>
  </r>
  <r>
    <x v="8"/>
    <x v="9"/>
    <n v="66"/>
    <n v="1"/>
    <s v="FPF80"/>
    <n v="250.5"/>
    <n v="13"/>
    <s v="ร้านที่1"/>
    <s v="รุ่งเพ็ชร ยอดประเสริฐ"/>
    <s v="145ม.17 บ้านโคกมงคล ต.สำโรง · สำโรง/ Samrong_x000a__x000a_โนนไทย/ Non Thaiนครราชสีมา/ Nakhon Ratchasima_x000a_30220"/>
    <s v="30220"/>
    <s v="660894935260"/>
    <s v="13/07/2025 01:40"/>
    <s v="-"/>
    <s v="Kerry_dropoff"/>
    <s v="Lazada"/>
    <s v="lazada"/>
    <s v=""/>
    <s v="LEXPU0587143780"/>
    <s v="13/07/2025 01:39"/>
  </r>
  <r>
    <x v="4"/>
    <x v="4"/>
    <n v="67"/>
    <n v="1"/>
    <s v="FPF80"/>
    <n v="250.5"/>
    <n v="13"/>
    <s v="ร้านที่1"/>
    <s v="รุ่งเพ็ชร ยอดประเสริฐ"/>
    <s v="145ม.17 บ้านโคกมงคล ต.สำโรง · สำโรง/ Samrong_x000a__x000a_โนนไทย/ Non Thaiนครราชสีมา/ Nakhon Ratchasima_x000a_30220"/>
    <s v="30220"/>
    <s v="660894935260"/>
    <s v="13/07/2025 01:40"/>
    <s v="-"/>
    <s v="Kerry_dropoff"/>
    <s v="Lazada"/>
    <s v="lazada"/>
    <s v=""/>
    <s v="LEXPU0587143780"/>
    <s v="13/07/2025 01:39"/>
  </r>
  <r>
    <x v="0"/>
    <x v="0"/>
    <n v="50"/>
    <n v="1"/>
    <s v="FPF78"/>
    <n v="100"/>
    <n v="0"/>
    <s v="ร้านที่4"/>
    <s v="ส***ิชัย-Sittichai"/>
    <s v="นครสวรรค์"/>
    <s v="-"/>
    <s v=""/>
    <s v="13/07/2025 00:43"/>
    <s v="-"/>
    <s v="J&amp;T COD"/>
    <s v="Tiktok"/>
    <s v="จ่ายทีหลัง / COD"/>
    <s v=""/>
    <s v="761690717664"/>
    <s v="13/07/2025 00:43"/>
  </r>
  <r>
    <x v="1"/>
    <x v="1"/>
    <n v="50"/>
    <n v="1"/>
    <s v="FPF78"/>
    <n v="100"/>
    <n v="0"/>
    <s v="ร้านที่4"/>
    <s v="ส***ิชัย-Sittichai"/>
    <s v="นครสวรรค์"/>
    <s v="-"/>
    <s v=""/>
    <s v="13/07/2025 00:43"/>
    <s v="-"/>
    <s v="J&amp;T COD"/>
    <s v="Tiktok"/>
    <s v="จ่ายทีหลัง / COD"/>
    <s v=""/>
    <s v="761690717664"/>
    <s v="13/07/2025 00:43"/>
  </r>
  <r>
    <x v="2"/>
    <x v="2"/>
    <n v="50"/>
    <n v="1"/>
    <s v="FPF78"/>
    <n v="100"/>
    <n v="0"/>
    <s v="ร้านที่4"/>
    <s v="ส***ิชัย-Sittichai"/>
    <s v="นครสวรรค์"/>
    <s v="-"/>
    <s v=""/>
    <s v="13/07/2025 00:43"/>
    <s v="-"/>
    <s v="J&amp;T COD"/>
    <s v="Tiktok"/>
    <s v="จ่ายทีหลัง / COD"/>
    <s v=""/>
    <s v="761690717664"/>
    <s v="13/07/2025 00:43"/>
  </r>
  <r>
    <x v="6"/>
    <x v="7"/>
    <n v="33.333333333333336"/>
    <n v="3"/>
    <s v="FPF77"/>
    <n v="200"/>
    <n v="0"/>
    <s v="ร้านที่4"/>
    <s v="ค***ระกฤษฏิ์ โ***ม"/>
    <s v="เชียงใหม่"/>
    <s v="-"/>
    <s v=""/>
    <s v="13/07/2025 00:09"/>
    <s v="-"/>
    <s v="J&amp;T Express"/>
    <s v="Tiktok"/>
    <s v="tiktok"/>
    <s v=""/>
    <s v="761664399285"/>
    <s v="13/07/2025 00:14"/>
  </r>
  <r>
    <x v="5"/>
    <x v="6"/>
    <n v="66.666666666666671"/>
    <n v="3"/>
    <s v="FPF76"/>
    <n v="100"/>
    <n v="0"/>
    <s v="ร้านที่4"/>
    <s v="เ***รทอง โ***์นอก"/>
    <s v="ยโสธร"/>
    <s v="-"/>
    <s v=""/>
    <s v="13/07/2025 00:06"/>
    <s v="-"/>
    <s v="J&amp;T COD"/>
    <s v="Tiktok"/>
    <s v="จ่ายทีหลัง / COD"/>
    <s v=""/>
    <s v="761644322390"/>
    <s v="13/07/2025 00:14"/>
  </r>
  <r>
    <x v="6"/>
    <x v="7"/>
    <n v="33.333333333333336"/>
    <n v="3"/>
    <s v="FPF75"/>
    <n v="300"/>
    <n v="0"/>
    <s v="ร้านที่2"/>
    <s v="u***549046157851"/>
    <s v="ราชบุรี"/>
    <s v="-"/>
    <s v=""/>
    <s v="13/07/2025 00:03"/>
    <s v="-"/>
    <s v="J&amp;T COD"/>
    <s v="Tiktok"/>
    <s v="จ่ายทีหลัง / COD"/>
    <s v=""/>
    <s v="761678126392"/>
    <s v="13/07/2025 00:06"/>
  </r>
  <r>
    <x v="3"/>
    <x v="3"/>
    <n v="66.666666666666671"/>
    <n v="3"/>
    <s v="FPF75"/>
    <n v="300"/>
    <n v="0"/>
    <s v="ร้านที่2"/>
    <s v="u***549046157851"/>
    <s v="ราชบุรี"/>
    <s v="-"/>
    <s v=""/>
    <s v="13/07/2025 00:03"/>
    <s v="-"/>
    <s v="J&amp;T COD"/>
    <s v="Tiktok"/>
    <s v="จ่ายทีหลัง / COD"/>
    <s v=""/>
    <s v="761678126392"/>
    <s v="13/07/2025 00:06"/>
  </r>
  <r>
    <x v="7"/>
    <x v="22"/>
    <n v="120"/>
    <n v="1"/>
    <s v="FPF75"/>
    <n v="300"/>
    <n v="0"/>
    <s v="ร้านที่2"/>
    <s v="u***549046157851"/>
    <s v="ราชบุรี"/>
    <s v="-"/>
    <s v=""/>
    <s v="13/07/2025 00:03"/>
    <s v="-"/>
    <s v="J&amp;T COD"/>
    <s v="Tiktok"/>
    <s v="จ่ายทีหลัง / COD"/>
    <s v=""/>
    <s v="761678126392"/>
    <s v="13/07/2025 00:06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x v="0"/>
    <x v="0"/>
    <n v="50"/>
    <n v="1"/>
    <s v="FPL57"/>
    <n v="109"/>
    <n v="9"/>
    <s v="ร้านที่4"/>
    <s v="K***Su"/>
    <s v="ชลบุรี"/>
    <s v="-"/>
    <s v=""/>
    <s v="14/07/2025 23:52"/>
    <s v="-"/>
    <s v="J&amp;T COD"/>
    <s v="Tiktok"/>
    <s v="จ่ายทีหลัง / COD"/>
    <s v=""/>
    <s v="-"/>
    <s v="14/07/2025 23:52"/>
  </r>
  <r>
    <x v="1"/>
    <x v="1"/>
    <n v="50"/>
    <n v="1"/>
    <s v="FPL57"/>
    <n v="109"/>
    <n v="9"/>
    <s v="ร้านที่4"/>
    <s v="K***Su"/>
    <s v="ชลบุรี"/>
    <s v="-"/>
    <s v=""/>
    <s v="14/07/2025 23:52"/>
    <s v="-"/>
    <s v="J&amp;T COD"/>
    <s v="Tiktok"/>
    <s v="จ่ายทีหลัง / COD"/>
    <s v=""/>
    <s v="-"/>
    <s v="14/07/2025 23:52"/>
  </r>
  <r>
    <x v="2"/>
    <x v="2"/>
    <n v="50"/>
    <n v="1"/>
    <s v="FPL57"/>
    <n v="109"/>
    <n v="9"/>
    <s v="ร้านที่4"/>
    <s v="K***Su"/>
    <s v="ชลบุรี"/>
    <s v="-"/>
    <s v=""/>
    <s v="14/07/2025 23:52"/>
    <s v="-"/>
    <s v="J&amp;T COD"/>
    <s v="Tiktok"/>
    <s v="จ่ายทีหลัง / COD"/>
    <s v=""/>
    <s v="-"/>
    <s v="14/07/2025 23:52"/>
  </r>
  <r>
    <x v="0"/>
    <x v="0"/>
    <n v="50"/>
    <n v="2"/>
    <s v="FPL56"/>
    <n v="200"/>
    <n v="0"/>
    <s v="ร้านที่4"/>
    <s v="ส***ณฑณา โ***ิลา"/>
    <s v="อุบลราชธานี"/>
    <s v="-"/>
    <s v=""/>
    <s v="14/07/2025 23:50"/>
    <s v="-"/>
    <s v="J&amp;T COD"/>
    <s v="Tiktok"/>
    <s v="จ่ายทีหลัง / COD"/>
    <s v=""/>
    <s v="-"/>
    <s v="14/07/2025 23:50"/>
  </r>
  <r>
    <x v="1"/>
    <x v="1"/>
    <n v="50"/>
    <n v="2"/>
    <s v="FPL56"/>
    <n v="200"/>
    <n v="0"/>
    <s v="ร้านที่4"/>
    <s v="ส***ณฑณา โ***ิลา"/>
    <s v="อุบลราชธานี"/>
    <s v="-"/>
    <s v=""/>
    <s v="14/07/2025 23:50"/>
    <s v="-"/>
    <s v="J&amp;T COD"/>
    <s v="Tiktok"/>
    <s v="จ่ายทีหลัง / COD"/>
    <s v=""/>
    <s v="-"/>
    <s v="14/07/2025 23:50"/>
  </r>
  <r>
    <x v="2"/>
    <x v="2"/>
    <n v="50"/>
    <n v="2"/>
    <s v="FPL56"/>
    <n v="200"/>
    <n v="0"/>
    <s v="ร้านที่4"/>
    <s v="ส***ณฑณา โ***ิลา"/>
    <s v="อุบลราชธานี"/>
    <s v="-"/>
    <s v=""/>
    <s v="14/07/2025 23:50"/>
    <s v="-"/>
    <s v="J&amp;T COD"/>
    <s v="Tiktok"/>
    <s v="จ่ายทีหลัง / COD"/>
    <s v=""/>
    <s v="-"/>
    <s v="14/07/2025 23:50"/>
  </r>
  <r>
    <x v="0"/>
    <x v="0"/>
    <n v="50"/>
    <n v="1"/>
    <s v="FPL55"/>
    <n v="100"/>
    <n v="0"/>
    <s v="ร้านที่4"/>
    <s v="น***าว ป***รรณ พ***แสง"/>
    <s v="สุรินทร์"/>
    <s v="-"/>
    <s v=""/>
    <s v="14/07/2025 23:44"/>
    <s v="-"/>
    <s v="J&amp;T COD"/>
    <s v="Tiktok"/>
    <s v="จ่ายทีหลัง / COD"/>
    <s v=""/>
    <s v="-"/>
    <s v="14/07/2025 23:44"/>
  </r>
  <r>
    <x v="1"/>
    <x v="1"/>
    <n v="50"/>
    <n v="1"/>
    <s v="FPL55"/>
    <n v="100"/>
    <n v="0"/>
    <s v="ร้านที่4"/>
    <s v="น***าว ป***รรณ พ***แสง"/>
    <s v="สุรินทร์"/>
    <s v="-"/>
    <s v=""/>
    <s v="14/07/2025 23:44"/>
    <s v="-"/>
    <s v="J&amp;T COD"/>
    <s v="Tiktok"/>
    <s v="จ่ายทีหลัง / COD"/>
    <s v=""/>
    <s v="-"/>
    <s v="14/07/2025 23:44"/>
  </r>
  <r>
    <x v="2"/>
    <x v="2"/>
    <n v="50"/>
    <n v="1"/>
    <s v="FPL55"/>
    <n v="100"/>
    <n v="0"/>
    <s v="ร้านที่4"/>
    <s v="น***าว ป***รรณ พ***แสง"/>
    <s v="สุรินทร์"/>
    <s v="-"/>
    <s v=""/>
    <s v="14/07/2025 23:44"/>
    <s v="-"/>
    <s v="J&amp;T COD"/>
    <s v="Tiktok"/>
    <s v="จ่ายทีหลัง / COD"/>
    <s v=""/>
    <s v="-"/>
    <s v="14/07/2025 23:44"/>
  </r>
  <r>
    <x v="0"/>
    <x v="0"/>
    <n v="50"/>
    <n v="1"/>
    <s v="FPL54"/>
    <n v="100"/>
    <n v="0"/>
    <s v="ร้านที่4"/>
    <s v="ป***ิสา"/>
    <s v="นครศรีธรรมราช"/>
    <s v="-"/>
    <s v=""/>
    <s v="14/07/2025 23:40"/>
    <s v="-"/>
    <s v="J&amp;T COD"/>
    <s v="Tiktok"/>
    <s v="จ่ายทีหลัง / COD"/>
    <s v=""/>
    <s v="-"/>
    <s v="14/07/2025 23:40"/>
  </r>
  <r>
    <x v="1"/>
    <x v="1"/>
    <n v="50"/>
    <n v="1"/>
    <s v="FPL54"/>
    <n v="100"/>
    <n v="0"/>
    <s v="ร้านที่4"/>
    <s v="ป***ิสา"/>
    <s v="นครศรีธรรมราช"/>
    <s v="-"/>
    <s v=""/>
    <s v="14/07/2025 23:40"/>
    <s v="-"/>
    <s v="J&amp;T COD"/>
    <s v="Tiktok"/>
    <s v="จ่ายทีหลัง / COD"/>
    <s v=""/>
    <s v="-"/>
    <s v="14/07/2025 23:40"/>
  </r>
  <r>
    <x v="2"/>
    <x v="2"/>
    <n v="50"/>
    <n v="1"/>
    <s v="FPL54"/>
    <n v="100"/>
    <n v="0"/>
    <s v="ร้านที่4"/>
    <s v="ป***ิสา"/>
    <s v="นครศรีธรรมราช"/>
    <s v="-"/>
    <s v=""/>
    <s v="14/07/2025 23:40"/>
    <s v="-"/>
    <s v="J&amp;T COD"/>
    <s v="Tiktok"/>
    <s v="จ่ายทีหลัง / COD"/>
    <s v=""/>
    <s v="-"/>
    <s v="14/07/2025 23:40"/>
  </r>
  <r>
    <x v="0"/>
    <x v="0"/>
    <n v="50"/>
    <n v="1"/>
    <s v="FPL53"/>
    <n v="106"/>
    <n v="6"/>
    <s v="ร้านที่4"/>
    <s v="J**"/>
    <s v="กรุงเทพฯ"/>
    <s v="-"/>
    <s v=""/>
    <s v="14/07/2025 23:37"/>
    <s v="-"/>
    <s v="J&amp;T COD"/>
    <s v="Tiktok"/>
    <s v="จ่ายทีหลัง / COD"/>
    <s v=""/>
    <s v="-"/>
    <s v="14/07/2025 23:37"/>
  </r>
  <r>
    <x v="1"/>
    <x v="1"/>
    <n v="50"/>
    <n v="1"/>
    <s v="FPL53"/>
    <n v="106"/>
    <n v="6"/>
    <s v="ร้านที่4"/>
    <s v="J**"/>
    <s v="กรุงเทพฯ"/>
    <s v="-"/>
    <s v=""/>
    <s v="14/07/2025 23:37"/>
    <s v="-"/>
    <s v="J&amp;T COD"/>
    <s v="Tiktok"/>
    <s v="จ่ายทีหลัง / COD"/>
    <s v=""/>
    <s v="-"/>
    <s v="14/07/2025 23:37"/>
  </r>
  <r>
    <x v="2"/>
    <x v="2"/>
    <n v="50"/>
    <n v="1"/>
    <s v="FPL53"/>
    <n v="106"/>
    <n v="6"/>
    <s v="ร้านที่4"/>
    <s v="J**"/>
    <s v="กรุงเทพฯ"/>
    <s v="-"/>
    <s v=""/>
    <s v="14/07/2025 23:37"/>
    <s v="-"/>
    <s v="J&amp;T COD"/>
    <s v="Tiktok"/>
    <s v="จ่ายทีหลัง / COD"/>
    <s v=""/>
    <s v="-"/>
    <s v="14/07/2025 23:37"/>
  </r>
  <r>
    <x v="0"/>
    <x v="0"/>
    <n v="50"/>
    <n v="2"/>
    <s v="FPL52"/>
    <n v="200"/>
    <n v="0"/>
    <s v="ร้านที่4"/>
    <s v="P***tta N**"/>
    <s v="นนทบุรี"/>
    <s v="-"/>
    <s v=""/>
    <s v="14/07/2025 23:28"/>
    <s v="-"/>
    <s v="Flash Express Thailand"/>
    <s v="Tiktok"/>
    <s v="tiktok"/>
    <s v=""/>
    <s v="-"/>
    <s v="14/07/2025 23:28"/>
  </r>
  <r>
    <x v="1"/>
    <x v="1"/>
    <n v="50"/>
    <n v="2"/>
    <s v="FPL52"/>
    <n v="200"/>
    <n v="0"/>
    <s v="ร้านที่4"/>
    <s v="P***tta N**"/>
    <s v="นนทบุรี"/>
    <s v="-"/>
    <s v=""/>
    <s v="14/07/2025 23:28"/>
    <s v="-"/>
    <s v="Flash Express Thailand"/>
    <s v="Tiktok"/>
    <s v="tiktok"/>
    <s v=""/>
    <s v="-"/>
    <s v="14/07/2025 23:28"/>
  </r>
  <r>
    <x v="2"/>
    <x v="2"/>
    <n v="50"/>
    <n v="2"/>
    <s v="FPL52"/>
    <n v="200"/>
    <n v="0"/>
    <s v="ร้านที่4"/>
    <s v="P***tta N**"/>
    <s v="นนทบุรี"/>
    <s v="-"/>
    <s v=""/>
    <s v="14/07/2025 23:28"/>
    <s v="-"/>
    <s v="Flash Express Thailand"/>
    <s v="Tiktok"/>
    <s v="tiktok"/>
    <s v=""/>
    <s v="-"/>
    <s v="14/07/2025 23:28"/>
  </r>
  <r>
    <x v="0"/>
    <x v="0"/>
    <n v="50"/>
    <n v="1"/>
    <s v="FPL51"/>
    <n v="100"/>
    <n v="0"/>
    <s v="ร้านที่4"/>
    <s v="ฟ***ด"/>
    <s v="นครนายก"/>
    <s v="-"/>
    <s v=""/>
    <s v="14/07/2025 23:26"/>
    <s v="-"/>
    <s v="J&amp;T COD"/>
    <s v="Tiktok"/>
    <s v="จ่ายทีหลัง / COD"/>
    <s v=""/>
    <s v="-"/>
    <s v="14/07/2025 23:26"/>
  </r>
  <r>
    <x v="1"/>
    <x v="1"/>
    <n v="50"/>
    <n v="1"/>
    <s v="FPL51"/>
    <n v="100"/>
    <n v="0"/>
    <s v="ร้านที่4"/>
    <s v="ฟ***ด"/>
    <s v="นครนายก"/>
    <s v="-"/>
    <s v=""/>
    <s v="14/07/2025 23:26"/>
    <s v="-"/>
    <s v="J&amp;T COD"/>
    <s v="Tiktok"/>
    <s v="จ่ายทีหลัง / COD"/>
    <s v=""/>
    <s v="-"/>
    <s v="14/07/2025 23:26"/>
  </r>
  <r>
    <x v="2"/>
    <x v="2"/>
    <n v="50"/>
    <n v="1"/>
    <s v="FPL51"/>
    <n v="100"/>
    <n v="0"/>
    <s v="ร้านที่4"/>
    <s v="ฟ***ด"/>
    <s v="นครนายก"/>
    <s v="-"/>
    <s v=""/>
    <s v="14/07/2025 23:26"/>
    <s v="-"/>
    <s v="J&amp;T COD"/>
    <s v="Tiktok"/>
    <s v="จ่ายทีหลัง / COD"/>
    <s v=""/>
    <s v="-"/>
    <s v="14/07/2025 23:26"/>
  </r>
  <r>
    <x v="0"/>
    <x v="0"/>
    <n v="50"/>
    <n v="1"/>
    <s v="FPL50"/>
    <n v="100"/>
    <n v="0"/>
    <s v="ร้านที่4"/>
    <s v="ก***ิภา พ***า"/>
    <s v="ชลบุรี"/>
    <s v="-"/>
    <s v=""/>
    <s v="14/07/2025 23:24"/>
    <s v="-"/>
    <s v="J&amp;T COD"/>
    <s v="Tiktok"/>
    <s v="จ่ายทีหลัง / COD"/>
    <s v=""/>
    <s v="-"/>
    <s v="14/07/2025 23:24"/>
  </r>
  <r>
    <x v="1"/>
    <x v="1"/>
    <n v="50"/>
    <n v="1"/>
    <s v="FPL50"/>
    <n v="100"/>
    <n v="0"/>
    <s v="ร้านที่4"/>
    <s v="ก***ิภา พ***า"/>
    <s v="ชลบุรี"/>
    <s v="-"/>
    <s v=""/>
    <s v="14/07/2025 23:24"/>
    <s v="-"/>
    <s v="J&amp;T COD"/>
    <s v="Tiktok"/>
    <s v="จ่ายทีหลัง / COD"/>
    <s v=""/>
    <s v="-"/>
    <s v="14/07/2025 23:24"/>
  </r>
  <r>
    <x v="2"/>
    <x v="2"/>
    <n v="50"/>
    <n v="1"/>
    <s v="FPL50"/>
    <n v="100"/>
    <n v="0"/>
    <s v="ร้านที่4"/>
    <s v="ก***ิภา พ***า"/>
    <s v="ชลบุรี"/>
    <s v="-"/>
    <s v=""/>
    <s v="14/07/2025 23:24"/>
    <s v="-"/>
    <s v="J&amp;T COD"/>
    <s v="Tiktok"/>
    <s v="จ่ายทีหลัง / COD"/>
    <s v=""/>
    <s v="-"/>
    <s v="14/07/2025 23:24"/>
  </r>
  <r>
    <x v="0"/>
    <x v="0"/>
    <n v="50"/>
    <n v="1"/>
    <s v="FPL49"/>
    <n v="100"/>
    <n v="0"/>
    <s v="ร้านที่4"/>
    <s v="พ***ี  แ***อง"/>
    <s v="สระบุรี"/>
    <s v="-"/>
    <s v=""/>
    <s v="14/07/2025 23:17"/>
    <s v="-"/>
    <s v="J&amp;T Express"/>
    <s v="Tiktok"/>
    <s v="tiktok"/>
    <s v=""/>
    <s v="-"/>
    <s v="14/07/2025 23:17"/>
  </r>
  <r>
    <x v="1"/>
    <x v="1"/>
    <n v="50"/>
    <n v="1"/>
    <s v="FPL49"/>
    <n v="100"/>
    <n v="0"/>
    <s v="ร้านที่4"/>
    <s v="พ***ี  แ***อง"/>
    <s v="สระบุรี"/>
    <s v="-"/>
    <s v=""/>
    <s v="14/07/2025 23:17"/>
    <s v="-"/>
    <s v="J&amp;T Express"/>
    <s v="Tiktok"/>
    <s v="tiktok"/>
    <s v=""/>
    <s v="-"/>
    <s v="14/07/2025 23:17"/>
  </r>
  <r>
    <x v="2"/>
    <x v="2"/>
    <n v="50"/>
    <n v="1"/>
    <s v="FPL49"/>
    <n v="100"/>
    <n v="0"/>
    <s v="ร้านที่4"/>
    <s v="พ***ี  แ***อง"/>
    <s v="สระบุรี"/>
    <s v="-"/>
    <s v=""/>
    <s v="14/07/2025 23:17"/>
    <s v="-"/>
    <s v="J&amp;T Express"/>
    <s v="Tiktok"/>
    <s v="tiktok"/>
    <s v=""/>
    <s v="-"/>
    <s v="14/07/2025 23:17"/>
  </r>
  <r>
    <x v="0"/>
    <x v="0"/>
    <n v="50"/>
    <n v="2"/>
    <s v="FPL48"/>
    <n v="200"/>
    <n v="0"/>
    <s v="ร้านที่4"/>
    <s v="แ***รุน"/>
    <s v="ศรีสะเกษ"/>
    <s v="-"/>
    <s v=""/>
    <s v="14/07/2025 23:15"/>
    <s v="-"/>
    <s v="J&amp;T COD"/>
    <s v="Tiktok"/>
    <s v="จ่ายทีหลัง / COD"/>
    <s v=""/>
    <s v="-"/>
    <s v="14/07/2025 23:16"/>
  </r>
  <r>
    <x v="1"/>
    <x v="1"/>
    <n v="50"/>
    <n v="2"/>
    <s v="FPL48"/>
    <n v="200"/>
    <n v="0"/>
    <s v="ร้านที่4"/>
    <s v="แ***รุน"/>
    <s v="ศรีสะเกษ"/>
    <s v="-"/>
    <s v=""/>
    <s v="14/07/2025 23:15"/>
    <s v="-"/>
    <s v="J&amp;T COD"/>
    <s v="Tiktok"/>
    <s v="จ่ายทีหลัง / COD"/>
    <s v=""/>
    <s v="-"/>
    <s v="14/07/2025 23:16"/>
  </r>
  <r>
    <x v="2"/>
    <x v="2"/>
    <n v="50"/>
    <n v="2"/>
    <s v="FPL48"/>
    <n v="200"/>
    <n v="0"/>
    <s v="ร้านที่4"/>
    <s v="แ***รุน"/>
    <s v="ศรีสะเกษ"/>
    <s v="-"/>
    <s v=""/>
    <s v="14/07/2025 23:15"/>
    <s v="-"/>
    <s v="J&amp;T COD"/>
    <s v="Tiktok"/>
    <s v="จ่ายทีหลัง / COD"/>
    <s v=""/>
    <s v="-"/>
    <s v="14/07/2025 23:16"/>
  </r>
  <r>
    <x v="0"/>
    <x v="0"/>
    <n v="50"/>
    <n v="1"/>
    <s v="FPL47"/>
    <n v="100"/>
    <n v="0"/>
    <s v="ร้านที่4"/>
    <s v="ล***น"/>
    <s v="อุตรดิตถ์"/>
    <s v="-"/>
    <s v=""/>
    <s v="14/07/2025 23:12"/>
    <s v="-"/>
    <s v="J&amp;T COD"/>
    <s v="Tiktok"/>
    <s v="จ่ายทีหลัง / COD"/>
    <s v=""/>
    <s v="-"/>
    <s v="14/07/2025 23:12"/>
  </r>
  <r>
    <x v="1"/>
    <x v="1"/>
    <n v="50"/>
    <n v="1"/>
    <s v="FPL47"/>
    <n v="100"/>
    <n v="0"/>
    <s v="ร้านที่4"/>
    <s v="ล***น"/>
    <s v="อุตรดิตถ์"/>
    <s v="-"/>
    <s v=""/>
    <s v="14/07/2025 23:12"/>
    <s v="-"/>
    <s v="J&amp;T COD"/>
    <s v="Tiktok"/>
    <s v="จ่ายทีหลัง / COD"/>
    <s v=""/>
    <s v="-"/>
    <s v="14/07/2025 23:12"/>
  </r>
  <r>
    <x v="2"/>
    <x v="2"/>
    <n v="50"/>
    <n v="1"/>
    <s v="FPL47"/>
    <n v="100"/>
    <n v="0"/>
    <s v="ร้านที่4"/>
    <s v="ล***น"/>
    <s v="อุตรดิตถ์"/>
    <s v="-"/>
    <s v=""/>
    <s v="14/07/2025 23:12"/>
    <s v="-"/>
    <s v="J&amp;T COD"/>
    <s v="Tiktok"/>
    <s v="จ่ายทีหลัง / COD"/>
    <s v=""/>
    <s v="-"/>
    <s v="14/07/2025 23:12"/>
  </r>
  <r>
    <x v="2"/>
    <x v="2"/>
    <n v="60"/>
    <n v="3"/>
    <s v="FPL46"/>
    <n v="100"/>
    <n v="0"/>
    <s v="ร้านที่2"/>
    <s v="ก***ชา ย***ิ่น"/>
    <s v="ราชบุรี"/>
    <s v="-"/>
    <s v=""/>
    <s v="14/07/2025 23:10"/>
    <s v="-"/>
    <s v="J&amp;T COD"/>
    <s v="Tiktok"/>
    <s v="จ่ายทีหลัง / COD"/>
    <s v=""/>
    <s v="-"/>
    <s v="14/07/2025 23:10"/>
  </r>
  <r>
    <x v="3"/>
    <x v="3"/>
    <n v="54.5"/>
    <n v="2"/>
    <s v="FPL45"/>
    <n v="67"/>
    <n v="7"/>
    <s v="ร้านที่1"/>
    <s v="ทิพยดา พ."/>
    <s v="อาคารที่พักผู้ปฏิบัติงานกสท.โทรคมนาคม ซอยแจ้งวัฒนะ5 แขวงทุ่งสองห้อง เขตหลักสี่ อาคารA2 103/80_x000a__x000a_หลักสี่/ Lak Siกรุงเทพมหานคร/ Bangkok_x000a_10210"/>
    <s v="10210"/>
    <s v="660616056420"/>
    <s v="14/07/2025 23:07"/>
    <s v="-"/>
    <s v="Kerry_dropoff"/>
    <s v="Lazada"/>
    <s v="lazada"/>
    <s v=""/>
    <s v="LEXPU0587810133"/>
    <s v="14/07/2025 23:07"/>
  </r>
  <r>
    <x v="4"/>
    <x v="4"/>
    <n v="56.25"/>
    <n v="1"/>
    <s v="FPL44"/>
    <n v="63.25"/>
    <n v="7"/>
    <s v="ร้านที่1"/>
    <s v="ทิพยดา พ."/>
    <s v="อาคารที่พักผู้ปฏิบัติงานกสท.โทรคมนาคม ซอยแจ้งวัฒนะ5 แขวงทุ่งสองห้อง เขตหลักสี่ อาคารA2 103/80_x000a__x000a_หลักสี่/ Lak Siกรุงเทพมหานคร/ Bangkok_x000a_10210"/>
    <s v="10210"/>
    <s v="660616056420"/>
    <s v="14/07/2025 23:04"/>
    <s v="-"/>
    <s v="Kerry_dropoff"/>
    <s v="Lazada"/>
    <s v="lazada"/>
    <s v=""/>
    <s v="LEXPU0587837989"/>
    <s v="14/07/2025 23:04"/>
  </r>
  <r>
    <x v="4"/>
    <x v="4"/>
    <n v="67.41"/>
    <n v="2"/>
    <s v="FPL43"/>
    <n v="181.44"/>
    <n v="46.62"/>
    <s v="ร้านที่1"/>
    <s v="พงษ์อนันต์ วัฒนศิริโรจน์"/>
    <s v="หมู่บ้านอัจฉราคลองขุดใหม่ 9/98 ซอย 7 หมู่ 15 ต.ท่าไข่_x000a__x000a_เมืองฉะเชิงเทรา/ Mueang Chachoengsaoฉะเชิงเทรา/ Chachoengsao_x000a_24000"/>
    <s v="24000"/>
    <s v="660622565154"/>
    <s v="14/07/2025 22:28"/>
    <s v="-"/>
    <s v="Kerry_dropoff"/>
    <s v="Lazada"/>
    <s v="lazada"/>
    <s v=""/>
    <s v="LEXPU0587838388"/>
    <s v="14/07/2025 22:28"/>
  </r>
  <r>
    <x v="0"/>
    <x v="0"/>
    <n v="50"/>
    <n v="1"/>
    <s v="FPL42"/>
    <n v="109"/>
    <n v="9"/>
    <s v="ร้านที่4"/>
    <s v="ช***ิชญ์ น***ด้วง"/>
    <s v="พัทลุง"/>
    <s v="-"/>
    <s v=""/>
    <s v="14/07/2025 22:27"/>
    <s v="-"/>
    <s v="J&amp;T COD"/>
    <s v="Tiktok"/>
    <s v="จ่ายทีหลัง / COD"/>
    <s v=""/>
    <s v="-"/>
    <s v="14/07/2025 22:27"/>
  </r>
  <r>
    <x v="1"/>
    <x v="1"/>
    <n v="50"/>
    <n v="1"/>
    <s v="FPL42"/>
    <n v="109"/>
    <n v="9"/>
    <s v="ร้านที่4"/>
    <s v="ช***ิชญ์ น***ด้วง"/>
    <s v="พัทลุง"/>
    <s v="-"/>
    <s v=""/>
    <s v="14/07/2025 22:27"/>
    <s v="-"/>
    <s v="J&amp;T COD"/>
    <s v="Tiktok"/>
    <s v="จ่ายทีหลัง / COD"/>
    <s v=""/>
    <s v="-"/>
    <s v="14/07/2025 22:27"/>
  </r>
  <r>
    <x v="2"/>
    <x v="2"/>
    <n v="50"/>
    <n v="1"/>
    <s v="FPL42"/>
    <n v="109"/>
    <n v="9"/>
    <s v="ร้านที่4"/>
    <s v="ช***ิชญ์ น***ด้วง"/>
    <s v="พัทลุง"/>
    <s v="-"/>
    <s v=""/>
    <s v="14/07/2025 22:27"/>
    <s v="-"/>
    <s v="J&amp;T COD"/>
    <s v="Tiktok"/>
    <s v="จ่ายทีหลัง / COD"/>
    <s v=""/>
    <s v="-"/>
    <s v="14/07/2025 22:27"/>
  </r>
  <r>
    <x v="0"/>
    <x v="0"/>
    <n v="50"/>
    <n v="2"/>
    <s v="FPL41"/>
    <n v="190"/>
    <n v="0"/>
    <s v="ร้านที่4"/>
    <s v="ธ***พร ว***ย็น"/>
    <s v="ฉะเชิงเทรา"/>
    <s v="-"/>
    <s v=""/>
    <s v="14/07/2025 22:27"/>
    <s v="-"/>
    <s v="J&amp;T COD"/>
    <s v="Tiktok"/>
    <s v="จ่ายทีหลัง / COD"/>
    <s v=""/>
    <s v="-"/>
    <s v="14/07/2025 22:27"/>
  </r>
  <r>
    <x v="1"/>
    <x v="1"/>
    <n v="50"/>
    <n v="2"/>
    <s v="FPL41"/>
    <n v="190"/>
    <n v="0"/>
    <s v="ร้านที่4"/>
    <s v="ธ***พร ว***ย็น"/>
    <s v="ฉะเชิงเทรา"/>
    <s v="-"/>
    <s v=""/>
    <s v="14/07/2025 22:27"/>
    <s v="-"/>
    <s v="J&amp;T COD"/>
    <s v="Tiktok"/>
    <s v="จ่ายทีหลัง / COD"/>
    <s v=""/>
    <s v="-"/>
    <s v="14/07/2025 22:27"/>
  </r>
  <r>
    <x v="2"/>
    <x v="2"/>
    <n v="50"/>
    <n v="2"/>
    <s v="FPL41"/>
    <n v="190"/>
    <n v="0"/>
    <s v="ร้านที่4"/>
    <s v="ธ***พร ว***ย็น"/>
    <s v="ฉะเชิงเทรา"/>
    <s v="-"/>
    <s v=""/>
    <s v="14/07/2025 22:27"/>
    <s v="-"/>
    <s v="J&amp;T COD"/>
    <s v="Tiktok"/>
    <s v="จ่ายทีหลัง / COD"/>
    <s v=""/>
    <s v="-"/>
    <s v="14/07/2025 22:27"/>
  </r>
  <r>
    <x v="5"/>
    <x v="5"/>
    <n v="37.5"/>
    <n v="8"/>
    <s v="FPL39"/>
    <n v="318"/>
    <n v="0"/>
    <s v="ร้านที่4"/>
    <s v="a***m.JAI"/>
    <s v="สมุทรปราการ"/>
    <s v="-"/>
    <s v=""/>
    <s v="14/07/2025 23:16"/>
    <s v="-"/>
    <s v="J&amp;T Express"/>
    <s v="Tiktok"/>
    <s v="tiktok"/>
    <s v=""/>
    <s v="761600444006"/>
    <s v="14/07/2025 22:23"/>
  </r>
  <r>
    <x v="6"/>
    <x v="6"/>
    <n v="54.5"/>
    <n v="2"/>
    <s v="FPL38"/>
    <n v="76"/>
    <n v="0"/>
    <s v="ร้านที่1"/>
    <s v="โศภิษฐ์  ธงนำทรัพย์"/>
    <s v="ระพีพัฒน์ฝั่งขวา 4/1 · หนองแค/ Nong Khae_x000a__x000a_หนองแค/ Nong Khaeสระบุรี/ Saraburi_x000a_18140"/>
    <s v="18140"/>
    <s v="660939821519"/>
    <s v="14/07/2025 22:20"/>
    <s v="-"/>
    <s v="Kerry_dropoff"/>
    <s v="Lazada"/>
    <s v="lazada"/>
    <s v=""/>
    <s v="LEXPU0587808762"/>
    <s v="14/07/2025 22:20"/>
  </r>
  <r>
    <x v="0"/>
    <x v="0"/>
    <n v="50"/>
    <n v="4"/>
    <s v="FPL36"/>
    <n v="570"/>
    <n v="0"/>
    <s v="ร้านที่4"/>
    <s v="เ***งใจ ค***ระ"/>
    <s v="บุรีรัมย์"/>
    <s v="-"/>
    <s v=""/>
    <s v="14/07/2025 22:19"/>
    <s v="-"/>
    <s v="J&amp;T Express"/>
    <s v="Tiktok"/>
    <s v="tiktok"/>
    <s v=""/>
    <s v="-"/>
    <s v="14/07/2025 22:19"/>
  </r>
  <r>
    <x v="1"/>
    <x v="1"/>
    <n v="50"/>
    <n v="4"/>
    <s v="FPL36"/>
    <n v="570"/>
    <n v="0"/>
    <s v="ร้านที่4"/>
    <s v="เ***งใจ ค***ระ"/>
    <s v="บุรีรัมย์"/>
    <s v="-"/>
    <s v=""/>
    <s v="14/07/2025 22:19"/>
    <s v="-"/>
    <s v="J&amp;T Express"/>
    <s v="Tiktok"/>
    <s v="tiktok"/>
    <s v=""/>
    <s v="-"/>
    <s v="14/07/2025 22:19"/>
  </r>
  <r>
    <x v="2"/>
    <x v="2"/>
    <n v="50"/>
    <n v="4"/>
    <s v="FPL36"/>
    <n v="570"/>
    <n v="0"/>
    <s v="ร้านที่4"/>
    <s v="เ***งใจ ค***ระ"/>
    <s v="บุรีรัมย์"/>
    <s v="-"/>
    <s v=""/>
    <s v="14/07/2025 22:19"/>
    <s v="-"/>
    <s v="J&amp;T Express"/>
    <s v="Tiktok"/>
    <s v="tiktok"/>
    <s v=""/>
    <s v="-"/>
    <s v="14/07/2025 22:19"/>
  </r>
  <r>
    <x v="0"/>
    <x v="0"/>
    <n v="50"/>
    <n v="2"/>
    <s v="FPL36"/>
    <n v="570"/>
    <n v="0"/>
    <s v="ร้านที่4"/>
    <s v="เ***งใจ ค***ระ"/>
    <s v="บุรีรัมย์"/>
    <s v="-"/>
    <s v=""/>
    <s v="14/07/2025 22:19"/>
    <s v="-"/>
    <s v="J&amp;T Express"/>
    <s v="Tiktok"/>
    <s v="tiktok"/>
    <s v=""/>
    <s v="-"/>
    <s v="14/07/2025 22:19"/>
  </r>
  <r>
    <x v="1"/>
    <x v="1"/>
    <n v="50"/>
    <n v="2"/>
    <s v="FPL36"/>
    <n v="570"/>
    <n v="0"/>
    <s v="ร้านที่4"/>
    <s v="เ***งใจ ค***ระ"/>
    <s v="บุรีรัมย์"/>
    <s v="-"/>
    <s v=""/>
    <s v="14/07/2025 22:19"/>
    <s v="-"/>
    <s v="J&amp;T Express"/>
    <s v="Tiktok"/>
    <s v="tiktok"/>
    <s v=""/>
    <s v="-"/>
    <s v="14/07/2025 22:19"/>
  </r>
  <r>
    <x v="2"/>
    <x v="2"/>
    <n v="50"/>
    <n v="2"/>
    <s v="FPL36"/>
    <n v="570"/>
    <n v="0"/>
    <s v="ร้านที่4"/>
    <s v="เ***งใจ ค***ระ"/>
    <s v="บุรีรัมย์"/>
    <s v="-"/>
    <s v=""/>
    <s v="14/07/2025 22:19"/>
    <s v="-"/>
    <s v="J&amp;T Express"/>
    <s v="Tiktok"/>
    <s v="tiktok"/>
    <s v=""/>
    <s v="-"/>
    <s v="14/07/2025 22:19"/>
  </r>
  <r>
    <x v="0"/>
    <x v="0"/>
    <n v="50"/>
    <n v="1"/>
    <s v="FPL35"/>
    <n v="200"/>
    <n v="0"/>
    <s v="ร้านที่4"/>
    <s v="อ***เดช พ***ะโภคิน"/>
    <s v="ชุมพร"/>
    <s v="-"/>
    <s v=""/>
    <s v="14/07/2025 22:19"/>
    <s v="-"/>
    <s v="J&amp;T Express"/>
    <s v="Tiktok"/>
    <s v="tiktok"/>
    <s v=""/>
    <s v="-"/>
    <s v="14/07/2025 22:19"/>
  </r>
  <r>
    <x v="1"/>
    <x v="1"/>
    <n v="50"/>
    <n v="1"/>
    <s v="FPL35"/>
    <n v="200"/>
    <n v="0"/>
    <s v="ร้านที่4"/>
    <s v="อ***เดช พ***ะโภคิน"/>
    <s v="ชุมพร"/>
    <s v="-"/>
    <s v=""/>
    <s v="14/07/2025 22:19"/>
    <s v="-"/>
    <s v="J&amp;T Express"/>
    <s v="Tiktok"/>
    <s v="tiktok"/>
    <s v=""/>
    <s v="-"/>
    <s v="14/07/2025 22:19"/>
  </r>
  <r>
    <x v="2"/>
    <x v="2"/>
    <n v="50"/>
    <n v="1"/>
    <s v="FPL35"/>
    <n v="200"/>
    <n v="0"/>
    <s v="ร้านที่4"/>
    <s v="อ***เดช พ***ะโภคิน"/>
    <s v="ชุมพร"/>
    <s v="-"/>
    <s v=""/>
    <s v="14/07/2025 22:19"/>
    <s v="-"/>
    <s v="J&amp;T Express"/>
    <s v="Tiktok"/>
    <s v="tiktok"/>
    <s v=""/>
    <s v="-"/>
    <s v="14/07/2025 22:19"/>
  </r>
  <r>
    <x v="4"/>
    <x v="7"/>
    <n v="120"/>
    <n v="1"/>
    <s v="FPL35"/>
    <n v="200"/>
    <n v="0"/>
    <s v="ร้านที่4"/>
    <s v="อ***เดช พ***ะโภคิน"/>
    <s v="ชุมพร"/>
    <s v="-"/>
    <s v=""/>
    <s v="14/07/2025 22:19"/>
    <s v="-"/>
    <s v="J&amp;T Express"/>
    <s v="Tiktok"/>
    <s v="tiktok"/>
    <s v=""/>
    <s v="-"/>
    <s v="14/07/2025 22:19"/>
  </r>
  <r>
    <x v="0"/>
    <x v="0"/>
    <n v="50"/>
    <n v="1"/>
    <s v="FPL33"/>
    <n v="109"/>
    <n v="9"/>
    <s v="ร้านที่4"/>
    <s v="ข***จิต ว***าหาร"/>
    <s v="ชลบุรี"/>
    <s v="-"/>
    <s v=""/>
    <s v="14/07/2025 22:02"/>
    <s v="-"/>
    <s v="J&amp;T Express"/>
    <s v="Tiktok"/>
    <s v="tiktok"/>
    <s v=""/>
    <s v="-"/>
    <s v="14/07/2025 22:02"/>
  </r>
  <r>
    <x v="1"/>
    <x v="1"/>
    <n v="50"/>
    <n v="1"/>
    <s v="FPL33"/>
    <n v="109"/>
    <n v="9"/>
    <s v="ร้านที่4"/>
    <s v="ข***จิต ว***าหาร"/>
    <s v="ชลบุรี"/>
    <s v="-"/>
    <s v=""/>
    <s v="14/07/2025 22:02"/>
    <s v="-"/>
    <s v="J&amp;T Express"/>
    <s v="Tiktok"/>
    <s v="tiktok"/>
    <s v=""/>
    <s v="-"/>
    <s v="14/07/2025 22:02"/>
  </r>
  <r>
    <x v="2"/>
    <x v="2"/>
    <n v="50"/>
    <n v="1"/>
    <s v="FPL33"/>
    <n v="109"/>
    <n v="9"/>
    <s v="ร้านที่4"/>
    <s v="ข***จิต ว***าหาร"/>
    <s v="ชลบุรี"/>
    <s v="-"/>
    <s v=""/>
    <s v="14/07/2025 22:02"/>
    <s v="-"/>
    <s v="J&amp;T Express"/>
    <s v="Tiktok"/>
    <s v="tiktok"/>
    <s v=""/>
    <s v="-"/>
    <s v="14/07/2025 22:02"/>
  </r>
  <r>
    <x v="0"/>
    <x v="0"/>
    <n v="50"/>
    <n v="1"/>
    <s v="FPL32"/>
    <n v="100"/>
    <n v="0"/>
    <s v="ร้านที่4"/>
    <s v="ภ***วัช พ***สวัสดิ์"/>
    <s v="นครศรีธรรมราช"/>
    <s v="-"/>
    <s v=""/>
    <s v="14/07/2025 21:50"/>
    <s v="-"/>
    <s v="J&amp;T COD"/>
    <s v="Tiktok"/>
    <s v="จ่ายทีหลัง / COD"/>
    <s v=""/>
    <s v="-"/>
    <s v="14/07/2025 21:50"/>
  </r>
  <r>
    <x v="1"/>
    <x v="1"/>
    <n v="50"/>
    <n v="1"/>
    <s v="FPL32"/>
    <n v="100"/>
    <n v="0"/>
    <s v="ร้านที่4"/>
    <s v="ภ***วัช พ***สวัสดิ์"/>
    <s v="นครศรีธรรมราช"/>
    <s v="-"/>
    <s v=""/>
    <s v="14/07/2025 21:50"/>
    <s v="-"/>
    <s v="J&amp;T COD"/>
    <s v="Tiktok"/>
    <s v="จ่ายทีหลัง / COD"/>
    <s v=""/>
    <s v="-"/>
    <s v="14/07/2025 21:50"/>
  </r>
  <r>
    <x v="2"/>
    <x v="2"/>
    <n v="50"/>
    <n v="1"/>
    <s v="FPL32"/>
    <n v="100"/>
    <n v="0"/>
    <s v="ร้านที่4"/>
    <s v="ภ***วัช พ***สวัสดิ์"/>
    <s v="นครศรีธรรมราช"/>
    <s v="-"/>
    <s v=""/>
    <s v="14/07/2025 21:50"/>
    <s v="-"/>
    <s v="J&amp;T COD"/>
    <s v="Tiktok"/>
    <s v="จ่ายทีหลัง / COD"/>
    <s v=""/>
    <s v="-"/>
    <s v="14/07/2025 21:50"/>
  </r>
  <r>
    <x v="0"/>
    <x v="0"/>
    <n v="50"/>
    <n v="1"/>
    <s v="FPL31"/>
    <n v="109"/>
    <n v="9"/>
    <s v="ร้านที่4"/>
    <s v="แ***า พ***ะสาร"/>
    <s v="อำนาจเจริญ"/>
    <s v="-"/>
    <s v=""/>
    <s v="14/07/2025 21:50"/>
    <s v="-"/>
    <s v="J&amp;T COD"/>
    <s v="Tiktok"/>
    <s v="จ่ายทีหลัง / COD"/>
    <s v=""/>
    <s v="-"/>
    <s v="14/07/2025 21:50"/>
  </r>
  <r>
    <x v="1"/>
    <x v="1"/>
    <n v="50"/>
    <n v="1"/>
    <s v="FPL31"/>
    <n v="109"/>
    <n v="9"/>
    <s v="ร้านที่4"/>
    <s v="แ***า พ***ะสาร"/>
    <s v="อำนาจเจริญ"/>
    <s v="-"/>
    <s v=""/>
    <s v="14/07/2025 21:50"/>
    <s v="-"/>
    <s v="J&amp;T COD"/>
    <s v="Tiktok"/>
    <s v="จ่ายทีหลัง / COD"/>
    <s v=""/>
    <s v="-"/>
    <s v="14/07/2025 21:50"/>
  </r>
  <r>
    <x v="2"/>
    <x v="2"/>
    <n v="50"/>
    <n v="1"/>
    <s v="FPL31"/>
    <n v="109"/>
    <n v="9"/>
    <s v="ร้านที่4"/>
    <s v="แ***า พ***ะสาร"/>
    <s v="อำนาจเจริญ"/>
    <s v="-"/>
    <s v=""/>
    <s v="14/07/2025 21:50"/>
    <s v="-"/>
    <s v="J&amp;T COD"/>
    <s v="Tiktok"/>
    <s v="จ่ายทีหลัง / COD"/>
    <s v=""/>
    <s v="-"/>
    <s v="14/07/2025 21:50"/>
  </r>
  <r>
    <x v="0"/>
    <x v="0"/>
    <n v="50"/>
    <n v="1"/>
    <s v="FPL30"/>
    <n v="109"/>
    <n v="9"/>
    <s v="ร้านที่4"/>
    <s v="น*  ก***ก้ว"/>
    <s v="ขอนแก่น"/>
    <s v="-"/>
    <s v=""/>
    <s v="14/07/2025 21:48"/>
    <s v="-"/>
    <s v="J&amp;T COD"/>
    <s v="Tiktok"/>
    <s v="จ่ายทีหลัง / COD"/>
    <s v=""/>
    <s v="-"/>
    <s v="14/07/2025 21:48"/>
  </r>
  <r>
    <x v="1"/>
    <x v="1"/>
    <n v="50"/>
    <n v="1"/>
    <s v="FPL30"/>
    <n v="109"/>
    <n v="9"/>
    <s v="ร้านที่4"/>
    <s v="น*  ก***ก้ว"/>
    <s v="ขอนแก่น"/>
    <s v="-"/>
    <s v=""/>
    <s v="14/07/2025 21:48"/>
    <s v="-"/>
    <s v="J&amp;T COD"/>
    <s v="Tiktok"/>
    <s v="จ่ายทีหลัง / COD"/>
    <s v=""/>
    <s v="-"/>
    <s v="14/07/2025 21:48"/>
  </r>
  <r>
    <x v="2"/>
    <x v="2"/>
    <n v="50"/>
    <n v="1"/>
    <s v="FPL30"/>
    <n v="109"/>
    <n v="9"/>
    <s v="ร้านที่4"/>
    <s v="น*  ก***ก้ว"/>
    <s v="ขอนแก่น"/>
    <s v="-"/>
    <s v=""/>
    <s v="14/07/2025 21:48"/>
    <s v="-"/>
    <s v="J&amp;T COD"/>
    <s v="Tiktok"/>
    <s v="จ่ายทีหลัง / COD"/>
    <s v=""/>
    <s v="-"/>
    <s v="14/07/2025 21:48"/>
  </r>
  <r>
    <x v="0"/>
    <x v="0"/>
    <n v="50"/>
    <n v="3"/>
    <s v="FPL29"/>
    <n v="300"/>
    <n v="0"/>
    <s v="ร้านที่4"/>
    <s v="น***พรรณี พ***นิจ"/>
    <s v="สุพรรณบุรี"/>
    <s v="-"/>
    <s v=""/>
    <s v="14/07/2025 21:34"/>
    <s v="-"/>
    <s v="J&amp;T Express"/>
    <s v="Tiktok"/>
    <s v="tiktok"/>
    <s v=""/>
    <s v="-"/>
    <s v="14/07/2025 21:34"/>
  </r>
  <r>
    <x v="1"/>
    <x v="1"/>
    <n v="50"/>
    <n v="3"/>
    <s v="FPL29"/>
    <n v="300"/>
    <n v="0"/>
    <s v="ร้านที่4"/>
    <s v="น***พรรณี พ***นิจ"/>
    <s v="สุพรรณบุรี"/>
    <s v="-"/>
    <s v=""/>
    <s v="14/07/2025 21:34"/>
    <s v="-"/>
    <s v="J&amp;T Express"/>
    <s v="Tiktok"/>
    <s v="tiktok"/>
    <s v=""/>
    <s v="-"/>
    <s v="14/07/2025 21:34"/>
  </r>
  <r>
    <x v="2"/>
    <x v="2"/>
    <n v="50"/>
    <n v="3"/>
    <s v="FPL29"/>
    <n v="300"/>
    <n v="0"/>
    <s v="ร้านที่4"/>
    <s v="น***พรรณี พ***นิจ"/>
    <s v="สุพรรณบุรี"/>
    <s v="-"/>
    <s v=""/>
    <s v="14/07/2025 21:34"/>
    <s v="-"/>
    <s v="J&amp;T Express"/>
    <s v="Tiktok"/>
    <s v="tiktok"/>
    <s v=""/>
    <s v="-"/>
    <s v="14/07/2025 21:34"/>
  </r>
  <r>
    <x v="0"/>
    <x v="0"/>
    <n v="50"/>
    <n v="1"/>
    <s v="FPL28"/>
    <n v="100"/>
    <n v="0"/>
    <s v="ร้านที่4"/>
    <s v="แ***ก้ว"/>
    <s v="พิจิตร"/>
    <s v="-"/>
    <s v=""/>
    <s v="14/07/2025 21:34"/>
    <s v="-"/>
    <s v="J&amp;T COD"/>
    <s v="Tiktok"/>
    <s v="จ่ายทีหลัง / COD"/>
    <s v=""/>
    <s v="-"/>
    <s v="14/07/2025 21:34"/>
  </r>
  <r>
    <x v="1"/>
    <x v="1"/>
    <n v="50"/>
    <n v="1"/>
    <s v="FPL28"/>
    <n v="100"/>
    <n v="0"/>
    <s v="ร้านที่4"/>
    <s v="แ***ก้ว"/>
    <s v="พิจิตร"/>
    <s v="-"/>
    <s v=""/>
    <s v="14/07/2025 21:34"/>
    <s v="-"/>
    <s v="J&amp;T COD"/>
    <s v="Tiktok"/>
    <s v="จ่ายทีหลัง / COD"/>
    <s v=""/>
    <s v="-"/>
    <s v="14/07/2025 21:34"/>
  </r>
  <r>
    <x v="2"/>
    <x v="2"/>
    <n v="50"/>
    <n v="1"/>
    <s v="FPL28"/>
    <n v="100"/>
    <n v="0"/>
    <s v="ร้านที่4"/>
    <s v="แ***ก้ว"/>
    <s v="พิจิตร"/>
    <s v="-"/>
    <s v=""/>
    <s v="14/07/2025 21:34"/>
    <s v="-"/>
    <s v="J&amp;T COD"/>
    <s v="Tiktok"/>
    <s v="จ่ายทีหลัง / COD"/>
    <s v=""/>
    <s v="-"/>
    <s v="14/07/2025 21:34"/>
  </r>
  <r>
    <x v="7"/>
    <x v="8"/>
    <n v="66.666666666666671"/>
    <n v="3"/>
    <s v="FPL27"/>
    <n v="150"/>
    <n v="0"/>
    <s v="ร้านที่4"/>
    <s v="ป***์นุช ค***วย"/>
    <s v="สงขลา"/>
    <s v="-"/>
    <s v=""/>
    <s v="14/07/2025 21:28"/>
    <s v="-"/>
    <s v="J&amp;T COD"/>
    <s v="Tiktok"/>
    <s v="จ่ายทีหลัง / COD"/>
    <s v=""/>
    <s v="761605414953"/>
    <s v="14/07/2025 21:28"/>
  </r>
  <r>
    <x v="0"/>
    <x v="0"/>
    <n v="65"/>
    <n v="1"/>
    <s v="FPL27"/>
    <n v="150"/>
    <n v="0"/>
    <s v="ร้านที่4"/>
    <s v="ป***์นุช ค***วย"/>
    <s v="สงขลา"/>
    <s v="-"/>
    <s v=""/>
    <s v="14/07/2025 21:28"/>
    <s v="-"/>
    <s v="J&amp;T COD"/>
    <s v="Tiktok"/>
    <s v="จ่ายทีหลัง / COD"/>
    <s v=""/>
    <s v="761605414953"/>
    <s v="14/07/2025 21:28"/>
  </r>
  <r>
    <x v="0"/>
    <x v="0"/>
    <n v="50"/>
    <n v="1"/>
    <s v="FPL26"/>
    <n v="100"/>
    <n v="0"/>
    <s v="ร้านที่4"/>
    <s v="น***น ท***ักษ์"/>
    <s v="สระบุรี"/>
    <s v="-"/>
    <s v=""/>
    <s v="14/07/2025 21:15"/>
    <s v="-"/>
    <s v="J&amp;T COD"/>
    <s v="Tiktok"/>
    <s v="จ่ายทีหลัง / COD"/>
    <s v=""/>
    <s v="-"/>
    <s v="14/07/2025 21:17"/>
  </r>
  <r>
    <x v="1"/>
    <x v="1"/>
    <n v="50"/>
    <n v="1"/>
    <s v="FPL26"/>
    <n v="100"/>
    <n v="0"/>
    <s v="ร้านที่4"/>
    <s v="น***น ท***ักษ์"/>
    <s v="สระบุรี"/>
    <s v="-"/>
    <s v=""/>
    <s v="14/07/2025 21:15"/>
    <s v="-"/>
    <s v="J&amp;T COD"/>
    <s v="Tiktok"/>
    <s v="จ่ายทีหลัง / COD"/>
    <s v=""/>
    <s v="-"/>
    <s v="14/07/2025 21:17"/>
  </r>
  <r>
    <x v="2"/>
    <x v="2"/>
    <n v="50"/>
    <n v="1"/>
    <s v="FPL26"/>
    <n v="100"/>
    <n v="0"/>
    <s v="ร้านที่4"/>
    <s v="น***น ท***ักษ์"/>
    <s v="สระบุรี"/>
    <s v="-"/>
    <s v=""/>
    <s v="14/07/2025 21:15"/>
    <s v="-"/>
    <s v="J&amp;T COD"/>
    <s v="Tiktok"/>
    <s v="จ่ายทีหลัง / COD"/>
    <s v=""/>
    <s v="-"/>
    <s v="14/07/2025 21:17"/>
  </r>
  <r>
    <x v="2"/>
    <x v="9"/>
    <n v="45.8"/>
    <n v="1"/>
    <s v="FPL25"/>
    <n v="83.8"/>
    <n v="38"/>
    <s v="ร้านที่1"/>
    <s v="นิตยา เนตรรัศมี"/>
    <s v="57/14 ซอยราษฎร์อุทิศ8 ถนนราษฎร์อุทิศ ตำบลวัดเกตุ_x000a__x000a_เมืองเชียงใหม่/ Mueang Chiang Maiเชียงใหม่/ Chiang Mai_x000a_50000"/>
    <s v="50000"/>
    <s v="660816720539"/>
    <s v="14/07/2025 21:14"/>
    <s v="-"/>
    <s v="Kerry_dropoff"/>
    <s v="Lazada"/>
    <s v="lazada"/>
    <s v=""/>
    <s v="LEXPU0587820626"/>
    <s v="14/07/2025 21:14"/>
  </r>
  <r>
    <x v="0"/>
    <x v="0"/>
    <n v="50"/>
    <n v="1"/>
    <s v="FPL24"/>
    <n v="100"/>
    <n v="0"/>
    <s v="ร้านที่4"/>
    <s v="ส*** แ***เก่ง"/>
    <s v="ปทุมธานี"/>
    <s v="-"/>
    <s v=""/>
    <s v="14/07/2025 21:09"/>
    <s v="-"/>
    <s v="Flash Express Thailand"/>
    <s v="Tiktok"/>
    <s v="tiktok"/>
    <s v=""/>
    <s v="-"/>
    <s v="14/07/2025 21:13"/>
  </r>
  <r>
    <x v="1"/>
    <x v="1"/>
    <n v="50"/>
    <n v="1"/>
    <s v="FPL24"/>
    <n v="100"/>
    <n v="0"/>
    <s v="ร้านที่4"/>
    <s v="ส*** แ***เก่ง"/>
    <s v="ปทุมธานี"/>
    <s v="-"/>
    <s v=""/>
    <s v="14/07/2025 21:09"/>
    <s v="-"/>
    <s v="Flash Express Thailand"/>
    <s v="Tiktok"/>
    <s v="tiktok"/>
    <s v=""/>
    <s v="-"/>
    <s v="14/07/2025 21:13"/>
  </r>
  <r>
    <x v="2"/>
    <x v="2"/>
    <n v="50"/>
    <n v="1"/>
    <s v="FPL24"/>
    <n v="100"/>
    <n v="0"/>
    <s v="ร้านที่4"/>
    <s v="ส*** แ***เก่ง"/>
    <s v="ปทุมธานี"/>
    <s v="-"/>
    <s v=""/>
    <s v="14/07/2025 21:09"/>
    <s v="-"/>
    <s v="Flash Express Thailand"/>
    <s v="Tiktok"/>
    <s v="tiktok"/>
    <s v=""/>
    <s v="-"/>
    <s v="14/07/2025 21:13"/>
  </r>
  <r>
    <x v="4"/>
    <x v="4"/>
    <n v="56.25"/>
    <n v="1"/>
    <s v="FPL23"/>
    <n v="56.25"/>
    <n v="0"/>
    <s v="ร้านที่1"/>
    <s v="ณัฐญา ยะเจริญ"/>
    <s v="49/2 หมู่ 10 ตำบลหมอนนาง_x000a__x000a_พนัสนิคม/ Phanat Nikhomชลบุรี/ Chonburi_x000a_20140"/>
    <s v="20140"/>
    <s v="660868416601"/>
    <s v="14/07/2025 21:08"/>
    <s v="-"/>
    <s v="Kerry_dropoff"/>
    <s v="Lazada"/>
    <s v="lazada"/>
    <s v=""/>
    <s v="LEXPU0587837569"/>
    <s v="14/07/2025 21:08"/>
  </r>
  <r>
    <x v="0"/>
    <x v="0"/>
    <n v="50"/>
    <n v="2"/>
    <s v="FPL22"/>
    <n v="200"/>
    <n v="0"/>
    <s v="ร้านที่4"/>
    <s v="จ***า ต***กระโทก"/>
    <s v="สุราษฎร์ธานี"/>
    <s v="-"/>
    <s v=""/>
    <s v="14/07/2025 21:02"/>
    <s v="-"/>
    <s v="J&amp;T COD"/>
    <s v="Tiktok"/>
    <s v="จ่ายทีหลัง / COD"/>
    <s v=""/>
    <s v="-"/>
    <s v="14/07/2025 21:02"/>
  </r>
  <r>
    <x v="1"/>
    <x v="1"/>
    <n v="50"/>
    <n v="2"/>
    <s v="FPL22"/>
    <n v="200"/>
    <n v="0"/>
    <s v="ร้านที่4"/>
    <s v="จ***า ต***กระโทก"/>
    <s v="สุราษฎร์ธานี"/>
    <s v="-"/>
    <s v=""/>
    <s v="14/07/2025 21:02"/>
    <s v="-"/>
    <s v="J&amp;T COD"/>
    <s v="Tiktok"/>
    <s v="จ่ายทีหลัง / COD"/>
    <s v=""/>
    <s v="-"/>
    <s v="14/07/2025 21:02"/>
  </r>
  <r>
    <x v="2"/>
    <x v="2"/>
    <n v="50"/>
    <n v="2"/>
    <s v="FPL22"/>
    <n v="200"/>
    <n v="0"/>
    <s v="ร้านที่4"/>
    <s v="จ***า ต***กระโทก"/>
    <s v="สุราษฎร์ธานี"/>
    <s v="-"/>
    <s v=""/>
    <s v="14/07/2025 21:02"/>
    <s v="-"/>
    <s v="J&amp;T COD"/>
    <s v="Tiktok"/>
    <s v="จ่ายทีหลัง / COD"/>
    <s v=""/>
    <s v="-"/>
    <s v="14/07/2025 21:02"/>
  </r>
  <r>
    <x v="0"/>
    <x v="0"/>
    <n v="50"/>
    <n v="1"/>
    <s v="FPL21"/>
    <n v="100"/>
    <n v="0"/>
    <s v="ร้านที่4"/>
    <s v="อ**"/>
    <s v="นนทบุรี"/>
    <s v="-"/>
    <s v=""/>
    <s v="14/07/2025 20:57"/>
    <s v="-"/>
    <s v="Flash Express Thailand"/>
    <s v="Tiktok"/>
    <s v="tiktok"/>
    <s v=""/>
    <s v="-"/>
    <s v="14/07/2025 20:57"/>
  </r>
  <r>
    <x v="1"/>
    <x v="1"/>
    <n v="50"/>
    <n v="1"/>
    <s v="FPL21"/>
    <n v="100"/>
    <n v="0"/>
    <s v="ร้านที่4"/>
    <s v="อ**"/>
    <s v="นนทบุรี"/>
    <s v="-"/>
    <s v=""/>
    <s v="14/07/2025 20:57"/>
    <s v="-"/>
    <s v="Flash Express Thailand"/>
    <s v="Tiktok"/>
    <s v="tiktok"/>
    <s v=""/>
    <s v="-"/>
    <s v="14/07/2025 20:57"/>
  </r>
  <r>
    <x v="2"/>
    <x v="2"/>
    <n v="50"/>
    <n v="1"/>
    <s v="FPL21"/>
    <n v="100"/>
    <n v="0"/>
    <s v="ร้านที่4"/>
    <s v="อ**"/>
    <s v="นนทบุรี"/>
    <s v="-"/>
    <s v=""/>
    <s v="14/07/2025 20:57"/>
    <s v="-"/>
    <s v="Flash Express Thailand"/>
    <s v="Tiktok"/>
    <s v="tiktok"/>
    <s v=""/>
    <s v="-"/>
    <s v="14/07/2025 20:57"/>
  </r>
  <r>
    <x v="8"/>
    <x v="10"/>
    <n v="45"/>
    <n v="2"/>
    <s v="FPL20"/>
    <n v="82"/>
    <n v="0"/>
    <s v="ร้านที่4"/>
    <s v=""/>
    <s v=""/>
    <s v="-"/>
    <s v=""/>
    <s v="-"/>
    <s v="-"/>
    <s v="Standard shipping"/>
    <s v="Tiktok"/>
    <s v="-"/>
    <s v=""/>
    <s v="-"/>
    <s v="14/07/2025 20:49"/>
  </r>
  <r>
    <x v="7"/>
    <x v="11"/>
    <n v="65"/>
    <n v="1"/>
    <s v="FPL19"/>
    <n v="370.06"/>
    <n v="55.06"/>
    <s v="ร้านที่1"/>
    <s v="ศรีสุดา ตะราษี"/>
    <s v="80 หมู่ 6 บ้านสังข์ · บึงนคร/ Bueng Nakhon_x000a__x000a_ธวัชบุรี/ Thawat Buriร้อยเอ็ด/ Roi Et_x000a_45170"/>
    <s v="45170"/>
    <s v="660867754145"/>
    <s v="14/07/2025 20:47"/>
    <s v="-"/>
    <s v="Kerry_dropoff"/>
    <s v="Lazada"/>
    <s v="lazada"/>
    <s v=""/>
    <s v="LEXPU0587829680"/>
    <s v="14/07/2025 20:47"/>
  </r>
  <r>
    <x v="5"/>
    <x v="5"/>
    <n v="50"/>
    <n v="6"/>
    <s v="FPL19"/>
    <n v="370.06"/>
    <n v="55.06"/>
    <s v="ร้านที่1"/>
    <s v="ศรีสุดา ตะราษี"/>
    <s v="80 หมู่ 6 บ้านสังข์ · บึงนคร/ Bueng Nakhon_x000a__x000a_ธวัชบุรี/ Thawat Buriร้อยเอ็ด/ Roi Et_x000a_45170"/>
    <s v="45170"/>
    <s v="660867754145"/>
    <s v="14/07/2025 20:47"/>
    <s v="-"/>
    <s v="Kerry_dropoff"/>
    <s v="Lazada"/>
    <s v="lazada"/>
    <s v=""/>
    <s v="LEXPU0587829680"/>
    <s v="14/07/2025 20:47"/>
  </r>
  <r>
    <x v="5"/>
    <x v="5"/>
    <n v="33.333333333333336"/>
    <n v="3"/>
    <s v="FPL18"/>
    <n v="100"/>
    <n v="0"/>
    <s v="ร้านที่4"/>
    <s v="โ***ตา โ***่น"/>
    <s v="ปทุมธานี"/>
    <s v="-"/>
    <s v=""/>
    <s v="14/07/2025 20:34"/>
    <s v="-"/>
    <s v="Flash Express Thailand COD"/>
    <s v="Tiktok"/>
    <s v="จ่ายทีหลัง / COD"/>
    <s v=""/>
    <s v="THT04061ZHBDD6Z"/>
    <s v="14/07/2025 20:34"/>
  </r>
  <r>
    <x v="8"/>
    <x v="10"/>
    <n v="33.333333333333336"/>
    <n v="3"/>
    <s v="FPL17"/>
    <n v="100"/>
    <n v="0"/>
    <s v="ร้านที่4"/>
    <s v="ค***ย น***ปรี ห***ย"/>
    <s v="ชัยนาท"/>
    <s v="-"/>
    <s v=""/>
    <s v="14/07/2025 20:28"/>
    <s v="-"/>
    <s v="J&amp;T Express"/>
    <s v="Tiktok"/>
    <s v="tiktok"/>
    <s v=""/>
    <s v="761627540962"/>
    <s v="14/07/2025 20:28"/>
  </r>
  <r>
    <x v="0"/>
    <x v="0"/>
    <n v="50"/>
    <n v="1"/>
    <s v="FPL16"/>
    <n v="100"/>
    <n v="0"/>
    <s v="ร้านที่4"/>
    <s v="ภ***มน"/>
    <s v="นครราชสีมา"/>
    <s v="-"/>
    <s v=""/>
    <s v="14/07/2025 20:11"/>
    <s v="-"/>
    <s v="J&amp;T COD"/>
    <s v="Tiktok"/>
    <s v="จ่ายทีหลัง / COD"/>
    <s v=""/>
    <s v="-"/>
    <s v="14/07/2025 20:11"/>
  </r>
  <r>
    <x v="1"/>
    <x v="1"/>
    <n v="50"/>
    <n v="1"/>
    <s v="FPL16"/>
    <n v="100"/>
    <n v="0"/>
    <s v="ร้านที่4"/>
    <s v="ภ***มน"/>
    <s v="นครราชสีมา"/>
    <s v="-"/>
    <s v=""/>
    <s v="14/07/2025 20:11"/>
    <s v="-"/>
    <s v="J&amp;T COD"/>
    <s v="Tiktok"/>
    <s v="จ่ายทีหลัง / COD"/>
    <s v=""/>
    <s v="-"/>
    <s v="14/07/2025 20:11"/>
  </r>
  <r>
    <x v="2"/>
    <x v="2"/>
    <n v="50"/>
    <n v="1"/>
    <s v="FPL16"/>
    <n v="100"/>
    <n v="0"/>
    <s v="ร้านที่4"/>
    <s v="ภ***มน"/>
    <s v="นครราชสีมา"/>
    <s v="-"/>
    <s v=""/>
    <s v="14/07/2025 20:11"/>
    <s v="-"/>
    <s v="J&amp;T COD"/>
    <s v="Tiktok"/>
    <s v="จ่ายทีหลัง / COD"/>
    <s v=""/>
    <s v="-"/>
    <s v="14/07/2025 20:11"/>
  </r>
  <r>
    <x v="0"/>
    <x v="0"/>
    <n v="50"/>
    <n v="1"/>
    <s v="FPL15"/>
    <n v="100"/>
    <n v="0"/>
    <s v="ร้านที่4"/>
    <s v="K** K**"/>
    <s v="Chiang Mai"/>
    <s v="-"/>
    <s v=""/>
    <s v="14/07/2025 20:11"/>
    <s v="-"/>
    <s v="J&amp;T Express"/>
    <s v="Tiktok"/>
    <s v="tiktok"/>
    <s v=""/>
    <s v="-"/>
    <s v="14/07/2025 20:11"/>
  </r>
  <r>
    <x v="1"/>
    <x v="1"/>
    <n v="50"/>
    <n v="1"/>
    <s v="FPL15"/>
    <n v="100"/>
    <n v="0"/>
    <s v="ร้านที่4"/>
    <s v="K** K**"/>
    <s v="Chiang Mai"/>
    <s v="-"/>
    <s v=""/>
    <s v="14/07/2025 20:11"/>
    <s v="-"/>
    <s v="J&amp;T Express"/>
    <s v="Tiktok"/>
    <s v="tiktok"/>
    <s v=""/>
    <s v="-"/>
    <s v="14/07/2025 20:11"/>
  </r>
  <r>
    <x v="2"/>
    <x v="2"/>
    <n v="50"/>
    <n v="1"/>
    <s v="FPL15"/>
    <n v="100"/>
    <n v="0"/>
    <s v="ร้านที่4"/>
    <s v="K** K**"/>
    <s v="Chiang Mai"/>
    <s v="-"/>
    <s v=""/>
    <s v="14/07/2025 20:11"/>
    <s v="-"/>
    <s v="J&amp;T Express"/>
    <s v="Tiktok"/>
    <s v="tiktok"/>
    <s v=""/>
    <s v="-"/>
    <s v="14/07/2025 20:11"/>
  </r>
  <r>
    <x v="0"/>
    <x v="0"/>
    <n v="50"/>
    <n v="2"/>
    <s v="FPL14"/>
    <n v="200"/>
    <n v="0"/>
    <s v="ร้านที่4"/>
    <s v="น***ัมปนาท จ***สิม"/>
    <s v="ชัยภูมิ"/>
    <s v="-"/>
    <s v=""/>
    <s v="14/07/2025 20:02"/>
    <s v="-"/>
    <s v="J&amp;T COD"/>
    <s v="Tiktok"/>
    <s v="จ่ายทีหลัง / COD"/>
    <s v=""/>
    <s v="-"/>
    <s v="14/07/2025 20:02"/>
  </r>
  <r>
    <x v="1"/>
    <x v="1"/>
    <n v="50"/>
    <n v="2"/>
    <s v="FPL14"/>
    <n v="200"/>
    <n v="0"/>
    <s v="ร้านที่4"/>
    <s v="น***ัมปนาท จ***สิม"/>
    <s v="ชัยภูมิ"/>
    <s v="-"/>
    <s v=""/>
    <s v="14/07/2025 20:02"/>
    <s v="-"/>
    <s v="J&amp;T COD"/>
    <s v="Tiktok"/>
    <s v="จ่ายทีหลัง / COD"/>
    <s v=""/>
    <s v="-"/>
    <s v="14/07/2025 20:02"/>
  </r>
  <r>
    <x v="2"/>
    <x v="2"/>
    <n v="50"/>
    <n v="2"/>
    <s v="FPL14"/>
    <n v="200"/>
    <n v="0"/>
    <s v="ร้านที่4"/>
    <s v="น***ัมปนาท จ***สิม"/>
    <s v="ชัยภูมิ"/>
    <s v="-"/>
    <s v=""/>
    <s v="14/07/2025 20:02"/>
    <s v="-"/>
    <s v="J&amp;T COD"/>
    <s v="Tiktok"/>
    <s v="จ่ายทีหลัง / COD"/>
    <s v=""/>
    <s v="-"/>
    <s v="14/07/2025 20:02"/>
  </r>
  <r>
    <x v="2"/>
    <x v="2"/>
    <n v="60"/>
    <n v="3"/>
    <s v="FPL13"/>
    <n v="115"/>
    <n v="7"/>
    <s v="ร้านที่1"/>
    <s v="คุณนัฐพงศ์  พิริยะสถิต"/>
    <s v="88/121 หมู่บ้านมัณฑนา ปิ่นเกล้า-พระราม5  ถนนนครอินทร์ ต.มหาสวัสดิ์_x000a__x000a_บางกรวย/ Bang Kruaiนนทบุรี/ Nonthaburi_x000a_11130"/>
    <s v="11130"/>
    <s v="660655170250"/>
    <s v="14/07/2025 19:59"/>
    <s v="-"/>
    <s v="Kerry_dropoff"/>
    <s v="Lazada"/>
    <s v="lazada"/>
    <s v=""/>
    <s v="LEXPU0587821490"/>
    <s v="14/07/2025 19:59"/>
  </r>
  <r>
    <x v="4"/>
    <x v="4"/>
    <n v="54.75"/>
    <n v="2"/>
    <s v="FPL12"/>
    <n v="119.5"/>
    <n v="10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4/07/2025 19:47"/>
    <s v="-"/>
    <s v="Kerry_dropoff"/>
    <s v="Lazada"/>
    <s v="lazada"/>
    <s v=""/>
    <s v="LEXPU0587838986"/>
    <s v="14/07/2025 19:47"/>
  </r>
  <r>
    <x v="0"/>
    <x v="0"/>
    <n v="50"/>
    <n v="1"/>
    <s v="FPL11"/>
    <n v="100"/>
    <n v="0"/>
    <s v="ร้านที่4"/>
    <s v="น***ออมสิน ย***ิยม"/>
    <s v="ประจวบคีรีขันธ์"/>
    <s v="-"/>
    <s v=""/>
    <s v="14/07/2025 19:35"/>
    <s v="-"/>
    <s v="J&amp;T COD"/>
    <s v="Tiktok"/>
    <s v="จ่ายทีหลัง / COD"/>
    <s v=""/>
    <s v="-"/>
    <s v="14/07/2025 19:35"/>
  </r>
  <r>
    <x v="1"/>
    <x v="1"/>
    <n v="50"/>
    <n v="1"/>
    <s v="FPL11"/>
    <n v="100"/>
    <n v="0"/>
    <s v="ร้านที่4"/>
    <s v="น***ออมสิน ย***ิยม"/>
    <s v="ประจวบคีรีขันธ์"/>
    <s v="-"/>
    <s v=""/>
    <s v="14/07/2025 19:35"/>
    <s v="-"/>
    <s v="J&amp;T COD"/>
    <s v="Tiktok"/>
    <s v="จ่ายทีหลัง / COD"/>
    <s v=""/>
    <s v="-"/>
    <s v="14/07/2025 19:35"/>
  </r>
  <r>
    <x v="2"/>
    <x v="2"/>
    <n v="50"/>
    <n v="1"/>
    <s v="FPL11"/>
    <n v="100"/>
    <n v="0"/>
    <s v="ร้านที่4"/>
    <s v="น***ออมสิน ย***ิยม"/>
    <s v="ประจวบคีรีขันธ์"/>
    <s v="-"/>
    <s v=""/>
    <s v="14/07/2025 19:35"/>
    <s v="-"/>
    <s v="J&amp;T COD"/>
    <s v="Tiktok"/>
    <s v="จ่ายทีหลัง / COD"/>
    <s v=""/>
    <s v="-"/>
    <s v="14/07/2025 19:35"/>
  </r>
  <r>
    <x v="0"/>
    <x v="0"/>
    <n v="50"/>
    <n v="2"/>
    <s v="FPL10"/>
    <n v="200"/>
    <n v="0"/>
    <s v="ร้านที่4"/>
    <s v="ท***าย์ แ***รอด"/>
    <s v="สิงห์บุรี"/>
    <s v="-"/>
    <s v=""/>
    <s v="14/07/2025 19:27"/>
    <s v="-"/>
    <s v="J&amp;T COD"/>
    <s v="Tiktok"/>
    <s v="จ่ายทีหลัง / COD"/>
    <s v=""/>
    <s v="-"/>
    <s v="14/07/2025 19:27"/>
  </r>
  <r>
    <x v="1"/>
    <x v="1"/>
    <n v="50"/>
    <n v="2"/>
    <s v="FPL10"/>
    <n v="200"/>
    <n v="0"/>
    <s v="ร้านที่4"/>
    <s v="ท***าย์ แ***รอด"/>
    <s v="สิงห์บุรี"/>
    <s v="-"/>
    <s v=""/>
    <s v="14/07/2025 19:27"/>
    <s v="-"/>
    <s v="J&amp;T COD"/>
    <s v="Tiktok"/>
    <s v="จ่ายทีหลัง / COD"/>
    <s v=""/>
    <s v="-"/>
    <s v="14/07/2025 19:27"/>
  </r>
  <r>
    <x v="2"/>
    <x v="2"/>
    <n v="50"/>
    <n v="2"/>
    <s v="FPL10"/>
    <n v="200"/>
    <n v="0"/>
    <s v="ร้านที่4"/>
    <s v="ท***าย์ แ***รอด"/>
    <s v="สิงห์บุรี"/>
    <s v="-"/>
    <s v=""/>
    <s v="14/07/2025 19:27"/>
    <s v="-"/>
    <s v="J&amp;T COD"/>
    <s v="Tiktok"/>
    <s v="จ่ายทีหลัง / COD"/>
    <s v=""/>
    <s v="-"/>
    <s v="14/07/2025 19:27"/>
  </r>
  <r>
    <x v="5"/>
    <x v="5"/>
    <n v="33.333333333333336"/>
    <n v="3"/>
    <s v="FPL9"/>
    <n v="100"/>
    <n v="0"/>
    <s v="ร้านที่4"/>
    <s v="อ***ลี"/>
    <s v="กรุงเทพฯ"/>
    <s v="-"/>
    <s v=""/>
    <s v="14/07/2025 19:15"/>
    <s v="-"/>
    <s v="J&amp;T COD"/>
    <s v="Tiktok"/>
    <s v="จ่ายทีหลัง / COD"/>
    <s v=""/>
    <s v="761621645982"/>
    <s v="14/07/2025 19:15"/>
  </r>
  <r>
    <x v="0"/>
    <x v="0"/>
    <n v="50"/>
    <n v="1"/>
    <s v="FPL8"/>
    <n v="100"/>
    <n v="0"/>
    <s v="ร้านที่4"/>
    <s v="น***าว ส***สา ย***สง"/>
    <s v="ตรัง"/>
    <s v="-"/>
    <s v=""/>
    <s v="14/07/2025 19:10"/>
    <s v="-"/>
    <s v="J&amp;T COD"/>
    <s v="Tiktok"/>
    <s v="จ่ายทีหลัง / COD"/>
    <s v="อย่าทำให้กล่องบุกนะคะอย่าทำให้ครีมแตกนะคะ"/>
    <s v="-"/>
    <s v="14/07/2025 19:10"/>
  </r>
  <r>
    <x v="1"/>
    <x v="1"/>
    <n v="50"/>
    <n v="1"/>
    <s v="FPL8"/>
    <n v="100"/>
    <n v="0"/>
    <s v="ร้านที่4"/>
    <s v="น***าว ส***สา ย***สง"/>
    <s v="ตรัง"/>
    <s v="-"/>
    <s v=""/>
    <s v="14/07/2025 19:10"/>
    <s v="-"/>
    <s v="J&amp;T COD"/>
    <s v="Tiktok"/>
    <s v="จ่ายทีหลัง / COD"/>
    <s v="อย่าทำให้กล่องบุกนะคะอย่าทำให้ครีมแตกนะคะ"/>
    <s v="-"/>
    <s v="14/07/2025 19:10"/>
  </r>
  <r>
    <x v="2"/>
    <x v="2"/>
    <n v="50"/>
    <n v="1"/>
    <s v="FPL8"/>
    <n v="100"/>
    <n v="0"/>
    <s v="ร้านที่4"/>
    <s v="น***าว ส***สา ย***สง"/>
    <s v="ตรัง"/>
    <s v="-"/>
    <s v=""/>
    <s v="14/07/2025 19:10"/>
    <s v="-"/>
    <s v="J&amp;T COD"/>
    <s v="Tiktok"/>
    <s v="จ่ายทีหลัง / COD"/>
    <s v="อย่าทำให้กล่องบุกนะคะอย่าทำให้ครีมแตกนะคะ"/>
    <s v="-"/>
    <s v="14/07/2025 19:10"/>
  </r>
  <r>
    <x v="8"/>
    <x v="10"/>
    <n v="45"/>
    <n v="1"/>
    <s v="FPL7"/>
    <n v="80"/>
    <n v="38"/>
    <s v="ร้านที่4"/>
    <s v="พ***ลัดเอกสิทธิ์ ก***ติปาโล"/>
    <s v="ปราจีนบุรี"/>
    <s v="-"/>
    <s v=""/>
    <s v="14/07/2025 18:52"/>
    <s v="-"/>
    <s v="J&amp;T Express"/>
    <s v="Tiktok"/>
    <s v="tiktok"/>
    <s v=""/>
    <s v="761656348950"/>
    <s v="14/07/2025 18:52"/>
  </r>
  <r>
    <x v="5"/>
    <x v="5"/>
    <n v="33.333333333333336"/>
    <n v="6"/>
    <s v="FPL6"/>
    <n v="200"/>
    <n v="0"/>
    <s v="ร้านที่4"/>
    <s v="น***ต่ง ค***"/>
    <s v="ร้อยเอ็ด"/>
    <s v="-"/>
    <s v=""/>
    <s v="14/07/2025 18:52"/>
    <s v="-"/>
    <s v="J&amp;T Express"/>
    <s v="Tiktok"/>
    <s v="tiktok"/>
    <s v=""/>
    <s v="761664848991"/>
    <s v="14/07/2025 18:51"/>
  </r>
  <r>
    <x v="9"/>
    <x v="12"/>
    <n v="66.666666666666671"/>
    <n v="3"/>
    <s v="FPL4"/>
    <n v="150"/>
    <n v="0"/>
    <s v="ร้านที่1"/>
    <s v="ว******ศ"/>
    <s v="******่าทอง ตำบลท่าทอง อำเภอกาญจนดิษฐ์ จังหวัดสุราษฎร์ธานี 84160"/>
    <s v="84160"/>
    <s v="96"/>
    <s v="14/07/2025 18:43"/>
    <s v="-"/>
    <s v="SPX Express"/>
    <s v="Shopee"/>
    <s v="shopee"/>
    <s v=""/>
    <s v="TH258668192691W"/>
    <s v="14/07/2025 18:43"/>
  </r>
  <r>
    <x v="3"/>
    <x v="3"/>
    <n v="54.5"/>
    <n v="2"/>
    <s v="FPL3"/>
    <n v="58.3"/>
    <n v="0"/>
    <s v="ร้านที่1"/>
    <s v="ศิริพรรณ เหล่ารัตนใส"/>
    <s v="511/865 ถ.จรัญสนิทวงศ์37 แขวงบางขุนศรี_x000a__x000a_บางกอกน้อย/ Bangkok Noiกรุงเทพมหานคร/ Bangkok_x000a_10700"/>
    <s v="10700"/>
    <s v="660863063880"/>
    <s v="14/07/2025 18:39"/>
    <s v="-"/>
    <s v="Kerry_dropoff"/>
    <s v="Lazada"/>
    <s v="lazada"/>
    <s v=""/>
    <s v="LEXPU0587809190"/>
    <s v="14/07/2025 18:39"/>
  </r>
  <r>
    <x v="0"/>
    <x v="0"/>
    <n v="50"/>
    <n v="2"/>
    <s v="FPL2"/>
    <n v="200"/>
    <n v="0"/>
    <s v="ร้านที่4"/>
    <s v="ภ***พัฒน์ อ***ต์"/>
    <s v="ชลบุรี"/>
    <s v="-"/>
    <s v=""/>
    <s v="14/07/2025 18:36"/>
    <s v="-"/>
    <s v="J&amp;T COD"/>
    <s v="Tiktok"/>
    <s v="จ่ายทีหลัง / COD"/>
    <s v=""/>
    <s v="-"/>
    <s v="14/07/2025 18:36"/>
  </r>
  <r>
    <x v="1"/>
    <x v="1"/>
    <n v="50"/>
    <n v="2"/>
    <s v="FPL2"/>
    <n v="200"/>
    <n v="0"/>
    <s v="ร้านที่4"/>
    <s v="ภ***พัฒน์ อ***ต์"/>
    <s v="ชลบุรี"/>
    <s v="-"/>
    <s v=""/>
    <s v="14/07/2025 18:36"/>
    <s v="-"/>
    <s v="J&amp;T COD"/>
    <s v="Tiktok"/>
    <s v="จ่ายทีหลัง / COD"/>
    <s v=""/>
    <s v="-"/>
    <s v="14/07/2025 18:36"/>
  </r>
  <r>
    <x v="2"/>
    <x v="2"/>
    <n v="50"/>
    <n v="2"/>
    <s v="FPL2"/>
    <n v="200"/>
    <n v="0"/>
    <s v="ร้านที่4"/>
    <s v="ภ***พัฒน์ อ***ต์"/>
    <s v="ชลบุรี"/>
    <s v="-"/>
    <s v=""/>
    <s v="14/07/2025 18:36"/>
    <s v="-"/>
    <s v="J&amp;T COD"/>
    <s v="Tiktok"/>
    <s v="จ่ายทีหลัง / COD"/>
    <s v=""/>
    <s v="-"/>
    <s v="14/07/2025 18:36"/>
  </r>
  <r>
    <x v="0"/>
    <x v="0"/>
    <n v="50"/>
    <n v="2"/>
    <s v="FPL1"/>
    <n v="200"/>
    <n v="0"/>
    <s v="ร้านที่4"/>
    <s v="ส***ภรณ์ โ***ชาฎา"/>
    <s v="เทศบาลนครสุราษฎร์ธานี"/>
    <s v="-"/>
    <s v=""/>
    <s v="14/07/2025 18:25"/>
    <s v="-"/>
    <s v="J&amp;T Express"/>
    <s v="Tiktok"/>
    <s v="tiktok"/>
    <s v=""/>
    <s v="-"/>
    <s v="14/07/2025 18:25"/>
  </r>
  <r>
    <x v="1"/>
    <x v="1"/>
    <n v="50"/>
    <n v="2"/>
    <s v="FPL1"/>
    <n v="200"/>
    <n v="0"/>
    <s v="ร้านที่4"/>
    <s v="ส***ภรณ์ โ***ชาฎา"/>
    <s v="เทศบาลนครสุราษฎร์ธานี"/>
    <s v="-"/>
    <s v=""/>
    <s v="14/07/2025 18:25"/>
    <s v="-"/>
    <s v="J&amp;T Express"/>
    <s v="Tiktok"/>
    <s v="tiktok"/>
    <s v=""/>
    <s v="-"/>
    <s v="14/07/2025 18:25"/>
  </r>
  <r>
    <x v="2"/>
    <x v="2"/>
    <n v="50"/>
    <n v="2"/>
    <s v="FPL1"/>
    <n v="200"/>
    <n v="0"/>
    <s v="ร้านที่4"/>
    <s v="ส***ภรณ์ โ***ชาฎา"/>
    <s v="เทศบาลนครสุราษฎร์ธานี"/>
    <s v="-"/>
    <s v=""/>
    <s v="14/07/2025 18:25"/>
    <s v="-"/>
    <s v="J&amp;T Express"/>
    <s v="Tiktok"/>
    <s v="tiktok"/>
    <s v=""/>
    <s v="-"/>
    <s v="14/07/2025 18:25"/>
  </r>
  <r>
    <x v="0"/>
    <x v="0"/>
    <n v="50"/>
    <n v="2"/>
    <s v="FPL0"/>
    <n v="200"/>
    <n v="0"/>
    <s v="ร้านที่4"/>
    <s v="ก***พัฒน์ ถ***สุขสินชัย"/>
    <s v="ฉะเชิงเทรา"/>
    <s v="-"/>
    <s v=""/>
    <s v="14/07/2025 18:12"/>
    <s v="-"/>
    <s v="J&amp;T COD"/>
    <s v="Tiktok"/>
    <s v="จ่ายทีหลัง / COD"/>
    <s v=""/>
    <s v="-"/>
    <s v="14/07/2025 18:13"/>
  </r>
  <r>
    <x v="1"/>
    <x v="1"/>
    <n v="50"/>
    <n v="2"/>
    <s v="FPL0"/>
    <n v="200"/>
    <n v="0"/>
    <s v="ร้านที่4"/>
    <s v="ก***พัฒน์ ถ***สุขสินชัย"/>
    <s v="ฉะเชิงเทรา"/>
    <s v="-"/>
    <s v=""/>
    <s v="14/07/2025 18:12"/>
    <s v="-"/>
    <s v="J&amp;T COD"/>
    <s v="Tiktok"/>
    <s v="จ่ายทีหลัง / COD"/>
    <s v=""/>
    <s v="-"/>
    <s v="14/07/2025 18:13"/>
  </r>
  <r>
    <x v="2"/>
    <x v="2"/>
    <n v="50"/>
    <n v="2"/>
    <s v="FPL0"/>
    <n v="200"/>
    <n v="0"/>
    <s v="ร้านที่4"/>
    <s v="ก***พัฒน์ ถ***สุขสินชัย"/>
    <s v="ฉะเชิงเทรา"/>
    <s v="-"/>
    <s v=""/>
    <s v="14/07/2025 18:12"/>
    <s v="-"/>
    <s v="J&amp;T COD"/>
    <s v="Tiktok"/>
    <s v="จ่ายทีหลัง / COD"/>
    <s v=""/>
    <s v="-"/>
    <s v="14/07/2025 18:13"/>
  </r>
  <r>
    <x v="7"/>
    <x v="8"/>
    <n v="66.666666666666671"/>
    <n v="3"/>
    <s v="FPK99"/>
    <n v="100"/>
    <n v="0"/>
    <s v="ร้านที่4"/>
    <s v="เ***มภรณ์ ต***นะ"/>
    <s v="สงขลา"/>
    <s v="-"/>
    <s v=""/>
    <s v="14/07/2025 18:10"/>
    <s v="-"/>
    <s v="J&amp;T COD"/>
    <s v="Tiktok"/>
    <s v="จ่ายทีหลัง / COD"/>
    <s v=""/>
    <s v="761667831956"/>
    <s v="14/07/2025 18:11"/>
  </r>
  <r>
    <x v="0"/>
    <x v="0"/>
    <n v="50"/>
    <n v="1"/>
    <s v="FPK98"/>
    <n v="124"/>
    <n v="29"/>
    <s v="ร้านที่4"/>
    <s v="อ***มา  อ***าด"/>
    <s v="เพชรบูรณ์"/>
    <s v="-"/>
    <s v=""/>
    <s v="14/07/2025 17:57"/>
    <s v="-"/>
    <s v="J&amp;T COD"/>
    <s v="Tiktok"/>
    <s v="จ่ายทีหลัง / COD"/>
    <s v=""/>
    <s v="-"/>
    <s v="14/07/2025 17:57"/>
  </r>
  <r>
    <x v="1"/>
    <x v="1"/>
    <n v="50"/>
    <n v="1"/>
    <s v="FPK98"/>
    <n v="124"/>
    <n v="29"/>
    <s v="ร้านที่4"/>
    <s v="อ***มา  อ***าด"/>
    <s v="เพชรบูรณ์"/>
    <s v="-"/>
    <s v=""/>
    <s v="14/07/2025 17:57"/>
    <s v="-"/>
    <s v="J&amp;T COD"/>
    <s v="Tiktok"/>
    <s v="จ่ายทีหลัง / COD"/>
    <s v=""/>
    <s v="-"/>
    <s v="14/07/2025 17:57"/>
  </r>
  <r>
    <x v="2"/>
    <x v="2"/>
    <n v="50"/>
    <n v="1"/>
    <s v="FPK98"/>
    <n v="124"/>
    <n v="29"/>
    <s v="ร้านที่4"/>
    <s v="อ***มา  อ***าด"/>
    <s v="เพชรบูรณ์"/>
    <s v="-"/>
    <s v=""/>
    <s v="14/07/2025 17:57"/>
    <s v="-"/>
    <s v="J&amp;T COD"/>
    <s v="Tiktok"/>
    <s v="จ่ายทีหลัง / COD"/>
    <s v=""/>
    <s v="-"/>
    <s v="14/07/2025 17:57"/>
  </r>
  <r>
    <x v="0"/>
    <x v="0"/>
    <n v="50"/>
    <n v="1"/>
    <s v="FPK97"/>
    <n v="133"/>
    <n v="38"/>
    <s v="ร้านที่4"/>
    <s v="ม***รณ์  ป***ิ่ง"/>
    <s v="นครพนม"/>
    <s v="-"/>
    <s v=""/>
    <s v="14/07/2025 17:53"/>
    <s v="-"/>
    <s v="J&amp;T COD"/>
    <s v="Tiktok"/>
    <s v="จ่ายทีหลัง / COD"/>
    <s v=""/>
    <s v="-"/>
    <s v="14/07/2025 17:54"/>
  </r>
  <r>
    <x v="1"/>
    <x v="1"/>
    <n v="50"/>
    <n v="1"/>
    <s v="FPK97"/>
    <n v="133"/>
    <n v="38"/>
    <s v="ร้านที่4"/>
    <s v="ม***รณ์  ป***ิ่ง"/>
    <s v="นครพนม"/>
    <s v="-"/>
    <s v=""/>
    <s v="14/07/2025 17:53"/>
    <s v="-"/>
    <s v="J&amp;T COD"/>
    <s v="Tiktok"/>
    <s v="จ่ายทีหลัง / COD"/>
    <s v=""/>
    <s v="-"/>
    <s v="14/07/2025 17:54"/>
  </r>
  <r>
    <x v="2"/>
    <x v="2"/>
    <n v="50"/>
    <n v="1"/>
    <s v="FPK97"/>
    <n v="133"/>
    <n v="38"/>
    <s v="ร้านที่4"/>
    <s v="ม***รณ์  ป***ิ่ง"/>
    <s v="นครพนม"/>
    <s v="-"/>
    <s v=""/>
    <s v="14/07/2025 17:53"/>
    <s v="-"/>
    <s v="J&amp;T COD"/>
    <s v="Tiktok"/>
    <s v="จ่ายทีหลัง / COD"/>
    <s v=""/>
    <s v="-"/>
    <s v="14/07/2025 17:54"/>
  </r>
  <r>
    <x v="0"/>
    <x v="0"/>
    <n v="50"/>
    <n v="1"/>
    <s v="FPK96"/>
    <n v="150"/>
    <n v="0"/>
    <s v="ร้านที่2"/>
    <s v="น******ม"/>
    <s v="******133 ตึก A ตำบลสะเตง ห้องเลขที่ 216 ชั้น 2 ถ.เทศบาล 3 ตำบลสะเตง อำเภอเมืองยะลา จังหวัดยะลา 95000"/>
    <s v="95000"/>
    <s v="40"/>
    <s v="14/07/2025 17:51"/>
    <s v="-"/>
    <s v="SPX Express"/>
    <s v="Shopee"/>
    <s v="shopee"/>
    <s v=""/>
    <s v="-"/>
    <s v="14/07/2025 17:51"/>
  </r>
  <r>
    <x v="1"/>
    <x v="1"/>
    <n v="50"/>
    <n v="1"/>
    <s v="FPK96"/>
    <n v="150"/>
    <n v="0"/>
    <s v="ร้านที่2"/>
    <s v="น******ม"/>
    <s v="******133 ตึก A ตำบลสะเตง ห้องเลขที่ 216 ชั้น 2 ถ.เทศบาล 3 ตำบลสะเตง อำเภอเมืองยะลา จังหวัดยะลา 95000"/>
    <s v="95000"/>
    <s v="40"/>
    <s v="14/07/2025 17:51"/>
    <s v="-"/>
    <s v="SPX Express"/>
    <s v="Shopee"/>
    <s v="shopee"/>
    <s v=""/>
    <s v="-"/>
    <s v="14/07/2025 17:51"/>
  </r>
  <r>
    <x v="2"/>
    <x v="2"/>
    <n v="50"/>
    <n v="1"/>
    <s v="FPK96"/>
    <n v="150"/>
    <n v="0"/>
    <s v="ร้านที่2"/>
    <s v="น******ม"/>
    <s v="******133 ตึก A ตำบลสะเตง ห้องเลขที่ 216 ชั้น 2 ถ.เทศบาล 3 ตำบลสะเตง อำเภอเมืองยะลา จังหวัดยะลา 95000"/>
    <s v="95000"/>
    <s v="40"/>
    <s v="14/07/2025 17:51"/>
    <s v="-"/>
    <s v="SPX Express"/>
    <s v="Shopee"/>
    <s v="shopee"/>
    <s v=""/>
    <s v="-"/>
    <s v="14/07/2025 17:51"/>
  </r>
  <r>
    <x v="0"/>
    <x v="0"/>
    <n v="50"/>
    <n v="3"/>
    <s v="FPK95"/>
    <n v="300"/>
    <n v="0"/>
    <s v="ร้านที่4"/>
    <s v="ภ***พัฒน์ ช***้ว"/>
    <s v="จังหวัดสกลนคร"/>
    <s v="-"/>
    <s v=""/>
    <s v="14/07/2025 17:32"/>
    <s v="-"/>
    <s v="J&amp;T COD"/>
    <s v="Tiktok"/>
    <s v="จ่ายทีหลัง / COD"/>
    <s v=""/>
    <s v="-"/>
    <s v="14/07/2025 17:32"/>
  </r>
  <r>
    <x v="1"/>
    <x v="1"/>
    <n v="50"/>
    <n v="3"/>
    <s v="FPK95"/>
    <n v="300"/>
    <n v="0"/>
    <s v="ร้านที่4"/>
    <s v="ภ***พัฒน์ ช***้ว"/>
    <s v="จังหวัดสกลนคร"/>
    <s v="-"/>
    <s v=""/>
    <s v="14/07/2025 17:32"/>
    <s v="-"/>
    <s v="J&amp;T COD"/>
    <s v="Tiktok"/>
    <s v="จ่ายทีหลัง / COD"/>
    <s v=""/>
    <s v="-"/>
    <s v="14/07/2025 17:32"/>
  </r>
  <r>
    <x v="2"/>
    <x v="2"/>
    <n v="50"/>
    <n v="3"/>
    <s v="FPK95"/>
    <n v="300"/>
    <n v="0"/>
    <s v="ร้านที่4"/>
    <s v="ภ***พัฒน์ ช***้ว"/>
    <s v="จังหวัดสกลนคร"/>
    <s v="-"/>
    <s v=""/>
    <s v="14/07/2025 17:32"/>
    <s v="-"/>
    <s v="J&amp;T COD"/>
    <s v="Tiktok"/>
    <s v="จ่ายทีหลัง / COD"/>
    <s v=""/>
    <s v="-"/>
    <s v="14/07/2025 17:32"/>
  </r>
  <r>
    <x v="0"/>
    <x v="0"/>
    <n v="50"/>
    <n v="1"/>
    <s v="FPK94"/>
    <n v="100"/>
    <n v="0"/>
    <s v="ร้านที่4"/>
    <s v="ว***ือน ม***ัน"/>
    <s v="สมุทรสาคร"/>
    <s v="-"/>
    <s v=""/>
    <s v="14/07/2025 17:27"/>
    <s v="-"/>
    <s v="J&amp;T Express"/>
    <s v="Tiktok"/>
    <s v="tiktok"/>
    <s v=""/>
    <s v="-"/>
    <s v="14/07/2025 17:25"/>
  </r>
  <r>
    <x v="1"/>
    <x v="1"/>
    <n v="50"/>
    <n v="1"/>
    <s v="FPK94"/>
    <n v="100"/>
    <n v="0"/>
    <s v="ร้านที่4"/>
    <s v="ว***ือน ม***ัน"/>
    <s v="สมุทรสาคร"/>
    <s v="-"/>
    <s v=""/>
    <s v="14/07/2025 17:27"/>
    <s v="-"/>
    <s v="J&amp;T Express"/>
    <s v="Tiktok"/>
    <s v="tiktok"/>
    <s v=""/>
    <s v="-"/>
    <s v="14/07/2025 17:25"/>
  </r>
  <r>
    <x v="2"/>
    <x v="2"/>
    <n v="50"/>
    <n v="1"/>
    <s v="FPK94"/>
    <n v="100"/>
    <n v="0"/>
    <s v="ร้านที่4"/>
    <s v="ว***ือน ม***ัน"/>
    <s v="สมุทรสาคร"/>
    <s v="-"/>
    <s v=""/>
    <s v="14/07/2025 17:27"/>
    <s v="-"/>
    <s v="J&amp;T Express"/>
    <s v="Tiktok"/>
    <s v="tiktok"/>
    <s v=""/>
    <s v="-"/>
    <s v="14/07/2025 17:25"/>
  </r>
  <r>
    <x v="7"/>
    <x v="8"/>
    <n v="66.666666666666671"/>
    <n v="6"/>
    <s v="FPK92"/>
    <n v="200"/>
    <n v="0"/>
    <s v="ร้านที่4"/>
    <s v="ป***าส  ใ***ภักดิ์"/>
    <s v="พะเยา"/>
    <s v="-"/>
    <s v=""/>
    <s v="14/07/2025 17:13"/>
    <s v="-"/>
    <s v="J&amp;T COD"/>
    <s v="Tiktok"/>
    <s v="จ่ายทีหลัง / COD"/>
    <s v=""/>
    <s v="761655048976"/>
    <s v="14/07/2025 17:13"/>
  </r>
  <r>
    <x v="0"/>
    <x v="0"/>
    <n v="50"/>
    <n v="1"/>
    <s v="FPK91"/>
    <n v="100"/>
    <n v="0"/>
    <s v="ร้านที่2"/>
    <s v="จ***ร์จิรา ค***ค์ใส"/>
    <s v="ตาก"/>
    <s v="-"/>
    <s v=""/>
    <s v="14/07/2025 17:09"/>
    <s v="-"/>
    <s v="J&amp;T Express"/>
    <s v="Tiktok"/>
    <s v="tiktok"/>
    <s v=""/>
    <s v="-"/>
    <s v="14/07/2025 17:08"/>
  </r>
  <r>
    <x v="1"/>
    <x v="1"/>
    <n v="50"/>
    <n v="1"/>
    <s v="FPK91"/>
    <n v="100"/>
    <n v="0"/>
    <s v="ร้านที่2"/>
    <s v="จ***ร์จิรา ค***ค์ใส"/>
    <s v="ตาก"/>
    <s v="-"/>
    <s v=""/>
    <s v="14/07/2025 17:09"/>
    <s v="-"/>
    <s v="J&amp;T Express"/>
    <s v="Tiktok"/>
    <s v="tiktok"/>
    <s v=""/>
    <s v="-"/>
    <s v="14/07/2025 17:08"/>
  </r>
  <r>
    <x v="2"/>
    <x v="2"/>
    <n v="50"/>
    <n v="1"/>
    <s v="FPK91"/>
    <n v="100"/>
    <n v="0"/>
    <s v="ร้านที่2"/>
    <s v="จ***ร์จิรา ค***ค์ใส"/>
    <s v="ตาก"/>
    <s v="-"/>
    <s v=""/>
    <s v="14/07/2025 17:09"/>
    <s v="-"/>
    <s v="J&amp;T Express"/>
    <s v="Tiktok"/>
    <s v="tiktok"/>
    <s v=""/>
    <s v="-"/>
    <s v="14/07/2025 17:08"/>
  </r>
  <r>
    <x v="7"/>
    <x v="8"/>
    <n v="66.666666666666671"/>
    <n v="3"/>
    <s v="FPK90"/>
    <n v="129"/>
    <n v="29"/>
    <s v="ร้านที่4"/>
    <s v="ท***าล​ ส***กุล"/>
    <s v="กำแพงเพชร"/>
    <s v="-"/>
    <s v=""/>
    <s v="14/07/2025 17:06"/>
    <s v="-"/>
    <s v="J&amp;T COD"/>
    <s v="Tiktok"/>
    <s v="จ่ายทีหลัง / COD"/>
    <s v=""/>
    <s v="761641431972"/>
    <s v="14/07/2025 17:06"/>
  </r>
  <r>
    <x v="5"/>
    <x v="5"/>
    <n v="49"/>
    <n v="1"/>
    <s v="FPK89"/>
    <n v="200"/>
    <n v="0"/>
    <s v="ร้านที่4"/>
    <s v="พ***ัย ค***เรือง"/>
    <s v="สมุทรปราการ"/>
    <s v="-"/>
    <s v=""/>
    <s v="14/07/2025 16:53"/>
    <s v="-"/>
    <s v="J&amp;T Express"/>
    <s v="Tiktok"/>
    <s v="tiktok"/>
    <s v=""/>
    <s v="761618031985"/>
    <s v="14/07/2025 16:52"/>
  </r>
  <r>
    <x v="10"/>
    <x v="13"/>
    <n v="75"/>
    <n v="1"/>
    <s v="FPK89"/>
    <n v="200"/>
    <n v="0"/>
    <s v="ร้านที่4"/>
    <s v="พ***ัย ค***เรือง"/>
    <s v="สมุทรปราการ"/>
    <s v="-"/>
    <s v=""/>
    <s v="14/07/2025 16:53"/>
    <s v="-"/>
    <s v="J&amp;T Express"/>
    <s v="Tiktok"/>
    <s v="tiktok"/>
    <s v=""/>
    <s v="761618031985"/>
    <s v="14/07/2025 16:52"/>
  </r>
  <r>
    <x v="4"/>
    <x v="7"/>
    <n v="76"/>
    <n v="1"/>
    <s v="FPK89"/>
    <n v="200"/>
    <n v="0"/>
    <s v="ร้านที่4"/>
    <s v="พ***ัย ค***เรือง"/>
    <s v="สมุทรปราการ"/>
    <s v="-"/>
    <s v=""/>
    <s v="14/07/2025 16:53"/>
    <s v="-"/>
    <s v="J&amp;T Express"/>
    <s v="Tiktok"/>
    <s v="tiktok"/>
    <s v=""/>
    <s v="761618031985"/>
    <s v="14/07/2025 16:52"/>
  </r>
  <r>
    <x v="5"/>
    <x v="5"/>
    <n v="50"/>
    <n v="1"/>
    <s v="FPK88"/>
    <n v="50"/>
    <n v="0"/>
    <s v="ร้านที่1"/>
    <s v="ว******ร"/>
    <s v="******เฟส 22 ซอย 2/6 แขวงลำผักชี เขตหนองจอก จังหวัดกรุงเทพมหานคร 10530"/>
    <s v="10530"/>
    <s v="32"/>
    <s v="14/07/2025 16:49"/>
    <s v="-"/>
    <s v="SPX Express"/>
    <s v="Shopee"/>
    <s v="shopee"/>
    <s v=""/>
    <s v="TH256470462123Z"/>
    <s v="14/07/2025 16:48"/>
  </r>
  <r>
    <x v="5"/>
    <x v="5"/>
    <n v="33.333333333333336"/>
    <n v="12"/>
    <s v="FPK87"/>
    <n v="400"/>
    <n v="0"/>
    <s v="ร้านที่4"/>
    <s v="ว***า ค***ุล"/>
    <s v="สระบุรี"/>
    <s v="-"/>
    <s v=""/>
    <s v="14/07/2025 16:38"/>
    <s v="-"/>
    <s v="J&amp;T COD"/>
    <s v="Tiktok"/>
    <s v="จ่ายทีหลัง / COD"/>
    <s v=""/>
    <s v="761680446995"/>
    <s v="14/07/2025 16:38"/>
  </r>
  <r>
    <x v="2"/>
    <x v="2"/>
    <n v="60"/>
    <n v="3"/>
    <s v="FPK86"/>
    <n v="100"/>
    <n v="0"/>
    <s v="ร้านที่2"/>
    <s v="จ***รจิรา ค***ค์ใส่"/>
    <s v="ตาก"/>
    <s v="-"/>
    <s v=""/>
    <s v="14/07/2025 16:38"/>
    <s v="-"/>
    <s v="J&amp;T COD"/>
    <s v="Tiktok"/>
    <s v="จ่ายทีหลัง / COD"/>
    <s v=""/>
    <s v="-"/>
    <s v="14/07/2025 16:38"/>
  </r>
  <r>
    <x v="0"/>
    <x v="0"/>
    <n v="50"/>
    <n v="1"/>
    <s v="FPK85"/>
    <n v="100"/>
    <n v="0"/>
    <s v="ร้านที่4"/>
    <s v="ส***วีร์ ข***สุข"/>
    <s v="นครนายก"/>
    <s v="-"/>
    <s v=""/>
    <s v="14/07/2025 16:37"/>
    <s v="-"/>
    <s v="J&amp;T COD"/>
    <s v="Tiktok"/>
    <s v="จ่ายทีหลัง / COD"/>
    <s v=""/>
    <s v="-"/>
    <s v="14/07/2025 16:37"/>
  </r>
  <r>
    <x v="1"/>
    <x v="1"/>
    <n v="50"/>
    <n v="1"/>
    <s v="FPK85"/>
    <n v="100"/>
    <n v="0"/>
    <s v="ร้านที่4"/>
    <s v="ส***วีร์ ข***สุข"/>
    <s v="นครนายก"/>
    <s v="-"/>
    <s v=""/>
    <s v="14/07/2025 16:37"/>
    <s v="-"/>
    <s v="J&amp;T COD"/>
    <s v="Tiktok"/>
    <s v="จ่ายทีหลัง / COD"/>
    <s v=""/>
    <s v="-"/>
    <s v="14/07/2025 16:37"/>
  </r>
  <r>
    <x v="2"/>
    <x v="2"/>
    <n v="50"/>
    <n v="1"/>
    <s v="FPK85"/>
    <n v="100"/>
    <n v="0"/>
    <s v="ร้านที่4"/>
    <s v="ส***วีร์ ข***สุข"/>
    <s v="นครนายก"/>
    <s v="-"/>
    <s v=""/>
    <s v="14/07/2025 16:37"/>
    <s v="-"/>
    <s v="J&amp;T COD"/>
    <s v="Tiktok"/>
    <s v="จ่ายทีหลัง / COD"/>
    <s v=""/>
    <s v="-"/>
    <s v="14/07/2025 16:37"/>
  </r>
  <r>
    <x v="8"/>
    <x v="10"/>
    <n v="45"/>
    <n v="2"/>
    <s v="FPK84"/>
    <n v="100"/>
    <n v="10"/>
    <s v="ร้านที่1"/>
    <s v="พ******)"/>
    <s v="******ะองค์, เลขที่ 179/9, ถนน พหโยธิน, แขวงสนามบิน, เขตดอนเมือง แขวงสนามบิน เขตดอนเมือง จังหวัดกรุงเทพมหานคร 10210"/>
    <s v="10210"/>
    <s v="32"/>
    <s v="14/07/2025 16:24"/>
    <s v="-"/>
    <s v="SPX Express"/>
    <s v="Shopee"/>
    <s v="shopee"/>
    <s v=""/>
    <s v="TH2571245089322"/>
    <s v="14/07/2025 16:24"/>
  </r>
  <r>
    <x v="9"/>
    <x v="12"/>
    <n v="66.666666666666671"/>
    <n v="3"/>
    <s v="FPK83"/>
    <n v="300"/>
    <n v="0"/>
    <s v="ร้านที่4"/>
    <s v="ก***ารัตน์ ช***ั้น"/>
    <s v="นครศรีธรรมราช"/>
    <s v="-"/>
    <s v=""/>
    <s v="14/07/2025 16:21"/>
    <s v="-"/>
    <s v="J&amp;T Express"/>
    <s v="Tiktok"/>
    <s v="tiktok"/>
    <s v=""/>
    <s v="-"/>
    <s v="14/07/2025 16:21"/>
  </r>
  <r>
    <x v="0"/>
    <x v="0"/>
    <n v="50"/>
    <n v="1"/>
    <s v="FPK83"/>
    <n v="300"/>
    <n v="0"/>
    <s v="ร้านที่4"/>
    <s v="ก***ารัตน์ ช***ั้น"/>
    <s v="นครศรีธรรมราช"/>
    <s v="-"/>
    <s v=""/>
    <s v="14/07/2025 16:21"/>
    <s v="-"/>
    <s v="J&amp;T Express"/>
    <s v="Tiktok"/>
    <s v="tiktok"/>
    <s v=""/>
    <s v="-"/>
    <s v="14/07/2025 16:21"/>
  </r>
  <r>
    <x v="1"/>
    <x v="1"/>
    <n v="50"/>
    <n v="1"/>
    <s v="FPK83"/>
    <n v="300"/>
    <n v="0"/>
    <s v="ร้านที่4"/>
    <s v="ก***ารัตน์ ช***ั้น"/>
    <s v="นครศรีธรรมราช"/>
    <s v="-"/>
    <s v=""/>
    <s v="14/07/2025 16:21"/>
    <s v="-"/>
    <s v="J&amp;T Express"/>
    <s v="Tiktok"/>
    <s v="tiktok"/>
    <s v=""/>
    <s v="-"/>
    <s v="14/07/2025 16:21"/>
  </r>
  <r>
    <x v="2"/>
    <x v="2"/>
    <n v="50"/>
    <n v="1"/>
    <s v="FPK83"/>
    <n v="300"/>
    <n v="0"/>
    <s v="ร้านที่4"/>
    <s v="ก***ารัตน์ ช***ั้น"/>
    <s v="นครศรีธรรมราช"/>
    <s v="-"/>
    <s v=""/>
    <s v="14/07/2025 16:21"/>
    <s v="-"/>
    <s v="J&amp;T Express"/>
    <s v="Tiktok"/>
    <s v="tiktok"/>
    <s v=""/>
    <s v="-"/>
    <s v="14/07/2025 16:21"/>
  </r>
  <r>
    <x v="5"/>
    <x v="5"/>
    <n v="33.333333333333336"/>
    <n v="3"/>
    <s v="FPK83"/>
    <n v="300"/>
    <n v="0"/>
    <s v="ร้านที่4"/>
    <s v="ก***ารัตน์ ช***ั้น"/>
    <s v="นครศรีธรรมราช"/>
    <s v="-"/>
    <s v=""/>
    <s v="14/07/2025 16:21"/>
    <s v="-"/>
    <s v="J&amp;T Express"/>
    <s v="Tiktok"/>
    <s v="tiktok"/>
    <s v=""/>
    <s v="-"/>
    <s v="14/07/2025 16:21"/>
  </r>
  <r>
    <x v="11"/>
    <x v="14"/>
    <n v="45"/>
    <n v="50"/>
    <s v="FPK82"/>
    <n v="2300"/>
    <n v="50"/>
    <s v="ร้านที่1"/>
    <s v="นาย พลกฤษณ์ นิตยานนท์ "/>
    <s v="25/13  ตำบล หมากแข้ง  _x000a_ถนน เพราะนิยม _x000a_อำเภอ เมือง  จังหวัด อุดรธานี   41000"/>
    <s v="41000"/>
    <s v="0874373335"/>
    <s v="12/07/2025 18:27"/>
    <s v="raweewan5499@gmail.com"/>
    <s v="EMS"/>
    <s v="facebook"/>
    <s v="กสิกร"/>
    <s v=""/>
    <s v="JB292448742TH"/>
    <s v="14/07/2025 16:10"/>
  </r>
  <r>
    <x v="4"/>
    <x v="4"/>
    <n v="37.25"/>
    <n v="2"/>
    <s v="FPK81"/>
    <n v="100.5"/>
    <n v="26"/>
    <s v="ร้านที่1"/>
    <s v="น.ส.สุวรรณา มณฑาทอง"/>
    <s v="95 หมู่ 4 ต.ดงเดือย อ.กงไกรลาศ จ.สุโขทัย · ดงเดือย/ Dong Dueai_x000a__x000a_กงไกรลาศ/ Kong Krailatสุโขทัย/ Sukhothai_x000a_64170"/>
    <s v="64170"/>
    <s v=""/>
    <s v="-"/>
    <s v="-"/>
    <s v="Kerry_dropoff"/>
    <s v="Lazada"/>
    <s v="-"/>
    <s v=""/>
    <s v="-"/>
    <s v="14/07/2025 16:08"/>
  </r>
  <r>
    <x v="7"/>
    <x v="8"/>
    <n v="66.666666666666671"/>
    <n v="3"/>
    <s v="FPK79"/>
    <n v="100"/>
    <n v="0"/>
    <s v="ร้านที่4"/>
    <s v="ก***์ธีรา ใ***อาจ"/>
    <s v="นครราชสีมา"/>
    <s v="-"/>
    <s v=""/>
    <s v="14/07/2025 15:58"/>
    <s v="-"/>
    <s v="J&amp;T COD"/>
    <s v="Tiktok"/>
    <s v="จ่ายทีหลัง / COD"/>
    <s v=""/>
    <s v="761633442931"/>
    <s v="14/07/2025 15:58"/>
  </r>
  <r>
    <x v="12"/>
    <x v="15"/>
    <n v="139"/>
    <n v="1"/>
    <s v="FPK78"/>
    <n v="215"/>
    <n v="0"/>
    <s v="ร้านที่1"/>
    <s v="สุชาสินี,สุวิมล"/>
    <s v="166/575หมู่บ้านณัฐกานต์5_x000a_ซอยพหลโยธิน52แยก11_x000a_แขวงคลองถนน_x000a_เขตสายไหม_x000a_กทม 10220"/>
    <s v="10220"/>
    <s v="0957060193"/>
    <s v="14/07/2025 15:41"/>
    <s v="sompear3955@gmail.com"/>
    <s v="EMS"/>
    <s v="facebook"/>
    <s v="กสิกร"/>
    <s v=""/>
    <s v="JB292448756TH"/>
    <s v="14/07/2025 15:47"/>
  </r>
  <r>
    <x v="13"/>
    <x v="16"/>
    <n v="139"/>
    <n v="1"/>
    <s v="FPK78"/>
    <n v="215"/>
    <n v="0"/>
    <s v="ร้านที่1"/>
    <s v="สุชาสินี,สุวิมล"/>
    <s v="166/575หมู่บ้านณัฐกานต์5_x000a_ซอยพหลโยธิน52แยก11_x000a_แขวงคลองถนน_x000a_เขตสายไหม_x000a_กทม 10220"/>
    <s v="10220"/>
    <s v="0957060193"/>
    <s v="14/07/2025 15:41"/>
    <s v="sompear3955@gmail.com"/>
    <s v="EMS"/>
    <s v="facebook"/>
    <s v="กสิกร"/>
    <s v=""/>
    <s v="JB292448756TH"/>
    <s v="14/07/2025 15:47"/>
  </r>
  <r>
    <x v="0"/>
    <x v="0"/>
    <n v="50"/>
    <n v="1"/>
    <s v="FPK77"/>
    <n v="100"/>
    <n v="0"/>
    <s v="ร้านที่4"/>
    <s v="ณ***ัทร น***นใจ"/>
    <s v="น่าน"/>
    <s v="-"/>
    <s v=""/>
    <s v="14/07/2025 15:43"/>
    <s v="-"/>
    <s v="J&amp;T COD"/>
    <s v="Tiktok"/>
    <s v="จ่ายทีหลัง / COD"/>
    <s v=""/>
    <s v="-"/>
    <s v="14/07/2025 15:44"/>
  </r>
  <r>
    <x v="1"/>
    <x v="1"/>
    <n v="50"/>
    <n v="1"/>
    <s v="FPK77"/>
    <n v="100"/>
    <n v="0"/>
    <s v="ร้านที่4"/>
    <s v="ณ***ัทร น***นใจ"/>
    <s v="น่าน"/>
    <s v="-"/>
    <s v=""/>
    <s v="14/07/2025 15:43"/>
    <s v="-"/>
    <s v="J&amp;T COD"/>
    <s v="Tiktok"/>
    <s v="จ่ายทีหลัง / COD"/>
    <s v=""/>
    <s v="-"/>
    <s v="14/07/2025 15:44"/>
  </r>
  <r>
    <x v="2"/>
    <x v="2"/>
    <n v="50"/>
    <n v="1"/>
    <s v="FPK77"/>
    <n v="100"/>
    <n v="0"/>
    <s v="ร้านที่4"/>
    <s v="ณ***ัทร น***นใจ"/>
    <s v="น่าน"/>
    <s v="-"/>
    <s v=""/>
    <s v="14/07/2025 15:43"/>
    <s v="-"/>
    <s v="J&amp;T COD"/>
    <s v="Tiktok"/>
    <s v="จ่ายทีหลัง / COD"/>
    <s v=""/>
    <s v="-"/>
    <s v="14/07/2025 15:44"/>
  </r>
  <r>
    <x v="5"/>
    <x v="5"/>
    <n v="65"/>
    <n v="2"/>
    <s v="FPK76"/>
    <n v="215"/>
    <n v="0"/>
    <s v="ร้านที่1"/>
    <s v="สำอางค์ พูนเพชรพันธุ์"/>
    <s v=" &amp;nbsp;184 หมู่ 2 ต.ศรีนาวา อ.เมือง จ.นครนายก 26000 "/>
    <s v="26000"/>
    <s v="0818472221"/>
    <s v="14/07/2025 14:36"/>
    <s v="sompear3955@gmail.com"/>
    <s v="EMS"/>
    <s v="line_oa"/>
    <s v="กสิกร"/>
    <s v=""/>
    <s v="JB292448760TH"/>
    <s v="14/07/2025 15:41"/>
  </r>
  <r>
    <x v="4"/>
    <x v="7"/>
    <n v="100"/>
    <n v="1"/>
    <s v="FPK76"/>
    <n v="215"/>
    <n v="0"/>
    <s v="ร้านที่1"/>
    <s v="สำอางค์ พูนเพชรพันธุ์"/>
    <s v=" &amp;nbsp;184 หมู่ 2 ต.ศรีนาวา อ.เมือง จ.นครนายก 26000 "/>
    <s v="26000"/>
    <s v="0818472221"/>
    <s v="14/07/2025 14:36"/>
    <s v="sompear3955@gmail.com"/>
    <s v="EMS"/>
    <s v="line_oa"/>
    <s v="กสิกร"/>
    <s v=""/>
    <s v="JB292448760TH"/>
    <s v="14/07/2025 15:41"/>
  </r>
  <r>
    <x v="0"/>
    <x v="0"/>
    <n v="50"/>
    <n v="1"/>
    <s v="FPK75"/>
    <n v="100"/>
    <n v="0"/>
    <s v="ร้านที่4"/>
    <s v="น***ช ค***"/>
    <s v="ปทุมธานี"/>
    <s v="-"/>
    <s v=""/>
    <s v="14/07/2025 15:32"/>
    <s v="-"/>
    <s v="Flash Express Thailand COD"/>
    <s v="Tiktok"/>
    <s v="จ่ายทีหลัง / COD"/>
    <s v=""/>
    <s v="-"/>
    <s v="14/07/2025 15:32"/>
  </r>
  <r>
    <x v="1"/>
    <x v="1"/>
    <n v="50"/>
    <n v="1"/>
    <s v="FPK75"/>
    <n v="100"/>
    <n v="0"/>
    <s v="ร้านที่4"/>
    <s v="น***ช ค***"/>
    <s v="ปทุมธานี"/>
    <s v="-"/>
    <s v=""/>
    <s v="14/07/2025 15:32"/>
    <s v="-"/>
    <s v="Flash Express Thailand COD"/>
    <s v="Tiktok"/>
    <s v="จ่ายทีหลัง / COD"/>
    <s v=""/>
    <s v="-"/>
    <s v="14/07/2025 15:32"/>
  </r>
  <r>
    <x v="2"/>
    <x v="2"/>
    <n v="50"/>
    <n v="1"/>
    <s v="FPK75"/>
    <n v="100"/>
    <n v="0"/>
    <s v="ร้านที่4"/>
    <s v="น***ช ค***"/>
    <s v="ปทุมธานี"/>
    <s v="-"/>
    <s v=""/>
    <s v="14/07/2025 15:32"/>
    <s v="-"/>
    <s v="Flash Express Thailand COD"/>
    <s v="Tiktok"/>
    <s v="จ่ายทีหลัง / COD"/>
    <s v=""/>
    <s v="-"/>
    <s v="14/07/2025 15:32"/>
  </r>
  <r>
    <x v="8"/>
    <x v="17"/>
    <n v="0"/>
    <n v="1"/>
    <s v="FPK73"/>
    <n v="0"/>
    <n v="0"/>
    <s v="ร้านที่9"/>
    <s v="น้ำผึ้ง ธูปคำ"/>
    <s v="151 ม.9 · วัดโบสถ์/ Wat Bot_x000a__x000a_วัดโบสถ์/ Wat Botพิษณุโลก/ Phitsanulok_x000a_65160"/>
    <s v="65160"/>
    <s v="660957190934"/>
    <s v="14/07/2025 15:19"/>
    <s v="-"/>
    <s v="Kerry_dropoff"/>
    <s v="Lazada"/>
    <s v="lazada"/>
    <s v=""/>
    <s v="TH61077GFE0K4D"/>
    <s v="14/07/2025 15:19"/>
  </r>
  <r>
    <x v="0"/>
    <x v="0"/>
    <n v="50"/>
    <n v="1"/>
    <s v="FPK72"/>
    <n v="138"/>
    <n v="38"/>
    <s v="ร้านที่4"/>
    <s v="ป***ุ่น"/>
    <s v="สงขลา"/>
    <s v="-"/>
    <s v=""/>
    <s v="14/07/2025 15:18"/>
    <s v="-"/>
    <s v="J&amp;T Express"/>
    <s v="Tiktok"/>
    <s v="tiktok"/>
    <s v=""/>
    <s v="-"/>
    <s v="14/07/2025 15:18"/>
  </r>
  <r>
    <x v="1"/>
    <x v="1"/>
    <n v="50"/>
    <n v="1"/>
    <s v="FPK72"/>
    <n v="138"/>
    <n v="38"/>
    <s v="ร้านที่4"/>
    <s v="ป***ุ่น"/>
    <s v="สงขลา"/>
    <s v="-"/>
    <s v=""/>
    <s v="14/07/2025 15:18"/>
    <s v="-"/>
    <s v="J&amp;T Express"/>
    <s v="Tiktok"/>
    <s v="tiktok"/>
    <s v=""/>
    <s v="-"/>
    <s v="14/07/2025 15:18"/>
  </r>
  <r>
    <x v="2"/>
    <x v="2"/>
    <n v="50"/>
    <n v="1"/>
    <s v="FPK72"/>
    <n v="138"/>
    <n v="38"/>
    <s v="ร้านที่4"/>
    <s v="ป***ุ่น"/>
    <s v="สงขลา"/>
    <s v="-"/>
    <s v=""/>
    <s v="14/07/2025 15:18"/>
    <s v="-"/>
    <s v="J&amp;T Express"/>
    <s v="Tiktok"/>
    <s v="tiktok"/>
    <s v=""/>
    <s v="-"/>
    <s v="14/07/2025 15:18"/>
  </r>
  <r>
    <x v="7"/>
    <x v="8"/>
    <n v="66.666666666666671"/>
    <n v="3"/>
    <s v="FPK71"/>
    <n v="100"/>
    <n v="0"/>
    <s v="ร้านที่4"/>
    <s v="ค***ายอ้วน"/>
    <s v="อุดรธานี"/>
    <s v="-"/>
    <s v=""/>
    <s v="14/07/2025 15:15"/>
    <s v="-"/>
    <s v="J&amp;T COD"/>
    <s v="Tiktok"/>
    <s v="จ่ายทีหลัง / COD"/>
    <s v=""/>
    <s v="761684439961"/>
    <s v="14/07/2025 15:16"/>
  </r>
  <r>
    <x v="1"/>
    <x v="9"/>
    <n v="29.9"/>
    <n v="3"/>
    <s v="FPK70"/>
    <n v="89.7"/>
    <n v="0"/>
    <s v="ร้านที่1"/>
    <s v="อดิศร ยะด้วง"/>
    <s v="ฉน.232 เทศบาล 8/1 ไซต์งานก่อสร้างการประปสนครหลวง · บางแม่นาง/ Bang Mae Nang_x000a__x000a_บางใหญ่/ Bang Yaiนนทบุรี/ Nonthaburi_x000a_11140"/>
    <s v="11140"/>
    <s v="660886038232"/>
    <s v="14/07/2025 15:15"/>
    <s v="-"/>
    <s v="Kerry_dropoff"/>
    <s v="Lazada"/>
    <s v="lazada"/>
    <s v=""/>
    <s v="LEXPU0587822194"/>
    <s v="14/07/2025 15:15"/>
  </r>
  <r>
    <x v="0"/>
    <x v="0"/>
    <n v="50"/>
    <n v="1"/>
    <s v="FPK69"/>
    <n v="138"/>
    <n v="38"/>
    <s v="ร้านที่4"/>
    <s v="W***sinee"/>
    <s v="อุบลราชธานี"/>
    <s v="-"/>
    <s v=""/>
    <s v="14/07/2025 15:13"/>
    <s v="-"/>
    <s v="J&amp;T COD"/>
    <s v="Tiktok"/>
    <s v="จ่ายทีหลัง / COD"/>
    <s v=""/>
    <s v="-"/>
    <s v="14/07/2025 15:14"/>
  </r>
  <r>
    <x v="1"/>
    <x v="1"/>
    <n v="50"/>
    <n v="1"/>
    <s v="FPK69"/>
    <n v="138"/>
    <n v="38"/>
    <s v="ร้านที่4"/>
    <s v="W***sinee"/>
    <s v="อุบลราชธานี"/>
    <s v="-"/>
    <s v=""/>
    <s v="14/07/2025 15:13"/>
    <s v="-"/>
    <s v="J&amp;T COD"/>
    <s v="Tiktok"/>
    <s v="จ่ายทีหลัง / COD"/>
    <s v=""/>
    <s v="-"/>
    <s v="14/07/2025 15:14"/>
  </r>
  <r>
    <x v="2"/>
    <x v="2"/>
    <n v="50"/>
    <n v="1"/>
    <s v="FPK69"/>
    <n v="138"/>
    <n v="38"/>
    <s v="ร้านที่4"/>
    <s v="W***sinee"/>
    <s v="อุบลราชธานี"/>
    <s v="-"/>
    <s v=""/>
    <s v="14/07/2025 15:13"/>
    <s v="-"/>
    <s v="J&amp;T COD"/>
    <s v="Tiktok"/>
    <s v="จ่ายทีหลัง / COD"/>
    <s v=""/>
    <s v="-"/>
    <s v="14/07/2025 15:14"/>
  </r>
  <r>
    <x v="8"/>
    <x v="10"/>
    <n v="35"/>
    <n v="8"/>
    <s v="FPK68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4/07/2025 15:41"/>
    <s v="-"/>
    <s v="SPX Express"/>
    <s v="Shopee"/>
    <s v="shopee"/>
    <s v=""/>
    <s v="TH2577790689201"/>
    <s v="14/07/2025 15:11"/>
  </r>
  <r>
    <x v="0"/>
    <x v="0"/>
    <n v="50"/>
    <n v="1"/>
    <s v="FPK67"/>
    <n v="100"/>
    <n v="0"/>
    <s v="ร้านที่4"/>
    <s v="พ***"/>
    <s v="สมุทรสาคร"/>
    <s v="-"/>
    <s v=""/>
    <s v="14/07/2025 14:54"/>
    <s v="-"/>
    <s v="J&amp;T COD"/>
    <s v="Tiktok"/>
    <s v="จ่ายทีหลัง / COD"/>
    <s v=""/>
    <s v="-"/>
    <s v="14/07/2025 14:54"/>
  </r>
  <r>
    <x v="1"/>
    <x v="1"/>
    <n v="50"/>
    <n v="1"/>
    <s v="FPK67"/>
    <n v="100"/>
    <n v="0"/>
    <s v="ร้านที่4"/>
    <s v="พ***"/>
    <s v="สมุทรสาคร"/>
    <s v="-"/>
    <s v=""/>
    <s v="14/07/2025 14:54"/>
    <s v="-"/>
    <s v="J&amp;T COD"/>
    <s v="Tiktok"/>
    <s v="จ่ายทีหลัง / COD"/>
    <s v=""/>
    <s v="-"/>
    <s v="14/07/2025 14:54"/>
  </r>
  <r>
    <x v="2"/>
    <x v="2"/>
    <n v="50"/>
    <n v="1"/>
    <s v="FPK67"/>
    <n v="100"/>
    <n v="0"/>
    <s v="ร้านที่4"/>
    <s v="พ***"/>
    <s v="สมุทรสาคร"/>
    <s v="-"/>
    <s v=""/>
    <s v="14/07/2025 14:54"/>
    <s v="-"/>
    <s v="J&amp;T COD"/>
    <s v="Tiktok"/>
    <s v="จ่ายทีหลัง / COD"/>
    <s v=""/>
    <s v="-"/>
    <s v="14/07/2025 14:54"/>
  </r>
  <r>
    <x v="3"/>
    <x v="3"/>
    <n v="54.5"/>
    <n v="2"/>
    <s v="FPK66"/>
    <n v="109"/>
    <n v="29"/>
    <s v="ร้านที่1"/>
    <s v="สุจิตรา สวนทรง"/>
    <s v="93 ม.9ต.สระพัฒนา อ.กำแพงแสน จ.นครปฐม 73180_x000a__x000a_กำแพงแสน/ Kamphaeng Saenนครปฐม/ Nakhon Pathom_x000a_73180"/>
    <s v="73180"/>
    <s v=""/>
    <s v="-"/>
    <s v="-"/>
    <s v="Kerry_dropoff"/>
    <s v="Lazada"/>
    <s v="-"/>
    <s v=""/>
    <s v="-"/>
    <s v="14/07/2025 14:23"/>
  </r>
  <r>
    <x v="4"/>
    <x v="7"/>
    <n v="74"/>
    <n v="3"/>
    <s v="FPK65"/>
    <n v="222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14/07/2025 14:19"/>
    <s v="-"/>
    <s v="SPX Express"/>
    <s v="Shopee"/>
    <s v="shopee"/>
    <s v=""/>
    <s v="TH250937548425S"/>
    <s v="14/07/2025 14:19"/>
  </r>
  <r>
    <x v="14"/>
    <x v="18"/>
    <n v="12"/>
    <n v="10"/>
    <s v="FPK64"/>
    <n v="185.9"/>
    <n v="35.9"/>
    <s v="ร้านที่1"/>
    <s v="เปี๊ยกไทรโยค"/>
    <s v="482 ท่าเรือปากแซง ม.3 ต.ท่าเสา_x000a__x000a_ไทรโยค/ Sai Yokกาญจนบุรี/ Kanchanaburi_x000a_71150"/>
    <s v="71150"/>
    <s v="660614563789"/>
    <s v="14/07/2025 14:18"/>
    <s v="-"/>
    <s v="Kerry_dropoff"/>
    <s v="Lazada"/>
    <s v="lazada"/>
    <s v=""/>
    <s v="TH13057GFF1V9A"/>
    <s v="14/07/2025 14:18"/>
  </r>
  <r>
    <x v="0"/>
    <x v="0"/>
    <n v="50"/>
    <n v="1"/>
    <s v="FPK62"/>
    <n v="100"/>
    <n v="0"/>
    <s v="ร้านที่4"/>
    <s v="พ***ี  ส***ิมงคล"/>
    <s v="เทศบาลนครเชียงใหม่"/>
    <s v="-"/>
    <s v=""/>
    <s v="14/07/2025 14:03"/>
    <s v="-"/>
    <s v="J&amp;T COD"/>
    <s v="Tiktok"/>
    <s v="จ่ายทีหลัง / COD"/>
    <s v=""/>
    <s v="-"/>
    <s v="14/07/2025 14:05"/>
  </r>
  <r>
    <x v="1"/>
    <x v="1"/>
    <n v="50"/>
    <n v="1"/>
    <s v="FPK62"/>
    <n v="100"/>
    <n v="0"/>
    <s v="ร้านที่4"/>
    <s v="พ***ี  ส***ิมงคล"/>
    <s v="เทศบาลนครเชียงใหม่"/>
    <s v="-"/>
    <s v=""/>
    <s v="14/07/2025 14:03"/>
    <s v="-"/>
    <s v="J&amp;T COD"/>
    <s v="Tiktok"/>
    <s v="จ่ายทีหลัง / COD"/>
    <s v=""/>
    <s v="-"/>
    <s v="14/07/2025 14:05"/>
  </r>
  <r>
    <x v="2"/>
    <x v="2"/>
    <n v="50"/>
    <n v="1"/>
    <s v="FPK62"/>
    <n v="100"/>
    <n v="0"/>
    <s v="ร้านที่4"/>
    <s v="พ***ี  ส***ิมงคล"/>
    <s v="เทศบาลนครเชียงใหม่"/>
    <s v="-"/>
    <s v=""/>
    <s v="14/07/2025 14:03"/>
    <s v="-"/>
    <s v="J&amp;T COD"/>
    <s v="Tiktok"/>
    <s v="จ่ายทีหลัง / COD"/>
    <s v=""/>
    <s v="-"/>
    <s v="14/07/2025 14:05"/>
  </r>
  <r>
    <x v="15"/>
    <x v="19"/>
    <n v="65"/>
    <n v="1"/>
    <s v="FPK61"/>
    <n v="430"/>
    <n v="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13:58"/>
    <s v="raweewan5499@gmail.com"/>
    <s v="EMS COD"/>
    <s v="facebook"/>
    <s v="กสิกร"/>
    <s v=""/>
    <s v="JA259166938TH"/>
    <s v="14/07/2025 13:57"/>
  </r>
  <r>
    <x v="16"/>
    <x v="20"/>
    <n v="65"/>
    <n v="1"/>
    <s v="FPK61"/>
    <n v="430"/>
    <n v="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13:58"/>
    <s v="raweewan5499@gmail.com"/>
    <s v="EMS COD"/>
    <s v="facebook"/>
    <s v="กสิกร"/>
    <s v=""/>
    <s v="JA259166938TH"/>
    <s v="14/07/2025 13:57"/>
  </r>
  <r>
    <x v="6"/>
    <x v="6"/>
    <n v="65"/>
    <n v="1"/>
    <s v="FPK61"/>
    <n v="430"/>
    <n v="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13:58"/>
    <s v="raweewan5499@gmail.com"/>
    <s v="EMS COD"/>
    <s v="facebook"/>
    <s v="กสิกร"/>
    <s v=""/>
    <s v="JA259166938TH"/>
    <s v="14/07/2025 13:57"/>
  </r>
  <r>
    <x v="3"/>
    <x v="3"/>
    <n v="65"/>
    <n v="1"/>
    <s v="FPK61"/>
    <n v="430"/>
    <n v="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13:58"/>
    <s v="raweewan5499@gmail.com"/>
    <s v="EMS COD"/>
    <s v="facebook"/>
    <s v="กสิกร"/>
    <s v=""/>
    <s v="JA259166938TH"/>
    <s v="14/07/2025 13:57"/>
  </r>
  <r>
    <x v="13"/>
    <x v="16"/>
    <n v="139"/>
    <n v="1"/>
    <s v="FPK61"/>
    <n v="430"/>
    <n v="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13:58"/>
    <s v="raweewan5499@gmail.com"/>
    <s v="EMS COD"/>
    <s v="facebook"/>
    <s v="กสิกร"/>
    <s v=""/>
    <s v="JA259166938TH"/>
    <s v="14/07/2025 13:57"/>
  </r>
  <r>
    <x v="12"/>
    <x v="15"/>
    <n v="139"/>
    <n v="1"/>
    <s v="FPK61"/>
    <n v="430"/>
    <n v="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13:58"/>
    <s v="raweewan5499@gmail.com"/>
    <s v="EMS COD"/>
    <s v="facebook"/>
    <s v="กสิกร"/>
    <s v=""/>
    <s v="JA259166938TH"/>
    <s v="14/07/2025 13:57"/>
  </r>
  <r>
    <x v="8"/>
    <x v="10"/>
    <n v="45"/>
    <n v="1"/>
    <s v="FPK60"/>
    <n v="71"/>
    <n v="29"/>
    <s v="ร้านที่4"/>
    <s v="น***าวบรรณรต  ป***ะวงศ์ ณ อ***ยา"/>
    <s v="พระนครศรีอยุธยา"/>
    <s v="-"/>
    <s v=""/>
    <s v="14/07/2025 13:56"/>
    <s v="-"/>
    <s v="J&amp;T COD"/>
    <s v="Tiktok"/>
    <s v="จ่ายทีหลัง / COD"/>
    <s v=""/>
    <s v="761691743960"/>
    <s v="14/07/2025 13:56"/>
  </r>
  <r>
    <x v="12"/>
    <x v="15"/>
    <n v="139"/>
    <n v="2"/>
    <s v="FPK59"/>
    <n v="215"/>
    <n v="0"/>
    <s v="ร้านที่1"/>
    <s v="วาทินี โสดา"/>
    <s v="33/4ม.1ซ.คูขวาง1_x000a_คูขวาง_x000a_ปทุมธานี_x000a_ 12140"/>
    <s v="12140"/>
    <s v="0929813473"/>
    <s v="14/07/2025 13:53"/>
    <s v="raweewan5499@gmail.com"/>
    <s v="EMS COD"/>
    <s v="facebook"/>
    <s v="กสิกร"/>
    <s v=""/>
    <s v="JA259166941TH"/>
    <s v="14/07/2025 13:52"/>
  </r>
  <r>
    <x v="0"/>
    <x v="0"/>
    <n v="50"/>
    <n v="1"/>
    <s v="FPK58"/>
    <n v="138"/>
    <n v="38"/>
    <s v="ร้านที่4"/>
    <s v="น***ฒน์    ข***ก่น"/>
    <s v="กาญจนบุรี"/>
    <s v="-"/>
    <s v=""/>
    <s v="14/07/2025 13:46"/>
    <s v="-"/>
    <s v="J&amp;T COD"/>
    <s v="Tiktok"/>
    <s v="จ่ายทีหลัง / COD"/>
    <s v=""/>
    <s v="-"/>
    <s v="14/07/2025 13:47"/>
  </r>
  <r>
    <x v="1"/>
    <x v="1"/>
    <n v="50"/>
    <n v="1"/>
    <s v="FPK58"/>
    <n v="138"/>
    <n v="38"/>
    <s v="ร้านที่4"/>
    <s v="น***ฒน์    ข***ก่น"/>
    <s v="กาญจนบุรี"/>
    <s v="-"/>
    <s v=""/>
    <s v="14/07/2025 13:46"/>
    <s v="-"/>
    <s v="J&amp;T COD"/>
    <s v="Tiktok"/>
    <s v="จ่ายทีหลัง / COD"/>
    <s v=""/>
    <s v="-"/>
    <s v="14/07/2025 13:47"/>
  </r>
  <r>
    <x v="2"/>
    <x v="2"/>
    <n v="50"/>
    <n v="1"/>
    <s v="FPK58"/>
    <n v="138"/>
    <n v="38"/>
    <s v="ร้านที่4"/>
    <s v="น***ฒน์    ข***ก่น"/>
    <s v="กาญจนบุรี"/>
    <s v="-"/>
    <s v=""/>
    <s v="14/07/2025 13:46"/>
    <s v="-"/>
    <s v="J&amp;T COD"/>
    <s v="Tiktok"/>
    <s v="จ่ายทีหลัง / COD"/>
    <s v=""/>
    <s v="-"/>
    <s v="14/07/2025 13:47"/>
  </r>
  <r>
    <x v="4"/>
    <x v="7"/>
    <n v="66.333333333333329"/>
    <n v="6"/>
    <s v="FPK57"/>
    <n v="599"/>
    <n v="0"/>
    <s v="ร้านที่1"/>
    <s v="บ******ว"/>
    <s v="******รงแรมพันล้าน)                        ต.มีชัย ตำบลมีชัย อำเภอเมืองหนองคาย จังหวัดหนองคาย 43000"/>
    <s v="43000"/>
    <s v="86"/>
    <s v="14/07/2025 13:45"/>
    <s v="-"/>
    <s v="SPX Express"/>
    <s v="Shopee"/>
    <s v="shopee"/>
    <s v=""/>
    <s v="TH251877345612Q"/>
    <s v="14/07/2025 13:43"/>
  </r>
  <r>
    <x v="4"/>
    <x v="7"/>
    <n v="71"/>
    <n v="2"/>
    <s v="FPK57"/>
    <n v="599"/>
    <n v="0"/>
    <s v="ร้านที่1"/>
    <s v="บ******ว"/>
    <s v="******รงแรมพันล้าน)                        ต.มีชัย ตำบลมีชัย อำเภอเมืองหนองคาย จังหวัดหนองคาย 43000"/>
    <s v="43000"/>
    <s v="86"/>
    <s v="14/07/2025 13:45"/>
    <s v="-"/>
    <s v="SPX Express"/>
    <s v="Shopee"/>
    <s v="shopee"/>
    <s v=""/>
    <s v="TH251877345612Q"/>
    <s v="14/07/2025 13:43"/>
  </r>
  <r>
    <x v="17"/>
    <x v="21"/>
    <n v="65"/>
    <n v="1"/>
    <s v="FPK56"/>
    <n v="219"/>
    <n v="20"/>
    <s v="ร้านที่1"/>
    <s v="คุณฐิราภรณ์. สัมฤทธิ์"/>
    <s v="170 หมู่ 4 ชุมชนละโว้ทาวน์โฮม ต.ถนนใหญ่  อ.เมือง จ.ลพบุรี 15000"/>
    <s v="15000"/>
    <s v="0812597994"/>
    <s v="14/07/2025 13:41"/>
    <s v="raweewan5499@gmail.com"/>
    <s v="EMS COD"/>
    <s v="facebook"/>
    <s v="กสิกร"/>
    <s v=""/>
    <s v="JA259166955TH"/>
    <s v="14/07/2025 13:41"/>
  </r>
  <r>
    <x v="15"/>
    <x v="19"/>
    <n v="65"/>
    <n v="1"/>
    <s v="FPK56"/>
    <n v="219"/>
    <n v="20"/>
    <s v="ร้านที่1"/>
    <s v="คุณฐิราภรณ์. สัมฤทธิ์"/>
    <s v="170 หมู่ 4 ชุมชนละโว้ทาวน์โฮม ต.ถนนใหญ่  อ.เมือง จ.ลพบุรี 15000"/>
    <s v="15000"/>
    <s v="0812597994"/>
    <s v="14/07/2025 13:41"/>
    <s v="raweewan5499@gmail.com"/>
    <s v="EMS COD"/>
    <s v="facebook"/>
    <s v="กสิกร"/>
    <s v=""/>
    <s v="JA259166955TH"/>
    <s v="14/07/2025 13:41"/>
  </r>
  <r>
    <x v="16"/>
    <x v="20"/>
    <n v="65"/>
    <n v="1"/>
    <s v="FPK56"/>
    <n v="219"/>
    <n v="20"/>
    <s v="ร้านที่1"/>
    <s v="คุณฐิราภรณ์. สัมฤทธิ์"/>
    <s v="170 หมู่ 4 ชุมชนละโว้ทาวน์โฮม ต.ถนนใหญ่  อ.เมือง จ.ลพบุรี 15000"/>
    <s v="15000"/>
    <s v="0812597994"/>
    <s v="14/07/2025 13:41"/>
    <s v="raweewan5499@gmail.com"/>
    <s v="EMS COD"/>
    <s v="facebook"/>
    <s v="กสิกร"/>
    <s v=""/>
    <s v="JA259166955TH"/>
    <s v="14/07/2025 13:41"/>
  </r>
  <r>
    <x v="18"/>
    <x v="22"/>
    <n v="65"/>
    <n v="1"/>
    <s v="FPK56"/>
    <n v="219"/>
    <n v="20"/>
    <s v="ร้านที่1"/>
    <s v="คุณฐิราภรณ์. สัมฤทธิ์"/>
    <s v="170 หมู่ 4 ชุมชนละโว้ทาวน์โฮม ต.ถนนใหญ่  อ.เมือง จ.ลพบุรี 15000"/>
    <s v="15000"/>
    <s v="0812597994"/>
    <s v="14/07/2025 13:41"/>
    <s v="raweewan5499@gmail.com"/>
    <s v="EMS COD"/>
    <s v="facebook"/>
    <s v="กสิกร"/>
    <s v=""/>
    <s v="JA259166955TH"/>
    <s v="14/07/2025 13:41"/>
  </r>
  <r>
    <x v="0"/>
    <x v="0"/>
    <n v="50"/>
    <n v="2"/>
    <s v="FPK55"/>
    <n v="200"/>
    <n v="0"/>
    <s v="ร้านที่4"/>
    <s v="ก***รรณ โ***นเทียะ"/>
    <s v="นครราชสีมา"/>
    <s v="-"/>
    <s v=""/>
    <s v="14/07/2025 13:38"/>
    <s v="-"/>
    <s v="J&amp;T COD"/>
    <s v="Tiktok"/>
    <s v="จ่ายทีหลัง / COD"/>
    <s v=""/>
    <s v="-"/>
    <s v="14/07/2025 13:38"/>
  </r>
  <r>
    <x v="1"/>
    <x v="1"/>
    <n v="50"/>
    <n v="2"/>
    <s v="FPK55"/>
    <n v="200"/>
    <n v="0"/>
    <s v="ร้านที่4"/>
    <s v="ก***รรณ โ***นเทียะ"/>
    <s v="นครราชสีมา"/>
    <s v="-"/>
    <s v=""/>
    <s v="14/07/2025 13:38"/>
    <s v="-"/>
    <s v="J&amp;T COD"/>
    <s v="Tiktok"/>
    <s v="จ่ายทีหลัง / COD"/>
    <s v=""/>
    <s v="-"/>
    <s v="14/07/2025 13:38"/>
  </r>
  <r>
    <x v="2"/>
    <x v="2"/>
    <n v="50"/>
    <n v="2"/>
    <s v="FPK55"/>
    <n v="200"/>
    <n v="0"/>
    <s v="ร้านที่4"/>
    <s v="ก***รรณ โ***นเทียะ"/>
    <s v="นครราชสีมา"/>
    <s v="-"/>
    <s v=""/>
    <s v="14/07/2025 13:38"/>
    <s v="-"/>
    <s v="J&amp;T COD"/>
    <s v="Tiktok"/>
    <s v="จ่ายทีหลัง / COD"/>
    <s v=""/>
    <s v="-"/>
    <s v="14/07/2025 13:38"/>
  </r>
  <r>
    <x v="4"/>
    <x v="7"/>
    <n v="98"/>
    <n v="2"/>
    <s v="FPK53"/>
    <n v="196"/>
    <n v="0"/>
    <s v="ร้านที่1"/>
    <s v="ก******์"/>
    <s v="******กงานCDS ตำบลปากน้ำโพ อำเภอเมืองนครสวรรค์ จังหวัดนครสวรรค์ 60000"/>
    <s v="60000"/>
    <s v="34"/>
    <s v="14/07/2025 14:14"/>
    <s v="-"/>
    <s v="SPX Express"/>
    <s v="Shopee"/>
    <s v="shopee"/>
    <s v=""/>
    <s v="TH256853210531F"/>
    <s v="14/07/2025 13:37"/>
  </r>
  <r>
    <x v="12"/>
    <x v="15"/>
    <n v="139"/>
    <n v="1"/>
    <s v="FPK52"/>
    <n v="215"/>
    <n v="0"/>
    <s v="ร้านที่1"/>
    <s v="สุ​เพ็ญ​พร​ แซ่​โค้ว​"/>
    <s v="ปั๊มบางจากบางกุ้ง_x000a_24/17 ม.4 ต.บางกุ้ง อ.เมือง จ.สุราษฎร์ธานี 84000"/>
    <s v="84000"/>
    <s v="0913956024"/>
    <s v="14/07/2025 13:31"/>
    <s v="raweewan5499@gmail.com"/>
    <s v="EMS COD"/>
    <s v="facebook"/>
    <s v="กสิกร"/>
    <s v=""/>
    <s v="JA259166969TH"/>
    <s v="14/07/2025 13:31"/>
  </r>
  <r>
    <x v="13"/>
    <x v="16"/>
    <n v="139"/>
    <n v="1"/>
    <s v="FPK52"/>
    <n v="215"/>
    <n v="0"/>
    <s v="ร้านที่1"/>
    <s v="สุ​เพ็ญ​พร​ แซ่​โค้ว​"/>
    <s v="ปั๊มบางจากบางกุ้ง_x000a_24/17 ม.4 ต.บางกุ้ง อ.เมือง จ.สุราษฎร์ธานี 84000"/>
    <s v="84000"/>
    <s v="0913956024"/>
    <s v="14/07/2025 13:31"/>
    <s v="raweewan5499@gmail.com"/>
    <s v="EMS COD"/>
    <s v="facebook"/>
    <s v="กสิกร"/>
    <s v=""/>
    <s v="JA259166969TH"/>
    <s v="14/07/2025 13:31"/>
  </r>
  <r>
    <x v="4"/>
    <x v="7"/>
    <n v="100"/>
    <n v="1"/>
    <s v="FPK51"/>
    <n v="215"/>
    <n v="0"/>
    <s v="ร้านที่1"/>
    <s v="อาจารย์ใบเฟิร์น"/>
    <s v="155หมู่14(ไร่ศรีปะตัง)หมู่บ้านโป่งเจริญ ต.โนนรัง อ.ชุมพวง จ.นครราชสีมา 30270"/>
    <s v="30270"/>
    <s v="0623588832"/>
    <s v="14/07/2025 12:29"/>
    <s v="raweewan5499@gmail.com"/>
    <s v="EMS"/>
    <s v="facebook"/>
    <s v="กสิกร"/>
    <s v=""/>
    <s v="JB292448773TH"/>
    <s v="14/07/2025 13:29"/>
  </r>
  <r>
    <x v="10"/>
    <x v="13"/>
    <n v="100"/>
    <n v="1"/>
    <s v="FPK51"/>
    <n v="215"/>
    <n v="0"/>
    <s v="ร้านที่1"/>
    <s v="อาจารย์ใบเฟิร์น"/>
    <s v="155หมู่14(ไร่ศรีปะตัง)หมู่บ้านโป่งเจริญ ต.โนนรัง อ.ชุมพวง จ.นครราชสีมา 30270"/>
    <s v="30270"/>
    <s v="0623588832"/>
    <s v="14/07/2025 12:29"/>
    <s v="raweewan5499@gmail.com"/>
    <s v="EMS"/>
    <s v="facebook"/>
    <s v="กสิกร"/>
    <s v=""/>
    <s v="JB292448773TH"/>
    <s v="14/07/2025 13:29"/>
  </r>
  <r>
    <x v="9"/>
    <x v="12"/>
    <n v="50"/>
    <n v="1"/>
    <s v="FPK51"/>
    <n v="215"/>
    <n v="0"/>
    <s v="ร้านที่1"/>
    <s v="อาจารย์ใบเฟิร์น"/>
    <s v="155หมู่14(ไร่ศรีปะตัง)หมู่บ้านโป่งเจริญ ต.โนนรัง อ.ชุมพวง จ.นครราชสีมา 30270"/>
    <s v="30270"/>
    <s v="0623588832"/>
    <s v="14/07/2025 12:29"/>
    <s v="raweewan5499@gmail.com"/>
    <s v="EMS"/>
    <s v="facebook"/>
    <s v="กสิกร"/>
    <s v=""/>
    <s v="JB292448773TH"/>
    <s v="14/07/2025 13:29"/>
  </r>
  <r>
    <x v="12"/>
    <x v="15"/>
    <n v="139"/>
    <n v="1"/>
    <s v="FPK50"/>
    <n v="215"/>
    <n v="0"/>
    <s v="ร้านที่1"/>
    <s v="คุณ ยอด ฤทธิ์ฉ่ำ"/>
    <s v="33/335 ซอย13 บ้านเอื้ออาทรเนินพลับหวาน_x000a_หมู่7 ต.หนองปรือ อ.บางละมุง จ.ชลบุรี_x000a_ ... 20150"/>
    <s v="20150"/>
    <s v="0987844242"/>
    <s v="14/07/2025 13:26"/>
    <s v="raweewan5499@gmail.com"/>
    <s v="EMS COD"/>
    <s v="facebook"/>
    <s v="กสิกร"/>
    <s v=""/>
    <s v="JA259166972TH"/>
    <s v="14/07/2025 13:26"/>
  </r>
  <r>
    <x v="13"/>
    <x v="16"/>
    <n v="139"/>
    <n v="1"/>
    <s v="FPK50"/>
    <n v="215"/>
    <n v="0"/>
    <s v="ร้านที่1"/>
    <s v="คุณ ยอด ฤทธิ์ฉ่ำ"/>
    <s v="33/335 ซอย13 บ้านเอื้ออาทรเนินพลับหวาน_x000a_หมู่7 ต.หนองปรือ อ.บางละมุง จ.ชลบุรี_x000a_ ... 20150"/>
    <s v="20150"/>
    <s v="0987844242"/>
    <s v="14/07/2025 13:26"/>
    <s v="raweewan5499@gmail.com"/>
    <s v="EMS COD"/>
    <s v="facebook"/>
    <s v="กสิกร"/>
    <s v=""/>
    <s v="JA259166972TH"/>
    <s v="14/07/2025 13:26"/>
  </r>
  <r>
    <x v="4"/>
    <x v="7"/>
    <n v="100"/>
    <n v="1"/>
    <s v="FPK49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14/07/2025 13:25"/>
    <s v="raweewan5499@gmail.com"/>
    <s v="EMS COD"/>
    <s v="facebook"/>
    <s v="กสิกร"/>
    <s v=""/>
    <s v="JA259166986TH"/>
    <s v="14/07/2025 13:26"/>
  </r>
  <r>
    <x v="15"/>
    <x v="19"/>
    <n v="65"/>
    <n v="1"/>
    <s v="FPK49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14/07/2025 13:25"/>
    <s v="raweewan5499@gmail.com"/>
    <s v="EMS COD"/>
    <s v="facebook"/>
    <s v="กสิกร"/>
    <s v=""/>
    <s v="JA259166986TH"/>
    <s v="14/07/2025 13:26"/>
  </r>
  <r>
    <x v="3"/>
    <x v="3"/>
    <n v="65"/>
    <n v="1"/>
    <s v="FPK49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14/07/2025 13:25"/>
    <s v="raweewan5499@gmail.com"/>
    <s v="EMS COD"/>
    <s v="facebook"/>
    <s v="กสิกร"/>
    <s v=""/>
    <s v="JA259166986TH"/>
    <s v="14/07/2025 13:26"/>
  </r>
  <r>
    <x v="13"/>
    <x v="16"/>
    <n v="139"/>
    <n v="1"/>
    <s v="FPK49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14/07/2025 13:25"/>
    <s v="raweewan5499@gmail.com"/>
    <s v="EMS COD"/>
    <s v="facebook"/>
    <s v="กสิกร"/>
    <s v=""/>
    <s v="JA259166986TH"/>
    <s v="14/07/2025 13:26"/>
  </r>
  <r>
    <x v="12"/>
    <x v="15"/>
    <n v="139"/>
    <n v="1"/>
    <s v="FPK49"/>
    <n v="430"/>
    <n v="0"/>
    <s v="ร้านที่1"/>
    <s v="สุพรรณี หมัดกอเซ็ม"/>
    <s v="470/9 ม.5 ต.แพรกษาใหม่_x000a_อ.เมืองฯ จ.สมุทรปราการ 10280"/>
    <s v="10280"/>
    <s v="0659290966"/>
    <s v="14/07/2025 13:25"/>
    <s v="raweewan5499@gmail.com"/>
    <s v="EMS COD"/>
    <s v="facebook"/>
    <s v="กสิกร"/>
    <s v=""/>
    <s v="JA259166986TH"/>
    <s v="14/07/2025 13:26"/>
  </r>
  <r>
    <x v="4"/>
    <x v="4"/>
    <n v="71.25"/>
    <n v="1"/>
    <s v="FPK48"/>
    <n v="78.25"/>
    <n v="7"/>
    <s v="ร้านที่1"/>
    <s v="อรณี สุนทรวรพจน์"/>
    <s v="ถนนเจริญกรุง83/1 แขวงวัดพระยาไกร 2133/24 สิรินอพาท์เม้นท์_x000a__x000a_บางคอแหลม/ Bang Kho Laemกรุงเทพมหานคร/ Bangkok_x000a_10120"/>
    <s v="10120"/>
    <s v="660898486641"/>
    <s v="14/07/2025 13:23"/>
    <s v="-"/>
    <s v="Kerry_dropoff"/>
    <s v="Lazada"/>
    <s v="lazada"/>
    <s v=""/>
    <s v="LEXPU0587837221"/>
    <s v="14/07/2025 13:22"/>
  </r>
  <r>
    <x v="8"/>
    <x v="10"/>
    <n v="30"/>
    <n v="12"/>
    <s v="FPK47"/>
    <n v="399.1"/>
    <n v="4"/>
    <s v="ร้านที่1"/>
    <s v="รัชฎากรณ์"/>
    <s v="โรงเรียนบ้านแปลงสี่4/4หมู่8 · คลองลานพัฒนา/ Khlong Lan Phatthana_x000a__x000a_คลองลาน/ Khlong Lanกำแพงเพชร/ Kamphaeng Phet_x000a_62180"/>
    <s v="62180"/>
    <s v="660620047592"/>
    <s v="14/07/2025 13:21"/>
    <s v="-"/>
    <s v="Kerry_dropoff"/>
    <s v="Lazada"/>
    <s v="lazada"/>
    <s v=""/>
    <s v="TH58037GFH834C"/>
    <s v="14/07/2025 13:21"/>
  </r>
  <r>
    <x v="7"/>
    <x v="8"/>
    <n v="66.666666666666671"/>
    <n v="6"/>
    <s v="FPK46"/>
    <n v="200"/>
    <n v="0"/>
    <s v="ร้านที่4"/>
    <s v="เ***ม ใ***ม"/>
    <s v="พิษณุโลก"/>
    <s v="-"/>
    <s v=""/>
    <s v="14/07/2025 13:21"/>
    <s v="-"/>
    <s v="J&amp;T Express"/>
    <s v="Tiktok"/>
    <s v="tiktok"/>
    <s v=""/>
    <s v="761688247935"/>
    <s v="14/07/2025 13:21"/>
  </r>
  <r>
    <x v="0"/>
    <x v="0"/>
    <n v="50"/>
    <n v="1"/>
    <s v="FPK44"/>
    <n v="109"/>
    <n v="9"/>
    <s v="ร้านที่4"/>
    <s v="พ***ร พ***จันทร์"/>
    <s v="อุบลราชธานี"/>
    <s v="-"/>
    <s v=""/>
    <s v="14/07/2025 13:02"/>
    <s v="-"/>
    <s v="J&amp;T COD"/>
    <s v="Tiktok"/>
    <s v="จ่ายทีหลัง / COD"/>
    <s v=""/>
    <s v="-"/>
    <s v="14/07/2025 13:02"/>
  </r>
  <r>
    <x v="1"/>
    <x v="1"/>
    <n v="50"/>
    <n v="1"/>
    <s v="FPK44"/>
    <n v="109"/>
    <n v="9"/>
    <s v="ร้านที่4"/>
    <s v="พ***ร พ***จันทร์"/>
    <s v="อุบลราชธานี"/>
    <s v="-"/>
    <s v=""/>
    <s v="14/07/2025 13:02"/>
    <s v="-"/>
    <s v="J&amp;T COD"/>
    <s v="Tiktok"/>
    <s v="จ่ายทีหลัง / COD"/>
    <s v=""/>
    <s v="-"/>
    <s v="14/07/2025 13:02"/>
  </r>
  <r>
    <x v="2"/>
    <x v="2"/>
    <n v="50"/>
    <n v="1"/>
    <s v="FPK44"/>
    <n v="109"/>
    <n v="9"/>
    <s v="ร้านที่4"/>
    <s v="พ***ร พ***จันทร์"/>
    <s v="อุบลราชธานี"/>
    <s v="-"/>
    <s v=""/>
    <s v="14/07/2025 13:02"/>
    <s v="-"/>
    <s v="J&amp;T COD"/>
    <s v="Tiktok"/>
    <s v="จ่ายทีหลัง / COD"/>
    <s v=""/>
    <s v="-"/>
    <s v="14/07/2025 13:02"/>
  </r>
  <r>
    <x v="8"/>
    <x v="10"/>
    <n v="27.5"/>
    <n v="4"/>
    <s v="FPK43"/>
    <n v="144.94999999999999"/>
    <n v="41"/>
    <s v="ร้านที่1"/>
    <s v="กรรณิการ์ ฉายเเก้ว"/>
    <s v="30หมู่10ตำบลเขาชะงุ้ม_x000a__x000a_โพธาราม/ Photharamราชบุรี/ Ratchaburi_x000a_70120"/>
    <s v="70120"/>
    <s v="660636203679"/>
    <s v="14/07/2025 12:54"/>
    <s v="-"/>
    <s v="Kerry_dropoff"/>
    <s v="Lazada"/>
    <s v="lazada"/>
    <s v=""/>
    <s v="LEXPU0587834081"/>
    <s v="14/07/2025 12:54"/>
  </r>
  <r>
    <x v="4"/>
    <x v="4"/>
    <n v="44.67"/>
    <n v="1"/>
    <s v="FPK42"/>
    <n v="306.13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4/07/2025 12:47"/>
    <s v="-"/>
    <s v="Kerry_dropoff"/>
    <s v="Lazada"/>
    <s v="lazada"/>
    <s v=""/>
    <s v="LEXPU0587829071"/>
    <s v="14/07/2025 12:47"/>
  </r>
  <r>
    <x v="0"/>
    <x v="9"/>
    <n v="36.590000000000003"/>
    <n v="1"/>
    <s v="FPK42"/>
    <n v="306.13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4/07/2025 12:47"/>
    <s v="-"/>
    <s v="Kerry_dropoff"/>
    <s v="Lazada"/>
    <s v="lazada"/>
    <s v=""/>
    <s v="LEXPU0587829071"/>
    <s v="14/07/2025 12:47"/>
  </r>
  <r>
    <x v="5"/>
    <x v="5"/>
    <n v="50"/>
    <n v="6"/>
    <s v="FPK42"/>
    <n v="306.13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4/07/2025 12:47"/>
    <s v="-"/>
    <s v="Kerry_dropoff"/>
    <s v="Lazada"/>
    <s v="lazada"/>
    <s v=""/>
    <s v="LEXPU0587829071"/>
    <s v="14/07/2025 12:47"/>
  </r>
  <r>
    <x v="0"/>
    <x v="0"/>
    <n v="50"/>
    <n v="1"/>
    <s v="FPK41"/>
    <n v="100"/>
    <n v="0"/>
    <s v="ร้านที่4"/>
    <s v="ช***นิภา"/>
    <s v="อุทัยธานี"/>
    <s v="-"/>
    <s v=""/>
    <s v="14/07/2025 12:33"/>
    <s v="-"/>
    <s v="J&amp;T COD"/>
    <s v="Tiktok"/>
    <s v="จ่ายทีหลัง / COD"/>
    <s v=""/>
    <s v="-"/>
    <s v="14/07/2025 12:33"/>
  </r>
  <r>
    <x v="1"/>
    <x v="1"/>
    <n v="50"/>
    <n v="1"/>
    <s v="FPK41"/>
    <n v="100"/>
    <n v="0"/>
    <s v="ร้านที่4"/>
    <s v="ช***นิภา"/>
    <s v="อุทัยธานี"/>
    <s v="-"/>
    <s v=""/>
    <s v="14/07/2025 12:33"/>
    <s v="-"/>
    <s v="J&amp;T COD"/>
    <s v="Tiktok"/>
    <s v="จ่ายทีหลัง / COD"/>
    <s v=""/>
    <s v="-"/>
    <s v="14/07/2025 12:33"/>
  </r>
  <r>
    <x v="2"/>
    <x v="2"/>
    <n v="50"/>
    <n v="1"/>
    <s v="FPK41"/>
    <n v="100"/>
    <n v="0"/>
    <s v="ร้านที่4"/>
    <s v="ช***นิภา"/>
    <s v="อุทัยธานี"/>
    <s v="-"/>
    <s v=""/>
    <s v="14/07/2025 12:33"/>
    <s v="-"/>
    <s v="J&amp;T COD"/>
    <s v="Tiktok"/>
    <s v="จ่ายทีหลัง / COD"/>
    <s v=""/>
    <s v="-"/>
    <s v="14/07/2025 12:33"/>
  </r>
  <r>
    <x v="0"/>
    <x v="0"/>
    <n v="50"/>
    <n v="3"/>
    <s v="FPK40"/>
    <n v="300"/>
    <n v="0"/>
    <s v="ร้านที่4"/>
    <s v="จ***ร์เพ็ญ เ***งผิว"/>
    <s v="ปราจีนบุรี"/>
    <s v="-"/>
    <s v=""/>
    <s v="14/07/2025 12:25"/>
    <s v="-"/>
    <s v="J&amp;T COD"/>
    <s v="Tiktok"/>
    <s v="จ่ายทีหลัง / COD"/>
    <s v=""/>
    <s v="-"/>
    <s v="14/07/2025 12:25"/>
  </r>
  <r>
    <x v="1"/>
    <x v="1"/>
    <n v="50"/>
    <n v="3"/>
    <s v="FPK40"/>
    <n v="300"/>
    <n v="0"/>
    <s v="ร้านที่4"/>
    <s v="จ***ร์เพ็ญ เ***งผิว"/>
    <s v="ปราจีนบุรี"/>
    <s v="-"/>
    <s v=""/>
    <s v="14/07/2025 12:25"/>
    <s v="-"/>
    <s v="J&amp;T COD"/>
    <s v="Tiktok"/>
    <s v="จ่ายทีหลัง / COD"/>
    <s v=""/>
    <s v="-"/>
    <s v="14/07/2025 12:25"/>
  </r>
  <r>
    <x v="2"/>
    <x v="2"/>
    <n v="50"/>
    <n v="3"/>
    <s v="FPK40"/>
    <n v="300"/>
    <n v="0"/>
    <s v="ร้านที่4"/>
    <s v="จ***ร์เพ็ญ เ***งผิว"/>
    <s v="ปราจีนบุรี"/>
    <s v="-"/>
    <s v=""/>
    <s v="14/07/2025 12:25"/>
    <s v="-"/>
    <s v="J&amp;T COD"/>
    <s v="Tiktok"/>
    <s v="จ่ายทีหลัง / COD"/>
    <s v=""/>
    <s v="-"/>
    <s v="14/07/2025 12:25"/>
  </r>
  <r>
    <x v="0"/>
    <x v="0"/>
    <n v="50"/>
    <n v="1"/>
    <s v="FPK39"/>
    <n v="106"/>
    <n v="6"/>
    <s v="ร้านที่4"/>
    <s v=""/>
    <s v=""/>
    <s v="-"/>
    <s v=""/>
    <s v="-"/>
    <s v="-"/>
    <s v="Standard shipping"/>
    <s v="Tiktok"/>
    <s v="-"/>
    <s v=""/>
    <s v="-"/>
    <s v="14/07/2025 12:19"/>
  </r>
  <r>
    <x v="1"/>
    <x v="1"/>
    <n v="50"/>
    <n v="1"/>
    <s v="FPK39"/>
    <n v="106"/>
    <n v="6"/>
    <s v="ร้านที่4"/>
    <s v=""/>
    <s v=""/>
    <s v="-"/>
    <s v=""/>
    <s v="-"/>
    <s v="-"/>
    <s v="Standard shipping"/>
    <s v="Tiktok"/>
    <s v="-"/>
    <s v=""/>
    <s v="-"/>
    <s v="14/07/2025 12:19"/>
  </r>
  <r>
    <x v="2"/>
    <x v="2"/>
    <n v="50"/>
    <n v="1"/>
    <s v="FPK39"/>
    <n v="106"/>
    <n v="6"/>
    <s v="ร้านที่4"/>
    <s v=""/>
    <s v=""/>
    <s v="-"/>
    <s v=""/>
    <s v="-"/>
    <s v="-"/>
    <s v="Standard shipping"/>
    <s v="Tiktok"/>
    <s v="-"/>
    <s v=""/>
    <s v="-"/>
    <s v="14/07/2025 12:19"/>
  </r>
  <r>
    <x v="4"/>
    <x v="4"/>
    <n v="56.25"/>
    <n v="1"/>
    <s v="FPK36"/>
    <n v="56.25"/>
    <n v="0"/>
    <s v="ร้านที่1"/>
    <s v="วีระ นุ่นคง"/>
    <s v="83/1 หมู่ 9 ต.ท่างาม_x000a__x000a_อินทร์บุรี/ In Buriสิงห์บุรี/ Sing Buri_x000a_16110"/>
    <s v="16110"/>
    <s v="660619146644"/>
    <s v="14/07/2025 11:57"/>
    <s v="-"/>
    <s v="Kerry_dropoff"/>
    <s v="Lazada"/>
    <s v="lazada"/>
    <s v=""/>
    <s v="LEXPU0587836913"/>
    <s v="14/07/2025 11:57"/>
  </r>
  <r>
    <x v="0"/>
    <x v="0"/>
    <n v="50"/>
    <n v="1"/>
    <s v="FPK35"/>
    <n v="138"/>
    <n v="38"/>
    <s v="ร้านที่4"/>
    <s v="ว***ย  ด***ปลี"/>
    <s v="ชลบุรี"/>
    <s v="-"/>
    <s v=""/>
    <s v="14/07/2025 11:38"/>
    <s v="-"/>
    <s v="J&amp;T COD"/>
    <s v="Tiktok"/>
    <s v="จ่ายทีหลัง / COD"/>
    <s v=""/>
    <s v="-"/>
    <s v="14/07/2025 11:39"/>
  </r>
  <r>
    <x v="1"/>
    <x v="1"/>
    <n v="50"/>
    <n v="1"/>
    <s v="FPK35"/>
    <n v="138"/>
    <n v="38"/>
    <s v="ร้านที่4"/>
    <s v="ว***ย  ด***ปลี"/>
    <s v="ชลบุรี"/>
    <s v="-"/>
    <s v=""/>
    <s v="14/07/2025 11:38"/>
    <s v="-"/>
    <s v="J&amp;T COD"/>
    <s v="Tiktok"/>
    <s v="จ่ายทีหลัง / COD"/>
    <s v=""/>
    <s v="-"/>
    <s v="14/07/2025 11:39"/>
  </r>
  <r>
    <x v="2"/>
    <x v="2"/>
    <n v="50"/>
    <n v="1"/>
    <s v="FPK35"/>
    <n v="138"/>
    <n v="38"/>
    <s v="ร้านที่4"/>
    <s v="ว***ย  ด***ปลี"/>
    <s v="ชลบุรี"/>
    <s v="-"/>
    <s v=""/>
    <s v="14/07/2025 11:38"/>
    <s v="-"/>
    <s v="J&amp;T COD"/>
    <s v="Tiktok"/>
    <s v="จ่ายทีหลัง / COD"/>
    <s v=""/>
    <s v="-"/>
    <s v="14/07/2025 11:39"/>
  </r>
  <r>
    <x v="0"/>
    <x v="0"/>
    <n v="50"/>
    <n v="1"/>
    <s v="FPK33"/>
    <n v="100"/>
    <n v="0"/>
    <s v="ร้านที่4"/>
    <s v="ม***กา ค***ริญ"/>
    <s v="สุพรรณบุรี"/>
    <s v="-"/>
    <s v=""/>
    <s v="14/07/2025 11:17"/>
    <s v="-"/>
    <s v="J&amp;T COD"/>
    <s v="Tiktok"/>
    <s v="จ่ายทีหลัง / COD"/>
    <s v=""/>
    <s v="-"/>
    <s v="14/07/2025 11:17"/>
  </r>
  <r>
    <x v="1"/>
    <x v="1"/>
    <n v="50"/>
    <n v="1"/>
    <s v="FPK33"/>
    <n v="100"/>
    <n v="0"/>
    <s v="ร้านที่4"/>
    <s v="ม***กา ค***ริญ"/>
    <s v="สุพรรณบุรี"/>
    <s v="-"/>
    <s v=""/>
    <s v="14/07/2025 11:17"/>
    <s v="-"/>
    <s v="J&amp;T COD"/>
    <s v="Tiktok"/>
    <s v="จ่ายทีหลัง / COD"/>
    <s v=""/>
    <s v="-"/>
    <s v="14/07/2025 11:17"/>
  </r>
  <r>
    <x v="2"/>
    <x v="2"/>
    <n v="50"/>
    <n v="1"/>
    <s v="FPK33"/>
    <n v="100"/>
    <n v="0"/>
    <s v="ร้านที่4"/>
    <s v="ม***กา ค***ริญ"/>
    <s v="สุพรรณบุรี"/>
    <s v="-"/>
    <s v=""/>
    <s v="14/07/2025 11:17"/>
    <s v="-"/>
    <s v="J&amp;T COD"/>
    <s v="Tiktok"/>
    <s v="จ่ายทีหลัง / COD"/>
    <s v=""/>
    <s v="-"/>
    <s v="14/07/2025 11:17"/>
  </r>
  <r>
    <x v="0"/>
    <x v="0"/>
    <n v="50"/>
    <n v="1"/>
    <s v="FPK32"/>
    <n v="285"/>
    <n v="0"/>
    <s v="ร้านที่4"/>
    <s v="น***ันทร์ ภ***ินทร์"/>
    <s v="ลพบุรี"/>
    <s v="-"/>
    <s v=""/>
    <s v="14/07/2025 11:02"/>
    <s v="-"/>
    <s v="J&amp;T COD"/>
    <s v="Tiktok"/>
    <s v="จ่ายทีหลัง / COD"/>
    <s v=""/>
    <s v="-"/>
    <s v="14/07/2025 11:02"/>
  </r>
  <r>
    <x v="1"/>
    <x v="1"/>
    <n v="50"/>
    <n v="1"/>
    <s v="FPK32"/>
    <n v="285"/>
    <n v="0"/>
    <s v="ร้านที่4"/>
    <s v="น***ันทร์ ภ***ินทร์"/>
    <s v="ลพบุรี"/>
    <s v="-"/>
    <s v=""/>
    <s v="14/07/2025 11:02"/>
    <s v="-"/>
    <s v="J&amp;T COD"/>
    <s v="Tiktok"/>
    <s v="จ่ายทีหลัง / COD"/>
    <s v=""/>
    <s v="-"/>
    <s v="14/07/2025 11:02"/>
  </r>
  <r>
    <x v="2"/>
    <x v="2"/>
    <n v="50"/>
    <n v="1"/>
    <s v="FPK32"/>
    <n v="285"/>
    <n v="0"/>
    <s v="ร้านที่4"/>
    <s v="น***ันทร์ ภ***ินทร์"/>
    <s v="ลพบุรี"/>
    <s v="-"/>
    <s v=""/>
    <s v="14/07/2025 11:02"/>
    <s v="-"/>
    <s v="J&amp;T COD"/>
    <s v="Tiktok"/>
    <s v="จ่ายทีหลัง / COD"/>
    <s v=""/>
    <s v="-"/>
    <s v="14/07/2025 11:02"/>
  </r>
  <r>
    <x v="0"/>
    <x v="0"/>
    <n v="50"/>
    <n v="2"/>
    <s v="FPK32"/>
    <n v="285"/>
    <n v="0"/>
    <s v="ร้านที่4"/>
    <s v="น***ันทร์ ภ***ินทร์"/>
    <s v="ลพบุรี"/>
    <s v="-"/>
    <s v=""/>
    <s v="14/07/2025 11:02"/>
    <s v="-"/>
    <s v="J&amp;T COD"/>
    <s v="Tiktok"/>
    <s v="จ่ายทีหลัง / COD"/>
    <s v=""/>
    <s v="-"/>
    <s v="14/07/2025 11:02"/>
  </r>
  <r>
    <x v="1"/>
    <x v="1"/>
    <n v="50"/>
    <n v="2"/>
    <s v="FPK32"/>
    <n v="285"/>
    <n v="0"/>
    <s v="ร้านที่4"/>
    <s v="น***ันทร์ ภ***ินทร์"/>
    <s v="ลพบุรี"/>
    <s v="-"/>
    <s v=""/>
    <s v="14/07/2025 11:02"/>
    <s v="-"/>
    <s v="J&amp;T COD"/>
    <s v="Tiktok"/>
    <s v="จ่ายทีหลัง / COD"/>
    <s v=""/>
    <s v="-"/>
    <s v="14/07/2025 11:02"/>
  </r>
  <r>
    <x v="2"/>
    <x v="2"/>
    <n v="50"/>
    <n v="2"/>
    <s v="FPK32"/>
    <n v="285"/>
    <n v="0"/>
    <s v="ร้านที่4"/>
    <s v="น***ันทร์ ภ***ินทร์"/>
    <s v="ลพบุรี"/>
    <s v="-"/>
    <s v=""/>
    <s v="14/07/2025 11:02"/>
    <s v="-"/>
    <s v="J&amp;T COD"/>
    <s v="Tiktok"/>
    <s v="จ่ายทีหลัง / COD"/>
    <s v=""/>
    <s v="-"/>
    <s v="14/07/2025 11:02"/>
  </r>
  <r>
    <x v="5"/>
    <x v="5"/>
    <n v="33.333333333333336"/>
    <n v="6"/>
    <s v="FPK31"/>
    <n v="200"/>
    <n v="0"/>
    <s v="ร้านที่2"/>
    <s v="อ***ลี"/>
    <s v="กรุงเทพฯ"/>
    <s v="-"/>
    <s v=""/>
    <s v="14/07/2025 11:00"/>
    <s v="-"/>
    <s v="J&amp;T COD"/>
    <s v="Tiktok"/>
    <s v="จ่ายทีหลัง / COD"/>
    <s v=""/>
    <s v="761688440995"/>
    <s v="14/07/2025 11:00"/>
  </r>
  <r>
    <x v="4"/>
    <x v="7"/>
    <n v="0"/>
    <n v="10"/>
    <s v="FPK30"/>
    <n v="0"/>
    <n v="0"/>
    <s v="ร้านที่1"/>
    <s v="ธนวรรณ เครือแป้น "/>
    <s v="111 (ไม่ใช่อบต.) ม.1 ต.ท่าตูม _x000a_อ.ศรีมหาโพธิ จ.ปราจีนบุรี 25140"/>
    <s v="25140"/>
    <s v="0854353802"/>
    <s v="14/07/2025 10:56"/>
    <s v="raweewan5499@gmail.com"/>
    <s v="EMS"/>
    <s v="line_oa"/>
    <s v="กสิกร"/>
    <s v="****เคลมออเดอร์เส้นออนไลน์ส่งของขาดไป10กล่อง"/>
    <s v="JB292351385TH"/>
    <s v="14/07/2025 10:54"/>
  </r>
  <r>
    <x v="0"/>
    <x v="0"/>
    <n v="50"/>
    <n v="2"/>
    <s v="FPK28"/>
    <n v="190"/>
    <n v="0"/>
    <s v="ร้านที่4"/>
    <s v="ณ***ิชา อ***ร์จักร์"/>
    <s v="ชลบุรี"/>
    <s v="-"/>
    <s v=""/>
    <s v="14/07/2025 10:48"/>
    <s v="-"/>
    <s v="J&amp;T COD"/>
    <s v="Tiktok"/>
    <s v="จ่ายทีหลัง / COD"/>
    <s v=""/>
    <s v="-"/>
    <s v="14/07/2025 10:48"/>
  </r>
  <r>
    <x v="1"/>
    <x v="1"/>
    <n v="50"/>
    <n v="2"/>
    <s v="FPK28"/>
    <n v="190"/>
    <n v="0"/>
    <s v="ร้านที่4"/>
    <s v="ณ***ิชา อ***ร์จักร์"/>
    <s v="ชลบุรี"/>
    <s v="-"/>
    <s v=""/>
    <s v="14/07/2025 10:48"/>
    <s v="-"/>
    <s v="J&amp;T COD"/>
    <s v="Tiktok"/>
    <s v="จ่ายทีหลัง / COD"/>
    <s v=""/>
    <s v="-"/>
    <s v="14/07/2025 10:48"/>
  </r>
  <r>
    <x v="2"/>
    <x v="2"/>
    <n v="50"/>
    <n v="2"/>
    <s v="FPK28"/>
    <n v="190"/>
    <n v="0"/>
    <s v="ร้านที่4"/>
    <s v="ณ***ิชา อ***ร์จักร์"/>
    <s v="ชลบุรี"/>
    <s v="-"/>
    <s v=""/>
    <s v="14/07/2025 10:48"/>
    <s v="-"/>
    <s v="J&amp;T COD"/>
    <s v="Tiktok"/>
    <s v="จ่ายทีหลัง / COD"/>
    <s v=""/>
    <s v="-"/>
    <s v="14/07/2025 10:48"/>
  </r>
  <r>
    <x v="0"/>
    <x v="0"/>
    <n v="50"/>
    <n v="1"/>
    <s v="FPK27"/>
    <n v="100"/>
    <n v="0"/>
    <s v="ร้านที่4"/>
    <s v="บ***รือน"/>
    <s v="สุรินทร์"/>
    <s v="-"/>
    <s v=""/>
    <s v="14/07/2025 10:46"/>
    <s v="-"/>
    <s v="J&amp;T COD"/>
    <s v="Tiktok"/>
    <s v="จ่ายทีหลัง / COD"/>
    <s v=""/>
    <s v="-"/>
    <s v="14/07/2025 10:47"/>
  </r>
  <r>
    <x v="1"/>
    <x v="1"/>
    <n v="50"/>
    <n v="1"/>
    <s v="FPK27"/>
    <n v="100"/>
    <n v="0"/>
    <s v="ร้านที่4"/>
    <s v="บ***รือน"/>
    <s v="สุรินทร์"/>
    <s v="-"/>
    <s v=""/>
    <s v="14/07/2025 10:46"/>
    <s v="-"/>
    <s v="J&amp;T COD"/>
    <s v="Tiktok"/>
    <s v="จ่ายทีหลัง / COD"/>
    <s v=""/>
    <s v="-"/>
    <s v="14/07/2025 10:47"/>
  </r>
  <r>
    <x v="2"/>
    <x v="2"/>
    <n v="50"/>
    <n v="1"/>
    <s v="FPK27"/>
    <n v="100"/>
    <n v="0"/>
    <s v="ร้านที่4"/>
    <s v="บ***รือน"/>
    <s v="สุรินทร์"/>
    <s v="-"/>
    <s v=""/>
    <s v="14/07/2025 10:46"/>
    <s v="-"/>
    <s v="J&amp;T COD"/>
    <s v="Tiktok"/>
    <s v="จ่ายทีหลัง / COD"/>
    <s v=""/>
    <s v="-"/>
    <s v="14/07/2025 10:47"/>
  </r>
  <r>
    <x v="0"/>
    <x v="0"/>
    <n v="50"/>
    <n v="1"/>
    <s v="FPK26"/>
    <n v="285"/>
    <n v="0"/>
    <s v="ร้านที่4"/>
    <s v="อ***ญา ป***ระโทก"/>
    <s v="เทศบาลนครนครราชสีมา"/>
    <s v="-"/>
    <s v=""/>
    <s v="14/07/2025 10:37"/>
    <s v="-"/>
    <s v="J&amp;T COD"/>
    <s v="Tiktok"/>
    <s v="จ่ายทีหลัง / COD"/>
    <s v=""/>
    <s v="-"/>
    <s v="14/07/2025 10:38"/>
  </r>
  <r>
    <x v="1"/>
    <x v="1"/>
    <n v="50"/>
    <n v="1"/>
    <s v="FPK26"/>
    <n v="285"/>
    <n v="0"/>
    <s v="ร้านที่4"/>
    <s v="อ***ญา ป***ระโทก"/>
    <s v="เทศบาลนครนครราชสีมา"/>
    <s v="-"/>
    <s v=""/>
    <s v="14/07/2025 10:37"/>
    <s v="-"/>
    <s v="J&amp;T COD"/>
    <s v="Tiktok"/>
    <s v="จ่ายทีหลัง / COD"/>
    <s v=""/>
    <s v="-"/>
    <s v="14/07/2025 10:38"/>
  </r>
  <r>
    <x v="2"/>
    <x v="2"/>
    <n v="50"/>
    <n v="1"/>
    <s v="FPK26"/>
    <n v="285"/>
    <n v="0"/>
    <s v="ร้านที่4"/>
    <s v="อ***ญา ป***ระโทก"/>
    <s v="เทศบาลนครนครราชสีมา"/>
    <s v="-"/>
    <s v=""/>
    <s v="14/07/2025 10:37"/>
    <s v="-"/>
    <s v="J&amp;T COD"/>
    <s v="Tiktok"/>
    <s v="จ่ายทีหลัง / COD"/>
    <s v=""/>
    <s v="-"/>
    <s v="14/07/2025 10:38"/>
  </r>
  <r>
    <x v="0"/>
    <x v="0"/>
    <n v="50"/>
    <n v="2"/>
    <s v="FPK26"/>
    <n v="285"/>
    <n v="0"/>
    <s v="ร้านที่4"/>
    <s v="อ***ญา ป***ระโทก"/>
    <s v="เทศบาลนครนครราชสีมา"/>
    <s v="-"/>
    <s v=""/>
    <s v="14/07/2025 10:37"/>
    <s v="-"/>
    <s v="J&amp;T COD"/>
    <s v="Tiktok"/>
    <s v="จ่ายทีหลัง / COD"/>
    <s v=""/>
    <s v="-"/>
    <s v="14/07/2025 10:38"/>
  </r>
  <r>
    <x v="1"/>
    <x v="1"/>
    <n v="50"/>
    <n v="2"/>
    <s v="FPK26"/>
    <n v="285"/>
    <n v="0"/>
    <s v="ร้านที่4"/>
    <s v="อ***ญา ป***ระโทก"/>
    <s v="เทศบาลนครนครราชสีมา"/>
    <s v="-"/>
    <s v=""/>
    <s v="14/07/2025 10:37"/>
    <s v="-"/>
    <s v="J&amp;T COD"/>
    <s v="Tiktok"/>
    <s v="จ่ายทีหลัง / COD"/>
    <s v=""/>
    <s v="-"/>
    <s v="14/07/2025 10:38"/>
  </r>
  <r>
    <x v="2"/>
    <x v="2"/>
    <n v="50"/>
    <n v="2"/>
    <s v="FPK26"/>
    <n v="285"/>
    <n v="0"/>
    <s v="ร้านที่4"/>
    <s v="อ***ญา ป***ระโทก"/>
    <s v="เทศบาลนครนครราชสีมา"/>
    <s v="-"/>
    <s v=""/>
    <s v="14/07/2025 10:37"/>
    <s v="-"/>
    <s v="J&amp;T COD"/>
    <s v="Tiktok"/>
    <s v="จ่ายทีหลัง / COD"/>
    <s v=""/>
    <s v="-"/>
    <s v="14/07/2025 10:38"/>
  </r>
  <r>
    <x v="2"/>
    <x v="2"/>
    <n v="60"/>
    <n v="3"/>
    <s v="FPK25"/>
    <n v="100"/>
    <n v="0"/>
    <s v="ร้านที่4"/>
    <s v="เ***ลักษณ์ ช***ะ"/>
    <s v="กรุงเทพฯ"/>
    <s v="-"/>
    <s v=""/>
    <s v="14/07/2025 10:37"/>
    <s v="-"/>
    <s v="J&amp;T COD"/>
    <s v="Tiktok"/>
    <s v="จ่ายทีหลัง / COD"/>
    <s v=""/>
    <s v="-"/>
    <s v="14/07/2025 10:38"/>
  </r>
  <r>
    <x v="0"/>
    <x v="0"/>
    <n v="50"/>
    <n v="1"/>
    <s v="FPK24"/>
    <n v="100"/>
    <n v="0"/>
    <s v="ร้านที่4"/>
    <s v="p***"/>
    <s v="Ranong"/>
    <s v="-"/>
    <s v=""/>
    <s v="14/07/2025 10:36"/>
    <s v="-"/>
    <s v="J&amp;T COD"/>
    <s v="Tiktok"/>
    <s v="จ่ายทีหลัง / COD"/>
    <s v=""/>
    <s v="-"/>
    <s v="14/07/2025 10:36"/>
  </r>
  <r>
    <x v="1"/>
    <x v="1"/>
    <n v="50"/>
    <n v="1"/>
    <s v="FPK24"/>
    <n v="100"/>
    <n v="0"/>
    <s v="ร้านที่4"/>
    <s v="p***"/>
    <s v="Ranong"/>
    <s v="-"/>
    <s v=""/>
    <s v="14/07/2025 10:36"/>
    <s v="-"/>
    <s v="J&amp;T COD"/>
    <s v="Tiktok"/>
    <s v="จ่ายทีหลัง / COD"/>
    <s v=""/>
    <s v="-"/>
    <s v="14/07/2025 10:36"/>
  </r>
  <r>
    <x v="2"/>
    <x v="2"/>
    <n v="50"/>
    <n v="1"/>
    <s v="FPK24"/>
    <n v="100"/>
    <n v="0"/>
    <s v="ร้านที่4"/>
    <s v="p***"/>
    <s v="Ranong"/>
    <s v="-"/>
    <s v=""/>
    <s v="14/07/2025 10:36"/>
    <s v="-"/>
    <s v="J&amp;T COD"/>
    <s v="Tiktok"/>
    <s v="จ่ายทีหลัง / COD"/>
    <s v=""/>
    <s v="-"/>
    <s v="14/07/2025 10:36"/>
  </r>
  <r>
    <x v="4"/>
    <x v="7"/>
    <n v="66.333333333333329"/>
    <n v="3"/>
    <s v="FPK23"/>
    <n v="192.73"/>
    <n v="26"/>
    <s v="ร้านที่9"/>
    <s v="ภราดร สงเคราะห์ธรรม"/>
    <s v="57/1ซอยเพชรเกษม19แยก_x000a__x000a_ภาษีเจริญ/ Phasi Charoenกรุงเทพมหานคร/ Bangkok_x000a_10160"/>
    <s v="10160"/>
    <s v="660641455524"/>
    <s v="14/07/2025 10:32"/>
    <s v="-"/>
    <s v="Kerry_dropoff"/>
    <s v="Lazada"/>
    <s v="lazada"/>
    <s v=""/>
    <s v="LEXDO0164906573"/>
    <s v="14/07/2025 10:32"/>
  </r>
  <r>
    <x v="7"/>
    <x v="8"/>
    <n v="66.666666666666671"/>
    <n v="3"/>
    <s v="FPK22"/>
    <n v="195"/>
    <n v="0"/>
    <s v="ร้านที่4"/>
    <s v="ม***ย  พ***ิกุล"/>
    <s v="อ่างทอง"/>
    <s v="-"/>
    <s v=""/>
    <s v="14/07/2025 10:32"/>
    <s v="-"/>
    <s v="J&amp;T Express"/>
    <s v="Tiktok"/>
    <s v="tiktok"/>
    <s v=""/>
    <s v="-"/>
    <s v="14/07/2025 10:32"/>
  </r>
  <r>
    <x v="0"/>
    <x v="0"/>
    <n v="50"/>
    <n v="1"/>
    <s v="FPK22"/>
    <n v="195"/>
    <n v="0"/>
    <s v="ร้านที่4"/>
    <s v="ม***ย  พ***ิกุล"/>
    <s v="อ่างทอง"/>
    <s v="-"/>
    <s v=""/>
    <s v="14/07/2025 10:32"/>
    <s v="-"/>
    <s v="J&amp;T Express"/>
    <s v="Tiktok"/>
    <s v="tiktok"/>
    <s v=""/>
    <s v="-"/>
    <s v="14/07/2025 10:32"/>
  </r>
  <r>
    <x v="1"/>
    <x v="1"/>
    <n v="50"/>
    <n v="1"/>
    <s v="FPK22"/>
    <n v="195"/>
    <n v="0"/>
    <s v="ร้านที่4"/>
    <s v="ม***ย  พ***ิกุล"/>
    <s v="อ่างทอง"/>
    <s v="-"/>
    <s v=""/>
    <s v="14/07/2025 10:32"/>
    <s v="-"/>
    <s v="J&amp;T Express"/>
    <s v="Tiktok"/>
    <s v="tiktok"/>
    <s v=""/>
    <s v="-"/>
    <s v="14/07/2025 10:32"/>
  </r>
  <r>
    <x v="2"/>
    <x v="2"/>
    <n v="50"/>
    <n v="1"/>
    <s v="FPK22"/>
    <n v="195"/>
    <n v="0"/>
    <s v="ร้านที่4"/>
    <s v="ม***ย  พ***ิกุล"/>
    <s v="อ่างทอง"/>
    <s v="-"/>
    <s v=""/>
    <s v="14/07/2025 10:32"/>
    <s v="-"/>
    <s v="J&amp;T Express"/>
    <s v="Tiktok"/>
    <s v="tiktok"/>
    <s v=""/>
    <s v="-"/>
    <s v="14/07/2025 10:32"/>
  </r>
  <r>
    <x v="2"/>
    <x v="2"/>
    <n v="60"/>
    <n v="3"/>
    <s v="FPK21"/>
    <n v="300"/>
    <n v="0"/>
    <s v="ร้านที่4"/>
    <s v="K***กพิง"/>
    <s v="ชลบุรี"/>
    <s v="-"/>
    <s v=""/>
    <s v="14/07/2025 10:30"/>
    <s v="-"/>
    <s v="J&amp;T COD"/>
    <s v="Tiktok"/>
    <s v="จ่ายทีหลัง / COD"/>
    <s v=""/>
    <s v="-"/>
    <s v="14/07/2025 10:30"/>
  </r>
  <r>
    <x v="1"/>
    <x v="1"/>
    <n v="33.333333333333336"/>
    <n v="3"/>
    <s v="FPK21"/>
    <n v="300"/>
    <n v="0"/>
    <s v="ร้านที่4"/>
    <s v="K***กพิง"/>
    <s v="ชลบุรี"/>
    <s v="-"/>
    <s v=""/>
    <s v="14/07/2025 10:30"/>
    <s v="-"/>
    <s v="J&amp;T COD"/>
    <s v="Tiktok"/>
    <s v="จ่ายทีหลัง / COD"/>
    <s v=""/>
    <s v="-"/>
    <s v="14/07/2025 10:30"/>
  </r>
  <r>
    <x v="0"/>
    <x v="0"/>
    <n v="33.333333333333336"/>
    <n v="3"/>
    <s v="FPK21"/>
    <n v="300"/>
    <n v="0"/>
    <s v="ร้านที่4"/>
    <s v="K***กพิง"/>
    <s v="ชลบุรี"/>
    <s v="-"/>
    <s v=""/>
    <s v="14/07/2025 10:30"/>
    <s v="-"/>
    <s v="J&amp;T COD"/>
    <s v="Tiktok"/>
    <s v="จ่ายทีหลัง / COD"/>
    <s v=""/>
    <s v="-"/>
    <s v="14/07/2025 10:30"/>
  </r>
  <r>
    <x v="0"/>
    <x v="0"/>
    <n v="50"/>
    <n v="2"/>
    <s v="FPK20"/>
    <n v="200"/>
    <n v="0"/>
    <s v="ร้านที่4"/>
    <s v="เ***ๆ แ***ม่เล็ก"/>
    <s v="ปราจีนบุรี"/>
    <s v="-"/>
    <s v=""/>
    <s v="14/07/2025 10:29"/>
    <s v="-"/>
    <s v="J&amp;T Express"/>
    <s v="Tiktok"/>
    <s v="tiktok"/>
    <s v=""/>
    <s v="-"/>
    <s v="14/07/2025 10:29"/>
  </r>
  <r>
    <x v="1"/>
    <x v="1"/>
    <n v="50"/>
    <n v="2"/>
    <s v="FPK20"/>
    <n v="200"/>
    <n v="0"/>
    <s v="ร้านที่4"/>
    <s v="เ***ๆ แ***ม่เล็ก"/>
    <s v="ปราจีนบุรี"/>
    <s v="-"/>
    <s v=""/>
    <s v="14/07/2025 10:29"/>
    <s v="-"/>
    <s v="J&amp;T Express"/>
    <s v="Tiktok"/>
    <s v="tiktok"/>
    <s v=""/>
    <s v="-"/>
    <s v="14/07/2025 10:29"/>
  </r>
  <r>
    <x v="2"/>
    <x v="2"/>
    <n v="50"/>
    <n v="2"/>
    <s v="FPK20"/>
    <n v="200"/>
    <n v="0"/>
    <s v="ร้านที่4"/>
    <s v="เ***ๆ แ***ม่เล็ก"/>
    <s v="ปราจีนบุรี"/>
    <s v="-"/>
    <s v=""/>
    <s v="14/07/2025 10:29"/>
    <s v="-"/>
    <s v="J&amp;T Express"/>
    <s v="Tiktok"/>
    <s v="tiktok"/>
    <s v=""/>
    <s v="-"/>
    <s v="14/07/2025 10:29"/>
  </r>
  <r>
    <x v="12"/>
    <x v="15"/>
    <n v="139"/>
    <n v="1"/>
    <s v="FPK19"/>
    <n v="215"/>
    <n v="0"/>
    <s v="ร้านที่1"/>
    <s v="ชื่อติ๊ก"/>
    <s v=" ร้านไปรษณีย์ตลาดเฟส 2 เลขที่ 329 บ้านเอื้ออาทรสุวรรณภูมิ 1 หมู่ 5 ตำบลศีรษะจรเข้ใหญ่ อำเภอบางเสาธง จังหวัดสมุทรปราการ  10570"/>
    <s v="10570"/>
    <s v="0897613696"/>
    <s v="14/07/2025 10:29"/>
    <s v="sompear3955@gmail.com"/>
    <s v="EMS COD"/>
    <s v="facebook"/>
    <s v="กสิกร"/>
    <s v=""/>
    <s v="JA259166990TH"/>
    <s v="14/07/2025 10:29"/>
  </r>
  <r>
    <x v="13"/>
    <x v="16"/>
    <n v="139"/>
    <n v="1"/>
    <s v="FPK19"/>
    <n v="215"/>
    <n v="0"/>
    <s v="ร้านที่1"/>
    <s v="ชื่อติ๊ก"/>
    <s v=" ร้านไปรษณีย์ตลาดเฟส 2 เลขที่ 329 บ้านเอื้ออาทรสุวรรณภูมิ 1 หมู่ 5 ตำบลศีรษะจรเข้ใหญ่ อำเภอบางเสาธง จังหวัดสมุทรปราการ  10570"/>
    <s v="10570"/>
    <s v="0897613696"/>
    <s v="14/07/2025 10:29"/>
    <s v="sompear3955@gmail.com"/>
    <s v="EMS COD"/>
    <s v="facebook"/>
    <s v="กสิกร"/>
    <s v=""/>
    <s v="JA259166990TH"/>
    <s v="14/07/2025 10:29"/>
  </r>
  <r>
    <x v="0"/>
    <x v="0"/>
    <n v="50"/>
    <n v="1"/>
    <s v="FPK17"/>
    <n v="365"/>
    <n v="0"/>
    <s v="ร้านที่1"/>
    <s v="อ้อม"/>
    <s v="66/1 ม.7 ต.ทุ่งอรุณ อ.โชคชัย จ.นครราชสีมา _x000a_ 30190"/>
    <s v="30190"/>
    <s v="0624804900"/>
    <s v="14/07/2025 10:28"/>
    <s v="sompear3955@gmail.com"/>
    <s v="EMS COD"/>
    <s v="facebook"/>
    <s v="กสิกร"/>
    <s v=""/>
    <s v="JA259167006TH"/>
    <s v="14/07/2025 10:28"/>
  </r>
  <r>
    <x v="1"/>
    <x v="1"/>
    <n v="50"/>
    <n v="1"/>
    <s v="FPK17"/>
    <n v="365"/>
    <n v="0"/>
    <s v="ร้านที่1"/>
    <s v="อ้อม"/>
    <s v="66/1 ม.7 ต.ทุ่งอรุณ อ.โชคชัย จ.นครราชสีมา _x000a_ 30190"/>
    <s v="30190"/>
    <s v="0624804900"/>
    <s v="14/07/2025 10:28"/>
    <s v="sompear3955@gmail.com"/>
    <s v="EMS COD"/>
    <s v="facebook"/>
    <s v="กสิกร"/>
    <s v=""/>
    <s v="JA259167006TH"/>
    <s v="14/07/2025 10:28"/>
  </r>
  <r>
    <x v="2"/>
    <x v="2"/>
    <n v="50"/>
    <n v="1"/>
    <s v="FPK17"/>
    <n v="365"/>
    <n v="0"/>
    <s v="ร้านที่1"/>
    <s v="อ้อม"/>
    <s v="66/1 ม.7 ต.ทุ่งอรุณ อ.โชคชัย จ.นครราชสีมา _x000a_ 30190"/>
    <s v="30190"/>
    <s v="0624804900"/>
    <s v="14/07/2025 10:28"/>
    <s v="sompear3955@gmail.com"/>
    <s v="EMS COD"/>
    <s v="facebook"/>
    <s v="กสิกร"/>
    <s v=""/>
    <s v="JA259167006TH"/>
    <s v="14/07/2025 10:28"/>
  </r>
  <r>
    <x v="12"/>
    <x v="15"/>
    <n v="139"/>
    <n v="1"/>
    <s v="FPK17"/>
    <n v="365"/>
    <n v="0"/>
    <s v="ร้านที่1"/>
    <s v="อ้อม"/>
    <s v="66/1 ม.7 ต.ทุ่งอรุณ อ.โชคชัย จ.นครราชสีมา _x000a_ 30190"/>
    <s v="30190"/>
    <s v="0624804900"/>
    <s v="14/07/2025 10:28"/>
    <s v="sompear3955@gmail.com"/>
    <s v="EMS COD"/>
    <s v="facebook"/>
    <s v="กสิกร"/>
    <s v=""/>
    <s v="JA259167006TH"/>
    <s v="14/07/2025 10:28"/>
  </r>
  <r>
    <x v="13"/>
    <x v="16"/>
    <n v="139"/>
    <n v="1"/>
    <s v="FPK17"/>
    <n v="365"/>
    <n v="0"/>
    <s v="ร้านที่1"/>
    <s v="อ้อม"/>
    <s v="66/1 ม.7 ต.ทุ่งอรุณ อ.โชคชัย จ.นครราชสีมา _x000a_ 30190"/>
    <s v="30190"/>
    <s v="0624804900"/>
    <s v="14/07/2025 10:28"/>
    <s v="sompear3955@gmail.com"/>
    <s v="EMS COD"/>
    <s v="facebook"/>
    <s v="กสิกร"/>
    <s v=""/>
    <s v="JA259167006TH"/>
    <s v="14/07/2025 10:28"/>
  </r>
  <r>
    <x v="0"/>
    <x v="0"/>
    <n v="50"/>
    <n v="2"/>
    <s v="FPK16"/>
    <n v="200"/>
    <n v="0"/>
    <s v="ร้านที่4"/>
    <s v="ส***สา"/>
    <s v="จันทบุรี"/>
    <s v="-"/>
    <s v=""/>
    <s v="14/07/2025 10:27"/>
    <s v="-"/>
    <s v="J&amp;T COD"/>
    <s v="Tiktok"/>
    <s v="จ่ายทีหลัง / COD"/>
    <s v=""/>
    <s v="-"/>
    <s v="14/07/2025 10:27"/>
  </r>
  <r>
    <x v="1"/>
    <x v="1"/>
    <n v="50"/>
    <n v="2"/>
    <s v="FPK16"/>
    <n v="200"/>
    <n v="0"/>
    <s v="ร้านที่4"/>
    <s v="ส***สา"/>
    <s v="จันทบุรี"/>
    <s v="-"/>
    <s v=""/>
    <s v="14/07/2025 10:27"/>
    <s v="-"/>
    <s v="J&amp;T COD"/>
    <s v="Tiktok"/>
    <s v="จ่ายทีหลัง / COD"/>
    <s v=""/>
    <s v="-"/>
    <s v="14/07/2025 10:27"/>
  </r>
  <r>
    <x v="2"/>
    <x v="2"/>
    <n v="50"/>
    <n v="2"/>
    <s v="FPK16"/>
    <n v="200"/>
    <n v="0"/>
    <s v="ร้านที่4"/>
    <s v="ส***สา"/>
    <s v="จันทบุรี"/>
    <s v="-"/>
    <s v=""/>
    <s v="14/07/2025 10:27"/>
    <s v="-"/>
    <s v="J&amp;T COD"/>
    <s v="Tiktok"/>
    <s v="จ่ายทีหลัง / COD"/>
    <s v=""/>
    <s v="-"/>
    <s v="14/07/2025 10:27"/>
  </r>
  <r>
    <x v="0"/>
    <x v="0"/>
    <n v="50"/>
    <n v="1"/>
    <s v="FPK15"/>
    <n v="129"/>
    <n v="29"/>
    <s v="ร้านที่4"/>
    <s v="ว***า ภ***อง"/>
    <s v="สมุทรสาคร"/>
    <s v="-"/>
    <s v=""/>
    <s v="14/07/2025 10:25"/>
    <s v="-"/>
    <s v="J&amp;T COD"/>
    <s v="Tiktok"/>
    <s v="จ่ายทีหลัง / COD"/>
    <s v=""/>
    <s v="-"/>
    <s v="14/07/2025 10:26"/>
  </r>
  <r>
    <x v="1"/>
    <x v="1"/>
    <n v="50"/>
    <n v="1"/>
    <s v="FPK15"/>
    <n v="129"/>
    <n v="29"/>
    <s v="ร้านที่4"/>
    <s v="ว***า ภ***อง"/>
    <s v="สมุทรสาคร"/>
    <s v="-"/>
    <s v=""/>
    <s v="14/07/2025 10:25"/>
    <s v="-"/>
    <s v="J&amp;T COD"/>
    <s v="Tiktok"/>
    <s v="จ่ายทีหลัง / COD"/>
    <s v=""/>
    <s v="-"/>
    <s v="14/07/2025 10:26"/>
  </r>
  <r>
    <x v="2"/>
    <x v="2"/>
    <n v="50"/>
    <n v="1"/>
    <s v="FPK15"/>
    <n v="129"/>
    <n v="29"/>
    <s v="ร้านที่4"/>
    <s v="ว***า ภ***อง"/>
    <s v="สมุทรสาคร"/>
    <s v="-"/>
    <s v=""/>
    <s v="14/07/2025 10:25"/>
    <s v="-"/>
    <s v="J&amp;T COD"/>
    <s v="Tiktok"/>
    <s v="จ่ายทีหลัง / COD"/>
    <s v=""/>
    <s v="-"/>
    <s v="14/07/2025 10:26"/>
  </r>
  <r>
    <x v="7"/>
    <x v="8"/>
    <n v="66.666666666666671"/>
    <n v="3"/>
    <s v="FPK14"/>
    <n v="135"/>
    <n v="35"/>
    <s v="ร้านที่4"/>
    <s v="จ***พ็ญ  พ***ทอง"/>
    <s v="สมุทรปราการ"/>
    <s v="-"/>
    <s v=""/>
    <s v="14/07/2025 10:09"/>
    <s v="-"/>
    <s v="J&amp;T COD"/>
    <s v="Tiktok"/>
    <s v="จ่ายทีหลัง / COD"/>
    <s v=""/>
    <s v="761610444921"/>
    <s v="14/07/2025 10:09"/>
  </r>
  <r>
    <x v="8"/>
    <x v="10"/>
    <n v="33.333333333333336"/>
    <n v="9"/>
    <s v="FPK13"/>
    <n v="300"/>
    <n v="0"/>
    <s v="ร้านที่4"/>
    <s v="ธ***รัตน์  ว***ภักดี"/>
    <s v="ศรีสะเกษ"/>
    <s v="-"/>
    <s v=""/>
    <s v="14/07/2025 10:06"/>
    <s v="-"/>
    <s v="J&amp;T COD"/>
    <s v="Tiktok"/>
    <s v="จ่ายทีหลัง / COD"/>
    <s v=""/>
    <s v="761621033946"/>
    <s v="14/07/2025 10:06"/>
  </r>
  <r>
    <x v="7"/>
    <x v="8"/>
    <n v="66.666666666666671"/>
    <n v="3"/>
    <s v="FPK12"/>
    <n v="100"/>
    <n v="0"/>
    <s v="ร้านที่4"/>
    <s v="ท***ีย์ จ***ารพานิชย์"/>
    <s v="นนทบุรี"/>
    <s v="-"/>
    <s v=""/>
    <s v="14/07/2025 10:06"/>
    <s v="-"/>
    <s v="Flash Express Thailand COD"/>
    <s v="Tiktok"/>
    <s v="จ่ายทีหลัง / COD"/>
    <s v=""/>
    <s v="THT03011ZHDH18Z"/>
    <s v="14/07/2025 10:06"/>
  </r>
  <r>
    <x v="0"/>
    <x v="0"/>
    <n v="50"/>
    <n v="2"/>
    <s v="FPK11"/>
    <n v="190"/>
    <n v="0"/>
    <s v="ร้านที่4"/>
    <s v="ร***า  ไ***โส"/>
    <s v="ลำปาง"/>
    <s v="-"/>
    <s v=""/>
    <s v="14/07/2025 10:06"/>
    <s v="-"/>
    <s v="J&amp;T COD"/>
    <s v="Tiktok"/>
    <s v="จ่ายทีหลัง / COD"/>
    <s v=""/>
    <s v="-"/>
    <s v="14/07/2025 10:06"/>
  </r>
  <r>
    <x v="1"/>
    <x v="1"/>
    <n v="50"/>
    <n v="2"/>
    <s v="FPK11"/>
    <n v="190"/>
    <n v="0"/>
    <s v="ร้านที่4"/>
    <s v="ร***า  ไ***โส"/>
    <s v="ลำปาง"/>
    <s v="-"/>
    <s v=""/>
    <s v="14/07/2025 10:06"/>
    <s v="-"/>
    <s v="J&amp;T COD"/>
    <s v="Tiktok"/>
    <s v="จ่ายทีหลัง / COD"/>
    <s v=""/>
    <s v="-"/>
    <s v="14/07/2025 10:06"/>
  </r>
  <r>
    <x v="2"/>
    <x v="2"/>
    <n v="50"/>
    <n v="2"/>
    <s v="FPK11"/>
    <n v="190"/>
    <n v="0"/>
    <s v="ร้านที่4"/>
    <s v="ร***า  ไ***โส"/>
    <s v="ลำปาง"/>
    <s v="-"/>
    <s v=""/>
    <s v="14/07/2025 10:06"/>
    <s v="-"/>
    <s v="J&amp;T COD"/>
    <s v="Tiktok"/>
    <s v="จ่ายทีหลัง / COD"/>
    <s v=""/>
    <s v="-"/>
    <s v="14/07/2025 10:06"/>
  </r>
  <r>
    <x v="0"/>
    <x v="0"/>
    <n v="50"/>
    <n v="1"/>
    <s v="FPK10"/>
    <n v="100"/>
    <n v="0"/>
    <s v="ร้านที่4"/>
    <s v="ท***ีย์ ฉ***ูงเนิน"/>
    <s v="เทศบาลนครนครราชสีมา"/>
    <s v="-"/>
    <s v=""/>
    <s v="14/07/2025 10:03"/>
    <s v="-"/>
    <s v="J&amp;T COD"/>
    <s v="Tiktok"/>
    <s v="จ่ายทีหลัง / COD"/>
    <s v=""/>
    <s v="-"/>
    <s v="14/07/2025 10:03"/>
  </r>
  <r>
    <x v="1"/>
    <x v="1"/>
    <n v="50"/>
    <n v="1"/>
    <s v="FPK10"/>
    <n v="100"/>
    <n v="0"/>
    <s v="ร้านที่4"/>
    <s v="ท***ีย์ ฉ***ูงเนิน"/>
    <s v="เทศบาลนครนครราชสีมา"/>
    <s v="-"/>
    <s v=""/>
    <s v="14/07/2025 10:03"/>
    <s v="-"/>
    <s v="J&amp;T COD"/>
    <s v="Tiktok"/>
    <s v="จ่ายทีหลัง / COD"/>
    <s v=""/>
    <s v="-"/>
    <s v="14/07/2025 10:03"/>
  </r>
  <r>
    <x v="2"/>
    <x v="2"/>
    <n v="50"/>
    <n v="1"/>
    <s v="FPK10"/>
    <n v="100"/>
    <n v="0"/>
    <s v="ร้านที่4"/>
    <s v="ท***ีย์ ฉ***ูงเนิน"/>
    <s v="เทศบาลนครนครราชสีมา"/>
    <s v="-"/>
    <s v=""/>
    <s v="14/07/2025 10:03"/>
    <s v="-"/>
    <s v="J&amp;T COD"/>
    <s v="Tiktok"/>
    <s v="จ่ายทีหลัง / COD"/>
    <s v=""/>
    <s v="-"/>
    <s v="14/07/2025 10:03"/>
  </r>
  <r>
    <x v="0"/>
    <x v="0"/>
    <n v="50"/>
    <n v="1"/>
    <s v="FPK9"/>
    <n v="106"/>
    <n v="6"/>
    <s v="ร้านที่4"/>
    <s v="ณ***รณ์ภัทร พ***ทธิ์สิน"/>
    <s v="กรุงเทพฯ"/>
    <s v="-"/>
    <s v=""/>
    <s v="14/07/2025 10:00"/>
    <s v="-"/>
    <s v="J&amp;T COD"/>
    <s v="Tiktok"/>
    <s v="จ่ายทีหลัง / COD"/>
    <s v=""/>
    <s v="-"/>
    <s v="14/07/2025 10:01"/>
  </r>
  <r>
    <x v="1"/>
    <x v="1"/>
    <n v="50"/>
    <n v="1"/>
    <s v="FPK9"/>
    <n v="106"/>
    <n v="6"/>
    <s v="ร้านที่4"/>
    <s v="ณ***รณ์ภัทร พ***ทธิ์สิน"/>
    <s v="กรุงเทพฯ"/>
    <s v="-"/>
    <s v=""/>
    <s v="14/07/2025 10:00"/>
    <s v="-"/>
    <s v="J&amp;T COD"/>
    <s v="Tiktok"/>
    <s v="จ่ายทีหลัง / COD"/>
    <s v=""/>
    <s v="-"/>
    <s v="14/07/2025 10:01"/>
  </r>
  <r>
    <x v="2"/>
    <x v="2"/>
    <n v="50"/>
    <n v="1"/>
    <s v="FPK9"/>
    <n v="106"/>
    <n v="6"/>
    <s v="ร้านที่4"/>
    <s v="ณ***รณ์ภัทร พ***ทธิ์สิน"/>
    <s v="กรุงเทพฯ"/>
    <s v="-"/>
    <s v=""/>
    <s v="14/07/2025 10:00"/>
    <s v="-"/>
    <s v="J&amp;T COD"/>
    <s v="Tiktok"/>
    <s v="จ่ายทีหลัง / COD"/>
    <s v=""/>
    <s v="-"/>
    <s v="14/07/2025 10:01"/>
  </r>
  <r>
    <x v="5"/>
    <x v="5"/>
    <n v="33.333333333333336"/>
    <n v="3"/>
    <s v="FPK8"/>
    <n v="100"/>
    <n v="0"/>
    <s v="ร้านที่4"/>
    <s v="N***w"/>
    <s v="กรุงเทพฯ"/>
    <s v="-"/>
    <s v=""/>
    <s v="14/07/2025 09:56"/>
    <s v="-"/>
    <s v="J&amp;T Express"/>
    <s v="Tiktok"/>
    <s v="tiktok"/>
    <s v=""/>
    <s v="761622849993"/>
    <s v="14/07/2025 09:56"/>
  </r>
  <r>
    <x v="12"/>
    <x v="15"/>
    <n v="139"/>
    <n v="1"/>
    <s v="FPK7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_x000a_ 90110"/>
    <s v="90110"/>
    <s v="0802199019"/>
    <s v="14/07/2025 09:55"/>
    <s v="sompear3955@gmail.com"/>
    <s v="EMS COD"/>
    <s v="facebook"/>
    <s v="กสิกร"/>
    <s v=""/>
    <s v="JA259167010TH"/>
    <s v="14/07/2025 09:55"/>
  </r>
  <r>
    <x v="13"/>
    <x v="16"/>
    <n v="139"/>
    <n v="1"/>
    <s v="FPK7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_x000a_ 90110"/>
    <s v="90110"/>
    <s v="0802199019"/>
    <s v="14/07/2025 09:55"/>
    <s v="sompear3955@gmail.com"/>
    <s v="EMS COD"/>
    <s v="facebook"/>
    <s v="กสิกร"/>
    <s v=""/>
    <s v="JA259167010TH"/>
    <s v="14/07/2025 09:55"/>
  </r>
  <r>
    <x v="5"/>
    <x v="5"/>
    <n v="65"/>
    <n v="2"/>
    <s v="FPK7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_x000a_ 90110"/>
    <s v="90110"/>
    <s v="0802199019"/>
    <s v="14/07/2025 09:55"/>
    <s v="sompear3955@gmail.com"/>
    <s v="EMS COD"/>
    <s v="facebook"/>
    <s v="กสิกร"/>
    <s v=""/>
    <s v="JA259167010TH"/>
    <s v="14/07/2025 09:55"/>
  </r>
  <r>
    <x v="4"/>
    <x v="7"/>
    <n v="100"/>
    <n v="1"/>
    <s v="FPK7"/>
    <n v="430"/>
    <n v="0"/>
    <s v="ร้านที่1"/>
    <s v="น้องดา...ป้าเอียด"/>
    <s v="ส่ง._x000a_16/1.ถ.ชีอุทิศ..อังคณาทัวร์_x000a_ต.หาดใหญ่_x000a_อ.หาดใหญ่_x000a_จ.สงขลา._x000a_ 90110"/>
    <s v="90110"/>
    <s v="0802199019"/>
    <s v="14/07/2025 09:55"/>
    <s v="sompear3955@gmail.com"/>
    <s v="EMS COD"/>
    <s v="facebook"/>
    <s v="กสิกร"/>
    <s v=""/>
    <s v="JA259167010TH"/>
    <s v="14/07/2025 09:55"/>
  </r>
  <r>
    <x v="10"/>
    <x v="13"/>
    <n v="66"/>
    <n v="1"/>
    <s v="FPK5"/>
    <n v="245"/>
    <n v="0"/>
    <s v="ร้านที่4"/>
    <s v="ว***ืองรอง จ***รกาวี"/>
    <s v="ลำปาง"/>
    <s v="-"/>
    <s v=""/>
    <s v="14/07/2025 09:52"/>
    <s v="-"/>
    <s v="J&amp;T COD"/>
    <s v="Tiktok"/>
    <s v="จ่ายทีหลัง / COD"/>
    <s v=""/>
    <s v="761626647946"/>
    <s v="14/07/2025 09:52"/>
  </r>
  <r>
    <x v="19"/>
    <x v="23"/>
    <n v="66"/>
    <n v="1"/>
    <s v="FPK5"/>
    <n v="245"/>
    <n v="0"/>
    <s v="ร้านที่4"/>
    <s v="ว***ืองรอง จ***รกาวี"/>
    <s v="ลำปาง"/>
    <s v="-"/>
    <s v=""/>
    <s v="14/07/2025 09:52"/>
    <s v="-"/>
    <s v="J&amp;T COD"/>
    <s v="Tiktok"/>
    <s v="จ่ายทีหลัง / COD"/>
    <s v=""/>
    <s v="761626647946"/>
    <s v="14/07/2025 09:52"/>
  </r>
  <r>
    <x v="4"/>
    <x v="7"/>
    <n v="67"/>
    <n v="1"/>
    <s v="FPK5"/>
    <n v="245"/>
    <n v="0"/>
    <s v="ร้านที่4"/>
    <s v="ว***ืองรอง จ***รกาวี"/>
    <s v="ลำปาง"/>
    <s v="-"/>
    <s v=""/>
    <s v="14/07/2025 09:52"/>
    <s v="-"/>
    <s v="J&amp;T COD"/>
    <s v="Tiktok"/>
    <s v="จ่ายทีหลัง / COD"/>
    <s v=""/>
    <s v="761626647946"/>
    <s v="14/07/2025 09:52"/>
  </r>
  <r>
    <x v="14"/>
    <x v="18"/>
    <n v="12"/>
    <n v="20"/>
    <s v="FPK4"/>
    <n v="280"/>
    <n v="0"/>
    <s v="ร้านที่1"/>
    <s v="อ******์"/>
    <s v="******5 ตึก D แขวงดอกไม้ แขวงดอกไม้ เขตประเวศ จังหวัดกรุงเทพมหานคร 10250"/>
    <s v="10250"/>
    <s v="15"/>
    <s v="14/07/2025 10:16"/>
    <s v="-"/>
    <s v="SPX Express"/>
    <s v="Shopee"/>
    <s v="shopee"/>
    <s v=""/>
    <s v="TH254629688727Y"/>
    <s v="14/07/2025 09:46"/>
  </r>
  <r>
    <x v="16"/>
    <x v="20"/>
    <n v="65"/>
    <n v="1"/>
    <s v="FPK3"/>
    <n v="219"/>
    <n v="2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09:46"/>
    <s v="raweewan5499@gmail.com"/>
    <s v="EMS COD"/>
    <s v="facebook"/>
    <s v="กสิกร"/>
    <s v=""/>
    <s v="JA259167023TH"/>
    <s v="14/07/2025 09:46"/>
  </r>
  <r>
    <x v="18"/>
    <x v="22"/>
    <n v="65"/>
    <n v="1"/>
    <s v="FPK3"/>
    <n v="219"/>
    <n v="2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09:46"/>
    <s v="raweewan5499@gmail.com"/>
    <s v="EMS COD"/>
    <s v="facebook"/>
    <s v="กสิกร"/>
    <s v=""/>
    <s v="JA259167023TH"/>
    <s v="14/07/2025 09:46"/>
  </r>
  <r>
    <x v="17"/>
    <x v="21"/>
    <n v="65"/>
    <n v="1"/>
    <s v="FPK3"/>
    <n v="219"/>
    <n v="2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09:46"/>
    <s v="raweewan5499@gmail.com"/>
    <s v="EMS COD"/>
    <s v="facebook"/>
    <s v="กสิกร"/>
    <s v=""/>
    <s v="JA259167023TH"/>
    <s v="14/07/2025 09:46"/>
  </r>
  <r>
    <x v="6"/>
    <x v="6"/>
    <n v="65"/>
    <n v="1"/>
    <s v="FPK3"/>
    <n v="219"/>
    <n v="20"/>
    <s v="ร้านที่1"/>
    <s v="นางปราณี​ อินทร์​วิเศษ"/>
    <s v="106ม17 ต.ศรีสุข_x000a_อ.กันทรวิชัย จ.มหาสารคาม 44150"/>
    <s v="44150"/>
    <s v="0982029447"/>
    <s v="14/07/2025 09:46"/>
    <s v="raweewan5499@gmail.com"/>
    <s v="EMS COD"/>
    <s v="facebook"/>
    <s v="กสิกร"/>
    <s v=""/>
    <s v="JA259167023TH"/>
    <s v="14/07/2025 09:46"/>
  </r>
  <r>
    <x v="0"/>
    <x v="0"/>
    <n v="50"/>
    <n v="2"/>
    <s v="FPK2"/>
    <n v="200"/>
    <n v="0"/>
    <s v="ร้านที่4"/>
    <s v="พ***พร ศ***พันธ์"/>
    <s v="พิจิตร"/>
    <s v="-"/>
    <s v=""/>
    <s v="14/07/2025 09:37"/>
    <s v="-"/>
    <s v="J&amp;T COD"/>
    <s v="Tiktok"/>
    <s v="จ่ายทีหลัง / COD"/>
    <s v=""/>
    <s v="-"/>
    <s v="14/07/2025 09:37"/>
  </r>
  <r>
    <x v="1"/>
    <x v="1"/>
    <n v="50"/>
    <n v="2"/>
    <s v="FPK2"/>
    <n v="200"/>
    <n v="0"/>
    <s v="ร้านที่4"/>
    <s v="พ***พร ศ***พันธ์"/>
    <s v="พิจิตร"/>
    <s v="-"/>
    <s v=""/>
    <s v="14/07/2025 09:37"/>
    <s v="-"/>
    <s v="J&amp;T COD"/>
    <s v="Tiktok"/>
    <s v="จ่ายทีหลัง / COD"/>
    <s v=""/>
    <s v="-"/>
    <s v="14/07/2025 09:37"/>
  </r>
  <r>
    <x v="2"/>
    <x v="2"/>
    <n v="50"/>
    <n v="2"/>
    <s v="FPK2"/>
    <n v="200"/>
    <n v="0"/>
    <s v="ร้านที่4"/>
    <s v="พ***พร ศ***พันธ์"/>
    <s v="พิจิตร"/>
    <s v="-"/>
    <s v=""/>
    <s v="14/07/2025 09:37"/>
    <s v="-"/>
    <s v="J&amp;T COD"/>
    <s v="Tiktok"/>
    <s v="จ่ายทีหลัง / COD"/>
    <s v=""/>
    <s v="-"/>
    <s v="14/07/2025 09:37"/>
  </r>
  <r>
    <x v="0"/>
    <x v="0"/>
    <n v="50"/>
    <n v="1"/>
    <s v="FPK1"/>
    <n v="106"/>
    <n v="6"/>
    <s v="ร้านที่4"/>
    <s v="P***m"/>
    <s v="กรุงเทพฯ"/>
    <s v="-"/>
    <s v=""/>
    <s v="14/07/2025 09:36"/>
    <s v="-"/>
    <s v="J&amp;T COD"/>
    <s v="Tiktok"/>
    <s v="จ่ายทีหลัง / COD"/>
    <s v=""/>
    <s v="-"/>
    <s v="14/07/2025 09:37"/>
  </r>
  <r>
    <x v="1"/>
    <x v="1"/>
    <n v="50"/>
    <n v="1"/>
    <s v="FPK1"/>
    <n v="106"/>
    <n v="6"/>
    <s v="ร้านที่4"/>
    <s v="P***m"/>
    <s v="กรุงเทพฯ"/>
    <s v="-"/>
    <s v=""/>
    <s v="14/07/2025 09:36"/>
    <s v="-"/>
    <s v="J&amp;T COD"/>
    <s v="Tiktok"/>
    <s v="จ่ายทีหลัง / COD"/>
    <s v=""/>
    <s v="-"/>
    <s v="14/07/2025 09:37"/>
  </r>
  <r>
    <x v="2"/>
    <x v="2"/>
    <n v="50"/>
    <n v="1"/>
    <s v="FPK1"/>
    <n v="106"/>
    <n v="6"/>
    <s v="ร้านที่4"/>
    <s v="P***m"/>
    <s v="กรุงเทพฯ"/>
    <s v="-"/>
    <s v=""/>
    <s v="14/07/2025 09:36"/>
    <s v="-"/>
    <s v="J&amp;T COD"/>
    <s v="Tiktok"/>
    <s v="จ่ายทีหลัง / COD"/>
    <s v=""/>
    <s v="-"/>
    <s v="14/07/2025 09:37"/>
  </r>
  <r>
    <x v="0"/>
    <x v="0"/>
    <n v="50"/>
    <n v="1"/>
    <s v="FPJ98"/>
    <n v="95"/>
    <n v="0"/>
    <s v="ร้านที่4"/>
    <s v="ว***า ป***สริฐ"/>
    <s v="เทศบาลนครสุราษฎร์ธานี"/>
    <s v="-"/>
    <s v=""/>
    <s v="14/07/2025 09:26"/>
    <s v="-"/>
    <s v="J&amp;T COD"/>
    <s v="Tiktok"/>
    <s v="จ่ายทีหลัง / COD"/>
    <s v=""/>
    <s v="-"/>
    <s v="14/07/2025 09:27"/>
  </r>
  <r>
    <x v="1"/>
    <x v="1"/>
    <n v="50"/>
    <n v="1"/>
    <s v="FPJ98"/>
    <n v="95"/>
    <n v="0"/>
    <s v="ร้านที่4"/>
    <s v="ว***า ป***สริฐ"/>
    <s v="เทศบาลนครสุราษฎร์ธานี"/>
    <s v="-"/>
    <s v=""/>
    <s v="14/07/2025 09:26"/>
    <s v="-"/>
    <s v="J&amp;T COD"/>
    <s v="Tiktok"/>
    <s v="จ่ายทีหลัง / COD"/>
    <s v=""/>
    <s v="-"/>
    <s v="14/07/2025 09:27"/>
  </r>
  <r>
    <x v="2"/>
    <x v="2"/>
    <n v="50"/>
    <n v="1"/>
    <s v="FPJ98"/>
    <n v="95"/>
    <n v="0"/>
    <s v="ร้านที่4"/>
    <s v="ว***า ป***สริฐ"/>
    <s v="เทศบาลนครสุราษฎร์ธานี"/>
    <s v="-"/>
    <s v=""/>
    <s v="14/07/2025 09:26"/>
    <s v="-"/>
    <s v="J&amp;T COD"/>
    <s v="Tiktok"/>
    <s v="จ่ายทีหลัง / COD"/>
    <s v=""/>
    <s v="-"/>
    <s v="14/07/2025 09:27"/>
  </r>
  <r>
    <x v="8"/>
    <x v="10"/>
    <n v="45"/>
    <n v="2"/>
    <s v="FPJ97"/>
    <n v="88"/>
    <n v="6"/>
    <s v="ร้านที่4"/>
    <s v="J**"/>
    <s v="กรุงเทพฯ"/>
    <s v="-"/>
    <s v=""/>
    <s v="14/07/2025 09:24"/>
    <s v="-"/>
    <s v="J&amp;T COD"/>
    <s v="Tiktok"/>
    <s v="จ่ายทีหลัง / COD"/>
    <s v=""/>
    <s v="761604746965"/>
    <s v="14/07/2025 09:24"/>
  </r>
  <r>
    <x v="20"/>
    <x v="24"/>
    <n v="50"/>
    <n v="3"/>
    <s v="FPJ96"/>
    <n v="129"/>
    <n v="29"/>
    <s v="ร้านที่4"/>
    <s v="ก***กร ช***ลกิจ"/>
    <s v="สระบุรี"/>
    <s v="-"/>
    <s v=""/>
    <s v="14/07/2025 09:23"/>
    <s v="-"/>
    <s v="J&amp;T COD"/>
    <s v="Tiktok"/>
    <s v="จ่ายทีหลัง / COD"/>
    <s v=""/>
    <s v="761644124986"/>
    <s v="14/07/2025 09:23"/>
  </r>
  <r>
    <x v="20"/>
    <x v="24"/>
    <n v="50"/>
    <n v="3"/>
    <s v="FPJ95"/>
    <n v="100"/>
    <n v="0"/>
    <s v="ร้านที่4"/>
    <s v="น***ม์ ร***ศรี"/>
    <s v="สมุทรสงคราม"/>
    <s v="-"/>
    <s v=""/>
    <s v="14/07/2025 09:22"/>
    <s v="-"/>
    <s v="J&amp;T COD"/>
    <s v="Tiktok"/>
    <s v="จ่ายทีหลัง / COD"/>
    <s v=""/>
    <s v="761641026996"/>
    <s v="14/07/2025 09:22"/>
  </r>
  <r>
    <x v="0"/>
    <x v="0"/>
    <n v="50"/>
    <n v="1"/>
    <s v="FPJ94"/>
    <n v="100"/>
    <n v="0"/>
    <s v="ร้านที่4"/>
    <s v="ร***ี เ***์ฉลาด"/>
    <s v="กาญจนบุรี"/>
    <s v="-"/>
    <s v=""/>
    <s v="14/07/2025 09:22"/>
    <s v="-"/>
    <s v="J&amp;T COD"/>
    <s v="Tiktok"/>
    <s v="จ่ายทีหลัง / COD"/>
    <s v=""/>
    <s v="-"/>
    <s v="14/07/2025 09:22"/>
  </r>
  <r>
    <x v="1"/>
    <x v="1"/>
    <n v="50"/>
    <n v="1"/>
    <s v="FPJ94"/>
    <n v="100"/>
    <n v="0"/>
    <s v="ร้านที่4"/>
    <s v="ร***ี เ***์ฉลาด"/>
    <s v="กาญจนบุรี"/>
    <s v="-"/>
    <s v=""/>
    <s v="14/07/2025 09:22"/>
    <s v="-"/>
    <s v="J&amp;T COD"/>
    <s v="Tiktok"/>
    <s v="จ่ายทีหลัง / COD"/>
    <s v=""/>
    <s v="-"/>
    <s v="14/07/2025 09:22"/>
  </r>
  <r>
    <x v="2"/>
    <x v="2"/>
    <n v="50"/>
    <n v="1"/>
    <s v="FPJ94"/>
    <n v="100"/>
    <n v="0"/>
    <s v="ร้านที่4"/>
    <s v="ร***ี เ***์ฉลาด"/>
    <s v="กาญจนบุรี"/>
    <s v="-"/>
    <s v=""/>
    <s v="14/07/2025 09:22"/>
    <s v="-"/>
    <s v="J&amp;T COD"/>
    <s v="Tiktok"/>
    <s v="จ่ายทีหลัง / COD"/>
    <s v=""/>
    <s v="-"/>
    <s v="14/07/2025 09:22"/>
  </r>
  <r>
    <x v="20"/>
    <x v="24"/>
    <n v="50"/>
    <n v="6"/>
    <s v="FPJ92"/>
    <n v="200"/>
    <n v="0"/>
    <s v="ร้านที่4"/>
    <s v="อ***ิยา ศ***ิภาต"/>
    <s v="กรุงเทพฯ"/>
    <s v="-"/>
    <s v=""/>
    <s v="14/07/2025 09:13"/>
    <s v="-"/>
    <s v="J&amp;T Express"/>
    <s v="Tiktok"/>
    <s v="tiktok"/>
    <s v=""/>
    <s v="761688127992"/>
    <s v="14/07/2025 09:13"/>
  </r>
  <r>
    <x v="0"/>
    <x v="0"/>
    <n v="50"/>
    <n v="1"/>
    <s v="FPJ91"/>
    <n v="109"/>
    <n v="9"/>
    <s v="ร้านที่4"/>
    <s v="ช***ัฒน์ ห***สนิท"/>
    <s v="ประจวบคีรีขันธ์"/>
    <s v="-"/>
    <s v=""/>
    <s v="14/07/2025 09:12"/>
    <s v="-"/>
    <s v="J&amp;T COD"/>
    <s v="Tiktok"/>
    <s v="จ่ายทีหลัง / COD"/>
    <s v=""/>
    <s v="-"/>
    <s v="14/07/2025 09:12"/>
  </r>
  <r>
    <x v="1"/>
    <x v="1"/>
    <n v="50"/>
    <n v="1"/>
    <s v="FPJ91"/>
    <n v="109"/>
    <n v="9"/>
    <s v="ร้านที่4"/>
    <s v="ช***ัฒน์ ห***สนิท"/>
    <s v="ประจวบคีรีขันธ์"/>
    <s v="-"/>
    <s v=""/>
    <s v="14/07/2025 09:12"/>
    <s v="-"/>
    <s v="J&amp;T COD"/>
    <s v="Tiktok"/>
    <s v="จ่ายทีหลัง / COD"/>
    <s v=""/>
    <s v="-"/>
    <s v="14/07/2025 09:12"/>
  </r>
  <r>
    <x v="2"/>
    <x v="2"/>
    <n v="50"/>
    <n v="1"/>
    <s v="FPJ91"/>
    <n v="109"/>
    <n v="9"/>
    <s v="ร้านที่4"/>
    <s v="ช***ัฒน์ ห***สนิท"/>
    <s v="ประจวบคีรีขันธ์"/>
    <s v="-"/>
    <s v=""/>
    <s v="14/07/2025 09:12"/>
    <s v="-"/>
    <s v="J&amp;T COD"/>
    <s v="Tiktok"/>
    <s v="จ่ายทีหลัง / COD"/>
    <s v=""/>
    <s v="-"/>
    <s v="14/07/2025 09:12"/>
  </r>
  <r>
    <x v="5"/>
    <x v="5"/>
    <n v="33.333333333333336"/>
    <n v="3"/>
    <s v="FPJ89"/>
    <n v="300"/>
    <n v="0"/>
    <s v="ร้านที่4"/>
    <s v="แ***วาน"/>
    <s v="กรุงเทพฯ"/>
    <s v="-"/>
    <s v=""/>
    <s v="14/07/2025 09:11"/>
    <s v="-"/>
    <s v="J&amp;T COD"/>
    <s v="Tiktok"/>
    <s v="จ่ายทีหลัง / COD"/>
    <s v=""/>
    <s v="761665838006"/>
    <s v="14/07/2025 09:11"/>
  </r>
  <r>
    <x v="7"/>
    <x v="8"/>
    <n v="66.666666666666671"/>
    <n v="3"/>
    <s v="FPJ89"/>
    <n v="300"/>
    <n v="0"/>
    <s v="ร้านที่4"/>
    <s v="แ***วาน"/>
    <s v="กรุงเทพฯ"/>
    <s v="-"/>
    <s v=""/>
    <s v="14/07/2025 09:11"/>
    <s v="-"/>
    <s v="J&amp;T COD"/>
    <s v="Tiktok"/>
    <s v="จ่ายทีหลัง / COD"/>
    <s v=""/>
    <s v="761665838006"/>
    <s v="14/07/2025 09:11"/>
  </r>
  <r>
    <x v="20"/>
    <x v="24"/>
    <n v="50"/>
    <n v="3"/>
    <s v="FPJ89"/>
    <n v="300"/>
    <n v="0"/>
    <s v="ร้านที่4"/>
    <s v="แ***วาน"/>
    <s v="กรุงเทพฯ"/>
    <s v="-"/>
    <s v=""/>
    <s v="14/07/2025 09:11"/>
    <s v="-"/>
    <s v="J&amp;T COD"/>
    <s v="Tiktok"/>
    <s v="จ่ายทีหลัง / COD"/>
    <s v=""/>
    <s v="761665838006"/>
    <s v="14/07/2025 09:11"/>
  </r>
  <r>
    <x v="5"/>
    <x v="5"/>
    <n v="33.333333333333336"/>
    <n v="3"/>
    <s v="FPJ87"/>
    <n v="129"/>
    <n v="29"/>
    <s v="ร้านที่4"/>
    <s v="ส***นดา อ***"/>
    <s v="พระนครศรีอยุธยา"/>
    <s v="-"/>
    <s v=""/>
    <s v="14/07/2025 09:09"/>
    <s v="-"/>
    <s v="J&amp;T COD"/>
    <s v="Tiktok"/>
    <s v="จ่ายทีหลัง / COD"/>
    <s v=""/>
    <s v="761604240983"/>
    <s v="14/07/2025 09:09"/>
  </r>
  <r>
    <x v="0"/>
    <x v="0"/>
    <n v="50"/>
    <n v="1"/>
    <s v="FPJ86"/>
    <n v="109"/>
    <n v="9"/>
    <s v="ร้านที่4"/>
    <s v="อ***ิศักดิ์"/>
    <s v="หนองคาย"/>
    <s v="-"/>
    <s v=""/>
    <s v="14/07/2025 09:09"/>
    <s v="-"/>
    <s v="J&amp;T Express"/>
    <s v="Tiktok"/>
    <s v="tiktok"/>
    <s v=""/>
    <s v="-"/>
    <s v="14/07/2025 09:08"/>
  </r>
  <r>
    <x v="1"/>
    <x v="1"/>
    <n v="50"/>
    <n v="1"/>
    <s v="FPJ86"/>
    <n v="109"/>
    <n v="9"/>
    <s v="ร้านที่4"/>
    <s v="อ***ิศักดิ์"/>
    <s v="หนองคาย"/>
    <s v="-"/>
    <s v=""/>
    <s v="14/07/2025 09:09"/>
    <s v="-"/>
    <s v="J&amp;T Express"/>
    <s v="Tiktok"/>
    <s v="tiktok"/>
    <s v=""/>
    <s v="-"/>
    <s v="14/07/2025 09:08"/>
  </r>
  <r>
    <x v="2"/>
    <x v="2"/>
    <n v="50"/>
    <n v="1"/>
    <s v="FPJ86"/>
    <n v="109"/>
    <n v="9"/>
    <s v="ร้านที่4"/>
    <s v="อ***ิศักดิ์"/>
    <s v="หนองคาย"/>
    <s v="-"/>
    <s v=""/>
    <s v="14/07/2025 09:09"/>
    <s v="-"/>
    <s v="J&amp;T Express"/>
    <s v="Tiktok"/>
    <s v="tiktok"/>
    <s v=""/>
    <s v="-"/>
    <s v="14/07/2025 09:08"/>
  </r>
  <r>
    <x v="12"/>
    <x v="15"/>
    <n v="139"/>
    <n v="1"/>
    <s v="FPJ84"/>
    <n v="215"/>
    <n v="0"/>
    <s v="ร้านที่1"/>
    <s v="สมเกียรติ เสริมจุเคือ"/>
    <s v="43 ซอยรังสิต-นครนายก 2 ซอย 1/1_x000a_ประชาธิปัตย์_x000a_ธัญบุรี_x000a_ปทุมธานี 12130"/>
    <s v="12130"/>
    <s v="0945488720"/>
    <s v="14/07/2025 08:54"/>
    <s v="raweewan5499@gmail.com"/>
    <s v="EMS"/>
    <s v="facebook"/>
    <s v="กสิกร"/>
    <s v=""/>
    <s v="JB292448787TH"/>
    <s v="14/07/2025 09:03"/>
  </r>
  <r>
    <x v="13"/>
    <x v="16"/>
    <n v="139"/>
    <n v="1"/>
    <s v="FPJ84"/>
    <n v="215"/>
    <n v="0"/>
    <s v="ร้านที่1"/>
    <s v="สมเกียรติ เสริมจุเคือ"/>
    <s v="43 ซอยรังสิต-นครนายก 2 ซอย 1/1_x000a_ประชาธิปัตย์_x000a_ธัญบุรี_x000a_ปทุมธานี 12130"/>
    <s v="12130"/>
    <s v="0945488720"/>
    <s v="14/07/2025 08:54"/>
    <s v="raweewan5499@gmail.com"/>
    <s v="EMS"/>
    <s v="facebook"/>
    <s v="กสิกร"/>
    <s v=""/>
    <s v="JB292448787TH"/>
    <s v="14/07/2025 09:03"/>
  </r>
  <r>
    <x v="5"/>
    <x v="5"/>
    <n v="33.333333333333336"/>
    <n v="3"/>
    <s v="FPJ84"/>
    <n v="200"/>
    <n v="0"/>
    <s v="ร้านที่4"/>
    <s v="อ*** ร***ไดนาโมข้างโรงเรียน​บ้าน​หูช้าง​"/>
    <s v="อุทัยธานี"/>
    <s v="-"/>
    <s v=""/>
    <s v="14/07/2025 09:02"/>
    <s v="-"/>
    <s v="J&amp;T COD"/>
    <s v="Tiktok"/>
    <s v="จ่ายทีหลัง / COD"/>
    <s v=""/>
    <s v="761647740980"/>
    <s v="14/07/2025 09:02"/>
  </r>
  <r>
    <x v="13"/>
    <x v="16"/>
    <n v="139"/>
    <n v="2"/>
    <s v="FPJ83"/>
    <n v="215"/>
    <n v="0"/>
    <s v="ร้านที่1"/>
    <s v="สุภา  เสริมนอก  "/>
    <s v="หมู่บ้านเดอะเบสโฮม 4_x000a_206/15 ม.4 ต. หนองปลาไหล_x000a_อ.บางละมุง จ.ชลบุรี  20150"/>
    <s v="20150"/>
    <s v="0655616489"/>
    <s v="14/07/2025 08:58"/>
    <s v="raweewan5499@gmail.com"/>
    <s v="EMS COD"/>
    <s v="facebook"/>
    <s v="กสิกร"/>
    <s v=""/>
    <s v="JA259167037TH"/>
    <s v="14/07/2025 08:59"/>
  </r>
  <r>
    <x v="7"/>
    <x v="8"/>
    <n v="66.666666666666671"/>
    <n v="6"/>
    <s v="FPJ82"/>
    <n v="200"/>
    <n v="0"/>
    <s v="ร้านที่4"/>
    <s v="ส***ตรา    เ***จิตต์"/>
    <s v="กรุงเทพฯ"/>
    <s v="-"/>
    <s v=""/>
    <s v="14/07/2025 08:47"/>
    <s v="-"/>
    <s v="J&amp;T COD"/>
    <s v="Tiktok"/>
    <s v="จ่ายทีหลัง / COD"/>
    <s v=""/>
    <s v="761608847974"/>
    <s v="14/07/2025 08:48"/>
  </r>
  <r>
    <x v="0"/>
    <x v="0"/>
    <n v="50"/>
    <n v="1"/>
    <s v="FPJ81"/>
    <n v="100"/>
    <n v="0"/>
    <s v="ร้านที่2"/>
    <s v="น***ณภัทร จ***ายยา"/>
    <s v="บุรีรัมย์"/>
    <s v="-"/>
    <s v=""/>
    <s v="14/07/2025 08:45"/>
    <s v="-"/>
    <s v="J&amp;T Express"/>
    <s v="Tiktok"/>
    <s v="tiktok"/>
    <s v=""/>
    <s v="-"/>
    <s v="14/07/2025 08:45"/>
  </r>
  <r>
    <x v="1"/>
    <x v="1"/>
    <n v="50"/>
    <n v="1"/>
    <s v="FPJ81"/>
    <n v="100"/>
    <n v="0"/>
    <s v="ร้านที่2"/>
    <s v="น***ณภัทร จ***ายยา"/>
    <s v="บุรีรัมย์"/>
    <s v="-"/>
    <s v=""/>
    <s v="14/07/2025 08:45"/>
    <s v="-"/>
    <s v="J&amp;T Express"/>
    <s v="Tiktok"/>
    <s v="tiktok"/>
    <s v=""/>
    <s v="-"/>
    <s v="14/07/2025 08:45"/>
  </r>
  <r>
    <x v="2"/>
    <x v="2"/>
    <n v="50"/>
    <n v="1"/>
    <s v="FPJ81"/>
    <n v="100"/>
    <n v="0"/>
    <s v="ร้านที่2"/>
    <s v="น***ณภัทร จ***ายยา"/>
    <s v="บุรีรัมย์"/>
    <s v="-"/>
    <s v=""/>
    <s v="14/07/2025 08:45"/>
    <s v="-"/>
    <s v="J&amp;T Express"/>
    <s v="Tiktok"/>
    <s v="tiktok"/>
    <s v=""/>
    <s v="-"/>
    <s v="14/07/2025 08:45"/>
  </r>
  <r>
    <x v="1"/>
    <x v="1"/>
    <n v="50"/>
    <n v="1"/>
    <s v="FPJ79"/>
    <n v="340"/>
    <n v="0"/>
    <s v="ร้านที่1"/>
    <s v="คุณศิริชัย อยู่ยิ่ง"/>
    <s v="ปณ.ท่าลาน _x000a_9 หมู่ 7, ถนนพัฒนพงศ์, ตำบลบ้านครัว อำเภอบ้านหมอ จังหวัดสระบุรี, 18270 _x000a_ 18270"/>
    <s v="18270"/>
    <s v="0649253246"/>
    <s v="14/07/2025 08:35"/>
    <s v="sompear3955@gmail.com"/>
    <s v="EMS"/>
    <s v="facebook"/>
    <s v="กสิกร"/>
    <s v=""/>
    <s v="JB292448795TH"/>
    <s v="14/07/2025 08:44"/>
  </r>
  <r>
    <x v="3"/>
    <x v="3"/>
    <n v="65"/>
    <n v="1"/>
    <s v="FPJ79"/>
    <n v="340"/>
    <n v="0"/>
    <s v="ร้านที่1"/>
    <s v="คุณศิริชัย อยู่ยิ่ง"/>
    <s v="ปณ.ท่าลาน _x000a_9 หมู่ 7, ถนนพัฒนพงศ์, ตำบลบ้านครัว อำเภอบ้านหมอ จังหวัดสระบุรี, 18270 _x000a_ 18270"/>
    <s v="18270"/>
    <s v="0649253246"/>
    <s v="14/07/2025 08:35"/>
    <s v="sompear3955@gmail.com"/>
    <s v="EMS"/>
    <s v="facebook"/>
    <s v="กสิกร"/>
    <s v=""/>
    <s v="JB292448795TH"/>
    <s v="14/07/2025 08:44"/>
  </r>
  <r>
    <x v="9"/>
    <x v="12"/>
    <n v="50"/>
    <n v="1"/>
    <s v="FPJ79"/>
    <n v="340"/>
    <n v="0"/>
    <s v="ร้านที่1"/>
    <s v="คุณศิริชัย อยู่ยิ่ง"/>
    <s v="ปณ.ท่าลาน _x000a_9 หมู่ 7, ถนนพัฒนพงศ์, ตำบลบ้านครัว อำเภอบ้านหมอ จังหวัดสระบุรี, 18270 _x000a_ 18270"/>
    <s v="18270"/>
    <s v="0649253246"/>
    <s v="14/07/2025 08:35"/>
    <s v="sompear3955@gmail.com"/>
    <s v="EMS"/>
    <s v="facebook"/>
    <s v="กสิกร"/>
    <s v=""/>
    <s v="JB292448795TH"/>
    <s v="14/07/2025 08:44"/>
  </r>
  <r>
    <x v="10"/>
    <x v="13"/>
    <n v="100"/>
    <n v="1"/>
    <s v="FPJ79"/>
    <n v="340"/>
    <n v="0"/>
    <s v="ร้านที่1"/>
    <s v="คุณศิริชัย อยู่ยิ่ง"/>
    <s v="ปณ.ท่าลาน _x000a_9 หมู่ 7, ถนนพัฒนพงศ์, ตำบลบ้านครัว อำเภอบ้านหมอ จังหวัดสระบุรี, 18270 _x000a_ 18270"/>
    <s v="18270"/>
    <s v="0649253246"/>
    <s v="14/07/2025 08:35"/>
    <s v="sompear3955@gmail.com"/>
    <s v="EMS"/>
    <s v="facebook"/>
    <s v="กสิกร"/>
    <s v=""/>
    <s v="JB292448795TH"/>
    <s v="14/07/2025 08:44"/>
  </r>
  <r>
    <x v="4"/>
    <x v="7"/>
    <n v="100"/>
    <n v="1"/>
    <s v="FPJ79"/>
    <n v="340"/>
    <n v="0"/>
    <s v="ร้านที่1"/>
    <s v="คุณศิริชัย อยู่ยิ่ง"/>
    <s v="ปณ.ท่าลาน _x000a_9 หมู่ 7, ถนนพัฒนพงศ์, ตำบลบ้านครัว อำเภอบ้านหมอ จังหวัดสระบุรี, 18270 _x000a_ 18270"/>
    <s v="18270"/>
    <s v="0649253246"/>
    <s v="14/07/2025 08:35"/>
    <s v="sompear3955@gmail.com"/>
    <s v="EMS"/>
    <s v="facebook"/>
    <s v="กสิกร"/>
    <s v=""/>
    <s v="JB292448795TH"/>
    <s v="14/07/2025 08:44"/>
  </r>
  <r>
    <x v="13"/>
    <x v="16"/>
    <n v="139"/>
    <n v="1"/>
    <s v="FPJ78"/>
    <n v="215"/>
    <n v="0"/>
    <s v="ร้านที่1"/>
    <s v="อนุรี สายกลิ่น"/>
    <s v="89/41 ซอยภูมิจิตร_x000a_ถนนพระรามสี่_x000a_แขวงพระโขนง_x000a_เขตคลองเตย_x000a_กรุงเทพ _x000a_ 10110"/>
    <s v="10110"/>
    <s v="0935696391"/>
    <s v="14/07/2025 08:39"/>
    <s v="sompear3955@gmail.com"/>
    <s v="EMS COD"/>
    <s v="facebook"/>
    <s v="กสิกร"/>
    <s v=""/>
    <s v="JA259167045TH"/>
    <s v="14/07/2025 08:39"/>
  </r>
  <r>
    <x v="2"/>
    <x v="2"/>
    <n v="50"/>
    <n v="1"/>
    <s v="FPJ78"/>
    <n v="215"/>
    <n v="0"/>
    <s v="ร้านที่1"/>
    <s v="อนุรี สายกลิ่น"/>
    <s v="89/41 ซอยภูมิจิตร_x000a_ถนนพระรามสี่_x000a_แขวงพระโขนง_x000a_เขตคลองเตย_x000a_กรุงเทพ _x000a_ 10110"/>
    <s v="10110"/>
    <s v="0935696391"/>
    <s v="14/07/2025 08:39"/>
    <s v="sompear3955@gmail.com"/>
    <s v="EMS COD"/>
    <s v="facebook"/>
    <s v="กสิกร"/>
    <s v=""/>
    <s v="JA259167045TH"/>
    <s v="14/07/2025 08:39"/>
  </r>
  <r>
    <x v="5"/>
    <x v="5"/>
    <n v="65"/>
    <n v="1"/>
    <s v="FPJ78"/>
    <n v="215"/>
    <n v="0"/>
    <s v="ร้านที่1"/>
    <s v="อนุรี สายกลิ่น"/>
    <s v="89/41 ซอยภูมิจิตร_x000a_ถนนพระรามสี่_x000a_แขวงพระโขนง_x000a_เขตคลองเตย_x000a_กรุงเทพ _x000a_ 10110"/>
    <s v="10110"/>
    <s v="0935696391"/>
    <s v="14/07/2025 08:39"/>
    <s v="sompear3955@gmail.com"/>
    <s v="EMS COD"/>
    <s v="facebook"/>
    <s v="กสิกร"/>
    <s v=""/>
    <s v="JA259167045TH"/>
    <s v="14/07/2025 08:39"/>
  </r>
  <r>
    <x v="12"/>
    <x v="15"/>
    <n v="139"/>
    <n v="1"/>
    <s v="FPJ77"/>
    <n v="215"/>
    <n v="0"/>
    <s v="ร้านที่1"/>
    <s v="อรนุช สรรเสริญ"/>
    <s v="197/1ม.20 ร้านซักรีด_x000a_ต.ไพรบึง_x000a_อ.ไพรบึง, จ.ศรีสะเกษ _x000a_ 33180"/>
    <s v="33180"/>
    <s v="0942615307"/>
    <s v="14/07/2025 08:38"/>
    <s v="sompear3955@gmail.com"/>
    <s v="EMS COD"/>
    <s v="facebook"/>
    <s v="กสิกร"/>
    <s v=""/>
    <s v="JA259167054TH"/>
    <s v="14/07/2025 08:38"/>
  </r>
  <r>
    <x v="13"/>
    <x v="16"/>
    <n v="139"/>
    <n v="1"/>
    <s v="FPJ77"/>
    <n v="215"/>
    <n v="0"/>
    <s v="ร้านที่1"/>
    <s v="อรนุช สรรเสริญ"/>
    <s v="197/1ม.20 ร้านซักรีด_x000a_ต.ไพรบึง_x000a_อ.ไพรบึง, จ.ศรีสะเกษ _x000a_ 33180"/>
    <s v="33180"/>
    <s v="0942615307"/>
    <s v="14/07/2025 08:38"/>
    <s v="sompear3955@gmail.com"/>
    <s v="EMS COD"/>
    <s v="facebook"/>
    <s v="กสิกร"/>
    <s v=""/>
    <s v="JA259167054TH"/>
    <s v="14/07/2025 08:38"/>
  </r>
  <r>
    <x v="4"/>
    <x v="7"/>
    <n v="100"/>
    <n v="1"/>
    <s v="FPJ76"/>
    <n v="430"/>
    <n v="0"/>
    <s v="ร้านที่1"/>
    <s v="วราภรณ์"/>
    <s v="41/5หมู่1 ซอยเลียบวารี49 ถนนเลียบวารี แขวง โคกแฝด เขตหนองจอก กทม. 10530"/>
    <s v="10530"/>
    <s v="0809708457"/>
    <s v="13/07/2025 20:53"/>
    <s v="raweewan5499@gmail.com"/>
    <s v="EMS"/>
    <s v="facebook"/>
    <s v="กสิกร"/>
    <s v=""/>
    <s v="JB292448800TH"/>
    <s v="14/07/2025 08:31"/>
  </r>
  <r>
    <x v="16"/>
    <x v="20"/>
    <n v="65"/>
    <n v="1"/>
    <s v="FPJ76"/>
    <n v="430"/>
    <n v="0"/>
    <s v="ร้านที่1"/>
    <s v="วราภรณ์"/>
    <s v="41/5หมู่1 ซอยเลียบวารี49 ถนนเลียบวารี แขวง โคกแฝด เขตหนองจอก กทม. 10530"/>
    <s v="10530"/>
    <s v="0809708457"/>
    <s v="13/07/2025 20:53"/>
    <s v="raweewan5499@gmail.com"/>
    <s v="EMS"/>
    <s v="facebook"/>
    <s v="กสิกร"/>
    <s v=""/>
    <s v="JB292448800TH"/>
    <s v="14/07/2025 08:31"/>
  </r>
  <r>
    <x v="3"/>
    <x v="3"/>
    <n v="65"/>
    <n v="1"/>
    <s v="FPJ76"/>
    <n v="430"/>
    <n v="0"/>
    <s v="ร้านที่1"/>
    <s v="วราภรณ์"/>
    <s v="41/5หมู่1 ซอยเลียบวารี49 ถนนเลียบวารี แขวง โคกแฝด เขตหนองจอก กทม. 10530"/>
    <s v="10530"/>
    <s v="0809708457"/>
    <s v="13/07/2025 20:53"/>
    <s v="raweewan5499@gmail.com"/>
    <s v="EMS"/>
    <s v="facebook"/>
    <s v="กสิกร"/>
    <s v=""/>
    <s v="JB292448800TH"/>
    <s v="14/07/2025 08:31"/>
  </r>
  <r>
    <x v="12"/>
    <x v="15"/>
    <n v="139"/>
    <n v="1"/>
    <s v="FPJ76"/>
    <n v="430"/>
    <n v="0"/>
    <s v="ร้านที่1"/>
    <s v="วราภรณ์"/>
    <s v="41/5หมู่1 ซอยเลียบวารี49 ถนนเลียบวารี แขวง โคกแฝด เขตหนองจอก กทม. 10530"/>
    <s v="10530"/>
    <s v="0809708457"/>
    <s v="13/07/2025 20:53"/>
    <s v="raweewan5499@gmail.com"/>
    <s v="EMS"/>
    <s v="facebook"/>
    <s v="กสิกร"/>
    <s v=""/>
    <s v="JB292448800TH"/>
    <s v="14/07/2025 08:31"/>
  </r>
  <r>
    <x v="13"/>
    <x v="16"/>
    <n v="139"/>
    <n v="1"/>
    <s v="FPJ76"/>
    <n v="430"/>
    <n v="0"/>
    <s v="ร้านที่1"/>
    <s v="วราภรณ์"/>
    <s v="41/5หมู่1 ซอยเลียบวารี49 ถนนเลียบวารี แขวง โคกแฝด เขตหนองจอก กทม. 10530"/>
    <s v="10530"/>
    <s v="0809708457"/>
    <s v="13/07/2025 20:53"/>
    <s v="raweewan5499@gmail.com"/>
    <s v="EMS"/>
    <s v="facebook"/>
    <s v="กสิกร"/>
    <s v=""/>
    <s v="JB292448800TH"/>
    <s v="14/07/2025 08:31"/>
  </r>
  <r>
    <x v="12"/>
    <x v="15"/>
    <n v="139"/>
    <n v="1"/>
    <s v="FPJ75"/>
    <n v="215"/>
    <n v="0"/>
    <s v="ร้านที่1"/>
    <s v="นภาลัย  สมฤทธิ์ "/>
    <s v="79/1ม.1ต.หย่วนอ.เชียงคำ จ.พะเยา  56110"/>
    <s v="56110"/>
    <s v="0946302759"/>
    <s v="14/07/2025 08:29"/>
    <s v="raweewan5499@gmail.com"/>
    <s v="EMS COD"/>
    <s v="facebook"/>
    <s v="กสิกร"/>
    <s v=""/>
    <s v="JA259167068TH"/>
    <s v="14/07/2025 08:29"/>
  </r>
  <r>
    <x v="13"/>
    <x v="16"/>
    <n v="139"/>
    <n v="1"/>
    <s v="FPJ75"/>
    <n v="215"/>
    <n v="0"/>
    <s v="ร้านที่1"/>
    <s v="นภาลัย  สมฤทธิ์ "/>
    <s v="79/1ม.1ต.หย่วนอ.เชียงคำ จ.พะเยา  56110"/>
    <s v="56110"/>
    <s v="0946302759"/>
    <s v="14/07/2025 08:29"/>
    <s v="raweewan5499@gmail.com"/>
    <s v="EMS COD"/>
    <s v="facebook"/>
    <s v="กสิกร"/>
    <s v=""/>
    <s v="JA259167068TH"/>
    <s v="14/07/2025 08:29"/>
  </r>
  <r>
    <x v="4"/>
    <x v="7"/>
    <n v="100"/>
    <n v="1"/>
    <s v="FPJ74"/>
    <n v="215"/>
    <n v="0"/>
    <s v="ร้านที่1"/>
    <s v="พนารัตน์  แซ่โล้ว"/>
    <s v="113ซ.เกตุนุติ(แยก5)_x000a_ถ.ลาดพร้าว แขวง/เขตวังทองหลาง กรุงเทพฯ  10310"/>
    <s v="10310"/>
    <s v="0813464457"/>
    <s v="14/07/2025 08:27"/>
    <s v="raweewan5499@gmail.com"/>
    <s v="EMS COD"/>
    <s v="facebook"/>
    <s v="กสิกร"/>
    <s v=""/>
    <s v="JA259167071TH"/>
    <s v="14/07/2025 08:26"/>
  </r>
  <r>
    <x v="3"/>
    <x v="3"/>
    <n v="65"/>
    <n v="1"/>
    <s v="FPJ74"/>
    <n v="215"/>
    <n v="0"/>
    <s v="ร้านที่1"/>
    <s v="พนารัตน์  แซ่โล้ว"/>
    <s v="113ซ.เกตุนุติ(แยก5)_x000a_ถ.ลาดพร้าว แขวง/เขตวังทองหลาง กรุงเทพฯ  10310"/>
    <s v="10310"/>
    <s v="0813464457"/>
    <s v="14/07/2025 08:27"/>
    <s v="raweewan5499@gmail.com"/>
    <s v="EMS COD"/>
    <s v="facebook"/>
    <s v="กสิกร"/>
    <s v=""/>
    <s v="JA259167071TH"/>
    <s v="14/07/2025 08:26"/>
  </r>
  <r>
    <x v="15"/>
    <x v="19"/>
    <n v="65"/>
    <n v="1"/>
    <s v="FPJ74"/>
    <n v="215"/>
    <n v="0"/>
    <s v="ร้านที่1"/>
    <s v="พนารัตน์  แซ่โล้ว"/>
    <s v="113ซ.เกตุนุติ(แยก5)_x000a_ถ.ลาดพร้าว แขวง/เขตวังทองหลาง กรุงเทพฯ  10310"/>
    <s v="10310"/>
    <s v="0813464457"/>
    <s v="14/07/2025 08:27"/>
    <s v="raweewan5499@gmail.com"/>
    <s v="EMS COD"/>
    <s v="facebook"/>
    <s v="กสิกร"/>
    <s v=""/>
    <s v="JA259167071TH"/>
    <s v="14/07/2025 08:26"/>
  </r>
  <r>
    <x v="13"/>
    <x v="16"/>
    <n v="139"/>
    <n v="1"/>
    <s v="FPJ73"/>
    <n v="215"/>
    <n v="0"/>
    <s v="ร้านที่1"/>
    <s v="ฐิตากร  ระโส"/>
    <s v="58/10 หมู่7 มบ.ขจีนุช_x000a_ต.คลองพระอุดม_x000a_อ.ลาดหลุมแก้ว_x000a_จ.ปทุมธานี 12140"/>
    <s v="12140"/>
    <s v="0955745837"/>
    <s v="14/07/2025 08:24"/>
    <s v="raweewan5499@gmail.com"/>
    <s v="EMS COD"/>
    <s v="facebook"/>
    <s v="กสิกร"/>
    <s v=""/>
    <s v="JA259167085TH"/>
    <s v="14/07/2025 08:24"/>
  </r>
  <r>
    <x v="12"/>
    <x v="15"/>
    <n v="139"/>
    <n v="1"/>
    <s v="FPJ73"/>
    <n v="215"/>
    <n v="0"/>
    <s v="ร้านที่1"/>
    <s v="ฐิตากร  ระโส"/>
    <s v="58/10 หมู่7 มบ.ขจีนุช_x000a_ต.คลองพระอุดม_x000a_อ.ลาดหลุมแก้ว_x000a_จ.ปทุมธานี 12140"/>
    <s v="12140"/>
    <s v="0955745837"/>
    <s v="14/07/2025 08:24"/>
    <s v="raweewan5499@gmail.com"/>
    <s v="EMS COD"/>
    <s v="facebook"/>
    <s v="กสิกร"/>
    <s v=""/>
    <s v="JA259167085TH"/>
    <s v="14/07/2025 08:24"/>
  </r>
  <r>
    <x v="4"/>
    <x v="7"/>
    <n v="100"/>
    <n v="1"/>
    <s v="FPJ72"/>
    <n v="215"/>
    <n v="0"/>
    <s v="ร้านที่1"/>
    <s v="บ้านยาย ยายเสียน  ห้วยหงษ์ทอง"/>
    <s v="88ม.3บ้านวังโหราห์ต.องค์พระอ.ด่านช้าง จ.สุพรรนบุรี_x000a_โทร 72180"/>
    <s v="72180"/>
    <s v="0917929488"/>
    <s v="14/07/2025 08:14"/>
    <s v="raweewan5499@gmail.com"/>
    <s v="EMS"/>
    <s v="facebook"/>
    <s v="กสิกร"/>
    <s v=""/>
    <s v="JB292448813TH"/>
    <s v="14/07/2025 08:22"/>
  </r>
  <r>
    <x v="18"/>
    <x v="22"/>
    <n v="65"/>
    <n v="1"/>
    <s v="FPJ72"/>
    <n v="215"/>
    <n v="0"/>
    <s v="ร้านที่1"/>
    <s v="บ้านยาย ยายเสียน  ห้วยหงษ์ทอง"/>
    <s v="88ม.3บ้านวังโหราห์ต.องค์พระอ.ด่านช้าง จ.สุพรรนบุรี_x000a_โทร 72180"/>
    <s v="72180"/>
    <s v="0917929488"/>
    <s v="14/07/2025 08:14"/>
    <s v="raweewan5499@gmail.com"/>
    <s v="EMS"/>
    <s v="facebook"/>
    <s v="กสิกร"/>
    <s v=""/>
    <s v="JB292448813TH"/>
    <s v="14/07/2025 08:22"/>
  </r>
  <r>
    <x v="17"/>
    <x v="21"/>
    <n v="65"/>
    <n v="1"/>
    <s v="FPJ72"/>
    <n v="215"/>
    <n v="0"/>
    <s v="ร้านที่1"/>
    <s v="บ้านยาย ยายเสียน  ห้วยหงษ์ทอง"/>
    <s v="88ม.3บ้านวังโหราห์ต.องค์พระอ.ด่านช้าง จ.สุพรรนบุรี_x000a_โทร 72180"/>
    <s v="72180"/>
    <s v="0917929488"/>
    <s v="14/07/2025 08:14"/>
    <s v="raweewan5499@gmail.com"/>
    <s v="EMS"/>
    <s v="facebook"/>
    <s v="กสิกร"/>
    <s v=""/>
    <s v="JB292448813TH"/>
    <s v="14/07/2025 08:22"/>
  </r>
  <r>
    <x v="1"/>
    <x v="25"/>
    <n v="48.34"/>
    <n v="1"/>
    <s v="FPJ69"/>
    <n v="316"/>
    <n v="26"/>
    <s v="ร้านที่3"/>
    <s v="สุภรัตน์ อุตรัตน์"/>
    <s v="49/221 มบ.วังทองวิลเลจ ซอยเสรีไทย 39 แขวงคลองกุ่ม_x000a__x000a_บึงกุ่ม/ Bueng Kumกรุงเทพมหานคร/ Bangkok_x000a_10240"/>
    <s v="10240"/>
    <s v="660859790322"/>
    <s v="14/07/2025 08:02"/>
    <s v="-"/>
    <s v="Kerry_dropoff"/>
    <s v="Lazada"/>
    <s v="lazada"/>
    <s v=""/>
    <s v="LEXPU0587823317"/>
    <s v="14/07/2025 08:02"/>
  </r>
  <r>
    <x v="1"/>
    <x v="25"/>
    <n v="48.33"/>
    <n v="1"/>
    <s v="FPJ69"/>
    <n v="316"/>
    <n v="26"/>
    <s v="ร้านที่3"/>
    <s v="สุภรัตน์ อุตรัตน์"/>
    <s v="49/221 มบ.วังทองวิลเลจ ซอยเสรีไทย 39 แขวงคลองกุ่ม_x000a__x000a_บึงกุ่ม/ Bueng Kumกรุงเทพมหานคร/ Bangkok_x000a_10240"/>
    <s v="10240"/>
    <s v="660859790322"/>
    <s v="14/07/2025 08:02"/>
    <s v="-"/>
    <s v="Kerry_dropoff"/>
    <s v="Lazada"/>
    <s v="lazada"/>
    <s v=""/>
    <s v="LEXPU0587823317"/>
    <s v="14/07/2025 08:02"/>
  </r>
  <r>
    <x v="0"/>
    <x v="25"/>
    <n v="48.34"/>
    <n v="1"/>
    <s v="FPJ69"/>
    <n v="316"/>
    <n v="26"/>
    <s v="ร้านที่3"/>
    <s v="สุภรัตน์ อุตรัตน์"/>
    <s v="49/221 มบ.วังทองวิลเลจ ซอยเสรีไทย 39 แขวงคลองกุ่ม_x000a__x000a_บึงกุ่ม/ Bueng Kumกรุงเทพมหานคร/ Bangkok_x000a_10240"/>
    <s v="10240"/>
    <s v="660859790322"/>
    <s v="14/07/2025 08:02"/>
    <s v="-"/>
    <s v="Kerry_dropoff"/>
    <s v="Lazada"/>
    <s v="lazada"/>
    <s v=""/>
    <s v="LEXPU0587823317"/>
    <s v="14/07/2025 08:02"/>
  </r>
  <r>
    <x v="0"/>
    <x v="25"/>
    <n v="48.33"/>
    <n v="3"/>
    <s v="FPJ69"/>
    <n v="316"/>
    <n v="26"/>
    <s v="ร้านที่3"/>
    <s v="สุภรัตน์ อุตรัตน์"/>
    <s v="49/221 มบ.วังทองวิลเลจ ซอยเสรีไทย 39 แขวงคลองกุ่ม_x000a__x000a_บึงกุ่ม/ Bueng Kumกรุงเทพมหานคร/ Bangkok_x000a_10240"/>
    <s v="10240"/>
    <s v="660859790322"/>
    <s v="14/07/2025 08:02"/>
    <s v="-"/>
    <s v="Kerry_dropoff"/>
    <s v="Lazada"/>
    <s v="lazada"/>
    <s v=""/>
    <s v="LEXPU0587823317"/>
    <s v="14/07/2025 08:02"/>
  </r>
  <r>
    <x v="1"/>
    <x v="1"/>
    <n v="33.333333333333336"/>
    <n v="6"/>
    <s v="FPJ68"/>
    <n v="200"/>
    <n v="0"/>
    <s v="ร้านที่2"/>
    <s v="น***น เ***บุญมา"/>
    <s v="อ่างทอง"/>
    <s v="-"/>
    <s v=""/>
    <s v="14/07/2025 08:00"/>
    <s v="-"/>
    <s v="J&amp;T COD"/>
    <s v="Tiktok"/>
    <s v="จ่ายทีหลัง / COD"/>
    <s v=""/>
    <s v="761667917942"/>
    <s v="14/07/2025 08:00"/>
  </r>
  <r>
    <x v="7"/>
    <x v="8"/>
    <n v="66.666666666666671"/>
    <n v="3"/>
    <s v="FPJ67"/>
    <n v="100"/>
    <n v="0"/>
    <s v="ร้านที่4"/>
    <s v="m***150301"/>
    <s v="กาญจนบุรี"/>
    <s v="-"/>
    <s v=""/>
    <s v="14/07/2025 07:47"/>
    <s v="-"/>
    <s v="J&amp;T COD"/>
    <s v="Tiktok"/>
    <s v="จ่ายทีหลัง / COD"/>
    <s v=""/>
    <s v="761686937970"/>
    <s v="14/07/2025 07:47"/>
  </r>
  <r>
    <x v="13"/>
    <x v="16"/>
    <n v="162"/>
    <n v="1"/>
    <s v="FPJ66"/>
    <n v="199"/>
    <n v="0"/>
    <s v="ร้านที่2"/>
    <s v="ค***ิริลักษณ์ ธ***มุณี"/>
    <s v="พระนครศรีอยุธยา"/>
    <s v="-"/>
    <s v=""/>
    <s v="14/07/2025 07:36"/>
    <s v="-"/>
    <s v="J&amp;T COD"/>
    <s v="Tiktok"/>
    <s v="จ่ายทีหลัง / COD"/>
    <s v=""/>
    <s v="761684540945"/>
    <s v="14/07/2025 07:36"/>
  </r>
  <r>
    <x v="10"/>
    <x v="13"/>
    <n v="117"/>
    <n v="1"/>
    <s v="FPJ66"/>
    <n v="199"/>
    <n v="0"/>
    <s v="ร้านที่2"/>
    <s v="ค***ิริลักษณ์ ธ***มุณี"/>
    <s v="พระนครศรีอยุธยา"/>
    <s v="-"/>
    <s v=""/>
    <s v="14/07/2025 07:36"/>
    <s v="-"/>
    <s v="J&amp;T COD"/>
    <s v="Tiktok"/>
    <s v="จ่ายทีหลัง / COD"/>
    <s v=""/>
    <s v="761684540945"/>
    <s v="14/07/2025 07:36"/>
  </r>
  <r>
    <x v="6"/>
    <x v="6"/>
    <n v="54.5"/>
    <n v="2"/>
    <s v="FPJ65"/>
    <n v="147.88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4/07/2025 07:31"/>
    <s v="-"/>
    <s v="Kerry_dropoff"/>
    <s v="Lazada"/>
    <s v="lazada"/>
    <s v=""/>
    <s v="LEXPU0587811224"/>
    <s v="14/07/2025 07:31"/>
  </r>
  <r>
    <x v="6"/>
    <x v="6"/>
    <n v="54.5"/>
    <n v="2"/>
    <s v="FPJ65"/>
    <n v="147.88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4/07/2025 07:31"/>
    <s v="-"/>
    <s v="Kerry_dropoff"/>
    <s v="Lazada"/>
    <s v="lazada"/>
    <s v=""/>
    <s v="LEXPU0587811224"/>
    <s v="14/07/2025 07:31"/>
  </r>
  <r>
    <x v="3"/>
    <x v="3"/>
    <n v="54.5"/>
    <n v="2"/>
    <s v="FPJ64"/>
    <n v="63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4/07/2025 06:37"/>
    <s v="-"/>
    <s v="Kerry_dropoff"/>
    <s v="Lazada"/>
    <s v="lazada"/>
    <s v=""/>
    <s v="LEXPU0587547426"/>
    <s v="14/07/2025 06:37"/>
  </r>
  <r>
    <x v="4"/>
    <x v="4"/>
    <n v="52.5"/>
    <n v="1"/>
    <s v="FPJ63"/>
    <n v="59.5"/>
    <n v="7"/>
    <s v="ร้านที่1"/>
    <s v="เพ็ญวญาภรณ์​   อินทอง"/>
    <s v="บ้านเลขที่140 หมู่6   ต. ละอา_x000a__x000a_ฉวาง/ Chawangนครศรีธรรมราช/ Nakhon Si Thammarat_x000a_80250"/>
    <s v="80250"/>
    <s v="660903255383"/>
    <s v="14/07/2025 06:13"/>
    <s v="-"/>
    <s v="Kerry_dropoff"/>
    <s v="Lazada"/>
    <s v="lazada"/>
    <s v=""/>
    <s v="TH64047GB4J92J"/>
    <s v="14/07/2025 06:13"/>
  </r>
  <r>
    <x v="2"/>
    <x v="2"/>
    <n v="60"/>
    <n v="3"/>
    <s v="FPJ61"/>
    <n v="75"/>
    <n v="7"/>
    <s v="ร้านที่1"/>
    <s v="ไกรพจน์ ไขแสงสังข์"/>
    <s v="64/238 เอลิสคอนโดฯ อาคารA ถ.ติวานนท์. ซอย14/2 · ตลาดขวัญ/ Talat Khwan_x000a__x000a_เมืองนนทบุรี/ Mueang Nonthaburiนนทบุรี/ Nonthaburi_x000a_11000"/>
    <s v="11000"/>
    <s v="660960793793"/>
    <s v="14/07/2025 03:45"/>
    <s v="-"/>
    <s v="Kerry_dropoff"/>
    <s v="Lazada"/>
    <s v="lazada"/>
    <s v=""/>
    <s v="LEXPU0587619368"/>
    <s v="14/07/2025 03:45"/>
  </r>
  <r>
    <x v="5"/>
    <x v="5"/>
    <n v="33.333333333333336"/>
    <n v="3"/>
    <s v="FPJ60"/>
    <n v="100"/>
    <n v="0"/>
    <s v="ร้านที่2"/>
    <s v="น*** ส***กัลยา ป***ท่าโพธิ์"/>
    <s v="พิษณุโลก"/>
    <s v="-"/>
    <s v=""/>
    <s v="14/07/2025 01:59"/>
    <s v="-"/>
    <s v="J&amp;T Express"/>
    <s v="Tiktok"/>
    <s v="tiktok"/>
    <s v=""/>
    <s v="761630660652"/>
    <s v="14/07/2025 01:59"/>
  </r>
  <r>
    <x v="4"/>
    <x v="7"/>
    <n v="66.333333333333329"/>
    <n v="3"/>
    <s v="FPJ59"/>
    <n v="540"/>
    <n v="0"/>
    <s v="ร้านที่1"/>
    <s v="ช******ี"/>
    <s v="******ัชรพล หมู่ 2 เพิ่มสิน ซอย เพิ่มสิน 16 แขวงคลองถนน เขตสายไหม จังหวัดกรุงเทพมหานคร 10220"/>
    <s v="10220"/>
    <s v="47"/>
    <s v="14/07/2025 00:25"/>
    <s v="-"/>
    <s v="SPX Express"/>
    <s v="Shopee"/>
    <s v="shopee"/>
    <s v=""/>
    <s v="TH255339625490W"/>
    <s v="14/07/2025 00:26"/>
  </r>
  <r>
    <x v="19"/>
    <x v="23"/>
    <n v="66.333333333333329"/>
    <n v="3"/>
    <s v="FPJ59"/>
    <n v="540"/>
    <n v="0"/>
    <s v="ร้านที่1"/>
    <s v="ช******ี"/>
    <s v="******ัชรพล หมู่ 2 เพิ่มสิน ซอย เพิ่มสิน 16 แขวงคลองถนน เขตสายไหม จังหวัดกรุงเทพมหานคร 10220"/>
    <s v="10220"/>
    <s v="47"/>
    <s v="14/07/2025 00:25"/>
    <s v="-"/>
    <s v="SPX Express"/>
    <s v="Shopee"/>
    <s v="shopee"/>
    <s v=""/>
    <s v="TH255339625490W"/>
    <s v="14/07/2025 00:26"/>
  </r>
  <r>
    <x v="10"/>
    <x v="13"/>
    <n v="75"/>
    <n v="1"/>
    <s v="FPJ59"/>
    <n v="540"/>
    <n v="0"/>
    <s v="ร้านที่1"/>
    <s v="ช******ี"/>
    <s v="******ัชรพล หมู่ 2 เพิ่มสิน ซอย เพิ่มสิน 16 แขวงคลองถนน เขตสายไหม จังหวัดกรุงเทพมหานคร 10220"/>
    <s v="10220"/>
    <s v="47"/>
    <s v="14/07/2025 00:25"/>
    <s v="-"/>
    <s v="SPX Express"/>
    <s v="Shopee"/>
    <s v="shopee"/>
    <s v=""/>
    <s v="TH255339625490W"/>
    <s v="14/07/2025 00:25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  <x v="0"/>
    <n v="66.333333333333329"/>
    <n v="3"/>
    <s v="FPN57"/>
    <n v="220"/>
    <n v="0"/>
    <s v="ร้านที่4"/>
    <s v="ส***ษา"/>
    <s v="กาญจนบุรี"/>
    <s v="-"/>
    <s v=""/>
    <s v="15/07/2025 23:47"/>
    <s v="-"/>
    <s v="J&amp;T COD"/>
    <s v="Tiktok"/>
    <s v="จ่ายทีหลัง / COD"/>
    <s v=""/>
    <s v="-"/>
    <s v="15/07/2025 23:47"/>
  </r>
  <r>
    <x v="0"/>
    <x v="0"/>
    <n v="69.900000000000006"/>
    <n v="10"/>
    <s v="FPN56"/>
    <n v="901"/>
    <n v="0"/>
    <s v="ร้านที่1"/>
    <s v="โ******ี"/>
    <s v="******มู่ที่ 6 ตำบลหนองบัว ตำบลหนองบัว อำเภอเมืองกาญจนบุรี จังหวัดกาญจนบุรี 71190"/>
    <s v="71190"/>
    <s v="55"/>
    <s v="15/07/2025 23:45"/>
    <s v="-"/>
    <s v="Flash Express"/>
    <s v="Shopee"/>
    <s v="shopee"/>
    <s v=""/>
    <s v="-"/>
    <s v="15/07/2025 23:45"/>
  </r>
  <r>
    <x v="0"/>
    <x v="0"/>
    <n v="80"/>
    <n v="2"/>
    <s v="FPN56"/>
    <n v="901"/>
    <n v="0"/>
    <s v="ร้านที่1"/>
    <s v="โ******ี"/>
    <s v="******มู่ที่ 6 ตำบลหนองบัว ตำบลหนองบัว อำเภอเมืองกาญจนบุรี จังหวัดกาญจนบุรี 71190"/>
    <s v="71190"/>
    <s v="55"/>
    <s v="15/07/2025 23:45"/>
    <s v="-"/>
    <s v="Flash Express"/>
    <s v="Shopee"/>
    <s v="shopee"/>
    <s v=""/>
    <s v="-"/>
    <s v="15/07/2025 23:45"/>
  </r>
  <r>
    <x v="1"/>
    <x v="1"/>
    <n v="60"/>
    <n v="3"/>
    <s v="FPN55"/>
    <n v="79.959999999999994"/>
    <n v="7"/>
    <s v="ร้านที่1"/>
    <s v="นิธิภัทร์ ธนสินวิโรจน์"/>
    <s v="61/30 คอนโดคุณากรชัยเรสซิเด็นซ์ ซอยพหลโยธิน67/1 ถนนพหลโยธิน แขวงอนุสาวรีย์_x000a__x000a_บางเขน/ Bang Khenกรุงเทพมหานคร/ Bangkok_x000a_10220"/>
    <s v="10220"/>
    <s v="660811718289"/>
    <s v="15/07/2025 23:44"/>
    <s v="-"/>
    <s v="Kerry_dropoff"/>
    <s v="Lazada"/>
    <s v="lazada"/>
    <s v=""/>
    <s v="-"/>
    <s v="15/07/2025 23:44"/>
  </r>
  <r>
    <x v="2"/>
    <x v="2"/>
    <n v="50"/>
    <n v="1"/>
    <s v="FPN54"/>
    <n v="100"/>
    <n v="0"/>
    <s v="ร้านที่4"/>
    <s v="เ***รร ศ***วาณิชย์"/>
    <s v="Chon Buri"/>
    <s v="-"/>
    <s v=""/>
    <s v="15/07/2025 22:53"/>
    <s v="-"/>
    <s v="J&amp;T COD"/>
    <s v="Tiktok"/>
    <s v="จ่ายทีหลัง / COD"/>
    <s v=""/>
    <s v="-"/>
    <s v="15/07/2025 22:53"/>
  </r>
  <r>
    <x v="3"/>
    <x v="3"/>
    <n v="50"/>
    <n v="1"/>
    <s v="FPN54"/>
    <n v="100"/>
    <n v="0"/>
    <s v="ร้านที่4"/>
    <s v="เ***รร ศ***วาณิชย์"/>
    <s v="Chon Buri"/>
    <s v="-"/>
    <s v=""/>
    <s v="15/07/2025 22:53"/>
    <s v="-"/>
    <s v="J&amp;T COD"/>
    <s v="Tiktok"/>
    <s v="จ่ายทีหลัง / COD"/>
    <s v=""/>
    <s v="-"/>
    <s v="15/07/2025 22:53"/>
  </r>
  <r>
    <x v="1"/>
    <x v="1"/>
    <n v="50"/>
    <n v="1"/>
    <s v="FPN54"/>
    <n v="100"/>
    <n v="0"/>
    <s v="ร้านที่4"/>
    <s v="เ***รร ศ***วาณิชย์"/>
    <s v="Chon Buri"/>
    <s v="-"/>
    <s v=""/>
    <s v="15/07/2025 22:53"/>
    <s v="-"/>
    <s v="J&amp;T COD"/>
    <s v="Tiktok"/>
    <s v="จ่ายทีหลัง / COD"/>
    <s v=""/>
    <s v="-"/>
    <s v="15/07/2025 22:53"/>
  </r>
  <r>
    <x v="2"/>
    <x v="2"/>
    <n v="50"/>
    <n v="1"/>
    <s v="FPN53"/>
    <n v="150"/>
    <n v="0"/>
    <s v="ร้านที่2"/>
    <s v="ธ******์"/>
    <s v="******ที่ 689/1-5 ตำบลท่าตูม ตำบลท่าตูม อำเภอศรีมหาโพธิ จังหวัดปราจีนบุรี 25140"/>
    <s v="25140"/>
    <s v="71"/>
    <s v="15/07/2025 22:53"/>
    <s v="-"/>
    <s v="SPX Express"/>
    <s v="Shopee"/>
    <s v="shopee"/>
    <s v=""/>
    <s v="-"/>
    <s v="15/07/2025 22:51"/>
  </r>
  <r>
    <x v="3"/>
    <x v="3"/>
    <n v="50"/>
    <n v="1"/>
    <s v="FPN53"/>
    <n v="150"/>
    <n v="0"/>
    <s v="ร้านที่2"/>
    <s v="ธ******์"/>
    <s v="******ที่ 689/1-5 ตำบลท่าตูม ตำบลท่าตูม อำเภอศรีมหาโพธิ จังหวัดปราจีนบุรี 25140"/>
    <s v="25140"/>
    <s v="71"/>
    <s v="15/07/2025 22:53"/>
    <s v="-"/>
    <s v="SPX Express"/>
    <s v="Shopee"/>
    <s v="shopee"/>
    <s v=""/>
    <s v="-"/>
    <s v="15/07/2025 22:51"/>
  </r>
  <r>
    <x v="1"/>
    <x v="1"/>
    <n v="50"/>
    <n v="1"/>
    <s v="FPN53"/>
    <n v="150"/>
    <n v="0"/>
    <s v="ร้านที่2"/>
    <s v="ธ******์"/>
    <s v="******ที่ 689/1-5 ตำบลท่าตูม ตำบลท่าตูม อำเภอศรีมหาโพธิ จังหวัดปราจีนบุรี 25140"/>
    <s v="25140"/>
    <s v="71"/>
    <s v="15/07/2025 22:53"/>
    <s v="-"/>
    <s v="SPX Express"/>
    <s v="Shopee"/>
    <s v="shopee"/>
    <s v=""/>
    <s v="-"/>
    <s v="15/07/2025 22:51"/>
  </r>
  <r>
    <x v="2"/>
    <x v="2"/>
    <n v="50"/>
    <n v="1"/>
    <s v="FPN52"/>
    <n v="109"/>
    <n v="9"/>
    <s v="ร้านที่4"/>
    <s v="ส***ย์รัตน์ ข***านัง"/>
    <s v="นครราชสีมา"/>
    <s v="-"/>
    <s v=""/>
    <s v="15/07/2025 22:48"/>
    <s v="-"/>
    <s v="J&amp;T COD"/>
    <s v="Tiktok"/>
    <s v="จ่ายทีหลัง / COD"/>
    <s v=""/>
    <s v="-"/>
    <s v="15/07/2025 22:49"/>
  </r>
  <r>
    <x v="3"/>
    <x v="3"/>
    <n v="50"/>
    <n v="1"/>
    <s v="FPN52"/>
    <n v="109"/>
    <n v="9"/>
    <s v="ร้านที่4"/>
    <s v="ส***ย์รัตน์ ข***านัง"/>
    <s v="นครราชสีมา"/>
    <s v="-"/>
    <s v=""/>
    <s v="15/07/2025 22:48"/>
    <s v="-"/>
    <s v="J&amp;T COD"/>
    <s v="Tiktok"/>
    <s v="จ่ายทีหลัง / COD"/>
    <s v=""/>
    <s v="-"/>
    <s v="15/07/2025 22:49"/>
  </r>
  <r>
    <x v="1"/>
    <x v="1"/>
    <n v="50"/>
    <n v="1"/>
    <s v="FPN52"/>
    <n v="109"/>
    <n v="9"/>
    <s v="ร้านที่4"/>
    <s v="ส***ย์รัตน์ ข***านัง"/>
    <s v="นครราชสีมา"/>
    <s v="-"/>
    <s v=""/>
    <s v="15/07/2025 22:48"/>
    <s v="-"/>
    <s v="J&amp;T COD"/>
    <s v="Tiktok"/>
    <s v="จ่ายทีหลัง / COD"/>
    <s v=""/>
    <s v="-"/>
    <s v="15/07/2025 22:49"/>
  </r>
  <r>
    <x v="0"/>
    <x v="0"/>
    <n v="100"/>
    <n v="1"/>
    <s v="FPN51"/>
    <n v="100"/>
    <n v="0"/>
    <s v="ร้านที่2"/>
    <s v="ส******์"/>
    <s v="******ม ตำบลนิคม อำเภอสตึก จังหวัดบุรีรัมย์ 31150"/>
    <s v="31150"/>
    <s v="02"/>
    <s v="15/07/2025 22:48"/>
    <s v="-"/>
    <s v="Flash Express"/>
    <s v="Shopee"/>
    <s v="shopee"/>
    <s v=""/>
    <s v="TH28117GMMUM5B"/>
    <s v="15/07/2025 22:47"/>
  </r>
  <r>
    <x v="2"/>
    <x v="2"/>
    <n v="50"/>
    <n v="1"/>
    <s v="FPN50"/>
    <n v="100"/>
    <n v="0"/>
    <s v="ร้านที่4"/>
    <s v="ป***ิดา ฉ***้าง"/>
    <s v="ชลบุรี"/>
    <s v="-"/>
    <s v=""/>
    <s v="15/07/2025 21:57"/>
    <s v="-"/>
    <s v="J&amp;T Express"/>
    <s v="Tiktok"/>
    <s v="tiktok"/>
    <s v=""/>
    <s v="-"/>
    <s v="15/07/2025 21:57"/>
  </r>
  <r>
    <x v="3"/>
    <x v="3"/>
    <n v="50"/>
    <n v="1"/>
    <s v="FPN50"/>
    <n v="100"/>
    <n v="0"/>
    <s v="ร้านที่4"/>
    <s v="ป***ิดา ฉ***้าง"/>
    <s v="ชลบุรี"/>
    <s v="-"/>
    <s v=""/>
    <s v="15/07/2025 21:57"/>
    <s v="-"/>
    <s v="J&amp;T Express"/>
    <s v="Tiktok"/>
    <s v="tiktok"/>
    <s v=""/>
    <s v="-"/>
    <s v="15/07/2025 21:57"/>
  </r>
  <r>
    <x v="1"/>
    <x v="1"/>
    <n v="50"/>
    <n v="1"/>
    <s v="FPN50"/>
    <n v="100"/>
    <n v="0"/>
    <s v="ร้านที่4"/>
    <s v="ป***ิดา ฉ***้าง"/>
    <s v="ชลบุรี"/>
    <s v="-"/>
    <s v=""/>
    <s v="15/07/2025 21:57"/>
    <s v="-"/>
    <s v="J&amp;T Express"/>
    <s v="Tiktok"/>
    <s v="tiktok"/>
    <s v=""/>
    <s v="-"/>
    <s v="15/07/2025 21:57"/>
  </r>
  <r>
    <x v="2"/>
    <x v="2"/>
    <n v="50"/>
    <n v="1"/>
    <s v="FPN49"/>
    <n v="100"/>
    <n v="0"/>
    <s v="ร้านที่4"/>
    <s v="ศ***โชค จ***วร"/>
    <s v="เพชรบูรณ์"/>
    <s v="-"/>
    <s v=""/>
    <s v="15/07/2025 21:48"/>
    <s v="-"/>
    <s v="J&amp;T COD"/>
    <s v="Tiktok"/>
    <s v="จ่ายทีหลัง / COD"/>
    <s v=""/>
    <s v="-"/>
    <s v="15/07/2025 21:48"/>
  </r>
  <r>
    <x v="3"/>
    <x v="3"/>
    <n v="50"/>
    <n v="1"/>
    <s v="FPN49"/>
    <n v="100"/>
    <n v="0"/>
    <s v="ร้านที่4"/>
    <s v="ศ***โชค จ***วร"/>
    <s v="เพชรบูรณ์"/>
    <s v="-"/>
    <s v=""/>
    <s v="15/07/2025 21:48"/>
    <s v="-"/>
    <s v="J&amp;T COD"/>
    <s v="Tiktok"/>
    <s v="จ่ายทีหลัง / COD"/>
    <s v=""/>
    <s v="-"/>
    <s v="15/07/2025 21:48"/>
  </r>
  <r>
    <x v="1"/>
    <x v="1"/>
    <n v="50"/>
    <n v="1"/>
    <s v="FPN49"/>
    <n v="100"/>
    <n v="0"/>
    <s v="ร้านที่4"/>
    <s v="ศ***โชค จ***วร"/>
    <s v="เพชรบูรณ์"/>
    <s v="-"/>
    <s v=""/>
    <s v="15/07/2025 21:48"/>
    <s v="-"/>
    <s v="J&amp;T COD"/>
    <s v="Tiktok"/>
    <s v="จ่ายทีหลัง / COD"/>
    <s v=""/>
    <s v="-"/>
    <s v="15/07/2025 21:48"/>
  </r>
  <r>
    <x v="4"/>
    <x v="4"/>
    <n v="54.5"/>
    <n v="2"/>
    <s v="FPN46"/>
    <n v="357.59"/>
    <n v="41"/>
    <s v="ร้านที่1"/>
    <s v="สกลนี คำเหง้า"/>
    <s v="221 หมู่ที่ 12 บ้านหนองตะไก้ ต.หนองไผ่_x000a__x000a_เมืองอุดรธานี/ Mueang Udon Thaniอุดรธานี/ Udon Thani_x000a_41330"/>
    <s v="41330"/>
    <s v="660923641155"/>
    <s v="15/07/2025 21:31"/>
    <s v="-"/>
    <s v="Kerry_dropoff"/>
    <s v="Lazada"/>
    <s v="lazada"/>
    <s v=""/>
    <s v="-"/>
    <s v="15/07/2025 21:30"/>
  </r>
  <r>
    <x v="5"/>
    <x v="5"/>
    <n v="54.5"/>
    <n v="2"/>
    <s v="FPN46"/>
    <n v="357.59"/>
    <n v="41"/>
    <s v="ร้านที่1"/>
    <s v="สกลนี คำเหง้า"/>
    <s v="221 หมู่ที่ 12 บ้านหนองตะไก้ ต.หนองไผ่_x000a__x000a_เมืองอุดรธานี/ Mueang Udon Thaniอุดรธานี/ Udon Thani_x000a_41330"/>
    <s v="41330"/>
    <s v="660923641155"/>
    <s v="15/07/2025 21:31"/>
    <s v="-"/>
    <s v="Kerry_dropoff"/>
    <s v="Lazada"/>
    <s v="lazada"/>
    <s v=""/>
    <s v="-"/>
    <s v="15/07/2025 21:30"/>
  </r>
  <r>
    <x v="0"/>
    <x v="6"/>
    <n v="63.56"/>
    <n v="1"/>
    <s v="FPN46"/>
    <n v="357.59"/>
    <n v="41"/>
    <s v="ร้านที่1"/>
    <s v="สกลนี คำเหง้า"/>
    <s v="221 หมู่ที่ 12 บ้านหนองตะไก้ ต.หนองไผ่_x000a__x000a_เมืองอุดรธานี/ Mueang Udon Thaniอุดรธานี/ Udon Thani_x000a_41330"/>
    <s v="41330"/>
    <s v="660923641155"/>
    <s v="15/07/2025 21:31"/>
    <s v="-"/>
    <s v="Kerry_dropoff"/>
    <s v="Lazada"/>
    <s v="lazada"/>
    <s v=""/>
    <s v="-"/>
    <s v="15/07/2025 21:30"/>
  </r>
  <r>
    <x v="6"/>
    <x v="7"/>
    <n v="114.5"/>
    <n v="1"/>
    <s v="FPN46"/>
    <n v="357.59"/>
    <n v="41"/>
    <s v="ร้านที่1"/>
    <s v="สกลนี คำเหง้า"/>
    <s v="221 หมู่ที่ 12 บ้านหนองตะไก้ ต.หนองไผ่_x000a__x000a_เมืองอุดรธานี/ Mueang Udon Thaniอุดรธานี/ Udon Thani_x000a_41330"/>
    <s v="41330"/>
    <s v="660923641155"/>
    <s v="15/07/2025 21:31"/>
    <s v="-"/>
    <s v="Kerry_dropoff"/>
    <s v="Lazada"/>
    <s v="lazada"/>
    <s v=""/>
    <s v="-"/>
    <s v="15/07/2025 21:30"/>
  </r>
  <r>
    <x v="2"/>
    <x v="2"/>
    <n v="50"/>
    <n v="1"/>
    <s v="FPN45"/>
    <n v="100"/>
    <n v="0"/>
    <s v="ร้านที่4"/>
    <s v="ส***   ส***ัน"/>
    <s v="พิจิตร"/>
    <s v="-"/>
    <s v=""/>
    <s v="15/07/2025 21:23"/>
    <s v="-"/>
    <s v="J&amp;T COD"/>
    <s v="Tiktok"/>
    <s v="จ่ายทีหลัง / COD"/>
    <s v=""/>
    <s v="-"/>
    <s v="15/07/2025 21:23"/>
  </r>
  <r>
    <x v="3"/>
    <x v="3"/>
    <n v="50"/>
    <n v="1"/>
    <s v="FPN45"/>
    <n v="100"/>
    <n v="0"/>
    <s v="ร้านที่4"/>
    <s v="ส***   ส***ัน"/>
    <s v="พิจิตร"/>
    <s v="-"/>
    <s v=""/>
    <s v="15/07/2025 21:23"/>
    <s v="-"/>
    <s v="J&amp;T COD"/>
    <s v="Tiktok"/>
    <s v="จ่ายทีหลัง / COD"/>
    <s v=""/>
    <s v="-"/>
    <s v="15/07/2025 21:23"/>
  </r>
  <r>
    <x v="1"/>
    <x v="1"/>
    <n v="50"/>
    <n v="1"/>
    <s v="FPN45"/>
    <n v="100"/>
    <n v="0"/>
    <s v="ร้านที่4"/>
    <s v="ส***   ส***ัน"/>
    <s v="พิจิตร"/>
    <s v="-"/>
    <s v=""/>
    <s v="15/07/2025 21:23"/>
    <s v="-"/>
    <s v="J&amp;T COD"/>
    <s v="Tiktok"/>
    <s v="จ่ายทีหลัง / COD"/>
    <s v=""/>
    <s v="-"/>
    <s v="15/07/2025 21:23"/>
  </r>
  <r>
    <x v="6"/>
    <x v="8"/>
    <n v="83.333333333333329"/>
    <n v="3"/>
    <s v="FPN44"/>
    <n v="140.31"/>
    <n v="0"/>
    <s v="ร้านที่1"/>
    <s v="ลำยอง ซื่อสัตย์"/>
    <s v="71 หมู่ 2 มบ.ลำบัวลอย ต.ท่าเรือ อ.ปากพลี จ.นครนายก · ท่าเรือ/ Tha Ruea_x000a__x000a_ปากพลี/ Pak Phliนครนายก/ Nakhon Nayok_x000a_26130"/>
    <s v="26130"/>
    <s v="660844599064"/>
    <s v="15/07/2025 21:23"/>
    <s v="-"/>
    <s v="Kerry_dropoff"/>
    <s v="Lazada"/>
    <s v="lazada"/>
    <s v=""/>
    <s v="LEXPU0588182212"/>
    <s v="15/07/2025 21:23"/>
  </r>
  <r>
    <x v="2"/>
    <x v="2"/>
    <n v="50"/>
    <n v="1"/>
    <s v="FPN43"/>
    <n v="100"/>
    <n v="0"/>
    <s v="ร้านที่4"/>
    <s v="โ***ดา"/>
    <s v="มหาสารคาม"/>
    <s v="-"/>
    <s v=""/>
    <s v="15/07/2025 21:20"/>
    <s v="-"/>
    <s v="J&amp;T COD"/>
    <s v="Tiktok"/>
    <s v="จ่ายทีหลัง / COD"/>
    <s v=""/>
    <s v="-"/>
    <s v="15/07/2025 21:20"/>
  </r>
  <r>
    <x v="3"/>
    <x v="3"/>
    <n v="50"/>
    <n v="1"/>
    <s v="FPN43"/>
    <n v="100"/>
    <n v="0"/>
    <s v="ร้านที่4"/>
    <s v="โ***ดา"/>
    <s v="มหาสารคาม"/>
    <s v="-"/>
    <s v=""/>
    <s v="15/07/2025 21:20"/>
    <s v="-"/>
    <s v="J&amp;T COD"/>
    <s v="Tiktok"/>
    <s v="จ่ายทีหลัง / COD"/>
    <s v=""/>
    <s v="-"/>
    <s v="15/07/2025 21:20"/>
  </r>
  <r>
    <x v="1"/>
    <x v="1"/>
    <n v="50"/>
    <n v="1"/>
    <s v="FPN43"/>
    <n v="100"/>
    <n v="0"/>
    <s v="ร้านที่4"/>
    <s v="โ***ดา"/>
    <s v="มหาสารคาม"/>
    <s v="-"/>
    <s v=""/>
    <s v="15/07/2025 21:20"/>
    <s v="-"/>
    <s v="J&amp;T COD"/>
    <s v="Tiktok"/>
    <s v="จ่ายทีหลัง / COD"/>
    <s v=""/>
    <s v="-"/>
    <s v="15/07/2025 21:20"/>
  </r>
  <r>
    <x v="6"/>
    <x v="9"/>
    <n v="120"/>
    <n v="2"/>
    <s v="FPN42"/>
    <n v="209"/>
    <n v="9"/>
    <s v="ร้านที่2"/>
    <s v="เ***ศักดิ์ ผ***่อง"/>
    <s v="พัทลุง"/>
    <s v="-"/>
    <s v=""/>
    <s v="15/07/2025 21:10"/>
    <s v="-"/>
    <s v="J&amp;T COD"/>
    <s v="Tiktok"/>
    <s v="จ่ายทีหลัง / COD"/>
    <s v=""/>
    <s v="-"/>
    <s v="15/07/2025 21:13"/>
  </r>
  <r>
    <x v="2"/>
    <x v="2"/>
    <n v="50"/>
    <n v="1"/>
    <s v="FPN40"/>
    <n v="100"/>
    <n v="0"/>
    <s v="ร้านที่4"/>
    <s v="น***สวรรค์ เ***มหอม"/>
    <s v="สมุทรปราการ"/>
    <s v="-"/>
    <s v=""/>
    <s v="15/07/2025 21:02"/>
    <s v="-"/>
    <s v="Flash Express Thailand COD"/>
    <s v="Tiktok"/>
    <s v="จ่ายทีหลัง / COD"/>
    <s v=""/>
    <s v="-"/>
    <s v="15/07/2025 21:02"/>
  </r>
  <r>
    <x v="3"/>
    <x v="3"/>
    <n v="50"/>
    <n v="1"/>
    <s v="FPN40"/>
    <n v="100"/>
    <n v="0"/>
    <s v="ร้านที่4"/>
    <s v="น***สวรรค์ เ***มหอม"/>
    <s v="สมุทรปราการ"/>
    <s v="-"/>
    <s v=""/>
    <s v="15/07/2025 21:02"/>
    <s v="-"/>
    <s v="Flash Express Thailand COD"/>
    <s v="Tiktok"/>
    <s v="จ่ายทีหลัง / COD"/>
    <s v=""/>
    <s v="-"/>
    <s v="15/07/2025 21:02"/>
  </r>
  <r>
    <x v="1"/>
    <x v="1"/>
    <n v="50"/>
    <n v="1"/>
    <s v="FPN40"/>
    <n v="100"/>
    <n v="0"/>
    <s v="ร้านที่4"/>
    <s v="น***สวรรค์ เ***มหอม"/>
    <s v="สมุทรปราการ"/>
    <s v="-"/>
    <s v=""/>
    <s v="15/07/2025 21:02"/>
    <s v="-"/>
    <s v="Flash Express Thailand COD"/>
    <s v="Tiktok"/>
    <s v="จ่ายทีหลัง / COD"/>
    <s v=""/>
    <s v="-"/>
    <s v="15/07/2025 21:02"/>
  </r>
  <r>
    <x v="3"/>
    <x v="10"/>
    <n v="28.32"/>
    <n v="1"/>
    <s v="FPN39"/>
    <n v="91.94"/>
    <n v="7"/>
    <s v="ร้านที่1"/>
    <s v="ณํฐกฤตา  กล่ำกลิ่น"/>
    <s v="ถนนพหลโยธิน54/1แยก4-47 78/433 ม.บุศรินทร์_x000a__x000a_สายไหม/ Sai Maiกรุงเทพมหานคร/ Bangkok_x000a_10220"/>
    <s v="10220"/>
    <s v="660918929149"/>
    <s v="15/07/2025 20:34"/>
    <s v="-"/>
    <s v="Kerry_dropoff"/>
    <s v="Lazada"/>
    <s v="lazada"/>
    <s v=""/>
    <s v="-"/>
    <s v="15/07/2025 20:34"/>
  </r>
  <r>
    <x v="3"/>
    <x v="10"/>
    <n v="28.31"/>
    <n v="2"/>
    <s v="FPN39"/>
    <n v="91.94"/>
    <n v="7"/>
    <s v="ร้านที่1"/>
    <s v="ณํฐกฤตา  กล่ำกลิ่น"/>
    <s v="ถนนพหลโยธิน54/1แยก4-47 78/433 ม.บุศรินทร์_x000a__x000a_สายไหม/ Sai Maiกรุงเทพมหานคร/ Bangkok_x000a_10220"/>
    <s v="10220"/>
    <s v="660918929149"/>
    <s v="15/07/2025 20:34"/>
    <s v="-"/>
    <s v="Kerry_dropoff"/>
    <s v="Lazada"/>
    <s v="lazada"/>
    <s v=""/>
    <s v="-"/>
    <s v="15/07/2025 20:34"/>
  </r>
  <r>
    <x v="0"/>
    <x v="0"/>
    <n v="69.900000000000006"/>
    <n v="10"/>
    <s v="FPN38"/>
    <n v="454.12"/>
    <n v="66"/>
    <s v="ร้านที่1"/>
    <s v="นิตยา ศรีอินทร์สุทธิ์"/>
    <s v="บ.อาซาฮี แอดวานด์ (ไทยแลนด์)62 ม.11 ซ.วิลาลัย ถ.บางนา-ตราด ต.บางโฉลง_x000a__x000a_บางพลี/ Bang Phliสมุทรปราการ/ Samut Prakan_x000a_10540"/>
    <s v="10540"/>
    <s v="660830715033"/>
    <s v="15/07/2025 20:19"/>
    <s v="-"/>
    <s v="Kerry_dropoff"/>
    <s v="Lazada"/>
    <s v="lazada"/>
    <s v=""/>
    <s v="-"/>
    <s v="15/07/2025 20:19"/>
  </r>
  <r>
    <x v="2"/>
    <x v="2"/>
    <n v="50"/>
    <n v="1"/>
    <s v="FPN37"/>
    <n v="100"/>
    <n v="0"/>
    <s v="ร้านที่4"/>
    <s v="ต***นาว"/>
    <s v="กรุงเทพฯ"/>
    <s v="-"/>
    <s v=""/>
    <s v="15/07/2025 20:06"/>
    <s v="-"/>
    <s v="J&amp;T COD"/>
    <s v="Tiktok"/>
    <s v="จ่ายทีหลัง / COD"/>
    <s v=""/>
    <s v="-"/>
    <s v="15/07/2025 20:06"/>
  </r>
  <r>
    <x v="3"/>
    <x v="3"/>
    <n v="50"/>
    <n v="1"/>
    <s v="FPN37"/>
    <n v="100"/>
    <n v="0"/>
    <s v="ร้านที่4"/>
    <s v="ต***นาว"/>
    <s v="กรุงเทพฯ"/>
    <s v="-"/>
    <s v=""/>
    <s v="15/07/2025 20:06"/>
    <s v="-"/>
    <s v="J&amp;T COD"/>
    <s v="Tiktok"/>
    <s v="จ่ายทีหลัง / COD"/>
    <s v=""/>
    <s v="-"/>
    <s v="15/07/2025 20:06"/>
  </r>
  <r>
    <x v="1"/>
    <x v="1"/>
    <n v="50"/>
    <n v="1"/>
    <s v="FPN37"/>
    <n v="100"/>
    <n v="0"/>
    <s v="ร้านที่4"/>
    <s v="ต***นาว"/>
    <s v="กรุงเทพฯ"/>
    <s v="-"/>
    <s v=""/>
    <s v="15/07/2025 20:06"/>
    <s v="-"/>
    <s v="J&amp;T COD"/>
    <s v="Tiktok"/>
    <s v="จ่ายทีหลัง / COD"/>
    <s v=""/>
    <s v="-"/>
    <s v="15/07/2025 20:06"/>
  </r>
  <r>
    <x v="3"/>
    <x v="3"/>
    <n v="33.333333333333336"/>
    <n v="3"/>
    <s v="FPN36"/>
    <n v="135"/>
    <n v="35"/>
    <s v="ร้านที่2"/>
    <s v="ก*** ร***ิยา"/>
    <s v="กรุงเทพฯ"/>
    <s v="-"/>
    <s v=""/>
    <s v="15/07/2025 19:57"/>
    <s v="-"/>
    <s v="J&amp;T COD"/>
    <s v="Tiktok"/>
    <s v="จ่ายทีหลัง / COD"/>
    <s v=""/>
    <s v="-"/>
    <s v="15/07/2025 19:57"/>
  </r>
  <r>
    <x v="2"/>
    <x v="2"/>
    <n v="50"/>
    <n v="1"/>
    <s v="FPN35"/>
    <n v="100"/>
    <n v="0"/>
    <s v="ร้านที่4"/>
    <s v="s** p***"/>
    <s v="น่าน"/>
    <s v="-"/>
    <s v=""/>
    <s v="15/07/2025 19:39"/>
    <s v="-"/>
    <s v="J&amp;T Express"/>
    <s v="Tiktok"/>
    <s v="tiktok"/>
    <s v=""/>
    <s v="-"/>
    <s v="15/07/2025 19:38"/>
  </r>
  <r>
    <x v="3"/>
    <x v="3"/>
    <n v="50"/>
    <n v="1"/>
    <s v="FPN35"/>
    <n v="100"/>
    <n v="0"/>
    <s v="ร้านที่4"/>
    <s v="s** p***"/>
    <s v="น่าน"/>
    <s v="-"/>
    <s v=""/>
    <s v="15/07/2025 19:39"/>
    <s v="-"/>
    <s v="J&amp;T Express"/>
    <s v="Tiktok"/>
    <s v="tiktok"/>
    <s v=""/>
    <s v="-"/>
    <s v="15/07/2025 19:38"/>
  </r>
  <r>
    <x v="1"/>
    <x v="1"/>
    <n v="50"/>
    <n v="1"/>
    <s v="FPN35"/>
    <n v="100"/>
    <n v="0"/>
    <s v="ร้านที่4"/>
    <s v="s** p***"/>
    <s v="น่าน"/>
    <s v="-"/>
    <s v=""/>
    <s v="15/07/2025 19:39"/>
    <s v="-"/>
    <s v="J&amp;T Express"/>
    <s v="Tiktok"/>
    <s v="tiktok"/>
    <s v=""/>
    <s v="-"/>
    <s v="15/07/2025 19:38"/>
  </r>
  <r>
    <x v="7"/>
    <x v="11"/>
    <n v="33.333333333333336"/>
    <n v="3"/>
    <s v="FPN34"/>
    <n v="200"/>
    <n v="0"/>
    <s v="ร้านที่4"/>
    <s v="ฐ***รัตน์  พ***ัง"/>
    <s v="พะเยา"/>
    <s v="-"/>
    <s v=""/>
    <s v="15/07/2025 19:33"/>
    <s v="-"/>
    <s v="J&amp;T COD"/>
    <s v="Tiktok"/>
    <s v="จ่ายทีหลัง / COD"/>
    <s v=""/>
    <s v="-"/>
    <s v="15/07/2025 19:34"/>
  </r>
  <r>
    <x v="0"/>
    <x v="6"/>
    <n v="51.26"/>
    <n v="1"/>
    <s v="FPN31"/>
    <n v="58.26"/>
    <n v="7"/>
    <s v="ร้านที่1"/>
    <s v="สุภาพร.   สุริยภักดี"/>
    <s v="โรงพยาบาลส่งเสริมสุขภาพตำบลพันดอน_x000a__x000a_กุมภวาปี/ Kumphawapiอุดรธานี/ Udon Thani_x000a_41370"/>
    <s v="41370"/>
    <s v="660876443004"/>
    <s v="15/07/2025 19:15"/>
    <s v="-"/>
    <s v="Kerry_dropoff"/>
    <s v="Lazada"/>
    <s v="lazada"/>
    <s v=""/>
    <s v="TH38047GMHN00B"/>
    <s v="15/07/2025 19:15"/>
  </r>
  <r>
    <x v="5"/>
    <x v="5"/>
    <n v="54.5"/>
    <n v="2"/>
    <s v="FPN30"/>
    <n v="76.260000000000005"/>
    <n v="7"/>
    <s v="ร้านที่1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15/07/2025 19:08"/>
    <s v="-"/>
    <s v="Kerry_dropoff"/>
    <s v="Lazada"/>
    <s v="lazada"/>
    <s v=""/>
    <s v="LEXPU0588188494"/>
    <s v="15/07/2025 19:08"/>
  </r>
  <r>
    <x v="2"/>
    <x v="2"/>
    <n v="50"/>
    <n v="1"/>
    <s v="FPN29"/>
    <n v="100"/>
    <n v="0"/>
    <s v="ร้านที่4"/>
    <s v="ค***อ"/>
    <s v="ขอนแก่น"/>
    <s v="-"/>
    <s v=""/>
    <s v="15/07/2025 19:00"/>
    <s v="-"/>
    <s v="J&amp;T COD"/>
    <s v="Tiktok"/>
    <s v="จ่ายทีหลัง / COD"/>
    <s v=""/>
    <s v="-"/>
    <s v="15/07/2025 19:00"/>
  </r>
  <r>
    <x v="3"/>
    <x v="3"/>
    <n v="50"/>
    <n v="1"/>
    <s v="FPN29"/>
    <n v="100"/>
    <n v="0"/>
    <s v="ร้านที่4"/>
    <s v="ค***อ"/>
    <s v="ขอนแก่น"/>
    <s v="-"/>
    <s v=""/>
    <s v="15/07/2025 19:00"/>
    <s v="-"/>
    <s v="J&amp;T COD"/>
    <s v="Tiktok"/>
    <s v="จ่ายทีหลัง / COD"/>
    <s v=""/>
    <s v="-"/>
    <s v="15/07/2025 19:00"/>
  </r>
  <r>
    <x v="1"/>
    <x v="1"/>
    <n v="50"/>
    <n v="1"/>
    <s v="FPN29"/>
    <n v="100"/>
    <n v="0"/>
    <s v="ร้านที่4"/>
    <s v="ค***อ"/>
    <s v="ขอนแก่น"/>
    <s v="-"/>
    <s v=""/>
    <s v="15/07/2025 19:00"/>
    <s v="-"/>
    <s v="J&amp;T COD"/>
    <s v="Tiktok"/>
    <s v="จ่ายทีหลัง / COD"/>
    <s v=""/>
    <s v="-"/>
    <s v="15/07/2025 19:00"/>
  </r>
  <r>
    <x v="0"/>
    <x v="0"/>
    <n v="100"/>
    <n v="1"/>
    <s v="FPN28"/>
    <n v="100"/>
    <n v="0"/>
    <s v="ร้านที่1"/>
    <s v="เ******น"/>
    <s v="******ตำบล ท่าบ่อ ตำบลท่าบ่อ อำเภอท่าบ่อ จังหวัดหนองคาย 43110"/>
    <s v="43110"/>
    <s v="95"/>
    <s v="-"/>
    <s v="-"/>
    <s v=""/>
    <s v="Shopee"/>
    <s v="-"/>
    <s v=""/>
    <s v="-"/>
    <s v="15/07/2025 18:59"/>
  </r>
  <r>
    <x v="8"/>
    <x v="12"/>
    <n v="66.666666666666671"/>
    <n v="3"/>
    <s v="FPN27"/>
    <n v="116.37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15/07/2025 18:30"/>
    <s v="-"/>
    <s v="Kerry_dropoff"/>
    <s v="Lazada"/>
    <s v="lazada"/>
    <s v=""/>
    <s v="LEXPU0588181228"/>
    <s v="15/07/2025 18:30"/>
  </r>
  <r>
    <x v="9"/>
    <x v="13"/>
    <n v="12"/>
    <n v="10"/>
    <s v="FPN26"/>
    <n v="140"/>
    <n v="0"/>
    <s v="ร้านที่1"/>
    <s v="อ******​"/>
    <s v="******อง จ.ตรัง 0801428774 ตำบลทับเที่ยง อำเภอเมืองตรัง จังหวัดตรัง 92000"/>
    <s v="92000"/>
    <s v="62"/>
    <s v="15/07/2025 18:59"/>
    <s v="-"/>
    <s v="Flash Express"/>
    <s v="Shopee"/>
    <s v="shopee"/>
    <s v=""/>
    <s v="-"/>
    <s v="15/07/2025 18:29"/>
  </r>
  <r>
    <x v="6"/>
    <x v="8"/>
    <n v="66"/>
    <n v="1"/>
    <s v="FPN24"/>
    <n v="237"/>
    <n v="0"/>
    <s v="ร้านที่1"/>
    <s v="ว******1"/>
    <s v="******, หมู่ที่ หมู9, ตำบล ทุ่งสุขลา, อำเภอศรีราชา ตำบลทุ่งสุขลา อำเภอศรีราชา จังหวัดชลบุรี 20230"/>
    <s v="20230"/>
    <s v="88"/>
    <s v="15/07/2025 18:09"/>
    <s v="-"/>
    <s v="Flash Express"/>
    <s v="Shopee"/>
    <s v="shopee"/>
    <s v=""/>
    <s v="TH20077GMKN54C0"/>
    <s v="15/07/2025 18:09"/>
  </r>
  <r>
    <x v="10"/>
    <x v="14"/>
    <n v="66"/>
    <n v="1"/>
    <s v="FPN24"/>
    <n v="237"/>
    <n v="0"/>
    <s v="ร้านที่1"/>
    <s v="ว******1"/>
    <s v="******, หมู่ที่ หมู9, ตำบล ทุ่งสุขลา, อำเภอศรีราชา ตำบลทุ่งสุขลา อำเภอศรีราชา จังหวัดชลบุรี 20230"/>
    <s v="20230"/>
    <s v="88"/>
    <s v="15/07/2025 18:09"/>
    <s v="-"/>
    <s v="Flash Express"/>
    <s v="Shopee"/>
    <s v="shopee"/>
    <s v=""/>
    <s v="TH20077GMKN54C0"/>
    <s v="15/07/2025 18:09"/>
  </r>
  <r>
    <x v="0"/>
    <x v="0"/>
    <n v="67"/>
    <n v="1"/>
    <s v="FPN24"/>
    <n v="237"/>
    <n v="0"/>
    <s v="ร้านที่1"/>
    <s v="ว******1"/>
    <s v="******, หมู่ที่ หมู9, ตำบล ทุ่งสุขลา, อำเภอศรีราชา ตำบลทุ่งสุขลา อำเภอศรีราชา จังหวัดชลบุรี 20230"/>
    <s v="20230"/>
    <s v="88"/>
    <s v="15/07/2025 18:09"/>
    <s v="-"/>
    <s v="Flash Express"/>
    <s v="Shopee"/>
    <s v="shopee"/>
    <s v=""/>
    <s v="TH20077GMKN54C0"/>
    <s v="15/07/2025 18:09"/>
  </r>
  <r>
    <x v="1"/>
    <x v="1"/>
    <n v="60"/>
    <n v="3"/>
    <s v="FPN23"/>
    <n v="130"/>
    <n v="0"/>
    <s v="ร้านที่1"/>
    <s v="ว******า"/>
    <s v="******.บ้านคลอง อ.เมือง จ.พิษณุโลก (วางไว้บนชั้นได้เลยค่ะ) ตำบลบ้านคลอง อำเภอเมืองพิษณุโลก จังหวัดพิษณุโลก 65000"/>
    <s v="65000"/>
    <s v="59"/>
    <s v="15/07/2025 18:00"/>
    <s v="-"/>
    <s v="Flash Express"/>
    <s v="Shopee"/>
    <s v="shopee"/>
    <s v=""/>
    <s v="-"/>
    <s v="15/07/2025 18:00"/>
  </r>
  <r>
    <x v="2"/>
    <x v="2"/>
    <n v="50"/>
    <n v="1"/>
    <s v="FPN22"/>
    <n v="100"/>
    <n v="0"/>
    <s v="ร้านที่4"/>
    <s v="น***พิมตะวัน ม***ังแสง"/>
    <s v="นครราชสีมา"/>
    <s v="-"/>
    <s v=""/>
    <s v="15/07/2025 17:59"/>
    <s v="-"/>
    <s v="J&amp;T COD"/>
    <s v="Tiktok"/>
    <s v="จ่ายทีหลัง / COD"/>
    <s v=""/>
    <s v="-"/>
    <s v="15/07/2025 17:59"/>
  </r>
  <r>
    <x v="3"/>
    <x v="3"/>
    <n v="50"/>
    <n v="1"/>
    <s v="FPN22"/>
    <n v="100"/>
    <n v="0"/>
    <s v="ร้านที่4"/>
    <s v="น***พิมตะวัน ม***ังแสง"/>
    <s v="นครราชสีมา"/>
    <s v="-"/>
    <s v=""/>
    <s v="15/07/2025 17:59"/>
    <s v="-"/>
    <s v="J&amp;T COD"/>
    <s v="Tiktok"/>
    <s v="จ่ายทีหลัง / COD"/>
    <s v=""/>
    <s v="-"/>
    <s v="15/07/2025 17:59"/>
  </r>
  <r>
    <x v="1"/>
    <x v="1"/>
    <n v="50"/>
    <n v="1"/>
    <s v="FPN22"/>
    <n v="100"/>
    <n v="0"/>
    <s v="ร้านที่4"/>
    <s v="น***พิมตะวัน ม***ังแสง"/>
    <s v="นครราชสีมา"/>
    <s v="-"/>
    <s v=""/>
    <s v="15/07/2025 17:59"/>
    <s v="-"/>
    <s v="J&amp;T COD"/>
    <s v="Tiktok"/>
    <s v="จ่ายทีหลัง / COD"/>
    <s v=""/>
    <s v="-"/>
    <s v="15/07/2025 17:59"/>
  </r>
  <r>
    <x v="2"/>
    <x v="2"/>
    <n v="50"/>
    <n v="1"/>
    <s v="FPN21"/>
    <n v="165"/>
    <n v="0"/>
    <s v="ร้านที่4"/>
    <s v="โ***นธุ์  ค***ตา"/>
    <s v="ลำพูน"/>
    <s v="-"/>
    <s v=""/>
    <s v="15/07/2025 17:45"/>
    <s v="-"/>
    <s v="J&amp;T Express"/>
    <s v="Tiktok"/>
    <s v="tiktok"/>
    <s v=""/>
    <s v="-"/>
    <s v="15/07/2025 17:45"/>
  </r>
  <r>
    <x v="3"/>
    <x v="3"/>
    <n v="50"/>
    <n v="1"/>
    <s v="FPN21"/>
    <n v="165"/>
    <n v="0"/>
    <s v="ร้านที่4"/>
    <s v="โ***นธุ์  ค***ตา"/>
    <s v="ลำพูน"/>
    <s v="-"/>
    <s v=""/>
    <s v="15/07/2025 17:45"/>
    <s v="-"/>
    <s v="J&amp;T Express"/>
    <s v="Tiktok"/>
    <s v="tiktok"/>
    <s v=""/>
    <s v="-"/>
    <s v="15/07/2025 17:45"/>
  </r>
  <r>
    <x v="1"/>
    <x v="1"/>
    <n v="50"/>
    <n v="1"/>
    <s v="FPN21"/>
    <n v="165"/>
    <n v="0"/>
    <s v="ร้านที่4"/>
    <s v="โ***นธุ์  ค***ตา"/>
    <s v="ลำพูน"/>
    <s v="-"/>
    <s v=""/>
    <s v="15/07/2025 17:45"/>
    <s v="-"/>
    <s v="J&amp;T Express"/>
    <s v="Tiktok"/>
    <s v="tiktok"/>
    <s v=""/>
    <s v="-"/>
    <s v="15/07/2025 17:45"/>
  </r>
  <r>
    <x v="7"/>
    <x v="11"/>
    <n v="65"/>
    <n v="1"/>
    <s v="FPN21"/>
    <n v="165"/>
    <n v="0"/>
    <s v="ร้านที่4"/>
    <s v="โ***นธุ์  ค***ตา"/>
    <s v="ลำพูน"/>
    <s v="-"/>
    <s v=""/>
    <s v="15/07/2025 17:45"/>
    <s v="-"/>
    <s v="J&amp;T Express"/>
    <s v="Tiktok"/>
    <s v="tiktok"/>
    <s v=""/>
    <s v="-"/>
    <s v="15/07/2025 17:45"/>
  </r>
  <r>
    <x v="0"/>
    <x v="0"/>
    <n v="90"/>
    <n v="1"/>
    <s v="FPN20"/>
    <n v="185"/>
    <n v="7"/>
    <s v="ร้านที่3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15/07/2025 17:32"/>
    <s v="-"/>
    <s v="Kerry_dropoff"/>
    <s v="Lazada"/>
    <s v="lazada"/>
    <s v=""/>
    <s v="LEXPU0588177470"/>
    <s v="15/07/2025 17:32"/>
  </r>
  <r>
    <x v="10"/>
    <x v="14"/>
    <n v="90"/>
    <n v="1"/>
    <s v="FPN20"/>
    <n v="185"/>
    <n v="7"/>
    <s v="ร้านที่3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15/07/2025 17:32"/>
    <s v="-"/>
    <s v="Kerry_dropoff"/>
    <s v="Lazada"/>
    <s v="lazada"/>
    <s v=""/>
    <s v="LEXPU0588177470"/>
    <s v="15/07/2025 17:32"/>
  </r>
  <r>
    <x v="2"/>
    <x v="2"/>
    <n v="50"/>
    <n v="2"/>
    <s v="FPN19"/>
    <n v="200"/>
    <n v="0"/>
    <s v="ร้านที่4"/>
    <s v="N** D***"/>
    <s v="อุตรดิตถ์"/>
    <s v="-"/>
    <s v=""/>
    <s v="15/07/2025 17:11"/>
    <s v="-"/>
    <s v="J&amp;T COD"/>
    <s v="Tiktok"/>
    <s v="จ่ายทีหลัง / COD"/>
    <s v=""/>
    <s v="-"/>
    <s v="15/07/2025 17:11"/>
  </r>
  <r>
    <x v="3"/>
    <x v="3"/>
    <n v="50"/>
    <n v="2"/>
    <s v="FPN19"/>
    <n v="200"/>
    <n v="0"/>
    <s v="ร้านที่4"/>
    <s v="N** D***"/>
    <s v="อุตรดิตถ์"/>
    <s v="-"/>
    <s v=""/>
    <s v="15/07/2025 17:11"/>
    <s v="-"/>
    <s v="J&amp;T COD"/>
    <s v="Tiktok"/>
    <s v="จ่ายทีหลัง / COD"/>
    <s v=""/>
    <s v="-"/>
    <s v="15/07/2025 17:11"/>
  </r>
  <r>
    <x v="1"/>
    <x v="1"/>
    <n v="50"/>
    <n v="2"/>
    <s v="FPN19"/>
    <n v="200"/>
    <n v="0"/>
    <s v="ร้านที่4"/>
    <s v="N** D***"/>
    <s v="อุตรดิตถ์"/>
    <s v="-"/>
    <s v=""/>
    <s v="15/07/2025 17:11"/>
    <s v="-"/>
    <s v="J&amp;T COD"/>
    <s v="Tiktok"/>
    <s v="จ่ายทีหลัง / COD"/>
    <s v=""/>
    <s v="-"/>
    <s v="15/07/2025 17:11"/>
  </r>
  <r>
    <x v="0"/>
    <x v="0"/>
    <n v="66.333333333333329"/>
    <n v="3"/>
    <s v="FPN18"/>
    <n v="220"/>
    <n v="0"/>
    <s v="ร้านที่4"/>
    <s v="พ***ักษณ์"/>
    <s v="กรุงเทพฯ"/>
    <s v="-"/>
    <s v=""/>
    <s v="15/07/2025 17:10"/>
    <s v="-"/>
    <s v="J&amp;T COD"/>
    <s v="Tiktok"/>
    <s v="จ่ายทีหลัง / COD"/>
    <s v=""/>
    <s v="-"/>
    <s v="15/07/2025 17:10"/>
  </r>
  <r>
    <x v="2"/>
    <x v="2"/>
    <n v="50"/>
    <n v="1"/>
    <s v="FPN17"/>
    <n v="100"/>
    <n v="0"/>
    <s v="ร้านที่4"/>
    <s v="p***"/>
    <s v="กรุงเทพฯ"/>
    <s v="-"/>
    <s v=""/>
    <s v="15/07/2025 16:50"/>
    <s v="-"/>
    <s v="J&amp;T COD"/>
    <s v="Tiktok"/>
    <s v="จ่ายทีหลัง / COD"/>
    <s v=""/>
    <s v="-"/>
    <s v="15/07/2025 16:51"/>
  </r>
  <r>
    <x v="3"/>
    <x v="3"/>
    <n v="50"/>
    <n v="1"/>
    <s v="FPN17"/>
    <n v="100"/>
    <n v="0"/>
    <s v="ร้านที่4"/>
    <s v="p***"/>
    <s v="กรุงเทพฯ"/>
    <s v="-"/>
    <s v=""/>
    <s v="15/07/2025 16:50"/>
    <s v="-"/>
    <s v="J&amp;T COD"/>
    <s v="Tiktok"/>
    <s v="จ่ายทีหลัง / COD"/>
    <s v=""/>
    <s v="-"/>
    <s v="15/07/2025 16:51"/>
  </r>
  <r>
    <x v="1"/>
    <x v="1"/>
    <n v="50"/>
    <n v="1"/>
    <s v="FPN17"/>
    <n v="100"/>
    <n v="0"/>
    <s v="ร้านที่4"/>
    <s v="p***"/>
    <s v="กรุงเทพฯ"/>
    <s v="-"/>
    <s v=""/>
    <s v="15/07/2025 16:50"/>
    <s v="-"/>
    <s v="J&amp;T COD"/>
    <s v="Tiktok"/>
    <s v="จ่ายทีหลัง / COD"/>
    <s v=""/>
    <s v="-"/>
    <s v="15/07/2025 16:51"/>
  </r>
  <r>
    <x v="6"/>
    <x v="8"/>
    <n v="83.333333333333329"/>
    <n v="3"/>
    <s v="FPN16"/>
    <n v="220.69"/>
    <n v="26"/>
    <s v="ร้านที่1"/>
    <s v="ฐิตาพร จันทร์ต๊ะ"/>
    <s v="บ้านพักอัจฉรี 146/5 (ประตูหมายเลข2 ชั้น2 ติดบันได) หมู่2 ต.แม่ต้าน อ.ท่าสองยาง จ.ตาก 63150_x000a__x000a_ท่าสองยาง/ Tha Song Yangตาก/ Tak_x000a_63150"/>
    <s v="63150"/>
    <s v="660872073809"/>
    <s v="15/07/2025 16:37"/>
    <s v="-"/>
    <s v="Kerry_dropoff"/>
    <s v="Lazada"/>
    <s v="lazada"/>
    <s v=""/>
    <s v="-"/>
    <s v="15/07/2025 16:36"/>
  </r>
  <r>
    <x v="2"/>
    <x v="10"/>
    <n v="35.69"/>
    <n v="1"/>
    <s v="FPN16"/>
    <n v="220.69"/>
    <n v="26"/>
    <s v="ร้านที่1"/>
    <s v="ฐิตาพร จันทร์ต๊ะ"/>
    <s v="บ้านพักอัจฉรี 146/5 (ประตูหมายเลข2 ชั้น2 ติดบันได) หมู่2 ต.แม่ต้าน อ.ท่าสองยาง จ.ตาก 63150_x000a__x000a_ท่าสองยาง/ Tha Song Yangตาก/ Tak_x000a_63150"/>
    <s v="63150"/>
    <s v="660872073809"/>
    <s v="15/07/2025 16:37"/>
    <s v="-"/>
    <s v="Kerry_dropoff"/>
    <s v="Lazada"/>
    <s v="lazada"/>
    <s v=""/>
    <s v="-"/>
    <s v="15/07/2025 16:36"/>
  </r>
  <r>
    <x v="11"/>
    <x v="15"/>
    <n v="139"/>
    <n v="1"/>
    <s v="FPN15"/>
    <n v="215"/>
    <n v="0"/>
    <s v="ร้านที่1"/>
    <s v="ส่ง พนิดา สุขเกษม"/>
    <s v="  828 หมู่7. ต.กำแพง อ.อุทุมพรพิสัย จ.ศรีสะเกษ _x000a_ 33120"/>
    <s v="33120"/>
    <s v="0655192912"/>
    <s v="15/07/2025 16:36"/>
    <s v="raweewan5499@gmail.com"/>
    <s v="EMS COD"/>
    <s v="facebook"/>
    <s v="กสิกร"/>
    <s v=""/>
    <s v="JA259455210TH"/>
    <s v="15/07/2025 16:36"/>
  </r>
  <r>
    <x v="12"/>
    <x v="16"/>
    <n v="139"/>
    <n v="1"/>
    <s v="FPN15"/>
    <n v="215"/>
    <n v="0"/>
    <s v="ร้านที่1"/>
    <s v="ส่ง พนิดา สุขเกษม"/>
    <s v="  828 หมู่7. ต.กำแพง อ.อุทุมพรพิสัย จ.ศรีสะเกษ _x000a_ 33120"/>
    <s v="33120"/>
    <s v="0655192912"/>
    <s v="15/07/2025 16:36"/>
    <s v="raweewan5499@gmail.com"/>
    <s v="EMS COD"/>
    <s v="facebook"/>
    <s v="กสิกร"/>
    <s v=""/>
    <s v="JA259455210TH"/>
    <s v="15/07/2025 16:36"/>
  </r>
  <r>
    <x v="2"/>
    <x v="2"/>
    <n v="50"/>
    <n v="1"/>
    <s v="FPN14"/>
    <n v="135"/>
    <n v="35"/>
    <s v="ร้านที่4"/>
    <s v="ศ***รเข็มทอง"/>
    <s v="กรุงเทพมหานคร"/>
    <s v="-"/>
    <s v=""/>
    <s v="15/07/2025 16:31"/>
    <s v="-"/>
    <s v="J&amp;T Express"/>
    <s v="Tiktok"/>
    <s v="tiktok"/>
    <s v=""/>
    <s v="-"/>
    <s v="15/07/2025 16:31"/>
  </r>
  <r>
    <x v="3"/>
    <x v="3"/>
    <n v="50"/>
    <n v="1"/>
    <s v="FPN14"/>
    <n v="135"/>
    <n v="35"/>
    <s v="ร้านที่4"/>
    <s v="ศ***รเข็มทอง"/>
    <s v="กรุงเทพมหานคร"/>
    <s v="-"/>
    <s v=""/>
    <s v="15/07/2025 16:31"/>
    <s v="-"/>
    <s v="J&amp;T Express"/>
    <s v="Tiktok"/>
    <s v="tiktok"/>
    <s v=""/>
    <s v="-"/>
    <s v="15/07/2025 16:31"/>
  </r>
  <r>
    <x v="1"/>
    <x v="1"/>
    <n v="50"/>
    <n v="1"/>
    <s v="FPN14"/>
    <n v="135"/>
    <n v="35"/>
    <s v="ร้านที่4"/>
    <s v="ศ***รเข็มทอง"/>
    <s v="กรุงเทพมหานคร"/>
    <s v="-"/>
    <s v=""/>
    <s v="15/07/2025 16:31"/>
    <s v="-"/>
    <s v="J&amp;T Express"/>
    <s v="Tiktok"/>
    <s v="tiktok"/>
    <s v=""/>
    <s v="-"/>
    <s v="15/07/2025 16:31"/>
  </r>
  <r>
    <x v="11"/>
    <x v="15"/>
    <n v="139"/>
    <n v="1"/>
    <s v="FPN13"/>
    <n v="215"/>
    <n v="0"/>
    <s v="ร้านที่1"/>
    <s v="ชื่อ อัมไพ ไชยทอง"/>
    <s v="ที่อยู่จัดส่ง_x000a_ที่อยู่ 50 หมู่ 12 บ้านแม่เตย ตำบลนาหว้า อำเภอจะนะ จังหวัดสงขลา 90130"/>
    <s v="90130"/>
    <s v="0980638186"/>
    <s v="15/07/2025 16:27"/>
    <s v="raweewan5499@gmail.com"/>
    <s v="EMS COD"/>
    <s v="facebook"/>
    <s v="กสิกร"/>
    <s v=""/>
    <s v="JA259455223TH"/>
    <s v="15/07/2025 16:27"/>
  </r>
  <r>
    <x v="12"/>
    <x v="16"/>
    <n v="139"/>
    <n v="1"/>
    <s v="FPN13"/>
    <n v="215"/>
    <n v="0"/>
    <s v="ร้านที่1"/>
    <s v="ชื่อ อัมไพ ไชยทอง"/>
    <s v="ที่อยู่จัดส่ง_x000a_ที่อยู่ 50 หมู่ 12 บ้านแม่เตย ตำบลนาหว้า อำเภอจะนะ จังหวัดสงขลา 90130"/>
    <s v="90130"/>
    <s v="0980638186"/>
    <s v="15/07/2025 16:27"/>
    <s v="raweewan5499@gmail.com"/>
    <s v="EMS COD"/>
    <s v="facebook"/>
    <s v="กสิกร"/>
    <s v=""/>
    <s v="JA259455223TH"/>
    <s v="15/07/2025 16:27"/>
  </r>
  <r>
    <x v="0"/>
    <x v="6"/>
    <n v="64.930000000000007"/>
    <n v="1"/>
    <s v="FPN12"/>
    <n v="64.930000000000007"/>
    <n v="0"/>
    <s v="ร้านที่1"/>
    <s v="รุจิกาญจน์ บัติทิม"/>
    <s v="44.  ม 3  ต.หรเทพ_x000a__x000a_บ้านหมอ/ Ban Moสระบุรี/ Saraburi_x000a_18130"/>
    <s v="18130"/>
    <s v="660847758937"/>
    <s v="15/07/2025 16:14"/>
    <s v="-"/>
    <s v="Kerry_dropoff"/>
    <s v="Lazada"/>
    <s v="lazada"/>
    <s v=""/>
    <s v="LEXPU0588176894"/>
    <s v="15/07/2025 16:14"/>
  </r>
  <r>
    <x v="13"/>
    <x v="17"/>
    <n v="10"/>
    <n v="50"/>
    <s v="FPN10"/>
    <n v="667"/>
    <n v="105"/>
    <s v="ร้านที่1"/>
    <s v="ร******ย"/>
    <s v="******วังใหม่ ตำบลวังใหม่ อำเภอนายายอาม จังหวัดจันทบุรี 22170"/>
    <s v="22170"/>
    <s v="71"/>
    <s v="15/07/2025 16:14"/>
    <s v="-"/>
    <s v="SPX Express"/>
    <s v="Shopee"/>
    <s v="shopee"/>
    <s v=""/>
    <s v="-"/>
    <s v="15/07/2025 16:13"/>
  </r>
  <r>
    <x v="7"/>
    <x v="11"/>
    <n v="48"/>
    <n v="1"/>
    <s v="FPN10"/>
    <n v="667"/>
    <n v="105"/>
    <s v="ร้านที่1"/>
    <s v="ร******ย"/>
    <s v="******วังใหม่ ตำบลวังใหม่ อำเภอนายายอาม จังหวัดจันทบุรี 22170"/>
    <s v="22170"/>
    <s v="71"/>
    <s v="15/07/2025 16:14"/>
    <s v="-"/>
    <s v="SPX Express"/>
    <s v="Shopee"/>
    <s v="shopee"/>
    <s v=""/>
    <s v="-"/>
    <s v="15/07/2025 16:13"/>
  </r>
  <r>
    <x v="7"/>
    <x v="11"/>
    <n v="48"/>
    <n v="1"/>
    <s v="FPN10"/>
    <n v="667"/>
    <n v="105"/>
    <s v="ร้านที่1"/>
    <s v="ร******ย"/>
    <s v="******วังใหม่ ตำบลวังใหม่ อำเภอนายายอาม จังหวัดจันทบุรี 22170"/>
    <s v="22170"/>
    <s v="71"/>
    <s v="15/07/2025 16:14"/>
    <s v="-"/>
    <s v="SPX Express"/>
    <s v="Shopee"/>
    <s v="shopee"/>
    <s v=""/>
    <s v="-"/>
    <s v="15/07/2025 16:13"/>
  </r>
  <r>
    <x v="2"/>
    <x v="2"/>
    <n v="50"/>
    <n v="1"/>
    <s v="FPN8"/>
    <n v="135"/>
    <n v="35"/>
    <s v="ร้านที่4"/>
    <s v="ห***ลิวค่ะ"/>
    <s v="สมุทรปราการ"/>
    <s v="-"/>
    <s v=""/>
    <s v="15/07/2025 16:09"/>
    <s v="-"/>
    <s v="J&amp;T COD"/>
    <s v="Tiktok"/>
    <s v="จ่ายทีหลัง / COD"/>
    <s v=""/>
    <s v="-"/>
    <s v="15/07/2025 16:09"/>
  </r>
  <r>
    <x v="3"/>
    <x v="3"/>
    <n v="50"/>
    <n v="1"/>
    <s v="FPN8"/>
    <n v="135"/>
    <n v="35"/>
    <s v="ร้านที่4"/>
    <s v="ห***ลิวค่ะ"/>
    <s v="สมุทรปราการ"/>
    <s v="-"/>
    <s v=""/>
    <s v="15/07/2025 16:09"/>
    <s v="-"/>
    <s v="J&amp;T COD"/>
    <s v="Tiktok"/>
    <s v="จ่ายทีหลัง / COD"/>
    <s v=""/>
    <s v="-"/>
    <s v="15/07/2025 16:09"/>
  </r>
  <r>
    <x v="1"/>
    <x v="1"/>
    <n v="50"/>
    <n v="1"/>
    <s v="FPN8"/>
    <n v="135"/>
    <n v="35"/>
    <s v="ร้านที่4"/>
    <s v="ห***ลิวค่ะ"/>
    <s v="สมุทรปราการ"/>
    <s v="-"/>
    <s v=""/>
    <s v="15/07/2025 16:09"/>
    <s v="-"/>
    <s v="J&amp;T COD"/>
    <s v="Tiktok"/>
    <s v="จ่ายทีหลัง / COD"/>
    <s v=""/>
    <s v="-"/>
    <s v="15/07/2025 16:09"/>
  </r>
  <r>
    <x v="14"/>
    <x v="18"/>
    <n v="66.666666666666671"/>
    <n v="3"/>
    <s v="FPN7"/>
    <n v="109"/>
    <n v="9"/>
    <s v="ร้านที่4"/>
    <s v="ร***ากร เ***งทองศรี"/>
    <s v="อุตรดิตถ์"/>
    <s v="-"/>
    <s v=""/>
    <s v="15/07/2025 16:09"/>
    <s v="-"/>
    <s v="J&amp;T Express"/>
    <s v="Tiktok"/>
    <s v="tiktok"/>
    <s v=""/>
    <s v="-"/>
    <s v="15/07/2025 16:09"/>
  </r>
  <r>
    <x v="2"/>
    <x v="2"/>
    <n v="50"/>
    <n v="1"/>
    <s v="FPN6"/>
    <n v="100"/>
    <n v="0"/>
    <s v="ร้านที่4"/>
    <s v="M***cช้อป"/>
    <s v="พระนครศรีอยุธยา"/>
    <s v="-"/>
    <s v=""/>
    <s v="15/07/2025 16:09"/>
    <s v="-"/>
    <s v="J&amp;T COD"/>
    <s v="Tiktok"/>
    <s v="จ่ายทีหลัง / COD"/>
    <s v=""/>
    <s v="-"/>
    <s v="15/07/2025 16:09"/>
  </r>
  <r>
    <x v="3"/>
    <x v="3"/>
    <n v="50"/>
    <n v="1"/>
    <s v="FPN6"/>
    <n v="100"/>
    <n v="0"/>
    <s v="ร้านที่4"/>
    <s v="M***cช้อป"/>
    <s v="พระนครศรีอยุธยา"/>
    <s v="-"/>
    <s v=""/>
    <s v="15/07/2025 16:09"/>
    <s v="-"/>
    <s v="J&amp;T COD"/>
    <s v="Tiktok"/>
    <s v="จ่ายทีหลัง / COD"/>
    <s v=""/>
    <s v="-"/>
    <s v="15/07/2025 16:09"/>
  </r>
  <r>
    <x v="1"/>
    <x v="1"/>
    <n v="50"/>
    <n v="1"/>
    <s v="FPN6"/>
    <n v="100"/>
    <n v="0"/>
    <s v="ร้านที่4"/>
    <s v="M***cช้อป"/>
    <s v="พระนครศรีอยุธยา"/>
    <s v="-"/>
    <s v=""/>
    <s v="15/07/2025 16:09"/>
    <s v="-"/>
    <s v="J&amp;T COD"/>
    <s v="Tiktok"/>
    <s v="จ่ายทีหลัง / COD"/>
    <s v=""/>
    <s v="-"/>
    <s v="15/07/2025 16:09"/>
  </r>
  <r>
    <x v="2"/>
    <x v="2"/>
    <n v="50"/>
    <n v="1"/>
    <s v="FPN5"/>
    <n v="138"/>
    <n v="38"/>
    <s v="ร้านที่4"/>
    <s v="ท***กอร์"/>
    <s v="พังงา"/>
    <s v="-"/>
    <s v=""/>
    <s v="15/07/2025 16:08"/>
    <s v="-"/>
    <s v="J&amp;T COD"/>
    <s v="Tiktok"/>
    <s v="จ่ายทีหลัง / COD"/>
    <s v=""/>
    <s v="-"/>
    <s v="15/07/2025 16:09"/>
  </r>
  <r>
    <x v="3"/>
    <x v="3"/>
    <n v="50"/>
    <n v="1"/>
    <s v="FPN5"/>
    <n v="138"/>
    <n v="38"/>
    <s v="ร้านที่4"/>
    <s v="ท***กอร์"/>
    <s v="พังงา"/>
    <s v="-"/>
    <s v=""/>
    <s v="15/07/2025 16:08"/>
    <s v="-"/>
    <s v="J&amp;T COD"/>
    <s v="Tiktok"/>
    <s v="จ่ายทีหลัง / COD"/>
    <s v=""/>
    <s v="-"/>
    <s v="15/07/2025 16:09"/>
  </r>
  <r>
    <x v="1"/>
    <x v="1"/>
    <n v="50"/>
    <n v="1"/>
    <s v="FPN5"/>
    <n v="138"/>
    <n v="38"/>
    <s v="ร้านที่4"/>
    <s v="ท***กอร์"/>
    <s v="พังงา"/>
    <s v="-"/>
    <s v=""/>
    <s v="15/07/2025 16:08"/>
    <s v="-"/>
    <s v="J&amp;T COD"/>
    <s v="Tiktok"/>
    <s v="จ่ายทีหลัง / COD"/>
    <s v=""/>
    <s v="-"/>
    <s v="15/07/2025 16:09"/>
  </r>
  <r>
    <x v="2"/>
    <x v="2"/>
    <n v="50"/>
    <n v="2"/>
    <s v="FPN4"/>
    <n v="200"/>
    <n v="0"/>
    <s v="ร้านที่4"/>
    <s v="น***รอนงค์ แ***ล่า ไ***"/>
    <s v="สุราษฎร์ธานี"/>
    <s v="-"/>
    <s v=""/>
    <s v="15/07/2025 16:08"/>
    <s v="-"/>
    <s v="J&amp;T COD"/>
    <s v="Tiktok"/>
    <s v="จ่ายทีหลัง / COD"/>
    <s v=""/>
    <s v="-"/>
    <s v="15/07/2025 16:08"/>
  </r>
  <r>
    <x v="3"/>
    <x v="3"/>
    <n v="50"/>
    <n v="2"/>
    <s v="FPN4"/>
    <n v="200"/>
    <n v="0"/>
    <s v="ร้านที่4"/>
    <s v="น***รอนงค์ แ***ล่า ไ***"/>
    <s v="สุราษฎร์ธานี"/>
    <s v="-"/>
    <s v=""/>
    <s v="15/07/2025 16:08"/>
    <s v="-"/>
    <s v="J&amp;T COD"/>
    <s v="Tiktok"/>
    <s v="จ่ายทีหลัง / COD"/>
    <s v=""/>
    <s v="-"/>
    <s v="15/07/2025 16:08"/>
  </r>
  <r>
    <x v="1"/>
    <x v="1"/>
    <n v="50"/>
    <n v="2"/>
    <s v="FPN4"/>
    <n v="200"/>
    <n v="0"/>
    <s v="ร้านที่4"/>
    <s v="น***รอนงค์ แ***ล่า ไ***"/>
    <s v="สุราษฎร์ธานี"/>
    <s v="-"/>
    <s v=""/>
    <s v="15/07/2025 16:08"/>
    <s v="-"/>
    <s v="J&amp;T COD"/>
    <s v="Tiktok"/>
    <s v="จ่ายทีหลัง / COD"/>
    <s v=""/>
    <s v="-"/>
    <s v="15/07/2025 16:08"/>
  </r>
  <r>
    <x v="1"/>
    <x v="1"/>
    <n v="60"/>
    <n v="3"/>
    <s v="FPN3"/>
    <n v="138"/>
    <n v="38"/>
    <s v="ร้านที่4"/>
    <s v="น***"/>
    <s v="เทศบาลนครนครราชสีมา"/>
    <s v="-"/>
    <s v=""/>
    <s v="15/07/2025 16:08"/>
    <s v="-"/>
    <s v="J&amp;T Express"/>
    <s v="Tiktok"/>
    <s v="tiktok"/>
    <s v=""/>
    <s v="-"/>
    <s v="15/07/2025 16:07"/>
  </r>
  <r>
    <x v="2"/>
    <x v="2"/>
    <n v="50"/>
    <n v="1"/>
    <s v="FPN2"/>
    <n v="95"/>
    <n v="0"/>
    <s v="ร้านที่4"/>
    <s v="ต***น ง***ูธร"/>
    <s v="นนทบุรี"/>
    <s v="-"/>
    <s v=""/>
    <s v="15/07/2025 16:05"/>
    <s v="-"/>
    <s v="Flash Express Thailand COD"/>
    <s v="Tiktok"/>
    <s v="จ่ายทีหลัง / COD"/>
    <s v=""/>
    <s v="-"/>
    <s v="15/07/2025 16:05"/>
  </r>
  <r>
    <x v="3"/>
    <x v="3"/>
    <n v="50"/>
    <n v="1"/>
    <s v="FPN2"/>
    <n v="95"/>
    <n v="0"/>
    <s v="ร้านที่4"/>
    <s v="ต***น ง***ูธร"/>
    <s v="นนทบุรี"/>
    <s v="-"/>
    <s v=""/>
    <s v="15/07/2025 16:05"/>
    <s v="-"/>
    <s v="Flash Express Thailand COD"/>
    <s v="Tiktok"/>
    <s v="จ่ายทีหลัง / COD"/>
    <s v=""/>
    <s v="-"/>
    <s v="15/07/2025 16:05"/>
  </r>
  <r>
    <x v="1"/>
    <x v="1"/>
    <n v="50"/>
    <n v="1"/>
    <s v="FPN2"/>
    <n v="95"/>
    <n v="0"/>
    <s v="ร้านที่4"/>
    <s v="ต***น ง***ูธร"/>
    <s v="นนทบุรี"/>
    <s v="-"/>
    <s v=""/>
    <s v="15/07/2025 16:05"/>
    <s v="-"/>
    <s v="Flash Express Thailand COD"/>
    <s v="Tiktok"/>
    <s v="จ่ายทีหลัง / COD"/>
    <s v=""/>
    <s v="-"/>
    <s v="15/07/2025 16:05"/>
  </r>
  <r>
    <x v="2"/>
    <x v="2"/>
    <n v="50"/>
    <n v="1"/>
    <s v="FPN1"/>
    <n v="124"/>
    <n v="29"/>
    <s v="ร้านที่4"/>
    <s v="น***ิพย์ ส***ุวรรณ์"/>
    <s v="พระนครศรีอยุธยา"/>
    <s v="-"/>
    <s v=""/>
    <s v="15/07/2025 16:00"/>
    <s v="-"/>
    <s v="J&amp;T COD"/>
    <s v="Tiktok"/>
    <s v="จ่ายทีหลัง / COD"/>
    <s v=""/>
    <s v="-"/>
    <s v="15/07/2025 16:01"/>
  </r>
  <r>
    <x v="3"/>
    <x v="3"/>
    <n v="50"/>
    <n v="1"/>
    <s v="FPN1"/>
    <n v="124"/>
    <n v="29"/>
    <s v="ร้านที่4"/>
    <s v="น***ิพย์ ส***ุวรรณ์"/>
    <s v="พระนครศรีอยุธยา"/>
    <s v="-"/>
    <s v=""/>
    <s v="15/07/2025 16:00"/>
    <s v="-"/>
    <s v="J&amp;T COD"/>
    <s v="Tiktok"/>
    <s v="จ่ายทีหลัง / COD"/>
    <s v=""/>
    <s v="-"/>
    <s v="15/07/2025 16:01"/>
  </r>
  <r>
    <x v="1"/>
    <x v="1"/>
    <n v="50"/>
    <n v="1"/>
    <s v="FPN1"/>
    <n v="124"/>
    <n v="29"/>
    <s v="ร้านที่4"/>
    <s v="น***ิพย์ ส***ุวรรณ์"/>
    <s v="พระนครศรีอยุธยา"/>
    <s v="-"/>
    <s v=""/>
    <s v="15/07/2025 16:00"/>
    <s v="-"/>
    <s v="J&amp;T COD"/>
    <s v="Tiktok"/>
    <s v="จ่ายทีหลัง / COD"/>
    <s v=""/>
    <s v="-"/>
    <s v="15/07/2025 16:01"/>
  </r>
  <r>
    <x v="11"/>
    <x v="15"/>
    <n v="139"/>
    <n v="1"/>
    <s v="FPN0"/>
    <n v="215"/>
    <n v="0"/>
    <s v="ร้านที่10"/>
    <s v="ชื่อ สมศักดิ์ เกาะสมัน"/>
    <s v="ที่อยู่ 139/147มบ ภูเก็ตวิลล่าแอร์พอร์ต ม 1 _x000a_ตำบลสาคู _x000a_อำเภอถลาง _x000a_จังหวัดภูเก็ต _x000a_ 0857963305 _x000a_ 83110"/>
    <s v="83110"/>
    <s v="0817288096"/>
    <s v="15/07/2025 15:58"/>
    <s v="sompear3955@gmail.com"/>
    <s v="EMS COD"/>
    <s v="facebook"/>
    <s v="กสิกร"/>
    <s v=""/>
    <s v="JA259455237TH"/>
    <s v="15/07/2025 15:57"/>
  </r>
  <r>
    <x v="12"/>
    <x v="16"/>
    <n v="139"/>
    <n v="1"/>
    <s v="FPN0"/>
    <n v="215"/>
    <n v="0"/>
    <s v="ร้านที่10"/>
    <s v="ชื่อ สมศักดิ์ เกาะสมัน"/>
    <s v="ที่อยู่ 139/147มบ ภูเก็ตวิลล่าแอร์พอร์ต ม 1 _x000a_ตำบลสาคู _x000a_อำเภอถลาง _x000a_จังหวัดภูเก็ต _x000a_ 0857963305 _x000a_ 83110"/>
    <s v="83110"/>
    <s v="0817288096"/>
    <s v="15/07/2025 15:58"/>
    <s v="sompear3955@gmail.com"/>
    <s v="EMS COD"/>
    <s v="facebook"/>
    <s v="กสิกร"/>
    <s v=""/>
    <s v="JA259455237TH"/>
    <s v="15/07/2025 15:57"/>
  </r>
  <r>
    <x v="11"/>
    <x v="15"/>
    <n v="139"/>
    <n v="2"/>
    <s v="FPM99"/>
    <n v="430"/>
    <n v="0"/>
    <s v="ร้านที่10"/>
    <s v="ณัฐภณ "/>
    <s v="688/130-132 หลักสี่สแควร์ ถ แจ้งวัฒนะ แขวงอนุสาวรีย์ เขตบางเขน_x000a_กทม  10220"/>
    <s v="10220"/>
    <s v="0875389999"/>
    <s v="15/07/2025 15:57"/>
    <s v="sompear3955@gmail.com"/>
    <s v="EMS COD"/>
    <s v="facebook"/>
    <s v="กสิกร"/>
    <s v=""/>
    <s v="JA259455245TH"/>
    <s v="15/07/2025 15:56"/>
  </r>
  <r>
    <x v="12"/>
    <x v="16"/>
    <n v="139"/>
    <n v="2"/>
    <s v="FPM99"/>
    <n v="430"/>
    <n v="0"/>
    <s v="ร้านที่10"/>
    <s v="ณัฐภณ "/>
    <s v="688/130-132 หลักสี่สแควร์ ถ แจ้งวัฒนะ แขวงอนุสาวรีย์ เขตบางเขน_x000a_กทม  10220"/>
    <s v="10220"/>
    <s v="0875389999"/>
    <s v="15/07/2025 15:57"/>
    <s v="sompear3955@gmail.com"/>
    <s v="EMS COD"/>
    <s v="facebook"/>
    <s v="กสิกร"/>
    <s v=""/>
    <s v="JA259455245TH"/>
    <s v="15/07/2025 15:56"/>
  </r>
  <r>
    <x v="11"/>
    <x v="15"/>
    <n v="139"/>
    <n v="1"/>
    <s v="FPM98"/>
    <n v="215"/>
    <n v="0"/>
    <s v="ร้านที่10"/>
    <s v="ชื่อ 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5/07/2025 14:51"/>
    <s v="sompear3955@gmail.com"/>
    <s v="EMS"/>
    <s v="facebook"/>
    <s v="กสิกร"/>
    <s v=""/>
    <s v="JB292555415TH"/>
    <s v="15/07/2025 15:55"/>
  </r>
  <r>
    <x v="12"/>
    <x v="16"/>
    <n v="139"/>
    <n v="1"/>
    <s v="FPM98"/>
    <n v="215"/>
    <n v="0"/>
    <s v="ร้านที่10"/>
    <s v="ชื่อ 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5/07/2025 14:51"/>
    <s v="sompear3955@gmail.com"/>
    <s v="EMS"/>
    <s v="facebook"/>
    <s v="กสิกร"/>
    <s v=""/>
    <s v="JB292555415TH"/>
    <s v="15/07/2025 15:55"/>
  </r>
  <r>
    <x v="2"/>
    <x v="2"/>
    <n v="50"/>
    <n v="1"/>
    <s v="FPM97"/>
    <n v="100"/>
    <n v="0"/>
    <s v="ร้านที่4"/>
    <s v="ร***ัตน์ ว***"/>
    <s v="กรุงเทพมหานคร"/>
    <s v="-"/>
    <s v=""/>
    <s v="15/07/2025 15:55"/>
    <s v="-"/>
    <s v="J&amp;T COD"/>
    <s v="Tiktok"/>
    <s v="จ่ายทีหลัง / COD"/>
    <s v=""/>
    <s v="-"/>
    <s v="15/07/2025 15:55"/>
  </r>
  <r>
    <x v="3"/>
    <x v="3"/>
    <n v="50"/>
    <n v="1"/>
    <s v="FPM97"/>
    <n v="100"/>
    <n v="0"/>
    <s v="ร้านที่4"/>
    <s v="ร***ัตน์ ว***"/>
    <s v="กรุงเทพมหานคร"/>
    <s v="-"/>
    <s v=""/>
    <s v="15/07/2025 15:55"/>
    <s v="-"/>
    <s v="J&amp;T COD"/>
    <s v="Tiktok"/>
    <s v="จ่ายทีหลัง / COD"/>
    <s v=""/>
    <s v="-"/>
    <s v="15/07/2025 15:55"/>
  </r>
  <r>
    <x v="1"/>
    <x v="1"/>
    <n v="50"/>
    <n v="1"/>
    <s v="FPM97"/>
    <n v="100"/>
    <n v="0"/>
    <s v="ร้านที่4"/>
    <s v="ร***ัตน์ ว***"/>
    <s v="กรุงเทพมหานคร"/>
    <s v="-"/>
    <s v=""/>
    <s v="15/07/2025 15:55"/>
    <s v="-"/>
    <s v="J&amp;T COD"/>
    <s v="Tiktok"/>
    <s v="จ่ายทีหลัง / COD"/>
    <s v=""/>
    <s v="-"/>
    <s v="15/07/2025 15:55"/>
  </r>
  <r>
    <x v="12"/>
    <x v="16"/>
    <n v="139"/>
    <n v="2"/>
    <s v="FPM96"/>
    <n v="215"/>
    <n v="0"/>
    <s v="ร้านที่10"/>
    <s v="น.ส.บุณยนุช เข็มปัญญา"/>
    <s v="39 ม.9 ต.นาถ่อน_x000a_อ.ธาตุพนม_x000a_จ.นครพนม_x000a_ 48110"/>
    <s v="48110"/>
    <s v="0845812988"/>
    <s v="15/07/2025 15:55"/>
    <s v="sompear3955@gmail.com"/>
    <s v="EMS COD"/>
    <s v="facebook"/>
    <s v="กสิกร"/>
    <s v=""/>
    <s v="JA259455254TH"/>
    <s v="15/07/2025 15:55"/>
  </r>
  <r>
    <x v="11"/>
    <x v="15"/>
    <n v="139"/>
    <n v="1"/>
    <s v="FPM95"/>
    <n v="215"/>
    <n v="0"/>
    <s v="ร้านที่10"/>
    <s v="โบ้ "/>
    <s v="โกดังไปเฮง1/100 _x000a_ถ.บัวคุญ ซ.1/6 ตําบลแม่สอด, อําเภอแม่สอด, จังหวัดตาก, 63110"/>
    <s v="63110"/>
    <s v="0656641412"/>
    <s v="15/07/2025 15:54"/>
    <s v="sompear3955@gmail.com"/>
    <s v="EMS COD"/>
    <s v="facebook"/>
    <s v="กสิกร"/>
    <s v=""/>
    <s v="JA259455268TH"/>
    <s v="15/07/2025 15:54"/>
  </r>
  <r>
    <x v="12"/>
    <x v="16"/>
    <n v="139"/>
    <n v="1"/>
    <s v="FPM95"/>
    <n v="215"/>
    <n v="0"/>
    <s v="ร้านที่10"/>
    <s v="โบ้ "/>
    <s v="โกดังไปเฮง1/100 _x000a_ถ.บัวคุญ ซ.1/6 ตําบลแม่สอด, อําเภอแม่สอด, จังหวัดตาก, 63110"/>
    <s v="63110"/>
    <s v="0656641412"/>
    <s v="15/07/2025 15:54"/>
    <s v="sompear3955@gmail.com"/>
    <s v="EMS COD"/>
    <s v="facebook"/>
    <s v="กสิกร"/>
    <s v=""/>
    <s v="JA259455268TH"/>
    <s v="15/07/2025 15:54"/>
  </r>
  <r>
    <x v="2"/>
    <x v="2"/>
    <n v="50"/>
    <n v="2"/>
    <s v="FPM94"/>
    <n v="200"/>
    <n v="0"/>
    <s v="ร้านที่4"/>
    <s v="ฌ***ศา  เ***ติรัตน์"/>
    <s v="พะเยา"/>
    <s v="-"/>
    <s v=""/>
    <s v="15/07/2025 15:54"/>
    <s v="-"/>
    <s v="J&amp;T Express"/>
    <s v="Tiktok"/>
    <s v="tiktok"/>
    <s v=""/>
    <s v="-"/>
    <s v="15/07/2025 15:53"/>
  </r>
  <r>
    <x v="3"/>
    <x v="3"/>
    <n v="50"/>
    <n v="2"/>
    <s v="FPM94"/>
    <n v="200"/>
    <n v="0"/>
    <s v="ร้านที่4"/>
    <s v="ฌ***ศา  เ***ติรัตน์"/>
    <s v="พะเยา"/>
    <s v="-"/>
    <s v=""/>
    <s v="15/07/2025 15:54"/>
    <s v="-"/>
    <s v="J&amp;T Express"/>
    <s v="Tiktok"/>
    <s v="tiktok"/>
    <s v=""/>
    <s v="-"/>
    <s v="15/07/2025 15:53"/>
  </r>
  <r>
    <x v="1"/>
    <x v="1"/>
    <n v="50"/>
    <n v="2"/>
    <s v="FPM94"/>
    <n v="200"/>
    <n v="0"/>
    <s v="ร้านที่4"/>
    <s v="ฌ***ศา  เ***ติรัตน์"/>
    <s v="พะเยา"/>
    <s v="-"/>
    <s v=""/>
    <s v="15/07/2025 15:54"/>
    <s v="-"/>
    <s v="J&amp;T Express"/>
    <s v="Tiktok"/>
    <s v="tiktok"/>
    <s v=""/>
    <s v="-"/>
    <s v="15/07/2025 15:53"/>
  </r>
  <r>
    <x v="11"/>
    <x v="15"/>
    <n v="139"/>
    <n v="1"/>
    <s v="FPM93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15/07/2025 15:53"/>
    <s v="sompear3955@gmail.com"/>
    <s v="EMS COD"/>
    <s v="facebook"/>
    <s v="กสิกร"/>
    <s v=""/>
    <s v="JA259455271TH"/>
    <s v="15/07/2025 15:53"/>
  </r>
  <r>
    <x v="12"/>
    <x v="16"/>
    <n v="139"/>
    <n v="1"/>
    <s v="FPM93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15/07/2025 15:53"/>
    <s v="sompear3955@gmail.com"/>
    <s v="EMS COD"/>
    <s v="facebook"/>
    <s v="กสิกร"/>
    <s v=""/>
    <s v="JA259455271TH"/>
    <s v="15/07/2025 15:53"/>
  </r>
  <r>
    <x v="2"/>
    <x v="2"/>
    <n v="50"/>
    <n v="1"/>
    <s v="FPM92"/>
    <n v="109"/>
    <n v="9"/>
    <s v="ร้านที่4"/>
    <s v="ส***นีย์ ศ***วัสดิ์"/>
    <s v="เพชรบุรี"/>
    <s v="-"/>
    <s v=""/>
    <s v="15/07/2025 15:48"/>
    <s v="-"/>
    <s v="J&amp;T COD"/>
    <s v="Tiktok"/>
    <s v="จ่ายทีหลัง / COD"/>
    <s v=""/>
    <s v="-"/>
    <s v="15/07/2025 15:48"/>
  </r>
  <r>
    <x v="3"/>
    <x v="3"/>
    <n v="50"/>
    <n v="1"/>
    <s v="FPM92"/>
    <n v="109"/>
    <n v="9"/>
    <s v="ร้านที่4"/>
    <s v="ส***นีย์ ศ***วัสดิ์"/>
    <s v="เพชรบุรี"/>
    <s v="-"/>
    <s v=""/>
    <s v="15/07/2025 15:48"/>
    <s v="-"/>
    <s v="J&amp;T COD"/>
    <s v="Tiktok"/>
    <s v="จ่ายทีหลัง / COD"/>
    <s v=""/>
    <s v="-"/>
    <s v="15/07/2025 15:48"/>
  </r>
  <r>
    <x v="1"/>
    <x v="1"/>
    <n v="50"/>
    <n v="1"/>
    <s v="FPM92"/>
    <n v="109"/>
    <n v="9"/>
    <s v="ร้านที่4"/>
    <s v="ส***นีย์ ศ***วัสดิ์"/>
    <s v="เพชรบุรี"/>
    <s v="-"/>
    <s v=""/>
    <s v="15/07/2025 15:48"/>
    <s v="-"/>
    <s v="J&amp;T COD"/>
    <s v="Tiktok"/>
    <s v="จ่ายทีหลัง / COD"/>
    <s v=""/>
    <s v="-"/>
    <s v="15/07/2025 15:48"/>
  </r>
  <r>
    <x v="14"/>
    <x v="18"/>
    <n v="66.666666666666671"/>
    <n v="3"/>
    <s v="FPM91"/>
    <n v="295"/>
    <n v="0"/>
    <s v="ร้านที่4"/>
    <s v="ส***รณิการ์ จ***ุวรรณ ส***บาลใหม่"/>
    <s v="ชลบุรี"/>
    <s v="-"/>
    <s v=""/>
    <s v="15/07/2025 15:47"/>
    <s v="-"/>
    <s v="J&amp;T COD"/>
    <s v="Tiktok"/>
    <s v="จ่ายทีหลัง / COD"/>
    <s v=""/>
    <s v="-"/>
    <s v="15/07/2025 15:47"/>
  </r>
  <r>
    <x v="2"/>
    <x v="2"/>
    <n v="50"/>
    <n v="1"/>
    <s v="FPM91"/>
    <n v="295"/>
    <n v="0"/>
    <s v="ร้านที่4"/>
    <s v="ส***รณิการ์ จ***ุวรรณ ส***บาลใหม่"/>
    <s v="ชลบุรี"/>
    <s v="-"/>
    <s v=""/>
    <s v="15/07/2025 15:47"/>
    <s v="-"/>
    <s v="J&amp;T COD"/>
    <s v="Tiktok"/>
    <s v="จ่ายทีหลัง / COD"/>
    <s v=""/>
    <s v="-"/>
    <s v="15/07/2025 15:47"/>
  </r>
  <r>
    <x v="3"/>
    <x v="3"/>
    <n v="50"/>
    <n v="1"/>
    <s v="FPM91"/>
    <n v="295"/>
    <n v="0"/>
    <s v="ร้านที่4"/>
    <s v="ส***รณิการ์ จ***ุวรรณ ส***บาลใหม่"/>
    <s v="ชลบุรี"/>
    <s v="-"/>
    <s v=""/>
    <s v="15/07/2025 15:47"/>
    <s v="-"/>
    <s v="J&amp;T COD"/>
    <s v="Tiktok"/>
    <s v="จ่ายทีหลัง / COD"/>
    <s v=""/>
    <s v="-"/>
    <s v="15/07/2025 15:47"/>
  </r>
  <r>
    <x v="1"/>
    <x v="1"/>
    <n v="50"/>
    <n v="1"/>
    <s v="FPM91"/>
    <n v="295"/>
    <n v="0"/>
    <s v="ร้านที่4"/>
    <s v="ส***รณิการ์ จ***ุวรรณ ส***บาลใหม่"/>
    <s v="ชลบุรี"/>
    <s v="-"/>
    <s v=""/>
    <s v="15/07/2025 15:47"/>
    <s v="-"/>
    <s v="J&amp;T COD"/>
    <s v="Tiktok"/>
    <s v="จ่ายทีหลัง / COD"/>
    <s v=""/>
    <s v="-"/>
    <s v="15/07/2025 15:47"/>
  </r>
  <r>
    <x v="7"/>
    <x v="11"/>
    <n v="33.333333333333336"/>
    <n v="3"/>
    <s v="FPM91"/>
    <n v="295"/>
    <n v="0"/>
    <s v="ร้านที่4"/>
    <s v="ส***รณิการ์ จ***ุวรรณ ส***บาลใหม่"/>
    <s v="ชลบุรี"/>
    <s v="-"/>
    <s v=""/>
    <s v="15/07/2025 15:47"/>
    <s v="-"/>
    <s v="J&amp;T COD"/>
    <s v="Tiktok"/>
    <s v="จ่ายทีหลัง / COD"/>
    <s v=""/>
    <s v="-"/>
    <s v="15/07/2025 15:47"/>
  </r>
  <r>
    <x v="2"/>
    <x v="2"/>
    <n v="50"/>
    <n v="1"/>
    <s v="FPM90"/>
    <n v="195"/>
    <n v="0"/>
    <s v="ร้านที่4"/>
    <s v="น***าถ เ***งหา"/>
    <s v="เทศบาลนครอุบลราชธานี"/>
    <s v="-"/>
    <s v=""/>
    <s v="15/07/2025 15:41"/>
    <s v="-"/>
    <s v="J&amp;T COD"/>
    <s v="Tiktok"/>
    <s v="จ่ายทีหลัง / COD"/>
    <s v=""/>
    <s v="-"/>
    <s v="15/07/2025 15:41"/>
  </r>
  <r>
    <x v="3"/>
    <x v="3"/>
    <n v="50"/>
    <n v="1"/>
    <s v="FPM90"/>
    <n v="195"/>
    <n v="0"/>
    <s v="ร้านที่4"/>
    <s v="น***าถ เ***งหา"/>
    <s v="เทศบาลนครอุบลราชธานี"/>
    <s v="-"/>
    <s v=""/>
    <s v="15/07/2025 15:41"/>
    <s v="-"/>
    <s v="J&amp;T COD"/>
    <s v="Tiktok"/>
    <s v="จ่ายทีหลัง / COD"/>
    <s v=""/>
    <s v="-"/>
    <s v="15/07/2025 15:41"/>
  </r>
  <r>
    <x v="1"/>
    <x v="1"/>
    <n v="50"/>
    <n v="1"/>
    <s v="FPM90"/>
    <n v="195"/>
    <n v="0"/>
    <s v="ร้านที่4"/>
    <s v="น***าถ เ***งหา"/>
    <s v="เทศบาลนครอุบลราชธานี"/>
    <s v="-"/>
    <s v=""/>
    <s v="15/07/2025 15:41"/>
    <s v="-"/>
    <s v="J&amp;T COD"/>
    <s v="Tiktok"/>
    <s v="จ่ายทีหลัง / COD"/>
    <s v=""/>
    <s v="-"/>
    <s v="15/07/2025 15:41"/>
  </r>
  <r>
    <x v="7"/>
    <x v="11"/>
    <n v="33.333333333333336"/>
    <n v="3"/>
    <s v="FPM90"/>
    <n v="195"/>
    <n v="0"/>
    <s v="ร้านที่4"/>
    <s v="น***าถ เ***งหา"/>
    <s v="เทศบาลนครอุบลราชธานี"/>
    <s v="-"/>
    <s v=""/>
    <s v="15/07/2025 15:41"/>
    <s v="-"/>
    <s v="J&amp;T COD"/>
    <s v="Tiktok"/>
    <s v="จ่ายทีหลัง / COD"/>
    <s v=""/>
    <s v="-"/>
    <s v="15/07/2025 15:41"/>
  </r>
  <r>
    <x v="5"/>
    <x v="5"/>
    <n v="65"/>
    <n v="1"/>
    <s v="FPM89"/>
    <n v="219"/>
    <n v="20"/>
    <s v="ร้านที่1"/>
    <s v="นพพรดาใบสี"/>
    <s v="142 หมู่ 5 ห้วยกูดตำบลเด่นชัยอำเภอเด่นชัยจังหวัดแพร่รหัสไปรษณีย์ _x000a_ 54110"/>
    <s v="54110"/>
    <s v="0988351146"/>
    <s v="15/07/2025 15:38"/>
    <s v="sompear3955@gmail.com"/>
    <s v="EMS COD"/>
    <s v="facebook"/>
    <s v="กสิกร"/>
    <s v=""/>
    <s v="-"/>
    <s v="15/07/2025 15:38"/>
  </r>
  <r>
    <x v="15"/>
    <x v="19"/>
    <n v="65"/>
    <n v="1"/>
    <s v="FPM89"/>
    <n v="219"/>
    <n v="20"/>
    <s v="ร้านที่1"/>
    <s v="นพพรดาใบสี"/>
    <s v="142 หมู่ 5 ห้วยกูดตำบลเด่นชัยอำเภอเด่นชัยจังหวัดแพร่รหัสไปรษณีย์ _x000a_ 54110"/>
    <s v="54110"/>
    <s v="0988351146"/>
    <s v="15/07/2025 15:38"/>
    <s v="sompear3955@gmail.com"/>
    <s v="EMS COD"/>
    <s v="facebook"/>
    <s v="กสิกร"/>
    <s v=""/>
    <s v="-"/>
    <s v="15/07/2025 15:37"/>
  </r>
  <r>
    <x v="16"/>
    <x v="20"/>
    <n v="65"/>
    <n v="1"/>
    <s v="FPM89"/>
    <n v="219"/>
    <n v="20"/>
    <s v="ร้านที่1"/>
    <s v="นพพรดาใบสี"/>
    <s v="142 หมู่ 5 ห้วยกูดตำบลเด่นชัยอำเภอเด่นชัยจังหวัดแพร่รหัสไปรษณีย์ _x000a_ 54110"/>
    <s v="54110"/>
    <s v="0988351146"/>
    <s v="15/07/2025 15:38"/>
    <s v="sompear3955@gmail.com"/>
    <s v="EMS COD"/>
    <s v="facebook"/>
    <s v="กสิกร"/>
    <s v=""/>
    <s v="-"/>
    <s v="15/07/2025 15:37"/>
  </r>
  <r>
    <x v="4"/>
    <x v="4"/>
    <n v="65"/>
    <n v="1"/>
    <s v="FPM89"/>
    <n v="219"/>
    <n v="20"/>
    <s v="ร้านที่1"/>
    <s v="นพพรดาใบสี"/>
    <s v="142 หมู่ 5 ห้วยกูดตำบลเด่นชัยอำเภอเด่นชัยจังหวัดแพร่รหัสไปรษณีย์ _x000a_ 54110"/>
    <s v="54110"/>
    <s v="0988351146"/>
    <s v="15/07/2025 15:38"/>
    <s v="sompear3955@gmail.com"/>
    <s v="EMS COD"/>
    <s v="facebook"/>
    <s v="กสิกร"/>
    <s v=""/>
    <s v="-"/>
    <s v="15/07/2025 15:37"/>
  </r>
  <r>
    <x v="2"/>
    <x v="2"/>
    <n v="50"/>
    <n v="1"/>
    <s v="FPM88"/>
    <n v="95"/>
    <n v="0"/>
    <s v="ร้านที่4"/>
    <s v="โ***้"/>
    <s v="เทศบาลนครเชียงราย"/>
    <s v="-"/>
    <s v=""/>
    <s v="15/07/2025 15:35"/>
    <s v="-"/>
    <s v="J&amp;T Express"/>
    <s v="Tiktok"/>
    <s v="tiktok"/>
    <s v=""/>
    <s v="-"/>
    <s v="15/07/2025 15:34"/>
  </r>
  <r>
    <x v="3"/>
    <x v="3"/>
    <n v="50"/>
    <n v="1"/>
    <s v="FPM88"/>
    <n v="95"/>
    <n v="0"/>
    <s v="ร้านที่4"/>
    <s v="โ***้"/>
    <s v="เทศบาลนครเชียงราย"/>
    <s v="-"/>
    <s v=""/>
    <s v="15/07/2025 15:35"/>
    <s v="-"/>
    <s v="J&amp;T Express"/>
    <s v="Tiktok"/>
    <s v="tiktok"/>
    <s v=""/>
    <s v="-"/>
    <s v="15/07/2025 15:34"/>
  </r>
  <r>
    <x v="1"/>
    <x v="1"/>
    <n v="50"/>
    <n v="1"/>
    <s v="FPM88"/>
    <n v="95"/>
    <n v="0"/>
    <s v="ร้านที่4"/>
    <s v="โ***้"/>
    <s v="เทศบาลนครเชียงราย"/>
    <s v="-"/>
    <s v=""/>
    <s v="15/07/2025 15:35"/>
    <s v="-"/>
    <s v="J&amp;T Express"/>
    <s v="Tiktok"/>
    <s v="tiktok"/>
    <s v=""/>
    <s v="-"/>
    <s v="15/07/2025 15:34"/>
  </r>
  <r>
    <x v="2"/>
    <x v="2"/>
    <n v="50"/>
    <n v="1"/>
    <s v="FPM87"/>
    <n v="195"/>
    <n v="0"/>
    <s v="ร้านที่4"/>
    <s v="ค***รา ข***อง"/>
    <s v="นนทบุรี"/>
    <s v="-"/>
    <s v=""/>
    <s v="15/07/2025 15:33"/>
    <s v="-"/>
    <s v="Flash Express Thailand COD"/>
    <s v="Tiktok"/>
    <s v="จ่ายทีหลัง / COD"/>
    <s v=""/>
    <s v="-"/>
    <s v="15/07/2025 15:33"/>
  </r>
  <r>
    <x v="3"/>
    <x v="3"/>
    <n v="50"/>
    <n v="1"/>
    <s v="FPM87"/>
    <n v="195"/>
    <n v="0"/>
    <s v="ร้านที่4"/>
    <s v="ค***รา ข***อง"/>
    <s v="นนทบุรี"/>
    <s v="-"/>
    <s v=""/>
    <s v="15/07/2025 15:33"/>
    <s v="-"/>
    <s v="Flash Express Thailand COD"/>
    <s v="Tiktok"/>
    <s v="จ่ายทีหลัง / COD"/>
    <s v=""/>
    <s v="-"/>
    <s v="15/07/2025 15:33"/>
  </r>
  <r>
    <x v="1"/>
    <x v="1"/>
    <n v="50"/>
    <n v="1"/>
    <s v="FPM87"/>
    <n v="195"/>
    <n v="0"/>
    <s v="ร้านที่4"/>
    <s v="ค***รา ข***อง"/>
    <s v="นนทบุรี"/>
    <s v="-"/>
    <s v=""/>
    <s v="15/07/2025 15:33"/>
    <s v="-"/>
    <s v="Flash Express Thailand COD"/>
    <s v="Tiktok"/>
    <s v="จ่ายทีหลัง / COD"/>
    <s v=""/>
    <s v="-"/>
    <s v="15/07/2025 15:33"/>
  </r>
  <r>
    <x v="7"/>
    <x v="11"/>
    <n v="33.333333333333336"/>
    <n v="3"/>
    <s v="FPM87"/>
    <n v="195"/>
    <n v="0"/>
    <s v="ร้านที่4"/>
    <s v="ค***รา ข***อง"/>
    <s v="นนทบุรี"/>
    <s v="-"/>
    <s v=""/>
    <s v="15/07/2025 15:33"/>
    <s v="-"/>
    <s v="Flash Express Thailand COD"/>
    <s v="Tiktok"/>
    <s v="จ่ายทีหลัง / COD"/>
    <s v=""/>
    <s v="-"/>
    <s v="15/07/2025 15:33"/>
  </r>
  <r>
    <x v="0"/>
    <x v="6"/>
    <n v="63.56"/>
    <n v="1"/>
    <s v="FPM86"/>
    <n v="104.07"/>
    <n v="0"/>
    <s v="ร้านที่1"/>
    <s v="เพ็ญพักตร์ อึ่งชื่น"/>
    <s v="50/5ม.3ต.หนองไทร_x000a__x000a_พุนพิน/ Phunphinสุราษฎร์ธานี/ Surat Thani_x000a_84130"/>
    <s v="84130"/>
    <s v="660610751135"/>
    <s v="15/07/2025 15:32"/>
    <s v="-"/>
    <s v="Kerry_dropoff"/>
    <s v="Lazada"/>
    <s v="lazada"/>
    <s v=""/>
    <s v="-"/>
    <s v="15/07/2025 15:32"/>
  </r>
  <r>
    <x v="3"/>
    <x v="10"/>
    <n v="40.51"/>
    <n v="1"/>
    <s v="FPM86"/>
    <n v="104.07"/>
    <n v="0"/>
    <s v="ร้านที่1"/>
    <s v="เพ็ญพักตร์ อึ่งชื่น"/>
    <s v="50/5ม.3ต.หนองไทร_x000a__x000a_พุนพิน/ Phunphinสุราษฎร์ธานี/ Surat Thani_x000a_84130"/>
    <s v="84130"/>
    <s v="660610751135"/>
    <s v="15/07/2025 15:32"/>
    <s v="-"/>
    <s v="Kerry_dropoff"/>
    <s v="Lazada"/>
    <s v="lazada"/>
    <s v=""/>
    <s v="-"/>
    <s v="15/07/2025 15:32"/>
  </r>
  <r>
    <x v="8"/>
    <x v="12"/>
    <n v="66.666666666666671"/>
    <n v="3"/>
    <s v="FPM85"/>
    <n v="390"/>
    <n v="0"/>
    <s v="ร้านที่4"/>
    <s v="ป***าพร ม***หอม"/>
    <s v="ขอนแก่น"/>
    <s v="-"/>
    <s v=""/>
    <s v="15/07/2025 15:33"/>
    <s v="-"/>
    <s v="J&amp;T Express"/>
    <s v="Tiktok"/>
    <s v="tiktok"/>
    <s v=""/>
    <s v="-"/>
    <s v="15/07/2025 15:32"/>
  </r>
  <r>
    <x v="14"/>
    <x v="18"/>
    <n v="66.666666666666671"/>
    <n v="3"/>
    <s v="FPM85"/>
    <n v="390"/>
    <n v="0"/>
    <s v="ร้านที่4"/>
    <s v="ป***าพร ม***หอม"/>
    <s v="ขอนแก่น"/>
    <s v="-"/>
    <s v=""/>
    <s v="15/07/2025 15:33"/>
    <s v="-"/>
    <s v="J&amp;T Express"/>
    <s v="Tiktok"/>
    <s v="tiktok"/>
    <s v=""/>
    <s v="-"/>
    <s v="15/07/2025 15:32"/>
  </r>
  <r>
    <x v="2"/>
    <x v="2"/>
    <n v="50"/>
    <n v="2"/>
    <s v="FPM85"/>
    <n v="390"/>
    <n v="0"/>
    <s v="ร้านที่4"/>
    <s v="ป***าพร ม***หอม"/>
    <s v="ขอนแก่น"/>
    <s v="-"/>
    <s v=""/>
    <s v="15/07/2025 15:33"/>
    <s v="-"/>
    <s v="J&amp;T Express"/>
    <s v="Tiktok"/>
    <s v="tiktok"/>
    <s v=""/>
    <s v="-"/>
    <s v="15/07/2025 15:32"/>
  </r>
  <r>
    <x v="3"/>
    <x v="3"/>
    <n v="50"/>
    <n v="2"/>
    <s v="FPM85"/>
    <n v="390"/>
    <n v="0"/>
    <s v="ร้านที่4"/>
    <s v="ป***าพร ม***หอม"/>
    <s v="ขอนแก่น"/>
    <s v="-"/>
    <s v=""/>
    <s v="15/07/2025 15:33"/>
    <s v="-"/>
    <s v="J&amp;T Express"/>
    <s v="Tiktok"/>
    <s v="tiktok"/>
    <s v=""/>
    <s v="-"/>
    <s v="15/07/2025 15:32"/>
  </r>
  <r>
    <x v="1"/>
    <x v="1"/>
    <n v="50"/>
    <n v="2"/>
    <s v="FPM85"/>
    <n v="390"/>
    <n v="0"/>
    <s v="ร้านที่4"/>
    <s v="ป***าพร ม***หอม"/>
    <s v="ขอนแก่น"/>
    <s v="-"/>
    <s v=""/>
    <s v="15/07/2025 15:33"/>
    <s v="-"/>
    <s v="J&amp;T Express"/>
    <s v="Tiktok"/>
    <s v="tiktok"/>
    <s v=""/>
    <s v="-"/>
    <s v="15/07/2025 15:32"/>
  </r>
  <r>
    <x v="14"/>
    <x v="18"/>
    <n v="66.666666666666671"/>
    <n v="3"/>
    <s v="FPM84"/>
    <n v="195"/>
    <n v="0"/>
    <s v="ร้านที่4"/>
    <s v="ร***ิกาล ส***ัตน์"/>
    <s v="สกลนคร"/>
    <s v="-"/>
    <s v=""/>
    <s v="15/07/2025 15:31"/>
    <s v="-"/>
    <s v="J&amp;T COD"/>
    <s v="Tiktok"/>
    <s v="จ่ายทีหลัง / COD"/>
    <s v=""/>
    <s v="-"/>
    <s v="15/07/2025 15:31"/>
  </r>
  <r>
    <x v="2"/>
    <x v="2"/>
    <n v="50"/>
    <n v="1"/>
    <s v="FPM84"/>
    <n v="195"/>
    <n v="0"/>
    <s v="ร้านที่4"/>
    <s v="ร***ิกาล ส***ัตน์"/>
    <s v="สกลนคร"/>
    <s v="-"/>
    <s v=""/>
    <s v="15/07/2025 15:31"/>
    <s v="-"/>
    <s v="J&amp;T COD"/>
    <s v="Tiktok"/>
    <s v="จ่ายทีหลัง / COD"/>
    <s v=""/>
    <s v="-"/>
    <s v="15/07/2025 15:31"/>
  </r>
  <r>
    <x v="3"/>
    <x v="3"/>
    <n v="50"/>
    <n v="1"/>
    <s v="FPM84"/>
    <n v="195"/>
    <n v="0"/>
    <s v="ร้านที่4"/>
    <s v="ร***ิกาล ส***ัตน์"/>
    <s v="สกลนคร"/>
    <s v="-"/>
    <s v=""/>
    <s v="15/07/2025 15:31"/>
    <s v="-"/>
    <s v="J&amp;T COD"/>
    <s v="Tiktok"/>
    <s v="จ่ายทีหลัง / COD"/>
    <s v=""/>
    <s v="-"/>
    <s v="15/07/2025 15:31"/>
  </r>
  <r>
    <x v="1"/>
    <x v="1"/>
    <n v="50"/>
    <n v="1"/>
    <s v="FPM84"/>
    <n v="195"/>
    <n v="0"/>
    <s v="ร้านที่4"/>
    <s v="ร***ิกาล ส***ัตน์"/>
    <s v="สกลนคร"/>
    <s v="-"/>
    <s v=""/>
    <s v="15/07/2025 15:31"/>
    <s v="-"/>
    <s v="J&amp;T COD"/>
    <s v="Tiktok"/>
    <s v="จ่ายทีหลัง / COD"/>
    <s v=""/>
    <s v="-"/>
    <s v="15/07/2025 15:31"/>
  </r>
  <r>
    <x v="1"/>
    <x v="1"/>
    <n v="60"/>
    <n v="3"/>
    <s v="FPM83"/>
    <n v="100"/>
    <n v="0"/>
    <s v="ร้านที่4"/>
    <s v="ท***์เนตร"/>
    <s v="ลำปาง"/>
    <s v="-"/>
    <s v=""/>
    <s v="15/07/2025 15:24"/>
    <s v="-"/>
    <s v="J&amp;T COD"/>
    <s v="Tiktok"/>
    <s v="จ่ายทีหลัง / COD"/>
    <s v=""/>
    <s v="-"/>
    <s v="15/07/2025 15:24"/>
  </r>
  <r>
    <x v="0"/>
    <x v="6"/>
    <n v="61.52"/>
    <n v="1"/>
    <s v="FPM82"/>
    <n v="210.55"/>
    <n v="26"/>
    <s v="ร้านที่1"/>
    <s v="ปิยะพร บุตรวิไล"/>
    <s v="ซ.สันติสุข ถ.นกแก้วต.เมือง 77 ม.7_x000a__x000a_เมืองเลย/ Mueang Loeiเลย/ Loei_x000a_42000"/>
    <s v="42000"/>
    <s v="660812622635"/>
    <s v="15/07/2025 15:24"/>
    <s v="-"/>
    <s v="Kerry_dropoff"/>
    <s v="Lazada"/>
    <s v="lazada"/>
    <s v=""/>
    <s v="LEXPU0588180330"/>
    <s v="15/07/2025 15:24"/>
  </r>
  <r>
    <x v="0"/>
    <x v="6"/>
    <n v="61.52"/>
    <n v="1"/>
    <s v="FPM82"/>
    <n v="210.55"/>
    <n v="26"/>
    <s v="ร้านที่1"/>
    <s v="ปิยะพร บุตรวิไล"/>
    <s v="ซ.สันติสุข ถ.นกแก้วต.เมือง 77 ม.7_x000a__x000a_เมืองเลย/ Mueang Loeiเลย/ Loei_x000a_42000"/>
    <s v="42000"/>
    <s v="660812622635"/>
    <s v="15/07/2025 15:24"/>
    <s v="-"/>
    <s v="Kerry_dropoff"/>
    <s v="Lazada"/>
    <s v="lazada"/>
    <s v=""/>
    <s v="LEXPU0588180330"/>
    <s v="15/07/2025 15:24"/>
  </r>
  <r>
    <x v="0"/>
    <x v="6"/>
    <n v="61.51"/>
    <n v="1"/>
    <s v="FPM82"/>
    <n v="210.55"/>
    <n v="26"/>
    <s v="ร้านที่1"/>
    <s v="ปิยะพร บุตรวิไล"/>
    <s v="ซ.สันติสุข ถ.นกแก้วต.เมือง 77 ม.7_x000a__x000a_เมืองเลย/ Mueang Loeiเลย/ Loei_x000a_42000"/>
    <s v="42000"/>
    <s v="660812622635"/>
    <s v="15/07/2025 15:24"/>
    <s v="-"/>
    <s v="Kerry_dropoff"/>
    <s v="Lazada"/>
    <s v="lazada"/>
    <s v=""/>
    <s v="LEXPU0588180330"/>
    <s v="15/07/2025 15:24"/>
  </r>
  <r>
    <x v="3"/>
    <x v="3"/>
    <n v="33.333333333333336"/>
    <n v="3"/>
    <s v="FPM81"/>
    <n v="195"/>
    <n v="0"/>
    <s v="ร้านที่4"/>
    <s v="ส***"/>
    <s v="ร้อยเอ็ด"/>
    <s v="-"/>
    <s v=""/>
    <s v="15/07/2025 15:23"/>
    <s v="-"/>
    <s v="J&amp;T COD"/>
    <s v="Tiktok"/>
    <s v="จ่ายทีหลัง / COD"/>
    <s v=""/>
    <s v="-"/>
    <s v="15/07/2025 15:23"/>
  </r>
  <r>
    <x v="2"/>
    <x v="2"/>
    <n v="50"/>
    <n v="1"/>
    <s v="FPM81"/>
    <n v="195"/>
    <n v="0"/>
    <s v="ร้านที่4"/>
    <s v="ส***"/>
    <s v="ร้อยเอ็ด"/>
    <s v="-"/>
    <s v=""/>
    <s v="15/07/2025 15:23"/>
    <s v="-"/>
    <s v="J&amp;T COD"/>
    <s v="Tiktok"/>
    <s v="จ่ายทีหลัง / COD"/>
    <s v=""/>
    <s v="-"/>
    <s v="15/07/2025 15:23"/>
  </r>
  <r>
    <x v="3"/>
    <x v="3"/>
    <n v="50"/>
    <n v="1"/>
    <s v="FPM81"/>
    <n v="195"/>
    <n v="0"/>
    <s v="ร้านที่4"/>
    <s v="ส***"/>
    <s v="ร้อยเอ็ด"/>
    <s v="-"/>
    <s v=""/>
    <s v="15/07/2025 15:23"/>
    <s v="-"/>
    <s v="J&amp;T COD"/>
    <s v="Tiktok"/>
    <s v="จ่ายทีหลัง / COD"/>
    <s v=""/>
    <s v="-"/>
    <s v="15/07/2025 15:23"/>
  </r>
  <r>
    <x v="1"/>
    <x v="1"/>
    <n v="50"/>
    <n v="1"/>
    <s v="FPM81"/>
    <n v="195"/>
    <n v="0"/>
    <s v="ร้านที่4"/>
    <s v="ส***"/>
    <s v="ร้อยเอ็ด"/>
    <s v="-"/>
    <s v=""/>
    <s v="15/07/2025 15:23"/>
    <s v="-"/>
    <s v="J&amp;T COD"/>
    <s v="Tiktok"/>
    <s v="จ่ายทีหลัง / COD"/>
    <s v=""/>
    <s v="-"/>
    <s v="15/07/2025 15:23"/>
  </r>
  <r>
    <x v="1"/>
    <x v="1"/>
    <n v="60"/>
    <n v="3"/>
    <s v="FPM80"/>
    <n v="100"/>
    <n v="0"/>
    <s v="ร้านที่2"/>
    <s v="ป***"/>
    <s v="พระนครศรีอยุธยา"/>
    <s v="-"/>
    <s v=""/>
    <s v="15/07/2025 15:19"/>
    <s v="-"/>
    <s v="J&amp;T COD"/>
    <s v="Tiktok"/>
    <s v="จ่ายทีหลัง / COD"/>
    <s v=""/>
    <s v="-"/>
    <s v="15/07/2025 15:19"/>
  </r>
  <r>
    <x v="2"/>
    <x v="2"/>
    <n v="50"/>
    <n v="2"/>
    <s v="FPM78"/>
    <n v="200"/>
    <n v="0"/>
    <s v="ร้านที่4"/>
    <s v="ท***ูน ม***สันเทียะ"/>
    <s v="นครราชสีมา"/>
    <s v="-"/>
    <s v=""/>
    <s v="15/07/2025 15:09"/>
    <s v="-"/>
    <s v="J&amp;T Express"/>
    <s v="Tiktok"/>
    <s v="tiktok"/>
    <s v=""/>
    <s v="-"/>
    <s v="15/07/2025 15:09"/>
  </r>
  <r>
    <x v="3"/>
    <x v="3"/>
    <n v="50"/>
    <n v="2"/>
    <s v="FPM78"/>
    <n v="200"/>
    <n v="0"/>
    <s v="ร้านที่4"/>
    <s v="ท***ูน ม***สันเทียะ"/>
    <s v="นครราชสีมา"/>
    <s v="-"/>
    <s v=""/>
    <s v="15/07/2025 15:09"/>
    <s v="-"/>
    <s v="J&amp;T Express"/>
    <s v="Tiktok"/>
    <s v="tiktok"/>
    <s v=""/>
    <s v="-"/>
    <s v="15/07/2025 15:09"/>
  </r>
  <r>
    <x v="1"/>
    <x v="1"/>
    <n v="50"/>
    <n v="2"/>
    <s v="FPM78"/>
    <n v="200"/>
    <n v="0"/>
    <s v="ร้านที่4"/>
    <s v="ท***ูน ม***สันเทียะ"/>
    <s v="นครราชสีมา"/>
    <s v="-"/>
    <s v=""/>
    <s v="15/07/2025 15:09"/>
    <s v="-"/>
    <s v="J&amp;T Express"/>
    <s v="Tiktok"/>
    <s v="tiktok"/>
    <s v=""/>
    <s v="-"/>
    <s v="15/07/2025 15:09"/>
  </r>
  <r>
    <x v="1"/>
    <x v="1"/>
    <n v="60"/>
    <n v="3"/>
    <s v="FPM77"/>
    <n v="106"/>
    <n v="6"/>
    <s v="ร้านที่4"/>
    <s v="จ***นา บ***งบุญ"/>
    <s v="กรุงเทพฯ"/>
    <s v="-"/>
    <s v=""/>
    <s v="15/07/2025 15:01"/>
    <s v="-"/>
    <s v="J&amp;T COD"/>
    <s v="Tiktok"/>
    <s v="จ่ายทีหลัง / COD"/>
    <s v=""/>
    <s v="-"/>
    <s v="15/07/2025 15:01"/>
  </r>
  <r>
    <x v="0"/>
    <x v="6"/>
    <n v="41.94"/>
    <n v="1"/>
    <s v="FPM76"/>
    <n v="208.71"/>
    <n v="41"/>
    <s v="ร้านที่1"/>
    <s v="รัฐ จุรุเทียบ"/>
    <s v="75 หมู่2 ถ.ถีนานนท์ ต.ยางตลาด_x000a__x000a_ยางตลาด/ Yang Talatกาฬสินธุ์/ Kalasin_x000a_46120"/>
    <s v="46120"/>
    <s v="660905936561"/>
    <s v="15/07/2025 14:57"/>
    <s v="-"/>
    <s v="Kerry_dropoff"/>
    <s v="Lazada"/>
    <s v="lazada"/>
    <s v=""/>
    <s v="TH43077GMKE61A"/>
    <s v="15/07/2025 14:57"/>
  </r>
  <r>
    <x v="0"/>
    <x v="6"/>
    <n v="41.93"/>
    <n v="1"/>
    <s v="FPM76"/>
    <n v="208.71"/>
    <n v="41"/>
    <s v="ร้านที่1"/>
    <s v="รัฐ จุรุเทียบ"/>
    <s v="75 หมู่2 ถ.ถีนานนท์ ต.ยางตลาด_x000a__x000a_ยางตลาด/ Yang Talatกาฬสินธุ์/ Kalasin_x000a_46120"/>
    <s v="46120"/>
    <s v="660905936561"/>
    <s v="15/07/2025 14:57"/>
    <s v="-"/>
    <s v="Kerry_dropoff"/>
    <s v="Lazada"/>
    <s v="lazada"/>
    <s v=""/>
    <s v="TH43077GMKE61A"/>
    <s v="15/07/2025 14:57"/>
  </r>
  <r>
    <x v="0"/>
    <x v="6"/>
    <n v="41.92"/>
    <n v="2"/>
    <s v="FPM76"/>
    <n v="208.71"/>
    <n v="41"/>
    <s v="ร้านที่1"/>
    <s v="รัฐ จุรุเทียบ"/>
    <s v="75 หมู่2 ถ.ถีนานนท์ ต.ยางตลาด_x000a__x000a_ยางตลาด/ Yang Talatกาฬสินธุ์/ Kalasin_x000a_46120"/>
    <s v="46120"/>
    <s v="660905936561"/>
    <s v="15/07/2025 14:57"/>
    <s v="-"/>
    <s v="Kerry_dropoff"/>
    <s v="Lazada"/>
    <s v="lazada"/>
    <s v=""/>
    <s v="TH43077GMKE61A"/>
    <s v="15/07/2025 14:57"/>
  </r>
  <r>
    <x v="2"/>
    <x v="2"/>
    <n v="50"/>
    <n v="1"/>
    <s v="FPM75"/>
    <n v="100"/>
    <n v="0"/>
    <s v="ร้านที่4"/>
    <s v="ว***ญา พ***ก้ว"/>
    <s v="พระนครศรีอยุธยา"/>
    <s v="-"/>
    <s v=""/>
    <s v="15/07/2025 14:53"/>
    <s v="-"/>
    <s v="J&amp;T Express"/>
    <s v="Tiktok"/>
    <s v="tiktok"/>
    <s v=""/>
    <s v="-"/>
    <s v="15/07/2025 14:53"/>
  </r>
  <r>
    <x v="3"/>
    <x v="3"/>
    <n v="50"/>
    <n v="1"/>
    <s v="FPM75"/>
    <n v="100"/>
    <n v="0"/>
    <s v="ร้านที่4"/>
    <s v="ว***ญา พ***ก้ว"/>
    <s v="พระนครศรีอยุธยา"/>
    <s v="-"/>
    <s v=""/>
    <s v="15/07/2025 14:53"/>
    <s v="-"/>
    <s v="J&amp;T Express"/>
    <s v="Tiktok"/>
    <s v="tiktok"/>
    <s v=""/>
    <s v="-"/>
    <s v="15/07/2025 14:53"/>
  </r>
  <r>
    <x v="1"/>
    <x v="1"/>
    <n v="50"/>
    <n v="1"/>
    <s v="FPM75"/>
    <n v="100"/>
    <n v="0"/>
    <s v="ร้านที่4"/>
    <s v="ว***ญา พ***ก้ว"/>
    <s v="พระนครศรีอยุธยา"/>
    <s v="-"/>
    <s v=""/>
    <s v="15/07/2025 14:53"/>
    <s v="-"/>
    <s v="J&amp;T Express"/>
    <s v="Tiktok"/>
    <s v="tiktok"/>
    <s v=""/>
    <s v="-"/>
    <s v="15/07/2025 14:53"/>
  </r>
  <r>
    <x v="2"/>
    <x v="2"/>
    <n v="50"/>
    <n v="1"/>
    <s v="FPM73"/>
    <n v="95"/>
    <n v="0"/>
    <s v="ร้านที่4"/>
    <s v="ส***รษา ม***ิริ"/>
    <s v="บุรีรัมย์"/>
    <s v="-"/>
    <s v=""/>
    <s v="15/07/2025 14:49"/>
    <s v="-"/>
    <s v="J&amp;T Express"/>
    <s v="Tiktok"/>
    <s v="tiktok"/>
    <s v=""/>
    <s v="-"/>
    <s v="15/07/2025 14:49"/>
  </r>
  <r>
    <x v="3"/>
    <x v="3"/>
    <n v="50"/>
    <n v="1"/>
    <s v="FPM73"/>
    <n v="95"/>
    <n v="0"/>
    <s v="ร้านที่4"/>
    <s v="ส***รษา ม***ิริ"/>
    <s v="บุรีรัมย์"/>
    <s v="-"/>
    <s v=""/>
    <s v="15/07/2025 14:49"/>
    <s v="-"/>
    <s v="J&amp;T Express"/>
    <s v="Tiktok"/>
    <s v="tiktok"/>
    <s v=""/>
    <s v="-"/>
    <s v="15/07/2025 14:49"/>
  </r>
  <r>
    <x v="1"/>
    <x v="1"/>
    <n v="50"/>
    <n v="1"/>
    <s v="FPM73"/>
    <n v="95"/>
    <n v="0"/>
    <s v="ร้านที่4"/>
    <s v="ส***รษา ม***ิริ"/>
    <s v="บุรีรัมย์"/>
    <s v="-"/>
    <s v=""/>
    <s v="15/07/2025 14:49"/>
    <s v="-"/>
    <s v="J&amp;T Express"/>
    <s v="Tiktok"/>
    <s v="tiktok"/>
    <s v=""/>
    <s v="-"/>
    <s v="15/07/2025 14:49"/>
  </r>
  <r>
    <x v="2"/>
    <x v="2"/>
    <n v="50"/>
    <n v="1"/>
    <s v="FPM72"/>
    <n v="106"/>
    <n v="6"/>
    <s v="ร้านที่4"/>
    <s v="ภ***ี"/>
    <s v="ปทุมธานี"/>
    <s v="-"/>
    <s v=""/>
    <s v="15/07/2025 14:45"/>
    <s v="-"/>
    <s v="J&amp;T COD"/>
    <s v="Tiktok"/>
    <s v="จ่ายทีหลัง / COD"/>
    <s v=""/>
    <s v="-"/>
    <s v="15/07/2025 14:45"/>
  </r>
  <r>
    <x v="3"/>
    <x v="3"/>
    <n v="50"/>
    <n v="1"/>
    <s v="FPM72"/>
    <n v="106"/>
    <n v="6"/>
    <s v="ร้านที่4"/>
    <s v="ภ***ี"/>
    <s v="ปทุมธานี"/>
    <s v="-"/>
    <s v=""/>
    <s v="15/07/2025 14:45"/>
    <s v="-"/>
    <s v="J&amp;T COD"/>
    <s v="Tiktok"/>
    <s v="จ่ายทีหลัง / COD"/>
    <s v=""/>
    <s v="-"/>
    <s v="15/07/2025 14:45"/>
  </r>
  <r>
    <x v="1"/>
    <x v="1"/>
    <n v="50"/>
    <n v="1"/>
    <s v="FPM72"/>
    <n v="106"/>
    <n v="6"/>
    <s v="ร้านที่4"/>
    <s v="ภ***ี"/>
    <s v="ปทุมธานี"/>
    <s v="-"/>
    <s v=""/>
    <s v="15/07/2025 14:45"/>
    <s v="-"/>
    <s v="J&amp;T COD"/>
    <s v="Tiktok"/>
    <s v="จ่ายทีหลัง / COD"/>
    <s v=""/>
    <s v="-"/>
    <s v="15/07/2025 14:45"/>
  </r>
  <r>
    <x v="2"/>
    <x v="2"/>
    <n v="50"/>
    <n v="1"/>
    <s v="FPM71"/>
    <n v="165"/>
    <n v="0"/>
    <s v="ร้านที่4"/>
    <s v="ร***ี  เ***อยกระโทก"/>
    <s v="นครราชสีมา"/>
    <s v="-"/>
    <s v=""/>
    <s v="15/07/2025 14:26"/>
    <s v="-"/>
    <s v="J&amp;T COD"/>
    <s v="Tiktok"/>
    <s v="จ่ายทีหลัง / COD"/>
    <s v=""/>
    <s v="-"/>
    <s v="15/07/2025 14:26"/>
  </r>
  <r>
    <x v="3"/>
    <x v="3"/>
    <n v="50"/>
    <n v="1"/>
    <s v="FPM71"/>
    <n v="165"/>
    <n v="0"/>
    <s v="ร้านที่4"/>
    <s v="ร***ี  เ***อยกระโทก"/>
    <s v="นครราชสีมา"/>
    <s v="-"/>
    <s v=""/>
    <s v="15/07/2025 14:26"/>
    <s v="-"/>
    <s v="J&amp;T COD"/>
    <s v="Tiktok"/>
    <s v="จ่ายทีหลัง / COD"/>
    <s v=""/>
    <s v="-"/>
    <s v="15/07/2025 14:26"/>
  </r>
  <r>
    <x v="1"/>
    <x v="1"/>
    <n v="50"/>
    <n v="1"/>
    <s v="FPM71"/>
    <n v="165"/>
    <n v="0"/>
    <s v="ร้านที่4"/>
    <s v="ร***ี  เ***อยกระโทก"/>
    <s v="นครราชสีมา"/>
    <s v="-"/>
    <s v=""/>
    <s v="15/07/2025 14:26"/>
    <s v="-"/>
    <s v="J&amp;T COD"/>
    <s v="Tiktok"/>
    <s v="จ่ายทีหลัง / COD"/>
    <s v=""/>
    <s v="-"/>
    <s v="15/07/2025 14:26"/>
  </r>
  <r>
    <x v="7"/>
    <x v="11"/>
    <n v="65"/>
    <n v="1"/>
    <s v="FPM71"/>
    <n v="165"/>
    <n v="0"/>
    <s v="ร้านที่4"/>
    <s v="ร***ี  เ***อยกระโทก"/>
    <s v="นครราชสีมา"/>
    <s v="-"/>
    <s v=""/>
    <s v="15/07/2025 14:26"/>
    <s v="-"/>
    <s v="J&amp;T COD"/>
    <s v="Tiktok"/>
    <s v="จ่ายทีหลัง / COD"/>
    <s v=""/>
    <s v="-"/>
    <s v="15/07/2025 14:26"/>
  </r>
  <r>
    <x v="5"/>
    <x v="5"/>
    <n v="54.5"/>
    <n v="2"/>
    <s v="FPM67"/>
    <n v="61.68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15/07/2025 14:17"/>
    <s v="-"/>
    <s v="Kerry_dropoff"/>
    <s v="Lazada"/>
    <s v="lazada"/>
    <s v=""/>
    <s v="LEXPU0588189625"/>
    <s v="15/07/2025 14:17"/>
  </r>
  <r>
    <x v="0"/>
    <x v="6"/>
    <n v="64.930000000000007"/>
    <n v="1"/>
    <s v="FPM66"/>
    <n v="64.930000000000007"/>
    <n v="0"/>
    <s v="ร้านที่1"/>
    <s v="สุพรรษา เจนกสิกิจ"/>
    <s v="(ร้านกาแฟสดแก้วใหญ่สีเหลือง) 158/1 ม.4 ต.ลาดยาว อ.ลาดยาว จ.นครสวรรค์_x000a__x000a_ลาดยาว/ Lat Yaoนครสวรรค์/ Nakhon Sawan_x000a_60150"/>
    <s v="60150"/>
    <s v="660613815375"/>
    <s v="15/07/2025 13:55"/>
    <s v="-"/>
    <s v="Kerry_dropoff"/>
    <s v="Lazada"/>
    <s v="lazada"/>
    <s v=""/>
    <s v="TH56117GMJ6G5A"/>
    <s v="15/07/2025 13:55"/>
  </r>
  <r>
    <x v="2"/>
    <x v="2"/>
    <n v="50"/>
    <n v="1"/>
    <s v="FPM64"/>
    <n v="304"/>
    <n v="0"/>
    <s v="ร้านที่1"/>
    <s v="ส******์"/>
    <s v="******.ตันหยงลิมอ, อำเภอระแงะ จ.นราธิวาส ตำบลตันหยงลิมอ อำเภอระแงะ จังหวัดนราธิวาส 96130"/>
    <s v="96130"/>
    <s v="25"/>
    <s v="15/07/2025 14:18"/>
    <s v="-"/>
    <s v="Flash Express"/>
    <s v="Shopee"/>
    <s v="shopee"/>
    <s v=""/>
    <s v="-"/>
    <s v="15/07/2025 13:46"/>
  </r>
  <r>
    <x v="3"/>
    <x v="3"/>
    <n v="50"/>
    <n v="1"/>
    <s v="FPM64"/>
    <n v="304"/>
    <n v="0"/>
    <s v="ร้านที่1"/>
    <s v="ส******์"/>
    <s v="******.ตันหยงลิมอ, อำเภอระแงะ จ.นราธิวาส ตำบลตันหยงลิมอ อำเภอระแงะ จังหวัดนราธิวาส 96130"/>
    <s v="96130"/>
    <s v="25"/>
    <s v="15/07/2025 14:18"/>
    <s v="-"/>
    <s v="Flash Express"/>
    <s v="Shopee"/>
    <s v="shopee"/>
    <s v=""/>
    <s v="-"/>
    <s v="15/07/2025 13:46"/>
  </r>
  <r>
    <x v="1"/>
    <x v="1"/>
    <n v="50"/>
    <n v="1"/>
    <s v="FPM64"/>
    <n v="304"/>
    <n v="0"/>
    <s v="ร้านที่1"/>
    <s v="ส******์"/>
    <s v="******.ตันหยงลิมอ, อำเภอระแงะ จ.นราธิวาส ตำบลตันหยงลิมอ อำเภอระแงะ จังหวัดนราธิวาส 96130"/>
    <s v="96130"/>
    <s v="25"/>
    <s v="15/07/2025 14:18"/>
    <s v="-"/>
    <s v="Flash Express"/>
    <s v="Shopee"/>
    <s v="shopee"/>
    <s v=""/>
    <s v="-"/>
    <s v="15/07/2025 13:46"/>
  </r>
  <r>
    <x v="0"/>
    <x v="0"/>
    <n v="80"/>
    <n v="2"/>
    <s v="FPM64"/>
    <n v="304"/>
    <n v="0"/>
    <s v="ร้านที่1"/>
    <s v="ส******์"/>
    <s v="******.ตันหยงลิมอ, อำเภอระแงะ จ.นราธิวาส ตำบลตันหยงลิมอ อำเภอระแงะ จังหวัดนราธิวาส 96130"/>
    <s v="96130"/>
    <s v="25"/>
    <s v="15/07/2025 14:18"/>
    <s v="-"/>
    <s v="Flash Express"/>
    <s v="Shopee"/>
    <s v="shopee"/>
    <s v=""/>
    <s v="-"/>
    <s v="15/07/2025 13:46"/>
  </r>
  <r>
    <x v="0"/>
    <x v="6"/>
    <n v="52.81"/>
    <n v="1"/>
    <s v="FPM63"/>
    <n v="55.81"/>
    <n v="3"/>
    <s v="ร้านที่1"/>
    <s v="นางสาววัลภา กองทรัพย์"/>
    <s v="วัดป่าอ่างน้ำเย็น 515 หมู่ 4 · ลาดกระทิง/ Lat Krathing_x000a__x000a_สนามชัยเขต/ Sanam Chai Khetฉะเชิงเทรา/ Chachoengsao_x000a_24160"/>
    <s v="24160"/>
    <s v="660827145530"/>
    <s v="15/07/2025 13:43"/>
    <s v="-"/>
    <s v="Kerry_dropoff"/>
    <s v="Lazada"/>
    <s v="lazada"/>
    <s v=""/>
    <s v="TH24087GMJ039D"/>
    <s v="15/07/2025 13:43"/>
  </r>
  <r>
    <x v="15"/>
    <x v="19"/>
    <n v="65"/>
    <n v="4"/>
    <s v="FPM62"/>
    <n v="219"/>
    <n v="20"/>
    <s v="ร้านที่1"/>
    <s v="สมพร จันทร์วิชัย"/>
    <s v="96 ม.1 ต.พุแค อ.เฉลิมพระเกียรติ จ.สระบุรี  18240"/>
    <s v="18240"/>
    <s v="0888721095"/>
    <s v="15/07/2025 13:38"/>
    <s v="raweewan5499@gmail.com"/>
    <s v="EMS COD"/>
    <s v="facebook"/>
    <s v="กสิกร"/>
    <s v=""/>
    <s v="-"/>
    <s v="15/07/2025 13:38"/>
  </r>
  <r>
    <x v="1"/>
    <x v="1"/>
    <n v="41"/>
    <n v="1"/>
    <s v="FPM61"/>
    <n v="100"/>
    <n v="0"/>
    <s v="ร้านที่1"/>
    <s v="ค******ศ"/>
    <s v="******พพนม121ม.8ต.หนองปลาไหล ตำบลหนองปลาไหล อำเภอหนองปรือ จังหวัดกาญจนบุรี 71220"/>
    <s v="71220"/>
    <s v="43"/>
    <s v="15/07/2025 13:36"/>
    <s v="-"/>
    <s v="Flash Express"/>
    <s v="Shopee"/>
    <s v="shopee"/>
    <s v=""/>
    <s v="-"/>
    <s v="15/07/2025 13:36"/>
  </r>
  <r>
    <x v="8"/>
    <x v="12"/>
    <n v="59"/>
    <n v="1"/>
    <s v="FPM61"/>
    <n v="100"/>
    <n v="0"/>
    <s v="ร้านที่1"/>
    <s v="ค******ศ"/>
    <s v="******พพนม121ม.8ต.หนองปลาไหล ตำบลหนองปลาไหล อำเภอหนองปรือ จังหวัดกาญจนบุรี 71220"/>
    <s v="71220"/>
    <s v="43"/>
    <s v="15/07/2025 13:36"/>
    <s v="-"/>
    <s v="Flash Express"/>
    <s v="Shopee"/>
    <s v="shopee"/>
    <s v=""/>
    <s v="-"/>
    <s v="15/07/2025 13:36"/>
  </r>
  <r>
    <x v="12"/>
    <x v="16"/>
    <n v="139"/>
    <n v="1"/>
    <s v="FPM60"/>
    <n v="215"/>
    <n v="0"/>
    <s v="ร้านที่1"/>
    <s v="มัทนา สีสุดา"/>
    <s v="211_x000a_ม.2 บ.กลาง_x000a_ด่านม่วงคำ_x000a_โคกศรีสุพรรณ_x000a_สกลนคร_x000a_ 47280"/>
    <s v="47280"/>
    <s v="0812317044"/>
    <s v="15/07/2025 13:35"/>
    <s v="raweewan5499@gmail.com"/>
    <s v="EMS COD"/>
    <s v="facebook"/>
    <s v="กสิกร"/>
    <s v=""/>
    <s v="JA259455308TH"/>
    <s v="15/07/2025 13:35"/>
  </r>
  <r>
    <x v="11"/>
    <x v="15"/>
    <n v="139"/>
    <n v="1"/>
    <s v="FPM60"/>
    <n v="215"/>
    <n v="0"/>
    <s v="ร้านที่1"/>
    <s v="มัทนา สีสุดา"/>
    <s v="211_x000a_ม.2 บ.กลาง_x000a_ด่านม่วงคำ_x000a_โคกศรีสุพรรณ_x000a_สกลนคร_x000a_ 47280"/>
    <s v="47280"/>
    <s v="0812317044"/>
    <s v="15/07/2025 13:35"/>
    <s v="raweewan5499@gmail.com"/>
    <s v="EMS COD"/>
    <s v="facebook"/>
    <s v="กสิกร"/>
    <s v=""/>
    <s v="JA259455308TH"/>
    <s v="15/07/2025 13:35"/>
  </r>
  <r>
    <x v="11"/>
    <x v="15"/>
    <n v="139"/>
    <n v="1"/>
    <s v="FPM58"/>
    <n v="215"/>
    <n v="0"/>
    <s v="ร้านที่1"/>
    <s v="สุกัญญา. อักษร."/>
    <s v="57หมู่7. ต.สวาย.  อ.ปรางค์กู่.  จ.ศีรสะเกษ. 33170"/>
    <s v="33170"/>
    <s v="0634057759"/>
    <s v="15/07/2025 13:28"/>
    <s v="raweewan5499@gmail.com"/>
    <s v="EMS COD"/>
    <s v="facebook"/>
    <s v="กสิกร"/>
    <s v=""/>
    <s v="JA259455311TH"/>
    <s v="15/07/2025 13:29"/>
  </r>
  <r>
    <x v="12"/>
    <x v="16"/>
    <n v="139"/>
    <n v="1"/>
    <s v="FPM58"/>
    <n v="215"/>
    <n v="0"/>
    <s v="ร้านที่1"/>
    <s v="สุกัญญา. อักษร."/>
    <s v="57หมู่7. ต.สวาย.  อ.ปรางค์กู่.  จ.ศีรสะเกษ. 33170"/>
    <s v="33170"/>
    <s v="0634057759"/>
    <s v="15/07/2025 13:28"/>
    <s v="raweewan5499@gmail.com"/>
    <s v="EMS COD"/>
    <s v="facebook"/>
    <s v="กสิกร"/>
    <s v=""/>
    <s v="JA259455311TH"/>
    <s v="15/07/2025 13:29"/>
  </r>
  <r>
    <x v="6"/>
    <x v="8"/>
    <n v="116"/>
    <n v="2"/>
    <s v="FPM57"/>
    <n v="249"/>
    <n v="0"/>
    <s v="ร้านที่2"/>
    <s v="แ** ป***าร"/>
    <s v="ราชบุรี"/>
    <s v="-"/>
    <s v=""/>
    <s v="15/07/2025 13:22"/>
    <s v="-"/>
    <s v="J&amp;T Express"/>
    <s v="Tiktok"/>
    <s v="tiktok"/>
    <s v=""/>
    <s v="-"/>
    <s v="15/07/2025 13:22"/>
  </r>
  <r>
    <x v="10"/>
    <x v="14"/>
    <n v="118"/>
    <n v="1"/>
    <s v="FPM57"/>
    <n v="249"/>
    <n v="0"/>
    <s v="ร้านที่2"/>
    <s v="แ** ป***าร"/>
    <s v="ราชบุรี"/>
    <s v="-"/>
    <s v=""/>
    <s v="15/07/2025 13:22"/>
    <s v="-"/>
    <s v="J&amp;T Express"/>
    <s v="Tiktok"/>
    <s v="tiktok"/>
    <s v=""/>
    <s v="-"/>
    <s v="15/07/2025 13:22"/>
  </r>
  <r>
    <x v="0"/>
    <x v="6"/>
    <n v="68.349999999999994"/>
    <n v="1"/>
    <s v="FPM55"/>
    <n v="68.349999999999994"/>
    <n v="0"/>
    <s v="ร้านที่1"/>
    <s v="สุพรรษา เจนกสิกิจ"/>
    <s v="(ร้านกาแฟสดแก้วใหญ่สีเหลือง) 158/1 ม.4 ต.ลาดยาว อ.ลาดยาว จ.นครสวรรค์_x000a__x000a_ลาดยาว/ Lat Yaoนครสวรรค์/ Nakhon Sawan_x000a_60150"/>
    <s v="60150"/>
    <s v="660613815375"/>
    <s v="15/07/2025 13:10"/>
    <s v="-"/>
    <s v="Kerry_dropoff"/>
    <s v="Lazada"/>
    <s v="lazada"/>
    <s v=""/>
    <s v="TH56117GMHU54A"/>
    <s v="15/07/2025 13:10"/>
  </r>
  <r>
    <x v="0"/>
    <x v="0"/>
    <n v="90"/>
    <n v="1"/>
    <s v="FPM54"/>
    <n v="430"/>
    <n v="0"/>
    <s v="ร้านที่2"/>
    <s v="ก***ร ป***วุฒิ"/>
    <s v="ประจวบคีรีขันธ์"/>
    <s v="-"/>
    <s v=""/>
    <s v="15/07/2025 12:58"/>
    <s v="-"/>
    <s v="J&amp;T Express"/>
    <s v="Tiktok"/>
    <s v="tiktok"/>
    <s v=""/>
    <s v="-"/>
    <s v="15/07/2025 12:58"/>
  </r>
  <r>
    <x v="10"/>
    <x v="14"/>
    <n v="90"/>
    <n v="1"/>
    <s v="FPM54"/>
    <n v="430"/>
    <n v="0"/>
    <s v="ร้านที่2"/>
    <s v="ก***ร ป***วุฒิ"/>
    <s v="ประจวบคีรีขันธ์"/>
    <s v="-"/>
    <s v=""/>
    <s v="15/07/2025 12:58"/>
    <s v="-"/>
    <s v="J&amp;T Express"/>
    <s v="Tiktok"/>
    <s v="tiktok"/>
    <s v=""/>
    <s v="-"/>
    <s v="15/07/2025 12:58"/>
  </r>
  <r>
    <x v="0"/>
    <x v="0"/>
    <n v="66.333333333333329"/>
    <n v="3"/>
    <s v="FPM54"/>
    <n v="430"/>
    <n v="0"/>
    <s v="ร้านที่2"/>
    <s v="ก***ร ป***วุฒิ"/>
    <s v="ประจวบคีรีขันธ์"/>
    <s v="-"/>
    <s v=""/>
    <s v="15/07/2025 12:58"/>
    <s v="-"/>
    <s v="J&amp;T Express"/>
    <s v="Tiktok"/>
    <s v="tiktok"/>
    <s v=""/>
    <s v="-"/>
    <s v="15/07/2025 12:58"/>
  </r>
  <r>
    <x v="5"/>
    <x v="5"/>
    <n v="54.5"/>
    <n v="2"/>
    <s v="FPM53"/>
    <n v="206.32"/>
    <n v="64"/>
    <s v="ร้านที่1"/>
    <s v="นุจรี มานตรี"/>
    <s v="19/47 หมู่3 ต.คลองหนึ่ง_x000a__x000a_คลองหลวง/ Khlong Luangปทุมธานี/ Pathum Thani_x000a_12120"/>
    <s v="12120"/>
    <s v="660955041861"/>
    <s v="15/07/2025 12:40"/>
    <s v="-"/>
    <s v="Kerry_dropoff"/>
    <s v="Lazada"/>
    <s v="lazada"/>
    <s v=""/>
    <s v="LEXPU0588191041"/>
    <s v="15/07/2025 12:40"/>
  </r>
  <r>
    <x v="5"/>
    <x v="5"/>
    <n v="54.5"/>
    <n v="2"/>
    <s v="FPM53"/>
    <n v="206.32"/>
    <n v="64"/>
    <s v="ร้านที่1"/>
    <s v="นุจรี มานตรี"/>
    <s v="19/47 หมู่3 ต.คลองหนึ่ง_x000a__x000a_คลองหลวง/ Khlong Luangปทุมธานี/ Pathum Thani_x000a_12120"/>
    <s v="12120"/>
    <s v="660955041861"/>
    <s v="15/07/2025 12:40"/>
    <s v="-"/>
    <s v="Kerry_dropoff"/>
    <s v="Lazada"/>
    <s v="lazada"/>
    <s v=""/>
    <s v="LEXPU0588191041"/>
    <s v="15/07/2025 12:40"/>
  </r>
  <r>
    <x v="2"/>
    <x v="2"/>
    <n v="50"/>
    <n v="1"/>
    <s v="FPM52"/>
    <n v="100"/>
    <n v="0"/>
    <s v="ร้านที่4"/>
    <s v="พ***ี ศ***มฤทธิ์"/>
    <s v="กรุงเทพมหานคร"/>
    <s v="-"/>
    <s v=""/>
    <s v="15/07/2025 12:39"/>
    <s v="-"/>
    <s v="J&amp;T Express"/>
    <s v="Tiktok"/>
    <s v="tiktok"/>
    <s v=""/>
    <s v="-"/>
    <s v="15/07/2025 12:36"/>
  </r>
  <r>
    <x v="3"/>
    <x v="3"/>
    <n v="50"/>
    <n v="1"/>
    <s v="FPM52"/>
    <n v="100"/>
    <n v="0"/>
    <s v="ร้านที่4"/>
    <s v="พ***ี ศ***มฤทธิ์"/>
    <s v="กรุงเทพมหานคร"/>
    <s v="-"/>
    <s v=""/>
    <s v="15/07/2025 12:39"/>
    <s v="-"/>
    <s v="J&amp;T Express"/>
    <s v="Tiktok"/>
    <s v="tiktok"/>
    <s v=""/>
    <s v="-"/>
    <s v="15/07/2025 12:36"/>
  </r>
  <r>
    <x v="1"/>
    <x v="1"/>
    <n v="50"/>
    <n v="1"/>
    <s v="FPM52"/>
    <n v="100"/>
    <n v="0"/>
    <s v="ร้านที่4"/>
    <s v="พ***ี ศ***มฤทธิ์"/>
    <s v="กรุงเทพมหานคร"/>
    <s v="-"/>
    <s v=""/>
    <s v="15/07/2025 12:39"/>
    <s v="-"/>
    <s v="J&amp;T Express"/>
    <s v="Tiktok"/>
    <s v="tiktok"/>
    <s v=""/>
    <s v="-"/>
    <s v="15/07/2025 12:36"/>
  </r>
  <r>
    <x v="2"/>
    <x v="2"/>
    <n v="50"/>
    <n v="1"/>
    <s v="FPM50"/>
    <n v="100"/>
    <n v="0"/>
    <s v="ร้านที่4"/>
    <s v="ร***านนท์ ส***ทรัพย์เลิศ"/>
    <s v="กรุงเทพฯ"/>
    <s v="-"/>
    <s v=""/>
    <s v="15/07/2025 12:21"/>
    <s v="-"/>
    <s v="J&amp;T COD"/>
    <s v="Tiktok"/>
    <s v="จ่ายทีหลัง / COD"/>
    <s v=""/>
    <s v="-"/>
    <s v="15/07/2025 12:21"/>
  </r>
  <r>
    <x v="3"/>
    <x v="3"/>
    <n v="50"/>
    <n v="1"/>
    <s v="FPM50"/>
    <n v="100"/>
    <n v="0"/>
    <s v="ร้านที่4"/>
    <s v="ร***านนท์ ส***ทรัพย์เลิศ"/>
    <s v="กรุงเทพฯ"/>
    <s v="-"/>
    <s v=""/>
    <s v="15/07/2025 12:21"/>
    <s v="-"/>
    <s v="J&amp;T COD"/>
    <s v="Tiktok"/>
    <s v="จ่ายทีหลัง / COD"/>
    <s v=""/>
    <s v="-"/>
    <s v="15/07/2025 12:21"/>
  </r>
  <r>
    <x v="1"/>
    <x v="1"/>
    <n v="50"/>
    <n v="1"/>
    <s v="FPM50"/>
    <n v="100"/>
    <n v="0"/>
    <s v="ร้านที่4"/>
    <s v="ร***านนท์ ส***ทรัพย์เลิศ"/>
    <s v="กรุงเทพฯ"/>
    <s v="-"/>
    <s v=""/>
    <s v="15/07/2025 12:21"/>
    <s v="-"/>
    <s v="J&amp;T COD"/>
    <s v="Tiktok"/>
    <s v="จ่ายทีหลัง / COD"/>
    <s v=""/>
    <s v="-"/>
    <s v="15/07/2025 12:21"/>
  </r>
  <r>
    <x v="2"/>
    <x v="2"/>
    <n v="50"/>
    <n v="1"/>
    <s v="FPM49"/>
    <n v="100"/>
    <n v="0"/>
    <s v="ร้านที่4"/>
    <s v="อ***ริยา พ***ะบุตร"/>
    <s v="อุบลราชธานี"/>
    <s v="-"/>
    <s v=""/>
    <s v="15/07/2025 12:19"/>
    <s v="-"/>
    <s v="J&amp;T COD"/>
    <s v="Tiktok"/>
    <s v="จ่ายทีหลัง / COD"/>
    <s v=""/>
    <s v="-"/>
    <s v="15/07/2025 12:19"/>
  </r>
  <r>
    <x v="3"/>
    <x v="3"/>
    <n v="50"/>
    <n v="1"/>
    <s v="FPM49"/>
    <n v="100"/>
    <n v="0"/>
    <s v="ร้านที่4"/>
    <s v="อ***ริยา พ***ะบุตร"/>
    <s v="อุบลราชธานี"/>
    <s v="-"/>
    <s v=""/>
    <s v="15/07/2025 12:19"/>
    <s v="-"/>
    <s v="J&amp;T COD"/>
    <s v="Tiktok"/>
    <s v="จ่ายทีหลัง / COD"/>
    <s v=""/>
    <s v="-"/>
    <s v="15/07/2025 12:19"/>
  </r>
  <r>
    <x v="1"/>
    <x v="1"/>
    <n v="50"/>
    <n v="1"/>
    <s v="FPM49"/>
    <n v="100"/>
    <n v="0"/>
    <s v="ร้านที่4"/>
    <s v="อ***ริยา พ***ะบุตร"/>
    <s v="อุบลราชธานี"/>
    <s v="-"/>
    <s v=""/>
    <s v="15/07/2025 12:19"/>
    <s v="-"/>
    <s v="J&amp;T COD"/>
    <s v="Tiktok"/>
    <s v="จ่ายทีหลัง / COD"/>
    <s v=""/>
    <s v="-"/>
    <s v="15/07/2025 12:19"/>
  </r>
  <r>
    <x v="2"/>
    <x v="2"/>
    <n v="50"/>
    <n v="3"/>
    <s v="FPM48"/>
    <n v="300"/>
    <n v="0"/>
    <s v="ร้านที่4"/>
    <s v="เ***ล  ไ***ักษณ์"/>
    <s v="ระยอง"/>
    <s v="-"/>
    <s v=""/>
    <s v="15/07/2025 12:15"/>
    <s v="-"/>
    <s v="J&amp;T COD"/>
    <s v="Tiktok"/>
    <s v="จ่ายทีหลัง / COD"/>
    <s v=""/>
    <s v="-"/>
    <s v="15/07/2025 12:15"/>
  </r>
  <r>
    <x v="3"/>
    <x v="3"/>
    <n v="50"/>
    <n v="3"/>
    <s v="FPM48"/>
    <n v="300"/>
    <n v="0"/>
    <s v="ร้านที่4"/>
    <s v="เ***ล  ไ***ักษณ์"/>
    <s v="ระยอง"/>
    <s v="-"/>
    <s v=""/>
    <s v="15/07/2025 12:15"/>
    <s v="-"/>
    <s v="J&amp;T COD"/>
    <s v="Tiktok"/>
    <s v="จ่ายทีหลัง / COD"/>
    <s v=""/>
    <s v="-"/>
    <s v="15/07/2025 12:15"/>
  </r>
  <r>
    <x v="1"/>
    <x v="1"/>
    <n v="50"/>
    <n v="3"/>
    <s v="FPM48"/>
    <n v="300"/>
    <n v="0"/>
    <s v="ร้านที่4"/>
    <s v="เ***ล  ไ***ักษณ์"/>
    <s v="ระยอง"/>
    <s v="-"/>
    <s v=""/>
    <s v="15/07/2025 12:15"/>
    <s v="-"/>
    <s v="J&amp;T COD"/>
    <s v="Tiktok"/>
    <s v="จ่ายทีหลัง / COD"/>
    <s v=""/>
    <s v="-"/>
    <s v="15/07/2025 12:15"/>
  </r>
  <r>
    <x v="2"/>
    <x v="2"/>
    <n v="50"/>
    <n v="1"/>
    <s v="FPM47"/>
    <n v="100"/>
    <n v="0"/>
    <s v="ร้านที่4"/>
    <s v="ท***์'พวรรณ์"/>
    <s v="อุบลราชธานี"/>
    <s v="-"/>
    <s v=""/>
    <s v="15/07/2025 12:15"/>
    <s v="-"/>
    <s v="J&amp;T COD"/>
    <s v="Tiktok"/>
    <s v="จ่ายทีหลัง / COD"/>
    <s v=""/>
    <s v="-"/>
    <s v="15/07/2025 12:15"/>
  </r>
  <r>
    <x v="3"/>
    <x v="3"/>
    <n v="50"/>
    <n v="1"/>
    <s v="FPM47"/>
    <n v="100"/>
    <n v="0"/>
    <s v="ร้านที่4"/>
    <s v="ท***์'พวรรณ์"/>
    <s v="อุบลราชธานี"/>
    <s v="-"/>
    <s v=""/>
    <s v="15/07/2025 12:15"/>
    <s v="-"/>
    <s v="J&amp;T COD"/>
    <s v="Tiktok"/>
    <s v="จ่ายทีหลัง / COD"/>
    <s v=""/>
    <s v="-"/>
    <s v="15/07/2025 12:15"/>
  </r>
  <r>
    <x v="1"/>
    <x v="1"/>
    <n v="50"/>
    <n v="1"/>
    <s v="FPM47"/>
    <n v="100"/>
    <n v="0"/>
    <s v="ร้านที่4"/>
    <s v="ท***์'พวรรณ์"/>
    <s v="อุบลราชธานี"/>
    <s v="-"/>
    <s v=""/>
    <s v="15/07/2025 12:15"/>
    <s v="-"/>
    <s v="J&amp;T COD"/>
    <s v="Tiktok"/>
    <s v="จ่ายทีหลัง / COD"/>
    <s v=""/>
    <s v="-"/>
    <s v="15/07/2025 12:15"/>
  </r>
  <r>
    <x v="2"/>
    <x v="2"/>
    <n v="50"/>
    <n v="1"/>
    <s v="FPM45"/>
    <n v="100"/>
    <n v="0"/>
    <s v="ร้านที่4"/>
    <s v="ศ***นทิพย์"/>
    <s v="สมุทรปราการ"/>
    <s v="-"/>
    <s v=""/>
    <s v="15/07/2025 12:04"/>
    <s v="-"/>
    <s v="J&amp;T COD"/>
    <s v="Tiktok"/>
    <s v="จ่ายทีหลัง / COD"/>
    <s v=""/>
    <s v="-"/>
    <s v="15/07/2025 12:04"/>
  </r>
  <r>
    <x v="3"/>
    <x v="3"/>
    <n v="50"/>
    <n v="1"/>
    <s v="FPM45"/>
    <n v="100"/>
    <n v="0"/>
    <s v="ร้านที่4"/>
    <s v="ศ***นทิพย์"/>
    <s v="สมุทรปราการ"/>
    <s v="-"/>
    <s v=""/>
    <s v="15/07/2025 12:04"/>
    <s v="-"/>
    <s v="J&amp;T COD"/>
    <s v="Tiktok"/>
    <s v="จ่ายทีหลัง / COD"/>
    <s v=""/>
    <s v="-"/>
    <s v="15/07/2025 12:04"/>
  </r>
  <r>
    <x v="1"/>
    <x v="1"/>
    <n v="50"/>
    <n v="1"/>
    <s v="FPM45"/>
    <n v="100"/>
    <n v="0"/>
    <s v="ร้านที่4"/>
    <s v="ศ***นทิพย์"/>
    <s v="สมุทรปราการ"/>
    <s v="-"/>
    <s v=""/>
    <s v="15/07/2025 12:04"/>
    <s v="-"/>
    <s v="J&amp;T COD"/>
    <s v="Tiktok"/>
    <s v="จ่ายทีหลัง / COD"/>
    <s v=""/>
    <s v="-"/>
    <s v="15/07/2025 12:04"/>
  </r>
  <r>
    <x v="5"/>
    <x v="5"/>
    <n v="65"/>
    <n v="1"/>
    <s v="FPM44"/>
    <n v="219"/>
    <n v="20"/>
    <s v="ร้านที่1"/>
    <s v="มานะ สิริโณทัยสกุล"/>
    <s v="53/191ม.ลภาวัน3ซ.6ซ.วัดเสาธงหินถ.กาญจนาภิเษกต.เสาธงหินอ.บางใหญ่จ.นนทบุรี 11140"/>
    <s v="11140"/>
    <s v="0818352541"/>
    <s v="15/07/2025 11:57"/>
    <s v="raweewan5499@gmail.com"/>
    <s v="EMS COD"/>
    <s v="facebook"/>
    <s v="กสิกร"/>
    <s v=""/>
    <s v="-"/>
    <s v="15/07/2025 11:57"/>
  </r>
  <r>
    <x v="16"/>
    <x v="20"/>
    <n v="65"/>
    <n v="1"/>
    <s v="FPM44"/>
    <n v="219"/>
    <n v="20"/>
    <s v="ร้านที่1"/>
    <s v="มานะ สิริโณทัยสกุล"/>
    <s v="53/191ม.ลภาวัน3ซ.6ซ.วัดเสาธงหินถ.กาญจนาภิเษกต.เสาธงหินอ.บางใหญ่จ.นนทบุรี 11140"/>
    <s v="11140"/>
    <s v="0818352541"/>
    <s v="15/07/2025 11:57"/>
    <s v="raweewan5499@gmail.com"/>
    <s v="EMS COD"/>
    <s v="facebook"/>
    <s v="กสิกร"/>
    <s v=""/>
    <s v="-"/>
    <s v="15/07/2025 11:57"/>
  </r>
  <r>
    <x v="17"/>
    <x v="21"/>
    <n v="65"/>
    <n v="2"/>
    <s v="FPM44"/>
    <n v="219"/>
    <n v="20"/>
    <s v="ร้านที่1"/>
    <s v="มานะ สิริโณทัยสกุล"/>
    <s v="53/191ม.ลภาวัน3ซ.6ซ.วัดเสาธงหินถ.กาญจนาภิเษกต.เสาธงหินอ.บางใหญ่จ.นนทบุรี 11140"/>
    <s v="11140"/>
    <s v="0818352541"/>
    <s v="15/07/2025 11:57"/>
    <s v="raweewan5499@gmail.com"/>
    <s v="EMS COD"/>
    <s v="facebook"/>
    <s v="กสิกร"/>
    <s v=""/>
    <s v="-"/>
    <s v="15/07/2025 11:57"/>
  </r>
  <r>
    <x v="2"/>
    <x v="2"/>
    <n v="50"/>
    <n v="1"/>
    <s v="FPM43"/>
    <n v="109"/>
    <n v="9"/>
    <s v="ร้านที่4"/>
    <s v="ธ***ภรณ์ เ***ไม้"/>
    <s v="พะเยา"/>
    <s v="-"/>
    <s v=""/>
    <s v="15/07/2025 11:49"/>
    <s v="-"/>
    <s v="J&amp;T COD"/>
    <s v="Tiktok"/>
    <s v="จ่ายทีหลัง / COD"/>
    <s v=""/>
    <s v="-"/>
    <s v="15/07/2025 11:49"/>
  </r>
  <r>
    <x v="3"/>
    <x v="3"/>
    <n v="50"/>
    <n v="1"/>
    <s v="FPM43"/>
    <n v="109"/>
    <n v="9"/>
    <s v="ร้านที่4"/>
    <s v="ธ***ภรณ์ เ***ไม้"/>
    <s v="พะเยา"/>
    <s v="-"/>
    <s v=""/>
    <s v="15/07/2025 11:49"/>
    <s v="-"/>
    <s v="J&amp;T COD"/>
    <s v="Tiktok"/>
    <s v="จ่ายทีหลัง / COD"/>
    <s v=""/>
    <s v="-"/>
    <s v="15/07/2025 11:49"/>
  </r>
  <r>
    <x v="1"/>
    <x v="1"/>
    <n v="50"/>
    <n v="1"/>
    <s v="FPM43"/>
    <n v="109"/>
    <n v="9"/>
    <s v="ร้านที่4"/>
    <s v="ธ***ภรณ์ เ***ไม้"/>
    <s v="พะเยา"/>
    <s v="-"/>
    <s v=""/>
    <s v="15/07/2025 11:49"/>
    <s v="-"/>
    <s v="J&amp;T COD"/>
    <s v="Tiktok"/>
    <s v="จ่ายทีหลัง / COD"/>
    <s v=""/>
    <s v="-"/>
    <s v="15/07/2025 11:49"/>
  </r>
  <r>
    <x v="5"/>
    <x v="5"/>
    <n v="54.5"/>
    <n v="2"/>
    <s v="FPM42"/>
    <n v="54.68"/>
    <n v="0"/>
    <s v="ร้านที่1"/>
    <s v="สุปราณี พุฒิพงศ์"/>
    <s v="188/136 มบ.วีมิกซ์ ม.6 ต.บางกระเจ้า_x000a__x000a_เมืองสมุทรสาคร/ Mueang Samut Sakhonสมุทรสาคร/ Samut Sakhon_x000a_74000"/>
    <s v="74000"/>
    <s v="660866155630"/>
    <s v="15/07/2025 11:47"/>
    <s v="-"/>
    <s v="Kerry_dropoff"/>
    <s v="Lazada"/>
    <s v="lazada"/>
    <s v=""/>
    <s v="LEXPU0588190907"/>
    <s v="15/07/2025 11:47"/>
  </r>
  <r>
    <x v="2"/>
    <x v="10"/>
    <n v="27.25"/>
    <n v="1"/>
    <s v="FPM41"/>
    <n v="83.88"/>
    <n v="0"/>
    <s v="ร้านที่1"/>
    <s v="สาวิตรี พรหมสังข์"/>
    <s v="219/179 ม.12 ต.ท่าช้าง จ.สงขลา_x000a__x000a_บางกล่ำ/ Bang Klamสงขลา/ Songkhla_x000a_90110"/>
    <s v="90110"/>
    <s v="660873840692"/>
    <s v="15/07/2025 11:37"/>
    <s v="-"/>
    <s v="Kerry_dropoff"/>
    <s v="Lazada"/>
    <s v="lazada"/>
    <s v=""/>
    <s v="-"/>
    <s v="15/07/2025 11:37"/>
  </r>
  <r>
    <x v="1"/>
    <x v="10"/>
    <n v="28.31"/>
    <n v="1"/>
    <s v="FPM41"/>
    <n v="83.88"/>
    <n v="0"/>
    <s v="ร้านที่1"/>
    <s v="สาวิตรี พรหมสังข์"/>
    <s v="219/179 ม.12 ต.ท่าช้าง จ.สงขลา_x000a__x000a_บางกล่ำ/ Bang Klamสงขลา/ Songkhla_x000a_90110"/>
    <s v="90110"/>
    <s v="660873840692"/>
    <s v="15/07/2025 11:37"/>
    <s v="-"/>
    <s v="Kerry_dropoff"/>
    <s v="Lazada"/>
    <s v="lazada"/>
    <s v=""/>
    <s v="-"/>
    <s v="15/07/2025 11:37"/>
  </r>
  <r>
    <x v="3"/>
    <x v="10"/>
    <n v="28.32"/>
    <n v="1"/>
    <s v="FPM41"/>
    <n v="83.88"/>
    <n v="0"/>
    <s v="ร้านที่1"/>
    <s v="สาวิตรี พรหมสังข์"/>
    <s v="219/179 ม.12 ต.ท่าช้าง จ.สงขลา_x000a__x000a_บางกล่ำ/ Bang Klamสงขลา/ Songkhla_x000a_90110"/>
    <s v="90110"/>
    <s v="660873840692"/>
    <s v="15/07/2025 11:37"/>
    <s v="-"/>
    <s v="Kerry_dropoff"/>
    <s v="Lazada"/>
    <s v="lazada"/>
    <s v=""/>
    <s v="-"/>
    <s v="15/07/2025 11:37"/>
  </r>
  <r>
    <x v="18"/>
    <x v="22"/>
    <n v="50"/>
    <n v="1"/>
    <s v="FPM40"/>
    <n v="50"/>
    <n v="0"/>
    <s v="ร้านที่1"/>
    <s v="N******u"/>
    <s v="******ี่ 8 ซอย 9 ถนน รามคำแหง 2 แขวงดอกไม้ แขวงดอกไม้ เขตประเวศ จังหวัดกรุงเทพมหานคร 10250"/>
    <s v="10250"/>
    <s v="56"/>
    <s v="15/07/2025 11:38"/>
    <s v="-"/>
    <s v="SPX Express"/>
    <s v="Shopee"/>
    <s v="shopee"/>
    <s v=""/>
    <s v="TH2506641357842"/>
    <s v="15/07/2025 11:37"/>
  </r>
  <r>
    <x v="2"/>
    <x v="2"/>
    <n v="50"/>
    <n v="1"/>
    <s v="FPM39"/>
    <n v="95"/>
    <n v="0"/>
    <s v="ร้านที่4"/>
    <s v="ส***รษา จ***วงษ์"/>
    <s v="กาญจนบุรี"/>
    <s v="-"/>
    <s v=""/>
    <s v="15/07/2025 11:35"/>
    <s v="-"/>
    <s v="J&amp;T COD"/>
    <s v="Tiktok"/>
    <s v="จ่ายทีหลัง / COD"/>
    <s v=""/>
    <s v="-"/>
    <s v="15/07/2025 11:35"/>
  </r>
  <r>
    <x v="3"/>
    <x v="3"/>
    <n v="50"/>
    <n v="1"/>
    <s v="FPM39"/>
    <n v="95"/>
    <n v="0"/>
    <s v="ร้านที่4"/>
    <s v="ส***รษา จ***วงษ์"/>
    <s v="กาญจนบุรี"/>
    <s v="-"/>
    <s v=""/>
    <s v="15/07/2025 11:35"/>
    <s v="-"/>
    <s v="J&amp;T COD"/>
    <s v="Tiktok"/>
    <s v="จ่ายทีหลัง / COD"/>
    <s v=""/>
    <s v="-"/>
    <s v="15/07/2025 11:35"/>
  </r>
  <r>
    <x v="1"/>
    <x v="1"/>
    <n v="50"/>
    <n v="1"/>
    <s v="FPM39"/>
    <n v="95"/>
    <n v="0"/>
    <s v="ร้านที่4"/>
    <s v="ส***รษา จ***วงษ์"/>
    <s v="กาญจนบุรี"/>
    <s v="-"/>
    <s v=""/>
    <s v="15/07/2025 11:35"/>
    <s v="-"/>
    <s v="J&amp;T COD"/>
    <s v="Tiktok"/>
    <s v="จ่ายทีหลัง / COD"/>
    <s v=""/>
    <s v="-"/>
    <s v="15/07/2025 11:35"/>
  </r>
  <r>
    <x v="2"/>
    <x v="2"/>
    <n v="50"/>
    <n v="1"/>
    <s v="FPM37"/>
    <n v="95"/>
    <n v="0"/>
    <s v="ร้านที่4"/>
    <s v="ว***ะ ฉ***ถ้อย"/>
    <s v="นครนายก"/>
    <s v="-"/>
    <s v=""/>
    <s v="15/07/2025 11:28"/>
    <s v="-"/>
    <s v="J&amp;T COD"/>
    <s v="Tiktok"/>
    <s v="จ่ายทีหลัง / COD"/>
    <s v=""/>
    <s v="-"/>
    <s v="15/07/2025 11:28"/>
  </r>
  <r>
    <x v="3"/>
    <x v="3"/>
    <n v="50"/>
    <n v="1"/>
    <s v="FPM37"/>
    <n v="95"/>
    <n v="0"/>
    <s v="ร้านที่4"/>
    <s v="ว***ะ ฉ***ถ้อย"/>
    <s v="นครนายก"/>
    <s v="-"/>
    <s v=""/>
    <s v="15/07/2025 11:28"/>
    <s v="-"/>
    <s v="J&amp;T COD"/>
    <s v="Tiktok"/>
    <s v="จ่ายทีหลัง / COD"/>
    <s v=""/>
    <s v="-"/>
    <s v="15/07/2025 11:28"/>
  </r>
  <r>
    <x v="1"/>
    <x v="1"/>
    <n v="50"/>
    <n v="1"/>
    <s v="FPM37"/>
    <n v="95"/>
    <n v="0"/>
    <s v="ร้านที่4"/>
    <s v="ว***ะ ฉ***ถ้อย"/>
    <s v="นครนายก"/>
    <s v="-"/>
    <s v=""/>
    <s v="15/07/2025 11:28"/>
    <s v="-"/>
    <s v="J&amp;T COD"/>
    <s v="Tiktok"/>
    <s v="จ่ายทีหลัง / COD"/>
    <s v=""/>
    <s v="-"/>
    <s v="15/07/2025 11:28"/>
  </r>
  <r>
    <x v="2"/>
    <x v="2"/>
    <n v="50"/>
    <n v="1"/>
    <s v="FPM36"/>
    <n v="129"/>
    <n v="29"/>
    <s v="ร้านที่4"/>
    <s v="ส***น ผ***เฟือง"/>
    <s v="พิจิตร"/>
    <s v="-"/>
    <s v=""/>
    <s v="15/07/2025 11:22"/>
    <s v="-"/>
    <s v="J&amp;T Express"/>
    <s v="Tiktok"/>
    <s v="tiktok"/>
    <s v=""/>
    <s v="-"/>
    <s v="15/07/2025 11:22"/>
  </r>
  <r>
    <x v="3"/>
    <x v="3"/>
    <n v="50"/>
    <n v="1"/>
    <s v="FPM36"/>
    <n v="129"/>
    <n v="29"/>
    <s v="ร้านที่4"/>
    <s v="ส***น ผ***เฟือง"/>
    <s v="พิจิตร"/>
    <s v="-"/>
    <s v=""/>
    <s v="15/07/2025 11:22"/>
    <s v="-"/>
    <s v="J&amp;T Express"/>
    <s v="Tiktok"/>
    <s v="tiktok"/>
    <s v=""/>
    <s v="-"/>
    <s v="15/07/2025 11:22"/>
  </r>
  <r>
    <x v="1"/>
    <x v="1"/>
    <n v="50"/>
    <n v="1"/>
    <s v="FPM36"/>
    <n v="129"/>
    <n v="29"/>
    <s v="ร้านที่4"/>
    <s v="ส***น ผ***เฟือง"/>
    <s v="พิจิตร"/>
    <s v="-"/>
    <s v=""/>
    <s v="15/07/2025 11:22"/>
    <s v="-"/>
    <s v="J&amp;T Express"/>
    <s v="Tiktok"/>
    <s v="tiktok"/>
    <s v=""/>
    <s v="-"/>
    <s v="15/07/2025 11:22"/>
  </r>
  <r>
    <x v="6"/>
    <x v="8"/>
    <n v="66"/>
    <n v="1"/>
    <s v="FPM35"/>
    <n v="237"/>
    <n v="0"/>
    <s v="ร้านที่1"/>
    <s v="ณ******ก"/>
    <s v="******า ต.กุดจอก อ.บัวใหญ่ จ.นครราชสีมา 30120 ตำบลกุดจอก อำเภอบัวใหญ่ จังหวัดนครราชสีมา 30120"/>
    <s v="30120"/>
    <s v="89"/>
    <s v="15/07/2025 11:16"/>
    <s v="-"/>
    <s v="SPX Express"/>
    <s v="Shopee"/>
    <s v="shopee"/>
    <s v=""/>
    <s v="TH2565306666271"/>
    <s v="15/07/2025 11:16"/>
  </r>
  <r>
    <x v="10"/>
    <x v="14"/>
    <n v="66"/>
    <n v="1"/>
    <s v="FPM35"/>
    <n v="237"/>
    <n v="0"/>
    <s v="ร้านที่1"/>
    <s v="ณ******ก"/>
    <s v="******า ต.กุดจอก อ.บัวใหญ่ จ.นครราชสีมา 30120 ตำบลกุดจอก อำเภอบัวใหญ่ จังหวัดนครราชสีมา 30120"/>
    <s v="30120"/>
    <s v="89"/>
    <s v="15/07/2025 11:16"/>
    <s v="-"/>
    <s v="SPX Express"/>
    <s v="Shopee"/>
    <s v="shopee"/>
    <s v=""/>
    <s v="TH2565306666271"/>
    <s v="15/07/2025 11:15"/>
  </r>
  <r>
    <x v="0"/>
    <x v="0"/>
    <n v="67"/>
    <n v="1"/>
    <s v="FPM35"/>
    <n v="237"/>
    <n v="0"/>
    <s v="ร้านที่1"/>
    <s v="ณ******ก"/>
    <s v="******า ต.กุดจอก อ.บัวใหญ่ จ.นครราชสีมา 30120 ตำบลกุดจอก อำเภอบัวใหญ่ จังหวัดนครราชสีมา 30120"/>
    <s v="30120"/>
    <s v="89"/>
    <s v="15/07/2025 11:16"/>
    <s v="-"/>
    <s v="SPX Express"/>
    <s v="Shopee"/>
    <s v="shopee"/>
    <s v=""/>
    <s v="TH2565306666271"/>
    <s v="15/07/2025 11:15"/>
  </r>
  <r>
    <x v="2"/>
    <x v="2"/>
    <n v="50"/>
    <n v="4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3"/>
    <x v="3"/>
    <n v="50"/>
    <n v="4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1"/>
    <x v="1"/>
    <n v="50"/>
    <n v="4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2"/>
    <x v="2"/>
    <n v="50"/>
    <n v="2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3"/>
    <x v="3"/>
    <n v="50"/>
    <n v="2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1"/>
    <x v="1"/>
    <n v="50"/>
    <n v="2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7"/>
    <x v="11"/>
    <n v="33.333333333333336"/>
    <n v="12"/>
    <s v="FPM33"/>
    <n v="970"/>
    <n v="0"/>
    <s v="ร้านที่4"/>
    <s v="ว***ธพร เ***้ยงเกลา"/>
    <s v="นครศรีธรรมราช"/>
    <s v="-"/>
    <s v=""/>
    <s v="15/07/2025 11:00"/>
    <s v="-"/>
    <s v="BEST Express COD"/>
    <s v="Tiktok"/>
    <s v="จ่ายทีหลัง / COD"/>
    <s v=""/>
    <s v="-"/>
    <s v="15/07/2025 11:00"/>
  </r>
  <r>
    <x v="7"/>
    <x v="11"/>
    <n v="33.333333333333336"/>
    <n v="6"/>
    <s v="FPM32"/>
    <n v="170"/>
    <n v="0"/>
    <s v="ร้านที่4"/>
    <s v="ล***ณา​ ว***​ศรี​กุล​"/>
    <s v="อุบลราชธานี"/>
    <s v="-"/>
    <s v=""/>
    <s v="15/07/2025 10:59"/>
    <s v="-"/>
    <s v="J&amp;T Express"/>
    <s v="Tiktok"/>
    <s v="tiktok"/>
    <s v=""/>
    <s v="-"/>
    <s v="15/07/2025 10:59"/>
  </r>
  <r>
    <x v="2"/>
    <x v="2"/>
    <n v="50"/>
    <n v="1"/>
    <s v="FPM31"/>
    <n v="100"/>
    <n v="0"/>
    <s v="ร้านที่4"/>
    <s v="ฐ***รัล ธ***ุฒิดุลชัยรัฐ"/>
    <s v="สมุทรปราการ"/>
    <s v="-"/>
    <s v=""/>
    <s v="15/07/2025 10:56"/>
    <s v="-"/>
    <s v="J&amp;T COD"/>
    <s v="Tiktok"/>
    <s v="จ่ายทีหลัง / COD"/>
    <s v=""/>
    <s v="-"/>
    <s v="15/07/2025 10:56"/>
  </r>
  <r>
    <x v="3"/>
    <x v="3"/>
    <n v="50"/>
    <n v="1"/>
    <s v="FPM31"/>
    <n v="100"/>
    <n v="0"/>
    <s v="ร้านที่4"/>
    <s v="ฐ***รัล ธ***ุฒิดุลชัยรัฐ"/>
    <s v="สมุทรปราการ"/>
    <s v="-"/>
    <s v=""/>
    <s v="15/07/2025 10:56"/>
    <s v="-"/>
    <s v="J&amp;T COD"/>
    <s v="Tiktok"/>
    <s v="จ่ายทีหลัง / COD"/>
    <s v=""/>
    <s v="-"/>
    <s v="15/07/2025 10:56"/>
  </r>
  <r>
    <x v="1"/>
    <x v="1"/>
    <n v="50"/>
    <n v="1"/>
    <s v="FPM31"/>
    <n v="100"/>
    <n v="0"/>
    <s v="ร้านที่4"/>
    <s v="ฐ***รัล ธ***ุฒิดุลชัยรัฐ"/>
    <s v="สมุทรปราการ"/>
    <s v="-"/>
    <s v=""/>
    <s v="15/07/2025 10:56"/>
    <s v="-"/>
    <s v="J&amp;T COD"/>
    <s v="Tiktok"/>
    <s v="จ่ายทีหลัง / COD"/>
    <s v=""/>
    <s v="-"/>
    <s v="15/07/2025 10:56"/>
  </r>
  <r>
    <x v="18"/>
    <x v="22"/>
    <n v="30"/>
    <n v="12"/>
    <s v="FPM30"/>
    <n v="382.12"/>
    <n v="16"/>
    <s v="ร้านที่1"/>
    <s v="นุชรี กระนิล"/>
    <s v="219ม.8ต.ปะเหลียน อ.ปะเหลียน · ปะเหลียน/ Palian_x000a__x000a_ปะเหลียน/ Palianตรัง/ Trang_x000a_92180"/>
    <s v="92180"/>
    <s v="660947405623"/>
    <s v="15/07/2025 10:56"/>
    <s v="-"/>
    <s v="Kerry_dropoff"/>
    <s v="Lazada"/>
    <s v="lazada"/>
    <s v=""/>
    <s v="-"/>
    <s v="15/07/2025 10:56"/>
  </r>
  <r>
    <x v="1"/>
    <x v="1"/>
    <n v="60"/>
    <n v="3"/>
    <s v="FPM29"/>
    <n v="100"/>
    <n v="0"/>
    <s v="ร้านที่4"/>
    <s v="E***H"/>
    <s v="พระนครศรีอยุธยา"/>
    <s v="-"/>
    <s v=""/>
    <s v="15/07/2025 10:52"/>
    <s v="-"/>
    <s v="J&amp;T COD"/>
    <s v="Tiktok"/>
    <s v="จ่ายทีหลัง / COD"/>
    <s v=""/>
    <s v="-"/>
    <s v="15/07/2025 10:52"/>
  </r>
  <r>
    <x v="2"/>
    <x v="2"/>
    <n v="50"/>
    <n v="1"/>
    <s v="FPM28"/>
    <n v="100"/>
    <n v="0"/>
    <s v="ร้านที่4"/>
    <s v="ศ***ักษณ์ชมภู"/>
    <s v="สุรินทร์"/>
    <s v="-"/>
    <s v=""/>
    <s v="15/07/2025 10:49"/>
    <s v="-"/>
    <s v="J&amp;T COD"/>
    <s v="Tiktok"/>
    <s v="จ่ายทีหลัง / COD"/>
    <s v=""/>
    <s v="-"/>
    <s v="15/07/2025 10:50"/>
  </r>
  <r>
    <x v="3"/>
    <x v="3"/>
    <n v="50"/>
    <n v="1"/>
    <s v="FPM28"/>
    <n v="100"/>
    <n v="0"/>
    <s v="ร้านที่4"/>
    <s v="ศ***ักษณ์ชมภู"/>
    <s v="สุรินทร์"/>
    <s v="-"/>
    <s v=""/>
    <s v="15/07/2025 10:49"/>
    <s v="-"/>
    <s v="J&amp;T COD"/>
    <s v="Tiktok"/>
    <s v="จ่ายทีหลัง / COD"/>
    <s v=""/>
    <s v="-"/>
    <s v="15/07/2025 10:50"/>
  </r>
  <r>
    <x v="1"/>
    <x v="1"/>
    <n v="50"/>
    <n v="1"/>
    <s v="FPM28"/>
    <n v="100"/>
    <n v="0"/>
    <s v="ร้านที่4"/>
    <s v="ศ***ักษณ์ชมภู"/>
    <s v="สุรินทร์"/>
    <s v="-"/>
    <s v=""/>
    <s v="15/07/2025 10:49"/>
    <s v="-"/>
    <s v="J&amp;T COD"/>
    <s v="Tiktok"/>
    <s v="จ่ายทีหลัง / COD"/>
    <s v=""/>
    <s v="-"/>
    <s v="15/07/2025 10:50"/>
  </r>
  <r>
    <x v="0"/>
    <x v="0"/>
    <n v="100"/>
    <n v="1"/>
    <s v="FPM27"/>
    <n v="215"/>
    <n v="0"/>
    <s v="ร้านที่1"/>
    <s v="พ.อ.อ.สนิท​ คงพันธุ์​"/>
    <s v="510 ม.7 หอพักเรือนนาวี ต.ท่าตูม อ.ศรีมหาโพธิ จ.ปราจีนบุรี  25140"/>
    <s v="25140"/>
    <s v="0847539418"/>
    <s v="15/07/2025 10:27"/>
    <s v="raweewan5499@gmail.com"/>
    <s v="EMS"/>
    <s v="facebook"/>
    <s v="กสิกร"/>
    <s v=""/>
    <s v="JB292555429TH"/>
    <s v="15/07/2025 10:49"/>
  </r>
  <r>
    <x v="16"/>
    <x v="20"/>
    <n v="65"/>
    <n v="1"/>
    <s v="FPM27"/>
    <n v="215"/>
    <n v="0"/>
    <s v="ร้านที่1"/>
    <s v="พ.อ.อ.สนิท​ คงพันธุ์​"/>
    <s v="510 ม.7 หอพักเรือนนาวี ต.ท่าตูม อ.ศรีมหาโพธิ จ.ปราจีนบุรี  25140"/>
    <s v="25140"/>
    <s v="0847539418"/>
    <s v="15/07/2025 10:27"/>
    <s v="raweewan5499@gmail.com"/>
    <s v="EMS"/>
    <s v="facebook"/>
    <s v="กสิกร"/>
    <s v=""/>
    <s v="JB292555429TH"/>
    <s v="15/07/2025 10:49"/>
  </r>
  <r>
    <x v="5"/>
    <x v="5"/>
    <n v="65"/>
    <n v="1"/>
    <s v="FPM27"/>
    <n v="215"/>
    <n v="0"/>
    <s v="ร้านที่1"/>
    <s v="พ.อ.อ.สนิท​ คงพันธุ์​"/>
    <s v="510 ม.7 หอพักเรือนนาวี ต.ท่าตูม อ.ศรีมหาโพธิ จ.ปราจีนบุรี  25140"/>
    <s v="25140"/>
    <s v="0847539418"/>
    <s v="15/07/2025 10:27"/>
    <s v="raweewan5499@gmail.com"/>
    <s v="EMS"/>
    <s v="facebook"/>
    <s v="กสิกร"/>
    <s v=""/>
    <s v="JB292555429TH"/>
    <s v="15/07/2025 10:48"/>
  </r>
  <r>
    <x v="2"/>
    <x v="2"/>
    <n v="50"/>
    <n v="1"/>
    <s v="FPM26"/>
    <n v="109"/>
    <n v="9"/>
    <s v="ร้านที่4"/>
    <s v="แ*** ห**"/>
    <s v="ชลบุรี"/>
    <s v="-"/>
    <s v=""/>
    <s v="15/07/2025 10:42"/>
    <s v="-"/>
    <s v="J&amp;T Express"/>
    <s v="Tiktok"/>
    <s v="tiktok"/>
    <s v=""/>
    <s v="-"/>
    <s v="15/07/2025 10:42"/>
  </r>
  <r>
    <x v="3"/>
    <x v="3"/>
    <n v="50"/>
    <n v="1"/>
    <s v="FPM26"/>
    <n v="109"/>
    <n v="9"/>
    <s v="ร้านที่4"/>
    <s v="แ*** ห**"/>
    <s v="ชลบุรี"/>
    <s v="-"/>
    <s v=""/>
    <s v="15/07/2025 10:42"/>
    <s v="-"/>
    <s v="J&amp;T Express"/>
    <s v="Tiktok"/>
    <s v="tiktok"/>
    <s v=""/>
    <s v="-"/>
    <s v="15/07/2025 10:42"/>
  </r>
  <r>
    <x v="1"/>
    <x v="1"/>
    <n v="50"/>
    <n v="1"/>
    <s v="FPM26"/>
    <n v="109"/>
    <n v="9"/>
    <s v="ร้านที่4"/>
    <s v="แ*** ห**"/>
    <s v="ชลบุรี"/>
    <s v="-"/>
    <s v=""/>
    <s v="15/07/2025 10:42"/>
    <s v="-"/>
    <s v="J&amp;T Express"/>
    <s v="Tiktok"/>
    <s v="tiktok"/>
    <s v=""/>
    <s v="-"/>
    <s v="15/07/2025 10:42"/>
  </r>
  <r>
    <x v="3"/>
    <x v="3"/>
    <n v="33.333333333333336"/>
    <n v="3"/>
    <s v="FPM25"/>
    <n v="200"/>
    <n v="0"/>
    <s v="ร้านที่4"/>
    <s v="ส***นาฏ ม***ียร"/>
    <s v="ชุมพร"/>
    <s v="-"/>
    <s v=""/>
    <s v="15/07/2025 10:40"/>
    <s v="-"/>
    <s v="J&amp;T COD"/>
    <s v="Tiktok"/>
    <s v="จ่ายทีหลัง / COD"/>
    <s v=""/>
    <s v="-"/>
    <s v="15/07/2025 10:41"/>
  </r>
  <r>
    <x v="1"/>
    <x v="1"/>
    <n v="60"/>
    <n v="3"/>
    <s v="FPM25"/>
    <n v="200"/>
    <n v="0"/>
    <s v="ร้านที่4"/>
    <s v="ส***นาฏ ม***ียร"/>
    <s v="ชุมพร"/>
    <s v="-"/>
    <s v=""/>
    <s v="15/07/2025 10:40"/>
    <s v="-"/>
    <s v="J&amp;T COD"/>
    <s v="Tiktok"/>
    <s v="จ่ายทีหลัง / COD"/>
    <s v=""/>
    <s v="-"/>
    <s v="15/07/2025 10:40"/>
  </r>
  <r>
    <x v="14"/>
    <x v="18"/>
    <n v="66.666666666666671"/>
    <n v="3"/>
    <s v="FPM24"/>
    <n v="195"/>
    <n v="0"/>
    <s v="ร้านที่4"/>
    <s v="น***ฟ้า  แ***สมบัติ"/>
    <s v="ชัยนาท"/>
    <s v="-"/>
    <s v=""/>
    <s v="15/07/2025 10:39"/>
    <s v="-"/>
    <s v="J&amp;T COD"/>
    <s v="Tiktok"/>
    <s v="จ่ายทีหลัง / COD"/>
    <s v=""/>
    <s v="-"/>
    <s v="15/07/2025 10:39"/>
  </r>
  <r>
    <x v="2"/>
    <x v="2"/>
    <n v="50"/>
    <n v="1"/>
    <s v="FPM24"/>
    <n v="195"/>
    <n v="0"/>
    <s v="ร้านที่4"/>
    <s v="น***ฟ้า  แ***สมบัติ"/>
    <s v="ชัยนาท"/>
    <s v="-"/>
    <s v=""/>
    <s v="15/07/2025 10:39"/>
    <s v="-"/>
    <s v="J&amp;T COD"/>
    <s v="Tiktok"/>
    <s v="จ่ายทีหลัง / COD"/>
    <s v=""/>
    <s v="-"/>
    <s v="15/07/2025 10:39"/>
  </r>
  <r>
    <x v="3"/>
    <x v="3"/>
    <n v="50"/>
    <n v="1"/>
    <s v="FPM24"/>
    <n v="195"/>
    <n v="0"/>
    <s v="ร้านที่4"/>
    <s v="น***ฟ้า  แ***สมบัติ"/>
    <s v="ชัยนาท"/>
    <s v="-"/>
    <s v=""/>
    <s v="15/07/2025 10:39"/>
    <s v="-"/>
    <s v="J&amp;T COD"/>
    <s v="Tiktok"/>
    <s v="จ่ายทีหลัง / COD"/>
    <s v=""/>
    <s v="-"/>
    <s v="15/07/2025 10:39"/>
  </r>
  <r>
    <x v="1"/>
    <x v="1"/>
    <n v="50"/>
    <n v="1"/>
    <s v="FPM24"/>
    <n v="195"/>
    <n v="0"/>
    <s v="ร้านที่4"/>
    <s v="น***ฟ้า  แ***สมบัติ"/>
    <s v="ชัยนาท"/>
    <s v="-"/>
    <s v=""/>
    <s v="15/07/2025 10:39"/>
    <s v="-"/>
    <s v="J&amp;T COD"/>
    <s v="Tiktok"/>
    <s v="จ่ายทีหลัง / COD"/>
    <s v=""/>
    <s v="-"/>
    <s v="15/07/2025 10:39"/>
  </r>
  <r>
    <x v="1"/>
    <x v="1"/>
    <n v="60"/>
    <n v="3"/>
    <s v="FPM23"/>
    <n v="200"/>
    <n v="0"/>
    <s v="ร้านที่4"/>
    <s v="ช***ชา ศ***สมบัติ"/>
    <s v="ชุมพร"/>
    <s v="-"/>
    <s v=""/>
    <s v="15/07/2025 10:39"/>
    <s v="-"/>
    <s v="J&amp;T Express"/>
    <s v="Tiktok"/>
    <s v="tiktok"/>
    <s v=""/>
    <s v="-"/>
    <s v="15/07/2025 10:37"/>
  </r>
  <r>
    <x v="3"/>
    <x v="3"/>
    <n v="33.333333333333336"/>
    <n v="3"/>
    <s v="FPM23"/>
    <n v="200"/>
    <n v="0"/>
    <s v="ร้านที่4"/>
    <s v="ช***ชา ศ***สมบัติ"/>
    <s v="ชุมพร"/>
    <s v="-"/>
    <s v=""/>
    <s v="15/07/2025 10:39"/>
    <s v="-"/>
    <s v="J&amp;T Express"/>
    <s v="Tiktok"/>
    <s v="tiktok"/>
    <s v=""/>
    <s v="-"/>
    <s v="15/07/2025 10:37"/>
  </r>
  <r>
    <x v="2"/>
    <x v="2"/>
    <n v="50"/>
    <n v="1"/>
    <s v="FPM22"/>
    <n v="285"/>
    <n v="0"/>
    <s v="ร้านที่4"/>
    <s v="ื***แพน เ***ร์สูงเนิน"/>
    <s v="ชัยภูมิ"/>
    <s v="-"/>
    <s v=""/>
    <s v="15/07/2025 10:36"/>
    <s v="-"/>
    <s v="J&amp;T COD"/>
    <s v="Tiktok"/>
    <s v="จ่ายทีหลัง / COD"/>
    <s v=""/>
    <s v="-"/>
    <s v="15/07/2025 10:36"/>
  </r>
  <r>
    <x v="3"/>
    <x v="3"/>
    <n v="50"/>
    <n v="1"/>
    <s v="FPM22"/>
    <n v="285"/>
    <n v="0"/>
    <s v="ร้านที่4"/>
    <s v="ื***แพน เ***ร์สูงเนิน"/>
    <s v="ชัยภูมิ"/>
    <s v="-"/>
    <s v=""/>
    <s v="15/07/2025 10:36"/>
    <s v="-"/>
    <s v="J&amp;T COD"/>
    <s v="Tiktok"/>
    <s v="จ่ายทีหลัง / COD"/>
    <s v=""/>
    <s v="-"/>
    <s v="15/07/2025 10:36"/>
  </r>
  <r>
    <x v="1"/>
    <x v="1"/>
    <n v="50"/>
    <n v="1"/>
    <s v="FPM22"/>
    <n v="285"/>
    <n v="0"/>
    <s v="ร้านที่4"/>
    <s v="ื***แพน เ***ร์สูงเนิน"/>
    <s v="ชัยภูมิ"/>
    <s v="-"/>
    <s v=""/>
    <s v="15/07/2025 10:36"/>
    <s v="-"/>
    <s v="J&amp;T COD"/>
    <s v="Tiktok"/>
    <s v="จ่ายทีหลัง / COD"/>
    <s v=""/>
    <s v="-"/>
    <s v="15/07/2025 10:36"/>
  </r>
  <r>
    <x v="2"/>
    <x v="2"/>
    <n v="50"/>
    <n v="2"/>
    <s v="FPM22"/>
    <n v="285"/>
    <n v="0"/>
    <s v="ร้านที่4"/>
    <s v="ื***แพน เ***ร์สูงเนิน"/>
    <s v="ชัยภูมิ"/>
    <s v="-"/>
    <s v=""/>
    <s v="15/07/2025 10:36"/>
    <s v="-"/>
    <s v="J&amp;T COD"/>
    <s v="Tiktok"/>
    <s v="จ่ายทีหลัง / COD"/>
    <s v=""/>
    <s v="-"/>
    <s v="15/07/2025 10:36"/>
  </r>
  <r>
    <x v="3"/>
    <x v="3"/>
    <n v="50"/>
    <n v="2"/>
    <s v="FPM22"/>
    <n v="285"/>
    <n v="0"/>
    <s v="ร้านที่4"/>
    <s v="ื***แพน เ***ร์สูงเนิน"/>
    <s v="ชัยภูมิ"/>
    <s v="-"/>
    <s v=""/>
    <s v="15/07/2025 10:36"/>
    <s v="-"/>
    <s v="J&amp;T COD"/>
    <s v="Tiktok"/>
    <s v="จ่ายทีหลัง / COD"/>
    <s v=""/>
    <s v="-"/>
    <s v="15/07/2025 10:36"/>
  </r>
  <r>
    <x v="1"/>
    <x v="1"/>
    <n v="50"/>
    <n v="2"/>
    <s v="FPM22"/>
    <n v="285"/>
    <n v="0"/>
    <s v="ร้านที่4"/>
    <s v="ื***แพน เ***ร์สูงเนิน"/>
    <s v="ชัยภูมิ"/>
    <s v="-"/>
    <s v=""/>
    <s v="15/07/2025 10:36"/>
    <s v="-"/>
    <s v="J&amp;T COD"/>
    <s v="Tiktok"/>
    <s v="จ่ายทีหลัง / COD"/>
    <s v=""/>
    <s v="-"/>
    <s v="15/07/2025 10:36"/>
  </r>
  <r>
    <x v="2"/>
    <x v="2"/>
    <n v="50"/>
    <n v="2"/>
    <s v="FPM21"/>
    <n v="190"/>
    <n v="0"/>
    <s v="ร้านที่4"/>
    <s v="น** ณ***์ ค***น"/>
    <s v="นครราชสีมา"/>
    <s v="-"/>
    <s v=""/>
    <s v="15/07/2025 10:34"/>
    <s v="-"/>
    <s v="J&amp;T COD"/>
    <s v="Tiktok"/>
    <s v="จ่ายทีหลัง / COD"/>
    <s v=""/>
    <s v="-"/>
    <s v="15/07/2025 10:34"/>
  </r>
  <r>
    <x v="3"/>
    <x v="3"/>
    <n v="50"/>
    <n v="2"/>
    <s v="FPM21"/>
    <n v="190"/>
    <n v="0"/>
    <s v="ร้านที่4"/>
    <s v="น** ณ***์ ค***น"/>
    <s v="นครราชสีมา"/>
    <s v="-"/>
    <s v=""/>
    <s v="15/07/2025 10:34"/>
    <s v="-"/>
    <s v="J&amp;T COD"/>
    <s v="Tiktok"/>
    <s v="จ่ายทีหลัง / COD"/>
    <s v=""/>
    <s v="-"/>
    <s v="15/07/2025 10:34"/>
  </r>
  <r>
    <x v="1"/>
    <x v="1"/>
    <n v="50"/>
    <n v="2"/>
    <s v="FPM21"/>
    <n v="190"/>
    <n v="0"/>
    <s v="ร้านที่4"/>
    <s v="น** ณ***์ ค***น"/>
    <s v="นครราชสีมา"/>
    <s v="-"/>
    <s v=""/>
    <s v="15/07/2025 10:34"/>
    <s v="-"/>
    <s v="J&amp;T COD"/>
    <s v="Tiktok"/>
    <s v="จ่ายทีหลัง / COD"/>
    <s v=""/>
    <s v="-"/>
    <s v="15/07/2025 10:34"/>
  </r>
  <r>
    <x v="2"/>
    <x v="2"/>
    <n v="50"/>
    <n v="1"/>
    <s v="FPM19"/>
    <n v="285"/>
    <n v="0"/>
    <s v="ร้านที่4"/>
    <s v="ค** อ***า ค***น"/>
    <s v="กรุงเทพฯ"/>
    <s v="-"/>
    <s v=""/>
    <s v="15/07/2025 10:26"/>
    <s v="-"/>
    <s v="J&amp;T Express"/>
    <s v="Tiktok"/>
    <s v="tiktok"/>
    <s v=""/>
    <s v="-"/>
    <s v="15/07/2025 10:26"/>
  </r>
  <r>
    <x v="3"/>
    <x v="3"/>
    <n v="50"/>
    <n v="1"/>
    <s v="FPM19"/>
    <n v="285"/>
    <n v="0"/>
    <s v="ร้านที่4"/>
    <s v="ค** อ***า ค***น"/>
    <s v="กรุงเทพฯ"/>
    <s v="-"/>
    <s v=""/>
    <s v="15/07/2025 10:26"/>
    <s v="-"/>
    <s v="J&amp;T Express"/>
    <s v="Tiktok"/>
    <s v="tiktok"/>
    <s v=""/>
    <s v="-"/>
    <s v="15/07/2025 10:26"/>
  </r>
  <r>
    <x v="1"/>
    <x v="1"/>
    <n v="50"/>
    <n v="1"/>
    <s v="FPM19"/>
    <n v="285"/>
    <n v="0"/>
    <s v="ร้านที่4"/>
    <s v="ค** อ***า ค***น"/>
    <s v="กรุงเทพฯ"/>
    <s v="-"/>
    <s v=""/>
    <s v="15/07/2025 10:26"/>
    <s v="-"/>
    <s v="J&amp;T Express"/>
    <s v="Tiktok"/>
    <s v="tiktok"/>
    <s v=""/>
    <s v="-"/>
    <s v="15/07/2025 10:26"/>
  </r>
  <r>
    <x v="2"/>
    <x v="2"/>
    <n v="50"/>
    <n v="2"/>
    <s v="FPM19"/>
    <n v="285"/>
    <n v="0"/>
    <s v="ร้านที่4"/>
    <s v="ค** อ***า ค***น"/>
    <s v="กรุงเทพฯ"/>
    <s v="-"/>
    <s v=""/>
    <s v="15/07/2025 10:26"/>
    <s v="-"/>
    <s v="J&amp;T Express"/>
    <s v="Tiktok"/>
    <s v="tiktok"/>
    <s v=""/>
    <s v="-"/>
    <s v="15/07/2025 10:26"/>
  </r>
  <r>
    <x v="3"/>
    <x v="3"/>
    <n v="50"/>
    <n v="2"/>
    <s v="FPM19"/>
    <n v="285"/>
    <n v="0"/>
    <s v="ร้านที่4"/>
    <s v="ค** อ***า ค***น"/>
    <s v="กรุงเทพฯ"/>
    <s v="-"/>
    <s v=""/>
    <s v="15/07/2025 10:26"/>
    <s v="-"/>
    <s v="J&amp;T Express"/>
    <s v="Tiktok"/>
    <s v="tiktok"/>
    <s v=""/>
    <s v="-"/>
    <s v="15/07/2025 10:26"/>
  </r>
  <r>
    <x v="1"/>
    <x v="1"/>
    <n v="50"/>
    <n v="2"/>
    <s v="FPM19"/>
    <n v="285"/>
    <n v="0"/>
    <s v="ร้านที่4"/>
    <s v="ค** อ***า ค***น"/>
    <s v="กรุงเทพฯ"/>
    <s v="-"/>
    <s v=""/>
    <s v="15/07/2025 10:26"/>
    <s v="-"/>
    <s v="J&amp;T Express"/>
    <s v="Tiktok"/>
    <s v="tiktok"/>
    <s v=""/>
    <s v="-"/>
    <s v="15/07/2025 10:26"/>
  </r>
  <r>
    <x v="0"/>
    <x v="0"/>
    <n v="69.900000000000006"/>
    <n v="10"/>
    <s v="FPM18"/>
    <n v="475.01"/>
    <n v="39"/>
    <s v="ร้านที่1"/>
    <s v="พรรณิภา พลนิกาย"/>
    <s v="37/1 หมู่21  บ้านสาวะถี ต.สาวะถี อ.เมือง จ.ขอนแก่น · สาวะถี/ Sawathi_x000a__x000a_เมืองขอนแก่น/ Mueang Khon Kaenขอนแก่น/ Khon Kaen_x000a_40000"/>
    <s v="40000"/>
    <s v="660886496754"/>
    <s v="15/07/2025 10:23"/>
    <s v="-"/>
    <s v="Kerry_dropoff"/>
    <s v="Lazada"/>
    <s v="lazada"/>
    <s v=""/>
    <s v="-"/>
    <s v="15/07/2025 10:23"/>
  </r>
  <r>
    <x v="1"/>
    <x v="1"/>
    <n v="40"/>
    <n v="3"/>
    <s v="FPM17"/>
    <n v="120"/>
    <n v="0"/>
    <s v="ร้านที่1"/>
    <s v="ศ******ล"/>
    <s v="******ุฒากาศ 17, แขวง ตลาดพลู แขวงตลาดพลู เขตธนบุรี จังหวัดกรุงเทพมหานคร 10600"/>
    <s v="10600"/>
    <s v="78"/>
    <s v="15/07/2025 12:50"/>
    <s v="-"/>
    <s v="SPX Express"/>
    <s v="Shopee"/>
    <s v="shopee"/>
    <s v=""/>
    <s v="-"/>
    <s v="15/07/2025 10:20"/>
  </r>
  <r>
    <x v="2"/>
    <x v="2"/>
    <n v="50"/>
    <n v="2"/>
    <s v="FPM16"/>
    <n v="200"/>
    <n v="0"/>
    <s v="ร้านที่4"/>
    <s v="ร***ี อ***"/>
    <s v="สงขลา"/>
    <s v="-"/>
    <s v=""/>
    <s v="15/07/2025 10:13"/>
    <s v="-"/>
    <s v="J&amp;T COD"/>
    <s v="Tiktok"/>
    <s v="จ่ายทีหลัง / COD"/>
    <s v=""/>
    <s v="-"/>
    <s v="15/07/2025 10:13"/>
  </r>
  <r>
    <x v="3"/>
    <x v="3"/>
    <n v="50"/>
    <n v="2"/>
    <s v="FPM16"/>
    <n v="200"/>
    <n v="0"/>
    <s v="ร้านที่4"/>
    <s v="ร***ี อ***"/>
    <s v="สงขลา"/>
    <s v="-"/>
    <s v=""/>
    <s v="15/07/2025 10:13"/>
    <s v="-"/>
    <s v="J&amp;T COD"/>
    <s v="Tiktok"/>
    <s v="จ่ายทีหลัง / COD"/>
    <s v=""/>
    <s v="-"/>
    <s v="15/07/2025 10:13"/>
  </r>
  <r>
    <x v="1"/>
    <x v="1"/>
    <n v="50"/>
    <n v="2"/>
    <s v="FPM16"/>
    <n v="200"/>
    <n v="0"/>
    <s v="ร้านที่4"/>
    <s v="ร***ี อ***"/>
    <s v="สงขลา"/>
    <s v="-"/>
    <s v=""/>
    <s v="15/07/2025 10:13"/>
    <s v="-"/>
    <s v="J&amp;T COD"/>
    <s v="Tiktok"/>
    <s v="จ่ายทีหลัง / COD"/>
    <s v=""/>
    <s v="-"/>
    <s v="15/07/2025 10:13"/>
  </r>
  <r>
    <x v="1"/>
    <x v="1"/>
    <n v="60"/>
    <n v="3"/>
    <s v="FPM15"/>
    <n v="200"/>
    <n v="0"/>
    <s v="ร้านที่4"/>
    <s v="ก*** ด***ก้วกูล"/>
    <s v="เชียงใหม่"/>
    <s v="-"/>
    <s v=""/>
    <s v="15/07/2025 10:01"/>
    <s v="-"/>
    <s v="J&amp;T Express"/>
    <s v="Tiktok"/>
    <s v="tiktok"/>
    <s v="***เบาหวิวเอา มะพร้าว/เนยมนม/กาแฟ****"/>
    <s v="-"/>
    <s v="15/07/2025 10:01"/>
  </r>
  <r>
    <x v="7"/>
    <x v="11"/>
    <n v="33.333333333333336"/>
    <n v="3"/>
    <s v="FPM15"/>
    <n v="200"/>
    <n v="0"/>
    <s v="ร้านที่4"/>
    <s v="ก*** ด***ก้วกูล"/>
    <s v="เชียงใหม่"/>
    <s v="-"/>
    <s v=""/>
    <s v="15/07/2025 10:01"/>
    <s v="-"/>
    <s v="J&amp;T Express"/>
    <s v="Tiktok"/>
    <s v="tiktok"/>
    <s v="***เบาหวิวเอา มะพร้าว/เนยมนม/กาแฟ****"/>
    <s v="-"/>
    <s v="15/07/2025 10:01"/>
  </r>
  <r>
    <x v="2"/>
    <x v="2"/>
    <n v="50"/>
    <n v="1"/>
    <s v="FPM14"/>
    <n v="152"/>
    <n v="0"/>
    <s v="ร้านที่1"/>
    <s v="น******ู"/>
    <s v="******นหิน, อำเภอนาดี ตำบลสะพานหิน อำเภอนาดี จังหวัดปราจีนบุรี 25220"/>
    <s v="25220"/>
    <s v="72"/>
    <s v="15/07/2025 10:28"/>
    <s v="-"/>
    <s v="SPX Express"/>
    <s v="Shopee"/>
    <s v="shopee"/>
    <s v=""/>
    <s v="-"/>
    <s v="15/07/2025 09:58"/>
  </r>
  <r>
    <x v="3"/>
    <x v="3"/>
    <n v="50"/>
    <n v="1"/>
    <s v="FPM14"/>
    <n v="152"/>
    <n v="0"/>
    <s v="ร้านที่1"/>
    <s v="น******ู"/>
    <s v="******นหิน, อำเภอนาดี ตำบลสะพานหิน อำเภอนาดี จังหวัดปราจีนบุรี 25220"/>
    <s v="25220"/>
    <s v="72"/>
    <s v="15/07/2025 10:28"/>
    <s v="-"/>
    <s v="SPX Express"/>
    <s v="Shopee"/>
    <s v="shopee"/>
    <s v=""/>
    <s v="-"/>
    <s v="15/07/2025 09:58"/>
  </r>
  <r>
    <x v="1"/>
    <x v="1"/>
    <n v="50"/>
    <n v="1"/>
    <s v="FPM14"/>
    <n v="152"/>
    <n v="0"/>
    <s v="ร้านที่1"/>
    <s v="น******ู"/>
    <s v="******นหิน, อำเภอนาดี ตำบลสะพานหิน อำเภอนาดี จังหวัดปราจีนบุรี 25220"/>
    <s v="25220"/>
    <s v="72"/>
    <s v="15/07/2025 10:28"/>
    <s v="-"/>
    <s v="SPX Express"/>
    <s v="Shopee"/>
    <s v="shopee"/>
    <s v=""/>
    <s v="-"/>
    <s v="15/07/2025 09:58"/>
  </r>
  <r>
    <x v="6"/>
    <x v="8"/>
    <n v="66"/>
    <n v="1"/>
    <s v="FPM13"/>
    <n v="245"/>
    <n v="0"/>
    <s v="ร้านที่4"/>
    <s v="ป***ทอง เ***สิทธิ์"/>
    <s v="เลย"/>
    <s v="-"/>
    <s v=""/>
    <s v="15/07/2025 09:58"/>
    <s v="-"/>
    <s v="J&amp;T Express"/>
    <s v="Tiktok"/>
    <s v="tiktok"/>
    <s v=""/>
    <s v="-"/>
    <s v="15/07/2025 09:58"/>
  </r>
  <r>
    <x v="10"/>
    <x v="14"/>
    <n v="66"/>
    <n v="1"/>
    <s v="FPM13"/>
    <n v="245"/>
    <n v="0"/>
    <s v="ร้านที่4"/>
    <s v="ป***ทอง เ***สิทธิ์"/>
    <s v="เลย"/>
    <s v="-"/>
    <s v=""/>
    <s v="15/07/2025 09:58"/>
    <s v="-"/>
    <s v="J&amp;T Express"/>
    <s v="Tiktok"/>
    <s v="tiktok"/>
    <s v=""/>
    <s v="-"/>
    <s v="15/07/2025 09:58"/>
  </r>
  <r>
    <x v="0"/>
    <x v="0"/>
    <n v="67"/>
    <n v="1"/>
    <s v="FPM13"/>
    <n v="245"/>
    <n v="0"/>
    <s v="ร้านที่4"/>
    <s v="ป***ทอง เ***สิทธิ์"/>
    <s v="เลย"/>
    <s v="-"/>
    <s v=""/>
    <s v="15/07/2025 09:58"/>
    <s v="-"/>
    <s v="J&amp;T Express"/>
    <s v="Tiktok"/>
    <s v="tiktok"/>
    <s v=""/>
    <s v="-"/>
    <s v="15/07/2025 09:58"/>
  </r>
  <r>
    <x v="7"/>
    <x v="11"/>
    <n v="33.333333333333336"/>
    <n v="3"/>
    <s v="FPM12"/>
    <n v="100"/>
    <n v="0"/>
    <s v="ร้านที่4"/>
    <s v="จ***าธร เ***วุฒิไกร"/>
    <s v="Bangkok"/>
    <s v="-"/>
    <s v=""/>
    <s v="15/07/2025 09:55"/>
    <s v="-"/>
    <s v="J&amp;T Express"/>
    <s v="Tiktok"/>
    <s v="tiktok"/>
    <s v="****ไม่รับมะพร้าวและทุเรียน****"/>
    <s v="-"/>
    <s v="15/07/2025 09:53"/>
  </r>
  <r>
    <x v="12"/>
    <x v="16"/>
    <n v="139"/>
    <n v="2"/>
    <s v="FPM11"/>
    <n v="215"/>
    <n v="0"/>
    <s v="ร้านที่1"/>
    <s v="น.ส ลักขณา อินทร์เนียม "/>
    <s v="61/604 ซ.บางปลา12 ม.ไรมอนพาร์ค ซ.36 (ซ้ายมือ) ต.บางปลา อ.บางพลี จ.สมุทรปราการ _x000a_ 10540"/>
    <s v="10540"/>
    <s v="0909731127"/>
    <s v="15/07/2025 09:53"/>
    <s v="sompear3955@gmail.com"/>
    <s v="EMS COD"/>
    <s v="facebook"/>
    <s v="กสิกร"/>
    <s v=""/>
    <s v="JA259455339TH"/>
    <s v="15/07/2025 09:53"/>
  </r>
  <r>
    <x v="2"/>
    <x v="2"/>
    <n v="50"/>
    <n v="2"/>
    <s v="FPM10"/>
    <n v="200"/>
    <n v="0"/>
    <s v="ร้านที่4"/>
    <s v="ข***จิตต์ อ***ูลวัฒนา"/>
    <s v="อำเภอเมืองเพชรบูรณ์"/>
    <s v="-"/>
    <s v=""/>
    <s v="15/07/2025 09:52"/>
    <s v="-"/>
    <s v="J&amp;T Express"/>
    <s v="Tiktok"/>
    <s v="tiktok"/>
    <s v=""/>
    <s v="-"/>
    <s v="15/07/2025 09:52"/>
  </r>
  <r>
    <x v="3"/>
    <x v="3"/>
    <n v="50"/>
    <n v="2"/>
    <s v="FPM10"/>
    <n v="200"/>
    <n v="0"/>
    <s v="ร้านที่4"/>
    <s v="ข***จิตต์ อ***ูลวัฒนา"/>
    <s v="อำเภอเมืองเพชรบูรณ์"/>
    <s v="-"/>
    <s v=""/>
    <s v="15/07/2025 09:52"/>
    <s v="-"/>
    <s v="J&amp;T Express"/>
    <s v="Tiktok"/>
    <s v="tiktok"/>
    <s v=""/>
    <s v="-"/>
    <s v="15/07/2025 09:52"/>
  </r>
  <r>
    <x v="1"/>
    <x v="1"/>
    <n v="50"/>
    <n v="2"/>
    <s v="FPM10"/>
    <n v="200"/>
    <n v="0"/>
    <s v="ร้านที่4"/>
    <s v="ข***จิตต์ อ***ูลวัฒนา"/>
    <s v="อำเภอเมืองเพชรบูรณ์"/>
    <s v="-"/>
    <s v=""/>
    <s v="15/07/2025 09:52"/>
    <s v="-"/>
    <s v="J&amp;T Express"/>
    <s v="Tiktok"/>
    <s v="tiktok"/>
    <s v=""/>
    <s v="-"/>
    <s v="15/07/2025 09:52"/>
  </r>
  <r>
    <x v="2"/>
    <x v="2"/>
    <n v="50"/>
    <n v="1"/>
    <s v="FPM9"/>
    <n v="109"/>
    <n v="9"/>
    <s v="ร้านที่4"/>
    <s v="เ***ร์"/>
    <s v="สกลนคร"/>
    <s v="-"/>
    <s v=""/>
    <s v="15/07/2025 09:48"/>
    <s v="-"/>
    <s v="J&amp;T COD"/>
    <s v="Tiktok"/>
    <s v="จ่ายทีหลัง / COD"/>
    <s v=""/>
    <s v="-"/>
    <s v="15/07/2025 09:48"/>
  </r>
  <r>
    <x v="3"/>
    <x v="3"/>
    <n v="50"/>
    <n v="1"/>
    <s v="FPM9"/>
    <n v="109"/>
    <n v="9"/>
    <s v="ร้านที่4"/>
    <s v="เ***ร์"/>
    <s v="สกลนคร"/>
    <s v="-"/>
    <s v=""/>
    <s v="15/07/2025 09:48"/>
    <s v="-"/>
    <s v="J&amp;T COD"/>
    <s v="Tiktok"/>
    <s v="จ่ายทีหลัง / COD"/>
    <s v=""/>
    <s v="-"/>
    <s v="15/07/2025 09:48"/>
  </r>
  <r>
    <x v="1"/>
    <x v="1"/>
    <n v="50"/>
    <n v="1"/>
    <s v="FPM9"/>
    <n v="109"/>
    <n v="9"/>
    <s v="ร้านที่4"/>
    <s v="เ***ร์"/>
    <s v="สกลนคร"/>
    <s v="-"/>
    <s v=""/>
    <s v="15/07/2025 09:48"/>
    <s v="-"/>
    <s v="J&amp;T COD"/>
    <s v="Tiktok"/>
    <s v="จ่ายทีหลัง / COD"/>
    <s v=""/>
    <s v="-"/>
    <s v="15/07/2025 09:48"/>
  </r>
  <r>
    <x v="10"/>
    <x v="14"/>
    <n v="66.333333333333329"/>
    <n v="12"/>
    <s v="FPM8"/>
    <n v="927"/>
    <n v="77"/>
    <s v="ร้านที่1"/>
    <s v="น******)"/>
    <s v="******ร้าว ตำบลสามพร้าว อำเภอเมืองอุดรธานี จังหวัดอุดรธานี 41000"/>
    <s v="41000"/>
    <s v="23"/>
    <s v="15/07/2025 10:14"/>
    <s v="-"/>
    <s v="SPX Express"/>
    <s v="Shopee"/>
    <s v="shopee"/>
    <s v=""/>
    <s v="-"/>
    <s v="15/07/2025 09:44"/>
  </r>
  <r>
    <x v="2"/>
    <x v="2"/>
    <n v="50"/>
    <n v="1"/>
    <s v="FPM7"/>
    <n v="100"/>
    <n v="0"/>
    <s v="ร้านที่4"/>
    <s v="เ***์น"/>
    <s v="ชลบุรี"/>
    <s v="-"/>
    <s v=""/>
    <s v="15/07/2025 09:39"/>
    <s v="-"/>
    <s v="J&amp;T COD"/>
    <s v="Tiktok"/>
    <s v="จ่ายทีหลัง / COD"/>
    <s v=""/>
    <s v="-"/>
    <s v="15/07/2025 09:39"/>
  </r>
  <r>
    <x v="3"/>
    <x v="3"/>
    <n v="50"/>
    <n v="1"/>
    <s v="FPM7"/>
    <n v="100"/>
    <n v="0"/>
    <s v="ร้านที่4"/>
    <s v="เ***์น"/>
    <s v="ชลบุรี"/>
    <s v="-"/>
    <s v=""/>
    <s v="15/07/2025 09:39"/>
    <s v="-"/>
    <s v="J&amp;T COD"/>
    <s v="Tiktok"/>
    <s v="จ่ายทีหลัง / COD"/>
    <s v=""/>
    <s v="-"/>
    <s v="15/07/2025 09:39"/>
  </r>
  <r>
    <x v="1"/>
    <x v="1"/>
    <n v="50"/>
    <n v="1"/>
    <s v="FPM7"/>
    <n v="100"/>
    <n v="0"/>
    <s v="ร้านที่4"/>
    <s v="เ***์น"/>
    <s v="ชลบุรี"/>
    <s v="-"/>
    <s v=""/>
    <s v="15/07/2025 09:39"/>
    <s v="-"/>
    <s v="J&amp;T COD"/>
    <s v="Tiktok"/>
    <s v="จ่ายทีหลัง / COD"/>
    <s v=""/>
    <s v="-"/>
    <s v="15/07/2025 09:39"/>
  </r>
  <r>
    <x v="5"/>
    <x v="5"/>
    <n v="54.5"/>
    <n v="2"/>
    <s v="FPM6"/>
    <n v="69.709999999999994"/>
    <n v="0"/>
    <s v="ร้านที่1"/>
    <s v="ยาใจ บุญเกิด"/>
    <s v="----- 311/1 ม.2 ต.วังทอง อ.วังทอง จ.พิษณุโลก 65130 · วังทอง/ Wang Thong_x000a__x000a_วังทอง/ Wang Thongพิษณุโลก/ Phitsanulok_x000a_65130"/>
    <s v="65130"/>
    <s v="660627650437"/>
    <s v="15/07/2025 09:23"/>
    <s v="-"/>
    <s v="Kerry_dropoff"/>
    <s v="Lazada"/>
    <s v="lazada"/>
    <s v=""/>
    <s v="TH61087GMRMZ1A"/>
    <s v="15/07/2025 09:23"/>
  </r>
  <r>
    <x v="4"/>
    <x v="4"/>
    <n v="54.5"/>
    <n v="2"/>
    <s v="FPM5"/>
    <n v="69.260000000000005"/>
    <n v="0"/>
    <s v="ร้านที่1"/>
    <s v="ยาใจ บุญเกิด"/>
    <s v="----- 311/1 ม.2 ต.วังทอง อ.วังทอง จ.พิษณุโลก 65130 · วังทอง/ Wang Thong_x000a__x000a_วังทอง/ Wang Thongพิษณุโลก/ Phitsanulok_x000a_65130"/>
    <s v="65130"/>
    <s v="660627650437"/>
    <s v="15/07/2025 09:22"/>
    <s v="-"/>
    <s v="Kerry_dropoff"/>
    <s v="Lazada"/>
    <s v="lazada"/>
    <s v=""/>
    <s v="TH61087GMQYN7A"/>
    <s v="15/07/2025 09:22"/>
  </r>
  <r>
    <x v="2"/>
    <x v="2"/>
    <n v="50"/>
    <n v="1"/>
    <s v="FPM4"/>
    <n v="109"/>
    <n v="9"/>
    <s v="ร้านที่4"/>
    <s v="ร***อ.สันติชัย แ***ูงเนิน"/>
    <s v="นครราชสีมา"/>
    <s v="-"/>
    <s v=""/>
    <s v="15/07/2025 09:12"/>
    <s v="-"/>
    <s v="J&amp;T COD"/>
    <s v="Tiktok"/>
    <s v="จ่ายทีหลัง / COD"/>
    <s v=""/>
    <s v="-"/>
    <s v="15/07/2025 09:12"/>
  </r>
  <r>
    <x v="3"/>
    <x v="3"/>
    <n v="50"/>
    <n v="1"/>
    <s v="FPM4"/>
    <n v="109"/>
    <n v="9"/>
    <s v="ร้านที่4"/>
    <s v="ร***อ.สันติชัย แ***ูงเนิน"/>
    <s v="นครราชสีมา"/>
    <s v="-"/>
    <s v=""/>
    <s v="15/07/2025 09:12"/>
    <s v="-"/>
    <s v="J&amp;T COD"/>
    <s v="Tiktok"/>
    <s v="จ่ายทีหลัง / COD"/>
    <s v=""/>
    <s v="-"/>
    <s v="15/07/2025 09:12"/>
  </r>
  <r>
    <x v="1"/>
    <x v="1"/>
    <n v="50"/>
    <n v="1"/>
    <s v="FPM4"/>
    <n v="109"/>
    <n v="9"/>
    <s v="ร้านที่4"/>
    <s v="ร***อ.สันติชัย แ***ูงเนิน"/>
    <s v="นครราชสีมา"/>
    <s v="-"/>
    <s v=""/>
    <s v="15/07/2025 09:12"/>
    <s v="-"/>
    <s v="J&amp;T COD"/>
    <s v="Tiktok"/>
    <s v="จ่ายทีหลัง / COD"/>
    <s v=""/>
    <s v="-"/>
    <s v="15/07/2025 09:12"/>
  </r>
  <r>
    <x v="2"/>
    <x v="2"/>
    <n v="50"/>
    <n v="1"/>
    <s v="FPM3"/>
    <n v="100"/>
    <n v="0"/>
    <s v="ร้านที่4"/>
    <s v="อ***ักษ์ พ***ิมพ์"/>
    <s v="อุดรธานี"/>
    <s v="-"/>
    <s v=""/>
    <s v="15/07/2025 09:10"/>
    <s v="-"/>
    <s v="J&amp;T COD"/>
    <s v="Tiktok"/>
    <s v="จ่ายทีหลัง / COD"/>
    <s v=""/>
    <s v="-"/>
    <s v="15/07/2025 09:11"/>
  </r>
  <r>
    <x v="3"/>
    <x v="3"/>
    <n v="50"/>
    <n v="1"/>
    <s v="FPM3"/>
    <n v="100"/>
    <n v="0"/>
    <s v="ร้านที่4"/>
    <s v="อ***ักษ์ พ***ิมพ์"/>
    <s v="อุดรธานี"/>
    <s v="-"/>
    <s v=""/>
    <s v="15/07/2025 09:10"/>
    <s v="-"/>
    <s v="J&amp;T COD"/>
    <s v="Tiktok"/>
    <s v="จ่ายทีหลัง / COD"/>
    <s v=""/>
    <s v="-"/>
    <s v="15/07/2025 09:11"/>
  </r>
  <r>
    <x v="1"/>
    <x v="1"/>
    <n v="50"/>
    <n v="1"/>
    <s v="FPM3"/>
    <n v="100"/>
    <n v="0"/>
    <s v="ร้านที่4"/>
    <s v="อ***ักษ์ พ***ิมพ์"/>
    <s v="อุดรธานี"/>
    <s v="-"/>
    <s v=""/>
    <s v="15/07/2025 09:10"/>
    <s v="-"/>
    <s v="J&amp;T COD"/>
    <s v="Tiktok"/>
    <s v="จ่ายทีหลัง / COD"/>
    <s v=""/>
    <s v="-"/>
    <s v="15/07/2025 09:11"/>
  </r>
  <r>
    <x v="18"/>
    <x v="22"/>
    <n v="30"/>
    <n v="12"/>
    <s v="FPM2"/>
    <n v="367.16"/>
    <n v="41"/>
    <s v="ร้านที่1"/>
    <s v="ทิพยดา สีสด"/>
    <s v="fin international ( thailand ) co. , tld, เลขที่ 7/493, หมู่ที่ 6, ตำบล มาบยางพร, อำเภอปลวกแดง อ.ปลวกแดง · มาบยางพร/ Map Yang Phon_x000a__x000a_ปลวกแดง/ Pluak Daengระยอง/ Rayong_x000a_21140"/>
    <s v="21140"/>
    <s v="660931585605"/>
    <s v="15/07/2025 09:10"/>
    <s v="-"/>
    <s v="Kerry_dropoff"/>
    <s v="Lazada"/>
    <s v="lazada"/>
    <s v=""/>
    <s v="-"/>
    <s v="15/07/2025 09:09"/>
  </r>
  <r>
    <x v="0"/>
    <x v="6"/>
    <n v="39.31"/>
    <n v="1"/>
    <s v="FPM1"/>
    <n v="39.31"/>
    <n v="0"/>
    <s v="ร้านที่1"/>
    <s v="ลดา เพชรรัตน์"/>
    <s v="45/1 ม.9 ต.ม่วงงาม อ.สิงหนคร จ.สงขลา · ม่วงงาม/ Muang Ngam_x000a__x000a_สิงหนคร/ Singhanakhonสงขลา/ Songkhla_x000a_90330"/>
    <s v="90330"/>
    <s v="660957208561"/>
    <s v="15/07/2025 09:09"/>
    <s v="-"/>
    <s v="Kerry_dropoff"/>
    <s v="Lazada"/>
    <s v="lazada"/>
    <s v=""/>
    <s v="TH71157GMJDG5K"/>
    <s v="15/07/2025 09:09"/>
  </r>
  <r>
    <x v="18"/>
    <x v="22"/>
    <n v="27.5"/>
    <n v="4"/>
    <s v="FPM0"/>
    <n v="141.93"/>
    <n v="16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79199069"/>
    <s v="15/07/2025 09:07"/>
    <s v="-"/>
    <s v="Kerry_dropoff"/>
    <s v="Lazada"/>
    <s v="lazada"/>
    <s v=""/>
    <s v="LEXPU0588173035"/>
    <s v="15/07/2025 09:07"/>
  </r>
  <r>
    <x v="18"/>
    <x v="22"/>
    <n v="27.5"/>
    <n v="4"/>
    <s v="FPL99"/>
    <n v="137.33000000000001"/>
    <n v="16"/>
    <s v="ร้านที่1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"/>
    <s v="-"/>
    <s v="-"/>
    <s v="Kerry_dropoff"/>
    <s v="Lazada"/>
    <s v="-"/>
    <s v=""/>
    <s v="-"/>
    <s v="15/07/2025 09:01"/>
  </r>
  <r>
    <x v="6"/>
    <x v="8"/>
    <n v="90"/>
    <n v="2"/>
    <s v="FPL97"/>
    <n v="190"/>
    <n v="38"/>
    <s v="ร้านที่8"/>
    <s v="ด.ญ. กาญจนา  เกวใจ"/>
    <s v="บ้านนาเพียงเก่าสนธิราษฎร์สามัคคี  บ้านเลขที่114หม.2 · นาเพียง/ Na Phiang_x000a__x000a_กุสุมาลย์/ Kusumanสกลนคร/ Sakon Nakhon_x000a_47230"/>
    <s v="47230"/>
    <s v="660956574920"/>
    <s v="15/07/2025 08:57"/>
    <s v="-"/>
    <s v="Kerry_dropoff"/>
    <s v="Lazada"/>
    <s v="lazada"/>
    <s v=""/>
    <s v="TH44027GMNTR0C"/>
    <s v="15/07/2025 08:56"/>
  </r>
  <r>
    <x v="0"/>
    <x v="6"/>
    <n v="51.26"/>
    <n v="1"/>
    <s v="FPL96"/>
    <n v="51.26"/>
    <n v="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5/07/2025 08:53"/>
  </r>
  <r>
    <x v="0"/>
    <x v="6"/>
    <n v="51.26"/>
    <n v="1"/>
    <s v="FPL95"/>
    <n v="51.26"/>
    <n v="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5/07/2025 08:52"/>
  </r>
  <r>
    <x v="18"/>
    <x v="22"/>
    <n v="0"/>
    <n v="6"/>
    <s v="FPL94"/>
    <n v="0"/>
    <n v="0"/>
    <s v="ร้านที่1"/>
    <s v="น.ส.สุจินต์ นารอด "/>
    <s v="เลขที่ 37/7 ม.5 ต.ท่าไม้ อ.พรานกระต่าย จ.กำแพงเพชร 62110_x000a_"/>
    <s v="62110"/>
    <s v="0896087574"/>
    <s v="15/07/2025 08:51"/>
    <s v="sompear3955@gmail.com"/>
    <s v="EMS"/>
    <s v="facebook"/>
    <s v="กสิกร"/>
    <s v="เคลม TIKTOK  หมายเลขคำสั่งซื้อ : 1019249055806033เนื่องจากขนมปังแถวขึ้นราก่อนวันหมดอายุ"/>
    <s v="JB292555432TH"/>
    <s v="15/07/2025 08:51"/>
  </r>
  <r>
    <x v="2"/>
    <x v="2"/>
    <n v="50"/>
    <n v="1"/>
    <s v="FPL93"/>
    <n v="100"/>
    <n v="0"/>
    <s v="ร้านที่4"/>
    <s v="เ***นเพ็ญ จ***มุขยากร"/>
    <s v="กรุงเทพฯ"/>
    <s v="-"/>
    <s v=""/>
    <s v="15/07/2025 08:35"/>
    <s v="-"/>
    <s v="J&amp;T COD"/>
    <s v="Tiktok"/>
    <s v="จ่ายทีหลัง / COD"/>
    <s v=""/>
    <s v="-"/>
    <s v="15/07/2025 08:35"/>
  </r>
  <r>
    <x v="3"/>
    <x v="3"/>
    <n v="50"/>
    <n v="1"/>
    <s v="FPL93"/>
    <n v="100"/>
    <n v="0"/>
    <s v="ร้านที่4"/>
    <s v="เ***นเพ็ญ จ***มุขยากร"/>
    <s v="กรุงเทพฯ"/>
    <s v="-"/>
    <s v=""/>
    <s v="15/07/2025 08:35"/>
    <s v="-"/>
    <s v="J&amp;T COD"/>
    <s v="Tiktok"/>
    <s v="จ่ายทีหลัง / COD"/>
    <s v=""/>
    <s v="-"/>
    <s v="15/07/2025 08:35"/>
  </r>
  <r>
    <x v="1"/>
    <x v="1"/>
    <n v="50"/>
    <n v="1"/>
    <s v="FPL93"/>
    <n v="100"/>
    <n v="0"/>
    <s v="ร้านที่4"/>
    <s v="เ***นเพ็ญ จ***มุขยากร"/>
    <s v="กรุงเทพฯ"/>
    <s v="-"/>
    <s v=""/>
    <s v="15/07/2025 08:35"/>
    <s v="-"/>
    <s v="J&amp;T COD"/>
    <s v="Tiktok"/>
    <s v="จ่ายทีหลัง / COD"/>
    <s v=""/>
    <s v="-"/>
    <s v="15/07/2025 08:35"/>
  </r>
  <r>
    <x v="6"/>
    <x v="8"/>
    <n v="66"/>
    <n v="1"/>
    <s v="FPL92"/>
    <n v="220"/>
    <n v="0"/>
    <s v="ร้านที่4"/>
    <s v="พ***ตร  แ***กีลยา"/>
    <s v="นครปฐม"/>
    <s v="-"/>
    <s v=""/>
    <s v="15/07/2025 08:27"/>
    <s v="-"/>
    <s v="J&amp;T COD"/>
    <s v="Tiktok"/>
    <s v="จ่ายทีหลัง / COD"/>
    <s v=""/>
    <s v="-"/>
    <s v="15/07/2025 08:27"/>
  </r>
  <r>
    <x v="10"/>
    <x v="14"/>
    <n v="66"/>
    <n v="1"/>
    <s v="FPL92"/>
    <n v="220"/>
    <n v="0"/>
    <s v="ร้านที่4"/>
    <s v="พ***ตร  แ***กีลยา"/>
    <s v="นครปฐม"/>
    <s v="-"/>
    <s v=""/>
    <s v="15/07/2025 08:27"/>
    <s v="-"/>
    <s v="J&amp;T COD"/>
    <s v="Tiktok"/>
    <s v="จ่ายทีหลัง / COD"/>
    <s v=""/>
    <s v="-"/>
    <s v="15/07/2025 08:27"/>
  </r>
  <r>
    <x v="0"/>
    <x v="0"/>
    <n v="67"/>
    <n v="1"/>
    <s v="FPL92"/>
    <n v="220"/>
    <n v="0"/>
    <s v="ร้านที่4"/>
    <s v="พ***ตร  แ***กีลยา"/>
    <s v="นครปฐม"/>
    <s v="-"/>
    <s v=""/>
    <s v="15/07/2025 08:27"/>
    <s v="-"/>
    <s v="J&amp;T COD"/>
    <s v="Tiktok"/>
    <s v="จ่ายทีหลัง / COD"/>
    <s v=""/>
    <s v="-"/>
    <s v="15/07/2025 08:27"/>
  </r>
  <r>
    <x v="10"/>
    <x v="14"/>
    <n v="66.333333333333329"/>
    <n v="3"/>
    <s v="FPL91"/>
    <n v="216.47"/>
    <n v="0"/>
    <s v="ร้านที่1"/>
    <s v="อนุ นุ่มอุปถัมภ์"/>
    <s v="10 ซ.ประชาราม ต.โคกสำโรง อ.โคกสำโรง_x000a__x000a_โคกสำโรง/ Khok Samrongลพบุรี/ Lopburi_x000a_15120"/>
    <s v="15120"/>
    <s v="660871360451"/>
    <s v="15/07/2025 08:15"/>
    <s v="-"/>
    <s v="Kerry_dropoff"/>
    <s v="Lazada"/>
    <s v="lazada"/>
    <s v=""/>
    <s v="LEXPU0588178159"/>
    <s v="15/07/2025 08:15"/>
  </r>
  <r>
    <x v="2"/>
    <x v="2"/>
    <n v="50"/>
    <n v="1"/>
    <s v="FPL90"/>
    <n v="141"/>
    <n v="0"/>
    <s v="ร้านที่4"/>
    <s v="ค** ล***า โ***วรรค์"/>
    <s v="บุรีรัมย์"/>
    <s v="-"/>
    <s v=""/>
    <s v="15/07/2025 08:15"/>
    <s v="-"/>
    <s v="J&amp;T COD"/>
    <s v="Tiktok"/>
    <s v="จ่ายทีหลัง / COD"/>
    <s v=""/>
    <s v="-"/>
    <s v="15/07/2025 08:15"/>
  </r>
  <r>
    <x v="3"/>
    <x v="3"/>
    <n v="50"/>
    <n v="1"/>
    <s v="FPL90"/>
    <n v="141"/>
    <n v="0"/>
    <s v="ร้านที่4"/>
    <s v="ค** ล***า โ***วรรค์"/>
    <s v="บุรีรัมย์"/>
    <s v="-"/>
    <s v=""/>
    <s v="15/07/2025 08:15"/>
    <s v="-"/>
    <s v="J&amp;T COD"/>
    <s v="Tiktok"/>
    <s v="จ่ายทีหลัง / COD"/>
    <s v=""/>
    <s v="-"/>
    <s v="15/07/2025 08:15"/>
  </r>
  <r>
    <x v="1"/>
    <x v="1"/>
    <n v="50"/>
    <n v="1"/>
    <s v="FPL90"/>
    <n v="141"/>
    <n v="0"/>
    <s v="ร้านที่4"/>
    <s v="ค** ล***า โ***วรรค์"/>
    <s v="บุรีรัมย์"/>
    <s v="-"/>
    <s v=""/>
    <s v="15/07/2025 08:15"/>
    <s v="-"/>
    <s v="J&amp;T COD"/>
    <s v="Tiktok"/>
    <s v="จ่ายทีหลัง / COD"/>
    <s v=""/>
    <s v="-"/>
    <s v="15/07/2025 08:15"/>
  </r>
  <r>
    <x v="18"/>
    <x v="22"/>
    <n v="45"/>
    <n v="1"/>
    <s v="FPL90"/>
    <n v="141"/>
    <n v="0"/>
    <s v="ร้านที่4"/>
    <s v="ค** ล***า โ***วรรค์"/>
    <s v="บุรีรัมย์"/>
    <s v="-"/>
    <s v=""/>
    <s v="15/07/2025 08:15"/>
    <s v="-"/>
    <s v="J&amp;T COD"/>
    <s v="Tiktok"/>
    <s v="จ่ายทีหลัง / COD"/>
    <s v=""/>
    <s v="-"/>
    <s v="15/07/2025 08:15"/>
  </r>
  <r>
    <x v="2"/>
    <x v="2"/>
    <n v="50"/>
    <n v="4"/>
    <s v="FPL89"/>
    <n v="400"/>
    <n v="0"/>
    <s v="ร้านที่4"/>
    <s v="ส***น"/>
    <s v="ลำปาง"/>
    <s v="-"/>
    <s v=""/>
    <s v="15/07/2025 08:03"/>
    <s v="-"/>
    <s v="J&amp;T COD"/>
    <s v="Tiktok"/>
    <s v="จ่ายทีหลัง / COD"/>
    <s v=""/>
    <s v="-"/>
    <s v="15/07/2025 08:04"/>
  </r>
  <r>
    <x v="3"/>
    <x v="3"/>
    <n v="50"/>
    <n v="4"/>
    <s v="FPL89"/>
    <n v="400"/>
    <n v="0"/>
    <s v="ร้านที่4"/>
    <s v="ส***น"/>
    <s v="ลำปาง"/>
    <s v="-"/>
    <s v=""/>
    <s v="15/07/2025 08:03"/>
    <s v="-"/>
    <s v="J&amp;T COD"/>
    <s v="Tiktok"/>
    <s v="จ่ายทีหลัง / COD"/>
    <s v=""/>
    <s v="-"/>
    <s v="15/07/2025 08:04"/>
  </r>
  <r>
    <x v="1"/>
    <x v="1"/>
    <n v="50"/>
    <n v="4"/>
    <s v="FPL89"/>
    <n v="400"/>
    <n v="0"/>
    <s v="ร้านที่4"/>
    <s v="ส***น"/>
    <s v="ลำปาง"/>
    <s v="-"/>
    <s v=""/>
    <s v="15/07/2025 08:03"/>
    <s v="-"/>
    <s v="J&amp;T COD"/>
    <s v="Tiktok"/>
    <s v="จ่ายทีหลัง / COD"/>
    <s v=""/>
    <s v="-"/>
    <s v="15/07/2025 08:04"/>
  </r>
  <r>
    <x v="2"/>
    <x v="2"/>
    <n v="50"/>
    <n v="1"/>
    <s v="FPL87"/>
    <n v="95"/>
    <n v="0"/>
    <s v="ร้านที่4"/>
    <s v="น***มพงษ์  บ***ื่น"/>
    <s v="สมุทรปราการ"/>
    <s v="-"/>
    <s v=""/>
    <s v="15/07/2025 07:51"/>
    <s v="-"/>
    <s v="Flash Express Thailand COD"/>
    <s v="Tiktok"/>
    <s v="จ่ายทีหลัง / COD"/>
    <s v=""/>
    <s v="-"/>
    <s v="15/07/2025 07:52"/>
  </r>
  <r>
    <x v="3"/>
    <x v="3"/>
    <n v="50"/>
    <n v="1"/>
    <s v="FPL87"/>
    <n v="95"/>
    <n v="0"/>
    <s v="ร้านที่4"/>
    <s v="น***มพงษ์  บ***ื่น"/>
    <s v="สมุทรปราการ"/>
    <s v="-"/>
    <s v=""/>
    <s v="15/07/2025 07:51"/>
    <s v="-"/>
    <s v="Flash Express Thailand COD"/>
    <s v="Tiktok"/>
    <s v="จ่ายทีหลัง / COD"/>
    <s v=""/>
    <s v="-"/>
    <s v="15/07/2025 07:52"/>
  </r>
  <r>
    <x v="1"/>
    <x v="1"/>
    <n v="50"/>
    <n v="1"/>
    <s v="FPL87"/>
    <n v="95"/>
    <n v="0"/>
    <s v="ร้านที่4"/>
    <s v="น***มพงษ์  บ***ื่น"/>
    <s v="สมุทรปราการ"/>
    <s v="-"/>
    <s v=""/>
    <s v="15/07/2025 07:51"/>
    <s v="-"/>
    <s v="Flash Express Thailand COD"/>
    <s v="Tiktok"/>
    <s v="จ่ายทีหลัง / COD"/>
    <s v=""/>
    <s v="-"/>
    <s v="15/07/2025 07:52"/>
  </r>
  <r>
    <x v="0"/>
    <x v="0"/>
    <n v="66.333333333333329"/>
    <n v="3"/>
    <s v="FPL84"/>
    <n v="254"/>
    <n v="0"/>
    <s v="ร้านที่1"/>
    <s v="พ******น"/>
    <s v="******ำบลเมืองลี ตำบลเมืองลี อำเภอนาหมื่น จังหวัดน่าน 55180"/>
    <s v="55180"/>
    <s v="55"/>
    <s v="15/07/2025 07:41"/>
    <s v="-"/>
    <s v="Flash Express"/>
    <s v="Shopee"/>
    <s v="shopee"/>
    <s v=""/>
    <s v="TH52107GMN0M4C"/>
    <s v="15/07/2025 07:40"/>
  </r>
  <r>
    <x v="2"/>
    <x v="2"/>
    <n v="50"/>
    <n v="2"/>
    <s v="FPL83"/>
    <n v="200"/>
    <n v="0"/>
    <s v="ร้านที่4"/>
    <s v="ท***์รัตน์"/>
    <s v="สมุทรสาคร"/>
    <s v="-"/>
    <s v=""/>
    <s v="15/07/2025 07:32"/>
    <s v="-"/>
    <s v="J&amp;T COD"/>
    <s v="Tiktok"/>
    <s v="จ่ายทีหลัง / COD"/>
    <s v=""/>
    <s v="-"/>
    <s v="15/07/2025 07:32"/>
  </r>
  <r>
    <x v="3"/>
    <x v="3"/>
    <n v="50"/>
    <n v="2"/>
    <s v="FPL83"/>
    <n v="200"/>
    <n v="0"/>
    <s v="ร้านที่4"/>
    <s v="ท***์รัตน์"/>
    <s v="สมุทรสาคร"/>
    <s v="-"/>
    <s v=""/>
    <s v="15/07/2025 07:32"/>
    <s v="-"/>
    <s v="J&amp;T COD"/>
    <s v="Tiktok"/>
    <s v="จ่ายทีหลัง / COD"/>
    <s v=""/>
    <s v="-"/>
    <s v="15/07/2025 07:32"/>
  </r>
  <r>
    <x v="1"/>
    <x v="1"/>
    <n v="50"/>
    <n v="2"/>
    <s v="FPL83"/>
    <n v="200"/>
    <n v="0"/>
    <s v="ร้านที่4"/>
    <s v="ท***์รัตน์"/>
    <s v="สมุทรสาคร"/>
    <s v="-"/>
    <s v=""/>
    <s v="15/07/2025 07:32"/>
    <s v="-"/>
    <s v="J&amp;T COD"/>
    <s v="Tiktok"/>
    <s v="จ่ายทีหลัง / COD"/>
    <s v=""/>
    <s v="-"/>
    <s v="15/07/2025 07:32"/>
  </r>
  <r>
    <x v="8"/>
    <x v="12"/>
    <n v="66.666666666666671"/>
    <n v="3"/>
    <s v="FPL82"/>
    <n v="200"/>
    <n v="0"/>
    <s v="ร้านที่4"/>
    <s v="ก***าภัค ป***ันทร์"/>
    <s v="สุพรรณบุรี"/>
    <s v="-"/>
    <s v=""/>
    <s v="15/07/2025 07:02"/>
    <s v="-"/>
    <s v="J&amp;T Express"/>
    <s v="Tiktok"/>
    <s v="tiktok"/>
    <s v=""/>
    <s v="761738231015"/>
    <s v="15/07/2025 07:01"/>
  </r>
  <r>
    <x v="2"/>
    <x v="2"/>
    <n v="50"/>
    <n v="1"/>
    <s v="FPL82"/>
    <n v="200"/>
    <n v="0"/>
    <s v="ร้านที่4"/>
    <s v="ก***าภัค ป***ันทร์"/>
    <s v="สุพรรณบุรี"/>
    <s v="-"/>
    <s v=""/>
    <s v="15/07/2025 07:02"/>
    <s v="-"/>
    <s v="J&amp;T Express"/>
    <s v="Tiktok"/>
    <s v="tiktok"/>
    <s v=""/>
    <s v="761738231015"/>
    <s v="15/07/2025 07:01"/>
  </r>
  <r>
    <x v="3"/>
    <x v="3"/>
    <n v="50"/>
    <n v="1"/>
    <s v="FPL82"/>
    <n v="200"/>
    <n v="0"/>
    <s v="ร้านที่4"/>
    <s v="ก***าภัค ป***ันทร์"/>
    <s v="สุพรรณบุรี"/>
    <s v="-"/>
    <s v=""/>
    <s v="15/07/2025 07:02"/>
    <s v="-"/>
    <s v="J&amp;T Express"/>
    <s v="Tiktok"/>
    <s v="tiktok"/>
    <s v=""/>
    <s v="761738231015"/>
    <s v="15/07/2025 07:01"/>
  </r>
  <r>
    <x v="1"/>
    <x v="1"/>
    <n v="50"/>
    <n v="1"/>
    <s v="FPL82"/>
    <n v="200"/>
    <n v="0"/>
    <s v="ร้านที่4"/>
    <s v="ก***าภัค ป***ันทร์"/>
    <s v="สุพรรณบุรี"/>
    <s v="-"/>
    <s v=""/>
    <s v="15/07/2025 07:02"/>
    <s v="-"/>
    <s v="J&amp;T Express"/>
    <s v="Tiktok"/>
    <s v="tiktok"/>
    <s v=""/>
    <s v="761738231015"/>
    <s v="15/07/2025 07:01"/>
  </r>
  <r>
    <x v="5"/>
    <x v="5"/>
    <n v="54.5"/>
    <n v="2"/>
    <s v="FPL81"/>
    <n v="59.68"/>
    <n v="5"/>
    <s v="ร้านที่1"/>
    <s v="สุภาวิณี"/>
    <s v="14/36 หมู่13  ซอยสุขสวัสดิ์8 ถนนสุขสวัสดิ์ · จอมทอง/ Chom Thong_x000a__x000a_จอมทอง/ Chom Thongกรุงเทพมหานคร/ Bangkok_x000a_10150"/>
    <s v="10150"/>
    <s v="660933982891"/>
    <s v="15/07/2025 06:55"/>
    <s v="-"/>
    <s v="Kerry_dropoff"/>
    <s v="Lazada"/>
    <s v="lazada"/>
    <s v=""/>
    <s v="LEXPU0587806495"/>
    <s v="15/07/2025 06:54"/>
  </r>
  <r>
    <x v="1"/>
    <x v="1"/>
    <n v="60"/>
    <n v="2"/>
    <s v="FPL80"/>
    <n v="158"/>
    <n v="38"/>
    <s v="ร้านที่2"/>
    <s v="น******ว"/>
    <s v="******บ้านมะเกลือ, ตำบลมะค่า, อำเภอโนนสูง ตำบลมะค่า อำเภอโนนสูง จังหวัดนครราชสีมา 30160"/>
    <s v="30160"/>
    <s v="16"/>
    <s v="15/07/2025 06:21"/>
    <s v="-"/>
    <s v="SPX Express"/>
    <s v="Shopee"/>
    <s v="shopee"/>
    <s v=""/>
    <s v="TH251093991432H"/>
    <s v="15/07/2025 06:21"/>
  </r>
  <r>
    <x v="0"/>
    <x v="6"/>
    <n v="39.5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5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520000000000003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49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5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520000000000003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5"/>
    <n v="1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6"/>
    <n v="39.51"/>
    <n v="3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0"/>
    <x v="0"/>
    <n v="69.900000000000006"/>
    <n v="10"/>
    <s v="FPL79"/>
    <n v="914.99"/>
    <n v="99"/>
    <s v="ร้านที่1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15/07/2025 06:04"/>
    <s v="-"/>
    <s v="Kerry_dropoff"/>
    <s v="Lazada"/>
    <s v="lazada"/>
    <s v=""/>
    <s v="TH38017GFHFT0A0"/>
    <s v="15/07/2025 06:04"/>
  </r>
  <r>
    <x v="8"/>
    <x v="12"/>
    <n v="66.666666666666671"/>
    <n v="3"/>
    <s v="FPL78"/>
    <n v="100"/>
    <n v="0"/>
    <s v="ร้านที่4"/>
    <s v="ค** ฉ** ช***ี"/>
    <s v="อุบลราชธานี"/>
    <s v="-"/>
    <s v=""/>
    <s v="15/07/2025 05:45"/>
    <s v="-"/>
    <s v="J&amp;T COD"/>
    <s v="Tiktok"/>
    <s v="จ่ายทีหลัง / COD"/>
    <s v=""/>
    <s v="761669537941"/>
    <s v="15/07/2025 05:45"/>
  </r>
  <r>
    <x v="2"/>
    <x v="2"/>
    <n v="50"/>
    <n v="1"/>
    <s v="FPL77"/>
    <n v="100"/>
    <n v="0"/>
    <s v="ร้านที่4"/>
    <s v="น***ดาแสงโก๊ะ"/>
    <s v="กรุงเทพฯ"/>
    <s v="-"/>
    <s v=""/>
    <s v="15/07/2025 05:11"/>
    <s v="-"/>
    <s v="J&amp;T COD"/>
    <s v="Tiktok"/>
    <s v="จ่ายทีหลัง / COD"/>
    <s v=""/>
    <s v="761735850072"/>
    <s v="15/07/2025 05:12"/>
  </r>
  <r>
    <x v="3"/>
    <x v="3"/>
    <n v="50"/>
    <n v="1"/>
    <s v="FPL77"/>
    <n v="100"/>
    <n v="0"/>
    <s v="ร้านที่4"/>
    <s v="น***ดาแสงโก๊ะ"/>
    <s v="กรุงเทพฯ"/>
    <s v="-"/>
    <s v=""/>
    <s v="15/07/2025 05:11"/>
    <s v="-"/>
    <s v="J&amp;T COD"/>
    <s v="Tiktok"/>
    <s v="จ่ายทีหลัง / COD"/>
    <s v=""/>
    <s v="761735850072"/>
    <s v="15/07/2025 05:12"/>
  </r>
  <r>
    <x v="1"/>
    <x v="1"/>
    <n v="50"/>
    <n v="1"/>
    <s v="FPL77"/>
    <n v="100"/>
    <n v="0"/>
    <s v="ร้านที่4"/>
    <s v="น***ดาแสงโก๊ะ"/>
    <s v="กรุงเทพฯ"/>
    <s v="-"/>
    <s v=""/>
    <s v="15/07/2025 05:11"/>
    <s v="-"/>
    <s v="J&amp;T COD"/>
    <s v="Tiktok"/>
    <s v="จ่ายทีหลัง / COD"/>
    <s v=""/>
    <s v="761735850072"/>
    <s v="15/07/2025 05:12"/>
  </r>
  <r>
    <x v="18"/>
    <x v="22"/>
    <n v="27.5"/>
    <n v="4"/>
    <s v="FPL76"/>
    <n v="165"/>
    <n v="0"/>
    <s v="ร้านที่1"/>
    <s v="บ******ด"/>
    <s v="******ำบลโสกปลาดุก, อำเภอหนองบัวระเหว ตำบลโสกปลาดุก อำเภอหนองบัวระเหว จังหวัดชัยภูมิ 36250"/>
    <s v="36250"/>
    <s v="76"/>
    <s v="15/07/2025 04:56"/>
    <s v="-"/>
    <s v="Flash Express"/>
    <s v="Shopee"/>
    <s v="shopee"/>
    <s v=""/>
    <s v="TH33087GFEJR8E"/>
    <s v="15/07/2025 04:49"/>
  </r>
  <r>
    <x v="0"/>
    <x v="0"/>
    <n v="100"/>
    <n v="1"/>
    <s v="FPL74"/>
    <n v="100"/>
    <n v="0"/>
    <s v="ร้านที่1"/>
    <s v="ส******ล"/>
    <s v="******งหน้าบ้าน) 81/4 ม.1 ต.สมอทอง ตำบลสมอทอง อำเภอท่าชนะ จังหวัดสุราษฎร์ธานี 84170"/>
    <s v="84170"/>
    <s v="57"/>
    <s v="15/07/2025 04:48"/>
    <s v="-"/>
    <s v="SPX Express"/>
    <s v="Shopee"/>
    <s v="shopee"/>
    <s v=""/>
    <s v="TH254606392330T"/>
    <s v="15/07/2025 04:29"/>
  </r>
  <r>
    <x v="2"/>
    <x v="2"/>
    <n v="50"/>
    <n v="1"/>
    <s v="FPL73"/>
    <n v="100"/>
    <n v="0"/>
    <s v="ร้านที่4"/>
    <s v="ห***จ๋ว"/>
    <s v="ชลบุรี"/>
    <s v="-"/>
    <s v=""/>
    <s v="15/07/2025 03:39"/>
    <s v="-"/>
    <s v="J&amp;T COD"/>
    <s v="Tiktok"/>
    <s v="จ่ายทีหลัง / COD"/>
    <s v=""/>
    <s v="761708150070"/>
    <s v="15/07/2025 03:40"/>
  </r>
  <r>
    <x v="3"/>
    <x v="3"/>
    <n v="50"/>
    <n v="1"/>
    <s v="FPL73"/>
    <n v="100"/>
    <n v="0"/>
    <s v="ร้านที่4"/>
    <s v="ห***จ๋ว"/>
    <s v="ชลบุรี"/>
    <s v="-"/>
    <s v=""/>
    <s v="15/07/2025 03:39"/>
    <s v="-"/>
    <s v="J&amp;T COD"/>
    <s v="Tiktok"/>
    <s v="จ่ายทีหลัง / COD"/>
    <s v=""/>
    <s v="761708150070"/>
    <s v="15/07/2025 03:40"/>
  </r>
  <r>
    <x v="1"/>
    <x v="1"/>
    <n v="50"/>
    <n v="1"/>
    <s v="FPL73"/>
    <n v="100"/>
    <n v="0"/>
    <s v="ร้านที่4"/>
    <s v="ห***จ๋ว"/>
    <s v="ชลบุรี"/>
    <s v="-"/>
    <s v=""/>
    <s v="15/07/2025 03:39"/>
    <s v="-"/>
    <s v="J&amp;T COD"/>
    <s v="Tiktok"/>
    <s v="จ่ายทีหลัง / COD"/>
    <s v=""/>
    <s v="761708150070"/>
    <s v="15/07/2025 03:40"/>
  </r>
  <r>
    <x v="2"/>
    <x v="2"/>
    <n v="50"/>
    <n v="1"/>
    <s v="FPL72"/>
    <n v="100"/>
    <n v="0"/>
    <s v="ร้านที่4"/>
    <s v="ค***ัทธ์"/>
    <s v="สงขลา"/>
    <s v="-"/>
    <s v=""/>
    <s v="15/07/2025 03:16"/>
    <s v="-"/>
    <s v="J&amp;T COD"/>
    <s v="Tiktok"/>
    <s v="จ่ายทีหลัง / COD"/>
    <s v=""/>
    <s v="761787259074"/>
    <s v="15/07/2025 03:16"/>
  </r>
  <r>
    <x v="3"/>
    <x v="3"/>
    <n v="50"/>
    <n v="1"/>
    <s v="FPL72"/>
    <n v="100"/>
    <n v="0"/>
    <s v="ร้านที่4"/>
    <s v="ค***ัทธ์"/>
    <s v="สงขลา"/>
    <s v="-"/>
    <s v=""/>
    <s v="15/07/2025 03:16"/>
    <s v="-"/>
    <s v="J&amp;T COD"/>
    <s v="Tiktok"/>
    <s v="จ่ายทีหลัง / COD"/>
    <s v=""/>
    <s v="761787259074"/>
    <s v="15/07/2025 03:16"/>
  </r>
  <r>
    <x v="1"/>
    <x v="1"/>
    <n v="50"/>
    <n v="1"/>
    <s v="FPL72"/>
    <n v="100"/>
    <n v="0"/>
    <s v="ร้านที่4"/>
    <s v="ค***ัทธ์"/>
    <s v="สงขลา"/>
    <s v="-"/>
    <s v=""/>
    <s v="15/07/2025 03:16"/>
    <s v="-"/>
    <s v="J&amp;T COD"/>
    <s v="Tiktok"/>
    <s v="จ่ายทีหลัง / COD"/>
    <s v=""/>
    <s v="761787259074"/>
    <s v="15/07/2025 03:16"/>
  </r>
  <r>
    <x v="2"/>
    <x v="2"/>
    <n v="50"/>
    <n v="1"/>
    <s v="FPL71"/>
    <n v="100"/>
    <n v="0"/>
    <s v="ร้านที่4"/>
    <s v="ร***ี"/>
    <s v="สงขลา"/>
    <s v="-"/>
    <s v=""/>
    <s v="15/07/2025 03:06"/>
    <s v="-"/>
    <s v="J&amp;T COD"/>
    <s v="Tiktok"/>
    <s v="จ่ายทีหลัง / COD"/>
    <s v=""/>
    <s v="761737855071"/>
    <s v="15/07/2025 03:06"/>
  </r>
  <r>
    <x v="3"/>
    <x v="3"/>
    <n v="50"/>
    <n v="1"/>
    <s v="FPL71"/>
    <n v="100"/>
    <n v="0"/>
    <s v="ร้านที่4"/>
    <s v="ร***ี"/>
    <s v="สงขลา"/>
    <s v="-"/>
    <s v=""/>
    <s v="15/07/2025 03:06"/>
    <s v="-"/>
    <s v="J&amp;T COD"/>
    <s v="Tiktok"/>
    <s v="จ่ายทีหลัง / COD"/>
    <s v=""/>
    <s v="761737855071"/>
    <s v="15/07/2025 03:06"/>
  </r>
  <r>
    <x v="1"/>
    <x v="1"/>
    <n v="50"/>
    <n v="1"/>
    <s v="FPL71"/>
    <n v="100"/>
    <n v="0"/>
    <s v="ร้านที่4"/>
    <s v="ร***ี"/>
    <s v="สงขลา"/>
    <s v="-"/>
    <s v=""/>
    <s v="15/07/2025 03:06"/>
    <s v="-"/>
    <s v="J&amp;T COD"/>
    <s v="Tiktok"/>
    <s v="จ่ายทีหลัง / COD"/>
    <s v=""/>
    <s v="761737855071"/>
    <s v="15/07/2025 03:06"/>
  </r>
  <r>
    <x v="2"/>
    <x v="2"/>
    <n v="50"/>
    <n v="1"/>
    <s v="FPL70"/>
    <n v="100"/>
    <n v="0"/>
    <s v="ร้านที่4"/>
    <s v="ธ***พร ว***ทยานันท์"/>
    <s v="กรุงเทพฯ"/>
    <s v="-"/>
    <s v=""/>
    <s v="15/07/2025 02:42"/>
    <s v="-"/>
    <s v="J&amp;T Express"/>
    <s v="Tiktok"/>
    <s v="tiktok"/>
    <s v=""/>
    <s v="761716655070"/>
    <s v="15/07/2025 02:42"/>
  </r>
  <r>
    <x v="3"/>
    <x v="3"/>
    <n v="50"/>
    <n v="1"/>
    <s v="FPL70"/>
    <n v="100"/>
    <n v="0"/>
    <s v="ร้านที่4"/>
    <s v="ธ***พร ว***ทยานันท์"/>
    <s v="กรุงเทพฯ"/>
    <s v="-"/>
    <s v=""/>
    <s v="15/07/2025 02:42"/>
    <s v="-"/>
    <s v="J&amp;T Express"/>
    <s v="Tiktok"/>
    <s v="tiktok"/>
    <s v=""/>
    <s v="761716655070"/>
    <s v="15/07/2025 02:42"/>
  </r>
  <r>
    <x v="1"/>
    <x v="1"/>
    <n v="50"/>
    <n v="1"/>
    <s v="FPL70"/>
    <n v="100"/>
    <n v="0"/>
    <s v="ร้านที่4"/>
    <s v="ธ***พร ว***ทยานันท์"/>
    <s v="กรุงเทพฯ"/>
    <s v="-"/>
    <s v=""/>
    <s v="15/07/2025 02:42"/>
    <s v="-"/>
    <s v="J&amp;T Express"/>
    <s v="Tiktok"/>
    <s v="tiktok"/>
    <s v=""/>
    <s v="761716655070"/>
    <s v="15/07/2025 02:42"/>
  </r>
  <r>
    <x v="2"/>
    <x v="2"/>
    <n v="50"/>
    <n v="1"/>
    <s v="FPL69"/>
    <n v="100"/>
    <n v="0"/>
    <s v="ร้านที่4"/>
    <s v="พ***ัส​ พ***ระสาร"/>
    <s v="ปราจีนบุรี"/>
    <s v="-"/>
    <s v=""/>
    <s v="15/07/2025 02:25"/>
    <s v="-"/>
    <s v="J&amp;T COD"/>
    <s v="Tiktok"/>
    <s v="จ่ายทีหลัง / COD"/>
    <s v=""/>
    <s v="761775054073"/>
    <s v="15/07/2025 02:25"/>
  </r>
  <r>
    <x v="3"/>
    <x v="3"/>
    <n v="50"/>
    <n v="1"/>
    <s v="FPL69"/>
    <n v="100"/>
    <n v="0"/>
    <s v="ร้านที่4"/>
    <s v="พ***ัส​ พ***ระสาร"/>
    <s v="ปราจีนบุรี"/>
    <s v="-"/>
    <s v=""/>
    <s v="15/07/2025 02:25"/>
    <s v="-"/>
    <s v="J&amp;T COD"/>
    <s v="Tiktok"/>
    <s v="จ่ายทีหลัง / COD"/>
    <s v=""/>
    <s v="761775054073"/>
    <s v="15/07/2025 02:25"/>
  </r>
  <r>
    <x v="1"/>
    <x v="1"/>
    <n v="50"/>
    <n v="1"/>
    <s v="FPL69"/>
    <n v="100"/>
    <n v="0"/>
    <s v="ร้านที่4"/>
    <s v="พ***ัส​ พ***ระสาร"/>
    <s v="ปราจีนบุรี"/>
    <s v="-"/>
    <s v=""/>
    <s v="15/07/2025 02:25"/>
    <s v="-"/>
    <s v="J&amp;T COD"/>
    <s v="Tiktok"/>
    <s v="จ่ายทีหลัง / COD"/>
    <s v=""/>
    <s v="761775054073"/>
    <s v="15/07/2025 02:25"/>
  </r>
  <r>
    <x v="5"/>
    <x v="5"/>
    <n v="54.5"/>
    <n v="2"/>
    <s v="FPL68"/>
    <n v="49.68"/>
    <n v="0"/>
    <s v="ร้านที่1"/>
    <s v="วันชัย เพ็ชรัตน์"/>
    <s v="109 ม.3 ต.โคกพุทรา · โคกพุทรา/ Khok Phutsa_x000a__x000a_โพธิ์ทอง/ Pho Thongอ่างทอง/ Ang Thong_x000a_14120"/>
    <s v="14120"/>
    <s v="660954126837"/>
    <s v="15/07/2025 02:14"/>
    <s v="-"/>
    <s v="Kerry_dropoff"/>
    <s v="Lazada"/>
    <s v="lazada"/>
    <s v=""/>
    <s v="LEXPU0587807693"/>
    <s v="15/07/2025 02:14"/>
  </r>
  <r>
    <x v="5"/>
    <x v="5"/>
    <n v="54.5"/>
    <n v="2"/>
    <s v="FPL67"/>
    <n v="130.30000000000001"/>
    <n v="10"/>
    <s v="ร้านที่1"/>
    <s v="ชุมพล มั่งมี"/>
    <s v="89/590 คอนโดลุมพินี(รามอินทรา-นวมินทร์) อาคาร C ถ.นวมินทร์_x000a__x000a_คันนายาว/ Khan Na Yaoกรุงเทพมหานคร/ Bangkok_x000a_10230"/>
    <s v="10230"/>
    <s v="660813196462"/>
    <s v="15/07/2025 01:53"/>
    <s v="-"/>
    <s v="Kerry_dropoff"/>
    <s v="Lazada"/>
    <s v="lazada"/>
    <s v=""/>
    <s v="LEXPU0587811677"/>
    <s v="15/07/2025 01:53"/>
  </r>
  <r>
    <x v="4"/>
    <x v="4"/>
    <n v="54.5"/>
    <n v="2"/>
    <s v="FPL67"/>
    <n v="130.30000000000001"/>
    <n v="10"/>
    <s v="ร้านที่1"/>
    <s v="ชุมพล มั่งมี"/>
    <s v="89/590 คอนโดลุมพินี(รามอินทรา-นวมินทร์) อาคาร C ถ.นวมินทร์_x000a__x000a_คันนายาว/ Khan Na Yaoกรุงเทพมหานคร/ Bangkok_x000a_10230"/>
    <s v="10230"/>
    <s v="660813196462"/>
    <s v="15/07/2025 01:53"/>
    <s v="-"/>
    <s v="Kerry_dropoff"/>
    <s v="Lazada"/>
    <s v="lazada"/>
    <s v=""/>
    <s v="LEXPU0587811677"/>
    <s v="15/07/2025 01:53"/>
  </r>
  <r>
    <x v="14"/>
    <x v="18"/>
    <n v="66.666666666666671"/>
    <n v="3"/>
    <s v="FPL66"/>
    <n v="170"/>
    <n v="0"/>
    <s v="ร้านที่1"/>
    <s v="น******ง"/>
    <s v="****** 11120 (อู่รถตรงข้ามทางเข้าที่จอดรถโลตัสปากเกร็ด) ตำบลปากเกร็ด อำเภอปากเกร็ด จังหวัดนนทบุรี 11120"/>
    <s v="11120"/>
    <s v="42"/>
    <s v="15/07/2025 02:16"/>
    <s v="-"/>
    <s v="SPX Express"/>
    <s v="Shopee"/>
    <s v="shopee"/>
    <s v=""/>
    <s v="TH2545983753004"/>
    <s v="15/07/2025 01:46"/>
  </r>
  <r>
    <x v="1"/>
    <x v="1"/>
    <n v="41"/>
    <n v="1"/>
    <s v="FPL66"/>
    <n v="170"/>
    <n v="0"/>
    <s v="ร้านที่1"/>
    <s v="น******ง"/>
    <s v="****** 11120 (อู่รถตรงข้ามทางเข้าที่จอดรถโลตัสปากเกร็ด) ตำบลปากเกร็ด อำเภอปากเกร็ด จังหวัดนนทบุรี 11120"/>
    <s v="11120"/>
    <s v="42"/>
    <s v="15/07/2025 02:16"/>
    <s v="-"/>
    <s v="SPX Express"/>
    <s v="Shopee"/>
    <s v="shopee"/>
    <s v=""/>
    <s v="TH2545983753004"/>
    <s v="15/07/2025 01:46"/>
  </r>
  <r>
    <x v="2"/>
    <x v="2"/>
    <n v="50"/>
    <n v="1"/>
    <s v="FPL63"/>
    <n v="138"/>
    <n v="38"/>
    <s v="ร้านที่4"/>
    <s v="ร*** ก***พียร"/>
    <s v="บุรีรัมย์"/>
    <s v="-"/>
    <s v=""/>
    <s v="15/07/2025 01:29"/>
    <s v="-"/>
    <s v="J&amp;T COD"/>
    <s v="Tiktok"/>
    <s v="จ่ายทีหลัง / COD"/>
    <s v=""/>
    <s v="761739851073"/>
    <s v="15/07/2025 01:29"/>
  </r>
  <r>
    <x v="3"/>
    <x v="3"/>
    <n v="50"/>
    <n v="1"/>
    <s v="FPL63"/>
    <n v="138"/>
    <n v="38"/>
    <s v="ร้านที่4"/>
    <s v="ร*** ก***พียร"/>
    <s v="บุรีรัมย์"/>
    <s v="-"/>
    <s v=""/>
    <s v="15/07/2025 01:29"/>
    <s v="-"/>
    <s v="J&amp;T COD"/>
    <s v="Tiktok"/>
    <s v="จ่ายทีหลัง / COD"/>
    <s v=""/>
    <s v="761739851073"/>
    <s v="15/07/2025 01:29"/>
  </r>
  <r>
    <x v="1"/>
    <x v="1"/>
    <n v="50"/>
    <n v="1"/>
    <s v="FPL63"/>
    <n v="138"/>
    <n v="38"/>
    <s v="ร้านที่4"/>
    <s v="ร*** ก***พียร"/>
    <s v="บุรีรัมย์"/>
    <s v="-"/>
    <s v=""/>
    <s v="15/07/2025 01:29"/>
    <s v="-"/>
    <s v="J&amp;T COD"/>
    <s v="Tiktok"/>
    <s v="จ่ายทีหลัง / COD"/>
    <s v=""/>
    <s v="761739851073"/>
    <s v="15/07/2025 01:29"/>
  </r>
  <r>
    <x v="14"/>
    <x v="18"/>
    <n v="66.666666666666671"/>
    <n v="3"/>
    <s v="FPL62"/>
    <n v="100"/>
    <n v="0"/>
    <s v="ร้านที่4"/>
    <s v="น***าวปนัดดา เ***เชื้อ"/>
    <s v="อุตรดิตถ์"/>
    <s v="-"/>
    <s v=""/>
    <s v="15/07/2025 00:50"/>
    <s v="-"/>
    <s v="J&amp;T Express"/>
    <s v="Tiktok"/>
    <s v="tiktok"/>
    <s v=""/>
    <s v="761662030986"/>
    <s v="15/07/2025 00:50"/>
  </r>
  <r>
    <x v="2"/>
    <x v="2"/>
    <n v="50"/>
    <n v="1"/>
    <s v="FPL61"/>
    <n v="100"/>
    <n v="0"/>
    <s v="ร้านที่4"/>
    <s v="เ***ศักดิ์ แ***ตั้ง"/>
    <s v="ปทุมธานี"/>
    <s v="-"/>
    <s v=""/>
    <s v="15/07/2025 00:20"/>
    <s v="-"/>
    <s v="J&amp;T COD"/>
    <s v="Tiktok"/>
    <s v="จ่ายทีหลัง / COD"/>
    <s v=""/>
    <s v="761778054074"/>
    <s v="15/07/2025 00:29"/>
  </r>
  <r>
    <x v="3"/>
    <x v="3"/>
    <n v="50"/>
    <n v="1"/>
    <s v="FPL61"/>
    <n v="100"/>
    <n v="0"/>
    <s v="ร้านที่4"/>
    <s v="เ***ศักดิ์ แ***ตั้ง"/>
    <s v="ปทุมธานี"/>
    <s v="-"/>
    <s v=""/>
    <s v="15/07/2025 00:20"/>
    <s v="-"/>
    <s v="J&amp;T COD"/>
    <s v="Tiktok"/>
    <s v="จ่ายทีหลัง / COD"/>
    <s v=""/>
    <s v="761778054074"/>
    <s v="15/07/2025 00:29"/>
  </r>
  <r>
    <x v="1"/>
    <x v="1"/>
    <n v="50"/>
    <n v="1"/>
    <s v="FPL61"/>
    <n v="100"/>
    <n v="0"/>
    <s v="ร้านที่4"/>
    <s v="เ***ศักดิ์ แ***ตั้ง"/>
    <s v="ปทุมธานี"/>
    <s v="-"/>
    <s v=""/>
    <s v="15/07/2025 00:20"/>
    <s v="-"/>
    <s v="J&amp;T COD"/>
    <s v="Tiktok"/>
    <s v="จ่ายทีหลัง / COD"/>
    <s v=""/>
    <s v="761778054074"/>
    <s v="15/07/2025 00:29"/>
  </r>
  <r>
    <x v="0"/>
    <x v="6"/>
    <n v="47.34"/>
    <n v="1"/>
    <s v="FPL60"/>
    <n v="142.07"/>
    <n v="26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15/07/2025 00:28"/>
    <s v="-"/>
    <s v="Kerry_dropoff"/>
    <s v="Lazada"/>
    <s v="lazada"/>
    <s v=""/>
    <s v="LEXPU0587830393"/>
    <s v="15/07/2025 00:28"/>
  </r>
  <r>
    <x v="5"/>
    <x v="5"/>
    <n v="54.5"/>
    <n v="2"/>
    <s v="FPL60"/>
    <n v="142.07"/>
    <n v="26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15/07/2025 00:28"/>
    <s v="-"/>
    <s v="Kerry_dropoff"/>
    <s v="Lazada"/>
    <s v="lazada"/>
    <s v=""/>
    <s v="LEXPU0587830393"/>
    <s v="15/07/2025 00:28"/>
  </r>
  <r>
    <x v="14"/>
    <x v="18"/>
    <n v="66.666666666666671"/>
    <n v="3"/>
    <s v="FPL59"/>
    <n v="317"/>
    <n v="48"/>
    <s v="ร้านที่1"/>
    <s v="R******)"/>
    <s v="******ตึกชมพูปากซอย 7 หมู่ 4 ตำบลป่าตึง อำเภอแม่จัน จังหวัดเชียงราย 57110"/>
    <s v="57110"/>
    <s v="89"/>
    <s v="15/07/2025 00:32"/>
    <s v="-"/>
    <s v="SPX Express"/>
    <s v="Shopee"/>
    <s v="shopee"/>
    <s v=""/>
    <s v="TH2536515211455"/>
    <s v="15/07/2025 00:01"/>
  </r>
  <r>
    <x v="8"/>
    <x v="12"/>
    <n v="66.666666666666671"/>
    <n v="3"/>
    <s v="FPL59"/>
    <n v="317"/>
    <n v="48"/>
    <s v="ร้านที่1"/>
    <s v="R******)"/>
    <s v="******ตึกชมพูปากซอย 7 หมู่ 4 ตำบลป่าตึง อำเภอแม่จัน จังหวัดเชียงราย 57110"/>
    <s v="57110"/>
    <s v="89"/>
    <s v="15/07/2025 00:32"/>
    <s v="-"/>
    <s v="SPX Express"/>
    <s v="Shopee"/>
    <s v="shopee"/>
    <s v=""/>
    <s v="TH2536515211455"/>
    <s v="15/07/2025 00:0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x v="0"/>
    <x v="0"/>
    <n v="50"/>
    <n v="1"/>
    <s v="FPP34"/>
    <n v="138"/>
    <n v="38"/>
    <s v="ร้านที่4"/>
    <s v="ท***ี ส***ฤทัย พ***อ"/>
    <s v="นครราชสีมา"/>
    <s v="-"/>
    <s v=""/>
    <s v="16/07/2025 23:59"/>
    <s v="-"/>
    <s v="J&amp;T COD"/>
    <s v="Tiktok"/>
    <s v="จ่ายทีหลัง / COD"/>
    <s v=""/>
    <s v="-"/>
    <s v="16/07/2025 23:59"/>
  </r>
  <r>
    <x v="1"/>
    <x v="1"/>
    <n v="50"/>
    <n v="1"/>
    <s v="FPP34"/>
    <n v="138"/>
    <n v="38"/>
    <s v="ร้านที่4"/>
    <s v="ท***ี ส***ฤทัย พ***อ"/>
    <s v="นครราชสีมา"/>
    <s v="-"/>
    <s v=""/>
    <s v="16/07/2025 23:59"/>
    <s v="-"/>
    <s v="J&amp;T COD"/>
    <s v="Tiktok"/>
    <s v="จ่ายทีหลัง / COD"/>
    <s v=""/>
    <s v="-"/>
    <s v="16/07/2025 23:59"/>
  </r>
  <r>
    <x v="2"/>
    <x v="2"/>
    <n v="50"/>
    <n v="1"/>
    <s v="FPP34"/>
    <n v="138"/>
    <n v="38"/>
    <s v="ร้านที่4"/>
    <s v="ท***ี ส***ฤทัย พ***อ"/>
    <s v="นครราชสีมา"/>
    <s v="-"/>
    <s v=""/>
    <s v="16/07/2025 23:59"/>
    <s v="-"/>
    <s v="J&amp;T COD"/>
    <s v="Tiktok"/>
    <s v="จ่ายทีหลัง / COD"/>
    <s v=""/>
    <s v="-"/>
    <s v="16/07/2025 23:59"/>
  </r>
  <r>
    <x v="3"/>
    <x v="3"/>
    <n v="80.53"/>
    <n v="1"/>
    <s v="FPP33"/>
    <n v="80.53"/>
    <n v="0"/>
    <s v="ร้านที่1"/>
    <s v="เล็ก วราภรณ์"/>
    <s v="444/80 ม.สัมมากร ซ.รามคำแหง162/1 ถ.รามคำแหง แขวงสะพานสูง เขตสะพานสูง กทม.10240_x000a__x000a_สะพานสูง/ Sapan Sungกรุงเทพมหานคร/ Bangkok_x000a_10240"/>
    <s v="10240"/>
    <s v="660926049191"/>
    <s v="16/07/2025 23:58"/>
    <s v="-"/>
    <s v="Kerry_dropoff"/>
    <s v="Lazada"/>
    <s v="lazada"/>
    <s v=""/>
    <s v="-"/>
    <s v="16/07/2025 23:58"/>
  </r>
  <r>
    <x v="4"/>
    <x v="4"/>
    <n v="45"/>
    <n v="2"/>
    <s v="FPP32"/>
    <n v="117"/>
    <n v="35"/>
    <s v="ร้านที่4"/>
    <s v="จ***งศ์ เ***มเที่ยงตรง"/>
    <s v="กรุงเทพมหานคร"/>
    <s v="-"/>
    <s v=""/>
    <s v="16/07/2025 23:54"/>
    <s v="-"/>
    <s v="J&amp;T COD"/>
    <s v="Tiktok"/>
    <s v="จ่ายทีหลัง / COD"/>
    <s v=""/>
    <s v="-"/>
    <s v="16/07/2025 23:54"/>
  </r>
  <r>
    <x v="5"/>
    <x v="5"/>
    <n v="33.333333333333336"/>
    <n v="3"/>
    <s v="FPP31"/>
    <n v="106"/>
    <n v="6"/>
    <s v="ร้านที่2"/>
    <s v="ก***ิการ์"/>
    <s v="กรุงเทพฯ"/>
    <s v="-"/>
    <s v=""/>
    <s v="16/07/2025 23:49"/>
    <s v="-"/>
    <s v="J&amp;T Express"/>
    <s v="Tiktok"/>
    <s v="tiktok"/>
    <s v=""/>
    <s v="-"/>
    <s v="16/07/2025 23:49"/>
  </r>
  <r>
    <x v="0"/>
    <x v="0"/>
    <n v="50"/>
    <n v="1"/>
    <s v="FPP30"/>
    <n v="100"/>
    <n v="0"/>
    <s v="ร้านที่4"/>
    <s v="ส***ักดิ์ ด***ล่า"/>
    <s v="นครราชสีมา"/>
    <s v="-"/>
    <s v=""/>
    <s v="16/07/2025 23:46"/>
    <s v="-"/>
    <s v="J&amp;T COD"/>
    <s v="Tiktok"/>
    <s v="จ่ายทีหลัง / COD"/>
    <s v=""/>
    <s v="-"/>
    <s v="16/07/2025 23:46"/>
  </r>
  <r>
    <x v="1"/>
    <x v="1"/>
    <n v="50"/>
    <n v="1"/>
    <s v="FPP30"/>
    <n v="100"/>
    <n v="0"/>
    <s v="ร้านที่4"/>
    <s v="ส***ักดิ์ ด***ล่า"/>
    <s v="นครราชสีมา"/>
    <s v="-"/>
    <s v=""/>
    <s v="16/07/2025 23:46"/>
    <s v="-"/>
    <s v="J&amp;T COD"/>
    <s v="Tiktok"/>
    <s v="จ่ายทีหลัง / COD"/>
    <s v=""/>
    <s v="-"/>
    <s v="16/07/2025 23:46"/>
  </r>
  <r>
    <x v="2"/>
    <x v="2"/>
    <n v="50"/>
    <n v="1"/>
    <s v="FPP30"/>
    <n v="100"/>
    <n v="0"/>
    <s v="ร้านที่4"/>
    <s v="ส***ักดิ์ ด***ล่า"/>
    <s v="นครราชสีมา"/>
    <s v="-"/>
    <s v=""/>
    <s v="16/07/2025 23:46"/>
    <s v="-"/>
    <s v="J&amp;T COD"/>
    <s v="Tiktok"/>
    <s v="จ่ายทีหลัง / COD"/>
    <s v=""/>
    <s v="-"/>
    <s v="16/07/2025 23:46"/>
  </r>
  <r>
    <x v="0"/>
    <x v="0"/>
    <n v="50"/>
    <n v="1"/>
    <s v="FPP29"/>
    <n v="138"/>
    <n v="38"/>
    <s v="ร้านที่4"/>
    <s v="ก***เกียรติ ย***แก้ว"/>
    <s v="สงขลา"/>
    <s v="-"/>
    <s v=""/>
    <s v="16/07/2025 23:45"/>
    <s v="-"/>
    <s v="J&amp;T COD"/>
    <s v="Tiktok"/>
    <s v="จ่ายทีหลัง / COD"/>
    <s v=""/>
    <s v="-"/>
    <s v="16/07/2025 23:45"/>
  </r>
  <r>
    <x v="1"/>
    <x v="1"/>
    <n v="50"/>
    <n v="1"/>
    <s v="FPP29"/>
    <n v="138"/>
    <n v="38"/>
    <s v="ร้านที่4"/>
    <s v="ก***เกียรติ ย***แก้ว"/>
    <s v="สงขลา"/>
    <s v="-"/>
    <s v=""/>
    <s v="16/07/2025 23:45"/>
    <s v="-"/>
    <s v="J&amp;T COD"/>
    <s v="Tiktok"/>
    <s v="จ่ายทีหลัง / COD"/>
    <s v=""/>
    <s v="-"/>
    <s v="16/07/2025 23:45"/>
  </r>
  <r>
    <x v="2"/>
    <x v="2"/>
    <n v="50"/>
    <n v="1"/>
    <s v="FPP29"/>
    <n v="138"/>
    <n v="38"/>
    <s v="ร้านที่4"/>
    <s v="ก***เกียรติ ย***แก้ว"/>
    <s v="สงขลา"/>
    <s v="-"/>
    <s v=""/>
    <s v="16/07/2025 23:45"/>
    <s v="-"/>
    <s v="J&amp;T COD"/>
    <s v="Tiktok"/>
    <s v="จ่ายทีหลัง / COD"/>
    <s v=""/>
    <s v="-"/>
    <s v="16/07/2025 23:45"/>
  </r>
  <r>
    <x v="6"/>
    <x v="6"/>
    <n v="66.666666666666671"/>
    <n v="3"/>
    <s v="FPP28"/>
    <n v="200"/>
    <n v="0"/>
    <s v="ร้านที่4"/>
    <s v="ช***ผู้รับ ก***รรณ   ภ***คะรัตน์"/>
    <s v="กรุงเทพฯ"/>
    <s v="-"/>
    <s v=""/>
    <s v="16/07/2025 23:43"/>
    <s v="-"/>
    <s v="J&amp;T Express"/>
    <s v="Tiktok"/>
    <s v="tiktok"/>
    <s v=""/>
    <s v="-"/>
    <s v="16/07/2025 23:43"/>
  </r>
  <r>
    <x v="0"/>
    <x v="0"/>
    <n v="50"/>
    <n v="1"/>
    <s v="FPP28"/>
    <n v="200"/>
    <n v="0"/>
    <s v="ร้านที่4"/>
    <s v="ช***ผู้รับ ก***รรณ   ภ***คะรัตน์"/>
    <s v="กรุงเทพฯ"/>
    <s v="-"/>
    <s v=""/>
    <s v="16/07/2025 23:43"/>
    <s v="-"/>
    <s v="J&amp;T Express"/>
    <s v="Tiktok"/>
    <s v="tiktok"/>
    <s v=""/>
    <s v="-"/>
    <s v="16/07/2025 23:43"/>
  </r>
  <r>
    <x v="1"/>
    <x v="1"/>
    <n v="50"/>
    <n v="1"/>
    <s v="FPP28"/>
    <n v="200"/>
    <n v="0"/>
    <s v="ร้านที่4"/>
    <s v="ช***ผู้รับ ก***รรณ   ภ***คะรัตน์"/>
    <s v="กรุงเทพฯ"/>
    <s v="-"/>
    <s v=""/>
    <s v="16/07/2025 23:43"/>
    <s v="-"/>
    <s v="J&amp;T Express"/>
    <s v="Tiktok"/>
    <s v="tiktok"/>
    <s v=""/>
    <s v="-"/>
    <s v="16/07/2025 23:43"/>
  </r>
  <r>
    <x v="2"/>
    <x v="2"/>
    <n v="50"/>
    <n v="1"/>
    <s v="FPP28"/>
    <n v="200"/>
    <n v="0"/>
    <s v="ร้านที่4"/>
    <s v="ช***ผู้รับ ก***รรณ   ภ***คะรัตน์"/>
    <s v="กรุงเทพฯ"/>
    <s v="-"/>
    <s v=""/>
    <s v="16/07/2025 23:43"/>
    <s v="-"/>
    <s v="J&amp;T Express"/>
    <s v="Tiktok"/>
    <s v="tiktok"/>
    <s v=""/>
    <s v="-"/>
    <s v="16/07/2025 23:43"/>
  </r>
  <r>
    <x v="0"/>
    <x v="0"/>
    <n v="50"/>
    <n v="1"/>
    <s v="FPP27"/>
    <n v="100"/>
    <n v="0"/>
    <s v="ร้านที่4"/>
    <s v="อ***ติยา อ***ทน"/>
    <s v="ปราจีนบุรี"/>
    <s v="-"/>
    <s v=""/>
    <s v="16/07/2025 23:35"/>
    <s v="-"/>
    <s v="J&amp;T COD"/>
    <s v="Tiktok"/>
    <s v="จ่ายทีหลัง / COD"/>
    <s v=""/>
    <s v="-"/>
    <s v="16/07/2025 23:36"/>
  </r>
  <r>
    <x v="1"/>
    <x v="1"/>
    <n v="50"/>
    <n v="1"/>
    <s v="FPP27"/>
    <n v="100"/>
    <n v="0"/>
    <s v="ร้านที่4"/>
    <s v="อ***ติยา อ***ทน"/>
    <s v="ปราจีนบุรี"/>
    <s v="-"/>
    <s v=""/>
    <s v="16/07/2025 23:35"/>
    <s v="-"/>
    <s v="J&amp;T COD"/>
    <s v="Tiktok"/>
    <s v="จ่ายทีหลัง / COD"/>
    <s v=""/>
    <s v="-"/>
    <s v="16/07/2025 23:36"/>
  </r>
  <r>
    <x v="2"/>
    <x v="2"/>
    <n v="50"/>
    <n v="1"/>
    <s v="FPP27"/>
    <n v="100"/>
    <n v="0"/>
    <s v="ร้านที่4"/>
    <s v="อ***ติยา อ***ทน"/>
    <s v="ปราจีนบุรี"/>
    <s v="-"/>
    <s v=""/>
    <s v="16/07/2025 23:35"/>
    <s v="-"/>
    <s v="J&amp;T COD"/>
    <s v="Tiktok"/>
    <s v="จ่ายทีหลัง / COD"/>
    <s v=""/>
    <s v="-"/>
    <s v="16/07/2025 23:36"/>
  </r>
  <r>
    <x v="0"/>
    <x v="0"/>
    <n v="50"/>
    <n v="1"/>
    <s v="FPP26"/>
    <n v="135"/>
    <n v="35"/>
    <s v="ร้านที่4"/>
    <s v="น***วรรณ ศ***ุญรอด"/>
    <s v="สมุทรปราการ"/>
    <s v="-"/>
    <s v=""/>
    <s v="16/07/2025 23:34"/>
    <s v="-"/>
    <s v="J&amp;T COD"/>
    <s v="Tiktok"/>
    <s v="จ่ายทีหลัง / COD"/>
    <s v=""/>
    <s v="-"/>
    <s v="16/07/2025 23:34"/>
  </r>
  <r>
    <x v="1"/>
    <x v="1"/>
    <n v="50"/>
    <n v="1"/>
    <s v="FPP26"/>
    <n v="135"/>
    <n v="35"/>
    <s v="ร้านที่4"/>
    <s v="น***วรรณ ศ***ุญรอด"/>
    <s v="สมุทรปราการ"/>
    <s v="-"/>
    <s v=""/>
    <s v="16/07/2025 23:34"/>
    <s v="-"/>
    <s v="J&amp;T COD"/>
    <s v="Tiktok"/>
    <s v="จ่ายทีหลัง / COD"/>
    <s v=""/>
    <s v="-"/>
    <s v="16/07/2025 23:34"/>
  </r>
  <r>
    <x v="2"/>
    <x v="2"/>
    <n v="50"/>
    <n v="1"/>
    <s v="FPP26"/>
    <n v="135"/>
    <n v="35"/>
    <s v="ร้านที่4"/>
    <s v="น***วรรณ ศ***ุญรอด"/>
    <s v="สมุทรปราการ"/>
    <s v="-"/>
    <s v=""/>
    <s v="16/07/2025 23:34"/>
    <s v="-"/>
    <s v="J&amp;T COD"/>
    <s v="Tiktok"/>
    <s v="จ่ายทีหลัง / COD"/>
    <s v=""/>
    <s v="-"/>
    <s v="16/07/2025 23:34"/>
  </r>
  <r>
    <x v="0"/>
    <x v="0"/>
    <n v="50"/>
    <n v="1"/>
    <s v="FPP25"/>
    <n v="95"/>
    <n v="0"/>
    <s v="ร้านที่4"/>
    <s v="ป*** ห***ดี"/>
    <s v="หนองคาย"/>
    <s v="-"/>
    <s v=""/>
    <s v="16/07/2025 23:33"/>
    <s v="-"/>
    <s v="J&amp;T COD"/>
    <s v="Tiktok"/>
    <s v="จ่ายทีหลัง / COD"/>
    <s v=""/>
    <s v="-"/>
    <s v="16/07/2025 23:33"/>
  </r>
  <r>
    <x v="1"/>
    <x v="1"/>
    <n v="50"/>
    <n v="1"/>
    <s v="FPP25"/>
    <n v="95"/>
    <n v="0"/>
    <s v="ร้านที่4"/>
    <s v="ป*** ห***ดี"/>
    <s v="หนองคาย"/>
    <s v="-"/>
    <s v=""/>
    <s v="16/07/2025 23:33"/>
    <s v="-"/>
    <s v="J&amp;T COD"/>
    <s v="Tiktok"/>
    <s v="จ่ายทีหลัง / COD"/>
    <s v=""/>
    <s v="-"/>
    <s v="16/07/2025 23:33"/>
  </r>
  <r>
    <x v="2"/>
    <x v="2"/>
    <n v="50"/>
    <n v="1"/>
    <s v="FPP25"/>
    <n v="95"/>
    <n v="0"/>
    <s v="ร้านที่4"/>
    <s v="ป*** ห***ดี"/>
    <s v="หนองคาย"/>
    <s v="-"/>
    <s v=""/>
    <s v="16/07/2025 23:33"/>
    <s v="-"/>
    <s v="J&amp;T COD"/>
    <s v="Tiktok"/>
    <s v="จ่ายทีหลัง / COD"/>
    <s v=""/>
    <s v="-"/>
    <s v="16/07/2025 23:33"/>
  </r>
  <r>
    <x v="0"/>
    <x v="0"/>
    <n v="50"/>
    <n v="1"/>
    <s v="FPP24"/>
    <n v="129"/>
    <n v="29"/>
    <s v="ร้านที่2"/>
    <s v="ค** ก***าวีร์..สาจิตร..น้องพิม"/>
    <s v="นครสวรรค์"/>
    <s v="-"/>
    <s v=""/>
    <s v="16/07/2025 23:25"/>
    <s v="-"/>
    <s v="J&amp;T Express"/>
    <s v="Tiktok"/>
    <s v="tiktok"/>
    <s v=""/>
    <s v="-"/>
    <s v="16/07/2025 23:25"/>
  </r>
  <r>
    <x v="1"/>
    <x v="1"/>
    <n v="50"/>
    <n v="1"/>
    <s v="FPP24"/>
    <n v="129"/>
    <n v="29"/>
    <s v="ร้านที่2"/>
    <s v="ค** ก***าวีร์..สาจิตร..น้องพิม"/>
    <s v="นครสวรรค์"/>
    <s v="-"/>
    <s v=""/>
    <s v="16/07/2025 23:25"/>
    <s v="-"/>
    <s v="J&amp;T Express"/>
    <s v="Tiktok"/>
    <s v="tiktok"/>
    <s v=""/>
    <s v="-"/>
    <s v="16/07/2025 23:25"/>
  </r>
  <r>
    <x v="2"/>
    <x v="2"/>
    <n v="50"/>
    <n v="1"/>
    <s v="FPP24"/>
    <n v="129"/>
    <n v="29"/>
    <s v="ร้านที่2"/>
    <s v="ค** ก***าวีร์..สาจิตร..น้องพิม"/>
    <s v="นครสวรรค์"/>
    <s v="-"/>
    <s v=""/>
    <s v="16/07/2025 23:25"/>
    <s v="-"/>
    <s v="J&amp;T Express"/>
    <s v="Tiktok"/>
    <s v="tiktok"/>
    <s v=""/>
    <s v="-"/>
    <s v="16/07/2025 23:25"/>
  </r>
  <r>
    <x v="5"/>
    <x v="5"/>
    <n v="50"/>
    <n v="6"/>
    <s v="FPP23"/>
    <n v="200"/>
    <n v="0"/>
    <s v="ร้านที่2"/>
    <s v=""/>
    <s v=""/>
    <s v="-"/>
    <s v=""/>
    <s v="-"/>
    <s v="-"/>
    <s v="Standard shipping"/>
    <s v="Tiktok"/>
    <s v="-"/>
    <s v=""/>
    <s v="-"/>
    <s v="16/07/2025 23:24"/>
  </r>
  <r>
    <x v="0"/>
    <x v="0"/>
    <n v="50"/>
    <n v="1"/>
    <s v="FPP22"/>
    <n v="109"/>
    <n v="9"/>
    <s v="ร้านที่4"/>
    <s v="ฮ***ูน แ***รอด"/>
    <s v="สตูล"/>
    <s v="-"/>
    <s v=""/>
    <s v="16/07/2025 23:24"/>
    <s v="-"/>
    <s v="J&amp;T COD"/>
    <s v="Tiktok"/>
    <s v="จ่ายทีหลัง / COD"/>
    <s v=""/>
    <s v="-"/>
    <s v="16/07/2025 23:24"/>
  </r>
  <r>
    <x v="1"/>
    <x v="1"/>
    <n v="50"/>
    <n v="1"/>
    <s v="FPP22"/>
    <n v="109"/>
    <n v="9"/>
    <s v="ร้านที่4"/>
    <s v="ฮ***ูน แ***รอด"/>
    <s v="สตูล"/>
    <s v="-"/>
    <s v=""/>
    <s v="16/07/2025 23:24"/>
    <s v="-"/>
    <s v="J&amp;T COD"/>
    <s v="Tiktok"/>
    <s v="จ่ายทีหลัง / COD"/>
    <s v=""/>
    <s v="-"/>
    <s v="16/07/2025 23:24"/>
  </r>
  <r>
    <x v="2"/>
    <x v="2"/>
    <n v="50"/>
    <n v="1"/>
    <s v="FPP22"/>
    <n v="109"/>
    <n v="9"/>
    <s v="ร้านที่4"/>
    <s v="ฮ***ูน แ***รอด"/>
    <s v="สตูล"/>
    <s v="-"/>
    <s v=""/>
    <s v="16/07/2025 23:24"/>
    <s v="-"/>
    <s v="J&amp;T COD"/>
    <s v="Tiktok"/>
    <s v="จ่ายทีหลัง / COD"/>
    <s v=""/>
    <s v="-"/>
    <s v="16/07/2025 23:24"/>
  </r>
  <r>
    <x v="5"/>
    <x v="5"/>
    <n v="50"/>
    <n v="6"/>
    <s v="FPP21"/>
    <n v="200"/>
    <n v="0"/>
    <s v="ร้านที่2"/>
    <s v="เ***อวัลย์.อินหอม"/>
    <s v="ชลบุรี"/>
    <s v="-"/>
    <s v=""/>
    <s v="16/07/2025 23:17"/>
    <s v="-"/>
    <s v="J&amp;T COD"/>
    <s v="Tiktok"/>
    <s v="จ่ายทีหลัง / COD"/>
    <s v=""/>
    <s v="-"/>
    <s v="16/07/2025 23:17"/>
  </r>
  <r>
    <x v="0"/>
    <x v="0"/>
    <n v="50"/>
    <n v="1"/>
    <s v="FPP20"/>
    <n v="138"/>
    <n v="38"/>
    <s v="ร้านที่4"/>
    <s v="ส***ิพงษ์ ป***"/>
    <s v="ชลบุรี"/>
    <s v="-"/>
    <s v=""/>
    <s v="16/07/2025 23:16"/>
    <s v="-"/>
    <s v="J&amp;T COD"/>
    <s v="Tiktok"/>
    <s v="จ่ายทีหลัง / COD"/>
    <s v=""/>
    <s v="-"/>
    <s v="16/07/2025 23:16"/>
  </r>
  <r>
    <x v="1"/>
    <x v="1"/>
    <n v="50"/>
    <n v="1"/>
    <s v="FPP20"/>
    <n v="138"/>
    <n v="38"/>
    <s v="ร้านที่4"/>
    <s v="ส***ิพงษ์ ป***"/>
    <s v="ชลบุรี"/>
    <s v="-"/>
    <s v=""/>
    <s v="16/07/2025 23:16"/>
    <s v="-"/>
    <s v="J&amp;T COD"/>
    <s v="Tiktok"/>
    <s v="จ่ายทีหลัง / COD"/>
    <s v=""/>
    <s v="-"/>
    <s v="16/07/2025 23:16"/>
  </r>
  <r>
    <x v="2"/>
    <x v="2"/>
    <n v="50"/>
    <n v="1"/>
    <s v="FPP20"/>
    <n v="138"/>
    <n v="38"/>
    <s v="ร้านที่4"/>
    <s v="ส***ิพงษ์ ป***"/>
    <s v="ชลบุรี"/>
    <s v="-"/>
    <s v=""/>
    <s v="16/07/2025 23:16"/>
    <s v="-"/>
    <s v="J&amp;T COD"/>
    <s v="Tiktok"/>
    <s v="จ่ายทีหลัง / COD"/>
    <s v=""/>
    <s v="-"/>
    <s v="16/07/2025 23:16"/>
  </r>
  <r>
    <x v="0"/>
    <x v="0"/>
    <n v="50"/>
    <n v="1"/>
    <s v="FPP19"/>
    <n v="135"/>
    <n v="35"/>
    <s v="ร้านที่4"/>
    <s v="น** ส***ตร ป***าเหลือ"/>
    <s v="ปทุมธานี"/>
    <s v="-"/>
    <s v=""/>
    <s v="16/07/2025 23:15"/>
    <s v="-"/>
    <s v="Flash Express Thailand"/>
    <s v="Tiktok"/>
    <s v="tiktok"/>
    <s v=""/>
    <s v="-"/>
    <s v="16/07/2025 23:15"/>
  </r>
  <r>
    <x v="1"/>
    <x v="1"/>
    <n v="50"/>
    <n v="1"/>
    <s v="FPP19"/>
    <n v="135"/>
    <n v="35"/>
    <s v="ร้านที่4"/>
    <s v="น** ส***ตร ป***าเหลือ"/>
    <s v="ปทุมธานี"/>
    <s v="-"/>
    <s v=""/>
    <s v="16/07/2025 23:15"/>
    <s v="-"/>
    <s v="Flash Express Thailand"/>
    <s v="Tiktok"/>
    <s v="tiktok"/>
    <s v=""/>
    <s v="-"/>
    <s v="16/07/2025 23:15"/>
  </r>
  <r>
    <x v="2"/>
    <x v="2"/>
    <n v="50"/>
    <n v="1"/>
    <s v="FPP19"/>
    <n v="135"/>
    <n v="35"/>
    <s v="ร้านที่4"/>
    <s v="น** ส***ตร ป***าเหลือ"/>
    <s v="ปทุมธานี"/>
    <s v="-"/>
    <s v=""/>
    <s v="16/07/2025 23:15"/>
    <s v="-"/>
    <s v="Flash Express Thailand"/>
    <s v="Tiktok"/>
    <s v="tiktok"/>
    <s v=""/>
    <s v="-"/>
    <s v="16/07/2025 23:15"/>
  </r>
  <r>
    <x v="0"/>
    <x v="0"/>
    <n v="50"/>
    <n v="1"/>
    <s v="FPP16"/>
    <n v="109"/>
    <n v="9"/>
    <s v="ร้านที่4"/>
    <s v="น***ินทร์ น***พล"/>
    <s v="ร้อยเอ็ด"/>
    <s v="-"/>
    <s v=""/>
    <s v="16/07/2025 23:07"/>
    <s v="-"/>
    <s v="J&amp;T COD"/>
    <s v="Tiktok"/>
    <s v="จ่ายทีหลัง / COD"/>
    <s v=""/>
    <s v="-"/>
    <s v="16/07/2025 23:07"/>
  </r>
  <r>
    <x v="1"/>
    <x v="1"/>
    <n v="50"/>
    <n v="1"/>
    <s v="FPP16"/>
    <n v="109"/>
    <n v="9"/>
    <s v="ร้านที่4"/>
    <s v="น***ินทร์ น***พล"/>
    <s v="ร้อยเอ็ด"/>
    <s v="-"/>
    <s v=""/>
    <s v="16/07/2025 23:07"/>
    <s v="-"/>
    <s v="J&amp;T COD"/>
    <s v="Tiktok"/>
    <s v="จ่ายทีหลัง / COD"/>
    <s v=""/>
    <s v="-"/>
    <s v="16/07/2025 23:07"/>
  </r>
  <r>
    <x v="2"/>
    <x v="2"/>
    <n v="50"/>
    <n v="1"/>
    <s v="FPP16"/>
    <n v="109"/>
    <n v="9"/>
    <s v="ร้านที่4"/>
    <s v="น***ินทร์ น***พล"/>
    <s v="ร้อยเอ็ด"/>
    <s v="-"/>
    <s v=""/>
    <s v="16/07/2025 23:07"/>
    <s v="-"/>
    <s v="J&amp;T COD"/>
    <s v="Tiktok"/>
    <s v="จ่ายทีหลัง / COD"/>
    <s v=""/>
    <s v="-"/>
    <s v="16/07/2025 23:07"/>
  </r>
  <r>
    <x v="0"/>
    <x v="0"/>
    <n v="50"/>
    <n v="1"/>
    <s v="FPP15"/>
    <n v="109"/>
    <n v="9"/>
    <s v="ร้านที่4"/>
    <s v="น*** ก**"/>
    <s v="ฉะเชิงเทรา"/>
    <s v="-"/>
    <s v=""/>
    <s v="16/07/2025 23:00"/>
    <s v="-"/>
    <s v="J&amp;T COD"/>
    <s v="Tiktok"/>
    <s v="จ่ายทีหลัง / COD"/>
    <s v=""/>
    <s v="-"/>
    <s v="16/07/2025 23:00"/>
  </r>
  <r>
    <x v="1"/>
    <x v="1"/>
    <n v="50"/>
    <n v="1"/>
    <s v="FPP15"/>
    <n v="109"/>
    <n v="9"/>
    <s v="ร้านที่4"/>
    <s v="น*** ก**"/>
    <s v="ฉะเชิงเทรา"/>
    <s v="-"/>
    <s v=""/>
    <s v="16/07/2025 23:00"/>
    <s v="-"/>
    <s v="J&amp;T COD"/>
    <s v="Tiktok"/>
    <s v="จ่ายทีหลัง / COD"/>
    <s v=""/>
    <s v="-"/>
    <s v="16/07/2025 23:00"/>
  </r>
  <r>
    <x v="2"/>
    <x v="2"/>
    <n v="50"/>
    <n v="1"/>
    <s v="FPP15"/>
    <n v="109"/>
    <n v="9"/>
    <s v="ร้านที่4"/>
    <s v="น*** ก**"/>
    <s v="ฉะเชิงเทรา"/>
    <s v="-"/>
    <s v=""/>
    <s v="16/07/2025 23:00"/>
    <s v="-"/>
    <s v="J&amp;T COD"/>
    <s v="Tiktok"/>
    <s v="จ่ายทีหลัง / COD"/>
    <s v=""/>
    <s v="-"/>
    <s v="16/07/2025 23:00"/>
  </r>
  <r>
    <x v="0"/>
    <x v="7"/>
    <n v="0"/>
    <n v="2"/>
    <s v="FPP14"/>
    <n v="10"/>
    <n v="10"/>
    <s v="ร้านที่1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16/07/2025 22:59"/>
    <s v="-"/>
    <s v="Kerry_dropoff"/>
    <s v="Lazada"/>
    <s v="lazada"/>
    <s v=""/>
    <s v="-"/>
    <s v="16/07/2025 22:59"/>
  </r>
  <r>
    <x v="2"/>
    <x v="7"/>
    <n v="0"/>
    <n v="2"/>
    <s v="FPP14"/>
    <n v="10"/>
    <n v="10"/>
    <s v="ร้านที่1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16/07/2025 22:59"/>
    <s v="-"/>
    <s v="Kerry_dropoff"/>
    <s v="Lazada"/>
    <s v="lazada"/>
    <s v=""/>
    <s v="-"/>
    <s v="16/07/2025 22:59"/>
  </r>
  <r>
    <x v="1"/>
    <x v="7"/>
    <n v="0"/>
    <n v="2"/>
    <s v="FPP14"/>
    <n v="10"/>
    <n v="10"/>
    <s v="ร้านที่1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16/07/2025 22:59"/>
    <s v="-"/>
    <s v="Kerry_dropoff"/>
    <s v="Lazada"/>
    <s v="lazada"/>
    <s v=""/>
    <s v="-"/>
    <s v="16/07/2025 22:59"/>
  </r>
  <r>
    <x v="5"/>
    <x v="5"/>
    <n v="50"/>
    <n v="6"/>
    <s v="FPP13"/>
    <n v="200"/>
    <n v="0"/>
    <s v="ร้านที่2"/>
    <s v="ส***ภรณ์ ป***าถม"/>
    <s v="พิษณุโลก"/>
    <s v="-"/>
    <s v=""/>
    <s v="16/07/2025 22:56"/>
    <s v="-"/>
    <s v="J&amp;T COD"/>
    <s v="Tiktok"/>
    <s v="จ่ายทีหลัง / COD"/>
    <s v=""/>
    <s v="-"/>
    <s v="16/07/2025 22:56"/>
  </r>
  <r>
    <x v="0"/>
    <x v="0"/>
    <n v="50"/>
    <n v="1"/>
    <s v="FPP12"/>
    <n v="138"/>
    <n v="38"/>
    <s v="ร้านที่4"/>
    <s v="ส***ิชัย พ***ำหลิว"/>
    <s v="สกลนคร"/>
    <s v="-"/>
    <s v=""/>
    <s v="16/07/2025 22:46"/>
    <s v="-"/>
    <s v="J&amp;T COD"/>
    <s v="Tiktok"/>
    <s v="จ่ายทีหลัง / COD"/>
    <s v=""/>
    <s v="-"/>
    <s v="16/07/2025 22:47"/>
  </r>
  <r>
    <x v="1"/>
    <x v="1"/>
    <n v="50"/>
    <n v="1"/>
    <s v="FPP12"/>
    <n v="138"/>
    <n v="38"/>
    <s v="ร้านที่4"/>
    <s v="ส***ิชัย พ***ำหลิว"/>
    <s v="สกลนคร"/>
    <s v="-"/>
    <s v=""/>
    <s v="16/07/2025 22:46"/>
    <s v="-"/>
    <s v="J&amp;T COD"/>
    <s v="Tiktok"/>
    <s v="จ่ายทีหลัง / COD"/>
    <s v=""/>
    <s v="-"/>
    <s v="16/07/2025 22:47"/>
  </r>
  <r>
    <x v="2"/>
    <x v="2"/>
    <n v="50"/>
    <n v="1"/>
    <s v="FPP12"/>
    <n v="138"/>
    <n v="38"/>
    <s v="ร้านที่4"/>
    <s v="ส***ิชัย พ***ำหลิว"/>
    <s v="สกลนคร"/>
    <s v="-"/>
    <s v=""/>
    <s v="16/07/2025 22:46"/>
    <s v="-"/>
    <s v="J&amp;T COD"/>
    <s v="Tiktok"/>
    <s v="จ่ายทีหลัง / COD"/>
    <s v=""/>
    <s v="-"/>
    <s v="16/07/2025 22:46"/>
  </r>
  <r>
    <x v="5"/>
    <x v="5"/>
    <n v="33.333333333333336"/>
    <n v="3"/>
    <s v="FPP11"/>
    <n v="100"/>
    <n v="0"/>
    <s v="ร้านที่2"/>
    <s v="น***จรรญา ค***ง"/>
    <s v="สระบุรี"/>
    <s v="-"/>
    <s v=""/>
    <s v="16/07/2025 22:43"/>
    <s v="-"/>
    <s v="J&amp;T COD"/>
    <s v="Tiktok"/>
    <s v="จ่ายทีหลัง / COD"/>
    <s v=""/>
    <s v="-"/>
    <s v="16/07/2025 22:43"/>
  </r>
  <r>
    <x v="5"/>
    <x v="5"/>
    <n v="50"/>
    <n v="6"/>
    <s v="FPP10"/>
    <n v="200"/>
    <n v="0"/>
    <s v="ร้านที่2"/>
    <s v="ป***กี้"/>
    <s v="Trat"/>
    <s v="-"/>
    <s v=""/>
    <s v="16/07/2025 22:40"/>
    <s v="-"/>
    <s v="J&amp;T COD"/>
    <s v="Tiktok"/>
    <s v="จ่ายทีหลัง / COD"/>
    <s v=""/>
    <s v="-"/>
    <s v="16/07/2025 22:40"/>
  </r>
  <r>
    <x v="7"/>
    <x v="8"/>
    <n v="15"/>
    <n v="1"/>
    <s v="FPP9"/>
    <n v="15"/>
    <n v="0"/>
    <s v="ร้านที่2"/>
    <s v="ป******์"/>
    <s v="******วไผ่, อำเภอมหาราช ตำบลหัวไผ่ อำเภอมหาราช จังหวัดพระนครศรีอยุธยา 13150"/>
    <s v="13150"/>
    <s v="93"/>
    <s v="16/07/2025 22:37"/>
    <s v="-"/>
    <s v="Flash Express"/>
    <s v="Shopee"/>
    <s v="shopee"/>
    <s v=""/>
    <s v="-"/>
    <s v="16/07/2025 22:37"/>
  </r>
  <r>
    <x v="7"/>
    <x v="8"/>
    <n v="15"/>
    <n v="1"/>
    <s v="FPP8"/>
    <n v="15"/>
    <n v="0"/>
    <s v="ร้านที่1"/>
    <s v="ป******์"/>
    <s v="******วไผ่, อำเภอมหาราช ตำบลหัวไผ่ อำเภอมหาราช จังหวัดพระนครศรีอยุธยา 13150"/>
    <s v="13150"/>
    <s v="93"/>
    <s v="16/07/2025 22:37"/>
    <s v="-"/>
    <s v="Flash Express"/>
    <s v="Shopee"/>
    <s v="shopee"/>
    <s v=""/>
    <s v="-"/>
    <s v="16/07/2025 22:37"/>
  </r>
  <r>
    <x v="0"/>
    <x v="0"/>
    <n v="50"/>
    <n v="1"/>
    <s v="FPP7"/>
    <n v="100"/>
    <n v="0"/>
    <s v="ร้านที่4"/>
    <s v="ท***พร แ***ุ้ย"/>
    <s v="เทศบาลนครเชียงราย"/>
    <s v="-"/>
    <s v=""/>
    <s v="16/07/2025 22:36"/>
    <s v="-"/>
    <s v="J&amp;T Express"/>
    <s v="Tiktok"/>
    <s v="tiktok"/>
    <s v=""/>
    <s v="-"/>
    <s v="16/07/2025 22:36"/>
  </r>
  <r>
    <x v="1"/>
    <x v="1"/>
    <n v="50"/>
    <n v="1"/>
    <s v="FPP7"/>
    <n v="100"/>
    <n v="0"/>
    <s v="ร้านที่4"/>
    <s v="ท***พร แ***ุ้ย"/>
    <s v="เทศบาลนครเชียงราย"/>
    <s v="-"/>
    <s v=""/>
    <s v="16/07/2025 22:36"/>
    <s v="-"/>
    <s v="J&amp;T Express"/>
    <s v="Tiktok"/>
    <s v="tiktok"/>
    <s v=""/>
    <s v="-"/>
    <s v="16/07/2025 22:36"/>
  </r>
  <r>
    <x v="2"/>
    <x v="2"/>
    <n v="50"/>
    <n v="1"/>
    <s v="FPP7"/>
    <n v="100"/>
    <n v="0"/>
    <s v="ร้านที่4"/>
    <s v="ท***พร แ***ุ้ย"/>
    <s v="เทศบาลนครเชียงราย"/>
    <s v="-"/>
    <s v=""/>
    <s v="16/07/2025 22:36"/>
    <s v="-"/>
    <s v="J&amp;T Express"/>
    <s v="Tiktok"/>
    <s v="tiktok"/>
    <s v=""/>
    <s v="-"/>
    <s v="16/07/2025 22:36"/>
  </r>
  <r>
    <x v="5"/>
    <x v="5"/>
    <n v="33.333333333333336"/>
    <n v="3"/>
    <s v="FPP6"/>
    <n v="100"/>
    <n v="0"/>
    <s v="ร้านที่2"/>
    <s v="อ***า บ***อง"/>
    <s v="กรุงเทพฯ"/>
    <s v="-"/>
    <s v=""/>
    <s v="16/07/2025 22:35"/>
    <s v="-"/>
    <s v="J&amp;T COD"/>
    <s v="Tiktok"/>
    <s v="จ่ายทีหลัง / COD"/>
    <s v=""/>
    <s v="-"/>
    <s v="16/07/2025 22:35"/>
  </r>
  <r>
    <x v="5"/>
    <x v="5"/>
    <n v="50"/>
    <n v="12"/>
    <s v="FPP3"/>
    <n v="400"/>
    <n v="0"/>
    <s v="ร้านที่2"/>
    <s v="ว***า ค***ุล"/>
    <s v="สระบุรี"/>
    <s v="-"/>
    <s v=""/>
    <s v="16/07/2025 22:25"/>
    <s v="-"/>
    <s v="J&amp;T COD"/>
    <s v="Tiktok"/>
    <s v="จ่ายทีหลัง / COD"/>
    <s v=""/>
    <s v="-"/>
    <s v="16/07/2025 22:25"/>
  </r>
  <r>
    <x v="2"/>
    <x v="2"/>
    <n v="60"/>
    <n v="3"/>
    <s v="FPP2"/>
    <n v="200"/>
    <n v="0"/>
    <s v="ร้านที่4"/>
    <s v="บ***ร บ***า"/>
    <s v="ปทุมธานี"/>
    <s v="-"/>
    <s v=""/>
    <s v="16/07/2025 22:20"/>
    <s v="-"/>
    <s v="Flash Express Thailand"/>
    <s v="Tiktok"/>
    <s v="tiktok"/>
    <s v=""/>
    <s v="-"/>
    <s v="16/07/2025 22:20"/>
  </r>
  <r>
    <x v="0"/>
    <x v="0"/>
    <n v="33.333333333333336"/>
    <n v="3"/>
    <s v="FPP2"/>
    <n v="200"/>
    <n v="0"/>
    <s v="ร้านที่4"/>
    <s v="บ***ร บ***า"/>
    <s v="ปทุมธานี"/>
    <s v="-"/>
    <s v=""/>
    <s v="16/07/2025 22:20"/>
    <s v="-"/>
    <s v="Flash Express Thailand"/>
    <s v="Tiktok"/>
    <s v="tiktok"/>
    <s v=""/>
    <s v="-"/>
    <s v="16/07/2025 22:20"/>
  </r>
  <r>
    <x v="0"/>
    <x v="0"/>
    <n v="50"/>
    <n v="2"/>
    <s v="FPP1"/>
    <n v="208"/>
    <n v="8"/>
    <s v="ร้านที่4"/>
    <s v="ม***"/>
    <s v="Yala"/>
    <s v="-"/>
    <s v=""/>
    <s v="16/07/2025 22:15"/>
    <s v="-"/>
    <s v="J&amp;T COD"/>
    <s v="Tiktok"/>
    <s v="จ่ายทีหลัง / COD"/>
    <s v=""/>
    <s v="-"/>
    <s v="16/07/2025 22:15"/>
  </r>
  <r>
    <x v="1"/>
    <x v="1"/>
    <n v="50"/>
    <n v="2"/>
    <s v="FPP1"/>
    <n v="208"/>
    <n v="8"/>
    <s v="ร้านที่4"/>
    <s v="ม***"/>
    <s v="Yala"/>
    <s v="-"/>
    <s v=""/>
    <s v="16/07/2025 22:15"/>
    <s v="-"/>
    <s v="J&amp;T COD"/>
    <s v="Tiktok"/>
    <s v="จ่ายทีหลัง / COD"/>
    <s v=""/>
    <s v="-"/>
    <s v="16/07/2025 22:15"/>
  </r>
  <r>
    <x v="2"/>
    <x v="2"/>
    <n v="50"/>
    <n v="2"/>
    <s v="FPP1"/>
    <n v="208"/>
    <n v="8"/>
    <s v="ร้านที่4"/>
    <s v="ม***"/>
    <s v="Yala"/>
    <s v="-"/>
    <s v=""/>
    <s v="16/07/2025 22:15"/>
    <s v="-"/>
    <s v="J&amp;T COD"/>
    <s v="Tiktok"/>
    <s v="จ่ายทีหลัง / COD"/>
    <s v=""/>
    <s v="-"/>
    <s v="16/07/2025 22:15"/>
  </r>
  <r>
    <x v="2"/>
    <x v="2"/>
    <n v="40.5"/>
    <n v="4"/>
    <s v="FPO99"/>
    <n v="200"/>
    <n v="38"/>
    <s v="ร้านที่1"/>
    <s v="อ******์"/>
    <s v="****** ตำบลขนอม อำเภอขนอม จังหวัดนครศรีธรรมราช 80210"/>
    <s v="80210"/>
    <s v="18"/>
    <s v="16/07/2025 22:06"/>
    <s v="-"/>
    <s v="SPX Express"/>
    <s v="Shopee"/>
    <s v="shopee"/>
    <s v=""/>
    <s v="-"/>
    <s v="16/07/2025 22:06"/>
  </r>
  <r>
    <x v="0"/>
    <x v="0"/>
    <n v="50"/>
    <n v="1"/>
    <s v="FPO98"/>
    <n v="100"/>
    <n v="0"/>
    <s v="ร้านที่4"/>
    <s v="ณ***าสตร์ ร***แจ้ง"/>
    <s v="กำแพงเพชร"/>
    <s v="-"/>
    <s v=""/>
    <s v="16/07/2025 22:02"/>
    <s v="-"/>
    <s v="J&amp;T COD"/>
    <s v="Tiktok"/>
    <s v="จ่ายทีหลัง / COD"/>
    <s v=""/>
    <s v="-"/>
    <s v="16/07/2025 22:02"/>
  </r>
  <r>
    <x v="1"/>
    <x v="1"/>
    <n v="50"/>
    <n v="1"/>
    <s v="FPO98"/>
    <n v="100"/>
    <n v="0"/>
    <s v="ร้านที่4"/>
    <s v="ณ***าสตร์ ร***แจ้ง"/>
    <s v="กำแพงเพชร"/>
    <s v="-"/>
    <s v=""/>
    <s v="16/07/2025 22:02"/>
    <s v="-"/>
    <s v="J&amp;T COD"/>
    <s v="Tiktok"/>
    <s v="จ่ายทีหลัง / COD"/>
    <s v=""/>
    <s v="-"/>
    <s v="16/07/2025 22:02"/>
  </r>
  <r>
    <x v="2"/>
    <x v="2"/>
    <n v="50"/>
    <n v="1"/>
    <s v="FPO98"/>
    <n v="100"/>
    <n v="0"/>
    <s v="ร้านที่4"/>
    <s v="ณ***าสตร์ ร***แจ้ง"/>
    <s v="กำแพงเพชร"/>
    <s v="-"/>
    <s v=""/>
    <s v="16/07/2025 22:02"/>
    <s v="-"/>
    <s v="J&amp;T COD"/>
    <s v="Tiktok"/>
    <s v="จ่ายทีหลัง / COD"/>
    <s v=""/>
    <s v="-"/>
    <s v="16/07/2025 22:02"/>
  </r>
  <r>
    <x v="0"/>
    <x v="0"/>
    <n v="50"/>
    <n v="1"/>
    <s v="FPO97"/>
    <n v="129"/>
    <n v="29"/>
    <s v="ร้านที่4"/>
    <s v="P*** H***sen"/>
    <s v="Lop Buri"/>
    <s v="-"/>
    <s v=""/>
    <s v="16/07/2025 21:49"/>
    <s v="-"/>
    <s v="J&amp;T COD"/>
    <s v="Tiktok"/>
    <s v="จ่ายทีหลัง / COD"/>
    <s v=""/>
    <s v="-"/>
    <s v="16/07/2025 21:49"/>
  </r>
  <r>
    <x v="1"/>
    <x v="1"/>
    <n v="50"/>
    <n v="1"/>
    <s v="FPO97"/>
    <n v="129"/>
    <n v="29"/>
    <s v="ร้านที่4"/>
    <s v="P*** H***sen"/>
    <s v="Lop Buri"/>
    <s v="-"/>
    <s v=""/>
    <s v="16/07/2025 21:49"/>
    <s v="-"/>
    <s v="J&amp;T COD"/>
    <s v="Tiktok"/>
    <s v="จ่ายทีหลัง / COD"/>
    <s v=""/>
    <s v="-"/>
    <s v="16/07/2025 21:49"/>
  </r>
  <r>
    <x v="2"/>
    <x v="2"/>
    <n v="50"/>
    <n v="1"/>
    <s v="FPO97"/>
    <n v="129"/>
    <n v="29"/>
    <s v="ร้านที่4"/>
    <s v="P*** H***sen"/>
    <s v="Lop Buri"/>
    <s v="-"/>
    <s v=""/>
    <s v="16/07/2025 21:49"/>
    <s v="-"/>
    <s v="J&amp;T COD"/>
    <s v="Tiktok"/>
    <s v="จ่ายทีหลัง / COD"/>
    <s v=""/>
    <s v="-"/>
    <s v="16/07/2025 21:49"/>
  </r>
  <r>
    <x v="0"/>
    <x v="0"/>
    <n v="50"/>
    <n v="2"/>
    <s v="FPO96"/>
    <n v="200"/>
    <n v="0"/>
    <s v="ร้านที่4"/>
    <s v="เ*** ก***ส"/>
    <s v="นครราชสีมา"/>
    <s v="-"/>
    <s v=""/>
    <s v="16/07/2025 21:43"/>
    <s v="-"/>
    <s v="J&amp;T Express"/>
    <s v="Tiktok"/>
    <s v="tiktok"/>
    <s v=""/>
    <s v="-"/>
    <s v="16/07/2025 21:42"/>
  </r>
  <r>
    <x v="1"/>
    <x v="1"/>
    <n v="50"/>
    <n v="2"/>
    <s v="FPO96"/>
    <n v="200"/>
    <n v="0"/>
    <s v="ร้านที่4"/>
    <s v="เ*** ก***ส"/>
    <s v="นครราชสีมา"/>
    <s v="-"/>
    <s v=""/>
    <s v="16/07/2025 21:43"/>
    <s v="-"/>
    <s v="J&amp;T Express"/>
    <s v="Tiktok"/>
    <s v="tiktok"/>
    <s v=""/>
    <s v="-"/>
    <s v="16/07/2025 21:42"/>
  </r>
  <r>
    <x v="2"/>
    <x v="2"/>
    <n v="50"/>
    <n v="2"/>
    <s v="FPO96"/>
    <n v="200"/>
    <n v="0"/>
    <s v="ร้านที่4"/>
    <s v="เ*** ก***ส"/>
    <s v="นครราชสีมา"/>
    <s v="-"/>
    <s v=""/>
    <s v="16/07/2025 21:43"/>
    <s v="-"/>
    <s v="J&amp;T Express"/>
    <s v="Tiktok"/>
    <s v="tiktok"/>
    <s v=""/>
    <s v="-"/>
    <s v="16/07/2025 21:42"/>
  </r>
  <r>
    <x v="5"/>
    <x v="5"/>
    <n v="50"/>
    <n v="6"/>
    <s v="FPO95"/>
    <n v="200"/>
    <n v="0"/>
    <s v="ร้านที่2"/>
    <s v="ส***ตรี น***ทธิ์"/>
    <s v="ขอนแก่น"/>
    <s v="-"/>
    <s v=""/>
    <s v="16/07/2025 21:38"/>
    <s v="-"/>
    <s v="J&amp;T COD"/>
    <s v="Tiktok"/>
    <s v="จ่ายทีหลัง / COD"/>
    <s v=""/>
    <s v="-"/>
    <s v="16/07/2025 21:38"/>
  </r>
  <r>
    <x v="5"/>
    <x v="5"/>
    <n v="50"/>
    <n v="6"/>
    <s v="FPO94"/>
    <n v="200"/>
    <n v="0"/>
    <s v="ร้านที่2"/>
    <s v="น***ล เ***กทอง"/>
    <s v="ระยอง"/>
    <s v="-"/>
    <s v=""/>
    <s v="16/07/2025 21:37"/>
    <s v="-"/>
    <s v="J&amp;T Express"/>
    <s v="Tiktok"/>
    <s v="tiktok"/>
    <s v=""/>
    <s v="-"/>
    <s v="16/07/2025 21:35"/>
  </r>
  <r>
    <x v="0"/>
    <x v="0"/>
    <n v="50"/>
    <n v="3"/>
    <s v="FPO93"/>
    <n v="285"/>
    <n v="0"/>
    <s v="ร้านที่4"/>
    <s v="อ***า"/>
    <s v="เชียงใหม่"/>
    <s v="-"/>
    <s v=""/>
    <s v="16/07/2025 21:32"/>
    <s v="-"/>
    <s v="J&amp;T COD"/>
    <s v="Tiktok"/>
    <s v="จ่ายทีหลัง / COD"/>
    <s v=""/>
    <s v="-"/>
    <s v="16/07/2025 21:33"/>
  </r>
  <r>
    <x v="1"/>
    <x v="1"/>
    <n v="50"/>
    <n v="3"/>
    <s v="FPO93"/>
    <n v="285"/>
    <n v="0"/>
    <s v="ร้านที่4"/>
    <s v="อ***า"/>
    <s v="เชียงใหม่"/>
    <s v="-"/>
    <s v=""/>
    <s v="16/07/2025 21:32"/>
    <s v="-"/>
    <s v="J&amp;T COD"/>
    <s v="Tiktok"/>
    <s v="จ่ายทีหลัง / COD"/>
    <s v=""/>
    <s v="-"/>
    <s v="16/07/2025 21:33"/>
  </r>
  <r>
    <x v="2"/>
    <x v="2"/>
    <n v="50"/>
    <n v="3"/>
    <s v="FPO93"/>
    <n v="285"/>
    <n v="0"/>
    <s v="ร้านที่4"/>
    <s v="อ***า"/>
    <s v="เชียงใหม่"/>
    <s v="-"/>
    <s v=""/>
    <s v="16/07/2025 21:32"/>
    <s v="-"/>
    <s v="J&amp;T COD"/>
    <s v="Tiktok"/>
    <s v="จ่ายทีหลัง / COD"/>
    <s v=""/>
    <s v="-"/>
    <s v="16/07/2025 21:33"/>
  </r>
  <r>
    <x v="5"/>
    <x v="5"/>
    <n v="50"/>
    <n v="6"/>
    <s v="FPO92"/>
    <n v="200"/>
    <n v="0"/>
    <s v="ร้านที่2"/>
    <s v="พ***ว์​  บ***พ"/>
    <s v="พระนครศรีอยุธยา"/>
    <s v="-"/>
    <s v=""/>
    <s v="16/07/2025 21:31"/>
    <s v="-"/>
    <s v="J&amp;T COD"/>
    <s v="Tiktok"/>
    <s v="จ่ายทีหลัง / COD"/>
    <s v=""/>
    <s v="-"/>
    <s v="16/07/2025 21:33"/>
  </r>
  <r>
    <x v="5"/>
    <x v="5"/>
    <n v="33.333333333333336"/>
    <n v="3"/>
    <s v="FPO91"/>
    <n v="106"/>
    <n v="6"/>
    <s v="ร้านที่2"/>
    <s v=""/>
    <s v=""/>
    <s v="-"/>
    <s v=""/>
    <s v="-"/>
    <s v="-"/>
    <s v="Standard shipping"/>
    <s v="Tiktok"/>
    <s v="-"/>
    <s v=""/>
    <s v="-"/>
    <s v="16/07/2025 21:28"/>
  </r>
  <r>
    <x v="0"/>
    <x v="0"/>
    <n v="50"/>
    <n v="1"/>
    <s v="FPO90"/>
    <n v="109"/>
    <n v="9"/>
    <s v="ร้านที่4"/>
    <s v="ว***ุพงศ์ ห***นเพชร"/>
    <s v="พัทลุง"/>
    <s v="-"/>
    <s v=""/>
    <s v="16/07/2025 21:19"/>
    <s v="-"/>
    <s v="J&amp;T COD"/>
    <s v="Tiktok"/>
    <s v="จ่ายทีหลัง / COD"/>
    <s v=""/>
    <s v="-"/>
    <s v="16/07/2025 21:28"/>
  </r>
  <r>
    <x v="1"/>
    <x v="1"/>
    <n v="50"/>
    <n v="1"/>
    <s v="FPO90"/>
    <n v="109"/>
    <n v="9"/>
    <s v="ร้านที่4"/>
    <s v="ว***ุพงศ์ ห***นเพชร"/>
    <s v="พัทลุง"/>
    <s v="-"/>
    <s v=""/>
    <s v="16/07/2025 21:19"/>
    <s v="-"/>
    <s v="J&amp;T COD"/>
    <s v="Tiktok"/>
    <s v="จ่ายทีหลัง / COD"/>
    <s v=""/>
    <s v="-"/>
    <s v="16/07/2025 21:28"/>
  </r>
  <r>
    <x v="2"/>
    <x v="2"/>
    <n v="50"/>
    <n v="1"/>
    <s v="FPO90"/>
    <n v="109"/>
    <n v="9"/>
    <s v="ร้านที่4"/>
    <s v="ว***ุพงศ์ ห***นเพชร"/>
    <s v="พัทลุง"/>
    <s v="-"/>
    <s v=""/>
    <s v="16/07/2025 21:19"/>
    <s v="-"/>
    <s v="J&amp;T COD"/>
    <s v="Tiktok"/>
    <s v="จ่ายทีหลัง / COD"/>
    <s v=""/>
    <s v="-"/>
    <s v="16/07/2025 21:28"/>
  </r>
  <r>
    <x v="0"/>
    <x v="0"/>
    <n v="50"/>
    <n v="1"/>
    <s v="FPO89"/>
    <n v="106"/>
    <n v="6"/>
    <s v="ร้านที่4"/>
    <s v="ร***นภา"/>
    <s v="สมุทรปราการ"/>
    <s v="-"/>
    <s v=""/>
    <s v="16/07/2025 21:13"/>
    <s v="-"/>
    <s v="J&amp;T COD"/>
    <s v="Tiktok"/>
    <s v="จ่ายทีหลัง / COD"/>
    <s v=""/>
    <s v="-"/>
    <s v="16/07/2025 21:24"/>
  </r>
  <r>
    <x v="1"/>
    <x v="1"/>
    <n v="50"/>
    <n v="1"/>
    <s v="FPO89"/>
    <n v="106"/>
    <n v="6"/>
    <s v="ร้านที่4"/>
    <s v="ร***นภา"/>
    <s v="สมุทรปราการ"/>
    <s v="-"/>
    <s v=""/>
    <s v="16/07/2025 21:13"/>
    <s v="-"/>
    <s v="J&amp;T COD"/>
    <s v="Tiktok"/>
    <s v="จ่ายทีหลัง / COD"/>
    <s v=""/>
    <s v="-"/>
    <s v="16/07/2025 21:24"/>
  </r>
  <r>
    <x v="2"/>
    <x v="2"/>
    <n v="50"/>
    <n v="1"/>
    <s v="FPO89"/>
    <n v="106"/>
    <n v="6"/>
    <s v="ร้านที่4"/>
    <s v="ร***นภา"/>
    <s v="สมุทรปราการ"/>
    <s v="-"/>
    <s v=""/>
    <s v="16/07/2025 21:13"/>
    <s v="-"/>
    <s v="J&amp;T COD"/>
    <s v="Tiktok"/>
    <s v="จ่ายทีหลัง / COD"/>
    <s v=""/>
    <s v="-"/>
    <s v="16/07/2025 21:24"/>
  </r>
  <r>
    <x v="3"/>
    <x v="9"/>
    <n v="139"/>
    <n v="1"/>
    <s v="FPO88"/>
    <n v="215"/>
    <n v="0"/>
    <s v="ร้านที่10"/>
    <s v="น.ส.เตือนใจ ดิษสวรรค์"/>
    <s v="32-33 หมู่ 17 ถ.บางนา-ตราด กม. 11.5 _x000a_บริษัทซัมมิทโอโต บอดี้ อินดัสตรี่ จำกัด ต.บางพลีใหญ่ อ.บางพลี จ.สมุทรปราการ  / Tel :  10540"/>
    <s v="10540"/>
    <s v="0949542941"/>
    <s v="16/07/2025 21:00"/>
    <s v="raweewan5499@gmail.com"/>
    <s v="EMS COD"/>
    <s v="facebook"/>
    <s v="กสิกร"/>
    <s v=""/>
    <s v="-"/>
    <s v="16/07/2025 21:00"/>
  </r>
  <r>
    <x v="8"/>
    <x v="10"/>
    <n v="139"/>
    <n v="1"/>
    <s v="FPO88"/>
    <n v="215"/>
    <n v="0"/>
    <s v="ร้านที่10"/>
    <s v="น.ส.เตือนใจ ดิษสวรรค์"/>
    <s v="32-33 หมู่ 17 ถ.บางนา-ตราด กม. 11.5 _x000a_บริษัทซัมมิทโอโต บอดี้ อินดัสตรี่ จำกัด ต.บางพลีใหญ่ อ.บางพลี จ.สมุทรปราการ  / Tel :  10540"/>
    <s v="10540"/>
    <s v="0949542941"/>
    <s v="16/07/2025 21:00"/>
    <s v="raweewan5499@gmail.com"/>
    <s v="EMS COD"/>
    <s v="facebook"/>
    <s v="กสิกร"/>
    <s v=""/>
    <s v="-"/>
    <s v="16/07/2025 21:00"/>
  </r>
  <r>
    <x v="0"/>
    <x v="0"/>
    <n v="50"/>
    <n v="1"/>
    <s v="FPO87"/>
    <n v="100"/>
    <n v="0"/>
    <s v="ร้านที่4"/>
    <s v="ข***เรือน แ***ดอนไพร"/>
    <s v="นครปฐม"/>
    <s v="-"/>
    <s v=""/>
    <s v="16/07/2025 20:59"/>
    <s v="-"/>
    <s v="J&amp;T COD"/>
    <s v="Tiktok"/>
    <s v="จ่ายทีหลัง / COD"/>
    <s v=""/>
    <s v="-"/>
    <s v="16/07/2025 20:59"/>
  </r>
  <r>
    <x v="1"/>
    <x v="1"/>
    <n v="50"/>
    <n v="1"/>
    <s v="FPO87"/>
    <n v="100"/>
    <n v="0"/>
    <s v="ร้านที่4"/>
    <s v="ข***เรือน แ***ดอนไพร"/>
    <s v="นครปฐม"/>
    <s v="-"/>
    <s v=""/>
    <s v="16/07/2025 20:59"/>
    <s v="-"/>
    <s v="J&amp;T COD"/>
    <s v="Tiktok"/>
    <s v="จ่ายทีหลัง / COD"/>
    <s v=""/>
    <s v="-"/>
    <s v="16/07/2025 20:59"/>
  </r>
  <r>
    <x v="2"/>
    <x v="2"/>
    <n v="50"/>
    <n v="1"/>
    <s v="FPO87"/>
    <n v="100"/>
    <n v="0"/>
    <s v="ร้านที่4"/>
    <s v="ข***เรือน แ***ดอนไพร"/>
    <s v="นครปฐม"/>
    <s v="-"/>
    <s v=""/>
    <s v="16/07/2025 20:59"/>
    <s v="-"/>
    <s v="J&amp;T COD"/>
    <s v="Tiktok"/>
    <s v="จ่ายทีหลัง / COD"/>
    <s v=""/>
    <s v="-"/>
    <s v="16/07/2025 20:59"/>
  </r>
  <r>
    <x v="8"/>
    <x v="10"/>
    <n v="139"/>
    <n v="2"/>
    <s v="FPO86"/>
    <n v="215"/>
    <n v="0"/>
    <s v="ร้านที่10"/>
    <s v="วัชราภรณ์ งามสมบัติ"/>
    <s v="104 ม.8 ต.บ้านหม้อ อ.ศรีเชียงใหม่ จ.หนองคาย_x000a_ 43130"/>
    <s v="43130"/>
    <s v="0628242668"/>
    <s v="16/07/2025 20:58"/>
    <s v="raweewan5499@gmail.com"/>
    <s v="EMS COD"/>
    <s v="facebook"/>
    <s v="กสิกร"/>
    <s v=""/>
    <s v="-"/>
    <s v="16/07/2025 20:58"/>
  </r>
  <r>
    <x v="5"/>
    <x v="5"/>
    <n v="50"/>
    <n v="6"/>
    <s v="FPO85"/>
    <n v="200"/>
    <n v="0"/>
    <s v="ร้านที่2"/>
    <s v="ณ***รีพร  ศ***วัสดิ์"/>
    <s v="กำแพงเพชร"/>
    <s v="-"/>
    <s v=""/>
    <s v="16/07/2025 20:50"/>
    <s v="-"/>
    <s v="J&amp;T COD"/>
    <s v="Tiktok"/>
    <s v="จ่ายทีหลัง / COD"/>
    <s v=""/>
    <s v="-"/>
    <s v="16/07/2025 20:50"/>
  </r>
  <r>
    <x v="0"/>
    <x v="0"/>
    <n v="50"/>
    <n v="1"/>
    <s v="FPO84"/>
    <n v="109"/>
    <n v="9"/>
    <s v="ร้านที่4"/>
    <s v="T***y"/>
    <s v="ระยอง"/>
    <s v="-"/>
    <s v=""/>
    <s v="16/07/2025 20:50"/>
    <s v="-"/>
    <s v="J&amp;T COD"/>
    <s v="Tiktok"/>
    <s v="จ่ายทีหลัง / COD"/>
    <s v=""/>
    <s v="-"/>
    <s v="16/07/2025 20:50"/>
  </r>
  <r>
    <x v="1"/>
    <x v="1"/>
    <n v="50"/>
    <n v="1"/>
    <s v="FPO84"/>
    <n v="109"/>
    <n v="9"/>
    <s v="ร้านที่4"/>
    <s v="T***y"/>
    <s v="ระยอง"/>
    <s v="-"/>
    <s v=""/>
    <s v="16/07/2025 20:50"/>
    <s v="-"/>
    <s v="J&amp;T COD"/>
    <s v="Tiktok"/>
    <s v="จ่ายทีหลัง / COD"/>
    <s v=""/>
    <s v="-"/>
    <s v="16/07/2025 20:50"/>
  </r>
  <r>
    <x v="2"/>
    <x v="2"/>
    <n v="50"/>
    <n v="1"/>
    <s v="FPO84"/>
    <n v="109"/>
    <n v="9"/>
    <s v="ร้านที่4"/>
    <s v="T***y"/>
    <s v="ระยอง"/>
    <s v="-"/>
    <s v=""/>
    <s v="16/07/2025 20:50"/>
    <s v="-"/>
    <s v="J&amp;T COD"/>
    <s v="Tiktok"/>
    <s v="จ่ายทีหลัง / COD"/>
    <s v=""/>
    <s v="-"/>
    <s v="16/07/2025 20:50"/>
  </r>
  <r>
    <x v="0"/>
    <x v="0"/>
    <n v="50"/>
    <n v="1"/>
    <s v="FPO83"/>
    <n v="138"/>
    <n v="38"/>
    <s v="ร้านที่4"/>
    <s v="น***ฟิวว"/>
    <s v="ตาก"/>
    <s v="-"/>
    <s v=""/>
    <s v="16/07/2025 20:46"/>
    <s v="-"/>
    <s v="J&amp;T COD"/>
    <s v="Tiktok"/>
    <s v="จ่ายทีหลัง / COD"/>
    <s v=""/>
    <s v="-"/>
    <s v="16/07/2025 20:46"/>
  </r>
  <r>
    <x v="1"/>
    <x v="1"/>
    <n v="50"/>
    <n v="1"/>
    <s v="FPO83"/>
    <n v="138"/>
    <n v="38"/>
    <s v="ร้านที่4"/>
    <s v="น***ฟิวว"/>
    <s v="ตาก"/>
    <s v="-"/>
    <s v=""/>
    <s v="16/07/2025 20:46"/>
    <s v="-"/>
    <s v="J&amp;T COD"/>
    <s v="Tiktok"/>
    <s v="จ่ายทีหลัง / COD"/>
    <s v=""/>
    <s v="-"/>
    <s v="16/07/2025 20:46"/>
  </r>
  <r>
    <x v="2"/>
    <x v="2"/>
    <n v="50"/>
    <n v="1"/>
    <s v="FPO83"/>
    <n v="138"/>
    <n v="38"/>
    <s v="ร้านที่4"/>
    <s v="น***ฟิวว"/>
    <s v="ตาก"/>
    <s v="-"/>
    <s v=""/>
    <s v="16/07/2025 20:46"/>
    <s v="-"/>
    <s v="J&amp;T COD"/>
    <s v="Tiktok"/>
    <s v="จ่ายทีหลัง / COD"/>
    <s v=""/>
    <s v="-"/>
    <s v="16/07/2025 20:46"/>
  </r>
  <r>
    <x v="5"/>
    <x v="5"/>
    <n v="50"/>
    <n v="6"/>
    <s v="FPO82"/>
    <n v="200"/>
    <n v="0"/>
    <s v="ร้านที่2"/>
    <s v="S***erat K***nangja"/>
    <s v="นครสวรรค์"/>
    <s v="-"/>
    <s v=""/>
    <s v="16/07/2025 20:41"/>
    <s v="-"/>
    <s v="J&amp;T Express"/>
    <s v="Tiktok"/>
    <s v="tiktok"/>
    <s v=""/>
    <s v="-"/>
    <s v="16/07/2025 20:41"/>
  </r>
  <r>
    <x v="9"/>
    <x v="11"/>
    <n v="0"/>
    <n v="1"/>
    <s v="FPO81"/>
    <n v="7"/>
    <n v="7"/>
    <s v="ร้านที่1"/>
    <s v="นางวรวรรณ อัตตนาถ"/>
    <s v="88/4 หมู่ 2 ต.บ้านไร่ หมู่บ้านเดอะพราวบายพาสราชบุรี · บ้านไร่/ Ban Rai_x000a__x000a_เมืองราชบุรี/ Mueang Ratchaburiราชบุรี/ Ratchaburi_x000a_70000"/>
    <s v="70000"/>
    <s v="660982701499"/>
    <s v="16/07/2025 20:33"/>
    <s v="-"/>
    <s v="Kerry_dropoff"/>
    <s v="Lazada"/>
    <s v="lazada"/>
    <s v=""/>
    <s v="-"/>
    <s v="16/07/2025 20:33"/>
  </r>
  <r>
    <x v="10"/>
    <x v="12"/>
    <n v="12"/>
    <n v="10"/>
    <s v="FPO79"/>
    <n v="242.66"/>
    <n v="26"/>
    <s v="ร้านที่1"/>
    <s v="โสภี รัตนวรรณ"/>
    <s v="330 ม.2ต.หนองไร่_x000a__x000a_ปลวกแดง/ Pluak Daengระยอง/ Rayong_x000a_21140"/>
    <s v="21140"/>
    <s v="660928849121"/>
    <s v="16/07/2025 20:24"/>
    <s v="-"/>
    <s v="Kerry_dropoff"/>
    <s v="Lazada"/>
    <s v="lazada"/>
    <s v=""/>
    <s v="-"/>
    <s v="16/07/2025 20:22"/>
  </r>
  <r>
    <x v="5"/>
    <x v="5"/>
    <n v="33.333333333333336"/>
    <n v="3"/>
    <s v="FPO79"/>
    <n v="242.66"/>
    <n v="26"/>
    <s v="ร้านที่1"/>
    <s v="โสภี รัตนวรรณ"/>
    <s v="330 ม.2ต.หนองไร่_x000a__x000a_ปลวกแดง/ Pluak Daengระยอง/ Rayong_x000a_21140"/>
    <s v="21140"/>
    <s v="660928849121"/>
    <s v="16/07/2025 20:24"/>
    <s v="-"/>
    <s v="Kerry_dropoff"/>
    <s v="Lazada"/>
    <s v="lazada"/>
    <s v=""/>
    <s v="-"/>
    <s v="16/07/2025 20:22"/>
  </r>
  <r>
    <x v="9"/>
    <x v="13"/>
    <n v="100"/>
    <n v="1"/>
    <s v="FPO78"/>
    <n v="215"/>
    <n v="0"/>
    <s v="ร้านที่10"/>
    <s v="ชลิดา จ่าตา"/>
    <s v="181หมู่1ต.สงเปือย อ.ภูเวียง จ.ขอนแก่น_x000a_ (ตรงข้ามประตูเข้าหนองกรุงธนสาร)_x000a_ 40150"/>
    <s v="40150"/>
    <s v="0831483129"/>
    <s v="16/07/2025 20:18"/>
    <s v="raweewan5499@gmail.com"/>
    <s v="EMS"/>
    <s v="facebook"/>
    <s v="กสิกร"/>
    <s v=""/>
    <s v="-"/>
    <s v="16/07/2025 20:21"/>
  </r>
  <r>
    <x v="11"/>
    <x v="14"/>
    <n v="65"/>
    <n v="1"/>
    <s v="FPO78"/>
    <n v="215"/>
    <n v="0"/>
    <s v="ร้านที่10"/>
    <s v="ชลิดา จ่าตา"/>
    <s v="181หมู่1ต.สงเปือย อ.ภูเวียง จ.ขอนแก่น_x000a_ (ตรงข้ามประตูเข้าหนองกรุงธนสาร)_x000a_ 40150"/>
    <s v="40150"/>
    <s v="0831483129"/>
    <s v="16/07/2025 20:18"/>
    <s v="raweewan5499@gmail.com"/>
    <s v="EMS"/>
    <s v="facebook"/>
    <s v="กสิกร"/>
    <s v=""/>
    <s v="-"/>
    <s v="16/07/2025 20:21"/>
  </r>
  <r>
    <x v="12"/>
    <x v="15"/>
    <n v="65"/>
    <n v="1"/>
    <s v="FPO78"/>
    <n v="215"/>
    <n v="0"/>
    <s v="ร้านที่10"/>
    <s v="ชลิดา จ่าตา"/>
    <s v="181หมู่1ต.สงเปือย อ.ภูเวียง จ.ขอนแก่น_x000a_ (ตรงข้ามประตูเข้าหนองกรุงธนสาร)_x000a_ 40150"/>
    <s v="40150"/>
    <s v="0831483129"/>
    <s v="16/07/2025 20:18"/>
    <s v="raweewan5499@gmail.com"/>
    <s v="EMS"/>
    <s v="facebook"/>
    <s v="กสิกร"/>
    <s v=""/>
    <s v="-"/>
    <s v="16/07/2025 20:21"/>
  </r>
  <r>
    <x v="0"/>
    <x v="0"/>
    <n v="50"/>
    <n v="1"/>
    <s v="FPO77"/>
    <n v="138"/>
    <n v="38"/>
    <s v="ร้านที่4"/>
    <s v="พ***ภา แ***ุญมี"/>
    <s v="เลย"/>
    <s v="-"/>
    <s v=""/>
    <s v="16/07/2025 20:01"/>
    <s v="-"/>
    <s v="J&amp;T COD"/>
    <s v="Tiktok"/>
    <s v="จ่ายทีหลัง / COD"/>
    <s v=""/>
    <s v="-"/>
    <s v="16/07/2025 20:01"/>
  </r>
  <r>
    <x v="1"/>
    <x v="1"/>
    <n v="50"/>
    <n v="1"/>
    <s v="FPO77"/>
    <n v="138"/>
    <n v="38"/>
    <s v="ร้านที่4"/>
    <s v="พ***ภา แ***ุญมี"/>
    <s v="เลย"/>
    <s v="-"/>
    <s v=""/>
    <s v="16/07/2025 20:01"/>
    <s v="-"/>
    <s v="J&amp;T COD"/>
    <s v="Tiktok"/>
    <s v="จ่ายทีหลัง / COD"/>
    <s v=""/>
    <s v="-"/>
    <s v="16/07/2025 20:01"/>
  </r>
  <r>
    <x v="2"/>
    <x v="2"/>
    <n v="50"/>
    <n v="1"/>
    <s v="FPO77"/>
    <n v="138"/>
    <n v="38"/>
    <s v="ร้านที่4"/>
    <s v="พ***ภา แ***ุญมี"/>
    <s v="เลย"/>
    <s v="-"/>
    <s v=""/>
    <s v="16/07/2025 20:01"/>
    <s v="-"/>
    <s v="J&amp;T COD"/>
    <s v="Tiktok"/>
    <s v="จ่ายทีหลัง / COD"/>
    <s v=""/>
    <s v="-"/>
    <s v="16/07/2025 20:01"/>
  </r>
  <r>
    <x v="6"/>
    <x v="6"/>
    <n v="66.666666666666671"/>
    <n v="3"/>
    <s v="FPO76"/>
    <n v="150"/>
    <n v="0"/>
    <s v="ร้านที่1"/>
    <s v="ธ******ย"/>
    <s v="******-6 หมู่ที่ 5 ตำบลลำพยา ตำบลลำพยา อำเภอเมืองนครปฐม จังหวัดนครปฐม 73000"/>
    <s v="73000"/>
    <s v="99"/>
    <s v="16/07/2025 20:31"/>
    <s v="-"/>
    <s v="SPX Express"/>
    <s v="Shopee"/>
    <s v="shopee"/>
    <s v=""/>
    <s v="-"/>
    <s v="16/07/2025 20:01"/>
  </r>
  <r>
    <x v="5"/>
    <x v="5"/>
    <n v="50"/>
    <n v="6"/>
    <s v="FPO75"/>
    <n v="200"/>
    <n v="0"/>
    <s v="ร้านที่2"/>
    <s v="ธ***า  จ***ภาสโภคิน"/>
    <s v="กรุงเทพฯ"/>
    <s v="-"/>
    <s v=""/>
    <s v="16/07/2025 19:59"/>
    <s v="-"/>
    <s v="J&amp;T COD"/>
    <s v="Tiktok"/>
    <s v="จ่ายทีหลัง / COD"/>
    <s v=""/>
    <s v="-"/>
    <s v="16/07/2025 19:59"/>
  </r>
  <r>
    <x v="13"/>
    <x v="16"/>
    <n v="66"/>
    <n v="1"/>
    <s v="FPO74"/>
    <n v="279"/>
    <n v="29"/>
    <s v="ร้านที่1"/>
    <s v="แ******ก"/>
    <s v="******.โรงช้าง ตำบลโรงช้าง อำเภอป่าโมก จังหวัดอ่างทอง 14130"/>
    <s v="14130"/>
    <s v="05"/>
    <s v="16/07/2025 20:03"/>
    <s v="-"/>
    <s v="SPX Express"/>
    <s v="Shopee"/>
    <s v="shopee"/>
    <s v=""/>
    <s v="-"/>
    <s v="16/07/2025 19:52"/>
  </r>
  <r>
    <x v="14"/>
    <x v="17"/>
    <n v="66"/>
    <n v="1"/>
    <s v="FPO74"/>
    <n v="279"/>
    <n v="29"/>
    <s v="ร้านที่1"/>
    <s v="แ******ก"/>
    <s v="******.โรงช้าง ตำบลโรงช้าง อำเภอป่าโมก จังหวัดอ่างทอง 14130"/>
    <s v="14130"/>
    <s v="05"/>
    <s v="16/07/2025 20:03"/>
    <s v="-"/>
    <s v="SPX Express"/>
    <s v="Shopee"/>
    <s v="shopee"/>
    <s v=""/>
    <s v="-"/>
    <s v="16/07/2025 19:52"/>
  </r>
  <r>
    <x v="9"/>
    <x v="13"/>
    <n v="67"/>
    <n v="1"/>
    <s v="FPO74"/>
    <n v="279"/>
    <n v="29"/>
    <s v="ร้านที่1"/>
    <s v="แ******ก"/>
    <s v="******.โรงช้าง ตำบลโรงช้าง อำเภอป่าโมก จังหวัดอ่างทอง 14130"/>
    <s v="14130"/>
    <s v="05"/>
    <s v="16/07/2025 20:03"/>
    <s v="-"/>
    <s v="SPX Express"/>
    <s v="Shopee"/>
    <s v="shopee"/>
    <s v=""/>
    <s v="-"/>
    <s v="16/07/2025 19:52"/>
  </r>
  <r>
    <x v="5"/>
    <x v="5"/>
    <n v="50"/>
    <n v="6"/>
    <s v="FPO73"/>
    <n v="200"/>
    <n v="0"/>
    <s v="ร้านที่2"/>
    <s v="ธ***จ ห***สุข"/>
    <s v="ตาก"/>
    <s v="-"/>
    <s v=""/>
    <s v="16/07/2025 19:52"/>
    <s v="-"/>
    <s v="J&amp;T COD"/>
    <s v="Tiktok"/>
    <s v="จ่ายทีหลัง / COD"/>
    <s v=""/>
    <s v="-"/>
    <s v="16/07/2025 19:52"/>
  </r>
  <r>
    <x v="2"/>
    <x v="7"/>
    <n v="42.69"/>
    <n v="1"/>
    <s v="FPO72"/>
    <n v="114.38"/>
    <n v="29"/>
    <s v="ร้านที่1"/>
    <s v="นาย รังสรรค์ ปิ่นนาค"/>
    <s v="บ้านคุ้งยาง 48หมู่1 · ป่ากุมเกาะ/ Pa Kum Ko_x000a__x000a_สวรรคโลก/ Sawankhalokสุโขทัย/ Sukhothai_x000a_64110"/>
    <s v="64110"/>
    <s v="660863251007"/>
    <s v="16/07/2025 19:45"/>
    <s v="-"/>
    <s v="Kerry_dropoff"/>
    <s v="Lazada"/>
    <s v="lazada"/>
    <s v=""/>
    <s v="-"/>
    <s v="16/07/2025 19:43"/>
  </r>
  <r>
    <x v="1"/>
    <x v="7"/>
    <n v="42.69"/>
    <n v="1"/>
    <s v="FPO72"/>
    <n v="114.38"/>
    <n v="29"/>
    <s v="ร้านที่1"/>
    <s v="นาย รังสรรค์ ปิ่นนาค"/>
    <s v="บ้านคุ้งยาง 48หมู่1 · ป่ากุมเกาะ/ Pa Kum Ko_x000a__x000a_สวรรคโลก/ Sawankhalokสุโขทัย/ Sukhothai_x000a_64110"/>
    <s v="64110"/>
    <s v="660863251007"/>
    <s v="16/07/2025 19:45"/>
    <s v="-"/>
    <s v="Kerry_dropoff"/>
    <s v="Lazada"/>
    <s v="lazada"/>
    <s v=""/>
    <s v="-"/>
    <s v="16/07/2025 19:43"/>
  </r>
  <r>
    <x v="0"/>
    <x v="0"/>
    <n v="50"/>
    <n v="1"/>
    <s v="FPO71"/>
    <n v="109"/>
    <n v="9"/>
    <s v="ร้านที่4"/>
    <s v=""/>
    <s v=""/>
    <s v="-"/>
    <s v=""/>
    <s v="-"/>
    <s v="-"/>
    <s v="Standard shipping"/>
    <s v="Tiktok"/>
    <s v="-"/>
    <s v=""/>
    <s v="-"/>
    <s v="16/07/2025 19:41"/>
  </r>
  <r>
    <x v="1"/>
    <x v="1"/>
    <n v="50"/>
    <n v="1"/>
    <s v="FPO71"/>
    <n v="109"/>
    <n v="9"/>
    <s v="ร้านที่4"/>
    <s v=""/>
    <s v=""/>
    <s v="-"/>
    <s v=""/>
    <s v="-"/>
    <s v="-"/>
    <s v="Standard shipping"/>
    <s v="Tiktok"/>
    <s v="-"/>
    <s v=""/>
    <s v="-"/>
    <s v="16/07/2025 19:41"/>
  </r>
  <r>
    <x v="2"/>
    <x v="2"/>
    <n v="50"/>
    <n v="1"/>
    <s v="FPO71"/>
    <n v="109"/>
    <n v="9"/>
    <s v="ร้านที่4"/>
    <s v=""/>
    <s v=""/>
    <s v="-"/>
    <s v=""/>
    <s v="-"/>
    <s v="-"/>
    <s v="Standard shipping"/>
    <s v="Tiktok"/>
    <s v="-"/>
    <s v=""/>
    <s v="-"/>
    <s v="16/07/2025 19:41"/>
  </r>
  <r>
    <x v="0"/>
    <x v="0"/>
    <n v="50"/>
    <n v="1"/>
    <s v="FPO70"/>
    <n v="149"/>
    <n v="49"/>
    <s v="ร้านที่4"/>
    <s v="ช**"/>
    <s v="แม่ฮ่องสอน"/>
    <s v="-"/>
    <s v=""/>
    <s v="16/07/2025 19:40"/>
    <s v="-"/>
    <s v="J&amp;T COD"/>
    <s v="Tiktok"/>
    <s v="จ่ายทีหลัง / COD"/>
    <s v=""/>
    <s v="-"/>
    <s v="16/07/2025 19:40"/>
  </r>
  <r>
    <x v="1"/>
    <x v="1"/>
    <n v="50"/>
    <n v="1"/>
    <s v="FPO70"/>
    <n v="149"/>
    <n v="49"/>
    <s v="ร้านที่4"/>
    <s v="ช**"/>
    <s v="แม่ฮ่องสอน"/>
    <s v="-"/>
    <s v=""/>
    <s v="16/07/2025 19:40"/>
    <s v="-"/>
    <s v="J&amp;T COD"/>
    <s v="Tiktok"/>
    <s v="จ่ายทีหลัง / COD"/>
    <s v=""/>
    <s v="-"/>
    <s v="16/07/2025 19:40"/>
  </r>
  <r>
    <x v="2"/>
    <x v="2"/>
    <n v="50"/>
    <n v="1"/>
    <s v="FPO70"/>
    <n v="149"/>
    <n v="49"/>
    <s v="ร้านที่4"/>
    <s v="ช**"/>
    <s v="แม่ฮ่องสอน"/>
    <s v="-"/>
    <s v=""/>
    <s v="16/07/2025 19:40"/>
    <s v="-"/>
    <s v="J&amp;T COD"/>
    <s v="Tiktok"/>
    <s v="จ่ายทีหลัง / COD"/>
    <s v=""/>
    <s v="-"/>
    <s v="16/07/2025 19:40"/>
  </r>
  <r>
    <x v="0"/>
    <x v="0"/>
    <n v="50"/>
    <n v="1"/>
    <s v="FPO69"/>
    <n v="365"/>
    <n v="0"/>
    <s v="ร้านที่1"/>
    <s v="สุนิตรา แสนมา "/>
    <s v="11หมู่11 บ้านโคกกลาง ต.วังแสง _x000a_อ.แกดำ จ.มหาสารคาม _x000a_ 44190"/>
    <s v="44190"/>
    <s v="0819541809"/>
    <s v="16/07/2025 19:32"/>
    <s v="raweewan5499@gmail.com"/>
    <s v="EMS COD"/>
    <s v="facebook"/>
    <s v="กสิกร"/>
    <s v=""/>
    <s v="-"/>
    <s v="16/07/2025 19:31"/>
  </r>
  <r>
    <x v="1"/>
    <x v="1"/>
    <n v="50"/>
    <n v="1"/>
    <s v="FPO69"/>
    <n v="365"/>
    <n v="0"/>
    <s v="ร้านที่1"/>
    <s v="สุนิตรา แสนมา "/>
    <s v="11หมู่11 บ้านโคกกลาง ต.วังแสง _x000a_อ.แกดำ จ.มหาสารคาม _x000a_ 44190"/>
    <s v="44190"/>
    <s v="0819541809"/>
    <s v="16/07/2025 19:32"/>
    <s v="raweewan5499@gmail.com"/>
    <s v="EMS COD"/>
    <s v="facebook"/>
    <s v="กสิกร"/>
    <s v=""/>
    <s v="-"/>
    <s v="16/07/2025 19:31"/>
  </r>
  <r>
    <x v="2"/>
    <x v="2"/>
    <n v="50"/>
    <n v="1"/>
    <s v="FPO69"/>
    <n v="365"/>
    <n v="0"/>
    <s v="ร้านที่1"/>
    <s v="สุนิตรา แสนมา "/>
    <s v="11หมู่11 บ้านโคกกลาง ต.วังแสง _x000a_อ.แกดำ จ.มหาสารคาม _x000a_ 44190"/>
    <s v="44190"/>
    <s v="0819541809"/>
    <s v="16/07/2025 19:32"/>
    <s v="raweewan5499@gmail.com"/>
    <s v="EMS COD"/>
    <s v="facebook"/>
    <s v="กสิกร"/>
    <s v=""/>
    <s v="-"/>
    <s v="16/07/2025 19:31"/>
  </r>
  <r>
    <x v="8"/>
    <x v="10"/>
    <n v="139"/>
    <n v="1"/>
    <s v="FPO69"/>
    <n v="365"/>
    <n v="0"/>
    <s v="ร้านที่1"/>
    <s v="สุนิตรา แสนมา "/>
    <s v="11หมู่11 บ้านโคกกลาง ต.วังแสง _x000a_อ.แกดำ จ.มหาสารคาม _x000a_ 44190"/>
    <s v="44190"/>
    <s v="0819541809"/>
    <s v="16/07/2025 19:32"/>
    <s v="raweewan5499@gmail.com"/>
    <s v="EMS COD"/>
    <s v="facebook"/>
    <s v="กสิกร"/>
    <s v=""/>
    <s v="-"/>
    <s v="16/07/2025 19:31"/>
  </r>
  <r>
    <x v="3"/>
    <x v="9"/>
    <n v="139"/>
    <n v="1"/>
    <s v="FPO69"/>
    <n v="365"/>
    <n v="0"/>
    <s v="ร้านที่1"/>
    <s v="สุนิตรา แสนมา "/>
    <s v="11หมู่11 บ้านโคกกลาง ต.วังแสง _x000a_อ.แกดำ จ.มหาสารคาม _x000a_ 44190"/>
    <s v="44190"/>
    <s v="0819541809"/>
    <s v="16/07/2025 19:32"/>
    <s v="raweewan5499@gmail.com"/>
    <s v="EMS COD"/>
    <s v="facebook"/>
    <s v="กสิกร"/>
    <s v=""/>
    <s v="-"/>
    <s v="16/07/2025 19:31"/>
  </r>
  <r>
    <x v="9"/>
    <x v="11"/>
    <n v="62.35"/>
    <n v="1"/>
    <s v="FPO68"/>
    <n v="62.35"/>
    <n v="0"/>
    <s v="ร้านที่1"/>
    <s v="พรศิริ  พงศ์พเยีย"/>
    <s v="86 ม.5 ต.ทับกฤช อ.ชุมแสง_x000a__x000a_ชุมแสง/ Chum Saengนครสวรรค์/ Nakhon Sawan_x000a_60250"/>
    <s v="60250"/>
    <s v="660917536382"/>
    <s v="16/07/2025 19:32"/>
    <s v="-"/>
    <s v="Kerry_dropoff"/>
    <s v="Lazada"/>
    <s v="lazada"/>
    <s v=""/>
    <s v="-"/>
    <s v="16/07/2025 19:31"/>
  </r>
  <r>
    <x v="9"/>
    <x v="11"/>
    <n v="47.85"/>
    <n v="1"/>
    <s v="FPO67"/>
    <n v="169.53"/>
    <n v="26"/>
    <s v="ร้านที่1"/>
    <s v="พรรณนิภา พิมพ์เทศน์"/>
    <s v="122 หมู่ 9 ต.อิสาณ อ.เมือง · อิสาณ/ Isan_x000a__x000a_เมืองบุรีรัมย์/ Mueang Buri Ramบุรีรัมย์/ Buriram_x000a_31000"/>
    <s v="31000"/>
    <s v="660963787844"/>
    <s v="16/07/2025 19:28"/>
    <s v="-"/>
    <s v="Kerry_dropoff"/>
    <s v="Lazada"/>
    <s v="lazada"/>
    <s v=""/>
    <s v="-"/>
    <s v="16/07/2025 19:28"/>
  </r>
  <r>
    <x v="9"/>
    <x v="11"/>
    <n v="47.84"/>
    <n v="2"/>
    <s v="FPO67"/>
    <n v="169.53"/>
    <n v="26"/>
    <s v="ร้านที่1"/>
    <s v="พรรณนิภา พิมพ์เทศน์"/>
    <s v="122 หมู่ 9 ต.อิสาณ อ.เมือง · อิสาณ/ Isan_x000a__x000a_เมืองบุรีรัมย์/ Mueang Buri Ramบุรีรัมย์/ Buriram_x000a_31000"/>
    <s v="31000"/>
    <s v="660963787844"/>
    <s v="16/07/2025 19:28"/>
    <s v="-"/>
    <s v="Kerry_dropoff"/>
    <s v="Lazada"/>
    <s v="lazada"/>
    <s v=""/>
    <s v="-"/>
    <s v="16/07/2025 19:28"/>
  </r>
  <r>
    <x v="6"/>
    <x v="6"/>
    <n v="66.666666666666671"/>
    <n v="3"/>
    <s v="FPO66"/>
    <n v="300"/>
    <n v="0"/>
    <s v="ร้านที่4"/>
    <s v="อ***ัตน์ เ***รงค์"/>
    <s v="ลำปาง"/>
    <s v="-"/>
    <s v=""/>
    <s v="16/07/2025 19:16"/>
    <s v="-"/>
    <s v="J&amp;T Express"/>
    <s v="Tiktok"/>
    <s v="tiktok"/>
    <s v=""/>
    <s v="-"/>
    <s v="16/07/2025 19:16"/>
  </r>
  <r>
    <x v="15"/>
    <x v="18"/>
    <n v="66.666666666666671"/>
    <n v="3"/>
    <s v="FPO66"/>
    <n v="300"/>
    <n v="0"/>
    <s v="ร้านที่4"/>
    <s v="อ***ัตน์ เ***รงค์"/>
    <s v="ลำปาง"/>
    <s v="-"/>
    <s v=""/>
    <s v="16/07/2025 19:16"/>
    <s v="-"/>
    <s v="J&amp;T Express"/>
    <s v="Tiktok"/>
    <s v="tiktok"/>
    <s v=""/>
    <s v="-"/>
    <s v="16/07/2025 19:16"/>
  </r>
  <r>
    <x v="6"/>
    <x v="6"/>
    <n v="66.666666666666671"/>
    <n v="3"/>
    <s v="FPO66"/>
    <n v="300"/>
    <n v="0"/>
    <s v="ร้านที่4"/>
    <s v="อ***ัตน์ เ***รงค์"/>
    <s v="ลำปาง"/>
    <s v="-"/>
    <s v=""/>
    <s v="16/07/2025 19:16"/>
    <s v="-"/>
    <s v="J&amp;T Express"/>
    <s v="Tiktok"/>
    <s v="tiktok"/>
    <s v=""/>
    <s v="-"/>
    <s v="16/07/2025 19:16"/>
  </r>
  <r>
    <x v="15"/>
    <x v="18"/>
    <n v="66.666666666666671"/>
    <n v="6"/>
    <s v="FPO65"/>
    <n v="200"/>
    <n v="0"/>
    <s v="ร้านที่4"/>
    <s v="พ***ตร  แ***กีลยา"/>
    <s v="นครปฐม"/>
    <s v="-"/>
    <s v=""/>
    <s v="16/07/2025 19:09"/>
    <s v="-"/>
    <s v="J&amp;T COD"/>
    <s v="Tiktok"/>
    <s v="จ่ายทีหลัง / COD"/>
    <s v=""/>
    <s v="-"/>
    <s v="16/07/2025 19:09"/>
  </r>
  <r>
    <x v="0"/>
    <x v="0"/>
    <n v="50"/>
    <n v="1"/>
    <s v="FPO64"/>
    <n v="106"/>
    <n v="6"/>
    <s v="ร้านที่4"/>
    <s v="ม***ท์"/>
    <s v="ปทุมธานี"/>
    <s v="-"/>
    <s v=""/>
    <s v="16/07/2025 19:06"/>
    <s v="-"/>
    <s v="Flash Express Thailand COD"/>
    <s v="Tiktok"/>
    <s v="จ่ายทีหลัง / COD"/>
    <s v=""/>
    <s v="-"/>
    <s v="16/07/2025 19:06"/>
  </r>
  <r>
    <x v="1"/>
    <x v="1"/>
    <n v="50"/>
    <n v="1"/>
    <s v="FPO64"/>
    <n v="106"/>
    <n v="6"/>
    <s v="ร้านที่4"/>
    <s v="ม***ท์"/>
    <s v="ปทุมธานี"/>
    <s v="-"/>
    <s v=""/>
    <s v="16/07/2025 19:06"/>
    <s v="-"/>
    <s v="Flash Express Thailand COD"/>
    <s v="Tiktok"/>
    <s v="จ่ายทีหลัง / COD"/>
    <s v=""/>
    <s v="-"/>
    <s v="16/07/2025 19:06"/>
  </r>
  <r>
    <x v="2"/>
    <x v="2"/>
    <n v="50"/>
    <n v="1"/>
    <s v="FPO64"/>
    <n v="106"/>
    <n v="6"/>
    <s v="ร้านที่4"/>
    <s v="ม***ท์"/>
    <s v="ปทุมธานี"/>
    <s v="-"/>
    <s v=""/>
    <s v="16/07/2025 19:06"/>
    <s v="-"/>
    <s v="Flash Express Thailand COD"/>
    <s v="Tiktok"/>
    <s v="จ่ายทีหลัง / COD"/>
    <s v=""/>
    <s v="-"/>
    <s v="16/07/2025 19:06"/>
  </r>
  <r>
    <x v="0"/>
    <x v="0"/>
    <n v="50"/>
    <n v="1"/>
    <s v="FPO63"/>
    <n v="100"/>
    <n v="0"/>
    <s v="ร้านที่4"/>
    <s v="ก***า ร***ันเทียะ"/>
    <s v="นครราชสีมา"/>
    <s v="-"/>
    <s v=""/>
    <s v="16/07/2025 18:57"/>
    <s v="-"/>
    <s v="J&amp;T COD"/>
    <s v="Tiktok"/>
    <s v="จ่ายทีหลัง / COD"/>
    <s v=""/>
    <s v="-"/>
    <s v="16/07/2025 18:57"/>
  </r>
  <r>
    <x v="1"/>
    <x v="1"/>
    <n v="50"/>
    <n v="1"/>
    <s v="FPO63"/>
    <n v="100"/>
    <n v="0"/>
    <s v="ร้านที่4"/>
    <s v="ก***า ร***ันเทียะ"/>
    <s v="นครราชสีมา"/>
    <s v="-"/>
    <s v=""/>
    <s v="16/07/2025 18:57"/>
    <s v="-"/>
    <s v="J&amp;T COD"/>
    <s v="Tiktok"/>
    <s v="จ่ายทีหลัง / COD"/>
    <s v=""/>
    <s v="-"/>
    <s v="16/07/2025 18:57"/>
  </r>
  <r>
    <x v="2"/>
    <x v="2"/>
    <n v="50"/>
    <n v="1"/>
    <s v="FPO63"/>
    <n v="100"/>
    <n v="0"/>
    <s v="ร้านที่4"/>
    <s v="ก***า ร***ันเทียะ"/>
    <s v="นครราชสีมา"/>
    <s v="-"/>
    <s v=""/>
    <s v="16/07/2025 18:57"/>
    <s v="-"/>
    <s v="J&amp;T COD"/>
    <s v="Tiktok"/>
    <s v="จ่ายทีหลัง / COD"/>
    <s v=""/>
    <s v="-"/>
    <s v="16/07/2025 18:57"/>
  </r>
  <r>
    <x v="8"/>
    <x v="10"/>
    <n v="139"/>
    <n v="1"/>
    <s v="FPO62"/>
    <n v="215"/>
    <n v="0"/>
    <s v="ร้านที่1"/>
    <s v="นายศักดิ์ชัย โพธิพิทักษ์"/>
    <s v="175 ม.4 ซอย8 _x000a_บ้านทุ่งดินดำ_x000a_ต.บ้านโข้ง อ.อู่ทอง _x000a_จ.สุพรรณบุรี  72160"/>
    <s v="72160"/>
    <s v="0815159643"/>
    <s v="16/07/2025 18:51"/>
    <s v="raweewan5499@gmail.com"/>
    <s v="EMS COD"/>
    <s v="facebook"/>
    <s v="กสิกร"/>
    <s v=""/>
    <s v="-"/>
    <s v="16/07/2025 18:50"/>
  </r>
  <r>
    <x v="3"/>
    <x v="9"/>
    <n v="139"/>
    <n v="1"/>
    <s v="FPO62"/>
    <n v="215"/>
    <n v="0"/>
    <s v="ร้านที่1"/>
    <s v="นายศักดิ์ชัย โพธิพิทักษ์"/>
    <s v="175 ม.4 ซอย8 _x000a_บ้านทุ่งดินดำ_x000a_ต.บ้านโข้ง อ.อู่ทอง _x000a_จ.สุพรรณบุรี  72160"/>
    <s v="72160"/>
    <s v="0815159643"/>
    <s v="16/07/2025 18:51"/>
    <s v="raweewan5499@gmail.com"/>
    <s v="EMS COD"/>
    <s v="facebook"/>
    <s v="กสิกร"/>
    <s v=""/>
    <s v="-"/>
    <s v="16/07/2025 18:50"/>
  </r>
  <r>
    <x v="8"/>
    <x v="10"/>
    <n v="139"/>
    <n v="1"/>
    <s v="FPO61"/>
    <n v="215"/>
    <n v="0"/>
    <s v="ร้านที่10"/>
    <s v="หจก.พูลพงศ์เต้นท์รถบุญชัยยะ"/>
    <s v="98หมู่3ต.เนินพระ อ.เมืองระยอง_x000a_จ.ระยอง_x000a_นายก้องกิดากร แว่นเขต_x000a_ 21000"/>
    <s v="21000"/>
    <s v="0955365832"/>
    <s v="16/07/2025 18:43"/>
    <s v="raweewan5499@gmail.com"/>
    <s v="EMS COD"/>
    <s v="facebook"/>
    <s v="กสิกร"/>
    <s v=""/>
    <s v="-"/>
    <s v="16/07/2025 18:43"/>
  </r>
  <r>
    <x v="3"/>
    <x v="9"/>
    <n v="139"/>
    <n v="1"/>
    <s v="FPO61"/>
    <n v="215"/>
    <n v="0"/>
    <s v="ร้านที่10"/>
    <s v="หจก.พูลพงศ์เต้นท์รถบุญชัยยะ"/>
    <s v="98หมู่3ต.เนินพระ อ.เมืองระยอง_x000a_จ.ระยอง_x000a_นายก้องกิดากร แว่นเขต_x000a_ 21000"/>
    <s v="21000"/>
    <s v="0955365832"/>
    <s v="16/07/2025 18:43"/>
    <s v="raweewan5499@gmail.com"/>
    <s v="EMS COD"/>
    <s v="facebook"/>
    <s v="กสิกร"/>
    <s v=""/>
    <s v="-"/>
    <s v="16/07/2025 18:43"/>
  </r>
  <r>
    <x v="0"/>
    <x v="0"/>
    <n v="50"/>
    <n v="2"/>
    <s v="FPO60"/>
    <n v="208"/>
    <n v="8"/>
    <s v="ร้านที่4"/>
    <s v="ม***า ป***้าย"/>
    <s v="เชียงใหม่"/>
    <s v="-"/>
    <s v=""/>
    <s v="16/07/2025 18:29"/>
    <s v="-"/>
    <s v="J&amp;T COD"/>
    <s v="Tiktok"/>
    <s v="จ่ายทีหลัง / COD"/>
    <s v=""/>
    <s v="-"/>
    <s v="16/07/2025 18:29"/>
  </r>
  <r>
    <x v="1"/>
    <x v="1"/>
    <n v="50"/>
    <n v="2"/>
    <s v="FPO60"/>
    <n v="208"/>
    <n v="8"/>
    <s v="ร้านที่4"/>
    <s v="ม***า ป***้าย"/>
    <s v="เชียงใหม่"/>
    <s v="-"/>
    <s v=""/>
    <s v="16/07/2025 18:29"/>
    <s v="-"/>
    <s v="J&amp;T COD"/>
    <s v="Tiktok"/>
    <s v="จ่ายทีหลัง / COD"/>
    <s v=""/>
    <s v="-"/>
    <s v="16/07/2025 18:29"/>
  </r>
  <r>
    <x v="2"/>
    <x v="2"/>
    <n v="50"/>
    <n v="2"/>
    <s v="FPO60"/>
    <n v="208"/>
    <n v="8"/>
    <s v="ร้านที่4"/>
    <s v="ม***า ป***้าย"/>
    <s v="เชียงใหม่"/>
    <s v="-"/>
    <s v=""/>
    <s v="16/07/2025 18:29"/>
    <s v="-"/>
    <s v="J&amp;T COD"/>
    <s v="Tiktok"/>
    <s v="จ่ายทีหลัง / COD"/>
    <s v=""/>
    <s v="-"/>
    <s v="16/07/2025 18:29"/>
  </r>
  <r>
    <x v="3"/>
    <x v="9"/>
    <n v="139"/>
    <n v="1"/>
    <s v="FPO59"/>
    <n v="215"/>
    <n v="0"/>
    <s v="ร้านที่10"/>
    <s v="อรวรรณ ขาวเจริญ"/>
    <s v="204 ตึกเขียว ห้อง 2_x000a_ซอยข้างร้านวัสดุก่อสร้าง_x000a_ถ. ประชาพัฒนา ข.ทับยาว ข.ลาดกระบัง ก.ท.ม.  10520"/>
    <s v="10520"/>
    <s v="0924430596"/>
    <s v="16/07/2025 18:22"/>
    <s v="raweewan5499@gmail.com"/>
    <s v="EMS COD"/>
    <s v="facebook"/>
    <s v="กสิกร"/>
    <s v=""/>
    <s v="-"/>
    <s v="16/07/2025 18:21"/>
  </r>
  <r>
    <x v="8"/>
    <x v="10"/>
    <n v="139"/>
    <n v="1"/>
    <s v="FPO59"/>
    <n v="215"/>
    <n v="0"/>
    <s v="ร้านที่10"/>
    <s v="อรวรรณ ขาวเจริญ"/>
    <s v="204 ตึกเขียว ห้อง 2_x000a_ซอยข้างร้านวัสดุก่อสร้าง_x000a_ถ. ประชาพัฒนา ข.ทับยาว ข.ลาดกระบัง ก.ท.ม.  10520"/>
    <s v="10520"/>
    <s v="0924430596"/>
    <s v="16/07/2025 18:22"/>
    <s v="raweewan5499@gmail.com"/>
    <s v="EMS COD"/>
    <s v="facebook"/>
    <s v="กสิกร"/>
    <s v=""/>
    <s v="-"/>
    <s v="16/07/2025 18:21"/>
  </r>
  <r>
    <x v="0"/>
    <x v="0"/>
    <n v="50"/>
    <n v="1"/>
    <s v="FPO58"/>
    <n v="100"/>
    <n v="0"/>
    <s v="ร้านที่4"/>
    <s v="น***นพล เ***อแก้ว"/>
    <s v="พัทลุง"/>
    <s v="-"/>
    <s v=""/>
    <s v="16/07/2025 18:17"/>
    <s v="-"/>
    <s v="J&amp;T Express"/>
    <s v="Tiktok"/>
    <s v="tiktok"/>
    <s v=""/>
    <s v="-"/>
    <s v="16/07/2025 18:16"/>
  </r>
  <r>
    <x v="1"/>
    <x v="1"/>
    <n v="50"/>
    <n v="1"/>
    <s v="FPO58"/>
    <n v="100"/>
    <n v="0"/>
    <s v="ร้านที่4"/>
    <s v="น***นพล เ***อแก้ว"/>
    <s v="พัทลุง"/>
    <s v="-"/>
    <s v=""/>
    <s v="16/07/2025 18:17"/>
    <s v="-"/>
    <s v="J&amp;T Express"/>
    <s v="Tiktok"/>
    <s v="tiktok"/>
    <s v=""/>
    <s v="-"/>
    <s v="16/07/2025 18:16"/>
  </r>
  <r>
    <x v="2"/>
    <x v="2"/>
    <n v="50"/>
    <n v="1"/>
    <s v="FPO58"/>
    <n v="100"/>
    <n v="0"/>
    <s v="ร้านที่4"/>
    <s v="น***นพล เ***อแก้ว"/>
    <s v="พัทลุง"/>
    <s v="-"/>
    <s v=""/>
    <s v="16/07/2025 18:17"/>
    <s v="-"/>
    <s v="J&amp;T Express"/>
    <s v="Tiktok"/>
    <s v="tiktok"/>
    <s v=""/>
    <s v="-"/>
    <s v="16/07/2025 18:16"/>
  </r>
  <r>
    <x v="3"/>
    <x v="9"/>
    <n v="139"/>
    <n v="1"/>
    <s v="FPO57"/>
    <n v="215"/>
    <n v="0"/>
    <s v="ร้านที่1"/>
    <s v="จุฬารัตน์ ประกอบกิจ"/>
    <s v="130/368 หมู่บ้านเอื้ออาทรทับมา ม.2 ต.ทับมา อ.เมือง จ.ระยอง  21000"/>
    <s v="21000"/>
    <s v="0929859176"/>
    <s v="16/07/2025 17:26"/>
    <s v="raweewan5499@gmail.com"/>
    <s v="EMS"/>
    <s v="facebook"/>
    <s v="กสิกร"/>
    <s v=""/>
    <s v="-"/>
    <s v="16/07/2025 18:15"/>
  </r>
  <r>
    <x v="8"/>
    <x v="10"/>
    <n v="139"/>
    <n v="1"/>
    <s v="FPO57"/>
    <n v="215"/>
    <n v="0"/>
    <s v="ร้านที่1"/>
    <s v="จุฬารัตน์ ประกอบกิจ"/>
    <s v="130/368 หมู่บ้านเอื้ออาทรทับมา ม.2 ต.ทับมา อ.เมือง จ.ระยอง  21000"/>
    <s v="21000"/>
    <s v="0929859176"/>
    <s v="16/07/2025 17:26"/>
    <s v="raweewan5499@gmail.com"/>
    <s v="EMS"/>
    <s v="facebook"/>
    <s v="กสิกร"/>
    <s v=""/>
    <s v="-"/>
    <s v="16/07/2025 18:15"/>
  </r>
  <r>
    <x v="0"/>
    <x v="0"/>
    <n v="50"/>
    <n v="1"/>
    <s v="FPO56"/>
    <n v="106"/>
    <n v="6"/>
    <s v="ร้านที่4"/>
    <s v="ว***า  ส***ระดับ"/>
    <s v="กรุงเทพฯ"/>
    <s v="-"/>
    <s v=""/>
    <s v="16/07/2025 18:12"/>
    <s v="-"/>
    <s v="J&amp;T COD"/>
    <s v="Tiktok"/>
    <s v="จ่ายทีหลัง / COD"/>
    <s v=""/>
    <s v="-"/>
    <s v="16/07/2025 18:12"/>
  </r>
  <r>
    <x v="1"/>
    <x v="1"/>
    <n v="50"/>
    <n v="1"/>
    <s v="FPO56"/>
    <n v="106"/>
    <n v="6"/>
    <s v="ร้านที่4"/>
    <s v="ว***า  ส***ระดับ"/>
    <s v="กรุงเทพฯ"/>
    <s v="-"/>
    <s v=""/>
    <s v="16/07/2025 18:12"/>
    <s v="-"/>
    <s v="J&amp;T COD"/>
    <s v="Tiktok"/>
    <s v="จ่ายทีหลัง / COD"/>
    <s v=""/>
    <s v="-"/>
    <s v="16/07/2025 18:12"/>
  </r>
  <r>
    <x v="2"/>
    <x v="2"/>
    <n v="50"/>
    <n v="1"/>
    <s v="FPO56"/>
    <n v="106"/>
    <n v="6"/>
    <s v="ร้านที่4"/>
    <s v="ว***า  ส***ระดับ"/>
    <s v="กรุงเทพฯ"/>
    <s v="-"/>
    <s v=""/>
    <s v="16/07/2025 18:12"/>
    <s v="-"/>
    <s v="J&amp;T COD"/>
    <s v="Tiktok"/>
    <s v="จ่ายทีหลัง / COD"/>
    <s v=""/>
    <s v="-"/>
    <s v="16/07/2025 18:12"/>
  </r>
  <r>
    <x v="9"/>
    <x v="11"/>
    <n v="51.26"/>
    <n v="1"/>
    <s v="FPO55"/>
    <n v="58.26"/>
    <n v="7"/>
    <s v="ร้านที่1"/>
    <s v="จามรี เขื่อนแก้ว"/>
    <s v="93 หมู่2 ต.ดอนมดแดง อ.ดอนมดแดง จ.อุบลราชธานี 34000 · ดอนมดแดง/ Don Mot Daeng_x000a__x000a_ดอนมดแดง/ Don Mot Daengอุบลราชธานี/ Ubon Ratchathani_x000a_34000"/>
    <s v="34000"/>
    <s v="660827083893"/>
    <s v="16/07/2025 18:06"/>
    <s v="-"/>
    <s v="Kerry_dropoff"/>
    <s v="Lazada"/>
    <s v="lazada"/>
    <s v=""/>
    <s v="-"/>
    <s v="16/07/2025 18:06"/>
  </r>
  <r>
    <x v="2"/>
    <x v="2"/>
    <n v="60"/>
    <n v="3"/>
    <s v="FPO54"/>
    <n v="114.96"/>
    <n v="7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16/07/2025 17:57"/>
    <s v="-"/>
    <s v="Kerry_dropoff"/>
    <s v="Lazada"/>
    <s v="lazada"/>
    <s v=""/>
    <s v="-"/>
    <s v="16/07/2025 17:57"/>
  </r>
  <r>
    <x v="15"/>
    <x v="18"/>
    <n v="66.666666666666671"/>
    <n v="6"/>
    <s v="FPO53"/>
    <n v="200"/>
    <n v="0"/>
    <s v="ร้านที่4"/>
    <s v="ศ***รัตน์ ร***สว่าง"/>
    <s v="สมุทรปราการ"/>
    <s v="-"/>
    <s v=""/>
    <s v="16/07/2025 17:53"/>
    <s v="-"/>
    <s v="J&amp;T COD"/>
    <s v="Tiktok"/>
    <s v="จ่ายทีหลัง / COD"/>
    <s v=""/>
    <s v="-"/>
    <s v="16/07/2025 17:53"/>
  </r>
  <r>
    <x v="9"/>
    <x v="13"/>
    <n v="90"/>
    <n v="1"/>
    <s v="FPO52"/>
    <n v="178"/>
    <n v="7"/>
    <s v="ร้านที่3"/>
    <s v="เพ็ญศรี กิตติศุภกร"/>
    <s v="เมืองทองธานี เมืองทองธานีอาคารที 10 ชั้น 8 ห้อง 36 · บ้านใหม่/ Ban Mai_x000a__x000a_ปากเกร็ด/ Pak Kretนนทบุรี/ Nonthaburi_x000a_11120"/>
    <s v="11120"/>
    <s v="660929743042"/>
    <s v="16/07/2025 17:39"/>
    <s v="-"/>
    <s v="Kerry_dropoff"/>
    <s v="Lazada"/>
    <s v="lazada"/>
    <s v=""/>
    <s v="-"/>
    <s v="16/07/2025 17:39"/>
  </r>
  <r>
    <x v="14"/>
    <x v="17"/>
    <n v="90"/>
    <n v="1"/>
    <s v="FPO52"/>
    <n v="178"/>
    <n v="7"/>
    <s v="ร้านที่3"/>
    <s v="เพ็ญศรี กิตติศุภกร"/>
    <s v="เมืองทองธานี เมืองทองธานีอาคารที 10 ชั้น 8 ห้อง 36 · บ้านใหม่/ Ban Mai_x000a__x000a_ปากเกร็ด/ Pak Kretนนทบุรี/ Nonthaburi_x000a_11120"/>
    <s v="11120"/>
    <s v="660929743042"/>
    <s v="16/07/2025 17:39"/>
    <s v="-"/>
    <s v="Kerry_dropoff"/>
    <s v="Lazada"/>
    <s v="lazada"/>
    <s v=""/>
    <s v="-"/>
    <s v="16/07/2025 17:39"/>
  </r>
  <r>
    <x v="6"/>
    <x v="6"/>
    <n v="66.666666666666671"/>
    <n v="3"/>
    <s v="FPO51"/>
    <n v="179"/>
    <n v="29"/>
    <s v="ร้านที่1"/>
    <s v="อ******น"/>
    <s v="******นทร์บุรี ตำบลอินทร์บุรี อำเภออินทร์บุรี จังหวัดสิงห์บุรี 16110"/>
    <s v="16110"/>
    <s v="48"/>
    <s v="16/07/2025 17:09"/>
    <s v="-"/>
    <s v="SPX Express"/>
    <s v="Shopee"/>
    <s v="shopee"/>
    <s v=""/>
    <s v="-"/>
    <s v="16/07/2025 17:09"/>
  </r>
  <r>
    <x v="0"/>
    <x v="0"/>
    <n v="50"/>
    <n v="2"/>
    <s v="FPO50"/>
    <n v="190"/>
    <n v="0"/>
    <s v="ร้านที่4"/>
    <s v="จ***ี เ***์กูล"/>
    <s v="อุทัยธานี"/>
    <s v="-"/>
    <s v=""/>
    <s v="16/07/2025 17:06"/>
    <s v="-"/>
    <s v="J&amp;T COD"/>
    <s v="Tiktok"/>
    <s v="จ่ายทีหลัง / COD"/>
    <s v=""/>
    <s v="-"/>
    <s v="16/07/2025 17:06"/>
  </r>
  <r>
    <x v="1"/>
    <x v="1"/>
    <n v="50"/>
    <n v="2"/>
    <s v="FPO50"/>
    <n v="190"/>
    <n v="0"/>
    <s v="ร้านที่4"/>
    <s v="จ***ี เ***์กูล"/>
    <s v="อุทัยธานี"/>
    <s v="-"/>
    <s v=""/>
    <s v="16/07/2025 17:06"/>
    <s v="-"/>
    <s v="J&amp;T COD"/>
    <s v="Tiktok"/>
    <s v="จ่ายทีหลัง / COD"/>
    <s v=""/>
    <s v="-"/>
    <s v="16/07/2025 17:06"/>
  </r>
  <r>
    <x v="2"/>
    <x v="2"/>
    <n v="50"/>
    <n v="2"/>
    <s v="FPO50"/>
    <n v="190"/>
    <n v="0"/>
    <s v="ร้านที่4"/>
    <s v="จ***ี เ***์กูล"/>
    <s v="อุทัยธานี"/>
    <s v="-"/>
    <s v=""/>
    <s v="16/07/2025 17:06"/>
    <s v="-"/>
    <s v="J&amp;T COD"/>
    <s v="Tiktok"/>
    <s v="จ่ายทีหลัง / COD"/>
    <s v=""/>
    <s v="-"/>
    <s v="16/07/2025 17:06"/>
  </r>
  <r>
    <x v="0"/>
    <x v="0"/>
    <n v="50"/>
    <n v="2"/>
    <s v="FPO49"/>
    <n v="200"/>
    <n v="0"/>
    <s v="ร้านที่2"/>
    <s v="น***าวศิริพร  จ***ุญมี"/>
    <s v="ขอนแก่น"/>
    <s v="-"/>
    <s v=""/>
    <s v="16/07/2025 16:33"/>
    <s v="-"/>
    <s v="J&amp;T Express"/>
    <s v="Tiktok"/>
    <s v="tiktok"/>
    <s v=""/>
    <s v="-"/>
    <s v="16/07/2025 16:33"/>
  </r>
  <r>
    <x v="1"/>
    <x v="1"/>
    <n v="50"/>
    <n v="2"/>
    <s v="FPO49"/>
    <n v="200"/>
    <n v="0"/>
    <s v="ร้านที่2"/>
    <s v="น***าวศิริพร  จ***ุญมี"/>
    <s v="ขอนแก่น"/>
    <s v="-"/>
    <s v=""/>
    <s v="16/07/2025 16:33"/>
    <s v="-"/>
    <s v="J&amp;T Express"/>
    <s v="Tiktok"/>
    <s v="tiktok"/>
    <s v=""/>
    <s v="-"/>
    <s v="16/07/2025 16:33"/>
  </r>
  <r>
    <x v="2"/>
    <x v="2"/>
    <n v="50"/>
    <n v="2"/>
    <s v="FPO49"/>
    <n v="200"/>
    <n v="0"/>
    <s v="ร้านที่2"/>
    <s v="น***าวศิริพร  จ***ุญมี"/>
    <s v="ขอนแก่น"/>
    <s v="-"/>
    <s v=""/>
    <s v="16/07/2025 16:33"/>
    <s v="-"/>
    <s v="J&amp;T Express"/>
    <s v="Tiktok"/>
    <s v="tiktok"/>
    <s v=""/>
    <s v="-"/>
    <s v="16/07/2025 16:33"/>
  </r>
  <r>
    <x v="6"/>
    <x v="6"/>
    <n v="33"/>
    <n v="10"/>
    <s v="FPO48"/>
    <n v="650"/>
    <n v="0"/>
    <s v="ร้านที่4"/>
    <s v="ณ***นม์ เ***เลิศ"/>
    <s v="อ่างทอง"/>
    <s v="-"/>
    <s v=""/>
    <s v="16/07/2025 16:29"/>
    <s v="-"/>
    <s v="J&amp;T COD"/>
    <s v="Tiktok"/>
    <s v="จ่ายทีหลัง / COD"/>
    <s v=""/>
    <s v="-"/>
    <s v="16/07/2025 16:29"/>
  </r>
  <r>
    <x v="0"/>
    <x v="0"/>
    <n v="50"/>
    <n v="1"/>
    <s v="FPO47"/>
    <n v="106"/>
    <n v="6"/>
    <s v="ร้านที่4"/>
    <s v="โ***ส ว***วิการณ์"/>
    <s v="ปทุมธานี"/>
    <s v="-"/>
    <s v=""/>
    <s v="16/07/2025 16:26"/>
    <s v="-"/>
    <s v="Flash Express Thailand COD"/>
    <s v="Tiktok"/>
    <s v="จ่ายทีหลัง / COD"/>
    <s v=""/>
    <s v="-"/>
    <s v="16/07/2025 16:26"/>
  </r>
  <r>
    <x v="1"/>
    <x v="1"/>
    <n v="50"/>
    <n v="1"/>
    <s v="FPO47"/>
    <n v="106"/>
    <n v="6"/>
    <s v="ร้านที่4"/>
    <s v="โ***ส ว***วิการณ์"/>
    <s v="ปทุมธานี"/>
    <s v="-"/>
    <s v=""/>
    <s v="16/07/2025 16:26"/>
    <s v="-"/>
    <s v="Flash Express Thailand COD"/>
    <s v="Tiktok"/>
    <s v="จ่ายทีหลัง / COD"/>
    <s v=""/>
    <s v="-"/>
    <s v="16/07/2025 16:26"/>
  </r>
  <r>
    <x v="2"/>
    <x v="2"/>
    <n v="50"/>
    <n v="1"/>
    <s v="FPO47"/>
    <n v="106"/>
    <n v="6"/>
    <s v="ร้านที่4"/>
    <s v="โ***ส ว***วิการณ์"/>
    <s v="ปทุมธานี"/>
    <s v="-"/>
    <s v=""/>
    <s v="16/07/2025 16:26"/>
    <s v="-"/>
    <s v="Flash Express Thailand COD"/>
    <s v="Tiktok"/>
    <s v="จ่ายทีหลัง / COD"/>
    <s v=""/>
    <s v="-"/>
    <s v="16/07/2025 16:26"/>
  </r>
  <r>
    <x v="5"/>
    <x v="5"/>
    <n v="37.5"/>
    <n v="4"/>
    <s v="FPO46"/>
    <n v="188"/>
    <n v="29"/>
    <s v="ร้านที่4"/>
    <s v="ป***า เ***นอมม้า"/>
    <s v="ลพบุรี"/>
    <s v="-"/>
    <s v=""/>
    <s v="16/07/2025 16:25"/>
    <s v="-"/>
    <s v="J&amp;T Express"/>
    <s v="Tiktok"/>
    <s v="tiktok"/>
    <s v=""/>
    <s v="-"/>
    <s v="16/07/2025 16:25"/>
  </r>
  <r>
    <x v="14"/>
    <x v="17"/>
    <n v="66.333333333333329"/>
    <n v="12"/>
    <s v="FPO45"/>
    <n v="900"/>
    <n v="0"/>
    <s v="ร้านที่1"/>
    <s v="ณ******ศ"/>
    <s v="******ี่ 63/ข, หมู่ที่ 6, ตำบลบางปลากด, อำเภอป่าโมก ตำบลบางปลากด อำเภอป่าโมก จังหวัดอ่างทอง 14130"/>
    <s v="14130"/>
    <s v="55"/>
    <s v="16/07/2025 16:52"/>
    <s v="-"/>
    <s v="SPX Express"/>
    <s v="Shopee"/>
    <s v="shopee"/>
    <s v=""/>
    <s v="-"/>
    <s v="16/07/2025 16:22"/>
  </r>
  <r>
    <x v="0"/>
    <x v="0"/>
    <n v="50"/>
    <n v="3"/>
    <s v="FPO44"/>
    <n v="285"/>
    <n v="0"/>
    <s v="ร้านที่4"/>
    <s v="c***ee s***hap"/>
    <s v="สมุทรสาคร"/>
    <s v="-"/>
    <s v=""/>
    <s v="16/07/2025 16:22"/>
    <s v="-"/>
    <s v="J&amp;T COD"/>
    <s v="Tiktok"/>
    <s v="จ่ายทีหลัง / COD"/>
    <s v=""/>
    <s v="-"/>
    <s v="16/07/2025 16:22"/>
  </r>
  <r>
    <x v="1"/>
    <x v="1"/>
    <n v="50"/>
    <n v="3"/>
    <s v="FPO44"/>
    <n v="285"/>
    <n v="0"/>
    <s v="ร้านที่4"/>
    <s v="c***ee s***hap"/>
    <s v="สมุทรสาคร"/>
    <s v="-"/>
    <s v=""/>
    <s v="16/07/2025 16:22"/>
    <s v="-"/>
    <s v="J&amp;T COD"/>
    <s v="Tiktok"/>
    <s v="จ่ายทีหลัง / COD"/>
    <s v=""/>
    <s v="-"/>
    <s v="16/07/2025 16:22"/>
  </r>
  <r>
    <x v="2"/>
    <x v="2"/>
    <n v="50"/>
    <n v="3"/>
    <s v="FPO44"/>
    <n v="285"/>
    <n v="0"/>
    <s v="ร้านที่4"/>
    <s v="c***ee s***hap"/>
    <s v="สมุทรสาคร"/>
    <s v="-"/>
    <s v=""/>
    <s v="16/07/2025 16:22"/>
    <s v="-"/>
    <s v="J&amp;T COD"/>
    <s v="Tiktok"/>
    <s v="จ่ายทีหลัง / COD"/>
    <s v=""/>
    <s v="-"/>
    <s v="16/07/2025 16:22"/>
  </r>
  <r>
    <x v="9"/>
    <x v="13"/>
    <n v="69.900000000000006"/>
    <n v="20"/>
    <s v="FPO43"/>
    <n v="1568"/>
    <n v="0"/>
    <s v="ร้านที่1"/>
    <s v="ณ******ศ"/>
    <s v="******ี่ 63/ข, หมู่ที่ 6, ตำบลบางปลากด, อำเภอป่าโมก ตำบลบางปลากด อำเภอป่าโมก จังหวัดอ่างทอง 14130"/>
    <s v="14130"/>
    <s v="55"/>
    <s v="16/07/2025 16:48"/>
    <s v="-"/>
    <s v="SPX Express"/>
    <s v="Shopee"/>
    <s v="shopee"/>
    <s v=""/>
    <s v="-"/>
    <s v="16/07/2025 16:18"/>
  </r>
  <r>
    <x v="0"/>
    <x v="0"/>
    <n v="50"/>
    <n v="1"/>
    <s v="FPO42"/>
    <n v="100"/>
    <n v="0"/>
    <s v="ร้านที่4"/>
    <s v="ส***ก ม***มี"/>
    <s v="สมุทรปราการ"/>
    <s v="-"/>
    <s v=""/>
    <s v="16/07/2025 16:17"/>
    <s v="-"/>
    <s v="J&amp;T COD"/>
    <s v="Tiktok"/>
    <s v="จ่ายทีหลัง / COD"/>
    <s v=""/>
    <s v="-"/>
    <s v="16/07/2025 16:17"/>
  </r>
  <r>
    <x v="1"/>
    <x v="1"/>
    <n v="50"/>
    <n v="1"/>
    <s v="FPO42"/>
    <n v="100"/>
    <n v="0"/>
    <s v="ร้านที่4"/>
    <s v="ส***ก ม***มี"/>
    <s v="สมุทรปราการ"/>
    <s v="-"/>
    <s v=""/>
    <s v="16/07/2025 16:17"/>
    <s v="-"/>
    <s v="J&amp;T COD"/>
    <s v="Tiktok"/>
    <s v="จ่ายทีหลัง / COD"/>
    <s v=""/>
    <s v="-"/>
    <s v="16/07/2025 16:17"/>
  </r>
  <r>
    <x v="2"/>
    <x v="2"/>
    <n v="50"/>
    <n v="1"/>
    <s v="FPO42"/>
    <n v="100"/>
    <n v="0"/>
    <s v="ร้านที่4"/>
    <s v="ส***ก ม***มี"/>
    <s v="สมุทรปราการ"/>
    <s v="-"/>
    <s v=""/>
    <s v="16/07/2025 16:17"/>
    <s v="-"/>
    <s v="J&amp;T COD"/>
    <s v="Tiktok"/>
    <s v="จ่ายทีหลัง / COD"/>
    <s v=""/>
    <s v="-"/>
    <s v="16/07/2025 16:17"/>
  </r>
  <r>
    <x v="2"/>
    <x v="2"/>
    <n v="60"/>
    <n v="2"/>
    <s v="FPO41"/>
    <n v="120"/>
    <n v="0"/>
    <s v="ร้านที่2"/>
    <s v="บ******ช"/>
    <s v="******   103/2-3  หมู่ที่5 ตำบลนาเกลือ อำเภอบางละมุง จังหวัดชลบุรี 20150"/>
    <s v="20150"/>
    <s v="83"/>
    <s v="16/07/2025 15:36"/>
    <s v="-"/>
    <s v="SPX Express"/>
    <s v="Shopee"/>
    <s v="shopee"/>
    <s v=""/>
    <s v="-"/>
    <s v="16/07/2025 15:36"/>
  </r>
  <r>
    <x v="0"/>
    <x v="0"/>
    <n v="50"/>
    <n v="1"/>
    <s v="FPO40"/>
    <n v="100"/>
    <n v="0"/>
    <s v="ร้านที่4"/>
    <s v="อ***ลี เ***อนรักษ์"/>
    <s v="สระบุรี"/>
    <s v="-"/>
    <s v=""/>
    <s v="16/07/2025 15:17"/>
    <s v="-"/>
    <s v="J&amp;T COD"/>
    <s v="Tiktok"/>
    <s v="จ่ายทีหลัง / COD"/>
    <s v=""/>
    <s v="-"/>
    <s v="16/07/2025 15:17"/>
  </r>
  <r>
    <x v="1"/>
    <x v="1"/>
    <n v="50"/>
    <n v="1"/>
    <s v="FPO40"/>
    <n v="100"/>
    <n v="0"/>
    <s v="ร้านที่4"/>
    <s v="อ***ลี เ***อนรักษ์"/>
    <s v="สระบุรี"/>
    <s v="-"/>
    <s v=""/>
    <s v="16/07/2025 15:17"/>
    <s v="-"/>
    <s v="J&amp;T COD"/>
    <s v="Tiktok"/>
    <s v="จ่ายทีหลัง / COD"/>
    <s v=""/>
    <s v="-"/>
    <s v="16/07/2025 15:17"/>
  </r>
  <r>
    <x v="2"/>
    <x v="2"/>
    <n v="50"/>
    <n v="1"/>
    <s v="FPO40"/>
    <n v="100"/>
    <n v="0"/>
    <s v="ร้านที่4"/>
    <s v="อ***ลี เ***อนรักษ์"/>
    <s v="สระบุรี"/>
    <s v="-"/>
    <s v=""/>
    <s v="16/07/2025 15:17"/>
    <s v="-"/>
    <s v="J&amp;T COD"/>
    <s v="Tiktok"/>
    <s v="จ่ายทีหลัง / COD"/>
    <s v=""/>
    <s v="-"/>
    <s v="16/07/2025 15:17"/>
  </r>
  <r>
    <x v="0"/>
    <x v="0"/>
    <n v="50"/>
    <n v="1"/>
    <s v="FPO39"/>
    <n v="106"/>
    <n v="6"/>
    <s v="ร้านที่4"/>
    <s v="จ***กฤษณ์ โ***ริญ"/>
    <s v="กรุงเทพฯ"/>
    <s v="-"/>
    <s v=""/>
    <s v="16/07/2025 15:14"/>
    <s v="-"/>
    <s v="J&amp;T COD"/>
    <s v="Tiktok"/>
    <s v="จ่ายทีหลัง / COD"/>
    <s v=""/>
    <s v="-"/>
    <s v="16/07/2025 15:15"/>
  </r>
  <r>
    <x v="1"/>
    <x v="1"/>
    <n v="50"/>
    <n v="1"/>
    <s v="FPO39"/>
    <n v="106"/>
    <n v="6"/>
    <s v="ร้านที่4"/>
    <s v="จ***กฤษณ์ โ***ริญ"/>
    <s v="กรุงเทพฯ"/>
    <s v="-"/>
    <s v=""/>
    <s v="16/07/2025 15:14"/>
    <s v="-"/>
    <s v="J&amp;T COD"/>
    <s v="Tiktok"/>
    <s v="จ่ายทีหลัง / COD"/>
    <s v=""/>
    <s v="-"/>
    <s v="16/07/2025 15:15"/>
  </r>
  <r>
    <x v="2"/>
    <x v="2"/>
    <n v="50"/>
    <n v="1"/>
    <s v="FPO39"/>
    <n v="106"/>
    <n v="6"/>
    <s v="ร้านที่4"/>
    <s v="จ***กฤษณ์ โ***ริญ"/>
    <s v="กรุงเทพฯ"/>
    <s v="-"/>
    <s v=""/>
    <s v="16/07/2025 15:14"/>
    <s v="-"/>
    <s v="J&amp;T COD"/>
    <s v="Tiktok"/>
    <s v="จ่ายทีหลัง / COD"/>
    <s v=""/>
    <s v="-"/>
    <s v="16/07/2025 15:15"/>
  </r>
  <r>
    <x v="0"/>
    <x v="0"/>
    <n v="50"/>
    <n v="1"/>
    <s v="FPO38"/>
    <n v="109"/>
    <n v="9"/>
    <s v="ร้านที่4"/>
    <s v="ศ***ฤษณ์  ซ***นอก"/>
    <s v="นครราชสีมา"/>
    <s v="-"/>
    <s v=""/>
    <s v="16/07/2025 14:59"/>
    <s v="-"/>
    <s v="J&amp;T COD"/>
    <s v="Tiktok"/>
    <s v="จ่ายทีหลัง / COD"/>
    <s v=""/>
    <s v="-"/>
    <s v="16/07/2025 14:59"/>
  </r>
  <r>
    <x v="1"/>
    <x v="1"/>
    <n v="50"/>
    <n v="1"/>
    <s v="FPO38"/>
    <n v="109"/>
    <n v="9"/>
    <s v="ร้านที่4"/>
    <s v="ศ***ฤษณ์  ซ***นอก"/>
    <s v="นครราชสีมา"/>
    <s v="-"/>
    <s v=""/>
    <s v="16/07/2025 14:59"/>
    <s v="-"/>
    <s v="J&amp;T COD"/>
    <s v="Tiktok"/>
    <s v="จ่ายทีหลัง / COD"/>
    <s v=""/>
    <s v="-"/>
    <s v="16/07/2025 14:59"/>
  </r>
  <r>
    <x v="2"/>
    <x v="2"/>
    <n v="50"/>
    <n v="1"/>
    <s v="FPO38"/>
    <n v="109"/>
    <n v="9"/>
    <s v="ร้านที่4"/>
    <s v="ศ***ฤษณ์  ซ***นอก"/>
    <s v="นครราชสีมา"/>
    <s v="-"/>
    <s v=""/>
    <s v="16/07/2025 14:59"/>
    <s v="-"/>
    <s v="J&amp;T COD"/>
    <s v="Tiktok"/>
    <s v="จ่ายทีหลัง / COD"/>
    <s v=""/>
    <s v="-"/>
    <s v="16/07/2025 14:59"/>
  </r>
  <r>
    <x v="1"/>
    <x v="7"/>
    <n v="29.63"/>
    <n v="1"/>
    <s v="FPO37"/>
    <n v="66.25"/>
    <n v="7"/>
    <s v="ร้านที่1"/>
    <s v="นายสมคิด อุดม"/>
    <s v="27หมู่ที่11ต.นาสัก ซอยบ้านห้วยใหญ่_x000a__x000a_สวี/ Sawiชุมพร/ Chumphon_x000a_86130"/>
    <s v="86130"/>
    <s v="660654284922"/>
    <s v="16/07/2025 14:57"/>
    <s v="-"/>
    <s v="Kerry_dropoff"/>
    <s v="Lazada"/>
    <s v="lazada"/>
    <s v=""/>
    <s v="-"/>
    <s v="16/07/2025 14:57"/>
  </r>
  <r>
    <x v="1"/>
    <x v="7"/>
    <n v="29.62"/>
    <n v="1"/>
    <s v="FPO37"/>
    <n v="66.25"/>
    <n v="7"/>
    <s v="ร้านที่1"/>
    <s v="นายสมคิด อุดม"/>
    <s v="27หมู่ที่11ต.นาสัก ซอยบ้านห้วยใหญ่_x000a__x000a_สวี/ Sawiชุมพร/ Chumphon_x000a_86130"/>
    <s v="86130"/>
    <s v="660654284922"/>
    <s v="16/07/2025 14:57"/>
    <s v="-"/>
    <s v="Kerry_dropoff"/>
    <s v="Lazada"/>
    <s v="lazada"/>
    <s v=""/>
    <s v="-"/>
    <s v="16/07/2025 14:57"/>
  </r>
  <r>
    <x v="0"/>
    <x v="0"/>
    <n v="50"/>
    <n v="1"/>
    <s v="FPO36"/>
    <n v="100"/>
    <n v="0"/>
    <s v="ร้านที่4"/>
    <s v="ก***รรศน์"/>
    <s v="ชลบุรี"/>
    <s v="-"/>
    <s v=""/>
    <s v="16/07/2025 14:43"/>
    <s v="-"/>
    <s v="J&amp;T COD"/>
    <s v="Tiktok"/>
    <s v="จ่ายทีหลัง / COD"/>
    <s v=""/>
    <s v="-"/>
    <s v="16/07/2025 14:43"/>
  </r>
  <r>
    <x v="1"/>
    <x v="1"/>
    <n v="50"/>
    <n v="1"/>
    <s v="FPO36"/>
    <n v="100"/>
    <n v="0"/>
    <s v="ร้านที่4"/>
    <s v="ก***รรศน์"/>
    <s v="ชลบุรี"/>
    <s v="-"/>
    <s v=""/>
    <s v="16/07/2025 14:43"/>
    <s v="-"/>
    <s v="J&amp;T COD"/>
    <s v="Tiktok"/>
    <s v="จ่ายทีหลัง / COD"/>
    <s v=""/>
    <s v="-"/>
    <s v="16/07/2025 14:43"/>
  </r>
  <r>
    <x v="2"/>
    <x v="2"/>
    <n v="50"/>
    <n v="1"/>
    <s v="FPO36"/>
    <n v="100"/>
    <n v="0"/>
    <s v="ร้านที่4"/>
    <s v="ก***รรศน์"/>
    <s v="ชลบุรี"/>
    <s v="-"/>
    <s v=""/>
    <s v="16/07/2025 14:43"/>
    <s v="-"/>
    <s v="J&amp;T COD"/>
    <s v="Tiktok"/>
    <s v="จ่ายทีหลัง / COD"/>
    <s v=""/>
    <s v="-"/>
    <s v="16/07/2025 14:43"/>
  </r>
  <r>
    <x v="11"/>
    <x v="14"/>
    <n v="40"/>
    <n v="15"/>
    <s v="FPO35"/>
    <n v="3300"/>
    <n v="10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15/07/2025 16:57"/>
    <s v="sompear3955@gmail.com"/>
    <s v="EMS"/>
    <s v="line_oa"/>
    <s v="กสิกร"/>
    <s v=""/>
    <s v="JB292612917TH"/>
    <s v="16/07/2025 14:15"/>
  </r>
  <r>
    <x v="16"/>
    <x v="19"/>
    <n v="40"/>
    <n v="25"/>
    <s v="FPO35"/>
    <n v="3300"/>
    <n v="10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15/07/2025 16:57"/>
    <s v="sompear3955@gmail.com"/>
    <s v="EMS"/>
    <s v="line_oa"/>
    <s v="กสิกร"/>
    <s v=""/>
    <s v="JB292612917TH"/>
    <s v="16/07/2025 14:15"/>
  </r>
  <r>
    <x v="17"/>
    <x v="20"/>
    <n v="40"/>
    <n v="40"/>
    <s v="FPO35"/>
    <n v="3300"/>
    <n v="10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15/07/2025 16:57"/>
    <s v="sompear3955@gmail.com"/>
    <s v="EMS"/>
    <s v="line_oa"/>
    <s v="กสิกร"/>
    <s v=""/>
    <s v="JB292612917TH"/>
    <s v="16/07/2025 14:15"/>
  </r>
  <r>
    <x v="0"/>
    <x v="0"/>
    <n v="50"/>
    <n v="1"/>
    <s v="FPO34"/>
    <n v="100"/>
    <n v="0"/>
    <s v="ร้านที่4"/>
    <s v="ว***า  น***าม"/>
    <s v="ราชบุรี"/>
    <s v="-"/>
    <s v=""/>
    <s v="16/07/2025 14:07"/>
    <s v="-"/>
    <s v="J&amp;T COD"/>
    <s v="Tiktok"/>
    <s v="จ่ายทีหลัง / COD"/>
    <s v=""/>
    <s v="-"/>
    <s v="16/07/2025 14:13"/>
  </r>
  <r>
    <x v="1"/>
    <x v="1"/>
    <n v="50"/>
    <n v="1"/>
    <s v="FPO34"/>
    <n v="100"/>
    <n v="0"/>
    <s v="ร้านที่4"/>
    <s v="ว***า  น***าม"/>
    <s v="ราชบุรี"/>
    <s v="-"/>
    <s v=""/>
    <s v="16/07/2025 14:07"/>
    <s v="-"/>
    <s v="J&amp;T COD"/>
    <s v="Tiktok"/>
    <s v="จ่ายทีหลัง / COD"/>
    <s v=""/>
    <s v="-"/>
    <s v="16/07/2025 14:13"/>
  </r>
  <r>
    <x v="2"/>
    <x v="2"/>
    <n v="50"/>
    <n v="1"/>
    <s v="FPO34"/>
    <n v="100"/>
    <n v="0"/>
    <s v="ร้านที่4"/>
    <s v="ว***า  น***าม"/>
    <s v="ราชบุรี"/>
    <s v="-"/>
    <s v=""/>
    <s v="16/07/2025 14:07"/>
    <s v="-"/>
    <s v="J&amp;T COD"/>
    <s v="Tiktok"/>
    <s v="จ่ายทีหลัง / COD"/>
    <s v=""/>
    <s v="-"/>
    <s v="16/07/2025 14:13"/>
  </r>
  <r>
    <x v="9"/>
    <x v="13"/>
    <n v="66.333333333333329"/>
    <n v="3"/>
    <s v="FPO33"/>
    <n v="220"/>
    <n v="0"/>
    <s v="ร้านที่4"/>
    <s v="ย***"/>
    <s v="สุพรรณบุรี"/>
    <s v="-"/>
    <s v=""/>
    <s v="16/07/2025 13:45"/>
    <s v="-"/>
    <s v="J&amp;T COD"/>
    <s v="Tiktok"/>
    <s v="จ่ายทีหลัง / COD"/>
    <s v=""/>
    <s v="-"/>
    <s v="16/07/2025 13:45"/>
  </r>
  <r>
    <x v="5"/>
    <x v="5"/>
    <n v="59"/>
    <n v="2"/>
    <s v="FPO32"/>
    <n v="240"/>
    <n v="0"/>
    <s v="ร้านที่2"/>
    <s v="พ***ล ศ***รหม"/>
    <s v="สุรินทร์"/>
    <s v="-"/>
    <s v=""/>
    <s v="16/07/2025 13:45"/>
    <s v="-"/>
    <s v="J&amp;T Express"/>
    <s v="Tiktok"/>
    <s v="tiktok"/>
    <s v=""/>
    <s v="-"/>
    <s v="16/07/2025 13:45"/>
  </r>
  <r>
    <x v="14"/>
    <x v="21"/>
    <n v="91"/>
    <n v="2"/>
    <s v="FPO32"/>
    <n v="240"/>
    <n v="0"/>
    <s v="ร้านที่2"/>
    <s v="พ***ล ศ***รหม"/>
    <s v="สุรินทร์"/>
    <s v="-"/>
    <s v=""/>
    <s v="16/07/2025 13:45"/>
    <s v="-"/>
    <s v="J&amp;T Express"/>
    <s v="Tiktok"/>
    <s v="tiktok"/>
    <s v=""/>
    <s v="-"/>
    <s v="16/07/2025 13:45"/>
  </r>
  <r>
    <x v="0"/>
    <x v="0"/>
    <n v="50"/>
    <n v="2"/>
    <s v="FPO31"/>
    <n v="200"/>
    <n v="0"/>
    <s v="ร้านที่4"/>
    <s v="พ***ุ๋ม"/>
    <s v="ชัยนาท"/>
    <s v="-"/>
    <s v=""/>
    <s v="16/07/2025 13:42"/>
    <s v="-"/>
    <s v="J&amp;T COD"/>
    <s v="Tiktok"/>
    <s v="จ่ายทีหลัง / COD"/>
    <s v=""/>
    <s v="-"/>
    <s v="16/07/2025 13:43"/>
  </r>
  <r>
    <x v="1"/>
    <x v="1"/>
    <n v="50"/>
    <n v="2"/>
    <s v="FPO31"/>
    <n v="200"/>
    <n v="0"/>
    <s v="ร้านที่4"/>
    <s v="พ***ุ๋ม"/>
    <s v="ชัยนาท"/>
    <s v="-"/>
    <s v=""/>
    <s v="16/07/2025 13:42"/>
    <s v="-"/>
    <s v="J&amp;T COD"/>
    <s v="Tiktok"/>
    <s v="จ่ายทีหลัง / COD"/>
    <s v=""/>
    <s v="-"/>
    <s v="16/07/2025 13:43"/>
  </r>
  <r>
    <x v="2"/>
    <x v="2"/>
    <n v="50"/>
    <n v="2"/>
    <s v="FPO31"/>
    <n v="200"/>
    <n v="0"/>
    <s v="ร้านที่4"/>
    <s v="พ***ุ๋ม"/>
    <s v="ชัยนาท"/>
    <s v="-"/>
    <s v=""/>
    <s v="16/07/2025 13:42"/>
    <s v="-"/>
    <s v="J&amp;T COD"/>
    <s v="Tiktok"/>
    <s v="จ่ายทีหลัง / COD"/>
    <s v=""/>
    <s v="-"/>
    <s v="16/07/2025 13:42"/>
  </r>
  <r>
    <x v="13"/>
    <x v="16"/>
    <n v="83.333333333333329"/>
    <n v="3"/>
    <s v="FPO30"/>
    <n v="220"/>
    <n v="0"/>
    <s v="ร้านที่4"/>
    <s v="c***ee s***hap"/>
    <s v="สมุทรสาคร"/>
    <s v="-"/>
    <s v=""/>
    <s v="16/07/2025 13:23"/>
    <s v="-"/>
    <s v="J&amp;T COD"/>
    <s v="Tiktok"/>
    <s v="จ่ายทีหลัง / COD"/>
    <s v=""/>
    <s v="-"/>
    <s v="16/07/2025 13:24"/>
  </r>
  <r>
    <x v="17"/>
    <x v="20"/>
    <n v="54.5"/>
    <n v="2"/>
    <s v="FPO29"/>
    <n v="49.93"/>
    <n v="0"/>
    <s v="ร้านที่1"/>
    <s v="สายสมร กองกะมุด"/>
    <s v="137หมู่10บ้านหนองขามตำบลคำแคน_x000a__x000a_มัญจาคีรี/ Mancha Khiriขอนแก่น/ Khon Kaen_x000a_40160"/>
    <s v="40160"/>
    <s v="660808969445"/>
    <s v="16/07/2025 13:24"/>
    <s v="-"/>
    <s v="Kerry_dropoff"/>
    <s v="Lazada"/>
    <s v="lazada"/>
    <s v=""/>
    <s v="-"/>
    <s v="16/07/2025 13:24"/>
  </r>
  <r>
    <x v="5"/>
    <x v="5"/>
    <n v="33.333333333333336"/>
    <n v="12"/>
    <s v="FPO28"/>
    <n v="400"/>
    <n v="0"/>
    <s v="ร้านที่4"/>
    <s v="ว***า ค***ุล"/>
    <s v="สระบุรี"/>
    <s v="-"/>
    <s v=""/>
    <s v="16/07/2025 13:05"/>
    <s v="-"/>
    <s v="J&amp;T COD"/>
    <s v="Tiktok"/>
    <s v="จ่ายทีหลัง / COD"/>
    <s v=""/>
    <s v="-"/>
    <s v="16/07/2025 13:05"/>
  </r>
  <r>
    <x v="0"/>
    <x v="0"/>
    <n v="50"/>
    <n v="1"/>
    <s v="FPO26"/>
    <n v="100"/>
    <n v="0"/>
    <s v="ร้านที่4"/>
    <s v="ม***"/>
    <s v="นครปฐม"/>
    <s v="-"/>
    <s v=""/>
    <s v="16/07/2025 12:54"/>
    <s v="-"/>
    <s v="J&amp;T COD"/>
    <s v="Tiktok"/>
    <s v="จ่ายทีหลัง / COD"/>
    <s v=""/>
    <s v="-"/>
    <s v="16/07/2025 12:54"/>
  </r>
  <r>
    <x v="1"/>
    <x v="1"/>
    <n v="50"/>
    <n v="1"/>
    <s v="FPO26"/>
    <n v="100"/>
    <n v="0"/>
    <s v="ร้านที่4"/>
    <s v="ม***"/>
    <s v="นครปฐม"/>
    <s v="-"/>
    <s v=""/>
    <s v="16/07/2025 12:54"/>
    <s v="-"/>
    <s v="J&amp;T COD"/>
    <s v="Tiktok"/>
    <s v="จ่ายทีหลัง / COD"/>
    <s v=""/>
    <s v="-"/>
    <s v="16/07/2025 12:54"/>
  </r>
  <r>
    <x v="2"/>
    <x v="2"/>
    <n v="50"/>
    <n v="1"/>
    <s v="FPO26"/>
    <n v="100"/>
    <n v="0"/>
    <s v="ร้านที่4"/>
    <s v="ม***"/>
    <s v="นครปฐม"/>
    <s v="-"/>
    <s v=""/>
    <s v="16/07/2025 12:54"/>
    <s v="-"/>
    <s v="J&amp;T COD"/>
    <s v="Tiktok"/>
    <s v="จ่ายทีหลัง / COD"/>
    <s v=""/>
    <s v="-"/>
    <s v="16/07/2025 12:54"/>
  </r>
  <r>
    <x v="1"/>
    <x v="22"/>
    <n v="35"/>
    <n v="1"/>
    <s v="FPO25"/>
    <n v="35"/>
    <n v="0"/>
    <s v="ร้านที่3"/>
    <s v="นางวราพร  บัวบังภัย"/>
    <s v="39 ม.1 ต.ระโนด · ระโนด/ Ranot_x000a__x000a_ระโนด/ Ranotสงขลา/ Songkhla_x000a_90140"/>
    <s v="90140"/>
    <s v="660616933249"/>
    <s v="16/07/2025 12:54"/>
    <s v="-"/>
    <s v="Kerry_dropoff"/>
    <s v="Lazada"/>
    <s v="lazada"/>
    <s v=""/>
    <s v="-"/>
    <s v="16/07/2025 12:54"/>
  </r>
  <r>
    <x v="0"/>
    <x v="0"/>
    <n v="50"/>
    <n v="1"/>
    <s v="FPO24"/>
    <n v="129"/>
    <n v="29"/>
    <s v="ร้านที่4"/>
    <s v="ส***น ผ***เฟือง"/>
    <s v="พิจิตร"/>
    <s v="-"/>
    <s v=""/>
    <s v="16/07/2025 12:46"/>
    <s v="-"/>
    <s v="J&amp;T COD"/>
    <s v="Tiktok"/>
    <s v="จ่ายทีหลัง / COD"/>
    <s v=""/>
    <s v="-"/>
    <s v="16/07/2025 12:46"/>
  </r>
  <r>
    <x v="1"/>
    <x v="1"/>
    <n v="50"/>
    <n v="1"/>
    <s v="FPO24"/>
    <n v="129"/>
    <n v="29"/>
    <s v="ร้านที่4"/>
    <s v="ส***น ผ***เฟือง"/>
    <s v="พิจิตร"/>
    <s v="-"/>
    <s v=""/>
    <s v="16/07/2025 12:46"/>
    <s v="-"/>
    <s v="J&amp;T COD"/>
    <s v="Tiktok"/>
    <s v="จ่ายทีหลัง / COD"/>
    <s v=""/>
    <s v="-"/>
    <s v="16/07/2025 12:46"/>
  </r>
  <r>
    <x v="2"/>
    <x v="2"/>
    <n v="50"/>
    <n v="1"/>
    <s v="FPO24"/>
    <n v="129"/>
    <n v="29"/>
    <s v="ร้านที่4"/>
    <s v="ส***น ผ***เฟือง"/>
    <s v="พิจิตร"/>
    <s v="-"/>
    <s v=""/>
    <s v="16/07/2025 12:46"/>
    <s v="-"/>
    <s v="J&amp;T COD"/>
    <s v="Tiktok"/>
    <s v="จ่ายทีหลัง / COD"/>
    <s v=""/>
    <s v="-"/>
    <s v="16/07/2025 12:46"/>
  </r>
  <r>
    <x v="9"/>
    <x v="13"/>
    <n v="66.333333333333329"/>
    <n v="6"/>
    <s v="FPO23"/>
    <n v="440"/>
    <n v="0"/>
    <s v="ร้านที่4"/>
    <s v="ว***รรค์ ช***นทร์"/>
    <s v="ปทุมธานี"/>
    <s v="-"/>
    <s v=""/>
    <s v="16/07/2025 12:44"/>
    <s v="-"/>
    <s v="Flash Express Thailand COD"/>
    <s v="Tiktok"/>
    <s v="จ่ายทีหลัง / COD"/>
    <s v=""/>
    <s v="-"/>
    <s v="16/07/2025 12:44"/>
  </r>
  <r>
    <x v="5"/>
    <x v="5"/>
    <n v="33.333333333333336"/>
    <n v="6"/>
    <s v="FPO22"/>
    <n v="200"/>
    <n v="0"/>
    <s v="ร้านที่4"/>
    <s v="พ***มล"/>
    <s v="นครราชสีมา"/>
    <s v="-"/>
    <s v=""/>
    <s v="16/07/2025 12:38"/>
    <s v="-"/>
    <s v="J&amp;T Express"/>
    <s v="Tiktok"/>
    <s v="tiktok"/>
    <s v="ไม่เอารสกาแฟ ได้ไหมค่ะขอบคุณค่ะ"/>
    <s v="-"/>
    <s v="16/07/2025 12:37"/>
  </r>
  <r>
    <x v="0"/>
    <x v="0"/>
    <n v="50"/>
    <n v="1"/>
    <s v="FPO20"/>
    <n v="100"/>
    <n v="0"/>
    <s v="ร้านที่4"/>
    <s v="น***าวศรัณย์พร  น***พน"/>
    <s v="เทศบาลนครนครสวรรค์"/>
    <s v="-"/>
    <s v=""/>
    <s v="16/07/2025 12:13"/>
    <s v="-"/>
    <s v="J&amp;T Express"/>
    <s v="Tiktok"/>
    <s v="tiktok"/>
    <s v=""/>
    <s v="-"/>
    <s v="16/07/2025 12:13"/>
  </r>
  <r>
    <x v="1"/>
    <x v="1"/>
    <n v="50"/>
    <n v="1"/>
    <s v="FPO20"/>
    <n v="100"/>
    <n v="0"/>
    <s v="ร้านที่4"/>
    <s v="น***าวศรัณย์พร  น***พน"/>
    <s v="เทศบาลนครนครสวรรค์"/>
    <s v="-"/>
    <s v=""/>
    <s v="16/07/2025 12:13"/>
    <s v="-"/>
    <s v="J&amp;T Express"/>
    <s v="Tiktok"/>
    <s v="tiktok"/>
    <s v=""/>
    <s v="-"/>
    <s v="16/07/2025 12:13"/>
  </r>
  <r>
    <x v="2"/>
    <x v="2"/>
    <n v="50"/>
    <n v="1"/>
    <s v="FPO20"/>
    <n v="100"/>
    <n v="0"/>
    <s v="ร้านที่4"/>
    <s v="น***าวศรัณย์พร  น***พน"/>
    <s v="เทศบาลนครนครสวรรค์"/>
    <s v="-"/>
    <s v=""/>
    <s v="16/07/2025 12:13"/>
    <s v="-"/>
    <s v="J&amp;T Express"/>
    <s v="Tiktok"/>
    <s v="tiktok"/>
    <s v=""/>
    <s v="-"/>
    <s v="16/07/2025 12:13"/>
  </r>
  <r>
    <x v="9"/>
    <x v="11"/>
    <n v="44.43"/>
    <n v="1"/>
    <s v="FPO19"/>
    <n v="209.9"/>
    <n v="41"/>
    <s v="ร้านที่1"/>
    <s v="จินดารัตน์ มงคลเจริญสุข"/>
    <s v="282/29ซ.ศิรินาวิน  ถ.ฉัตรไชย_x000a__x000a_เมืองลำปาง/ Mueang Lampangลำปาง/ Lampang_x000a_52100"/>
    <s v="52100"/>
    <s v="660979239942"/>
    <s v="16/07/2025 12:09"/>
    <s v="-"/>
    <s v="Kerry_dropoff"/>
    <s v="Lazada"/>
    <s v="lazada"/>
    <s v=""/>
    <s v="-"/>
    <s v="16/07/2025 12:09"/>
  </r>
  <r>
    <x v="9"/>
    <x v="11"/>
    <n v="44.42"/>
    <n v="2"/>
    <s v="FPO19"/>
    <n v="209.9"/>
    <n v="41"/>
    <s v="ร้านที่1"/>
    <s v="จินดารัตน์ มงคลเจริญสุข"/>
    <s v="282/29ซ.ศิรินาวิน  ถ.ฉัตรไชย_x000a__x000a_เมืองลำปาง/ Mueang Lampangลำปาง/ Lampang_x000a_52100"/>
    <s v="52100"/>
    <s v="660979239942"/>
    <s v="16/07/2025 12:09"/>
    <s v="-"/>
    <s v="Kerry_dropoff"/>
    <s v="Lazada"/>
    <s v="lazada"/>
    <s v=""/>
    <s v="-"/>
    <s v="16/07/2025 12:09"/>
  </r>
  <r>
    <x v="0"/>
    <x v="7"/>
    <n v="35.630000000000003"/>
    <n v="1"/>
    <s v="FPO19"/>
    <n v="209.9"/>
    <n v="41"/>
    <s v="ร้านที่1"/>
    <s v="จินดารัตน์ มงคลเจริญสุข"/>
    <s v="282/29ซ.ศิรินาวิน  ถ.ฉัตรไชย_x000a__x000a_เมืองลำปาง/ Mueang Lampangลำปาง/ Lampang_x000a_52100"/>
    <s v="52100"/>
    <s v="660979239942"/>
    <s v="16/07/2025 12:09"/>
    <s v="-"/>
    <s v="Kerry_dropoff"/>
    <s v="Lazada"/>
    <s v="lazada"/>
    <s v=""/>
    <s v="-"/>
    <s v="16/07/2025 12:09"/>
  </r>
  <r>
    <x v="18"/>
    <x v="23"/>
    <n v="0"/>
    <n v="1"/>
    <s v="FPO18"/>
    <n v="0"/>
    <n v="0"/>
    <s v="ร้านที่1"/>
    <s v="ชื่อ ศิริกัลยา"/>
    <s v="ที่อยู่277/หมู่3 ซอยขนมจีน_x000a_ต.กำแพง อ.ละงู จ.สตูล_x000a_รหัสไปรษณีย์ 91110_x000a_"/>
    <s v="91110"/>
    <s v="0960568735"/>
    <s v="16/07/2025 11:59"/>
    <s v="sompear3955@gmail.com"/>
    <s v="EMS"/>
    <s v="facebook"/>
    <s v="กสิกร"/>
    <s v=""/>
    <s v="-"/>
    <s v="16/07/2025 11:59"/>
  </r>
  <r>
    <x v="3"/>
    <x v="9"/>
    <n v="139"/>
    <n v="1"/>
    <s v="FPO17"/>
    <n v="215"/>
    <n v="0"/>
    <s v="ร้านที่10"/>
    <s v="Wantana Chao"/>
    <s v="50/163ซอยประชาอุทิศ33แยก4_x000a_บางมด_x000a_ทุ่งครุ_x000a_กรุงเทพฯ_x000a_ 10140"/>
    <s v="10140"/>
    <s v="66622944265"/>
    <s v="16/07/2025 11:12"/>
    <s v="sompear3955@gmail.com"/>
    <s v="EMS"/>
    <s v="facebook"/>
    <s v="กสิกร"/>
    <s v=""/>
    <s v="-"/>
    <s v="16/07/2025 11:58"/>
  </r>
  <r>
    <x v="8"/>
    <x v="10"/>
    <n v="139"/>
    <n v="1"/>
    <s v="FPO17"/>
    <n v="215"/>
    <n v="0"/>
    <s v="ร้านที่10"/>
    <s v="Wantana Chao"/>
    <s v="50/163ซอยประชาอุทิศ33แยก4_x000a_บางมด_x000a_ทุ่งครุ_x000a_กรุงเทพฯ_x000a_ 10140"/>
    <s v="10140"/>
    <s v="66622944265"/>
    <s v="16/07/2025 11:12"/>
    <s v="sompear3955@gmail.com"/>
    <s v="EMS"/>
    <s v="facebook"/>
    <s v="กสิกร"/>
    <s v=""/>
    <s v="-"/>
    <s v="16/07/2025 11:58"/>
  </r>
  <r>
    <x v="9"/>
    <x v="13"/>
    <n v="66.333333333333329"/>
    <n v="12"/>
    <s v="FPO16"/>
    <n v="880"/>
    <n v="0"/>
    <s v="ร้านที่4"/>
    <s v="ส***มล ไ***"/>
    <s v="ประจวบคีรีขันธ์"/>
    <s v="-"/>
    <s v=""/>
    <s v="16/07/2025 11:55"/>
    <s v="-"/>
    <s v="J&amp;T COD"/>
    <s v="Tiktok"/>
    <s v="จ่ายทีหลัง / COD"/>
    <s v=""/>
    <s v="-"/>
    <s v="16/07/2025 11:56"/>
  </r>
  <r>
    <x v="15"/>
    <x v="18"/>
    <n v="66.666666666666671"/>
    <n v="3"/>
    <s v="FPO14"/>
    <n v="135"/>
    <n v="35"/>
    <s v="ร้านที่4"/>
    <s v="ช***กาญจน์  ส***คตร"/>
    <s v="กรุงเทพฯ"/>
    <s v="-"/>
    <s v=""/>
    <s v="16/07/2025 11:44"/>
    <s v="-"/>
    <s v="J&amp;T COD"/>
    <s v="Tiktok"/>
    <s v="จ่ายทีหลัง / COD"/>
    <s v=""/>
    <s v="-"/>
    <s v="16/07/2025 11:44"/>
  </r>
  <r>
    <x v="9"/>
    <x v="11"/>
    <n v="61.52"/>
    <n v="1"/>
    <s v="FPO13"/>
    <n v="287.06"/>
    <n v="41"/>
    <s v="ร้านที่1"/>
    <s v="Wintyee"/>
    <s v="77 ถ. เทอดไท, 77 ถนน เทอดไท 9/66,Soi 7,Gusto Sathorn-Tansik · บางขุนเทียน/ Bang Khun Thian_x000a__x000a_จอมทอง/ Chom Thongกรุงเทพมหานคร/ Bangkok_x000a_10150"/>
    <s v="10150"/>
    <s v="660983095201"/>
    <s v="16/07/2025 11:12"/>
    <s v="-"/>
    <s v="Kerry_dropoff"/>
    <s v="Lazada"/>
    <s v="lazada"/>
    <s v=""/>
    <s v="-"/>
    <s v="16/07/2025 11:12"/>
  </r>
  <r>
    <x v="9"/>
    <x v="11"/>
    <n v="61.52"/>
    <n v="1"/>
    <s v="FPO13"/>
    <n v="287.06"/>
    <n v="41"/>
    <s v="ร้านที่1"/>
    <s v="Wintyee"/>
    <s v="77 ถ. เทอดไท, 77 ถนน เทอดไท 9/66,Soi 7,Gusto Sathorn-Tansik · บางขุนเทียน/ Bang Khun Thian_x000a__x000a_จอมทอง/ Chom Thongกรุงเทพมหานคร/ Bangkok_x000a_10150"/>
    <s v="10150"/>
    <s v="660983095201"/>
    <s v="16/07/2025 11:12"/>
    <s v="-"/>
    <s v="Kerry_dropoff"/>
    <s v="Lazada"/>
    <s v="lazada"/>
    <s v=""/>
    <s v="-"/>
    <s v="16/07/2025 11:12"/>
  </r>
  <r>
    <x v="9"/>
    <x v="11"/>
    <n v="61.51"/>
    <n v="2"/>
    <s v="FPO13"/>
    <n v="287.06"/>
    <n v="41"/>
    <s v="ร้านที่1"/>
    <s v="Wintyee"/>
    <s v="77 ถ. เทอดไท, 77 ถนน เทอดไท 9/66,Soi 7,Gusto Sathorn-Tansik · บางขุนเทียน/ Bang Khun Thian_x000a__x000a_จอมทอง/ Chom Thongกรุงเทพมหานคร/ Bangkok_x000a_10150"/>
    <s v="10150"/>
    <s v="660983095201"/>
    <s v="16/07/2025 11:12"/>
    <s v="-"/>
    <s v="Kerry_dropoff"/>
    <s v="Lazada"/>
    <s v="lazada"/>
    <s v=""/>
    <s v="-"/>
    <s v="16/07/2025 11:12"/>
  </r>
  <r>
    <x v="0"/>
    <x v="0"/>
    <n v="50"/>
    <n v="1"/>
    <s v="FPO12"/>
    <n v="100"/>
    <n v="0"/>
    <s v="ร้านที่4"/>
    <s v="ว***ลักษณ์ ม***มา"/>
    <s v="พิษณุโลก"/>
    <s v="-"/>
    <s v=""/>
    <s v="16/07/2025 11:07"/>
    <s v="-"/>
    <s v="J&amp;T COD"/>
    <s v="Tiktok"/>
    <s v="จ่ายทีหลัง / COD"/>
    <s v=""/>
    <s v="-"/>
    <s v="16/07/2025 11:07"/>
  </r>
  <r>
    <x v="1"/>
    <x v="1"/>
    <n v="50"/>
    <n v="1"/>
    <s v="FPO12"/>
    <n v="100"/>
    <n v="0"/>
    <s v="ร้านที่4"/>
    <s v="ว***ลักษณ์ ม***มา"/>
    <s v="พิษณุโลก"/>
    <s v="-"/>
    <s v=""/>
    <s v="16/07/2025 11:07"/>
    <s v="-"/>
    <s v="J&amp;T COD"/>
    <s v="Tiktok"/>
    <s v="จ่ายทีหลัง / COD"/>
    <s v=""/>
    <s v="-"/>
    <s v="16/07/2025 11:07"/>
  </r>
  <r>
    <x v="2"/>
    <x v="2"/>
    <n v="50"/>
    <n v="1"/>
    <s v="FPO12"/>
    <n v="100"/>
    <n v="0"/>
    <s v="ร้านที่4"/>
    <s v="ว***ลักษณ์ ม***มา"/>
    <s v="พิษณุโลก"/>
    <s v="-"/>
    <s v=""/>
    <s v="16/07/2025 11:07"/>
    <s v="-"/>
    <s v="J&amp;T COD"/>
    <s v="Tiktok"/>
    <s v="จ่ายทีหลัง / COD"/>
    <s v=""/>
    <s v="-"/>
    <s v="16/07/2025 11:07"/>
  </r>
  <r>
    <x v="13"/>
    <x v="16"/>
    <n v="90"/>
    <n v="2"/>
    <s v="FPO10"/>
    <n v="126.2"/>
    <n v="3"/>
    <s v="ร้านที่8"/>
    <s v="วาสนา​ แสนสุข"/>
    <s v="ซ.โรงแรมเดอะซิตี้ ถ.สุขุมวิท 121/29 ม.2  · สุรศักดิ์/ Surasak_x000a__x000a_ศรีราชา/ Si Rachaชลบุรี/ Chonburi_x000a_20110"/>
    <s v="20110"/>
    <s v="660802831810"/>
    <s v="16/07/2025 11:04"/>
    <s v="-"/>
    <s v="Kerry_dropoff"/>
    <s v="Lazada"/>
    <s v="lazada"/>
    <s v=""/>
    <s v="-"/>
    <s v="16/07/2025 11:03"/>
  </r>
  <r>
    <x v="0"/>
    <x v="0"/>
    <n v="50"/>
    <n v="1"/>
    <s v="FPO9"/>
    <n v="109"/>
    <n v="9"/>
    <s v="ร้านที่4"/>
    <s v="อ***ชัย"/>
    <s v="อุบลราชธานี"/>
    <s v="-"/>
    <s v=""/>
    <s v="16/07/2025 10:46"/>
    <s v="-"/>
    <s v="J&amp;T COD"/>
    <s v="Tiktok"/>
    <s v="จ่ายทีหลัง / COD"/>
    <s v=""/>
    <s v="-"/>
    <s v="16/07/2025 10:46"/>
  </r>
  <r>
    <x v="1"/>
    <x v="1"/>
    <n v="50"/>
    <n v="1"/>
    <s v="FPO9"/>
    <n v="109"/>
    <n v="9"/>
    <s v="ร้านที่4"/>
    <s v="อ***ชัย"/>
    <s v="อุบลราชธานี"/>
    <s v="-"/>
    <s v=""/>
    <s v="16/07/2025 10:46"/>
    <s v="-"/>
    <s v="J&amp;T COD"/>
    <s v="Tiktok"/>
    <s v="จ่ายทีหลัง / COD"/>
    <s v=""/>
    <s v="-"/>
    <s v="16/07/2025 10:46"/>
  </r>
  <r>
    <x v="2"/>
    <x v="2"/>
    <n v="50"/>
    <n v="1"/>
    <s v="FPO9"/>
    <n v="109"/>
    <n v="9"/>
    <s v="ร้านที่4"/>
    <s v="อ***ชัย"/>
    <s v="อุบลราชธานี"/>
    <s v="-"/>
    <s v=""/>
    <s v="16/07/2025 10:46"/>
    <s v="-"/>
    <s v="J&amp;T COD"/>
    <s v="Tiktok"/>
    <s v="จ่ายทีหลัง / COD"/>
    <s v=""/>
    <s v="-"/>
    <s v="16/07/2025 10:46"/>
  </r>
  <r>
    <x v="0"/>
    <x v="0"/>
    <n v="50"/>
    <n v="1"/>
    <s v="FPO8"/>
    <n v="195"/>
    <n v="0"/>
    <s v="ร้านที่4"/>
    <s v=""/>
    <s v=""/>
    <s v="-"/>
    <s v=""/>
    <s v="-"/>
    <s v="-"/>
    <s v="Standard shipping"/>
    <s v="Tiktok"/>
    <s v="-"/>
    <s v=""/>
    <s v="-"/>
    <s v="16/07/2025 10:43"/>
  </r>
  <r>
    <x v="1"/>
    <x v="1"/>
    <n v="50"/>
    <n v="1"/>
    <s v="FPO8"/>
    <n v="195"/>
    <n v="0"/>
    <s v="ร้านที่4"/>
    <s v=""/>
    <s v=""/>
    <s v="-"/>
    <s v=""/>
    <s v="-"/>
    <s v="-"/>
    <s v="Standard shipping"/>
    <s v="Tiktok"/>
    <s v="-"/>
    <s v=""/>
    <s v="-"/>
    <s v="16/07/2025 10:43"/>
  </r>
  <r>
    <x v="2"/>
    <x v="2"/>
    <n v="50"/>
    <n v="1"/>
    <s v="FPO8"/>
    <n v="195"/>
    <n v="0"/>
    <s v="ร้านที่4"/>
    <s v=""/>
    <s v=""/>
    <s v="-"/>
    <s v=""/>
    <s v="-"/>
    <s v="-"/>
    <s v="Standard shipping"/>
    <s v="Tiktok"/>
    <s v="-"/>
    <s v=""/>
    <s v="-"/>
    <s v="16/07/2025 10:43"/>
  </r>
  <r>
    <x v="5"/>
    <x v="5"/>
    <n v="33.333333333333336"/>
    <n v="3"/>
    <s v="FPO8"/>
    <n v="195"/>
    <n v="0"/>
    <s v="ร้านที่4"/>
    <s v=""/>
    <s v=""/>
    <s v="-"/>
    <s v=""/>
    <s v="-"/>
    <s v="-"/>
    <s v="Standard shipping"/>
    <s v="Tiktok"/>
    <s v="-"/>
    <s v=""/>
    <s v="-"/>
    <s v="16/07/2025 10:43"/>
  </r>
  <r>
    <x v="9"/>
    <x v="11"/>
    <n v="48.27"/>
    <n v="1"/>
    <s v="FPO6"/>
    <n v="452.03"/>
    <n v="66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16/07/2025 10:34"/>
    <s v="-"/>
    <s v="Kerry_dropoff"/>
    <s v="Lazada"/>
    <s v="lazada"/>
    <s v=""/>
    <s v="-"/>
    <s v="16/07/2025 10:34"/>
  </r>
  <r>
    <x v="9"/>
    <x v="11"/>
    <n v="48.24"/>
    <n v="1"/>
    <s v="FPO6"/>
    <n v="452.03"/>
    <n v="66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16/07/2025 10:34"/>
    <s v="-"/>
    <s v="Kerry_dropoff"/>
    <s v="Lazada"/>
    <s v="lazada"/>
    <s v=""/>
    <s v="-"/>
    <s v="16/07/2025 10:34"/>
  </r>
  <r>
    <x v="9"/>
    <x v="11"/>
    <n v="48.26"/>
    <n v="1"/>
    <s v="FPO6"/>
    <n v="452.03"/>
    <n v="66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16/07/2025 10:34"/>
    <s v="-"/>
    <s v="Kerry_dropoff"/>
    <s v="Lazada"/>
    <s v="lazada"/>
    <s v=""/>
    <s v="-"/>
    <s v="16/07/2025 10:34"/>
  </r>
  <r>
    <x v="9"/>
    <x v="11"/>
    <n v="48.26"/>
    <n v="1"/>
    <s v="FPO6"/>
    <n v="452.03"/>
    <n v="66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16/07/2025 10:34"/>
    <s v="-"/>
    <s v="Kerry_dropoff"/>
    <s v="Lazada"/>
    <s v="lazada"/>
    <s v=""/>
    <s v="-"/>
    <s v="16/07/2025 10:34"/>
  </r>
  <r>
    <x v="9"/>
    <x v="11"/>
    <n v="48.25"/>
    <n v="4"/>
    <s v="FPO6"/>
    <n v="452.03"/>
    <n v="66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16/07/2025 10:34"/>
    <s v="-"/>
    <s v="Kerry_dropoff"/>
    <s v="Lazada"/>
    <s v="lazada"/>
    <s v=""/>
    <s v="-"/>
    <s v="16/07/2025 10:34"/>
  </r>
  <r>
    <x v="3"/>
    <x v="9"/>
    <n v="139"/>
    <n v="1"/>
    <s v="FPO5"/>
    <n v="215"/>
    <n v="0"/>
    <s v="ร้านที่1"/>
    <s v="ชริยา ดรุณถนอม"/>
    <s v="124/377 หมู่บ้านนักกีฬาแหลมทอง ซอย 28_x000a_สะพานสูง,  10250"/>
    <s v="10250"/>
    <s v="0982898155"/>
    <s v="16/07/2025 10:00"/>
    <s v="sompear3955@gmail.com"/>
    <s v="EMS"/>
    <s v="facebook"/>
    <s v="กสิกร"/>
    <s v=""/>
    <s v="-"/>
    <s v="16/07/2025 10:33"/>
  </r>
  <r>
    <x v="8"/>
    <x v="10"/>
    <n v="139"/>
    <n v="1"/>
    <s v="FPO5"/>
    <n v="215"/>
    <n v="0"/>
    <s v="ร้านที่1"/>
    <s v="ชริยา ดรุณถนอม"/>
    <s v="124/377 หมู่บ้านนักกีฬาแหลมทอง ซอย 28_x000a_สะพานสูง,  10250"/>
    <s v="10250"/>
    <s v="0982898155"/>
    <s v="16/07/2025 10:00"/>
    <s v="sompear3955@gmail.com"/>
    <s v="EMS"/>
    <s v="facebook"/>
    <s v="กสิกร"/>
    <s v=""/>
    <s v="-"/>
    <s v="16/07/2025 10:33"/>
  </r>
  <r>
    <x v="19"/>
    <x v="24"/>
    <n v="65"/>
    <n v="1"/>
    <s v="FPO4"/>
    <n v="215"/>
    <n v="0"/>
    <s v="ร้านที่1"/>
    <s v="ชริยา ดรุณถนอม"/>
    <s v="ที่อยู่ GOLDEN TIME Rehabilitation Center, อาคารบ้านศรีสุข, 32/85 ตำบลบ้านใหม่ อำเภอปากเกร็ด จังหวัดนนทบุรี 11120"/>
    <s v="11120"/>
    <s v="0982898155"/>
    <s v="16/07/2025 08:22"/>
    <s v="sompear3955@gmail.com"/>
    <s v="EMS"/>
    <s v="facebook"/>
    <s v="กสิกร"/>
    <s v=""/>
    <s v="-"/>
    <s v="16/07/2025 10:32"/>
  </r>
  <r>
    <x v="12"/>
    <x v="15"/>
    <n v="65"/>
    <n v="1"/>
    <s v="FPO4"/>
    <n v="215"/>
    <n v="0"/>
    <s v="ร้านที่1"/>
    <s v="ชริยา ดรุณถนอม"/>
    <s v="ที่อยู่ GOLDEN TIME Rehabilitation Center, อาคารบ้านศรีสุข, 32/85 ตำบลบ้านใหม่ อำเภอปากเกร็ด จังหวัดนนทบุรี 11120"/>
    <s v="11120"/>
    <s v="0982898155"/>
    <s v="16/07/2025 08:22"/>
    <s v="sompear3955@gmail.com"/>
    <s v="EMS"/>
    <s v="facebook"/>
    <s v="กสิกร"/>
    <s v=""/>
    <s v="-"/>
    <s v="16/07/2025 10:32"/>
  </r>
  <r>
    <x v="9"/>
    <x v="13"/>
    <n v="100"/>
    <n v="1"/>
    <s v="FPO4"/>
    <n v="215"/>
    <n v="0"/>
    <s v="ร้านที่1"/>
    <s v="ชริยา ดรุณถนอม"/>
    <s v="ที่อยู่ GOLDEN TIME Rehabilitation Center, อาคารบ้านศรีสุข, 32/85 ตำบลบ้านใหม่ อำเภอปากเกร็ด จังหวัดนนทบุรี 11120"/>
    <s v="11120"/>
    <s v="0982898155"/>
    <s v="16/07/2025 08:22"/>
    <s v="sompear3955@gmail.com"/>
    <s v="EMS"/>
    <s v="facebook"/>
    <s v="กสิกร"/>
    <s v=""/>
    <s v="-"/>
    <s v="16/07/2025 10:32"/>
  </r>
  <r>
    <x v="19"/>
    <x v="24"/>
    <n v="65"/>
    <n v="2"/>
    <s v="FPO3"/>
    <n v="199"/>
    <n v="0"/>
    <s v="ร้านที่1"/>
    <s v="Virat Jinji"/>
    <s v="82(4/55) ซอย สะแกงาม1_x000a_ถนน พระราม2, แสมดำ_x000a_, กรุงเทพมหานคร _x000a_ 10150"/>
    <s v="10150"/>
    <s v="66627939969"/>
    <s v="16/07/2025 09:46"/>
    <s v="sompear3955@gmail.com"/>
    <s v="EMS"/>
    <s v="facebook"/>
    <s v="กสิกร"/>
    <s v=""/>
    <s v="-"/>
    <s v="16/07/2025 10:26"/>
  </r>
  <r>
    <x v="18"/>
    <x v="23"/>
    <n v="65"/>
    <n v="1"/>
    <s v="FPO3"/>
    <n v="199"/>
    <n v="0"/>
    <s v="ร้านที่1"/>
    <s v="Virat Jinji"/>
    <s v="82(4/55) ซอย สะแกงาม1_x000a_ถนน พระราม2, แสมดำ_x000a_, กรุงเทพมหานคร _x000a_ 10150"/>
    <s v="10150"/>
    <s v="66627939969"/>
    <s v="16/07/2025 09:46"/>
    <s v="sompear3955@gmail.com"/>
    <s v="EMS"/>
    <s v="facebook"/>
    <s v="กสิกร"/>
    <s v=""/>
    <s v="-"/>
    <s v="16/07/2025 10:26"/>
  </r>
  <r>
    <x v="16"/>
    <x v="19"/>
    <n v="65"/>
    <n v="1"/>
    <s v="FPO3"/>
    <n v="199"/>
    <n v="0"/>
    <s v="ร้านที่1"/>
    <s v="Virat Jinji"/>
    <s v="82(4/55) ซอย สะแกงาม1_x000a_ถนน พระราม2, แสมดำ_x000a_, กรุงเทพมหานคร _x000a_ 10150"/>
    <s v="10150"/>
    <s v="66627939969"/>
    <s v="16/07/2025 09:46"/>
    <s v="sompear3955@gmail.com"/>
    <s v="EMS"/>
    <s v="facebook"/>
    <s v="กสิกร"/>
    <s v=""/>
    <s v="-"/>
    <s v="16/07/2025 10:26"/>
  </r>
  <r>
    <x v="3"/>
    <x v="9"/>
    <n v="139"/>
    <n v="1"/>
    <s v="FPO2"/>
    <n v="215"/>
    <n v="0"/>
    <s v="ร้านที่10"/>
    <s v="อัญญาณี  นิลเกตุแก้ว "/>
    <s v="175 อบต.ห้วยจันทร์ อำเภอขุนหาญ จังหวัดศรีสะเกษ   33150"/>
    <s v="33150"/>
    <s v="0871145198"/>
    <s v="16/07/2025 10:24"/>
    <s v="sompear3955@gmail.com"/>
    <s v="EMS COD"/>
    <s v="facebook"/>
    <s v="กสิกร"/>
    <s v=""/>
    <s v="-"/>
    <s v="16/07/2025 10:24"/>
  </r>
  <r>
    <x v="8"/>
    <x v="10"/>
    <n v="139"/>
    <n v="1"/>
    <s v="FPO2"/>
    <n v="215"/>
    <n v="0"/>
    <s v="ร้านที่10"/>
    <s v="อัญญาณี  นิลเกตุแก้ว "/>
    <s v="175 อบต.ห้วยจันทร์ อำเภอขุนหาญ จังหวัดศรีสะเกษ   33150"/>
    <s v="33150"/>
    <s v="0871145198"/>
    <s v="16/07/2025 10:24"/>
    <s v="sompear3955@gmail.com"/>
    <s v="EMS COD"/>
    <s v="facebook"/>
    <s v="กสิกร"/>
    <s v=""/>
    <s v="-"/>
    <s v="16/07/2025 10:24"/>
  </r>
  <r>
    <x v="3"/>
    <x v="9"/>
    <n v="139"/>
    <n v="1"/>
    <s v="FPO1"/>
    <n v="215"/>
    <n v="0"/>
    <s v="ร้านที่10"/>
    <s v="ส่ง คุณ ลิตร พุทธจิต"/>
    <s v="บริษัทพิชัยเจแปนนิส_x000a_7/1ซ.เอกชัย95/2_x000a_แขวงบางบอน เขตบางบอน_x000a_กรุงเทพฯ_x000a_ 10150"/>
    <s v="10150"/>
    <s v="0657982422"/>
    <s v="16/07/2025 10:17"/>
    <s v="sompear3955@gmail.com"/>
    <s v="EMS"/>
    <s v="facebook"/>
    <s v="กสิกร"/>
    <s v=""/>
    <s v="-"/>
    <s v="16/07/2025 10:23"/>
  </r>
  <r>
    <x v="8"/>
    <x v="10"/>
    <n v="139"/>
    <n v="1"/>
    <s v="FPO1"/>
    <n v="215"/>
    <n v="0"/>
    <s v="ร้านที่10"/>
    <s v="ส่ง คุณ ลิตร พุทธจิต"/>
    <s v="บริษัทพิชัยเจแปนนิส_x000a_7/1ซ.เอกชัย95/2_x000a_แขวงบางบอน เขตบางบอน_x000a_กรุงเทพฯ_x000a_ 10150"/>
    <s v="10150"/>
    <s v="0657982422"/>
    <s v="16/07/2025 10:17"/>
    <s v="sompear3955@gmail.com"/>
    <s v="EMS"/>
    <s v="facebook"/>
    <s v="กสิกร"/>
    <s v=""/>
    <s v="-"/>
    <s v="16/07/2025 10:23"/>
  </r>
  <r>
    <x v="3"/>
    <x v="9"/>
    <n v="139"/>
    <n v="1"/>
    <s v="FPO0"/>
    <n v="215"/>
    <n v="0"/>
    <s v="ร้านที่10"/>
    <s v="รุ่งอรุณ เรียบสันเทียะ"/>
    <s v=" บ้านพรรณี 256/33 ซ.3 หมู่ 13 ต.พิชัย อ.เมือง จ . ลำปาง   52000"/>
    <s v="52000"/>
    <s v="0850342240"/>
    <s v="16/07/2025 10:20"/>
    <s v="sompear3955@gmail.com"/>
    <s v="EMS COD"/>
    <s v="facebook"/>
    <s v="กสิกร"/>
    <s v=""/>
    <s v="-"/>
    <s v="16/07/2025 10:20"/>
  </r>
  <r>
    <x v="8"/>
    <x v="10"/>
    <n v="139"/>
    <n v="1"/>
    <s v="FPO0"/>
    <n v="215"/>
    <n v="0"/>
    <s v="ร้านที่10"/>
    <s v="รุ่งอรุณ เรียบสันเทียะ"/>
    <s v=" บ้านพรรณี 256/33 ซ.3 หมู่ 13 ต.พิชัย อ.เมือง จ . ลำปาง   52000"/>
    <s v="52000"/>
    <s v="0850342240"/>
    <s v="16/07/2025 10:20"/>
    <s v="sompear3955@gmail.com"/>
    <s v="EMS COD"/>
    <s v="facebook"/>
    <s v="กสิกร"/>
    <s v=""/>
    <s v="-"/>
    <s v="16/07/2025 10:20"/>
  </r>
  <r>
    <x v="3"/>
    <x v="9"/>
    <n v="139"/>
    <n v="1"/>
    <s v="FPN99"/>
    <n v="215"/>
    <n v="0"/>
    <s v="ร้านที่10"/>
    <s v="พัชรินทร์ แก่นทองแดง"/>
    <s v="75ม.5ต.ท่าเรือ_x000a_อ.ปากพลีจ.นครนายก_x000a_ 26130"/>
    <s v="26130"/>
    <s v="0852784825"/>
    <s v="16/07/2025 10:19"/>
    <s v="sompear3955@gmail.com"/>
    <s v="EMS COD"/>
    <s v="facebook"/>
    <s v="กสิกร"/>
    <s v=""/>
    <s v="-"/>
    <s v="16/07/2025 10:19"/>
  </r>
  <r>
    <x v="8"/>
    <x v="10"/>
    <n v="139"/>
    <n v="1"/>
    <s v="FPN99"/>
    <n v="215"/>
    <n v="0"/>
    <s v="ร้านที่10"/>
    <s v="พัชรินทร์ แก่นทองแดง"/>
    <s v="75ม.5ต.ท่าเรือ_x000a_อ.ปากพลีจ.นครนายก_x000a_ 26130"/>
    <s v="26130"/>
    <s v="0852784825"/>
    <s v="16/07/2025 10:19"/>
    <s v="sompear3955@gmail.com"/>
    <s v="EMS COD"/>
    <s v="facebook"/>
    <s v="กสิกร"/>
    <s v=""/>
    <s v="-"/>
    <s v="16/07/2025 10:19"/>
  </r>
  <r>
    <x v="0"/>
    <x v="0"/>
    <n v="50"/>
    <n v="1"/>
    <s v="FPN98"/>
    <n v="129"/>
    <n v="29"/>
    <s v="ร้านที่4"/>
    <s v="ส***ี ส***งษ์"/>
    <s v="ลพบุรี"/>
    <s v="-"/>
    <s v=""/>
    <s v="16/07/2025 10:17"/>
    <s v="-"/>
    <s v="J&amp;T COD"/>
    <s v="Tiktok"/>
    <s v="จ่ายทีหลัง / COD"/>
    <s v=""/>
    <s v="-"/>
    <s v="16/07/2025 10:17"/>
  </r>
  <r>
    <x v="1"/>
    <x v="1"/>
    <n v="50"/>
    <n v="1"/>
    <s v="FPN98"/>
    <n v="129"/>
    <n v="29"/>
    <s v="ร้านที่4"/>
    <s v="ส***ี ส***งษ์"/>
    <s v="ลพบุรี"/>
    <s v="-"/>
    <s v=""/>
    <s v="16/07/2025 10:17"/>
    <s v="-"/>
    <s v="J&amp;T COD"/>
    <s v="Tiktok"/>
    <s v="จ่ายทีหลัง / COD"/>
    <s v=""/>
    <s v="-"/>
    <s v="16/07/2025 10:17"/>
  </r>
  <r>
    <x v="2"/>
    <x v="2"/>
    <n v="50"/>
    <n v="1"/>
    <s v="FPN98"/>
    <n v="129"/>
    <n v="29"/>
    <s v="ร้านที่4"/>
    <s v="ส***ี ส***งษ์"/>
    <s v="ลพบุรี"/>
    <s v="-"/>
    <s v=""/>
    <s v="16/07/2025 10:17"/>
    <s v="-"/>
    <s v="J&amp;T COD"/>
    <s v="Tiktok"/>
    <s v="จ่ายทีหลัง / COD"/>
    <s v=""/>
    <s v="-"/>
    <s v="16/07/2025 10:17"/>
  </r>
  <r>
    <x v="20"/>
    <x v="25"/>
    <n v="10"/>
    <n v="100"/>
    <s v="FPN96"/>
    <n v="980"/>
    <n v="0"/>
    <s v="ร้านที่1"/>
    <s v="ศ*****า"/>
    <s v="******เมือง จ.นครนายก ตำบลเขาพระ อำเภอเมืองนครนายก จังหวัดนครนายก 26000"/>
    <s v="26000"/>
    <s v="84"/>
    <s v="16/07/2025 10:40"/>
    <s v="-"/>
    <s v="SPX Express"/>
    <s v="Shopee"/>
    <s v="shopee"/>
    <s v=""/>
    <s v="-"/>
    <s v="16/07/2025 10:10"/>
  </r>
  <r>
    <x v="9"/>
    <x v="11"/>
    <n v="51.26"/>
    <n v="1"/>
    <s v="FPN95"/>
    <n v="54.26"/>
    <n v="3"/>
    <s v="ร้านที่1"/>
    <s v="ป๋องฟ้ามีเงินล้านล้านบาท."/>
    <s v="126/4 หมู่19 บ้านเวียงชัยทอง ต.เวียงชัย อ.เวียงชัย ตึก3ชั้นข้างร้านบุญสิริ เวียงชัย · เวียงชัย/ Wiang Chai_x000a__x000a_เวียงชัย/ Wiang Chaiเชียงราย/ Chiang Rai_x000a_57210"/>
    <s v="57210"/>
    <s v="660645649424"/>
    <s v="16/07/2025 10:10"/>
    <s v="-"/>
    <s v="Kerry_dropoff"/>
    <s v="Lazada"/>
    <s v="lazada"/>
    <s v=""/>
    <s v="-"/>
    <s v="16/07/2025 10:09"/>
  </r>
  <r>
    <x v="0"/>
    <x v="0"/>
    <n v="50"/>
    <n v="1"/>
    <s v="FPN94"/>
    <n v="100"/>
    <n v="0"/>
    <s v="ร้านที่4"/>
    <s v="อ***ร เ***อบุญมี"/>
    <s v="เพชรบูรณ์"/>
    <s v="-"/>
    <s v=""/>
    <s v="16/07/2025 09:50"/>
    <s v="-"/>
    <s v="J&amp;T Express"/>
    <s v="Tiktok"/>
    <s v="tiktok"/>
    <s v=""/>
    <s v="-"/>
    <s v="16/07/2025 09:50"/>
  </r>
  <r>
    <x v="1"/>
    <x v="1"/>
    <n v="50"/>
    <n v="1"/>
    <s v="FPN94"/>
    <n v="100"/>
    <n v="0"/>
    <s v="ร้านที่4"/>
    <s v="อ***ร เ***อบุญมี"/>
    <s v="เพชรบูรณ์"/>
    <s v="-"/>
    <s v=""/>
    <s v="16/07/2025 09:50"/>
    <s v="-"/>
    <s v="J&amp;T Express"/>
    <s v="Tiktok"/>
    <s v="tiktok"/>
    <s v=""/>
    <s v="-"/>
    <s v="16/07/2025 09:50"/>
  </r>
  <r>
    <x v="2"/>
    <x v="2"/>
    <n v="50"/>
    <n v="1"/>
    <s v="FPN94"/>
    <n v="100"/>
    <n v="0"/>
    <s v="ร้านที่4"/>
    <s v="อ***ร เ***อบุญมี"/>
    <s v="เพชรบูรณ์"/>
    <s v="-"/>
    <s v=""/>
    <s v="16/07/2025 09:50"/>
    <s v="-"/>
    <s v="J&amp;T Express"/>
    <s v="Tiktok"/>
    <s v="tiktok"/>
    <s v=""/>
    <s v="-"/>
    <s v="16/07/2025 09:50"/>
  </r>
  <r>
    <x v="0"/>
    <x v="0"/>
    <n v="50"/>
    <n v="1"/>
    <s v="FPN92"/>
    <n v="100"/>
    <n v="0"/>
    <s v="ร้านที่4"/>
    <s v="ว***าพ ซ***อึ้ง"/>
    <s v="ฉะเชิงเทรา"/>
    <s v="-"/>
    <s v=""/>
    <s v="16/07/2025 09:43"/>
    <s v="-"/>
    <s v="J&amp;T COD"/>
    <s v="Tiktok"/>
    <s v="จ่ายทีหลัง / COD"/>
    <s v=""/>
    <s v="-"/>
    <s v="16/07/2025 09:43"/>
  </r>
  <r>
    <x v="1"/>
    <x v="1"/>
    <n v="50"/>
    <n v="1"/>
    <s v="FPN92"/>
    <n v="100"/>
    <n v="0"/>
    <s v="ร้านที่4"/>
    <s v="ว***าพ ซ***อึ้ง"/>
    <s v="ฉะเชิงเทรา"/>
    <s v="-"/>
    <s v=""/>
    <s v="16/07/2025 09:43"/>
    <s v="-"/>
    <s v="J&amp;T COD"/>
    <s v="Tiktok"/>
    <s v="จ่ายทีหลัง / COD"/>
    <s v=""/>
    <s v="-"/>
    <s v="16/07/2025 09:43"/>
  </r>
  <r>
    <x v="2"/>
    <x v="2"/>
    <n v="50"/>
    <n v="1"/>
    <s v="FPN92"/>
    <n v="100"/>
    <n v="0"/>
    <s v="ร้านที่4"/>
    <s v="ว***าพ ซ***อึ้ง"/>
    <s v="ฉะเชิงเทรา"/>
    <s v="-"/>
    <s v=""/>
    <s v="16/07/2025 09:43"/>
    <s v="-"/>
    <s v="J&amp;T COD"/>
    <s v="Tiktok"/>
    <s v="จ่ายทีหลัง / COD"/>
    <s v=""/>
    <s v="-"/>
    <s v="16/07/2025 09:43"/>
  </r>
  <r>
    <x v="8"/>
    <x v="10"/>
    <n v="139"/>
    <n v="2"/>
    <s v="FPN91"/>
    <n v="215"/>
    <n v="0"/>
    <s v="ร้านที่10"/>
    <s v="ทิพย์วรรณ  แซ่จิว"/>
    <s v="17/5หมู่6  ถ.เพชรหึงษ์ ซ.44_x000a_ต.บางกอบัว  อ.พระประแดง_x000a_จ.สมุทรปราการ_x000a_ 10130"/>
    <s v="10130"/>
    <s v="0839026388"/>
    <s v="16/07/2025 09:39"/>
    <s v="sompear3955@gmail.com"/>
    <s v="EMS COD"/>
    <s v="facebook"/>
    <s v="กสิกร"/>
    <s v=""/>
    <s v="-"/>
    <s v="16/07/2025 09:38"/>
  </r>
  <r>
    <x v="3"/>
    <x v="9"/>
    <n v="139"/>
    <n v="1"/>
    <s v="FPN90"/>
    <n v="430"/>
    <n v="0"/>
    <s v="ร้านที่10"/>
    <s v="ศศิวัณย์ ลาภอุดม"/>
    <s v="149/113ม.1_x000a_เทพาวิวท์คอนโดอาคารเอ ห้อง807_x000a_ถ.เทพารักษ์_x000a_ซ.เทพารักษ์102_x000a_ต.เทพารักษ์_x000a_อ.เมือง_x000a_จ.สมุทรปราการ_x000a_ 10270"/>
    <s v="10270"/>
    <s v="0615453982"/>
    <s v="16/07/2025 09:35"/>
    <s v="sompear3955@gmail.com"/>
    <s v="EMS COD"/>
    <s v="facebook"/>
    <s v="กสิกร"/>
    <s v=""/>
    <s v="-"/>
    <s v="16/07/2025 09:35"/>
  </r>
  <r>
    <x v="8"/>
    <x v="10"/>
    <n v="139"/>
    <n v="1"/>
    <s v="FPN90"/>
    <n v="430"/>
    <n v="0"/>
    <s v="ร้านที่10"/>
    <s v="ศศิวัณย์ ลาภอุดม"/>
    <s v="149/113ม.1_x000a_เทพาวิวท์คอนโดอาคารเอ ห้อง807_x000a_ถ.เทพารักษ์_x000a_ซ.เทพารักษ์102_x000a_ต.เทพารักษ์_x000a_อ.เมือง_x000a_จ.สมุทรปราการ_x000a_ 10270"/>
    <s v="10270"/>
    <s v="0615453982"/>
    <s v="16/07/2025 09:35"/>
    <s v="sompear3955@gmail.com"/>
    <s v="EMS COD"/>
    <s v="facebook"/>
    <s v="กสิกร"/>
    <s v=""/>
    <s v="-"/>
    <s v="16/07/2025 09:35"/>
  </r>
  <r>
    <x v="5"/>
    <x v="5"/>
    <n v="65"/>
    <n v="2"/>
    <s v="FPN90"/>
    <n v="430"/>
    <n v="0"/>
    <s v="ร้านที่10"/>
    <s v="ศศิวัณย์ ลาภอุดม"/>
    <s v="149/113ม.1_x000a_เทพาวิวท์คอนโดอาคารเอ ห้อง807_x000a_ถ.เทพารักษ์_x000a_ซ.เทพารักษ์102_x000a_ต.เทพารักษ์_x000a_อ.เมือง_x000a_จ.สมุทรปราการ_x000a_ 10270"/>
    <s v="10270"/>
    <s v="0615453982"/>
    <s v="16/07/2025 09:35"/>
    <s v="sompear3955@gmail.com"/>
    <s v="EMS COD"/>
    <s v="facebook"/>
    <s v="กสิกร"/>
    <s v=""/>
    <s v="-"/>
    <s v="16/07/2025 09:35"/>
  </r>
  <r>
    <x v="9"/>
    <x v="13"/>
    <n v="100"/>
    <n v="1"/>
    <s v="FPN90"/>
    <n v="430"/>
    <n v="0"/>
    <s v="ร้านที่10"/>
    <s v="ศศิวัณย์ ลาภอุดม"/>
    <s v="149/113ม.1_x000a_เทพาวิวท์คอนโดอาคารเอ ห้อง807_x000a_ถ.เทพารักษ์_x000a_ซ.เทพารักษ์102_x000a_ต.เทพารักษ์_x000a_อ.เมือง_x000a_จ.สมุทรปราการ_x000a_ 10270"/>
    <s v="10270"/>
    <s v="0615453982"/>
    <s v="16/07/2025 09:35"/>
    <s v="sompear3955@gmail.com"/>
    <s v="EMS COD"/>
    <s v="facebook"/>
    <s v="กสิกร"/>
    <s v=""/>
    <s v="-"/>
    <s v="16/07/2025 09:35"/>
  </r>
  <r>
    <x v="3"/>
    <x v="9"/>
    <n v="139"/>
    <n v="2"/>
    <s v="FPN89"/>
    <n v="430"/>
    <n v="0"/>
    <s v="ร้านที่10"/>
    <s v="สมใจ หวังสมนึก"/>
    <s v="259/7_x000a_ตลาด_x000a_อำเภอกระทุ่มแบน_x000a_สมุทรสาคร_x000a_ 74110"/>
    <s v="74110"/>
    <s v="66812921152"/>
    <s v="16/07/2025 09:33"/>
    <s v="sompear3955@gmail.com"/>
    <s v="EMS COD"/>
    <s v="facebook"/>
    <s v="กสิกร"/>
    <s v=""/>
    <s v="-"/>
    <s v="16/07/2025 09:33"/>
  </r>
  <r>
    <x v="8"/>
    <x v="10"/>
    <n v="139"/>
    <n v="2"/>
    <s v="FPN89"/>
    <n v="430"/>
    <n v="0"/>
    <s v="ร้านที่10"/>
    <s v="สมใจ หวังสมนึก"/>
    <s v="259/7_x000a_ตลาด_x000a_อำเภอกระทุ่มแบน_x000a_สมุทรสาคร_x000a_ 74110"/>
    <s v="74110"/>
    <s v="66812921152"/>
    <s v="16/07/2025 09:33"/>
    <s v="sompear3955@gmail.com"/>
    <s v="EMS COD"/>
    <s v="facebook"/>
    <s v="กสิกร"/>
    <s v=""/>
    <s v="-"/>
    <s v="16/07/2025 09:33"/>
  </r>
  <r>
    <x v="17"/>
    <x v="20"/>
    <n v="54.5"/>
    <n v="2"/>
    <s v="FPN88"/>
    <n v="54.43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6/07/2025 09:32"/>
    <s v="-"/>
    <s v="Kerry_dropoff"/>
    <s v="Lazada"/>
    <s v="lazada"/>
    <s v=""/>
    <s v="-"/>
    <s v="16/07/2025 09:31"/>
  </r>
  <r>
    <x v="19"/>
    <x v="24"/>
    <n v="65"/>
    <n v="1"/>
    <s v="FPN87"/>
    <n v="219"/>
    <n v="20"/>
    <s v="ร้านที่1"/>
    <s v="ส่งคุณบุณณดา  บุนนาค"/>
    <s v="387ม.2 ต.สันโป่ง อ.แม่ริม_x000a_เชียงใหม่  50180"/>
    <s v="50180"/>
    <s v="0934298963"/>
    <s v="16/07/2025 09:19"/>
    <s v="sompear3955@gmail.com"/>
    <s v="EMS COD"/>
    <s v="facebook"/>
    <s v="กสิกร"/>
    <s v=""/>
    <s v="-"/>
    <s v="16/07/2025 09:19"/>
  </r>
  <r>
    <x v="12"/>
    <x v="15"/>
    <n v="65"/>
    <n v="1"/>
    <s v="FPN87"/>
    <n v="219"/>
    <n v="20"/>
    <s v="ร้านที่1"/>
    <s v="ส่งคุณบุณณดา  บุนนาค"/>
    <s v="387ม.2 ต.สันโป่ง อ.แม่ริม_x000a_เชียงใหม่  50180"/>
    <s v="50180"/>
    <s v="0934298963"/>
    <s v="16/07/2025 09:19"/>
    <s v="sompear3955@gmail.com"/>
    <s v="EMS COD"/>
    <s v="facebook"/>
    <s v="กสิกร"/>
    <s v=""/>
    <s v="-"/>
    <s v="16/07/2025 09:19"/>
  </r>
  <r>
    <x v="18"/>
    <x v="23"/>
    <n v="65"/>
    <n v="1"/>
    <s v="FPN87"/>
    <n v="219"/>
    <n v="20"/>
    <s v="ร้านที่1"/>
    <s v="ส่งคุณบุณณดา  บุนนาค"/>
    <s v="387ม.2 ต.สันโป่ง อ.แม่ริม_x000a_เชียงใหม่  50180"/>
    <s v="50180"/>
    <s v="0934298963"/>
    <s v="16/07/2025 09:19"/>
    <s v="sompear3955@gmail.com"/>
    <s v="EMS COD"/>
    <s v="facebook"/>
    <s v="กสิกร"/>
    <s v=""/>
    <s v="-"/>
    <s v="16/07/2025 09:19"/>
  </r>
  <r>
    <x v="11"/>
    <x v="14"/>
    <n v="65"/>
    <n v="1"/>
    <s v="FPN87"/>
    <n v="219"/>
    <n v="20"/>
    <s v="ร้านที่1"/>
    <s v="ส่งคุณบุณณดา  บุนนาค"/>
    <s v="387ม.2 ต.สันโป่ง อ.แม่ริม_x000a_เชียงใหม่  50180"/>
    <s v="50180"/>
    <s v="0934298963"/>
    <s v="16/07/2025 09:19"/>
    <s v="sompear3955@gmail.com"/>
    <s v="EMS COD"/>
    <s v="facebook"/>
    <s v="กสิกร"/>
    <s v=""/>
    <s v="-"/>
    <s v="16/07/2025 09:19"/>
  </r>
  <r>
    <x v="11"/>
    <x v="14"/>
    <n v="65"/>
    <n v="1"/>
    <s v="FPN86"/>
    <n v="199"/>
    <n v="0"/>
    <s v="ร้านที่1"/>
    <s v="จัดส่ง รุ่งนภา พัวรักษา"/>
    <s v=" บ้านเลขที่ 33/337 หมู่ 14 หมู่บ้านบางนาวิลล่า ซ .บางนาตราด 39  ต.บางแก้ว อ.บางพลี จ.สมุทรปราการ  10540"/>
    <s v="10540"/>
    <s v="0615486222"/>
    <s v="16/07/2025 08:26"/>
    <s v="sompear3955@gmail.com"/>
    <s v="EMS"/>
    <s v="facebook"/>
    <s v="กสิกร"/>
    <s v=""/>
    <s v="-"/>
    <s v="16/07/2025 09:18"/>
  </r>
  <r>
    <x v="12"/>
    <x v="15"/>
    <n v="65"/>
    <n v="1"/>
    <s v="FPN86"/>
    <n v="199"/>
    <n v="0"/>
    <s v="ร้านที่1"/>
    <s v="จัดส่ง รุ่งนภา พัวรักษา"/>
    <s v=" บ้านเลขที่ 33/337 หมู่ 14 หมู่บ้านบางนาวิลล่า ซ .บางนาตราด 39  ต.บางแก้ว อ.บางพลี จ.สมุทรปราการ  10540"/>
    <s v="10540"/>
    <s v="0615486222"/>
    <s v="16/07/2025 08:26"/>
    <s v="sompear3955@gmail.com"/>
    <s v="EMS"/>
    <s v="facebook"/>
    <s v="กสิกร"/>
    <s v=""/>
    <s v="-"/>
    <s v="16/07/2025 09:18"/>
  </r>
  <r>
    <x v="18"/>
    <x v="23"/>
    <n v="65"/>
    <n v="1"/>
    <s v="FPN86"/>
    <n v="199"/>
    <n v="0"/>
    <s v="ร้านที่1"/>
    <s v="จัดส่ง รุ่งนภา พัวรักษา"/>
    <s v=" บ้านเลขที่ 33/337 หมู่ 14 หมู่บ้านบางนาวิลล่า ซ .บางนาตราด 39  ต.บางแก้ว อ.บางพลี จ.สมุทรปราการ  10540"/>
    <s v="10540"/>
    <s v="0615486222"/>
    <s v="16/07/2025 08:26"/>
    <s v="sompear3955@gmail.com"/>
    <s v="EMS"/>
    <s v="facebook"/>
    <s v="กสิกร"/>
    <s v=""/>
    <s v="-"/>
    <s v="16/07/2025 09:18"/>
  </r>
  <r>
    <x v="19"/>
    <x v="24"/>
    <n v="65"/>
    <n v="1"/>
    <s v="FPN86"/>
    <n v="199"/>
    <n v="0"/>
    <s v="ร้านที่1"/>
    <s v="จัดส่ง รุ่งนภา พัวรักษา"/>
    <s v=" บ้านเลขที่ 33/337 หมู่ 14 หมู่บ้านบางนาวิลล่า ซ .บางนาตราด 39  ต.บางแก้ว อ.บางพลี จ.สมุทรปราการ  10540"/>
    <s v="10540"/>
    <s v="0615486222"/>
    <s v="16/07/2025 08:26"/>
    <s v="sompear3955@gmail.com"/>
    <s v="EMS"/>
    <s v="facebook"/>
    <s v="กสิกร"/>
    <s v=""/>
    <s v="-"/>
    <s v="16/07/2025 09:18"/>
  </r>
  <r>
    <x v="0"/>
    <x v="0"/>
    <n v="50"/>
    <n v="1"/>
    <s v="FPN85"/>
    <n v="100"/>
    <n v="0"/>
    <s v="ร้านที่4"/>
    <s v="S* p**"/>
    <s v="พระนครศรีอยุธยา"/>
    <s v="-"/>
    <s v=""/>
    <s v="16/07/2025 09:15"/>
    <s v="-"/>
    <s v="J&amp;T COD"/>
    <s v="Tiktok"/>
    <s v="จ่ายทีหลัง / COD"/>
    <s v=""/>
    <s v="-"/>
    <s v="16/07/2025 09:16"/>
  </r>
  <r>
    <x v="1"/>
    <x v="1"/>
    <n v="50"/>
    <n v="1"/>
    <s v="FPN85"/>
    <n v="100"/>
    <n v="0"/>
    <s v="ร้านที่4"/>
    <s v="S* p**"/>
    <s v="พระนครศรีอยุธยา"/>
    <s v="-"/>
    <s v=""/>
    <s v="16/07/2025 09:15"/>
    <s v="-"/>
    <s v="J&amp;T COD"/>
    <s v="Tiktok"/>
    <s v="จ่ายทีหลัง / COD"/>
    <s v=""/>
    <s v="-"/>
    <s v="16/07/2025 09:16"/>
  </r>
  <r>
    <x v="2"/>
    <x v="2"/>
    <n v="50"/>
    <n v="1"/>
    <s v="FPN85"/>
    <n v="100"/>
    <n v="0"/>
    <s v="ร้านที่4"/>
    <s v="S* p**"/>
    <s v="พระนครศรีอยุธยา"/>
    <s v="-"/>
    <s v=""/>
    <s v="16/07/2025 09:15"/>
    <s v="-"/>
    <s v="J&amp;T COD"/>
    <s v="Tiktok"/>
    <s v="จ่ายทีหลัง / COD"/>
    <s v=""/>
    <s v="-"/>
    <s v="16/07/2025 09:16"/>
  </r>
  <r>
    <x v="3"/>
    <x v="9"/>
    <n v="139"/>
    <n v="1"/>
    <s v="FPN84"/>
    <n v="215"/>
    <n v="0"/>
    <s v="ร้านที่10"/>
    <s v="รุ่งจิต วรรณคุณ"/>
    <s v="11/39 หมู่บ้านรุ่งอรุณนิเวศ ซอยประชื่นถนนเนินพยอม ตำบลมาบตาพุด อำเภอเมือง จังหวัดระยอง 21150"/>
    <s v="21150"/>
    <s v="0991642824"/>
    <s v="16/07/2025 09:12"/>
    <s v="sompear3955@gmail.com"/>
    <s v="EMS COD"/>
    <s v="facebook"/>
    <s v="กสิกร"/>
    <s v=""/>
    <s v="-"/>
    <s v="16/07/2025 09:12"/>
  </r>
  <r>
    <x v="8"/>
    <x v="10"/>
    <n v="139"/>
    <n v="1"/>
    <s v="FPN84"/>
    <n v="215"/>
    <n v="0"/>
    <s v="ร้านที่10"/>
    <s v="รุ่งจิต วรรณคุณ"/>
    <s v="11/39 หมู่บ้านรุ่งอรุณนิเวศ ซอยประชื่นถนนเนินพยอม ตำบลมาบตาพุด อำเภอเมือง จังหวัดระยอง 21150"/>
    <s v="21150"/>
    <s v="0991642824"/>
    <s v="16/07/2025 09:12"/>
    <s v="sompear3955@gmail.com"/>
    <s v="EMS COD"/>
    <s v="facebook"/>
    <s v="กสิกร"/>
    <s v=""/>
    <s v="-"/>
    <s v="16/07/2025 09:12"/>
  </r>
  <r>
    <x v="4"/>
    <x v="4"/>
    <n v="45"/>
    <n v="2"/>
    <s v="FPN83"/>
    <n v="100"/>
    <n v="10"/>
    <s v="ร้านที่1"/>
    <s v="ค******)"/>
    <s v="******3, ถนน ประชาอุทิศ, แขวงทุ่งครุ, เขตทุ่งครุ แขวงทุ่งครุ เขตทุ่งครุ จังหวัดกรุงเทพมหานคร 10140"/>
    <s v="10140"/>
    <s v="03"/>
    <s v="16/07/2025 09:07"/>
    <s v="-"/>
    <s v="SPX Express"/>
    <s v="Shopee"/>
    <s v="shopee"/>
    <s v=""/>
    <s v="-"/>
    <s v="16/07/2025 09:07"/>
  </r>
  <r>
    <x v="3"/>
    <x v="9"/>
    <n v="139"/>
    <n v="1"/>
    <s v="FPN82"/>
    <n v="215"/>
    <n v="0"/>
    <s v="ร้านที่10"/>
    <s v="Charuwan Kung"/>
    <s v="87 หมู่ 9 บ้านดงอัคคะ_x000a_ตำบล คลองขาม_x000a_อำเภอ ยางตลาด_x000a_กาฬสินธุ์_x000a_ 46120"/>
    <s v="46120"/>
    <s v="66617646782"/>
    <s v="16/07/2025 09:02"/>
    <s v="sompear3955@gmail.com"/>
    <s v="EMS COD"/>
    <s v="facebook"/>
    <s v="กสิกร"/>
    <s v=""/>
    <s v="-"/>
    <s v="16/07/2025 09:02"/>
  </r>
  <r>
    <x v="8"/>
    <x v="10"/>
    <n v="139"/>
    <n v="1"/>
    <s v="FPN82"/>
    <n v="215"/>
    <n v="0"/>
    <s v="ร้านที่10"/>
    <s v="Charuwan Kung"/>
    <s v="87 หมู่ 9 บ้านดงอัคคะ_x000a_ตำบล คลองขาม_x000a_อำเภอ ยางตลาด_x000a_กาฬสินธุ์_x000a_ 46120"/>
    <s v="46120"/>
    <s v="66617646782"/>
    <s v="16/07/2025 09:02"/>
    <s v="sompear3955@gmail.com"/>
    <s v="EMS COD"/>
    <s v="facebook"/>
    <s v="กสิกร"/>
    <s v=""/>
    <s v="-"/>
    <s v="16/07/2025 09:02"/>
  </r>
  <r>
    <x v="13"/>
    <x v="16"/>
    <n v="100"/>
    <n v="1"/>
    <s v="FPN81"/>
    <n v="289"/>
    <n v="0"/>
    <s v="ร้านที่1"/>
    <s v="ระวีพรรณ ขุมทอง"/>
    <s v="33/4หมู่3ตำบลบ้านเลือกอำเภอ_x000a_โพธารามจังหวัดราชบุรี, บ้านเลือก_x000a_โพธาราม, ราชบุรี 70120"/>
    <s v="70120"/>
    <s v="0645201048"/>
    <s v="15/07/2025 19:12"/>
    <s v="sompear3955@gmail.com"/>
    <s v="EMS"/>
    <s v="facebook"/>
    <s v="กสิกร"/>
    <s v=""/>
    <s v="-"/>
    <s v="16/07/2025 09:00"/>
  </r>
  <r>
    <x v="14"/>
    <x v="21"/>
    <n v="100"/>
    <n v="1"/>
    <s v="FPN81"/>
    <n v="289"/>
    <n v="0"/>
    <s v="ร้านที่1"/>
    <s v="ระวีพรรณ ขุมทอง"/>
    <s v="33/4หมู่3ตำบลบ้านเลือกอำเภอ_x000a_โพธารามจังหวัดราชบุรี, บ้านเลือก_x000a_โพธาราม, ราชบุรี 70120"/>
    <s v="70120"/>
    <s v="0645201048"/>
    <s v="15/07/2025 19:12"/>
    <s v="sompear3955@gmail.com"/>
    <s v="EMS"/>
    <s v="facebook"/>
    <s v="กสิกร"/>
    <s v=""/>
    <s v="-"/>
    <s v="16/07/2025 09:00"/>
  </r>
  <r>
    <x v="9"/>
    <x v="13"/>
    <n v="100"/>
    <n v="1"/>
    <s v="FPN81"/>
    <n v="289"/>
    <n v="0"/>
    <s v="ร้านที่1"/>
    <s v="ระวีพรรณ ขุมทอง"/>
    <s v="33/4หมู่3ตำบลบ้านเลือกอำเภอ_x000a_โพธารามจังหวัดราชบุรี, บ้านเลือก_x000a_โพธาราม, ราชบุรี 70120"/>
    <s v="70120"/>
    <s v="0645201048"/>
    <s v="15/07/2025 19:12"/>
    <s v="sompear3955@gmail.com"/>
    <s v="EMS"/>
    <s v="facebook"/>
    <s v="กสิกร"/>
    <s v=""/>
    <s v="-"/>
    <s v="16/07/2025 09:00"/>
  </r>
  <r>
    <x v="3"/>
    <x v="9"/>
    <n v="139"/>
    <n v="1"/>
    <s v="FPN80"/>
    <n v="215"/>
    <n v="0"/>
    <s v="ร้านที่1"/>
    <s v="ชนินธร..โมกศิริ"/>
    <s v="..31ทับ5ม.,8ต.วังทองอ.ภักดีชัมพลจ.ชัยภูมิ. 36260"/>
    <s v="36260"/>
    <s v="0817188205"/>
    <s v="16/07/2025 09:00"/>
    <s v="sompear3955@gmail.com"/>
    <s v="EMS COD"/>
    <s v="facebook"/>
    <s v="กสิกร"/>
    <s v=""/>
    <s v="-"/>
    <s v="16/07/2025 08:59"/>
  </r>
  <r>
    <x v="8"/>
    <x v="10"/>
    <n v="139"/>
    <n v="1"/>
    <s v="FPN80"/>
    <n v="215"/>
    <n v="0"/>
    <s v="ร้านที่1"/>
    <s v="ชนินธร..โมกศิริ"/>
    <s v="..31ทับ5ม.,8ต.วังทองอ.ภักดีชัมพลจ.ชัยภูมิ. 36260"/>
    <s v="36260"/>
    <s v="0817188205"/>
    <s v="16/07/2025 09:00"/>
    <s v="sompear3955@gmail.com"/>
    <s v="EMS COD"/>
    <s v="facebook"/>
    <s v="กสิกร"/>
    <s v=""/>
    <s v="-"/>
    <s v="16/07/2025 08:59"/>
  </r>
  <r>
    <x v="3"/>
    <x v="9"/>
    <n v="139"/>
    <n v="2"/>
    <s v="FPN79"/>
    <n v="430"/>
    <n v="0"/>
    <s v="ร้านที่1"/>
    <s v="สุรงค์ โรจนวิทยโอภาส"/>
    <s v="129หมู่10ต.สวนกล้วยอ.บ้านโป่งจ.ราชบุรี 70110"/>
    <s v="70110"/>
    <s v="0813099599"/>
    <s v="16/07/2025 08:59"/>
    <s v="sompear3955@gmail.com"/>
    <s v="EMS COD"/>
    <s v="facebook"/>
    <s v="กสิกร"/>
    <s v=""/>
    <s v="-"/>
    <s v="16/07/2025 08:58"/>
  </r>
  <r>
    <x v="8"/>
    <x v="10"/>
    <n v="139"/>
    <n v="2"/>
    <s v="FPN79"/>
    <n v="430"/>
    <n v="0"/>
    <s v="ร้านที่1"/>
    <s v="สุรงค์ โรจนวิทยโอภาส"/>
    <s v="129หมู่10ต.สวนกล้วยอ.บ้านโป่งจ.ราชบุรี 70110"/>
    <s v="70110"/>
    <s v="0813099599"/>
    <s v="16/07/2025 08:59"/>
    <s v="sompear3955@gmail.com"/>
    <s v="EMS COD"/>
    <s v="facebook"/>
    <s v="กสิกร"/>
    <s v=""/>
    <s v="-"/>
    <s v="16/07/2025 08:58"/>
  </r>
  <r>
    <x v="9"/>
    <x v="11"/>
    <n v="38.43"/>
    <n v="1"/>
    <s v="FPN78"/>
    <n v="411.33"/>
    <n v="104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6/07/2025 08:56"/>
    <s v="-"/>
    <s v="Kerry_dropoff"/>
    <s v="Lazada"/>
    <s v="lazada"/>
    <s v=""/>
    <s v="-"/>
    <s v="16/07/2025 08:56"/>
  </r>
  <r>
    <x v="9"/>
    <x v="11"/>
    <n v="38.4"/>
    <n v="1"/>
    <s v="FPN78"/>
    <n v="411.33"/>
    <n v="104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6/07/2025 08:56"/>
    <s v="-"/>
    <s v="Kerry_dropoff"/>
    <s v="Lazada"/>
    <s v="lazada"/>
    <s v=""/>
    <s v="-"/>
    <s v="16/07/2025 08:56"/>
  </r>
  <r>
    <x v="9"/>
    <x v="11"/>
    <n v="38.43"/>
    <n v="1"/>
    <s v="FPN78"/>
    <n v="411.33"/>
    <n v="104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6/07/2025 08:56"/>
    <s v="-"/>
    <s v="Kerry_dropoff"/>
    <s v="Lazada"/>
    <s v="lazada"/>
    <s v=""/>
    <s v="-"/>
    <s v="16/07/2025 08:56"/>
  </r>
  <r>
    <x v="9"/>
    <x v="11"/>
    <n v="38.42"/>
    <n v="1"/>
    <s v="FPN78"/>
    <n v="411.33"/>
    <n v="104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6/07/2025 08:56"/>
    <s v="-"/>
    <s v="Kerry_dropoff"/>
    <s v="Lazada"/>
    <s v="lazada"/>
    <s v=""/>
    <s v="-"/>
    <s v="16/07/2025 08:56"/>
  </r>
  <r>
    <x v="9"/>
    <x v="11"/>
    <n v="38.42"/>
    <n v="1"/>
    <s v="FPN78"/>
    <n v="411.33"/>
    <n v="104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6/07/2025 08:56"/>
    <s v="-"/>
    <s v="Kerry_dropoff"/>
    <s v="Lazada"/>
    <s v="lazada"/>
    <s v=""/>
    <s v="-"/>
    <s v="16/07/2025 08:56"/>
  </r>
  <r>
    <x v="9"/>
    <x v="11"/>
    <n v="38.409999999999997"/>
    <n v="3"/>
    <s v="FPN78"/>
    <n v="411.33"/>
    <n v="104"/>
    <s v="ร้านที่1"/>
    <s v="จารุวรรณ ภูศรี"/>
    <s v="7 หมู่ 10 ตำบลห้วยหมอนทอง อำเภอกำเเพงเเสน จังหวัดนครปฐม 73140 - · ห้วยหมอนทอง/ Huai Mon Thong_x000a__x000a_กำแพงแสน/ Kamphaeng Saenนครปฐม/ Nakhon Pathom_x000a_73140"/>
    <s v="73140"/>
    <s v="660818585829"/>
    <s v="16/07/2025 08:56"/>
    <s v="-"/>
    <s v="Kerry_dropoff"/>
    <s v="Lazada"/>
    <s v="lazada"/>
    <s v=""/>
    <s v="-"/>
    <s v="16/07/2025 08:56"/>
  </r>
  <r>
    <x v="0"/>
    <x v="7"/>
    <n v="28.5"/>
    <n v="1"/>
    <s v="FPN76"/>
    <n v="58.12"/>
    <n v="0"/>
    <s v="ร้านที่1"/>
    <s v="อาทิตยา วุฒิวงศ์กาญจน์"/>
    <s v="1896/16 ม.12 ชุมชนหลังวัดช่องลม ซ.6 ต.อู่ทอง_x000a__x000a_อู่ทอง/ U Thongสุพรรณบุรี/ Suphanburi_x000a_72160"/>
    <s v="72160"/>
    <s v="660844146935"/>
    <s v="16/07/2025 08:51"/>
    <s v="-"/>
    <s v="Kerry_dropoff"/>
    <s v="Lazada"/>
    <s v="lazada"/>
    <s v=""/>
    <s v="-"/>
    <s v="16/07/2025 08:51"/>
  </r>
  <r>
    <x v="1"/>
    <x v="7"/>
    <n v="29.62"/>
    <n v="1"/>
    <s v="FPN76"/>
    <n v="58.12"/>
    <n v="0"/>
    <s v="ร้านที่1"/>
    <s v="อาทิตยา วุฒิวงศ์กาญจน์"/>
    <s v="1896/16 ม.12 ชุมชนหลังวัดช่องลม ซ.6 ต.อู่ทอง_x000a__x000a_อู่ทอง/ U Thongสุพรรณบุรี/ Suphanburi_x000a_72160"/>
    <s v="72160"/>
    <s v="660844146935"/>
    <s v="16/07/2025 08:51"/>
    <s v="-"/>
    <s v="Kerry_dropoff"/>
    <s v="Lazada"/>
    <s v="lazada"/>
    <s v=""/>
    <s v="-"/>
    <s v="16/07/2025 08:51"/>
  </r>
  <r>
    <x v="9"/>
    <x v="13"/>
    <n v="66.333333333333329"/>
    <n v="3"/>
    <s v="FPN75"/>
    <n v="220"/>
    <n v="0"/>
    <s v="ร้านที่4"/>
    <s v="T***hawan C***thaban"/>
    <s v="สมุทรสาคร"/>
    <s v="-"/>
    <s v=""/>
    <s v="16/07/2025 08:36"/>
    <s v="-"/>
    <s v="J&amp;T COD"/>
    <s v="Tiktok"/>
    <s v="จ่ายทีหลัง / COD"/>
    <s v=""/>
    <s v="-"/>
    <s v="16/07/2025 08:36"/>
  </r>
  <r>
    <x v="9"/>
    <x v="13"/>
    <n v="66.333333333333329"/>
    <n v="3"/>
    <s v="FPN74"/>
    <n v="199.25"/>
    <n v="26"/>
    <s v="ร้านที่8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16/07/2025 08:02"/>
    <s v="-"/>
    <s v="Kerry_dropoff"/>
    <s v="Lazada"/>
    <s v="lazada"/>
    <s v=""/>
    <s v="-"/>
    <s v="16/07/2025 08:02"/>
  </r>
  <r>
    <x v="10"/>
    <x v="12"/>
    <n v="12"/>
    <n v="30"/>
    <s v="FPN73"/>
    <n v="420"/>
    <n v="0"/>
    <s v="ร้านที่1"/>
    <s v="ร******)"/>
    <s v="******ำบลปาฝา ตำบลปาฝา อำเภอจังหาร จังหวัดร้อยเอ็ด 45000"/>
    <s v="45000"/>
    <s v="50"/>
    <s v="16/07/2025 08:30"/>
    <s v="-"/>
    <s v="SPX Express"/>
    <s v="Shopee"/>
    <s v="shopee"/>
    <s v=""/>
    <s v="-"/>
    <s v="16/07/2025 08:00"/>
  </r>
  <r>
    <x v="0"/>
    <x v="0"/>
    <n v="50"/>
    <n v="1"/>
    <s v="FPN72"/>
    <n v="138"/>
    <n v="38"/>
    <s v="ร้านที่4"/>
    <s v="ส***าย ศ***ิพย์"/>
    <s v="ชัยภูมิ"/>
    <s v="-"/>
    <s v=""/>
    <s v="16/07/2025 07:31"/>
    <s v="-"/>
    <s v="J&amp;T COD"/>
    <s v="Tiktok"/>
    <s v="จ่ายทีหลัง / COD"/>
    <s v=""/>
    <s v="-"/>
    <s v="16/07/2025 07:31"/>
  </r>
  <r>
    <x v="1"/>
    <x v="1"/>
    <n v="50"/>
    <n v="1"/>
    <s v="FPN72"/>
    <n v="138"/>
    <n v="38"/>
    <s v="ร้านที่4"/>
    <s v="ส***าย ศ***ิพย์"/>
    <s v="ชัยภูมิ"/>
    <s v="-"/>
    <s v=""/>
    <s v="16/07/2025 07:31"/>
    <s v="-"/>
    <s v="J&amp;T COD"/>
    <s v="Tiktok"/>
    <s v="จ่ายทีหลัง / COD"/>
    <s v=""/>
    <s v="-"/>
    <s v="16/07/2025 07:31"/>
  </r>
  <r>
    <x v="2"/>
    <x v="2"/>
    <n v="50"/>
    <n v="1"/>
    <s v="FPN72"/>
    <n v="138"/>
    <n v="38"/>
    <s v="ร้านที่4"/>
    <s v="ส***าย ศ***ิพย์"/>
    <s v="ชัยภูมิ"/>
    <s v="-"/>
    <s v=""/>
    <s v="16/07/2025 07:31"/>
    <s v="-"/>
    <s v="J&amp;T COD"/>
    <s v="Tiktok"/>
    <s v="จ่ายทีหลัง / COD"/>
    <s v=""/>
    <s v="-"/>
    <s v="16/07/2025 07:31"/>
  </r>
  <r>
    <x v="5"/>
    <x v="5"/>
    <n v="50"/>
    <n v="6"/>
    <s v="FPN71"/>
    <n v="179.09"/>
    <n v="0"/>
    <s v="ร้านที่1"/>
    <s v="ลำยอง ซื่อสัตย์"/>
    <s v="71 หมู่ 2 มบ.ลำบัวลอย ต.ท่าเรือ อ.ปากพลี จ.นครนายก · ท่าเรือ/ Tha Ruea_x000a__x000a_ปากพลี/ Pak Phliนครนายก/ Nakhon Nayok_x000a_26130"/>
    <s v="26130"/>
    <s v="660844599064"/>
    <s v="16/07/2025 07:12"/>
    <s v="-"/>
    <s v="Kerry_dropoff"/>
    <s v="Lazada"/>
    <s v="lazada"/>
    <s v=""/>
    <s v="-"/>
    <s v="16/07/2025 07:12"/>
  </r>
  <r>
    <x v="9"/>
    <x v="11"/>
    <n v="51.26"/>
    <n v="1"/>
    <s v="FPN70"/>
    <n v="58.26"/>
    <n v="7"/>
    <s v="ร้านที่1"/>
    <s v="สุนิภา สาสงเคราะห์"/>
    <s v="55/5. ม.10  ต.ท่าเคย_x000a__x000a_สวนผึ้ง/ Suan Phuengราชบุรี/ Ratchaburi_x000a_70180"/>
    <s v="70180"/>
    <s v="660863558174"/>
    <s v="16/07/2025 06:32"/>
    <s v="-"/>
    <s v="Kerry_dropoff"/>
    <s v="Lazada"/>
    <s v="lazada"/>
    <s v=""/>
    <s v="TH12027GMJMZ4B"/>
    <s v="16/07/2025 06:22"/>
  </r>
  <r>
    <x v="13"/>
    <x v="26"/>
    <n v="88.64"/>
    <n v="1"/>
    <s v="FPN69"/>
    <n v="154.19999999999999"/>
    <n v="10"/>
    <s v="ร้านที่1"/>
    <s v="ชวนขื่น ตันทอวทิพย์"/>
    <s v="82/394 หมู่บ้านซิเมนต์ไทย ิซอย19  ถ.ประชาขื่น ต.ลาดยาว  เขตจตุจักร กทม_x000a__x000a_จตุจักร/ Chatuchakกรุงเทพมหานคร/ Bangkok_x000a_10900"/>
    <s v="10900"/>
    <s v="660860824316"/>
    <s v="16/07/2025 06:21"/>
    <s v="-"/>
    <s v="Kerry_dropoff"/>
    <s v="Lazada"/>
    <s v="lazada"/>
    <s v=""/>
    <s v="LEXPU0588208500"/>
    <s v="16/07/2025 06:21"/>
  </r>
  <r>
    <x v="0"/>
    <x v="7"/>
    <n v="27.25"/>
    <n v="1"/>
    <s v="FPN69"/>
    <n v="154.19999999999999"/>
    <n v="10"/>
    <s v="ร้านที่1"/>
    <s v="ชวนขื่น ตันทอวทิพย์"/>
    <s v="82/394 หมู่บ้านซิเมนต์ไทย ิซอย19  ถ.ประชาขื่น ต.ลาดยาว  เขตจตุจักร กทม_x000a__x000a_จตุจักร/ Chatuchakกรุงเทพมหานคร/ Bangkok_x000a_10900"/>
    <s v="10900"/>
    <s v="660860824316"/>
    <s v="16/07/2025 06:21"/>
    <s v="-"/>
    <s v="Kerry_dropoff"/>
    <s v="Lazada"/>
    <s v="lazada"/>
    <s v=""/>
    <s v="LEXPU0588208500"/>
    <s v="16/07/2025 06:21"/>
  </r>
  <r>
    <x v="2"/>
    <x v="7"/>
    <n v="28.31"/>
    <n v="1"/>
    <s v="FPN69"/>
    <n v="154.19999999999999"/>
    <n v="10"/>
    <s v="ร้านที่1"/>
    <s v="ชวนขื่น ตันทอวทิพย์"/>
    <s v="82/394 หมู่บ้านซิเมนต์ไทย ิซอย19  ถ.ประชาขื่น ต.ลาดยาว  เขตจตุจักร กทม_x000a__x000a_จตุจักร/ Chatuchakกรุงเทพมหานคร/ Bangkok_x000a_10900"/>
    <s v="10900"/>
    <s v="660860824316"/>
    <s v="16/07/2025 06:21"/>
    <s v="-"/>
    <s v="Kerry_dropoff"/>
    <s v="Lazada"/>
    <s v="lazada"/>
    <s v=""/>
    <s v="LEXPU0588208500"/>
    <s v="16/07/2025 06:21"/>
  </r>
  <r>
    <x v="0"/>
    <x v="0"/>
    <n v="50"/>
    <n v="1"/>
    <s v="FPN68"/>
    <n v="100"/>
    <n v="0"/>
    <s v="ร้านที่4"/>
    <s v="ร*** ส***์ธูป"/>
    <s v="กาญจนบุรี"/>
    <s v="-"/>
    <s v=""/>
    <s v="16/07/2025 06:17"/>
    <s v="-"/>
    <s v="J&amp;T COD"/>
    <s v="Tiktok"/>
    <s v="จ่ายทีหลัง / COD"/>
    <s v=""/>
    <s v="761746924341"/>
    <s v="16/07/2025 06:17"/>
  </r>
  <r>
    <x v="1"/>
    <x v="1"/>
    <n v="50"/>
    <n v="1"/>
    <s v="FPN68"/>
    <n v="100"/>
    <n v="0"/>
    <s v="ร้านที่4"/>
    <s v="ร*** ส***์ธูป"/>
    <s v="กาญจนบุรี"/>
    <s v="-"/>
    <s v=""/>
    <s v="16/07/2025 06:17"/>
    <s v="-"/>
    <s v="J&amp;T COD"/>
    <s v="Tiktok"/>
    <s v="จ่ายทีหลัง / COD"/>
    <s v=""/>
    <s v="761746924341"/>
    <s v="16/07/2025 06:17"/>
  </r>
  <r>
    <x v="2"/>
    <x v="2"/>
    <n v="50"/>
    <n v="1"/>
    <s v="FPN68"/>
    <n v="100"/>
    <n v="0"/>
    <s v="ร้านที่4"/>
    <s v="ร*** ส***์ธูป"/>
    <s v="กาญจนบุรี"/>
    <s v="-"/>
    <s v=""/>
    <s v="16/07/2025 06:17"/>
    <s v="-"/>
    <s v="J&amp;T COD"/>
    <s v="Tiktok"/>
    <s v="จ่ายทีหลัง / COD"/>
    <s v=""/>
    <s v="761746924341"/>
    <s v="16/07/2025 06:17"/>
  </r>
  <r>
    <x v="14"/>
    <x v="17"/>
    <n v="66.333333333333329"/>
    <n v="6"/>
    <s v="FPN67"/>
    <n v="500"/>
    <n v="0"/>
    <s v="ร้านที่2"/>
    <s v="ก***า ศ***ะนัน"/>
    <s v="กรุงเทพฯ"/>
    <s v="-"/>
    <s v=""/>
    <s v="16/07/2025 05:51"/>
    <s v="-"/>
    <s v="J&amp;T COD"/>
    <s v="Tiktok"/>
    <s v="จ่ายทีหลัง / COD"/>
    <s v=""/>
    <s v="761757058252"/>
    <s v="16/07/2025 05:51"/>
  </r>
  <r>
    <x v="9"/>
    <x v="11"/>
    <n v="49.9"/>
    <n v="1"/>
    <s v="FPN66"/>
    <n v="125.79"/>
    <n v="26"/>
    <s v="ร้านที่1"/>
    <s v="จารุณีย์ ลาภะนูญ"/>
    <s v="129 หมู่7 บ้านโนนจานเก่า ตำบลท่าไห · เขื่องใน/ Khueang Nai_x000a__x000a_เขื่องใน/ Khueang Naiอุบลราชธานี/ Ubon Ratchathani_x000a_34150"/>
    <s v="34150"/>
    <s v="660860054947"/>
    <s v="16/07/2025 05:23"/>
    <s v="-"/>
    <s v="Kerry_dropoff"/>
    <s v="Lazada"/>
    <s v="lazada"/>
    <s v=""/>
    <s v="TH31047GMN5N5G"/>
    <s v="16/07/2025 05:21"/>
  </r>
  <r>
    <x v="9"/>
    <x v="11"/>
    <n v="49.89"/>
    <n v="1"/>
    <s v="FPN66"/>
    <n v="125.79"/>
    <n v="26"/>
    <s v="ร้านที่1"/>
    <s v="จารุณีย์ ลาภะนูญ"/>
    <s v="129 หมู่7 บ้านโนนจานเก่า ตำบลท่าไห · เขื่องใน/ Khueang Nai_x000a__x000a_เขื่องใน/ Khueang Naiอุบลราชธานี/ Ubon Ratchathani_x000a_34150"/>
    <s v="34150"/>
    <s v="660860054947"/>
    <s v="16/07/2025 05:23"/>
    <s v="-"/>
    <s v="Kerry_dropoff"/>
    <s v="Lazada"/>
    <s v="lazada"/>
    <s v=""/>
    <s v="TH31047GMN5N5G"/>
    <s v="16/07/2025 05:21"/>
  </r>
  <r>
    <x v="9"/>
    <x v="11"/>
    <n v="47.09"/>
    <n v="1"/>
    <s v="FPN64"/>
    <n v="229.32"/>
    <n v="41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16/07/2025 05:08"/>
    <s v="-"/>
    <s v="Kerry_dropoff"/>
    <s v="Lazada"/>
    <s v="lazada"/>
    <s v=""/>
    <s v="LEXPU0588174035"/>
    <s v="16/07/2025 05:08"/>
  </r>
  <r>
    <x v="9"/>
    <x v="11"/>
    <n v="47.08"/>
    <n v="1"/>
    <s v="FPN64"/>
    <n v="229.32"/>
    <n v="41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16/07/2025 05:08"/>
    <s v="-"/>
    <s v="Kerry_dropoff"/>
    <s v="Lazada"/>
    <s v="lazada"/>
    <s v=""/>
    <s v="LEXPU0588174035"/>
    <s v="16/07/2025 05:08"/>
  </r>
  <r>
    <x v="9"/>
    <x v="11"/>
    <n v="47.08"/>
    <n v="1"/>
    <s v="FPN64"/>
    <n v="229.32"/>
    <n v="41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16/07/2025 05:08"/>
    <s v="-"/>
    <s v="Kerry_dropoff"/>
    <s v="Lazada"/>
    <s v="lazada"/>
    <s v=""/>
    <s v="LEXPU0588174035"/>
    <s v="16/07/2025 05:08"/>
  </r>
  <r>
    <x v="9"/>
    <x v="11"/>
    <n v="47.07"/>
    <n v="1"/>
    <s v="FPN64"/>
    <n v="229.32"/>
    <n v="41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16/07/2025 05:08"/>
    <s v="-"/>
    <s v="Kerry_dropoff"/>
    <s v="Lazada"/>
    <s v="lazada"/>
    <s v=""/>
    <s v="LEXPU0588174035"/>
    <s v="16/07/2025 05:07"/>
  </r>
  <r>
    <x v="0"/>
    <x v="0"/>
    <n v="50"/>
    <n v="1"/>
    <s v="FPN63"/>
    <n v="100"/>
    <n v="0"/>
    <s v="ร้านที่4"/>
    <s v="น***  ส***ระเสริฐ"/>
    <s v="ราชบุรี"/>
    <s v="-"/>
    <s v=""/>
    <s v="16/07/2025 02:31"/>
    <s v="-"/>
    <s v="J&amp;T COD"/>
    <s v="Tiktok"/>
    <s v="จ่ายทีหลัง / COD"/>
    <s v=""/>
    <s v="761773825330"/>
    <s v="16/07/2025 02:31"/>
  </r>
  <r>
    <x v="1"/>
    <x v="1"/>
    <n v="50"/>
    <n v="1"/>
    <s v="FPN63"/>
    <n v="100"/>
    <n v="0"/>
    <s v="ร้านที่4"/>
    <s v="น***  ส***ระเสริฐ"/>
    <s v="ราชบุรี"/>
    <s v="-"/>
    <s v=""/>
    <s v="16/07/2025 02:31"/>
    <s v="-"/>
    <s v="J&amp;T COD"/>
    <s v="Tiktok"/>
    <s v="จ่ายทีหลัง / COD"/>
    <s v=""/>
    <s v="761773825330"/>
    <s v="16/07/2025 02:31"/>
  </r>
  <r>
    <x v="2"/>
    <x v="2"/>
    <n v="50"/>
    <n v="1"/>
    <s v="FPN63"/>
    <n v="100"/>
    <n v="0"/>
    <s v="ร้านที่4"/>
    <s v="น***  ส***ระเสริฐ"/>
    <s v="ราชบุรี"/>
    <s v="-"/>
    <s v=""/>
    <s v="16/07/2025 02:31"/>
    <s v="-"/>
    <s v="J&amp;T COD"/>
    <s v="Tiktok"/>
    <s v="จ่ายทีหลัง / COD"/>
    <s v=""/>
    <s v="761773825330"/>
    <s v="16/07/2025 02:31"/>
  </r>
  <r>
    <x v="0"/>
    <x v="0"/>
    <n v="50"/>
    <n v="1"/>
    <s v="FPN62"/>
    <n v="135"/>
    <n v="35"/>
    <s v="ร้านที่4"/>
    <s v="พ***อ.รณกร  ธ***รมยกร"/>
    <s v="ปทุมธานี"/>
    <s v="-"/>
    <s v=""/>
    <s v="16/07/2025 01:36"/>
    <s v="-"/>
    <s v="J&amp;T COD"/>
    <s v="Tiktok"/>
    <s v="จ่ายทีหลัง / COD"/>
    <s v=""/>
    <s v="761712626334"/>
    <s v="16/07/2025 01:36"/>
  </r>
  <r>
    <x v="1"/>
    <x v="1"/>
    <n v="50"/>
    <n v="1"/>
    <s v="FPN62"/>
    <n v="135"/>
    <n v="35"/>
    <s v="ร้านที่4"/>
    <s v="พ***อ.รณกร  ธ***รมยกร"/>
    <s v="ปทุมธานี"/>
    <s v="-"/>
    <s v=""/>
    <s v="16/07/2025 01:36"/>
    <s v="-"/>
    <s v="J&amp;T COD"/>
    <s v="Tiktok"/>
    <s v="จ่ายทีหลัง / COD"/>
    <s v=""/>
    <s v="761712626334"/>
    <s v="16/07/2025 01:36"/>
  </r>
  <r>
    <x v="2"/>
    <x v="2"/>
    <n v="50"/>
    <n v="1"/>
    <s v="FPN62"/>
    <n v="135"/>
    <n v="35"/>
    <s v="ร้านที่4"/>
    <s v="พ***อ.รณกร  ธ***รมยกร"/>
    <s v="ปทุมธานี"/>
    <s v="-"/>
    <s v=""/>
    <s v="16/07/2025 01:36"/>
    <s v="-"/>
    <s v="J&amp;T COD"/>
    <s v="Tiktok"/>
    <s v="จ่ายทีหลัง / COD"/>
    <s v=""/>
    <s v="761712626334"/>
    <s v="16/07/2025 01:36"/>
  </r>
  <r>
    <x v="0"/>
    <x v="0"/>
    <n v="50"/>
    <n v="1"/>
    <s v="FPN61"/>
    <n v="109"/>
    <n v="9"/>
    <s v="ร้านที่4"/>
    <s v="อ***ักดิ์ ล***ง"/>
    <s v="ศรีสะเกษ"/>
    <s v="-"/>
    <s v=""/>
    <s v="16/07/2025 01:22"/>
    <s v="-"/>
    <s v="J&amp;T COD"/>
    <s v="Tiktok"/>
    <s v="จ่ายทีหลัง / COD"/>
    <s v=""/>
    <s v="761724723336"/>
    <s v="16/07/2025 01:22"/>
  </r>
  <r>
    <x v="1"/>
    <x v="1"/>
    <n v="50"/>
    <n v="1"/>
    <s v="FPN61"/>
    <n v="109"/>
    <n v="9"/>
    <s v="ร้านที่4"/>
    <s v="อ***ักดิ์ ล***ง"/>
    <s v="ศรีสะเกษ"/>
    <s v="-"/>
    <s v=""/>
    <s v="16/07/2025 01:22"/>
    <s v="-"/>
    <s v="J&amp;T COD"/>
    <s v="Tiktok"/>
    <s v="จ่ายทีหลัง / COD"/>
    <s v=""/>
    <s v="761724723336"/>
    <s v="16/07/2025 01:22"/>
  </r>
  <r>
    <x v="2"/>
    <x v="2"/>
    <n v="50"/>
    <n v="1"/>
    <s v="FPN61"/>
    <n v="109"/>
    <n v="9"/>
    <s v="ร้านที่4"/>
    <s v="อ***ักดิ์ ล***ง"/>
    <s v="ศรีสะเกษ"/>
    <s v="-"/>
    <s v=""/>
    <s v="16/07/2025 01:22"/>
    <s v="-"/>
    <s v="J&amp;T COD"/>
    <s v="Tiktok"/>
    <s v="จ่ายทีหลัง / COD"/>
    <s v=""/>
    <s v="761724723336"/>
    <s v="16/07/2025 01:22"/>
  </r>
  <r>
    <x v="1"/>
    <x v="1"/>
    <n v="33.333333333333336"/>
    <n v="3"/>
    <s v="FPN60"/>
    <n v="200"/>
    <n v="0"/>
    <s v="ร้านที่2"/>
    <s v="น***ชล ช***ุนทด"/>
    <s v="ปทุมธานี"/>
    <s v="-"/>
    <s v=""/>
    <s v="16/07/2025 00:56"/>
    <s v="-"/>
    <s v="J&amp;T COD"/>
    <s v="Tiktok"/>
    <s v="จ่ายทีหลัง / COD"/>
    <s v=""/>
    <s v="761769052236"/>
    <s v="16/07/2025 00:56"/>
  </r>
  <r>
    <x v="2"/>
    <x v="2"/>
    <n v="60"/>
    <n v="3"/>
    <s v="FPN60"/>
    <n v="200"/>
    <n v="0"/>
    <s v="ร้านที่2"/>
    <s v="น***ชล ช***ุนทด"/>
    <s v="ปทุมธานี"/>
    <s v="-"/>
    <s v=""/>
    <s v="16/07/2025 00:56"/>
    <s v="-"/>
    <s v="J&amp;T COD"/>
    <s v="Tiktok"/>
    <s v="จ่ายทีหลัง / COD"/>
    <s v=""/>
    <s v="761769052236"/>
    <s v="16/07/2025 00:56"/>
  </r>
  <r>
    <x v="0"/>
    <x v="0"/>
    <n v="50"/>
    <n v="2"/>
    <s v="FPN59"/>
    <n v="200"/>
    <n v="0"/>
    <s v="ร้านที่4"/>
    <s v="น***ชล ช***ุนทด"/>
    <s v="ปทุมธานี"/>
    <s v="-"/>
    <s v=""/>
    <s v="16/07/2025 00:56"/>
    <s v="-"/>
    <s v="J&amp;T COD"/>
    <s v="Tiktok"/>
    <s v="จ่ายทีหลัง / COD"/>
    <s v=""/>
    <s v="761720712406"/>
    <s v="16/07/2025 00:56"/>
  </r>
  <r>
    <x v="1"/>
    <x v="1"/>
    <n v="50"/>
    <n v="2"/>
    <s v="FPN59"/>
    <n v="200"/>
    <n v="0"/>
    <s v="ร้านที่4"/>
    <s v="น***ชล ช***ุนทด"/>
    <s v="ปทุมธานี"/>
    <s v="-"/>
    <s v=""/>
    <s v="16/07/2025 00:56"/>
    <s v="-"/>
    <s v="J&amp;T COD"/>
    <s v="Tiktok"/>
    <s v="จ่ายทีหลัง / COD"/>
    <s v=""/>
    <s v="761720712406"/>
    <s v="16/07/2025 00:56"/>
  </r>
  <r>
    <x v="2"/>
    <x v="2"/>
    <n v="50"/>
    <n v="2"/>
    <s v="FPN59"/>
    <n v="200"/>
    <n v="0"/>
    <s v="ร้านที่4"/>
    <s v="น***ชล ช***ุนทด"/>
    <s v="ปทุมธานี"/>
    <s v="-"/>
    <s v=""/>
    <s v="16/07/2025 00:56"/>
    <s v="-"/>
    <s v="J&amp;T COD"/>
    <s v="Tiktok"/>
    <s v="จ่ายทีหลัง / COD"/>
    <s v=""/>
    <s v="761720712406"/>
    <s v="16/07/2025 00:56"/>
  </r>
  <r>
    <x v="5"/>
    <x v="5"/>
    <n v="37.5"/>
    <n v="4"/>
    <s v="FPN58"/>
    <n v="159"/>
    <n v="0"/>
    <s v="ร้านที่4"/>
    <s v="ศ***กรณ์"/>
    <s v="ชลบุรี"/>
    <s v="-"/>
    <s v=""/>
    <s v="16/07/2025 00:19"/>
    <s v="-"/>
    <s v="J&amp;T COD"/>
    <s v="Tiktok"/>
    <s v="จ่ายทีหลัง / COD"/>
    <s v=""/>
    <s v="761735944281"/>
    <s v="16/07/2025 00:25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">
  <r>
    <x v="0"/>
    <x v="0"/>
    <n v="33.333333333333336"/>
    <n v="3"/>
    <s v="FPR49"/>
    <n v="200"/>
    <n v="0"/>
    <s v="ร้านที่2"/>
    <s v="ไ***ีชื่อชนัญสยา  ป***ทอง"/>
    <s v="นครนายก"/>
    <s v="-"/>
    <s v=""/>
    <s v="17/07/2025 23:55"/>
    <s v="-"/>
    <s v="J&amp;T COD"/>
    <s v="Tiktok"/>
    <s v="จ่ายทีหลัง / COD"/>
    <s v=""/>
    <s v="-"/>
    <s v="17/07/2025 23:55"/>
  </r>
  <r>
    <x v="1"/>
    <x v="1"/>
    <n v="50"/>
    <n v="1"/>
    <s v="FPR49"/>
    <n v="200"/>
    <n v="0"/>
    <s v="ร้านที่2"/>
    <s v="ไ***ีชื่อชนัญสยา  ป***ทอง"/>
    <s v="นครนายก"/>
    <s v="-"/>
    <s v=""/>
    <s v="17/07/2025 23:55"/>
    <s v="-"/>
    <s v="J&amp;T COD"/>
    <s v="Tiktok"/>
    <s v="จ่ายทีหลัง / COD"/>
    <s v=""/>
    <s v="-"/>
    <s v="17/07/2025 23:55"/>
  </r>
  <r>
    <x v="2"/>
    <x v="2"/>
    <n v="50"/>
    <n v="1"/>
    <s v="FPR49"/>
    <n v="200"/>
    <n v="0"/>
    <s v="ร้านที่2"/>
    <s v="ไ***ีชื่อชนัญสยา  ป***ทอง"/>
    <s v="นครนายก"/>
    <s v="-"/>
    <s v=""/>
    <s v="17/07/2025 23:55"/>
    <s v="-"/>
    <s v="J&amp;T COD"/>
    <s v="Tiktok"/>
    <s v="จ่ายทีหลัง / COD"/>
    <s v=""/>
    <s v="-"/>
    <s v="17/07/2025 23:55"/>
  </r>
  <r>
    <x v="3"/>
    <x v="3"/>
    <n v="50"/>
    <n v="1"/>
    <s v="FPR49"/>
    <n v="200"/>
    <n v="0"/>
    <s v="ร้านที่2"/>
    <s v="ไ***ีชื่อชนัญสยา  ป***ทอง"/>
    <s v="นครนายก"/>
    <s v="-"/>
    <s v=""/>
    <s v="17/07/2025 23:55"/>
    <s v="-"/>
    <s v="J&amp;T COD"/>
    <s v="Tiktok"/>
    <s v="จ่ายทีหลัง / COD"/>
    <s v=""/>
    <s v="-"/>
    <s v="17/07/2025 23:55"/>
  </r>
  <r>
    <x v="1"/>
    <x v="1"/>
    <n v="50"/>
    <n v="1"/>
    <s v="FPR48"/>
    <n v="138"/>
    <n v="38"/>
    <s v="ร้านที่2"/>
    <s v="น***วรรณ  ช***ียม"/>
    <s v="ชลบุรี"/>
    <s v="-"/>
    <s v=""/>
    <s v="17/07/2025 23:40"/>
    <s v="-"/>
    <s v="J&amp;T COD"/>
    <s v="Tiktok"/>
    <s v="จ่ายทีหลัง / COD"/>
    <s v=""/>
    <s v="-"/>
    <s v="17/07/2025 23:40"/>
  </r>
  <r>
    <x v="2"/>
    <x v="2"/>
    <n v="50"/>
    <n v="1"/>
    <s v="FPR48"/>
    <n v="138"/>
    <n v="38"/>
    <s v="ร้านที่2"/>
    <s v="น***วรรณ  ช***ียม"/>
    <s v="ชลบุรี"/>
    <s v="-"/>
    <s v=""/>
    <s v="17/07/2025 23:40"/>
    <s v="-"/>
    <s v="J&amp;T COD"/>
    <s v="Tiktok"/>
    <s v="จ่ายทีหลัง / COD"/>
    <s v=""/>
    <s v="-"/>
    <s v="17/07/2025 23:40"/>
  </r>
  <r>
    <x v="3"/>
    <x v="3"/>
    <n v="50"/>
    <n v="1"/>
    <s v="FPR48"/>
    <n v="138"/>
    <n v="38"/>
    <s v="ร้านที่2"/>
    <s v="น***วรรณ  ช***ียม"/>
    <s v="ชลบุรี"/>
    <s v="-"/>
    <s v=""/>
    <s v="17/07/2025 23:40"/>
    <s v="-"/>
    <s v="J&amp;T COD"/>
    <s v="Tiktok"/>
    <s v="จ่ายทีหลัง / COD"/>
    <s v=""/>
    <s v="-"/>
    <s v="17/07/2025 23:40"/>
  </r>
  <r>
    <x v="1"/>
    <x v="1"/>
    <n v="50"/>
    <n v="1"/>
    <s v="FPR46"/>
    <n v="100"/>
    <n v="0"/>
    <s v="ร้านที่4"/>
    <s v="พ***วรรณ ต***ดีลัง"/>
    <s v="ลพบุรี"/>
    <s v="-"/>
    <s v=""/>
    <s v="17/07/2025 23:18"/>
    <s v="-"/>
    <s v="J&amp;T COD"/>
    <s v="Tiktok"/>
    <s v="จ่ายทีหลัง / COD"/>
    <s v=""/>
    <s v="-"/>
    <s v="17/07/2025 23:18"/>
  </r>
  <r>
    <x v="2"/>
    <x v="2"/>
    <n v="50"/>
    <n v="1"/>
    <s v="FPR46"/>
    <n v="100"/>
    <n v="0"/>
    <s v="ร้านที่4"/>
    <s v="พ***วรรณ ต***ดีลัง"/>
    <s v="ลพบุรี"/>
    <s v="-"/>
    <s v=""/>
    <s v="17/07/2025 23:18"/>
    <s v="-"/>
    <s v="J&amp;T COD"/>
    <s v="Tiktok"/>
    <s v="จ่ายทีหลัง / COD"/>
    <s v=""/>
    <s v="-"/>
    <s v="17/07/2025 23:18"/>
  </r>
  <r>
    <x v="3"/>
    <x v="3"/>
    <n v="50"/>
    <n v="1"/>
    <s v="FPR46"/>
    <n v="100"/>
    <n v="0"/>
    <s v="ร้านที่4"/>
    <s v="พ***วรรณ ต***ดีลัง"/>
    <s v="ลพบุรี"/>
    <s v="-"/>
    <s v=""/>
    <s v="17/07/2025 23:18"/>
    <s v="-"/>
    <s v="J&amp;T COD"/>
    <s v="Tiktok"/>
    <s v="จ่ายทีหลัง / COD"/>
    <s v=""/>
    <s v="-"/>
    <s v="17/07/2025 23:18"/>
  </r>
  <r>
    <x v="1"/>
    <x v="1"/>
    <n v="50"/>
    <n v="1"/>
    <s v="FPR45"/>
    <n v="138"/>
    <n v="38"/>
    <s v="ร้านที่4"/>
    <s v="ณ***ร เ***มสอาด"/>
    <s v="ระยอง"/>
    <s v="-"/>
    <s v=""/>
    <s v="17/07/2025 23:10"/>
    <s v="-"/>
    <s v="J&amp;T COD"/>
    <s v="Tiktok"/>
    <s v="จ่ายทีหลัง / COD"/>
    <s v=""/>
    <s v="-"/>
    <s v="17/07/2025 23:10"/>
  </r>
  <r>
    <x v="2"/>
    <x v="2"/>
    <n v="50"/>
    <n v="1"/>
    <s v="FPR45"/>
    <n v="138"/>
    <n v="38"/>
    <s v="ร้านที่4"/>
    <s v="ณ***ร เ***มสอาด"/>
    <s v="ระยอง"/>
    <s v="-"/>
    <s v=""/>
    <s v="17/07/2025 23:10"/>
    <s v="-"/>
    <s v="J&amp;T COD"/>
    <s v="Tiktok"/>
    <s v="จ่ายทีหลัง / COD"/>
    <s v=""/>
    <s v="-"/>
    <s v="17/07/2025 23:10"/>
  </r>
  <r>
    <x v="3"/>
    <x v="3"/>
    <n v="50"/>
    <n v="1"/>
    <s v="FPR45"/>
    <n v="138"/>
    <n v="38"/>
    <s v="ร้านที่4"/>
    <s v="ณ***ร เ***มสอาด"/>
    <s v="ระยอง"/>
    <s v="-"/>
    <s v=""/>
    <s v="17/07/2025 23:10"/>
    <s v="-"/>
    <s v="J&amp;T COD"/>
    <s v="Tiktok"/>
    <s v="จ่ายทีหลัง / COD"/>
    <s v=""/>
    <s v="-"/>
    <s v="17/07/2025 23:10"/>
  </r>
  <r>
    <x v="1"/>
    <x v="1"/>
    <n v="50"/>
    <n v="1"/>
    <s v="FPR44"/>
    <n v="100"/>
    <n v="0"/>
    <s v="ร้านที่2"/>
    <s v="ห***กุง แ***ง้ว"/>
    <s v="พะเยา"/>
    <s v="-"/>
    <s v=""/>
    <s v="17/07/2025 23:05"/>
    <s v="-"/>
    <s v="J&amp;T COD"/>
    <s v="Tiktok"/>
    <s v="จ่ายทีหลัง / COD"/>
    <s v=""/>
    <s v="-"/>
    <s v="17/07/2025 23:05"/>
  </r>
  <r>
    <x v="2"/>
    <x v="2"/>
    <n v="50"/>
    <n v="1"/>
    <s v="FPR44"/>
    <n v="100"/>
    <n v="0"/>
    <s v="ร้านที่2"/>
    <s v="ห***กุง แ***ง้ว"/>
    <s v="พะเยา"/>
    <s v="-"/>
    <s v=""/>
    <s v="17/07/2025 23:05"/>
    <s v="-"/>
    <s v="J&amp;T COD"/>
    <s v="Tiktok"/>
    <s v="จ่ายทีหลัง / COD"/>
    <s v=""/>
    <s v="-"/>
    <s v="17/07/2025 23:05"/>
  </r>
  <r>
    <x v="3"/>
    <x v="3"/>
    <n v="50"/>
    <n v="1"/>
    <s v="FPR44"/>
    <n v="100"/>
    <n v="0"/>
    <s v="ร้านที่2"/>
    <s v="ห***กุง แ***ง้ว"/>
    <s v="พะเยา"/>
    <s v="-"/>
    <s v=""/>
    <s v="17/07/2025 23:05"/>
    <s v="-"/>
    <s v="J&amp;T COD"/>
    <s v="Tiktok"/>
    <s v="จ่ายทีหลัง / COD"/>
    <s v=""/>
    <s v="-"/>
    <s v="17/07/2025 23:05"/>
  </r>
  <r>
    <x v="1"/>
    <x v="1"/>
    <n v="50"/>
    <n v="1"/>
    <s v="FPR42"/>
    <n v="100"/>
    <n v="0"/>
    <s v="ร้านที่4"/>
    <s v="ณ***ิกาพัณ ว***พันธ์"/>
    <s v="แพร่"/>
    <s v="-"/>
    <s v=""/>
    <s v="17/07/2025 23:00"/>
    <s v="-"/>
    <s v="J&amp;T COD"/>
    <s v="Tiktok"/>
    <s v="จ่ายทีหลัง / COD"/>
    <s v=""/>
    <s v="-"/>
    <s v="17/07/2025 23:00"/>
  </r>
  <r>
    <x v="2"/>
    <x v="2"/>
    <n v="50"/>
    <n v="1"/>
    <s v="FPR42"/>
    <n v="100"/>
    <n v="0"/>
    <s v="ร้านที่4"/>
    <s v="ณ***ิกาพัณ ว***พันธ์"/>
    <s v="แพร่"/>
    <s v="-"/>
    <s v=""/>
    <s v="17/07/2025 23:00"/>
    <s v="-"/>
    <s v="J&amp;T COD"/>
    <s v="Tiktok"/>
    <s v="จ่ายทีหลัง / COD"/>
    <s v=""/>
    <s v="-"/>
    <s v="17/07/2025 23:00"/>
  </r>
  <r>
    <x v="3"/>
    <x v="3"/>
    <n v="50"/>
    <n v="1"/>
    <s v="FPR42"/>
    <n v="100"/>
    <n v="0"/>
    <s v="ร้านที่4"/>
    <s v="ณ***ิกาพัณ ว***พันธ์"/>
    <s v="แพร่"/>
    <s v="-"/>
    <s v=""/>
    <s v="17/07/2025 23:00"/>
    <s v="-"/>
    <s v="J&amp;T COD"/>
    <s v="Tiktok"/>
    <s v="จ่ายทีหลัง / COD"/>
    <s v=""/>
    <s v="-"/>
    <s v="17/07/2025 23:00"/>
  </r>
  <r>
    <x v="1"/>
    <x v="1"/>
    <n v="50"/>
    <n v="1"/>
    <s v="FPR41"/>
    <n v="100"/>
    <n v="0"/>
    <s v="ร้านที่4"/>
    <s v="น***พรัตน์ ข***อง"/>
    <s v="พิษณุโลก"/>
    <s v="-"/>
    <s v=""/>
    <s v="17/07/2025 22:57"/>
    <s v="-"/>
    <s v="J&amp;T COD"/>
    <s v="Tiktok"/>
    <s v="จ่ายทีหลัง / COD"/>
    <s v=""/>
    <s v="-"/>
    <s v="17/07/2025 22:57"/>
  </r>
  <r>
    <x v="2"/>
    <x v="2"/>
    <n v="50"/>
    <n v="1"/>
    <s v="FPR41"/>
    <n v="100"/>
    <n v="0"/>
    <s v="ร้านที่4"/>
    <s v="น***พรัตน์ ข***อง"/>
    <s v="พิษณุโลก"/>
    <s v="-"/>
    <s v=""/>
    <s v="17/07/2025 22:57"/>
    <s v="-"/>
    <s v="J&amp;T COD"/>
    <s v="Tiktok"/>
    <s v="จ่ายทีหลัง / COD"/>
    <s v=""/>
    <s v="-"/>
    <s v="17/07/2025 22:57"/>
  </r>
  <r>
    <x v="3"/>
    <x v="3"/>
    <n v="50"/>
    <n v="1"/>
    <s v="FPR41"/>
    <n v="100"/>
    <n v="0"/>
    <s v="ร้านที่4"/>
    <s v="น***พรัตน์ ข***อง"/>
    <s v="พิษณุโลก"/>
    <s v="-"/>
    <s v=""/>
    <s v="17/07/2025 22:57"/>
    <s v="-"/>
    <s v="J&amp;T COD"/>
    <s v="Tiktok"/>
    <s v="จ่ายทีหลัง / COD"/>
    <s v=""/>
    <s v="-"/>
    <s v="17/07/2025 22:57"/>
  </r>
  <r>
    <x v="1"/>
    <x v="1"/>
    <n v="50"/>
    <n v="1"/>
    <s v="FPR40"/>
    <n v="100"/>
    <n v="0"/>
    <s v="ร้านที่4"/>
    <s v="ป***าณัฐ"/>
    <s v="นนทบุรี"/>
    <s v="-"/>
    <s v=""/>
    <s v="17/07/2025 22:55"/>
    <s v="-"/>
    <s v="Flash Express Thailand COD"/>
    <s v="Tiktok"/>
    <s v="จ่ายทีหลัง / COD"/>
    <s v=""/>
    <s v="-"/>
    <s v="17/07/2025 22:55"/>
  </r>
  <r>
    <x v="2"/>
    <x v="2"/>
    <n v="50"/>
    <n v="1"/>
    <s v="FPR40"/>
    <n v="100"/>
    <n v="0"/>
    <s v="ร้านที่4"/>
    <s v="ป***าณัฐ"/>
    <s v="นนทบุรี"/>
    <s v="-"/>
    <s v=""/>
    <s v="17/07/2025 22:55"/>
    <s v="-"/>
    <s v="Flash Express Thailand COD"/>
    <s v="Tiktok"/>
    <s v="จ่ายทีหลัง / COD"/>
    <s v=""/>
    <s v="-"/>
    <s v="17/07/2025 22:55"/>
  </r>
  <r>
    <x v="3"/>
    <x v="3"/>
    <n v="50"/>
    <n v="1"/>
    <s v="FPR40"/>
    <n v="100"/>
    <n v="0"/>
    <s v="ร้านที่4"/>
    <s v="ป***าณัฐ"/>
    <s v="นนทบุรี"/>
    <s v="-"/>
    <s v=""/>
    <s v="17/07/2025 22:55"/>
    <s v="-"/>
    <s v="Flash Express Thailand COD"/>
    <s v="Tiktok"/>
    <s v="จ่ายทีหลัง / COD"/>
    <s v=""/>
    <s v="-"/>
    <s v="17/07/2025 22:55"/>
  </r>
  <r>
    <x v="0"/>
    <x v="0"/>
    <n v="50"/>
    <n v="6"/>
    <s v="FPR39"/>
    <n v="208"/>
    <n v="8"/>
    <s v="ร้านที่2"/>
    <s v="น*** ว***า ช***การกล้า"/>
    <s v="พังงา"/>
    <s v="-"/>
    <s v=""/>
    <s v="17/07/2025 22:42"/>
    <s v="-"/>
    <s v="J&amp;T Express"/>
    <s v="Tiktok"/>
    <s v="tiktok"/>
    <s v=""/>
    <s v="-"/>
    <s v="17/07/2025 22:42"/>
  </r>
  <r>
    <x v="4"/>
    <x v="4"/>
    <n v="66.666666666666671"/>
    <n v="3"/>
    <s v="FPR38"/>
    <n v="200"/>
    <n v="0"/>
    <s v="ร้านที่4"/>
    <s v="s***ess i* l***"/>
    <s v="ชลบุรี"/>
    <s v="-"/>
    <s v=""/>
    <s v="17/07/2025 22:39"/>
    <s v="-"/>
    <s v="J&amp;T COD"/>
    <s v="Tiktok"/>
    <s v="จ่ายทีหลัง / COD"/>
    <s v=""/>
    <s v="-"/>
    <s v="17/07/2025 22:40"/>
  </r>
  <r>
    <x v="1"/>
    <x v="1"/>
    <n v="50"/>
    <n v="1"/>
    <s v="FPR38"/>
    <n v="200"/>
    <n v="0"/>
    <s v="ร้านที่4"/>
    <s v="s***ess i* l***"/>
    <s v="ชลบุรี"/>
    <s v="-"/>
    <s v=""/>
    <s v="17/07/2025 22:39"/>
    <s v="-"/>
    <s v="J&amp;T COD"/>
    <s v="Tiktok"/>
    <s v="จ่ายทีหลัง / COD"/>
    <s v=""/>
    <s v="-"/>
    <s v="17/07/2025 22:40"/>
  </r>
  <r>
    <x v="2"/>
    <x v="2"/>
    <n v="50"/>
    <n v="1"/>
    <s v="FPR38"/>
    <n v="200"/>
    <n v="0"/>
    <s v="ร้านที่4"/>
    <s v="s***ess i* l***"/>
    <s v="ชลบุรี"/>
    <s v="-"/>
    <s v=""/>
    <s v="17/07/2025 22:39"/>
    <s v="-"/>
    <s v="J&amp;T COD"/>
    <s v="Tiktok"/>
    <s v="จ่ายทีหลัง / COD"/>
    <s v=""/>
    <s v="-"/>
    <s v="17/07/2025 22:40"/>
  </r>
  <r>
    <x v="3"/>
    <x v="3"/>
    <n v="50"/>
    <n v="1"/>
    <s v="FPR38"/>
    <n v="200"/>
    <n v="0"/>
    <s v="ร้านที่4"/>
    <s v="s***ess i* l***"/>
    <s v="ชลบุรี"/>
    <s v="-"/>
    <s v=""/>
    <s v="17/07/2025 22:39"/>
    <s v="-"/>
    <s v="J&amp;T COD"/>
    <s v="Tiktok"/>
    <s v="จ่ายทีหลัง / COD"/>
    <s v=""/>
    <s v="-"/>
    <s v="17/07/2025 22:40"/>
  </r>
  <r>
    <x v="5"/>
    <x v="5"/>
    <n v="64.14"/>
    <n v="1"/>
    <s v="FPR37"/>
    <n v="154.27000000000001"/>
    <n v="26"/>
    <s v="ร้านที่1"/>
    <s v="Sara Hsu"/>
    <s v="บริษัท คิดได้การช่าง จำกัด 135/39   ตำบล บางเสาธง อำเภอบางเสาธง สมุทรปราการ 10570  เลขประจำตัวผู้เสียภาษี 0105558036591 please call me (second floor) · บางบ่อ/ Bang Bo_x000a__x000a_บางบ่อ/ Bang Boสมุทรปราการ/ Samut Prakan_x000a_10560"/>
    <s v="10560"/>
    <s v="660623477120"/>
    <s v="17/07/2025 22:35"/>
    <s v="-"/>
    <s v="Kerry_dropoff"/>
    <s v="Lazada"/>
    <s v="lazada"/>
    <s v=""/>
    <s v="-"/>
    <s v="17/07/2025 22:34"/>
  </r>
  <r>
    <x v="5"/>
    <x v="5"/>
    <n v="64.13"/>
    <n v="1"/>
    <s v="FPR37"/>
    <n v="154.27000000000001"/>
    <n v="26"/>
    <s v="ร้านที่1"/>
    <s v="Sara Hsu"/>
    <s v="บริษัท คิดได้การช่าง จำกัด 135/39   ตำบล บางเสาธง อำเภอบางเสาธง สมุทรปราการ 10570  เลขประจำตัวผู้เสียภาษี 0105558036591 please call me (second floor) · บางบ่อ/ Bang Bo_x000a__x000a_บางบ่อ/ Bang Boสมุทรปราการ/ Samut Prakan_x000a_10560"/>
    <s v="10560"/>
    <s v="660623477120"/>
    <s v="17/07/2025 22:35"/>
    <s v="-"/>
    <s v="Kerry_dropoff"/>
    <s v="Lazada"/>
    <s v="lazada"/>
    <s v=""/>
    <s v="-"/>
    <s v="17/07/2025 22:34"/>
  </r>
  <r>
    <x v="5"/>
    <x v="5"/>
    <n v="52.62"/>
    <n v="1"/>
    <s v="FPR36"/>
    <n v="59.62"/>
    <n v="7"/>
    <s v="ร้านที่1"/>
    <s v="เพ็ญพักตร์  บังบัวบาน"/>
    <s v="244/1 ม.4 ต.วังจันทร์_x000a__x000a_สามเงา/ Sam Ngaoตาก/ Tak_x000a_63130"/>
    <s v="63130"/>
    <s v="660625619962"/>
    <s v="17/07/2025 22:26"/>
    <s v="-"/>
    <s v="Kerry_dropoff"/>
    <s v="Lazada"/>
    <s v="lazada"/>
    <s v=""/>
    <s v="-"/>
    <s v="17/07/2025 22:26"/>
  </r>
  <r>
    <x v="1"/>
    <x v="1"/>
    <n v="50"/>
    <n v="2"/>
    <s v="FPR35"/>
    <n v="200"/>
    <n v="0"/>
    <s v="ร้านที่4"/>
    <s v="น***าว อ***ร ม***น"/>
    <s v="อุตรดิตถ์"/>
    <s v="-"/>
    <s v=""/>
    <s v="17/07/2025 22:05"/>
    <s v="-"/>
    <s v="J&amp;T COD"/>
    <s v="Tiktok"/>
    <s v="จ่ายทีหลัง / COD"/>
    <s v=""/>
    <s v="-"/>
    <s v="17/07/2025 22:05"/>
  </r>
  <r>
    <x v="2"/>
    <x v="2"/>
    <n v="50"/>
    <n v="2"/>
    <s v="FPR35"/>
    <n v="200"/>
    <n v="0"/>
    <s v="ร้านที่4"/>
    <s v="น***าว อ***ร ม***น"/>
    <s v="อุตรดิตถ์"/>
    <s v="-"/>
    <s v=""/>
    <s v="17/07/2025 22:05"/>
    <s v="-"/>
    <s v="J&amp;T COD"/>
    <s v="Tiktok"/>
    <s v="จ่ายทีหลัง / COD"/>
    <s v=""/>
    <s v="-"/>
    <s v="17/07/2025 22:05"/>
  </r>
  <r>
    <x v="3"/>
    <x v="3"/>
    <n v="50"/>
    <n v="2"/>
    <s v="FPR35"/>
    <n v="200"/>
    <n v="0"/>
    <s v="ร้านที่4"/>
    <s v="น***าว อ***ร ม***น"/>
    <s v="อุตรดิตถ์"/>
    <s v="-"/>
    <s v=""/>
    <s v="17/07/2025 22:05"/>
    <s v="-"/>
    <s v="J&amp;T COD"/>
    <s v="Tiktok"/>
    <s v="จ่ายทีหลัง / COD"/>
    <s v=""/>
    <s v="-"/>
    <s v="17/07/2025 22:05"/>
  </r>
  <r>
    <x v="0"/>
    <x v="0"/>
    <n v="33.333333333333336"/>
    <n v="3"/>
    <s v="FPR34"/>
    <n v="450"/>
    <n v="0"/>
    <s v="ร้านที่2"/>
    <s v="น******น"/>
    <s v="******มะเขือ, อำเภอคลองขลุง ตำบลท่ามะเขือ อำเภอคลองขลุง จังหวัดกำแพงเพชร 62120"/>
    <s v="62120"/>
    <s v="62"/>
    <s v="17/07/2025 22:04"/>
    <s v="-"/>
    <s v="SPX Express"/>
    <s v="Shopee"/>
    <s v="shopee"/>
    <s v=""/>
    <s v="-"/>
    <s v="17/07/2025 22:04"/>
  </r>
  <r>
    <x v="6"/>
    <x v="6"/>
    <n v="66.666666666666671"/>
    <n v="3"/>
    <s v="FPR34"/>
    <n v="450"/>
    <n v="0"/>
    <s v="ร้านที่2"/>
    <s v="น******น"/>
    <s v="******มะเขือ, อำเภอคลองขลุง ตำบลท่ามะเขือ อำเภอคลองขลุง จังหวัดกำแพงเพชร 62120"/>
    <s v="62120"/>
    <s v="62"/>
    <s v="17/07/2025 22:04"/>
    <s v="-"/>
    <s v="SPX Express"/>
    <s v="Shopee"/>
    <s v="shopee"/>
    <s v=""/>
    <s v="-"/>
    <s v="17/07/2025 22:04"/>
  </r>
  <r>
    <x v="4"/>
    <x v="4"/>
    <n v="66.666666666666671"/>
    <n v="3"/>
    <s v="FPR34"/>
    <n v="450"/>
    <n v="0"/>
    <s v="ร้านที่2"/>
    <s v="น******น"/>
    <s v="******มะเขือ, อำเภอคลองขลุง ตำบลท่ามะเขือ อำเภอคลองขลุง จังหวัดกำแพงเพชร 62120"/>
    <s v="62120"/>
    <s v="62"/>
    <s v="17/07/2025 22:04"/>
    <s v="-"/>
    <s v="SPX Express"/>
    <s v="Shopee"/>
    <s v="shopee"/>
    <s v=""/>
    <s v="-"/>
    <s v="17/07/2025 22:04"/>
  </r>
  <r>
    <x v="1"/>
    <x v="1"/>
    <n v="50"/>
    <n v="1"/>
    <s v="FPR33"/>
    <n v="100"/>
    <n v="0"/>
    <s v="ร้านที่4"/>
    <s v="ธ***ร จ***ร์อัมพร"/>
    <s v="อุดรธานี"/>
    <s v="-"/>
    <s v=""/>
    <s v="17/07/2025 22:02"/>
    <s v="-"/>
    <s v="J&amp;T COD"/>
    <s v="Tiktok"/>
    <s v="จ่ายทีหลัง / COD"/>
    <s v=""/>
    <s v="-"/>
    <s v="17/07/2025 22:02"/>
  </r>
  <r>
    <x v="2"/>
    <x v="2"/>
    <n v="50"/>
    <n v="1"/>
    <s v="FPR33"/>
    <n v="100"/>
    <n v="0"/>
    <s v="ร้านที่4"/>
    <s v="ธ***ร จ***ร์อัมพร"/>
    <s v="อุดรธานี"/>
    <s v="-"/>
    <s v=""/>
    <s v="17/07/2025 22:02"/>
    <s v="-"/>
    <s v="J&amp;T COD"/>
    <s v="Tiktok"/>
    <s v="จ่ายทีหลัง / COD"/>
    <s v=""/>
    <s v="-"/>
    <s v="17/07/2025 22:02"/>
  </r>
  <r>
    <x v="3"/>
    <x v="3"/>
    <n v="50"/>
    <n v="1"/>
    <s v="FPR33"/>
    <n v="100"/>
    <n v="0"/>
    <s v="ร้านที่4"/>
    <s v="ธ***ร จ***ร์อัมพร"/>
    <s v="อุดรธานี"/>
    <s v="-"/>
    <s v=""/>
    <s v="17/07/2025 22:02"/>
    <s v="-"/>
    <s v="J&amp;T COD"/>
    <s v="Tiktok"/>
    <s v="จ่ายทีหลัง / COD"/>
    <s v=""/>
    <s v="-"/>
    <s v="17/07/2025 22:02"/>
  </r>
  <r>
    <x v="1"/>
    <x v="1"/>
    <n v="50"/>
    <n v="1"/>
    <s v="FPR32"/>
    <n v="182"/>
    <n v="0"/>
    <s v="ร้านที่4"/>
    <s v="น***ณ์ ป***วัน"/>
    <s v="สระแก้ว"/>
    <s v="-"/>
    <s v=""/>
    <s v="17/07/2025 21:56"/>
    <s v="-"/>
    <s v="J&amp;T Express"/>
    <s v="Tiktok"/>
    <s v="tiktok"/>
    <s v=""/>
    <s v="-"/>
    <s v="17/07/2025 21:56"/>
  </r>
  <r>
    <x v="2"/>
    <x v="2"/>
    <n v="50"/>
    <n v="1"/>
    <s v="FPR32"/>
    <n v="182"/>
    <n v="0"/>
    <s v="ร้านที่4"/>
    <s v="น***ณ์ ป***วัน"/>
    <s v="สระแก้ว"/>
    <s v="-"/>
    <s v=""/>
    <s v="17/07/2025 21:56"/>
    <s v="-"/>
    <s v="J&amp;T Express"/>
    <s v="Tiktok"/>
    <s v="tiktok"/>
    <s v=""/>
    <s v="-"/>
    <s v="17/07/2025 21:56"/>
  </r>
  <r>
    <x v="3"/>
    <x v="3"/>
    <n v="50"/>
    <n v="1"/>
    <s v="FPR32"/>
    <n v="182"/>
    <n v="0"/>
    <s v="ร้านที่4"/>
    <s v="น***ณ์ ป***วัน"/>
    <s v="สระแก้ว"/>
    <s v="-"/>
    <s v=""/>
    <s v="17/07/2025 21:56"/>
    <s v="-"/>
    <s v="J&amp;T Express"/>
    <s v="Tiktok"/>
    <s v="tiktok"/>
    <s v=""/>
    <s v="-"/>
    <s v="17/07/2025 21:56"/>
  </r>
  <r>
    <x v="7"/>
    <x v="7"/>
    <n v="45"/>
    <n v="2"/>
    <s v="FPR32"/>
    <n v="182"/>
    <n v="0"/>
    <s v="ร้านที่4"/>
    <s v="น***ณ์ ป***วัน"/>
    <s v="สระแก้ว"/>
    <s v="-"/>
    <s v=""/>
    <s v="17/07/2025 21:56"/>
    <s v="-"/>
    <s v="J&amp;T Express"/>
    <s v="Tiktok"/>
    <s v="tiktok"/>
    <s v=""/>
    <s v="-"/>
    <s v="17/07/2025 21:56"/>
  </r>
  <r>
    <x v="4"/>
    <x v="4"/>
    <n v="66.666666666666671"/>
    <n v="6"/>
    <s v="FPR31"/>
    <n v="200"/>
    <n v="0"/>
    <s v="ร้านที่4"/>
    <s v="ส***ตรา    เ***จิตต์"/>
    <s v="กรุงเทพฯ"/>
    <s v="-"/>
    <s v=""/>
    <s v="17/07/2025 21:53"/>
    <s v="-"/>
    <s v="J&amp;T COD"/>
    <s v="Tiktok"/>
    <s v="จ่ายทีหลัง / COD"/>
    <s v=""/>
    <s v="-"/>
    <s v="17/07/2025 21:53"/>
  </r>
  <r>
    <x v="3"/>
    <x v="3"/>
    <n v="60"/>
    <n v="3"/>
    <s v="FPR30"/>
    <n v="280"/>
    <n v="0"/>
    <s v="ร้านที่2"/>
    <s v="น** จ***ร์ฉาย ผ***หลือง"/>
    <s v="ชัยภูมิ"/>
    <s v="-"/>
    <s v=""/>
    <s v="17/07/2025 21:50"/>
    <s v="-"/>
    <s v="J&amp;T Express"/>
    <s v="Tiktok"/>
    <s v="tiktok"/>
    <s v=""/>
    <s v="-"/>
    <s v="17/07/2025 21:49"/>
  </r>
  <r>
    <x v="8"/>
    <x v="8"/>
    <n v="90"/>
    <n v="2"/>
    <s v="FPR30"/>
    <n v="280"/>
    <n v="0"/>
    <s v="ร้านที่2"/>
    <s v="น** จ***ร์ฉาย ผ***หลือง"/>
    <s v="ชัยภูมิ"/>
    <s v="-"/>
    <s v=""/>
    <s v="17/07/2025 21:50"/>
    <s v="-"/>
    <s v="J&amp;T Express"/>
    <s v="Tiktok"/>
    <s v="tiktok"/>
    <s v=""/>
    <s v="-"/>
    <s v="17/07/2025 21:49"/>
  </r>
  <r>
    <x v="5"/>
    <x v="5"/>
    <n v="52.62"/>
    <n v="1"/>
    <s v="FPR28"/>
    <n v="59.62"/>
    <n v="7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7/07/2025 21:33"/>
    <s v="-"/>
    <s v="Kerry_dropoff"/>
    <s v="Lazada"/>
    <s v="lazada"/>
    <s v=""/>
    <s v="-"/>
    <s v="17/07/2025 21:33"/>
  </r>
  <r>
    <x v="1"/>
    <x v="1"/>
    <n v="50"/>
    <n v="3"/>
    <s v="FPR27"/>
    <n v="300"/>
    <n v="0"/>
    <s v="ร้านที่4"/>
    <s v="ส***น ห***ูงา"/>
    <s v="บุรีรัมย์"/>
    <s v="-"/>
    <s v=""/>
    <s v="17/07/2025 21:31"/>
    <s v="-"/>
    <s v="J&amp;T COD"/>
    <s v="Tiktok"/>
    <s v="จ่ายทีหลัง / COD"/>
    <s v=""/>
    <s v="-"/>
    <s v="17/07/2025 21:31"/>
  </r>
  <r>
    <x v="2"/>
    <x v="2"/>
    <n v="50"/>
    <n v="3"/>
    <s v="FPR27"/>
    <n v="300"/>
    <n v="0"/>
    <s v="ร้านที่4"/>
    <s v="ส***น ห***ูงา"/>
    <s v="บุรีรัมย์"/>
    <s v="-"/>
    <s v=""/>
    <s v="17/07/2025 21:31"/>
    <s v="-"/>
    <s v="J&amp;T COD"/>
    <s v="Tiktok"/>
    <s v="จ่ายทีหลัง / COD"/>
    <s v=""/>
    <s v="-"/>
    <s v="17/07/2025 21:31"/>
  </r>
  <r>
    <x v="3"/>
    <x v="3"/>
    <n v="50"/>
    <n v="3"/>
    <s v="FPR27"/>
    <n v="300"/>
    <n v="0"/>
    <s v="ร้านที่4"/>
    <s v="ส***น ห***ูงา"/>
    <s v="บุรีรัมย์"/>
    <s v="-"/>
    <s v=""/>
    <s v="17/07/2025 21:31"/>
    <s v="-"/>
    <s v="J&amp;T COD"/>
    <s v="Tiktok"/>
    <s v="จ่ายทีหลัง / COD"/>
    <s v=""/>
    <s v="-"/>
    <s v="17/07/2025 21:31"/>
  </r>
  <r>
    <x v="1"/>
    <x v="1"/>
    <n v="50"/>
    <n v="1"/>
    <s v="FPR26"/>
    <n v="100"/>
    <n v="0"/>
    <s v="ร้านที่4"/>
    <s v="ณ***วุฒิ ช***ทธิ์"/>
    <s v="กระบี่"/>
    <s v="-"/>
    <s v=""/>
    <s v="17/07/2025 21:23"/>
    <s v="-"/>
    <s v="J&amp;T COD"/>
    <s v="Tiktok"/>
    <s v="จ่ายทีหลัง / COD"/>
    <s v=""/>
    <s v="-"/>
    <s v="17/07/2025 21:23"/>
  </r>
  <r>
    <x v="2"/>
    <x v="2"/>
    <n v="50"/>
    <n v="1"/>
    <s v="FPR26"/>
    <n v="100"/>
    <n v="0"/>
    <s v="ร้านที่4"/>
    <s v="ณ***วุฒิ ช***ทธิ์"/>
    <s v="กระบี่"/>
    <s v="-"/>
    <s v=""/>
    <s v="17/07/2025 21:23"/>
    <s v="-"/>
    <s v="J&amp;T COD"/>
    <s v="Tiktok"/>
    <s v="จ่ายทีหลัง / COD"/>
    <s v=""/>
    <s v="-"/>
    <s v="17/07/2025 21:23"/>
  </r>
  <r>
    <x v="3"/>
    <x v="3"/>
    <n v="50"/>
    <n v="1"/>
    <s v="FPR26"/>
    <n v="100"/>
    <n v="0"/>
    <s v="ร้านที่4"/>
    <s v="ณ***วุฒิ ช***ทธิ์"/>
    <s v="กระบี่"/>
    <s v="-"/>
    <s v=""/>
    <s v="17/07/2025 21:23"/>
    <s v="-"/>
    <s v="J&amp;T COD"/>
    <s v="Tiktok"/>
    <s v="จ่ายทีหลัง / COD"/>
    <s v=""/>
    <s v="-"/>
    <s v="17/07/2025 21:23"/>
  </r>
  <r>
    <x v="1"/>
    <x v="1"/>
    <n v="50"/>
    <n v="1"/>
    <s v="FPR25"/>
    <n v="100"/>
    <n v="0"/>
    <s v="ร้านที่2"/>
    <s v="ก***นาง ค***ระหัด"/>
    <s v="ชัยภูมิ"/>
    <s v="-"/>
    <s v=""/>
    <s v="17/07/2025 21:15"/>
    <s v="-"/>
    <s v="J&amp;T COD"/>
    <s v="Tiktok"/>
    <s v="จ่ายทีหลัง / COD"/>
    <s v=""/>
    <s v="-"/>
    <s v="17/07/2025 21:15"/>
  </r>
  <r>
    <x v="2"/>
    <x v="2"/>
    <n v="50"/>
    <n v="1"/>
    <s v="FPR25"/>
    <n v="100"/>
    <n v="0"/>
    <s v="ร้านที่2"/>
    <s v="ก***นาง ค***ระหัด"/>
    <s v="ชัยภูมิ"/>
    <s v="-"/>
    <s v=""/>
    <s v="17/07/2025 21:15"/>
    <s v="-"/>
    <s v="J&amp;T COD"/>
    <s v="Tiktok"/>
    <s v="จ่ายทีหลัง / COD"/>
    <s v=""/>
    <s v="-"/>
    <s v="17/07/2025 21:15"/>
  </r>
  <r>
    <x v="3"/>
    <x v="3"/>
    <n v="50"/>
    <n v="1"/>
    <s v="FPR25"/>
    <n v="100"/>
    <n v="0"/>
    <s v="ร้านที่2"/>
    <s v="ก***นาง ค***ระหัด"/>
    <s v="ชัยภูมิ"/>
    <s v="-"/>
    <s v=""/>
    <s v="17/07/2025 21:15"/>
    <s v="-"/>
    <s v="J&amp;T COD"/>
    <s v="Tiktok"/>
    <s v="จ่ายทีหลัง / COD"/>
    <s v=""/>
    <s v="-"/>
    <s v="17/07/2025 21:15"/>
  </r>
  <r>
    <x v="1"/>
    <x v="1"/>
    <n v="50"/>
    <n v="1"/>
    <s v="FPR24"/>
    <n v="109"/>
    <n v="9"/>
    <s v="ร้านที่2"/>
    <s v="ม***ัตน์ ส***ดิ์เอื้อ"/>
    <s v="สุรินทร์"/>
    <s v="-"/>
    <s v=""/>
    <s v="17/07/2025 21:13"/>
    <s v="-"/>
    <s v="J&amp;T COD"/>
    <s v="Tiktok"/>
    <s v="จ่ายทีหลัง / COD"/>
    <s v=""/>
    <s v="-"/>
    <s v="17/07/2025 21:14"/>
  </r>
  <r>
    <x v="2"/>
    <x v="2"/>
    <n v="50"/>
    <n v="1"/>
    <s v="FPR24"/>
    <n v="109"/>
    <n v="9"/>
    <s v="ร้านที่2"/>
    <s v="ม***ัตน์ ส***ดิ์เอื้อ"/>
    <s v="สุรินทร์"/>
    <s v="-"/>
    <s v=""/>
    <s v="17/07/2025 21:13"/>
    <s v="-"/>
    <s v="J&amp;T COD"/>
    <s v="Tiktok"/>
    <s v="จ่ายทีหลัง / COD"/>
    <s v=""/>
    <s v="-"/>
    <s v="17/07/2025 21:13"/>
  </r>
  <r>
    <x v="3"/>
    <x v="3"/>
    <n v="50"/>
    <n v="1"/>
    <s v="FPR24"/>
    <n v="109"/>
    <n v="9"/>
    <s v="ร้านที่2"/>
    <s v="ม***ัตน์ ส***ดิ์เอื้อ"/>
    <s v="สุรินทร์"/>
    <s v="-"/>
    <s v=""/>
    <s v="17/07/2025 21:13"/>
    <s v="-"/>
    <s v="J&amp;T COD"/>
    <s v="Tiktok"/>
    <s v="จ่ายทีหลัง / COD"/>
    <s v=""/>
    <s v="-"/>
    <s v="17/07/2025 21:13"/>
  </r>
  <r>
    <x v="5"/>
    <x v="5"/>
    <n v="51.27"/>
    <n v="1"/>
    <s v="FPR23"/>
    <n v="128.53"/>
    <n v="26"/>
    <s v="ร้านที่1"/>
    <s v="แม่ศิ ศิริวรรณ"/>
    <s v="หมู่บ้านโครงการคีรีวิลล่า 888/2 หมู่ 4 · หงาว/ Ngao_x000a__x000a_เมืองระนอง/ Mueang Ranongระนอง/ Ranong_x000a_85000"/>
    <s v="85000"/>
    <s v="660822821646"/>
    <s v="17/07/2025 21:13"/>
    <s v="-"/>
    <s v="Kerry_dropoff"/>
    <s v="Lazada"/>
    <s v="lazada"/>
    <s v=""/>
    <s v="-"/>
    <s v="17/07/2025 21:13"/>
  </r>
  <r>
    <x v="5"/>
    <x v="5"/>
    <n v="51.26"/>
    <n v="1"/>
    <s v="FPR23"/>
    <n v="128.53"/>
    <n v="26"/>
    <s v="ร้านที่1"/>
    <s v="แม่ศิ ศิริวรรณ"/>
    <s v="หมู่บ้านโครงการคีรีวิลล่า 888/2 หมู่ 4 · หงาว/ Ngao_x000a__x000a_เมืองระนอง/ Mueang Ranongระนอง/ Ranong_x000a_85000"/>
    <s v="85000"/>
    <s v="660822821646"/>
    <s v="17/07/2025 21:13"/>
    <s v="-"/>
    <s v="Kerry_dropoff"/>
    <s v="Lazada"/>
    <s v="lazada"/>
    <s v=""/>
    <s v="-"/>
    <s v="17/07/2025 21:13"/>
  </r>
  <r>
    <x v="1"/>
    <x v="1"/>
    <n v="50"/>
    <n v="1"/>
    <s v="FPR22"/>
    <n v="109"/>
    <n v="9"/>
    <s v="ร้านที่4"/>
    <s v="ก***นา ว***ีรี"/>
    <s v="เลย"/>
    <s v="-"/>
    <s v=""/>
    <s v="17/07/2025 21:11"/>
    <s v="-"/>
    <s v="J&amp;T COD"/>
    <s v="Tiktok"/>
    <s v="จ่ายทีหลัง / COD"/>
    <s v=""/>
    <s v="-"/>
    <s v="17/07/2025 21:12"/>
  </r>
  <r>
    <x v="2"/>
    <x v="2"/>
    <n v="50"/>
    <n v="1"/>
    <s v="FPR22"/>
    <n v="109"/>
    <n v="9"/>
    <s v="ร้านที่4"/>
    <s v="ก***นา ว***ีรี"/>
    <s v="เลย"/>
    <s v="-"/>
    <s v=""/>
    <s v="17/07/2025 21:11"/>
    <s v="-"/>
    <s v="J&amp;T COD"/>
    <s v="Tiktok"/>
    <s v="จ่ายทีหลัง / COD"/>
    <s v=""/>
    <s v="-"/>
    <s v="17/07/2025 21:12"/>
  </r>
  <r>
    <x v="3"/>
    <x v="3"/>
    <n v="50"/>
    <n v="1"/>
    <s v="FPR22"/>
    <n v="109"/>
    <n v="9"/>
    <s v="ร้านที่4"/>
    <s v="ก***นา ว***ีรี"/>
    <s v="เลย"/>
    <s v="-"/>
    <s v=""/>
    <s v="17/07/2025 21:11"/>
    <s v="-"/>
    <s v="J&amp;T COD"/>
    <s v="Tiktok"/>
    <s v="จ่ายทีหลัง / COD"/>
    <s v=""/>
    <s v="-"/>
    <s v="17/07/2025 21:12"/>
  </r>
  <r>
    <x v="9"/>
    <x v="9"/>
    <n v="10"/>
    <n v="100"/>
    <s v="FPR21"/>
    <n v="980"/>
    <n v="0"/>
    <s v="ร้านที่1"/>
    <s v="s******e"/>
    <s v="******ราชวิถี แขวงทุ่งพญาไท เขตราชเทวี จังหวัดกรุงเทพมหานคร 10400 แขวงทุ่งพญาไท เขตราชเทวี จังหวัดกรุงเทพมหานคร 10400"/>
    <s v="10400"/>
    <s v="02"/>
    <s v="17/07/2025 21:07"/>
    <s v="-"/>
    <s v="Flash Express"/>
    <s v="Shopee"/>
    <s v="shopee"/>
    <s v=""/>
    <s v="-"/>
    <s v="17/07/2025 21:07"/>
  </r>
  <r>
    <x v="1"/>
    <x v="1"/>
    <n v="50"/>
    <n v="1"/>
    <s v="FPR20"/>
    <n v="100"/>
    <n v="0"/>
    <s v="ร้านที่4"/>
    <s v="ม***นันท์ เ***วกิตติกุล"/>
    <s v="กรุงเทพฯ"/>
    <s v="-"/>
    <s v=""/>
    <s v="17/07/2025 21:01"/>
    <s v="-"/>
    <s v="J&amp;T Express"/>
    <s v="Tiktok"/>
    <s v="tiktok"/>
    <s v=""/>
    <s v="-"/>
    <s v="17/07/2025 21:01"/>
  </r>
  <r>
    <x v="2"/>
    <x v="2"/>
    <n v="50"/>
    <n v="1"/>
    <s v="FPR20"/>
    <n v="100"/>
    <n v="0"/>
    <s v="ร้านที่4"/>
    <s v="ม***นันท์ เ***วกิตติกุล"/>
    <s v="กรุงเทพฯ"/>
    <s v="-"/>
    <s v=""/>
    <s v="17/07/2025 21:01"/>
    <s v="-"/>
    <s v="J&amp;T Express"/>
    <s v="Tiktok"/>
    <s v="tiktok"/>
    <s v=""/>
    <s v="-"/>
    <s v="17/07/2025 21:01"/>
  </r>
  <r>
    <x v="3"/>
    <x v="3"/>
    <n v="50"/>
    <n v="1"/>
    <s v="FPR20"/>
    <n v="100"/>
    <n v="0"/>
    <s v="ร้านที่4"/>
    <s v="ม***นันท์ เ***วกิตติกุล"/>
    <s v="กรุงเทพฯ"/>
    <s v="-"/>
    <s v=""/>
    <s v="17/07/2025 21:01"/>
    <s v="-"/>
    <s v="J&amp;T Express"/>
    <s v="Tiktok"/>
    <s v="tiktok"/>
    <s v=""/>
    <s v="-"/>
    <s v="17/07/2025 21:01"/>
  </r>
  <r>
    <x v="5"/>
    <x v="10"/>
    <n v="125"/>
    <n v="1"/>
    <s v="FPR19"/>
    <n v="180"/>
    <n v="0"/>
    <s v="ร้านที่2"/>
    <s v="ก***นา  เ***มวรรณ"/>
    <s v="ปทุมธานี"/>
    <s v="-"/>
    <s v=""/>
    <s v="17/07/2025 21:00"/>
    <s v="-"/>
    <s v="Flash Express Thailand"/>
    <s v="Tiktok"/>
    <s v="tiktok"/>
    <s v=""/>
    <s v="-"/>
    <s v="17/07/2025 21:00"/>
  </r>
  <r>
    <x v="8"/>
    <x v="8"/>
    <n v="125"/>
    <n v="1"/>
    <s v="FPR19"/>
    <n v="180"/>
    <n v="0"/>
    <s v="ร้านที่2"/>
    <s v="ก***นา  เ***มวรรณ"/>
    <s v="ปทุมธานี"/>
    <s v="-"/>
    <s v=""/>
    <s v="17/07/2025 21:00"/>
    <s v="-"/>
    <s v="Flash Express Thailand"/>
    <s v="Tiktok"/>
    <s v="tiktok"/>
    <s v=""/>
    <s v="-"/>
    <s v="17/07/2025 21:00"/>
  </r>
  <r>
    <x v="1"/>
    <x v="1"/>
    <n v="50"/>
    <n v="1"/>
    <s v="FPR18"/>
    <n v="138"/>
    <n v="38"/>
    <s v="ร้านที่2"/>
    <s v="ส*** ท***ันทร์"/>
    <s v="สุรินทร์"/>
    <s v="-"/>
    <s v=""/>
    <s v="17/07/2025 20:55"/>
    <s v="-"/>
    <s v="J&amp;T COD"/>
    <s v="Tiktok"/>
    <s v="จ่ายทีหลัง / COD"/>
    <s v=""/>
    <s v="-"/>
    <s v="17/07/2025 20:55"/>
  </r>
  <r>
    <x v="2"/>
    <x v="2"/>
    <n v="50"/>
    <n v="1"/>
    <s v="FPR18"/>
    <n v="138"/>
    <n v="38"/>
    <s v="ร้านที่2"/>
    <s v="ส*** ท***ันทร์"/>
    <s v="สุรินทร์"/>
    <s v="-"/>
    <s v=""/>
    <s v="17/07/2025 20:55"/>
    <s v="-"/>
    <s v="J&amp;T COD"/>
    <s v="Tiktok"/>
    <s v="จ่ายทีหลัง / COD"/>
    <s v=""/>
    <s v="-"/>
    <s v="17/07/2025 20:55"/>
  </r>
  <r>
    <x v="3"/>
    <x v="3"/>
    <n v="50"/>
    <n v="1"/>
    <s v="FPR18"/>
    <n v="138"/>
    <n v="38"/>
    <s v="ร้านที่2"/>
    <s v="ส*** ท***ันทร์"/>
    <s v="สุรินทร์"/>
    <s v="-"/>
    <s v=""/>
    <s v="17/07/2025 20:55"/>
    <s v="-"/>
    <s v="J&amp;T COD"/>
    <s v="Tiktok"/>
    <s v="จ่ายทีหลัง / COD"/>
    <s v=""/>
    <s v="-"/>
    <s v="17/07/2025 20:55"/>
  </r>
  <r>
    <x v="0"/>
    <x v="0"/>
    <n v="50"/>
    <n v="6"/>
    <s v="FPR17"/>
    <n v="200"/>
    <n v="0"/>
    <s v="ร้านที่2"/>
    <s v="ป***าเพ็ญ จ***เดชากุล"/>
    <s v="กรุงเทพฯ"/>
    <s v="-"/>
    <s v=""/>
    <s v="17/07/2025 20:42"/>
    <s v="-"/>
    <s v="J&amp;T COD"/>
    <s v="Tiktok"/>
    <s v="จ่ายทีหลัง / COD"/>
    <s v=""/>
    <s v="-"/>
    <s v="17/07/2025 20:42"/>
  </r>
  <r>
    <x v="0"/>
    <x v="0"/>
    <n v="33.333333333333336"/>
    <n v="3"/>
    <s v="FPR16"/>
    <n v="135"/>
    <n v="35"/>
    <s v="ร้านที่2"/>
    <s v="ส***ล"/>
    <s v="กรุงเทพฯ"/>
    <s v="-"/>
    <s v=""/>
    <s v="17/07/2025 20:39"/>
    <s v="-"/>
    <s v="J&amp;T COD"/>
    <s v="Tiktok"/>
    <s v="จ่ายทีหลัง / COD"/>
    <s v=""/>
    <s v="-"/>
    <s v="17/07/2025 20:39"/>
  </r>
  <r>
    <x v="10"/>
    <x v="11"/>
    <n v="15"/>
    <n v="2"/>
    <s v="FPR15"/>
    <n v="34"/>
    <n v="4"/>
    <s v="ร้านที่1"/>
    <s v="ข******ท"/>
    <s v="******างรถไฟมวกเหล็ก) ตำบลมิตรภาพ อำเภอมวกเหล็ก จังหวัดสระบุรี 18180"/>
    <s v="18180"/>
    <s v="51"/>
    <s v="17/07/2025 20:34"/>
    <s v="-"/>
    <s v="SPX Express"/>
    <s v="Shopee"/>
    <s v="shopee"/>
    <s v=""/>
    <s v="-"/>
    <s v="17/07/2025 20:34"/>
  </r>
  <r>
    <x v="7"/>
    <x v="7"/>
    <n v="45"/>
    <n v="2"/>
    <s v="FPR14"/>
    <n v="100"/>
    <n v="10"/>
    <s v="ร้านที่1"/>
    <s v="พ******ภ"/>
    <s v="******ไปบัานยวดอยู่ขวามือ ตำบลบ้านโคก อำเภอสร้างคอม จังหวัดอุดรธานี 41260"/>
    <s v="41260"/>
    <s v="02"/>
    <s v="17/07/2025 21:02"/>
    <s v="-"/>
    <s v="Flash Express"/>
    <s v="Shopee"/>
    <s v="shopee"/>
    <s v=""/>
    <s v="-"/>
    <s v="17/07/2025 20:32"/>
  </r>
  <r>
    <x v="1"/>
    <x v="1"/>
    <n v="50"/>
    <n v="1"/>
    <s v="FPR13"/>
    <n v="95"/>
    <n v="0"/>
    <s v="ร้านที่2"/>
    <s v="ล***ณา"/>
    <s v="กรุงเทพฯ"/>
    <s v="-"/>
    <s v=""/>
    <s v="17/07/2025 20:31"/>
    <s v="-"/>
    <s v="J&amp;T Express"/>
    <s v="Tiktok"/>
    <s v="tiktok"/>
    <s v=""/>
    <s v="-"/>
    <s v="17/07/2025 20:31"/>
  </r>
  <r>
    <x v="2"/>
    <x v="2"/>
    <n v="50"/>
    <n v="1"/>
    <s v="FPR13"/>
    <n v="95"/>
    <n v="0"/>
    <s v="ร้านที่2"/>
    <s v="ล***ณา"/>
    <s v="กรุงเทพฯ"/>
    <s v="-"/>
    <s v=""/>
    <s v="17/07/2025 20:31"/>
    <s v="-"/>
    <s v="J&amp;T Express"/>
    <s v="Tiktok"/>
    <s v="tiktok"/>
    <s v=""/>
    <s v="-"/>
    <s v="17/07/2025 20:31"/>
  </r>
  <r>
    <x v="3"/>
    <x v="3"/>
    <n v="50"/>
    <n v="1"/>
    <s v="FPR13"/>
    <n v="95"/>
    <n v="0"/>
    <s v="ร้านที่2"/>
    <s v="ล***ณา"/>
    <s v="กรุงเทพฯ"/>
    <s v="-"/>
    <s v=""/>
    <s v="17/07/2025 20:31"/>
    <s v="-"/>
    <s v="J&amp;T Express"/>
    <s v="Tiktok"/>
    <s v="tiktok"/>
    <s v=""/>
    <s v="-"/>
    <s v="17/07/2025 20:31"/>
  </r>
  <r>
    <x v="0"/>
    <x v="0"/>
    <n v="33.333333333333336"/>
    <n v="18"/>
    <s v="FPR12"/>
    <n v="600"/>
    <n v="0"/>
    <s v="ร้านที่2"/>
    <s v="อ***ัชร ค***ุล"/>
    <s v="สระบุรี"/>
    <s v="-"/>
    <s v=""/>
    <s v="17/07/2025 20:28"/>
    <s v="-"/>
    <s v="J&amp;T COD"/>
    <s v="Tiktok"/>
    <s v="จ่ายทีหลัง / COD"/>
    <s v=""/>
    <s v="-"/>
    <s v="17/07/2025 20:28"/>
  </r>
  <r>
    <x v="3"/>
    <x v="3"/>
    <n v="60"/>
    <n v="3"/>
    <s v="FPR11"/>
    <n v="149"/>
    <n v="49"/>
    <s v="ร้านที่2"/>
    <s v="ณ***ิทธิ์ เ***มสูงส่ง"/>
    <s v="ภูเก็ต"/>
    <s v="-"/>
    <s v=""/>
    <s v="17/07/2025 20:28"/>
    <s v="-"/>
    <s v="J&amp;T Express"/>
    <s v="Tiktok"/>
    <s v="tiktok"/>
    <s v=""/>
    <s v="-"/>
    <s v="17/07/2025 20:28"/>
  </r>
  <r>
    <x v="11"/>
    <x v="12"/>
    <n v="50"/>
    <n v="3"/>
    <s v="FPR10"/>
    <n v="195"/>
    <n v="0"/>
    <s v="ร้านที่2"/>
    <s v="ป***ชลีภรณ์ ป***มย์"/>
    <s v="ชลบุรี"/>
    <s v="-"/>
    <s v=""/>
    <s v="17/07/2025 20:22"/>
    <s v="-"/>
    <s v="J&amp;T COD"/>
    <s v="Tiktok"/>
    <s v="จ่ายทีหลัง / COD"/>
    <s v=""/>
    <s v="-"/>
    <s v="17/07/2025 20:22"/>
  </r>
  <r>
    <x v="1"/>
    <x v="1"/>
    <n v="50"/>
    <n v="1"/>
    <s v="FPR10"/>
    <n v="195"/>
    <n v="0"/>
    <s v="ร้านที่2"/>
    <s v="ป***ชลีภรณ์ ป***มย์"/>
    <s v="ชลบุรี"/>
    <s v="-"/>
    <s v=""/>
    <s v="17/07/2025 20:22"/>
    <s v="-"/>
    <s v="J&amp;T COD"/>
    <s v="Tiktok"/>
    <s v="จ่ายทีหลัง / COD"/>
    <s v=""/>
    <s v="-"/>
    <s v="17/07/2025 20:22"/>
  </r>
  <r>
    <x v="2"/>
    <x v="2"/>
    <n v="50"/>
    <n v="1"/>
    <s v="FPR10"/>
    <n v="195"/>
    <n v="0"/>
    <s v="ร้านที่2"/>
    <s v="ป***ชลีภรณ์ ป***มย์"/>
    <s v="ชลบุรี"/>
    <s v="-"/>
    <s v=""/>
    <s v="17/07/2025 20:22"/>
    <s v="-"/>
    <s v="J&amp;T COD"/>
    <s v="Tiktok"/>
    <s v="จ่ายทีหลัง / COD"/>
    <s v=""/>
    <s v="-"/>
    <s v="17/07/2025 20:22"/>
  </r>
  <r>
    <x v="3"/>
    <x v="3"/>
    <n v="50"/>
    <n v="1"/>
    <s v="FPR10"/>
    <n v="195"/>
    <n v="0"/>
    <s v="ร้านที่2"/>
    <s v="ป***ชลีภรณ์ ป***มย์"/>
    <s v="ชลบุรี"/>
    <s v="-"/>
    <s v=""/>
    <s v="17/07/2025 20:22"/>
    <s v="-"/>
    <s v="J&amp;T COD"/>
    <s v="Tiktok"/>
    <s v="จ่ายทีหลัง / COD"/>
    <s v=""/>
    <s v="-"/>
    <s v="17/07/2025 20:22"/>
  </r>
  <r>
    <x v="1"/>
    <x v="1"/>
    <n v="50"/>
    <n v="1"/>
    <s v="FPR9"/>
    <n v="100"/>
    <n v="0"/>
    <s v="ร้านที่4"/>
    <s v="อ***มณี ส***รณ์"/>
    <s v="สมุทรสงคราม"/>
    <s v="-"/>
    <s v=""/>
    <s v="17/07/2025 20:19"/>
    <s v="-"/>
    <s v="J&amp;T Express"/>
    <s v="Tiktok"/>
    <s v="tiktok"/>
    <s v=""/>
    <s v="-"/>
    <s v="17/07/2025 20:19"/>
  </r>
  <r>
    <x v="2"/>
    <x v="2"/>
    <n v="50"/>
    <n v="1"/>
    <s v="FPR9"/>
    <n v="100"/>
    <n v="0"/>
    <s v="ร้านที่4"/>
    <s v="อ***มณี ส***รณ์"/>
    <s v="สมุทรสงคราม"/>
    <s v="-"/>
    <s v=""/>
    <s v="17/07/2025 20:19"/>
    <s v="-"/>
    <s v="J&amp;T Express"/>
    <s v="Tiktok"/>
    <s v="tiktok"/>
    <s v=""/>
    <s v="-"/>
    <s v="17/07/2025 20:19"/>
  </r>
  <r>
    <x v="3"/>
    <x v="3"/>
    <n v="50"/>
    <n v="1"/>
    <s v="FPR9"/>
    <n v="100"/>
    <n v="0"/>
    <s v="ร้านที่4"/>
    <s v="อ***มณี ส***รณ์"/>
    <s v="สมุทรสงคราม"/>
    <s v="-"/>
    <s v=""/>
    <s v="17/07/2025 20:19"/>
    <s v="-"/>
    <s v="J&amp;T Express"/>
    <s v="Tiktok"/>
    <s v="tiktok"/>
    <s v=""/>
    <s v="-"/>
    <s v="17/07/2025 20:19"/>
  </r>
  <r>
    <x v="11"/>
    <x v="12"/>
    <n v="50"/>
    <n v="3"/>
    <s v="FPR8"/>
    <n v="100"/>
    <n v="0"/>
    <s v="ร้านที่2"/>
    <s v="ล***าวัลย์  พ***น่ห์"/>
    <s v="สกลนคร"/>
    <s v="-"/>
    <s v=""/>
    <s v="17/07/2025 20:18"/>
    <s v="-"/>
    <s v="J&amp;T COD"/>
    <s v="Tiktok"/>
    <s v="จ่ายทีหลัง / COD"/>
    <s v=""/>
    <s v="-"/>
    <s v="17/07/2025 20:18"/>
  </r>
  <r>
    <x v="6"/>
    <x v="6"/>
    <n v="66.666666666666671"/>
    <n v="3"/>
    <s v="FPR7"/>
    <n v="206"/>
    <n v="0"/>
    <s v="ร้านที่4"/>
    <s v="ส***ชชา ส***ินต๊ะ"/>
    <s v="พะเยา"/>
    <s v="-"/>
    <s v=""/>
    <s v="17/07/2025 20:16"/>
    <s v="-"/>
    <s v="J&amp;T Express"/>
    <s v="Tiktok"/>
    <s v="tiktok"/>
    <s v=""/>
    <s v="-"/>
    <s v="17/07/2025 20:16"/>
  </r>
  <r>
    <x v="0"/>
    <x v="0"/>
    <n v="65"/>
    <n v="1"/>
    <s v="FPR7"/>
    <n v="206"/>
    <n v="0"/>
    <s v="ร้านที่4"/>
    <s v="ส***ชชา ส***ินต๊ะ"/>
    <s v="พะเยา"/>
    <s v="-"/>
    <s v=""/>
    <s v="17/07/2025 20:16"/>
    <s v="-"/>
    <s v="J&amp;T Express"/>
    <s v="Tiktok"/>
    <s v="tiktok"/>
    <s v=""/>
    <s v="-"/>
    <s v="17/07/2025 20:16"/>
  </r>
  <r>
    <x v="7"/>
    <x v="7"/>
    <n v="45"/>
    <n v="1"/>
    <s v="FPR7"/>
    <n v="206"/>
    <n v="0"/>
    <s v="ร้านที่4"/>
    <s v="ส***ชชา ส***ินต๊ะ"/>
    <s v="พะเยา"/>
    <s v="-"/>
    <s v=""/>
    <s v="17/07/2025 20:16"/>
    <s v="-"/>
    <s v="J&amp;T Express"/>
    <s v="Tiktok"/>
    <s v="tiktok"/>
    <s v=""/>
    <s v="-"/>
    <s v="17/07/2025 20:16"/>
  </r>
  <r>
    <x v="5"/>
    <x v="5"/>
    <n v="52.62"/>
    <n v="1"/>
    <s v="FPR6"/>
    <n v="59.62"/>
    <n v="7"/>
    <s v="ร้านที่1"/>
    <s v="ธัญวศิษฐ์ นันทิพัฒปภาดา"/>
    <s v="482 หมู่2 ถนนสุขาภิบาล22 ตำบลโคกพระ · โคกพระ/ Khok Phra_x000a__x000a_กันทรวิชัย/ Kantharawichaiมหาสารคาม/ Maha Sarakham_x000a_44150"/>
    <s v="44150"/>
    <s v="660954842259"/>
    <s v="17/07/2025 20:08"/>
    <s v="-"/>
    <s v="Kerry_dropoff"/>
    <s v="Lazada"/>
    <s v="lazada"/>
    <s v=""/>
    <s v="-"/>
    <s v="17/07/2025 20:08"/>
  </r>
  <r>
    <x v="1"/>
    <x v="1"/>
    <n v="50"/>
    <n v="1"/>
    <s v="FPR5"/>
    <n v="100"/>
    <n v="0"/>
    <s v="ร้านที่4"/>
    <s v="อ***า พ***เจริญ"/>
    <s v="สุราษฎร์ธานี"/>
    <s v="-"/>
    <s v=""/>
    <s v="17/07/2025 19:55"/>
    <s v="-"/>
    <s v="J&amp;T COD"/>
    <s v="Tiktok"/>
    <s v="จ่ายทีหลัง / COD"/>
    <s v=""/>
    <s v="-"/>
    <s v="17/07/2025 19:55"/>
  </r>
  <r>
    <x v="2"/>
    <x v="2"/>
    <n v="50"/>
    <n v="1"/>
    <s v="FPR5"/>
    <n v="100"/>
    <n v="0"/>
    <s v="ร้านที่4"/>
    <s v="อ***า พ***เจริญ"/>
    <s v="สุราษฎร์ธานี"/>
    <s v="-"/>
    <s v=""/>
    <s v="17/07/2025 19:55"/>
    <s v="-"/>
    <s v="J&amp;T COD"/>
    <s v="Tiktok"/>
    <s v="จ่ายทีหลัง / COD"/>
    <s v=""/>
    <s v="-"/>
    <s v="17/07/2025 19:55"/>
  </r>
  <r>
    <x v="3"/>
    <x v="3"/>
    <n v="50"/>
    <n v="1"/>
    <s v="FPR5"/>
    <n v="100"/>
    <n v="0"/>
    <s v="ร้านที่4"/>
    <s v="อ***า พ***เจริญ"/>
    <s v="สุราษฎร์ธานี"/>
    <s v="-"/>
    <s v=""/>
    <s v="17/07/2025 19:55"/>
    <s v="-"/>
    <s v="J&amp;T COD"/>
    <s v="Tiktok"/>
    <s v="จ่ายทีหลัง / COD"/>
    <s v=""/>
    <s v="-"/>
    <s v="17/07/2025 19:55"/>
  </r>
  <r>
    <x v="11"/>
    <x v="12"/>
    <n v="50"/>
    <n v="3"/>
    <s v="FPR4"/>
    <n v="135"/>
    <n v="35"/>
    <s v="ร้านที่2"/>
    <s v=""/>
    <s v=""/>
    <s v="-"/>
    <s v=""/>
    <s v="-"/>
    <s v="-"/>
    <s v="Standard shipping"/>
    <s v="Tiktok"/>
    <s v="-"/>
    <s v=""/>
    <s v="-"/>
    <s v="17/07/2025 19:51"/>
  </r>
  <r>
    <x v="1"/>
    <x v="1"/>
    <n v="50"/>
    <n v="1"/>
    <s v="FPR3"/>
    <n v="138"/>
    <n v="38"/>
    <s v="ร้านที่2"/>
    <s v="เ**"/>
    <s v="เพชรบุรี"/>
    <s v="-"/>
    <s v=""/>
    <s v="17/07/2025 19:47"/>
    <s v="-"/>
    <s v="J&amp;T COD"/>
    <s v="Tiktok"/>
    <s v="จ่ายทีหลัง / COD"/>
    <s v=""/>
    <s v="-"/>
    <s v="17/07/2025 19:47"/>
  </r>
  <r>
    <x v="2"/>
    <x v="2"/>
    <n v="50"/>
    <n v="1"/>
    <s v="FPR3"/>
    <n v="138"/>
    <n v="38"/>
    <s v="ร้านที่2"/>
    <s v="เ**"/>
    <s v="เพชรบุรี"/>
    <s v="-"/>
    <s v=""/>
    <s v="17/07/2025 19:47"/>
    <s v="-"/>
    <s v="J&amp;T COD"/>
    <s v="Tiktok"/>
    <s v="จ่ายทีหลัง / COD"/>
    <s v=""/>
    <s v="-"/>
    <s v="17/07/2025 19:47"/>
  </r>
  <r>
    <x v="3"/>
    <x v="3"/>
    <n v="50"/>
    <n v="1"/>
    <s v="FPR3"/>
    <n v="138"/>
    <n v="38"/>
    <s v="ร้านที่2"/>
    <s v="เ**"/>
    <s v="เพชรบุรี"/>
    <s v="-"/>
    <s v=""/>
    <s v="17/07/2025 19:47"/>
    <s v="-"/>
    <s v="J&amp;T COD"/>
    <s v="Tiktok"/>
    <s v="จ่ายทีหลัง / COD"/>
    <s v=""/>
    <s v="-"/>
    <s v="17/07/2025 19:47"/>
  </r>
  <r>
    <x v="1"/>
    <x v="1"/>
    <n v="50"/>
    <n v="2"/>
    <s v="FPR2"/>
    <n v="200"/>
    <n v="0"/>
    <s v="ร้านที่4"/>
    <s v="น***ุย ช***มย์"/>
    <s v="บุรีรัมย์"/>
    <s v="-"/>
    <s v=""/>
    <s v="17/07/2025 19:47"/>
    <s v="-"/>
    <s v="J&amp;T Express"/>
    <s v="Tiktok"/>
    <s v="tiktok"/>
    <s v=""/>
    <s v="-"/>
    <s v="17/07/2025 19:45"/>
  </r>
  <r>
    <x v="2"/>
    <x v="2"/>
    <n v="50"/>
    <n v="2"/>
    <s v="FPR2"/>
    <n v="200"/>
    <n v="0"/>
    <s v="ร้านที่4"/>
    <s v="น***ุย ช***มย์"/>
    <s v="บุรีรัมย์"/>
    <s v="-"/>
    <s v=""/>
    <s v="17/07/2025 19:47"/>
    <s v="-"/>
    <s v="J&amp;T Express"/>
    <s v="Tiktok"/>
    <s v="tiktok"/>
    <s v=""/>
    <s v="-"/>
    <s v="17/07/2025 19:45"/>
  </r>
  <r>
    <x v="3"/>
    <x v="3"/>
    <n v="50"/>
    <n v="2"/>
    <s v="FPR2"/>
    <n v="200"/>
    <n v="0"/>
    <s v="ร้านที่4"/>
    <s v="น***ุย ช***มย์"/>
    <s v="บุรีรัมย์"/>
    <s v="-"/>
    <s v=""/>
    <s v="17/07/2025 19:47"/>
    <s v="-"/>
    <s v="J&amp;T Express"/>
    <s v="Tiktok"/>
    <s v="tiktok"/>
    <s v=""/>
    <s v="-"/>
    <s v="17/07/2025 19:45"/>
  </r>
  <r>
    <x v="5"/>
    <x v="10"/>
    <n v="100"/>
    <n v="1"/>
    <s v="FPR1"/>
    <n v="100"/>
    <n v="0"/>
    <s v="ร้านที่1"/>
    <s v="G**t"/>
    <s v="******านปากกาง, ต.ปากกาง ตำบลปากกาง อำเภอลอง จังหวัดแพร่ 54150"/>
    <s v="54150"/>
    <s v="87"/>
    <s v="17/07/2025 20:15"/>
    <s v="-"/>
    <s v="SPX Express"/>
    <s v="Shopee"/>
    <s v="shopee"/>
    <s v=""/>
    <s v="-"/>
    <s v="17/07/2025 19:45"/>
  </r>
  <r>
    <x v="1"/>
    <x v="1"/>
    <n v="50"/>
    <n v="1"/>
    <s v="FPQ99"/>
    <n v="100"/>
    <n v="0"/>
    <s v="ร้านที่4"/>
    <s v="จ***ภรณ์​ โ***อง​"/>
    <s v="ศรีสะเกษ"/>
    <s v="-"/>
    <s v=""/>
    <s v="17/07/2025 19:41"/>
    <s v="-"/>
    <s v="J&amp;T COD"/>
    <s v="Tiktok"/>
    <s v="จ่ายทีหลัง / COD"/>
    <s v=""/>
    <s v="-"/>
    <s v="17/07/2025 19:41"/>
  </r>
  <r>
    <x v="2"/>
    <x v="2"/>
    <n v="50"/>
    <n v="1"/>
    <s v="FPQ99"/>
    <n v="100"/>
    <n v="0"/>
    <s v="ร้านที่4"/>
    <s v="จ***ภรณ์​ โ***อง​"/>
    <s v="ศรีสะเกษ"/>
    <s v="-"/>
    <s v=""/>
    <s v="17/07/2025 19:41"/>
    <s v="-"/>
    <s v="J&amp;T COD"/>
    <s v="Tiktok"/>
    <s v="จ่ายทีหลัง / COD"/>
    <s v=""/>
    <s v="-"/>
    <s v="17/07/2025 19:41"/>
  </r>
  <r>
    <x v="3"/>
    <x v="3"/>
    <n v="50"/>
    <n v="1"/>
    <s v="FPQ99"/>
    <n v="100"/>
    <n v="0"/>
    <s v="ร้านที่4"/>
    <s v="จ***ภรณ์​ โ***อง​"/>
    <s v="ศรีสะเกษ"/>
    <s v="-"/>
    <s v=""/>
    <s v="17/07/2025 19:41"/>
    <s v="-"/>
    <s v="J&amp;T COD"/>
    <s v="Tiktok"/>
    <s v="จ่ายทีหลัง / COD"/>
    <s v=""/>
    <s v="-"/>
    <s v="17/07/2025 19:41"/>
  </r>
  <r>
    <x v="11"/>
    <x v="12"/>
    <n v="50"/>
    <n v="3"/>
    <s v="FPQ98"/>
    <n v="195"/>
    <n v="0"/>
    <s v="ร้านที่2"/>
    <s v="ส***สา จ***รฑิตย์"/>
    <s v="สุพรรณบุรี"/>
    <s v="-"/>
    <s v=""/>
    <s v="17/07/2025 19:36"/>
    <s v="-"/>
    <s v="J&amp;T COD"/>
    <s v="Tiktok"/>
    <s v="จ่ายทีหลัง / COD"/>
    <s v=""/>
    <s v="-"/>
    <s v="17/07/2025 19:36"/>
  </r>
  <r>
    <x v="1"/>
    <x v="1"/>
    <n v="50"/>
    <n v="1"/>
    <s v="FPQ98"/>
    <n v="195"/>
    <n v="0"/>
    <s v="ร้านที่2"/>
    <s v="ส***สา จ***รฑิตย์"/>
    <s v="สุพรรณบุรี"/>
    <s v="-"/>
    <s v=""/>
    <s v="17/07/2025 19:36"/>
    <s v="-"/>
    <s v="J&amp;T COD"/>
    <s v="Tiktok"/>
    <s v="จ่ายทีหลัง / COD"/>
    <s v=""/>
    <s v="-"/>
    <s v="17/07/2025 19:36"/>
  </r>
  <r>
    <x v="2"/>
    <x v="2"/>
    <n v="50"/>
    <n v="1"/>
    <s v="FPQ98"/>
    <n v="195"/>
    <n v="0"/>
    <s v="ร้านที่2"/>
    <s v="ส***สา จ***รฑิตย์"/>
    <s v="สุพรรณบุรี"/>
    <s v="-"/>
    <s v=""/>
    <s v="17/07/2025 19:36"/>
    <s v="-"/>
    <s v="J&amp;T COD"/>
    <s v="Tiktok"/>
    <s v="จ่ายทีหลัง / COD"/>
    <s v=""/>
    <s v="-"/>
    <s v="17/07/2025 19:36"/>
  </r>
  <r>
    <x v="3"/>
    <x v="3"/>
    <n v="50"/>
    <n v="1"/>
    <s v="FPQ98"/>
    <n v="195"/>
    <n v="0"/>
    <s v="ร้านที่2"/>
    <s v="ส***สา จ***รฑิตย์"/>
    <s v="สุพรรณบุรี"/>
    <s v="-"/>
    <s v=""/>
    <s v="17/07/2025 19:36"/>
    <s v="-"/>
    <s v="J&amp;T COD"/>
    <s v="Tiktok"/>
    <s v="จ่ายทีหลัง / COD"/>
    <s v=""/>
    <s v="-"/>
    <s v="17/07/2025 19:36"/>
  </r>
  <r>
    <x v="1"/>
    <x v="1"/>
    <n v="50"/>
    <n v="1"/>
    <s v="FPQ97"/>
    <n v="129"/>
    <n v="29"/>
    <s v="ร้านที่2"/>
    <s v="ณ***์ศักดิ์ ท***ิจ"/>
    <s v="พระนครศรีอยุธยา"/>
    <s v="-"/>
    <s v=""/>
    <s v="17/07/2025 19:35"/>
    <s v="-"/>
    <s v="J&amp;T COD"/>
    <s v="Tiktok"/>
    <s v="จ่ายทีหลัง / COD"/>
    <s v=""/>
    <s v="-"/>
    <s v="17/07/2025 19:35"/>
  </r>
  <r>
    <x v="2"/>
    <x v="2"/>
    <n v="50"/>
    <n v="1"/>
    <s v="FPQ97"/>
    <n v="129"/>
    <n v="29"/>
    <s v="ร้านที่2"/>
    <s v="ณ***์ศักดิ์ ท***ิจ"/>
    <s v="พระนครศรีอยุธยา"/>
    <s v="-"/>
    <s v=""/>
    <s v="17/07/2025 19:35"/>
    <s v="-"/>
    <s v="J&amp;T COD"/>
    <s v="Tiktok"/>
    <s v="จ่ายทีหลัง / COD"/>
    <s v=""/>
    <s v="-"/>
    <s v="17/07/2025 19:35"/>
  </r>
  <r>
    <x v="3"/>
    <x v="3"/>
    <n v="50"/>
    <n v="1"/>
    <s v="FPQ97"/>
    <n v="129"/>
    <n v="29"/>
    <s v="ร้านที่2"/>
    <s v="ณ***์ศักดิ์ ท***ิจ"/>
    <s v="พระนครศรีอยุธยา"/>
    <s v="-"/>
    <s v=""/>
    <s v="17/07/2025 19:35"/>
    <s v="-"/>
    <s v="J&amp;T COD"/>
    <s v="Tiktok"/>
    <s v="จ่ายทีหลัง / COD"/>
    <s v=""/>
    <s v="-"/>
    <s v="17/07/2025 19:35"/>
  </r>
  <r>
    <x v="0"/>
    <x v="0"/>
    <n v="33.333333333333336"/>
    <n v="3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1"/>
    <x v="1"/>
    <n v="50"/>
    <n v="1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2"/>
    <x v="2"/>
    <n v="50"/>
    <n v="1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3"/>
    <x v="3"/>
    <n v="50"/>
    <n v="1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11"/>
    <x v="12"/>
    <n v="50"/>
    <n v="6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0"/>
    <x v="0"/>
    <n v="33.333333333333336"/>
    <n v="3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1"/>
    <x v="1"/>
    <n v="50"/>
    <n v="1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2"/>
    <x v="2"/>
    <n v="50"/>
    <n v="1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3"/>
    <x v="3"/>
    <n v="50"/>
    <n v="1"/>
    <s v="FPQ96"/>
    <n v="590"/>
    <n v="0"/>
    <s v="ร้านที่2"/>
    <s v="ก***ิมา อ***ะคุณ"/>
    <s v="ชัยนาท"/>
    <s v="-"/>
    <s v=""/>
    <s v="17/07/2025 19:28"/>
    <s v="-"/>
    <s v="J&amp;T COD"/>
    <s v="Tiktok"/>
    <s v="จ่ายทีหลัง / COD"/>
    <s v=""/>
    <s v="-"/>
    <s v="17/07/2025 19:28"/>
  </r>
  <r>
    <x v="12"/>
    <x v="13"/>
    <n v="120"/>
    <n v="1"/>
    <s v="FPQ95"/>
    <n v="80"/>
    <n v="0"/>
    <s v="ร้านที่2"/>
    <s v="ธ***ทร์ จ***ิจิตร"/>
    <s v="ขอนแก่น"/>
    <s v="-"/>
    <s v=""/>
    <s v="17/07/2025 19:27"/>
    <s v="-"/>
    <s v="J&amp;T COD"/>
    <s v="Tiktok"/>
    <s v="จ่ายทีหลัง / COD"/>
    <s v=""/>
    <s v="-"/>
    <s v="17/07/2025 19:27"/>
  </r>
  <r>
    <x v="1"/>
    <x v="1"/>
    <n v="50"/>
    <n v="1"/>
    <s v="FPQ94"/>
    <n v="104"/>
    <n v="9"/>
    <s v="ร้านที่2"/>
    <s v="W** ʚ**"/>
    <s v="บุรีรัมย์"/>
    <s v="-"/>
    <s v=""/>
    <s v="17/07/2025 19:22"/>
    <s v="-"/>
    <s v="J&amp;T COD"/>
    <s v="Tiktok"/>
    <s v="จ่ายทีหลัง / COD"/>
    <s v=""/>
    <s v="-"/>
    <s v="17/07/2025 19:22"/>
  </r>
  <r>
    <x v="2"/>
    <x v="2"/>
    <n v="50"/>
    <n v="1"/>
    <s v="FPQ94"/>
    <n v="104"/>
    <n v="9"/>
    <s v="ร้านที่2"/>
    <s v="W** ʚ**"/>
    <s v="บุรีรัมย์"/>
    <s v="-"/>
    <s v=""/>
    <s v="17/07/2025 19:22"/>
    <s v="-"/>
    <s v="J&amp;T COD"/>
    <s v="Tiktok"/>
    <s v="จ่ายทีหลัง / COD"/>
    <s v=""/>
    <s v="-"/>
    <s v="17/07/2025 19:22"/>
  </r>
  <r>
    <x v="3"/>
    <x v="3"/>
    <n v="50"/>
    <n v="1"/>
    <s v="FPQ94"/>
    <n v="104"/>
    <n v="9"/>
    <s v="ร้านที่2"/>
    <s v="W** ʚ**"/>
    <s v="บุรีรัมย์"/>
    <s v="-"/>
    <s v=""/>
    <s v="17/07/2025 19:22"/>
    <s v="-"/>
    <s v="J&amp;T COD"/>
    <s v="Tiktok"/>
    <s v="จ่ายทีหลัง / COD"/>
    <s v=""/>
    <s v="-"/>
    <s v="17/07/2025 19:22"/>
  </r>
  <r>
    <x v="1"/>
    <x v="1"/>
    <n v="50"/>
    <n v="1"/>
    <s v="FPQ92"/>
    <n v="100"/>
    <n v="0"/>
    <s v="ร้านที่4"/>
    <s v="อ***ท์ แ***โต"/>
    <s v="ปทุมธานี"/>
    <s v="-"/>
    <s v=""/>
    <s v="17/07/2025 19:19"/>
    <s v="-"/>
    <s v="Flash Express Thailand COD"/>
    <s v="Tiktok"/>
    <s v="จ่ายทีหลัง / COD"/>
    <s v=""/>
    <s v="-"/>
    <s v="17/07/2025 19:19"/>
  </r>
  <r>
    <x v="2"/>
    <x v="2"/>
    <n v="50"/>
    <n v="1"/>
    <s v="FPQ92"/>
    <n v="100"/>
    <n v="0"/>
    <s v="ร้านที่4"/>
    <s v="อ***ท์ แ***โต"/>
    <s v="ปทุมธานี"/>
    <s v="-"/>
    <s v=""/>
    <s v="17/07/2025 19:19"/>
    <s v="-"/>
    <s v="Flash Express Thailand COD"/>
    <s v="Tiktok"/>
    <s v="จ่ายทีหลัง / COD"/>
    <s v=""/>
    <s v="-"/>
    <s v="17/07/2025 19:19"/>
  </r>
  <r>
    <x v="3"/>
    <x v="3"/>
    <n v="50"/>
    <n v="1"/>
    <s v="FPQ92"/>
    <n v="100"/>
    <n v="0"/>
    <s v="ร้านที่4"/>
    <s v="อ***ท์ แ***โต"/>
    <s v="ปทุมธานี"/>
    <s v="-"/>
    <s v=""/>
    <s v="17/07/2025 19:19"/>
    <s v="-"/>
    <s v="Flash Express Thailand COD"/>
    <s v="Tiktok"/>
    <s v="จ่ายทีหลัง / COD"/>
    <s v=""/>
    <s v="-"/>
    <s v="17/07/2025 19:19"/>
  </r>
  <r>
    <x v="0"/>
    <x v="0"/>
    <n v="50"/>
    <n v="6"/>
    <s v="FPQ91"/>
    <n v="200"/>
    <n v="0"/>
    <s v="ร้านที่2"/>
    <s v="ส***ญญา ช***ระมาณ"/>
    <s v="สงขลา"/>
    <s v="-"/>
    <s v=""/>
    <s v="17/07/2025 19:14"/>
    <s v="-"/>
    <s v="J&amp;T Express"/>
    <s v="Tiktok"/>
    <s v="tiktok"/>
    <s v=""/>
    <s v="-"/>
    <s v="17/07/2025 19:14"/>
  </r>
  <r>
    <x v="7"/>
    <x v="7"/>
    <n v="35"/>
    <n v="8"/>
    <s v="FPQ90"/>
    <n v="283.42"/>
    <n v="66"/>
    <s v="ร้านที่1"/>
    <s v="อาทิตย์"/>
    <s v="25/71ถ.ประชาชื่น 1ซ2 · บ้านพรุ/ Ban Phru_x000a__x000a_หาดใหญ่/ Hat Yaiสงขลา/ Songkhla_x000a_90250"/>
    <s v="90250"/>
    <s v="660996157201"/>
    <s v="17/07/2025 19:03"/>
    <s v="-"/>
    <s v="Kerry_dropoff"/>
    <s v="Lazada"/>
    <s v="lazada"/>
    <s v=""/>
    <s v="-"/>
    <s v="17/07/2025 19:03"/>
  </r>
  <r>
    <x v="3"/>
    <x v="3"/>
    <n v="60"/>
    <n v="3"/>
    <s v="FPQ89"/>
    <n v="138"/>
    <n v="38"/>
    <s v="ร้านที่2"/>
    <s v="ก***ิการ์ อ***รชัยไพศาล"/>
    <s v="ศรีสะเกษ"/>
    <s v="-"/>
    <s v=""/>
    <s v="17/07/2025 18:57"/>
    <s v="-"/>
    <s v="J&amp;T Express"/>
    <s v="Tiktok"/>
    <s v="tiktok"/>
    <s v=""/>
    <s v="-"/>
    <s v="17/07/2025 18:57"/>
  </r>
  <r>
    <x v="1"/>
    <x v="1"/>
    <n v="50"/>
    <n v="1"/>
    <s v="FPQ88"/>
    <n v="100"/>
    <n v="0"/>
    <s v="ร้านที่4"/>
    <s v="ม***รา บ***ก"/>
    <s v="ปทุมธานี"/>
    <s v="-"/>
    <s v=""/>
    <s v="17/07/2025 18:54"/>
    <s v="-"/>
    <s v="Flash Express Thailand"/>
    <s v="Tiktok"/>
    <s v="tiktok"/>
    <s v=""/>
    <s v="-"/>
    <s v="17/07/2025 18:53"/>
  </r>
  <r>
    <x v="2"/>
    <x v="2"/>
    <n v="50"/>
    <n v="1"/>
    <s v="FPQ88"/>
    <n v="100"/>
    <n v="0"/>
    <s v="ร้านที่4"/>
    <s v="ม***รา บ***ก"/>
    <s v="ปทุมธานี"/>
    <s v="-"/>
    <s v=""/>
    <s v="17/07/2025 18:54"/>
    <s v="-"/>
    <s v="Flash Express Thailand"/>
    <s v="Tiktok"/>
    <s v="tiktok"/>
    <s v=""/>
    <s v="-"/>
    <s v="17/07/2025 18:53"/>
  </r>
  <r>
    <x v="3"/>
    <x v="3"/>
    <n v="50"/>
    <n v="1"/>
    <s v="FPQ88"/>
    <n v="100"/>
    <n v="0"/>
    <s v="ร้านที่4"/>
    <s v="ม***รา บ***ก"/>
    <s v="ปทุมธานี"/>
    <s v="-"/>
    <s v=""/>
    <s v="17/07/2025 18:54"/>
    <s v="-"/>
    <s v="Flash Express Thailand"/>
    <s v="Tiktok"/>
    <s v="tiktok"/>
    <s v=""/>
    <s v="-"/>
    <s v="17/07/2025 18:53"/>
  </r>
  <r>
    <x v="0"/>
    <x v="0"/>
    <n v="50"/>
    <n v="6"/>
    <s v="FPQ86"/>
    <n v="200"/>
    <n v="0"/>
    <s v="ร้านที่2"/>
    <s v="แ***อล์ฟ"/>
    <s v="ปัตตานี"/>
    <s v="-"/>
    <s v=""/>
    <s v="17/07/2025 18:46"/>
    <s v="-"/>
    <s v="J&amp;T Express"/>
    <s v="Tiktok"/>
    <s v="tiktok"/>
    <s v=""/>
    <s v="-"/>
    <s v="17/07/2025 18:45"/>
  </r>
  <r>
    <x v="5"/>
    <x v="10"/>
    <n v="116"/>
    <n v="2"/>
    <s v="FPQ85"/>
    <n v="249"/>
    <n v="0"/>
    <s v="ร้านที่2"/>
    <s v="น***ัสยา ว***วัน"/>
    <s v="ตำบล บึงกาฬ"/>
    <s v="-"/>
    <s v=""/>
    <s v="17/07/2025 18:42"/>
    <s v="-"/>
    <s v="J&amp;T COD"/>
    <s v="Tiktok"/>
    <s v="จ่ายทีหลัง / COD"/>
    <s v=""/>
    <s v="-"/>
    <s v="17/07/2025 18:42"/>
  </r>
  <r>
    <x v="13"/>
    <x v="14"/>
    <n v="118"/>
    <n v="1"/>
    <s v="FPQ85"/>
    <n v="249"/>
    <n v="0"/>
    <s v="ร้านที่2"/>
    <s v="น***ัสยา ว***วัน"/>
    <s v="ตำบล บึงกาฬ"/>
    <s v="-"/>
    <s v=""/>
    <s v="17/07/2025 18:42"/>
    <s v="-"/>
    <s v="J&amp;T COD"/>
    <s v="Tiktok"/>
    <s v="จ่ายทีหลัง / COD"/>
    <s v=""/>
    <s v="-"/>
    <s v="17/07/2025 18:42"/>
  </r>
  <r>
    <x v="6"/>
    <x v="6"/>
    <n v="66.666666666666671"/>
    <n v="3"/>
    <s v="FPQ84"/>
    <n v="460"/>
    <n v="0"/>
    <s v="ร้านที่2"/>
    <s v="ค***ลิศ ไ***องศรี"/>
    <s v="กาฬสินธุ์"/>
    <s v="-"/>
    <s v=""/>
    <s v="17/07/2025 18:35"/>
    <s v="-"/>
    <s v="J&amp;T Express"/>
    <s v="Tiktok"/>
    <s v="tiktok"/>
    <s v=""/>
    <s v="-"/>
    <s v="17/07/2025 18:35"/>
  </r>
  <r>
    <x v="4"/>
    <x v="4"/>
    <n v="66.666666666666671"/>
    <n v="6"/>
    <s v="FPQ84"/>
    <n v="460"/>
    <n v="0"/>
    <s v="ร้านที่2"/>
    <s v="ค***ลิศ ไ***องศรี"/>
    <s v="กาฬสินธุ์"/>
    <s v="-"/>
    <s v=""/>
    <s v="17/07/2025 18:35"/>
    <s v="-"/>
    <s v="J&amp;T Express"/>
    <s v="Tiktok"/>
    <s v="tiktok"/>
    <s v=""/>
    <s v="-"/>
    <s v="17/07/2025 18:35"/>
  </r>
  <r>
    <x v="12"/>
    <x v="13"/>
    <n v="120"/>
    <n v="2"/>
    <s v="FPQ84"/>
    <n v="460"/>
    <n v="0"/>
    <s v="ร้านที่2"/>
    <s v="ค***ลิศ ไ***องศรี"/>
    <s v="กาฬสินธุ์"/>
    <s v="-"/>
    <s v=""/>
    <s v="17/07/2025 18:35"/>
    <s v="-"/>
    <s v="J&amp;T Express"/>
    <s v="Tiktok"/>
    <s v="tiktok"/>
    <s v=""/>
    <s v="-"/>
    <s v="17/07/2025 18:35"/>
  </r>
  <r>
    <x v="11"/>
    <x v="12"/>
    <n v="50"/>
    <n v="12"/>
    <s v="FPQ83"/>
    <n v="400"/>
    <n v="0"/>
    <s v="ร้านที่2"/>
    <s v="ป***ดา  ไ***าญ"/>
    <s v="กรุงเทพฯ"/>
    <s v="-"/>
    <s v=""/>
    <s v="17/07/2025 18:31"/>
    <s v="-"/>
    <s v="J&amp;T COD"/>
    <s v="Tiktok"/>
    <s v="จ่ายทีหลัง / COD"/>
    <s v=""/>
    <s v="-"/>
    <s v="17/07/2025 18:31"/>
  </r>
  <r>
    <x v="1"/>
    <x v="1"/>
    <n v="50"/>
    <n v="1"/>
    <s v="FPQ82"/>
    <n v="138"/>
    <n v="38"/>
    <s v="ร้านที่4"/>
    <s v="ไ***ลย์ ช***ิติเวช"/>
    <s v="Buri Ram"/>
    <s v="-"/>
    <s v=""/>
    <s v="17/07/2025 18:29"/>
    <s v="-"/>
    <s v="J&amp;T COD"/>
    <s v="Tiktok"/>
    <s v="จ่ายทีหลัง / COD"/>
    <s v=""/>
    <s v="-"/>
    <s v="17/07/2025 18:29"/>
  </r>
  <r>
    <x v="2"/>
    <x v="2"/>
    <n v="50"/>
    <n v="1"/>
    <s v="FPQ82"/>
    <n v="138"/>
    <n v="38"/>
    <s v="ร้านที่4"/>
    <s v="ไ***ลย์ ช***ิติเวช"/>
    <s v="Buri Ram"/>
    <s v="-"/>
    <s v=""/>
    <s v="17/07/2025 18:29"/>
    <s v="-"/>
    <s v="J&amp;T COD"/>
    <s v="Tiktok"/>
    <s v="จ่ายทีหลัง / COD"/>
    <s v=""/>
    <s v="-"/>
    <s v="17/07/2025 18:29"/>
  </r>
  <r>
    <x v="3"/>
    <x v="3"/>
    <n v="50"/>
    <n v="1"/>
    <s v="FPQ82"/>
    <n v="138"/>
    <n v="38"/>
    <s v="ร้านที่4"/>
    <s v="ไ***ลย์ ช***ิติเวช"/>
    <s v="Buri Ram"/>
    <s v="-"/>
    <s v=""/>
    <s v="17/07/2025 18:29"/>
    <s v="-"/>
    <s v="J&amp;T COD"/>
    <s v="Tiktok"/>
    <s v="จ่ายทีหลัง / COD"/>
    <s v=""/>
    <s v="-"/>
    <s v="17/07/2025 18:29"/>
  </r>
  <r>
    <x v="1"/>
    <x v="1"/>
    <n v="50"/>
    <n v="1"/>
    <s v="FPQ81"/>
    <n v="100"/>
    <n v="0"/>
    <s v="ร้านที่4"/>
    <s v="ส***รณา ก***ะโคน"/>
    <s v="ลำปาง"/>
    <s v="-"/>
    <s v=""/>
    <s v="17/07/2025 18:23"/>
    <s v="-"/>
    <s v="J&amp;T COD"/>
    <s v="Tiktok"/>
    <s v="จ่ายทีหลัง / COD"/>
    <s v=""/>
    <s v="-"/>
    <s v="17/07/2025 18:23"/>
  </r>
  <r>
    <x v="2"/>
    <x v="2"/>
    <n v="50"/>
    <n v="1"/>
    <s v="FPQ81"/>
    <n v="100"/>
    <n v="0"/>
    <s v="ร้านที่4"/>
    <s v="ส***รณา ก***ะโคน"/>
    <s v="ลำปาง"/>
    <s v="-"/>
    <s v=""/>
    <s v="17/07/2025 18:23"/>
    <s v="-"/>
    <s v="J&amp;T COD"/>
    <s v="Tiktok"/>
    <s v="จ่ายทีหลัง / COD"/>
    <s v=""/>
    <s v="-"/>
    <s v="17/07/2025 18:23"/>
  </r>
  <r>
    <x v="3"/>
    <x v="3"/>
    <n v="50"/>
    <n v="1"/>
    <s v="FPQ81"/>
    <n v="100"/>
    <n v="0"/>
    <s v="ร้านที่4"/>
    <s v="ส***รณา ก***ะโคน"/>
    <s v="ลำปาง"/>
    <s v="-"/>
    <s v=""/>
    <s v="17/07/2025 18:23"/>
    <s v="-"/>
    <s v="J&amp;T COD"/>
    <s v="Tiktok"/>
    <s v="จ่ายทีหลัง / COD"/>
    <s v=""/>
    <s v="-"/>
    <s v="17/07/2025 18:23"/>
  </r>
  <r>
    <x v="4"/>
    <x v="4"/>
    <n v="66.666666666666671"/>
    <n v="6"/>
    <s v="FPQ80"/>
    <n v="200"/>
    <n v="0"/>
    <s v="ร้านที่2"/>
    <s v="ศ***วรรณ แ***ณี"/>
    <s v="สมุทรปราการ"/>
    <s v="-"/>
    <s v=""/>
    <s v="17/07/2025 18:21"/>
    <s v="-"/>
    <s v="J&amp;T Express"/>
    <s v="Tiktok"/>
    <s v="tiktok"/>
    <s v=""/>
    <s v="-"/>
    <s v="17/07/2025 18:21"/>
  </r>
  <r>
    <x v="0"/>
    <x v="0"/>
    <n v="50"/>
    <n v="6"/>
    <s v="FPQ79"/>
    <n v="200"/>
    <n v="0"/>
    <s v="ร้านที่2"/>
    <s v="ส***ด บ***าค"/>
    <s v="ปทุมธานี"/>
    <s v="-"/>
    <s v=""/>
    <s v="17/07/2025 18:07"/>
    <s v="-"/>
    <s v="Flash Express Thailand"/>
    <s v="Tiktok"/>
    <s v="tiktok"/>
    <s v=""/>
    <s v="-"/>
    <s v="17/07/2025 18:07"/>
  </r>
  <r>
    <x v="11"/>
    <x v="12"/>
    <n v="50"/>
    <n v="3"/>
    <s v="FPQ77"/>
    <n v="100"/>
    <n v="0"/>
    <s v="ร้านที่2"/>
    <s v="อ***ิดา ข***ินทร์"/>
    <s v="ฉะเชิงเทรา"/>
    <s v="-"/>
    <s v=""/>
    <s v="17/07/2025 18:06"/>
    <s v="-"/>
    <s v="J&amp;T COD"/>
    <s v="Tiktok"/>
    <s v="จ่ายทีหลัง / COD"/>
    <s v=""/>
    <s v="-"/>
    <s v="17/07/2025 18:06"/>
  </r>
  <r>
    <x v="1"/>
    <x v="1"/>
    <n v="50"/>
    <n v="1"/>
    <s v="FPQ76"/>
    <n v="100"/>
    <n v="0"/>
    <s v="ร้านที่4"/>
    <s v="ญ***ศา อ***ะปัญญา"/>
    <s v="มหาสารคาม"/>
    <s v="-"/>
    <s v=""/>
    <s v="17/07/2025 18:05"/>
    <s v="-"/>
    <s v="J&amp;T COD"/>
    <s v="Tiktok"/>
    <s v="จ่ายทีหลัง / COD"/>
    <s v=""/>
    <s v="-"/>
    <s v="17/07/2025 18:05"/>
  </r>
  <r>
    <x v="2"/>
    <x v="2"/>
    <n v="50"/>
    <n v="1"/>
    <s v="FPQ76"/>
    <n v="100"/>
    <n v="0"/>
    <s v="ร้านที่4"/>
    <s v="ญ***ศา อ***ะปัญญา"/>
    <s v="มหาสารคาม"/>
    <s v="-"/>
    <s v=""/>
    <s v="17/07/2025 18:05"/>
    <s v="-"/>
    <s v="J&amp;T COD"/>
    <s v="Tiktok"/>
    <s v="จ่ายทีหลัง / COD"/>
    <s v=""/>
    <s v="-"/>
    <s v="17/07/2025 18:05"/>
  </r>
  <r>
    <x v="3"/>
    <x v="3"/>
    <n v="50"/>
    <n v="1"/>
    <s v="FPQ76"/>
    <n v="100"/>
    <n v="0"/>
    <s v="ร้านที่4"/>
    <s v="ญ***ศา อ***ะปัญญา"/>
    <s v="มหาสารคาม"/>
    <s v="-"/>
    <s v=""/>
    <s v="17/07/2025 18:05"/>
    <s v="-"/>
    <s v="J&amp;T COD"/>
    <s v="Tiktok"/>
    <s v="จ่ายทีหลัง / COD"/>
    <s v=""/>
    <s v="-"/>
    <s v="17/07/2025 18:05"/>
  </r>
  <r>
    <x v="1"/>
    <x v="1"/>
    <n v="50"/>
    <n v="1"/>
    <s v="FPQ75"/>
    <n v="100"/>
    <n v="0"/>
    <s v="ร้านที่4"/>
    <s v="เ***ร์หิวอ่ะ"/>
    <s v="สระบุรี"/>
    <s v="-"/>
    <s v=""/>
    <s v="17/07/2025 17:56"/>
    <s v="-"/>
    <s v="J&amp;T COD"/>
    <s v="Tiktok"/>
    <s v="จ่ายทีหลัง / COD"/>
    <s v=""/>
    <s v="-"/>
    <s v="17/07/2025 17:56"/>
  </r>
  <r>
    <x v="2"/>
    <x v="2"/>
    <n v="50"/>
    <n v="1"/>
    <s v="FPQ75"/>
    <n v="100"/>
    <n v="0"/>
    <s v="ร้านที่4"/>
    <s v="เ***ร์หิวอ่ะ"/>
    <s v="สระบุรี"/>
    <s v="-"/>
    <s v=""/>
    <s v="17/07/2025 17:56"/>
    <s v="-"/>
    <s v="J&amp;T COD"/>
    <s v="Tiktok"/>
    <s v="จ่ายทีหลัง / COD"/>
    <s v=""/>
    <s v="-"/>
    <s v="17/07/2025 17:56"/>
  </r>
  <r>
    <x v="3"/>
    <x v="3"/>
    <n v="50"/>
    <n v="1"/>
    <s v="FPQ75"/>
    <n v="100"/>
    <n v="0"/>
    <s v="ร้านที่4"/>
    <s v="เ***ร์หิวอ่ะ"/>
    <s v="สระบุรี"/>
    <s v="-"/>
    <s v=""/>
    <s v="17/07/2025 17:56"/>
    <s v="-"/>
    <s v="J&amp;T COD"/>
    <s v="Tiktok"/>
    <s v="จ่ายทีหลัง / COD"/>
    <s v=""/>
    <s v="-"/>
    <s v="17/07/2025 17:56"/>
  </r>
  <r>
    <x v="0"/>
    <x v="0"/>
    <n v="33.333333333333336"/>
    <n v="18"/>
    <s v="FPQ74"/>
    <n v="600"/>
    <n v="0"/>
    <s v="ร้านที่2"/>
    <s v="ว***า ค***ุล"/>
    <s v="สระบุรี"/>
    <s v="-"/>
    <s v=""/>
    <s v="17/07/2025 17:49"/>
    <s v="-"/>
    <s v="J&amp;T COD"/>
    <s v="Tiktok"/>
    <s v="จ่ายทีหลัง / COD"/>
    <s v=""/>
    <s v="-"/>
    <s v="17/07/2025 17:49"/>
  </r>
  <r>
    <x v="7"/>
    <x v="7"/>
    <n v="45"/>
    <n v="2"/>
    <s v="FPQ73"/>
    <n v="120"/>
    <n v="38"/>
    <s v="ร้านที่4"/>
    <s v="ว***วัลย์ ส***้านค้า"/>
    <s v="เทศบาลนครขอนแก่น"/>
    <s v="-"/>
    <s v=""/>
    <s v="17/07/2025 17:47"/>
    <s v="-"/>
    <s v="J&amp;T Express"/>
    <s v="Tiktok"/>
    <s v="tiktok"/>
    <s v=""/>
    <s v="-"/>
    <s v="17/07/2025 17:46"/>
  </r>
  <r>
    <x v="1"/>
    <x v="1"/>
    <n v="50"/>
    <n v="1"/>
    <s v="FPQ72"/>
    <n v="100"/>
    <n v="0"/>
    <s v="ร้านที่4"/>
    <s v="น***สิษฐ์ ส***รมมา"/>
    <s v="นครปฐม"/>
    <s v="-"/>
    <s v=""/>
    <s v="17/07/2025 17:45"/>
    <s v="-"/>
    <s v="J&amp;T Express"/>
    <s v="Tiktok"/>
    <s v="tiktok"/>
    <s v=""/>
    <s v="-"/>
    <s v="17/07/2025 17:45"/>
  </r>
  <r>
    <x v="2"/>
    <x v="2"/>
    <n v="50"/>
    <n v="1"/>
    <s v="FPQ72"/>
    <n v="100"/>
    <n v="0"/>
    <s v="ร้านที่4"/>
    <s v="น***สิษฐ์ ส***รมมา"/>
    <s v="นครปฐม"/>
    <s v="-"/>
    <s v=""/>
    <s v="17/07/2025 17:45"/>
    <s v="-"/>
    <s v="J&amp;T Express"/>
    <s v="Tiktok"/>
    <s v="tiktok"/>
    <s v=""/>
    <s v="-"/>
    <s v="17/07/2025 17:45"/>
  </r>
  <r>
    <x v="3"/>
    <x v="3"/>
    <n v="50"/>
    <n v="1"/>
    <s v="FPQ72"/>
    <n v="100"/>
    <n v="0"/>
    <s v="ร้านที่4"/>
    <s v="น***สิษฐ์ ส***รมมา"/>
    <s v="นครปฐม"/>
    <s v="-"/>
    <s v=""/>
    <s v="17/07/2025 17:45"/>
    <s v="-"/>
    <s v="J&amp;T Express"/>
    <s v="Tiktok"/>
    <s v="tiktok"/>
    <s v=""/>
    <s v="-"/>
    <s v="17/07/2025 17:45"/>
  </r>
  <r>
    <x v="0"/>
    <x v="0"/>
    <n v="50"/>
    <n v="6"/>
    <s v="FPQ70"/>
    <n v="222.67"/>
    <n v="26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17/07/2025 17:35"/>
    <s v="-"/>
    <s v="Kerry_dropoff"/>
    <s v="Lazada"/>
    <s v="lazada"/>
    <s v=""/>
    <s v="-"/>
    <s v="17/07/2025 17:35"/>
  </r>
  <r>
    <x v="0"/>
    <x v="0"/>
    <n v="33.333333333333336"/>
    <n v="3"/>
    <s v="FPQ69"/>
    <n v="270"/>
    <n v="0"/>
    <s v="ร้านที่2"/>
    <s v="M****n"/>
    <s v="******ิตร, ถนน พระรามสี่, แขวง พระโขนง, เขตคลองเตย แขวงพระโขนง เขตคลองเตย จังหวัดกรุงเทพมหานคร 10110"/>
    <s v="10110"/>
    <s v="80"/>
    <s v="17/07/2025 17:35"/>
    <s v="-"/>
    <s v="Flash Express"/>
    <s v="Shopee"/>
    <s v="shopee"/>
    <s v=""/>
    <s v="-"/>
    <s v="17/07/2025 17:35"/>
  </r>
  <r>
    <x v="6"/>
    <x v="6"/>
    <n v="60"/>
    <n v="1"/>
    <s v="FPQ69"/>
    <n v="270"/>
    <n v="0"/>
    <s v="ร้านที่2"/>
    <s v="M****n"/>
    <s v="******ิตร, ถนน พระรามสี่, แขวง พระโขนง, เขตคลองเตย แขวงพระโขนง เขตคลองเตย จังหวัดกรุงเทพมหานคร 10110"/>
    <s v="10110"/>
    <s v="80"/>
    <s v="17/07/2025 17:35"/>
    <s v="-"/>
    <s v="Flash Express"/>
    <s v="Shopee"/>
    <s v="shopee"/>
    <s v=""/>
    <s v="-"/>
    <s v="17/07/2025 17:35"/>
  </r>
  <r>
    <x v="3"/>
    <x v="3"/>
    <n v="60"/>
    <n v="1"/>
    <s v="FPQ69"/>
    <n v="270"/>
    <n v="0"/>
    <s v="ร้านที่2"/>
    <s v="M****n"/>
    <s v="******ิตร, ถนน พระรามสี่, แขวง พระโขนง, เขตคลองเตย แขวงพระโขนง เขตคลองเตย จังหวัดกรุงเทพมหานคร 10110"/>
    <s v="10110"/>
    <s v="80"/>
    <s v="17/07/2025 17:35"/>
    <s v="-"/>
    <s v="Flash Express"/>
    <s v="Shopee"/>
    <s v="shopee"/>
    <s v=""/>
    <s v="-"/>
    <s v="17/07/2025 17:35"/>
  </r>
  <r>
    <x v="1"/>
    <x v="1"/>
    <n v="50"/>
    <n v="1"/>
    <s v="FPQ68"/>
    <n v="106"/>
    <n v="6"/>
    <s v="ร้านที่4"/>
    <s v="อ*** ท***"/>
    <s v="กรุงเทพฯ"/>
    <s v="-"/>
    <s v=""/>
    <s v="17/07/2025 17:33"/>
    <s v="-"/>
    <s v="J&amp;T Express"/>
    <s v="Tiktok"/>
    <s v="tiktok"/>
    <s v="ไม่เอาช็อกโกแลตได้ไหม เอาใบเตยมาแทน ผมไม่กินช็อกโกแลตอะครับ"/>
    <s v="-"/>
    <s v="17/07/2025 17:33"/>
  </r>
  <r>
    <x v="2"/>
    <x v="2"/>
    <n v="50"/>
    <n v="1"/>
    <s v="FPQ68"/>
    <n v="106"/>
    <n v="6"/>
    <s v="ร้านที่4"/>
    <s v="อ*** ท***"/>
    <s v="กรุงเทพฯ"/>
    <s v="-"/>
    <s v=""/>
    <s v="17/07/2025 17:33"/>
    <s v="-"/>
    <s v="J&amp;T Express"/>
    <s v="Tiktok"/>
    <s v="tiktok"/>
    <s v="ไม่เอาช็อกโกแลตได้ไหม เอาใบเตยมาแทน ผมไม่กินช็อกโกแลตอะครับ"/>
    <s v="-"/>
    <s v="17/07/2025 17:33"/>
  </r>
  <r>
    <x v="3"/>
    <x v="3"/>
    <n v="50"/>
    <n v="1"/>
    <s v="FPQ68"/>
    <n v="106"/>
    <n v="6"/>
    <s v="ร้านที่4"/>
    <s v="อ*** ท***"/>
    <s v="กรุงเทพฯ"/>
    <s v="-"/>
    <s v=""/>
    <s v="17/07/2025 17:33"/>
    <s v="-"/>
    <s v="J&amp;T Express"/>
    <s v="Tiktok"/>
    <s v="tiktok"/>
    <s v="ไม่เอาช็อกโกแลตได้ไหม เอาใบเตยมาแทน ผมไม่กินช็อกโกแลตอะครับ"/>
    <s v="-"/>
    <s v="17/07/2025 17:33"/>
  </r>
  <r>
    <x v="1"/>
    <x v="1"/>
    <n v="50"/>
    <n v="1"/>
    <s v="FPQ67"/>
    <n v="100"/>
    <n v="0"/>
    <s v="ร้านที่4"/>
    <s v="น***า เ***คม"/>
    <s v="ราชบุรี"/>
    <s v="-"/>
    <s v=""/>
    <s v="17/07/2025 17:29"/>
    <s v="-"/>
    <s v="J&amp;T COD"/>
    <s v="Tiktok"/>
    <s v="จ่ายทีหลัง / COD"/>
    <s v=""/>
    <s v="-"/>
    <s v="17/07/2025 17:29"/>
  </r>
  <r>
    <x v="2"/>
    <x v="2"/>
    <n v="50"/>
    <n v="1"/>
    <s v="FPQ67"/>
    <n v="100"/>
    <n v="0"/>
    <s v="ร้านที่4"/>
    <s v="น***า เ***คม"/>
    <s v="ราชบุรี"/>
    <s v="-"/>
    <s v=""/>
    <s v="17/07/2025 17:29"/>
    <s v="-"/>
    <s v="J&amp;T COD"/>
    <s v="Tiktok"/>
    <s v="จ่ายทีหลัง / COD"/>
    <s v=""/>
    <s v="-"/>
    <s v="17/07/2025 17:29"/>
  </r>
  <r>
    <x v="3"/>
    <x v="3"/>
    <n v="50"/>
    <n v="1"/>
    <s v="FPQ67"/>
    <n v="100"/>
    <n v="0"/>
    <s v="ร้านที่4"/>
    <s v="น***า เ***คม"/>
    <s v="ราชบุรี"/>
    <s v="-"/>
    <s v=""/>
    <s v="17/07/2025 17:29"/>
    <s v="-"/>
    <s v="J&amp;T COD"/>
    <s v="Tiktok"/>
    <s v="จ่ายทีหลัง / COD"/>
    <s v=""/>
    <s v="-"/>
    <s v="17/07/2025 17:29"/>
  </r>
  <r>
    <x v="1"/>
    <x v="1"/>
    <n v="50"/>
    <n v="1"/>
    <s v="FPQ66"/>
    <n v="100"/>
    <n v="0"/>
    <s v="ร้านที่4"/>
    <s v="ช***ม ค***่อ"/>
    <s v="สิงห์บุรี"/>
    <s v="-"/>
    <s v=""/>
    <s v="17/07/2025 17:20"/>
    <s v="-"/>
    <s v="J&amp;T COD"/>
    <s v="Tiktok"/>
    <s v="จ่ายทีหลัง / COD"/>
    <s v=""/>
    <s v="-"/>
    <s v="17/07/2025 17:20"/>
  </r>
  <r>
    <x v="2"/>
    <x v="2"/>
    <n v="50"/>
    <n v="1"/>
    <s v="FPQ66"/>
    <n v="100"/>
    <n v="0"/>
    <s v="ร้านที่4"/>
    <s v="ช***ม ค***่อ"/>
    <s v="สิงห์บุรี"/>
    <s v="-"/>
    <s v=""/>
    <s v="17/07/2025 17:20"/>
    <s v="-"/>
    <s v="J&amp;T COD"/>
    <s v="Tiktok"/>
    <s v="จ่ายทีหลัง / COD"/>
    <s v=""/>
    <s v="-"/>
    <s v="17/07/2025 17:20"/>
  </r>
  <r>
    <x v="3"/>
    <x v="3"/>
    <n v="50"/>
    <n v="1"/>
    <s v="FPQ66"/>
    <n v="100"/>
    <n v="0"/>
    <s v="ร้านที่4"/>
    <s v="ช***ม ค***่อ"/>
    <s v="สิงห์บุรี"/>
    <s v="-"/>
    <s v=""/>
    <s v="17/07/2025 17:20"/>
    <s v="-"/>
    <s v="J&amp;T COD"/>
    <s v="Tiktok"/>
    <s v="จ่ายทีหลัง / COD"/>
    <s v=""/>
    <s v="-"/>
    <s v="17/07/2025 17:20"/>
  </r>
  <r>
    <x v="8"/>
    <x v="8"/>
    <n v="100"/>
    <n v="1"/>
    <s v="FPQ65"/>
    <n v="370"/>
    <n v="20"/>
    <s v="ร้านที่1"/>
    <s v="ศิริวรรณ ทวีวุฒิ"/>
    <s v="54หมู่7 ตำบลแก อำเภอรัตนบุรี _x000a_จังหวัดสุรินทร์  _x000a_ 32130"/>
    <s v="32130"/>
    <s v="0935150564"/>
    <s v="17/07/2025 17:10"/>
    <s v="sompear3955@gmail.com"/>
    <s v="EMS"/>
    <s v="facebook"/>
    <s v="กสิกร"/>
    <s v=""/>
    <s v="-"/>
    <s v="17/07/2025 17:13"/>
  </r>
  <r>
    <x v="5"/>
    <x v="10"/>
    <n v="100"/>
    <n v="1"/>
    <s v="FPQ65"/>
    <n v="370"/>
    <n v="20"/>
    <s v="ร้านที่1"/>
    <s v="ศิริวรรณ ทวีวุฒิ"/>
    <s v="54หมู่7 ตำบลแก อำเภอรัตนบุรี _x000a_จังหวัดสุรินทร์  _x000a_ 32130"/>
    <s v="32130"/>
    <s v="0935150564"/>
    <s v="17/07/2025 17:10"/>
    <s v="sompear3955@gmail.com"/>
    <s v="EMS"/>
    <s v="facebook"/>
    <s v="กสิกร"/>
    <s v=""/>
    <s v="-"/>
    <s v="17/07/2025 17:13"/>
  </r>
  <r>
    <x v="1"/>
    <x v="1"/>
    <n v="50"/>
    <n v="1"/>
    <s v="FPQ65"/>
    <n v="370"/>
    <n v="20"/>
    <s v="ร้านที่1"/>
    <s v="ศิริวรรณ ทวีวุฒิ"/>
    <s v="54หมู่7 ตำบลแก อำเภอรัตนบุรี _x000a_จังหวัดสุรินทร์  _x000a_ 32130"/>
    <s v="32130"/>
    <s v="0935150564"/>
    <s v="17/07/2025 17:10"/>
    <s v="sompear3955@gmail.com"/>
    <s v="EMS"/>
    <s v="facebook"/>
    <s v="กสิกร"/>
    <s v=""/>
    <s v="-"/>
    <s v="17/07/2025 17:13"/>
  </r>
  <r>
    <x v="2"/>
    <x v="2"/>
    <n v="50"/>
    <n v="1"/>
    <s v="FPQ65"/>
    <n v="370"/>
    <n v="20"/>
    <s v="ร้านที่1"/>
    <s v="ศิริวรรณ ทวีวุฒิ"/>
    <s v="54หมู่7 ตำบลแก อำเภอรัตนบุรี _x000a_จังหวัดสุรินทร์  _x000a_ 32130"/>
    <s v="32130"/>
    <s v="0935150564"/>
    <s v="17/07/2025 17:10"/>
    <s v="sompear3955@gmail.com"/>
    <s v="EMS"/>
    <s v="facebook"/>
    <s v="กสิกร"/>
    <s v=""/>
    <s v="-"/>
    <s v="17/07/2025 17:13"/>
  </r>
  <r>
    <x v="3"/>
    <x v="3"/>
    <n v="50"/>
    <n v="1"/>
    <s v="FPQ65"/>
    <n v="370"/>
    <n v="20"/>
    <s v="ร้านที่1"/>
    <s v="ศิริวรรณ ทวีวุฒิ"/>
    <s v="54หมู่7 ตำบลแก อำเภอรัตนบุรี _x000a_จังหวัดสุรินทร์  _x000a_ 32130"/>
    <s v="32130"/>
    <s v="0935150564"/>
    <s v="17/07/2025 17:10"/>
    <s v="sompear3955@gmail.com"/>
    <s v="EMS"/>
    <s v="facebook"/>
    <s v="กสิกร"/>
    <s v=""/>
    <s v="-"/>
    <s v="17/07/2025 17:13"/>
  </r>
  <r>
    <x v="14"/>
    <x v="15"/>
    <n v="75"/>
    <n v="2"/>
    <s v="FPQ64"/>
    <n v="240"/>
    <n v="90"/>
    <s v="ร้านที่1"/>
    <s v="ธ******ก"/>
    <s v="******ภอลาดบัวหลวง ตำบลหลักชัย อำเภอลาดบัวหลวง จังหวัดพระนครศรีอยุธยา 13230"/>
    <s v="13230"/>
    <s v="66"/>
    <s v="17/07/2025 17:10"/>
    <s v="-"/>
    <s v="SPX Express"/>
    <s v="Shopee"/>
    <s v="shopee"/>
    <s v=""/>
    <s v="-"/>
    <s v="17/07/2025 17:10"/>
  </r>
  <r>
    <x v="7"/>
    <x v="7"/>
    <n v="35"/>
    <n v="8"/>
    <s v="FPQ63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7/07/2025 17:38"/>
    <s v="-"/>
    <s v="SPX Express"/>
    <s v="Shopee"/>
    <s v="shopee"/>
    <s v=""/>
    <s v="-"/>
    <s v="17/07/2025 17:08"/>
  </r>
  <r>
    <x v="15"/>
    <x v="16"/>
    <n v="54.5"/>
    <n v="2"/>
    <s v="FPQ62"/>
    <n v="63.14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7/07/2025 17:06"/>
    <s v="-"/>
    <s v="Kerry_dropoff"/>
    <s v="Lazada"/>
    <s v="lazada"/>
    <s v=""/>
    <s v="-"/>
    <s v="17/07/2025 17:06"/>
  </r>
  <r>
    <x v="1"/>
    <x v="1"/>
    <n v="50"/>
    <n v="3"/>
    <s v="FPQ61"/>
    <n v="300"/>
    <n v="0"/>
    <s v="ร้านที่4"/>
    <s v="ข***ฐดา เ***พันธุ์"/>
    <s v="นครปฐม"/>
    <s v="-"/>
    <s v=""/>
    <s v="17/07/2025 17:06"/>
    <s v="-"/>
    <s v="J&amp;T Express"/>
    <s v="Tiktok"/>
    <s v="tiktok"/>
    <s v=""/>
    <s v="-"/>
    <s v="17/07/2025 17:03"/>
  </r>
  <r>
    <x v="2"/>
    <x v="2"/>
    <n v="50"/>
    <n v="3"/>
    <s v="FPQ61"/>
    <n v="300"/>
    <n v="0"/>
    <s v="ร้านที่4"/>
    <s v="ข***ฐดา เ***พันธุ์"/>
    <s v="นครปฐม"/>
    <s v="-"/>
    <s v=""/>
    <s v="17/07/2025 17:06"/>
    <s v="-"/>
    <s v="J&amp;T Express"/>
    <s v="Tiktok"/>
    <s v="tiktok"/>
    <s v=""/>
    <s v="-"/>
    <s v="17/07/2025 17:03"/>
  </r>
  <r>
    <x v="3"/>
    <x v="3"/>
    <n v="50"/>
    <n v="3"/>
    <s v="FPQ61"/>
    <n v="300"/>
    <n v="0"/>
    <s v="ร้านที่4"/>
    <s v="ข***ฐดา เ***พันธุ์"/>
    <s v="นครปฐม"/>
    <s v="-"/>
    <s v=""/>
    <s v="17/07/2025 17:06"/>
    <s v="-"/>
    <s v="J&amp;T Express"/>
    <s v="Tiktok"/>
    <s v="tiktok"/>
    <s v=""/>
    <s v="-"/>
    <s v="17/07/2025 17:03"/>
  </r>
  <r>
    <x v="1"/>
    <x v="1"/>
    <n v="50"/>
    <n v="1"/>
    <s v="FPQ60"/>
    <n v="100"/>
    <n v="0"/>
    <s v="ร้านที่4"/>
    <s v="N** N**"/>
    <s v="จันทบุรี"/>
    <s v="-"/>
    <s v=""/>
    <s v="17/07/2025 17:03"/>
    <s v="-"/>
    <s v="J&amp;T COD"/>
    <s v="Tiktok"/>
    <s v="จ่ายทีหลัง / COD"/>
    <s v=""/>
    <s v="-"/>
    <s v="17/07/2025 17:03"/>
  </r>
  <r>
    <x v="2"/>
    <x v="2"/>
    <n v="50"/>
    <n v="1"/>
    <s v="FPQ60"/>
    <n v="100"/>
    <n v="0"/>
    <s v="ร้านที่4"/>
    <s v="N** N**"/>
    <s v="จันทบุรี"/>
    <s v="-"/>
    <s v=""/>
    <s v="17/07/2025 17:03"/>
    <s v="-"/>
    <s v="J&amp;T COD"/>
    <s v="Tiktok"/>
    <s v="จ่ายทีหลัง / COD"/>
    <s v=""/>
    <s v="-"/>
    <s v="17/07/2025 17:03"/>
  </r>
  <r>
    <x v="3"/>
    <x v="3"/>
    <n v="50"/>
    <n v="1"/>
    <s v="FPQ60"/>
    <n v="100"/>
    <n v="0"/>
    <s v="ร้านที่4"/>
    <s v="N** N**"/>
    <s v="จันทบุรี"/>
    <s v="-"/>
    <s v=""/>
    <s v="17/07/2025 17:03"/>
    <s v="-"/>
    <s v="J&amp;T COD"/>
    <s v="Tiktok"/>
    <s v="จ่ายทีหลัง / COD"/>
    <s v=""/>
    <s v="-"/>
    <s v="17/07/2025 17:03"/>
  </r>
  <r>
    <x v="1"/>
    <x v="1"/>
    <n v="50"/>
    <n v="1"/>
    <s v="FPQ58"/>
    <n v="100"/>
    <n v="0"/>
    <s v="ร้านที่4"/>
    <s v="ว***พร ส***าภ"/>
    <s v="นครปฐม"/>
    <s v="-"/>
    <s v=""/>
    <s v="17/07/2025 16:50"/>
    <s v="-"/>
    <s v="J&amp;T COD"/>
    <s v="Tiktok"/>
    <s v="จ่ายทีหลัง / COD"/>
    <s v=""/>
    <s v="-"/>
    <s v="17/07/2025 16:50"/>
  </r>
  <r>
    <x v="2"/>
    <x v="2"/>
    <n v="50"/>
    <n v="1"/>
    <s v="FPQ58"/>
    <n v="100"/>
    <n v="0"/>
    <s v="ร้านที่4"/>
    <s v="ว***พร ส***าภ"/>
    <s v="นครปฐม"/>
    <s v="-"/>
    <s v=""/>
    <s v="17/07/2025 16:50"/>
    <s v="-"/>
    <s v="J&amp;T COD"/>
    <s v="Tiktok"/>
    <s v="จ่ายทีหลัง / COD"/>
    <s v=""/>
    <s v="-"/>
    <s v="17/07/2025 16:50"/>
  </r>
  <r>
    <x v="3"/>
    <x v="3"/>
    <n v="50"/>
    <n v="1"/>
    <s v="FPQ58"/>
    <n v="100"/>
    <n v="0"/>
    <s v="ร้านที่4"/>
    <s v="ว***พร ส***าภ"/>
    <s v="นครปฐม"/>
    <s v="-"/>
    <s v=""/>
    <s v="17/07/2025 16:50"/>
    <s v="-"/>
    <s v="J&amp;T COD"/>
    <s v="Tiktok"/>
    <s v="จ่ายทีหลัง / COD"/>
    <s v=""/>
    <s v="-"/>
    <s v="17/07/2025 16:50"/>
  </r>
  <r>
    <x v="16"/>
    <x v="17"/>
    <n v="139"/>
    <n v="1"/>
    <s v="FPQ56"/>
    <n v="215"/>
    <n v="0"/>
    <s v="ร้านที่1"/>
    <s v="วรรณิศา สายรัฐ"/>
    <s v="ร้านค้าผู้ใหญ่_x000a_บ้านนาทาม  บ.154 ม.8_x000a_ป่าไร่_x000a_มุกดาหาร_x000a_ 49120"/>
    <s v="49120"/>
    <s v="0610279795"/>
    <s v="17/07/2025 16:40"/>
    <s v="sompear3955@gmail.com"/>
    <s v="EMS COD"/>
    <s v="facebook"/>
    <s v="กสิกร"/>
    <s v=""/>
    <s v="-"/>
    <s v="17/07/2025 16:40"/>
  </r>
  <r>
    <x v="17"/>
    <x v="18"/>
    <n v="139"/>
    <n v="1"/>
    <s v="FPQ56"/>
    <n v="215"/>
    <n v="0"/>
    <s v="ร้านที่1"/>
    <s v="วรรณิศา สายรัฐ"/>
    <s v="ร้านค้าผู้ใหญ่_x000a_บ้านนาทาม  บ.154 ม.8_x000a_ป่าไร่_x000a_มุกดาหาร_x000a_ 49120"/>
    <s v="49120"/>
    <s v="0610279795"/>
    <s v="17/07/2025 16:40"/>
    <s v="sompear3955@gmail.com"/>
    <s v="EMS COD"/>
    <s v="facebook"/>
    <s v="กสิกร"/>
    <s v=""/>
    <s v="-"/>
    <s v="17/07/2025 16:40"/>
  </r>
  <r>
    <x v="1"/>
    <x v="1"/>
    <n v="50"/>
    <n v="1"/>
    <s v="FPQ55"/>
    <n v="100"/>
    <n v="0"/>
    <s v="ร้านที่4"/>
    <s v=""/>
    <s v=""/>
    <s v="-"/>
    <s v=""/>
    <s v="-"/>
    <s v="-"/>
    <s v="Standard shipping"/>
    <s v="Tiktok"/>
    <s v="-"/>
    <s v=""/>
    <s v="-"/>
    <s v="17/07/2025 16:37"/>
  </r>
  <r>
    <x v="2"/>
    <x v="2"/>
    <n v="50"/>
    <n v="1"/>
    <s v="FPQ55"/>
    <n v="100"/>
    <n v="0"/>
    <s v="ร้านที่4"/>
    <s v=""/>
    <s v=""/>
    <s v="-"/>
    <s v=""/>
    <s v="-"/>
    <s v="-"/>
    <s v="Standard shipping"/>
    <s v="Tiktok"/>
    <s v="-"/>
    <s v=""/>
    <s v="-"/>
    <s v="17/07/2025 16:37"/>
  </r>
  <r>
    <x v="3"/>
    <x v="3"/>
    <n v="50"/>
    <n v="1"/>
    <s v="FPQ55"/>
    <n v="100"/>
    <n v="0"/>
    <s v="ร้านที่4"/>
    <s v=""/>
    <s v=""/>
    <s v="-"/>
    <s v=""/>
    <s v="-"/>
    <s v="-"/>
    <s v="Standard shipping"/>
    <s v="Tiktok"/>
    <s v="-"/>
    <s v=""/>
    <s v="-"/>
    <s v="17/07/2025 16:37"/>
  </r>
  <r>
    <x v="11"/>
    <x v="12"/>
    <n v="50"/>
    <n v="3"/>
    <s v="FPQ54"/>
    <n v="180"/>
    <n v="0"/>
    <s v="ร้านที่2"/>
    <s v="S***lee"/>
    <s v="Bangkok"/>
    <s v="-"/>
    <s v=""/>
    <s v="17/07/2025 16:33"/>
    <s v="-"/>
    <s v="J&amp;T COD"/>
    <s v="Tiktok"/>
    <s v="จ่ายทีหลัง / COD"/>
    <s v=""/>
    <s v="-"/>
    <s v="17/07/2025 16:33"/>
  </r>
  <r>
    <x v="12"/>
    <x v="13"/>
    <n v="120"/>
    <n v="1"/>
    <s v="FPQ54"/>
    <n v="180"/>
    <n v="0"/>
    <s v="ร้านที่2"/>
    <s v="S***lee"/>
    <s v="Bangkok"/>
    <s v="-"/>
    <s v=""/>
    <s v="17/07/2025 16:33"/>
    <s v="-"/>
    <s v="J&amp;T COD"/>
    <s v="Tiktok"/>
    <s v="จ่ายทีหลัง / COD"/>
    <s v=""/>
    <s v="-"/>
    <s v="17/07/2025 16:33"/>
  </r>
  <r>
    <x v="15"/>
    <x v="16"/>
    <n v="54.5"/>
    <n v="2"/>
    <s v="FPQ53"/>
    <n v="56.14"/>
    <n v="0"/>
    <s v="ร้านที่1"/>
    <s v="อารีย์ เกื้อกูลศิริโรจน์"/>
    <s v="55/1 ม.10  ม.บ.อยู่เจริญ ถ.สวรรค์วิถี 64 ต.นครสวรรค์ตก_x000a__x000a_เมืองนครสวรรค์/ Mueang Nakhon Sawanนครสวรรค์/ Nakhon Sawan_x000a_60000"/>
    <s v="60000"/>
    <s v="660927372978"/>
    <s v="17/07/2025 16:32"/>
    <s v="-"/>
    <s v="Kerry_dropoff"/>
    <s v="Lazada"/>
    <s v="lazada"/>
    <s v=""/>
    <s v="-"/>
    <s v="17/07/2025 16:32"/>
  </r>
  <r>
    <x v="1"/>
    <x v="1"/>
    <n v="33.333333333333336"/>
    <n v="3"/>
    <s v="FPQ51"/>
    <n v="200"/>
    <n v="0"/>
    <s v="ร้านที่2"/>
    <s v="ต***พร ร***ีใส"/>
    <s v="หนองคาย"/>
    <s v="-"/>
    <s v=""/>
    <s v="17/07/2025 16:27"/>
    <s v="-"/>
    <s v="J&amp;T COD"/>
    <s v="Tiktok"/>
    <s v="จ่ายทีหลัง / COD"/>
    <s v=""/>
    <s v="-"/>
    <s v="17/07/2025 16:27"/>
  </r>
  <r>
    <x v="2"/>
    <x v="2"/>
    <n v="33.333333333333336"/>
    <n v="3"/>
    <s v="FPQ51"/>
    <n v="200"/>
    <n v="0"/>
    <s v="ร้านที่2"/>
    <s v="ต***พร ร***ีใส"/>
    <s v="หนองคาย"/>
    <s v="-"/>
    <s v=""/>
    <s v="17/07/2025 16:27"/>
    <s v="-"/>
    <s v="J&amp;T COD"/>
    <s v="Tiktok"/>
    <s v="จ่ายทีหลัง / COD"/>
    <s v=""/>
    <s v="-"/>
    <s v="17/07/2025 16:27"/>
  </r>
  <r>
    <x v="18"/>
    <x v="19"/>
    <n v="33.333333333333336"/>
    <n v="3"/>
    <s v="FPQ50"/>
    <n v="300"/>
    <n v="0"/>
    <s v="ร้านที่2"/>
    <s v="ส***ญญา ช***ย"/>
    <s v="เพชรบูรณ์"/>
    <s v="-"/>
    <s v=""/>
    <s v="17/07/2025 16:25"/>
    <s v="-"/>
    <s v="J&amp;T COD"/>
    <s v="Tiktok"/>
    <s v="จ่ายทีหลัง / COD"/>
    <s v=""/>
    <s v="-"/>
    <s v="17/07/2025 16:25"/>
  </r>
  <r>
    <x v="11"/>
    <x v="12"/>
    <n v="50"/>
    <n v="6"/>
    <s v="FPQ50"/>
    <n v="300"/>
    <n v="0"/>
    <s v="ร้านที่2"/>
    <s v="ส***ญญา ช***ย"/>
    <s v="เพชรบูรณ์"/>
    <s v="-"/>
    <s v=""/>
    <s v="17/07/2025 16:25"/>
    <s v="-"/>
    <s v="J&amp;T COD"/>
    <s v="Tiktok"/>
    <s v="จ่ายทีหลัง / COD"/>
    <s v=""/>
    <s v="-"/>
    <s v="17/07/2025 16:25"/>
  </r>
  <r>
    <x v="11"/>
    <x v="12"/>
    <n v="50"/>
    <n v="3"/>
    <s v="FPQ49"/>
    <n v="100"/>
    <n v="0"/>
    <s v="ร้านที่2"/>
    <s v="น***พิชชาวรรณ ใ***ษิตวงศ์"/>
    <s v="สุพรรณบุรี"/>
    <s v="-"/>
    <s v=""/>
    <s v="17/07/2025 16:23"/>
    <s v="-"/>
    <s v="J&amp;T COD"/>
    <s v="Tiktok"/>
    <s v="จ่ายทีหลัง / COD"/>
    <s v=""/>
    <s v="-"/>
    <s v="17/07/2025 16:23"/>
  </r>
  <r>
    <x v="1"/>
    <x v="1"/>
    <n v="50"/>
    <n v="1"/>
    <s v="FPQ48"/>
    <n v="100"/>
    <n v="0"/>
    <s v="ร้านที่4"/>
    <s v="ส***ตรา ท***ทศ"/>
    <s v="อ่างทอง"/>
    <s v="-"/>
    <s v=""/>
    <s v="17/07/2025 16:22"/>
    <s v="-"/>
    <s v="J&amp;T COD"/>
    <s v="Tiktok"/>
    <s v="จ่ายทีหลัง / COD"/>
    <s v=""/>
    <s v="-"/>
    <s v="17/07/2025 16:22"/>
  </r>
  <r>
    <x v="2"/>
    <x v="2"/>
    <n v="50"/>
    <n v="1"/>
    <s v="FPQ48"/>
    <n v="100"/>
    <n v="0"/>
    <s v="ร้านที่4"/>
    <s v="ส***ตรา ท***ทศ"/>
    <s v="อ่างทอง"/>
    <s v="-"/>
    <s v=""/>
    <s v="17/07/2025 16:22"/>
    <s v="-"/>
    <s v="J&amp;T COD"/>
    <s v="Tiktok"/>
    <s v="จ่ายทีหลัง / COD"/>
    <s v=""/>
    <s v="-"/>
    <s v="17/07/2025 16:22"/>
  </r>
  <r>
    <x v="3"/>
    <x v="3"/>
    <n v="50"/>
    <n v="1"/>
    <s v="FPQ48"/>
    <n v="100"/>
    <n v="0"/>
    <s v="ร้านที่4"/>
    <s v="ส***ตรา ท***ทศ"/>
    <s v="อ่างทอง"/>
    <s v="-"/>
    <s v=""/>
    <s v="17/07/2025 16:22"/>
    <s v="-"/>
    <s v="J&amp;T COD"/>
    <s v="Tiktok"/>
    <s v="จ่ายทีหลัง / COD"/>
    <s v=""/>
    <s v="-"/>
    <s v="17/07/2025 16:22"/>
  </r>
  <r>
    <x v="0"/>
    <x v="0"/>
    <n v="65"/>
    <n v="2"/>
    <s v="FPQ46"/>
    <n v="139"/>
    <n v="9"/>
    <s v="ร้านที่2"/>
    <s v="ข***ชัย ก***ุวรรณ"/>
    <s v="ร้อยเอ็ด"/>
    <s v="-"/>
    <s v=""/>
    <s v="17/07/2025 16:11"/>
    <s v="-"/>
    <s v="J&amp;T COD"/>
    <s v="Tiktok"/>
    <s v="จ่ายทีหลัง / COD"/>
    <s v=""/>
    <s v="-"/>
    <s v="17/07/2025 16:11"/>
  </r>
  <r>
    <x v="6"/>
    <x v="6"/>
    <n v="66.666666666666671"/>
    <n v="9"/>
    <s v="FPQ45"/>
    <n v="300"/>
    <n v="0"/>
    <s v="ร้านที่4"/>
    <s v="N***aya R***anatawekun. L*** m** c**"/>
    <s v="Tak"/>
    <s v="-"/>
    <s v=""/>
    <s v="17/07/2025 16:11"/>
    <s v="-"/>
    <s v="J&amp;T COD"/>
    <s v="Tiktok"/>
    <s v="จ่ายทีหลัง / COD"/>
    <s v=""/>
    <s v="-"/>
    <s v="17/07/2025 16:11"/>
  </r>
  <r>
    <x v="6"/>
    <x v="6"/>
    <n v="40"/>
    <n v="3"/>
    <s v="FPQ44"/>
    <n v="600"/>
    <n v="0"/>
    <s v="ร้านที่4"/>
    <s v="N***aya R***anatawekun. L*** m** c**"/>
    <s v="Tak"/>
    <s v="-"/>
    <s v=""/>
    <s v="17/07/2025 16:10"/>
    <s v="-"/>
    <s v="J&amp;T COD"/>
    <s v="Tiktok"/>
    <s v="จ่ายทีหลัง / COD"/>
    <s v=""/>
    <s v="-"/>
    <s v="17/07/2025 16:10"/>
  </r>
  <r>
    <x v="5"/>
    <x v="10"/>
    <n v="80"/>
    <n v="3"/>
    <s v="FPQ44"/>
    <n v="600"/>
    <n v="0"/>
    <s v="ร้านที่4"/>
    <s v="N***aya R***anatawekun. L*** m** c**"/>
    <s v="Tak"/>
    <s v="-"/>
    <s v=""/>
    <s v="17/07/2025 16:10"/>
    <s v="-"/>
    <s v="J&amp;T COD"/>
    <s v="Tiktok"/>
    <s v="จ่ายทีหลัง / COD"/>
    <s v=""/>
    <s v="-"/>
    <s v="17/07/2025 16:10"/>
  </r>
  <r>
    <x v="8"/>
    <x v="8"/>
    <n v="80"/>
    <n v="3"/>
    <s v="FPQ44"/>
    <n v="600"/>
    <n v="0"/>
    <s v="ร้านที่4"/>
    <s v="N***aya R***anatawekun. L*** m** c**"/>
    <s v="Tak"/>
    <s v="-"/>
    <s v=""/>
    <s v="17/07/2025 16:10"/>
    <s v="-"/>
    <s v="J&amp;T COD"/>
    <s v="Tiktok"/>
    <s v="จ่ายทีหลัง / COD"/>
    <s v=""/>
    <s v="-"/>
    <s v="17/07/2025 16:10"/>
  </r>
  <r>
    <x v="11"/>
    <x v="12"/>
    <n v="50"/>
    <n v="3"/>
    <s v="FPQ43"/>
    <n v="138"/>
    <n v="38"/>
    <s v="ร้านที่2"/>
    <s v="ผ***พงษฺ ว***ัฒนะ"/>
    <s v="กาญจนบุรี"/>
    <s v="-"/>
    <s v=""/>
    <s v="17/07/2025 16:10"/>
    <s v="-"/>
    <s v="J&amp;T COD"/>
    <s v="Tiktok"/>
    <s v="จ่ายทีหลัง / COD"/>
    <s v=""/>
    <s v="-"/>
    <s v="17/07/2025 16:10"/>
  </r>
  <r>
    <x v="5"/>
    <x v="5"/>
    <n v="52.62"/>
    <n v="1"/>
    <s v="FPQ42"/>
    <n v="59.62"/>
    <n v="7"/>
    <s v="ร้านที่1"/>
    <s v="Myat phyo wai"/>
    <s v="10/24 ถ.บัวคูณ ซอย. เทศบาลนครแม่สอด   ต.แม่สอด อ.แม่สอด จ.ตาก 3floor · แม่สอด/ Mae Sot_x000a__x000a_แม่สอด/ Mae Sotตาก/ Tak_x000a_63110"/>
    <s v="63110"/>
    <s v="660990399588"/>
    <s v="17/07/2025 16:08"/>
    <s v="-"/>
    <s v="Kerry_dropoff"/>
    <s v="Lazada"/>
    <s v="lazada"/>
    <s v=""/>
    <s v="-"/>
    <s v="17/07/2025 16:08"/>
  </r>
  <r>
    <x v="1"/>
    <x v="1"/>
    <n v="50"/>
    <n v="1"/>
    <s v="FPQ40"/>
    <n v="138"/>
    <n v="38"/>
    <s v="ร้านที่4"/>
    <s v="บ*** ค***วง"/>
    <s v="ลำปาง"/>
    <s v="-"/>
    <s v=""/>
    <s v="17/07/2025 16:03"/>
    <s v="-"/>
    <s v="J&amp;T COD"/>
    <s v="Tiktok"/>
    <s v="จ่ายทีหลัง / COD"/>
    <s v=""/>
    <s v="-"/>
    <s v="17/07/2025 16:03"/>
  </r>
  <r>
    <x v="2"/>
    <x v="2"/>
    <n v="50"/>
    <n v="1"/>
    <s v="FPQ40"/>
    <n v="138"/>
    <n v="38"/>
    <s v="ร้านที่4"/>
    <s v="บ*** ค***วง"/>
    <s v="ลำปาง"/>
    <s v="-"/>
    <s v=""/>
    <s v="17/07/2025 16:03"/>
    <s v="-"/>
    <s v="J&amp;T COD"/>
    <s v="Tiktok"/>
    <s v="จ่ายทีหลัง / COD"/>
    <s v=""/>
    <s v="-"/>
    <s v="17/07/2025 16:03"/>
  </r>
  <r>
    <x v="3"/>
    <x v="3"/>
    <n v="50"/>
    <n v="1"/>
    <s v="FPQ40"/>
    <n v="138"/>
    <n v="38"/>
    <s v="ร้านที่4"/>
    <s v="บ*** ค***วง"/>
    <s v="ลำปาง"/>
    <s v="-"/>
    <s v=""/>
    <s v="17/07/2025 16:03"/>
    <s v="-"/>
    <s v="J&amp;T COD"/>
    <s v="Tiktok"/>
    <s v="จ่ายทีหลัง / COD"/>
    <s v=""/>
    <s v="-"/>
    <s v="17/07/2025 16:03"/>
  </r>
  <r>
    <x v="0"/>
    <x v="0"/>
    <n v="50"/>
    <n v="6"/>
    <s v="FPQ39"/>
    <n v="200"/>
    <n v="0"/>
    <s v="ร้านที่2"/>
    <s v="ส*** บ***ันทร์"/>
    <s v="ชลบุรี"/>
    <s v="-"/>
    <s v=""/>
    <s v="17/07/2025 15:59"/>
    <s v="-"/>
    <s v="J&amp;T COD"/>
    <s v="Tiktok"/>
    <s v="จ่ายทีหลัง / COD"/>
    <s v=""/>
    <s v="-"/>
    <s v="17/07/2025 15:59"/>
  </r>
  <r>
    <x v="19"/>
    <x v="20"/>
    <n v="65"/>
    <n v="2"/>
    <s v="FPQ38"/>
    <n v="345"/>
    <n v="0"/>
    <s v="ร้านที่1"/>
    <s v="เสาวลักษณ์  ลีลอย"/>
    <s v=" 125ม.17 ซ.4 ต.สันทราย อ.ฝาง จ.เชียงใหม่      50110"/>
    <s v="50110"/>
    <s v="0819801191"/>
    <s v="17/07/2025 15:45"/>
    <s v="sompear3955@gmail.com"/>
    <s v="EMS COD"/>
    <s v="facebook"/>
    <s v="กสิกร"/>
    <s v=""/>
    <s v="-"/>
    <s v="17/07/2025 15:45"/>
  </r>
  <r>
    <x v="16"/>
    <x v="17"/>
    <n v="139"/>
    <n v="1"/>
    <s v="FPQ38"/>
    <n v="345"/>
    <n v="0"/>
    <s v="ร้านที่1"/>
    <s v="เสาวลักษณ์  ลีลอย"/>
    <s v=" 125ม.17 ซ.4 ต.สันทราย อ.ฝาง จ.เชียงใหม่      50110"/>
    <s v="50110"/>
    <s v="0819801191"/>
    <s v="17/07/2025 15:45"/>
    <s v="sompear3955@gmail.com"/>
    <s v="EMS COD"/>
    <s v="facebook"/>
    <s v="กสิกร"/>
    <s v=""/>
    <s v="-"/>
    <s v="17/07/2025 15:45"/>
  </r>
  <r>
    <x v="17"/>
    <x v="18"/>
    <n v="139"/>
    <n v="1"/>
    <s v="FPQ38"/>
    <n v="345"/>
    <n v="0"/>
    <s v="ร้านที่1"/>
    <s v="เสาวลักษณ์  ลีลอย"/>
    <s v=" 125ม.17 ซ.4 ต.สันทราย อ.ฝาง จ.เชียงใหม่      50110"/>
    <s v="50110"/>
    <s v="0819801191"/>
    <s v="17/07/2025 15:45"/>
    <s v="sompear3955@gmail.com"/>
    <s v="EMS COD"/>
    <s v="facebook"/>
    <s v="กสิกร"/>
    <s v=""/>
    <s v="-"/>
    <s v="17/07/2025 15:45"/>
  </r>
  <r>
    <x v="0"/>
    <x v="0"/>
    <n v="50"/>
    <n v="6"/>
    <s v="FPQ37"/>
    <n v="200"/>
    <n v="0"/>
    <s v="ร้านที่2"/>
    <s v="ข***แต๋น"/>
    <s v="สุพรรณบุรี"/>
    <s v="-"/>
    <s v=""/>
    <s v="17/07/2025 15:44"/>
    <s v="-"/>
    <s v="J&amp;T COD"/>
    <s v="Tiktok"/>
    <s v="จ่ายทีหลัง / COD"/>
    <s v=""/>
    <s v="-"/>
    <s v="17/07/2025 15:44"/>
  </r>
  <r>
    <x v="11"/>
    <x v="12"/>
    <n v="50"/>
    <n v="3"/>
    <s v="FPQ36"/>
    <n v="100"/>
    <n v="0"/>
    <s v="ร้านที่2"/>
    <s v="ป***รรณ เ***้ยงเกลา"/>
    <s v="สุราษฎร์ธานี"/>
    <s v="-"/>
    <s v=""/>
    <s v="17/07/2025 15:36"/>
    <s v="-"/>
    <s v="J&amp;T Express"/>
    <s v="Tiktok"/>
    <s v="tiktok"/>
    <s v=""/>
    <s v="-"/>
    <s v="17/07/2025 15:36"/>
  </r>
  <r>
    <x v="11"/>
    <x v="12"/>
    <n v="50"/>
    <n v="6"/>
    <s v="FPQ35"/>
    <n v="500"/>
    <n v="0"/>
    <s v="ร้านที่2"/>
    <s v="พ***ัย ท***"/>
    <s v="อุบลราชธานี"/>
    <s v="-"/>
    <s v=""/>
    <s v="17/07/2025 15:34"/>
    <s v="-"/>
    <s v="J&amp;T COD"/>
    <s v="Tiktok"/>
    <s v="จ่ายทีหลัง / COD"/>
    <s v=""/>
    <s v="-"/>
    <s v="17/07/2025 15:34"/>
  </r>
  <r>
    <x v="1"/>
    <x v="1"/>
    <n v="50"/>
    <n v="3"/>
    <s v="FPQ35"/>
    <n v="500"/>
    <n v="0"/>
    <s v="ร้านที่2"/>
    <s v="พ***ัย ท***"/>
    <s v="อุบลราชธานี"/>
    <s v="-"/>
    <s v=""/>
    <s v="17/07/2025 15:34"/>
    <s v="-"/>
    <s v="J&amp;T COD"/>
    <s v="Tiktok"/>
    <s v="จ่ายทีหลัง / COD"/>
    <s v=""/>
    <s v="-"/>
    <s v="17/07/2025 15:34"/>
  </r>
  <r>
    <x v="2"/>
    <x v="2"/>
    <n v="50"/>
    <n v="3"/>
    <s v="FPQ35"/>
    <n v="500"/>
    <n v="0"/>
    <s v="ร้านที่2"/>
    <s v="พ***ัย ท***"/>
    <s v="อุบลราชธานี"/>
    <s v="-"/>
    <s v=""/>
    <s v="17/07/2025 15:34"/>
    <s v="-"/>
    <s v="J&amp;T COD"/>
    <s v="Tiktok"/>
    <s v="จ่ายทีหลัง / COD"/>
    <s v=""/>
    <s v="-"/>
    <s v="17/07/2025 15:34"/>
  </r>
  <r>
    <x v="3"/>
    <x v="3"/>
    <n v="50"/>
    <n v="3"/>
    <s v="FPQ35"/>
    <n v="500"/>
    <n v="0"/>
    <s v="ร้านที่2"/>
    <s v="พ***ัย ท***"/>
    <s v="อุบลราชธานี"/>
    <s v="-"/>
    <s v=""/>
    <s v="17/07/2025 15:34"/>
    <s v="-"/>
    <s v="J&amp;T COD"/>
    <s v="Tiktok"/>
    <s v="จ่ายทีหลัง / COD"/>
    <s v=""/>
    <s v="-"/>
    <s v="17/07/2025 15:34"/>
  </r>
  <r>
    <x v="0"/>
    <x v="0"/>
    <n v="65"/>
    <n v="4"/>
    <s v="FPQ34"/>
    <n v="430"/>
    <n v="0"/>
    <s v="ร้านที่1"/>
    <s v="ช้อย อบอิน"/>
    <s v="111/2 หมู5 ต.มะตูม อ.พรหมพิราม จ.พิษณุโลก 65150_x000a_"/>
    <s v="65150"/>
    <s v="660992499239"/>
    <s v="17/07/2025 15:15"/>
    <s v="sompear3955@gmail.com"/>
    <s v="EMS"/>
    <s v="line_oa"/>
    <s v="กสิกร"/>
    <s v=""/>
    <s v="-"/>
    <s v="17/07/2025 15:33"/>
  </r>
  <r>
    <x v="16"/>
    <x v="17"/>
    <n v="139"/>
    <n v="1"/>
    <s v="FPQ34"/>
    <n v="430"/>
    <n v="0"/>
    <s v="ร้านที่1"/>
    <s v="ช้อย อบอิน"/>
    <s v="111/2 หมู5 ต.มะตูม อ.พรหมพิราม จ.พิษณุโลก 65150_x000a_"/>
    <s v="65150"/>
    <s v="660992499239"/>
    <s v="17/07/2025 15:15"/>
    <s v="sompear3955@gmail.com"/>
    <s v="EMS"/>
    <s v="line_oa"/>
    <s v="กสิกร"/>
    <s v=""/>
    <s v="-"/>
    <s v="17/07/2025 15:33"/>
  </r>
  <r>
    <x v="17"/>
    <x v="18"/>
    <n v="139"/>
    <n v="1"/>
    <s v="FPQ34"/>
    <n v="430"/>
    <n v="0"/>
    <s v="ร้านที่1"/>
    <s v="ช้อย อบอิน"/>
    <s v="111/2 หมู5 ต.มะตูม อ.พรหมพิราม จ.พิษณุโลก 65150_x000a_"/>
    <s v="65150"/>
    <s v="660992499239"/>
    <s v="17/07/2025 15:15"/>
    <s v="sompear3955@gmail.com"/>
    <s v="EMS"/>
    <s v="line_oa"/>
    <s v="กสิกร"/>
    <s v=""/>
    <s v="-"/>
    <s v="17/07/2025 15:33"/>
  </r>
  <r>
    <x v="1"/>
    <x v="1"/>
    <n v="50"/>
    <n v="1"/>
    <s v="FPQ33"/>
    <n v="370"/>
    <n v="20"/>
    <s v="ร้านที่1"/>
    <s v="นางนงค์     สีมา"/>
    <s v="103 ม  2  บ้านหนองพันธุ์หญ้า_x000a_ต  แดงใหญ่  _x000a_  อ   บ้านใหม่ไชยพจน์ _x000a_  จ   บุรีรัมย์  _x000a_ 31120"/>
    <s v="31120"/>
    <s v="0986032839"/>
    <s v="17/07/2025 09:43"/>
    <s v="sompear3955@gmail.com"/>
    <s v="EMS"/>
    <s v="facebook"/>
    <s v="กสิกร"/>
    <s v=""/>
    <s v="-"/>
    <s v="17/07/2025 15:29"/>
  </r>
  <r>
    <x v="2"/>
    <x v="2"/>
    <n v="50"/>
    <n v="1"/>
    <s v="FPQ33"/>
    <n v="370"/>
    <n v="20"/>
    <s v="ร้านที่1"/>
    <s v="นางนงค์     สีมา"/>
    <s v="103 ม  2  บ้านหนองพันธุ์หญ้า_x000a_ต  แดงใหญ่  _x000a_  อ   บ้านใหม่ไชยพจน์ _x000a_  จ   บุรีรัมย์  _x000a_ 31120"/>
    <s v="31120"/>
    <s v="0986032839"/>
    <s v="17/07/2025 09:43"/>
    <s v="sompear3955@gmail.com"/>
    <s v="EMS"/>
    <s v="facebook"/>
    <s v="กสิกร"/>
    <s v=""/>
    <s v="-"/>
    <s v="17/07/2025 15:29"/>
  </r>
  <r>
    <x v="3"/>
    <x v="3"/>
    <n v="50"/>
    <n v="1"/>
    <s v="FPQ33"/>
    <n v="370"/>
    <n v="20"/>
    <s v="ร้านที่1"/>
    <s v="นางนงค์     สีมา"/>
    <s v="103 ม  2  บ้านหนองพันธุ์หญ้า_x000a_ต  แดงใหญ่  _x000a_  อ   บ้านใหม่ไชยพจน์ _x000a_  จ   บุรีรัมย์  _x000a_ 31120"/>
    <s v="31120"/>
    <s v="0986032839"/>
    <s v="17/07/2025 09:43"/>
    <s v="sompear3955@gmail.com"/>
    <s v="EMS"/>
    <s v="facebook"/>
    <s v="กสิกร"/>
    <s v=""/>
    <s v="-"/>
    <s v="17/07/2025 15:29"/>
  </r>
  <r>
    <x v="8"/>
    <x v="8"/>
    <n v="100"/>
    <n v="1"/>
    <s v="FPQ33"/>
    <n v="370"/>
    <n v="20"/>
    <s v="ร้านที่1"/>
    <s v="นางนงค์     สีมา"/>
    <s v="103 ม  2  บ้านหนองพันธุ์หญ้า_x000a_ต  แดงใหญ่  _x000a_  อ   บ้านใหม่ไชยพจน์ _x000a_  จ   บุรีรัมย์  _x000a_ 31120"/>
    <s v="31120"/>
    <s v="0986032839"/>
    <s v="17/07/2025 09:43"/>
    <s v="sompear3955@gmail.com"/>
    <s v="EMS"/>
    <s v="facebook"/>
    <s v="กสิกร"/>
    <s v=""/>
    <s v="-"/>
    <s v="17/07/2025 15:29"/>
  </r>
  <r>
    <x v="5"/>
    <x v="10"/>
    <n v="100"/>
    <n v="1"/>
    <s v="FPQ33"/>
    <n v="370"/>
    <n v="20"/>
    <s v="ร้านที่1"/>
    <s v="นางนงค์     สีมา"/>
    <s v="103 ม  2  บ้านหนองพันธุ์หญ้า_x000a_ต  แดงใหญ่  _x000a_  อ   บ้านใหม่ไชยพจน์ _x000a_  จ   บุรีรัมย์  _x000a_ 31120"/>
    <s v="31120"/>
    <s v="0986032839"/>
    <s v="17/07/2025 09:43"/>
    <s v="sompear3955@gmail.com"/>
    <s v="EMS"/>
    <s v="facebook"/>
    <s v="กสิกร"/>
    <s v=""/>
    <s v="-"/>
    <s v="17/07/2025 15:29"/>
  </r>
  <r>
    <x v="11"/>
    <x v="12"/>
    <n v="50"/>
    <n v="6"/>
    <s v="FPQ32"/>
    <n v="200"/>
    <n v="0"/>
    <s v="ร้านที่2"/>
    <s v="ส***ี ค***สิน"/>
    <s v="ตาก"/>
    <s v="-"/>
    <s v=""/>
    <s v="17/07/2025 15:29"/>
    <s v="-"/>
    <s v="J&amp;T COD"/>
    <s v="Tiktok"/>
    <s v="จ่ายทีหลัง / COD"/>
    <s v=""/>
    <s v="-"/>
    <s v="17/07/2025 15:29"/>
  </r>
  <r>
    <x v="16"/>
    <x v="17"/>
    <n v="139"/>
    <n v="1"/>
    <s v="FPQ31"/>
    <n v="414"/>
    <n v="0"/>
    <s v="ร้านที่1"/>
    <s v="หนูเพียร กิตติกุลภา"/>
    <s v="118  ถ.ราชวิถี  ซอยราชวิถี18  เขตพญาไท แขวงสามเสนใน_x000a_กรุงเทพมหานคร _x000a_(ร้านเสริมสวยแหม่ม)_x000a_ 10400"/>
    <s v="10400"/>
    <s v="0870925336"/>
    <s v="17/07/2025 15:27"/>
    <s v="sompear3955@gmail.com"/>
    <s v="EMS COD"/>
    <s v="facebook"/>
    <s v="กสิกร"/>
    <s v=""/>
    <s v="-"/>
    <s v="17/07/2025 15:26"/>
  </r>
  <r>
    <x v="17"/>
    <x v="18"/>
    <n v="139"/>
    <n v="1"/>
    <s v="FPQ31"/>
    <n v="414"/>
    <n v="0"/>
    <s v="ร้านที่1"/>
    <s v="หนูเพียร กิตติกุลภา"/>
    <s v="118  ถ.ราชวิถี  ซอยราชวิถี18  เขตพญาไท แขวงสามเสนใน_x000a_กรุงเทพมหานคร _x000a_(ร้านเสริมสวยแหม่ม)_x000a_ 10400"/>
    <s v="10400"/>
    <s v="0870925336"/>
    <s v="17/07/2025 15:27"/>
    <s v="sompear3955@gmail.com"/>
    <s v="EMS COD"/>
    <s v="facebook"/>
    <s v="กสิกร"/>
    <s v=""/>
    <s v="-"/>
    <s v="17/07/2025 15:26"/>
  </r>
  <r>
    <x v="15"/>
    <x v="16"/>
    <n v="65"/>
    <n v="1"/>
    <s v="FPQ31"/>
    <n v="414"/>
    <n v="0"/>
    <s v="ร้านที่1"/>
    <s v="หนูเพียร กิตติกุลภา"/>
    <s v="118  ถ.ราชวิถี  ซอยราชวิถี18  เขตพญาไท แขวงสามเสนใน_x000a_กรุงเทพมหานคร _x000a_(ร้านเสริมสวยแหม่ม)_x000a_ 10400"/>
    <s v="10400"/>
    <s v="0870925336"/>
    <s v="17/07/2025 15:27"/>
    <s v="sompear3955@gmail.com"/>
    <s v="EMS COD"/>
    <s v="facebook"/>
    <s v="กสิกร"/>
    <s v=""/>
    <s v="-"/>
    <s v="17/07/2025 15:26"/>
  </r>
  <r>
    <x v="20"/>
    <x v="21"/>
    <n v="65"/>
    <n v="1"/>
    <s v="FPQ31"/>
    <n v="414"/>
    <n v="0"/>
    <s v="ร้านที่1"/>
    <s v="หนูเพียร กิตติกุลภา"/>
    <s v="118  ถ.ราชวิถี  ซอยราชวิถี18  เขตพญาไท แขวงสามเสนใน_x000a_กรุงเทพมหานคร _x000a_(ร้านเสริมสวยแหม่ม)_x000a_ 10400"/>
    <s v="10400"/>
    <s v="0870925336"/>
    <s v="17/07/2025 15:27"/>
    <s v="sompear3955@gmail.com"/>
    <s v="EMS COD"/>
    <s v="facebook"/>
    <s v="กสิกร"/>
    <s v=""/>
    <s v="-"/>
    <s v="17/07/2025 15:26"/>
  </r>
  <r>
    <x v="21"/>
    <x v="22"/>
    <n v="65"/>
    <n v="1"/>
    <s v="FPQ31"/>
    <n v="414"/>
    <n v="0"/>
    <s v="ร้านที่1"/>
    <s v="หนูเพียร กิตติกุลภา"/>
    <s v="118  ถ.ราชวิถี  ซอยราชวิถี18  เขตพญาไท แขวงสามเสนใน_x000a_กรุงเทพมหานคร _x000a_(ร้านเสริมสวยแหม่ม)_x000a_ 10400"/>
    <s v="10400"/>
    <s v="0870925336"/>
    <s v="17/07/2025 15:27"/>
    <s v="sompear3955@gmail.com"/>
    <s v="EMS COD"/>
    <s v="facebook"/>
    <s v="กสิกร"/>
    <s v=""/>
    <s v="-"/>
    <s v="17/07/2025 15:26"/>
  </r>
  <r>
    <x v="19"/>
    <x v="20"/>
    <n v="65"/>
    <n v="1"/>
    <s v="FPQ31"/>
    <n v="414"/>
    <n v="0"/>
    <s v="ร้านที่1"/>
    <s v="หนูเพียร กิตติกุลภา"/>
    <s v="118  ถ.ราชวิถี  ซอยราชวิถี18  เขตพญาไท แขวงสามเสนใน_x000a_กรุงเทพมหานคร _x000a_(ร้านเสริมสวยแหม่ม)_x000a_ 10400"/>
    <s v="10400"/>
    <s v="0870925336"/>
    <s v="17/07/2025 15:27"/>
    <s v="sompear3955@gmail.com"/>
    <s v="EMS COD"/>
    <s v="facebook"/>
    <s v="กสิกร"/>
    <s v=""/>
    <s v="-"/>
    <s v="17/07/2025 15:26"/>
  </r>
  <r>
    <x v="16"/>
    <x v="17"/>
    <n v="139"/>
    <n v="1"/>
    <s v="FPQ30"/>
    <n v="215"/>
    <n v="0"/>
    <s v="ร้านที่10"/>
    <s v="  คุณนุชนารถ โกมลเสน"/>
    <s v="ผู้รับ_x000a_    _x000a_      70/4 ริมคลองบางกอกน้อย_x000a_      แขวงอรุณอมรินทร์ _x000a_      เขตบางกอกน้อย_x000a_      กรุงเทพฯ _x000a_    10700"/>
    <s v="10700"/>
    <s v="0858074499"/>
    <s v="17/07/2025 14:13"/>
    <s v="sompear3955@gmail.com"/>
    <s v="EMS"/>
    <s v="facebook"/>
    <s v="กสิกร"/>
    <s v=""/>
    <s v="-"/>
    <s v="17/07/2025 15:22"/>
  </r>
  <r>
    <x v="17"/>
    <x v="18"/>
    <n v="139"/>
    <n v="1"/>
    <s v="FPQ30"/>
    <n v="215"/>
    <n v="0"/>
    <s v="ร้านที่10"/>
    <s v="  คุณนุชนารถ โกมลเสน"/>
    <s v="ผู้รับ_x000a_    _x000a_      70/4 ริมคลองบางกอกน้อย_x000a_      แขวงอรุณอมรินทร์ _x000a_      เขตบางกอกน้อย_x000a_      กรุงเทพฯ _x000a_    10700"/>
    <s v="10700"/>
    <s v="0858074499"/>
    <s v="17/07/2025 14:13"/>
    <s v="sompear3955@gmail.com"/>
    <s v="EMS"/>
    <s v="facebook"/>
    <s v="กสิกร"/>
    <s v=""/>
    <s v="-"/>
    <s v="17/07/2025 15:22"/>
  </r>
  <r>
    <x v="0"/>
    <x v="0"/>
    <n v="65"/>
    <n v="2"/>
    <s v="FPQ28"/>
    <n v="215"/>
    <n v="0"/>
    <s v="ร้านที่10"/>
    <s v="คุณอุบลรัตน์  มากโภคา "/>
    <s v="  49/5 ม.2 ต.บางจาก  อ.พระประแดง  จ.สมุทรปราการ    ซอยสุขสวัสดิ์ 51 เข้าซอยประมาณ 50 เเมตรบ้านอยู่ทางโค้งขวามือหน้าบ้านมีร้านสีส้ม   10130"/>
    <s v="10130"/>
    <s v="0894115088"/>
    <s v="17/07/2025 13:59"/>
    <s v="sompear3955@gmail.com"/>
    <s v="EMS"/>
    <s v="facebook"/>
    <s v="กสิกร"/>
    <s v=""/>
    <s v="-"/>
    <s v="17/07/2025 15:21"/>
  </r>
  <r>
    <x v="5"/>
    <x v="10"/>
    <n v="100"/>
    <n v="1"/>
    <s v="FPQ28"/>
    <n v="215"/>
    <n v="0"/>
    <s v="ร้านที่10"/>
    <s v="คุณอุบลรัตน์  มากโภคา "/>
    <s v="  49/5 ม.2 ต.บางจาก  อ.พระประแดง  จ.สมุทรปราการ    ซอยสุขสวัสดิ์ 51 เข้าซอยประมาณ 50 เเมตรบ้านอยู่ทางโค้งขวามือหน้าบ้านมีร้านสีส้ม   10130"/>
    <s v="10130"/>
    <s v="0894115088"/>
    <s v="17/07/2025 13:59"/>
    <s v="sompear3955@gmail.com"/>
    <s v="EMS"/>
    <s v="facebook"/>
    <s v="กสิกร"/>
    <s v=""/>
    <s v="-"/>
    <s v="17/07/2025 15:21"/>
  </r>
  <r>
    <x v="16"/>
    <x v="17"/>
    <n v="139"/>
    <n v="1"/>
    <s v="FPQ27"/>
    <n v="215"/>
    <n v="0"/>
    <s v="ร้านที่10"/>
    <s v="สุวรรณี....บริคุต"/>
    <s v="51/1.ม.2.ต.วิสัยใต้.อ.สวี.จ.ขุมพร 86130"/>
    <s v="86130"/>
    <s v="0635845311"/>
    <s v="17/07/2025 15:20"/>
    <s v="sompear3955@gmail.com"/>
    <s v="EMS COD"/>
    <s v="facebook"/>
    <s v="กสิกร"/>
    <s v=""/>
    <s v="-"/>
    <s v="17/07/2025 15:20"/>
  </r>
  <r>
    <x v="17"/>
    <x v="18"/>
    <n v="139"/>
    <n v="1"/>
    <s v="FPQ27"/>
    <n v="215"/>
    <n v="0"/>
    <s v="ร้านที่10"/>
    <s v="สุวรรณี....บริคุต"/>
    <s v="51/1.ม.2.ต.วิสัยใต้.อ.สวี.จ.ขุมพร 86130"/>
    <s v="86130"/>
    <s v="0635845311"/>
    <s v="17/07/2025 15:20"/>
    <s v="sompear3955@gmail.com"/>
    <s v="EMS COD"/>
    <s v="facebook"/>
    <s v="กสิกร"/>
    <s v=""/>
    <s v="-"/>
    <s v="17/07/2025 15:20"/>
  </r>
  <r>
    <x v="16"/>
    <x v="17"/>
    <n v="139"/>
    <n v="1"/>
    <s v="FPQ26"/>
    <n v="365"/>
    <n v="0"/>
    <s v="ร้านที่10"/>
    <s v="ศิวพร แขกธูป"/>
    <s v="903/128 ตึกD คอนโดบ้านนวธารา_x000a_ซอยประเสริฐมนูกิจ33_x000a_แขวงนวลจันทร์ เขตบึงกุ่ม_x000a_กรุงเทพมหานคร _x000a_ 10230"/>
    <s v="10230"/>
    <s v="0899857100"/>
    <s v="16/07/2025 21:03"/>
    <s v="sompear3955@gmail.com"/>
    <s v="EMS"/>
    <s v="facebook"/>
    <s v="กสิกร"/>
    <s v=""/>
    <s v="-"/>
    <s v="17/07/2025 15:19"/>
  </r>
  <r>
    <x v="17"/>
    <x v="18"/>
    <n v="139"/>
    <n v="1"/>
    <s v="FPQ26"/>
    <n v="365"/>
    <n v="0"/>
    <s v="ร้านที่10"/>
    <s v="ศิวพร แขกธูป"/>
    <s v="903/128 ตึกD คอนโดบ้านนวธารา_x000a_ซอยประเสริฐมนูกิจ33_x000a_แขวงนวลจันทร์ เขตบึงกุ่ม_x000a_กรุงเทพมหานคร _x000a_ 10230"/>
    <s v="10230"/>
    <s v="0899857100"/>
    <s v="16/07/2025 21:03"/>
    <s v="sompear3955@gmail.com"/>
    <s v="EMS"/>
    <s v="facebook"/>
    <s v="กสิกร"/>
    <s v=""/>
    <s v="-"/>
    <s v="17/07/2025 15:19"/>
  </r>
  <r>
    <x v="22"/>
    <x v="23"/>
    <n v="50"/>
    <n v="1"/>
    <s v="FPQ26"/>
    <n v="365"/>
    <n v="0"/>
    <s v="ร้านที่10"/>
    <s v="ศิวพร แขกธูป"/>
    <s v="903/128 ตึกD คอนโดบ้านนวธารา_x000a_ซอยประเสริฐมนูกิจ33_x000a_แขวงนวลจันทร์ เขตบึงกุ่ม_x000a_กรุงเทพมหานคร _x000a_ 10230"/>
    <s v="10230"/>
    <s v="0899857100"/>
    <s v="16/07/2025 21:03"/>
    <s v="sompear3955@gmail.com"/>
    <s v="EMS"/>
    <s v="facebook"/>
    <s v="กสิกร"/>
    <s v=""/>
    <s v="-"/>
    <s v="17/07/2025 15:19"/>
  </r>
  <r>
    <x v="23"/>
    <x v="24"/>
    <n v="50"/>
    <n v="1"/>
    <s v="FPQ26"/>
    <n v="365"/>
    <n v="0"/>
    <s v="ร้านที่10"/>
    <s v="ศิวพร แขกธูป"/>
    <s v="903/128 ตึกD คอนโดบ้านนวธารา_x000a_ซอยประเสริฐมนูกิจ33_x000a_แขวงนวลจันทร์ เขตบึงกุ่ม_x000a_กรุงเทพมหานคร _x000a_ 10230"/>
    <s v="10230"/>
    <s v="0899857100"/>
    <s v="16/07/2025 21:03"/>
    <s v="sompear3955@gmail.com"/>
    <s v="EMS"/>
    <s v="facebook"/>
    <s v="กสิกร"/>
    <s v=""/>
    <s v="-"/>
    <s v="17/07/2025 15:19"/>
  </r>
  <r>
    <x v="1"/>
    <x v="1"/>
    <n v="50"/>
    <n v="1"/>
    <s v="FPQ26"/>
    <n v="100"/>
    <n v="0"/>
    <s v="ร้านที่4"/>
    <s v="ก***มธ อ***สมบูรณ์"/>
    <s v="พิษณุโลก"/>
    <s v="-"/>
    <s v=""/>
    <s v="17/07/2025 15:19"/>
    <s v="-"/>
    <s v="J&amp;T Express"/>
    <s v="Tiktok"/>
    <s v="tiktok"/>
    <s v=""/>
    <s v="-"/>
    <s v="17/07/2025 15:19"/>
  </r>
  <r>
    <x v="2"/>
    <x v="2"/>
    <n v="50"/>
    <n v="1"/>
    <s v="FPQ26"/>
    <n v="100"/>
    <n v="0"/>
    <s v="ร้านที่4"/>
    <s v="ก***มธ อ***สมบูรณ์"/>
    <s v="พิษณุโลก"/>
    <s v="-"/>
    <s v=""/>
    <s v="17/07/2025 15:19"/>
    <s v="-"/>
    <s v="J&amp;T Express"/>
    <s v="Tiktok"/>
    <s v="tiktok"/>
    <s v=""/>
    <s v="-"/>
    <s v="17/07/2025 15:19"/>
  </r>
  <r>
    <x v="3"/>
    <x v="3"/>
    <n v="50"/>
    <n v="1"/>
    <s v="FPQ26"/>
    <n v="100"/>
    <n v="0"/>
    <s v="ร้านที่4"/>
    <s v="ก***มธ อ***สมบูรณ์"/>
    <s v="พิษณุโลก"/>
    <s v="-"/>
    <s v=""/>
    <s v="17/07/2025 15:19"/>
    <s v="-"/>
    <s v="J&amp;T Express"/>
    <s v="Tiktok"/>
    <s v="tiktok"/>
    <s v=""/>
    <s v="-"/>
    <s v="17/07/2025 15:19"/>
  </r>
  <r>
    <x v="15"/>
    <x v="16"/>
    <n v="50"/>
    <n v="1"/>
    <s v="FPQ26"/>
    <n v="365"/>
    <n v="0"/>
    <s v="ร้านที่10"/>
    <s v="ศิวพร แขกธูป"/>
    <s v="903/128 ตึกD คอนโดบ้านนวธารา_x000a_ซอยประเสริฐมนูกิจ33_x000a_แขวงนวลจันทร์ เขตบึงกุ่ม_x000a_กรุงเทพมหานคร _x000a_ 10230"/>
    <s v="10230"/>
    <s v="0899857100"/>
    <s v="16/07/2025 21:03"/>
    <s v="sompear3955@gmail.com"/>
    <s v="EMS"/>
    <s v="facebook"/>
    <s v="กสิกร"/>
    <s v=""/>
    <s v="-"/>
    <s v="17/07/2025 15:19"/>
  </r>
  <r>
    <x v="10"/>
    <x v="11"/>
    <n v="15"/>
    <n v="4"/>
    <s v="FPQ25"/>
    <n v="77"/>
    <n v="17"/>
    <s v="ร้านที่2"/>
    <s v="ล******ร"/>
    <s v="******ลเมืองเก่า ตำบลเมืองเก่า อำเภอเมืองสุโขทัย จังหวัดสุโขทัย 64210"/>
    <s v="64210"/>
    <s v="92"/>
    <s v="17/07/2025 15:49"/>
    <s v="-"/>
    <s v="SPX Express"/>
    <s v="Shopee"/>
    <s v="shopee"/>
    <s v=""/>
    <s v="-"/>
    <s v="17/07/2025 15:19"/>
  </r>
  <r>
    <x v="12"/>
    <x v="13"/>
    <n v="120"/>
    <n v="2"/>
    <s v="FPQ24"/>
    <n v="198"/>
    <n v="38"/>
    <s v="ร้านที่2"/>
    <s v="ส***พ  อ***นธุ์"/>
    <s v="เชียงราย"/>
    <s v="-"/>
    <s v=""/>
    <s v="17/07/2025 15:19"/>
    <s v="-"/>
    <s v="J&amp;T COD"/>
    <s v="Tiktok"/>
    <s v="จ่ายทีหลัง / COD"/>
    <s v=""/>
    <s v="-"/>
    <s v="17/07/2025 15:19"/>
  </r>
  <r>
    <x v="11"/>
    <x v="12"/>
    <n v="50"/>
    <n v="6"/>
    <s v="FPQ23"/>
    <n v="200"/>
    <n v="0"/>
    <s v="ร้านที่2"/>
    <s v="ป***เม๊าะ บ***ะสะนอ"/>
    <s v="ปัตตานี"/>
    <s v="-"/>
    <s v=""/>
    <s v="17/07/2025 15:18"/>
    <s v="-"/>
    <s v="J&amp;T COD"/>
    <s v="Tiktok"/>
    <s v="จ่ายทีหลัง / COD"/>
    <s v=""/>
    <s v="-"/>
    <s v="17/07/2025 15:18"/>
  </r>
  <r>
    <x v="12"/>
    <x v="13"/>
    <n v="120"/>
    <n v="3"/>
    <s v="FPQ22"/>
    <n v="240"/>
    <n v="0"/>
    <s v="ร้านที่2"/>
    <s v="ส***ัย ใ***ม"/>
    <s v="กาญจนบุรี"/>
    <s v="-"/>
    <s v=""/>
    <s v="17/07/2025 15:18"/>
    <s v="-"/>
    <s v="J&amp;T COD"/>
    <s v="Tiktok"/>
    <s v="จ่ายทีหลัง / COD"/>
    <s v=""/>
    <s v="-"/>
    <s v="17/07/2025 15:18"/>
  </r>
  <r>
    <x v="17"/>
    <x v="18"/>
    <n v="139"/>
    <n v="2"/>
    <s v="FPQ21"/>
    <n v="215"/>
    <n v="0"/>
    <s v="ร้านที่10"/>
    <s v="พุทธชาติ คุณากรกันกีรติ"/>
    <s v="203.ตรอกขจรพานิช_x000a_ต.หน้าเมือง อ.เมือง_x000a_จ.ปราจีนบุรี._x000a_ 25000"/>
    <s v="25000"/>
    <s v="0625022633"/>
    <s v="17/07/2025 15:18"/>
    <s v="sompear3955@gmail.com"/>
    <s v="EMS COD"/>
    <s v="facebook"/>
    <s v="กสิกร"/>
    <s v=""/>
    <s v="-"/>
    <s v="17/07/2025 15:17"/>
  </r>
  <r>
    <x v="11"/>
    <x v="12"/>
    <n v="50"/>
    <n v="9"/>
    <s v="FPQ20"/>
    <n v="300"/>
    <n v="0"/>
    <s v="ร้านที่2"/>
    <s v="ส***ัย ใ***ม"/>
    <s v="กาญจนบุรี"/>
    <s v="-"/>
    <s v=""/>
    <s v="17/07/2025 15:17"/>
    <s v="-"/>
    <s v="J&amp;T COD"/>
    <s v="Tiktok"/>
    <s v="จ่ายทีหลัง / COD"/>
    <s v=""/>
    <s v="-"/>
    <s v="17/07/2025 15:17"/>
  </r>
  <r>
    <x v="21"/>
    <x v="22"/>
    <n v="65"/>
    <n v="4"/>
    <s v="FPQ19"/>
    <n v="219"/>
    <n v="20"/>
    <s v="ร้านที่1"/>
    <s v="พระสุวิท ดวงอินทร์ฉาย "/>
    <s v="วัดสวนหลวง ต.สวนหลวง อ.อัมพวา จ.สมุทรสงคราม รหัส.  75110"/>
    <s v="75110"/>
    <s v="0810683941"/>
    <s v="17/07/2025 15:15"/>
    <s v="sompear3955@gmail.com"/>
    <s v="EMS COD"/>
    <s v="facebook"/>
    <s v="กสิกร"/>
    <s v=""/>
    <s v="-"/>
    <s v="17/07/2025 15:15"/>
  </r>
  <r>
    <x v="16"/>
    <x v="17"/>
    <n v="139"/>
    <n v="1"/>
    <s v="FPQ18"/>
    <n v="215"/>
    <n v="0"/>
    <s v="ร้านที่1"/>
    <s v="Nam Phakaedam"/>
    <s v="58/4_x000a_สุพรรณนิดา แยก 1 ซ.อินทามาระ44_x000a_สามเสนใน_x000a_ดินแดง_x000a_กรุงเทพ_x000a_ 10400"/>
    <s v="10400"/>
    <s v="66838803795"/>
    <s v="17/07/2025 15:14"/>
    <s v="sompear3955@gmail.com"/>
    <s v="EMS COD"/>
    <s v="facebook"/>
    <s v="กสิกร"/>
    <s v=""/>
    <s v="-"/>
    <s v="17/07/2025 15:14"/>
  </r>
  <r>
    <x v="17"/>
    <x v="18"/>
    <n v="139"/>
    <n v="1"/>
    <s v="FPQ18"/>
    <n v="215"/>
    <n v="0"/>
    <s v="ร้านที่1"/>
    <s v="Nam Phakaedam"/>
    <s v="58/4_x000a_สุพรรณนิดา แยก 1 ซ.อินทามาระ44_x000a_สามเสนใน_x000a_ดินแดง_x000a_กรุงเทพ_x000a_ 10400"/>
    <s v="10400"/>
    <s v="66838803795"/>
    <s v="17/07/2025 15:14"/>
    <s v="sompear3955@gmail.com"/>
    <s v="EMS COD"/>
    <s v="facebook"/>
    <s v="กสิกร"/>
    <s v=""/>
    <s v="-"/>
    <s v="17/07/2025 15:14"/>
  </r>
  <r>
    <x v="12"/>
    <x v="13"/>
    <n v="120"/>
    <n v="3"/>
    <s v="FPQ17"/>
    <n v="240"/>
    <n v="0"/>
    <s v="ร้านที่2"/>
    <s v="ส***ัย ใ***ม"/>
    <s v="กาญจนบุรี"/>
    <s v="-"/>
    <s v=""/>
    <s v="17/07/2025 15:14"/>
    <s v="-"/>
    <s v="J&amp;T COD"/>
    <s v="Tiktok"/>
    <s v="จ่ายทีหลัง / COD"/>
    <s v=""/>
    <s v="-"/>
    <s v="17/07/2025 15:14"/>
  </r>
  <r>
    <x v="16"/>
    <x v="17"/>
    <n v="139"/>
    <n v="1"/>
    <s v="FPQ16"/>
    <n v="215"/>
    <n v="0"/>
    <s v="ร้านที่1"/>
    <s v="วลีรัตน์ สว่างวงศ์"/>
    <s v=" 291/160 ซ.10 หมู่บ้านเดอะคอนเนค เทิดราชัน ถ.เทิดราชัน ซ.31 แขวงสีกัน เขตดอนเมือง กทม._x000a_ 10210"/>
    <s v="10210"/>
    <s v="0815542763"/>
    <s v="17/07/2025 13:40"/>
    <s v="sompear3955@gmail.com"/>
    <s v="EMS"/>
    <s v="facebook"/>
    <s v="กสิกร"/>
    <s v=""/>
    <s v="-"/>
    <s v="17/07/2025 15:14"/>
  </r>
  <r>
    <x v="17"/>
    <x v="18"/>
    <n v="139"/>
    <n v="1"/>
    <s v="FPQ16"/>
    <n v="215"/>
    <n v="0"/>
    <s v="ร้านที่1"/>
    <s v="วลีรัตน์ สว่างวงศ์"/>
    <s v=" 291/160 ซ.10 หมู่บ้านเดอะคอนเนค เทิดราชัน ถ.เทิดราชัน ซ.31 แขวงสีกัน เขตดอนเมือง กทม._x000a_ 10210"/>
    <s v="10210"/>
    <s v="0815542763"/>
    <s v="17/07/2025 13:40"/>
    <s v="sompear3955@gmail.com"/>
    <s v="EMS"/>
    <s v="facebook"/>
    <s v="กสิกร"/>
    <s v=""/>
    <s v="-"/>
    <s v="17/07/2025 15:14"/>
  </r>
  <r>
    <x v="16"/>
    <x v="17"/>
    <n v="139"/>
    <n v="1"/>
    <s v="FPQ15"/>
    <n v="215"/>
    <n v="0"/>
    <s v="ร้านที่1"/>
    <s v="คุณบังอร ฤทธิ์ฉ่ำ"/>
    <s v="ร้านชำ 68 หมู่8 ต.ไทยอุดม อ.คลองหาด_x000a_จ.สระแก้ว …. 27260"/>
    <s v="27260"/>
    <s v="0878135722"/>
    <s v="17/07/2025 11:39"/>
    <s v="sompear3955@gmail.com"/>
    <s v="EMS"/>
    <s v="facebook"/>
    <s v="กสิกร"/>
    <s v=""/>
    <s v="-"/>
    <s v="17/07/2025 15:13"/>
  </r>
  <r>
    <x v="17"/>
    <x v="18"/>
    <n v="139"/>
    <n v="1"/>
    <s v="FPQ15"/>
    <n v="215"/>
    <n v="0"/>
    <s v="ร้านที่1"/>
    <s v="คุณบังอร ฤทธิ์ฉ่ำ"/>
    <s v="ร้านชำ 68 หมู่8 ต.ไทยอุดม อ.คลองหาด_x000a_จ.สระแก้ว …. 27260"/>
    <s v="27260"/>
    <s v="0878135722"/>
    <s v="17/07/2025 11:39"/>
    <s v="sompear3955@gmail.com"/>
    <s v="EMS"/>
    <s v="facebook"/>
    <s v="กสิกร"/>
    <s v=""/>
    <s v="-"/>
    <s v="17/07/2025 15:13"/>
  </r>
  <r>
    <x v="1"/>
    <x v="1"/>
    <n v="50"/>
    <n v="1"/>
    <s v="FPQ14"/>
    <n v="100"/>
    <n v="0"/>
    <s v="ร้านที่4"/>
    <s v="ส**"/>
    <s v="พิษณุโลก"/>
    <s v="-"/>
    <s v=""/>
    <s v="17/07/2025 15:12"/>
    <s v="-"/>
    <s v="J&amp;T COD"/>
    <s v="Tiktok"/>
    <s v="จ่ายทีหลัง / COD"/>
    <s v=""/>
    <s v="-"/>
    <s v="17/07/2025 15:12"/>
  </r>
  <r>
    <x v="2"/>
    <x v="2"/>
    <n v="50"/>
    <n v="1"/>
    <s v="FPQ14"/>
    <n v="100"/>
    <n v="0"/>
    <s v="ร้านที่4"/>
    <s v="ส**"/>
    <s v="พิษณุโลก"/>
    <s v="-"/>
    <s v=""/>
    <s v="17/07/2025 15:12"/>
    <s v="-"/>
    <s v="J&amp;T COD"/>
    <s v="Tiktok"/>
    <s v="จ่ายทีหลัง / COD"/>
    <s v=""/>
    <s v="-"/>
    <s v="17/07/2025 15:12"/>
  </r>
  <r>
    <x v="3"/>
    <x v="3"/>
    <n v="50"/>
    <n v="1"/>
    <s v="FPQ14"/>
    <n v="100"/>
    <n v="0"/>
    <s v="ร้านที่4"/>
    <s v="ส**"/>
    <s v="พิษณุโลก"/>
    <s v="-"/>
    <s v=""/>
    <s v="17/07/2025 15:12"/>
    <s v="-"/>
    <s v="J&amp;T COD"/>
    <s v="Tiktok"/>
    <s v="จ่ายทีหลัง / COD"/>
    <s v=""/>
    <s v="-"/>
    <s v="17/07/2025 15:12"/>
  </r>
  <r>
    <x v="21"/>
    <x v="22"/>
    <n v="65"/>
    <n v="2"/>
    <s v="FPQ13"/>
    <n v="199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17/07/2025 08:33"/>
    <s v="sompear3955@gmail.com"/>
    <s v="EMS"/>
    <s v="facebook"/>
    <s v="กสิกร"/>
    <s v=""/>
    <s v="-"/>
    <s v="17/07/2025 15:12"/>
  </r>
  <r>
    <x v="15"/>
    <x v="16"/>
    <n v="65"/>
    <n v="2"/>
    <s v="FPQ13"/>
    <n v="199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17/07/2025 08:33"/>
    <s v="sompear3955@gmail.com"/>
    <s v="EMS"/>
    <s v="facebook"/>
    <s v="กสิกร"/>
    <s v=""/>
    <s v="-"/>
    <s v="17/07/2025 15:12"/>
  </r>
  <r>
    <x v="16"/>
    <x v="17"/>
    <n v="139"/>
    <n v="1"/>
    <s v="FPQ12"/>
    <n v="215"/>
    <n v="0"/>
    <s v="ร้านที่1"/>
    <s v="ญิ๋ง เล็ก"/>
    <s v="130/62 ม.6 ต.บ้านใต้ อ.เกาะพะงัน จ.สุราษฎร์ธานี 84280_x000a_ต.บ้านใต้_x000a_อ.เกาะพงัน_x000a_สุราษฎร์ธานี_x000a_ 84280"/>
    <s v="84280"/>
    <s v="0942098939"/>
    <s v="17/07/2025 15:11"/>
    <s v="sompear3955@gmail.com"/>
    <s v="EMS COD"/>
    <s v="facebook"/>
    <s v="กสิกร"/>
    <s v=""/>
    <s v="-"/>
    <s v="17/07/2025 15:11"/>
  </r>
  <r>
    <x v="17"/>
    <x v="18"/>
    <n v="139"/>
    <n v="1"/>
    <s v="FPQ12"/>
    <n v="215"/>
    <n v="0"/>
    <s v="ร้านที่1"/>
    <s v="ญิ๋ง เล็ก"/>
    <s v="130/62 ม.6 ต.บ้านใต้ อ.เกาะพะงัน จ.สุราษฎร์ธานี 84280_x000a_ต.บ้านใต้_x000a_อ.เกาะพงัน_x000a_สุราษฎร์ธานี_x000a_ 84280"/>
    <s v="84280"/>
    <s v="0942098939"/>
    <s v="17/07/2025 15:11"/>
    <s v="sompear3955@gmail.com"/>
    <s v="EMS COD"/>
    <s v="facebook"/>
    <s v="กสิกร"/>
    <s v=""/>
    <s v="-"/>
    <s v="17/07/2025 15:11"/>
  </r>
  <r>
    <x v="20"/>
    <x v="21"/>
    <n v="65"/>
    <n v="1"/>
    <s v="FPQ11"/>
    <n v="220"/>
    <n v="20"/>
    <s v="ร้านที่1"/>
    <s v="นาย​  วิ​รัตน์​  วัฒนา​กิจ​มงคล"/>
    <s v="บริษัท  ที.เค.ดี.  ไฟเบอร์ จำกัด  888 ถนนหลวงแพ่ง_x000a_แขวงทับยาว เขตลาดกระบัง  กรุงเทพฯ _x000a_ 10520"/>
    <s v="10520"/>
    <s v="0982865907"/>
    <s v="17/07/2025 15:10"/>
    <s v="sompear3955@gmail.com"/>
    <s v="EMS COD"/>
    <s v="facebook"/>
    <s v="กสิกร"/>
    <s v=""/>
    <s v="-"/>
    <s v="17/07/2025 15:10"/>
  </r>
  <r>
    <x v="19"/>
    <x v="20"/>
    <n v="65"/>
    <n v="1"/>
    <s v="FPQ11"/>
    <n v="220"/>
    <n v="20"/>
    <s v="ร้านที่1"/>
    <s v="นาย​  วิ​รัตน์​  วัฒนา​กิจ​มงคล"/>
    <s v="บริษัท  ที.เค.ดี.  ไฟเบอร์ จำกัด  888 ถนนหลวงแพ่ง_x000a_แขวงทับยาว เขตลาดกระบัง  กรุงเทพฯ _x000a_ 10520"/>
    <s v="10520"/>
    <s v="0982865907"/>
    <s v="17/07/2025 15:10"/>
    <s v="sompear3955@gmail.com"/>
    <s v="EMS COD"/>
    <s v="facebook"/>
    <s v="กสิกร"/>
    <s v=""/>
    <s v="-"/>
    <s v="17/07/2025 15:10"/>
  </r>
  <r>
    <x v="15"/>
    <x v="16"/>
    <n v="65"/>
    <n v="1"/>
    <s v="FPQ11"/>
    <n v="220"/>
    <n v="20"/>
    <s v="ร้านที่1"/>
    <s v="นาย​  วิ​รัตน์​  วัฒนา​กิจ​มงคล"/>
    <s v="บริษัท  ที.เค.ดี.  ไฟเบอร์ จำกัด  888 ถนนหลวงแพ่ง_x000a_แขวงทับยาว เขตลาดกระบัง  กรุงเทพฯ _x000a_ 10520"/>
    <s v="10520"/>
    <s v="0982865907"/>
    <s v="17/07/2025 15:10"/>
    <s v="sompear3955@gmail.com"/>
    <s v="EMS COD"/>
    <s v="facebook"/>
    <s v="กสิกร"/>
    <s v=""/>
    <s v="-"/>
    <s v="17/07/2025 15:10"/>
  </r>
  <r>
    <x v="22"/>
    <x v="23"/>
    <n v="65"/>
    <n v="1"/>
    <s v="FPQ11"/>
    <n v="220"/>
    <n v="20"/>
    <s v="ร้านที่1"/>
    <s v="นาย​  วิ​รัตน์​  วัฒนา​กิจ​มงคล"/>
    <s v="บริษัท  ที.เค.ดี.  ไฟเบอร์ จำกัด  888 ถนนหลวงแพ่ง_x000a_แขวงทับยาว เขตลาดกระบัง  กรุงเทพฯ _x000a_ 10520"/>
    <s v="10520"/>
    <s v="0982865907"/>
    <s v="17/07/2025 15:10"/>
    <s v="sompear3955@gmail.com"/>
    <s v="EMS COD"/>
    <s v="facebook"/>
    <s v="กสิกร"/>
    <s v=""/>
    <s v="-"/>
    <s v="17/07/2025 15:10"/>
  </r>
  <r>
    <x v="16"/>
    <x v="17"/>
    <n v="139"/>
    <n v="2"/>
    <s v="FPQ9"/>
    <n v="215"/>
    <n v="0"/>
    <s v="ร้านที่1"/>
    <s v="คุณวี "/>
    <s v="มบ.ไอลีฟทาวน์ราชพฤกษ์168/115ซ.8 คลองพระอุดม ลาดหลุมแก้ว ปทุมธานี 12140"/>
    <s v="12140"/>
    <s v="0819323106"/>
    <s v="17/07/2025 15:04"/>
    <s v="sompear3955@gmail.com"/>
    <s v="EMS COD"/>
    <s v="facebook"/>
    <s v="กสิกร"/>
    <s v=""/>
    <s v="-"/>
    <s v="17/07/2025 15:04"/>
  </r>
  <r>
    <x v="1"/>
    <x v="1"/>
    <n v="50"/>
    <n v="1"/>
    <s v="FPQ8"/>
    <n v="138"/>
    <n v="38"/>
    <s v="ร้านที่4"/>
    <s v="ณ***ิชา"/>
    <s v="หนองบัวลำภู"/>
    <s v="-"/>
    <s v=""/>
    <s v="17/07/2025 14:51"/>
    <s v="-"/>
    <s v="J&amp;T Express"/>
    <s v="Tiktok"/>
    <s v="tiktok"/>
    <s v=""/>
    <s v="-"/>
    <s v="17/07/2025 14:50"/>
  </r>
  <r>
    <x v="2"/>
    <x v="2"/>
    <n v="50"/>
    <n v="1"/>
    <s v="FPQ8"/>
    <n v="138"/>
    <n v="38"/>
    <s v="ร้านที่4"/>
    <s v="ณ***ิชา"/>
    <s v="หนองบัวลำภู"/>
    <s v="-"/>
    <s v=""/>
    <s v="17/07/2025 14:51"/>
    <s v="-"/>
    <s v="J&amp;T Express"/>
    <s v="Tiktok"/>
    <s v="tiktok"/>
    <s v=""/>
    <s v="-"/>
    <s v="17/07/2025 14:50"/>
  </r>
  <r>
    <x v="3"/>
    <x v="3"/>
    <n v="50"/>
    <n v="1"/>
    <s v="FPQ8"/>
    <n v="138"/>
    <n v="38"/>
    <s v="ร้านที่4"/>
    <s v="ณ***ิชา"/>
    <s v="หนองบัวลำภู"/>
    <s v="-"/>
    <s v=""/>
    <s v="17/07/2025 14:51"/>
    <s v="-"/>
    <s v="J&amp;T Express"/>
    <s v="Tiktok"/>
    <s v="tiktok"/>
    <s v=""/>
    <s v="-"/>
    <s v="17/07/2025 14:50"/>
  </r>
  <r>
    <x v="7"/>
    <x v="7"/>
    <n v="27.5"/>
    <n v="4"/>
    <s v="FPQ7"/>
    <n v="165"/>
    <n v="0"/>
    <s v="ร้านที่1"/>
    <s v="อ******์"/>
    <s v="******ำบลบ้านโหนด อำเภอสะบ้าย้อย จังหวัดสงขลา 90210"/>
    <s v="90210"/>
    <s v="29"/>
    <s v="17/07/2025 14:44"/>
    <s v="-"/>
    <s v="SPX Express"/>
    <s v="Shopee"/>
    <s v="shopee"/>
    <s v=""/>
    <s v="-"/>
    <s v="17/07/2025 14:43"/>
  </r>
  <r>
    <x v="1"/>
    <x v="1"/>
    <n v="50"/>
    <n v="2"/>
    <s v="FPQ6"/>
    <n v="200"/>
    <n v="0"/>
    <s v="ร้านที่4"/>
    <s v="ก***พัฒน์Fah"/>
    <s v="ฉะเชิงเทรา"/>
    <s v="-"/>
    <s v=""/>
    <s v="17/07/2025 14:32"/>
    <s v="-"/>
    <s v="J&amp;T COD"/>
    <s v="Tiktok"/>
    <s v="จ่ายทีหลัง / COD"/>
    <s v=""/>
    <s v="-"/>
    <s v="17/07/2025 14:32"/>
  </r>
  <r>
    <x v="2"/>
    <x v="2"/>
    <n v="50"/>
    <n v="2"/>
    <s v="FPQ6"/>
    <n v="200"/>
    <n v="0"/>
    <s v="ร้านที่4"/>
    <s v="ก***พัฒน์Fah"/>
    <s v="ฉะเชิงเทรา"/>
    <s v="-"/>
    <s v=""/>
    <s v="17/07/2025 14:32"/>
    <s v="-"/>
    <s v="J&amp;T COD"/>
    <s v="Tiktok"/>
    <s v="จ่ายทีหลัง / COD"/>
    <s v=""/>
    <s v="-"/>
    <s v="17/07/2025 14:32"/>
  </r>
  <r>
    <x v="3"/>
    <x v="3"/>
    <n v="50"/>
    <n v="2"/>
    <s v="FPQ6"/>
    <n v="200"/>
    <n v="0"/>
    <s v="ร้านที่4"/>
    <s v="ก***พัฒน์Fah"/>
    <s v="ฉะเชิงเทรา"/>
    <s v="-"/>
    <s v=""/>
    <s v="17/07/2025 14:32"/>
    <s v="-"/>
    <s v="J&amp;T COD"/>
    <s v="Tiktok"/>
    <s v="จ่ายทีหลัง / COD"/>
    <s v=""/>
    <s v="-"/>
    <s v="17/07/2025 14:32"/>
  </r>
  <r>
    <x v="2"/>
    <x v="2"/>
    <n v="60"/>
    <n v="1"/>
    <s v="FPQ5"/>
    <n v="120"/>
    <n v="0"/>
    <s v="ร้านที่2"/>
    <s v="ญ******์"/>
    <s v="****** ตำบลเขาแก้ว อำเภอลานสกา จังหวัดนครศรีธรรมราช 80230"/>
    <s v="80230"/>
    <s v="59"/>
    <s v="17/07/2025 14:56"/>
    <s v="-"/>
    <s v="SPX Express"/>
    <s v="Shopee"/>
    <s v="shopee"/>
    <s v=""/>
    <s v="-"/>
    <s v="17/07/2025 14:27"/>
  </r>
  <r>
    <x v="3"/>
    <x v="3"/>
    <n v="60"/>
    <n v="1"/>
    <s v="FPQ5"/>
    <n v="120"/>
    <n v="0"/>
    <s v="ร้านที่2"/>
    <s v="ญ******์"/>
    <s v="****** ตำบลเขาแก้ว อำเภอลานสกา จังหวัดนครศรีธรรมราช 80230"/>
    <s v="80230"/>
    <s v="59"/>
    <s v="17/07/2025 14:56"/>
    <s v="-"/>
    <s v="SPX Express"/>
    <s v="Shopee"/>
    <s v="shopee"/>
    <s v=""/>
    <s v="-"/>
    <s v="17/07/2025 14:27"/>
  </r>
  <r>
    <x v="1"/>
    <x v="1"/>
    <n v="50"/>
    <n v="1"/>
    <s v="FPQ4"/>
    <n v="109"/>
    <n v="9"/>
    <s v="ร้านที่4"/>
    <s v="ส***ตรี เ***พงษ์"/>
    <s v="พะเยา"/>
    <s v="-"/>
    <s v=""/>
    <s v="17/07/2025 14:18"/>
    <s v="-"/>
    <s v="J&amp;T COD"/>
    <s v="Tiktok"/>
    <s v="จ่ายทีหลัง / COD"/>
    <s v=""/>
    <s v="-"/>
    <s v="17/07/2025 14:23"/>
  </r>
  <r>
    <x v="2"/>
    <x v="2"/>
    <n v="50"/>
    <n v="1"/>
    <s v="FPQ4"/>
    <n v="109"/>
    <n v="9"/>
    <s v="ร้านที่4"/>
    <s v="ส***ตรี เ***พงษ์"/>
    <s v="พะเยา"/>
    <s v="-"/>
    <s v=""/>
    <s v="17/07/2025 14:18"/>
    <s v="-"/>
    <s v="J&amp;T COD"/>
    <s v="Tiktok"/>
    <s v="จ่ายทีหลัง / COD"/>
    <s v=""/>
    <s v="-"/>
    <s v="17/07/2025 14:23"/>
  </r>
  <r>
    <x v="3"/>
    <x v="3"/>
    <n v="50"/>
    <n v="1"/>
    <s v="FPQ4"/>
    <n v="109"/>
    <n v="9"/>
    <s v="ร้านที่4"/>
    <s v="ส***ตรี เ***พงษ์"/>
    <s v="พะเยา"/>
    <s v="-"/>
    <s v=""/>
    <s v="17/07/2025 14:18"/>
    <s v="-"/>
    <s v="J&amp;T COD"/>
    <s v="Tiktok"/>
    <s v="จ่ายทีหลัง / COD"/>
    <s v=""/>
    <s v="-"/>
    <s v="17/07/2025 14:23"/>
  </r>
  <r>
    <x v="1"/>
    <x v="1"/>
    <n v="50"/>
    <n v="1"/>
    <s v="FPQ3"/>
    <n v="300"/>
    <n v="0"/>
    <s v="ร้านที่4"/>
    <s v="น***าวนวพร  เ***รน้อย ค***าว"/>
    <s v="ประจวบคีรีขันธ์"/>
    <s v="-"/>
    <s v=""/>
    <s v="17/07/2025 14:11"/>
    <s v="-"/>
    <s v="J&amp;T COD"/>
    <s v="Tiktok"/>
    <s v="จ่ายทีหลัง / COD"/>
    <s v=""/>
    <s v="-"/>
    <s v="17/07/2025 14:15"/>
  </r>
  <r>
    <x v="2"/>
    <x v="2"/>
    <n v="50"/>
    <n v="1"/>
    <s v="FPQ3"/>
    <n v="300"/>
    <n v="0"/>
    <s v="ร้านที่4"/>
    <s v="น***าวนวพร  เ***รน้อย ค***าว"/>
    <s v="ประจวบคีรีขันธ์"/>
    <s v="-"/>
    <s v=""/>
    <s v="17/07/2025 14:11"/>
    <s v="-"/>
    <s v="J&amp;T COD"/>
    <s v="Tiktok"/>
    <s v="จ่ายทีหลัง / COD"/>
    <s v=""/>
    <s v="-"/>
    <s v="17/07/2025 14:15"/>
  </r>
  <r>
    <x v="3"/>
    <x v="3"/>
    <n v="50"/>
    <n v="1"/>
    <s v="FPQ3"/>
    <n v="300"/>
    <n v="0"/>
    <s v="ร้านที่4"/>
    <s v="น***าวนวพร  เ***รน้อย ค***าว"/>
    <s v="ประจวบคีรีขันธ์"/>
    <s v="-"/>
    <s v=""/>
    <s v="17/07/2025 14:11"/>
    <s v="-"/>
    <s v="J&amp;T COD"/>
    <s v="Tiktok"/>
    <s v="จ่ายทีหลัง / COD"/>
    <s v=""/>
    <s v="-"/>
    <s v="17/07/2025 14:15"/>
  </r>
  <r>
    <x v="1"/>
    <x v="1"/>
    <n v="50"/>
    <n v="2"/>
    <s v="FPQ3"/>
    <n v="300"/>
    <n v="0"/>
    <s v="ร้านที่4"/>
    <s v="น***าวนวพร  เ***รน้อย ค***าว"/>
    <s v="ประจวบคีรีขันธ์"/>
    <s v="-"/>
    <s v=""/>
    <s v="17/07/2025 14:11"/>
    <s v="-"/>
    <s v="J&amp;T COD"/>
    <s v="Tiktok"/>
    <s v="จ่ายทีหลัง / COD"/>
    <s v=""/>
    <s v="-"/>
    <s v="17/07/2025 14:15"/>
  </r>
  <r>
    <x v="2"/>
    <x v="2"/>
    <n v="50"/>
    <n v="2"/>
    <s v="FPQ3"/>
    <n v="300"/>
    <n v="0"/>
    <s v="ร้านที่4"/>
    <s v="น***าวนวพร  เ***รน้อย ค***าว"/>
    <s v="ประจวบคีรีขันธ์"/>
    <s v="-"/>
    <s v=""/>
    <s v="17/07/2025 14:11"/>
    <s v="-"/>
    <s v="J&amp;T COD"/>
    <s v="Tiktok"/>
    <s v="จ่ายทีหลัง / COD"/>
    <s v=""/>
    <s v="-"/>
    <s v="17/07/2025 14:15"/>
  </r>
  <r>
    <x v="3"/>
    <x v="3"/>
    <n v="50"/>
    <n v="2"/>
    <s v="FPQ3"/>
    <n v="300"/>
    <n v="0"/>
    <s v="ร้านที่4"/>
    <s v="น***าวนวพร  เ***รน้อย ค***าว"/>
    <s v="ประจวบคีรีขันธ์"/>
    <s v="-"/>
    <s v=""/>
    <s v="17/07/2025 14:11"/>
    <s v="-"/>
    <s v="J&amp;T COD"/>
    <s v="Tiktok"/>
    <s v="จ่ายทีหลัง / COD"/>
    <s v=""/>
    <s v="-"/>
    <s v="17/07/2025 14:15"/>
  </r>
  <r>
    <x v="1"/>
    <x v="1"/>
    <n v="50"/>
    <n v="3"/>
    <s v="FPQ2"/>
    <n v="300"/>
    <n v="0"/>
    <s v="ร้านที่4"/>
    <s v="ต***ตา"/>
    <s v="เลย"/>
    <s v="-"/>
    <s v=""/>
    <s v="17/07/2025 13:49"/>
    <s v="-"/>
    <s v="J&amp;T COD"/>
    <s v="Tiktok"/>
    <s v="จ่ายทีหลัง / COD"/>
    <s v=""/>
    <s v="-"/>
    <s v="17/07/2025 13:49"/>
  </r>
  <r>
    <x v="2"/>
    <x v="2"/>
    <n v="50"/>
    <n v="3"/>
    <s v="FPQ2"/>
    <n v="300"/>
    <n v="0"/>
    <s v="ร้านที่4"/>
    <s v="ต***ตา"/>
    <s v="เลย"/>
    <s v="-"/>
    <s v=""/>
    <s v="17/07/2025 13:49"/>
    <s v="-"/>
    <s v="J&amp;T COD"/>
    <s v="Tiktok"/>
    <s v="จ่ายทีหลัง / COD"/>
    <s v=""/>
    <s v="-"/>
    <s v="17/07/2025 13:49"/>
  </r>
  <r>
    <x v="3"/>
    <x v="3"/>
    <n v="50"/>
    <n v="3"/>
    <s v="FPQ2"/>
    <n v="300"/>
    <n v="0"/>
    <s v="ร้านที่4"/>
    <s v="ต***ตา"/>
    <s v="เลย"/>
    <s v="-"/>
    <s v=""/>
    <s v="17/07/2025 13:49"/>
    <s v="-"/>
    <s v="J&amp;T COD"/>
    <s v="Tiktok"/>
    <s v="จ่ายทีหลัง / COD"/>
    <s v=""/>
    <s v="-"/>
    <s v="17/07/2025 13:49"/>
  </r>
  <r>
    <x v="5"/>
    <x v="10"/>
    <n v="78"/>
    <n v="1"/>
    <s v="FPQ1"/>
    <n v="156"/>
    <n v="0"/>
    <s v="ร้านที่1"/>
    <s v="ก******ง"/>
    <s v="******มือง ตำบลในเมือง อำเภอเมืองนครราชสีมา จังหวัดนครราชสีมา 30000"/>
    <s v="30000"/>
    <s v="49"/>
    <s v="17/07/2025 14:24"/>
    <s v="-"/>
    <s v="SPX Express"/>
    <s v="Shopee"/>
    <s v="shopee"/>
    <s v=""/>
    <s v="-"/>
    <s v="17/07/2025 13:49"/>
  </r>
  <r>
    <x v="8"/>
    <x v="8"/>
    <n v="78"/>
    <n v="1"/>
    <s v="FPQ1"/>
    <n v="156"/>
    <n v="0"/>
    <s v="ร้านที่1"/>
    <s v="ก******ง"/>
    <s v="******มือง ตำบลในเมือง อำเภอเมืองนครราชสีมา จังหวัดนครราชสีมา 30000"/>
    <s v="30000"/>
    <s v="49"/>
    <s v="17/07/2025 14:24"/>
    <s v="-"/>
    <s v="SPX Express"/>
    <s v="Shopee"/>
    <s v="shopee"/>
    <s v=""/>
    <s v="-"/>
    <s v="17/07/2025 13:49"/>
  </r>
  <r>
    <x v="5"/>
    <x v="10"/>
    <n v="100"/>
    <n v="1"/>
    <s v="FPQ0"/>
    <n v="135"/>
    <n v="35"/>
    <s v="ร้านที่1"/>
    <s v="ก******ี"/>
    <s v="****** ลุงสง่า ซอย พูมเพิ่ม, ตำบลบางพูน, อำเภอเมืองปทุมธานี ตำบลบางพูน อำเภอเมืองปทุมธานี จังหวัดปทุมธานี 12000"/>
    <s v="12000"/>
    <s v="33"/>
    <s v="17/07/2025 14:22"/>
    <s v="-"/>
    <s v="SPX Express"/>
    <s v="Shopee"/>
    <s v="shopee"/>
    <s v=""/>
    <s v="-"/>
    <s v="17/07/2025 13:44"/>
  </r>
  <r>
    <x v="5"/>
    <x v="10"/>
    <n v="66.333333333333329"/>
    <n v="6"/>
    <s v="FPP99"/>
    <n v="49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7/07/2025 13:40"/>
    <s v="-"/>
    <s v="SPX Express"/>
    <s v="Shopee"/>
    <s v="shopee"/>
    <s v=""/>
    <s v="-"/>
    <s v="17/07/2025 13:39"/>
  </r>
  <r>
    <x v="1"/>
    <x v="1"/>
    <n v="50"/>
    <n v="1"/>
    <s v="FPP98"/>
    <n v="106"/>
    <n v="6"/>
    <s v="ร้านที่4"/>
    <s v="ส***นันท์ แ***ชติ"/>
    <s v="สมุทรปราการ"/>
    <s v="-"/>
    <s v=""/>
    <s v="17/07/2025 13:33"/>
    <s v="-"/>
    <s v="J&amp;T Express"/>
    <s v="Tiktok"/>
    <s v="tiktok"/>
    <s v=""/>
    <s v="-"/>
    <s v="17/07/2025 13:33"/>
  </r>
  <r>
    <x v="2"/>
    <x v="2"/>
    <n v="50"/>
    <n v="1"/>
    <s v="FPP98"/>
    <n v="106"/>
    <n v="6"/>
    <s v="ร้านที่4"/>
    <s v="ส***นันท์ แ***ชติ"/>
    <s v="สมุทรปราการ"/>
    <s v="-"/>
    <s v=""/>
    <s v="17/07/2025 13:33"/>
    <s v="-"/>
    <s v="J&amp;T Express"/>
    <s v="Tiktok"/>
    <s v="tiktok"/>
    <s v=""/>
    <s v="-"/>
    <s v="17/07/2025 13:33"/>
  </r>
  <r>
    <x v="3"/>
    <x v="3"/>
    <n v="50"/>
    <n v="1"/>
    <s v="FPP98"/>
    <n v="106"/>
    <n v="6"/>
    <s v="ร้านที่4"/>
    <s v="ส***นันท์ แ***ชติ"/>
    <s v="สมุทรปราการ"/>
    <s v="-"/>
    <s v=""/>
    <s v="17/07/2025 13:33"/>
    <s v="-"/>
    <s v="J&amp;T Express"/>
    <s v="Tiktok"/>
    <s v="tiktok"/>
    <s v=""/>
    <s v="-"/>
    <s v="17/07/2025 13:33"/>
  </r>
  <r>
    <x v="1"/>
    <x v="1"/>
    <n v="50"/>
    <n v="1"/>
    <s v="FPP97"/>
    <n v="106"/>
    <n v="6"/>
    <s v="ร้านที่4"/>
    <s v="ช***ร ส***์สมุทร"/>
    <s v="ปทุมธานี"/>
    <s v="-"/>
    <s v=""/>
    <s v="17/07/2025 13:22"/>
    <s v="-"/>
    <s v="Flash Express Thailand"/>
    <s v="Tiktok"/>
    <s v="tiktok"/>
    <s v=""/>
    <s v="-"/>
    <s v="17/07/2025 13:21"/>
  </r>
  <r>
    <x v="2"/>
    <x v="2"/>
    <n v="50"/>
    <n v="1"/>
    <s v="FPP97"/>
    <n v="106"/>
    <n v="6"/>
    <s v="ร้านที่4"/>
    <s v="ช***ร ส***์สมุทร"/>
    <s v="ปทุมธานี"/>
    <s v="-"/>
    <s v=""/>
    <s v="17/07/2025 13:22"/>
    <s v="-"/>
    <s v="Flash Express Thailand"/>
    <s v="Tiktok"/>
    <s v="tiktok"/>
    <s v=""/>
    <s v="-"/>
    <s v="17/07/2025 13:21"/>
  </r>
  <r>
    <x v="3"/>
    <x v="3"/>
    <n v="50"/>
    <n v="1"/>
    <s v="FPP97"/>
    <n v="106"/>
    <n v="6"/>
    <s v="ร้านที่4"/>
    <s v="ช***ร ส***์สมุทร"/>
    <s v="ปทุมธานี"/>
    <s v="-"/>
    <s v=""/>
    <s v="17/07/2025 13:22"/>
    <s v="-"/>
    <s v="Flash Express Thailand"/>
    <s v="Tiktok"/>
    <s v="tiktok"/>
    <s v=""/>
    <s v="-"/>
    <s v="17/07/2025 13:21"/>
  </r>
  <r>
    <x v="5"/>
    <x v="5"/>
    <n v="51.26"/>
    <n v="1"/>
    <s v="FPP96"/>
    <n v="58.26"/>
    <n v="7"/>
    <s v="ร้านที่1"/>
    <s v="ณัฏฐ์"/>
    <s v="ถนนสุขาภิบาล22 482หมู่2 · โคกพระ/ Khok Phra_x000a__x000a_กันทรวิชัย/ Kantharawichaiมหาสารคาม/ Maha Sarakham_x000a_44150"/>
    <s v="44150"/>
    <s v="660813723641"/>
    <s v="17/07/2025 13:18"/>
    <s v="-"/>
    <s v="Kerry_dropoff"/>
    <s v="Lazada"/>
    <s v="lazada"/>
    <s v=""/>
    <s v="-"/>
    <s v="17/07/2025 13:18"/>
  </r>
  <r>
    <x v="5"/>
    <x v="5"/>
    <n v="51.26"/>
    <n v="1"/>
    <s v="FPP95"/>
    <n v="58.26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17/07/2025 13:17"/>
    <s v="-"/>
    <s v="Kerry_dropoff"/>
    <s v="Lazada"/>
    <s v="lazada"/>
    <s v=""/>
    <s v="-"/>
    <s v="17/07/2025 13:16"/>
  </r>
  <r>
    <x v="7"/>
    <x v="7"/>
    <n v="33.166666666666664"/>
    <n v="6"/>
    <s v="FPP94"/>
    <n v="229.61"/>
    <n v="26"/>
    <s v="ร้านที่1"/>
    <s v="0987171906"/>
    <s v="- 3/2ม.3ต.ควนชุม_x000a__x000a_ร่อนพิบูลย์/ Ron Phibunนครศรีธรรมราช/ Nakhon Si Thammarat_x000a_80130"/>
    <s v="80130"/>
    <s v="660987171906"/>
    <s v="17/07/2025 12:49"/>
    <s v="-"/>
    <s v="Kerry_dropoff"/>
    <s v="Lazada"/>
    <s v="lazada"/>
    <s v=""/>
    <s v="-"/>
    <s v="17/07/2025 12:49"/>
  </r>
  <r>
    <x v="5"/>
    <x v="5"/>
    <n v="61.51"/>
    <n v="1"/>
    <s v="FPP93"/>
    <n v="68.510000000000005"/>
    <n v="7"/>
    <s v="ร้านที่1"/>
    <s v="อรองค์ แสงตะวัน"/>
    <s v="16/45 หมู่11 หมู่บ้าน เศรษฐพงศ์ ซอย9 ถนนวัดลาดปลาดุก_x000a__x000a_บางใหญ่/ Bang Yaiนนทบุรี/ Nonthaburi_x000a_11140"/>
    <s v="11140"/>
    <s v="660875134277"/>
    <s v="17/07/2025 12:41"/>
    <s v="-"/>
    <s v="Kerry_dropoff"/>
    <s v="Lazada"/>
    <s v="lazada"/>
    <s v=""/>
    <s v="-"/>
    <s v="17/07/2025 12:41"/>
  </r>
  <r>
    <x v="1"/>
    <x v="1"/>
    <n v="50"/>
    <n v="2"/>
    <s v="FPP91"/>
    <n v="200"/>
    <n v="0"/>
    <s v="ร้านที่4"/>
    <s v="ภ***รักษ์ แ***ุวรรณ"/>
    <s v="ปทุมธานี"/>
    <s v="-"/>
    <s v=""/>
    <s v="17/07/2025 12:40"/>
    <s v="-"/>
    <s v="Flash Express Thailand"/>
    <s v="Tiktok"/>
    <s v="tiktok"/>
    <s v=""/>
    <s v="-"/>
    <s v="17/07/2025 12:38"/>
  </r>
  <r>
    <x v="2"/>
    <x v="2"/>
    <n v="50"/>
    <n v="2"/>
    <s v="FPP91"/>
    <n v="200"/>
    <n v="0"/>
    <s v="ร้านที่4"/>
    <s v="ภ***รักษ์ แ***ุวรรณ"/>
    <s v="ปทุมธานี"/>
    <s v="-"/>
    <s v=""/>
    <s v="17/07/2025 12:40"/>
    <s v="-"/>
    <s v="Flash Express Thailand"/>
    <s v="Tiktok"/>
    <s v="tiktok"/>
    <s v=""/>
    <s v="-"/>
    <s v="17/07/2025 12:38"/>
  </r>
  <r>
    <x v="3"/>
    <x v="3"/>
    <n v="50"/>
    <n v="2"/>
    <s v="FPP91"/>
    <n v="200"/>
    <n v="0"/>
    <s v="ร้านที่4"/>
    <s v="ภ***รักษ์ แ***ุวรรณ"/>
    <s v="ปทุมธานี"/>
    <s v="-"/>
    <s v=""/>
    <s v="17/07/2025 12:40"/>
    <s v="-"/>
    <s v="Flash Express Thailand"/>
    <s v="Tiktok"/>
    <s v="tiktok"/>
    <s v=""/>
    <s v="-"/>
    <s v="17/07/2025 12:38"/>
  </r>
  <r>
    <x v="9"/>
    <x v="9"/>
    <n v="10"/>
    <n v="50"/>
    <s v="FPP90"/>
    <n v="686"/>
    <n v="0"/>
    <s v="ร้านที่1"/>
    <s v="ป******น"/>
    <s v="******m cafe กลางซอยบ้านวาดฝัน) ตำบลแม่สอด อำเภอแม่สอด จังหวัดตาก 63110"/>
    <s v="63110"/>
    <s v="53"/>
    <s v="17/07/2025 12:38"/>
    <s v="-"/>
    <s v="SPX Express"/>
    <s v="Shopee"/>
    <s v="shopee"/>
    <s v=""/>
    <s v="-"/>
    <s v="17/07/2025 12:37"/>
  </r>
  <r>
    <x v="9"/>
    <x v="9"/>
    <n v="10"/>
    <n v="20"/>
    <s v="FPP90"/>
    <n v="686"/>
    <n v="0"/>
    <s v="ร้านที่1"/>
    <s v="ป******น"/>
    <s v="******m cafe กลางซอยบ้านวาดฝัน) ตำบลแม่สอด อำเภอแม่สอด จังหวัดตาก 63110"/>
    <s v="63110"/>
    <s v="53"/>
    <s v="17/07/2025 12:38"/>
    <s v="-"/>
    <s v="SPX Express"/>
    <s v="Shopee"/>
    <s v="shopee"/>
    <s v=""/>
    <s v="-"/>
    <s v="17/07/2025 12:37"/>
  </r>
  <r>
    <x v="15"/>
    <x v="16"/>
    <n v="54.5"/>
    <n v="2"/>
    <s v="FPP89"/>
    <n v="39.68"/>
    <n v="0"/>
    <s v="ร้านที่1"/>
    <s v="ยุพิน ศรีประเสริฐ"/>
    <s v="95 หมู่1 ตำบลป่าแฝก(ใกล้สี่แยกบ้านกง) อำเภอกงไกรลาศ จ.สุโขทัย_x000a__x000a_กงไกรลาศ/ Kong Krailatสุโขทัย/ Sukhothai_x000a_64170"/>
    <s v="64170"/>
    <s v="660946191492"/>
    <s v="17/07/2025 12:36"/>
    <s v="-"/>
    <s v="Kerry_dropoff"/>
    <s v="Lazada"/>
    <s v="lazada"/>
    <s v=""/>
    <s v="-"/>
    <s v="17/07/2025 12:36"/>
  </r>
  <r>
    <x v="15"/>
    <x v="16"/>
    <n v="54.5"/>
    <n v="2"/>
    <s v="FPP88"/>
    <n v="282.73"/>
    <n v="64"/>
    <s v="ร้านที่1"/>
    <s v="san myo aung"/>
    <s v="93m12  Hat Yai subdistrict Amphoe Lang Sang  chumphon province 86110 Thailand  · หลังสวน/ Lang Suan_x000a__x000a_หลังสวน/ Lang Suanชุมพร/ Chumphon_x000a_86110"/>
    <s v="86110"/>
    <s v="660948062523"/>
    <s v="17/07/2025 12:35"/>
    <s v="-"/>
    <s v="Kerry_dropoff"/>
    <s v="Lazada"/>
    <s v="lazada"/>
    <s v=""/>
    <s v="-"/>
    <s v="17/07/2025 12:35"/>
  </r>
  <r>
    <x v="15"/>
    <x v="16"/>
    <n v="54.5"/>
    <n v="2"/>
    <s v="FPP88"/>
    <n v="282.73"/>
    <n v="64"/>
    <s v="ร้านที่1"/>
    <s v="san myo aung"/>
    <s v="93m12  Hat Yai subdistrict Amphoe Lang Sang  chumphon province 86110 Thailand  · หลังสวน/ Lang Suan_x000a__x000a_หลังสวน/ Lang Suanชุมพร/ Chumphon_x000a_86110"/>
    <s v="86110"/>
    <s v="660948062523"/>
    <s v="17/07/2025 12:35"/>
    <s v="-"/>
    <s v="Kerry_dropoff"/>
    <s v="Lazada"/>
    <s v="lazada"/>
    <s v=""/>
    <s v="-"/>
    <s v="17/07/2025 12:35"/>
  </r>
  <r>
    <x v="15"/>
    <x v="16"/>
    <n v="54.5"/>
    <n v="2"/>
    <s v="FPP88"/>
    <n v="282.73"/>
    <n v="64"/>
    <s v="ร้านที่1"/>
    <s v="san myo aung"/>
    <s v="93m12  Hat Yai subdistrict Amphoe Lang Sang  chumphon province 86110 Thailand  · หลังสวน/ Lang Suan_x000a__x000a_หลังสวน/ Lang Suanชุมพร/ Chumphon_x000a_86110"/>
    <s v="86110"/>
    <s v="660948062523"/>
    <s v="17/07/2025 12:35"/>
    <s v="-"/>
    <s v="Kerry_dropoff"/>
    <s v="Lazada"/>
    <s v="lazada"/>
    <s v=""/>
    <s v="-"/>
    <s v="17/07/2025 12:35"/>
  </r>
  <r>
    <x v="4"/>
    <x v="4"/>
    <n v="66.666666666666671"/>
    <n v="3"/>
    <s v="FPP87"/>
    <n v="100"/>
    <n v="0"/>
    <s v="ร้านที่4"/>
    <s v="อ***ณา    เ***ป็นสี"/>
    <s v="แพร่"/>
    <s v="-"/>
    <s v=""/>
    <s v="17/07/2025 12:25"/>
    <s v="-"/>
    <s v="J&amp;T COD"/>
    <s v="Tiktok"/>
    <s v="จ่ายทีหลัง / COD"/>
    <s v=""/>
    <s v="-"/>
    <s v="17/07/2025 12:25"/>
  </r>
  <r>
    <x v="15"/>
    <x v="16"/>
    <n v="54.5"/>
    <n v="2"/>
    <s v="FPP85"/>
    <n v="61.68"/>
    <n v="7"/>
    <s v="ร้านที่1"/>
    <s v="อัญธิกา ไผ่โคกสูง"/>
    <s v="เค.เอ็ม.อพาร์ทเม้นท์ · หมื่นไวย/ Muen Wai_x000a__x000a_เมืองนครราชสีมา/ Mueng Nakorn Ratchasimaนครราชสีมา/ Nakhon Ratchasima_x000a_30000"/>
    <s v="30000"/>
    <s v="660814488480"/>
    <s v="17/07/2025 12:21"/>
    <s v="-"/>
    <s v="Kerry_dropoff"/>
    <s v="Lazada"/>
    <s v="lazada"/>
    <s v=""/>
    <s v="-"/>
    <s v="17/07/2025 12:21"/>
  </r>
  <r>
    <x v="1"/>
    <x v="1"/>
    <n v="50"/>
    <n v="2"/>
    <s v="FPP84"/>
    <n v="200"/>
    <n v="0"/>
    <s v="ร้านที่4"/>
    <s v="ธ***ัฒน์ ก***งสุวรรณ"/>
    <s v="กรุงเทพฯ"/>
    <s v="-"/>
    <s v=""/>
    <s v="17/07/2025 12:20"/>
    <s v="-"/>
    <s v="J&amp;T COD"/>
    <s v="Tiktok"/>
    <s v="จ่ายทีหลัง / COD"/>
    <s v=""/>
    <s v="-"/>
    <s v="17/07/2025 12:20"/>
  </r>
  <r>
    <x v="2"/>
    <x v="2"/>
    <n v="50"/>
    <n v="2"/>
    <s v="FPP84"/>
    <n v="200"/>
    <n v="0"/>
    <s v="ร้านที่4"/>
    <s v="ธ***ัฒน์ ก***งสุวรรณ"/>
    <s v="กรุงเทพฯ"/>
    <s v="-"/>
    <s v=""/>
    <s v="17/07/2025 12:20"/>
    <s v="-"/>
    <s v="J&amp;T COD"/>
    <s v="Tiktok"/>
    <s v="จ่ายทีหลัง / COD"/>
    <s v=""/>
    <s v="-"/>
    <s v="17/07/2025 12:20"/>
  </r>
  <r>
    <x v="3"/>
    <x v="3"/>
    <n v="50"/>
    <n v="2"/>
    <s v="FPP84"/>
    <n v="200"/>
    <n v="0"/>
    <s v="ร้านที่4"/>
    <s v="ธ***ัฒน์ ก***งสุวรรณ"/>
    <s v="กรุงเทพฯ"/>
    <s v="-"/>
    <s v=""/>
    <s v="17/07/2025 12:20"/>
    <s v="-"/>
    <s v="J&amp;T COD"/>
    <s v="Tiktok"/>
    <s v="จ่ายทีหลัง / COD"/>
    <s v=""/>
    <s v="-"/>
    <s v="17/07/2025 12:20"/>
  </r>
  <r>
    <x v="2"/>
    <x v="2"/>
    <n v="33.333333333333336"/>
    <n v="3"/>
    <s v="FPP83"/>
    <n v="300"/>
    <n v="0"/>
    <s v="ร้านที่2"/>
    <s v="ส***สา"/>
    <s v="จันทบุรี"/>
    <s v="-"/>
    <s v=""/>
    <s v="17/07/2025 12:10"/>
    <s v="-"/>
    <s v="J&amp;T Express"/>
    <s v="Tiktok"/>
    <s v="tiktok"/>
    <s v=""/>
    <s v="-"/>
    <s v="17/07/2025 12:09"/>
  </r>
  <r>
    <x v="3"/>
    <x v="3"/>
    <n v="60"/>
    <n v="3"/>
    <s v="FPP83"/>
    <n v="300"/>
    <n v="0"/>
    <s v="ร้านที่2"/>
    <s v="ส***สา"/>
    <s v="จันทบุรี"/>
    <s v="-"/>
    <s v=""/>
    <s v="17/07/2025 12:10"/>
    <s v="-"/>
    <s v="J&amp;T Express"/>
    <s v="Tiktok"/>
    <s v="tiktok"/>
    <s v=""/>
    <s v="-"/>
    <s v="17/07/2025 12:09"/>
  </r>
  <r>
    <x v="1"/>
    <x v="1"/>
    <n v="50"/>
    <n v="1"/>
    <s v="FPP83"/>
    <n v="300"/>
    <n v="0"/>
    <s v="ร้านที่2"/>
    <s v="ส***สา"/>
    <s v="จันทบุรี"/>
    <s v="-"/>
    <s v=""/>
    <s v="17/07/2025 12:10"/>
    <s v="-"/>
    <s v="J&amp;T Express"/>
    <s v="Tiktok"/>
    <s v="tiktok"/>
    <s v=""/>
    <s v="-"/>
    <s v="17/07/2025 12:09"/>
  </r>
  <r>
    <x v="2"/>
    <x v="2"/>
    <n v="50"/>
    <n v="1"/>
    <s v="FPP83"/>
    <n v="300"/>
    <n v="0"/>
    <s v="ร้านที่2"/>
    <s v="ส***สา"/>
    <s v="จันทบุรี"/>
    <s v="-"/>
    <s v=""/>
    <s v="17/07/2025 12:10"/>
    <s v="-"/>
    <s v="J&amp;T Express"/>
    <s v="Tiktok"/>
    <s v="tiktok"/>
    <s v=""/>
    <s v="-"/>
    <s v="17/07/2025 12:09"/>
  </r>
  <r>
    <x v="3"/>
    <x v="3"/>
    <n v="50"/>
    <n v="1"/>
    <s v="FPP83"/>
    <n v="300"/>
    <n v="0"/>
    <s v="ร้านที่2"/>
    <s v="ส***สา"/>
    <s v="จันทบุรี"/>
    <s v="-"/>
    <s v=""/>
    <s v="17/07/2025 12:10"/>
    <s v="-"/>
    <s v="J&amp;T Express"/>
    <s v="Tiktok"/>
    <s v="tiktok"/>
    <s v=""/>
    <s v="-"/>
    <s v="17/07/2025 12:09"/>
  </r>
  <r>
    <x v="1"/>
    <x v="1"/>
    <n v="50"/>
    <n v="1"/>
    <s v="FPP82"/>
    <n v="129"/>
    <n v="29"/>
    <s v="ร้านที่4"/>
    <s v="บ** พ**"/>
    <s v="เพชรบูรณ์"/>
    <s v="-"/>
    <s v=""/>
    <s v="17/07/2025 11:54"/>
    <s v="-"/>
    <s v="J&amp;T Express"/>
    <s v="Tiktok"/>
    <s v="tiktok"/>
    <s v=""/>
    <s v="-"/>
    <s v="17/07/2025 11:53"/>
  </r>
  <r>
    <x v="2"/>
    <x v="2"/>
    <n v="50"/>
    <n v="1"/>
    <s v="FPP82"/>
    <n v="129"/>
    <n v="29"/>
    <s v="ร้านที่4"/>
    <s v="บ** พ**"/>
    <s v="เพชรบูรณ์"/>
    <s v="-"/>
    <s v=""/>
    <s v="17/07/2025 11:54"/>
    <s v="-"/>
    <s v="J&amp;T Express"/>
    <s v="Tiktok"/>
    <s v="tiktok"/>
    <s v=""/>
    <s v="-"/>
    <s v="17/07/2025 11:53"/>
  </r>
  <r>
    <x v="3"/>
    <x v="3"/>
    <n v="50"/>
    <n v="1"/>
    <s v="FPP82"/>
    <n v="129"/>
    <n v="29"/>
    <s v="ร้านที่4"/>
    <s v="บ** พ**"/>
    <s v="เพชรบูรณ์"/>
    <s v="-"/>
    <s v=""/>
    <s v="17/07/2025 11:54"/>
    <s v="-"/>
    <s v="J&amp;T Express"/>
    <s v="Tiktok"/>
    <s v="tiktok"/>
    <s v=""/>
    <s v="-"/>
    <s v="17/07/2025 11:53"/>
  </r>
  <r>
    <x v="1"/>
    <x v="1"/>
    <n v="50"/>
    <n v="1"/>
    <s v="FPP81"/>
    <n v="135"/>
    <n v="35"/>
    <s v="ร้านที่4"/>
    <s v="อ***’สุดหล่อ"/>
    <s v="นนทบุรี"/>
    <s v="-"/>
    <s v=""/>
    <s v="17/07/2025 11:51"/>
    <s v="-"/>
    <s v="Flash Express Thailand COD"/>
    <s v="Tiktok"/>
    <s v="จ่ายทีหลัง / COD"/>
    <s v=""/>
    <s v="-"/>
    <s v="17/07/2025 11:52"/>
  </r>
  <r>
    <x v="2"/>
    <x v="2"/>
    <n v="50"/>
    <n v="1"/>
    <s v="FPP81"/>
    <n v="135"/>
    <n v="35"/>
    <s v="ร้านที่4"/>
    <s v="อ***’สุดหล่อ"/>
    <s v="นนทบุรี"/>
    <s v="-"/>
    <s v=""/>
    <s v="17/07/2025 11:51"/>
    <s v="-"/>
    <s v="Flash Express Thailand COD"/>
    <s v="Tiktok"/>
    <s v="จ่ายทีหลัง / COD"/>
    <s v=""/>
    <s v="-"/>
    <s v="17/07/2025 11:52"/>
  </r>
  <r>
    <x v="3"/>
    <x v="3"/>
    <n v="50"/>
    <n v="1"/>
    <s v="FPP81"/>
    <n v="135"/>
    <n v="35"/>
    <s v="ร้านที่4"/>
    <s v="อ***’สุดหล่อ"/>
    <s v="นนทบุรี"/>
    <s v="-"/>
    <s v=""/>
    <s v="17/07/2025 11:51"/>
    <s v="-"/>
    <s v="Flash Express Thailand COD"/>
    <s v="Tiktok"/>
    <s v="จ่ายทีหลัง / COD"/>
    <s v=""/>
    <s v="-"/>
    <s v="17/07/2025 11:51"/>
  </r>
  <r>
    <x v="0"/>
    <x v="0"/>
    <n v="50"/>
    <n v="6"/>
    <s v="FPP80"/>
    <n v="200"/>
    <n v="0"/>
    <s v="ร้านที่2"/>
    <s v="น***ัฐวุฒิ  เ***ักษา"/>
    <s v="หนองบัวลำภู"/>
    <s v="-"/>
    <s v=""/>
    <s v="17/07/2025 11:27"/>
    <s v="-"/>
    <s v="J&amp;T Express"/>
    <s v="Tiktok"/>
    <s v="tiktok"/>
    <s v=""/>
    <s v="-"/>
    <s v="17/07/2025 11:26"/>
  </r>
  <r>
    <x v="5"/>
    <x v="10"/>
    <n v="66.333333333333329"/>
    <n v="3"/>
    <s v="FPP79"/>
    <n v="250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17/07/2025 11:15"/>
    <s v="-"/>
    <s v="SPX Express"/>
    <s v="Shopee"/>
    <s v="shopee"/>
    <s v=""/>
    <s v="-"/>
    <s v="17/07/2025 11:15"/>
  </r>
  <r>
    <x v="1"/>
    <x v="1"/>
    <n v="50"/>
    <n v="2"/>
    <s v="FPP78"/>
    <n v="200"/>
    <n v="0"/>
    <s v="ร้านที่4"/>
    <s v="P***ote S***aritthram"/>
    <s v="Chanthaburi"/>
    <s v="-"/>
    <s v=""/>
    <s v="17/07/2025 11:14"/>
    <s v="-"/>
    <s v="J&amp;T Express"/>
    <s v="Tiktok"/>
    <s v="tiktok"/>
    <s v=""/>
    <s v="-"/>
    <s v="17/07/2025 11:14"/>
  </r>
  <r>
    <x v="2"/>
    <x v="2"/>
    <n v="50"/>
    <n v="2"/>
    <s v="FPP78"/>
    <n v="200"/>
    <n v="0"/>
    <s v="ร้านที่4"/>
    <s v="P***ote S***aritthram"/>
    <s v="Chanthaburi"/>
    <s v="-"/>
    <s v=""/>
    <s v="17/07/2025 11:14"/>
    <s v="-"/>
    <s v="J&amp;T Express"/>
    <s v="Tiktok"/>
    <s v="tiktok"/>
    <s v=""/>
    <s v="-"/>
    <s v="17/07/2025 11:14"/>
  </r>
  <r>
    <x v="3"/>
    <x v="3"/>
    <n v="50"/>
    <n v="2"/>
    <s v="FPP78"/>
    <n v="200"/>
    <n v="0"/>
    <s v="ร้านที่4"/>
    <s v="P***ote S***aritthram"/>
    <s v="Chanthaburi"/>
    <s v="-"/>
    <s v=""/>
    <s v="17/07/2025 11:14"/>
    <s v="-"/>
    <s v="J&amp;T Express"/>
    <s v="Tiktok"/>
    <s v="tiktok"/>
    <s v=""/>
    <s v="-"/>
    <s v="17/07/2025 11:14"/>
  </r>
  <r>
    <x v="5"/>
    <x v="10"/>
    <n v="66.333333333333329"/>
    <n v="3"/>
    <s v="FPP77"/>
    <n v="250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17/07/2025 11:43"/>
    <s v="-"/>
    <s v="SPX Express"/>
    <s v="Shopee"/>
    <s v="shopee"/>
    <s v=""/>
    <s v="-"/>
    <s v="17/07/2025 11:11"/>
  </r>
  <r>
    <x v="1"/>
    <x v="1"/>
    <n v="50"/>
    <n v="1"/>
    <s v="FPP76"/>
    <n v="129"/>
    <n v="29"/>
    <s v="ร้านที่4"/>
    <s v="s** m**"/>
    <s v="Samut Sakhon"/>
    <s v="-"/>
    <s v=""/>
    <s v="17/07/2025 11:07"/>
    <s v="-"/>
    <s v="J&amp;T COD"/>
    <s v="Tiktok"/>
    <s v="จ่ายทีหลัง / COD"/>
    <s v=""/>
    <s v="-"/>
    <s v="17/07/2025 11:07"/>
  </r>
  <r>
    <x v="2"/>
    <x v="2"/>
    <n v="50"/>
    <n v="1"/>
    <s v="FPP76"/>
    <n v="129"/>
    <n v="29"/>
    <s v="ร้านที่4"/>
    <s v="s** m**"/>
    <s v="Samut Sakhon"/>
    <s v="-"/>
    <s v=""/>
    <s v="17/07/2025 11:07"/>
    <s v="-"/>
    <s v="J&amp;T COD"/>
    <s v="Tiktok"/>
    <s v="จ่ายทีหลัง / COD"/>
    <s v=""/>
    <s v="-"/>
    <s v="17/07/2025 11:07"/>
  </r>
  <r>
    <x v="3"/>
    <x v="3"/>
    <n v="50"/>
    <n v="1"/>
    <s v="FPP76"/>
    <n v="129"/>
    <n v="29"/>
    <s v="ร้านที่4"/>
    <s v="s** m**"/>
    <s v="Samut Sakhon"/>
    <s v="-"/>
    <s v=""/>
    <s v="17/07/2025 11:07"/>
    <s v="-"/>
    <s v="J&amp;T COD"/>
    <s v="Tiktok"/>
    <s v="จ่ายทีหลัง / COD"/>
    <s v=""/>
    <s v="-"/>
    <s v="17/07/2025 11:07"/>
  </r>
  <r>
    <x v="4"/>
    <x v="4"/>
    <n v="66.666666666666671"/>
    <n v="3"/>
    <s v="FPP75"/>
    <n v="135"/>
    <n v="35"/>
    <s v="ร้านที่4"/>
    <s v="อ***ีสุธรรมพงษ์"/>
    <s v="กรุงเทพฯ"/>
    <s v="-"/>
    <s v=""/>
    <s v="17/07/2025 11:02"/>
    <s v="-"/>
    <s v="J&amp;T Express"/>
    <s v="Tiktok"/>
    <s v="tiktok"/>
    <s v=""/>
    <s v="-"/>
    <s v="17/07/2025 11:02"/>
  </r>
  <r>
    <x v="0"/>
    <x v="0"/>
    <n v="50"/>
    <n v="6"/>
    <s v="FPP74"/>
    <n v="200"/>
    <n v="0"/>
    <s v="ร้านที่2"/>
    <s v="P***om"/>
    <s v="บุรีรัมย์"/>
    <s v="-"/>
    <s v=""/>
    <s v="17/07/2025 10:56"/>
    <s v="-"/>
    <s v="J&amp;T COD"/>
    <s v="Tiktok"/>
    <s v="จ่ายทีหลัง / COD"/>
    <s v=""/>
    <s v="-"/>
    <s v="17/07/2025 10:56"/>
  </r>
  <r>
    <x v="1"/>
    <x v="1"/>
    <n v="50"/>
    <n v="1"/>
    <s v="FPP72"/>
    <n v="106"/>
    <n v="6"/>
    <s v="ร้านที่4"/>
    <s v="ว***วัฒน์"/>
    <s v="สมุทรปราการ"/>
    <s v="-"/>
    <s v=""/>
    <s v="17/07/2025 10:43"/>
    <s v="-"/>
    <s v="J&amp;T COD"/>
    <s v="Tiktok"/>
    <s v="จ่ายทีหลัง / COD"/>
    <s v=""/>
    <s v="-"/>
    <s v="17/07/2025 10:43"/>
  </r>
  <r>
    <x v="2"/>
    <x v="2"/>
    <n v="50"/>
    <n v="1"/>
    <s v="FPP72"/>
    <n v="106"/>
    <n v="6"/>
    <s v="ร้านที่4"/>
    <s v="ว***วัฒน์"/>
    <s v="สมุทรปราการ"/>
    <s v="-"/>
    <s v=""/>
    <s v="17/07/2025 10:43"/>
    <s v="-"/>
    <s v="J&amp;T COD"/>
    <s v="Tiktok"/>
    <s v="จ่ายทีหลัง / COD"/>
    <s v=""/>
    <s v="-"/>
    <s v="17/07/2025 10:43"/>
  </r>
  <r>
    <x v="3"/>
    <x v="3"/>
    <n v="50"/>
    <n v="1"/>
    <s v="FPP72"/>
    <n v="106"/>
    <n v="6"/>
    <s v="ร้านที่4"/>
    <s v="ว***วัฒน์"/>
    <s v="สมุทรปราการ"/>
    <s v="-"/>
    <s v=""/>
    <s v="17/07/2025 10:43"/>
    <s v="-"/>
    <s v="J&amp;T COD"/>
    <s v="Tiktok"/>
    <s v="จ่ายทีหลัง / COD"/>
    <s v=""/>
    <s v="-"/>
    <s v="17/07/2025 10:43"/>
  </r>
  <r>
    <x v="1"/>
    <x v="1"/>
    <n v="50"/>
    <n v="2"/>
    <s v="FPP71"/>
    <n v="200"/>
    <n v="0"/>
    <s v="ร้านที่4"/>
    <s v="พ***มวย"/>
    <s v="สุพรรณบุรี"/>
    <s v="-"/>
    <s v=""/>
    <s v="17/07/2025 10:39"/>
    <s v="-"/>
    <s v="J&amp;T COD"/>
    <s v="Tiktok"/>
    <s v="จ่ายทีหลัง / COD"/>
    <s v=""/>
    <s v="-"/>
    <s v="17/07/2025 10:40"/>
  </r>
  <r>
    <x v="2"/>
    <x v="2"/>
    <n v="50"/>
    <n v="2"/>
    <s v="FPP71"/>
    <n v="200"/>
    <n v="0"/>
    <s v="ร้านที่4"/>
    <s v="พ***มวย"/>
    <s v="สุพรรณบุรี"/>
    <s v="-"/>
    <s v=""/>
    <s v="17/07/2025 10:39"/>
    <s v="-"/>
    <s v="J&amp;T COD"/>
    <s v="Tiktok"/>
    <s v="จ่ายทีหลัง / COD"/>
    <s v=""/>
    <s v="-"/>
    <s v="17/07/2025 10:40"/>
  </r>
  <r>
    <x v="3"/>
    <x v="3"/>
    <n v="50"/>
    <n v="2"/>
    <s v="FPP71"/>
    <n v="200"/>
    <n v="0"/>
    <s v="ร้านที่4"/>
    <s v="พ***มวย"/>
    <s v="สุพรรณบุรี"/>
    <s v="-"/>
    <s v=""/>
    <s v="17/07/2025 10:39"/>
    <s v="-"/>
    <s v="J&amp;T COD"/>
    <s v="Tiktok"/>
    <s v="จ่ายทีหลัง / COD"/>
    <s v=""/>
    <s v="-"/>
    <s v="17/07/2025 10:39"/>
  </r>
  <r>
    <x v="5"/>
    <x v="5"/>
    <n v="51.26"/>
    <n v="1"/>
    <s v="FPP70"/>
    <n v="66.260000000000005"/>
    <n v="15"/>
    <s v="ร้านที่1"/>
    <s v="อรณี​  มาลัย​สวรรค์​"/>
    <s v="เจ พี อพาร์ตเม้นท์  ห้อง308    23 ซ.ลาดพร้าว92 แขวง วังทองหลาง_x000a__x000a_วังทองหลาง/ Wang Thonglangกรุงเทพมหานคร/ Bangkok_x000a_10310"/>
    <s v="10310"/>
    <s v="660624842098"/>
    <s v="17/07/2025 10:36"/>
    <s v="-"/>
    <s v="Kerry_dropoff"/>
    <s v="Lazada"/>
    <s v="lazada"/>
    <s v=""/>
    <s v="-"/>
    <s v="17/07/2025 10:36"/>
  </r>
  <r>
    <x v="1"/>
    <x v="1"/>
    <n v="50"/>
    <n v="1"/>
    <s v="FPP69"/>
    <n v="100"/>
    <n v="0"/>
    <s v="ร้านที่4"/>
    <s v="ก***์รวี   ส***ิขวา"/>
    <s v="สมุทรสาคร"/>
    <s v="-"/>
    <s v=""/>
    <s v="17/07/2025 10:09"/>
    <s v="-"/>
    <s v="J&amp;T Express"/>
    <s v="Tiktok"/>
    <s v="tiktok"/>
    <s v=""/>
    <s v="-"/>
    <s v="17/07/2025 10:09"/>
  </r>
  <r>
    <x v="2"/>
    <x v="2"/>
    <n v="50"/>
    <n v="1"/>
    <s v="FPP69"/>
    <n v="100"/>
    <n v="0"/>
    <s v="ร้านที่4"/>
    <s v="ก***์รวี   ส***ิขวา"/>
    <s v="สมุทรสาคร"/>
    <s v="-"/>
    <s v=""/>
    <s v="17/07/2025 10:09"/>
    <s v="-"/>
    <s v="J&amp;T Express"/>
    <s v="Tiktok"/>
    <s v="tiktok"/>
    <s v=""/>
    <s v="-"/>
    <s v="17/07/2025 10:09"/>
  </r>
  <r>
    <x v="3"/>
    <x v="3"/>
    <n v="50"/>
    <n v="1"/>
    <s v="FPP69"/>
    <n v="100"/>
    <n v="0"/>
    <s v="ร้านที่4"/>
    <s v="ก***์รวี   ส***ิขวา"/>
    <s v="สมุทรสาคร"/>
    <s v="-"/>
    <s v=""/>
    <s v="17/07/2025 10:09"/>
    <s v="-"/>
    <s v="J&amp;T Express"/>
    <s v="Tiktok"/>
    <s v="tiktok"/>
    <s v=""/>
    <s v="-"/>
    <s v="17/07/2025 10:09"/>
  </r>
  <r>
    <x v="1"/>
    <x v="1"/>
    <n v="50"/>
    <n v="1"/>
    <s v="FPP68"/>
    <n v="100"/>
    <n v="0"/>
    <s v="ร้านที่4"/>
    <s v="จ***ร์ยารักษ์  แ***ชติ"/>
    <s v="อุบลราชธานี"/>
    <s v="-"/>
    <s v=""/>
    <s v="17/07/2025 09:59"/>
    <s v="-"/>
    <s v="J&amp;T Express"/>
    <s v="Tiktok"/>
    <s v="tiktok"/>
    <s v=""/>
    <s v="-"/>
    <s v="17/07/2025 09:59"/>
  </r>
  <r>
    <x v="2"/>
    <x v="2"/>
    <n v="50"/>
    <n v="1"/>
    <s v="FPP68"/>
    <n v="100"/>
    <n v="0"/>
    <s v="ร้านที่4"/>
    <s v="จ***ร์ยารักษ์  แ***ชติ"/>
    <s v="อุบลราชธานี"/>
    <s v="-"/>
    <s v=""/>
    <s v="17/07/2025 09:59"/>
    <s v="-"/>
    <s v="J&amp;T Express"/>
    <s v="Tiktok"/>
    <s v="tiktok"/>
    <s v=""/>
    <s v="-"/>
    <s v="17/07/2025 09:59"/>
  </r>
  <r>
    <x v="3"/>
    <x v="3"/>
    <n v="50"/>
    <n v="1"/>
    <s v="FPP68"/>
    <n v="100"/>
    <n v="0"/>
    <s v="ร้านที่4"/>
    <s v="จ***ร์ยารักษ์  แ***ชติ"/>
    <s v="อุบลราชธานี"/>
    <s v="-"/>
    <s v=""/>
    <s v="17/07/2025 09:59"/>
    <s v="-"/>
    <s v="J&amp;T Express"/>
    <s v="Tiktok"/>
    <s v="tiktok"/>
    <s v=""/>
    <s v="-"/>
    <s v="17/07/2025 09:59"/>
  </r>
  <r>
    <x v="0"/>
    <x v="0"/>
    <n v="33.333333333333336"/>
    <n v="3"/>
    <s v="FPP67"/>
    <n v="100"/>
    <n v="0"/>
    <s v="ร้านที่2"/>
    <s v="เ**"/>
    <s v="กรุงเทพฯ"/>
    <s v="-"/>
    <s v=""/>
    <s v="17/07/2025 09:48"/>
    <s v="-"/>
    <s v="J&amp;T COD"/>
    <s v="Tiktok"/>
    <s v="จ่ายทีหลัง / COD"/>
    <s v=""/>
    <s v="-"/>
    <s v="17/07/2025 09:48"/>
  </r>
  <r>
    <x v="5"/>
    <x v="5"/>
    <n v="51.26"/>
    <n v="1"/>
    <s v="FPP66"/>
    <n v="61.26"/>
    <n v="10"/>
    <s v="ร้านที่1"/>
    <s v="นางสาวเซฟ"/>
    <s v="สุขสบายอพาร์ทเมนท์, 7/17 บางแสนสาย 4 ใต้ตำบลแสนสุขขอำเภอเมืองชลบุรี ซอย 2 · แสนสุข/ Saen Suk_x000a__x000a_เมืองชลบุรี/ Mueang Chon Buriชลบุรี/ Chonburi_x000a_20130"/>
    <s v="20130"/>
    <s v="660646273843"/>
    <s v="17/07/2025 09:41"/>
    <s v="-"/>
    <s v="Kerry_dropoff"/>
    <s v="Lazada"/>
    <s v="lazada"/>
    <s v=""/>
    <s v="-"/>
    <s v="17/07/2025 09:41"/>
  </r>
  <r>
    <x v="8"/>
    <x v="8"/>
    <n v="100"/>
    <n v="2"/>
    <s v="FPP65"/>
    <n v="400"/>
    <n v="0"/>
    <s v="ร้านที่1"/>
    <s v="อภิณธ์พร"/>
    <s v="เทศบาลตำบลบ่อแก้ว อ.นาหมื่น จ.น่าน 55180 &amp;nbsp; &amp;nbsp;"/>
    <s v="55180"/>
    <s v="0843725585"/>
    <s v="16/07/2025 11:01"/>
    <s v="sompear3955@gmail.com"/>
    <s v="EMS"/>
    <s v="line_oa"/>
    <s v="กสิกร"/>
    <s v=""/>
    <s v="-"/>
    <s v="17/07/2025 09:29"/>
  </r>
  <r>
    <x v="5"/>
    <x v="10"/>
    <n v="100"/>
    <n v="2"/>
    <s v="FPP65"/>
    <n v="400"/>
    <n v="0"/>
    <s v="ร้านที่1"/>
    <s v="อภิณธ์พร"/>
    <s v="เทศบาลตำบลบ่อแก้ว อ.นาหมื่น จ.น่าน 55180 &amp;nbsp; &amp;nbsp;"/>
    <s v="55180"/>
    <s v="0843725585"/>
    <s v="16/07/2025 11:01"/>
    <s v="sompear3955@gmail.com"/>
    <s v="EMS"/>
    <s v="line_oa"/>
    <s v="กสิกร"/>
    <s v=""/>
    <s v="-"/>
    <s v="17/07/2025 09:29"/>
  </r>
  <r>
    <x v="5"/>
    <x v="5"/>
    <n v="61.21"/>
    <n v="1"/>
    <s v="FPP64"/>
    <n v="71.209999999999994"/>
    <n v="10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07/2025 09:29"/>
    <s v="-"/>
    <s v="Kerry_dropoff"/>
    <s v="Lazada"/>
    <s v="lazada"/>
    <s v=""/>
    <s v="-"/>
    <s v="17/07/2025 09:29"/>
  </r>
  <r>
    <x v="6"/>
    <x v="6"/>
    <n v="66.666666666666671"/>
    <n v="3"/>
    <s v="FPP63"/>
    <n v="200"/>
    <n v="0"/>
    <s v="ร้านที่4"/>
    <s v="m***nt69"/>
    <s v="กรุงเทพฯ"/>
    <s v="-"/>
    <s v=""/>
    <s v="17/07/2025 09:26"/>
    <s v="-"/>
    <s v="J&amp;T COD"/>
    <s v="Tiktok"/>
    <s v="จ่ายทีหลัง / COD"/>
    <s v=""/>
    <s v="-"/>
    <s v="17/07/2025 09:26"/>
  </r>
  <r>
    <x v="0"/>
    <x v="0"/>
    <n v="33.333333333333336"/>
    <n v="3"/>
    <s v="FPP63"/>
    <n v="200"/>
    <n v="0"/>
    <s v="ร้านที่4"/>
    <s v="m***nt69"/>
    <s v="กรุงเทพฯ"/>
    <s v="-"/>
    <s v=""/>
    <s v="17/07/2025 09:26"/>
    <s v="-"/>
    <s v="J&amp;T COD"/>
    <s v="Tiktok"/>
    <s v="จ่ายทีหลัง / COD"/>
    <s v=""/>
    <s v="-"/>
    <s v="17/07/2025 09:26"/>
  </r>
  <r>
    <x v="4"/>
    <x v="4"/>
    <n v="66.666666666666671"/>
    <n v="6"/>
    <s v="FPP62"/>
    <n v="200"/>
    <n v="0"/>
    <s v="ร้านที่4"/>
    <s v="จ***ลดา ส***โพธิ์"/>
    <s v="ราชบุรี"/>
    <s v="-"/>
    <s v=""/>
    <s v="17/07/2025 09:24"/>
    <s v="-"/>
    <s v="J&amp;T COD"/>
    <s v="Tiktok"/>
    <s v="จ่ายทีหลัง / COD"/>
    <s v=""/>
    <s v="-"/>
    <s v="17/07/2025 09:24"/>
  </r>
  <r>
    <x v="13"/>
    <x v="25"/>
    <n v="80"/>
    <n v="15"/>
    <s v="FPP61"/>
    <n v="2100"/>
    <n v="10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15/07/2025 16:57"/>
    <s v="sompear3955@gmail.com"/>
    <s v="EMS"/>
    <s v="line_oa"/>
    <s v="กสิกร"/>
    <s v=""/>
    <s v="JB292672411TH"/>
    <s v="17/07/2025 09:24"/>
  </r>
  <r>
    <x v="6"/>
    <x v="6"/>
    <n v="40"/>
    <n v="20"/>
    <s v="FPP61"/>
    <n v="2100"/>
    <n v="10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15/07/2025 16:57"/>
    <s v="sompear3955@gmail.com"/>
    <s v="EMS"/>
    <s v="line_oa"/>
    <s v="กสิกร"/>
    <s v=""/>
    <s v="JB292672411TH"/>
    <s v="17/07/2025 09:24"/>
  </r>
  <r>
    <x v="5"/>
    <x v="10"/>
    <n v="66.333333333333329"/>
    <n v="3"/>
    <s v="FPP60"/>
    <n v="220"/>
    <n v="0"/>
    <s v="ร้านที่4"/>
    <s v="ส***มล ไ***"/>
    <s v="ประจวบคีรีขันธ์"/>
    <s v="-"/>
    <s v=""/>
    <s v="17/07/2025 09:09"/>
    <s v="-"/>
    <s v="J&amp;T Express"/>
    <s v="Tiktok"/>
    <s v="tiktok"/>
    <s v=""/>
    <s v="-"/>
    <s v="17/07/2025 09:08"/>
  </r>
  <r>
    <x v="0"/>
    <x v="0"/>
    <n v="50"/>
    <n v="18"/>
    <s v="FPP59"/>
    <n v="600"/>
    <n v="0"/>
    <s v="ร้านที่2"/>
    <s v="ว***า ค***ุล"/>
    <s v="สระบุรี"/>
    <s v="-"/>
    <s v=""/>
    <s v="17/07/2025 08:15"/>
    <s v="-"/>
    <s v="J&amp;T COD"/>
    <s v="Tiktok"/>
    <s v="จ่ายทีหลัง / COD"/>
    <s v=""/>
    <s v="-"/>
    <s v="17/07/2025 08:15"/>
  </r>
  <r>
    <x v="5"/>
    <x v="5"/>
    <n v="38.32"/>
    <n v="1"/>
    <s v="FPP58"/>
    <n v="304.01"/>
    <n v="74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17/07/2025 08:14"/>
    <s v="-"/>
    <s v="Kerry_dropoff"/>
    <s v="Lazada"/>
    <s v="lazada"/>
    <s v=""/>
    <s v="-"/>
    <s v="17/07/2025 08:14"/>
  </r>
  <r>
    <x v="5"/>
    <x v="5"/>
    <n v="38.35"/>
    <n v="1"/>
    <s v="FPP58"/>
    <n v="304.01"/>
    <n v="74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17/07/2025 08:14"/>
    <s v="-"/>
    <s v="Kerry_dropoff"/>
    <s v="Lazada"/>
    <s v="lazada"/>
    <s v=""/>
    <s v="-"/>
    <s v="17/07/2025 08:14"/>
  </r>
  <r>
    <x v="5"/>
    <x v="5"/>
    <n v="38.33"/>
    <n v="1"/>
    <s v="FPP58"/>
    <n v="304.01"/>
    <n v="74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17/07/2025 08:14"/>
    <s v="-"/>
    <s v="Kerry_dropoff"/>
    <s v="Lazada"/>
    <s v="lazada"/>
    <s v=""/>
    <s v="-"/>
    <s v="17/07/2025 08:14"/>
  </r>
  <r>
    <x v="5"/>
    <x v="5"/>
    <n v="38.33"/>
    <n v="1"/>
    <s v="FPP58"/>
    <n v="304.01"/>
    <n v="74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17/07/2025 08:14"/>
    <s v="-"/>
    <s v="Kerry_dropoff"/>
    <s v="Lazada"/>
    <s v="lazada"/>
    <s v=""/>
    <s v="-"/>
    <s v="17/07/2025 08:14"/>
  </r>
  <r>
    <x v="5"/>
    <x v="5"/>
    <n v="38.340000000000003"/>
    <n v="2"/>
    <s v="FPP58"/>
    <n v="304.01"/>
    <n v="74"/>
    <s v="ร้านที่1"/>
    <s v="สุกัญญา อิ่มสุข"/>
    <s v="1122/66 ซ.เทศบาลบางปู2/4 ต.ท้ายบ้าน อ.เมือง จ.สมุทรปราการ 10280_x000a__x000a_เมืองสมุทรปราการ/ Mueang Samut Prakanสมุทรปราการ/ Samut Prakan_x000a_10280"/>
    <s v="10280"/>
    <s v="660958534155"/>
    <s v="17/07/2025 08:14"/>
    <s v="-"/>
    <s v="Kerry_dropoff"/>
    <s v="Lazada"/>
    <s v="lazada"/>
    <s v=""/>
    <s v="-"/>
    <s v="17/07/2025 08:14"/>
  </r>
  <r>
    <x v="1"/>
    <x v="1"/>
    <n v="50"/>
    <n v="3"/>
    <s v="FPP57"/>
    <n v="300"/>
    <n v="0"/>
    <s v="ร้านที่4"/>
    <s v="อ** ห***จัด"/>
    <s v="ชลบุรี"/>
    <s v="-"/>
    <s v=""/>
    <s v="17/07/2025 08:03"/>
    <s v="-"/>
    <s v="J&amp;T COD"/>
    <s v="Tiktok"/>
    <s v="จ่ายทีหลัง / COD"/>
    <s v=""/>
    <s v="-"/>
    <s v="17/07/2025 08:03"/>
  </r>
  <r>
    <x v="2"/>
    <x v="2"/>
    <n v="50"/>
    <n v="3"/>
    <s v="FPP57"/>
    <n v="300"/>
    <n v="0"/>
    <s v="ร้านที่4"/>
    <s v="อ** ห***จัด"/>
    <s v="ชลบุรี"/>
    <s v="-"/>
    <s v=""/>
    <s v="17/07/2025 08:03"/>
    <s v="-"/>
    <s v="J&amp;T COD"/>
    <s v="Tiktok"/>
    <s v="จ่ายทีหลัง / COD"/>
    <s v=""/>
    <s v="-"/>
    <s v="17/07/2025 08:03"/>
  </r>
  <r>
    <x v="3"/>
    <x v="3"/>
    <n v="50"/>
    <n v="3"/>
    <s v="FPP57"/>
    <n v="300"/>
    <n v="0"/>
    <s v="ร้านที่4"/>
    <s v="อ** ห***จัด"/>
    <s v="ชลบุรี"/>
    <s v="-"/>
    <s v=""/>
    <s v="17/07/2025 08:03"/>
    <s v="-"/>
    <s v="J&amp;T COD"/>
    <s v="Tiktok"/>
    <s v="จ่ายทีหลัง / COD"/>
    <s v=""/>
    <s v="-"/>
    <s v="17/07/2025 08:03"/>
  </r>
  <r>
    <x v="5"/>
    <x v="5"/>
    <n v="61.51"/>
    <n v="1"/>
    <s v="FPP56"/>
    <n v="61.51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17/07/2025 07:59"/>
    <s v="-"/>
    <s v="Kerry_dropoff"/>
    <s v="Lazada"/>
    <s v="lazada"/>
    <s v=""/>
    <s v="-"/>
    <s v="17/07/2025 07:59"/>
  </r>
  <r>
    <x v="5"/>
    <x v="5"/>
    <n v="58.1"/>
    <n v="1"/>
    <s v="FPP55"/>
    <n v="276.39"/>
    <n v="44"/>
    <s v="ร้านที่1"/>
    <s v="ดุจดาว ศรีสังวร"/>
    <s v="140/1ม.5 ต.ป่าหวาย อ.สวนผึ้ง จ.ราชบุรี_x000a__x000a_สวนผึ้ง/ Suan Phuengราชบุรี/ Ratchaburi_x000a_70180"/>
    <s v="70180"/>
    <s v="660817653450"/>
    <s v="17/07/2025 07:47"/>
    <s v="-"/>
    <s v="Kerry_dropoff"/>
    <s v="Lazada"/>
    <s v="lazada"/>
    <s v=""/>
    <s v="-"/>
    <s v="17/07/2025 07:47"/>
  </r>
  <r>
    <x v="5"/>
    <x v="5"/>
    <n v="58.1"/>
    <n v="1"/>
    <s v="FPP55"/>
    <n v="276.39"/>
    <n v="44"/>
    <s v="ร้านที่1"/>
    <s v="ดุจดาว ศรีสังวร"/>
    <s v="140/1ม.5 ต.ป่าหวาย อ.สวนผึ้ง จ.ราชบุรี_x000a__x000a_สวนผึ้ง/ Suan Phuengราชบุรี/ Ratchaburi_x000a_70180"/>
    <s v="70180"/>
    <s v="660817653450"/>
    <s v="17/07/2025 07:47"/>
    <s v="-"/>
    <s v="Kerry_dropoff"/>
    <s v="Lazada"/>
    <s v="lazada"/>
    <s v=""/>
    <s v="-"/>
    <s v="17/07/2025 07:47"/>
  </r>
  <r>
    <x v="5"/>
    <x v="5"/>
    <n v="58.1"/>
    <n v="1"/>
    <s v="FPP55"/>
    <n v="276.39"/>
    <n v="44"/>
    <s v="ร้านที่1"/>
    <s v="ดุจดาว ศรีสังวร"/>
    <s v="140/1ม.5 ต.ป่าหวาย อ.สวนผึ้ง จ.ราชบุรี_x000a__x000a_สวนผึ้ง/ Suan Phuengราชบุรี/ Ratchaburi_x000a_70180"/>
    <s v="70180"/>
    <s v="660817653450"/>
    <s v="17/07/2025 07:47"/>
    <s v="-"/>
    <s v="Kerry_dropoff"/>
    <s v="Lazada"/>
    <s v="lazada"/>
    <s v=""/>
    <s v="-"/>
    <s v="17/07/2025 07:47"/>
  </r>
  <r>
    <x v="5"/>
    <x v="5"/>
    <n v="58.09"/>
    <n v="1"/>
    <s v="FPP55"/>
    <n v="276.39"/>
    <n v="44"/>
    <s v="ร้านที่1"/>
    <s v="ดุจดาว ศรีสังวร"/>
    <s v="140/1ม.5 ต.ป่าหวาย อ.สวนผึ้ง จ.ราชบุรี_x000a__x000a_สวนผึ้ง/ Suan Phuengราชบุรี/ Ratchaburi_x000a_70180"/>
    <s v="70180"/>
    <s v="660817653450"/>
    <s v="17/07/2025 07:47"/>
    <s v="-"/>
    <s v="Kerry_dropoff"/>
    <s v="Lazada"/>
    <s v="lazada"/>
    <s v=""/>
    <s v="-"/>
    <s v="17/07/2025 07:47"/>
  </r>
  <r>
    <x v="4"/>
    <x v="4"/>
    <n v="50"/>
    <n v="4"/>
    <s v="FPP54"/>
    <n v="699"/>
    <n v="10"/>
    <s v="ร้านที่1"/>
    <s v="ก***า"/>
    <s v="****** บ้านสันทรายใหม่ ตำบลแม่สาย อำเภอแม่สาย จังหวัดเชียงราย 57130"/>
    <s v="57130"/>
    <s v="54"/>
    <s v="17/07/2025 07:42"/>
    <s v="-"/>
    <s v="SPX Express"/>
    <s v="Shopee"/>
    <s v="shopee"/>
    <s v=""/>
    <s v="-"/>
    <s v="17/07/2025 07:42"/>
  </r>
  <r>
    <x v="8"/>
    <x v="8"/>
    <n v="66"/>
    <n v="2"/>
    <s v="FPP54"/>
    <n v="699"/>
    <n v="10"/>
    <s v="ร้านที่1"/>
    <s v="ก***า"/>
    <s v="****** บ้านสันทรายใหม่ ตำบลแม่สาย อำเภอแม่สาย จังหวัดเชียงราย 57130"/>
    <s v="57130"/>
    <s v="54"/>
    <s v="17/07/2025 07:42"/>
    <s v="-"/>
    <s v="SPX Express"/>
    <s v="Shopee"/>
    <s v="shopee"/>
    <s v=""/>
    <s v="-"/>
    <s v="17/07/2025 07:42"/>
  </r>
  <r>
    <x v="13"/>
    <x v="14"/>
    <n v="66"/>
    <n v="2"/>
    <s v="FPP54"/>
    <n v="699"/>
    <n v="10"/>
    <s v="ร้านที่1"/>
    <s v="ก***า"/>
    <s v="****** บ้านสันทรายใหม่ ตำบลแม่สาย อำเภอแม่สาย จังหวัดเชียงราย 57130"/>
    <s v="57130"/>
    <s v="54"/>
    <s v="17/07/2025 07:42"/>
    <s v="-"/>
    <s v="SPX Express"/>
    <s v="Shopee"/>
    <s v="shopee"/>
    <s v=""/>
    <s v="-"/>
    <s v="17/07/2025 07:42"/>
  </r>
  <r>
    <x v="5"/>
    <x v="10"/>
    <n v="67"/>
    <n v="2"/>
    <s v="FPP54"/>
    <n v="699"/>
    <n v="10"/>
    <s v="ร้านที่1"/>
    <s v="ก***า"/>
    <s v="****** บ้านสันทรายใหม่ ตำบลแม่สาย อำเภอแม่สาย จังหวัดเชียงราย 57130"/>
    <s v="57130"/>
    <s v="54"/>
    <s v="17/07/2025 07:42"/>
    <s v="-"/>
    <s v="SPX Express"/>
    <s v="Shopee"/>
    <s v="shopee"/>
    <s v=""/>
    <s v="-"/>
    <s v="17/07/2025 07:42"/>
  </r>
  <r>
    <x v="0"/>
    <x v="0"/>
    <n v="50"/>
    <n v="6"/>
    <s v="FPP53"/>
    <n v="200"/>
    <n v="0"/>
    <s v="ร้านที่2"/>
    <s v="ส***าย"/>
    <s v="กรุงเทพฯ"/>
    <s v="-"/>
    <s v=""/>
    <s v="17/07/2025 06:43"/>
    <s v="-"/>
    <s v="J&amp;T COD"/>
    <s v="Tiktok"/>
    <s v="จ่ายทีหลัง / COD"/>
    <s v=""/>
    <s v="761708045582"/>
    <s v="17/07/2025 06:43"/>
  </r>
  <r>
    <x v="0"/>
    <x v="0"/>
    <n v="33.333333333333336"/>
    <n v="3"/>
    <s v="FPP51"/>
    <n v="135"/>
    <n v="35"/>
    <s v="ร้านที่4"/>
    <s v="ว***า แ***งาม"/>
    <s v="กรุงเทพฯ"/>
    <s v="-"/>
    <s v=""/>
    <s v="17/07/2025 06:08"/>
    <s v="-"/>
    <s v="J&amp;T Express"/>
    <s v="Tiktok"/>
    <s v="tiktok"/>
    <s v="เค้กฝอยทอง เค้กมะพร้าว เค้กเนย"/>
    <s v="761752958573"/>
    <s v="17/07/2025 06:08"/>
  </r>
  <r>
    <x v="1"/>
    <x v="1"/>
    <n v="50"/>
    <n v="2"/>
    <s v="FPP49"/>
    <n v="200"/>
    <n v="0"/>
    <s v="ร้านที่4"/>
    <s v="ณ***นัย ด***ม้"/>
    <s v="เลย"/>
    <s v="-"/>
    <s v=""/>
    <s v="17/07/2025 05:34"/>
    <s v="-"/>
    <s v="J&amp;T COD"/>
    <s v="Tiktok"/>
    <s v="จ่ายทีหลัง / COD"/>
    <s v=""/>
    <s v="761721459590"/>
    <s v="17/07/2025 05:34"/>
  </r>
  <r>
    <x v="2"/>
    <x v="2"/>
    <n v="50"/>
    <n v="2"/>
    <s v="FPP49"/>
    <n v="200"/>
    <n v="0"/>
    <s v="ร้านที่4"/>
    <s v="ณ***นัย ด***ม้"/>
    <s v="เลย"/>
    <s v="-"/>
    <s v=""/>
    <s v="17/07/2025 05:34"/>
    <s v="-"/>
    <s v="J&amp;T COD"/>
    <s v="Tiktok"/>
    <s v="จ่ายทีหลัง / COD"/>
    <s v=""/>
    <s v="761721459590"/>
    <s v="17/07/2025 05:34"/>
  </r>
  <r>
    <x v="3"/>
    <x v="3"/>
    <n v="50"/>
    <n v="2"/>
    <s v="FPP49"/>
    <n v="200"/>
    <n v="0"/>
    <s v="ร้านที่4"/>
    <s v="ณ***นัย ด***ม้"/>
    <s v="เลย"/>
    <s v="-"/>
    <s v=""/>
    <s v="17/07/2025 05:34"/>
    <s v="-"/>
    <s v="J&amp;T COD"/>
    <s v="Tiktok"/>
    <s v="จ่ายทีหลัง / COD"/>
    <s v=""/>
    <s v="761721459590"/>
    <s v="17/07/2025 05:34"/>
  </r>
  <r>
    <x v="5"/>
    <x v="5"/>
    <n v="61.52"/>
    <n v="1"/>
    <s v="FPP48"/>
    <n v="213.55"/>
    <n v="29"/>
    <s v="ร้านที่1"/>
    <s v="เมฆินทร์  สลางสิงห์"/>
    <s v="215 หมู่ 11 ตำบลสามแยก  · สามแยก/ Sam Yaek_x000a__x000a_เลิงนกทา/ Loeng Nok Thaยโสธร/ Yasothon_x000a_35120"/>
    <s v="35120"/>
    <s v="660632156002"/>
    <s v="17/07/2025 05:28"/>
    <s v="-"/>
    <s v="Kerry_dropoff"/>
    <s v="Lazada"/>
    <s v="lazada"/>
    <s v=""/>
    <s v="TH32087GS6DS0F"/>
    <s v="17/07/2025 05:28"/>
  </r>
  <r>
    <x v="5"/>
    <x v="5"/>
    <n v="61.52"/>
    <n v="1"/>
    <s v="FPP48"/>
    <n v="213.55"/>
    <n v="29"/>
    <s v="ร้านที่1"/>
    <s v="เมฆินทร์  สลางสิงห์"/>
    <s v="215 หมู่ 11 ตำบลสามแยก  · สามแยก/ Sam Yaek_x000a__x000a_เลิงนกทา/ Loeng Nok Thaยโสธร/ Yasothon_x000a_35120"/>
    <s v="35120"/>
    <s v="660632156002"/>
    <s v="17/07/2025 05:28"/>
    <s v="-"/>
    <s v="Kerry_dropoff"/>
    <s v="Lazada"/>
    <s v="lazada"/>
    <s v=""/>
    <s v="TH32087GS6DS0F"/>
    <s v="17/07/2025 05:28"/>
  </r>
  <r>
    <x v="5"/>
    <x v="5"/>
    <n v="61.51"/>
    <n v="1"/>
    <s v="FPP48"/>
    <n v="213.55"/>
    <n v="29"/>
    <s v="ร้านที่1"/>
    <s v="เมฆินทร์  สลางสิงห์"/>
    <s v="215 หมู่ 11 ตำบลสามแยก  · สามแยก/ Sam Yaek_x000a__x000a_เลิงนกทา/ Loeng Nok Thaยโสธร/ Yasothon_x000a_35120"/>
    <s v="35120"/>
    <s v="660632156002"/>
    <s v="17/07/2025 05:28"/>
    <s v="-"/>
    <s v="Kerry_dropoff"/>
    <s v="Lazada"/>
    <s v="lazada"/>
    <s v=""/>
    <s v="TH32087GS6DS0F"/>
    <s v="17/07/2025 05:28"/>
  </r>
  <r>
    <x v="1"/>
    <x v="1"/>
    <n v="50"/>
    <n v="1"/>
    <s v="FPP46"/>
    <n v="100"/>
    <n v="0"/>
    <s v="ร้านที่4"/>
    <s v="A*** D***gmla"/>
    <s v="อุบลราชธานี"/>
    <s v="-"/>
    <s v=""/>
    <s v="17/07/2025 05:21"/>
    <s v="-"/>
    <s v="J&amp;T Express"/>
    <s v="Tiktok"/>
    <s v="tiktok"/>
    <s v=""/>
    <s v="761793763544"/>
    <s v="17/07/2025 05:20"/>
  </r>
  <r>
    <x v="2"/>
    <x v="2"/>
    <n v="50"/>
    <n v="1"/>
    <s v="FPP46"/>
    <n v="100"/>
    <n v="0"/>
    <s v="ร้านที่4"/>
    <s v="A*** D***gmla"/>
    <s v="อุบลราชธานี"/>
    <s v="-"/>
    <s v=""/>
    <s v="17/07/2025 05:21"/>
    <s v="-"/>
    <s v="J&amp;T Express"/>
    <s v="Tiktok"/>
    <s v="tiktok"/>
    <s v=""/>
    <s v="761793763544"/>
    <s v="17/07/2025 05:20"/>
  </r>
  <r>
    <x v="3"/>
    <x v="3"/>
    <n v="50"/>
    <n v="1"/>
    <s v="FPP46"/>
    <n v="100"/>
    <n v="0"/>
    <s v="ร้านที่4"/>
    <s v="A*** D***gmla"/>
    <s v="อุบลราชธานี"/>
    <s v="-"/>
    <s v=""/>
    <s v="17/07/2025 05:21"/>
    <s v="-"/>
    <s v="J&amp;T Express"/>
    <s v="Tiktok"/>
    <s v="tiktok"/>
    <s v=""/>
    <s v="761793763544"/>
    <s v="17/07/2025 05:20"/>
  </r>
  <r>
    <x v="0"/>
    <x v="0"/>
    <n v="33.333333333333336"/>
    <n v="3"/>
    <s v="FPP45"/>
    <n v="129"/>
    <n v="29"/>
    <s v="ร้านที่2"/>
    <s v="ธ***ิรา  ก***ุวรรณ"/>
    <s v="อุทัยธานี"/>
    <s v="-"/>
    <s v=""/>
    <s v="17/07/2025 05:18"/>
    <s v="-"/>
    <s v="J&amp;T COD"/>
    <s v="Tiktok"/>
    <s v="จ่ายทีหลัง / COD"/>
    <s v=""/>
    <s v="761762751584"/>
    <s v="17/07/2025 05:18"/>
  </r>
  <r>
    <x v="1"/>
    <x v="1"/>
    <n v="50"/>
    <n v="3"/>
    <s v="FPP44"/>
    <n v="300"/>
    <n v="0"/>
    <s v="ร้านที่4"/>
    <s v="น* แ**"/>
    <s v="ร้อยเอ็ด"/>
    <s v="-"/>
    <s v=""/>
    <s v="17/07/2025 04:43"/>
    <s v="-"/>
    <s v="J&amp;T Express"/>
    <s v="Tiktok"/>
    <s v="tiktok"/>
    <s v=""/>
    <s v="761726636532"/>
    <s v="17/07/2025 04:42"/>
  </r>
  <r>
    <x v="2"/>
    <x v="2"/>
    <n v="50"/>
    <n v="3"/>
    <s v="FPP44"/>
    <n v="300"/>
    <n v="0"/>
    <s v="ร้านที่4"/>
    <s v="น* แ**"/>
    <s v="ร้อยเอ็ด"/>
    <s v="-"/>
    <s v=""/>
    <s v="17/07/2025 04:43"/>
    <s v="-"/>
    <s v="J&amp;T Express"/>
    <s v="Tiktok"/>
    <s v="tiktok"/>
    <s v=""/>
    <s v="761726636532"/>
    <s v="17/07/2025 04:42"/>
  </r>
  <r>
    <x v="3"/>
    <x v="3"/>
    <n v="50"/>
    <n v="3"/>
    <s v="FPP44"/>
    <n v="300"/>
    <n v="0"/>
    <s v="ร้านที่4"/>
    <s v="น* แ**"/>
    <s v="ร้อยเอ็ด"/>
    <s v="-"/>
    <s v=""/>
    <s v="17/07/2025 04:43"/>
    <s v="-"/>
    <s v="J&amp;T Express"/>
    <s v="Tiktok"/>
    <s v="tiktok"/>
    <s v=""/>
    <s v="761726636532"/>
    <s v="17/07/2025 04:42"/>
  </r>
  <r>
    <x v="1"/>
    <x v="1"/>
    <n v="60"/>
    <n v="1"/>
    <s v="FPP43"/>
    <n v="120"/>
    <n v="0"/>
    <s v="ร้านที่2"/>
    <s v="ก******ล"/>
    <s v="******มใต้, (เลี้ยวซ้ายก่อนเข้าบ้านโนนน้ำเที่ยงมาทางร้านก๋วยเตี๋ยว ตรงมาเรื่อยๆ) ตำบลตูมใต้ อำเภอกุมภวาปี จังหวัดอุดรธานี 41110"/>
    <s v="41110"/>
    <s v="80"/>
    <s v="17/07/2025 04:26"/>
    <s v="-"/>
    <s v="SPX Express"/>
    <s v="Shopee"/>
    <s v="shopee"/>
    <s v=""/>
    <s v="TH253935022306C"/>
    <s v="17/07/2025 04:26"/>
  </r>
  <r>
    <x v="3"/>
    <x v="3"/>
    <n v="60"/>
    <n v="1"/>
    <s v="FPP43"/>
    <n v="120"/>
    <n v="0"/>
    <s v="ร้านที่2"/>
    <s v="ก******ล"/>
    <s v="******มใต้, (เลี้ยวซ้ายก่อนเข้าบ้านโนนน้ำเที่ยงมาทางร้านก๋วยเตี๋ยว ตรงมาเรื่อยๆ) ตำบลตูมใต้ อำเภอกุมภวาปี จังหวัดอุดรธานี 41110"/>
    <s v="41110"/>
    <s v="80"/>
    <s v="17/07/2025 04:26"/>
    <s v="-"/>
    <s v="SPX Express"/>
    <s v="Shopee"/>
    <s v="shopee"/>
    <s v=""/>
    <s v="TH253935022306C"/>
    <s v="17/07/2025 04:26"/>
  </r>
  <r>
    <x v="0"/>
    <x v="0"/>
    <n v="50"/>
    <n v="6"/>
    <s v="FPP42"/>
    <n v="200"/>
    <n v="0"/>
    <s v="ร้านที่2"/>
    <s v="ป***ดาว จ***ร์แสง"/>
    <s v="สุราษฎร์ธานี"/>
    <s v="-"/>
    <s v=""/>
    <s v="17/07/2025 04:17"/>
    <s v="-"/>
    <s v="J&amp;T COD"/>
    <s v="Tiktok"/>
    <s v="จ่ายทีหลัง / COD"/>
    <s v=""/>
    <s v="761728340601"/>
    <s v="17/07/2025 04:26"/>
  </r>
  <r>
    <x v="0"/>
    <x v="0"/>
    <n v="50"/>
    <n v="6"/>
    <s v="FPP41"/>
    <n v="200"/>
    <n v="0"/>
    <s v="ร้านที่2"/>
    <s v="น** ย***ี   อ***กวีศิลป์"/>
    <s v="ชลบุรี"/>
    <s v="-"/>
    <s v=""/>
    <s v="17/07/2025 04:13"/>
    <s v="-"/>
    <s v="J&amp;T COD"/>
    <s v="Tiktok"/>
    <s v="จ่ายทีหลัง / COD"/>
    <s v=""/>
    <s v="761797949570"/>
    <s v="17/07/2025 04:22"/>
  </r>
  <r>
    <x v="7"/>
    <x v="7"/>
    <n v="35"/>
    <n v="8"/>
    <s v="FPP40"/>
    <n v="328"/>
    <n v="0"/>
    <s v="ร้านที่1"/>
    <s v="เ******ี"/>
    <s v="******ลทุ่งใหญ่ อำเภอกันทรลักษณ์ จังหวัดศรีสะเกษ ตำบลทุ่งใหญ่ อำเภอกันทรลักษ์ จังหวัดศรีสะเกษ 33110"/>
    <s v="33110"/>
    <s v="48"/>
    <s v="17/07/2025 04:37"/>
    <s v="-"/>
    <s v="SPX Express"/>
    <s v="Shopee"/>
    <s v="shopee"/>
    <s v=""/>
    <s v="TH2591432909614"/>
    <s v="17/07/2025 04:11"/>
  </r>
  <r>
    <x v="7"/>
    <x v="26"/>
    <n v="45"/>
    <n v="2"/>
    <s v="FPP39"/>
    <n v="119"/>
    <n v="29"/>
    <s v="ร้านที่9"/>
    <s v="มีน​ กัญญารัตน์"/>
    <s v="บ้านคำม่วง  127หมู่3 ต.โพนสูง อ.ไชยวาน จ.อุดรธานี · โพนสูง/ Phon Sung_x000a__x000a_ไชยวาน/ Chai Wanอุดรธานี/ Udon Thani_x000a_41290"/>
    <s v="41290"/>
    <s v="660988864864"/>
    <s v="17/07/2025 02:54"/>
    <s v="-"/>
    <s v="Kerry_dropoff"/>
    <s v="Lazada"/>
    <s v="lazada"/>
    <s v=""/>
    <s v="TH38087GS5KF5D"/>
    <s v="17/07/2025 02:54"/>
  </r>
  <r>
    <x v="1"/>
    <x v="1"/>
    <n v="50"/>
    <n v="1"/>
    <s v="FPP38"/>
    <n v="95"/>
    <n v="0"/>
    <s v="ร้านที่4"/>
    <s v="อ***ณชา​ เ***ธัญการ_x000a_​"/>
    <s v="กรุงเทพมหานคร"/>
    <s v="-"/>
    <s v=""/>
    <s v="17/07/2025 01:15"/>
    <s v="-"/>
    <s v="J&amp;T COD"/>
    <s v="Tiktok"/>
    <s v="จ่ายทีหลัง / COD"/>
    <s v=""/>
    <s v="761731066526"/>
    <s v="17/07/2025 01:16"/>
  </r>
  <r>
    <x v="2"/>
    <x v="2"/>
    <n v="50"/>
    <n v="1"/>
    <s v="FPP38"/>
    <n v="95"/>
    <n v="0"/>
    <s v="ร้านที่4"/>
    <s v="อ***ณชา​ เ***ธัญการ_x000a_​"/>
    <s v="กรุงเทพมหานคร"/>
    <s v="-"/>
    <s v=""/>
    <s v="17/07/2025 01:15"/>
    <s v="-"/>
    <s v="J&amp;T COD"/>
    <s v="Tiktok"/>
    <s v="จ่ายทีหลัง / COD"/>
    <s v=""/>
    <s v="761731066526"/>
    <s v="17/07/2025 01:16"/>
  </r>
  <r>
    <x v="3"/>
    <x v="3"/>
    <n v="50"/>
    <n v="1"/>
    <s v="FPP38"/>
    <n v="95"/>
    <n v="0"/>
    <s v="ร้านที่4"/>
    <s v="อ***ณชา​ เ***ธัญการ_x000a_​"/>
    <s v="กรุงเทพมหานคร"/>
    <s v="-"/>
    <s v=""/>
    <s v="17/07/2025 01:15"/>
    <s v="-"/>
    <s v="J&amp;T COD"/>
    <s v="Tiktok"/>
    <s v="จ่ายทีหลัง / COD"/>
    <s v=""/>
    <s v="761731066526"/>
    <s v="17/07/2025 01:16"/>
  </r>
  <r>
    <x v="3"/>
    <x v="3"/>
    <n v="60"/>
    <n v="1"/>
    <s v="FPP37"/>
    <n v="60"/>
    <n v="0"/>
    <s v="ร้านที่2"/>
    <s v="พ******์"/>
    <s v="******บ้าน บ.โคกหนองขาม, ตำบล ในเมือง, อำเภอเวียงเก่า ตำบลในเมือง อำเภอเวียงเก่า จังหวัดขอนแก่น 40150"/>
    <s v="40150"/>
    <s v="39"/>
    <s v="17/07/2025 00:36"/>
    <s v="-"/>
    <s v="Flash Express"/>
    <s v="Shopee"/>
    <s v="shopee"/>
    <s v=""/>
    <s v="TH37267GS37S3A"/>
    <s v="17/07/2025 00:35"/>
  </r>
  <r>
    <x v="4"/>
    <x v="4"/>
    <n v="66.666666666666671"/>
    <n v="6"/>
    <s v="FPP36"/>
    <n v="200"/>
    <n v="0"/>
    <s v="ร้านที่4"/>
    <s v="น***ำรอง ส***ง"/>
    <s v="นครพนม"/>
    <s v="-"/>
    <s v=""/>
    <s v="17/07/2025 00:21"/>
    <s v="-"/>
    <s v="J&amp;T Express"/>
    <s v="Tiktok"/>
    <s v="tiktok"/>
    <s v=""/>
    <s v="761775039546"/>
    <s v="17/07/2025 00:26"/>
  </r>
  <r>
    <x v="0"/>
    <x v="0"/>
    <n v="50"/>
    <n v="6"/>
    <s v="FPP35"/>
    <n v="200"/>
    <n v="0"/>
    <s v="ร้านที่2"/>
    <s v="ส***ร"/>
    <s v="ประจวบคีรีขันธ์"/>
    <s v="-"/>
    <s v=""/>
    <s v="17/07/2025 00:16"/>
    <s v="-"/>
    <s v="J&amp;T COD"/>
    <s v="Tiktok"/>
    <s v="จ่ายทีหลัง / COD"/>
    <s v=""/>
    <s v="761789553512"/>
    <s v="17/07/2025 00:25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n v="100"/>
    <n v="1"/>
    <s v="FPS72"/>
    <n v="100"/>
    <n v="0"/>
    <s v="ร้านที่2"/>
    <s v="ช******ะ"/>
    <s v="******น ตำบลท่าขนอน อำเภอคีรีรัฐนิคม จังหวัดสุราษฎร์ธานี 84180"/>
    <s v="84180"/>
    <s v="42"/>
    <s v="18/07/2025 22:25"/>
    <s v="-"/>
    <s v="SPX Express"/>
    <s v="Shopee"/>
    <s v="shopee"/>
    <s v=""/>
    <s v="TH250637190974J"/>
    <s v="18/07/2025 22:22"/>
  </r>
  <r>
    <x v="1"/>
    <x v="1"/>
    <n v="66.666666666666671"/>
    <n v="9"/>
    <s v="FPS71"/>
    <n v="300"/>
    <n v="0"/>
    <s v="ร้านที่4"/>
    <s v="ส***กษณ์ ค***ี"/>
    <s v="จันทบุรี"/>
    <s v="-"/>
    <s v=""/>
    <s v="18/07/2025 22:08"/>
    <s v="-"/>
    <s v="J&amp;T COD"/>
    <s v="Tiktok"/>
    <s v="จ่ายทีหลัง / COD"/>
    <s v=""/>
    <s v="761835608111"/>
    <s v="18/07/2025 22:08"/>
  </r>
  <r>
    <x v="1"/>
    <x v="1"/>
    <n v="66.666666666666671"/>
    <n v="6"/>
    <s v="FPS70"/>
    <n v="200"/>
    <n v="0"/>
    <s v="ร้านที่4"/>
    <s v="ส***กษณ์ ค***ี"/>
    <s v="จันทบุรี"/>
    <s v="-"/>
    <s v=""/>
    <s v="18/07/2025 22:07"/>
    <s v="-"/>
    <s v="J&amp;T COD"/>
    <s v="Tiktok"/>
    <s v="จ่ายทีหลัง / COD"/>
    <s v=""/>
    <s v="761863691094"/>
    <s v="18/07/2025 22:07"/>
  </r>
  <r>
    <x v="2"/>
    <x v="2"/>
    <n v="50"/>
    <n v="6"/>
    <s v="FPS69"/>
    <n v="200"/>
    <n v="0"/>
    <s v="ร้านที่2"/>
    <s v="พ***า  ย***ยู่สุข"/>
    <s v="ชลบุรี"/>
    <s v="-"/>
    <s v=""/>
    <s v="18/07/2025 22:02"/>
    <s v="-"/>
    <s v="J&amp;T COD"/>
    <s v="Tiktok"/>
    <s v="จ่ายทีหลัง / COD"/>
    <s v=""/>
    <s v="761804538143"/>
    <s v="18/07/2025 22:02"/>
  </r>
  <r>
    <x v="2"/>
    <x v="2"/>
    <n v="33.333333333333336"/>
    <n v="3"/>
    <s v="FPS68"/>
    <n v="150"/>
    <n v="0"/>
    <s v="ร้านที่2"/>
    <s v="อ******ว"/>
    <s v="****** (ส่งบ้านไม้สีน้ำตาลที่ติดถนนใหญ่ ติดบ้านปูนที่ติดกรง) ตำบลบุญเรือง อำเภอเชียงของ จังหวัดเชียงราย 57140"/>
    <s v="57140"/>
    <s v="79"/>
    <s v="18/07/2025 21:39"/>
    <s v="-"/>
    <s v="SPX Express"/>
    <s v="Shopee"/>
    <s v="shopee"/>
    <s v=""/>
    <s v="TH2568816053166"/>
    <s v="18/07/2025 21:39"/>
  </r>
  <r>
    <x v="3"/>
    <x v="3"/>
    <n v="50"/>
    <n v="1"/>
    <s v="FPS67"/>
    <n v="135"/>
    <n v="35"/>
    <s v="ร้านที่4"/>
    <s v="b**"/>
    <s v="ปทุมธานี"/>
    <s v="-"/>
    <s v=""/>
    <s v="18/07/2025 21:30"/>
    <s v="-"/>
    <s v="J&amp;T Express"/>
    <s v="Tiktok"/>
    <s v="tiktok"/>
    <s v=""/>
    <s v="761888719152"/>
    <s v="18/07/2025 21:29"/>
  </r>
  <r>
    <x v="4"/>
    <x v="4"/>
    <n v="50"/>
    <n v="1"/>
    <s v="FPS67"/>
    <n v="135"/>
    <n v="35"/>
    <s v="ร้านที่4"/>
    <s v="b**"/>
    <s v="ปทุมธานี"/>
    <s v="-"/>
    <s v=""/>
    <s v="18/07/2025 21:30"/>
    <s v="-"/>
    <s v="J&amp;T Express"/>
    <s v="Tiktok"/>
    <s v="tiktok"/>
    <s v=""/>
    <s v="761888719152"/>
    <s v="18/07/2025 21:29"/>
  </r>
  <r>
    <x v="5"/>
    <x v="5"/>
    <n v="50"/>
    <n v="1"/>
    <s v="FPS67"/>
    <n v="135"/>
    <n v="35"/>
    <s v="ร้านที่4"/>
    <s v="b**"/>
    <s v="ปทุมธานี"/>
    <s v="-"/>
    <s v=""/>
    <s v="18/07/2025 21:30"/>
    <s v="-"/>
    <s v="J&amp;T Express"/>
    <s v="Tiktok"/>
    <s v="tiktok"/>
    <s v=""/>
    <s v="761888719152"/>
    <s v="18/07/2025 21:29"/>
  </r>
  <r>
    <x v="6"/>
    <x v="6"/>
    <n v="45"/>
    <n v="2"/>
    <s v="FPS66"/>
    <n v="100"/>
    <n v="10"/>
    <s v="ร้านที่1"/>
    <s v="น******ฟ"/>
    <s v="****** ตำบลเขื่อนอุบลรัตน์ ตำบลเขื่อนอุบลรัตน์ อำเภออุบลรัตน์ จังหวัดขอนแก่น 40250"/>
    <s v="40250"/>
    <s v="53"/>
    <s v="18/07/2025 21:21"/>
    <s v="-"/>
    <s v="SPX Express"/>
    <s v="Shopee"/>
    <s v="shopee"/>
    <s v=""/>
    <s v="TH259004930284P"/>
    <s v="18/07/2025 21:19"/>
  </r>
  <r>
    <x v="0"/>
    <x v="7"/>
    <n v="52.25"/>
    <n v="1"/>
    <s v="FPS65"/>
    <n v="59.25"/>
    <n v="7"/>
    <s v="ร้านที่1"/>
    <s v="ขวัญณภัทร มีพัฒน์"/>
    <s v="66/5 ม.3 ม.โอโซนวิว ต.มาบข่า อ.นิคมพัฒา จ.ระยอง - 66/5 ม.3 ม.โอโซนวิว ต.มาบข่า อ.นิคมพัฒา จ.ระยอง, -, 21180, นิคมพัฒนา, ระยอง, ประเทศไทย_x000a__x000a_นิคมพัฒนา/ Nikhom Phatthanaระยอง/ Rayong_x000a_21180"/>
    <s v="21180"/>
    <s v="660855754556"/>
    <s v="18/07/2025 21:12"/>
    <s v="-"/>
    <s v="Kerry_dropoff"/>
    <s v="Lazada"/>
    <s v="lazada"/>
    <s v=""/>
    <s v="LEXPU0589130634"/>
    <s v="18/07/2025 21:12"/>
  </r>
  <r>
    <x v="7"/>
    <x v="8"/>
    <n v="66.333333333333329"/>
    <n v="3"/>
    <s v="FPS64"/>
    <n v="250"/>
    <n v="0"/>
    <s v="ร้านที่1"/>
    <s v="ว******ก"/>
    <s v="******ับ, ตำบล เสิงสาง, อำเภอเสิงสาง ตำบลเสิงสาง อำเภอเสิงสาง จังหวัดนครราชสีมา 30330"/>
    <s v="30330"/>
    <s v="00"/>
    <s v="18/07/2025 21:31"/>
    <s v="-"/>
    <s v="SPX Express"/>
    <s v="Shopee"/>
    <s v="shopee"/>
    <s v=""/>
    <s v="TH259804286622P"/>
    <s v="18/07/2025 21:01"/>
  </r>
  <r>
    <x v="0"/>
    <x v="0"/>
    <n v="66.333333333333329"/>
    <n v="3"/>
    <s v="FPS63"/>
    <n v="239.75"/>
    <n v="26"/>
    <s v="ร้านที่8"/>
    <s v="นันธิญา เกรียงสมร"/>
    <s v="48 หมู่ 2 ต.เหล่าไฮงาม_x000a__x000a_กุฉินารายณ์/ Kuchinaraiกาฬสินธุ์/ Kalasin_x000a_46110"/>
    <s v="46110"/>
    <s v="660642954935"/>
    <s v="18/07/2025 20:45"/>
    <s v="-"/>
    <s v="Kerry_dropoff"/>
    <s v="Lazada"/>
    <s v="lazada"/>
    <s v=""/>
    <s v="TH43057H0TUH4E"/>
    <s v="18/07/2025 20:45"/>
  </r>
  <r>
    <x v="0"/>
    <x v="0"/>
    <n v="66.333333333333329"/>
    <n v="3"/>
    <s v="FPS62"/>
    <n v="199.25"/>
    <n v="26"/>
    <s v="ร้านที่8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18/07/2025 20:24"/>
    <s v="-"/>
    <s v="Kerry_dropoff"/>
    <s v="Lazada"/>
    <s v="lazada"/>
    <s v=""/>
    <s v="LEXPU0589128854"/>
    <s v="18/07/2025 20:24"/>
  </r>
  <r>
    <x v="2"/>
    <x v="2"/>
    <n v="50"/>
    <n v="6"/>
    <s v="FPS60"/>
    <n v="200"/>
    <n v="0"/>
    <s v="ร้านที่2"/>
    <s v="ส***ิณ"/>
    <s v="ตาก"/>
    <s v="-"/>
    <s v=""/>
    <s v="18/07/2025 19:37"/>
    <s v="-"/>
    <s v="J&amp;T COD"/>
    <s v="Tiktok"/>
    <s v="จ่ายทีหลัง / COD"/>
    <s v=""/>
    <s v="761892423180"/>
    <s v="18/07/2025 19:37"/>
  </r>
  <r>
    <x v="2"/>
    <x v="2"/>
    <n v="50"/>
    <n v="6"/>
    <s v="FPS59"/>
    <n v="200"/>
    <n v="0"/>
    <s v="ร้านที่2"/>
    <s v="ส***ภรณ์ เ***์เรีย"/>
    <s v="พิษณุโลก"/>
    <s v="-"/>
    <s v=""/>
    <s v="18/07/2025 18:36"/>
    <s v="-"/>
    <s v="J&amp;T Express"/>
    <s v="Tiktok"/>
    <s v="tiktok"/>
    <s v=""/>
    <s v="761845122205"/>
    <s v="18/07/2025 18:35"/>
  </r>
  <r>
    <x v="3"/>
    <x v="3"/>
    <n v="50"/>
    <n v="1"/>
    <s v="FPS57"/>
    <n v="106"/>
    <n v="6"/>
    <s v="ร้านที่4"/>
    <s v="ม*** ป***ิษฐจา"/>
    <s v="สมุทรปราการ"/>
    <s v="-"/>
    <s v=""/>
    <s v="18/07/2025 18:11"/>
    <s v="-"/>
    <s v="Flash Express Thailand COD"/>
    <s v="Tiktok"/>
    <s v="จ่ายทีหลัง / COD"/>
    <s v=""/>
    <s v="THT02031ZUG778Z"/>
    <s v="18/07/2025 18:11"/>
  </r>
  <r>
    <x v="4"/>
    <x v="4"/>
    <n v="50"/>
    <n v="1"/>
    <s v="FPS57"/>
    <n v="106"/>
    <n v="6"/>
    <s v="ร้านที่4"/>
    <s v="ม*** ป***ิษฐจา"/>
    <s v="สมุทรปราการ"/>
    <s v="-"/>
    <s v=""/>
    <s v="18/07/2025 18:11"/>
    <s v="-"/>
    <s v="Flash Express Thailand COD"/>
    <s v="Tiktok"/>
    <s v="จ่ายทีหลัง / COD"/>
    <s v=""/>
    <s v="THT02031ZUG778Z"/>
    <s v="18/07/2025 18:11"/>
  </r>
  <r>
    <x v="5"/>
    <x v="5"/>
    <n v="50"/>
    <n v="1"/>
    <s v="FPS57"/>
    <n v="106"/>
    <n v="6"/>
    <s v="ร้านที่4"/>
    <s v="ม*** ป***ิษฐจา"/>
    <s v="สมุทรปราการ"/>
    <s v="-"/>
    <s v=""/>
    <s v="18/07/2025 18:11"/>
    <s v="-"/>
    <s v="Flash Express Thailand COD"/>
    <s v="Tiktok"/>
    <s v="จ่ายทีหลัง / COD"/>
    <s v=""/>
    <s v="THT02031ZUG778Z"/>
    <s v="18/07/2025 18:11"/>
  </r>
  <r>
    <x v="2"/>
    <x v="2"/>
    <n v="50"/>
    <n v="6"/>
    <s v="FPS56"/>
    <n v="209"/>
    <n v="9"/>
    <s v="ร้านที่2"/>
    <s v="ธ*** น***ชติ"/>
    <s v="ปราจีนบุรี"/>
    <s v="-"/>
    <s v=""/>
    <s v="18/07/2025 18:00"/>
    <s v="-"/>
    <s v="J&amp;T COD"/>
    <s v="Tiktok"/>
    <s v="จ่ายทีหลัง / COD"/>
    <s v=""/>
    <s v="761808129202"/>
    <s v="18/07/2025 18:00"/>
  </r>
  <r>
    <x v="8"/>
    <x v="9"/>
    <n v="103.55"/>
    <n v="1"/>
    <s v="FPS55"/>
    <n v="110.55"/>
    <n v="7"/>
    <s v="ร้านที่1"/>
    <s v="คุณ กาญจนา เยาวบุตร"/>
    <s v="48 ม.3 บ.ปะอาว ต.ปะอาว_x000a__x000a_เมืองอุบลราชธานี/ Mueang Ubon Ratchathaniอุบลราชธานี/ Ubon Ratchathani_x000a_34000"/>
    <s v="34000"/>
    <s v="660883136272"/>
    <s v="18/07/2025 17:55"/>
    <s v="-"/>
    <s v="Kerry_dropoff"/>
    <s v="Lazada"/>
    <s v="lazada"/>
    <s v=""/>
    <s v="LEXPU0589122584"/>
    <s v="18/07/2025 17:55"/>
  </r>
  <r>
    <x v="2"/>
    <x v="2"/>
    <n v="50"/>
    <n v="6"/>
    <s v="FPS54"/>
    <n v="276"/>
    <n v="26"/>
    <s v="ร้านที่1"/>
    <s v="ปภาดา แย้มพราหมณ์"/>
    <s v="39/575 ม.1 ซ.91 ม.พรธิสาร4 ต.คลอง7 อ.คลองหลวง · คลองเจ็ด/ Khlong Chet_x000a__x000a_คลองหลวง/ Khlong Luangปทุมธานี/ Pathum Thani_x000a_12120"/>
    <s v="12120"/>
    <s v="660992463599"/>
    <s v="18/07/2025 17:53"/>
    <s v="-"/>
    <s v="Kerry_dropoff"/>
    <s v="Lazada"/>
    <s v="lazada"/>
    <s v=""/>
    <s v="LEXPU0589127035"/>
    <s v="18/07/2025 17:53"/>
  </r>
  <r>
    <x v="6"/>
    <x v="6"/>
    <n v="45"/>
    <n v="2"/>
    <s v="FPS53"/>
    <n v="120"/>
    <n v="38"/>
    <s v="ร้านที่4"/>
    <s v="A***"/>
    <s v="Prachuap Khiri Khan"/>
    <s v="-"/>
    <s v=""/>
    <s v="18/07/2025 17:52"/>
    <s v="-"/>
    <s v="J&amp;T COD"/>
    <s v="Tiktok"/>
    <s v="จ่ายทีหลัง / COD"/>
    <s v=""/>
    <s v="761896826165"/>
    <s v="18/07/2025 17:52"/>
  </r>
  <r>
    <x v="2"/>
    <x v="2"/>
    <n v="50"/>
    <n v="6"/>
    <s v="FPS52"/>
    <n v="200"/>
    <n v="0"/>
    <s v="ร้านที่2"/>
    <s v="ไ***กษแก้ว ห***นะ"/>
    <s v="สกลนคร"/>
    <s v="-"/>
    <s v=""/>
    <s v="18/07/2025 17:12"/>
    <s v="-"/>
    <s v="J&amp;T COD"/>
    <s v="Tiktok"/>
    <s v="จ่ายทีหลัง / COD"/>
    <s v=""/>
    <s v="761831438115"/>
    <s v="18/07/2025 17:12"/>
  </r>
  <r>
    <x v="2"/>
    <x v="2"/>
    <n v="50"/>
    <n v="6"/>
    <s v="FPS51"/>
    <n v="200"/>
    <n v="0"/>
    <s v="ร้านที่2"/>
    <s v="ส*** ค***"/>
    <s v="สุโขทัย"/>
    <s v="-"/>
    <s v=""/>
    <s v="18/07/2025 16:57"/>
    <s v="-"/>
    <s v="J&amp;T Express"/>
    <s v="Tiktok"/>
    <s v="tiktok"/>
    <s v=""/>
    <s v="761832027202"/>
    <s v="18/07/2025 16:57"/>
  </r>
  <r>
    <x v="1"/>
    <x v="1"/>
    <n v="66.666666666666671"/>
    <n v="9"/>
    <s v="FPS50"/>
    <n v="300"/>
    <n v="0"/>
    <s v="ร้านที่4"/>
    <s v="ศ***ณี จ***ร์สว่าง"/>
    <s v="กาฬสินธุ์"/>
    <s v="-"/>
    <s v=""/>
    <s v="18/07/2025 16:50"/>
    <s v="-"/>
    <s v="J&amp;T COD"/>
    <s v="Tiktok"/>
    <s v="จ่ายทีหลัง / COD"/>
    <s v=""/>
    <s v="761899806113"/>
    <s v="18/07/2025 16:50"/>
  </r>
  <r>
    <x v="1"/>
    <x v="1"/>
    <n v="66.666666666666671"/>
    <n v="15"/>
    <s v="FPS49"/>
    <n v="500"/>
    <n v="0"/>
    <s v="ร้านที่4"/>
    <s v="ธ***รัตน์ โ***"/>
    <s v="กรุงเทพมหานคร"/>
    <s v="-"/>
    <s v=""/>
    <s v="18/07/2025 16:46"/>
    <s v="-"/>
    <s v="J&amp;T Express"/>
    <s v="Tiktok"/>
    <s v="tiktok"/>
    <s v=""/>
    <s v="761870005153"/>
    <s v="18/07/2025 16:46"/>
  </r>
  <r>
    <x v="2"/>
    <x v="2"/>
    <n v="50"/>
    <n v="6"/>
    <s v="FPS48"/>
    <n v="200"/>
    <n v="0"/>
    <s v="ร้านที่2"/>
    <s v="ณ***านต์ ห***สนา"/>
    <s v="กรุงเทพมหานคร"/>
    <s v="-"/>
    <s v=""/>
    <s v="18/07/2025 16:44"/>
    <s v="-"/>
    <s v="J&amp;T COD"/>
    <s v="Tiktok"/>
    <s v="จ่ายทีหลัง / COD"/>
    <s v=""/>
    <s v="761861535116"/>
    <s v="18/07/2025 16:44"/>
  </r>
  <r>
    <x v="2"/>
    <x v="2"/>
    <n v="50"/>
    <n v="6"/>
    <s v="FPS47"/>
    <n v="200"/>
    <n v="0"/>
    <s v="ร้านที่2"/>
    <s v="N***lak t***nkaew"/>
    <s v="กรุงเทพฯ"/>
    <s v="-"/>
    <s v=""/>
    <s v="18/07/2025 16:43"/>
    <s v="-"/>
    <s v="J&amp;T COD"/>
    <s v="Tiktok"/>
    <s v="จ่ายทีหลัง / COD"/>
    <s v=""/>
    <s v="761813535114"/>
    <s v="18/07/2025 16:43"/>
  </r>
  <r>
    <x v="9"/>
    <x v="10"/>
    <n v="66.666666666666671"/>
    <n v="3"/>
    <s v="FPS46"/>
    <n v="135"/>
    <n v="35"/>
    <s v="ร้านที่4"/>
    <s v="ส***ญ ฉ***การณ์"/>
    <s v="สมุทรปราการ"/>
    <s v="-"/>
    <s v=""/>
    <s v="18/07/2025 16:43"/>
    <s v="-"/>
    <s v="J&amp;T Express"/>
    <s v="Tiktok"/>
    <s v="tiktok"/>
    <s v=""/>
    <s v="761833620166"/>
    <s v="18/07/2025 16:43"/>
  </r>
  <r>
    <x v="0"/>
    <x v="0"/>
    <n v="100"/>
    <n v="1"/>
    <s v="FPS45"/>
    <n v="215"/>
    <n v="0"/>
    <s v="ร้านที่10"/>
    <s v="สุภาภรณ์  ศรีตาลอ่อน"/>
    <s v="119/41 นวมินทร์ 97_x000a_แขวงนวมินทร์_x000a_เขตบึงกุ่ม_x000a_กรุงเทพ  10240"/>
    <s v="10240"/>
    <s v="0651514194"/>
    <s v="18/07/2025 15:58"/>
    <s v="raweewan5499@gmail.com"/>
    <s v="EMS"/>
    <s v="facebook"/>
    <s v="กสิกร"/>
    <s v=""/>
    <s v="JB292874555TH"/>
    <s v="18/07/2025 16:33"/>
  </r>
  <r>
    <x v="10"/>
    <x v="11"/>
    <n v="65"/>
    <n v="2"/>
    <s v="FPS45"/>
    <n v="215"/>
    <n v="0"/>
    <s v="ร้านที่10"/>
    <s v="สุภาภรณ์  ศรีตาลอ่อน"/>
    <s v="119/41 นวมินทร์ 97_x000a_แขวงนวมินทร์_x000a_เขตบึงกุ่ม_x000a_กรุงเทพ  10240"/>
    <s v="10240"/>
    <s v="0651514194"/>
    <s v="18/07/2025 15:58"/>
    <s v="raweewan5499@gmail.com"/>
    <s v="EMS"/>
    <s v="facebook"/>
    <s v="กสิกร"/>
    <s v=""/>
    <s v="JB292874555TH"/>
    <s v="18/07/2025 16:33"/>
  </r>
  <r>
    <x v="0"/>
    <x v="0"/>
    <n v="66.333333333333329"/>
    <n v="3"/>
    <s v="FPS44"/>
    <n v="162.25"/>
    <n v="26"/>
    <s v="ร้านที่8"/>
    <s v="คุณมาลี  (หน้าซอยมีร้านชำ)"/>
    <s v="106/3 ถ.ทวีชัย ต.ตาคลี · ตาคลี/ Takhli_x000a__x000a_ตาคลี/ Takhliนครสวรรค์/ Nakhon Sawan_x000a_60140"/>
    <s v="60140"/>
    <s v="660869343367"/>
    <s v="18/07/2025 16:20"/>
    <s v="-"/>
    <s v="Kerry_dropoff"/>
    <s v="Lazada"/>
    <s v="lazada"/>
    <s v=""/>
    <s v="LEXPU0589131495"/>
    <s v="18/07/2025 16:20"/>
  </r>
  <r>
    <x v="2"/>
    <x v="2"/>
    <n v="50"/>
    <n v="6"/>
    <s v="FPS43"/>
    <n v="200"/>
    <n v="0"/>
    <s v="ร้านที่2"/>
    <s v="น***า"/>
    <s v="หนองคาย"/>
    <s v="-"/>
    <s v=""/>
    <s v="18/07/2025 15:52"/>
    <s v="-"/>
    <s v="J&amp;T COD"/>
    <s v="Tiktok"/>
    <s v="จ่ายทีหลัง / COD"/>
    <s v=""/>
    <s v="761843036135"/>
    <s v="18/07/2025 15:52"/>
  </r>
  <r>
    <x v="0"/>
    <x v="0"/>
    <n v="69.900000000000006"/>
    <n v="10"/>
    <s v="FPS42"/>
    <n v="800"/>
    <n v="0"/>
    <s v="ร้านที่1"/>
    <s v="น******ย"/>
    <s v="******ปงน้อย ตำบลปงน้อย อำเภอดอยหลวง จังหวัดเชียงราย 57110"/>
    <s v="57110"/>
    <s v="21"/>
    <s v="18/07/2025 16:13"/>
    <s v="-"/>
    <s v="SPX Express"/>
    <s v="Shopee"/>
    <s v="shopee"/>
    <s v=""/>
    <s v="TH252519150854I"/>
    <s v="18/07/2025 15:43"/>
  </r>
  <r>
    <x v="0"/>
    <x v="7"/>
    <n v="57.75"/>
    <n v="1"/>
    <s v="FPS41"/>
    <n v="64.75"/>
    <n v="7"/>
    <s v="ร้านที่1"/>
    <s v="วัชรีพร หาลาภ"/>
    <s v="72/232 หมู่บ้านประภาวรรณโฮม ซ.11 ถ.สุวินทวงศ์28  แขวง.แสนแสบ เขต.มีนบุรี_x000a__x000a_มีนบุรี/ Min Buriกรุงเทพมหานคร/ Bangkok_x000a_10510"/>
    <s v="10510"/>
    <s v="660907288252"/>
    <s v="18/07/2025 15:40"/>
    <s v="-"/>
    <s v="Kerry_dropoff"/>
    <s v="Lazada"/>
    <s v="lazada"/>
    <s v=""/>
    <s v="LEXPU0589130261"/>
    <s v="18/07/2025 15:40"/>
  </r>
  <r>
    <x v="2"/>
    <x v="2"/>
    <n v="33.333333333333336"/>
    <n v="3"/>
    <s v="FPS40"/>
    <n v="138"/>
    <n v="38"/>
    <s v="ร้านที่2"/>
    <s v="ส***ียรติ ม***กุล"/>
    <s v="บุรีรัมย์"/>
    <s v="-"/>
    <s v=""/>
    <s v="18/07/2025 15:31"/>
    <s v="-"/>
    <s v="J&amp;T COD"/>
    <s v="Tiktok"/>
    <s v="จ่ายทีหลัง / COD"/>
    <s v=""/>
    <s v="761891227171"/>
    <s v="18/07/2025 15:31"/>
  </r>
  <r>
    <x v="3"/>
    <x v="3"/>
    <n v="50"/>
    <n v="1"/>
    <s v="FPS39"/>
    <n v="138"/>
    <n v="38"/>
    <s v="ร้านที่4"/>
    <s v="ช***่ เ***ขาว"/>
    <s v="ขอนแก่น"/>
    <s v="-"/>
    <s v=""/>
    <s v="18/07/2025 15:22"/>
    <s v="-"/>
    <s v="J&amp;T COD"/>
    <s v="Tiktok"/>
    <s v="จ่ายทีหลัง / COD"/>
    <s v=""/>
    <s v="761838110143"/>
    <s v="18/07/2025 15:22"/>
  </r>
  <r>
    <x v="4"/>
    <x v="4"/>
    <n v="50"/>
    <n v="1"/>
    <s v="FPS39"/>
    <n v="138"/>
    <n v="38"/>
    <s v="ร้านที่4"/>
    <s v="ช***่ เ***ขาว"/>
    <s v="ขอนแก่น"/>
    <s v="-"/>
    <s v=""/>
    <s v="18/07/2025 15:22"/>
    <s v="-"/>
    <s v="J&amp;T COD"/>
    <s v="Tiktok"/>
    <s v="จ่ายทีหลัง / COD"/>
    <s v=""/>
    <s v="761838110143"/>
    <s v="18/07/2025 15:22"/>
  </r>
  <r>
    <x v="5"/>
    <x v="5"/>
    <n v="50"/>
    <n v="1"/>
    <s v="FPS39"/>
    <n v="138"/>
    <n v="38"/>
    <s v="ร้านที่4"/>
    <s v="ช***่ เ***ขาว"/>
    <s v="ขอนแก่น"/>
    <s v="-"/>
    <s v=""/>
    <s v="18/07/2025 15:22"/>
    <s v="-"/>
    <s v="J&amp;T COD"/>
    <s v="Tiktok"/>
    <s v="จ่ายทีหลัง / COD"/>
    <s v=""/>
    <s v="761838110143"/>
    <s v="18/07/2025 15:22"/>
  </r>
  <r>
    <x v="3"/>
    <x v="3"/>
    <n v="50"/>
    <n v="1"/>
    <s v="FPS38"/>
    <n v="109"/>
    <n v="9"/>
    <s v="ร้านที่4"/>
    <s v="อ***ฐาน เ***ร"/>
    <s v="บึงกาฬ"/>
    <s v="-"/>
    <s v=""/>
    <s v="18/07/2025 15:21"/>
    <s v="-"/>
    <s v="J&amp;T COD"/>
    <s v="Tiktok"/>
    <s v="จ่ายทีหลัง / COD"/>
    <s v=""/>
    <s v="761805914155"/>
    <s v="18/07/2025 15:21"/>
  </r>
  <r>
    <x v="4"/>
    <x v="4"/>
    <n v="50"/>
    <n v="1"/>
    <s v="FPS38"/>
    <n v="109"/>
    <n v="9"/>
    <s v="ร้านที่4"/>
    <s v="อ***ฐาน เ***ร"/>
    <s v="บึงกาฬ"/>
    <s v="-"/>
    <s v=""/>
    <s v="18/07/2025 15:21"/>
    <s v="-"/>
    <s v="J&amp;T COD"/>
    <s v="Tiktok"/>
    <s v="จ่ายทีหลัง / COD"/>
    <s v=""/>
    <s v="761805914155"/>
    <s v="18/07/2025 15:21"/>
  </r>
  <r>
    <x v="5"/>
    <x v="5"/>
    <n v="50"/>
    <n v="1"/>
    <s v="FPS38"/>
    <n v="109"/>
    <n v="9"/>
    <s v="ร้านที่4"/>
    <s v="อ***ฐาน เ***ร"/>
    <s v="บึงกาฬ"/>
    <s v="-"/>
    <s v=""/>
    <s v="18/07/2025 15:21"/>
    <s v="-"/>
    <s v="J&amp;T COD"/>
    <s v="Tiktok"/>
    <s v="จ่ายทีหลัง / COD"/>
    <s v=""/>
    <s v="761805914155"/>
    <s v="18/07/2025 15:21"/>
  </r>
  <r>
    <x v="2"/>
    <x v="2"/>
    <n v="33.333333333333336"/>
    <n v="6"/>
    <s v="FPS37"/>
    <n v="329"/>
    <n v="29"/>
    <s v="ร้านที่2"/>
    <s v="น******์"/>
    <s v="****** อำเภอเมืองลพบุรี 15000 ตำบลสี่คลอง อำเภอเมืองลพบุรี จังหวัดลพบุรี 15000"/>
    <s v="15000"/>
    <s v="99"/>
    <s v="18/07/2025 15:27"/>
    <s v="-"/>
    <s v="SPX Express"/>
    <s v="Shopee"/>
    <s v="shopee"/>
    <s v=""/>
    <s v="TH251802911824C"/>
    <s v="18/07/2025 14:57"/>
  </r>
  <r>
    <x v="2"/>
    <x v="2"/>
    <n v="33.333333333333336"/>
    <n v="18"/>
    <s v="FPS36"/>
    <n v="600"/>
    <n v="0"/>
    <s v="ร้านที่2"/>
    <s v="ว***า ค***ุล"/>
    <s v="สระบุรี"/>
    <s v="-"/>
    <s v=""/>
    <s v="18/07/2025 14:55"/>
    <s v="-"/>
    <s v="J&amp;T COD"/>
    <s v="Tiktok"/>
    <s v="จ่ายทีหลัง / COD"/>
    <s v=""/>
    <s v="761894936165"/>
    <s v="18/07/2025 14:55"/>
  </r>
  <r>
    <x v="3"/>
    <x v="3"/>
    <n v="50"/>
    <n v="1"/>
    <s v="FPS35"/>
    <n v="129"/>
    <n v="29"/>
    <s v="ร้านที่4"/>
    <s v="ป***ุม     "/>
    <s v="สมุทรสาคร"/>
    <s v="-"/>
    <s v=""/>
    <s v="18/07/2025 14:40"/>
    <s v="-"/>
    <s v="J&amp;T COD"/>
    <s v="Tiktok"/>
    <s v="จ่ายทีหลัง / COD"/>
    <s v=""/>
    <s v="761824312196"/>
    <s v="18/07/2025 14:40"/>
  </r>
  <r>
    <x v="4"/>
    <x v="4"/>
    <n v="50"/>
    <n v="1"/>
    <s v="FPS35"/>
    <n v="129"/>
    <n v="29"/>
    <s v="ร้านที่4"/>
    <s v="ป***ุม     "/>
    <s v="สมุทรสาคร"/>
    <s v="-"/>
    <s v=""/>
    <s v="18/07/2025 14:40"/>
    <s v="-"/>
    <s v="J&amp;T COD"/>
    <s v="Tiktok"/>
    <s v="จ่ายทีหลัง / COD"/>
    <s v=""/>
    <s v="761824312196"/>
    <s v="18/07/2025 14:40"/>
  </r>
  <r>
    <x v="5"/>
    <x v="5"/>
    <n v="50"/>
    <n v="1"/>
    <s v="FPS35"/>
    <n v="129"/>
    <n v="29"/>
    <s v="ร้านที่4"/>
    <s v="ป***ุม     "/>
    <s v="สมุทรสาคร"/>
    <s v="-"/>
    <s v=""/>
    <s v="18/07/2025 14:40"/>
    <s v="-"/>
    <s v="J&amp;T COD"/>
    <s v="Tiktok"/>
    <s v="จ่ายทีหลัง / COD"/>
    <s v=""/>
    <s v="761824312196"/>
    <s v="18/07/2025 14:40"/>
  </r>
  <r>
    <x v="3"/>
    <x v="3"/>
    <n v="50"/>
    <n v="1"/>
    <s v="FPS34"/>
    <n v="138"/>
    <n v="38"/>
    <s v="ร้านที่4"/>
    <s v="พ***า ศ***นัย"/>
    <s v="เทศบาลนครอุบลราชธานี"/>
    <s v="-"/>
    <s v=""/>
    <s v="18/07/2025 14:38"/>
    <s v="-"/>
    <s v="J&amp;T COD"/>
    <s v="Tiktok"/>
    <s v="จ่ายทีหลัง / COD"/>
    <s v=""/>
    <s v="761823808185"/>
    <s v="18/07/2025 14:38"/>
  </r>
  <r>
    <x v="4"/>
    <x v="4"/>
    <n v="50"/>
    <n v="1"/>
    <s v="FPS34"/>
    <n v="138"/>
    <n v="38"/>
    <s v="ร้านที่4"/>
    <s v="พ***า ศ***นัย"/>
    <s v="เทศบาลนครอุบลราชธานี"/>
    <s v="-"/>
    <s v=""/>
    <s v="18/07/2025 14:38"/>
    <s v="-"/>
    <s v="J&amp;T COD"/>
    <s v="Tiktok"/>
    <s v="จ่ายทีหลัง / COD"/>
    <s v=""/>
    <s v="761823808185"/>
    <s v="18/07/2025 14:38"/>
  </r>
  <r>
    <x v="5"/>
    <x v="5"/>
    <n v="50"/>
    <n v="1"/>
    <s v="FPS34"/>
    <n v="138"/>
    <n v="38"/>
    <s v="ร้านที่4"/>
    <s v="พ***า ศ***นัย"/>
    <s v="เทศบาลนครอุบลราชธานี"/>
    <s v="-"/>
    <s v=""/>
    <s v="18/07/2025 14:38"/>
    <s v="-"/>
    <s v="J&amp;T COD"/>
    <s v="Tiktok"/>
    <s v="จ่ายทีหลัง / COD"/>
    <s v=""/>
    <s v="761823808185"/>
    <s v="18/07/2025 14:38"/>
  </r>
  <r>
    <x v="11"/>
    <x v="12"/>
    <n v="54.5"/>
    <n v="2"/>
    <s v="FPS33"/>
    <n v="56.65"/>
    <n v="0"/>
    <s v="ร้านที่1"/>
    <s v="พร"/>
    <s v="109/76 ม.เสนาวิลล่ารามอินทรา ซ.พระยาสุเรนทร์35 · บางชัน/ Bang Chan_x000a__x000a_คลองสามวา/ Klong Sam Waกรุงเทพมหานคร/ Bangkok_x000a_10510"/>
    <s v="10510"/>
    <s v="660958612671"/>
    <s v="18/07/2025 14:30"/>
    <s v="-"/>
    <s v="Kerry_dropoff"/>
    <s v="Lazada"/>
    <s v="lazada"/>
    <s v=""/>
    <s v="LEXPU0589126450"/>
    <s v="18/07/2025 14:30"/>
  </r>
  <r>
    <x v="3"/>
    <x v="3"/>
    <n v="50"/>
    <n v="1"/>
    <s v="FPS32"/>
    <n v="100"/>
    <n v="0"/>
    <s v="ร้านที่4"/>
    <s v="ก***า ล***ง"/>
    <s v="ชลบุรี"/>
    <s v="-"/>
    <s v=""/>
    <s v="18/07/2025 14:29"/>
    <s v="-"/>
    <s v="J&amp;T COD"/>
    <s v="Tiktok"/>
    <s v="จ่ายทีหลัง / COD"/>
    <s v=""/>
    <s v="761829603183"/>
    <s v="18/07/2025 14:29"/>
  </r>
  <r>
    <x v="4"/>
    <x v="4"/>
    <n v="50"/>
    <n v="1"/>
    <s v="FPS32"/>
    <n v="100"/>
    <n v="0"/>
    <s v="ร้านที่4"/>
    <s v="ก***า ล***ง"/>
    <s v="ชลบุรี"/>
    <s v="-"/>
    <s v=""/>
    <s v="18/07/2025 14:29"/>
    <s v="-"/>
    <s v="J&amp;T COD"/>
    <s v="Tiktok"/>
    <s v="จ่ายทีหลัง / COD"/>
    <s v=""/>
    <s v="761829603183"/>
    <s v="18/07/2025 14:29"/>
  </r>
  <r>
    <x v="5"/>
    <x v="5"/>
    <n v="50"/>
    <n v="1"/>
    <s v="FPS32"/>
    <n v="100"/>
    <n v="0"/>
    <s v="ร้านที่4"/>
    <s v="ก***า ล***ง"/>
    <s v="ชลบุรี"/>
    <s v="-"/>
    <s v=""/>
    <s v="18/07/2025 14:29"/>
    <s v="-"/>
    <s v="J&amp;T COD"/>
    <s v="Tiktok"/>
    <s v="จ่ายทีหลัง / COD"/>
    <s v=""/>
    <s v="761829603183"/>
    <s v="18/07/2025 14:29"/>
  </r>
  <r>
    <x v="2"/>
    <x v="2"/>
    <n v="50"/>
    <n v="6"/>
    <s v="FPS31"/>
    <n v="200"/>
    <n v="0"/>
    <s v="ร้านที่2"/>
    <s v="เ***นซอ"/>
    <s v="สมุทรปราการ"/>
    <s v="-"/>
    <s v=""/>
    <s v="18/07/2025 14:20"/>
    <s v="-"/>
    <s v="Flash Express Thailand COD"/>
    <s v="Tiktok"/>
    <s v="จ่ายทีหลัง / COD"/>
    <s v=""/>
    <s v="THT02031ZUH5C6Z"/>
    <s v="18/07/2025 14:21"/>
  </r>
  <r>
    <x v="2"/>
    <x v="2"/>
    <n v="50"/>
    <n v="6"/>
    <s v="FPS30"/>
    <n v="200"/>
    <n v="0"/>
    <s v="ร้านที่2"/>
    <s v="พ***์ภัสร์  จ***ร์เวช"/>
    <s v="กรุงเทพมหานคร"/>
    <s v="-"/>
    <s v=""/>
    <s v="18/07/2025 14:03"/>
    <s v="-"/>
    <s v="J&amp;T COD"/>
    <s v="Tiktok"/>
    <s v="จ่ายทีหลัง / COD"/>
    <s v="ขอเนยนม2กล่องค่ะ"/>
    <s v="761881138163"/>
    <s v="18/07/2025 14:03"/>
  </r>
  <r>
    <x v="2"/>
    <x v="2"/>
    <n v="50"/>
    <n v="6"/>
    <s v="FPS29"/>
    <n v="285.8"/>
    <n v="64"/>
    <s v="ร้านที่1"/>
    <s v="นางสาว ฟ้าไพลิน ทองเทพ"/>
    <s v="บ้านเลขที่109หมู่ 1บ้านนาแขม ตำบลนาแขม อำเภอเมือง จ.เลย_x000a__x000a_เมืองเลย/ Mueang Loeiเลย/ Loei_x000a_42000"/>
    <s v="42000"/>
    <s v="660825602654"/>
    <s v="18/07/2025 14:03"/>
    <s v="-"/>
    <s v="Kerry_dropoff"/>
    <s v="Lazada"/>
    <s v="lazada"/>
    <s v=""/>
    <s v="LEXPU0589127069"/>
    <s v="18/07/2025 14:00"/>
  </r>
  <r>
    <x v="2"/>
    <x v="2"/>
    <n v="33.333333333333336"/>
    <n v="3"/>
    <s v="FPS28"/>
    <n v="100"/>
    <n v="0"/>
    <s v="ร้านที่2"/>
    <s v="แ***กมล อ***ประพัฒน์"/>
    <s v="ชลบุรี"/>
    <s v="-"/>
    <s v=""/>
    <s v="18/07/2025 13:52"/>
    <s v="-"/>
    <s v="J&amp;T COD"/>
    <s v="Tiktok"/>
    <s v="จ่ายทีหลัง / COD"/>
    <s v=""/>
    <s v="761838428175"/>
    <s v="18/07/2025 13:52"/>
  </r>
  <r>
    <x v="3"/>
    <x v="3"/>
    <n v="50"/>
    <n v="1"/>
    <s v="FPS27"/>
    <n v="109"/>
    <n v="9"/>
    <s v="ร้านที่4"/>
    <s v="เ***อวัลย์.อินหอม"/>
    <s v="ชลบุรี"/>
    <s v="-"/>
    <s v=""/>
    <s v="18/07/2025 13:50"/>
    <s v="-"/>
    <s v="J&amp;T COD"/>
    <s v="Tiktok"/>
    <s v="จ่ายทีหลัง / COD"/>
    <s v=""/>
    <s v="761898716110"/>
    <s v="18/07/2025 13:50"/>
  </r>
  <r>
    <x v="4"/>
    <x v="4"/>
    <n v="50"/>
    <n v="1"/>
    <s v="FPS27"/>
    <n v="109"/>
    <n v="9"/>
    <s v="ร้านที่4"/>
    <s v="เ***อวัลย์.อินหอม"/>
    <s v="ชลบุรี"/>
    <s v="-"/>
    <s v=""/>
    <s v="18/07/2025 13:50"/>
    <s v="-"/>
    <s v="J&amp;T COD"/>
    <s v="Tiktok"/>
    <s v="จ่ายทีหลัง / COD"/>
    <s v=""/>
    <s v="761898716110"/>
    <s v="18/07/2025 13:50"/>
  </r>
  <r>
    <x v="5"/>
    <x v="5"/>
    <n v="50"/>
    <n v="1"/>
    <s v="FPS27"/>
    <n v="109"/>
    <n v="9"/>
    <s v="ร้านที่4"/>
    <s v="เ***อวัลย์.อินหอม"/>
    <s v="ชลบุรี"/>
    <s v="-"/>
    <s v=""/>
    <s v="18/07/2025 13:50"/>
    <s v="-"/>
    <s v="J&amp;T COD"/>
    <s v="Tiktok"/>
    <s v="จ่ายทีหลัง / COD"/>
    <s v=""/>
    <s v="761898716110"/>
    <s v="18/07/2025 13:50"/>
  </r>
  <r>
    <x v="3"/>
    <x v="3"/>
    <n v="50"/>
    <n v="1"/>
    <s v="FPS26"/>
    <n v="138"/>
    <n v="38"/>
    <s v="ร้านที่4"/>
    <s v="ก***"/>
    <s v="หนองคาย"/>
    <s v="-"/>
    <s v=""/>
    <s v="18/07/2025 13:48"/>
    <s v="-"/>
    <s v="J&amp;T COD"/>
    <s v="Tiktok"/>
    <s v="จ่ายทีหลัง / COD"/>
    <s v=""/>
    <s v="761805610160"/>
    <s v="18/07/2025 13:48"/>
  </r>
  <r>
    <x v="4"/>
    <x v="4"/>
    <n v="50"/>
    <n v="1"/>
    <s v="FPS26"/>
    <n v="138"/>
    <n v="38"/>
    <s v="ร้านที่4"/>
    <s v="ก***"/>
    <s v="หนองคาย"/>
    <s v="-"/>
    <s v=""/>
    <s v="18/07/2025 13:48"/>
    <s v="-"/>
    <s v="J&amp;T COD"/>
    <s v="Tiktok"/>
    <s v="จ่ายทีหลัง / COD"/>
    <s v=""/>
    <s v="761805610160"/>
    <s v="18/07/2025 13:48"/>
  </r>
  <r>
    <x v="5"/>
    <x v="5"/>
    <n v="50"/>
    <n v="1"/>
    <s v="FPS26"/>
    <n v="138"/>
    <n v="38"/>
    <s v="ร้านที่4"/>
    <s v="ก***"/>
    <s v="หนองคาย"/>
    <s v="-"/>
    <s v=""/>
    <s v="18/07/2025 13:48"/>
    <s v="-"/>
    <s v="J&amp;T COD"/>
    <s v="Tiktok"/>
    <s v="จ่ายทีหลัง / COD"/>
    <s v=""/>
    <s v="761805610160"/>
    <s v="18/07/2025 13:48"/>
  </r>
  <r>
    <x v="3"/>
    <x v="3"/>
    <n v="50"/>
    <n v="3"/>
    <s v="FPS25"/>
    <n v="300"/>
    <n v="0"/>
    <s v="ร้านที่4"/>
    <s v="ว***า น***คร"/>
    <s v="เทศบาลนครขอนแก่น"/>
    <s v="-"/>
    <s v=""/>
    <s v="18/07/2025 13:43"/>
    <s v="-"/>
    <s v="J&amp;T COD"/>
    <s v="Tiktok"/>
    <s v="จ่ายทีหลัง / COD"/>
    <s v=""/>
    <s v="761889309193"/>
    <s v="18/07/2025 13:43"/>
  </r>
  <r>
    <x v="4"/>
    <x v="4"/>
    <n v="50"/>
    <n v="3"/>
    <s v="FPS25"/>
    <n v="300"/>
    <n v="0"/>
    <s v="ร้านที่4"/>
    <s v="ว***า น***คร"/>
    <s v="เทศบาลนครขอนแก่น"/>
    <s v="-"/>
    <s v=""/>
    <s v="18/07/2025 13:43"/>
    <s v="-"/>
    <s v="J&amp;T COD"/>
    <s v="Tiktok"/>
    <s v="จ่ายทีหลัง / COD"/>
    <s v=""/>
    <s v="761889309193"/>
    <s v="18/07/2025 13:43"/>
  </r>
  <r>
    <x v="5"/>
    <x v="5"/>
    <n v="50"/>
    <n v="3"/>
    <s v="FPS25"/>
    <n v="300"/>
    <n v="0"/>
    <s v="ร้านที่4"/>
    <s v="ว***า น***คร"/>
    <s v="เทศบาลนครขอนแก่น"/>
    <s v="-"/>
    <s v=""/>
    <s v="18/07/2025 13:43"/>
    <s v="-"/>
    <s v="J&amp;T COD"/>
    <s v="Tiktok"/>
    <s v="จ่ายทีหลัง / COD"/>
    <s v=""/>
    <s v="761889309193"/>
    <s v="18/07/2025 13:43"/>
  </r>
  <r>
    <x v="6"/>
    <x v="6"/>
    <n v="45"/>
    <n v="2"/>
    <s v="FPS23"/>
    <n v="82"/>
    <n v="0"/>
    <s v="ร้านที่4"/>
    <s v="ก***ัฏฐ์ น***ุข"/>
    <s v="นครสวรรค์"/>
    <s v="-"/>
    <s v=""/>
    <s v="18/07/2025 13:22"/>
    <s v="-"/>
    <s v="J&amp;T COD"/>
    <s v="Tiktok"/>
    <s v="จ่ายทีหลัง / COD"/>
    <s v=""/>
    <s v="761831728184"/>
    <s v="18/07/2025 13:22"/>
  </r>
  <r>
    <x v="1"/>
    <x v="1"/>
    <n v="66.666666666666671"/>
    <n v="3"/>
    <s v="FPS22"/>
    <n v="200"/>
    <n v="0"/>
    <s v="ร้านที่4"/>
    <s v="さ*** み*"/>
    <s v="เชียงใหม่"/>
    <s v="-"/>
    <s v=""/>
    <s v="18/07/2025 13:31"/>
    <s v="-"/>
    <s v="J&amp;T Express"/>
    <s v="Tiktok"/>
    <s v="tiktok"/>
    <s v=""/>
    <s v="761886128113"/>
    <s v="18/07/2025 13:11"/>
  </r>
  <r>
    <x v="3"/>
    <x v="3"/>
    <n v="50"/>
    <n v="1"/>
    <s v="FPS22"/>
    <n v="200"/>
    <n v="0"/>
    <s v="ร้านที่4"/>
    <s v="さ*** み*"/>
    <s v="เชียงใหม่"/>
    <s v="-"/>
    <s v=""/>
    <s v="18/07/2025 13:31"/>
    <s v="-"/>
    <s v="J&amp;T Express"/>
    <s v="Tiktok"/>
    <s v="tiktok"/>
    <s v=""/>
    <s v="761886128113"/>
    <s v="18/07/2025 13:11"/>
  </r>
  <r>
    <x v="4"/>
    <x v="4"/>
    <n v="50"/>
    <n v="1"/>
    <s v="FPS22"/>
    <n v="200"/>
    <n v="0"/>
    <s v="ร้านที่4"/>
    <s v="さ*** み*"/>
    <s v="เชียงใหม่"/>
    <s v="-"/>
    <s v=""/>
    <s v="18/07/2025 13:31"/>
    <s v="-"/>
    <s v="J&amp;T Express"/>
    <s v="Tiktok"/>
    <s v="tiktok"/>
    <s v=""/>
    <s v="761886128113"/>
    <s v="18/07/2025 13:11"/>
  </r>
  <r>
    <x v="5"/>
    <x v="5"/>
    <n v="50"/>
    <n v="1"/>
    <s v="FPS22"/>
    <n v="200"/>
    <n v="0"/>
    <s v="ร้านที่4"/>
    <s v="さ*** み*"/>
    <s v="เชียงใหม่"/>
    <s v="-"/>
    <s v=""/>
    <s v="18/07/2025 13:31"/>
    <s v="-"/>
    <s v="J&amp;T Express"/>
    <s v="Tiktok"/>
    <s v="tiktok"/>
    <s v=""/>
    <s v="761886128113"/>
    <s v="18/07/2025 13:11"/>
  </r>
  <r>
    <x v="3"/>
    <x v="3"/>
    <n v="50"/>
    <n v="1"/>
    <s v="FPS21"/>
    <n v="109"/>
    <n v="9"/>
    <s v="ร้านที่2"/>
    <s v="พ***ันติสุข ส***ี"/>
    <s v="อำนาจเจริญ"/>
    <s v="-"/>
    <s v=""/>
    <s v="18/07/2025 12:44"/>
    <s v="-"/>
    <s v="J&amp;T COD"/>
    <s v="Tiktok"/>
    <s v="จ่ายทีหลัง / COD"/>
    <s v=""/>
    <s v="761757912963"/>
    <s v="18/07/2025 12:44"/>
  </r>
  <r>
    <x v="4"/>
    <x v="4"/>
    <n v="50"/>
    <n v="1"/>
    <s v="FPS21"/>
    <n v="109"/>
    <n v="9"/>
    <s v="ร้านที่2"/>
    <s v="พ***ันติสุข ส***ี"/>
    <s v="อำนาจเจริญ"/>
    <s v="-"/>
    <s v=""/>
    <s v="18/07/2025 12:44"/>
    <s v="-"/>
    <s v="J&amp;T COD"/>
    <s v="Tiktok"/>
    <s v="จ่ายทีหลัง / COD"/>
    <s v=""/>
    <s v="761757912963"/>
    <s v="18/07/2025 12:44"/>
  </r>
  <r>
    <x v="5"/>
    <x v="5"/>
    <n v="50"/>
    <n v="1"/>
    <s v="FPS21"/>
    <n v="109"/>
    <n v="9"/>
    <s v="ร้านที่2"/>
    <s v="พ***ันติสุข ส***ี"/>
    <s v="อำนาจเจริญ"/>
    <s v="-"/>
    <s v=""/>
    <s v="18/07/2025 12:44"/>
    <s v="-"/>
    <s v="J&amp;T COD"/>
    <s v="Tiktok"/>
    <s v="จ่ายทีหลัง / COD"/>
    <s v=""/>
    <s v="761757912963"/>
    <s v="18/07/2025 12:44"/>
  </r>
  <r>
    <x v="3"/>
    <x v="3"/>
    <n v="50"/>
    <n v="1"/>
    <s v="FPS20"/>
    <n v="138"/>
    <n v="38"/>
    <s v="ร้านที่4"/>
    <s v="K***ม"/>
    <s v="สุราษฎร์ธานี"/>
    <s v="-"/>
    <s v=""/>
    <s v="18/07/2025 12:40"/>
    <s v="-"/>
    <s v="J&amp;T Express"/>
    <s v="Tiktok"/>
    <s v="tiktok"/>
    <s v=""/>
    <s v="761851714175"/>
    <s v="18/07/2025 12:40"/>
  </r>
  <r>
    <x v="4"/>
    <x v="4"/>
    <n v="50"/>
    <n v="1"/>
    <s v="FPS20"/>
    <n v="138"/>
    <n v="38"/>
    <s v="ร้านที่4"/>
    <s v="K***ม"/>
    <s v="สุราษฎร์ธานี"/>
    <s v="-"/>
    <s v=""/>
    <s v="18/07/2025 12:40"/>
    <s v="-"/>
    <s v="J&amp;T Express"/>
    <s v="Tiktok"/>
    <s v="tiktok"/>
    <s v=""/>
    <s v="761851714175"/>
    <s v="18/07/2025 12:40"/>
  </r>
  <r>
    <x v="5"/>
    <x v="5"/>
    <n v="50"/>
    <n v="1"/>
    <s v="FPS20"/>
    <n v="138"/>
    <n v="38"/>
    <s v="ร้านที่4"/>
    <s v="K***ม"/>
    <s v="สุราษฎร์ธานี"/>
    <s v="-"/>
    <s v=""/>
    <s v="18/07/2025 12:40"/>
    <s v="-"/>
    <s v="J&amp;T Express"/>
    <s v="Tiktok"/>
    <s v="tiktok"/>
    <s v=""/>
    <s v="761851714175"/>
    <s v="18/07/2025 12:40"/>
  </r>
  <r>
    <x v="3"/>
    <x v="3"/>
    <n v="50"/>
    <n v="1"/>
    <s v="FPS19"/>
    <n v="100"/>
    <n v="0"/>
    <s v="ร้านที่4"/>
    <s v="ไ***ุ๋น"/>
    <s v="หนองคาย"/>
    <s v="-"/>
    <s v=""/>
    <s v="18/07/2025 12:32"/>
    <s v="-"/>
    <s v="J&amp;T COD"/>
    <s v="Tiktok"/>
    <s v="จ่ายทีหลัง / COD"/>
    <s v=""/>
    <s v="761841016134"/>
    <s v="18/07/2025 12:32"/>
  </r>
  <r>
    <x v="4"/>
    <x v="4"/>
    <n v="50"/>
    <n v="1"/>
    <s v="FPS19"/>
    <n v="100"/>
    <n v="0"/>
    <s v="ร้านที่4"/>
    <s v="ไ***ุ๋น"/>
    <s v="หนองคาย"/>
    <s v="-"/>
    <s v=""/>
    <s v="18/07/2025 12:32"/>
    <s v="-"/>
    <s v="J&amp;T COD"/>
    <s v="Tiktok"/>
    <s v="จ่ายทีหลัง / COD"/>
    <s v=""/>
    <s v="761841016134"/>
    <s v="18/07/2025 12:32"/>
  </r>
  <r>
    <x v="5"/>
    <x v="5"/>
    <n v="50"/>
    <n v="1"/>
    <s v="FPS19"/>
    <n v="100"/>
    <n v="0"/>
    <s v="ร้านที่4"/>
    <s v="ไ***ุ๋น"/>
    <s v="หนองคาย"/>
    <s v="-"/>
    <s v=""/>
    <s v="18/07/2025 12:32"/>
    <s v="-"/>
    <s v="J&amp;T COD"/>
    <s v="Tiktok"/>
    <s v="จ่ายทีหลัง / COD"/>
    <s v=""/>
    <s v="761841016134"/>
    <s v="18/07/2025 12:32"/>
  </r>
  <r>
    <x v="3"/>
    <x v="3"/>
    <n v="50"/>
    <n v="1"/>
    <s v="FPS18"/>
    <n v="138"/>
    <n v="38"/>
    <s v="ร้านที่2"/>
    <s v="ไ*** พ***วงศ์"/>
    <s v="อุดรธานี"/>
    <s v="-"/>
    <s v=""/>
    <s v="18/07/2025 12:30"/>
    <s v="-"/>
    <s v="J&amp;T COD"/>
    <s v="Tiktok"/>
    <s v="จ่ายทีหลัง / COD"/>
    <s v=""/>
    <s v="761858613165"/>
    <s v="18/07/2025 12:30"/>
  </r>
  <r>
    <x v="4"/>
    <x v="4"/>
    <n v="50"/>
    <n v="1"/>
    <s v="FPS18"/>
    <n v="138"/>
    <n v="38"/>
    <s v="ร้านที่2"/>
    <s v="ไ*** พ***วงศ์"/>
    <s v="อุดรธานี"/>
    <s v="-"/>
    <s v=""/>
    <s v="18/07/2025 12:30"/>
    <s v="-"/>
    <s v="J&amp;T COD"/>
    <s v="Tiktok"/>
    <s v="จ่ายทีหลัง / COD"/>
    <s v=""/>
    <s v="761858613165"/>
    <s v="18/07/2025 12:30"/>
  </r>
  <r>
    <x v="5"/>
    <x v="5"/>
    <n v="50"/>
    <n v="1"/>
    <s v="FPS18"/>
    <n v="138"/>
    <n v="38"/>
    <s v="ร้านที่2"/>
    <s v="ไ*** พ***วงศ์"/>
    <s v="อุดรธานี"/>
    <s v="-"/>
    <s v=""/>
    <s v="18/07/2025 12:30"/>
    <s v="-"/>
    <s v="J&amp;T COD"/>
    <s v="Tiktok"/>
    <s v="จ่ายทีหลัง / COD"/>
    <s v=""/>
    <s v="761858613165"/>
    <s v="18/07/2025 12:30"/>
  </r>
  <r>
    <x v="3"/>
    <x v="3"/>
    <n v="50"/>
    <n v="1"/>
    <s v="FPS17"/>
    <n v="138"/>
    <n v="38"/>
    <s v="ร้านที่2"/>
    <s v="ม***นท์ ร***า"/>
    <s v="บุรีรัมย์"/>
    <s v="-"/>
    <s v=""/>
    <s v="18/07/2025 12:13"/>
    <s v="-"/>
    <s v="J&amp;T COD"/>
    <s v="Tiktok"/>
    <s v="จ่ายทีหลัง / COD"/>
    <s v=""/>
    <s v="761804008151"/>
    <s v="18/07/2025 12:13"/>
  </r>
  <r>
    <x v="4"/>
    <x v="4"/>
    <n v="50"/>
    <n v="1"/>
    <s v="FPS17"/>
    <n v="138"/>
    <n v="38"/>
    <s v="ร้านที่2"/>
    <s v="ม***นท์ ร***า"/>
    <s v="บุรีรัมย์"/>
    <s v="-"/>
    <s v=""/>
    <s v="18/07/2025 12:13"/>
    <s v="-"/>
    <s v="J&amp;T COD"/>
    <s v="Tiktok"/>
    <s v="จ่ายทีหลัง / COD"/>
    <s v=""/>
    <s v="761804008151"/>
    <s v="18/07/2025 12:13"/>
  </r>
  <r>
    <x v="5"/>
    <x v="5"/>
    <n v="50"/>
    <n v="1"/>
    <s v="FPS17"/>
    <n v="138"/>
    <n v="38"/>
    <s v="ร้านที่2"/>
    <s v="ม***นท์ ร***า"/>
    <s v="บุรีรัมย์"/>
    <s v="-"/>
    <s v=""/>
    <s v="18/07/2025 12:13"/>
    <s v="-"/>
    <s v="J&amp;T COD"/>
    <s v="Tiktok"/>
    <s v="จ่ายทีหลัง / COD"/>
    <s v=""/>
    <s v="761804008151"/>
    <s v="18/07/2025 12:13"/>
  </r>
  <r>
    <x v="3"/>
    <x v="3"/>
    <n v="50"/>
    <n v="1"/>
    <s v="FPS16"/>
    <n v="109"/>
    <n v="9"/>
    <s v="ร้านที่4"/>
    <s v="ธ***ร ส***สถิตย์"/>
    <s v="เลย"/>
    <s v="-"/>
    <s v=""/>
    <s v="18/07/2025 11:57"/>
    <s v="-"/>
    <s v="J&amp;T COD"/>
    <s v="Tiktok"/>
    <s v="จ่ายทีหลัง / COD"/>
    <s v=""/>
    <s v="761899304180"/>
    <s v="18/07/2025 11:58"/>
  </r>
  <r>
    <x v="4"/>
    <x v="4"/>
    <n v="50"/>
    <n v="1"/>
    <s v="FPS16"/>
    <n v="109"/>
    <n v="9"/>
    <s v="ร้านที่4"/>
    <s v="ธ***ร ส***สถิตย์"/>
    <s v="เลย"/>
    <s v="-"/>
    <s v=""/>
    <s v="18/07/2025 11:57"/>
    <s v="-"/>
    <s v="J&amp;T COD"/>
    <s v="Tiktok"/>
    <s v="จ่ายทีหลัง / COD"/>
    <s v=""/>
    <s v="761899304180"/>
    <s v="18/07/2025 11:58"/>
  </r>
  <r>
    <x v="5"/>
    <x v="5"/>
    <n v="50"/>
    <n v="1"/>
    <s v="FPS16"/>
    <n v="109"/>
    <n v="9"/>
    <s v="ร้านที่4"/>
    <s v="ธ***ร ส***สถิตย์"/>
    <s v="เลย"/>
    <s v="-"/>
    <s v=""/>
    <s v="18/07/2025 11:57"/>
    <s v="-"/>
    <s v="J&amp;T COD"/>
    <s v="Tiktok"/>
    <s v="จ่ายทีหลัง / COD"/>
    <s v=""/>
    <s v="761899304180"/>
    <s v="18/07/2025 11:58"/>
  </r>
  <r>
    <x v="2"/>
    <x v="2"/>
    <n v="33.333333333333336"/>
    <n v="6"/>
    <s v="FPS15"/>
    <n v="200"/>
    <n v="0"/>
    <s v="ร้านที่2"/>
    <s v="ว***พงษ์  ป***ญาพรกุล"/>
    <s v="สมุทรปราการ"/>
    <s v="-"/>
    <s v=""/>
    <s v="18/07/2025 11:56"/>
    <s v="-"/>
    <s v="J&amp;T COD"/>
    <s v="Tiktok"/>
    <s v="จ่ายทีหลัง / COD"/>
    <s v=""/>
    <s v="761804028193"/>
    <s v="18/07/2025 11:56"/>
  </r>
  <r>
    <x v="12"/>
    <x v="13"/>
    <n v="65"/>
    <n v="1"/>
    <s v="FPS11"/>
    <n v="199"/>
    <n v="0"/>
    <s v="ร้านที่1"/>
    <s v="ขนิษฐา คำภาวงค์"/>
    <s v="8/155 ม.7 SC Hill_x000a_ต. บ่อวิน_x000a_อ.ศรีราชา_x000a_จ. ชลบุรี_x000a_ 20230"/>
    <s v="20230"/>
    <s v="0818632289"/>
    <s v="11/07/2025 16:58"/>
    <s v="raweewan5499@gmail.com"/>
    <s v="EMS"/>
    <s v="facebook"/>
    <s v="กสิกร"/>
    <s v=""/>
    <s v="JB292874541TH"/>
    <s v="18/07/2025 11:17"/>
  </r>
  <r>
    <x v="13"/>
    <x v="14"/>
    <n v="65"/>
    <n v="1"/>
    <s v="FPS11"/>
    <n v="199"/>
    <n v="0"/>
    <s v="ร้านที่1"/>
    <s v="ขนิษฐา คำภาวงค์"/>
    <s v="8/155 ม.7 SC Hill_x000a_ต. บ่อวิน_x000a_อ.ศรีราชา_x000a_จ. ชลบุรี_x000a_ 20230"/>
    <s v="20230"/>
    <s v="0818632289"/>
    <s v="11/07/2025 16:58"/>
    <s v="raweewan5499@gmail.com"/>
    <s v="EMS"/>
    <s v="facebook"/>
    <s v="กสิกร"/>
    <s v=""/>
    <s v="JB292874541TH"/>
    <s v="18/07/2025 11:17"/>
  </r>
  <r>
    <x v="10"/>
    <x v="11"/>
    <n v="65"/>
    <n v="1"/>
    <s v="FPS11"/>
    <n v="199"/>
    <n v="0"/>
    <s v="ร้านที่1"/>
    <s v="ขนิษฐา คำภาวงค์"/>
    <s v="8/155 ม.7 SC Hill_x000a_ต. บ่อวิน_x000a_อ.ศรีราชา_x000a_จ. ชลบุรี_x000a_ 20230"/>
    <s v="20230"/>
    <s v="0818632289"/>
    <s v="11/07/2025 16:58"/>
    <s v="raweewan5499@gmail.com"/>
    <s v="EMS"/>
    <s v="facebook"/>
    <s v="กสิกร"/>
    <s v=""/>
    <s v="JB292874541TH"/>
    <s v="18/07/2025 11:17"/>
  </r>
  <r>
    <x v="14"/>
    <x v="15"/>
    <n v="65"/>
    <n v="1"/>
    <s v="FPS11"/>
    <n v="199"/>
    <n v="0"/>
    <s v="ร้านที่1"/>
    <s v="ขนิษฐา คำภาวงค์"/>
    <s v="8/155 ม.7 SC Hill_x000a_ต. บ่อวิน_x000a_อ.ศรีราชา_x000a_จ. ชลบุรี_x000a_ 20230"/>
    <s v="20230"/>
    <s v="0818632289"/>
    <s v="11/07/2025 16:58"/>
    <s v="raweewan5499@gmail.com"/>
    <s v="EMS"/>
    <s v="facebook"/>
    <s v="กสิกร"/>
    <s v=""/>
    <s v="JB292874541TH"/>
    <s v="18/07/2025 11:17"/>
  </r>
  <r>
    <x v="2"/>
    <x v="2"/>
    <n v="50"/>
    <n v="6"/>
    <s v="FPS10"/>
    <n v="200"/>
    <n v="0"/>
    <s v="ร้านที่2"/>
    <s v="ป***า ก***งสุวรรณ"/>
    <s v="กรุงเทพฯ"/>
    <s v="-"/>
    <s v=""/>
    <s v="18/07/2025 11:17"/>
    <s v="-"/>
    <s v="J&amp;T Express"/>
    <s v="Tiktok"/>
    <s v="tiktok"/>
    <s v=""/>
    <s v="761846532112"/>
    <s v="18/07/2025 11:17"/>
  </r>
  <r>
    <x v="12"/>
    <x v="13"/>
    <n v="65"/>
    <n v="1"/>
    <s v="FPS9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10510"/>
    <s v="10510"/>
    <s v="0890487008"/>
    <s v="18/07/2025 10:31"/>
    <s v="raweewan5499@gmail.com"/>
    <s v="EMS"/>
    <s v="facebook"/>
    <s v="กสิกร"/>
    <s v=""/>
    <s v="JB292874538TH"/>
    <s v="18/07/2025 11:13"/>
  </r>
  <r>
    <x v="15"/>
    <x v="16"/>
    <n v="65"/>
    <n v="1"/>
    <s v="FPS9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10510"/>
    <s v="10510"/>
    <s v="0890487008"/>
    <s v="18/07/2025 10:31"/>
    <s v="raweewan5499@gmail.com"/>
    <s v="EMS"/>
    <s v="facebook"/>
    <s v="กสิกร"/>
    <s v=""/>
    <s v="JB292874538TH"/>
    <s v="18/07/2025 11:13"/>
  </r>
  <r>
    <x v="11"/>
    <x v="12"/>
    <n v="65"/>
    <n v="1"/>
    <s v="FPS9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10510"/>
    <s v="10510"/>
    <s v="0890487008"/>
    <s v="18/07/2025 10:31"/>
    <s v="raweewan5499@gmail.com"/>
    <s v="EMS"/>
    <s v="facebook"/>
    <s v="กสิกร"/>
    <s v=""/>
    <s v="JB292874538TH"/>
    <s v="18/07/2025 11:13"/>
  </r>
  <r>
    <x v="13"/>
    <x v="14"/>
    <n v="65"/>
    <n v="1"/>
    <s v="FPS9"/>
    <n v="199"/>
    <n v="0"/>
    <s v="ร้านที่1"/>
    <s v="ส่งที่ ชบน บริบูรณ์"/>
    <s v="49/86 หมู่บ้านเมืองประชารามอินทรา แยก 15 ถนนหทัยราษฎร์ 37 _x000a_แขวงสามวาตะวันตก_x000a_เขตคลองสามวา จ.กทม 10510"/>
    <s v="10510"/>
    <s v="0890487008"/>
    <s v="18/07/2025 10:31"/>
    <s v="raweewan5499@gmail.com"/>
    <s v="EMS"/>
    <s v="facebook"/>
    <s v="กสิกร"/>
    <s v=""/>
    <s v="JB292874538TH"/>
    <s v="18/07/2025 11:13"/>
  </r>
  <r>
    <x v="16"/>
    <x v="17"/>
    <n v="83.333333333333329"/>
    <n v="18"/>
    <s v="FPS8"/>
    <n v="1320"/>
    <n v="0"/>
    <s v="ร้านที่4"/>
    <s v="ณ***นม์ เ***เลิศ"/>
    <s v="อ่างทอง"/>
    <s v="-"/>
    <s v=""/>
    <s v="18/07/2025 11:02"/>
    <s v="-"/>
    <s v="J&amp;T COD"/>
    <s v="Tiktok"/>
    <s v="จ่ายทีหลัง / COD"/>
    <s v=""/>
    <s v="761826120156"/>
    <s v="18/07/2025 11:02"/>
  </r>
  <r>
    <x v="16"/>
    <x v="17"/>
    <n v="100"/>
    <n v="1"/>
    <s v="FPS6"/>
    <n v="100"/>
    <n v="0"/>
    <s v="ร้านที่1"/>
    <s v="ส******า"/>
    <s v="******.เขาน้อย ตำบลเขาน้อย อำเภอท่าม่วง จังหวัดกาญจนบุรี 71110"/>
    <s v="71110"/>
    <s v="82"/>
    <s v="18/07/2025 10:58"/>
    <s v="-"/>
    <s v="SPX Express"/>
    <s v="Shopee"/>
    <s v="shopee"/>
    <s v=""/>
    <s v="TH2567660349644"/>
    <s v="18/07/2025 10:58"/>
  </r>
  <r>
    <x v="2"/>
    <x v="2"/>
    <n v="50"/>
    <n v="6"/>
    <s v="FPS5"/>
    <n v="200"/>
    <n v="0"/>
    <s v="ร้านที่2"/>
    <s v="ศ***ิ์ศรี.   อ***รลิบ"/>
    <s v="ปทุมธานี"/>
    <s v="-"/>
    <s v=""/>
    <s v="18/07/2025 10:56"/>
    <s v="-"/>
    <s v="Flash Express Thailand COD"/>
    <s v="Tiktok"/>
    <s v="จ่ายทีหลัง / COD"/>
    <s v=""/>
    <s v="THT04071ZUGWS8Z"/>
    <s v="18/07/2025 10:56"/>
  </r>
  <r>
    <x v="3"/>
    <x v="3"/>
    <n v="50"/>
    <n v="1"/>
    <s v="FPS4"/>
    <n v="100"/>
    <n v="0"/>
    <s v="ร้านที่2"/>
    <s v="ก***า อ***พรพฤกษ์"/>
    <s v="ร้อยเอ็ด"/>
    <s v="-"/>
    <s v=""/>
    <s v="18/07/2025 10:55"/>
    <s v="-"/>
    <s v="Flash Express Thailand COD"/>
    <s v="Tiktok"/>
    <s v="จ่ายทีหลัง / COD"/>
    <s v=""/>
    <s v="THT42011ZUF8C2Z"/>
    <s v="18/07/2025 10:55"/>
  </r>
  <r>
    <x v="4"/>
    <x v="4"/>
    <n v="50"/>
    <n v="1"/>
    <s v="FPS4"/>
    <n v="100"/>
    <n v="0"/>
    <s v="ร้านที่2"/>
    <s v="ก***า อ***พรพฤกษ์"/>
    <s v="ร้อยเอ็ด"/>
    <s v="-"/>
    <s v=""/>
    <s v="18/07/2025 10:55"/>
    <s v="-"/>
    <s v="Flash Express Thailand COD"/>
    <s v="Tiktok"/>
    <s v="จ่ายทีหลัง / COD"/>
    <s v=""/>
    <s v="THT42011ZUF8C2Z"/>
    <s v="18/07/2025 10:55"/>
  </r>
  <r>
    <x v="5"/>
    <x v="5"/>
    <n v="50"/>
    <n v="1"/>
    <s v="FPS4"/>
    <n v="100"/>
    <n v="0"/>
    <s v="ร้านที่2"/>
    <s v="ก***า อ***พรพฤกษ์"/>
    <s v="ร้อยเอ็ด"/>
    <s v="-"/>
    <s v=""/>
    <s v="18/07/2025 10:55"/>
    <s v="-"/>
    <s v="Flash Express Thailand COD"/>
    <s v="Tiktok"/>
    <s v="จ่ายทีหลัง / COD"/>
    <s v=""/>
    <s v="THT42011ZUF8C2Z"/>
    <s v="18/07/2025 10:55"/>
  </r>
  <r>
    <x v="2"/>
    <x v="2"/>
    <n v="50"/>
    <n v="6"/>
    <s v="FPS3"/>
    <n v="200"/>
    <n v="0"/>
    <s v="ร้านที่2"/>
    <s v="ส***งพาหาร"/>
    <s v="กรุงเทพฯ"/>
    <s v="-"/>
    <s v=""/>
    <s v="18/07/2025 10:53"/>
    <s v="-"/>
    <s v="Flash Express Thailand COD"/>
    <s v="Tiktok"/>
    <s v="จ่ายทีหลัง / COD"/>
    <s v=""/>
    <s v="THT01171ZV70K3Z"/>
    <s v="18/07/2025 10:53"/>
  </r>
  <r>
    <x v="2"/>
    <x v="2"/>
    <n v="33.333333333333336"/>
    <n v="3"/>
    <s v="FPS2"/>
    <n v="150"/>
    <n v="0"/>
    <s v="ร้านที่2"/>
    <s v="ศ******ย"/>
    <s v="******วขาว ถ.พัทยากลาง ต.หนองปรือ ตำบลหนองปรือ อำเภอบางละมุง จังหวัดชลบุรี 20150"/>
    <s v="20150"/>
    <s v="23"/>
    <s v="18/07/2025 11:14"/>
    <s v="-"/>
    <s v="SPX Express"/>
    <s v="Shopee"/>
    <s v="shopee"/>
    <s v=""/>
    <s v="TH254564781921N"/>
    <s v="18/07/2025 10:44"/>
  </r>
  <r>
    <x v="3"/>
    <x v="3"/>
    <n v="50"/>
    <n v="1"/>
    <s v="FPS1"/>
    <n v="109"/>
    <n v="9"/>
    <s v="ร้านที่2"/>
    <s v="อ***ม '***์ม"/>
    <s v="สงขลา"/>
    <s v="-"/>
    <s v=""/>
    <s v="18/07/2025 10:43"/>
    <s v="-"/>
    <s v="J&amp;T COD"/>
    <s v="Tiktok"/>
    <s v="จ่ายทีหลัง / COD"/>
    <s v=""/>
    <s v="761802416196"/>
    <s v="18/07/2025 10:43"/>
  </r>
  <r>
    <x v="4"/>
    <x v="4"/>
    <n v="50"/>
    <n v="1"/>
    <s v="FPS1"/>
    <n v="109"/>
    <n v="9"/>
    <s v="ร้านที่2"/>
    <s v="อ***ม '***์ม"/>
    <s v="สงขลา"/>
    <s v="-"/>
    <s v=""/>
    <s v="18/07/2025 10:43"/>
    <s v="-"/>
    <s v="J&amp;T COD"/>
    <s v="Tiktok"/>
    <s v="จ่ายทีหลัง / COD"/>
    <s v=""/>
    <s v="761802416196"/>
    <s v="18/07/2025 10:43"/>
  </r>
  <r>
    <x v="5"/>
    <x v="5"/>
    <n v="50"/>
    <n v="1"/>
    <s v="FPS1"/>
    <n v="109"/>
    <n v="9"/>
    <s v="ร้านที่2"/>
    <s v="อ***ม '***์ม"/>
    <s v="สงขลา"/>
    <s v="-"/>
    <s v=""/>
    <s v="18/07/2025 10:43"/>
    <s v="-"/>
    <s v="J&amp;T COD"/>
    <s v="Tiktok"/>
    <s v="จ่ายทีหลัง / COD"/>
    <s v=""/>
    <s v="761802416196"/>
    <s v="18/07/2025 10:43"/>
  </r>
  <r>
    <x v="3"/>
    <x v="3"/>
    <n v="50"/>
    <n v="2"/>
    <s v="FPS0"/>
    <n v="200"/>
    <n v="0"/>
    <s v="ร้านที่4"/>
    <s v="ก***า  ภ***ินดา"/>
    <s v="ปทุมธานี"/>
    <s v="-"/>
    <s v=""/>
    <s v="18/07/2025 10:09"/>
    <s v="-"/>
    <s v="Flash Express Thailand COD"/>
    <s v="Tiktok"/>
    <s v="จ่ายทีหลัง / COD"/>
    <s v=""/>
    <s v="THT04011ZV3XQ9Z"/>
    <s v="18/07/2025 10:09"/>
  </r>
  <r>
    <x v="4"/>
    <x v="4"/>
    <n v="50"/>
    <n v="2"/>
    <s v="FPS0"/>
    <n v="200"/>
    <n v="0"/>
    <s v="ร้านที่4"/>
    <s v="ก***า  ภ***ินดา"/>
    <s v="ปทุมธานี"/>
    <s v="-"/>
    <s v=""/>
    <s v="18/07/2025 10:09"/>
    <s v="-"/>
    <s v="Flash Express Thailand COD"/>
    <s v="Tiktok"/>
    <s v="จ่ายทีหลัง / COD"/>
    <s v=""/>
    <s v="THT04011ZV3XQ9Z"/>
    <s v="18/07/2025 10:09"/>
  </r>
  <r>
    <x v="5"/>
    <x v="5"/>
    <n v="50"/>
    <n v="2"/>
    <s v="FPS0"/>
    <n v="200"/>
    <n v="0"/>
    <s v="ร้านที่4"/>
    <s v="ก***า  ภ***ินดา"/>
    <s v="ปทุมธานี"/>
    <s v="-"/>
    <s v=""/>
    <s v="18/07/2025 10:09"/>
    <s v="-"/>
    <s v="Flash Express Thailand COD"/>
    <s v="Tiktok"/>
    <s v="จ่ายทีหลัง / COD"/>
    <s v=""/>
    <s v="THT04011ZV3XQ9Z"/>
    <s v="18/07/2025 10:09"/>
  </r>
  <r>
    <x v="0"/>
    <x v="7"/>
    <n v="71.25"/>
    <n v="1"/>
    <s v="FPR98"/>
    <n v="78.25"/>
    <n v="7"/>
    <s v="ร้านที่1"/>
    <s v="วนิดากำลังเอก"/>
    <s v="หมู่บ้านพฤกษา32 ซอยเทศบาล 38/305หมุ่7 · บึงคำพร้อย/ Bueng Kham Phroi_x000a__x000a_ลำลูกกา/ Lam Luk Kaปทุมธานี/ Pathum Thani_x000a_12150"/>
    <s v="12150"/>
    <s v=""/>
    <s v="-"/>
    <s v="-"/>
    <s v="Kerry_dropoff"/>
    <s v="Lazada"/>
    <s v="-"/>
    <s v=""/>
    <s v="-"/>
    <s v="18/07/2025 10:06"/>
  </r>
  <r>
    <x v="0"/>
    <x v="7"/>
    <n v="57.75"/>
    <n v="1"/>
    <s v="FPR97"/>
    <n v="64.75"/>
    <n v="7"/>
    <s v="ร้านที่1"/>
    <s v="สุนันทิยา ตั้งไพศาลสัมพันธ์"/>
    <s v="50/173ถนนหทัยราษฎร์35 แขวงสามวาตะวันตก -_x000a__x000a_คลองสามวา/ Klong Sam Waกรุงเทพมหานคร/ Bangkok_x000a_10510"/>
    <s v="10510"/>
    <s v="660874551963"/>
    <s v="18/07/2025 10:02"/>
    <s v="-"/>
    <s v="Kerry_dropoff"/>
    <s v="Lazada"/>
    <s v="lazada"/>
    <s v=""/>
    <s v="LEXPU0589127873"/>
    <s v="18/07/2025 10:02"/>
  </r>
  <r>
    <x v="0"/>
    <x v="0"/>
    <n v="66.333333333333329"/>
    <n v="3"/>
    <s v="FPR96"/>
    <n v="220"/>
    <n v="0"/>
    <s v="ร้านที่4"/>
    <s v="ป***ถนา   ส***กตุ"/>
    <s v="จังหวัดสุโขทัย"/>
    <s v="-"/>
    <s v=""/>
    <s v="18/07/2025 09:58"/>
    <s v="-"/>
    <s v="J&amp;T COD"/>
    <s v="Tiktok"/>
    <s v="จ่ายทีหลัง / COD"/>
    <s v=""/>
    <s v="761888544126"/>
    <s v="18/07/2025 09:58"/>
  </r>
  <r>
    <x v="2"/>
    <x v="2"/>
    <n v="50"/>
    <n v="6"/>
    <s v="FPR95"/>
    <n v="200"/>
    <n v="0"/>
    <s v="ร้านที่2"/>
    <s v="ส***ม"/>
    <s v="Sa Kaeo"/>
    <s v="-"/>
    <s v=""/>
    <s v="18/07/2025 09:58"/>
    <s v="-"/>
    <s v="J&amp;T COD"/>
    <s v="Tiktok"/>
    <s v="จ่ายทีหลัง / COD"/>
    <s v="ฝอยทอง 2 อันมะพร้าว 2 ใบเตย 1 อันมะพร้าวสีม่วง 1 อัน"/>
    <s v="761883128171"/>
    <s v="18/07/2025 09:58"/>
  </r>
  <r>
    <x v="3"/>
    <x v="3"/>
    <n v="50"/>
    <n v="1"/>
    <s v="FPR93"/>
    <n v="101"/>
    <n v="6"/>
    <s v="ร้านที่2"/>
    <s v="N***ya P***k"/>
    <s v="กรุงเทพฯ"/>
    <s v="-"/>
    <s v=""/>
    <s v="18/07/2025 09:54"/>
    <s v="-"/>
    <s v="J&amp;T Express"/>
    <s v="Tiktok"/>
    <s v="tiktok"/>
    <s v=""/>
    <s v="761859117191"/>
    <s v="18/07/2025 09:55"/>
  </r>
  <r>
    <x v="4"/>
    <x v="4"/>
    <n v="50"/>
    <n v="1"/>
    <s v="FPR93"/>
    <n v="101"/>
    <n v="6"/>
    <s v="ร้านที่2"/>
    <s v="N***ya P***k"/>
    <s v="กรุงเทพฯ"/>
    <s v="-"/>
    <s v=""/>
    <s v="18/07/2025 09:54"/>
    <s v="-"/>
    <s v="J&amp;T Express"/>
    <s v="Tiktok"/>
    <s v="tiktok"/>
    <s v=""/>
    <s v="761859117191"/>
    <s v="18/07/2025 09:55"/>
  </r>
  <r>
    <x v="5"/>
    <x v="5"/>
    <n v="50"/>
    <n v="1"/>
    <s v="FPR93"/>
    <n v="101"/>
    <n v="6"/>
    <s v="ร้านที่2"/>
    <s v="N***ya P***k"/>
    <s v="กรุงเทพฯ"/>
    <s v="-"/>
    <s v=""/>
    <s v="18/07/2025 09:54"/>
    <s v="-"/>
    <s v="J&amp;T Express"/>
    <s v="Tiktok"/>
    <s v="tiktok"/>
    <s v=""/>
    <s v="761859117191"/>
    <s v="18/07/2025 09:55"/>
  </r>
  <r>
    <x v="0"/>
    <x v="0"/>
    <n v="95"/>
    <n v="1"/>
    <s v="FPR91"/>
    <n v="285"/>
    <n v="0"/>
    <s v="ร้านที่1"/>
    <s v="ล******์"/>
    <s v="******ฟือง อำเภอพิชัย จังหวัดอุตรดิตถ์ 53120"/>
    <s v="53120"/>
    <s v="95"/>
    <s v="18/07/2025 09:45"/>
    <s v="-"/>
    <s v="SPX Express"/>
    <s v="Shopee"/>
    <s v="shopee"/>
    <s v=""/>
    <s v="TH2540549124915"/>
    <s v="18/07/2025 09:44"/>
  </r>
  <r>
    <x v="16"/>
    <x v="17"/>
    <n v="95"/>
    <n v="2"/>
    <s v="FPR91"/>
    <n v="285"/>
    <n v="0"/>
    <s v="ร้านที่1"/>
    <s v="ล******์"/>
    <s v="******ฟือง อำเภอพิชัย จังหวัดอุตรดิตถ์ 53120"/>
    <s v="53120"/>
    <s v="95"/>
    <s v="18/07/2025 09:45"/>
    <s v="-"/>
    <s v="SPX Express"/>
    <s v="Shopee"/>
    <s v="shopee"/>
    <s v=""/>
    <s v="TH2540549124915"/>
    <s v="18/07/2025 09:44"/>
  </r>
  <r>
    <x v="8"/>
    <x v="18"/>
    <n v="139"/>
    <n v="1"/>
    <s v="FPR89"/>
    <n v="215"/>
    <n v="0"/>
    <s v="ร้านที่1"/>
    <s v="อัญชลี วงษ์ฟอง"/>
    <s v="เลขที่ 7 ม.11 ต.ท่าขุนราม_x000a_อ.เมือง จ.กำแพงเพชร_x000a_ 62000"/>
    <s v="62000"/>
    <s v="0806815974"/>
    <s v="18/07/2025 09:25"/>
    <s v="raweewan5499@gmail.com"/>
    <s v="EMS"/>
    <s v="facebook"/>
    <s v="กสิกร"/>
    <s v=""/>
    <s v="JB292874524TH"/>
    <s v="18/07/2025 09:27"/>
  </r>
  <r>
    <x v="17"/>
    <x v="19"/>
    <n v="139"/>
    <n v="1"/>
    <s v="FPR89"/>
    <n v="215"/>
    <n v="0"/>
    <s v="ร้านที่1"/>
    <s v="อัญชลี วงษ์ฟอง"/>
    <s v="เลขที่ 7 ม.11 ต.ท่าขุนราม_x000a_อ.เมือง จ.กำแพงเพชร_x000a_ 62000"/>
    <s v="62000"/>
    <s v="0806815974"/>
    <s v="18/07/2025 09:25"/>
    <s v="raweewan5499@gmail.com"/>
    <s v="EMS"/>
    <s v="facebook"/>
    <s v="กสิกร"/>
    <s v=""/>
    <s v="JB292874524TH"/>
    <s v="18/07/2025 09:27"/>
  </r>
  <r>
    <x v="16"/>
    <x v="17"/>
    <n v="66"/>
    <n v="1"/>
    <s v="FPR88"/>
    <n v="115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18/07/2025 09:43"/>
    <s v="-"/>
    <s v="SPX Express"/>
    <s v="Shopee"/>
    <s v="shopee"/>
    <s v=""/>
    <s v="TH253817905428N"/>
    <s v="18/07/2025 09:26"/>
  </r>
  <r>
    <x v="7"/>
    <x v="8"/>
    <n v="66"/>
    <n v="1"/>
    <s v="FPR88"/>
    <n v="115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18/07/2025 09:43"/>
    <s v="-"/>
    <s v="SPX Express"/>
    <s v="Shopee"/>
    <s v="shopee"/>
    <s v=""/>
    <s v="TH253817905428N"/>
    <s v="18/07/2025 09:26"/>
  </r>
  <r>
    <x v="0"/>
    <x v="0"/>
    <n v="67"/>
    <n v="1"/>
    <s v="FPR88"/>
    <n v="115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18/07/2025 09:43"/>
    <s v="-"/>
    <s v="SPX Express"/>
    <s v="Shopee"/>
    <s v="shopee"/>
    <s v=""/>
    <s v="TH253817905428N"/>
    <s v="18/07/2025 09:26"/>
  </r>
  <r>
    <x v="16"/>
    <x v="17"/>
    <n v="66"/>
    <n v="4"/>
    <s v="FPR88"/>
    <n v="115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18/07/2025 09:43"/>
    <s v="-"/>
    <s v="SPX Express"/>
    <s v="Shopee"/>
    <s v="shopee"/>
    <s v=""/>
    <s v="TH253817905428N"/>
    <s v="18/07/2025 09:26"/>
  </r>
  <r>
    <x v="7"/>
    <x v="8"/>
    <n v="66"/>
    <n v="4"/>
    <s v="FPR88"/>
    <n v="115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18/07/2025 09:43"/>
    <s v="-"/>
    <s v="SPX Express"/>
    <s v="Shopee"/>
    <s v="shopee"/>
    <s v=""/>
    <s v="TH253817905428N"/>
    <s v="18/07/2025 09:26"/>
  </r>
  <r>
    <x v="0"/>
    <x v="0"/>
    <n v="67"/>
    <n v="4"/>
    <s v="FPR88"/>
    <n v="115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18/07/2025 09:43"/>
    <s v="-"/>
    <s v="SPX Express"/>
    <s v="Shopee"/>
    <s v="shopee"/>
    <s v=""/>
    <s v="TH253817905428N"/>
    <s v="18/07/2025 09:26"/>
  </r>
  <r>
    <x v="2"/>
    <x v="2"/>
    <n v="50"/>
    <n v="6"/>
    <s v="FPR87"/>
    <n v="200"/>
    <n v="0"/>
    <s v="ร้านที่2"/>
    <s v="ท***่อ  ส***ิน"/>
    <s v="เพชรบูรณ์"/>
    <s v="-"/>
    <s v=""/>
    <s v="18/07/2025 09:24"/>
    <s v="-"/>
    <s v="J&amp;T Express"/>
    <s v="Tiktok"/>
    <s v="tiktok"/>
    <s v=""/>
    <s v="761881434123"/>
    <s v="18/07/2025 09:24"/>
  </r>
  <r>
    <x v="6"/>
    <x v="6"/>
    <n v="35"/>
    <n v="8"/>
    <s v="FPR86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7/2025 09:53"/>
    <s v="-"/>
    <s v="SPX Express"/>
    <s v="Shopee"/>
    <s v="shopee"/>
    <s v=""/>
    <s v="TH259367528698K"/>
    <s v="18/07/2025 09:23"/>
  </r>
  <r>
    <x v="8"/>
    <x v="18"/>
    <n v="139"/>
    <n v="1"/>
    <s v="FPR85"/>
    <n v="215"/>
    <n v="0"/>
    <s v="ร้านที่10"/>
    <s v="น.ส อัฉชริยา   วงษ์ศิริ"/>
    <s v="107  หมู่12 ต.ทับทัน  อ.สังขะ  จ.สุรินทร์  _x000a_ 32150"/>
    <s v="32150"/>
    <s v="0880891817"/>
    <s v="17/07/2025 16:51"/>
    <s v="raweewan5499@gmail.com"/>
    <s v="EMS"/>
    <s v="facebook"/>
    <s v="กสิกร"/>
    <s v=""/>
    <s v="JB292874515TH"/>
    <s v="18/07/2025 09:15"/>
  </r>
  <r>
    <x v="17"/>
    <x v="19"/>
    <n v="139"/>
    <n v="1"/>
    <s v="FPR85"/>
    <n v="215"/>
    <n v="0"/>
    <s v="ร้านที่10"/>
    <s v="น.ส อัฉชริยา   วงษ์ศิริ"/>
    <s v="107  หมู่12 ต.ทับทัน  อ.สังขะ  จ.สุรินทร์  _x000a_ 32150"/>
    <s v="32150"/>
    <s v="0880891817"/>
    <s v="17/07/2025 16:51"/>
    <s v="raweewan5499@gmail.com"/>
    <s v="EMS"/>
    <s v="facebook"/>
    <s v="กสิกร"/>
    <s v=""/>
    <s v="JB292874515TH"/>
    <s v="18/07/2025 09:15"/>
  </r>
  <r>
    <x v="3"/>
    <x v="3"/>
    <n v="50"/>
    <n v="1"/>
    <s v="FPR83"/>
    <n v="100"/>
    <n v="0"/>
    <s v="ร้านที่2"/>
    <s v="พ***ุต เ***คำ"/>
    <s v="สมุทรสาคร"/>
    <s v="-"/>
    <s v=""/>
    <s v="18/07/2025 09:07"/>
    <s v="-"/>
    <s v="J&amp;T Express"/>
    <s v="Tiktok"/>
    <s v="tiktok"/>
    <s v=""/>
    <s v="761845718126"/>
    <s v="18/07/2025 09:07"/>
  </r>
  <r>
    <x v="4"/>
    <x v="4"/>
    <n v="50"/>
    <n v="1"/>
    <s v="FPR83"/>
    <n v="100"/>
    <n v="0"/>
    <s v="ร้านที่2"/>
    <s v="พ***ุต เ***คำ"/>
    <s v="สมุทรสาคร"/>
    <s v="-"/>
    <s v=""/>
    <s v="18/07/2025 09:07"/>
    <s v="-"/>
    <s v="J&amp;T Express"/>
    <s v="Tiktok"/>
    <s v="tiktok"/>
    <s v=""/>
    <s v="761845718126"/>
    <s v="18/07/2025 09:07"/>
  </r>
  <r>
    <x v="5"/>
    <x v="5"/>
    <n v="50"/>
    <n v="1"/>
    <s v="FPR83"/>
    <n v="100"/>
    <n v="0"/>
    <s v="ร้านที่2"/>
    <s v="พ***ุต เ***คำ"/>
    <s v="สมุทรสาคร"/>
    <s v="-"/>
    <s v=""/>
    <s v="18/07/2025 09:07"/>
    <s v="-"/>
    <s v="J&amp;T Express"/>
    <s v="Tiktok"/>
    <s v="tiktok"/>
    <s v=""/>
    <s v="761845718126"/>
    <s v="18/07/2025 09:07"/>
  </r>
  <r>
    <x v="3"/>
    <x v="3"/>
    <n v="50"/>
    <n v="1"/>
    <s v="FPR80"/>
    <n v="100"/>
    <n v="0"/>
    <s v="ร้านที่4"/>
    <s v="ว***ผด็จ อ***ณา"/>
    <s v="อ่างทอง"/>
    <s v="-"/>
    <s v=""/>
    <s v="18/07/2025 08:48"/>
    <s v="-"/>
    <s v="J&amp;T COD"/>
    <s v="Tiktok"/>
    <s v="จ่ายทีหลัง / COD"/>
    <s v=""/>
    <s v="761837611113"/>
    <s v="18/07/2025 08:48"/>
  </r>
  <r>
    <x v="4"/>
    <x v="4"/>
    <n v="50"/>
    <n v="1"/>
    <s v="FPR80"/>
    <n v="100"/>
    <n v="0"/>
    <s v="ร้านที่4"/>
    <s v="ว***ผด็จ อ***ณา"/>
    <s v="อ่างทอง"/>
    <s v="-"/>
    <s v=""/>
    <s v="18/07/2025 08:48"/>
    <s v="-"/>
    <s v="J&amp;T COD"/>
    <s v="Tiktok"/>
    <s v="จ่ายทีหลัง / COD"/>
    <s v=""/>
    <s v="761837611113"/>
    <s v="18/07/2025 08:48"/>
  </r>
  <r>
    <x v="5"/>
    <x v="5"/>
    <n v="50"/>
    <n v="1"/>
    <s v="FPR80"/>
    <n v="100"/>
    <n v="0"/>
    <s v="ร้านที่4"/>
    <s v="ว***ผด็จ อ***ณา"/>
    <s v="อ่างทอง"/>
    <s v="-"/>
    <s v=""/>
    <s v="18/07/2025 08:48"/>
    <s v="-"/>
    <s v="J&amp;T COD"/>
    <s v="Tiktok"/>
    <s v="จ่ายทีหลัง / COD"/>
    <s v=""/>
    <s v="761837611113"/>
    <s v="18/07/2025 08:48"/>
  </r>
  <r>
    <x v="3"/>
    <x v="3"/>
    <n v="50"/>
    <n v="1"/>
    <s v="FPR79"/>
    <n v="100"/>
    <n v="0"/>
    <s v="ร้านที่4"/>
    <s v="ย***น​ พ***า"/>
    <s v="ปทุมธานี"/>
    <s v="-"/>
    <s v=""/>
    <s v="18/07/2025 08:44"/>
    <s v="-"/>
    <s v="J&amp;T COD"/>
    <s v="Tiktok"/>
    <s v="จ่ายทีหลัง / COD"/>
    <s v=""/>
    <s v="761831124154"/>
    <s v="18/07/2025 08:45"/>
  </r>
  <r>
    <x v="4"/>
    <x v="4"/>
    <n v="50"/>
    <n v="1"/>
    <s v="FPR79"/>
    <n v="100"/>
    <n v="0"/>
    <s v="ร้านที่4"/>
    <s v="ย***น​ พ***า"/>
    <s v="ปทุมธานี"/>
    <s v="-"/>
    <s v=""/>
    <s v="18/07/2025 08:44"/>
    <s v="-"/>
    <s v="J&amp;T COD"/>
    <s v="Tiktok"/>
    <s v="จ่ายทีหลัง / COD"/>
    <s v=""/>
    <s v="761831124154"/>
    <s v="18/07/2025 08:44"/>
  </r>
  <r>
    <x v="5"/>
    <x v="5"/>
    <n v="50"/>
    <n v="1"/>
    <s v="FPR79"/>
    <n v="100"/>
    <n v="0"/>
    <s v="ร้านที่4"/>
    <s v="ย***น​ พ***า"/>
    <s v="ปทุมธานี"/>
    <s v="-"/>
    <s v=""/>
    <s v="18/07/2025 08:44"/>
    <s v="-"/>
    <s v="J&amp;T COD"/>
    <s v="Tiktok"/>
    <s v="จ่ายทีหลัง / COD"/>
    <s v=""/>
    <s v="761831124154"/>
    <s v="18/07/2025 08:44"/>
  </r>
  <r>
    <x v="8"/>
    <x v="18"/>
    <n v="139"/>
    <n v="1"/>
    <s v="FPR78"/>
    <n v="215"/>
    <n v="0"/>
    <s v="ร้านที่1"/>
    <s v="เล็ก  ร้านกาแฟคนสร้างป่า"/>
    <s v="63 ม.9 ต.ผานกเค้า อ.ภูกระดึง จ.เลย 42180"/>
    <s v="42180"/>
    <s v="0949141622"/>
    <s v="18/07/2025 08:44"/>
    <s v="raweewan5499@gmail.com"/>
    <s v="EMS COD"/>
    <s v="facebook"/>
    <s v="กสิกร"/>
    <s v=""/>
    <s v="JA260330614TH"/>
    <s v="18/07/2025 08:44"/>
  </r>
  <r>
    <x v="17"/>
    <x v="19"/>
    <n v="139"/>
    <n v="1"/>
    <s v="FPR78"/>
    <n v="215"/>
    <n v="0"/>
    <s v="ร้านที่1"/>
    <s v="เล็ก  ร้านกาแฟคนสร้างป่า"/>
    <s v="63 ม.9 ต.ผานกเค้า อ.ภูกระดึง จ.เลย 42180"/>
    <s v="42180"/>
    <s v="0949141622"/>
    <s v="18/07/2025 08:44"/>
    <s v="raweewan5499@gmail.com"/>
    <s v="EMS COD"/>
    <s v="facebook"/>
    <s v="กสิกร"/>
    <s v=""/>
    <s v="JA260330614TH"/>
    <s v="18/07/2025 08:44"/>
  </r>
  <r>
    <x v="0"/>
    <x v="7"/>
    <n v="71.5"/>
    <n v="1"/>
    <s v="FPR77"/>
    <n v="78.5"/>
    <n v="7"/>
    <s v="ร้านที่1"/>
    <s v="วิภาวรรณ กีรกุลกำธร"/>
    <s v="13/28 หมู่บ้านพฤกษ์ลดา ซอยอนามัยงามเจริญ 33 แขวงท่าข้าม_x000a__x000a_บางขุนเทียน/ Bang Khun Thianกรุงเทพมหานคร/ Bangkok_x000a_10150"/>
    <s v="10150"/>
    <s v="660814327758"/>
    <s v="18/07/2025 08:27"/>
    <s v="-"/>
    <s v="Kerry_dropoff"/>
    <s v="Lazada"/>
    <s v="lazada"/>
    <s v=""/>
    <s v="LEXPU0589129221"/>
    <s v="18/07/2025 08:27"/>
  </r>
  <r>
    <x v="0"/>
    <x v="7"/>
    <n v="50.25"/>
    <n v="4"/>
    <s v="FPR76"/>
    <n v="217"/>
    <n v="16"/>
    <s v="ร้านที่1"/>
    <s v="ชลธิฌา ศศิจันทรา"/>
    <s v="142 หมู่ 10 ต.ละแม  อ.ละแม  จ.ชุมพร  86170 · ละแม/ Lamae_x000a__x000a_ละแม/ Lamaeชุมพร/ Chumphon_x000a_86170"/>
    <s v="86170"/>
    <s v="660631187394"/>
    <s v="18/07/2025 08:25"/>
    <s v="-"/>
    <s v="Kerry_dropoff"/>
    <s v="Lazada"/>
    <s v="lazada"/>
    <s v=""/>
    <s v="TH70057H0SV38A"/>
    <s v="18/07/2025 08:24"/>
  </r>
  <r>
    <x v="2"/>
    <x v="2"/>
    <n v="33.333333333333336"/>
    <n v="3"/>
    <s v="FPR75"/>
    <n v="300"/>
    <n v="0"/>
    <s v="ร้านที่2"/>
    <s v="ข***ักดิ์ ท***ำ"/>
    <s v="นครศรีธรรมราช"/>
    <s v="-"/>
    <s v=""/>
    <s v="18/07/2025 19:55"/>
    <s v="-"/>
    <s v="J&amp;T Express"/>
    <s v="Tiktok"/>
    <s v="tiktok"/>
    <s v=""/>
    <s v="761874921150"/>
    <s v="18/07/2025 08:04"/>
  </r>
  <r>
    <x v="1"/>
    <x v="1"/>
    <n v="66.666666666666671"/>
    <n v="3"/>
    <s v="FPR75"/>
    <n v="300"/>
    <n v="0"/>
    <s v="ร้านที่2"/>
    <s v="ข***ักดิ์ ท***ำ"/>
    <s v="นครศรีธรรมราช"/>
    <s v="-"/>
    <s v=""/>
    <s v="18/07/2025 19:55"/>
    <s v="-"/>
    <s v="J&amp;T Express"/>
    <s v="Tiktok"/>
    <s v="tiktok"/>
    <s v=""/>
    <s v="761874921150"/>
    <s v="18/07/2025 08:04"/>
  </r>
  <r>
    <x v="18"/>
    <x v="20"/>
    <n v="50"/>
    <n v="3"/>
    <s v="FPR75"/>
    <n v="300"/>
    <n v="0"/>
    <s v="ร้านที่2"/>
    <s v="ข***ักดิ์ ท***ำ"/>
    <s v="นครศรีธรรมราช"/>
    <s v="-"/>
    <s v=""/>
    <s v="18/07/2025 19:55"/>
    <s v="-"/>
    <s v="J&amp;T Express"/>
    <s v="Tiktok"/>
    <s v="tiktok"/>
    <s v=""/>
    <s v="761874921150"/>
    <s v="18/07/2025 08:04"/>
  </r>
  <r>
    <x v="19"/>
    <x v="21"/>
    <n v="12"/>
    <n v="10"/>
    <s v="FPR74"/>
    <n v="146"/>
    <n v="0"/>
    <s v="ร้านที่1"/>
    <s v="นางกัญญา ยอดคำ"/>
    <s v="64/1  ม.9 ต.เวียงต้า อ.ลอง จ.แพร่_x000a__x000a_ลอง/ Longแพร่/ Phrae_x000a_54150"/>
    <s v="54150"/>
    <s v="660982142937"/>
    <s v="18/07/2025 08:01"/>
    <s v="-"/>
    <s v="Kerry_dropoff"/>
    <s v="Lazada"/>
    <s v="lazada"/>
    <s v=""/>
    <s v="TH51037H0SKT5D"/>
    <s v="18/07/2025 08:01"/>
  </r>
  <r>
    <x v="3"/>
    <x v="3"/>
    <n v="50"/>
    <n v="1"/>
    <s v="FPR73"/>
    <n v="100"/>
    <n v="0"/>
    <s v="ร้านที่4"/>
    <s v="ช***นิภา"/>
    <s v="อุทัยธานี"/>
    <s v="-"/>
    <s v=""/>
    <s v="18/07/2025 07:53"/>
    <s v="-"/>
    <s v="J&amp;T Express"/>
    <s v="Tiktok"/>
    <s v="tiktok"/>
    <s v=""/>
    <s v="761803102185"/>
    <s v="18/07/2025 07:53"/>
  </r>
  <r>
    <x v="4"/>
    <x v="4"/>
    <n v="50"/>
    <n v="1"/>
    <s v="FPR73"/>
    <n v="100"/>
    <n v="0"/>
    <s v="ร้านที่4"/>
    <s v="ช***นิภา"/>
    <s v="อุทัยธานี"/>
    <s v="-"/>
    <s v=""/>
    <s v="18/07/2025 07:53"/>
    <s v="-"/>
    <s v="J&amp;T Express"/>
    <s v="Tiktok"/>
    <s v="tiktok"/>
    <s v=""/>
    <s v="761803102185"/>
    <s v="18/07/2025 07:53"/>
  </r>
  <r>
    <x v="5"/>
    <x v="5"/>
    <n v="50"/>
    <n v="1"/>
    <s v="FPR73"/>
    <n v="100"/>
    <n v="0"/>
    <s v="ร้านที่4"/>
    <s v="ช***นิภา"/>
    <s v="อุทัยธานี"/>
    <s v="-"/>
    <s v=""/>
    <s v="18/07/2025 07:53"/>
    <s v="-"/>
    <s v="J&amp;T Express"/>
    <s v="Tiktok"/>
    <s v="tiktok"/>
    <s v=""/>
    <s v="761803102185"/>
    <s v="18/07/2025 07:52"/>
  </r>
  <r>
    <x v="0"/>
    <x v="0"/>
    <n v="66.333333333333329"/>
    <n v="3"/>
    <s v="FPR72"/>
    <n v="220"/>
    <n v="0"/>
    <s v="ร้านที่4"/>
    <s v="เ***ิว"/>
    <s v="กรุงเทพฯ"/>
    <s v="-"/>
    <s v=""/>
    <s v="18/07/2025 07:39"/>
    <s v="-"/>
    <s v="J&amp;T COD"/>
    <s v="Tiktok"/>
    <s v="จ่ายทีหลัง / COD"/>
    <s v=""/>
    <s v="761862639204"/>
    <s v="18/07/2025 07:39"/>
  </r>
  <r>
    <x v="2"/>
    <x v="2"/>
    <n v="50"/>
    <n v="6"/>
    <s v="FPR71"/>
    <n v="200"/>
    <n v="0"/>
    <s v="ร้านที่2"/>
    <s v="ส***ต"/>
    <s v="สิงห์บุรี"/>
    <s v="-"/>
    <s v=""/>
    <s v="18/07/2025 06:52"/>
    <s v="-"/>
    <s v="J&amp;T COD"/>
    <s v="Tiktok"/>
    <s v="จ่ายทีหลัง / COD"/>
    <s v=""/>
    <s v="761768941894"/>
    <s v="18/07/2025 06:52"/>
  </r>
  <r>
    <x v="3"/>
    <x v="3"/>
    <n v="50"/>
    <n v="1"/>
    <s v="FPR70"/>
    <n v="106"/>
    <n v="6"/>
    <s v="ร้านที่2"/>
    <s v="ล***ณา ม***เลาะ"/>
    <s v="นนทบุรี"/>
    <s v="-"/>
    <s v=""/>
    <s v="18/07/2025 06:43"/>
    <s v="-"/>
    <s v="J&amp;T Express"/>
    <s v="Tiktok"/>
    <s v="tiktok"/>
    <s v=""/>
    <s v="761738717994"/>
    <s v="18/07/2025 06:43"/>
  </r>
  <r>
    <x v="4"/>
    <x v="4"/>
    <n v="50"/>
    <n v="1"/>
    <s v="FPR70"/>
    <n v="106"/>
    <n v="6"/>
    <s v="ร้านที่2"/>
    <s v="ล***ณา ม***เลาะ"/>
    <s v="นนทบุรี"/>
    <s v="-"/>
    <s v=""/>
    <s v="18/07/2025 06:43"/>
    <s v="-"/>
    <s v="J&amp;T Express"/>
    <s v="Tiktok"/>
    <s v="tiktok"/>
    <s v=""/>
    <s v="761738717994"/>
    <s v="18/07/2025 06:43"/>
  </r>
  <r>
    <x v="5"/>
    <x v="5"/>
    <n v="50"/>
    <n v="1"/>
    <s v="FPR70"/>
    <n v="106"/>
    <n v="6"/>
    <s v="ร้านที่2"/>
    <s v="ล***ณา ม***เลาะ"/>
    <s v="นนทบุรี"/>
    <s v="-"/>
    <s v=""/>
    <s v="18/07/2025 06:43"/>
    <s v="-"/>
    <s v="J&amp;T Express"/>
    <s v="Tiktok"/>
    <s v="tiktok"/>
    <s v=""/>
    <s v="761738717994"/>
    <s v="18/07/2025 06:43"/>
  </r>
  <r>
    <x v="3"/>
    <x v="3"/>
    <n v="50"/>
    <n v="1"/>
    <s v="FPR68"/>
    <n v="135"/>
    <n v="35"/>
    <s v="ร้านที่4"/>
    <s v="ก*** ก***"/>
    <s v="กรุงเทพฯ"/>
    <s v="-"/>
    <s v=""/>
    <s v="18/07/2025 06:31"/>
    <s v="-"/>
    <s v="J&amp;T COD"/>
    <s v="Tiktok"/>
    <s v="จ่ายทีหลัง / COD"/>
    <s v=""/>
    <s v="761764819970"/>
    <s v="18/07/2025 06:31"/>
  </r>
  <r>
    <x v="4"/>
    <x v="4"/>
    <n v="50"/>
    <n v="1"/>
    <s v="FPR68"/>
    <n v="135"/>
    <n v="35"/>
    <s v="ร้านที่4"/>
    <s v="ก*** ก***"/>
    <s v="กรุงเทพฯ"/>
    <s v="-"/>
    <s v=""/>
    <s v="18/07/2025 06:31"/>
    <s v="-"/>
    <s v="J&amp;T COD"/>
    <s v="Tiktok"/>
    <s v="จ่ายทีหลัง / COD"/>
    <s v=""/>
    <s v="761764819970"/>
    <s v="18/07/2025 06:31"/>
  </r>
  <r>
    <x v="5"/>
    <x v="5"/>
    <n v="50"/>
    <n v="1"/>
    <s v="FPR68"/>
    <n v="135"/>
    <n v="35"/>
    <s v="ร้านที่4"/>
    <s v="ก*** ก***"/>
    <s v="กรุงเทพฯ"/>
    <s v="-"/>
    <s v=""/>
    <s v="18/07/2025 06:31"/>
    <s v="-"/>
    <s v="J&amp;T COD"/>
    <s v="Tiktok"/>
    <s v="จ่ายทีหลัง / COD"/>
    <s v=""/>
    <s v="761764819970"/>
    <s v="18/07/2025 06:31"/>
  </r>
  <r>
    <x v="3"/>
    <x v="3"/>
    <n v="50"/>
    <n v="3"/>
    <s v="FPR67"/>
    <n v="300"/>
    <n v="0"/>
    <s v="ร้านที่4"/>
    <s v="อ***นทร์ ฐ***พงษ์"/>
    <s v="เพชรบูรณ์"/>
    <s v="-"/>
    <s v=""/>
    <s v="18/07/2025 06:08"/>
    <s v="-"/>
    <s v="J&amp;T Express"/>
    <s v="Tiktok"/>
    <s v="tiktok"/>
    <s v=""/>
    <s v="761725112971"/>
    <s v="18/07/2025 06:08"/>
  </r>
  <r>
    <x v="4"/>
    <x v="4"/>
    <n v="50"/>
    <n v="3"/>
    <s v="FPR67"/>
    <n v="300"/>
    <n v="0"/>
    <s v="ร้านที่4"/>
    <s v="อ***นทร์ ฐ***พงษ์"/>
    <s v="เพชรบูรณ์"/>
    <s v="-"/>
    <s v=""/>
    <s v="18/07/2025 06:08"/>
    <s v="-"/>
    <s v="J&amp;T Express"/>
    <s v="Tiktok"/>
    <s v="tiktok"/>
    <s v=""/>
    <s v="761725112971"/>
    <s v="18/07/2025 06:08"/>
  </r>
  <r>
    <x v="5"/>
    <x v="5"/>
    <n v="50"/>
    <n v="3"/>
    <s v="FPR67"/>
    <n v="300"/>
    <n v="0"/>
    <s v="ร้านที่4"/>
    <s v="อ***นทร์ ฐ***พงษ์"/>
    <s v="เพชรบูรณ์"/>
    <s v="-"/>
    <s v=""/>
    <s v="18/07/2025 06:08"/>
    <s v="-"/>
    <s v="J&amp;T Express"/>
    <s v="Tiktok"/>
    <s v="tiktok"/>
    <s v=""/>
    <s v="761725112971"/>
    <s v="18/07/2025 06:08"/>
  </r>
  <r>
    <x v="3"/>
    <x v="3"/>
    <n v="50"/>
    <n v="1"/>
    <s v="FPR66"/>
    <n v="138"/>
    <n v="38"/>
    <s v="ร้านที่4"/>
    <s v="น***ชุติมา"/>
    <s v="กาญจนบุรี"/>
    <s v="-"/>
    <s v=""/>
    <s v="18/07/2025 05:51"/>
    <s v="-"/>
    <s v="J&amp;T COD"/>
    <s v="Tiktok"/>
    <s v="จ่ายทีหลัง / COD"/>
    <s v=""/>
    <s v="761790819974"/>
    <s v="18/07/2025 05:51"/>
  </r>
  <r>
    <x v="4"/>
    <x v="4"/>
    <n v="50"/>
    <n v="1"/>
    <s v="FPR66"/>
    <n v="138"/>
    <n v="38"/>
    <s v="ร้านที่4"/>
    <s v="น***ชุติมา"/>
    <s v="กาญจนบุรี"/>
    <s v="-"/>
    <s v=""/>
    <s v="18/07/2025 05:51"/>
    <s v="-"/>
    <s v="J&amp;T COD"/>
    <s v="Tiktok"/>
    <s v="จ่ายทีหลัง / COD"/>
    <s v=""/>
    <s v="761790819974"/>
    <s v="18/07/2025 05:51"/>
  </r>
  <r>
    <x v="5"/>
    <x v="5"/>
    <n v="50"/>
    <n v="1"/>
    <s v="FPR66"/>
    <n v="138"/>
    <n v="38"/>
    <s v="ร้านที่4"/>
    <s v="น***ชุติมา"/>
    <s v="กาญจนบุรี"/>
    <s v="-"/>
    <s v=""/>
    <s v="18/07/2025 05:51"/>
    <s v="-"/>
    <s v="J&amp;T COD"/>
    <s v="Tiktok"/>
    <s v="จ่ายทีหลัง / COD"/>
    <s v=""/>
    <s v="761790819974"/>
    <s v="18/07/2025 05:51"/>
  </r>
  <r>
    <x v="3"/>
    <x v="3"/>
    <n v="50"/>
    <n v="2"/>
    <s v="FPR65"/>
    <n v="200"/>
    <n v="0"/>
    <s v="ร้านที่4"/>
    <s v="้***"/>
    <s v="ปราจีนบุรี"/>
    <s v="-"/>
    <s v=""/>
    <s v="18/07/2025 04:12"/>
    <s v="-"/>
    <s v="J&amp;T COD"/>
    <s v="Tiktok"/>
    <s v="จ่ายทีหลัง / COD"/>
    <s v=""/>
    <s v="761773719980"/>
    <s v="18/07/2025 04:20"/>
  </r>
  <r>
    <x v="4"/>
    <x v="4"/>
    <n v="50"/>
    <n v="2"/>
    <s v="FPR65"/>
    <n v="200"/>
    <n v="0"/>
    <s v="ร้านที่4"/>
    <s v="้***"/>
    <s v="ปราจีนบุรี"/>
    <s v="-"/>
    <s v=""/>
    <s v="18/07/2025 04:12"/>
    <s v="-"/>
    <s v="J&amp;T COD"/>
    <s v="Tiktok"/>
    <s v="จ่ายทีหลัง / COD"/>
    <s v=""/>
    <s v="761773719980"/>
    <s v="18/07/2025 04:20"/>
  </r>
  <r>
    <x v="5"/>
    <x v="5"/>
    <n v="50"/>
    <n v="2"/>
    <s v="FPR65"/>
    <n v="200"/>
    <n v="0"/>
    <s v="ร้านที่4"/>
    <s v="้***"/>
    <s v="ปราจีนบุรี"/>
    <s v="-"/>
    <s v=""/>
    <s v="18/07/2025 04:12"/>
    <s v="-"/>
    <s v="J&amp;T COD"/>
    <s v="Tiktok"/>
    <s v="จ่ายทีหลัง / COD"/>
    <s v=""/>
    <s v="761773719980"/>
    <s v="18/07/2025 04:20"/>
  </r>
  <r>
    <x v="3"/>
    <x v="3"/>
    <n v="50"/>
    <n v="1"/>
    <s v="FPR64"/>
    <n v="100"/>
    <n v="0"/>
    <s v="ร้านที่4"/>
    <s v="ภ***ูมิ  เ***ชาติ"/>
    <s v="ราชบุรี"/>
    <s v="-"/>
    <s v=""/>
    <s v="18/07/2025 03:16"/>
    <s v="-"/>
    <s v="J&amp;T COD"/>
    <s v="Tiktok"/>
    <s v="จ่ายทีหลัง / COD"/>
    <s v=""/>
    <s v="761717710994"/>
    <s v="18/07/2025 03:16"/>
  </r>
  <r>
    <x v="4"/>
    <x v="4"/>
    <n v="50"/>
    <n v="1"/>
    <s v="FPR64"/>
    <n v="100"/>
    <n v="0"/>
    <s v="ร้านที่4"/>
    <s v="ภ***ูมิ  เ***ชาติ"/>
    <s v="ราชบุรี"/>
    <s v="-"/>
    <s v=""/>
    <s v="18/07/2025 03:16"/>
    <s v="-"/>
    <s v="J&amp;T COD"/>
    <s v="Tiktok"/>
    <s v="จ่ายทีหลัง / COD"/>
    <s v=""/>
    <s v="761717710994"/>
    <s v="18/07/2025 03:16"/>
  </r>
  <r>
    <x v="5"/>
    <x v="5"/>
    <n v="50"/>
    <n v="1"/>
    <s v="FPR64"/>
    <n v="100"/>
    <n v="0"/>
    <s v="ร้านที่4"/>
    <s v="ภ***ูมิ  เ***ชาติ"/>
    <s v="ราชบุรี"/>
    <s v="-"/>
    <s v=""/>
    <s v="18/07/2025 03:16"/>
    <s v="-"/>
    <s v="J&amp;T COD"/>
    <s v="Tiktok"/>
    <s v="จ่ายทีหลัง / COD"/>
    <s v=""/>
    <s v="761717710994"/>
    <s v="18/07/2025 03:16"/>
  </r>
  <r>
    <x v="0"/>
    <x v="0"/>
    <n v="100"/>
    <n v="1"/>
    <s v="FPR63"/>
    <n v="100"/>
    <n v="0"/>
    <s v="ร้านที่2"/>
    <s v="ร******ย"/>
    <s v="******้ใต้บันไดซ้ายเลยครับ)เลขที่183/2555 ถนนสรงประภา แขวงสีกัน แขวงสีกัน เขตดอนเมือง จังหวัดกรุงเทพมหานคร 10210"/>
    <s v="10210"/>
    <s v="74"/>
    <s v="18/07/2025 02:52"/>
    <s v="-"/>
    <s v="SPX Express"/>
    <s v="Shopee"/>
    <s v="shopee"/>
    <s v=""/>
    <s v="TH257439632594E"/>
    <s v="18/07/2025 02:48"/>
  </r>
  <r>
    <x v="0"/>
    <x v="7"/>
    <n v="71.25"/>
    <n v="1"/>
    <s v="FPR61"/>
    <n v="78.25"/>
    <n v="7"/>
    <s v="ร้านที่1"/>
    <s v="รุจิภา ใจมีวงศ์"/>
    <s v="บ้านเลขที่ 21/12 หมู่3 ตำบลบึงคำพร้อย_x000a__x000a_ลำลูกกา/ Lam Luk Kaปทุมธานี/ Pathum Thani_x000a_12150"/>
    <s v="12150"/>
    <s v="660958155425"/>
    <s v="18/07/2025 01:26"/>
    <s v="-"/>
    <s v="Kerry_dropoff"/>
    <s v="Lazada"/>
    <s v="lazada"/>
    <s v=""/>
    <s v="LEXPU0588814366"/>
    <s v="18/07/2025 01:26"/>
  </r>
  <r>
    <x v="3"/>
    <x v="3"/>
    <n v="50"/>
    <n v="1"/>
    <s v="FPR60"/>
    <n v="100"/>
    <n v="0"/>
    <s v="ร้านที่4"/>
    <s v="น*** บ***ี​ เ***งผล"/>
    <s v="ชุมพร"/>
    <s v="-"/>
    <s v=""/>
    <s v="18/07/2025 01:25"/>
    <s v="-"/>
    <s v="J&amp;T COD"/>
    <s v="Tiktok"/>
    <s v="จ่ายทีหลัง / COD"/>
    <s v=""/>
    <s v="761795119993"/>
    <s v="18/07/2025 01:25"/>
  </r>
  <r>
    <x v="4"/>
    <x v="4"/>
    <n v="50"/>
    <n v="1"/>
    <s v="FPR60"/>
    <n v="100"/>
    <n v="0"/>
    <s v="ร้านที่4"/>
    <s v="น*** บ***ี​ เ***งผล"/>
    <s v="ชุมพร"/>
    <s v="-"/>
    <s v=""/>
    <s v="18/07/2025 01:25"/>
    <s v="-"/>
    <s v="J&amp;T COD"/>
    <s v="Tiktok"/>
    <s v="จ่ายทีหลัง / COD"/>
    <s v=""/>
    <s v="761795119993"/>
    <s v="18/07/2025 01:25"/>
  </r>
  <r>
    <x v="5"/>
    <x v="5"/>
    <n v="50"/>
    <n v="1"/>
    <s v="FPR60"/>
    <n v="100"/>
    <n v="0"/>
    <s v="ร้านที่4"/>
    <s v="น*** บ***ี​ เ***งผล"/>
    <s v="ชุมพร"/>
    <s v="-"/>
    <s v=""/>
    <s v="18/07/2025 01:25"/>
    <s v="-"/>
    <s v="J&amp;T COD"/>
    <s v="Tiktok"/>
    <s v="จ่ายทีหลัง / COD"/>
    <s v=""/>
    <s v="761795119993"/>
    <s v="18/07/2025 01:25"/>
  </r>
  <r>
    <x v="2"/>
    <x v="2"/>
    <n v="50"/>
    <n v="6"/>
    <s v="FPR59"/>
    <n v="273"/>
    <n v="48"/>
    <s v="ร้านที่1"/>
    <s v="นันทภัค เกตุเทียน"/>
    <s v="ศาลเยาวชนและครอบครัวจังหวัดนนทบุรี · บางกระสอ/ Bang Kraso_x000a__x000a_เมืองนนทบุรี/ Mueang Nonthaburiนนทบุรี/ Nonthaburi_x000a_11000"/>
    <s v="11000"/>
    <s v="660953650998"/>
    <s v="18/07/2025 01:00"/>
    <s v="-"/>
    <s v="Kerry_dropoff"/>
    <s v="Lazada"/>
    <s v="lazada"/>
    <s v=""/>
    <s v="LEXPU0588820151"/>
    <s v="18/07/2025 01:00"/>
  </r>
  <r>
    <x v="3"/>
    <x v="3"/>
    <n v="50"/>
    <n v="1"/>
    <s v="FPR57"/>
    <n v="109"/>
    <n v="9"/>
    <s v="ร้านที่4"/>
    <s v="y***67"/>
    <s v="เพชรบุรี"/>
    <s v="-"/>
    <s v=""/>
    <s v="18/07/2025 00:47"/>
    <s v="-"/>
    <s v="J&amp;T COD"/>
    <s v="Tiktok"/>
    <s v="จ่ายทีหลัง / COD"/>
    <s v=""/>
    <s v="761781315002"/>
    <s v="18/07/2025 00:48"/>
  </r>
  <r>
    <x v="4"/>
    <x v="4"/>
    <n v="50"/>
    <n v="1"/>
    <s v="FPR57"/>
    <n v="109"/>
    <n v="9"/>
    <s v="ร้านที่4"/>
    <s v="y***67"/>
    <s v="เพชรบุรี"/>
    <s v="-"/>
    <s v=""/>
    <s v="18/07/2025 00:47"/>
    <s v="-"/>
    <s v="J&amp;T COD"/>
    <s v="Tiktok"/>
    <s v="จ่ายทีหลัง / COD"/>
    <s v=""/>
    <s v="761781315002"/>
    <s v="18/07/2025 00:48"/>
  </r>
  <r>
    <x v="5"/>
    <x v="5"/>
    <n v="50"/>
    <n v="1"/>
    <s v="FPR57"/>
    <n v="109"/>
    <n v="9"/>
    <s v="ร้านที่4"/>
    <s v="y***67"/>
    <s v="เพชรบุรี"/>
    <s v="-"/>
    <s v=""/>
    <s v="18/07/2025 00:47"/>
    <s v="-"/>
    <s v="J&amp;T COD"/>
    <s v="Tiktok"/>
    <s v="จ่ายทีหลัง / COD"/>
    <s v=""/>
    <s v="761781315002"/>
    <s v="18/07/2025 00:48"/>
  </r>
  <r>
    <x v="3"/>
    <x v="3"/>
    <n v="50"/>
    <n v="1"/>
    <s v="FPR56"/>
    <n v="100"/>
    <n v="0"/>
    <s v="ร้านที่4"/>
    <s v="อ***จ แ***ัง"/>
    <s v="กรุงเทพฯ"/>
    <s v="-"/>
    <s v=""/>
    <s v="18/07/2025 00:45"/>
    <s v="-"/>
    <s v="J&amp;T COD"/>
    <s v="Tiktok"/>
    <s v="จ่ายทีหลัง / COD"/>
    <s v=""/>
    <s v="761793520003"/>
    <s v="18/07/2025 00:45"/>
  </r>
  <r>
    <x v="4"/>
    <x v="4"/>
    <n v="50"/>
    <n v="1"/>
    <s v="FPR56"/>
    <n v="100"/>
    <n v="0"/>
    <s v="ร้านที่4"/>
    <s v="อ***จ แ***ัง"/>
    <s v="กรุงเทพฯ"/>
    <s v="-"/>
    <s v=""/>
    <s v="18/07/2025 00:45"/>
    <s v="-"/>
    <s v="J&amp;T COD"/>
    <s v="Tiktok"/>
    <s v="จ่ายทีหลัง / COD"/>
    <s v=""/>
    <s v="761793520003"/>
    <s v="18/07/2025 00:45"/>
  </r>
  <r>
    <x v="5"/>
    <x v="5"/>
    <n v="50"/>
    <n v="1"/>
    <s v="FPR56"/>
    <n v="100"/>
    <n v="0"/>
    <s v="ร้านที่4"/>
    <s v="อ***จ แ***ัง"/>
    <s v="กรุงเทพฯ"/>
    <s v="-"/>
    <s v=""/>
    <s v="18/07/2025 00:45"/>
    <s v="-"/>
    <s v="J&amp;T COD"/>
    <s v="Tiktok"/>
    <s v="จ่ายทีหลัง / COD"/>
    <s v=""/>
    <s v="761793520003"/>
    <s v="18/07/2025 00:45"/>
  </r>
  <r>
    <x v="0"/>
    <x v="7"/>
    <n v="49.35"/>
    <n v="1"/>
    <s v="FPR55"/>
    <n v="411.5"/>
    <n v="66"/>
    <s v="ร้านที่1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18/07/2025 00:43"/>
    <s v="-"/>
    <s v="Kerry_dropoff"/>
    <s v="Lazada"/>
    <s v="lazada"/>
    <s v=""/>
    <s v="LEXPU0588823392"/>
    <s v="18/07/2025 00:44"/>
  </r>
  <r>
    <x v="0"/>
    <x v="7"/>
    <n v="49.35"/>
    <n v="1"/>
    <s v="FPR55"/>
    <n v="411.5"/>
    <n v="66"/>
    <s v="ร้านที่1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18/07/2025 00:43"/>
    <s v="-"/>
    <s v="Kerry_dropoff"/>
    <s v="Lazada"/>
    <s v="lazada"/>
    <s v=""/>
    <s v="LEXPU0588823392"/>
    <s v="18/07/2025 00:44"/>
  </r>
  <r>
    <x v="0"/>
    <x v="7"/>
    <n v="49.36"/>
    <n v="5"/>
    <s v="FPR55"/>
    <n v="411.5"/>
    <n v="66"/>
    <s v="ร้านที่1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18/07/2025 00:43"/>
    <s v="-"/>
    <s v="Kerry_dropoff"/>
    <s v="Lazada"/>
    <s v="lazada"/>
    <s v=""/>
    <s v="LEXPU0588823392"/>
    <s v="18/07/2025 00:43"/>
  </r>
  <r>
    <x v="3"/>
    <x v="3"/>
    <n v="50"/>
    <n v="1"/>
    <s v="FPR54"/>
    <n v="100"/>
    <n v="0"/>
    <s v="ร้านที่4"/>
    <s v="ท***รรณ ย***์วิเศษ"/>
    <s v="นครสวรรค์"/>
    <s v="-"/>
    <s v=""/>
    <s v="18/07/2025 00:41"/>
    <s v="-"/>
    <s v="J&amp;T COD"/>
    <s v="Tiktok"/>
    <s v="จ่ายทีหลัง / COD"/>
    <s v=""/>
    <s v="761770819983"/>
    <s v="18/07/2025 00:41"/>
  </r>
  <r>
    <x v="4"/>
    <x v="4"/>
    <n v="50"/>
    <n v="1"/>
    <s v="FPR54"/>
    <n v="100"/>
    <n v="0"/>
    <s v="ร้านที่4"/>
    <s v="ท***รรณ ย***์วิเศษ"/>
    <s v="นครสวรรค์"/>
    <s v="-"/>
    <s v=""/>
    <s v="18/07/2025 00:41"/>
    <s v="-"/>
    <s v="J&amp;T COD"/>
    <s v="Tiktok"/>
    <s v="จ่ายทีหลัง / COD"/>
    <s v=""/>
    <s v="761770819983"/>
    <s v="18/07/2025 00:41"/>
  </r>
  <r>
    <x v="5"/>
    <x v="5"/>
    <n v="50"/>
    <n v="1"/>
    <s v="FPR54"/>
    <n v="100"/>
    <n v="0"/>
    <s v="ร้านที่4"/>
    <s v="ท***รรณ ย***์วิเศษ"/>
    <s v="นครสวรรค์"/>
    <s v="-"/>
    <s v=""/>
    <s v="18/07/2025 00:41"/>
    <s v="-"/>
    <s v="J&amp;T COD"/>
    <s v="Tiktok"/>
    <s v="จ่ายทีหลัง / COD"/>
    <s v=""/>
    <s v="761770819983"/>
    <s v="18/07/2025 00:41"/>
  </r>
  <r>
    <x v="3"/>
    <x v="3"/>
    <n v="50"/>
    <n v="1"/>
    <s v="FPR53"/>
    <n v="100"/>
    <n v="0"/>
    <s v="ร้านที่2"/>
    <s v="จ***ลักษณ์ ช***งคบุตร"/>
    <s v="ปทุมธานี"/>
    <s v="-"/>
    <s v=""/>
    <s v="18/07/2025 00:27"/>
    <s v="-"/>
    <s v="J&amp;T COD"/>
    <s v="Tiktok"/>
    <s v="จ่ายทีหลัง / COD"/>
    <s v=""/>
    <s v="761791218974"/>
    <s v="18/07/2025 00:27"/>
  </r>
  <r>
    <x v="4"/>
    <x v="4"/>
    <n v="50"/>
    <n v="1"/>
    <s v="FPR53"/>
    <n v="100"/>
    <n v="0"/>
    <s v="ร้านที่2"/>
    <s v="จ***ลักษณ์ ช***งคบุตร"/>
    <s v="ปทุมธานี"/>
    <s v="-"/>
    <s v=""/>
    <s v="18/07/2025 00:27"/>
    <s v="-"/>
    <s v="J&amp;T COD"/>
    <s v="Tiktok"/>
    <s v="จ่ายทีหลัง / COD"/>
    <s v=""/>
    <s v="761791218974"/>
    <s v="18/07/2025 00:27"/>
  </r>
  <r>
    <x v="5"/>
    <x v="5"/>
    <n v="50"/>
    <n v="1"/>
    <s v="FPR53"/>
    <n v="100"/>
    <n v="0"/>
    <s v="ร้านที่2"/>
    <s v="จ***ลักษณ์ ช***งคบุตร"/>
    <s v="ปทุมธานี"/>
    <s v="-"/>
    <s v=""/>
    <s v="18/07/2025 00:27"/>
    <s v="-"/>
    <s v="J&amp;T COD"/>
    <s v="Tiktok"/>
    <s v="จ่ายทีหลัง / COD"/>
    <s v=""/>
    <s v="761791218974"/>
    <s v="18/07/2025 00:27"/>
  </r>
  <r>
    <x v="3"/>
    <x v="3"/>
    <n v="50"/>
    <n v="1"/>
    <s v="FPR52"/>
    <n v="135"/>
    <n v="35"/>
    <s v="ร้านที่4"/>
    <s v="ส***มา ม***สวาลา"/>
    <s v="กรุงเทพมหานคร"/>
    <s v="-"/>
    <s v=""/>
    <s v="18/07/2025 00:24"/>
    <s v="-"/>
    <s v="J&amp;T Express"/>
    <s v="Tiktok"/>
    <s v="tiktok"/>
    <s v=""/>
    <s v="761730116000"/>
    <s v="18/07/2025 00:25"/>
  </r>
  <r>
    <x v="4"/>
    <x v="4"/>
    <n v="50"/>
    <n v="1"/>
    <s v="FPR52"/>
    <n v="135"/>
    <n v="35"/>
    <s v="ร้านที่4"/>
    <s v="ส***มา ม***สวาลา"/>
    <s v="กรุงเทพมหานคร"/>
    <s v="-"/>
    <s v=""/>
    <s v="18/07/2025 00:24"/>
    <s v="-"/>
    <s v="J&amp;T Express"/>
    <s v="Tiktok"/>
    <s v="tiktok"/>
    <s v=""/>
    <s v="761730116000"/>
    <s v="18/07/2025 00:25"/>
  </r>
  <r>
    <x v="5"/>
    <x v="5"/>
    <n v="50"/>
    <n v="1"/>
    <s v="FPR52"/>
    <n v="135"/>
    <n v="35"/>
    <s v="ร้านที่4"/>
    <s v="ส***มา ม***สวาลา"/>
    <s v="กรุงเทพมหานคร"/>
    <s v="-"/>
    <s v=""/>
    <s v="18/07/2025 00:24"/>
    <s v="-"/>
    <s v="J&amp;T Express"/>
    <s v="Tiktok"/>
    <s v="tiktok"/>
    <s v=""/>
    <s v="761730116000"/>
    <s v="18/07/2025 00:25"/>
  </r>
  <r>
    <x v="3"/>
    <x v="3"/>
    <n v="50"/>
    <n v="1"/>
    <s v="FPR50"/>
    <n v="100"/>
    <n v="0"/>
    <s v="ร้านที่2"/>
    <s v="จ***ร ป***ิเศษ"/>
    <s v="เทศบาลนครเชียงใหม่"/>
    <s v="-"/>
    <s v=""/>
    <s v="18/07/2025 00:11"/>
    <s v="-"/>
    <s v="J&amp;T COD"/>
    <s v="Tiktok"/>
    <s v="จ่ายทีหลัง / COD"/>
    <s v=""/>
    <s v="761736216975"/>
    <s v="18/07/2025 00:14"/>
  </r>
  <r>
    <x v="4"/>
    <x v="4"/>
    <n v="50"/>
    <n v="1"/>
    <s v="FPR50"/>
    <n v="100"/>
    <n v="0"/>
    <s v="ร้านที่2"/>
    <s v="จ***ร ป***ิเศษ"/>
    <s v="เทศบาลนครเชียงใหม่"/>
    <s v="-"/>
    <s v=""/>
    <s v="18/07/2025 00:11"/>
    <s v="-"/>
    <s v="J&amp;T COD"/>
    <s v="Tiktok"/>
    <s v="จ่ายทีหลัง / COD"/>
    <s v=""/>
    <s v="761736216975"/>
    <s v="18/07/2025 00:14"/>
  </r>
  <r>
    <x v="5"/>
    <x v="5"/>
    <n v="50"/>
    <n v="1"/>
    <s v="FPR50"/>
    <n v="100"/>
    <n v="0"/>
    <s v="ร้านที่2"/>
    <s v="จ***ร ป***ิเศษ"/>
    <s v="เทศบาลนครเชียงใหม่"/>
    <s v="-"/>
    <s v=""/>
    <s v="18/07/2025 00:11"/>
    <s v="-"/>
    <s v="J&amp;T COD"/>
    <s v="Tiktok"/>
    <s v="จ่ายทีหลัง / COD"/>
    <s v=""/>
    <s v="761736216975"/>
    <s v="18/07/2025 00:14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x v="0"/>
    <x v="0"/>
    <n v="66.666666666666671"/>
    <n v="6"/>
    <s v="FPT54"/>
    <n v="200"/>
    <n v="0"/>
    <s v="ร้านที่4"/>
    <s v="จ***พา ส***งโลก"/>
    <s v="กรุงเทพมหานคร"/>
    <s v="-"/>
    <s v=""/>
    <s v="19/07/2025 23:50"/>
    <s v="-"/>
    <s v="J&amp;T Express"/>
    <s v="Tiktok"/>
    <s v="tiktok"/>
    <s v=""/>
    <s v="-"/>
    <s v="19/07/2025 23:49"/>
  </r>
  <r>
    <x v="1"/>
    <x v="1"/>
    <n v="67.5"/>
    <n v="1"/>
    <s v="FPT53"/>
    <n v="67.5"/>
    <n v="0"/>
    <s v="ร้านที่1"/>
    <s v="บุญสม สุพจน์งามกุล"/>
    <s v="677 จรัญสนิทวงศ์ 46 แยก 13 บางยี่ขัน_x000a__x000a_บางพลัด/ Bang Phlatกรุงเทพมหานคร/ Bangkok_x000a_10700"/>
    <s v="10700"/>
    <s v="660917788000"/>
    <s v="19/07/2025 23:19"/>
    <s v="-"/>
    <s v="Kerry_dropoff"/>
    <s v="Lazada"/>
    <s v="lazada"/>
    <s v=""/>
    <s v="-"/>
    <s v="19/07/2025 23:19"/>
  </r>
  <r>
    <x v="2"/>
    <x v="2"/>
    <n v="50"/>
    <n v="6"/>
    <s v="FPT52"/>
    <n v="200"/>
    <n v="0"/>
    <s v="ร้านที่2"/>
    <s v="บ***งพอกสนิท"/>
    <s v="สุรินทร์"/>
    <s v="-"/>
    <s v=""/>
    <s v="19/07/2025 23:18"/>
    <s v="-"/>
    <s v="J&amp;T COD"/>
    <s v="Tiktok"/>
    <s v="จ่ายทีหลัง / COD"/>
    <s v=""/>
    <s v="-"/>
    <s v="19/07/2025 23:19"/>
  </r>
  <r>
    <x v="3"/>
    <x v="3"/>
    <n v="66.666666666666671"/>
    <n v="3"/>
    <s v="FPT51"/>
    <n v="540"/>
    <n v="0"/>
    <s v="ร้านที่1"/>
    <s v="ว******ง"/>
    <s v="******คกตูม อำเภอเมืองลพบุรี จังหวัดลพบุรี 15210"/>
    <s v="15210"/>
    <s v="63"/>
    <s v="19/07/2025 22:45"/>
    <s v="-"/>
    <s v="SPX Express"/>
    <s v="Shopee"/>
    <s v="shopee"/>
    <s v=""/>
    <s v="-"/>
    <s v="19/07/2025 22:43"/>
  </r>
  <r>
    <x v="4"/>
    <x v="4"/>
    <n v="66"/>
    <n v="1"/>
    <s v="FPT51"/>
    <n v="540"/>
    <n v="0"/>
    <s v="ร้านที่1"/>
    <s v="ว******ง"/>
    <s v="******คกตูม อำเภอเมืองลพบุรี จังหวัดลพบุรี 15210"/>
    <s v="15210"/>
    <s v="63"/>
    <s v="19/07/2025 22:45"/>
    <s v="-"/>
    <s v="SPX Express"/>
    <s v="Shopee"/>
    <s v="shopee"/>
    <s v=""/>
    <s v="-"/>
    <s v="19/07/2025 22:43"/>
  </r>
  <r>
    <x v="5"/>
    <x v="5"/>
    <n v="66"/>
    <n v="1"/>
    <s v="FPT51"/>
    <n v="540"/>
    <n v="0"/>
    <s v="ร้านที่1"/>
    <s v="ว******ง"/>
    <s v="******คกตูม อำเภอเมืองลพบุรี จังหวัดลพบุรี 15210"/>
    <s v="15210"/>
    <s v="63"/>
    <s v="19/07/2025 22:45"/>
    <s v="-"/>
    <s v="SPX Express"/>
    <s v="Shopee"/>
    <s v="shopee"/>
    <s v=""/>
    <s v="-"/>
    <s v="19/07/2025 22:43"/>
  </r>
  <r>
    <x v="1"/>
    <x v="6"/>
    <n v="67"/>
    <n v="1"/>
    <s v="FPT51"/>
    <n v="540"/>
    <n v="0"/>
    <s v="ร้านที่1"/>
    <s v="ว******ง"/>
    <s v="******คกตูม อำเภอเมืองลพบุรี จังหวัดลพบุรี 15210"/>
    <s v="15210"/>
    <s v="63"/>
    <s v="19/07/2025 22:45"/>
    <s v="-"/>
    <s v="SPX Express"/>
    <s v="Shopee"/>
    <s v="shopee"/>
    <s v=""/>
    <s v="-"/>
    <s v="19/07/2025 22:43"/>
  </r>
  <r>
    <x v="1"/>
    <x v="6"/>
    <n v="90"/>
    <n v="1"/>
    <s v="FPT51"/>
    <n v="540"/>
    <n v="0"/>
    <s v="ร้านที่1"/>
    <s v="ว******ง"/>
    <s v="******คกตูม อำเภอเมืองลพบุรี จังหวัดลพบุรี 15210"/>
    <s v="15210"/>
    <s v="63"/>
    <s v="19/07/2025 22:45"/>
    <s v="-"/>
    <s v="SPX Express"/>
    <s v="Shopee"/>
    <s v="shopee"/>
    <s v=""/>
    <s v="-"/>
    <s v="19/07/2025 22:43"/>
  </r>
  <r>
    <x v="4"/>
    <x v="4"/>
    <n v="90"/>
    <n v="1"/>
    <s v="FPT51"/>
    <n v="540"/>
    <n v="0"/>
    <s v="ร้านที่1"/>
    <s v="ว******ง"/>
    <s v="******คกตูม อำเภอเมืองลพบุรี จังหวัดลพบุรี 15210"/>
    <s v="15210"/>
    <s v="63"/>
    <s v="19/07/2025 22:45"/>
    <s v="-"/>
    <s v="SPX Express"/>
    <s v="Shopee"/>
    <s v="shopee"/>
    <s v=""/>
    <s v="-"/>
    <s v="19/07/2025 22:43"/>
  </r>
  <r>
    <x v="1"/>
    <x v="6"/>
    <n v="66.333333333333329"/>
    <n v="3"/>
    <s v="FPT50"/>
    <n v="220"/>
    <n v="0"/>
    <s v="ร้านที่4"/>
    <s v="ธ***ทิพย์ ค***นทร์"/>
    <s v="จังหวัดอำนาจเจริญ"/>
    <s v="-"/>
    <s v=""/>
    <s v="19/07/2025 22:42"/>
    <s v="-"/>
    <s v="J&amp;T COD"/>
    <s v="Tiktok"/>
    <s v="จ่ายทีหลัง / COD"/>
    <s v=""/>
    <s v="-"/>
    <s v="19/07/2025 22:42"/>
  </r>
  <r>
    <x v="2"/>
    <x v="2"/>
    <n v="57"/>
    <n v="2"/>
    <s v="FPT49"/>
    <n v="209"/>
    <n v="0"/>
    <s v="ร้านที่1"/>
    <s v="ส******อ"/>
    <s v="******บลมะค่า ตำบลมะค่า อำเภอโนนสูง จังหวัดนครราชสีมา 30160"/>
    <s v="30160"/>
    <s v="04"/>
    <s v="19/07/2025 22:00"/>
    <s v="-"/>
    <s v="SPX Express"/>
    <s v="Shopee"/>
    <s v="shopee"/>
    <s v=""/>
    <s v="-"/>
    <s v="19/07/2025 22:00"/>
  </r>
  <r>
    <x v="1"/>
    <x v="6"/>
    <n v="95"/>
    <n v="1"/>
    <s v="FPT49"/>
    <n v="209"/>
    <n v="0"/>
    <s v="ร้านที่1"/>
    <s v="ส******อ"/>
    <s v="******บลมะค่า ตำบลมะค่า อำเภอโนนสูง จังหวัดนครราชสีมา 30160"/>
    <s v="30160"/>
    <s v="04"/>
    <s v="19/07/2025 22:00"/>
    <s v="-"/>
    <s v="SPX Express"/>
    <s v="Shopee"/>
    <s v="shopee"/>
    <s v=""/>
    <s v="-"/>
    <s v="19/07/2025 22:00"/>
  </r>
  <r>
    <x v="1"/>
    <x v="6"/>
    <n v="66.333333333333329"/>
    <n v="3"/>
    <s v="FPT48"/>
    <n v="220"/>
    <n v="0"/>
    <s v="ร้านที่4"/>
    <s v="น***ชพร"/>
    <s v="กรุงเทพมหานคร"/>
    <s v="-"/>
    <s v=""/>
    <s v="19/07/2025 21:17"/>
    <s v="-"/>
    <s v="J&amp;T Express"/>
    <s v="Tiktok"/>
    <s v="tiktok"/>
    <s v=""/>
    <s v="-"/>
    <s v="19/07/2025 21:16"/>
  </r>
  <r>
    <x v="1"/>
    <x v="6"/>
    <n v="66.333333333333329"/>
    <n v="3"/>
    <s v="FPT47"/>
    <n v="220"/>
    <n v="0"/>
    <s v="ร้านที่4"/>
    <s v=""/>
    <s v=""/>
    <s v="-"/>
    <s v=""/>
    <s v="-"/>
    <s v="-"/>
    <s v="Standard shipping"/>
    <s v="Tiktok"/>
    <s v="-"/>
    <s v=""/>
    <s v="-"/>
    <s v="19/07/2025 21:14"/>
  </r>
  <r>
    <x v="6"/>
    <x v="7"/>
    <n v="10"/>
    <n v="20"/>
    <s v="FPT46"/>
    <n v="200"/>
    <n v="0"/>
    <s v="ร้านที่1"/>
    <s v="ล***า"/>
    <s v="****** ถนนชยางกูร  ตำบลไชยบุรี ตำบลไชยบุรี อำเภอท่าอุเทน จังหวัดนครพนม 48120"/>
    <s v="48120"/>
    <s v="40"/>
    <s v="19/07/2025 20:54"/>
    <s v="-"/>
    <s v="SPX Express"/>
    <s v="Shopee"/>
    <s v="shopee"/>
    <s v=""/>
    <s v="-"/>
    <s v="19/07/2025 20:54"/>
  </r>
  <r>
    <x v="6"/>
    <x v="7"/>
    <n v="10"/>
    <n v="100"/>
    <s v="FPT45"/>
    <n v="1114"/>
    <n v="134"/>
    <s v="ร้านที่1"/>
    <s v="ล***า"/>
    <s v="****** ถนนชยางกูร  ตำบลไชยบุรี ตำบลไชยบุรี อำเภอท่าอุเทน จังหวัดนครพนม 48120"/>
    <s v="48120"/>
    <s v="40"/>
    <s v="19/07/2025 20:53"/>
    <s v="-"/>
    <s v="SPX Express"/>
    <s v="Shopee"/>
    <s v="shopee"/>
    <s v=""/>
    <s v="-"/>
    <s v="19/07/2025 20:53"/>
  </r>
  <r>
    <x v="2"/>
    <x v="2"/>
    <n v="50"/>
    <n v="6"/>
    <s v="FPT44"/>
    <n v="200"/>
    <n v="0"/>
    <s v="ร้านที่2"/>
    <s v="น***"/>
    <s v="นนทบุรี"/>
    <s v="-"/>
    <s v=""/>
    <s v="19/07/2025 20:40"/>
    <s v="-"/>
    <s v="Flash Express Thailand"/>
    <s v="Tiktok"/>
    <s v="tiktok"/>
    <s v=""/>
    <s v="-"/>
    <s v="19/07/2025 20:40"/>
  </r>
  <r>
    <x v="1"/>
    <x v="1"/>
    <n v="71.25"/>
    <n v="1"/>
    <s v="FPT43"/>
    <n v="78.25"/>
    <n v="7"/>
    <s v="ร้านที่1"/>
    <s v="นิตยา สมจินดา"/>
    <s v="555 ม.9 · ลุ่มสุ่ม/ Lum Sum_x000a__x000a_ไทรโยค/ Sai Yokกาญจนบุรี/ Kanchanaburi_x000a_71150"/>
    <s v="71150"/>
    <s v="660931820228"/>
    <s v="19/07/2025 20:21"/>
    <s v="-"/>
    <s v="Kerry_dropoff"/>
    <s v="Lazada"/>
    <s v="lazada"/>
    <s v=""/>
    <s v="-"/>
    <s v="19/07/2025 20:21"/>
  </r>
  <r>
    <x v="2"/>
    <x v="2"/>
    <n v="50"/>
    <n v="6"/>
    <s v="FPT42"/>
    <n v="200"/>
    <n v="0"/>
    <s v="ร้านที่2"/>
    <s v="น** ห***จียม โ***ชาดา"/>
    <s v="ขอนแก่น"/>
    <s v="-"/>
    <s v=""/>
    <s v="19/07/2025 20:21"/>
    <s v="-"/>
    <s v="J&amp;T Express"/>
    <s v="Tiktok"/>
    <s v="tiktok"/>
    <s v=""/>
    <s v="-"/>
    <s v="19/07/2025 20:20"/>
  </r>
  <r>
    <x v="3"/>
    <x v="3"/>
    <n v="66.666666666666671"/>
    <n v="6"/>
    <s v="FPT41"/>
    <n v="200"/>
    <n v="0"/>
    <s v="ร้านที่4"/>
    <s v="พ***ักษณ์"/>
    <s v="กรุงเทพฯ"/>
    <s v="-"/>
    <s v=""/>
    <s v="19/07/2025 20:18"/>
    <s v="-"/>
    <s v="J&amp;T COD"/>
    <s v="Tiktok"/>
    <s v="จ่ายทีหลัง / COD"/>
    <s v=""/>
    <s v="-"/>
    <s v="19/07/2025 20:18"/>
  </r>
  <r>
    <x v="5"/>
    <x v="5"/>
    <n v="66.333333333333329"/>
    <n v="3"/>
    <s v="FPT40"/>
    <n v="220"/>
    <n v="0"/>
    <s v="ร้านที่4"/>
    <s v="พ***ักษณ์"/>
    <s v="กรุงเทพฯ"/>
    <s v="-"/>
    <s v=""/>
    <s v="19/07/2025 20:17"/>
    <s v="-"/>
    <s v="J&amp;T COD"/>
    <s v="Tiktok"/>
    <s v="จ่ายทีหลัง / COD"/>
    <s v=""/>
    <s v="-"/>
    <s v="19/07/2025 20:18"/>
  </r>
  <r>
    <x v="1"/>
    <x v="6"/>
    <n v="66.333333333333329"/>
    <n v="3"/>
    <s v="FPT39"/>
    <n v="220"/>
    <n v="0"/>
    <s v="ร้านที่4"/>
    <s v="พ***ก ถ***ที่"/>
    <s v="ระยอง"/>
    <s v="-"/>
    <s v=""/>
    <s v="19/07/2025 20:12"/>
    <s v="-"/>
    <s v="J&amp;T COD"/>
    <s v="Tiktok"/>
    <s v="จ่ายทีหลัง / COD"/>
    <s v=""/>
    <s v="-"/>
    <s v="19/07/2025 20:12"/>
  </r>
  <r>
    <x v="1"/>
    <x v="6"/>
    <n v="98"/>
    <n v="2"/>
    <s v="FPT38"/>
    <n v="196"/>
    <n v="0"/>
    <s v="ร้านที่1"/>
    <s v="ก******ร"/>
    <s v="******ามาสุดซอย×ห้ามโค้งซ้ายไปทางวัด ) ตำบลวังน้ำเย็น อำเภอวังน้ำเย็น จังหวัดสระแก้ว 27210"/>
    <s v="27210"/>
    <s v="70"/>
    <s v="19/07/2025 20:05"/>
    <s v="-"/>
    <s v="SPX Express"/>
    <s v="Shopee"/>
    <s v="shopee"/>
    <s v=""/>
    <s v="-"/>
    <s v="19/07/2025 20:05"/>
  </r>
  <r>
    <x v="2"/>
    <x v="2"/>
    <n v="33.333333333333336"/>
    <n v="3"/>
    <s v="FPT37"/>
    <n v="107.7"/>
    <n v="7"/>
    <s v="ร้านที่1"/>
    <s v="Lily"/>
    <s v="152/46 จรัญสนิทวงศ์ 22 บ้านช่างหล่อ · บ้านช่างหล่อ/ Ban Chang Lo_x000a__x000a_บางกอกน้อย/ Bangkok Noiกรุงเทพมหานคร/ Bangkok_x000a_10700"/>
    <s v="10700"/>
    <s v="660963849340"/>
    <s v="19/07/2025 20:03"/>
    <s v="-"/>
    <s v="Kerry_dropoff"/>
    <s v="Lazada"/>
    <s v="lazada"/>
    <s v=""/>
    <s v="-"/>
    <s v="19/07/2025 20:03"/>
  </r>
  <r>
    <x v="2"/>
    <x v="2"/>
    <n v="50"/>
    <n v="6"/>
    <s v="FPT36"/>
    <n v="200"/>
    <n v="0"/>
    <s v="ร้านที่2"/>
    <s v="ก***ล  ท***พชร"/>
    <s v="อุทัยธานี"/>
    <s v="-"/>
    <s v=""/>
    <s v="19/07/2025 20:02"/>
    <s v="-"/>
    <s v="J&amp;T Express"/>
    <s v="Tiktok"/>
    <s v="tiktok"/>
    <s v=""/>
    <s v="-"/>
    <s v="19/07/2025 20:02"/>
  </r>
  <r>
    <x v="7"/>
    <x v="8"/>
    <n v="54.5"/>
    <n v="2"/>
    <s v="FPT35"/>
    <n v="86.9"/>
    <n v="7"/>
    <s v="ร้านที่1"/>
    <s v="น.ส.จิดาภา อินทร์ลี  (ร้านจิดาภาวันเจริญ มอเตอร์)"/>
    <s v="ซอย ทองคำอุทิศ ซอย ทองคำอุทิศ 131/3  · หมากแข้ง/ Mak Khaeng_x000a__x000a_เมืองอุดรธานี/ Mueang Udon Thaniอุดรธานี/ Udon Thani_x000a_41000"/>
    <s v="41000"/>
    <s v="660941199693"/>
    <s v="19/07/2025 19:33"/>
    <s v="-"/>
    <s v="Kerry_dropoff"/>
    <s v="Lazada"/>
    <s v="lazada"/>
    <s v=""/>
    <s v="-"/>
    <s v="19/07/2025 19:33"/>
  </r>
  <r>
    <x v="2"/>
    <x v="2"/>
    <n v="50"/>
    <n v="6"/>
    <s v="FPT34"/>
    <n v="200"/>
    <n v="0"/>
    <s v="ร้านที่2"/>
    <s v="ค***มรรัตน แ***าโก"/>
    <s v="กาฬสินธุ์"/>
    <s v="-"/>
    <s v=""/>
    <s v="19/07/2025 19:15"/>
    <s v="-"/>
    <s v="J&amp;T COD"/>
    <s v="Tiktok"/>
    <s v="จ่ายทีหลัง / COD"/>
    <s v=""/>
    <s v="-"/>
    <s v="19/07/2025 19:15"/>
  </r>
  <r>
    <x v="2"/>
    <x v="2"/>
    <n v="49"/>
    <n v="1"/>
    <s v="FPT32"/>
    <n v="278"/>
    <n v="38"/>
    <s v="ร้านที่2"/>
    <s v="ร******ร"/>
    <s v="******ตำบลในเมือง, อำเภอเมืองร้อยเอ็ด ตำบลในเมือง อำเภอเมืองร้อยเอ็ด จังหวัดร้อยเอ็ด 45000"/>
    <s v="45000"/>
    <s v="78"/>
    <s v="19/07/2025 18:24"/>
    <s v="-"/>
    <s v="SPX Express"/>
    <s v="Shopee"/>
    <s v="shopee"/>
    <s v=""/>
    <s v="-"/>
    <s v="19/07/2025 18:24"/>
  </r>
  <r>
    <x v="4"/>
    <x v="4"/>
    <n v="75"/>
    <n v="1"/>
    <s v="FPT32"/>
    <n v="278"/>
    <n v="38"/>
    <s v="ร้านที่2"/>
    <s v="ร******ร"/>
    <s v="******ตำบลในเมือง, อำเภอเมืองร้อยเอ็ด ตำบลในเมือง อำเภอเมืองร้อยเอ็ด จังหวัดร้อยเอ็ด 45000"/>
    <s v="45000"/>
    <s v="78"/>
    <s v="19/07/2025 18:24"/>
    <s v="-"/>
    <s v="SPX Express"/>
    <s v="Shopee"/>
    <s v="shopee"/>
    <s v=""/>
    <s v="-"/>
    <s v="19/07/2025 18:24"/>
  </r>
  <r>
    <x v="1"/>
    <x v="6"/>
    <n v="76"/>
    <n v="1"/>
    <s v="FPT32"/>
    <n v="278"/>
    <n v="38"/>
    <s v="ร้านที่2"/>
    <s v="ร******ร"/>
    <s v="******ตำบลในเมือง, อำเภอเมืองร้อยเอ็ด ตำบลในเมือง อำเภอเมืองร้อยเอ็ด จังหวัดร้อยเอ็ด 45000"/>
    <s v="45000"/>
    <s v="78"/>
    <s v="19/07/2025 18:24"/>
    <s v="-"/>
    <s v="SPX Express"/>
    <s v="Shopee"/>
    <s v="shopee"/>
    <s v=""/>
    <s v="-"/>
    <s v="19/07/2025 18:24"/>
  </r>
  <r>
    <x v="1"/>
    <x v="1"/>
    <n v="71.25"/>
    <n v="1"/>
    <s v="FPT31"/>
    <n v="78.25"/>
    <n v="7"/>
    <s v="ร้านที่1"/>
    <s v="ปิยะมาศ สุวรรณวิศลกิจ"/>
    <s v="807/149 มบ.ภุมริน ถ.พหลโยธิน ต.คูคต_x000a__x000a_ลำลูกกา/ Lam Luk Kaปทุมธานี/ Pathum Thani_x000a_12130"/>
    <s v="12130"/>
    <s v="660891560325"/>
    <s v="19/07/2025 18:15"/>
    <s v="-"/>
    <s v="Kerry_dropoff"/>
    <s v="Lazada"/>
    <s v="lazada"/>
    <s v=""/>
    <s v="-"/>
    <s v="19/07/2025 18:12"/>
  </r>
  <r>
    <x v="2"/>
    <x v="2"/>
    <n v="33.333333333333336"/>
    <n v="6"/>
    <s v="FPT30"/>
    <n v="200"/>
    <n v="0"/>
    <s v="ร้านที่2"/>
    <s v="ศ***ันท์ ท***"/>
    <s v="เชียงราย"/>
    <s v="-"/>
    <s v=""/>
    <s v="19/07/2025 17:33"/>
    <s v="-"/>
    <s v="J&amp;T COD"/>
    <s v="Tiktok"/>
    <s v="จ่ายทีหลัง / COD"/>
    <s v="ทานกาแฟไม่ได้ ไม่เอากาแฟ"/>
    <s v="-"/>
    <s v="19/07/2025 17:33"/>
  </r>
  <r>
    <x v="8"/>
    <x v="9"/>
    <n v="12"/>
    <n v="20"/>
    <s v="FPT29"/>
    <n v="315"/>
    <n v="35"/>
    <s v="ร้านที่1"/>
    <s v="ท******ด"/>
    <s v="******ำบลคลองกระจง อำเภอสวรรคโลก จังหวัดสุโขทัย 64110"/>
    <s v="64110"/>
    <s v="17"/>
    <s v="19/07/2025 17:26"/>
    <s v="-"/>
    <s v="SPX Express"/>
    <s v="Shopee"/>
    <s v="shopee"/>
    <s v=""/>
    <s v="-"/>
    <s v="19/07/2025 17:26"/>
  </r>
  <r>
    <x v="9"/>
    <x v="10"/>
    <n v="50"/>
    <n v="3"/>
    <s v="FPT28"/>
    <n v="109"/>
    <n v="9"/>
    <s v="ร้านที่2"/>
    <s v="น***ิป ว***ยธา"/>
    <s v="อุดรธานี"/>
    <s v="-"/>
    <s v=""/>
    <s v="19/07/2025 17:24"/>
    <s v="-"/>
    <s v="J&amp;T COD"/>
    <s v="Tiktok"/>
    <s v="จ่ายทีหลัง / COD"/>
    <s v=""/>
    <s v="-"/>
    <s v="19/07/2025 17:24"/>
  </r>
  <r>
    <x v="9"/>
    <x v="10"/>
    <n v="50"/>
    <n v="3"/>
    <s v="FPT27"/>
    <n v="200"/>
    <n v="0"/>
    <s v="ร้านที่2"/>
    <s v="ย***พร ต***ยะฤทธิ์"/>
    <s v="Bangkok"/>
    <s v="-"/>
    <s v=""/>
    <s v="19/07/2025 17:24"/>
    <s v="-"/>
    <s v="J&amp;T Express"/>
    <s v="Tiktok"/>
    <s v="tiktok"/>
    <s v=""/>
    <s v="-"/>
    <s v="19/07/2025 17:24"/>
  </r>
  <r>
    <x v="2"/>
    <x v="2"/>
    <n v="33.333333333333336"/>
    <n v="3"/>
    <s v="FPT27"/>
    <n v="200"/>
    <n v="0"/>
    <s v="ร้านที่2"/>
    <s v="ย***พร ต***ยะฤทธิ์"/>
    <s v="Bangkok"/>
    <s v="-"/>
    <s v=""/>
    <s v="19/07/2025 17:24"/>
    <s v="-"/>
    <s v="J&amp;T Express"/>
    <s v="Tiktok"/>
    <s v="tiktok"/>
    <s v=""/>
    <s v="-"/>
    <s v="19/07/2025 17:24"/>
  </r>
  <r>
    <x v="9"/>
    <x v="10"/>
    <n v="50"/>
    <n v="3"/>
    <s v="FPT26"/>
    <n v="100"/>
    <n v="0"/>
    <s v="ร้านที่2"/>
    <s v="อ***ร ช***ีจันทร์"/>
    <s v="จังหวัดสุโขทัย"/>
    <s v="-"/>
    <s v=""/>
    <s v="19/07/2025 17:18"/>
    <s v="-"/>
    <s v="J&amp;T COD"/>
    <s v="Tiktok"/>
    <s v="จ่ายทีหลัง / COD"/>
    <s v=""/>
    <s v="-"/>
    <s v="19/07/2025 17:18"/>
  </r>
  <r>
    <x v="0"/>
    <x v="0"/>
    <n v="66.666666666666671"/>
    <n v="3"/>
    <s v="FPT25"/>
    <n v="300"/>
    <n v="0"/>
    <s v="ร้านที่2"/>
    <s v="ส***ย ห***มั่นคงสกุล"/>
    <s v="เทศบาลนครนครสวรรค์"/>
    <s v="-"/>
    <s v=""/>
    <s v="19/07/2025 17:02"/>
    <s v="-"/>
    <s v="J&amp;T Express"/>
    <s v="Tiktok"/>
    <s v="tiktok"/>
    <s v=""/>
    <s v="-"/>
    <s v="19/07/2025 17:02"/>
  </r>
  <r>
    <x v="3"/>
    <x v="3"/>
    <n v="66.666666666666671"/>
    <n v="3"/>
    <s v="FPT25"/>
    <n v="300"/>
    <n v="0"/>
    <s v="ร้านที่2"/>
    <s v="ส***ย ห***มั่นคงสกุล"/>
    <s v="เทศบาลนครนครสวรรค์"/>
    <s v="-"/>
    <s v=""/>
    <s v="19/07/2025 17:02"/>
    <s v="-"/>
    <s v="J&amp;T Express"/>
    <s v="Tiktok"/>
    <s v="tiktok"/>
    <s v=""/>
    <s v="-"/>
    <s v="19/07/2025 17:02"/>
  </r>
  <r>
    <x v="9"/>
    <x v="10"/>
    <n v="50"/>
    <n v="3"/>
    <s v="FPT25"/>
    <n v="300"/>
    <n v="0"/>
    <s v="ร้านที่2"/>
    <s v="ส***ย ห***มั่นคงสกุล"/>
    <s v="เทศบาลนครนครสวรรค์"/>
    <s v="-"/>
    <s v=""/>
    <s v="19/07/2025 17:02"/>
    <s v="-"/>
    <s v="J&amp;T Express"/>
    <s v="Tiktok"/>
    <s v="tiktok"/>
    <s v=""/>
    <s v="-"/>
    <s v="19/07/2025 17:02"/>
  </r>
  <r>
    <x v="0"/>
    <x v="0"/>
    <n v="66.666666666666671"/>
    <n v="3"/>
    <s v="FPT24"/>
    <n v="200"/>
    <n v="0"/>
    <s v="ร้านที่2"/>
    <s v="ป***ิดา เ***เจริญ"/>
    <s v="กรุงเทพมหานคร"/>
    <s v="-"/>
    <s v=""/>
    <s v="19/07/2025 16:58"/>
    <s v="-"/>
    <s v="J&amp;T COD"/>
    <s v="Tiktok"/>
    <s v="จ่ายทีหลัง / COD"/>
    <s v="เค้กคละรส กาแฟ☕️ มาให้ด้วยนะคะ คุณแม่ชอบทานมากๆๆๆๆๆ ขอบคุณค่ะ🫶"/>
    <s v="-"/>
    <s v="19/07/2025 16:58"/>
  </r>
  <r>
    <x v="2"/>
    <x v="2"/>
    <n v="33.333333333333336"/>
    <n v="3"/>
    <s v="FPT24"/>
    <n v="200"/>
    <n v="0"/>
    <s v="ร้านที่2"/>
    <s v="ป***ิดา เ***เจริญ"/>
    <s v="กรุงเทพมหานคร"/>
    <s v="-"/>
    <s v=""/>
    <s v="19/07/2025 16:58"/>
    <s v="-"/>
    <s v="J&amp;T COD"/>
    <s v="Tiktok"/>
    <s v="จ่ายทีหลัง / COD"/>
    <s v="เค้กคละรส กาแฟ☕️ มาให้ด้วยนะคะ คุณแม่ชอบทานมากๆๆๆๆๆ ขอบคุณค่ะ🫶"/>
    <s v="-"/>
    <s v="19/07/2025 16:58"/>
  </r>
  <r>
    <x v="2"/>
    <x v="2"/>
    <n v="50"/>
    <n v="6"/>
    <s v="FPT22"/>
    <n v="200"/>
    <n v="0"/>
    <s v="ร้านที่2"/>
    <s v="ธ***รณ์"/>
    <s v="สุพรรณบุรี"/>
    <s v="-"/>
    <s v=""/>
    <s v="19/07/2025 16:38"/>
    <s v="-"/>
    <s v="J&amp;T COD"/>
    <s v="Tiktok"/>
    <s v="จ่ายทีหลัง / COD"/>
    <s v="ขอฝอยทองเยอะหน่อยได้ไหมค่ะ ถ้าได้ขอบคุณมากค่ะ"/>
    <s v="-"/>
    <s v="19/07/2025 16:38"/>
  </r>
  <r>
    <x v="2"/>
    <x v="2"/>
    <n v="33.333333333333336"/>
    <n v="3"/>
    <s v="FPT21"/>
    <n v="138"/>
    <n v="38"/>
    <s v="ร้านที่2"/>
    <s v="ย***าลัย"/>
    <s v="นครราชสีมา"/>
    <s v="-"/>
    <s v=""/>
    <s v="19/07/2025 16:21"/>
    <s v="-"/>
    <s v="J&amp;T Express"/>
    <s v="Tiktok"/>
    <s v="tiktok"/>
    <s v=""/>
    <s v="-"/>
    <s v="19/07/2025 16:21"/>
  </r>
  <r>
    <x v="2"/>
    <x v="2"/>
    <n v="50"/>
    <n v="6"/>
    <s v="FPT19"/>
    <n v="200"/>
    <n v="0"/>
    <s v="ร้านที่2"/>
    <s v="ก***ิการ์ จ***รโต"/>
    <s v="กรุงเทพมหานคร"/>
    <s v="-"/>
    <s v=""/>
    <s v="19/07/2025 16:17"/>
    <s v="-"/>
    <s v="J&amp;T Express"/>
    <s v="Tiktok"/>
    <s v="tiktok"/>
    <s v=""/>
    <s v="-"/>
    <s v="19/07/2025 16:17"/>
  </r>
  <r>
    <x v="9"/>
    <x v="10"/>
    <n v="50"/>
    <n v="6"/>
    <s v="FPT17"/>
    <n v="300"/>
    <n v="0"/>
    <s v="ร้านที่2"/>
    <s v="ล***เตอร์ อ***"/>
    <s v="ปราจีนบุรี"/>
    <s v="-"/>
    <s v=""/>
    <s v="19/07/2025 15:52"/>
    <s v="-"/>
    <s v="J&amp;T COD"/>
    <s v="Tiktok"/>
    <s v="จ่ายทีหลัง / COD"/>
    <s v=""/>
    <s v="-"/>
    <s v="19/07/2025 15:53"/>
  </r>
  <r>
    <x v="4"/>
    <x v="11"/>
    <n v="120"/>
    <n v="1"/>
    <s v="FPT17"/>
    <n v="300"/>
    <n v="0"/>
    <s v="ร้านที่2"/>
    <s v="ล***เตอร์ อ***"/>
    <s v="ปราจีนบุรี"/>
    <s v="-"/>
    <s v=""/>
    <s v="19/07/2025 15:52"/>
    <s v="-"/>
    <s v="J&amp;T COD"/>
    <s v="Tiktok"/>
    <s v="จ่ายทีหลัง / COD"/>
    <s v=""/>
    <s v="-"/>
    <s v="19/07/2025 15:53"/>
  </r>
  <r>
    <x v="9"/>
    <x v="10"/>
    <n v="50"/>
    <n v="6"/>
    <s v="FPT16"/>
    <n v="200"/>
    <n v="0"/>
    <s v="ร้านที่2"/>
    <s v="ส***น"/>
    <s v="ชลบุรี"/>
    <s v="-"/>
    <s v=""/>
    <s v="19/07/2025 15:48"/>
    <s v="-"/>
    <s v="J&amp;T COD"/>
    <s v="Tiktok"/>
    <s v="จ่ายทีหลัง / COD"/>
    <s v=""/>
    <s v="-"/>
    <s v="19/07/2025 15:48"/>
  </r>
  <r>
    <x v="0"/>
    <x v="0"/>
    <n v="66.666666666666671"/>
    <n v="3"/>
    <s v="FPT15"/>
    <n v="400"/>
    <n v="0"/>
    <s v="ร้านที่2"/>
    <s v="ร***นภา อ***ร์อนันท์"/>
    <s v="เทศบาลนครพิษณุโลก"/>
    <s v="-"/>
    <s v=""/>
    <s v="19/07/2025 15:45"/>
    <s v="-"/>
    <s v="J&amp;T Express"/>
    <s v="Tiktok"/>
    <s v="tiktok"/>
    <s v=""/>
    <s v="-"/>
    <s v="19/07/2025 15:45"/>
  </r>
  <r>
    <x v="9"/>
    <x v="10"/>
    <n v="50"/>
    <n v="3"/>
    <s v="FPT15"/>
    <n v="400"/>
    <n v="0"/>
    <s v="ร้านที่2"/>
    <s v="ร***นภา อ***ร์อนันท์"/>
    <s v="เทศบาลนครพิษณุโลก"/>
    <s v="-"/>
    <s v=""/>
    <s v="19/07/2025 15:45"/>
    <s v="-"/>
    <s v="J&amp;T Express"/>
    <s v="Tiktok"/>
    <s v="tiktok"/>
    <s v=""/>
    <s v="-"/>
    <s v="19/07/2025 15:45"/>
  </r>
  <r>
    <x v="2"/>
    <x v="2"/>
    <n v="33.333333333333336"/>
    <n v="6"/>
    <s v="FPT15"/>
    <n v="400"/>
    <n v="0"/>
    <s v="ร้านที่2"/>
    <s v="ร***นภา อ***ร์อนันท์"/>
    <s v="เทศบาลนครพิษณุโลก"/>
    <s v="-"/>
    <s v=""/>
    <s v="19/07/2025 15:45"/>
    <s v="-"/>
    <s v="J&amp;T Express"/>
    <s v="Tiktok"/>
    <s v="tiktok"/>
    <s v=""/>
    <s v="-"/>
    <s v="19/07/2025 15:45"/>
  </r>
  <r>
    <x v="10"/>
    <x v="12"/>
    <n v="15"/>
    <n v="1"/>
    <s v="FPT14"/>
    <n v="15"/>
    <n v="0"/>
    <s v="ร้านที่1"/>
    <s v="พ******์"/>
    <s v="******ิจิตร 66170 ตำบลดงกลาง อำเภอเมืองพิจิตร จังหวัดพิจิตร 66170"/>
    <s v="66170"/>
    <s v="69"/>
    <s v="19/07/2025 15:43"/>
    <s v="-"/>
    <s v="SPX Express"/>
    <s v="Shopee"/>
    <s v="shopee"/>
    <s v=""/>
    <s v="-"/>
    <s v="19/07/2025 15:43"/>
  </r>
  <r>
    <x v="3"/>
    <x v="3"/>
    <n v="66.666666666666671"/>
    <n v="6"/>
    <s v="FPT13"/>
    <n v="200"/>
    <n v="0"/>
    <s v="ร้านที่2"/>
    <s v="น*** ห***ิต"/>
    <s v="เชียงราย"/>
    <s v="-"/>
    <s v=""/>
    <s v="19/07/2025 15:44"/>
    <s v="-"/>
    <s v="J&amp;T Express"/>
    <s v="Tiktok"/>
    <s v="tiktok"/>
    <s v=""/>
    <s v="-"/>
    <s v="19/07/2025 15:42"/>
  </r>
  <r>
    <x v="9"/>
    <x v="10"/>
    <n v="50"/>
    <n v="6"/>
    <s v="FPT12"/>
    <n v="200"/>
    <n v="0"/>
    <s v="ร้านที่2"/>
    <s v=""/>
    <s v=""/>
    <s v="-"/>
    <s v=""/>
    <s v="-"/>
    <s v="-"/>
    <s v="Standard shipping"/>
    <s v="Tiktok"/>
    <s v="-"/>
    <s v=""/>
    <s v="-"/>
    <s v="19/07/2025 15:41"/>
  </r>
  <r>
    <x v="2"/>
    <x v="2"/>
    <n v="33.333333333333336"/>
    <n v="3"/>
    <s v="FPT11"/>
    <n v="100"/>
    <n v="0"/>
    <s v="ร้านที่2"/>
    <s v="อ***ร"/>
    <s v="อุดรธานี"/>
    <s v="-"/>
    <s v=""/>
    <s v="19/07/2025 15:34"/>
    <s v="-"/>
    <s v="J&amp;T Express"/>
    <s v="Tiktok"/>
    <s v="tiktok"/>
    <s v=""/>
    <s v="-"/>
    <s v="19/07/2025 15:34"/>
  </r>
  <r>
    <x v="2"/>
    <x v="2"/>
    <n v="33.333333333333336"/>
    <n v="3"/>
    <s v="FPT10"/>
    <n v="200"/>
    <n v="0"/>
    <s v="ร้านที่2"/>
    <s v="น***ญา แ***ุน"/>
    <s v="เชียงราย"/>
    <s v="-"/>
    <s v=""/>
    <s v="19/07/2025 15:29"/>
    <s v="-"/>
    <s v="J&amp;T Express"/>
    <s v="Tiktok"/>
    <s v="tiktok"/>
    <s v=""/>
    <s v="-"/>
    <s v="19/07/2025 15:28"/>
  </r>
  <r>
    <x v="9"/>
    <x v="10"/>
    <n v="50"/>
    <n v="3"/>
    <s v="FPT10"/>
    <n v="200"/>
    <n v="0"/>
    <s v="ร้านที่2"/>
    <s v="น***ญา แ***ุน"/>
    <s v="เชียงราย"/>
    <s v="-"/>
    <s v=""/>
    <s v="19/07/2025 15:29"/>
    <s v="-"/>
    <s v="J&amp;T Express"/>
    <s v="Tiktok"/>
    <s v="tiktok"/>
    <s v=""/>
    <s v="-"/>
    <s v="19/07/2025 15:28"/>
  </r>
  <r>
    <x v="2"/>
    <x v="2"/>
    <n v="33.333333333333336"/>
    <n v="3"/>
    <s v="FPT9"/>
    <n v="200"/>
    <n v="0"/>
    <s v="ร้านที่2"/>
    <s v="ย***หลิม"/>
    <s v="Khon Kaen"/>
    <s v="-"/>
    <s v=""/>
    <s v="19/07/2025 15:18"/>
    <s v="-"/>
    <s v="J&amp;T Express"/>
    <s v="Tiktok"/>
    <s v="tiktok"/>
    <s v=""/>
    <s v="-"/>
    <s v="19/07/2025 15:18"/>
  </r>
  <r>
    <x v="0"/>
    <x v="0"/>
    <n v="66.666666666666671"/>
    <n v="3"/>
    <s v="FPT9"/>
    <n v="200"/>
    <n v="0"/>
    <s v="ร้านที่2"/>
    <s v="ย***หลิม"/>
    <s v="Khon Kaen"/>
    <s v="-"/>
    <s v=""/>
    <s v="19/07/2025 15:18"/>
    <s v="-"/>
    <s v="J&amp;T Express"/>
    <s v="Tiktok"/>
    <s v="tiktok"/>
    <s v=""/>
    <s v="-"/>
    <s v="19/07/2025 15:18"/>
  </r>
  <r>
    <x v="2"/>
    <x v="2"/>
    <n v="33.333333333333336"/>
    <n v="3"/>
    <s v="FPT7"/>
    <n v="200"/>
    <n v="0"/>
    <s v="ร้านที่2"/>
    <s v="ว***ฐา เ***โชติ"/>
    <s v="กรุงเทพฯ"/>
    <s v="-"/>
    <s v=""/>
    <s v="19/07/2025 14:08"/>
    <s v="-"/>
    <s v="J&amp;T Express"/>
    <s v="Tiktok"/>
    <s v="tiktok"/>
    <s v=""/>
    <s v="-"/>
    <s v="19/07/2025 14:12"/>
  </r>
  <r>
    <x v="9"/>
    <x v="10"/>
    <n v="50"/>
    <n v="3"/>
    <s v="FPT7"/>
    <n v="200"/>
    <n v="0"/>
    <s v="ร้านที่2"/>
    <s v="ว***ฐา เ***โชติ"/>
    <s v="กรุงเทพฯ"/>
    <s v="-"/>
    <s v=""/>
    <s v="19/07/2025 14:08"/>
    <s v="-"/>
    <s v="J&amp;T Express"/>
    <s v="Tiktok"/>
    <s v="tiktok"/>
    <s v=""/>
    <s v="-"/>
    <s v="19/07/2025 14:12"/>
  </r>
  <r>
    <x v="11"/>
    <x v="13"/>
    <n v="45"/>
    <n v="2"/>
    <s v="FPT6"/>
    <n v="82"/>
    <n v="0"/>
    <s v="ร้านที่4"/>
    <s v="เ*** ย***งก็โดน"/>
    <s v="สุพรรณบุรี"/>
    <s v="-"/>
    <s v=""/>
    <s v="19/07/2025 13:58"/>
    <s v="-"/>
    <s v="J&amp;T COD"/>
    <s v="Tiktok"/>
    <s v="จ่ายทีหลัง / COD"/>
    <s v=""/>
    <s v="-"/>
    <s v="19/07/2025 13:58"/>
  </r>
  <r>
    <x v="9"/>
    <x v="10"/>
    <n v="50"/>
    <n v="3"/>
    <s v="FPT5"/>
    <n v="100"/>
    <n v="0"/>
    <s v="ร้านที่2"/>
    <s v="โ** จ***า"/>
    <s v="ระยอง"/>
    <s v="-"/>
    <s v=""/>
    <s v="19/07/2025 13:48"/>
    <s v="-"/>
    <s v="J&amp;T Express"/>
    <s v="Tiktok"/>
    <s v="tiktok"/>
    <s v=""/>
    <s v="-"/>
    <s v="19/07/2025 13:48"/>
  </r>
  <r>
    <x v="1"/>
    <x v="1"/>
    <n v="43.91"/>
    <n v="1"/>
    <s v="FPT4"/>
    <n v="329.5"/>
    <n v="66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19/07/2025 13:47"/>
    <s v="-"/>
    <s v="Kerry_dropoff"/>
    <s v="Lazada"/>
    <s v="lazada"/>
    <s v=""/>
    <s v="-"/>
    <s v="19/07/2025 13:46"/>
  </r>
  <r>
    <x v="1"/>
    <x v="1"/>
    <n v="43.91"/>
    <n v="1"/>
    <s v="FPT4"/>
    <n v="329.5"/>
    <n v="66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19/07/2025 13:47"/>
    <s v="-"/>
    <s v="Kerry_dropoff"/>
    <s v="Lazada"/>
    <s v="lazada"/>
    <s v=""/>
    <s v="-"/>
    <s v="19/07/2025 13:46"/>
  </r>
  <r>
    <x v="1"/>
    <x v="1"/>
    <n v="43.92"/>
    <n v="4"/>
    <s v="FPT4"/>
    <n v="329.5"/>
    <n v="66"/>
    <s v="ร้านที่1"/>
    <s v="คุณน้อย ฤทธิ์จรูญ"/>
    <s v="1/1 ม.10 บ้านกุดละลม ต.หนองนาแซง_x000a__x000a_เมืองชัยภูมิ/ Mueang Chaiyaphumชัยภูมิ/ Chaiyaphum_x000a_36000"/>
    <s v="36000"/>
    <s v="660894579963"/>
    <s v="19/07/2025 13:47"/>
    <s v="-"/>
    <s v="Kerry_dropoff"/>
    <s v="Lazada"/>
    <s v="lazada"/>
    <s v=""/>
    <s v="-"/>
    <s v="19/07/2025 13:46"/>
  </r>
  <r>
    <x v="9"/>
    <x v="10"/>
    <n v="50"/>
    <n v="3"/>
    <s v="FPT3"/>
    <n v="129"/>
    <n v="29"/>
    <s v="ร้านที่2"/>
    <s v="ม***วี อ***ิกูด"/>
    <s v="นครปฐม"/>
    <s v="-"/>
    <s v=""/>
    <s v="19/07/2025 13:37"/>
    <s v="-"/>
    <s v="J&amp;T COD"/>
    <s v="Tiktok"/>
    <s v="จ่ายทีหลัง / COD"/>
    <s v=""/>
    <s v="-"/>
    <s v="19/07/2025 13:37"/>
  </r>
  <r>
    <x v="3"/>
    <x v="3"/>
    <n v="46"/>
    <n v="1"/>
    <s v="FPT2"/>
    <n v="200"/>
    <n v="0"/>
    <s v="ร้านที่4"/>
    <s v="ฝ* ช***พฤกษ์"/>
    <s v="ร้อยเอ็ด"/>
    <s v="-"/>
    <s v=""/>
    <s v="19/07/2025 13:29"/>
    <s v="-"/>
    <s v="J&amp;T COD"/>
    <s v="Tiktok"/>
    <s v="จ่ายทีหลัง / COD"/>
    <s v=""/>
    <s v="-"/>
    <s v="19/07/2025 13:29"/>
  </r>
  <r>
    <x v="1"/>
    <x v="6"/>
    <n v="76"/>
    <n v="1"/>
    <s v="FPT2"/>
    <n v="200"/>
    <n v="0"/>
    <s v="ร้านที่4"/>
    <s v="ฝ* ช***พฤกษ์"/>
    <s v="ร้อยเอ็ด"/>
    <s v="-"/>
    <s v=""/>
    <s v="19/07/2025 13:29"/>
    <s v="-"/>
    <s v="J&amp;T COD"/>
    <s v="Tiktok"/>
    <s v="จ่ายทีหลัง / COD"/>
    <s v=""/>
    <s v="-"/>
    <s v="19/07/2025 13:29"/>
  </r>
  <r>
    <x v="4"/>
    <x v="4"/>
    <n v="78"/>
    <n v="1"/>
    <s v="FPT2"/>
    <n v="200"/>
    <n v="0"/>
    <s v="ร้านที่4"/>
    <s v="ฝ* ช***พฤกษ์"/>
    <s v="ร้อยเอ็ด"/>
    <s v="-"/>
    <s v=""/>
    <s v="19/07/2025 13:29"/>
    <s v="-"/>
    <s v="J&amp;T COD"/>
    <s v="Tiktok"/>
    <s v="จ่ายทีหลัง / COD"/>
    <s v=""/>
    <s v="-"/>
    <s v="19/07/2025 13:29"/>
  </r>
  <r>
    <x v="3"/>
    <x v="3"/>
    <n v="66.666666666666671"/>
    <n v="12"/>
    <s v="FPT1"/>
    <n v="800"/>
    <n v="0"/>
    <s v="ร้านที่4"/>
    <s v="ณ***า​ พ***​จอม​"/>
    <s v="นนทบุรี"/>
    <s v="-"/>
    <s v=""/>
    <s v="19/07/2025 13:28"/>
    <s v="-"/>
    <s v="BEST Express"/>
    <s v="Tiktok"/>
    <s v="tiktok"/>
    <s v=""/>
    <s v="-"/>
    <s v="19/07/2025 13:28"/>
  </r>
  <r>
    <x v="0"/>
    <x v="0"/>
    <n v="66.666666666666671"/>
    <n v="12"/>
    <s v="FPT1"/>
    <n v="800"/>
    <n v="0"/>
    <s v="ร้านที่4"/>
    <s v="ณ***า​ พ***​จอม​"/>
    <s v="นนทบุรี"/>
    <s v="-"/>
    <s v=""/>
    <s v="19/07/2025 13:28"/>
    <s v="-"/>
    <s v="BEST Express"/>
    <s v="Tiktok"/>
    <s v="tiktok"/>
    <s v=""/>
    <s v="-"/>
    <s v="19/07/2025 13:28"/>
  </r>
  <r>
    <x v="9"/>
    <x v="10"/>
    <n v="50"/>
    <n v="3"/>
    <s v="FPT0"/>
    <n v="100"/>
    <n v="0"/>
    <s v="ร้านที่2"/>
    <s v="อ***ดา"/>
    <s v="อุบลราชธานี"/>
    <s v="-"/>
    <s v=""/>
    <s v="19/07/2025 13:27"/>
    <s v="-"/>
    <s v="J&amp;T COD"/>
    <s v="Tiktok"/>
    <s v="จ่ายทีหลัง / COD"/>
    <s v=""/>
    <s v="-"/>
    <s v="19/07/2025 13:27"/>
  </r>
  <r>
    <x v="3"/>
    <x v="3"/>
    <n v="66.666666666666671"/>
    <n v="3"/>
    <s v="FPS98"/>
    <n v="100"/>
    <n v="0"/>
    <s v="ร้านที่4"/>
    <s v="น***รณ เ***วสกุล"/>
    <s v="อุตรดิตถ์"/>
    <s v="-"/>
    <s v=""/>
    <s v="19/07/2025 12:13"/>
    <s v="-"/>
    <s v="J&amp;T Express"/>
    <s v="Tiktok"/>
    <s v="tiktok"/>
    <s v=""/>
    <s v="-"/>
    <s v="19/07/2025 12:13"/>
  </r>
  <r>
    <x v="7"/>
    <x v="8"/>
    <n v="54.5"/>
    <n v="2"/>
    <s v="FPS97"/>
    <n v="61.6"/>
    <n v="0"/>
    <s v="ร้านที่1"/>
    <s v="โปโป"/>
    <s v="บ.มโนห์รา1/90หมู่2ต.ท่าทราย · ท่าทราย/ Tha Sai_x000a__x000a_เมืองสมุทรสาคร/ Mueang Samut Sakhonสมุทรสาคร/ Samut Sakhon_x000a_74000"/>
    <s v="74000"/>
    <s v="660813102923"/>
    <s v="19/07/2025 12:11"/>
    <s v="-"/>
    <s v="Kerry_dropoff"/>
    <s v="Lazada"/>
    <s v="lazada"/>
    <s v=""/>
    <s v="-"/>
    <s v="19/07/2025 12:11"/>
  </r>
  <r>
    <x v="12"/>
    <x v="14"/>
    <n v="65"/>
    <n v="2"/>
    <s v="FPS96"/>
    <n v="220"/>
    <n v="20"/>
    <s v="ร้านที่1"/>
    <s v="สุภาภรณ์  ศรีเกษม"/>
    <s v="สุข   59/935  หมู่_x000a_บ้าน   ,villaggio_x000a_ปิ่นเกล้าศาลายา_x000a_ถนนสำเร็จพัฒนา_x000a_แขวงศาลากลาง_x000a_เขตบางกรวย_x000a_นนทบุรี   _x000a_ฃอย    64_x000a_ 11130"/>
    <s v="11130"/>
    <s v="0899939498"/>
    <s v="19/07/2025 12:00"/>
    <s v="raweewan5499@gmail.com"/>
    <s v="EMS COD"/>
    <s v="facebook"/>
    <s v="กสิกร"/>
    <s v=""/>
    <s v="-"/>
    <s v="19/07/2025 11:59"/>
  </r>
  <r>
    <x v="13"/>
    <x v="15"/>
    <n v="65"/>
    <n v="1"/>
    <s v="FPS96"/>
    <n v="220"/>
    <n v="20"/>
    <s v="ร้านที่1"/>
    <s v="สุภาภรณ์  ศรีเกษม"/>
    <s v="สุข   59/935  หมู่_x000a_บ้าน   ,villaggio_x000a_ปิ่นเกล้าศาลายา_x000a_ถนนสำเร็จพัฒนา_x000a_แขวงศาลากลาง_x000a_เขตบางกรวย_x000a_นนทบุรี   _x000a_ฃอย    64_x000a_ 11130"/>
    <s v="11130"/>
    <s v="0899939498"/>
    <s v="19/07/2025 12:00"/>
    <s v="raweewan5499@gmail.com"/>
    <s v="EMS COD"/>
    <s v="facebook"/>
    <s v="กสิกร"/>
    <s v=""/>
    <s v="-"/>
    <s v="19/07/2025 11:59"/>
  </r>
  <r>
    <x v="14"/>
    <x v="16"/>
    <n v="65"/>
    <n v="1"/>
    <s v="FPS96"/>
    <n v="220"/>
    <n v="20"/>
    <s v="ร้านที่1"/>
    <s v="สุภาภรณ์  ศรีเกษม"/>
    <s v="สุข   59/935  หมู่_x000a_บ้าน   ,villaggio_x000a_ปิ่นเกล้าศาลายา_x000a_ถนนสำเร็จพัฒนา_x000a_แขวงศาลากลาง_x000a_เขตบางกรวย_x000a_นนทบุรี   _x000a_ฃอย    64_x000a_ 11130"/>
    <s v="11130"/>
    <s v="0899939498"/>
    <s v="19/07/2025 12:00"/>
    <s v="raweewan5499@gmail.com"/>
    <s v="EMS COD"/>
    <s v="facebook"/>
    <s v="กสิกร"/>
    <s v=""/>
    <s v="-"/>
    <s v="19/07/2025 11:59"/>
  </r>
  <r>
    <x v="1"/>
    <x v="1"/>
    <n v="71.25"/>
    <n v="1"/>
    <s v="FPS95"/>
    <n v="78.25"/>
    <n v="7"/>
    <s v="ร้านที่1"/>
    <s v="ตอง-ยุทธพิชัย รัตนบุรี"/>
    <s v="บ้านเลขที่74/2หมู่ที่3 ตำบลแก้วแสน อำเภอนาบอน · นาบอน/ Na Bon_x000a__x000a_นาบอน/ Na Bonนครศรีธรรมราช/ Nakhon Si Thammarat_x000a_80220"/>
    <s v="80220"/>
    <s v="660952364190"/>
    <s v="19/07/2025 11:54"/>
    <s v="-"/>
    <s v="Kerry_dropoff"/>
    <s v="Lazada"/>
    <s v="lazada"/>
    <s v=""/>
    <s v="-"/>
    <s v="19/07/2025 11:54"/>
  </r>
  <r>
    <x v="3"/>
    <x v="3"/>
    <n v="66.666666666666671"/>
    <n v="6"/>
    <s v="FPS94"/>
    <n v="200"/>
    <n v="0"/>
    <s v="ร้านที่4"/>
    <s v="ส***กษณ์ ค***ี"/>
    <s v="จันทบุรี"/>
    <s v="-"/>
    <s v=""/>
    <s v="19/07/2025 11:36"/>
    <s v="-"/>
    <s v="J&amp;T COD"/>
    <s v="Tiktok"/>
    <s v="จ่ายทีหลัง / COD"/>
    <s v=""/>
    <s v="-"/>
    <s v="19/07/2025 11:36"/>
  </r>
  <r>
    <x v="7"/>
    <x v="8"/>
    <n v="54.5"/>
    <n v="2"/>
    <s v="FPS93"/>
    <n v="68.599999999999994"/>
    <n v="7"/>
    <s v="ร้านที่1"/>
    <s v="ดวงแข.   จึงประเสริฐ"/>
    <s v="2/8 .ถ.ศรีจารุสัมพันธ์ ต.พนัสนิคม อ.พนัสนิคม · พนัสนิคม/ Phanat Nikhom_x000a__x000a_พนัสนิคม/ Phanat Nikhomชลบุรี/ Chonburi_x000a_20140"/>
    <s v="20140"/>
    <s v="660971208163"/>
    <s v="19/07/2025 11:34"/>
    <s v="-"/>
    <s v="Kerry_dropoff"/>
    <s v="Lazada"/>
    <s v="lazada"/>
    <s v=""/>
    <s v="-"/>
    <s v="19/07/2025 11:34"/>
  </r>
  <r>
    <x v="15"/>
    <x v="17"/>
    <n v="65"/>
    <n v="1"/>
    <s v="FPS92"/>
    <n v="229"/>
    <n v="30"/>
    <s v="ร้านที่1"/>
    <s v="นงนุช น้ำทอง"/>
    <s v="108 หมู่ 10 ต.โนนห้อม อ.เมือง จ.ปราจีนบุรี      25000"/>
    <s v="25000"/>
    <s v="0990085833"/>
    <s v="19/07/2025 11:21"/>
    <s v="raweewan5499@gmail.com"/>
    <s v="EMS COD"/>
    <s v="facebook"/>
    <s v="กสิกร"/>
    <s v=""/>
    <s v="-"/>
    <s v="19/07/2025 11:20"/>
  </r>
  <r>
    <x v="16"/>
    <x v="18"/>
    <n v="65"/>
    <n v="1"/>
    <s v="FPS92"/>
    <n v="229"/>
    <n v="30"/>
    <s v="ร้านที่1"/>
    <s v="นงนุช น้ำทอง"/>
    <s v="108 หมู่ 10 ต.โนนห้อม อ.เมือง จ.ปราจีนบุรี      25000"/>
    <s v="25000"/>
    <s v="0990085833"/>
    <s v="19/07/2025 11:21"/>
    <s v="raweewan5499@gmail.com"/>
    <s v="EMS COD"/>
    <s v="facebook"/>
    <s v="กสิกร"/>
    <s v=""/>
    <s v="-"/>
    <s v="19/07/2025 11:20"/>
  </r>
  <r>
    <x v="13"/>
    <x v="15"/>
    <n v="65"/>
    <n v="1"/>
    <s v="FPS92"/>
    <n v="229"/>
    <n v="30"/>
    <s v="ร้านที่1"/>
    <s v="นงนุช น้ำทอง"/>
    <s v="108 หมู่ 10 ต.โนนห้อม อ.เมือง จ.ปราจีนบุรี      25000"/>
    <s v="25000"/>
    <s v="0990085833"/>
    <s v="19/07/2025 11:21"/>
    <s v="raweewan5499@gmail.com"/>
    <s v="EMS COD"/>
    <s v="facebook"/>
    <s v="กสิกร"/>
    <s v=""/>
    <s v="-"/>
    <s v="19/07/2025 11:20"/>
  </r>
  <r>
    <x v="12"/>
    <x v="14"/>
    <n v="65"/>
    <n v="1"/>
    <s v="FPS92"/>
    <n v="229"/>
    <n v="30"/>
    <s v="ร้านที่1"/>
    <s v="นงนุช น้ำทอง"/>
    <s v="108 หมู่ 10 ต.โนนห้อม อ.เมือง จ.ปราจีนบุรี      25000"/>
    <s v="25000"/>
    <s v="0990085833"/>
    <s v="19/07/2025 11:21"/>
    <s v="raweewan5499@gmail.com"/>
    <s v="EMS COD"/>
    <s v="facebook"/>
    <s v="กสิกร"/>
    <s v=""/>
    <s v="-"/>
    <s v="19/07/2025 11:20"/>
  </r>
  <r>
    <x v="2"/>
    <x v="2"/>
    <n v="50"/>
    <n v="6"/>
    <s v="FPS91"/>
    <n v="200"/>
    <n v="0"/>
    <s v="ร้านที่2"/>
    <s v="ธ***.จอดนอก."/>
    <s v="เทศบาลนครนครราชสีมา"/>
    <s v="-"/>
    <s v=""/>
    <s v="19/07/2025 11:12"/>
    <s v="-"/>
    <s v="J&amp;T COD"/>
    <s v="Tiktok"/>
    <s v="จ่ายทีหลัง / COD"/>
    <s v=""/>
    <s v="-"/>
    <s v="19/07/2025 11:13"/>
  </r>
  <r>
    <x v="2"/>
    <x v="2"/>
    <n v="50"/>
    <n v="6"/>
    <s v="FPS90"/>
    <n v="200"/>
    <n v="0"/>
    <s v="ร้านที่2"/>
    <s v="ก***า เ***ยมสมบูรณ์"/>
    <s v="พระนครศรีอยุธยา"/>
    <s v="-"/>
    <s v=""/>
    <s v="19/07/2025 11:07"/>
    <s v="-"/>
    <s v="J&amp;T COD"/>
    <s v="Tiktok"/>
    <s v="จ่ายทีหลัง / COD"/>
    <s v=""/>
    <s v="-"/>
    <s v="19/07/2025 11:07"/>
  </r>
  <r>
    <x v="1"/>
    <x v="6"/>
    <n v="98"/>
    <n v="2"/>
    <s v="FPS89"/>
    <n v="196"/>
    <n v="0"/>
    <s v="ร้านที่1"/>
    <s v="น******ี"/>
    <s v="******หนือเมือง    ประเทศไทย (ก่อนถึงแยกจุรีเวช  เลยร้านkinbuta มานิดน่อย) ตำบลในเมือง อำเภอเมืองร้อยเอ็ด จังหวัดร้อยเอ็ด 45000"/>
    <s v="45000"/>
    <s v="99"/>
    <s v="19/07/2025 11:12"/>
    <s v="-"/>
    <s v="SPX Express"/>
    <s v="Shopee"/>
    <s v="shopee"/>
    <s v=""/>
    <s v="-"/>
    <s v="19/07/2025 10:42"/>
  </r>
  <r>
    <x v="2"/>
    <x v="2"/>
    <n v="50"/>
    <n v="6"/>
    <s v="FPS88"/>
    <n v="200"/>
    <n v="0"/>
    <s v="ร้านที่2"/>
    <s v="ส***พร"/>
    <s v="ประจวบคีรีขันธ์"/>
    <s v="-"/>
    <s v=""/>
    <s v="19/07/2025 10:21"/>
    <s v="-"/>
    <s v="J&amp;T COD"/>
    <s v="Tiktok"/>
    <s v="จ่ายทีหลัง / COD"/>
    <s v=""/>
    <s v="-"/>
    <s v="19/07/2025 10:21"/>
  </r>
  <r>
    <x v="1"/>
    <x v="1"/>
    <n v="53.75"/>
    <n v="2"/>
    <s v="FPS87"/>
    <n v="133.5"/>
    <n v="26"/>
    <s v="ร้านที่1"/>
    <s v="มาริณี อ่อนหิรัญ"/>
    <s v="ร้าน Home biz  บ้านเลขที่ 10/23หมู่7ต.คลองสาม อ.คลองหลวง จ.ปทุมธานี 12120_x000a__x000a_คลองหลวง/ Khlong Luangปทุมธานี/ Pathum Thani_x000a_12120"/>
    <s v="12120"/>
    <s v="660624893727"/>
    <s v="19/07/2025 09:41"/>
    <s v="-"/>
    <s v="Kerry_dropoff"/>
    <s v="Lazada"/>
    <s v="lazada"/>
    <s v=""/>
    <s v="-"/>
    <s v="19/07/2025 09:41"/>
  </r>
  <r>
    <x v="2"/>
    <x v="2"/>
    <n v="33.333333333333336"/>
    <n v="3"/>
    <s v="FPS86"/>
    <n v="200"/>
    <n v="0"/>
    <s v="ร้านที่2"/>
    <s v="ส***ญญา ก***่าง"/>
    <s v="ร้อยเอ็ด"/>
    <s v="-"/>
    <s v=""/>
    <s v="19/07/2025 09:39"/>
    <s v="-"/>
    <s v="J&amp;T Express"/>
    <s v="Tiktok"/>
    <s v="tiktok"/>
    <s v=""/>
    <s v="-"/>
    <s v="19/07/2025 09:39"/>
  </r>
  <r>
    <x v="4"/>
    <x v="11"/>
    <n v="120"/>
    <n v="1"/>
    <s v="FPS86"/>
    <n v="200"/>
    <n v="0"/>
    <s v="ร้านที่2"/>
    <s v="ส***ญญา ก***่าง"/>
    <s v="ร้อยเอ็ด"/>
    <s v="-"/>
    <s v=""/>
    <s v="19/07/2025 09:39"/>
    <s v="-"/>
    <s v="J&amp;T Express"/>
    <s v="Tiktok"/>
    <s v="tiktok"/>
    <s v=""/>
    <s v="-"/>
    <s v="19/07/2025 09:39"/>
  </r>
  <r>
    <x v="9"/>
    <x v="10"/>
    <n v="50"/>
    <n v="3"/>
    <s v="FPS85"/>
    <n v="150"/>
    <n v="0"/>
    <s v="ร้านที่4"/>
    <s v="ว***า ท***พย์"/>
    <s v="นครสวรรค์"/>
    <s v="-"/>
    <s v=""/>
    <s v="19/07/2025 09:01"/>
    <s v="-"/>
    <s v="J&amp;T COD"/>
    <s v="Tiktok"/>
    <s v="จ่ายทีหลัง / COD"/>
    <s v=""/>
    <s v="-"/>
    <s v="19/07/2025 09:01"/>
  </r>
  <r>
    <x v="2"/>
    <x v="2"/>
    <n v="50"/>
    <n v="6"/>
    <s v="FPS84"/>
    <n v="200"/>
    <n v="0"/>
    <s v="ร้านที่2"/>
    <s v="A*** P***akitjaroenkul"/>
    <s v="กรุงเทพฯ"/>
    <s v="-"/>
    <s v=""/>
    <s v="19/07/2025 08:58"/>
    <s v="-"/>
    <s v="J&amp;T COD"/>
    <s v="Tiktok"/>
    <s v="จ่ายทีหลัง / COD"/>
    <s v=""/>
    <s v="-"/>
    <s v="19/07/2025 08:58"/>
  </r>
  <r>
    <x v="17"/>
    <x v="19"/>
    <n v="139"/>
    <n v="2"/>
    <s v="FPS83"/>
    <n v="215"/>
    <n v="0"/>
    <s v="ร้านที่1"/>
    <s v="ชื่อ มุกดา บำเพ็ญ เกียรติ"/>
    <s v=" 43 ตำบล ช่อง ดนตรี อำเภอ ยานนาวา จังหวัด กรุงเทพ รหัส ไปรษณีย์ เบอร์ โทรศัพท์  แยก 9 12102"/>
    <s v="12102"/>
    <s v="0805396179"/>
    <s v="19/07/2025 08:12"/>
    <s v="raweewan5499@gmail.com"/>
    <s v="EMS COD"/>
    <s v="facebook"/>
    <s v="กสิกร"/>
    <s v=""/>
    <s v="-"/>
    <s v="19/07/2025 08:12"/>
  </r>
  <r>
    <x v="7"/>
    <x v="8"/>
    <n v="54.5"/>
    <n v="2"/>
    <s v="FPS82"/>
    <n v="61.6"/>
    <n v="0"/>
    <s v="ร้านที่1"/>
    <s v="จุฑามาศ ธานีแก้ว"/>
    <s v="(หน้าวัดจันทร์นิรมิตร) 43/2 ม.7 ต.ศาลาแดง · ศาลาแดง/ Sala Daeng_x000a__x000a_เมืองอ่างทอง/ Mueang Ang Thongอ่างทอง/ Ang Thong_x000a_14000"/>
    <s v="14000"/>
    <s v="660920191952"/>
    <s v="19/07/2025 07:55"/>
    <s v="-"/>
    <s v="Kerry_dropoff"/>
    <s v="Lazada"/>
    <s v="lazada"/>
    <s v=""/>
    <s v="-"/>
    <s v="19/07/2025 07:55"/>
  </r>
  <r>
    <x v="1"/>
    <x v="1"/>
    <n v="56.25"/>
    <n v="2"/>
    <s v="FPS81"/>
    <n v="138.5"/>
    <n v="26"/>
    <s v="ร้านที่1"/>
    <s v="สุวรรณา มะลิทอง"/>
    <s v="สวนผัก1 เลขที่ 401 · ตลิ่งชัน/ Taling Chan_x000a__x000a_ตลิ่งชัน/ Taling Chanกรุงเทพมหานคร/ Bangkok_x000a_10170"/>
    <s v="10170"/>
    <s v="660812537921"/>
    <s v="19/07/2025 07:41"/>
    <s v="-"/>
    <s v="Kerry_dropoff"/>
    <s v="Lazada"/>
    <s v="lazada"/>
    <s v=""/>
    <s v="-"/>
    <s v="19/07/2025 07:40"/>
  </r>
  <r>
    <x v="2"/>
    <x v="2"/>
    <n v="50"/>
    <n v="6"/>
    <s v="FPS80"/>
    <n v="200"/>
    <n v="0"/>
    <s v="ร้านที่2"/>
    <s v="ส***ตรี น***ทธิ์"/>
    <s v="ขอนแก่น"/>
    <s v="-"/>
    <s v=""/>
    <s v="19/07/2025 07:39"/>
    <s v="-"/>
    <s v="J&amp;T COD"/>
    <s v="Tiktok"/>
    <s v="จ่ายทีหลัง / COD"/>
    <s v=""/>
    <s v="-"/>
    <s v="19/07/2025 07:39"/>
  </r>
  <r>
    <x v="2"/>
    <x v="2"/>
    <n v="33.333333333333336"/>
    <n v="3"/>
    <s v="FPS79"/>
    <n v="100"/>
    <n v="0"/>
    <s v="ร้านที่2"/>
    <s v="เ***ญรัตน์ แ***ล"/>
    <s v="เทศบาลนครนครราชสีมา"/>
    <s v="-"/>
    <s v=""/>
    <s v="19/07/2025 06:57"/>
    <s v="-"/>
    <s v="J&amp;T Express"/>
    <s v="Tiktok"/>
    <s v="tiktok"/>
    <s v=""/>
    <s v="761814129193"/>
    <s v="19/07/2025 06:57"/>
  </r>
  <r>
    <x v="1"/>
    <x v="1"/>
    <n v="61.3"/>
    <n v="1"/>
    <s v="FPS78"/>
    <n v="68.3"/>
    <n v="7"/>
    <s v="ร้านที่1"/>
    <s v="ศรีวรรณ สิงห์นุ้ย"/>
    <s v="999/8ม.พนาสนธิ์วิลล่า12ม.2ต.ท้ายบ้าน_x000a__x000a_เมืองสมุทรปราการ/ Mueang Samut Prakanสมุทรปราการ/ Samut Prakan_x000a_10280"/>
    <s v="10280"/>
    <s v="660865704261"/>
    <s v="19/07/2025 06:05"/>
    <s v="-"/>
    <s v="Kerry_dropoff"/>
    <s v="Lazada"/>
    <s v="lazada"/>
    <s v=""/>
    <s v="LEXPU0589130334"/>
    <s v="19/07/2025 06:05"/>
  </r>
  <r>
    <x v="18"/>
    <x v="20"/>
    <n v="50"/>
    <n v="1"/>
    <s v="FPS77"/>
    <n v="100"/>
    <n v="0"/>
    <s v="ร้านที่4"/>
    <s v="ภ***ภณ ส***ิ์แก้ว"/>
    <s v="สงขลา"/>
    <s v="-"/>
    <s v=""/>
    <s v="19/07/2025 03:34"/>
    <s v="-"/>
    <s v="J&amp;T COD"/>
    <s v="Tiktok"/>
    <s v="จ่ายทีหลัง / COD"/>
    <s v=""/>
    <s v="761815214145"/>
    <s v="19/07/2025 03:34"/>
  </r>
  <r>
    <x v="19"/>
    <x v="21"/>
    <n v="50"/>
    <n v="1"/>
    <s v="FPS77"/>
    <n v="100"/>
    <n v="0"/>
    <s v="ร้านที่4"/>
    <s v="ภ***ภณ ส***ิ์แก้ว"/>
    <s v="สงขลา"/>
    <s v="-"/>
    <s v=""/>
    <s v="19/07/2025 03:34"/>
    <s v="-"/>
    <s v="J&amp;T COD"/>
    <s v="Tiktok"/>
    <s v="จ่ายทีหลัง / COD"/>
    <s v=""/>
    <s v="761815214145"/>
    <s v="19/07/2025 03:34"/>
  </r>
  <r>
    <x v="20"/>
    <x v="22"/>
    <n v="50"/>
    <n v="1"/>
    <s v="FPS77"/>
    <n v="100"/>
    <n v="0"/>
    <s v="ร้านที่4"/>
    <s v="ภ***ภณ ส***ิ์แก้ว"/>
    <s v="สงขลา"/>
    <s v="-"/>
    <s v=""/>
    <s v="19/07/2025 03:34"/>
    <s v="-"/>
    <s v="J&amp;T COD"/>
    <s v="Tiktok"/>
    <s v="จ่ายทีหลัง / COD"/>
    <s v=""/>
    <s v="761815214145"/>
    <s v="19/07/2025 03:34"/>
  </r>
  <r>
    <x v="5"/>
    <x v="5"/>
    <n v="66.333333333333329"/>
    <n v="3"/>
    <s v="FPS75"/>
    <n v="250"/>
    <n v="0"/>
    <s v="ร้านที่1"/>
    <s v="ร******ง"/>
    <s v="******านโฮ่ง อ.บ้านโฮ่ง จ.ลำพูน ตำบลบ้านโฮ่ง อำเภอบ้านโฮ่ง จังหวัดลำพูน 51130"/>
    <s v="51130"/>
    <s v="90"/>
    <s v="19/07/2025 02:18"/>
    <s v="-"/>
    <s v="SPX Express"/>
    <s v="Shopee"/>
    <s v="shopee"/>
    <s v=""/>
    <s v="TH253538189731M"/>
    <s v="19/07/2025 02:18"/>
  </r>
  <r>
    <x v="0"/>
    <x v="0"/>
    <n v="66.666666666666671"/>
    <n v="3"/>
    <s v="FPS74"/>
    <n v="129"/>
    <n v="29"/>
    <s v="ร้านที่4"/>
    <s v="ณ***ิชา พ***ญา"/>
    <s v="ลพบุรี"/>
    <s v="-"/>
    <s v=""/>
    <s v="19/07/2025 00:48"/>
    <s v="-"/>
    <s v="J&amp;T COD"/>
    <s v="Tiktok"/>
    <s v="จ่ายทีหลัง / COD"/>
    <s v=""/>
    <s v="761898226154"/>
    <s v="19/07/2025 00:48"/>
  </r>
  <r>
    <x v="11"/>
    <x v="13"/>
    <n v="45"/>
    <n v="2"/>
    <s v="FPS73"/>
    <n v="82"/>
    <n v="0"/>
    <s v="ร้านที่4"/>
    <s v="ร*** น***ะวงศ์"/>
    <s v="นครพนม"/>
    <s v="-"/>
    <s v=""/>
    <s v="19/07/2025 00:04"/>
    <s v="-"/>
    <s v="J&amp;T COD"/>
    <s v="Tiktok"/>
    <s v="จ่ายทีหลัง / COD"/>
    <s v=""/>
    <s v="761850229162"/>
    <s v="19/07/2025 00:1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x v="0"/>
    <x v="0"/>
    <n v="99"/>
    <n v="1"/>
    <s v="FPU99"/>
    <n v="180"/>
    <n v="0"/>
    <s v="ร้านที่2"/>
    <s v="ป***าศิต ป***สริฐสุข"/>
    <s v="Phichit"/>
    <s v="-"/>
    <s v=""/>
    <s v="20/07/2025 23:31"/>
    <s v="-"/>
    <s v="J&amp;T Express"/>
    <s v="Tiktok"/>
    <s v="tiktok"/>
    <s v=""/>
    <s v="-"/>
    <s v="20/07/2025 23:31"/>
  </r>
  <r>
    <x v="1"/>
    <x v="1"/>
    <n v="100"/>
    <n v="1"/>
    <s v="FPU99"/>
    <n v="180"/>
    <n v="0"/>
    <s v="ร้านที่2"/>
    <s v="ป***าศิต ป***สริฐสุข"/>
    <s v="Phichit"/>
    <s v="-"/>
    <s v=""/>
    <s v="20/07/2025 23:31"/>
    <s v="-"/>
    <s v="J&amp;T Express"/>
    <s v="Tiktok"/>
    <s v="tiktok"/>
    <s v=""/>
    <s v="-"/>
    <s v="20/07/2025 23:31"/>
  </r>
  <r>
    <x v="2"/>
    <x v="2"/>
    <n v="33.333333333333336"/>
    <n v="3"/>
    <s v="FPU98"/>
    <n v="135"/>
    <n v="35"/>
    <s v="ร้านที่2"/>
    <s v=""/>
    <s v=""/>
    <s v="-"/>
    <s v=""/>
    <s v="-"/>
    <s v="-"/>
    <s v="Standard shipping"/>
    <s v="Tiktok"/>
    <s v="-"/>
    <s v=""/>
    <s v="-"/>
    <s v="20/07/2025 23:25"/>
  </r>
  <r>
    <x v="2"/>
    <x v="2"/>
    <n v="33.333333333333336"/>
    <n v="3"/>
    <s v="FPU97"/>
    <n v="135"/>
    <n v="35"/>
    <s v="ร้านที่2"/>
    <s v="ข***ใจพรหมแก้ว"/>
    <s v="สมุทรปราการ"/>
    <s v="-"/>
    <s v=""/>
    <s v="20/07/2025 23:24"/>
    <s v="-"/>
    <s v="Flash Express Thailand"/>
    <s v="Tiktok"/>
    <s v="tiktok"/>
    <s v=""/>
    <s v="-"/>
    <s v="20/07/2025 23:24"/>
  </r>
  <r>
    <x v="3"/>
    <x v="3"/>
    <n v="100"/>
    <n v="1"/>
    <s v="FPU96"/>
    <n v="100"/>
    <n v="0"/>
    <s v="ร้านที่1"/>
    <s v="น******่"/>
    <s v="******เภอศรีสัชนาลัย จังหวัดสุโขทัย 64190 ตำบลท่าชัย อำเภอศรีสัชนาลัย จังหวัดสุโขทัย 64190"/>
    <s v="64190"/>
    <s v="40"/>
    <s v="20/07/2025 23:48"/>
    <s v="-"/>
    <s v="SPX Express"/>
    <s v="Shopee"/>
    <s v="shopee"/>
    <s v=""/>
    <s v="-"/>
    <s v="20/07/2025 23:18"/>
  </r>
  <r>
    <x v="4"/>
    <x v="4"/>
    <n v="66.666666666666671"/>
    <n v="3"/>
    <s v="FPU95"/>
    <n v="129"/>
    <n v="29"/>
    <s v="ร้านที่4"/>
    <s v="ค** ก***าวีร์..สาจิตร..น้องพิม"/>
    <s v="นครสวรรค์"/>
    <s v="-"/>
    <s v=""/>
    <s v="20/07/2025 22:34"/>
    <s v="-"/>
    <s v="J&amp;T Express"/>
    <s v="Tiktok"/>
    <s v="tiktok"/>
    <s v=""/>
    <s v="-"/>
    <s v="20/07/2025 22:34"/>
  </r>
  <r>
    <x v="2"/>
    <x v="2"/>
    <n v="50"/>
    <n v="6"/>
    <s v="FPU94"/>
    <n v="200"/>
    <n v="0"/>
    <s v="ร้านที่2"/>
    <s v="น***"/>
    <s v="ขอนแก่น"/>
    <s v="-"/>
    <s v=""/>
    <s v="20/07/2025 22:07"/>
    <s v="-"/>
    <s v="J&amp;T COD"/>
    <s v="Tiktok"/>
    <s v="จ่ายทีหลัง / COD"/>
    <s v=""/>
    <s v="-"/>
    <s v="20/07/2025 22:07"/>
  </r>
  <r>
    <x v="5"/>
    <x v="5"/>
    <n v="12"/>
    <n v="50"/>
    <s v="FPU93"/>
    <n v="1252"/>
    <n v="132"/>
    <s v="ร้านที่1"/>
    <s v="ช******ก"/>
    <s v="******ร จ.อุบลราชธานี 34110 ตำบลโนนกลาง อำเภอพิบูลมังสาหาร จังหวัดอุบลราชธานี 34110"/>
    <s v="34110"/>
    <s v="26"/>
    <s v="20/07/2025 21:54"/>
    <s v="-"/>
    <s v="SPX Express"/>
    <s v="Shopee"/>
    <s v="shopee"/>
    <s v=""/>
    <s v="-"/>
    <s v="20/07/2025 21:54"/>
  </r>
  <r>
    <x v="5"/>
    <x v="5"/>
    <n v="12"/>
    <n v="30"/>
    <s v="FPU93"/>
    <n v="1252"/>
    <n v="132"/>
    <s v="ร้านที่1"/>
    <s v="ช******ก"/>
    <s v="******ร จ.อุบลราชธานี 34110 ตำบลโนนกลาง อำเภอพิบูลมังสาหาร จังหวัดอุบลราชธานี 34110"/>
    <s v="34110"/>
    <s v="26"/>
    <s v="20/07/2025 21:54"/>
    <s v="-"/>
    <s v="SPX Express"/>
    <s v="Shopee"/>
    <s v="shopee"/>
    <s v=""/>
    <s v="-"/>
    <s v="20/07/2025 21:54"/>
  </r>
  <r>
    <x v="6"/>
    <x v="6"/>
    <n v="30"/>
    <n v="12"/>
    <s v="FPU92"/>
    <n v="289"/>
    <n v="41"/>
    <s v="ร้านที่1"/>
    <s v="วิชิตา โรจนหัสดินทร์"/>
    <s v="66/47 ม 1 ซอยการเคหะ ต.ศรีสุนทร_x000a__x000a_ถลาง/ Thalangภูเก็ต/ Phuket_x000a_83110"/>
    <s v="83110"/>
    <s v="660612358084"/>
    <s v="20/07/2025 21:15"/>
    <s v="-"/>
    <s v="Kerry_dropoff"/>
    <s v="Lazada"/>
    <s v="lazada"/>
    <s v=""/>
    <s v="-"/>
    <s v="20/07/2025 21:15"/>
  </r>
  <r>
    <x v="7"/>
    <x v="7"/>
    <n v="54.5"/>
    <n v="2"/>
    <s v="FPU91"/>
    <n v="61.6"/>
    <n v="0"/>
    <s v="ร้านที่1"/>
    <s v="คุณโสภา"/>
    <s v="137 หมู่ 5 บ้านทางสาย (หลังวัดบ้านทางสาย) · วารินชำราบ/ Warin Chamrap_x000a__x000a_วารินชำราบ/ Warin Chamrapอุบลราชธานี/ Ubon Ratchathani_x000a_34190"/>
    <s v="34190"/>
    <s v="660881122461"/>
    <s v="20/07/2025 21:11"/>
    <s v="-"/>
    <s v="Kerry_dropoff"/>
    <s v="Lazada"/>
    <s v="lazada"/>
    <s v=""/>
    <s v="-"/>
    <s v="20/07/2025 21:11"/>
  </r>
  <r>
    <x v="8"/>
    <x v="8"/>
    <n v="50"/>
    <n v="6"/>
    <s v="FPU90"/>
    <n v="200"/>
    <n v="0"/>
    <s v="ร้านที่2"/>
    <s v="ผ***าศ"/>
    <s v="นครปฐม"/>
    <s v="-"/>
    <s v=""/>
    <s v="20/07/2025 20:46"/>
    <s v="-"/>
    <s v="J&amp;T Express"/>
    <s v="Tiktok"/>
    <s v="tiktok"/>
    <s v=""/>
    <s v="-"/>
    <s v="20/07/2025 20:46"/>
  </r>
  <r>
    <x v="2"/>
    <x v="2"/>
    <n v="33.333333333333336"/>
    <n v="3"/>
    <s v="FPU88"/>
    <n v="100"/>
    <n v="0"/>
    <s v="ร้านที่2"/>
    <s v="ท***ำ. โ***"/>
    <s v="มหาสารคาม"/>
    <s v="-"/>
    <s v=""/>
    <s v="20/07/2025 20:45"/>
    <s v="-"/>
    <s v="J&amp;T COD"/>
    <s v="Tiktok"/>
    <s v="จ่ายทีหลัง / COD"/>
    <s v=""/>
    <s v="-"/>
    <s v="20/07/2025 20:45"/>
  </r>
  <r>
    <x v="8"/>
    <x v="8"/>
    <n v="50"/>
    <n v="6"/>
    <s v="FPU87"/>
    <n v="200"/>
    <n v="0"/>
    <s v="ร้านที่2"/>
    <s v="ร***อัมพร ม***ชาติ"/>
    <s v="ประจวบคีรีขันธ์"/>
    <s v="-"/>
    <s v=""/>
    <s v="20/07/2025 20:44"/>
    <s v="-"/>
    <s v="J&amp;T COD"/>
    <s v="Tiktok"/>
    <s v="จ่ายทีหลัง / COD"/>
    <s v=""/>
    <s v="-"/>
    <s v="20/07/2025 20:44"/>
  </r>
  <r>
    <x v="4"/>
    <x v="4"/>
    <n v="66.666666666666671"/>
    <n v="6"/>
    <s v="FPU86"/>
    <n v="200"/>
    <n v="0"/>
    <s v="ร้านที่2"/>
    <s v="จ***ชล  ม***กุล"/>
    <s v="สงขลา"/>
    <s v="-"/>
    <s v=""/>
    <s v="20/07/2025 20:43"/>
    <s v="-"/>
    <s v="J&amp;T COD"/>
    <s v="Tiktok"/>
    <s v="จ่ายทีหลัง / COD"/>
    <s v=""/>
    <s v="-"/>
    <s v="20/07/2025 20:44"/>
  </r>
  <r>
    <x v="4"/>
    <x v="4"/>
    <n v="66.666666666666671"/>
    <n v="3"/>
    <s v="FPU85"/>
    <n v="380"/>
    <n v="0"/>
    <s v="ร้านที่2"/>
    <s v="น***ตน์ ว***"/>
    <s v="นครพนม"/>
    <s v="-"/>
    <s v=""/>
    <s v="20/07/2025 20:43"/>
    <s v="-"/>
    <s v="J&amp;T Express"/>
    <s v="Tiktok"/>
    <s v="tiktok"/>
    <s v=""/>
    <s v="-"/>
    <s v="20/07/2025 20:43"/>
  </r>
  <r>
    <x v="8"/>
    <x v="8"/>
    <n v="50"/>
    <n v="3"/>
    <s v="FPU85"/>
    <n v="380"/>
    <n v="0"/>
    <s v="ร้านที่2"/>
    <s v="น***ตน์ ว***"/>
    <s v="นครพนม"/>
    <s v="-"/>
    <s v=""/>
    <s v="20/07/2025 20:43"/>
    <s v="-"/>
    <s v="J&amp;T Express"/>
    <s v="Tiktok"/>
    <s v="tiktok"/>
    <s v=""/>
    <s v="-"/>
    <s v="20/07/2025 20:43"/>
  </r>
  <r>
    <x v="2"/>
    <x v="2"/>
    <n v="33.333333333333336"/>
    <n v="3"/>
    <s v="FPU85"/>
    <n v="380"/>
    <n v="0"/>
    <s v="ร้านที่2"/>
    <s v="น***ตน์ ว***"/>
    <s v="นครพนม"/>
    <s v="-"/>
    <s v=""/>
    <s v="20/07/2025 20:43"/>
    <s v="-"/>
    <s v="J&amp;T Express"/>
    <s v="Tiktok"/>
    <s v="tiktok"/>
    <s v=""/>
    <s v="-"/>
    <s v="20/07/2025 20:43"/>
  </r>
  <r>
    <x v="9"/>
    <x v="9"/>
    <n v="120"/>
    <n v="1"/>
    <s v="FPU85"/>
    <n v="380"/>
    <n v="0"/>
    <s v="ร้านที่2"/>
    <s v="น***ตน์ ว***"/>
    <s v="นครพนม"/>
    <s v="-"/>
    <s v=""/>
    <s v="20/07/2025 20:43"/>
    <s v="-"/>
    <s v="J&amp;T Express"/>
    <s v="Tiktok"/>
    <s v="tiktok"/>
    <s v=""/>
    <s v="-"/>
    <s v="20/07/2025 20:43"/>
  </r>
  <r>
    <x v="2"/>
    <x v="2"/>
    <n v="33.333333333333336"/>
    <n v="3"/>
    <s v="FPU84"/>
    <n v="100"/>
    <n v="0"/>
    <s v="ร้านที่2"/>
    <s v="ร***พล  ด***ล"/>
    <s v="กรุงเทพฯ"/>
    <s v="-"/>
    <s v=""/>
    <s v="20/07/2025 20:37"/>
    <s v="-"/>
    <s v="J&amp;T COD"/>
    <s v="Tiktok"/>
    <s v="จ่ายทีหลัง / COD"/>
    <s v=""/>
    <s v="-"/>
    <s v="20/07/2025 20:37"/>
  </r>
  <r>
    <x v="2"/>
    <x v="2"/>
    <n v="50"/>
    <n v="6"/>
    <s v="FPU82"/>
    <n v="200"/>
    <n v="0"/>
    <s v="ร้านที่2"/>
    <s v="u***7701225433628"/>
    <s v="ตราด"/>
    <s v="-"/>
    <s v=""/>
    <s v="20/07/2025 20:33"/>
    <s v="-"/>
    <s v="J&amp;T COD"/>
    <s v="Tiktok"/>
    <s v="จ่ายทีหลัง / COD"/>
    <s v=""/>
    <s v="-"/>
    <s v="20/07/2025 20:34"/>
  </r>
  <r>
    <x v="6"/>
    <x v="6"/>
    <n v="45"/>
    <n v="1"/>
    <s v="FPU81"/>
    <n v="79"/>
    <n v="38"/>
    <s v="ร้านที่4"/>
    <s v="ส***ญญา"/>
    <s v="ขอนแก่น"/>
    <s v="-"/>
    <s v=""/>
    <s v="20/07/2025 20:26"/>
    <s v="-"/>
    <s v="J&amp;T Express"/>
    <s v="Tiktok"/>
    <s v="tiktok"/>
    <s v=""/>
    <s v="-"/>
    <s v="20/07/2025 20:25"/>
  </r>
  <r>
    <x v="8"/>
    <x v="8"/>
    <n v="50"/>
    <n v="3"/>
    <s v="FPU80"/>
    <n v="100"/>
    <n v="0"/>
    <s v="ร้านที่2"/>
    <s v="ล***รดา ท***ย้ม"/>
    <s v="นครสวรรค์"/>
    <s v="-"/>
    <s v=""/>
    <s v="20/07/2025 20:24"/>
    <s v="-"/>
    <s v="J&amp;T COD"/>
    <s v="Tiktok"/>
    <s v="จ่ายทีหลัง / COD"/>
    <s v=""/>
    <s v="-"/>
    <s v="20/07/2025 20:24"/>
  </r>
  <r>
    <x v="8"/>
    <x v="8"/>
    <n v="50"/>
    <n v="6"/>
    <s v="FPU79"/>
    <n v="200"/>
    <n v="0"/>
    <s v="ร้านที่2"/>
    <s v=""/>
    <s v=""/>
    <s v="-"/>
    <s v=""/>
    <s v="-"/>
    <s v="-"/>
    <s v="Standard shipping"/>
    <s v="Tiktok"/>
    <s v="-"/>
    <s v=""/>
    <s v="-"/>
    <s v="20/07/2025 20:22"/>
  </r>
  <r>
    <x v="2"/>
    <x v="2"/>
    <n v="33.333333333333336"/>
    <n v="3"/>
    <s v="FPU78"/>
    <n v="200"/>
    <n v="0"/>
    <s v="ร้านที่2"/>
    <s v="ว***วัน  ย***รือ"/>
    <s v="กาญจนบุรี"/>
    <s v="-"/>
    <s v=""/>
    <s v="20/07/2025 20:17"/>
    <s v="-"/>
    <s v="J&amp;T COD"/>
    <s v="Tiktok"/>
    <s v="จ่ายทีหลัง / COD"/>
    <s v=""/>
    <s v="-"/>
    <s v="20/07/2025 20:17"/>
  </r>
  <r>
    <x v="8"/>
    <x v="8"/>
    <n v="50"/>
    <n v="3"/>
    <s v="FPU78"/>
    <n v="200"/>
    <n v="0"/>
    <s v="ร้านที่2"/>
    <s v="ว***วัน  ย***รือ"/>
    <s v="กาญจนบุรี"/>
    <s v="-"/>
    <s v=""/>
    <s v="20/07/2025 20:17"/>
    <s v="-"/>
    <s v="J&amp;T COD"/>
    <s v="Tiktok"/>
    <s v="จ่ายทีหลัง / COD"/>
    <s v=""/>
    <s v="-"/>
    <s v="20/07/2025 20:17"/>
  </r>
  <r>
    <x v="8"/>
    <x v="8"/>
    <n v="50"/>
    <n v="3"/>
    <s v="FPU76"/>
    <n v="135"/>
    <n v="35"/>
    <s v="ร้านที่2"/>
    <s v="จ***ันท์ ง***ุญชื่น"/>
    <s v="ปทุมธานี"/>
    <s v="-"/>
    <s v=""/>
    <s v="20/07/2025 20:16"/>
    <s v="-"/>
    <s v="Flash Express Thailand COD"/>
    <s v="Tiktok"/>
    <s v="จ่ายทีหลัง / COD"/>
    <s v=""/>
    <s v="-"/>
    <s v="20/07/2025 20:16"/>
  </r>
  <r>
    <x v="8"/>
    <x v="8"/>
    <n v="50"/>
    <n v="6"/>
    <s v="FPU75"/>
    <n v="200"/>
    <n v="0"/>
    <s v="ร้านที่2"/>
    <s v="น*** อ***มเรือง"/>
    <s v="ฉะเชิงเทรา"/>
    <s v="-"/>
    <s v=""/>
    <s v="20/07/2025 20:12"/>
    <s v="-"/>
    <s v="J&amp;T COD"/>
    <s v="Tiktok"/>
    <s v="จ่ายทีหลัง / COD"/>
    <s v=""/>
    <s v="-"/>
    <s v="20/07/2025 20:12"/>
  </r>
  <r>
    <x v="10"/>
    <x v="10"/>
    <n v="66.666666666666671"/>
    <n v="3"/>
    <s v="FPU74"/>
    <n v="208"/>
    <n v="8"/>
    <s v="ร้านที่2"/>
    <s v="J***y S**"/>
    <s v="สุราษฎร์ธานี"/>
    <s v="-"/>
    <s v=""/>
    <s v="20/07/2025 20:12"/>
    <s v="-"/>
    <s v="J&amp;T COD"/>
    <s v="Tiktok"/>
    <s v="จ่ายทีหลัง / COD"/>
    <s v=""/>
    <s v="-"/>
    <s v="20/07/2025 20:12"/>
  </r>
  <r>
    <x v="8"/>
    <x v="8"/>
    <n v="50"/>
    <n v="3"/>
    <s v="FPU74"/>
    <n v="208"/>
    <n v="8"/>
    <s v="ร้านที่2"/>
    <s v="J***y S**"/>
    <s v="สุราษฎร์ธานี"/>
    <s v="-"/>
    <s v=""/>
    <s v="20/07/2025 20:12"/>
    <s v="-"/>
    <s v="J&amp;T COD"/>
    <s v="Tiktok"/>
    <s v="จ่ายทีหลัง / COD"/>
    <s v=""/>
    <s v="-"/>
    <s v="20/07/2025 20:12"/>
  </r>
  <r>
    <x v="8"/>
    <x v="8"/>
    <n v="50"/>
    <n v="3"/>
    <s v="FPU73"/>
    <n v="100"/>
    <n v="0"/>
    <s v="ร้านที่2"/>
    <s v="น***ะออง​ ม***ธสง"/>
    <s v="กำแพงเพชร"/>
    <s v="-"/>
    <s v=""/>
    <s v="20/07/2025 20:11"/>
    <s v="-"/>
    <s v="J&amp;T COD"/>
    <s v="Tiktok"/>
    <s v="จ่ายทีหลัง / COD"/>
    <s v=""/>
    <s v="-"/>
    <s v="20/07/2025 20:12"/>
  </r>
  <r>
    <x v="8"/>
    <x v="8"/>
    <n v="50"/>
    <n v="3"/>
    <s v="FPU72"/>
    <n v="129"/>
    <n v="29"/>
    <s v="ร้านที่2"/>
    <s v="ก***์ ร***สยามานนท์"/>
    <s v="พิจิตร"/>
    <s v="-"/>
    <s v=""/>
    <s v="20/07/2025 20:11"/>
    <s v="-"/>
    <s v="J&amp;T COD"/>
    <s v="Tiktok"/>
    <s v="จ่ายทีหลัง / COD"/>
    <s v=""/>
    <s v="-"/>
    <s v="20/07/2025 20:11"/>
  </r>
  <r>
    <x v="6"/>
    <x v="6"/>
    <n v="45"/>
    <n v="5"/>
    <s v="FPU71"/>
    <n v="215"/>
    <n v="10"/>
    <s v="ร้านที่4"/>
    <s v="ป***งศ์"/>
    <s v="สุราษฎร์ธานี"/>
    <s v="-"/>
    <s v=""/>
    <s v="20/07/2025 20:03"/>
    <s v="-"/>
    <s v="BEST Express COD"/>
    <s v="Tiktok"/>
    <s v="จ่ายทีหลัง / COD"/>
    <s v=""/>
    <s v="-"/>
    <s v="20/07/2025 20:03"/>
  </r>
  <r>
    <x v="10"/>
    <x v="10"/>
    <n v="66.666666666666671"/>
    <n v="3"/>
    <s v="FPU69"/>
    <n v="100"/>
    <n v="0"/>
    <s v="ร้านที่4"/>
    <s v="พ***์ชนก เ***วอ่อน"/>
    <s v="ชลบุรี"/>
    <s v="-"/>
    <s v=""/>
    <s v="20/07/2025 19:57"/>
    <s v="-"/>
    <s v="J&amp;T COD"/>
    <s v="Tiktok"/>
    <s v="จ่ายทีหลัง / COD"/>
    <s v=""/>
    <s v="-"/>
    <s v="20/07/2025 19:57"/>
  </r>
  <r>
    <x v="8"/>
    <x v="8"/>
    <n v="50"/>
    <n v="6"/>
    <s v="FPU68"/>
    <n v="200"/>
    <n v="0"/>
    <s v="ร้านที่2"/>
    <s v="M***.       1***11"/>
    <s v="ชลบุรี"/>
    <s v="-"/>
    <s v=""/>
    <s v="20/07/2025 19:56"/>
    <s v="-"/>
    <s v="J&amp;T Express"/>
    <s v="Tiktok"/>
    <s v="tiktok"/>
    <s v=""/>
    <s v="-"/>
    <s v="20/07/2025 19:54"/>
  </r>
  <r>
    <x v="8"/>
    <x v="8"/>
    <n v="50"/>
    <n v="6"/>
    <s v="FPU67"/>
    <n v="200"/>
    <n v="0"/>
    <s v="ร้านที่2"/>
    <s v=""/>
    <s v=""/>
    <s v="-"/>
    <s v=""/>
    <s v="-"/>
    <s v="-"/>
    <s v="Standard shipping"/>
    <s v="Tiktok"/>
    <s v="-"/>
    <s v=""/>
    <s v="-"/>
    <s v="20/07/2025 19:53"/>
  </r>
  <r>
    <x v="8"/>
    <x v="8"/>
    <n v="50"/>
    <n v="6"/>
    <s v="FPU66"/>
    <n v="200"/>
    <n v="0"/>
    <s v="ร้านที่2"/>
    <s v="ส***ักดิ์ ท***ญจน์"/>
    <s v="ภูเก็ต"/>
    <s v="-"/>
    <s v=""/>
    <s v="20/07/2025 19:51"/>
    <s v="-"/>
    <s v="J&amp;T Express"/>
    <s v="Tiktok"/>
    <s v="tiktok"/>
    <s v=""/>
    <s v="-"/>
    <s v="20/07/2025 19:51"/>
  </r>
  <r>
    <x v="10"/>
    <x v="10"/>
    <n v="66.666666666666671"/>
    <n v="3"/>
    <s v="FPU65"/>
    <n v="135"/>
    <n v="35"/>
    <s v="ร้านที่2"/>
    <s v="จ***นา เ***งคำ"/>
    <s v="กรุงเทพมหานคร"/>
    <s v="-"/>
    <s v=""/>
    <s v="20/07/2025 19:47"/>
    <s v="-"/>
    <s v="J&amp;T COD"/>
    <s v="Tiktok"/>
    <s v="จ่ายทีหลัง / COD"/>
    <s v=""/>
    <s v="-"/>
    <s v="20/07/2025 19:47"/>
  </r>
  <r>
    <x v="8"/>
    <x v="8"/>
    <n v="50"/>
    <n v="3"/>
    <s v="FPU64"/>
    <n v="129"/>
    <n v="29"/>
    <s v="ร้านที่2"/>
    <s v="ส***จ   ท***สุภา​"/>
    <s v="เทศบาลนครนครสวรรค์"/>
    <s v="-"/>
    <s v=""/>
    <s v="20/07/2025 19:44"/>
    <s v="-"/>
    <s v="J&amp;T COD"/>
    <s v="Tiktok"/>
    <s v="จ่ายทีหลัง / COD"/>
    <s v=""/>
    <s v="-"/>
    <s v="20/07/2025 19:44"/>
  </r>
  <r>
    <x v="11"/>
    <x v="11"/>
    <n v="42.78"/>
    <n v="1"/>
    <s v="FPU63"/>
    <n v="130.56"/>
    <n v="45"/>
    <s v="ร้านที่1"/>
    <s v="เฉลิมชัย"/>
    <s v="45/1 หมู่ 3 ต.เพ อ.เมือง จ.ระยอง · เพ/ Phe_x000a__x000a_เมืองระยอง/ Mueang Rayongระยอง/ Rayong_x000a_21160"/>
    <s v="21160"/>
    <s v="660842639842"/>
    <s v="20/07/2025 19:32"/>
    <s v="-"/>
    <s v="Kerry_dropoff"/>
    <s v="Lazada"/>
    <s v="lazada"/>
    <s v=""/>
    <s v="-"/>
    <s v="20/07/2025 19:32"/>
  </r>
  <r>
    <x v="12"/>
    <x v="11"/>
    <n v="42.78"/>
    <n v="1"/>
    <s v="FPU63"/>
    <n v="130.56"/>
    <n v="45"/>
    <s v="ร้านที่1"/>
    <s v="เฉลิมชัย"/>
    <s v="45/1 หมู่ 3 ต.เพ อ.เมือง จ.ระยอง · เพ/ Phe_x000a__x000a_เมืองระยอง/ Mueang Rayongระยอง/ Rayong_x000a_21160"/>
    <s v="21160"/>
    <s v="660842639842"/>
    <s v="20/07/2025 19:32"/>
    <s v="-"/>
    <s v="Kerry_dropoff"/>
    <s v="Lazada"/>
    <s v="lazada"/>
    <s v=""/>
    <s v="-"/>
    <s v="20/07/2025 19:32"/>
  </r>
  <r>
    <x v="2"/>
    <x v="2"/>
    <n v="33.333333333333336"/>
    <n v="3"/>
    <s v="FPU62"/>
    <n v="100"/>
    <n v="0"/>
    <s v="ร้านที่2"/>
    <s v="ค***ุษนันท์  พ***ระกูล"/>
    <s v="เชียงราย"/>
    <s v="-"/>
    <s v=""/>
    <s v="20/07/2025 19:31"/>
    <s v="-"/>
    <s v="J&amp;T COD"/>
    <s v="Tiktok"/>
    <s v="จ่ายทีหลัง / COD"/>
    <s v=""/>
    <s v="-"/>
    <s v="20/07/2025 19:31"/>
  </r>
  <r>
    <x v="2"/>
    <x v="2"/>
    <n v="33.333333333333336"/>
    <n v="3"/>
    <s v="FPU61"/>
    <n v="100"/>
    <n v="0"/>
    <s v="ร้านที่2"/>
    <s v="ส***น น***อง"/>
    <s v="กรุงเทพมหานคร"/>
    <s v="-"/>
    <s v=""/>
    <s v="20/07/2025 19:26"/>
    <s v="-"/>
    <s v="J&amp;T COD"/>
    <s v="Tiktok"/>
    <s v="จ่ายทีหลัง / COD"/>
    <s v=""/>
    <s v="-"/>
    <s v="20/07/2025 19:26"/>
  </r>
  <r>
    <x v="0"/>
    <x v="0"/>
    <n v="83.333333333333329"/>
    <n v="3"/>
    <s v="FPU59"/>
    <n v="360"/>
    <n v="0"/>
    <s v="ร้านที่1"/>
    <s v="พ******า"/>
    <s v="****** อ นางรอง จ บุรีรัมย์ ตำบลหนองไทร อำเภอนางรอง จังหวัดบุรีรัมย์ 31110"/>
    <s v="31110"/>
    <s v="77"/>
    <s v="20/07/2025 19:15"/>
    <s v="-"/>
    <s v="SPX Express"/>
    <s v="Shopee"/>
    <s v="shopee"/>
    <s v=""/>
    <s v="-"/>
    <s v="20/07/2025 19:15"/>
  </r>
  <r>
    <x v="8"/>
    <x v="8"/>
    <n v="50"/>
    <n v="6"/>
    <s v="FPU58"/>
    <n v="200"/>
    <n v="0"/>
    <s v="ร้านที่2"/>
    <s v="พ***ูรณ์"/>
    <s v="สระแก้ว"/>
    <s v="-"/>
    <s v=""/>
    <s v="20/07/2025 19:12"/>
    <s v="-"/>
    <s v="J&amp;T COD"/>
    <s v="Tiktok"/>
    <s v="จ่ายทีหลัง / COD"/>
    <s v=""/>
    <s v="-"/>
    <s v="20/07/2025 19:12"/>
  </r>
  <r>
    <x v="3"/>
    <x v="3"/>
    <n v="66.333333333333329"/>
    <n v="3"/>
    <s v="FPU57"/>
    <n v="1378.5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7/2025 18:13"/>
    <s v="-"/>
    <s v="Kerry_dropoff"/>
    <s v="Lazada"/>
    <s v="lazada"/>
    <s v=""/>
    <s v="-"/>
    <s v="20/07/2025 18:13"/>
  </r>
  <r>
    <x v="3"/>
    <x v="3"/>
    <n v="66.333333333333329"/>
    <n v="3"/>
    <s v="FPU57"/>
    <n v="1378.5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7/2025 18:13"/>
    <s v="-"/>
    <s v="Kerry_dropoff"/>
    <s v="Lazada"/>
    <s v="lazada"/>
    <s v=""/>
    <s v="-"/>
    <s v="20/07/2025 18:13"/>
  </r>
  <r>
    <x v="3"/>
    <x v="3"/>
    <n v="66.333333333333329"/>
    <n v="3"/>
    <s v="FPU57"/>
    <n v="1378.5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7/2025 18:13"/>
    <s v="-"/>
    <s v="Kerry_dropoff"/>
    <s v="Lazada"/>
    <s v="lazada"/>
    <s v=""/>
    <s v="-"/>
    <s v="20/07/2025 18:13"/>
  </r>
  <r>
    <x v="3"/>
    <x v="3"/>
    <n v="66.333333333333329"/>
    <n v="3"/>
    <s v="FPU57"/>
    <n v="1378.5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7/2025 18:13"/>
    <s v="-"/>
    <s v="Kerry_dropoff"/>
    <s v="Lazada"/>
    <s v="lazada"/>
    <s v=""/>
    <s v="-"/>
    <s v="20/07/2025 18:13"/>
  </r>
  <r>
    <x v="3"/>
    <x v="3"/>
    <n v="66.333333333333329"/>
    <n v="3"/>
    <s v="FPU57"/>
    <n v="1378.5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7/2025 18:13"/>
    <s v="-"/>
    <s v="Kerry_dropoff"/>
    <s v="Lazada"/>
    <s v="lazada"/>
    <s v=""/>
    <s v="-"/>
    <s v="20/07/2025 18:13"/>
  </r>
  <r>
    <x v="3"/>
    <x v="3"/>
    <n v="66.333333333333329"/>
    <n v="3"/>
    <s v="FPU57"/>
    <n v="1378.5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0/07/2025 18:13"/>
    <s v="-"/>
    <s v="Kerry_dropoff"/>
    <s v="Lazada"/>
    <s v="lazada"/>
    <s v=""/>
    <s v="-"/>
    <s v="20/07/2025 18:13"/>
  </r>
  <r>
    <x v="2"/>
    <x v="2"/>
    <n v="33.333333333333336"/>
    <n v="3"/>
    <s v="FPU56"/>
    <n v="100"/>
    <n v="0"/>
    <s v="ร้านที่2"/>
    <s v="น***าวสุรีรัตน์ เ***ช"/>
    <s v="พระนครศรีอยุธยา"/>
    <s v="-"/>
    <s v=""/>
    <s v="20/07/2025 17:58"/>
    <s v="-"/>
    <s v="J&amp;T COD"/>
    <s v="Tiktok"/>
    <s v="จ่ายทีหลัง / COD"/>
    <s v=""/>
    <s v="-"/>
    <s v="20/07/2025 17:58"/>
  </r>
  <r>
    <x v="5"/>
    <x v="5"/>
    <n v="12"/>
    <n v="10"/>
    <s v="FPU54"/>
    <n v="140"/>
    <n v="0"/>
    <s v="ร้านที่1"/>
    <s v="จ******ำ"/>
    <s v="****** ตำบลหัวเมือง อำเภอเมืองปาน จังหวัดลำปาง 52240"/>
    <s v="52240"/>
    <s v="55"/>
    <s v="20/07/2025 17:17"/>
    <s v="-"/>
    <s v="SPX Express"/>
    <s v="Shopee"/>
    <s v="shopee"/>
    <s v=""/>
    <s v="-"/>
    <s v="20/07/2025 17:17"/>
  </r>
  <r>
    <x v="2"/>
    <x v="2"/>
    <n v="50"/>
    <n v="6"/>
    <s v="FPU53"/>
    <n v="200"/>
    <n v="0"/>
    <s v="ร้านที่2"/>
    <s v="อ***ญา พ***พียร"/>
    <s v="เพชรบูรณ์"/>
    <s v="-"/>
    <s v=""/>
    <s v="20/07/2025 16:44"/>
    <s v="-"/>
    <s v="J&amp;T COD"/>
    <s v="Tiktok"/>
    <s v="จ่ายทีหลัง / COD"/>
    <s v=""/>
    <s v="-"/>
    <s v="20/07/2025 16:44"/>
  </r>
  <r>
    <x v="8"/>
    <x v="8"/>
    <n v="50"/>
    <n v="3"/>
    <s v="FPU52"/>
    <n v="150"/>
    <n v="0"/>
    <s v="ร้านที่2"/>
    <s v="ธ***ร อ***ก้ว"/>
    <s v="ชัยภูมิ"/>
    <s v="-"/>
    <s v=""/>
    <s v="20/07/2025 16:42"/>
    <s v="-"/>
    <s v="J&amp;T COD"/>
    <s v="Tiktok"/>
    <s v="จ่ายทีหลัง / COD"/>
    <s v=""/>
    <s v="-"/>
    <s v="20/07/2025 16:42"/>
  </r>
  <r>
    <x v="2"/>
    <x v="2"/>
    <n v="50"/>
    <n v="6"/>
    <s v="FPU51"/>
    <n v="200"/>
    <n v="0"/>
    <s v="ร้านที่2"/>
    <s v="พ***วงค์  จ***มาก"/>
    <s v="ตาก"/>
    <s v="-"/>
    <s v=""/>
    <s v="20/07/2025 16:41"/>
    <s v="-"/>
    <s v="J&amp;T Express"/>
    <s v="Tiktok"/>
    <s v="tiktok"/>
    <s v=""/>
    <s v="-"/>
    <s v="20/07/2025 16:41"/>
  </r>
  <r>
    <x v="2"/>
    <x v="2"/>
    <n v="33.333333333333336"/>
    <n v="6"/>
    <s v="FPU50"/>
    <n v="200"/>
    <n v="0"/>
    <s v="ร้านที่2"/>
    <s v="ส***"/>
    <s v="นครราชสีมา"/>
    <s v="-"/>
    <s v=""/>
    <s v="20/07/2025 16:24"/>
    <s v="-"/>
    <s v="J&amp;T COD"/>
    <s v="Tiktok"/>
    <s v="จ่ายทีหลัง / COD"/>
    <s v=""/>
    <s v="-"/>
    <s v="20/07/2025 16:24"/>
  </r>
  <r>
    <x v="13"/>
    <x v="12"/>
    <n v="15"/>
    <n v="2"/>
    <s v="FPU49"/>
    <n v="46"/>
    <n v="16"/>
    <s v="ร้านที่1"/>
    <s v="ส******อ"/>
    <s v="****** หมู่ที่ 9, ตำบลท่าเยี่ยม, อำเภอโชคชัย ตำบลท่าเยี่ยม อำเภอโชคชัย จังหวัดนครราชสีมา 30190"/>
    <s v="30190"/>
    <s v="36"/>
    <s v="20/07/2025 16:20"/>
    <s v="-"/>
    <s v="SPX Express"/>
    <s v="Shopee"/>
    <s v="shopee"/>
    <s v=""/>
    <s v="-"/>
    <s v="20/07/2025 16:16"/>
  </r>
  <r>
    <x v="10"/>
    <x v="10"/>
    <n v="66.666666666666671"/>
    <n v="3"/>
    <s v="FPU48"/>
    <n v="100"/>
    <n v="0"/>
    <s v="ร้านที่4"/>
    <s v="P* I***nity N*** ส***ศน์ ท***รี"/>
    <s v="ประจวบคีรีขันธ์"/>
    <s v="-"/>
    <s v=""/>
    <s v="20/07/2025 16:12"/>
    <s v="-"/>
    <s v="J&amp;T COD"/>
    <s v="Tiktok"/>
    <s v="จ่ายทีหลัง / COD"/>
    <s v=""/>
    <s v="-"/>
    <s v="20/07/2025 16:12"/>
  </r>
  <r>
    <x v="4"/>
    <x v="4"/>
    <n v="66.666666666666671"/>
    <n v="6"/>
    <s v="FPU47"/>
    <n v="200"/>
    <n v="0"/>
    <s v="ร้านที่2"/>
    <s v="บ**"/>
    <s v="กรุงเทพฯ"/>
    <s v="-"/>
    <s v=""/>
    <s v="20/07/2025 15:56"/>
    <s v="-"/>
    <s v="J&amp;T COD"/>
    <s v="Tiktok"/>
    <s v="จ่ายทีหลัง / COD"/>
    <s v=""/>
    <s v="-"/>
    <s v="20/07/2025 15:56"/>
  </r>
  <r>
    <x v="4"/>
    <x v="4"/>
    <n v="66.666666666666671"/>
    <n v="3"/>
    <s v="FPU46"/>
    <n v="300"/>
    <n v="0"/>
    <s v="ร้านที่2"/>
    <s v="น***ช ป***ตังโข"/>
    <s v="ยโสธร"/>
    <s v="-"/>
    <s v=""/>
    <s v="20/07/2025 15:50"/>
    <s v="-"/>
    <s v="J&amp;T COD"/>
    <s v="Tiktok"/>
    <s v="จ่ายทีหลัง / COD"/>
    <s v=""/>
    <s v="-"/>
    <s v="20/07/2025 15:50"/>
  </r>
  <r>
    <x v="8"/>
    <x v="8"/>
    <n v="50"/>
    <n v="3"/>
    <s v="FPU46"/>
    <n v="300"/>
    <n v="0"/>
    <s v="ร้านที่2"/>
    <s v="น***ช ป***ตังโข"/>
    <s v="ยโสธร"/>
    <s v="-"/>
    <s v=""/>
    <s v="20/07/2025 15:50"/>
    <s v="-"/>
    <s v="J&amp;T COD"/>
    <s v="Tiktok"/>
    <s v="จ่ายทีหลัง / COD"/>
    <s v=""/>
    <s v="-"/>
    <s v="20/07/2025 15:50"/>
  </r>
  <r>
    <x v="2"/>
    <x v="2"/>
    <n v="33.333333333333336"/>
    <n v="3"/>
    <s v="FPU46"/>
    <n v="300"/>
    <n v="0"/>
    <s v="ร้านที่2"/>
    <s v="น***ช ป***ตังโข"/>
    <s v="ยโสธร"/>
    <s v="-"/>
    <s v=""/>
    <s v="20/07/2025 15:50"/>
    <s v="-"/>
    <s v="J&amp;T COD"/>
    <s v="Tiktok"/>
    <s v="จ่ายทีหลัง / COD"/>
    <s v=""/>
    <s v="-"/>
    <s v="20/07/2025 15:50"/>
  </r>
  <r>
    <x v="8"/>
    <x v="8"/>
    <n v="50"/>
    <n v="6"/>
    <s v="FPU45"/>
    <n v="200"/>
    <n v="0"/>
    <s v="ร้านที่2"/>
    <s v="ส***กดิ์ บ***กิด"/>
    <s v="บึงกาฬ"/>
    <s v="-"/>
    <s v=""/>
    <s v="20/07/2025 15:50"/>
    <s v="-"/>
    <s v="J&amp;T COD"/>
    <s v="Tiktok"/>
    <s v="จ่ายทีหลัง / COD"/>
    <s v=""/>
    <s v="-"/>
    <s v="20/07/2025 15:50"/>
  </r>
  <r>
    <x v="12"/>
    <x v="13"/>
    <n v="0"/>
    <n v="1"/>
    <s v="FPU44"/>
    <n v="0"/>
    <n v="0"/>
    <s v="ร้านที่1"/>
    <s v="นิติญา "/>
    <s v="95/49 ถ.ตรีเพชร แขวงวังบูรพาภิรมย์_x000a_เขตพระนคร กทม._x000a_10200_x000a_"/>
    <s v="10200"/>
    <s v="0633839696"/>
    <s v="20/07/2025 15:43"/>
    <s v="sompear3955@gmail.com"/>
    <s v="EMS"/>
    <s v="facebook"/>
    <s v="กสิกร"/>
    <s v="เคลมติ๊กต๊อก ของไม่มี"/>
    <s v="-"/>
    <s v="20/07/2025 15:43"/>
  </r>
  <r>
    <x v="4"/>
    <x v="4"/>
    <n v="66.666666666666671"/>
    <n v="3"/>
    <s v="FPU43"/>
    <n v="100"/>
    <n v="0"/>
    <s v="ร้านที่4"/>
    <s v="c***alit p***hpirom"/>
    <s v="กรุงเทพฯ"/>
    <s v="-"/>
    <s v=""/>
    <s v="20/07/2025 15:30"/>
    <s v="-"/>
    <s v="J&amp;T Express"/>
    <s v="Tiktok"/>
    <s v="tiktok"/>
    <s v=""/>
    <s v="-"/>
    <s v="20/07/2025 15:30"/>
  </r>
  <r>
    <x v="14"/>
    <x v="14"/>
    <n v="10"/>
    <n v="20"/>
    <s v="FPU42"/>
    <n v="220"/>
    <n v="20"/>
    <s v="ร้านที่10"/>
    <s v="กุลวดี"/>
    <s v="250/2 ถ.ไตรรัตน์ ซ.2 ต.ท่าตะเภา อ.เมือง จ.ชุมพร 86000"/>
    <s v="86000"/>
    <s v="0805277637"/>
    <s v="20/07/2025 15:31"/>
    <s v="sompear3955@gmail.com"/>
    <s v="EMS"/>
    <s v="facebook"/>
    <s v="กสิกร"/>
    <s v=""/>
    <s v="-"/>
    <s v="20/07/2025 15:29"/>
  </r>
  <r>
    <x v="8"/>
    <x v="8"/>
    <n v="50"/>
    <n v="3"/>
    <s v="FPU41"/>
    <n v="135"/>
    <n v="35"/>
    <s v="ร้านที่2"/>
    <s v="เ***ีย์ ร***์เมธาสิทธิ์"/>
    <s v="นนทบุรี"/>
    <s v="-"/>
    <s v=""/>
    <s v="20/07/2025 15:27"/>
    <s v="-"/>
    <s v="Flash Express Thailand COD"/>
    <s v="Tiktok"/>
    <s v="จ่ายทีหลัง / COD"/>
    <s v=""/>
    <s v="-"/>
    <s v="20/07/2025 15:27"/>
  </r>
  <r>
    <x v="4"/>
    <x v="4"/>
    <n v="66.666666666666671"/>
    <n v="3"/>
    <s v="FPU40"/>
    <n v="200"/>
    <n v="0"/>
    <s v="ร้านที่2"/>
    <s v="ณ***ร  ท***ิบูลย์"/>
    <s v="กรุงเทพฯ"/>
    <s v="-"/>
    <s v=""/>
    <s v="20/07/2025 15:24"/>
    <s v="-"/>
    <s v="J&amp;T COD"/>
    <s v="Tiktok"/>
    <s v="จ่ายทีหลัง / COD"/>
    <s v=""/>
    <s v="-"/>
    <s v="20/07/2025 15:24"/>
  </r>
  <r>
    <x v="8"/>
    <x v="8"/>
    <n v="50"/>
    <n v="3"/>
    <s v="FPU40"/>
    <n v="200"/>
    <n v="0"/>
    <s v="ร้านที่2"/>
    <s v="ณ***ร  ท***ิบูลย์"/>
    <s v="กรุงเทพฯ"/>
    <s v="-"/>
    <s v=""/>
    <s v="20/07/2025 15:24"/>
    <s v="-"/>
    <s v="J&amp;T COD"/>
    <s v="Tiktok"/>
    <s v="จ่ายทีหลัง / COD"/>
    <s v=""/>
    <s v="-"/>
    <s v="20/07/2025 15:24"/>
  </r>
  <r>
    <x v="9"/>
    <x v="9"/>
    <n v="120"/>
    <n v="2"/>
    <s v="FPU39"/>
    <n v="160"/>
    <n v="0"/>
    <s v="ร้านที่2"/>
    <s v="ก***านันท์ ส***ี"/>
    <s v="กรุงเทพฯ"/>
    <s v="-"/>
    <s v=""/>
    <s v="20/07/2025 15:17"/>
    <s v="-"/>
    <s v="J&amp;T COD"/>
    <s v="Tiktok"/>
    <s v="จ่ายทีหลัง / COD"/>
    <s v=""/>
    <s v="-"/>
    <s v="20/07/2025 15:17"/>
  </r>
  <r>
    <x v="4"/>
    <x v="4"/>
    <n v="66.666666666666671"/>
    <n v="6"/>
    <s v="FPU38"/>
    <n v="200"/>
    <n v="0"/>
    <s v="ร้านที่2"/>
    <s v="ภ***ิยา ส***ัน"/>
    <s v="เชียงราย"/>
    <s v="-"/>
    <s v=""/>
    <s v="20/07/2025 15:17"/>
    <s v="-"/>
    <s v="J&amp;T Express"/>
    <s v="Tiktok"/>
    <s v="tiktok"/>
    <s v=""/>
    <s v="-"/>
    <s v="20/07/2025 15:17"/>
  </r>
  <r>
    <x v="8"/>
    <x v="8"/>
    <n v="50"/>
    <n v="3"/>
    <s v="FPU37"/>
    <n v="100"/>
    <n v="0"/>
    <s v="ร้านที่2"/>
    <s v="ส***ลยา 6*"/>
    <s v="กรุงเทพฯ"/>
    <s v="-"/>
    <s v=""/>
    <s v="20/07/2025 15:16"/>
    <s v="-"/>
    <s v="J&amp;T COD"/>
    <s v="Tiktok"/>
    <s v="จ่ายทีหลัง / COD"/>
    <s v=""/>
    <s v="-"/>
    <s v="20/07/2025 15:16"/>
  </r>
  <r>
    <x v="8"/>
    <x v="8"/>
    <n v="50"/>
    <n v="3"/>
    <s v="FPU36"/>
    <n v="138"/>
    <n v="38"/>
    <s v="ร้านที่2"/>
    <s v=""/>
    <s v=""/>
    <s v="-"/>
    <s v=""/>
    <s v="-"/>
    <s v="-"/>
    <s v="Standard shipping"/>
    <s v="Tiktok"/>
    <s v="-"/>
    <s v=""/>
    <s v="-"/>
    <s v="20/07/2025 15:14"/>
  </r>
  <r>
    <x v="8"/>
    <x v="8"/>
    <n v="50"/>
    <n v="3"/>
    <s v="FPU34"/>
    <n v="165"/>
    <n v="0"/>
    <s v="ร้านที่2"/>
    <s v="ภ***นทร์ ร***สิงห์"/>
    <s v="นครศรีธรรมราช"/>
    <s v="-"/>
    <s v=""/>
    <s v="20/07/2025 15:07"/>
    <s v="-"/>
    <s v="J&amp;T COD"/>
    <s v="Tiktok"/>
    <s v="จ่ายทีหลัง / COD"/>
    <s v=""/>
    <s v="-"/>
    <s v="20/07/2025 15:07"/>
  </r>
  <r>
    <x v="2"/>
    <x v="2"/>
    <n v="65"/>
    <n v="1"/>
    <s v="FPU34"/>
    <n v="165"/>
    <n v="0"/>
    <s v="ร้านที่2"/>
    <s v="ภ***นทร์ ร***สิงห์"/>
    <s v="นครศรีธรรมราช"/>
    <s v="-"/>
    <s v=""/>
    <s v="20/07/2025 15:07"/>
    <s v="-"/>
    <s v="J&amp;T COD"/>
    <s v="Tiktok"/>
    <s v="จ่ายทีหลัง / COD"/>
    <s v=""/>
    <s v="-"/>
    <s v="20/07/2025 15:07"/>
  </r>
  <r>
    <x v="8"/>
    <x v="8"/>
    <n v="50"/>
    <n v="6"/>
    <s v="FPU33"/>
    <n v="195"/>
    <n v="0"/>
    <s v="ร้านที่2"/>
    <s v="ว** ศ***ัวบาน"/>
    <s v="ฉะเชิงเทรา"/>
    <s v="-"/>
    <s v=""/>
    <s v="20/07/2025 15:01"/>
    <s v="-"/>
    <s v="J&amp;T COD"/>
    <s v="Tiktok"/>
    <s v="จ่ายทีหลัง / COD"/>
    <s v=""/>
    <s v="-"/>
    <s v="20/07/2025 15:01"/>
  </r>
  <r>
    <x v="8"/>
    <x v="8"/>
    <n v="50"/>
    <n v="3"/>
    <s v="FPU32"/>
    <n v="175"/>
    <n v="0"/>
    <s v="ร้านที่2"/>
    <s v="อ***ตญา ไ***โมสร"/>
    <s v="พระนครศรีอยุธยา"/>
    <s v="-"/>
    <s v=""/>
    <s v="20/07/2025 15:01"/>
    <s v="-"/>
    <s v="J&amp;T COD"/>
    <s v="Tiktok"/>
    <s v="จ่ายทีหลัง / COD"/>
    <s v=""/>
    <s v="-"/>
    <s v="20/07/2025 15:01"/>
  </r>
  <r>
    <x v="9"/>
    <x v="9"/>
    <n v="120"/>
    <n v="1"/>
    <s v="FPU32"/>
    <n v="175"/>
    <n v="0"/>
    <s v="ร้านที่2"/>
    <s v="อ***ตญา ไ***โมสร"/>
    <s v="พระนครศรีอยุธยา"/>
    <s v="-"/>
    <s v=""/>
    <s v="20/07/2025 15:01"/>
    <s v="-"/>
    <s v="J&amp;T COD"/>
    <s v="Tiktok"/>
    <s v="จ่ายทีหลัง / COD"/>
    <s v=""/>
    <s v="-"/>
    <s v="20/07/2025 15:01"/>
  </r>
  <r>
    <x v="10"/>
    <x v="10"/>
    <n v="66.666666666666671"/>
    <n v="3"/>
    <s v="FPU31"/>
    <n v="195"/>
    <n v="0"/>
    <s v="ร้านที่2"/>
    <s v="ส***รณี  ธ***ย  ป*** "/>
    <s v="มหาสารคาม"/>
    <s v="-"/>
    <s v=""/>
    <s v="20/07/2025 14:58"/>
    <s v="-"/>
    <s v="J&amp;T Express"/>
    <s v="Tiktok"/>
    <s v="tiktok"/>
    <s v=""/>
    <s v="-"/>
    <s v="20/07/2025 14:58"/>
  </r>
  <r>
    <x v="8"/>
    <x v="8"/>
    <n v="50"/>
    <n v="3"/>
    <s v="FPU31"/>
    <n v="195"/>
    <n v="0"/>
    <s v="ร้านที่2"/>
    <s v="ส***รณี  ธ***ย  ป*** "/>
    <s v="มหาสารคาม"/>
    <s v="-"/>
    <s v=""/>
    <s v="20/07/2025 14:58"/>
    <s v="-"/>
    <s v="J&amp;T Express"/>
    <s v="Tiktok"/>
    <s v="tiktok"/>
    <s v=""/>
    <s v="-"/>
    <s v="20/07/2025 14:58"/>
  </r>
  <r>
    <x v="8"/>
    <x v="8"/>
    <n v="50"/>
    <n v="3"/>
    <s v="FPU30"/>
    <n v="175"/>
    <n v="0"/>
    <s v="ร้านที่2"/>
    <s v="ก***ร น***ิริ"/>
    <s v="กาฬสินธุ์"/>
    <s v="-"/>
    <s v=""/>
    <s v="20/07/2025 14:57"/>
    <s v="-"/>
    <s v="J&amp;T COD"/>
    <s v="Tiktok"/>
    <s v="จ่ายทีหลัง / COD"/>
    <s v=""/>
    <s v="-"/>
    <s v="20/07/2025 14:57"/>
  </r>
  <r>
    <x v="9"/>
    <x v="9"/>
    <n v="120"/>
    <n v="1"/>
    <s v="FPU30"/>
    <n v="175"/>
    <n v="0"/>
    <s v="ร้านที่2"/>
    <s v="ก***ร น***ิริ"/>
    <s v="กาฬสินธุ์"/>
    <s v="-"/>
    <s v=""/>
    <s v="20/07/2025 14:57"/>
    <s v="-"/>
    <s v="J&amp;T COD"/>
    <s v="Tiktok"/>
    <s v="จ่ายทีหลัง / COD"/>
    <s v=""/>
    <s v="-"/>
    <s v="20/07/2025 14:57"/>
  </r>
  <r>
    <x v="2"/>
    <x v="2"/>
    <n v="50"/>
    <n v="6"/>
    <s v="FPU29"/>
    <n v="195"/>
    <n v="0"/>
    <s v="ร้านที่2"/>
    <s v="ณ***ิชา จ***เย็น"/>
    <s v="ลำพูน"/>
    <s v="-"/>
    <s v=""/>
    <s v="20/07/2025 14:52"/>
    <s v="-"/>
    <s v="J&amp;T COD"/>
    <s v="Tiktok"/>
    <s v="จ่ายทีหลัง / COD"/>
    <s v=""/>
    <s v="-"/>
    <s v="20/07/2025 14:52"/>
  </r>
  <r>
    <x v="4"/>
    <x v="4"/>
    <n v="66.666666666666671"/>
    <n v="3"/>
    <s v="FPU28"/>
    <n v="195"/>
    <n v="0"/>
    <s v="ร้านที่2"/>
    <s v="เ***มาศ  ส***ดี"/>
    <s v="ระยอง"/>
    <s v="-"/>
    <s v=""/>
    <s v="20/07/2025 14:47"/>
    <s v="-"/>
    <s v="J&amp;T Express"/>
    <s v="Tiktok"/>
    <s v="tiktok"/>
    <s v=""/>
    <s v="-"/>
    <s v="20/07/2025 14:47"/>
  </r>
  <r>
    <x v="8"/>
    <x v="8"/>
    <n v="50"/>
    <n v="3"/>
    <s v="FPU28"/>
    <n v="195"/>
    <n v="0"/>
    <s v="ร้านที่2"/>
    <s v="เ***มาศ  ส***ดี"/>
    <s v="ระยอง"/>
    <s v="-"/>
    <s v=""/>
    <s v="20/07/2025 14:47"/>
    <s v="-"/>
    <s v="J&amp;T Express"/>
    <s v="Tiktok"/>
    <s v="tiktok"/>
    <s v=""/>
    <s v="-"/>
    <s v="20/07/2025 14:47"/>
  </r>
  <r>
    <x v="8"/>
    <x v="8"/>
    <n v="50"/>
    <n v="3"/>
    <s v="FPU27"/>
    <n v="129"/>
    <n v="29"/>
    <s v="ร้านที่2"/>
    <s v="ม***า ม***ซ้อน ต*"/>
    <s v="พระนครศรีอยุธยา"/>
    <s v="-"/>
    <s v=""/>
    <s v="20/07/2025 14:41"/>
    <s v="-"/>
    <s v="J&amp;T COD"/>
    <s v="Tiktok"/>
    <s v="จ่ายทีหลัง / COD"/>
    <s v=""/>
    <s v="-"/>
    <s v="20/07/2025 14:41"/>
  </r>
  <r>
    <x v="8"/>
    <x v="8"/>
    <n v="50"/>
    <n v="3"/>
    <s v="FPU25"/>
    <n v="109"/>
    <n v="9"/>
    <s v="ร้านที่2"/>
    <s v="ว*** ช***ประดับ"/>
    <s v="เพชรบุรี"/>
    <s v="-"/>
    <s v=""/>
    <s v="20/07/2025 14:38"/>
    <s v="-"/>
    <s v="J&amp;T COD"/>
    <s v="Tiktok"/>
    <s v="จ่ายทีหลัง / COD"/>
    <s v=""/>
    <s v="-"/>
    <s v="20/07/2025 14:38"/>
  </r>
  <r>
    <x v="2"/>
    <x v="2"/>
    <n v="33.333333333333336"/>
    <n v="3"/>
    <s v="FPU24"/>
    <n v="200"/>
    <n v="0"/>
    <s v="ร้านที่4"/>
    <s v=""/>
    <s v=""/>
    <s v="-"/>
    <s v=""/>
    <s v="-"/>
    <s v="-"/>
    <s v="Standard shipping"/>
    <s v="Tiktok"/>
    <s v="-"/>
    <s v=""/>
    <s v="-"/>
    <s v="20/07/2025 14:38"/>
  </r>
  <r>
    <x v="6"/>
    <x v="6"/>
    <n v="33.166666666666664"/>
    <n v="6"/>
    <s v="FPU23"/>
    <n v="210.8"/>
    <n v="26"/>
    <s v="ร้านที่1"/>
    <s v="สุจินต์ นารอด"/>
    <s v="37/7 ม.5 ต.ท่าไม้_x000a__x000a_พรานกระต่าย/ Phran Krataiกำแพงเพชร/ Kamphaeng Phet_x000a_62110"/>
    <s v="62110"/>
    <s v="660896087574"/>
    <s v="20/07/2025 14:36"/>
    <s v="-"/>
    <s v="Kerry_dropoff"/>
    <s v="Lazada"/>
    <s v="lazada"/>
    <s v=""/>
    <s v="-"/>
    <s v="20/07/2025 14:36"/>
  </r>
  <r>
    <x v="8"/>
    <x v="8"/>
    <n v="50"/>
    <n v="6"/>
    <s v="FPU22"/>
    <n v="195"/>
    <n v="0"/>
    <s v="ร้านที่2"/>
    <s v="ณ***งศ์ เ***ัว"/>
    <s v="สระแก้ว"/>
    <s v="-"/>
    <s v=""/>
    <s v="20/07/2025 14:35"/>
    <s v="-"/>
    <s v="J&amp;T COD"/>
    <s v="Tiktok"/>
    <s v="จ่ายทีหลัง / COD"/>
    <s v=""/>
    <s v="-"/>
    <s v="20/07/2025 14:35"/>
  </r>
  <r>
    <x v="12"/>
    <x v="13"/>
    <n v="0"/>
    <n v="1"/>
    <s v="FPU21"/>
    <n v="0"/>
    <n v="0"/>
    <s v="ร้านที่1"/>
    <s v="ยุพิน พันวา"/>
    <s v="289ซอย18ถนนรังสิตนครนายก ตประชาธิปปัตย์ อกธัญบุรี จปทุมธานี12130"/>
    <s v="12130"/>
    <s v="0648916409"/>
    <s v="20/07/2025 14:30"/>
    <s v="sompear3955@gmail.com"/>
    <s v="EMS"/>
    <s v="facebook"/>
    <s v="กสิกร"/>
    <s v="เคลมติ๊กต๊อก ของไม่พอ"/>
    <s v="-"/>
    <s v="20/07/2025 14:30"/>
  </r>
  <r>
    <x v="11"/>
    <x v="15"/>
    <n v="0"/>
    <n v="1"/>
    <s v="FPU21"/>
    <n v="0"/>
    <n v="0"/>
    <s v="ร้านที่1"/>
    <s v="ยุพิน พันวา"/>
    <s v="289ซอย18ถนนรังสิตนครนายก ตประชาธิปปัตย์ อกธัญบุรี จปทุมธานี12130"/>
    <s v="12130"/>
    <s v="0648916409"/>
    <s v="20/07/2025 14:30"/>
    <s v="sompear3955@gmail.com"/>
    <s v="EMS"/>
    <s v="facebook"/>
    <s v="กสิกร"/>
    <s v="เคลมติ๊กต๊อก ของไม่พอ"/>
    <s v="-"/>
    <s v="20/07/2025 14:30"/>
  </r>
  <r>
    <x v="4"/>
    <x v="4"/>
    <n v="66.666666666666671"/>
    <n v="3"/>
    <s v="FPU20"/>
    <n v="195"/>
    <n v="0"/>
    <s v="ร้านที่2"/>
    <s v="ฉ***อรุณ ก***ัญกิจ"/>
    <s v="สมุทรสาคร"/>
    <s v="-"/>
    <s v=""/>
    <s v="20/07/2025 14:29"/>
    <s v="-"/>
    <s v="J&amp;T COD"/>
    <s v="Tiktok"/>
    <s v="จ่ายทีหลัง / COD"/>
    <s v=""/>
    <s v="-"/>
    <s v="20/07/2025 14:29"/>
  </r>
  <r>
    <x v="8"/>
    <x v="8"/>
    <n v="50"/>
    <n v="3"/>
    <s v="FPU20"/>
    <n v="195"/>
    <n v="0"/>
    <s v="ร้านที่2"/>
    <s v="ฉ***อรุณ ก***ัญกิจ"/>
    <s v="สมุทรสาคร"/>
    <s v="-"/>
    <s v=""/>
    <s v="20/07/2025 14:29"/>
    <s v="-"/>
    <s v="J&amp;T COD"/>
    <s v="Tiktok"/>
    <s v="จ่ายทีหลัง / COD"/>
    <s v=""/>
    <s v="-"/>
    <s v="20/07/2025 14:29"/>
  </r>
  <r>
    <x v="8"/>
    <x v="8"/>
    <n v="50"/>
    <n v="3"/>
    <s v="FPU19"/>
    <n v="100"/>
    <n v="0"/>
    <s v="ร้านที่2"/>
    <s v="ว***ุต ฉ***ันธ์"/>
    <s v="สงขลา"/>
    <s v="-"/>
    <s v=""/>
    <s v="20/07/2025 14:28"/>
    <s v="-"/>
    <s v="J&amp;T COD"/>
    <s v="Tiktok"/>
    <s v="จ่ายทีหลัง / COD"/>
    <s v=""/>
    <s v="-"/>
    <s v="20/07/2025 14:28"/>
  </r>
  <r>
    <x v="4"/>
    <x v="4"/>
    <n v="66.666666666666671"/>
    <n v="3"/>
    <s v="FPU18"/>
    <n v="195"/>
    <n v="0"/>
    <s v="ร้านที่2"/>
    <s v="ค***รีโรจน์ แ***จ"/>
    <s v="ร้อยเอ็ด"/>
    <s v="-"/>
    <s v=""/>
    <s v="20/07/2025 14:21"/>
    <s v="-"/>
    <s v="J&amp;T COD"/>
    <s v="Tiktok"/>
    <s v="จ่ายทีหลัง / COD"/>
    <s v=""/>
    <s v="-"/>
    <s v="20/07/2025 14:21"/>
  </r>
  <r>
    <x v="8"/>
    <x v="8"/>
    <n v="50"/>
    <n v="3"/>
    <s v="FPU18"/>
    <n v="195"/>
    <n v="0"/>
    <s v="ร้านที่2"/>
    <s v="ค***รีโรจน์ แ***จ"/>
    <s v="ร้อยเอ็ด"/>
    <s v="-"/>
    <s v=""/>
    <s v="20/07/2025 14:21"/>
    <s v="-"/>
    <s v="J&amp;T COD"/>
    <s v="Tiktok"/>
    <s v="จ่ายทีหลัง / COD"/>
    <s v=""/>
    <s v="-"/>
    <s v="20/07/2025 14:21"/>
  </r>
  <r>
    <x v="2"/>
    <x v="2"/>
    <n v="33.333333333333336"/>
    <n v="3"/>
    <s v="FPU17"/>
    <n v="106"/>
    <n v="6"/>
    <s v="ร้านที่2"/>
    <s v="u***4918457105661"/>
    <s v="นนทบุรี"/>
    <s v="-"/>
    <s v=""/>
    <s v="20/07/2025 14:20"/>
    <s v="-"/>
    <s v="Flash Express Thailand COD"/>
    <s v="Tiktok"/>
    <s v="จ่ายทีหลัง / COD"/>
    <s v=""/>
    <s v="-"/>
    <s v="20/07/2025 14:20"/>
  </r>
  <r>
    <x v="8"/>
    <x v="8"/>
    <n v="50"/>
    <n v="6"/>
    <s v="FPU16"/>
    <n v="195"/>
    <n v="0"/>
    <s v="ร้านที่2"/>
    <s v="ฉ***าภรณ์ น***ล้า"/>
    <s v="เทศบาลนครเชียงราย"/>
    <s v="-"/>
    <s v=""/>
    <s v="20/07/2025 14:09"/>
    <s v="-"/>
    <s v="J&amp;T COD"/>
    <s v="Tiktok"/>
    <s v="จ่ายทีหลัง / COD"/>
    <s v=""/>
    <s v="-"/>
    <s v="20/07/2025 14:13"/>
  </r>
  <r>
    <x v="4"/>
    <x v="4"/>
    <n v="66.666666666666671"/>
    <n v="3"/>
    <s v="FPU15"/>
    <n v="100"/>
    <n v="0"/>
    <s v="ร้านที่2"/>
    <s v="อ***ยา อ***มี"/>
    <s v="นครราชสีมา"/>
    <s v="-"/>
    <s v=""/>
    <s v="20/07/2025 14:03"/>
    <s v="-"/>
    <s v="J&amp;T COD"/>
    <s v="Tiktok"/>
    <s v="จ่ายทีหลัง / COD"/>
    <s v=""/>
    <s v="-"/>
    <s v="20/07/2025 14:04"/>
  </r>
  <r>
    <x v="4"/>
    <x v="4"/>
    <n v="66.666666666666671"/>
    <n v="3"/>
    <s v="FPU14"/>
    <n v="100"/>
    <n v="0"/>
    <s v="ร้านที่2"/>
    <s v="พ**"/>
    <s v="กรุงเทพฯ"/>
    <s v="-"/>
    <s v=""/>
    <s v="20/07/2025 13:59"/>
    <s v="-"/>
    <s v="J&amp;T COD"/>
    <s v="Tiktok"/>
    <s v="จ่ายทีหลัง / COD"/>
    <s v=""/>
    <s v="-"/>
    <s v="20/07/2025 13:59"/>
  </r>
  <r>
    <x v="15"/>
    <x v="16"/>
    <n v="65"/>
    <n v="1"/>
    <s v="FPU13"/>
    <n v="219"/>
    <n v="20"/>
    <s v="ร้านที่1"/>
    <s v=""/>
    <s v=""/>
    <s v="-"/>
    <s v=""/>
    <s v="20/07/2025 13:37"/>
    <s v="sompear3955@gmail.com"/>
    <s v="EMS COD"/>
    <s v="facebook"/>
    <s v="จ่ายทีหลัง / COD"/>
    <s v=""/>
    <s v="-"/>
    <s v="20/07/2025 13:37"/>
  </r>
  <r>
    <x v="16"/>
    <x v="17"/>
    <n v="65"/>
    <n v="1"/>
    <s v="FPU13"/>
    <n v="219"/>
    <n v="20"/>
    <s v="ร้านที่1"/>
    <s v=""/>
    <s v=""/>
    <s v="-"/>
    <s v=""/>
    <s v="20/07/2025 13:37"/>
    <s v="sompear3955@gmail.com"/>
    <s v="EMS COD"/>
    <s v="facebook"/>
    <s v="จ่ายทีหลัง / COD"/>
    <s v=""/>
    <s v="-"/>
    <s v="20/07/2025 13:37"/>
  </r>
  <r>
    <x v="17"/>
    <x v="18"/>
    <n v="65"/>
    <n v="1"/>
    <s v="FPU13"/>
    <n v="219"/>
    <n v="20"/>
    <s v="ร้านที่1"/>
    <s v=""/>
    <s v=""/>
    <s v="-"/>
    <s v=""/>
    <s v="20/07/2025 13:37"/>
    <s v="sompear3955@gmail.com"/>
    <s v="EMS COD"/>
    <s v="facebook"/>
    <s v="จ่ายทีหลัง / COD"/>
    <s v=""/>
    <s v="-"/>
    <s v="20/07/2025 13:37"/>
  </r>
  <r>
    <x v="18"/>
    <x v="19"/>
    <n v="65"/>
    <n v="1"/>
    <s v="FPU13"/>
    <n v="219"/>
    <n v="20"/>
    <s v="ร้านที่1"/>
    <s v=""/>
    <s v=""/>
    <s v="-"/>
    <s v=""/>
    <s v="20/07/2025 13:37"/>
    <s v="sompear3955@gmail.com"/>
    <s v="EMS COD"/>
    <s v="facebook"/>
    <s v="จ่ายทีหลัง / COD"/>
    <s v=""/>
    <s v="-"/>
    <s v="20/07/2025 13:37"/>
  </r>
  <r>
    <x v="6"/>
    <x v="6"/>
    <n v="0"/>
    <n v="5"/>
    <s v="FPU12"/>
    <n v="0"/>
    <n v="0"/>
    <s v="ร้านที่1"/>
    <s v="ปริศนา โทแก้ว"/>
    <s v="132หมู่2บ้านลุมพุก · นาตาล/ Na Tan, อุบลราชธานี/ Ubon Ratchathani, นาตาล/ Na Tan, 34170, Thailand_x000a_"/>
    <s v="34170"/>
    <s v="0863740699"/>
    <s v="20/07/2025 13:33"/>
    <s v="sompear3955@gmail.com"/>
    <s v="EMS"/>
    <s v="facebook"/>
    <s v="กสิกร"/>
    <s v="เคลม TIKTOK  หมายเลขคำสั่งซื้อ : 1020932271294913เนื่องจากขนมปังขึ้นราก่อนวันหมดอายุ"/>
    <s v="-"/>
    <s v="20/07/2025 13:33"/>
  </r>
  <r>
    <x v="3"/>
    <x v="3"/>
    <n v="90"/>
    <n v="2"/>
    <s v="FPU11"/>
    <n v="197"/>
    <n v="26"/>
    <s v="ร้านที่1"/>
    <s v="สมใจนึก แพงจอมชา"/>
    <s v="บ้านดุง 115 ม.14 บ้านโพนสวาง ต.ดงเย็น อ.เมือง จ.มุกดาหาร · ดงเย็น/ Dong Yen_x000a__x000a_เมืองมุกดาหาร/ Mueang Mukdahanมุกดาหาร/ Mukdahan_x000a_49000"/>
    <s v="49000"/>
    <s v="660932649984"/>
    <s v="20/07/2025 13:34"/>
    <s v="-"/>
    <s v="Kerry_dropoff"/>
    <s v="Lazada"/>
    <s v="lazada"/>
    <s v=""/>
    <s v="-"/>
    <s v="20/07/2025 13:32"/>
  </r>
  <r>
    <x v="10"/>
    <x v="10"/>
    <n v="66.666666666666671"/>
    <n v="3"/>
    <s v="FPU10"/>
    <n v="150"/>
    <n v="0"/>
    <s v="ร้านที่1"/>
    <s v="น******)"/>
    <s v="******ือซอยวัดสังข์กระจาย (เพชรเกษม 4 แยก 33) ถนนอิสรภาพ 21, แขวงวัดท่าพระ, แขวงวัดท่าพระ เขตบางกอกใหญ่ จังหวัดกรุงเทพมหานคร 10600"/>
    <s v="10600"/>
    <s v="95"/>
    <s v="20/07/2025 13:24"/>
    <s v="-"/>
    <s v="SPX Express"/>
    <s v="Shopee"/>
    <s v="shopee"/>
    <s v=""/>
    <s v="-"/>
    <s v="20/07/2025 13:24"/>
  </r>
  <r>
    <x v="14"/>
    <x v="14"/>
    <n v="10"/>
    <n v="20"/>
    <s v="FPU9"/>
    <n v="200"/>
    <n v="0"/>
    <s v="ร้านที่1"/>
    <s v="แ******์"/>
    <s v="******ยบุรี ต.เขาพนม ตำบลเขาพนม อำเภอเขาพนม จังหวัดกระบี่ 81140"/>
    <s v="81140"/>
    <s v="43"/>
    <s v="20/07/2025 13:42"/>
    <s v="-"/>
    <s v="SPX Express"/>
    <s v="Shopee"/>
    <s v="shopee"/>
    <s v=""/>
    <s v="-"/>
    <s v="20/07/2025 13:12"/>
  </r>
  <r>
    <x v="6"/>
    <x v="6"/>
    <n v="45"/>
    <n v="2"/>
    <s v="FPU8"/>
    <n v="82"/>
    <n v="0"/>
    <s v="ร้านที่4"/>
    <s v="ป***า ต***าบ"/>
    <s v="บุรีรัมย์"/>
    <s v="-"/>
    <s v=""/>
    <s v="20/07/2025 12:53"/>
    <s v="-"/>
    <s v="J&amp;T Express"/>
    <s v="Tiktok"/>
    <s v="tiktok"/>
    <s v=""/>
    <s v="-"/>
    <s v="20/07/2025 12:53"/>
  </r>
  <r>
    <x v="3"/>
    <x v="3"/>
    <n v="69.900000000000006"/>
    <n v="10"/>
    <s v="FPU7"/>
    <n v="800"/>
    <n v="0"/>
    <s v="ร้านที่1"/>
    <s v="น******ง"/>
    <s v="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"/>
    <s v="39000"/>
    <s v="51"/>
    <s v="20/07/2025 13:13"/>
    <s v="-"/>
    <s v="SPX Express"/>
    <s v="Shopee"/>
    <s v="shopee"/>
    <s v=""/>
    <s v="-"/>
    <s v="20/07/2025 12:43"/>
  </r>
  <r>
    <x v="3"/>
    <x v="20"/>
    <n v="57.75"/>
    <n v="1"/>
    <s v="FPU5"/>
    <n v="57.75"/>
    <n v="0"/>
    <s v="ร้านที่1"/>
    <s v="ศิริพร​ ภัคโภไคย"/>
    <s v="เลขที่ 258/41 หมู่ 1 มบ.ธาราศิริ ต.โพรงมะเดื่อ_x000a__x000a_เมืองนครปฐม/ Mueang Nakhon Pathomนครปฐม/ Nakhon Pathom_x000a_73000"/>
    <s v="73000"/>
    <s v="660819447119"/>
    <s v="20/07/2025 12:33"/>
    <s v="-"/>
    <s v="Kerry_dropoff"/>
    <s v="Lazada"/>
    <s v="lazada"/>
    <s v=""/>
    <s v="-"/>
    <s v="20/07/2025 12:33"/>
  </r>
  <r>
    <x v="2"/>
    <x v="2"/>
    <n v="50"/>
    <n v="6"/>
    <s v="FPU4"/>
    <n v="200"/>
    <n v="0"/>
    <s v="ร้านที่2"/>
    <s v="เ***ภัคค์ เ***อวันหิรัญ"/>
    <s v="นครปฐม"/>
    <s v="-"/>
    <s v=""/>
    <s v="20/07/2025 12:13"/>
    <s v="-"/>
    <s v="J&amp;T Express"/>
    <s v="Tiktok"/>
    <s v="tiktok"/>
    <s v=""/>
    <s v="-"/>
    <s v="20/07/2025 12:13"/>
  </r>
  <r>
    <x v="6"/>
    <x v="6"/>
    <n v="45"/>
    <n v="2"/>
    <s v="FPU2"/>
    <n v="120"/>
    <n v="38"/>
    <s v="ร้านที่4"/>
    <s v="เ***มณี แ***อาด"/>
    <s v="มหาสารคาม"/>
    <s v="-"/>
    <s v=""/>
    <s v="20/07/2025 11:57"/>
    <s v="-"/>
    <s v="J&amp;T Express"/>
    <s v="Tiktok"/>
    <s v="tiktok"/>
    <s v=""/>
    <s v="-"/>
    <s v="20/07/2025 11:56"/>
  </r>
  <r>
    <x v="11"/>
    <x v="15"/>
    <n v="0"/>
    <n v="1"/>
    <s v="FPU1"/>
    <n v="0"/>
    <n v="0"/>
    <s v="ร้านที่1"/>
    <s v="วันเผด็จ อังคณา"/>
    <s v="71หมู่7 ต.นรสิงห์ อ.ป่าโมก จ.อ่างทอง14130"/>
    <s v="14130"/>
    <s v="0928971372"/>
    <s v="20/07/2025 11:50"/>
    <s v="sompear3955@gmail.com"/>
    <s v="EMS"/>
    <s v="line_oa"/>
    <s v="กสิกร"/>
    <s v="เคลมติ๊กต๊อก ส่งของไม่ครบ"/>
    <s v="-"/>
    <s v="20/07/2025 11:50"/>
  </r>
  <r>
    <x v="12"/>
    <x v="13"/>
    <n v="0"/>
    <n v="1"/>
    <s v="FPU1"/>
    <n v="0"/>
    <n v="0"/>
    <s v="ร้านที่1"/>
    <s v="วันเผด็จ อังคณา"/>
    <s v="71หมู่7 ต.นรสิงห์ อ.ป่าโมก จ.อ่างทอง14130"/>
    <s v="14130"/>
    <s v="0928971372"/>
    <s v="20/07/2025 11:50"/>
    <s v="sompear3955@gmail.com"/>
    <s v="EMS"/>
    <s v="line_oa"/>
    <s v="กสิกร"/>
    <s v="เคลมติ๊กต๊อก ส่งของไม่ครบ"/>
    <s v="-"/>
    <s v="20/07/2025 11:50"/>
  </r>
  <r>
    <x v="18"/>
    <x v="19"/>
    <n v="40"/>
    <n v="6"/>
    <s v="FPU0"/>
    <n v="1250"/>
    <n v="5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20/07/2025 10:44"/>
    <s v="sompear3955@gmail.com"/>
    <s v="EMS"/>
    <s v="line_oa"/>
    <s v="กสิกร"/>
    <s v=""/>
    <s v="-"/>
    <s v="20/07/2025 11:48"/>
  </r>
  <r>
    <x v="16"/>
    <x v="17"/>
    <n v="40"/>
    <n v="5"/>
    <s v="FPU0"/>
    <n v="1250"/>
    <n v="5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20/07/2025 10:44"/>
    <s v="sompear3955@gmail.com"/>
    <s v="EMS"/>
    <s v="line_oa"/>
    <s v="กสิกร"/>
    <s v=""/>
    <s v="-"/>
    <s v="20/07/2025 11:48"/>
  </r>
  <r>
    <x v="19"/>
    <x v="21"/>
    <n v="40"/>
    <n v="13"/>
    <s v="FPU0"/>
    <n v="1250"/>
    <n v="5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20/07/2025 10:44"/>
    <s v="sompear3955@gmail.com"/>
    <s v="EMS"/>
    <s v="line_oa"/>
    <s v="กสิกร"/>
    <s v=""/>
    <s v="-"/>
    <s v="20/07/2025 11:48"/>
  </r>
  <r>
    <x v="17"/>
    <x v="18"/>
    <n v="40"/>
    <n v="6"/>
    <s v="FPU0"/>
    <n v="1250"/>
    <n v="50"/>
    <s v="ร้านที่1"/>
    <s v="ดวงใจ     ละอองสี"/>
    <s v="89/66 &amp;nbsp;ม.ศุภาลัยวิลล์ &amp;nbsp;ชอยพหลโยธิน52 แยก27 ถ.พหลโยธิน &amp;nbsp;แขวงคลองถนน &amp;nbsp;เขตสายไหม &amp;nbsp;กทม &amp;nbsp;10220_x000a_"/>
    <s v="10220"/>
    <s v="0800858804"/>
    <s v="20/07/2025 10:44"/>
    <s v="sompear3955@gmail.com"/>
    <s v="EMS"/>
    <s v="line_oa"/>
    <s v="กสิกร"/>
    <s v=""/>
    <s v="-"/>
    <s v="20/07/2025 11:48"/>
  </r>
  <r>
    <x v="10"/>
    <x v="10"/>
    <n v="40"/>
    <n v="70"/>
    <s v="FPT99"/>
    <n v="2900"/>
    <n v="100"/>
    <s v="ร้านที่1"/>
    <s v="คุณสมอน โมกหอม (บ้านช้าง น้องนะโม)"/>
    <s v="ส่ง_x000a_ศูนย์คชศึกษา หมู่บ้านช้าง บ้านตากลาง ตำบล กระโพ อำเภอ ท่าตูม จ.สุรินทร์&amp;nbsp;&amp;nbsp;32120"/>
    <s v="32120"/>
    <s v="0934764896"/>
    <s v="20/07/2025 07:48"/>
    <s v="sompear3955@gmail.com"/>
    <s v="EMS"/>
    <s v="line_oa"/>
    <s v="กสิกร"/>
    <s v=""/>
    <s v="-"/>
    <s v="20/07/2025 11:47"/>
  </r>
  <r>
    <x v="16"/>
    <x v="17"/>
    <n v="50"/>
    <n v="1"/>
    <s v="FPT98"/>
    <n v="170"/>
    <n v="20"/>
    <s v="ร้านที่10"/>
    <s v="กัญญาภรณ์ น้อยตำแย "/>
    <s v="180/10 ม.6 ต.บึง อ.ศรีราชา จ.ชลบุรี 20230"/>
    <s v="20230"/>
    <s v="0652265434"/>
    <s v="20/07/2025 11:42"/>
    <s v="sompear3955@gmail.com"/>
    <s v="EMS COD"/>
    <s v="facebook"/>
    <s v="กสิกร"/>
    <s v=""/>
    <s v="-"/>
    <s v="20/07/2025 11:41"/>
  </r>
  <r>
    <x v="7"/>
    <x v="7"/>
    <n v="50"/>
    <n v="1"/>
    <s v="FPT98"/>
    <n v="170"/>
    <n v="20"/>
    <s v="ร้านที่10"/>
    <s v="กัญญาภรณ์ น้อยตำแย "/>
    <s v="180/10 ม.6 ต.บึง อ.ศรีราชา จ.ชลบุรี 20230"/>
    <s v="20230"/>
    <s v="0652265434"/>
    <s v="20/07/2025 11:42"/>
    <s v="sompear3955@gmail.com"/>
    <s v="EMS COD"/>
    <s v="facebook"/>
    <s v="กสิกร"/>
    <s v=""/>
    <s v="-"/>
    <s v="20/07/2025 11:41"/>
  </r>
  <r>
    <x v="17"/>
    <x v="18"/>
    <n v="50"/>
    <n v="1"/>
    <s v="FPT98"/>
    <n v="170"/>
    <n v="20"/>
    <s v="ร้านที่10"/>
    <s v="กัญญาภรณ์ น้อยตำแย "/>
    <s v="180/10 ม.6 ต.บึง อ.ศรีราชา จ.ชลบุรี 20230"/>
    <s v="20230"/>
    <s v="0652265434"/>
    <s v="20/07/2025 11:42"/>
    <s v="sompear3955@gmail.com"/>
    <s v="EMS COD"/>
    <s v="facebook"/>
    <s v="กสิกร"/>
    <s v=""/>
    <s v="-"/>
    <s v="20/07/2025 11:41"/>
  </r>
  <r>
    <x v="20"/>
    <x v="22"/>
    <n v="139"/>
    <n v="1"/>
    <s v="FPT97"/>
    <n v="215"/>
    <n v="0"/>
    <s v="ร้านที่10"/>
    <s v="ส่ง คุณ สุเมธ รักชาติ"/>
    <s v="66 หมู่ 2 ต.ดอนชมพู_x000a_อ.โนนสูง จ.นครราชสีมา_x000a_ 30160"/>
    <s v="30160"/>
    <s v="0657922697"/>
    <s v="19/07/2025 16:54"/>
    <s v="sompear3955@gmail.com"/>
    <s v="EMS"/>
    <s v="facebook"/>
    <s v="กสิกร"/>
    <s v=""/>
    <s v="-"/>
    <s v="20/07/2025 11:40"/>
  </r>
  <r>
    <x v="21"/>
    <x v="23"/>
    <n v="139"/>
    <n v="1"/>
    <s v="FPT97"/>
    <n v="215"/>
    <n v="0"/>
    <s v="ร้านที่10"/>
    <s v="ส่ง คุณ สุเมธ รักชาติ"/>
    <s v="66 หมู่ 2 ต.ดอนชมพู_x000a_อ.โนนสูง จ.นครราชสีมา_x000a_ 30160"/>
    <s v="30160"/>
    <s v="0657922697"/>
    <s v="19/07/2025 16:54"/>
    <s v="sompear3955@gmail.com"/>
    <s v="EMS"/>
    <s v="facebook"/>
    <s v="กสิกร"/>
    <s v=""/>
    <s v="-"/>
    <s v="20/07/2025 11:40"/>
  </r>
  <r>
    <x v="20"/>
    <x v="22"/>
    <n v="139"/>
    <n v="1"/>
    <s v="FPT96"/>
    <n v="215"/>
    <n v="0"/>
    <s v="ร้านที่10"/>
    <s v="ไพเราะ"/>
    <s v="ที่อยู่88ม.1ต.สระกระโจมอ.ดอนเจดีย์จ.สุพรรณบุรี 72250"/>
    <s v="72250"/>
    <s v="0929698516"/>
    <s v="20/07/2025 11:39"/>
    <s v="sompear3955@gmail.com"/>
    <s v="EMS COD"/>
    <s v="facebook"/>
    <s v="กสิกร"/>
    <s v=""/>
    <s v="-"/>
    <s v="20/07/2025 11:39"/>
  </r>
  <r>
    <x v="21"/>
    <x v="23"/>
    <n v="139"/>
    <n v="1"/>
    <s v="FPT96"/>
    <n v="215"/>
    <n v="0"/>
    <s v="ร้านที่10"/>
    <s v="ไพเราะ"/>
    <s v="ที่อยู่88ม.1ต.สระกระโจมอ.ดอนเจดีย์จ.สุพรรณบุรี 72250"/>
    <s v="72250"/>
    <s v="0929698516"/>
    <s v="20/07/2025 11:39"/>
    <s v="sompear3955@gmail.com"/>
    <s v="EMS COD"/>
    <s v="facebook"/>
    <s v="กสิกร"/>
    <s v=""/>
    <s v="-"/>
    <s v="20/07/2025 11:39"/>
  </r>
  <r>
    <x v="20"/>
    <x v="22"/>
    <n v="139"/>
    <n v="1"/>
    <s v="FPT95"/>
    <n v="215"/>
    <n v="0"/>
    <s v="ร้านที่10"/>
    <s v="แม่หยุด  พลภูงา"/>
    <s v="22 ม.7 บ้านนาโดนใหม่_x000a_ต.โคกหินแฮ่ อ.เรณูนคร_x000a_จ.นครพนม_x000a_ 48170"/>
    <s v="48170"/>
    <s v="0838204729"/>
    <s v="19/07/2025 16:38"/>
    <s v="sompear3955@gmail.com"/>
    <s v="EMS"/>
    <s v="facebook"/>
    <s v="กสิกร"/>
    <s v=""/>
    <s v="-"/>
    <s v="20/07/2025 11:37"/>
  </r>
  <r>
    <x v="21"/>
    <x v="23"/>
    <n v="139"/>
    <n v="1"/>
    <s v="FPT95"/>
    <n v="215"/>
    <n v="0"/>
    <s v="ร้านที่10"/>
    <s v="แม่หยุด  พลภูงา"/>
    <s v="22 ม.7 บ้านนาโดนใหม่_x000a_ต.โคกหินแฮ่ อ.เรณูนคร_x000a_จ.นครพนม_x000a_ 48170"/>
    <s v="48170"/>
    <s v="0838204729"/>
    <s v="19/07/2025 16:38"/>
    <s v="sompear3955@gmail.com"/>
    <s v="EMS"/>
    <s v="facebook"/>
    <s v="กสิกร"/>
    <s v=""/>
    <s v="-"/>
    <s v="20/07/2025 11:37"/>
  </r>
  <r>
    <x v="20"/>
    <x v="22"/>
    <n v="139"/>
    <n v="1"/>
    <s v="FPT94"/>
    <n v="215"/>
    <n v="0"/>
    <s v="ร้านที่10"/>
    <s v="วีรพจน์"/>
    <s v=" 46/1 เศรษฐกิจ 1 กระทุ่มแบน หมู่ 3 คลองมะเดื่อ สมุทรสาคร  74110"/>
    <s v="74110"/>
    <s v="0863988589"/>
    <s v="20/07/2025 11:37"/>
    <s v="sompear3955@gmail.com"/>
    <s v="EMS COD"/>
    <s v="facebook"/>
    <s v="กสิกร"/>
    <s v=""/>
    <s v="-"/>
    <s v="20/07/2025 11:37"/>
  </r>
  <r>
    <x v="21"/>
    <x v="23"/>
    <n v="139"/>
    <n v="1"/>
    <s v="FPT94"/>
    <n v="215"/>
    <n v="0"/>
    <s v="ร้านที่10"/>
    <s v="วีรพจน์"/>
    <s v=" 46/1 เศรษฐกิจ 1 กระทุ่มแบน หมู่ 3 คลองมะเดื่อ สมุทรสาคร  74110"/>
    <s v="74110"/>
    <s v="0863988589"/>
    <s v="20/07/2025 11:37"/>
    <s v="sompear3955@gmail.com"/>
    <s v="EMS COD"/>
    <s v="facebook"/>
    <s v="กสิกร"/>
    <s v=""/>
    <s v="-"/>
    <s v="20/07/2025 11:37"/>
  </r>
  <r>
    <x v="20"/>
    <x v="22"/>
    <n v="120"/>
    <n v="1"/>
    <s v="FPT93"/>
    <n v="335"/>
    <n v="0"/>
    <s v="ร้านที่10"/>
    <s v="ผู้รับ คุณอัง"/>
    <s v="111/514 สายไหม 13 แขวง/เขตสายไหม กทม _x000a_ 10220"/>
    <s v="10220"/>
    <s v="0818434248"/>
    <s v="19/07/2025 13:42"/>
    <s v="sompear3955@gmail.com"/>
    <s v="EMS"/>
    <s v="facebook"/>
    <s v="กสิกร"/>
    <s v=""/>
    <s v="-"/>
    <s v="20/07/2025 11:35"/>
  </r>
  <r>
    <x v="17"/>
    <x v="18"/>
    <n v="65"/>
    <n v="1"/>
    <s v="FPT93"/>
    <n v="335"/>
    <n v="0"/>
    <s v="ร้านที่10"/>
    <s v="ผู้รับ คุณอัง"/>
    <s v="111/514 สายไหม 13 แขวง/เขตสายไหม กทม _x000a_ 10220"/>
    <s v="10220"/>
    <s v="0818434248"/>
    <s v="19/07/2025 13:42"/>
    <s v="sompear3955@gmail.com"/>
    <s v="EMS"/>
    <s v="facebook"/>
    <s v="กสิกร"/>
    <s v=""/>
    <s v="-"/>
    <s v="20/07/2025 11:35"/>
  </r>
  <r>
    <x v="7"/>
    <x v="7"/>
    <n v="65"/>
    <n v="1"/>
    <s v="FPT93"/>
    <n v="335"/>
    <n v="0"/>
    <s v="ร้านที่10"/>
    <s v="ผู้รับ คุณอัง"/>
    <s v="111/514 สายไหม 13 แขวง/เขตสายไหม กทม _x000a_ 10220"/>
    <s v="10220"/>
    <s v="0818434248"/>
    <s v="19/07/2025 13:42"/>
    <s v="sompear3955@gmail.com"/>
    <s v="EMS"/>
    <s v="facebook"/>
    <s v="กสิกร"/>
    <s v=""/>
    <s v="-"/>
    <s v="20/07/2025 11:35"/>
  </r>
  <r>
    <x v="3"/>
    <x v="3"/>
    <n v="100"/>
    <n v="1"/>
    <s v="FPT93"/>
    <n v="335"/>
    <n v="0"/>
    <s v="ร้านที่10"/>
    <s v="ผู้รับ คุณอัง"/>
    <s v="111/514 สายไหม 13 แขวง/เขตสายไหม กทม _x000a_ 10220"/>
    <s v="10220"/>
    <s v="0818434248"/>
    <s v="19/07/2025 13:42"/>
    <s v="sompear3955@gmail.com"/>
    <s v="EMS"/>
    <s v="facebook"/>
    <s v="กสิกร"/>
    <s v=""/>
    <s v="-"/>
    <s v="20/07/2025 11:35"/>
  </r>
  <r>
    <x v="20"/>
    <x v="22"/>
    <n v="139"/>
    <n v="1"/>
    <s v="FPT92"/>
    <n v="215"/>
    <n v="0"/>
    <s v="ร้านที่1"/>
    <s v="ทิพา ยศสมบัติ"/>
    <s v="19/26 ซอยประชาสันติ_x000a_ถ.ดินแดง_x000a_แขวงดินแดง_x000a_เขตดินแดง_x000a_กทม._x000a_ 10400"/>
    <s v="10400"/>
    <s v="0891352502"/>
    <s v="20/07/2025 11:27"/>
    <s v="t0832622509@gmail.com"/>
    <s v="EMS COD"/>
    <s v="facebook"/>
    <s v="กสิกร"/>
    <s v=""/>
    <s v="-"/>
    <s v="20/07/2025 11:27"/>
  </r>
  <r>
    <x v="21"/>
    <x v="23"/>
    <n v="139"/>
    <n v="1"/>
    <s v="FPT92"/>
    <n v="215"/>
    <n v="0"/>
    <s v="ร้านที่1"/>
    <s v="ทิพา ยศสมบัติ"/>
    <s v="19/26 ซอยประชาสันติ_x000a_ถ.ดินแดง_x000a_แขวงดินแดง_x000a_เขตดินแดง_x000a_กทม._x000a_ 10400"/>
    <s v="10400"/>
    <s v="0891352502"/>
    <s v="20/07/2025 11:27"/>
    <s v="t0832622509@gmail.com"/>
    <s v="EMS COD"/>
    <s v="facebook"/>
    <s v="กสิกร"/>
    <s v=""/>
    <s v="-"/>
    <s v="20/07/2025 11:27"/>
  </r>
  <r>
    <x v="15"/>
    <x v="16"/>
    <n v="65"/>
    <n v="1"/>
    <s v="FPT91"/>
    <n v="199"/>
    <n v="0"/>
    <s v="ร้านที่1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0/07/2025 10:13"/>
    <s v="t0832622509@gmail.com"/>
    <s v="EMS"/>
    <s v="facebook"/>
    <s v="กสิกร"/>
    <s v=""/>
    <s v="-"/>
    <s v="20/07/2025 11:26"/>
  </r>
  <r>
    <x v="16"/>
    <x v="17"/>
    <n v="65"/>
    <n v="1"/>
    <s v="FPT91"/>
    <n v="199"/>
    <n v="0"/>
    <s v="ร้านที่1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0/07/2025 10:13"/>
    <s v="t0832622509@gmail.com"/>
    <s v="EMS"/>
    <s v="facebook"/>
    <s v="กสิกร"/>
    <s v=""/>
    <s v="-"/>
    <s v="20/07/2025 11:26"/>
  </r>
  <r>
    <x v="18"/>
    <x v="19"/>
    <n v="65"/>
    <n v="1"/>
    <s v="FPT91"/>
    <n v="199"/>
    <n v="0"/>
    <s v="ร้านที่1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0/07/2025 10:13"/>
    <s v="t0832622509@gmail.com"/>
    <s v="EMS"/>
    <s v="facebook"/>
    <s v="กสิกร"/>
    <s v=""/>
    <s v="-"/>
    <s v="20/07/2025 11:26"/>
  </r>
  <r>
    <x v="7"/>
    <x v="7"/>
    <n v="65"/>
    <n v="1"/>
    <s v="FPT91"/>
    <n v="199"/>
    <n v="0"/>
    <s v="ร้านที่1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0/07/2025 10:13"/>
    <s v="t0832622509@gmail.com"/>
    <s v="EMS"/>
    <s v="facebook"/>
    <s v="กสิกร"/>
    <s v=""/>
    <s v="-"/>
    <s v="20/07/2025 11:26"/>
  </r>
  <r>
    <x v="16"/>
    <x v="17"/>
    <n v="65"/>
    <n v="1"/>
    <s v="FPT90"/>
    <n v="200"/>
    <n v="0"/>
    <s v="ร้านที่1"/>
    <s v="ปรียชัย สมุหวัฒนชัย"/>
    <s v="120/183มบ.เกร็ดแก้วการ์เด้น2 ซอย7 ถ.ติวานนทฺ์_x000a_ต.ปากเกร็ด อ.ปากเกร็ด_x000a_นนทบุรี_x000a_ 11120"/>
    <s v="11120"/>
    <s v="0955395697"/>
    <s v="20/07/2025 10:09"/>
    <s v="t0832622509@gmail.com"/>
    <s v="EMS"/>
    <s v="facebook"/>
    <s v="กสิกร"/>
    <s v=""/>
    <s v="-"/>
    <s v="20/07/2025 11:16"/>
  </r>
  <r>
    <x v="15"/>
    <x v="16"/>
    <n v="65"/>
    <n v="1"/>
    <s v="FPT90"/>
    <n v="200"/>
    <n v="0"/>
    <s v="ร้านที่1"/>
    <s v="ปรียชัย สมุหวัฒนชัย"/>
    <s v="120/183มบ.เกร็ดแก้วการ์เด้น2 ซอย7 ถ.ติวานนทฺ์_x000a_ต.ปากเกร็ด อ.ปากเกร็ด_x000a_นนทบุรี_x000a_ 11120"/>
    <s v="11120"/>
    <s v="0955395697"/>
    <s v="20/07/2025 10:09"/>
    <s v="t0832622509@gmail.com"/>
    <s v="EMS"/>
    <s v="facebook"/>
    <s v="กสิกร"/>
    <s v=""/>
    <s v="-"/>
    <s v="20/07/2025 11:16"/>
  </r>
  <r>
    <x v="17"/>
    <x v="18"/>
    <n v="65"/>
    <n v="1"/>
    <s v="FPT90"/>
    <n v="200"/>
    <n v="0"/>
    <s v="ร้านที่1"/>
    <s v="ปรียชัย สมุหวัฒนชัย"/>
    <s v="120/183มบ.เกร็ดแก้วการ์เด้น2 ซอย7 ถ.ติวานนทฺ์_x000a_ต.ปากเกร็ด อ.ปากเกร็ด_x000a_นนทบุรี_x000a_ 11120"/>
    <s v="11120"/>
    <s v="0955395697"/>
    <s v="20/07/2025 10:09"/>
    <s v="t0832622509@gmail.com"/>
    <s v="EMS"/>
    <s v="facebook"/>
    <s v="กสิกร"/>
    <s v=""/>
    <s v="-"/>
    <s v="20/07/2025 11:16"/>
  </r>
  <r>
    <x v="7"/>
    <x v="7"/>
    <n v="65"/>
    <n v="1"/>
    <s v="FPT90"/>
    <n v="200"/>
    <n v="0"/>
    <s v="ร้านที่1"/>
    <s v="ปรียชัย สมุหวัฒนชัย"/>
    <s v="120/183มบ.เกร็ดแก้วการ์เด้น2 ซอย7 ถ.ติวานนทฺ์_x000a_ต.ปากเกร็ด อ.ปากเกร็ด_x000a_นนทบุรี_x000a_ 11120"/>
    <s v="11120"/>
    <s v="0955395697"/>
    <s v="20/07/2025 10:09"/>
    <s v="t0832622509@gmail.com"/>
    <s v="EMS"/>
    <s v="facebook"/>
    <s v="กสิกร"/>
    <s v=""/>
    <s v="-"/>
    <s v="20/07/2025 11:16"/>
  </r>
  <r>
    <x v="2"/>
    <x v="2"/>
    <n v="65"/>
    <n v="4"/>
    <s v="FPT89"/>
    <n v="199"/>
    <n v="0"/>
    <s v="ร้านที่1"/>
    <s v="อดุลย์​  จันทร์คง"/>
    <s v="90/478  ม. อยู่เจริญ3  _x000a_ซ.20 ต.ลาดสวาย  _x000a_อ.ลำลูกกา จ. ปทุมธานี 12150"/>
    <s v="12150"/>
    <s v="0817035502"/>
    <s v="20/07/2025 09:41"/>
    <s v="t0832622509@gmail.com"/>
    <s v="EMS"/>
    <s v="facebook"/>
    <s v="กสิกร"/>
    <s v=""/>
    <s v="-"/>
    <s v="20/07/2025 11:15"/>
  </r>
  <r>
    <x v="20"/>
    <x v="22"/>
    <n v="139"/>
    <n v="1"/>
    <s v="FPT88"/>
    <n v="215"/>
    <n v="0"/>
    <s v="ร้านที่1"/>
    <s v="อังสนา ตู้ศิริ"/>
    <s v="_x000a_ 310/497 หมู่บ้านปิ่นเจริญ 3 ซอยสรงประภา 14 แยก 1 ถนนสรงประภา_x000a_สีกัน_x000a_ดอนเมือง, กทม _x000a_ 10210"/>
    <s v="10210"/>
    <s v="0871106979"/>
    <s v="20/07/2025 09:28"/>
    <s v="t0832622509@gmail.com"/>
    <s v="EMS"/>
    <s v="facebook"/>
    <s v="กสิกร"/>
    <s v=""/>
    <s v="-"/>
    <s v="20/07/2025 11:14"/>
  </r>
  <r>
    <x v="21"/>
    <x v="23"/>
    <n v="139"/>
    <n v="1"/>
    <s v="FPT88"/>
    <n v="215"/>
    <n v="0"/>
    <s v="ร้านที่1"/>
    <s v="อังสนา ตู้ศิริ"/>
    <s v="_x000a_ 310/497 หมู่บ้านปิ่นเจริญ 3 ซอยสรงประภา 14 แยก 1 ถนนสรงประภา_x000a_สีกัน_x000a_ดอนเมือง, กทม _x000a_ 10210"/>
    <s v="10210"/>
    <s v="0871106979"/>
    <s v="20/07/2025 09:28"/>
    <s v="t0832622509@gmail.com"/>
    <s v="EMS"/>
    <s v="facebook"/>
    <s v="กสิกร"/>
    <s v=""/>
    <s v="-"/>
    <s v="20/07/2025 11:14"/>
  </r>
  <r>
    <x v="18"/>
    <x v="19"/>
    <n v="65"/>
    <n v="1"/>
    <s v="FPT87"/>
    <n v="219"/>
    <n v="20"/>
    <s v="ร้านที่1"/>
    <s v="ชื่อ นพวรรณ ยูปานนท์ (พี่ก้อย)(เค้ก)"/>
    <s v="45 หอเหลือง ชั้น2 ห้องเบอร์8 _x000a_ซอย พระยาสุเรนทร์ 5 แขวงบางชัน เขต คลองสามวา กทม_x000a_ 10510"/>
    <s v="10510"/>
    <s v="0892348216"/>
    <s v="20/07/2025 11:14"/>
    <s v="t0832622509@gmail.com"/>
    <s v="EMS COD"/>
    <s v="facebook"/>
    <s v="กสิกร"/>
    <s v=""/>
    <s v="-"/>
    <s v="20/07/2025 11:14"/>
  </r>
  <r>
    <x v="7"/>
    <x v="7"/>
    <n v="65"/>
    <n v="1"/>
    <s v="FPT87"/>
    <n v="219"/>
    <n v="20"/>
    <s v="ร้านที่1"/>
    <s v="ชื่อ นพวรรณ ยูปานนท์ (พี่ก้อย)(เค้ก)"/>
    <s v="45 หอเหลือง ชั้น2 ห้องเบอร์8 _x000a_ซอย พระยาสุเรนทร์ 5 แขวงบางชัน เขต คลองสามวา กทม_x000a_ 10510"/>
    <s v="10510"/>
    <s v="0892348216"/>
    <s v="20/07/2025 11:14"/>
    <s v="t0832622509@gmail.com"/>
    <s v="EMS COD"/>
    <s v="facebook"/>
    <s v="กสิกร"/>
    <s v=""/>
    <s v="-"/>
    <s v="20/07/2025 11:14"/>
  </r>
  <r>
    <x v="15"/>
    <x v="16"/>
    <n v="65"/>
    <n v="1"/>
    <s v="FPT87"/>
    <n v="219"/>
    <n v="20"/>
    <s v="ร้านที่1"/>
    <s v="ชื่อ นพวรรณ ยูปานนท์ (พี่ก้อย)(เค้ก)"/>
    <s v="45 หอเหลือง ชั้น2 ห้องเบอร์8 _x000a_ซอย พระยาสุเรนทร์ 5 แขวงบางชัน เขต คลองสามวา กทม_x000a_ 10510"/>
    <s v="10510"/>
    <s v="0892348216"/>
    <s v="20/07/2025 11:14"/>
    <s v="t0832622509@gmail.com"/>
    <s v="EMS COD"/>
    <s v="facebook"/>
    <s v="กสิกร"/>
    <s v=""/>
    <s v="-"/>
    <s v="20/07/2025 11:14"/>
  </r>
  <r>
    <x v="19"/>
    <x v="21"/>
    <n v="65"/>
    <n v="1"/>
    <s v="FPT87"/>
    <n v="219"/>
    <n v="20"/>
    <s v="ร้านที่1"/>
    <s v="ชื่อ นพวรรณ ยูปานนท์ (พี่ก้อย)(เค้ก)"/>
    <s v="45 หอเหลือง ชั้น2 ห้องเบอร์8 _x000a_ซอย พระยาสุเรนทร์ 5 แขวงบางชัน เขต คลองสามวา กทม_x000a_ 10510"/>
    <s v="10510"/>
    <s v="0892348216"/>
    <s v="20/07/2025 11:14"/>
    <s v="t0832622509@gmail.com"/>
    <s v="EMS COD"/>
    <s v="facebook"/>
    <s v="กสิกร"/>
    <s v=""/>
    <s v="-"/>
    <s v="20/07/2025 11:14"/>
  </r>
  <r>
    <x v="6"/>
    <x v="6"/>
    <n v="50"/>
    <n v="3"/>
    <s v="FPT86"/>
    <n v="150"/>
    <n v="0"/>
    <s v="ร้านที่1"/>
    <s v="พัชนีไชยวงค์"/>
    <s v="165ม.8ตหนองพันทาอ.โซ่พิสัยจ.บึงกาฬ 38170"/>
    <s v="38170"/>
    <s v="0615197569"/>
    <s v="20/07/2025 11:13"/>
    <s v="t0832622509@gmail.com"/>
    <s v="EMS COD"/>
    <s v="facebook"/>
    <s v="กสิกร"/>
    <s v=""/>
    <s v="-"/>
    <s v="20/07/2025 11:13"/>
  </r>
  <r>
    <x v="21"/>
    <x v="23"/>
    <n v="139"/>
    <n v="2"/>
    <s v="FPT85"/>
    <n v="215"/>
    <n v="0"/>
    <s v="ร้านที่1"/>
    <s v="วิมลรัตน์ เฉื่อยมณี"/>
    <s v="เดอะมอลโคราช ร้านบีจัง โมบาย ชั้น3หน้าช๊อปวีโว้เยื้องหน้าAIS ถ . มิตรภาพ ต.ในเมือง อ. เมือง จ. นครราชสีมา 30000"/>
    <s v="30000"/>
    <s v="0616916115"/>
    <s v="20/07/2025 11:12"/>
    <s v="t0832622509@gmail.com"/>
    <s v="EMS COD"/>
    <s v="facebook"/>
    <s v="กสิกร"/>
    <s v=""/>
    <s v="-"/>
    <s v="20/07/2025 11:12"/>
  </r>
  <r>
    <x v="3"/>
    <x v="3"/>
    <n v="100"/>
    <n v="1"/>
    <s v="FPT84"/>
    <n v="449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20/07/2025 11:12"/>
    <s v="t0832622509@gmail.com"/>
    <s v="EMS COD"/>
    <s v="facebook"/>
    <s v="กสิกร"/>
    <s v=""/>
    <s v="-"/>
    <s v="20/07/2025 11:11"/>
  </r>
  <r>
    <x v="8"/>
    <x v="8"/>
    <n v="50"/>
    <n v="3"/>
    <s v="FPT84"/>
    <n v="449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20/07/2025 11:12"/>
    <s v="t0832622509@gmail.com"/>
    <s v="EMS COD"/>
    <s v="facebook"/>
    <s v="กสิกร"/>
    <s v=""/>
    <s v="-"/>
    <s v="20/07/2025 11:11"/>
  </r>
  <r>
    <x v="17"/>
    <x v="18"/>
    <n v="65"/>
    <n v="2"/>
    <s v="FPT84"/>
    <n v="449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20/07/2025 11:12"/>
    <s v="t0832622509@gmail.com"/>
    <s v="EMS COD"/>
    <s v="facebook"/>
    <s v="กสิกร"/>
    <s v=""/>
    <s v="-"/>
    <s v="20/07/2025 11:11"/>
  </r>
  <r>
    <x v="7"/>
    <x v="7"/>
    <n v="65"/>
    <n v="2"/>
    <s v="FPT84"/>
    <n v="449"/>
    <n v="0"/>
    <s v="ร้านที่1"/>
    <s v="วิมล "/>
    <s v="30/1 หมู่ 7 ตำบลวังกระโจมอำเภอเมืองจังหวัดนครนายก 26000"/>
    <s v="26000"/>
    <s v="0659766913"/>
    <s v="20/07/2025 11:12"/>
    <s v="t0832622509@gmail.com"/>
    <s v="EMS COD"/>
    <s v="facebook"/>
    <s v="กสิกร"/>
    <s v=""/>
    <s v="-"/>
    <s v="20/07/2025 11:11"/>
  </r>
  <r>
    <x v="3"/>
    <x v="20"/>
    <n v="70.599999999999994"/>
    <n v="1"/>
    <s v="FPT83"/>
    <n v="77.599999999999994"/>
    <n v="7"/>
    <s v="ร้านที่1"/>
    <s v="วรารัตน์ แป้นทองดี"/>
    <s v="108/225 ม.1 ซ.3 หมู่บ้านศุภาลัย เบลล่า เวสต์เกต ต.เสาธงหิน_x000a__x000a_บางใหญ่/ Bang Yaiนนทบุรี/ Nonthaburi_x000a_11140"/>
    <s v="11140"/>
    <s v="660964798592"/>
    <s v="20/07/2025 11:05"/>
    <s v="-"/>
    <s v="Kerry_dropoff"/>
    <s v="Lazada"/>
    <s v="lazada"/>
    <s v=""/>
    <s v="-"/>
    <s v="20/07/2025 11:05"/>
  </r>
  <r>
    <x v="15"/>
    <x v="16"/>
    <n v="65"/>
    <n v="1"/>
    <s v="FPT82"/>
    <n v="120"/>
    <n v="0"/>
    <s v="ร้านที่1"/>
    <s v="อรปรียา ดอกกระฐิน"/>
    <s v="237/2หมู่14_x000a_้เลาขวัญ_x000a_้เลาขวัฐ_x000a_กาญจนบุรี_x000a_ 71210"/>
    <s v="71210"/>
    <s v="66954919956"/>
    <s v="20/07/2025 11:05"/>
    <s v="t0832622509@gmail.com"/>
    <s v="EMS COD"/>
    <s v="facebook"/>
    <s v="กสิกร"/>
    <s v=""/>
    <s v="-"/>
    <s v="20/07/2025 11:04"/>
  </r>
  <r>
    <x v="7"/>
    <x v="7"/>
    <n v="65"/>
    <n v="1"/>
    <s v="FPT82"/>
    <n v="120"/>
    <n v="0"/>
    <s v="ร้านที่1"/>
    <s v="อรปรียา ดอกกระฐิน"/>
    <s v="237/2หมู่14_x000a_้เลาขวัญ_x000a_้เลาขวัฐ_x000a_กาญจนบุรี_x000a_ 71210"/>
    <s v="71210"/>
    <s v="66954919956"/>
    <s v="20/07/2025 11:05"/>
    <s v="t0832622509@gmail.com"/>
    <s v="EMS COD"/>
    <s v="facebook"/>
    <s v="กสิกร"/>
    <s v=""/>
    <s v="-"/>
    <s v="20/07/2025 11:04"/>
  </r>
  <r>
    <x v="17"/>
    <x v="18"/>
    <n v="65"/>
    <n v="1"/>
    <s v="FPT82"/>
    <n v="120"/>
    <n v="0"/>
    <s v="ร้านที่1"/>
    <s v="อรปรียา ดอกกระฐิน"/>
    <s v="237/2หมู่14_x000a_้เลาขวัญ_x000a_้เลาขวัฐ_x000a_กาญจนบุรี_x000a_ 71210"/>
    <s v="71210"/>
    <s v="66954919956"/>
    <s v="20/07/2025 11:05"/>
    <s v="t0832622509@gmail.com"/>
    <s v="EMS COD"/>
    <s v="facebook"/>
    <s v="กสิกร"/>
    <s v=""/>
    <s v="-"/>
    <s v="20/07/2025 11:04"/>
  </r>
  <r>
    <x v="3"/>
    <x v="3"/>
    <n v="100"/>
    <n v="1"/>
    <s v="FPT81"/>
    <n v="430"/>
    <n v="0"/>
    <s v="ร้านที่1"/>
    <s v="อาเงี่ยม บ้านปู่กา น้องใหม่ส่งขนม "/>
    <s v="บ้านเลขที่ 13/1 บ้านหนองตาบุญ_x000a_ต.บุโพธิ์ อ.ลำปลายมาศ จ.บุรีรัมย์_x000a_ 31130"/>
    <s v="31130"/>
    <s v="0826485941"/>
    <s v="19/07/2025 11:35"/>
    <s v="t0832622509@gmail.com"/>
    <s v="EMS"/>
    <s v="facebook"/>
    <s v="กสิกร"/>
    <s v=""/>
    <s v="-"/>
    <s v="20/07/2025 11:03"/>
  </r>
  <r>
    <x v="16"/>
    <x v="17"/>
    <n v="65"/>
    <n v="1"/>
    <s v="FPT81"/>
    <n v="430"/>
    <n v="0"/>
    <s v="ร้านที่1"/>
    <s v="อาเงี่ยม บ้านปู่กา น้องใหม่ส่งขนม "/>
    <s v="บ้านเลขที่ 13/1 บ้านหนองตาบุญ_x000a_ต.บุโพธิ์ อ.ลำปลายมาศ จ.บุรีรัมย์_x000a_ 31130"/>
    <s v="31130"/>
    <s v="0826485941"/>
    <s v="19/07/2025 11:35"/>
    <s v="t0832622509@gmail.com"/>
    <s v="EMS"/>
    <s v="facebook"/>
    <s v="กสิกร"/>
    <s v=""/>
    <s v="-"/>
    <s v="20/07/2025 11:03"/>
  </r>
  <r>
    <x v="19"/>
    <x v="21"/>
    <n v="65"/>
    <n v="1"/>
    <s v="FPT81"/>
    <n v="430"/>
    <n v="0"/>
    <s v="ร้านที่1"/>
    <s v="อาเงี่ยม บ้านปู่กา น้องใหม่ส่งขนม "/>
    <s v="บ้านเลขที่ 13/1 บ้านหนองตาบุญ_x000a_ต.บุโพธิ์ อ.ลำปลายมาศ จ.บุรีรัมย์_x000a_ 31130"/>
    <s v="31130"/>
    <s v="0826485941"/>
    <s v="19/07/2025 11:35"/>
    <s v="t0832622509@gmail.com"/>
    <s v="EMS"/>
    <s v="facebook"/>
    <s v="กสิกร"/>
    <s v=""/>
    <s v="-"/>
    <s v="20/07/2025 11:03"/>
  </r>
  <r>
    <x v="20"/>
    <x v="22"/>
    <n v="139"/>
    <n v="1"/>
    <s v="FPT81"/>
    <n v="430"/>
    <n v="0"/>
    <s v="ร้านที่1"/>
    <s v="อาเงี่ยม บ้านปู่กา น้องใหม่ส่งขนม "/>
    <s v="บ้านเลขที่ 13/1 บ้านหนองตาบุญ_x000a_ต.บุโพธิ์ อ.ลำปลายมาศ จ.บุรีรัมย์_x000a_ 31130"/>
    <s v="31130"/>
    <s v="0826485941"/>
    <s v="19/07/2025 11:35"/>
    <s v="t0832622509@gmail.com"/>
    <s v="EMS"/>
    <s v="facebook"/>
    <s v="กสิกร"/>
    <s v=""/>
    <s v="-"/>
    <s v="20/07/2025 11:03"/>
  </r>
  <r>
    <x v="21"/>
    <x v="23"/>
    <n v="139"/>
    <n v="1"/>
    <s v="FPT81"/>
    <n v="430"/>
    <n v="0"/>
    <s v="ร้านที่1"/>
    <s v="อาเงี่ยม บ้านปู่กา น้องใหม่ส่งขนม "/>
    <s v="บ้านเลขที่ 13/1 บ้านหนองตาบุญ_x000a_ต.บุโพธิ์ อ.ลำปลายมาศ จ.บุรีรัมย์_x000a_ 31130"/>
    <s v="31130"/>
    <s v="0826485941"/>
    <s v="19/07/2025 11:35"/>
    <s v="t0832622509@gmail.com"/>
    <s v="EMS"/>
    <s v="facebook"/>
    <s v="กสิกร"/>
    <s v=""/>
    <s v="-"/>
    <s v="20/07/2025 11:03"/>
  </r>
  <r>
    <x v="20"/>
    <x v="22"/>
    <n v="139"/>
    <n v="1"/>
    <s v="FPT80"/>
    <n v="215"/>
    <n v="0"/>
    <s v="ร้านที่1"/>
    <s v="เปรม"/>
    <s v="(ศรีบุรียางพาราสาขา2 เฝ้าไร่) 171 ม.16 ต.บักได อ.พนมดงรัก จ.สุรินทร์ 32140"/>
    <s v="32140"/>
    <s v="0630614222"/>
    <s v="20/07/2025 11:01"/>
    <s v="t0832622509@gmail.com"/>
    <s v="EMS COD"/>
    <s v="facebook"/>
    <s v="กสิกร"/>
    <s v=""/>
    <s v="-"/>
    <s v="20/07/2025 11:00"/>
  </r>
  <r>
    <x v="21"/>
    <x v="23"/>
    <n v="139"/>
    <n v="1"/>
    <s v="FPT80"/>
    <n v="215"/>
    <n v="0"/>
    <s v="ร้านที่1"/>
    <s v="เปรม"/>
    <s v="(ศรีบุรียางพาราสาขา2 เฝ้าไร่) 171 ม.16 ต.บักได อ.พนมดงรัก จ.สุรินทร์ 32140"/>
    <s v="32140"/>
    <s v="0630614222"/>
    <s v="20/07/2025 11:01"/>
    <s v="t0832622509@gmail.com"/>
    <s v="EMS COD"/>
    <s v="facebook"/>
    <s v="กสิกร"/>
    <s v=""/>
    <s v="-"/>
    <s v="20/07/2025 11:00"/>
  </r>
  <r>
    <x v="20"/>
    <x v="22"/>
    <n v="139"/>
    <n v="1"/>
    <s v="FPT79"/>
    <n v="215"/>
    <n v="0"/>
    <s v="ร้านที่1"/>
    <s v="นายบุญธรรม"/>
    <s v="69/10ม.13ต.ราชาเทวะ อ.บางพลี_x000a_จ.สมุทรปราการ _x000a_   10540"/>
    <s v="10540"/>
    <s v="0634283636"/>
    <s v="20/07/2025 11:00"/>
    <s v="t0832622509@gmail.com"/>
    <s v="EMS COD"/>
    <s v="facebook"/>
    <s v="กสิกร"/>
    <s v=""/>
    <s v="-"/>
    <s v="20/07/2025 10:59"/>
  </r>
  <r>
    <x v="21"/>
    <x v="23"/>
    <n v="139"/>
    <n v="1"/>
    <s v="FPT79"/>
    <n v="215"/>
    <n v="0"/>
    <s v="ร้านที่1"/>
    <s v="นายบุญธรรม"/>
    <s v="69/10ม.13ต.ราชาเทวะ อ.บางพลี_x000a_จ.สมุทรปราการ _x000a_   10540"/>
    <s v="10540"/>
    <s v="0634283636"/>
    <s v="20/07/2025 11:00"/>
    <s v="t0832622509@gmail.com"/>
    <s v="EMS COD"/>
    <s v="facebook"/>
    <s v="กสิกร"/>
    <s v=""/>
    <s v="-"/>
    <s v="20/07/2025 10:59"/>
  </r>
  <r>
    <x v="18"/>
    <x v="19"/>
    <n v="65"/>
    <n v="3"/>
    <s v="FPT78"/>
    <n v="1475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_x000a_ 10240"/>
    <s v="10240"/>
    <s v="0904235920"/>
    <s v="19/07/2025 08:40"/>
    <s v="t0832622509@gmail.com"/>
    <s v="EMS"/>
    <s v="facebook"/>
    <s v="กสิกร"/>
    <s v=""/>
    <s v="-"/>
    <s v="20/07/2025 10:58"/>
  </r>
  <r>
    <x v="19"/>
    <x v="21"/>
    <n v="65"/>
    <n v="3"/>
    <s v="FPT78"/>
    <n v="1475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_x000a_ 10240"/>
    <s v="10240"/>
    <s v="0904235920"/>
    <s v="19/07/2025 08:40"/>
    <s v="t0832622509@gmail.com"/>
    <s v="EMS"/>
    <s v="facebook"/>
    <s v="กสิกร"/>
    <s v=""/>
    <s v="-"/>
    <s v="20/07/2025 10:58"/>
  </r>
  <r>
    <x v="16"/>
    <x v="17"/>
    <n v="65"/>
    <n v="3"/>
    <s v="FPT78"/>
    <n v="1475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_x000a_ 10240"/>
    <s v="10240"/>
    <s v="0904235920"/>
    <s v="19/07/2025 08:40"/>
    <s v="t0832622509@gmail.com"/>
    <s v="EMS"/>
    <s v="facebook"/>
    <s v="กสิกร"/>
    <s v=""/>
    <s v="-"/>
    <s v="20/07/2025 10:58"/>
  </r>
  <r>
    <x v="17"/>
    <x v="18"/>
    <n v="65"/>
    <n v="5"/>
    <s v="FPT78"/>
    <n v="1475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_x000a_ 10240"/>
    <s v="10240"/>
    <s v="0904235920"/>
    <s v="19/07/2025 08:40"/>
    <s v="t0832622509@gmail.com"/>
    <s v="EMS"/>
    <s v="facebook"/>
    <s v="กสิกร"/>
    <s v=""/>
    <s v="-"/>
    <s v="20/07/2025 10:58"/>
  </r>
  <r>
    <x v="7"/>
    <x v="7"/>
    <n v="65"/>
    <n v="6"/>
    <s v="FPT78"/>
    <n v="1475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_x000a_ 10240"/>
    <s v="10240"/>
    <s v="0904235920"/>
    <s v="19/07/2025 08:40"/>
    <s v="t0832622509@gmail.com"/>
    <s v="EMS"/>
    <s v="facebook"/>
    <s v="กสิกร"/>
    <s v=""/>
    <s v="-"/>
    <s v="20/07/2025 10:58"/>
  </r>
  <r>
    <x v="21"/>
    <x v="23"/>
    <n v="139"/>
    <n v="4"/>
    <s v="FPT78"/>
    <n v="1475"/>
    <n v="50"/>
    <s v="ร้านที่1"/>
    <s v="ประภาพรรณ"/>
    <s v="2086 มหาวิทยาลัยรามคำแหง_x000a_(อาคารเวียงผา )แขวงหัวหมาก_x000a_เขตบางกะปิ_x000a_ก.ท.ม _x000a_ 10240"/>
    <s v="10240"/>
    <s v="0904235920"/>
    <s v="19/07/2025 08:40"/>
    <s v="t0832622509@gmail.com"/>
    <s v="EMS"/>
    <s v="facebook"/>
    <s v="กสิกร"/>
    <s v=""/>
    <s v="-"/>
    <s v="20/07/2025 10:58"/>
  </r>
  <r>
    <x v="20"/>
    <x v="22"/>
    <n v="139"/>
    <n v="1"/>
    <s v="FPT77"/>
    <n v="215"/>
    <n v="0"/>
    <s v="ร้านที่1"/>
    <s v="ยุพิน"/>
    <s v="819/3 ถ.จำนงภูมิเวท ต.ชะอำ อ.ชะอำ เพชรบุรี 76120"/>
    <s v="76120"/>
    <s v="0899101233"/>
    <s v="20/07/2025 10:53"/>
    <s v="t0832622509@gmail.com"/>
    <s v="EMS COD"/>
    <s v="facebook"/>
    <s v="กสิกร"/>
    <s v=""/>
    <s v="-"/>
    <s v="20/07/2025 10:52"/>
  </r>
  <r>
    <x v="21"/>
    <x v="23"/>
    <n v="139"/>
    <n v="1"/>
    <s v="FPT77"/>
    <n v="215"/>
    <n v="0"/>
    <s v="ร้านที่1"/>
    <s v="ยุพิน"/>
    <s v="819/3 ถ.จำนงภูมิเวท ต.ชะอำ อ.ชะอำ เพชรบุรี 76120"/>
    <s v="76120"/>
    <s v="0899101233"/>
    <s v="20/07/2025 10:53"/>
    <s v="t0832622509@gmail.com"/>
    <s v="EMS COD"/>
    <s v="facebook"/>
    <s v="กสิกร"/>
    <s v=""/>
    <s v="-"/>
    <s v="20/07/2025 10:52"/>
  </r>
  <r>
    <x v="0"/>
    <x v="0"/>
    <n v="100"/>
    <n v="2"/>
    <s v="FPT76"/>
    <n v="415"/>
    <n v="0"/>
    <s v="ร้านที่1"/>
    <s v="ผู้รับนางศศิธร เพ็ชรตะกั่ว "/>
    <s v="บ้านเลขที่110หมู่13บ้านโนนกราด อ.หนองสองห้อง ต.หนองสองห้อง จ.ขอนแก่น  40190"/>
    <s v="40190"/>
    <s v="0833492565"/>
    <s v="18/07/2025 11:24"/>
    <s v="t0832622509@gmail.com"/>
    <s v="EMS"/>
    <s v="facebook"/>
    <s v="กสิกร"/>
    <s v=""/>
    <s v="-"/>
    <s v="20/07/2025 10:47"/>
  </r>
  <r>
    <x v="20"/>
    <x v="22"/>
    <n v="139"/>
    <n v="1"/>
    <s v="FPT76"/>
    <n v="415"/>
    <n v="0"/>
    <s v="ร้านที่1"/>
    <s v="ผู้รับนางศศิธร เพ็ชรตะกั่ว "/>
    <s v="บ้านเลขที่110หมู่13บ้านโนนกราด อ.หนองสองห้อง ต.หนองสองห้อง จ.ขอนแก่น  40190"/>
    <s v="40190"/>
    <s v="0833492565"/>
    <s v="18/07/2025 11:24"/>
    <s v="t0832622509@gmail.com"/>
    <s v="EMS"/>
    <s v="facebook"/>
    <s v="กสิกร"/>
    <s v=""/>
    <s v="-"/>
    <s v="20/07/2025 10:47"/>
  </r>
  <r>
    <x v="21"/>
    <x v="23"/>
    <n v="139"/>
    <n v="1"/>
    <s v="FPT76"/>
    <n v="415"/>
    <n v="0"/>
    <s v="ร้านที่1"/>
    <s v="ผู้รับนางศศิธร เพ็ชรตะกั่ว "/>
    <s v="บ้านเลขที่110หมู่13บ้านโนนกราด อ.หนองสองห้อง ต.หนองสองห้อง จ.ขอนแก่น  40190"/>
    <s v="40190"/>
    <s v="0833492565"/>
    <s v="18/07/2025 11:24"/>
    <s v="t0832622509@gmail.com"/>
    <s v="EMS"/>
    <s v="facebook"/>
    <s v="กสิกร"/>
    <s v=""/>
    <s v="-"/>
    <s v="20/07/2025 10:47"/>
  </r>
  <r>
    <x v="20"/>
    <x v="22"/>
    <n v="139"/>
    <n v="2"/>
    <s v="FPT75"/>
    <n v="215"/>
    <n v="0"/>
    <s v="ร้านที่1"/>
    <s v="จามรีย์"/>
    <s v="328/542 ลุมพินีปาร์คงามวงศ์วาน อาคาร E ชั้น29 ถ.รัตนาธิเบศ ต.บางกระสอ อ.เมือง นนทบุรี 11000"/>
    <s v="11000"/>
    <s v="0897929246"/>
    <s v="20/07/2025 13:31"/>
    <s v="t0832622509@gmail.com"/>
    <s v="EMS COD"/>
    <s v="facebook"/>
    <s v="กสิกร"/>
    <s v=""/>
    <s v="-"/>
    <s v="20/07/2025 10:44"/>
  </r>
  <r>
    <x v="6"/>
    <x v="6"/>
    <n v="33.333333333333336"/>
    <n v="3"/>
    <s v="FPT73"/>
    <n v="189"/>
    <n v="9"/>
    <s v="ร้านที่4"/>
    <s v="น***งศ์ศิริ ส***อด"/>
    <s v="เทศบาลนครอุบลราชธานี"/>
    <s v="-"/>
    <s v=""/>
    <s v="20/07/2025 10:43"/>
    <s v="-"/>
    <s v="J&amp;T COD"/>
    <s v="Tiktok"/>
    <s v="จ่ายทีหลัง / COD"/>
    <s v=""/>
    <s v="-"/>
    <s v="20/07/2025 10:43"/>
  </r>
  <r>
    <x v="2"/>
    <x v="2"/>
    <n v="33.333333333333336"/>
    <n v="3"/>
    <s v="FPT72"/>
    <n v="109"/>
    <n v="9"/>
    <s v="ร้านที่2"/>
    <s v="อ***ตยา  ส***ตย์"/>
    <s v="สงขลา"/>
    <s v="-"/>
    <s v=""/>
    <s v="20/07/2025 10:32"/>
    <s v="-"/>
    <s v="J&amp;T COD"/>
    <s v="Tiktok"/>
    <s v="จ่ายทีหลัง / COD"/>
    <s v=""/>
    <s v="-"/>
    <s v="20/07/2025 10:32"/>
  </r>
  <r>
    <x v="6"/>
    <x v="6"/>
    <n v="35"/>
    <n v="8"/>
    <s v="FPT71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0/07/2025 10:16"/>
    <s v="-"/>
    <s v="SPX Express"/>
    <s v="Shopee"/>
    <s v="shopee"/>
    <s v=""/>
    <s v="-"/>
    <s v="20/07/2025 09:46"/>
  </r>
  <r>
    <x v="3"/>
    <x v="20"/>
    <n v="57.75"/>
    <n v="1"/>
    <s v="FPT70"/>
    <n v="57.75"/>
    <n v="0"/>
    <s v="ร้านที่1"/>
    <s v="จุฑามาศ สนามพลี"/>
    <s v="หมู่บ้านจรูญรัตน์ 99/68 หมู่6 ต.ห้วยขมิ้น_x000a__x000a_หนองแค/ Nong Khaeสระบุรี/ Saraburi_x000a_18230"/>
    <s v="18230"/>
    <s v="660861293453"/>
    <s v="20/07/2025 09:40"/>
    <s v="-"/>
    <s v="Kerry_dropoff"/>
    <s v="Lazada"/>
    <s v="lazada"/>
    <s v=""/>
    <s v="-"/>
    <s v="20/07/2025 09:40"/>
  </r>
  <r>
    <x v="3"/>
    <x v="3"/>
    <n v="69.900000000000006"/>
    <n v="10"/>
    <s v="FPT69"/>
    <n v="800"/>
    <n v="0"/>
    <s v="ร้านที่1"/>
    <s v="น******ฐ"/>
    <s v="******านยาว อ.เมือง จ.พิจิตร ตำบลย่านยาว อำเภอเมืองพิจิตร จังหวัดพิจิตร 66000"/>
    <s v="66000"/>
    <s v="53"/>
    <s v="20/07/2025 10:03"/>
    <s v="-"/>
    <s v="SPX Express"/>
    <s v="Shopee"/>
    <s v="shopee"/>
    <s v=""/>
    <s v="-"/>
    <s v="20/07/2025 09:33"/>
  </r>
  <r>
    <x v="4"/>
    <x v="4"/>
    <n v="66.666666666666671"/>
    <n v="3"/>
    <s v="FPT68"/>
    <n v="100"/>
    <n v="0"/>
    <s v="ร้านที่4"/>
    <s v="จ***ภรณ์   เ***"/>
    <s v="นนทบุรี"/>
    <s v="-"/>
    <s v=""/>
    <s v="20/07/2025 09:13"/>
    <s v="-"/>
    <s v="Flash Express Thailand"/>
    <s v="Tiktok"/>
    <s v="tiktok"/>
    <s v=""/>
    <s v="-"/>
    <s v="20/07/2025 09:13"/>
  </r>
  <r>
    <x v="3"/>
    <x v="3"/>
    <n v="66.333333333333329"/>
    <n v="3"/>
    <s v="FPT67"/>
    <n v="167.25"/>
    <n v="26"/>
    <s v="ร้านที่8"/>
    <s v="Satit"/>
    <s v="55/11 ซอยบางแวก2แยก5 แขวงบางแวก_x000a__x000a_ภาษีเจริญ/ Phasi Charoenกรุงเทพมหานคร/ Bangkok_x000a_10160"/>
    <s v="10160"/>
    <s v="660818039969"/>
    <s v="20/07/2025 08:57"/>
    <s v="-"/>
    <s v="Kerry_dropoff"/>
    <s v="Lazada"/>
    <s v="lazada"/>
    <s v=""/>
    <s v="-"/>
    <s v="20/07/2025 08:57"/>
  </r>
  <r>
    <x v="0"/>
    <x v="0"/>
    <n v="90"/>
    <n v="2"/>
    <s v="FPT66"/>
    <n v="123.2"/>
    <n v="0"/>
    <s v="ร้านที่8"/>
    <s v="เกวลี​ ลโชติเอื้ออังกูล"/>
    <s v="166/3 หมู่ 3 · ลาดบัวขาว/ Lat Bua Khao_x000a__x000a_สีคิ้ว/ Sikhioนครราชสีมา/ Nakhon Ratchasima_x000a_30340"/>
    <s v="30340"/>
    <s v="660615459632"/>
    <s v="20/07/2025 08:49"/>
    <s v="-"/>
    <s v="Kerry_dropoff"/>
    <s v="Lazada"/>
    <s v="lazada"/>
    <s v=""/>
    <s v="-"/>
    <s v="20/07/2025 08:49"/>
  </r>
  <r>
    <x v="1"/>
    <x v="1"/>
    <n v="66.333333333333329"/>
    <n v="3"/>
    <s v="FPT65"/>
    <n v="495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20/07/2025 08:37"/>
    <s v="-"/>
    <s v="SPX Express"/>
    <s v="Shopee"/>
    <s v="shopee"/>
    <s v=""/>
    <s v="-"/>
    <s v="20/07/2025 08:37"/>
  </r>
  <r>
    <x v="3"/>
    <x v="3"/>
    <n v="90"/>
    <n v="3"/>
    <s v="FPT65"/>
    <n v="495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20/07/2025 08:37"/>
    <s v="-"/>
    <s v="SPX Express"/>
    <s v="Shopee"/>
    <s v="shopee"/>
    <s v=""/>
    <s v="-"/>
    <s v="20/07/2025 08:37"/>
  </r>
  <r>
    <x v="0"/>
    <x v="0"/>
    <n v="83.333333333333329"/>
    <n v="3"/>
    <s v="FPT64"/>
    <n v="245"/>
    <n v="0"/>
    <s v="ร้านที่4"/>
    <s v="ไ**"/>
    <s v="กาญจนบุรี"/>
    <s v="-"/>
    <s v=""/>
    <s v="20/07/2025 08:32"/>
    <s v="-"/>
    <s v="J&amp;T COD"/>
    <s v="Tiktok"/>
    <s v="จ่ายทีหลัง / COD"/>
    <s v=""/>
    <s v="-"/>
    <s v="20/07/2025 08:32"/>
  </r>
  <r>
    <x v="3"/>
    <x v="3"/>
    <n v="95"/>
    <n v="2"/>
    <s v="FPT62"/>
    <n v="285"/>
    <n v="0"/>
    <s v="ร้านที่1"/>
    <s v="น******ข"/>
    <s v="******อ.เมือง จ.เพชรบุรี ตำบลบางจาน อำเภอเมืองเพชรบุรี จังหวัดเพชรบุรี 76000"/>
    <s v="76000"/>
    <s v="20"/>
    <s v="20/07/2025 07:47"/>
    <s v="-"/>
    <s v="SPX Express"/>
    <s v="Shopee"/>
    <s v="shopee"/>
    <s v=""/>
    <s v="-"/>
    <s v="20/07/2025 07:47"/>
  </r>
  <r>
    <x v="0"/>
    <x v="0"/>
    <n v="95"/>
    <n v="1"/>
    <s v="FPT62"/>
    <n v="285"/>
    <n v="0"/>
    <s v="ร้านที่1"/>
    <s v="น******ข"/>
    <s v="******อ.เมือง จ.เพชรบุรี ตำบลบางจาน อำเภอเมืองเพชรบุรี จังหวัดเพชรบุรี 76000"/>
    <s v="76000"/>
    <s v="20"/>
    <s v="20/07/2025 07:47"/>
    <s v="-"/>
    <s v="SPX Express"/>
    <s v="Shopee"/>
    <s v="shopee"/>
    <s v=""/>
    <s v="-"/>
    <s v="20/07/2025 07:47"/>
  </r>
  <r>
    <x v="2"/>
    <x v="2"/>
    <n v="50"/>
    <n v="6"/>
    <s v="FPT61"/>
    <n v="200"/>
    <n v="0"/>
    <s v="ร้านที่2"/>
    <s v="น***นงค์ ม***พัฒน์"/>
    <s v="นครปฐม"/>
    <s v="-"/>
    <s v=""/>
    <s v="20/07/2025 06:08"/>
    <s v="-"/>
    <s v="J&amp;T COD"/>
    <s v="Tiktok"/>
    <s v="จ่ายทีหลัง / COD"/>
    <s v=""/>
    <s v="761877258376"/>
    <s v="20/07/2025 06:08"/>
  </r>
  <r>
    <x v="2"/>
    <x v="2"/>
    <n v="33.333333333333336"/>
    <n v="3"/>
    <s v="FPT60"/>
    <n v="150"/>
    <n v="0"/>
    <s v="ร้านที่2"/>
    <s v="P*m"/>
    <s v="******หมาก, เขตบางกะปิ แขวงหัวหมาก เขตบางกะปิ จังหวัดกรุงเทพมหานคร 10240"/>
    <s v="10240"/>
    <s v="23"/>
    <s v="20/07/2025 02:46"/>
    <s v="-"/>
    <s v="SPX Express"/>
    <s v="Shopee"/>
    <s v="shopee"/>
    <s v=""/>
    <s v="TH258471937545V"/>
    <s v="20/07/2025 02:32"/>
  </r>
  <r>
    <x v="1"/>
    <x v="24"/>
    <n v="120"/>
    <n v="1"/>
    <s v="FPT59"/>
    <n v="129"/>
    <n v="29"/>
    <s v="ร้านที่4"/>
    <s v="ช***ร ช***ชูเดช"/>
    <s v="สมุทรสงคราม"/>
    <s v="-"/>
    <s v=""/>
    <s v="20/07/2025 00:36"/>
    <s v="-"/>
    <s v="J&amp;T COD"/>
    <s v="Tiktok"/>
    <s v="จ่ายทีหลัง / COD"/>
    <s v=""/>
    <s v="761813158385"/>
    <s v="20/07/2025 00:36"/>
  </r>
  <r>
    <x v="1"/>
    <x v="24"/>
    <n v="120"/>
    <n v="1"/>
    <s v="FPT58"/>
    <n v="129"/>
    <n v="29"/>
    <s v="ร้านที่4"/>
    <s v="ช***ร ช***ชูเดช"/>
    <s v="สมุทรสงคราม"/>
    <s v="-"/>
    <s v=""/>
    <s v="20/07/2025 00:36"/>
    <s v="-"/>
    <s v="J&amp;T COD"/>
    <s v="Tiktok"/>
    <s v="จ่ายทีหลัง / COD"/>
    <s v=""/>
    <s v="761845857345"/>
    <s v="20/07/2025 00:36"/>
  </r>
  <r>
    <x v="3"/>
    <x v="3"/>
    <n v="66.333333333333329"/>
    <n v="6"/>
    <s v="FPT57"/>
    <n v="610"/>
    <n v="10"/>
    <s v="ร้านที่2"/>
    <s v="น******น"/>
    <s v="******ตำบลโคกขมิ้น อำเภอพลับพลาชัย จังหวัดบุรีรัมย์ 31250"/>
    <s v="31250"/>
    <s v="46"/>
    <s v="20/07/2025 00:30"/>
    <s v="-"/>
    <s v="Flash Express"/>
    <s v="Shopee"/>
    <s v="shopee"/>
    <s v=""/>
    <s v="TH28157H4C3C2A"/>
    <s v="20/07/2025 00:30"/>
  </r>
  <r>
    <x v="2"/>
    <x v="2"/>
    <n v="37.5"/>
    <n v="4"/>
    <s v="FPT56"/>
    <n v="159"/>
    <n v="0"/>
    <s v="ร้านที่4"/>
    <s v="อ***ตย์"/>
    <s v="เทศบาลนครเชียงใหม่"/>
    <s v="-"/>
    <s v=""/>
    <s v="20/07/2025 00:17"/>
    <s v="-"/>
    <s v="J&amp;T COD"/>
    <s v="Tiktok"/>
    <s v="จ่ายทีหลัง / COD"/>
    <s v=""/>
    <s v="761863353366"/>
    <s v="20/07/2025 00:27"/>
  </r>
  <r>
    <x v="3"/>
    <x v="3"/>
    <n v="66.333333333333329"/>
    <n v="6"/>
    <s v="FPT55"/>
    <n v="660"/>
    <n v="0"/>
    <s v="ร้านที่4"/>
    <s v="น***์นิชา ศ***ุตะโรจน์"/>
    <s v="กรุงเทพฯ"/>
    <s v="-"/>
    <s v=""/>
    <s v="20/07/2025 00:12"/>
    <s v="-"/>
    <s v="J&amp;T COD"/>
    <s v="Tiktok"/>
    <s v="จ่ายทีหลัง / COD"/>
    <s v=""/>
    <s v="761830598325"/>
    <s v="20/07/2025 00:13"/>
  </r>
  <r>
    <x v="3"/>
    <x v="3"/>
    <n v="66.333333333333329"/>
    <n v="3"/>
    <s v="FPT55"/>
    <n v="660"/>
    <n v="0"/>
    <s v="ร้านที่4"/>
    <s v="น***์นิชา ศ***ุตะโรจน์"/>
    <s v="กรุงเทพฯ"/>
    <s v="-"/>
    <s v=""/>
    <s v="20/07/2025 00:12"/>
    <s v="-"/>
    <s v="J&amp;T COD"/>
    <s v="Tiktok"/>
    <s v="จ่ายทีหลัง / COD"/>
    <s v=""/>
    <s v="761830598325"/>
    <s v="20/07/2025 00:13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x v="0"/>
    <n v="50"/>
    <n v="6"/>
    <s v="FPW24"/>
    <n v="200"/>
    <n v="0"/>
    <s v="ร้านที่2"/>
    <s v="ร***สมพร ป***-ส่ง"/>
    <s v="นครราชสีมา"/>
    <s v="-"/>
    <s v=""/>
    <s v="21/07/2025 23:29"/>
    <s v="-"/>
    <s v="J&amp;T COD"/>
    <s v="Tiktok"/>
    <s v="จ่ายทีหลัง / COD"/>
    <s v=""/>
    <s v="-"/>
    <s v="21/07/2025 23:30"/>
  </r>
  <r>
    <x v="0"/>
    <x v="0"/>
    <n v="50"/>
    <n v="6"/>
    <s v="FPW23"/>
    <n v="200"/>
    <n v="0"/>
    <s v="ร้านที่2"/>
    <s v="ร***สมพร ป***-ส่ง"/>
    <s v="นครราชสีมา"/>
    <s v="-"/>
    <s v=""/>
    <s v="21/07/2025 23:29"/>
    <s v="-"/>
    <s v="J&amp;T COD"/>
    <s v="Tiktok"/>
    <s v="จ่ายทีหลัง / COD"/>
    <s v=""/>
    <s v="-"/>
    <s v="21/07/2025 23:29"/>
  </r>
  <r>
    <x v="0"/>
    <x v="0"/>
    <n v="33.333333333333336"/>
    <n v="3"/>
    <s v="FPW22"/>
    <n v="238"/>
    <n v="38"/>
    <s v="ร้านที่2"/>
    <s v="น***สุวนันท์ ส***ทธิรินทร์"/>
    <s v="สุรินทร์"/>
    <s v="-"/>
    <s v=""/>
    <s v="21/07/2025 23:15"/>
    <s v="-"/>
    <s v="J&amp;T COD"/>
    <s v="Tiktok"/>
    <s v="จ่ายทีหลัง / COD"/>
    <s v=""/>
    <s v="-"/>
    <s v="21/07/2025 23:15"/>
  </r>
  <r>
    <x v="0"/>
    <x v="0"/>
    <n v="33.333333333333336"/>
    <n v="3"/>
    <s v="FPW22"/>
    <n v="238"/>
    <n v="38"/>
    <s v="ร้านที่2"/>
    <s v="น***สุวนันท์ ส***ทธิรินทร์"/>
    <s v="สุรินทร์"/>
    <s v="-"/>
    <s v=""/>
    <s v="21/07/2025 23:15"/>
    <s v="-"/>
    <s v="J&amp;T COD"/>
    <s v="Tiktok"/>
    <s v="จ่ายทีหลัง / COD"/>
    <s v=""/>
    <s v="-"/>
    <s v="21/07/2025 23:15"/>
  </r>
  <r>
    <x v="0"/>
    <x v="0"/>
    <n v="33.333333333333336"/>
    <n v="3"/>
    <s v="FPW20"/>
    <n v="100"/>
    <n v="0"/>
    <s v="ร้านที่2"/>
    <s v="ศ***ชัย ว***กัน"/>
    <s v="ศรีสะเกษ"/>
    <s v="-"/>
    <s v=""/>
    <s v="21/07/2025 22:45"/>
    <s v="-"/>
    <s v="J&amp;T Express"/>
    <s v="Tiktok"/>
    <s v="tiktok"/>
    <s v=""/>
    <s v="-"/>
    <s v="21/07/2025 22:46"/>
  </r>
  <r>
    <x v="0"/>
    <x v="0"/>
    <n v="33.333333333333336"/>
    <n v="6"/>
    <s v="FPW19"/>
    <n v="200"/>
    <n v="0"/>
    <s v="ร้านที่2"/>
    <s v="น***ร จ***ร์หอม"/>
    <s v="กาญจนบุรี"/>
    <s v="-"/>
    <s v=""/>
    <s v="21/07/2025 22:39"/>
    <s v="-"/>
    <s v="J&amp;T Express"/>
    <s v="Tiktok"/>
    <s v="tiktok"/>
    <s v=""/>
    <s v="-"/>
    <s v="21/07/2025 22:35"/>
  </r>
  <r>
    <x v="1"/>
    <x v="1"/>
    <n v="27.5"/>
    <n v="4"/>
    <s v="FPW18"/>
    <n v="235"/>
    <n v="64"/>
    <s v="ร้านที่10"/>
    <s v="น้องเป้ ลูกชาย"/>
    <s v="71หมู่3 บ. หนอองบก ตำบล หนองบก กิ่งอำเภอ เหล่าเสื้อโก จ. อุบลราชธานี · เหล่าเสือโก้ก/ Lao Suea Kok_x000a__x000a_เหล่าเสือโก้ก/ Lao Suea Kokอุบลราชธานี/ Ubon Ratchathani_x000a_34000"/>
    <s v="34000"/>
    <s v="660991956769"/>
    <s v="21/07/2025 22:24"/>
    <s v="-"/>
    <s v="Kerry_dropoff"/>
    <s v="Lazada"/>
    <s v="lazada"/>
    <s v=""/>
    <s v="TH31237HC8K09D"/>
    <s v="21/07/2025 22:24"/>
  </r>
  <r>
    <x v="1"/>
    <x v="1"/>
    <n v="45"/>
    <n v="2"/>
    <s v="FPW17"/>
    <n v="82"/>
    <n v="0"/>
    <s v="ร้านที่4"/>
    <s v="ฐ***ญา พ***ี"/>
    <s v="ราชบุรี"/>
    <s v="-"/>
    <s v=""/>
    <s v="21/07/2025 22:20"/>
    <s v="-"/>
    <s v="J&amp;T Express"/>
    <s v="Tiktok"/>
    <s v="tiktok"/>
    <s v=""/>
    <s v="761918053050"/>
    <s v="21/07/2025 22:20"/>
  </r>
  <r>
    <x v="2"/>
    <x v="2"/>
    <n v="66.333333333333329"/>
    <n v="3"/>
    <s v="FPW16"/>
    <n v="220"/>
    <n v="0"/>
    <s v="ร้านที่4"/>
    <s v="อ***าต ส***กิด"/>
    <s v="กรุงเทพฯ"/>
    <s v="-"/>
    <s v=""/>
    <s v="21/07/2025 22:18"/>
    <s v="-"/>
    <s v="J&amp;T Express"/>
    <s v="Tiktok"/>
    <s v="tiktok"/>
    <s v=""/>
    <s v="-"/>
    <s v="21/07/2025 22:17"/>
  </r>
  <r>
    <x v="0"/>
    <x v="0"/>
    <n v="50"/>
    <n v="6"/>
    <s v="FPW15"/>
    <n v="300"/>
    <n v="0"/>
    <s v="ร้านที่2"/>
    <s v="อ***ลี บ***โต ร***มาตังค์มาร์ท"/>
    <s v="สกลนคร"/>
    <s v="-"/>
    <s v=""/>
    <s v="21/07/2025 21:53"/>
    <s v="-"/>
    <s v="J&amp;T COD"/>
    <s v="Tiktok"/>
    <s v="จ่ายทีหลัง / COD"/>
    <s v=""/>
    <s v="-"/>
    <s v="21/07/2025 21:53"/>
  </r>
  <r>
    <x v="3"/>
    <x v="3"/>
    <n v="66.666666666666671"/>
    <n v="3"/>
    <s v="FPW15"/>
    <n v="300"/>
    <n v="0"/>
    <s v="ร้านที่2"/>
    <s v="อ***ลี บ***โต ร***มาตังค์มาร์ท"/>
    <s v="สกลนคร"/>
    <s v="-"/>
    <s v=""/>
    <s v="21/07/2025 21:53"/>
    <s v="-"/>
    <s v="J&amp;T COD"/>
    <s v="Tiktok"/>
    <s v="จ่ายทีหลัง / COD"/>
    <s v=""/>
    <s v="-"/>
    <s v="21/07/2025 21:53"/>
  </r>
  <r>
    <x v="3"/>
    <x v="3"/>
    <n v="66.666666666666671"/>
    <n v="24"/>
    <s v="FPW14"/>
    <n v="800"/>
    <n v="0"/>
    <s v="ร้านที่2"/>
    <s v="ณ***านต์   ห***ี"/>
    <s v="พะเยา"/>
    <s v="-"/>
    <s v=""/>
    <s v="21/07/2025 21:48"/>
    <s v="-"/>
    <s v="Flash Express Thailand"/>
    <s v="Tiktok"/>
    <s v="tiktok"/>
    <s v=""/>
    <s v="-"/>
    <s v="21/07/2025 21:47"/>
  </r>
  <r>
    <x v="4"/>
    <x v="4"/>
    <n v="12"/>
    <n v="20"/>
    <s v="FPW13"/>
    <n v="280"/>
    <n v="0"/>
    <s v="ร้านที่1"/>
    <s v="ส******์"/>
    <s v="******, หมู่ที่ 1, ตำบลหนองน้ำใหญ่, อำเภอผักไห่ ตำบลหนองน้ำใหญ่ อำเภอผักไห่ จังหวัดพระนครศรีอยุธยา 13280"/>
    <s v="13280"/>
    <s v="32"/>
    <s v="21/07/2025 21:28"/>
    <s v="-"/>
    <s v="SPX Express"/>
    <s v="Shopee"/>
    <s v="shopee"/>
    <s v=""/>
    <s v="TH2501687125875"/>
    <s v="21/07/2025 21:27"/>
  </r>
  <r>
    <x v="0"/>
    <x v="0"/>
    <n v="33.333333333333336"/>
    <n v="6"/>
    <s v="FPW12"/>
    <n v="284"/>
    <n v="0"/>
    <s v="ร้านที่4"/>
    <s v="J***en s***un"/>
    <s v="จันทบุรี"/>
    <s v="-"/>
    <s v=""/>
    <s v="21/07/2025 21:23"/>
    <s v="-"/>
    <s v="J&amp;T Express"/>
    <s v="Tiktok"/>
    <s v="tiktok"/>
    <s v=""/>
    <s v="-"/>
    <s v="21/07/2025 21:22"/>
  </r>
  <r>
    <x v="0"/>
    <x v="0"/>
    <n v="33.333333333333336"/>
    <n v="3"/>
    <s v="FPW12"/>
    <n v="284"/>
    <n v="0"/>
    <s v="ร้านที่4"/>
    <s v="J***en s***un"/>
    <s v="จันทบุรี"/>
    <s v="-"/>
    <s v=""/>
    <s v="21/07/2025 21:23"/>
    <s v="-"/>
    <s v="J&amp;T Express"/>
    <s v="Tiktok"/>
    <s v="tiktok"/>
    <s v=""/>
    <s v="-"/>
    <s v="21/07/2025 21:22"/>
  </r>
  <r>
    <x v="0"/>
    <x v="0"/>
    <n v="33.333333333333336"/>
    <n v="3"/>
    <s v="FPW11"/>
    <n v="109"/>
    <n v="9"/>
    <s v="ร้านที่2"/>
    <s v="น***ิไลวัล ว***สินไชย"/>
    <s v="อุดรธานี"/>
    <s v="-"/>
    <s v=""/>
    <s v="21/07/2025 21:16"/>
    <s v="-"/>
    <s v="J&amp;T Express"/>
    <s v="Tiktok"/>
    <s v="tiktok"/>
    <s v=""/>
    <s v="-"/>
    <s v="21/07/2025 21:15"/>
  </r>
  <r>
    <x v="5"/>
    <x v="5"/>
    <n v="50"/>
    <n v="3"/>
    <s v="FPW9"/>
    <n v="100"/>
    <n v="0"/>
    <s v="ร้านที่2"/>
    <s v="ส***ี  ก***ก้ว"/>
    <s v="สงขลา"/>
    <s v="-"/>
    <s v=""/>
    <s v="21/07/2025 21:06"/>
    <s v="-"/>
    <s v="J&amp;T Express"/>
    <s v="Tiktok"/>
    <s v="tiktok"/>
    <s v=""/>
    <s v="761978251086"/>
    <s v="21/07/2025 21:08"/>
  </r>
  <r>
    <x v="0"/>
    <x v="0"/>
    <n v="50"/>
    <n v="6"/>
    <s v="FPW8"/>
    <n v="238"/>
    <n v="38"/>
    <s v="ร้านที่2"/>
    <s v="เ***"/>
    <s v="พะเยา"/>
    <s v="-"/>
    <s v=""/>
    <s v="21/07/2025 21:03"/>
    <s v="-"/>
    <s v="J&amp;T Express"/>
    <s v="Tiktok"/>
    <s v="tiktok"/>
    <s v=""/>
    <s v="-"/>
    <s v="21/07/2025 21:03"/>
  </r>
  <r>
    <x v="4"/>
    <x v="4"/>
    <n v="12"/>
    <n v="20"/>
    <s v="FPW7"/>
    <n v="280"/>
    <n v="0"/>
    <s v="ร้านที่1"/>
    <s v="ส******ง"/>
    <s v="******ที่ 9 ต.ลาดยาว ตำบลลาดยาว อำเภอลาดยาว จังหวัดนครสวรรค์ 60150"/>
    <s v="60150"/>
    <s v="63"/>
    <s v="21/07/2025 20:57"/>
    <s v="-"/>
    <s v="SPX Express"/>
    <s v="Shopee"/>
    <s v="shopee"/>
    <s v=""/>
    <s v="TH2559642095303"/>
    <s v="21/07/2025 20:57"/>
  </r>
  <r>
    <x v="1"/>
    <x v="1"/>
    <n v="33.333333333333336"/>
    <n v="3"/>
    <s v="FPW6"/>
    <n v="109"/>
    <n v="9"/>
    <s v="ร้านที่4"/>
    <s v="จ***ียร ด***บุพผาสกุล"/>
    <s v="มหาสารคาม"/>
    <s v="-"/>
    <s v=""/>
    <s v="21/07/2025 20:48"/>
    <s v="-"/>
    <s v="J&amp;T COD"/>
    <s v="Tiktok"/>
    <s v="จ่ายทีหลัง / COD"/>
    <s v=""/>
    <s v="761925246062"/>
    <s v="21/07/2025 20:48"/>
  </r>
  <r>
    <x v="0"/>
    <x v="0"/>
    <n v="33.333333333333336"/>
    <n v="3"/>
    <s v="FPW4"/>
    <n v="100"/>
    <n v="0"/>
    <s v="ร้านที่2"/>
    <s v="ข***ฐา  ห***ัมฤทธิ์"/>
    <s v="กรุงเทพฯ"/>
    <s v="-"/>
    <s v=""/>
    <s v="21/07/2025 20:38"/>
    <s v="-"/>
    <s v="J&amp;T COD"/>
    <s v="Tiktok"/>
    <s v="จ่ายทีหลัง / COD"/>
    <s v=""/>
    <s v="-"/>
    <s v="21/07/2025 20:38"/>
  </r>
  <r>
    <x v="2"/>
    <x v="2"/>
    <n v="66.333333333333329"/>
    <n v="3"/>
    <s v="FPW3"/>
    <n v="1427.2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7/2025 20:37"/>
    <s v="-"/>
    <s v="Kerry_dropoff"/>
    <s v="Lazada"/>
    <s v="lazada"/>
    <s v=""/>
    <s v="-"/>
    <s v="21/07/2025 20:32"/>
  </r>
  <r>
    <x v="2"/>
    <x v="2"/>
    <n v="66.333333333333329"/>
    <n v="3"/>
    <s v="FPW3"/>
    <n v="1427.2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7/2025 20:37"/>
    <s v="-"/>
    <s v="Kerry_dropoff"/>
    <s v="Lazada"/>
    <s v="lazada"/>
    <s v=""/>
    <s v="-"/>
    <s v="21/07/2025 20:32"/>
  </r>
  <r>
    <x v="2"/>
    <x v="2"/>
    <n v="66.333333333333329"/>
    <n v="3"/>
    <s v="FPW3"/>
    <n v="1427.2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7/2025 20:37"/>
    <s v="-"/>
    <s v="Kerry_dropoff"/>
    <s v="Lazada"/>
    <s v="lazada"/>
    <s v=""/>
    <s v="-"/>
    <s v="21/07/2025 20:32"/>
  </r>
  <r>
    <x v="2"/>
    <x v="2"/>
    <n v="66.333333333333329"/>
    <n v="3"/>
    <s v="FPW3"/>
    <n v="1427.2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7/2025 20:37"/>
    <s v="-"/>
    <s v="Kerry_dropoff"/>
    <s v="Lazada"/>
    <s v="lazada"/>
    <s v=""/>
    <s v="-"/>
    <s v="21/07/2025 20:32"/>
  </r>
  <r>
    <x v="2"/>
    <x v="2"/>
    <n v="66.333333333333329"/>
    <n v="3"/>
    <s v="FPW3"/>
    <n v="1427.2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7/2025 20:37"/>
    <s v="-"/>
    <s v="Kerry_dropoff"/>
    <s v="Lazada"/>
    <s v="lazada"/>
    <s v=""/>
    <s v="-"/>
    <s v="21/07/2025 20:32"/>
  </r>
  <r>
    <x v="2"/>
    <x v="2"/>
    <n v="66.333333333333329"/>
    <n v="3"/>
    <s v="FPW3"/>
    <n v="1427.2"/>
    <n v="96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7/2025 20:37"/>
    <s v="-"/>
    <s v="Kerry_dropoff"/>
    <s v="Lazada"/>
    <s v="lazada"/>
    <s v=""/>
    <s v="-"/>
    <s v="21/07/2025 20:32"/>
  </r>
  <r>
    <x v="2"/>
    <x v="6"/>
    <n v="73.5"/>
    <n v="2"/>
    <s v="FPW1"/>
    <n v="194"/>
    <n v="47"/>
    <s v="ร้านที่1"/>
    <s v="จันทร์ติ๊บ  คำลือ"/>
    <s v="16 หมู่ 9 ตำบลสมัย_x000a__x000a_สบปราบ/ Sop Prapลำปาง/ Lampang_x000a_52170"/>
    <s v="52170"/>
    <s v="660979563787"/>
    <s v="21/07/2025 20:10"/>
    <s v="-"/>
    <s v="Kerry_dropoff"/>
    <s v="Lazada"/>
    <s v="lazada"/>
    <s v=""/>
    <s v="-"/>
    <s v="21/07/2025 20:10"/>
  </r>
  <r>
    <x v="0"/>
    <x v="0"/>
    <n v="50"/>
    <n v="6"/>
    <s v="FPW0"/>
    <n v="300"/>
    <n v="0"/>
    <s v="ร้านที่2"/>
    <s v="ล***ิน ส***งค์เปียง"/>
    <s v="ชัยภูมิ"/>
    <s v="-"/>
    <s v=""/>
    <s v="21/07/2025 19:58"/>
    <s v="-"/>
    <s v="J&amp;T COD"/>
    <s v="Tiktok"/>
    <s v="จ่ายทีหลัง / COD"/>
    <s v=""/>
    <s v="-"/>
    <s v="21/07/2025 19:58"/>
  </r>
  <r>
    <x v="0"/>
    <x v="0"/>
    <n v="33.333333333333336"/>
    <n v="3"/>
    <s v="FPW0"/>
    <n v="300"/>
    <n v="0"/>
    <s v="ร้านที่2"/>
    <s v="ล***ิน ส***งค์เปียง"/>
    <s v="ชัยภูมิ"/>
    <s v="-"/>
    <s v=""/>
    <s v="21/07/2025 19:58"/>
    <s v="-"/>
    <s v="J&amp;T COD"/>
    <s v="Tiktok"/>
    <s v="จ่ายทีหลัง / COD"/>
    <s v=""/>
    <s v="-"/>
    <s v="21/07/2025 19:58"/>
  </r>
  <r>
    <x v="0"/>
    <x v="0"/>
    <n v="33.333333333333336"/>
    <n v="3"/>
    <s v="FPV99"/>
    <n v="138"/>
    <n v="38"/>
    <s v="ร้านที่4"/>
    <s v="พ***ัทรกร ศ***องคำ"/>
    <s v="เทศบาลนครเชียงราย"/>
    <s v="-"/>
    <s v=""/>
    <s v="21/07/2025 19:49"/>
    <s v="-"/>
    <s v="J&amp;T COD"/>
    <s v="Tiktok"/>
    <s v="จ่ายทีหลัง / COD"/>
    <s v=""/>
    <s v="-"/>
    <s v="21/07/2025 19:49"/>
  </r>
  <r>
    <x v="1"/>
    <x v="1"/>
    <n v="45"/>
    <n v="2"/>
    <s v="FPV97"/>
    <n v="91"/>
    <n v="9"/>
    <s v="ร้านที่4"/>
    <s v="ร***ูมิ ส***โยธี"/>
    <s v="บุรีรัมย์"/>
    <s v="-"/>
    <s v=""/>
    <s v="21/07/2025 19:44"/>
    <s v="-"/>
    <s v="J&amp;T COD"/>
    <s v="Tiktok"/>
    <s v="จ่ายทีหลัง / COD"/>
    <s v=""/>
    <s v="761907152090"/>
    <s v="21/07/2025 19:44"/>
  </r>
  <r>
    <x v="6"/>
    <x v="7"/>
    <n v="66.666666666666671"/>
    <n v="3"/>
    <s v="FPV95"/>
    <n v="100"/>
    <n v="0"/>
    <s v="ร้านที่2"/>
    <s v="ผ***าศ ย***ยงค์"/>
    <s v="นครศรีธรรมราช"/>
    <s v="-"/>
    <s v=""/>
    <s v="21/07/2025 19:27"/>
    <s v="-"/>
    <s v="J&amp;T Express"/>
    <s v="Tiktok"/>
    <s v="tiktok"/>
    <s v=""/>
    <s v="761966349034"/>
    <s v="21/07/2025 19:26"/>
  </r>
  <r>
    <x v="0"/>
    <x v="0"/>
    <n v="50"/>
    <n v="12"/>
    <s v="FPV94"/>
    <n v="400"/>
    <n v="0"/>
    <s v="ร้านที่2"/>
    <s v="พ***ดา"/>
    <s v="ชัยภูมิ"/>
    <s v="-"/>
    <s v=""/>
    <s v="21/07/2025 19:25"/>
    <s v="-"/>
    <s v="J&amp;T COD"/>
    <s v="Tiktok"/>
    <s v="จ่ายทีหลัง / COD"/>
    <s v=""/>
    <s v="761935140061"/>
    <s v="21/07/2025 19:25"/>
  </r>
  <r>
    <x v="2"/>
    <x v="6"/>
    <n v="56.25"/>
    <n v="2"/>
    <s v="FPV93"/>
    <n v="138.5"/>
    <n v="26"/>
    <s v="ร้านที่1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1/07/2025 19:24"/>
    <s v="-"/>
    <s v="Kerry_dropoff"/>
    <s v="Lazada"/>
    <s v="lazada"/>
    <s v=""/>
    <s v="LEXPU0589900498"/>
    <s v="21/07/2025 19:23"/>
  </r>
  <r>
    <x v="6"/>
    <x v="7"/>
    <n v="66.666666666666671"/>
    <n v="3"/>
    <s v="FPV92"/>
    <n v="320"/>
    <n v="0"/>
    <s v="ร้านที่4"/>
    <s v="น***พร เ***ำ"/>
    <s v="ราชบุรี"/>
    <s v="-"/>
    <s v=""/>
    <s v="21/07/2025 19:23"/>
    <s v="-"/>
    <s v="J&amp;T COD"/>
    <s v="Tiktok"/>
    <s v="จ่ายทีหลัง / COD"/>
    <s v=""/>
    <s v="-"/>
    <s v="21/07/2025 19:23"/>
  </r>
  <r>
    <x v="2"/>
    <x v="2"/>
    <n v="66.333333333333329"/>
    <n v="3"/>
    <s v="FPV92"/>
    <n v="320"/>
    <n v="0"/>
    <s v="ร้านที่4"/>
    <s v="น***พร เ***ำ"/>
    <s v="ราชบุรี"/>
    <s v="-"/>
    <s v=""/>
    <s v="21/07/2025 19:23"/>
    <s v="-"/>
    <s v="J&amp;T COD"/>
    <s v="Tiktok"/>
    <s v="จ่ายทีหลัง / COD"/>
    <s v=""/>
    <s v="-"/>
    <s v="21/07/2025 19:23"/>
  </r>
  <r>
    <x v="0"/>
    <x v="0"/>
    <n v="50"/>
    <n v="6"/>
    <s v="FPV89"/>
    <n v="200"/>
    <n v="0"/>
    <s v="ร้านที่2"/>
    <s v="ป***ี บ***ส โ***มย์"/>
    <s v="หนองบัวลำภู"/>
    <s v="-"/>
    <s v=""/>
    <s v="21/07/2025 18:35"/>
    <s v="-"/>
    <s v="J&amp;T Express"/>
    <s v="Tiktok"/>
    <s v="tiktok"/>
    <s v=""/>
    <s v="-"/>
    <s v="21/07/2025 18:35"/>
  </r>
  <r>
    <x v="0"/>
    <x v="0"/>
    <n v="33.333333333333336"/>
    <n v="3"/>
    <s v="FPV88"/>
    <n v="100"/>
    <n v="0"/>
    <s v="ร้านที่2"/>
    <s v="โ***์  อ***"/>
    <s v="สุโขทัย"/>
    <s v="-"/>
    <s v=""/>
    <s v="21/07/2025 18:20"/>
    <s v="-"/>
    <s v="J&amp;T COD"/>
    <s v="Tiktok"/>
    <s v="จ่ายทีหลัง / COD"/>
    <s v=""/>
    <s v="-"/>
    <s v="21/07/2025 18:20"/>
  </r>
  <r>
    <x v="5"/>
    <x v="5"/>
    <n v="50"/>
    <n v="6"/>
    <s v="FPV87"/>
    <n v="200"/>
    <n v="0"/>
    <s v="ร้านที่2"/>
    <s v="อ***ณา แ***ประโคน"/>
    <s v="ปราจีนบุรี"/>
    <s v="-"/>
    <s v=""/>
    <s v="21/07/2025 18:11"/>
    <s v="-"/>
    <s v="J&amp;T Express"/>
    <s v="Tiktok"/>
    <s v="tiktok"/>
    <s v=""/>
    <s v="761995366042"/>
    <s v="21/07/2025 18:11"/>
  </r>
  <r>
    <x v="2"/>
    <x v="6"/>
    <n v="57.75"/>
    <n v="1"/>
    <s v="FPV86"/>
    <n v="64.75"/>
    <n v="7"/>
    <s v="ร้านที่1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21/07/2025 18:07"/>
    <s v="-"/>
    <s v="Kerry_dropoff"/>
    <s v="Lazada"/>
    <s v="lazada"/>
    <s v=""/>
    <s v="LEXPU0589899870"/>
    <s v="21/07/2025 18:07"/>
  </r>
  <r>
    <x v="5"/>
    <x v="5"/>
    <n v="50"/>
    <n v="3"/>
    <s v="FPV85"/>
    <n v="100"/>
    <n v="0"/>
    <s v="ร้านที่2"/>
    <s v="ค***ิภา แ***ประวัติ"/>
    <s v="สมุทรปราการ"/>
    <s v="-"/>
    <s v=""/>
    <s v="21/07/2025 18:06"/>
    <s v="-"/>
    <s v="J&amp;T COD"/>
    <s v="Tiktok"/>
    <s v="จ่ายทีหลัง / COD"/>
    <s v=""/>
    <s v="761954856095"/>
    <s v="21/07/2025 18:06"/>
  </r>
  <r>
    <x v="1"/>
    <x v="1"/>
    <n v="33.333333333333336"/>
    <n v="6"/>
    <s v="FPV84"/>
    <n v="200"/>
    <n v="0"/>
    <s v="ร้านที่4"/>
    <s v="ร***บุญเกษมพาณิชย์ ด***พพร ส***์อาจ"/>
    <s v="สิงห์บุรี"/>
    <s v="-"/>
    <s v=""/>
    <s v="21/07/2025 18:00"/>
    <s v="-"/>
    <s v="J&amp;T COD"/>
    <s v="Tiktok"/>
    <s v="จ่ายทีหลัง / COD"/>
    <s v=""/>
    <s v="-"/>
    <s v="21/07/2025 18:00"/>
  </r>
  <r>
    <x v="5"/>
    <x v="5"/>
    <n v="50"/>
    <n v="3"/>
    <s v="FPV83"/>
    <n v="300"/>
    <n v="0"/>
    <s v="ร้านที่2"/>
    <s v="ช***พัชร์ ว***า"/>
    <s v="ยะลา"/>
    <s v="-"/>
    <s v=""/>
    <s v="21/07/2025 17:43"/>
    <s v="-"/>
    <s v="J&amp;T COD"/>
    <s v="Tiktok"/>
    <s v="จ่ายทีหลัง / COD"/>
    <s v="เค้กไม่เอา รสมะพร้าวกับกาแฟ"/>
    <s v="761930264045"/>
    <s v="21/07/2025 17:43"/>
  </r>
  <r>
    <x v="0"/>
    <x v="0"/>
    <n v="50"/>
    <n v="6"/>
    <s v="FPV83"/>
    <n v="300"/>
    <n v="0"/>
    <s v="ร้านที่2"/>
    <s v="ช***พัชร์ ว***า"/>
    <s v="ยะลา"/>
    <s v="-"/>
    <s v=""/>
    <s v="21/07/2025 17:43"/>
    <s v="-"/>
    <s v="J&amp;T COD"/>
    <s v="Tiktok"/>
    <s v="จ่ายทีหลัง / COD"/>
    <s v="เค้กไม่เอา รสมะพร้าวกับกาแฟ"/>
    <s v="761930264045"/>
    <s v="21/07/2025 17:43"/>
  </r>
  <r>
    <x v="0"/>
    <x v="0"/>
    <n v="33.333333333333336"/>
    <n v="3"/>
    <s v="FPV82"/>
    <n v="106"/>
    <n v="6"/>
    <s v="ร้านที่2"/>
    <s v="อ***วรรณ อ***มณี"/>
    <s v="ปทุมธานี"/>
    <s v="-"/>
    <s v=""/>
    <s v="21/07/2025 17:23"/>
    <s v="-"/>
    <s v="Flash Express Thailand COD"/>
    <s v="Tiktok"/>
    <s v="จ่ายทีหลัง / COD"/>
    <s v=""/>
    <s v="THT040120292A4Z"/>
    <s v="21/07/2025 17:23"/>
  </r>
  <r>
    <x v="5"/>
    <x v="5"/>
    <n v="50"/>
    <n v="3"/>
    <s v="FPV81"/>
    <n v="100"/>
    <n v="0"/>
    <s v="ร้านที่2"/>
    <s v="พ***กษ์  ร***งษ์"/>
    <s v="เชียงใหม่"/>
    <s v="-"/>
    <s v=""/>
    <s v="21/07/2025 17:20"/>
    <s v="-"/>
    <s v="J&amp;T COD"/>
    <s v="Tiktok"/>
    <s v="จ่ายทีหลัง / COD"/>
    <s v=""/>
    <s v="761938652090"/>
    <s v="21/07/2025 17:20"/>
  </r>
  <r>
    <x v="5"/>
    <x v="5"/>
    <n v="50"/>
    <n v="12"/>
    <s v="FPV80"/>
    <n v="400"/>
    <n v="0"/>
    <s v="ร้านที่2"/>
    <s v="ป***ดา  ไ***าญ"/>
    <s v="กรุงเทพฯ"/>
    <s v="-"/>
    <s v=""/>
    <s v="21/07/2025 17:07"/>
    <s v="-"/>
    <s v="J&amp;T COD"/>
    <s v="Tiktok"/>
    <s v="จ่ายทีหลัง / COD"/>
    <s v=""/>
    <s v="761917967086"/>
    <s v="21/07/2025 17:07"/>
  </r>
  <r>
    <x v="1"/>
    <x v="1"/>
    <n v="45"/>
    <n v="2"/>
    <s v="FPV79"/>
    <n v="82"/>
    <n v="0"/>
    <s v="ร้านที่4"/>
    <s v="ค** ล***า โ***วรรค์"/>
    <s v="บุรีรัมย์"/>
    <s v="-"/>
    <s v=""/>
    <s v="21/07/2025 16:59"/>
    <s v="-"/>
    <s v="J&amp;T COD"/>
    <s v="Tiktok"/>
    <s v="จ่ายทีหลัง / COD"/>
    <s v=""/>
    <s v="761998653043"/>
    <s v="21/07/2025 16:59"/>
  </r>
  <r>
    <x v="5"/>
    <x v="5"/>
    <n v="50"/>
    <n v="3"/>
    <s v="FPV78"/>
    <n v="100"/>
    <n v="0"/>
    <s v="ร้านที่2"/>
    <s v="จ***วรรณ ร***เรือง"/>
    <s v="จังหวัดอำนาจเจริญ"/>
    <s v="-"/>
    <s v=""/>
    <s v="21/07/2025 16:45"/>
    <s v="-"/>
    <s v="J&amp;T Express"/>
    <s v="Tiktok"/>
    <s v="tiktok"/>
    <s v=""/>
    <s v="761983253102"/>
    <s v="21/07/2025 16:45"/>
  </r>
  <r>
    <x v="7"/>
    <x v="8"/>
    <n v="66"/>
    <n v="1"/>
    <s v="FPV77"/>
    <n v="300"/>
    <n v="0"/>
    <s v="ร้านที่2"/>
    <s v="น******า"/>
    <s v="******ถ.วิภาวดีรังสิต แขวงรัชดาภิเษก ขตดินแดง กทม. 10400 แขวงรัชดาภิเษก เขตดินแดง จังหวัดกรุงเทพมหานคร 10400"/>
    <s v="10400"/>
    <s v="91"/>
    <s v="21/07/2025 16:45"/>
    <s v="-"/>
    <s v="SPX Express"/>
    <s v="Shopee"/>
    <s v="shopee"/>
    <s v=""/>
    <s v="-"/>
    <s v="21/07/2025 16:44"/>
  </r>
  <r>
    <x v="8"/>
    <x v="9"/>
    <n v="66"/>
    <n v="1"/>
    <s v="FPV77"/>
    <n v="300"/>
    <n v="0"/>
    <s v="ร้านที่2"/>
    <s v="น******า"/>
    <s v="******ถ.วิภาวดีรังสิต แขวงรัชดาภิเษก ขตดินแดง กทม. 10400 แขวงรัชดาภิเษก เขตดินแดง จังหวัดกรุงเทพมหานคร 10400"/>
    <s v="10400"/>
    <s v="91"/>
    <s v="21/07/2025 16:45"/>
    <s v="-"/>
    <s v="SPX Express"/>
    <s v="Shopee"/>
    <s v="shopee"/>
    <s v=""/>
    <s v="-"/>
    <s v="21/07/2025 16:44"/>
  </r>
  <r>
    <x v="2"/>
    <x v="2"/>
    <n v="67"/>
    <n v="1"/>
    <s v="FPV77"/>
    <n v="300"/>
    <n v="0"/>
    <s v="ร้านที่2"/>
    <s v="น******า"/>
    <s v="******ถ.วิภาวดีรังสิต แขวงรัชดาภิเษก ขตดินแดง กทม. 10400 แขวงรัชดาภิเษก เขตดินแดง จังหวัดกรุงเทพมหานคร 10400"/>
    <s v="10400"/>
    <s v="91"/>
    <s v="21/07/2025 16:45"/>
    <s v="-"/>
    <s v="SPX Express"/>
    <s v="Shopee"/>
    <s v="shopee"/>
    <s v=""/>
    <s v="-"/>
    <s v="21/07/2025 16:44"/>
  </r>
  <r>
    <x v="1"/>
    <x v="1"/>
    <n v="30"/>
    <n v="12"/>
    <s v="FPV75"/>
    <n v="396"/>
    <n v="16"/>
    <s v="ร้านที่1"/>
    <s v="อารยา มงคลเลิศภักดี"/>
    <s v="- 99 ม.15 ต.ทุ่งใหญ่_x000a__x000a_กันทรลักษ์/ Kantharalakศรีสะเกษ/ Sisaket_x000a_33110"/>
    <s v="33110"/>
    <s v="660656545242"/>
    <s v="21/07/2025 16:33"/>
    <s v="-"/>
    <s v="Kerry_dropoff"/>
    <s v="Lazada"/>
    <s v="lazada"/>
    <s v=""/>
    <s v="LEXPU0589901002"/>
    <s v="21/07/2025 16:33"/>
  </r>
  <r>
    <x v="3"/>
    <x v="3"/>
    <n v="66.666666666666671"/>
    <n v="3"/>
    <s v="FPV74"/>
    <n v="100"/>
    <n v="0"/>
    <s v="ร้านที่2"/>
    <s v="บ***ร ป***ุรวงศ์"/>
    <s v="สุพรรณบุรี"/>
    <s v="-"/>
    <s v=""/>
    <s v="21/07/2025 16:31"/>
    <s v="-"/>
    <s v="J&amp;T COD"/>
    <s v="Tiktok"/>
    <s v="จ่ายทีหลัง / COD"/>
    <s v=""/>
    <s v="-"/>
    <s v="21/07/2025 16:31"/>
  </r>
  <r>
    <x v="0"/>
    <x v="0"/>
    <n v="33.333333333333336"/>
    <n v="3"/>
    <s v="FPV73"/>
    <n v="100"/>
    <n v="0"/>
    <s v="ร้านที่2"/>
    <s v="ศ***ิมล  บ***ิตติพล"/>
    <s v="นนทบุรี"/>
    <s v="-"/>
    <s v=""/>
    <s v="21/07/2025 12:39"/>
    <s v="-"/>
    <s v="Flash Express Thailand COD"/>
    <s v="Tiktok"/>
    <s v="จ่ายทีหลัง / COD"/>
    <s v=""/>
    <s v="THT0306202YNQ9Z"/>
    <s v="21/07/2025 16:11"/>
  </r>
  <r>
    <x v="2"/>
    <x v="6"/>
    <n v="57.75"/>
    <n v="1"/>
    <s v="FPV72"/>
    <n v="64.75"/>
    <n v="7"/>
    <s v="ร้านที่1"/>
    <s v="ประเสริฐ อบอุ่น"/>
    <s v="บ้านหลับแรก 209/5ม.16 · ปากแพรก/ Pak Phraek_x000a__x000a_ดอนสัก/ Don Sakสุราษฎร์ธานี/ Surat Thani_x000a_84340"/>
    <s v="84340"/>
    <s v="660805374211"/>
    <s v="21/07/2025 16:07"/>
    <s v="-"/>
    <s v="Kerry_dropoff"/>
    <s v="Lazada"/>
    <s v="lazada"/>
    <s v=""/>
    <s v="TH68037HC7W71D"/>
    <s v="21/07/2025 16:07"/>
  </r>
  <r>
    <x v="6"/>
    <x v="7"/>
    <n v="66.666666666666671"/>
    <n v="3"/>
    <s v="FPV71"/>
    <n v="200"/>
    <n v="0"/>
    <s v="ร้านที่2"/>
    <s v="พ***พย์ ต***รรธนะ"/>
    <s v="กรุงเทพฯ"/>
    <s v="-"/>
    <s v=""/>
    <s v="21/07/2025 16:02"/>
    <s v="-"/>
    <s v="J&amp;T COD"/>
    <s v="Tiktok"/>
    <s v="จ่ายทีหลัง / COD"/>
    <s v=""/>
    <s v="761975241053"/>
    <s v="21/07/2025 16:02"/>
  </r>
  <r>
    <x v="5"/>
    <x v="5"/>
    <n v="50"/>
    <n v="3"/>
    <s v="FPV71"/>
    <n v="200"/>
    <n v="0"/>
    <s v="ร้านที่2"/>
    <s v="พ***พย์ ต***รรธนะ"/>
    <s v="กรุงเทพฯ"/>
    <s v="-"/>
    <s v=""/>
    <s v="21/07/2025 16:02"/>
    <s v="-"/>
    <s v="J&amp;T COD"/>
    <s v="Tiktok"/>
    <s v="จ่ายทีหลัง / COD"/>
    <s v=""/>
    <s v="761975241053"/>
    <s v="21/07/2025 16:02"/>
  </r>
  <r>
    <x v="1"/>
    <x v="10"/>
    <n v="42.75"/>
    <n v="3"/>
    <s v="FPV70"/>
    <n v="154.25"/>
    <n v="26"/>
    <s v="ร้านที่9"/>
    <s v="คุณ ชาตรี นาห่อม"/>
    <s v="86 หมู่ 1 · แนงมุด/ Naeng Mut_x000a__x000a_กาบเชิง/ Kap Choengสุรินทร์/ Surin_x000a_32210"/>
    <s v="32210"/>
    <s v="660916699585"/>
    <s v="21/07/2025 15:52"/>
    <s v="-"/>
    <s v="Kerry_dropoff"/>
    <s v="Lazada"/>
    <s v="lazada"/>
    <s v=""/>
    <s v="TH29067HC7894D"/>
    <s v="21/07/2025 15:52"/>
  </r>
  <r>
    <x v="9"/>
    <x v="11"/>
    <n v="75"/>
    <n v="3"/>
    <s v="FPV69"/>
    <n v="22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21/07/2025 15:50"/>
    <s v="-"/>
    <s v="Kerry_dropoff"/>
    <s v="Lazada"/>
    <s v="lazada"/>
    <s v=""/>
    <s v="-"/>
    <s v="21/07/2025 15:50"/>
  </r>
  <r>
    <x v="5"/>
    <x v="5"/>
    <n v="50"/>
    <n v="3"/>
    <s v="FPV68"/>
    <n v="100"/>
    <n v="0"/>
    <s v="ร้านที่2"/>
    <s v="ธ***า ด***ขาว"/>
    <s v="ประจวบคีรีขันธ์"/>
    <s v="-"/>
    <s v=""/>
    <s v="21/07/2025 15:43"/>
    <s v="-"/>
    <s v="J&amp;T COD"/>
    <s v="Tiktok"/>
    <s v="จ่ายทีหลัง / COD"/>
    <s v=""/>
    <s v="761958951106"/>
    <s v="21/07/2025 15:43"/>
  </r>
  <r>
    <x v="5"/>
    <x v="5"/>
    <n v="50"/>
    <n v="3"/>
    <s v="FPV67"/>
    <n v="100"/>
    <n v="0"/>
    <s v="ร้านที่2"/>
    <s v="น***นันทวัลย์  ค***ีร์พงษ์"/>
    <s v="ลพบุรี"/>
    <s v="-"/>
    <s v=""/>
    <s v="21/07/2025 15:42"/>
    <s v="-"/>
    <s v="J&amp;T COD"/>
    <s v="Tiktok"/>
    <s v="จ่ายทีหลัง / COD"/>
    <s v=""/>
    <s v="761910852080"/>
    <s v="21/07/2025 15:42"/>
  </r>
  <r>
    <x v="5"/>
    <x v="5"/>
    <n v="50"/>
    <n v="6"/>
    <s v="FPV66"/>
    <n v="200"/>
    <n v="0"/>
    <s v="ร้านที่2"/>
    <s v="ธ***ัย ข***งศ์"/>
    <s v="ตราด"/>
    <s v="-"/>
    <s v=""/>
    <s v="21/07/2025 15:36"/>
    <s v="-"/>
    <s v="J&amp;T Express"/>
    <s v="Tiktok"/>
    <s v="tiktok"/>
    <s v=""/>
    <s v="761967266045"/>
    <s v="21/07/2025 15:36"/>
  </r>
  <r>
    <x v="2"/>
    <x v="2"/>
    <n v="66.333333333333329"/>
    <n v="3"/>
    <s v="FPV65"/>
    <n v="220"/>
    <n v="0"/>
    <s v="ร้านที่4"/>
    <s v="ร***ส ล***สกุลชัย"/>
    <s v="นครราชสีมา"/>
    <s v="-"/>
    <s v=""/>
    <s v="21/07/2025 15:17"/>
    <s v="-"/>
    <s v="J&amp;T COD"/>
    <s v="Tiktok"/>
    <s v="จ่ายทีหลัง / COD"/>
    <s v=""/>
    <s v="-"/>
    <s v="21/07/2025 15:17"/>
  </r>
  <r>
    <x v="10"/>
    <x v="12"/>
    <n v="139"/>
    <n v="1"/>
    <s v="FPV64"/>
    <n v="215"/>
    <n v="0"/>
    <s v="ร้านที่1"/>
    <s v="สายลม แห่งความคิดถึง"/>
    <s v="88หมู่7_x000a_ไก่คำ_x000a_อำนาจเจริญ_x000a_ 37000"/>
    <s v="37000"/>
    <s v="0961976928"/>
    <s v="21/07/2025 15:08"/>
    <s v="raweewan5499@gmail.com"/>
    <s v="EMS COD"/>
    <s v="facebook"/>
    <s v="กสิกร"/>
    <s v=""/>
    <s v="-"/>
    <s v="21/07/2025 15:07"/>
  </r>
  <r>
    <x v="11"/>
    <x v="13"/>
    <n v="139"/>
    <n v="1"/>
    <s v="FPV64"/>
    <n v="215"/>
    <n v="0"/>
    <s v="ร้านที่1"/>
    <s v="สายลม แห่งความคิดถึง"/>
    <s v="88หมู่7_x000a_ไก่คำ_x000a_อำนาจเจริญ_x000a_ 37000"/>
    <s v="37000"/>
    <s v="0961976928"/>
    <s v="21/07/2025 15:08"/>
    <s v="raweewan5499@gmail.com"/>
    <s v="EMS COD"/>
    <s v="facebook"/>
    <s v="กสิกร"/>
    <s v=""/>
    <s v="-"/>
    <s v="21/07/2025 15:07"/>
  </r>
  <r>
    <x v="2"/>
    <x v="2"/>
    <n v="100"/>
    <n v="1"/>
    <s v="FPV63"/>
    <n v="129"/>
    <n v="29"/>
    <s v="ร้านที่1"/>
    <s v="โ******2"/>
    <s v="******ลห้วยบง ตำบลห้วยบง อำเภอเฉลิมพระเกียรติ จังหวัดสระบุรี 18000"/>
    <s v="18000"/>
    <s v="19"/>
    <s v="21/07/2025 15:16"/>
    <s v="-"/>
    <s v="SPX Express"/>
    <s v="Shopee"/>
    <s v="shopee"/>
    <s v=""/>
    <s v="-"/>
    <s v="21/07/2025 14:46"/>
  </r>
  <r>
    <x v="3"/>
    <x v="3"/>
    <n v="66.666666666666671"/>
    <n v="3"/>
    <s v="FPV62"/>
    <n v="100"/>
    <n v="0"/>
    <s v="ร้านที่4"/>
    <s v="ร***ิกร  แ***งสกุล"/>
    <s v="นครราชสีมา"/>
    <s v="-"/>
    <s v=""/>
    <s v="21/07/2025 14:43"/>
    <s v="-"/>
    <s v="J&amp;T COD"/>
    <s v="Tiktok"/>
    <s v="จ่ายทีหลัง / COD"/>
    <s v=""/>
    <s v="-"/>
    <s v="21/07/2025 14:43"/>
  </r>
  <r>
    <x v="6"/>
    <x v="7"/>
    <n v="66.666666666666671"/>
    <n v="3"/>
    <s v="FPV61"/>
    <n v="100"/>
    <n v="0"/>
    <s v="ร้านที่4"/>
    <s v="พ***ร ฉ***พ็ชร์"/>
    <s v="อุทัยธานี"/>
    <s v="-"/>
    <s v=""/>
    <s v="21/07/2025 14:35"/>
    <s v="-"/>
    <s v="J&amp;T Express"/>
    <s v="Tiktok"/>
    <s v="tiktok"/>
    <s v=""/>
    <s v="761958742020"/>
    <s v="21/07/2025 14:35"/>
  </r>
  <r>
    <x v="7"/>
    <x v="8"/>
    <n v="90"/>
    <n v="2"/>
    <s v="FPV60"/>
    <n v="113.6"/>
    <n v="0"/>
    <s v="ร้านที่3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21/07/2025 14:16"/>
    <s v="-"/>
    <s v="Kerry_dropoff"/>
    <s v="Lazada"/>
    <s v="lazada"/>
    <s v=""/>
    <s v="-"/>
    <s v="21/07/2025 14:16"/>
  </r>
  <r>
    <x v="1"/>
    <x v="1"/>
    <n v="33.333333333333336"/>
    <n v="3"/>
    <s v="FPV59"/>
    <n v="100"/>
    <n v="0"/>
    <s v="ร้านที่4"/>
    <s v="ส***ชชา เ***ญสาริกรรณ์"/>
    <s v="อุทัยธานี"/>
    <s v="-"/>
    <s v=""/>
    <s v="21/07/2025 14:04"/>
    <s v="-"/>
    <s v="J&amp;T COD"/>
    <s v="Tiktok"/>
    <s v="จ่ายทีหลัง / COD"/>
    <s v=""/>
    <s v="761955643072"/>
    <s v="21/07/2025 14:07"/>
  </r>
  <r>
    <x v="0"/>
    <x v="0"/>
    <n v="33.333333333333336"/>
    <n v="3"/>
    <s v="FPV58"/>
    <n v="100"/>
    <n v="0"/>
    <s v="ร้านที่2"/>
    <s v="ช***าภา อ***อารี"/>
    <s v="ปทุมธานี"/>
    <s v="-"/>
    <s v=""/>
    <s v="21/07/2025 13:58"/>
    <s v="-"/>
    <s v="Flash Express Thailand COD"/>
    <s v="Tiktok"/>
    <s v="จ่ายทีหลัง / COD"/>
    <s v=""/>
    <s v="THT04022029976Z"/>
    <s v="21/07/2025 13:58"/>
  </r>
  <r>
    <x v="12"/>
    <x v="14"/>
    <n v="10"/>
    <n v="50"/>
    <s v="FPV57"/>
    <n v="686"/>
    <n v="0"/>
    <s v="ร้านที่1"/>
    <s v="ศ******ล"/>
    <s v="******ตำบล บ้านควน, อำเภอหลังสวน ตำบลบ้านควน อำเภอหลังสวน จังหวัดชุมพร 86110"/>
    <s v="86110"/>
    <s v="77"/>
    <s v="21/07/2025 13:49"/>
    <s v="-"/>
    <s v="SPX Express"/>
    <s v="Shopee"/>
    <s v="shopee"/>
    <s v=""/>
    <s v="-"/>
    <s v="21/07/2025 13:49"/>
  </r>
  <r>
    <x v="12"/>
    <x v="14"/>
    <n v="10"/>
    <n v="20"/>
    <s v="FPV57"/>
    <n v="686"/>
    <n v="0"/>
    <s v="ร้านที่1"/>
    <s v="ศ******ล"/>
    <s v="******ตำบล บ้านควน, อำเภอหลังสวน ตำบลบ้านควน อำเภอหลังสวน จังหวัดชุมพร 86110"/>
    <s v="86110"/>
    <s v="77"/>
    <s v="21/07/2025 13:49"/>
    <s v="-"/>
    <s v="SPX Express"/>
    <s v="Shopee"/>
    <s v="shopee"/>
    <s v=""/>
    <s v="-"/>
    <s v="21/07/2025 13:49"/>
  </r>
  <r>
    <x v="1"/>
    <x v="1"/>
    <n v="0"/>
    <n v="1"/>
    <s v="FPV55"/>
    <n v="0"/>
    <n v="0"/>
    <s v="ร้านที่1"/>
    <s v="กรรณิการ์ ฉายเเก้ว"/>
    <s v="30หมู่10ตำบลเขาชะงุ้ม, ราชบุรี/ Ratchaburi, โพธาราม/ Photharam, 70120, Thailand_x000a_"/>
    <s v="70120"/>
    <s v="0636203679"/>
    <s v="21/07/2025 13:31"/>
    <s v="sompear3955@gmail.com"/>
    <s v="EMS"/>
    <s v="facebook"/>
    <s v="กสิกร"/>
    <s v="เคลม LAZADA  หมายเลขคำสั่งซื้อ : 1021472815613653เนื่องจากขนมปังขึ้นราก่อนวันหมดอายุ"/>
    <s v="-"/>
    <s v="21/07/2025 13:31"/>
  </r>
  <r>
    <x v="3"/>
    <x v="3"/>
    <n v="66.666666666666671"/>
    <n v="3"/>
    <s v="FPV54"/>
    <n v="109"/>
    <n v="9"/>
    <s v="ร้านที่4"/>
    <s v="จ***รัตน์ เ***องพล"/>
    <s v="ชลบุรี"/>
    <s v="-"/>
    <s v=""/>
    <s v="21/07/2025 13:28"/>
    <s v="-"/>
    <s v="J&amp;T Express"/>
    <s v="Tiktok"/>
    <s v="tiktok"/>
    <s v=""/>
    <s v="-"/>
    <s v="21/07/2025 13:28"/>
  </r>
  <r>
    <x v="13"/>
    <x v="15"/>
    <n v="65"/>
    <n v="1"/>
    <s v="FPV53"/>
    <n v="2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21/07/2025 13:26"/>
    <s v="raweewan5499@gmail.com"/>
    <s v="EMS COD"/>
    <s v="facebook"/>
    <s v="กสิกร"/>
    <s v=""/>
    <s v="JA261182700TH"/>
    <s v="21/07/2025 13:25"/>
  </r>
  <r>
    <x v="14"/>
    <x v="16"/>
    <n v="65"/>
    <n v="1"/>
    <s v="FPV53"/>
    <n v="2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21/07/2025 13:26"/>
    <s v="raweewan5499@gmail.com"/>
    <s v="EMS COD"/>
    <s v="facebook"/>
    <s v="กสิกร"/>
    <s v=""/>
    <s v="JA261182700TH"/>
    <s v="21/07/2025 13:25"/>
  </r>
  <r>
    <x v="15"/>
    <x v="17"/>
    <n v="65"/>
    <n v="1"/>
    <s v="FPV53"/>
    <n v="2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21/07/2025 13:26"/>
    <s v="raweewan5499@gmail.com"/>
    <s v="EMS COD"/>
    <s v="facebook"/>
    <s v="กสิกร"/>
    <s v=""/>
    <s v="JA261182700TH"/>
    <s v="21/07/2025 13:25"/>
  </r>
  <r>
    <x v="16"/>
    <x v="18"/>
    <n v="65"/>
    <n v="1"/>
    <s v="FPV53"/>
    <n v="2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21/07/2025 13:26"/>
    <s v="raweewan5499@gmail.com"/>
    <s v="EMS COD"/>
    <s v="facebook"/>
    <s v="กสิกร"/>
    <s v=""/>
    <s v="JA261182700TH"/>
    <s v="21/07/2025 13:25"/>
  </r>
  <r>
    <x v="11"/>
    <x v="13"/>
    <n v="139"/>
    <n v="2"/>
    <s v="FPV52"/>
    <n v="215"/>
    <n v="0"/>
    <s v="ร้านที่1"/>
    <s v="น.ส.เจนจิรา เอี่ยมละออ "/>
    <s v="โรงงานเภสัชกรรมทหาร_x000a_183 ซ.ตรีมิตร ถ.พระราม 4_x000a_แขวงพระโขนง เขตคลองเตย_x000a_กรุงเทพมหานคร 10110"/>
    <s v="10110"/>
    <s v="0956830992"/>
    <s v="21/07/2025 13:16"/>
    <s v="raweewan5499@gmail.com"/>
    <s v="EMS"/>
    <s v="facebook"/>
    <s v="กสิกร"/>
    <s v=""/>
    <s v="-"/>
    <s v="21/07/2025 13:19"/>
  </r>
  <r>
    <x v="0"/>
    <x v="0"/>
    <n v="37.5"/>
    <n v="4"/>
    <s v="FPV51"/>
    <n v="159"/>
    <n v="0"/>
    <s v="ร้านที่4"/>
    <s v="ป***ม  ส***รี"/>
    <s v="สุพรรณบุรี"/>
    <s v="-"/>
    <s v=""/>
    <s v="21/07/2025 12:33"/>
    <s v="-"/>
    <s v="J&amp;T COD"/>
    <s v="Tiktok"/>
    <s v="จ่ายทีหลัง / COD"/>
    <s v=""/>
    <s v="-"/>
    <s v="21/07/2025 13:06"/>
  </r>
  <r>
    <x v="2"/>
    <x v="6"/>
    <n v="57.75"/>
    <n v="1"/>
    <s v="FPV50"/>
    <n v="57.75"/>
    <n v="0"/>
    <s v="ร้านที่1"/>
    <s v="เเอน ลัดดา ร้านข้าวโอ๊ตมาร์เก็ต เขาทราย"/>
    <s v="82  ม.4    ต.เขาทราย · เขาทราย/ Khao Sai_x000a__x000a_ทับคล้อ/ Tap Khloพิจิตร/ Phichit_x000a_66230"/>
    <s v="66230"/>
    <s v="660640816549"/>
    <s v="21/07/2025 13:06"/>
    <s v="-"/>
    <s v="Kerry_dropoff"/>
    <s v="Lazada"/>
    <s v="lazada"/>
    <s v=""/>
    <s v="-"/>
    <s v="21/07/2025 13:06"/>
  </r>
  <r>
    <x v="2"/>
    <x v="2"/>
    <n v="90"/>
    <n v="2"/>
    <s v="FPV49"/>
    <n v="113.6"/>
    <n v="0"/>
    <s v="ร้านที่3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21/07/2025 13:02"/>
    <s v="-"/>
    <s v="Kerry_dropoff"/>
    <s v="Lazada"/>
    <s v="lazada"/>
    <s v=""/>
    <s v="-"/>
    <s v="21/07/2025 13:02"/>
  </r>
  <r>
    <x v="0"/>
    <x v="0"/>
    <n v="50"/>
    <n v="6"/>
    <s v="FPV47"/>
    <n v="200"/>
    <n v="0"/>
    <s v="ร้านที่2"/>
    <s v="ณ***ร แ***อง"/>
    <s v="ปราจีนบุรี"/>
    <s v="-"/>
    <s v=""/>
    <s v="21/07/2025 12:49"/>
    <s v="-"/>
    <s v="J&amp;T COD"/>
    <s v="Tiktok"/>
    <s v="จ่ายทีหลัง / COD"/>
    <s v=""/>
    <s v="-"/>
    <s v="21/07/2025 12:52"/>
  </r>
  <r>
    <x v="12"/>
    <x v="14"/>
    <n v="10"/>
    <n v="100"/>
    <s v="FPV46"/>
    <n v="980"/>
    <n v="0"/>
    <s v="ร้านที่1"/>
    <s v="ณ******์"/>
    <s v="******ที่ 16, หมู่บ้าน บ้านแพม, ตำบลช่างเคิ่ง, อำเภอแม่แจ่ม ตำบลช่างเคิ่ง อำเภอแม่แจ่ม จังหวัดเชียงใหม่ 50270"/>
    <s v="50270"/>
    <s v="38"/>
    <s v="21/07/2025 13:21"/>
    <s v="-"/>
    <s v="Flash Express"/>
    <s v="Shopee"/>
    <s v="shopee"/>
    <s v=""/>
    <s v="-"/>
    <s v="21/07/2025 12:51"/>
  </r>
  <r>
    <x v="0"/>
    <x v="0"/>
    <n v="50"/>
    <n v="12"/>
    <s v="FPV45"/>
    <n v="400"/>
    <n v="0"/>
    <s v="ร้านที่2"/>
    <s v="ร***ร เ***ใจ"/>
    <s v="สมุทรปราการ"/>
    <s v="-"/>
    <s v=""/>
    <s v="21/07/2025 19:22"/>
    <s v="-"/>
    <s v="J&amp;T Express"/>
    <s v="Tiktok"/>
    <s v="tiktok"/>
    <s v=""/>
    <s v="761952345055"/>
    <s v="21/07/2025 12:06"/>
  </r>
  <r>
    <x v="0"/>
    <x v="0"/>
    <n v="33.333333333333336"/>
    <n v="6"/>
    <s v="FPV44"/>
    <n v="192"/>
    <n v="0"/>
    <s v="ร้านที่4"/>
    <s v="n***90np"/>
    <s v="ร้อยเอ็ด"/>
    <s v="-"/>
    <s v=""/>
    <s v="21/07/2025 11:53"/>
    <s v="-"/>
    <s v="J&amp;T COD"/>
    <s v="Tiktok"/>
    <s v="จ่ายทีหลัง / COD"/>
    <s v=""/>
    <s v="-"/>
    <s v="21/07/2025 11:53"/>
  </r>
  <r>
    <x v="2"/>
    <x v="2"/>
    <n v="66.333333333333329"/>
    <n v="15"/>
    <s v="FPV43"/>
    <n v="1100"/>
    <n v="0"/>
    <s v="ร้านที่4"/>
    <s v="พ***ก ถ***ที่"/>
    <s v="ระยอง"/>
    <s v="-"/>
    <s v=""/>
    <s v="21/07/2025 11:52"/>
    <s v="-"/>
    <s v="J&amp;T COD"/>
    <s v="Tiktok"/>
    <s v="จ่ายทีหลัง / COD"/>
    <s v=""/>
    <s v="-"/>
    <s v="21/07/2025 11:53"/>
  </r>
  <r>
    <x v="6"/>
    <x v="7"/>
    <n v="66.666666666666671"/>
    <n v="9"/>
    <s v="FPV42"/>
    <n v="300"/>
    <n v="0"/>
    <s v="ร้านที่4"/>
    <s v="ว***ภา เ***นพรัตน์"/>
    <s v="สุพรรณบุรี"/>
    <s v="-"/>
    <s v=""/>
    <s v="21/07/2025 10:47"/>
    <s v="-"/>
    <s v="J&amp;T COD"/>
    <s v="Tiktok"/>
    <s v="จ่ายทีหลัง / COD"/>
    <s v=""/>
    <s v="761966840014"/>
    <s v="21/07/2025 10:47"/>
  </r>
  <r>
    <x v="6"/>
    <x v="7"/>
    <n v="66.666666666666671"/>
    <n v="6"/>
    <s v="FPV41"/>
    <n v="300"/>
    <n v="0"/>
    <s v="ร้านที่2"/>
    <s v="พ***พร ศ***พันธ์"/>
    <s v="พิจิตร"/>
    <s v="-"/>
    <s v=""/>
    <s v="21/07/2025 10:43"/>
    <s v="-"/>
    <s v="J&amp;T COD"/>
    <s v="Tiktok"/>
    <s v="จ่ายทีหลัง / COD"/>
    <s v=""/>
    <s v="-"/>
    <s v="21/07/2025 10:43"/>
  </r>
  <r>
    <x v="0"/>
    <x v="0"/>
    <n v="33.333333333333336"/>
    <n v="3"/>
    <s v="FPV41"/>
    <n v="300"/>
    <n v="0"/>
    <s v="ร้านที่2"/>
    <s v="พ***พร ศ***พันธ์"/>
    <s v="พิจิตร"/>
    <s v="-"/>
    <s v=""/>
    <s v="21/07/2025 10:43"/>
    <s v="-"/>
    <s v="J&amp;T COD"/>
    <s v="Tiktok"/>
    <s v="จ่ายทีหลัง / COD"/>
    <s v=""/>
    <s v="-"/>
    <s v="21/07/2025 10:43"/>
  </r>
  <r>
    <x v="0"/>
    <x v="0"/>
    <n v="50"/>
    <n v="6"/>
    <s v="FPV40"/>
    <n v="200"/>
    <n v="0"/>
    <s v="ร้านที่2"/>
    <s v="ส***ค ม***าร"/>
    <s v="กรุงเทพฯ"/>
    <s v="-"/>
    <s v=""/>
    <s v="21/07/2025 10:41"/>
    <s v="-"/>
    <s v="J&amp;T COD"/>
    <s v="Tiktok"/>
    <s v="จ่ายทีหลัง / COD"/>
    <s v=""/>
    <s v="-"/>
    <s v="21/07/2025 10:41"/>
  </r>
  <r>
    <x v="0"/>
    <x v="0"/>
    <n v="50"/>
    <n v="6"/>
    <s v="FPV38"/>
    <n v="200"/>
    <n v="0"/>
    <s v="ร้านที่2"/>
    <s v="น***ประภัสสร ก***ะวัง"/>
    <s v="ลำปาง"/>
    <s v="-"/>
    <s v=""/>
    <s v="21/07/2025 10:38"/>
    <s v="-"/>
    <s v="J&amp;T COD"/>
    <s v="Tiktok"/>
    <s v="จ่ายทีหลัง / COD"/>
    <s v=""/>
    <s v="-"/>
    <s v="21/07/2025 10:38"/>
  </r>
  <r>
    <x v="0"/>
    <x v="0"/>
    <n v="33.333333333333336"/>
    <n v="3"/>
    <s v="FPV37"/>
    <n v="135"/>
    <n v="35"/>
    <s v="ร้านที่2"/>
    <s v="เ***า พ***มเพรียง"/>
    <s v="กรุงเทพฯ"/>
    <s v="-"/>
    <s v=""/>
    <s v="21/07/2025 10:35"/>
    <s v="-"/>
    <s v="J&amp;T COD"/>
    <s v="Tiktok"/>
    <s v="จ่ายทีหลัง / COD"/>
    <s v=""/>
    <s v="-"/>
    <s v="21/07/2025 10:35"/>
  </r>
  <r>
    <x v="0"/>
    <x v="0"/>
    <n v="33.333333333333336"/>
    <n v="6"/>
    <s v="FPV35"/>
    <n v="200"/>
    <n v="0"/>
    <s v="ร้านที่2"/>
    <s v="เ***งฤทธิ์ โ***์สูงเหลา"/>
    <s v="ร้อยเอ็ด"/>
    <s v="-"/>
    <s v=""/>
    <s v="21/07/2025 10:33"/>
    <s v="-"/>
    <s v="J&amp;T Express"/>
    <s v="Tiktok"/>
    <s v="tiktok"/>
    <s v=""/>
    <s v="-"/>
    <s v="21/07/2025 10:33"/>
  </r>
  <r>
    <x v="1"/>
    <x v="1"/>
    <n v="33.333333333333336"/>
    <n v="3"/>
    <s v="FPV34"/>
    <n v="100"/>
    <n v="0"/>
    <s v="ร้านที่4"/>
    <s v="ป***ัสสร ป***ัสราคม"/>
    <s v="พิษณุโลก"/>
    <s v="-"/>
    <s v=""/>
    <s v="21/07/2025 10:22"/>
    <s v="-"/>
    <s v="J&amp;T COD"/>
    <s v="Tiktok"/>
    <s v="จ่ายทีหลัง / COD"/>
    <s v=""/>
    <s v="761998449041"/>
    <s v="21/07/2025 10:22"/>
  </r>
  <r>
    <x v="17"/>
    <x v="19"/>
    <n v="0"/>
    <n v="1"/>
    <s v="FPV33"/>
    <n v="0"/>
    <n v="0"/>
    <s v="ร้านที่1"/>
    <s v="นายพิศรุต เนตรคำ"/>
    <s v="99/9 ม.5 ต.พันท้ายนรสิงห์ อ.เมือง จ.สมุทรสาคร 74000_x000a_"/>
    <s v="74000"/>
    <s v="0839599398"/>
    <s v="21/07/2025 10:13"/>
    <s v="sompear3955@gmail.com"/>
    <s v="EMS"/>
    <s v="facebook"/>
    <s v="กสิกร"/>
    <s v="เคลมติ๊กต๊อก ของไม่พอ"/>
    <s v="JB293162247TH"/>
    <s v="21/07/2025 10:13"/>
  </r>
  <r>
    <x v="18"/>
    <x v="20"/>
    <n v="0"/>
    <n v="1"/>
    <s v="FPV33"/>
    <n v="0"/>
    <n v="0"/>
    <s v="ร้านที่1"/>
    <s v="นายพิศรุต เนตรคำ"/>
    <s v="99/9 ม.5 ต.พันท้ายนรสิงห์ อ.เมือง จ.สมุทรสาคร 74000_x000a_"/>
    <s v="74000"/>
    <s v="0839599398"/>
    <s v="21/07/2025 10:13"/>
    <s v="sompear3955@gmail.com"/>
    <s v="EMS"/>
    <s v="facebook"/>
    <s v="กสิกร"/>
    <s v="เคลมติ๊กต๊อก ของไม่พอ"/>
    <s v="JB293162247TH"/>
    <s v="21/07/2025 10:13"/>
  </r>
  <r>
    <x v="11"/>
    <x v="13"/>
    <n v="139"/>
    <n v="1"/>
    <s v="FPV32"/>
    <n v="215"/>
    <n v="0"/>
    <s v="ร้านที่1"/>
    <s v="ธัญ​ทิพย์.คง​แสง"/>
    <s v="(ร้าน.ซัก.อบ.รีด.)1387/1หมู่2.ต.ท่ามะเขือ.อ.คลองขลุง.จ.กำแพงเพชรรหัส 62120"/>
    <s v="62120"/>
    <s v="0805076940"/>
    <s v="21/07/2025 10:12"/>
    <s v="sompear3955@gmail.com"/>
    <s v="EMS COD"/>
    <s v="facebook"/>
    <s v="กสิกร"/>
    <s v=""/>
    <s v="-"/>
    <s v="21/07/2025 10:12"/>
  </r>
  <r>
    <x v="10"/>
    <x v="12"/>
    <n v="139"/>
    <n v="1"/>
    <s v="FPV32"/>
    <n v="215"/>
    <n v="0"/>
    <s v="ร้านที่1"/>
    <s v="ธัญ​ทิพย์.คง​แสง"/>
    <s v="(ร้าน.ซัก.อบ.รีด.)1387/1หมู่2.ต.ท่ามะเขือ.อ.คลองขลุง.จ.กำแพงเพชรรหัส 62120"/>
    <s v="62120"/>
    <s v="0805076940"/>
    <s v="21/07/2025 10:12"/>
    <s v="sompear3955@gmail.com"/>
    <s v="EMS COD"/>
    <s v="facebook"/>
    <s v="กสิกร"/>
    <s v=""/>
    <s v="-"/>
    <s v="21/07/2025 10:12"/>
  </r>
  <r>
    <x v="2"/>
    <x v="2"/>
    <n v="100"/>
    <n v="3"/>
    <s v="FPV31"/>
    <n v="330"/>
    <n v="30"/>
    <s v="ร้านที่1"/>
    <s v="คุณพ่อสำราญ คำบ่อ"/>
    <s v="เลขที่ 53 หมู่ที่ 1 บ้านตาด_x000a_ต. บ้านตาด_x000a_อ. บ้านดุง_x000a_จ. อุดรธานี 41190"/>
    <s v="41190"/>
    <s v="0819083723"/>
    <s v="21/07/2025 10:11"/>
    <s v="sompear3955@gmail.com"/>
    <s v="EMS COD"/>
    <s v="facebook"/>
    <s v="กสิกร"/>
    <s v=""/>
    <s v="-"/>
    <s v="21/07/2025 10:11"/>
  </r>
  <r>
    <x v="0"/>
    <x v="0"/>
    <n v="33.333333333333336"/>
    <n v="3"/>
    <s v="FPV30"/>
    <n v="100"/>
    <n v="0"/>
    <s v="ร้านที่2"/>
    <s v="ผ** น***ันธ์"/>
    <s v="สุโขทัย"/>
    <s v="-"/>
    <s v=""/>
    <s v="21/07/2025 10:09"/>
    <s v="-"/>
    <s v="J&amp;T Express"/>
    <s v="Tiktok"/>
    <s v="tiktok"/>
    <s v=""/>
    <s v="-"/>
    <s v="21/07/2025 10:09"/>
  </r>
  <r>
    <x v="5"/>
    <x v="5"/>
    <n v="50"/>
    <n v="3"/>
    <s v="FPV29"/>
    <n v="100"/>
    <n v="0"/>
    <s v="ร้านที่2"/>
    <s v="ศ***ยากร ศ***รณ์"/>
    <s v="มหาสารคาม"/>
    <s v="-"/>
    <s v=""/>
    <s v="21/07/2025 10:10"/>
    <s v="-"/>
    <s v="J&amp;T Express"/>
    <s v="Tiktok"/>
    <s v="tiktok"/>
    <s v=""/>
    <s v="761900163043"/>
    <s v="21/07/2025 10:09"/>
  </r>
  <r>
    <x v="16"/>
    <x v="18"/>
    <n v="65"/>
    <n v="2"/>
    <s v="FPV28"/>
    <n v="215"/>
    <n v="0"/>
    <s v="ร้านที่1"/>
    <s v="Wanzaza"/>
    <s v="71 ม. 4 บ้านโนนตุ่น_x000a_ ต. หนองแวง อ. พระยืน _x000a_จ. ขอนแก่น 40320"/>
    <s v="40320"/>
    <s v="0830140606"/>
    <s v="21/07/2025 10:05"/>
    <s v="sompear3955@gmail.com"/>
    <s v="EMS COD"/>
    <s v="facebook"/>
    <s v="กสิกร"/>
    <s v=""/>
    <s v="JA261182735TH"/>
    <s v="21/07/2025 10:05"/>
  </r>
  <r>
    <x v="14"/>
    <x v="16"/>
    <n v="65"/>
    <n v="2"/>
    <s v="FPV28"/>
    <n v="215"/>
    <n v="0"/>
    <s v="ร้านที่1"/>
    <s v="Wanzaza"/>
    <s v="71 ม. 4 บ้านโนนตุ่น_x000a_ ต. หนองแวง อ. พระยืน _x000a_จ. ขอนแก่น 40320"/>
    <s v="40320"/>
    <s v="0830140606"/>
    <s v="21/07/2025 10:05"/>
    <s v="sompear3955@gmail.com"/>
    <s v="EMS COD"/>
    <s v="facebook"/>
    <s v="กสิกร"/>
    <s v=""/>
    <s v="JA261182735TH"/>
    <s v="21/07/2025 10:05"/>
  </r>
  <r>
    <x v="10"/>
    <x v="12"/>
    <n v="139"/>
    <n v="2"/>
    <s v="FPV27"/>
    <n v="215"/>
    <n v="0"/>
    <s v="ร้านที่1"/>
    <s v="เบญจวรรณ สุขประเสริฐ "/>
    <s v="79ถ.พลงช้างเผือก ต.ทางเกวียน อ.แกลง จ.ระยอง  21110"/>
    <s v="21110"/>
    <s v="0854303212"/>
    <s v="21/07/2025 10:04"/>
    <s v="sompear3955@gmail.com"/>
    <s v="EMS COD"/>
    <s v="facebook"/>
    <s v="กสิกร"/>
    <s v=""/>
    <s v="-"/>
    <s v="21/07/2025 10:03"/>
  </r>
  <r>
    <x v="19"/>
    <x v="21"/>
    <n v="65"/>
    <n v="4"/>
    <s v="FPV26"/>
    <n v="398"/>
    <n v="0"/>
    <s v="ร้านที่1"/>
    <s v="หทัยนุช ชัยมีแสง"/>
    <s v="636/26 ม.3 หมู่บ้านเอสทีกรีนวิลล์3 ซอย2 ต.แม่น้ำคู้_x000a_แม่น้ำคู้_x000a_ปลวกแดง, ระยอง _x000a_ 21140"/>
    <s v="21140"/>
    <s v="0815447436"/>
    <s v="19/07/2025 16:44"/>
    <s v="sompear3955@gmail.com"/>
    <s v="EMS"/>
    <s v="facebook"/>
    <s v="กสิกร"/>
    <s v=""/>
    <s v="JB293060778TH"/>
    <s v="21/07/2025 10:01"/>
  </r>
  <r>
    <x v="20"/>
    <x v="22"/>
    <n v="65"/>
    <n v="2"/>
    <s v="FPV26"/>
    <n v="398"/>
    <n v="0"/>
    <s v="ร้านที่1"/>
    <s v="หทัยนุช ชัยมีแสง"/>
    <s v="636/26 ม.3 หมู่บ้านเอสทีกรีนวิลล์3 ซอย2 ต.แม่น้ำคู้_x000a_แม่น้ำคู้_x000a_ปลวกแดง, ระยอง _x000a_ 21140"/>
    <s v="21140"/>
    <s v="0815447436"/>
    <s v="19/07/2025 16:44"/>
    <s v="sompear3955@gmail.com"/>
    <s v="EMS"/>
    <s v="facebook"/>
    <s v="กสิกร"/>
    <s v=""/>
    <s v="JB293060778TH"/>
    <s v="21/07/2025 10:01"/>
  </r>
  <r>
    <x v="15"/>
    <x v="17"/>
    <n v="65"/>
    <n v="2"/>
    <s v="FPV26"/>
    <n v="398"/>
    <n v="0"/>
    <s v="ร้านที่1"/>
    <s v="หทัยนุช ชัยมีแสง"/>
    <s v="636/26 ม.3 หมู่บ้านเอสทีกรีนวิลล์3 ซอย2 ต.แม่น้ำคู้_x000a_แม่น้ำคู้_x000a_ปลวกแดง, ระยอง _x000a_ 21140"/>
    <s v="21140"/>
    <s v="0815447436"/>
    <s v="19/07/2025 16:44"/>
    <s v="sompear3955@gmail.com"/>
    <s v="EMS"/>
    <s v="facebook"/>
    <s v="กสิกร"/>
    <s v=""/>
    <s v="JB293060778TH"/>
    <s v="21/07/2025 10:01"/>
  </r>
  <r>
    <x v="2"/>
    <x v="2"/>
    <n v="66.333333333333329"/>
    <n v="3"/>
    <s v="FPV25"/>
    <n v="220"/>
    <n v="0"/>
    <s v="ร้านที่4"/>
    <s v="พ***ักษณ์"/>
    <s v="กรุงเทพฯ"/>
    <s v="-"/>
    <s v=""/>
    <s v="21/07/2025 10:00"/>
    <s v="-"/>
    <s v="J&amp;T COD"/>
    <s v="Tiktok"/>
    <s v="จ่ายทีหลัง / COD"/>
    <s v=""/>
    <s v="-"/>
    <s v="21/07/2025 10:00"/>
  </r>
  <r>
    <x v="0"/>
    <x v="0"/>
    <n v="33.333333333333336"/>
    <n v="3"/>
    <s v="FPV24"/>
    <n v="150"/>
    <n v="0"/>
    <s v="ร้านที่2"/>
    <s v="น***า"/>
    <s v="******่ 3 ,ตำบล วังไผ่ ตำบลวังไผ่ อำเภอเมืองชุมพร จังหวัดชุมพร 86000"/>
    <s v="86000"/>
    <s v="16"/>
    <s v="21/07/2025 09:52"/>
    <s v="-"/>
    <s v="SPX Express"/>
    <s v="Shopee"/>
    <s v="shopee"/>
    <s v=""/>
    <s v="TH258029330043H"/>
    <s v="21/07/2025 09:51"/>
  </r>
  <r>
    <x v="0"/>
    <x v="0"/>
    <n v="33.333333333333336"/>
    <n v="6"/>
    <s v="FPV22"/>
    <n v="200"/>
    <n v="0"/>
    <s v="ร้านที่2"/>
    <s v="แ**"/>
    <s v="นนทบุรี"/>
    <s v="-"/>
    <s v=""/>
    <s v="21/07/2025 09:32"/>
    <s v="-"/>
    <s v="Flash Express Thailand COD"/>
    <s v="Tiktok"/>
    <s v="จ่ายทีหลัง / COD"/>
    <s v=""/>
    <s v="THT03062029BS6Z"/>
    <s v="21/07/2025 09:32"/>
  </r>
  <r>
    <x v="0"/>
    <x v="0"/>
    <n v="33.333333333333336"/>
    <n v="3"/>
    <s v="FPV21"/>
    <n v="100"/>
    <n v="0"/>
    <s v="ร้านที่2"/>
    <s v="F**"/>
    <s v="ชลบุรี"/>
    <s v="-"/>
    <s v=""/>
    <s v="21/07/2025 09:26"/>
    <s v="-"/>
    <s v="J&amp;T COD"/>
    <s v="Tiktok"/>
    <s v="จ่ายทีหลัง / COD"/>
    <s v=""/>
    <s v="-"/>
    <s v="21/07/2025 09:26"/>
  </r>
  <r>
    <x v="3"/>
    <x v="3"/>
    <n v="66.666666666666671"/>
    <n v="3"/>
    <s v="FPV20"/>
    <n v="100"/>
    <n v="0"/>
    <s v="ร้านที่4"/>
    <s v="K***arat K***san"/>
    <s v="อำนาจเจริญ"/>
    <s v="-"/>
    <s v=""/>
    <s v="21/07/2025 09:20"/>
    <s v="-"/>
    <s v="J&amp;T COD"/>
    <s v="Tiktok"/>
    <s v="จ่ายทีหลัง / COD"/>
    <s v=""/>
    <s v="-"/>
    <s v="21/07/2025 09:20"/>
  </r>
  <r>
    <x v="1"/>
    <x v="1"/>
    <n v="33.333333333333336"/>
    <n v="12"/>
    <s v="FPV19"/>
    <n v="384"/>
    <n v="0"/>
    <s v="ร้านที่4"/>
    <s v="ป***า"/>
    <s v="นครพนม"/>
    <s v="-"/>
    <s v=""/>
    <s v="21/07/2025 08:37"/>
    <s v="-"/>
    <s v="J&amp;T COD"/>
    <s v="Tiktok"/>
    <s v="จ่ายทีหลัง / COD"/>
    <s v=""/>
    <s v="761950953072"/>
    <s v="21/07/2025 08:37"/>
  </r>
  <r>
    <x v="10"/>
    <x v="12"/>
    <n v="139"/>
    <n v="2"/>
    <s v="FPV18"/>
    <n v="215"/>
    <n v="0"/>
    <s v="ร้านที่1"/>
    <s v="ชื่อ สงกรานต์"/>
    <s v="214/17 ม 6 ต สุรศักดิ์ อ ศรีราชา จ ชลบุรี_x000a_ 20110"/>
    <s v="20110"/>
    <s v="0909442933"/>
    <s v="21/07/2025 08:27"/>
    <s v="raweewan5499@gmail.com"/>
    <s v="EMS"/>
    <s v="facebook"/>
    <s v="กสิกร"/>
    <s v=""/>
    <s v="-"/>
    <s v="21/07/2025 08:30"/>
  </r>
  <r>
    <x v="15"/>
    <x v="17"/>
    <n v="65"/>
    <n v="1"/>
    <s v="FPV17"/>
    <n v="200"/>
    <n v="0"/>
    <s v="ร้านที่1"/>
    <s v="นางสาว บุญฑริก การีรัตน์"/>
    <s v="111 ม.1 ต.สมสะอาด อ.กุฉินารายณ์ จ.กาฬสินธุ์    รหัส ปณ. 46110"/>
    <s v="46110"/>
    <s v="0930601310"/>
    <s v="21/07/2025 08:56"/>
    <s v="raweewan5499@gmail.com"/>
    <s v="EMS"/>
    <s v="facebook"/>
    <s v="กสิกร"/>
    <s v=""/>
    <s v="JB293162264TH"/>
    <s v="21/07/2025 08:29"/>
  </r>
  <r>
    <x v="19"/>
    <x v="21"/>
    <n v="65"/>
    <n v="1"/>
    <s v="FPV17"/>
    <n v="200"/>
    <n v="0"/>
    <s v="ร้านที่1"/>
    <s v="นางสาว บุญฑริก การีรัตน์"/>
    <s v="111 ม.1 ต.สมสะอาด อ.กุฉินารายณ์ จ.กาฬสินธุ์    รหัส ปณ. 46110"/>
    <s v="46110"/>
    <s v="0930601310"/>
    <s v="21/07/2025 08:56"/>
    <s v="raweewan5499@gmail.com"/>
    <s v="EMS"/>
    <s v="facebook"/>
    <s v="กสิกร"/>
    <s v=""/>
    <s v="JB293162264TH"/>
    <s v="21/07/2025 08:29"/>
  </r>
  <r>
    <x v="14"/>
    <x v="16"/>
    <n v="65"/>
    <n v="1"/>
    <s v="FPV17"/>
    <n v="200"/>
    <n v="0"/>
    <s v="ร้านที่1"/>
    <s v="นางสาว บุญฑริก การีรัตน์"/>
    <s v="111 ม.1 ต.สมสะอาด อ.กุฉินารายณ์ จ.กาฬสินธุ์    รหัส ปณ. 46110"/>
    <s v="46110"/>
    <s v="0930601310"/>
    <s v="21/07/2025 08:56"/>
    <s v="raweewan5499@gmail.com"/>
    <s v="EMS"/>
    <s v="facebook"/>
    <s v="กสิกร"/>
    <s v=""/>
    <s v="JB293162264TH"/>
    <s v="21/07/2025 08:29"/>
  </r>
  <r>
    <x v="20"/>
    <x v="22"/>
    <n v="65"/>
    <n v="1"/>
    <s v="FPV17"/>
    <n v="200"/>
    <n v="0"/>
    <s v="ร้านที่1"/>
    <s v="นางสาว บุญฑริก การีรัตน์"/>
    <s v="111 ม.1 ต.สมสะอาด อ.กุฉินารายณ์ จ.กาฬสินธุ์    รหัส ปณ. 46110"/>
    <s v="46110"/>
    <s v="0930601310"/>
    <s v="21/07/2025 08:56"/>
    <s v="raweewan5499@gmail.com"/>
    <s v="EMS"/>
    <s v="facebook"/>
    <s v="กสิกร"/>
    <s v=""/>
    <s v="JB293162264TH"/>
    <s v="21/07/2025 08:29"/>
  </r>
  <r>
    <x v="15"/>
    <x v="17"/>
    <n v="65"/>
    <n v="1"/>
    <s v="FPV16"/>
    <n v="219"/>
    <n v="20"/>
    <s v="ร้านที่1"/>
    <s v="วิลาวัณย์  จำปาทอง"/>
    <s v="โรงเรียนวัดหนองอ้อ(ธรรมธรใยประชาสามัคคี)ต.หนองอ้อ อ.บ้านโป่ง  จ.ราชบุรี       _x000a_หนอง้อ_x000a_ราชบุรี_x000a_  70110 70110"/>
    <s v="70110"/>
    <s v="0891239002"/>
    <s v="21/07/2025 08:28"/>
    <s v="raweewan5499@gmail.com"/>
    <s v="EMS COD"/>
    <s v="facebook"/>
    <s v="กสิกร"/>
    <s v=""/>
    <s v="JA261182758TH"/>
    <s v="21/07/2025 08:28"/>
  </r>
  <r>
    <x v="14"/>
    <x v="16"/>
    <n v="65"/>
    <n v="1"/>
    <s v="FPV16"/>
    <n v="219"/>
    <n v="20"/>
    <s v="ร้านที่1"/>
    <s v="วิลาวัณย์  จำปาทอง"/>
    <s v="โรงเรียนวัดหนองอ้อ(ธรรมธรใยประชาสามัคคี)ต.หนองอ้อ อ.บ้านโป่ง  จ.ราชบุรี       _x000a_หนอง้อ_x000a_ราชบุรี_x000a_  70110 70110"/>
    <s v="70110"/>
    <s v="0891239002"/>
    <s v="21/07/2025 08:28"/>
    <s v="raweewan5499@gmail.com"/>
    <s v="EMS COD"/>
    <s v="facebook"/>
    <s v="กสิกร"/>
    <s v=""/>
    <s v="JA261182758TH"/>
    <s v="21/07/2025 08:28"/>
  </r>
  <r>
    <x v="16"/>
    <x v="18"/>
    <n v="65"/>
    <n v="1"/>
    <s v="FPV16"/>
    <n v="219"/>
    <n v="20"/>
    <s v="ร้านที่1"/>
    <s v="วิลาวัณย์  จำปาทอง"/>
    <s v="โรงเรียนวัดหนองอ้อ(ธรรมธรใยประชาสามัคคี)ต.หนองอ้อ อ.บ้านโป่ง  จ.ราชบุรี       _x000a_หนอง้อ_x000a_ราชบุรี_x000a_  70110 70110"/>
    <s v="70110"/>
    <s v="0891239002"/>
    <s v="21/07/2025 08:28"/>
    <s v="raweewan5499@gmail.com"/>
    <s v="EMS COD"/>
    <s v="facebook"/>
    <s v="กสิกร"/>
    <s v=""/>
    <s v="JA261182758TH"/>
    <s v="21/07/2025 08:28"/>
  </r>
  <r>
    <x v="13"/>
    <x v="15"/>
    <n v="65"/>
    <n v="1"/>
    <s v="FPV16"/>
    <n v="219"/>
    <n v="20"/>
    <s v="ร้านที่1"/>
    <s v="วิลาวัณย์  จำปาทอง"/>
    <s v="โรงเรียนวัดหนองอ้อ(ธรรมธรใยประชาสามัคคี)ต.หนองอ้อ อ.บ้านโป่ง  จ.ราชบุรี       _x000a_หนอง้อ_x000a_ราชบุรี_x000a_  70110 70110"/>
    <s v="70110"/>
    <s v="0891239002"/>
    <s v="21/07/2025 08:28"/>
    <s v="raweewan5499@gmail.com"/>
    <s v="EMS COD"/>
    <s v="facebook"/>
    <s v="กสิกร"/>
    <s v=""/>
    <s v="JA261182758TH"/>
    <s v="21/07/2025 08:28"/>
  </r>
  <r>
    <x v="0"/>
    <x v="0"/>
    <n v="33.333333333333336"/>
    <n v="3"/>
    <s v="FPV15"/>
    <n v="100"/>
    <n v="0"/>
    <s v="ร้านที่2"/>
    <s v="ว***ร เ***สุนทรทรัพย์"/>
    <s v="ระนอง"/>
    <s v="-"/>
    <s v=""/>
    <s v="21/07/2025 08:25"/>
    <s v="-"/>
    <s v="J&amp;T COD"/>
    <s v="Tiktok"/>
    <s v="จ่ายทีหลัง / COD"/>
    <s v=""/>
    <s v="-"/>
    <s v="21/07/2025 08:25"/>
  </r>
  <r>
    <x v="11"/>
    <x v="13"/>
    <n v="139"/>
    <n v="2"/>
    <s v="FPV14"/>
    <n v="215"/>
    <n v="0"/>
    <s v="ร้านที่1"/>
    <s v="Kanjana Dongthong"/>
    <s v="1036/106 ตึก42_x000a_แฟลตเคหะบางพลี3_x000a_บางเสาธง_x000a_สมุทรปราการ_x000a_ 10540"/>
    <s v="10540"/>
    <s v="0890052573"/>
    <s v="21/07/2025 08:26"/>
    <s v="raweewan5499@gmail.com"/>
    <s v="EMS COD"/>
    <s v="facebook"/>
    <s v="กสิกร"/>
    <s v=""/>
    <s v="-"/>
    <s v="21/07/2025 08:25"/>
  </r>
  <r>
    <x v="10"/>
    <x v="12"/>
    <n v="139"/>
    <n v="1"/>
    <s v="FPV13"/>
    <n v="215"/>
    <n v="0"/>
    <s v="ร้านที่1"/>
    <s v="ลักขณา  เจริญพานิชสันติ  "/>
    <s v="26/5 หมู่ 3 ถนนคลองเก้า แขวงคลองสิบ  เขตหนองจอก  กรุงเทพมหานคร ( 10530"/>
    <s v="10530"/>
    <s v="0855052685"/>
    <s v="21/07/2025 08:22"/>
    <s v="raweewan5499@gmail.com"/>
    <s v="EMS"/>
    <s v="facebook"/>
    <s v="กสิกร"/>
    <s v=""/>
    <s v="-"/>
    <s v="21/07/2025 08:22"/>
  </r>
  <r>
    <x v="11"/>
    <x v="13"/>
    <n v="139"/>
    <n v="1"/>
    <s v="FPV13"/>
    <n v="215"/>
    <n v="0"/>
    <s v="ร้านที่1"/>
    <s v="ลักขณา  เจริญพานิชสันติ  "/>
    <s v="26/5 หมู่ 3 ถนนคลองเก้า แขวงคลองสิบ  เขตหนองจอก  กรุงเทพมหานคร ( 10530"/>
    <s v="10530"/>
    <s v="0855052685"/>
    <s v="21/07/2025 08:22"/>
    <s v="raweewan5499@gmail.com"/>
    <s v="EMS"/>
    <s v="facebook"/>
    <s v="กสิกร"/>
    <s v=""/>
    <s v="-"/>
    <s v="21/07/2025 08:22"/>
  </r>
  <r>
    <x v="3"/>
    <x v="3"/>
    <n v="66.666666666666671"/>
    <n v="3"/>
    <s v="FPV12"/>
    <n v="100"/>
    <n v="0"/>
    <s v="ร้านที่4"/>
    <s v="S***erat K***nangja"/>
    <s v="นครสวรรค์"/>
    <s v="-"/>
    <s v=""/>
    <s v="21/07/2025 08:16"/>
    <s v="-"/>
    <s v="J&amp;T Express"/>
    <s v="Tiktok"/>
    <s v="tiktok"/>
    <s v=""/>
    <s v="-"/>
    <s v="21/07/2025 08:15"/>
  </r>
  <r>
    <x v="0"/>
    <x v="0"/>
    <n v="50"/>
    <n v="12"/>
    <s v="FPV11"/>
    <n v="400"/>
    <n v="0"/>
    <s v="ร้านที่2"/>
    <s v="ป***าภัทร...หิมวันต์"/>
    <s v="กรุงเทพฯ"/>
    <s v="-"/>
    <s v=""/>
    <s v="21/07/2025 07:01"/>
    <s v="-"/>
    <s v="J&amp;T COD"/>
    <s v="Tiktok"/>
    <s v="จ่ายทีหลัง / COD"/>
    <s v=""/>
    <s v="761951542074"/>
    <s v="21/07/2025 07:01"/>
  </r>
  <r>
    <x v="0"/>
    <x v="0"/>
    <n v="50"/>
    <n v="6"/>
    <s v="FPV9"/>
    <n v="200"/>
    <n v="0"/>
    <s v="ร้านที่2"/>
    <s v="ป***า"/>
    <s v="กรุงเทพฯ"/>
    <s v="-"/>
    <s v=""/>
    <s v="21/07/2025 05:39"/>
    <s v="-"/>
    <s v="J&amp;T COD"/>
    <s v="Tiktok"/>
    <s v="จ่ายทีหลัง / COD"/>
    <s v=""/>
    <s v="761839928710"/>
    <s v="21/07/2025 05:39"/>
  </r>
  <r>
    <x v="3"/>
    <x v="3"/>
    <n v="66.666666666666671"/>
    <n v="3"/>
    <s v="FPV8"/>
    <n v="100"/>
    <n v="0"/>
    <s v="ร้านที่4"/>
    <s v="ส***นทา  ห***รรณะ"/>
    <s v="สุพรรณบุรี"/>
    <s v="-"/>
    <s v=""/>
    <s v="21/07/2025 05:31"/>
    <s v="-"/>
    <s v="J&amp;T COD"/>
    <s v="Tiktok"/>
    <s v="จ่ายทีหลัง / COD"/>
    <s v=""/>
    <s v="761874295674"/>
    <s v="21/07/2025 05:31"/>
  </r>
  <r>
    <x v="1"/>
    <x v="1"/>
    <n v="45"/>
    <n v="8"/>
    <s v="FPV7"/>
    <n v="336"/>
    <n v="0"/>
    <s v="ร้านที่4"/>
    <s v="ร***  เ***ริทร์"/>
    <s v="หนองบัวลำภู"/>
    <s v="-"/>
    <s v=""/>
    <s v="21/07/2025 05:07"/>
    <s v="-"/>
    <s v="BEST Express COD"/>
    <s v="Tiktok"/>
    <s v="จ่ายทีหลัง / COD"/>
    <s v=""/>
    <s v="66771003936904"/>
    <s v="21/07/2025 05:07"/>
  </r>
  <r>
    <x v="0"/>
    <x v="0"/>
    <n v="33.333333333333336"/>
    <n v="6"/>
    <s v="FPV6"/>
    <n v="200"/>
    <n v="0"/>
    <s v="ร้านที่2"/>
    <s v="จ***า"/>
    <s v="Bangkok"/>
    <s v="-"/>
    <s v=""/>
    <s v="21/07/2025 03:38"/>
    <s v="-"/>
    <s v="J&amp;T COD"/>
    <s v="Tiktok"/>
    <s v="จ่ายทีหลัง / COD"/>
    <s v=""/>
    <s v="761860817793"/>
    <s v="21/07/2025 03:38"/>
  </r>
  <r>
    <x v="0"/>
    <x v="0"/>
    <n v="33.333333333333336"/>
    <n v="3"/>
    <s v="FPV5"/>
    <n v="100"/>
    <n v="0"/>
    <s v="ร้านที่2"/>
    <s v="อ***ร ด***"/>
    <s v="สมุทรปราการ"/>
    <s v="-"/>
    <s v=""/>
    <s v="21/07/2025 03:19"/>
    <s v="-"/>
    <s v="Flash Express Thailand COD"/>
    <s v="Tiktok"/>
    <s v="จ่ายทีหลัง / COD"/>
    <s v=""/>
    <s v="THT02031ZZD5K0Z"/>
    <s v="21/07/2025 03:19"/>
  </r>
  <r>
    <x v="12"/>
    <x v="14"/>
    <n v="10"/>
    <n v="100"/>
    <s v="FPV4"/>
    <n v="1434"/>
    <n v="134"/>
    <s v="ร้านที่2"/>
    <s v="ช******์"/>
    <s v="****** ตำบลวังโบสถ์ อำเภอหนองไผ่ จังหวัดเพชรบูรณ์ 67140"/>
    <s v="67140"/>
    <s v="08"/>
    <s v="21/07/2025 03:03"/>
    <s v="-"/>
    <s v="SPX Express"/>
    <s v="Shopee"/>
    <s v="shopee"/>
    <s v=""/>
    <s v="TH250010805822Y"/>
    <s v="21/07/2025 03:03"/>
  </r>
  <r>
    <x v="3"/>
    <x v="3"/>
    <n v="37"/>
    <n v="10"/>
    <s v="FPV2"/>
    <n v="500"/>
    <n v="0"/>
    <s v="ร้านที่1"/>
    <s v="เ******จ"/>
    <s v="******เภอเมืองศรีสะเกษ ตำบลหนองครก อำเภอเมืองศรีสะเกษ จังหวัดศรีสะเกษ 33000"/>
    <s v="33000"/>
    <s v="87"/>
    <s v="21/07/2025 01:43"/>
    <s v="-"/>
    <s v="SPX Express"/>
    <s v="Shopee"/>
    <s v="shopee"/>
    <s v=""/>
    <s v="TH250234714749V"/>
    <s v="21/07/2025 01:14"/>
  </r>
  <r>
    <x v="8"/>
    <x v="9"/>
    <n v="66.333333333333329"/>
    <n v="3"/>
    <s v="FPV1"/>
    <n v="476.15"/>
    <n v="41"/>
    <s v="ร้านที่1"/>
    <s v="อานุภาพ ศรีปัญญา"/>
    <s v="ลาดพร้าว ซอยลาดพร้าว38 5/44 เข้าซอยลาดพร้าว38 ประมาณ50เมตร แยกแรก ตรงเข้าไปเจอรั้วเหล็กเขียนบ้านเลขที่ตัวดำๆ 5/44 5/45 5/68 เดินเข้าไปวางหน้าศาลพระภูมิได้เลย แต่กรุณาโทรบอกหน่อย · จันทรเกษม/ Chan Kasem_x000a__x000a_จตุจักร/ Chatuchakกรุงเทพมหานคร/ Bangkok_x000a_10900"/>
    <s v="10900"/>
    <s v="660882030036"/>
    <s v="21/07/2025 00:26"/>
    <s v="-"/>
    <s v="Kerry_dropoff"/>
    <s v="Lazada"/>
    <s v="lazada"/>
    <s v=""/>
    <s v="LEXPU0589658875"/>
    <s v="21/07/2025 00:26"/>
  </r>
  <r>
    <x v="7"/>
    <x v="8"/>
    <n v="83.333333333333329"/>
    <n v="3"/>
    <s v="FPV1"/>
    <n v="476.15"/>
    <n v="41"/>
    <s v="ร้านที่1"/>
    <s v="อานุภาพ ศรีปัญญา"/>
    <s v="ลาดพร้าว ซอยลาดพร้าว38 5/44 เข้าซอยลาดพร้าว38 ประมาณ50เมตร แยกแรก ตรงเข้าไปเจอรั้วเหล็กเขียนบ้านเลขที่ตัวดำๆ 5/44 5/45 5/68 เดินเข้าไปวางหน้าศาลพระภูมิได้เลย แต่กรุณาโทรบอกหน่อย · จันทรเกษม/ Chan Kasem_x000a__x000a_จตุจักร/ Chatuchakกรุงเทพมหานคร/ Bangkok_x000a_10900"/>
    <s v="10900"/>
    <s v="660882030036"/>
    <s v="21/07/2025 00:26"/>
    <s v="-"/>
    <s v="Kerry_dropoff"/>
    <s v="Lazada"/>
    <s v="lazada"/>
    <s v=""/>
    <s v="LEXPU0589658875"/>
    <s v="21/07/2025 00:26"/>
  </r>
  <r>
    <x v="0"/>
    <x v="0"/>
    <n v="33.333333333333336"/>
    <n v="3"/>
    <s v="FPV0"/>
    <n v="100"/>
    <n v="0"/>
    <s v="ร้านที่2"/>
    <s v="เ***งอุไร"/>
    <s v="กรุงเทพมหานคร"/>
    <s v="-"/>
    <s v=""/>
    <s v="21/07/2025 00:18"/>
    <s v="-"/>
    <s v="J&amp;T COD"/>
    <s v="Tiktok"/>
    <s v="จ่ายทีหลัง / COD"/>
    <s v=""/>
    <s v="761862724755"/>
    <s v="21/07/2025 00:25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n v="54.5"/>
    <n v="2"/>
    <s v="FPY2"/>
    <n v="185.92"/>
    <n v="53.96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22/07/2025 23:38"/>
    <s v="-"/>
    <s v="Kerry_dropoff"/>
    <s v="Lazada"/>
    <s v="lazada"/>
    <s v=""/>
    <s v="LEXPU0590223019"/>
    <s v="22/07/2025 23:38"/>
  </r>
  <r>
    <x v="0"/>
    <x v="0"/>
    <n v="54.5"/>
    <n v="2"/>
    <s v="FPY2"/>
    <n v="185.92"/>
    <n v="53.96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22/07/2025 23:38"/>
    <s v="-"/>
    <s v="Kerry_dropoff"/>
    <s v="Lazada"/>
    <s v="lazada"/>
    <s v=""/>
    <s v="LEXPU0590223019"/>
    <s v="22/07/2025 23:38"/>
  </r>
  <r>
    <x v="1"/>
    <x v="1"/>
    <n v="116"/>
    <n v="1"/>
    <s v="FPY1"/>
    <n v="249"/>
    <n v="0"/>
    <s v="ร้านที่2"/>
    <s v="ข***ชค"/>
    <s v="สระแก้ว"/>
    <s v="-"/>
    <s v=""/>
    <s v="22/07/2025 23:04"/>
    <s v="-"/>
    <s v="J&amp;T COD"/>
    <s v="Tiktok"/>
    <s v="จ่ายทีหลัง / COD"/>
    <s v=""/>
    <s v="-"/>
    <s v="22/07/2025 23:04"/>
  </r>
  <r>
    <x v="2"/>
    <x v="2"/>
    <n v="117"/>
    <n v="2"/>
    <s v="FPY1"/>
    <n v="249"/>
    <n v="0"/>
    <s v="ร้านที่2"/>
    <s v="ข***ชค"/>
    <s v="สระแก้ว"/>
    <s v="-"/>
    <s v=""/>
    <s v="22/07/2025 23:04"/>
    <s v="-"/>
    <s v="J&amp;T COD"/>
    <s v="Tiktok"/>
    <s v="จ่ายทีหลัง / COD"/>
    <s v=""/>
    <s v="-"/>
    <s v="22/07/2025 23:04"/>
  </r>
  <r>
    <x v="3"/>
    <x v="3"/>
    <n v="33.333333333333336"/>
    <n v="3"/>
    <s v="FPY0"/>
    <n v="100"/>
    <n v="0"/>
    <s v="ร้านที่2"/>
    <s v="u***1188827593617"/>
    <s v="กรุงเทพฯ"/>
    <s v="-"/>
    <s v=""/>
    <s v="22/07/2025 22:55"/>
    <s v="-"/>
    <s v="J&amp;T Express"/>
    <s v="Tiktok"/>
    <s v="tiktok"/>
    <s v=""/>
    <s v="-"/>
    <s v="22/07/2025 22:55"/>
  </r>
  <r>
    <x v="3"/>
    <x v="3"/>
    <n v="33.333333333333336"/>
    <n v="3"/>
    <s v="FPX99"/>
    <n v="109"/>
    <n v="9"/>
    <s v="ร้านที่2"/>
    <s v="เ***ดาว  ใ***นทร์"/>
    <s v="จังหวัดน่าน"/>
    <s v="-"/>
    <s v=""/>
    <s v="22/07/2025 22:49"/>
    <s v="-"/>
    <s v="J&amp;T Express"/>
    <s v="Tiktok"/>
    <s v="tiktok"/>
    <s v=""/>
    <s v="-"/>
    <s v="22/07/2025 22:49"/>
  </r>
  <r>
    <x v="1"/>
    <x v="1"/>
    <n v="83.333333333333329"/>
    <n v="3"/>
    <s v="FPX98"/>
    <n v="360"/>
    <n v="0"/>
    <s v="ร้านที่1"/>
    <s v="ก******์"/>
    <s v="******ล่า, ถนน สุขุมวิท, ตำบลห้วยกะปิ, อำเภอเมืองชลบุรี ตำบลห้วยกะปิ อำเภอเมืองชลบุรี จังหวัดชลบุรี 20000"/>
    <s v="20000"/>
    <s v="09"/>
    <s v="22/07/2025 22:28"/>
    <s v="-"/>
    <s v="SPX Express"/>
    <s v="Shopee"/>
    <s v="shopee"/>
    <s v=""/>
    <s v="-"/>
    <s v="22/07/2025 22:28"/>
  </r>
  <r>
    <x v="3"/>
    <x v="3"/>
    <n v="50"/>
    <n v="6"/>
    <s v="FPX97"/>
    <n v="200"/>
    <n v="0"/>
    <s v="ร้านที่2"/>
    <s v="ห***ไตรเทพ ค***รีต"/>
    <s v="พะเยา"/>
    <s v="-"/>
    <s v=""/>
    <s v="22/07/2025 22:21"/>
    <s v="-"/>
    <s v="J&amp;T COD"/>
    <s v="Tiktok"/>
    <s v="จ่ายทีหลัง / COD"/>
    <s v=""/>
    <s v="-"/>
    <s v="22/07/2025 22:21"/>
  </r>
  <r>
    <x v="3"/>
    <x v="3"/>
    <n v="50"/>
    <n v="6"/>
    <s v="FPX96"/>
    <n v="235"/>
    <n v="35"/>
    <s v="ร้านที่2"/>
    <s v="J***"/>
    <s v="กรุงเทพฯ"/>
    <s v="-"/>
    <s v=""/>
    <s v="22/07/2025 22:02"/>
    <s v="-"/>
    <s v="J&amp;T COD"/>
    <s v="Tiktok"/>
    <s v="จ่ายทีหลัง / COD"/>
    <s v=""/>
    <s v="-"/>
    <s v="22/07/2025 22:02"/>
  </r>
  <r>
    <x v="3"/>
    <x v="3"/>
    <n v="33.333333333333336"/>
    <n v="3"/>
    <s v="FPX95"/>
    <n v="109"/>
    <n v="9"/>
    <s v="ร้านที่2"/>
    <s v="พ***า พ***ิวัติ"/>
    <s v="นครราชสีมา"/>
    <s v="-"/>
    <s v=""/>
    <s v="22/07/2025 21:49"/>
    <s v="-"/>
    <s v="J&amp;T COD"/>
    <s v="Tiktok"/>
    <s v="จ่ายทีหลัง / COD"/>
    <s v=""/>
    <s v="-"/>
    <s v="22/07/2025 21:49"/>
  </r>
  <r>
    <x v="3"/>
    <x v="3"/>
    <n v="50"/>
    <n v="6"/>
    <s v="FPX94"/>
    <n v="200"/>
    <n v="0"/>
    <s v="ร้านที่2"/>
    <s v="ก***า ช***งค์"/>
    <s v="มหาสารคาม"/>
    <s v="-"/>
    <s v=""/>
    <s v="22/07/2025 21:47"/>
    <s v="-"/>
    <s v="J&amp;T COD"/>
    <s v="Tiktok"/>
    <s v="จ่ายทีหลัง / COD"/>
    <s v=""/>
    <s v="-"/>
    <s v="22/07/2025 21:48"/>
  </r>
  <r>
    <x v="3"/>
    <x v="3"/>
    <n v="37.5"/>
    <n v="4"/>
    <s v="FPX93"/>
    <n v="159"/>
    <n v="0"/>
    <s v="ร้านที่4"/>
    <s v="ธ***ณ์ เ***ทหาร"/>
    <s v="ชลบุรี"/>
    <s v="-"/>
    <s v=""/>
    <s v="22/07/2025 21:33"/>
    <s v="-"/>
    <s v="J&amp;T COD"/>
    <s v="Tiktok"/>
    <s v="จ่ายทีหลัง / COD"/>
    <s v=""/>
    <s v="-"/>
    <s v="22/07/2025 21:33"/>
  </r>
  <r>
    <x v="3"/>
    <x v="3"/>
    <n v="33.333333333333336"/>
    <n v="3"/>
    <s v="FPX92"/>
    <n v="100"/>
    <n v="0"/>
    <s v="ร้านที่2"/>
    <s v="ส***  แ***ี"/>
    <s v="ศรีสะเกษ"/>
    <s v="-"/>
    <s v=""/>
    <s v="22/07/2025 21:32"/>
    <s v="-"/>
    <s v="J&amp;T COD"/>
    <s v="Tiktok"/>
    <s v="จ่ายทีหลัง / COD"/>
    <s v=""/>
    <s v="-"/>
    <s v="22/07/2025 21:32"/>
  </r>
  <r>
    <x v="3"/>
    <x v="3"/>
    <n v="50"/>
    <n v="6"/>
    <s v="FPX91"/>
    <n v="200"/>
    <n v="0"/>
    <s v="ร้านที่2"/>
    <s v="เ***ต"/>
    <s v="พัทลุง"/>
    <s v="-"/>
    <s v=""/>
    <s v="22/07/2025 21:28"/>
    <s v="-"/>
    <s v="J&amp;T COD"/>
    <s v="Tiktok"/>
    <s v="จ่ายทีหลัง / COD"/>
    <s v=""/>
    <s v="-"/>
    <s v="22/07/2025 21:28"/>
  </r>
  <r>
    <x v="0"/>
    <x v="0"/>
    <n v="54.5"/>
    <n v="2"/>
    <s v="FPX90"/>
    <n v="266"/>
    <n v="26"/>
    <s v="ร้านที่1"/>
    <s v="นิตยา โฉมพลกรัง"/>
    <s v="311ม.3 · เขาน้อย/ Khao Noi_x000a__x000a_ลำสนธิ/ Lam Sonthiลพบุรี/ Lopburi_x000a_15190"/>
    <s v="15190"/>
    <s v="660617455377"/>
    <s v="22/07/2025 21:13"/>
    <s v="-"/>
    <s v="Kerry_dropoff"/>
    <s v="Lazada"/>
    <s v="lazada"/>
    <s v=""/>
    <s v="TH07107HGPZY6F"/>
    <s v="22/07/2025 21:13"/>
  </r>
  <r>
    <x v="0"/>
    <x v="0"/>
    <n v="54.5"/>
    <n v="2"/>
    <s v="FPX90"/>
    <n v="266"/>
    <n v="26"/>
    <s v="ร้านที่1"/>
    <s v="นิตยา โฉมพลกรัง"/>
    <s v="311ม.3 · เขาน้อย/ Khao Noi_x000a__x000a_ลำสนธิ/ Lam Sonthiลพบุรี/ Lopburi_x000a_15190"/>
    <s v="15190"/>
    <s v="660617455377"/>
    <s v="22/07/2025 21:13"/>
    <s v="-"/>
    <s v="Kerry_dropoff"/>
    <s v="Lazada"/>
    <s v="lazada"/>
    <s v=""/>
    <s v="TH07107HGPZY6F"/>
    <s v="22/07/2025 21:13"/>
  </r>
  <r>
    <x v="0"/>
    <x v="0"/>
    <n v="54.5"/>
    <n v="2"/>
    <s v="FPX90"/>
    <n v="266"/>
    <n v="26"/>
    <s v="ร้านที่1"/>
    <s v="นิตยา โฉมพลกรัง"/>
    <s v="311ม.3 · เขาน้อย/ Khao Noi_x000a__x000a_ลำสนธิ/ Lam Sonthiลพบุรี/ Lopburi_x000a_15190"/>
    <s v="15190"/>
    <s v="660617455377"/>
    <s v="22/07/2025 21:13"/>
    <s v="-"/>
    <s v="Kerry_dropoff"/>
    <s v="Lazada"/>
    <s v="lazada"/>
    <s v=""/>
    <s v="TH07107HGPZY6F"/>
    <s v="22/07/2025 21:13"/>
  </r>
  <r>
    <x v="4"/>
    <x v="4"/>
    <n v="66.666666666666671"/>
    <n v="3"/>
    <s v="FPX89"/>
    <n v="405"/>
    <n v="0"/>
    <s v="ร้านที่1"/>
    <s v="น******ี"/>
    <s v="******3 นิคมอุตสาหกรรมแหลมฉบัง ต.ทุ่งสุขลา อ.ศรีราชา จ.ชลบุรี ตำบลทุ่งสุขลา อำเภอศรีราชา จังหวัดชลบุรี 20230"/>
    <s v="20230"/>
    <s v="55"/>
    <s v="22/07/2025 21:13"/>
    <s v="-"/>
    <s v="SPX Express"/>
    <s v="Shopee"/>
    <s v="shopee"/>
    <s v=""/>
    <s v="TH2511341481589"/>
    <s v="22/07/2025 21:13"/>
  </r>
  <r>
    <x v="5"/>
    <x v="5"/>
    <n v="90"/>
    <n v="3"/>
    <s v="FPX89"/>
    <n v="405"/>
    <n v="0"/>
    <s v="ร้านที่1"/>
    <s v="น******ี"/>
    <s v="******3 นิคมอุตสาหกรรมแหลมฉบัง ต.ทุ่งสุขลา อ.ศรีราชา จ.ชลบุรี ตำบลทุ่งสุขลา อำเภอศรีราชา จังหวัดชลบุรี 20230"/>
    <s v="20230"/>
    <s v="55"/>
    <s v="22/07/2025 21:13"/>
    <s v="-"/>
    <s v="SPX Express"/>
    <s v="Shopee"/>
    <s v="shopee"/>
    <s v=""/>
    <s v="TH2511341481589"/>
    <s v="22/07/2025 21:13"/>
  </r>
  <r>
    <x v="3"/>
    <x v="3"/>
    <n v="33.333333333333336"/>
    <n v="3"/>
    <s v="FPX88"/>
    <n v="100"/>
    <n v="0"/>
    <s v="ร้านที่2"/>
    <s v="ข***  ค***งาม"/>
    <s v="กรุงเทพมหานคร"/>
    <s v="-"/>
    <s v=""/>
    <s v="22/07/2025 21:07"/>
    <s v="-"/>
    <s v="J&amp;T COD"/>
    <s v="Tiktok"/>
    <s v="จ่ายทีหลัง / COD"/>
    <s v=""/>
    <s v="-"/>
    <s v="22/07/2025 21:10"/>
  </r>
  <r>
    <x v="3"/>
    <x v="3"/>
    <n v="50"/>
    <n v="6"/>
    <s v="FPX87"/>
    <n v="200"/>
    <n v="0"/>
    <s v="ร้านที่2"/>
    <s v="ก***ภัทร   จ***เกลี้ยง"/>
    <s v="พัทลุง"/>
    <s v="-"/>
    <s v=""/>
    <s v="22/07/2025 21:05"/>
    <s v="-"/>
    <s v="J&amp;T COD"/>
    <s v="Tiktok"/>
    <s v="จ่ายทีหลัง / COD"/>
    <s v=""/>
    <s v="-"/>
    <s v="22/07/2025 21:08"/>
  </r>
  <r>
    <x v="3"/>
    <x v="3"/>
    <n v="33.333333333333336"/>
    <n v="6"/>
    <s v="FPX86"/>
    <n v="200"/>
    <n v="0"/>
    <s v="ร้านที่2"/>
    <s v="ค***ร"/>
    <s v="กรุงเทพฯ"/>
    <s v="-"/>
    <s v=""/>
    <s v="22/07/2025 21:05"/>
    <s v="-"/>
    <s v="J&amp;T Express"/>
    <s v="Tiktok"/>
    <s v="tiktok"/>
    <s v="ไม่รับรสกาแฟได้ไหมคะพอดีแพ้กาแฟค่ะ ไม่ได้ไม่เป็นไรค่ะ ขอบคุณค่ะ"/>
    <s v="-"/>
    <s v="22/07/2025 21:07"/>
  </r>
  <r>
    <x v="6"/>
    <x v="6"/>
    <n v="66.666666666666671"/>
    <n v="6"/>
    <s v="FPX85"/>
    <n v="200"/>
    <n v="0"/>
    <s v="ร้านที่4"/>
    <s v="ค***นิจ ว***รำบาญ"/>
    <s v="ราชบุรี"/>
    <s v="-"/>
    <s v=""/>
    <s v="22/07/2025 21:00"/>
    <s v="-"/>
    <s v="J&amp;T COD"/>
    <s v="Tiktok"/>
    <s v="จ่ายทีหลัง / COD"/>
    <s v=""/>
    <s v="-"/>
    <s v="22/07/2025 21:01"/>
  </r>
  <r>
    <x v="3"/>
    <x v="3"/>
    <n v="33.333333333333336"/>
    <n v="3"/>
    <s v="FPX84"/>
    <n v="100"/>
    <n v="0"/>
    <s v="ร้านที่2"/>
    <s v="ร***าพัชร์ไชโย"/>
    <s v="นครสวรรค์"/>
    <s v="-"/>
    <s v=""/>
    <s v="22/07/2025 20:48"/>
    <s v="-"/>
    <s v="J&amp;T COD"/>
    <s v="Tiktok"/>
    <s v="จ่ายทีหลัง / COD"/>
    <s v=""/>
    <s v="-"/>
    <s v="22/07/2025 20:48"/>
  </r>
  <r>
    <x v="6"/>
    <x v="6"/>
    <n v="66.666666666666671"/>
    <n v="12"/>
    <s v="FPX83"/>
    <n v="400"/>
    <n v="0"/>
    <s v="ร้านที่4"/>
    <s v="ม***ี ค***า"/>
    <s v="ศรีสะเกษ"/>
    <s v="-"/>
    <s v=""/>
    <s v="22/07/2025 20:46"/>
    <s v="-"/>
    <s v="J&amp;T COD"/>
    <s v="Tiktok"/>
    <s v="จ่ายทีหลัง / COD"/>
    <s v=""/>
    <s v="761915487384"/>
    <s v="22/07/2025 20:46"/>
  </r>
  <r>
    <x v="3"/>
    <x v="3"/>
    <n v="33.333333333333336"/>
    <n v="3"/>
    <s v="FPX82"/>
    <n v="100"/>
    <n v="0"/>
    <s v="ร้านที่2"/>
    <s v="พ***ย  ต***มะเริง"/>
    <s v="นครราชสีมา"/>
    <s v="-"/>
    <s v=""/>
    <s v="22/07/2025 20:25"/>
    <s v="-"/>
    <s v="J&amp;T COD"/>
    <s v="Tiktok"/>
    <s v="จ่ายทีหลัง / COD"/>
    <s v=""/>
    <s v="-"/>
    <s v="22/07/2025 20:25"/>
  </r>
  <r>
    <x v="7"/>
    <x v="7"/>
    <n v="33.58"/>
    <n v="1"/>
    <s v="FPX81"/>
    <n v="74.16"/>
    <n v="7"/>
    <s v="ร้านที่1"/>
    <s v="น้ำหวาน"/>
    <s v="5/19. หมู่1 บ้านเอื้อง ตำบลบ้านเอื้อง อำเภอศรีสงคราม จังหวัดนครพนม 48150_x000a__x000a_ศรีสงคราม/ Si Songkhramนครพนม/ Nakhon Phanom_x000a_48150"/>
    <s v="48150"/>
    <s v="660625500766"/>
    <s v="22/07/2025 20:00"/>
    <s v="-"/>
    <s v="Kerry_dropoff"/>
    <s v="Lazada"/>
    <s v="lazada"/>
    <s v=""/>
    <s v="-"/>
    <s v="22/07/2025 20:00"/>
  </r>
  <r>
    <x v="8"/>
    <x v="7"/>
    <n v="33.58"/>
    <n v="1"/>
    <s v="FPX81"/>
    <n v="74.16"/>
    <n v="7"/>
    <s v="ร้านที่1"/>
    <s v="น้ำหวาน"/>
    <s v="5/19. หมู่1 บ้านเอื้อง ตำบลบ้านเอื้อง อำเภอศรีสงคราม จังหวัดนครพนม 48150_x000a__x000a_ศรีสงคราม/ Si Songkhramนครพนม/ Nakhon Phanom_x000a_48150"/>
    <s v="48150"/>
    <s v="660625500766"/>
    <s v="22/07/2025 20:00"/>
    <s v="-"/>
    <s v="Kerry_dropoff"/>
    <s v="Lazada"/>
    <s v="lazada"/>
    <s v=""/>
    <s v="-"/>
    <s v="22/07/2025 20:00"/>
  </r>
  <r>
    <x v="3"/>
    <x v="3"/>
    <n v="50"/>
    <n v="6"/>
    <s v="FPX80"/>
    <n v="200"/>
    <n v="0"/>
    <s v="ร้านที่2"/>
    <s v="ส***ภรณ์ ป***าถม"/>
    <s v="พิษณุโลก"/>
    <s v="-"/>
    <s v=""/>
    <s v="22/07/2025 19:43"/>
    <s v="-"/>
    <s v="J&amp;T COD"/>
    <s v="Tiktok"/>
    <s v="จ่ายทีหลัง / COD"/>
    <s v=""/>
    <s v="-"/>
    <s v="22/07/2025 19:43"/>
  </r>
  <r>
    <x v="5"/>
    <x v="5"/>
    <n v="95"/>
    <n v="3"/>
    <s v="FPX79"/>
    <n v="285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2/07/2025 19:24"/>
    <s v="-"/>
    <s v="SPX Express"/>
    <s v="Shopee"/>
    <s v="shopee"/>
    <s v=""/>
    <s v="TH258129857284F"/>
    <s v="22/07/2025 19:24"/>
  </r>
  <r>
    <x v="3"/>
    <x v="3"/>
    <n v="50"/>
    <n v="6"/>
    <s v="FPX78"/>
    <n v="200"/>
    <n v="0"/>
    <s v="ร้านที่2"/>
    <s v="ศ***ัสส์ อ***ตรศรี"/>
    <s v="เชียงราย"/>
    <s v="-"/>
    <s v=""/>
    <s v="22/07/2025 19:21"/>
    <s v="-"/>
    <s v="J&amp;T COD"/>
    <s v="Tiktok"/>
    <s v="จ่ายทีหลัง / COD"/>
    <s v=""/>
    <s v="-"/>
    <s v="22/07/2025 19:21"/>
  </r>
  <r>
    <x v="9"/>
    <x v="8"/>
    <n v="50"/>
    <n v="6"/>
    <s v="FPX77"/>
    <n v="200"/>
    <n v="0"/>
    <s v="ร้านที่2"/>
    <s v="จ***นันท์ ศ***ุพรรณ์"/>
    <s v="นครราชสีมา"/>
    <s v="-"/>
    <s v=""/>
    <s v="22/07/2025 19:14"/>
    <s v="-"/>
    <s v="J&amp;T COD"/>
    <s v="Tiktok"/>
    <s v="จ่ายทีหลัง / COD"/>
    <s v=""/>
    <s v="-"/>
    <s v="22/07/2025 19:14"/>
  </r>
  <r>
    <x v="9"/>
    <x v="8"/>
    <n v="50"/>
    <n v="3"/>
    <s v="FPX76"/>
    <n v="129"/>
    <n v="29"/>
    <s v="ร้านที่2"/>
    <s v="ว***น บ***หลือ"/>
    <s v="พิจิตร"/>
    <s v="-"/>
    <s v=""/>
    <s v="22/07/2025 19:08"/>
    <s v="-"/>
    <s v="J&amp;T Express"/>
    <s v="Tiktok"/>
    <s v="tiktok"/>
    <s v=""/>
    <s v="-"/>
    <s v="22/07/2025 19:07"/>
  </r>
  <r>
    <x v="9"/>
    <x v="8"/>
    <n v="50"/>
    <n v="3"/>
    <s v="FPX75"/>
    <n v="100"/>
    <n v="0"/>
    <s v="ร้านที่2"/>
    <s v="พ***กานต์"/>
    <s v="เชียงราย"/>
    <s v="-"/>
    <s v=""/>
    <s v="22/07/2025 19:04"/>
    <s v="-"/>
    <s v="J&amp;T Express"/>
    <s v="Tiktok"/>
    <s v="tiktok"/>
    <s v=""/>
    <s v="-"/>
    <s v="22/07/2025 19:04"/>
  </r>
  <r>
    <x v="9"/>
    <x v="8"/>
    <n v="50"/>
    <n v="6"/>
    <s v="FPX74"/>
    <n v="200"/>
    <n v="0"/>
    <s v="ร้านที่2"/>
    <s v="น***นริศรา​ แ***ศรี​"/>
    <s v="ศรีสะเกษ"/>
    <s v="-"/>
    <s v=""/>
    <s v="22/07/2025 19:03"/>
    <s v="-"/>
    <s v="J&amp;T COD"/>
    <s v="Tiktok"/>
    <s v="จ่ายทีหลัง / COD"/>
    <s v=""/>
    <s v="-"/>
    <s v="22/07/2025 19:04"/>
  </r>
  <r>
    <x v="9"/>
    <x v="8"/>
    <n v="50"/>
    <n v="3"/>
    <s v="FPX73"/>
    <n v="138"/>
    <n v="38"/>
    <s v="ร้านที่2"/>
    <s v="พ***ร ส***ะพินธุ"/>
    <s v="ฉะเชิงเทรา"/>
    <s v="-"/>
    <s v=""/>
    <s v="22/07/2025 18:56"/>
    <s v="-"/>
    <s v="J&amp;T COD"/>
    <s v="Tiktok"/>
    <s v="จ่ายทีหลัง / COD"/>
    <s v=""/>
    <s v="-"/>
    <s v="22/07/2025 18:56"/>
  </r>
  <r>
    <x v="10"/>
    <x v="9"/>
    <n v="45"/>
    <n v="2"/>
    <s v="FPX72"/>
    <n v="111"/>
    <n v="29"/>
    <s v="ร้านที่4"/>
    <s v="จ***นา   ศ***วลจันทร์"/>
    <s v="นครปฐม"/>
    <s v="-"/>
    <s v=""/>
    <s v="22/07/2025 18:55"/>
    <s v="-"/>
    <s v="J&amp;T COD"/>
    <s v="Tiktok"/>
    <s v="จ่ายทีหลัง / COD"/>
    <s v=""/>
    <s v="-"/>
    <s v="22/07/2025 18:55"/>
  </r>
  <r>
    <x v="4"/>
    <x v="4"/>
    <n v="66.666666666666671"/>
    <n v="3"/>
    <s v="FPX71"/>
    <n v="100"/>
    <n v="0"/>
    <s v="ร้านที่4"/>
    <s v="ว***วรรณ อ***อด"/>
    <s v="เชียงใหม่"/>
    <s v="-"/>
    <s v=""/>
    <s v="22/07/2025 18:53"/>
    <s v="-"/>
    <s v="J&amp;T COD"/>
    <s v="Tiktok"/>
    <s v="จ่ายทีหลัง / COD"/>
    <s v=""/>
    <s v="761994307454"/>
    <s v="22/07/2025 18:53"/>
  </r>
  <r>
    <x v="9"/>
    <x v="8"/>
    <n v="50"/>
    <n v="3"/>
    <s v="FPX68"/>
    <n v="100"/>
    <n v="0"/>
    <s v="ร้านที่2"/>
    <s v="ก***ญุตา เ***บำรุง"/>
    <s v="กรุงเทพมหานคร"/>
    <s v="-"/>
    <s v=""/>
    <s v="22/07/2025 18:38"/>
    <s v="-"/>
    <s v="J&amp;T Express"/>
    <s v="Tiktok"/>
    <s v="tiktok"/>
    <s v=""/>
    <s v="-"/>
    <s v="22/07/2025 18:38"/>
  </r>
  <r>
    <x v="9"/>
    <x v="8"/>
    <n v="50"/>
    <n v="9"/>
    <s v="FPX66"/>
    <n v="300"/>
    <n v="0"/>
    <s v="ร้านที่2"/>
    <s v="ส***ญญา ช***ย"/>
    <s v="เพชรบูรณ์"/>
    <s v="-"/>
    <s v=""/>
    <s v="22/07/2025 18:31"/>
    <s v="-"/>
    <s v="J&amp;T COD"/>
    <s v="Tiktok"/>
    <s v="จ่ายทีหลัง / COD"/>
    <s v=""/>
    <s v="-"/>
    <s v="22/07/2025 18:31"/>
  </r>
  <r>
    <x v="3"/>
    <x v="3"/>
    <n v="50"/>
    <n v="6"/>
    <s v="FPX64"/>
    <n v="200"/>
    <n v="0"/>
    <s v="ร้านที่2"/>
    <s v="ส***ลี"/>
    <s v="ขอนแก่น"/>
    <s v="-"/>
    <s v=""/>
    <s v="22/07/2025 18:19"/>
    <s v="-"/>
    <s v="J&amp;T COD"/>
    <s v="Tiktok"/>
    <s v="จ่ายทีหลัง / COD"/>
    <s v=""/>
    <s v="-"/>
    <s v="22/07/2025 18:19"/>
  </r>
  <r>
    <x v="6"/>
    <x v="6"/>
    <n v="66.666666666666671"/>
    <n v="3"/>
    <s v="FPX63"/>
    <n v="100"/>
    <n v="0"/>
    <s v="ร้านที่2"/>
    <s v="น***นา  แ***นทด P* P*"/>
    <s v="จันทบุรี"/>
    <s v="-"/>
    <s v=""/>
    <s v="22/07/2025 18:09"/>
    <s v="-"/>
    <s v="J&amp;T COD"/>
    <s v="Tiktok"/>
    <s v="จ่ายทีหลัง / COD"/>
    <s v=""/>
    <s v="-"/>
    <s v="22/07/2025 18:09"/>
  </r>
  <r>
    <x v="4"/>
    <x v="4"/>
    <n v="66.666666666666671"/>
    <n v="3"/>
    <s v="FPX62"/>
    <n v="200"/>
    <n v="0"/>
    <s v="ร้านที่2"/>
    <s v="ช***ือง ช***มิ"/>
    <s v="สมุทรสงคราม"/>
    <s v="-"/>
    <s v=""/>
    <s v="22/07/2025 18:07"/>
    <s v="-"/>
    <s v="J&amp;T COD"/>
    <s v="Tiktok"/>
    <s v="จ่ายทีหลัง / COD"/>
    <s v=""/>
    <s v="761903701425"/>
    <s v="22/07/2025 18:07"/>
  </r>
  <r>
    <x v="6"/>
    <x v="6"/>
    <n v="66.666666666666671"/>
    <n v="3"/>
    <s v="FPX62"/>
    <n v="200"/>
    <n v="0"/>
    <s v="ร้านที่2"/>
    <s v="ช***ือง ช***มิ"/>
    <s v="สมุทรสงคราม"/>
    <s v="-"/>
    <s v=""/>
    <s v="22/07/2025 18:07"/>
    <s v="-"/>
    <s v="J&amp;T COD"/>
    <s v="Tiktok"/>
    <s v="จ่ายทีหลัง / COD"/>
    <s v=""/>
    <s v="761903701425"/>
    <s v="22/07/2025 18:07"/>
  </r>
  <r>
    <x v="10"/>
    <x v="9"/>
    <n v="33.333333333333336"/>
    <n v="3"/>
    <s v="FPX61"/>
    <n v="100"/>
    <n v="0"/>
    <s v="ร้านที่4"/>
    <s v="ส***นทา เ***อนทรัพย์"/>
    <s v="สิงห์บุรี"/>
    <s v="-"/>
    <s v=""/>
    <s v="22/07/2025 18:05"/>
    <s v="-"/>
    <s v="J&amp;T COD"/>
    <s v="Tiktok"/>
    <s v="จ่ายทีหลัง / COD"/>
    <s v=""/>
    <s v="-"/>
    <s v="22/07/2025 18:06"/>
  </r>
  <r>
    <x v="8"/>
    <x v="7"/>
    <n v="33.58"/>
    <n v="1"/>
    <s v="FPX60"/>
    <n v="74.16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2/07/2025 18:03"/>
    <s v="-"/>
    <s v="Kerry_dropoff"/>
    <s v="Lazada"/>
    <s v="lazada"/>
    <s v=""/>
    <s v="-"/>
    <s v="22/07/2025 18:03"/>
  </r>
  <r>
    <x v="7"/>
    <x v="7"/>
    <n v="33.58"/>
    <n v="1"/>
    <s v="FPX60"/>
    <n v="74.16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2/07/2025 18:03"/>
    <s v="-"/>
    <s v="Kerry_dropoff"/>
    <s v="Lazada"/>
    <s v="lazada"/>
    <s v=""/>
    <s v="-"/>
    <s v="22/07/2025 18:03"/>
  </r>
  <r>
    <x v="3"/>
    <x v="3"/>
    <n v="50"/>
    <n v="6"/>
    <s v="FPX59"/>
    <n v="200"/>
    <n v="0"/>
    <s v="ร้านที่2"/>
    <s v="ส***สา ป***าเลิศ"/>
    <s v="เชียงราย"/>
    <s v="-"/>
    <s v=""/>
    <s v="22/07/2025 17:52"/>
    <s v="-"/>
    <s v="J&amp;T COD"/>
    <s v="Tiktok"/>
    <s v="จ่ายทีหลัง / COD"/>
    <s v=""/>
    <s v="-"/>
    <s v="22/07/2025 17:52"/>
  </r>
  <r>
    <x v="5"/>
    <x v="5"/>
    <n v="66.333333333333329"/>
    <n v="3"/>
    <s v="FPX58"/>
    <n v="220"/>
    <n v="0"/>
    <s v="ร้านที่4"/>
    <s v="ว***ณี จ***ทน"/>
    <s v="กาฬสินธุ์"/>
    <s v="-"/>
    <s v=""/>
    <s v="22/07/2025 17:36"/>
    <s v="-"/>
    <s v="J&amp;T COD"/>
    <s v="Tiktok"/>
    <s v="จ่ายทีหลัง / COD"/>
    <s v=""/>
    <s v="761920186392"/>
    <s v="22/07/2025 17:36"/>
  </r>
  <r>
    <x v="3"/>
    <x v="3"/>
    <n v="33.333333333333336"/>
    <n v="3"/>
    <s v="FPX57"/>
    <n v="100"/>
    <n v="0"/>
    <s v="ร้านที่2"/>
    <s v="ว***า ค***ู่"/>
    <s v="ชลบุรี"/>
    <s v="-"/>
    <s v=""/>
    <s v="22/07/2025 17:06"/>
    <s v="-"/>
    <s v="J&amp;T COD"/>
    <s v="Tiktok"/>
    <s v="จ่ายทีหลัง / COD"/>
    <s v=""/>
    <s v="-"/>
    <s v="22/07/2025 17:06"/>
  </r>
  <r>
    <x v="0"/>
    <x v="0"/>
    <n v="65"/>
    <n v="2"/>
    <s v="FPX56"/>
    <n v="219"/>
    <n v="20"/>
    <s v="ร้านที่1"/>
    <s v="วีระยา วงษ์ชาลี"/>
    <s v=" 12 ม.3 ต.กุดสระ อ.เมือง จ.อุดรธานี   41000"/>
    <s v="41000"/>
    <s v="0875147797"/>
    <s v="22/07/2025 16:49"/>
    <s v="sompear3955@gmail.com"/>
    <s v="EMS COD"/>
    <s v="facebook"/>
    <s v="กสิกร"/>
    <s v=""/>
    <s v="-"/>
    <s v="22/07/2025 16:49"/>
  </r>
  <r>
    <x v="11"/>
    <x v="10"/>
    <n v="65"/>
    <n v="2"/>
    <s v="FPX56"/>
    <n v="219"/>
    <n v="20"/>
    <s v="ร้านที่1"/>
    <s v="วีระยา วงษ์ชาลี"/>
    <s v=" 12 ม.3 ต.กุดสระ อ.เมือง จ.อุดรธานี   41000"/>
    <s v="41000"/>
    <s v="0875147797"/>
    <s v="22/07/2025 16:49"/>
    <s v="sompear3955@gmail.com"/>
    <s v="EMS COD"/>
    <s v="facebook"/>
    <s v="กสิกร"/>
    <s v=""/>
    <s v="-"/>
    <s v="22/07/2025 16:49"/>
  </r>
  <r>
    <x v="12"/>
    <x v="11"/>
    <n v="139"/>
    <n v="1"/>
    <s v="FPX55"/>
    <n v="215"/>
    <n v="0"/>
    <s v="ร้านที่10"/>
    <s v="ธนันชัย หัสละชัย (เนตร)"/>
    <s v="95โกดังแฟลชโกดังที่5_x000a_ถนนเลียบใต้ หนองแขม_x000a_หนองแขม กทม _x000a_ 10160"/>
    <s v="10160"/>
    <s v="0809213977"/>
    <s v="22/07/2025 16:12"/>
    <s v="sompear3955@gmail.com"/>
    <s v="EMS"/>
    <s v="facebook"/>
    <s v="กสิกร"/>
    <s v=""/>
    <s v="JB293265927TH"/>
    <s v="22/07/2025 16:38"/>
  </r>
  <r>
    <x v="13"/>
    <x v="12"/>
    <n v="139"/>
    <n v="1"/>
    <s v="FPX55"/>
    <n v="215"/>
    <n v="0"/>
    <s v="ร้านที่10"/>
    <s v="ธนันชัย หัสละชัย (เนตร)"/>
    <s v="95โกดังแฟลชโกดังที่5_x000a_ถนนเลียบใต้ หนองแขม_x000a_หนองแขม กทม _x000a_ 10160"/>
    <s v="10160"/>
    <s v="0809213977"/>
    <s v="22/07/2025 16:12"/>
    <s v="sompear3955@gmail.com"/>
    <s v="EMS"/>
    <s v="facebook"/>
    <s v="กสิกร"/>
    <s v=""/>
    <s v="JB293265927TH"/>
    <s v="22/07/2025 16:38"/>
  </r>
  <r>
    <x v="6"/>
    <x v="6"/>
    <n v="66.666666666666671"/>
    <n v="6"/>
    <s v="FPX54"/>
    <n v="280"/>
    <n v="0"/>
    <s v="ร้านที่2"/>
    <s v="พ***าภรณ์ ผ***ผา"/>
    <s v="หนองบัวลำภู"/>
    <s v="-"/>
    <s v=""/>
    <s v="22/07/2025 16:37"/>
    <s v="-"/>
    <s v="J&amp;T Express"/>
    <s v="Tiktok"/>
    <s v="tiktok"/>
    <s v=""/>
    <s v="-"/>
    <s v="22/07/2025 16:36"/>
  </r>
  <r>
    <x v="14"/>
    <x v="13"/>
    <n v="120"/>
    <n v="1"/>
    <s v="FPX54"/>
    <n v="280"/>
    <n v="0"/>
    <s v="ร้านที่2"/>
    <s v="พ***าภรณ์ ผ***ผา"/>
    <s v="หนองบัวลำภู"/>
    <s v="-"/>
    <s v=""/>
    <s v="22/07/2025 16:37"/>
    <s v="-"/>
    <s v="J&amp;T Express"/>
    <s v="Tiktok"/>
    <s v="tiktok"/>
    <s v=""/>
    <s v="-"/>
    <s v="22/07/2025 16:36"/>
  </r>
  <r>
    <x v="8"/>
    <x v="14"/>
    <n v="50"/>
    <n v="1"/>
    <s v="FPX52"/>
    <n v="195"/>
    <n v="0"/>
    <s v="ร้านที่4"/>
    <s v="น***ัฐพล ต***น"/>
    <s v="เทศบาลนครลำปาง"/>
    <s v="-"/>
    <s v=""/>
    <s v="22/07/2025 16:27"/>
    <s v="-"/>
    <s v="J&amp;T Express"/>
    <s v="Tiktok"/>
    <s v="tiktok"/>
    <s v=""/>
    <s v="-"/>
    <s v="22/07/2025 16:27"/>
  </r>
  <r>
    <x v="7"/>
    <x v="15"/>
    <n v="50"/>
    <n v="1"/>
    <s v="FPX52"/>
    <n v="195"/>
    <n v="0"/>
    <s v="ร้านที่4"/>
    <s v="น***ัฐพล ต***น"/>
    <s v="เทศบาลนครลำปาง"/>
    <s v="-"/>
    <s v=""/>
    <s v="22/07/2025 16:27"/>
    <s v="-"/>
    <s v="J&amp;T Express"/>
    <s v="Tiktok"/>
    <s v="tiktok"/>
    <s v=""/>
    <s v="-"/>
    <s v="22/07/2025 16:27"/>
  </r>
  <r>
    <x v="15"/>
    <x v="16"/>
    <n v="50"/>
    <n v="1"/>
    <s v="FPX52"/>
    <n v="195"/>
    <n v="0"/>
    <s v="ร้านที่4"/>
    <s v="น***ัฐพล ต***น"/>
    <s v="เทศบาลนครลำปาง"/>
    <s v="-"/>
    <s v=""/>
    <s v="22/07/2025 16:27"/>
    <s v="-"/>
    <s v="J&amp;T Express"/>
    <s v="Tiktok"/>
    <s v="tiktok"/>
    <s v=""/>
    <s v="-"/>
    <s v="22/07/2025 16:27"/>
  </r>
  <r>
    <x v="4"/>
    <x v="4"/>
    <n v="66.666666666666671"/>
    <n v="3"/>
    <s v="FPX50"/>
    <n v="200"/>
    <n v="0"/>
    <s v="ร้านที่2"/>
    <s v="ป* น***"/>
    <s v="ชุมพร"/>
    <s v="-"/>
    <s v=""/>
    <s v="22/07/2025 16:23"/>
    <s v="-"/>
    <s v="J&amp;T COD"/>
    <s v="Tiktok"/>
    <s v="จ่ายทีหลัง / COD"/>
    <s v=""/>
    <s v="761991709415"/>
    <s v="22/07/2025 16:23"/>
  </r>
  <r>
    <x v="9"/>
    <x v="8"/>
    <n v="50"/>
    <n v="3"/>
    <s v="FPX50"/>
    <n v="200"/>
    <n v="0"/>
    <s v="ร้านที่2"/>
    <s v="ป* น***"/>
    <s v="ชุมพร"/>
    <s v="-"/>
    <s v=""/>
    <s v="22/07/2025 16:23"/>
    <s v="-"/>
    <s v="J&amp;T COD"/>
    <s v="Tiktok"/>
    <s v="จ่ายทีหลัง / COD"/>
    <s v=""/>
    <s v="761991709415"/>
    <s v="22/07/2025 16:23"/>
  </r>
  <r>
    <x v="9"/>
    <x v="8"/>
    <n v="50"/>
    <n v="3"/>
    <s v="FPX49"/>
    <n v="100"/>
    <n v="0"/>
    <s v="ร้านที่2"/>
    <s v="บ***ลิศ อ***มเรืองสกุล"/>
    <s v="กรุงเทพมหานคร"/>
    <s v="-"/>
    <s v=""/>
    <s v="22/07/2025 16:14"/>
    <s v="-"/>
    <s v="J&amp;T Express"/>
    <s v="Tiktok"/>
    <s v="tiktok"/>
    <s v=""/>
    <s v="-"/>
    <s v="22/07/2025 16:14"/>
  </r>
  <r>
    <x v="3"/>
    <x v="3"/>
    <n v="50"/>
    <n v="6"/>
    <s v="FPX48"/>
    <n v="200"/>
    <n v="0"/>
    <s v="ร้านที่2"/>
    <s v="พ***ิชชา ธ***สุภางค์"/>
    <s v="กรุงเทพฯ"/>
    <s v="-"/>
    <s v=""/>
    <s v="22/07/2025 16:09"/>
    <s v="-"/>
    <s v="J&amp;T COD"/>
    <s v="Tiktok"/>
    <s v="จ่ายทีหลัง / COD"/>
    <s v=""/>
    <s v="-"/>
    <s v="22/07/2025 16:09"/>
  </r>
  <r>
    <x v="16"/>
    <x v="17"/>
    <n v="65"/>
    <n v="3"/>
    <s v="FPX47"/>
    <n v="300"/>
    <n v="0"/>
    <s v="ร้านที่1"/>
    <s v="ศุภวรรณ วิลาสินีรัตน์"/>
    <s v="943 ซ.วานิช2 _x000a_ถ.เจริญกรุง_x000a_ต.ตลาดน้อย_x000a_เขต สัมพันธวงศ์_x000a_จ. กรุงเทพฯ _x000a_ 10100"/>
    <s v="10100"/>
    <s v="0858424266"/>
    <s v="22/07/2025 15:51"/>
    <s v="sompear3955@gmail.com"/>
    <s v="EMS"/>
    <s v="facebook"/>
    <s v="กสิกร"/>
    <s v=""/>
    <s v="-"/>
    <s v="22/07/2025 16:02"/>
  </r>
  <r>
    <x v="0"/>
    <x v="0"/>
    <n v="65"/>
    <n v="3"/>
    <s v="FPX47"/>
    <n v="300"/>
    <n v="0"/>
    <s v="ร้านที่1"/>
    <s v="ศุภวรรณ วิลาสินีรัตน์"/>
    <s v="943 ซ.วานิช2 _x000a_ถ.เจริญกรุง_x000a_ต.ตลาดน้อย_x000a_เขต สัมพันธวงศ์_x000a_จ. กรุงเทพฯ _x000a_ 10100"/>
    <s v="10100"/>
    <s v="0858424266"/>
    <s v="22/07/2025 15:51"/>
    <s v="sompear3955@gmail.com"/>
    <s v="EMS"/>
    <s v="facebook"/>
    <s v="กสิกร"/>
    <s v=""/>
    <s v="-"/>
    <s v="22/07/2025 16:02"/>
  </r>
  <r>
    <x v="9"/>
    <x v="8"/>
    <n v="50"/>
    <n v="3"/>
    <s v="FPX46"/>
    <n v="100"/>
    <n v="0"/>
    <s v="ร้านที่2"/>
    <s v="ช***ภรณ์​  โ***์อุดม"/>
    <s v="ฉะเชิงเทรา"/>
    <s v="-"/>
    <s v=""/>
    <s v="22/07/2025 16:01"/>
    <s v="-"/>
    <s v="J&amp;T COD"/>
    <s v="Tiktok"/>
    <s v="จ่ายทีหลัง / COD"/>
    <s v=""/>
    <s v="-"/>
    <s v="22/07/2025 16:01"/>
  </r>
  <r>
    <x v="3"/>
    <x v="3"/>
    <n v="33.333333333333336"/>
    <n v="3"/>
    <s v="FPX45"/>
    <n v="106"/>
    <n v="6"/>
    <s v="ร้านที่2"/>
    <s v="ส***ทิพย์ เ***ล้า"/>
    <s v="ปทุมธานี"/>
    <s v="-"/>
    <s v=""/>
    <s v="22/07/2025 15:52"/>
    <s v="-"/>
    <s v="Flash Express Thailand COD"/>
    <s v="Tiktok"/>
    <s v="จ่ายทีหลัง / COD"/>
    <s v=""/>
    <s v="THT04072053VK6Z"/>
    <s v="22/07/2025 15:52"/>
  </r>
  <r>
    <x v="5"/>
    <x v="5"/>
    <n v="100"/>
    <n v="1"/>
    <s v="FPX44"/>
    <n v="309"/>
    <n v="20"/>
    <s v="ร้านที่1"/>
    <s v="ชื่อเล่นชื่อโบว์"/>
    <s v="จอมพระจอมพระจังหวัดสุรินทร์ร้านเนื้อย่างจันทราบ้านเลขที่ 568 หมู่ 4เบอร์โทรจ้า 32180"/>
    <s v="32180"/>
    <s v="0842271877"/>
    <s v="22/07/2025 15:46"/>
    <s v="sompear3955@gmail.com"/>
    <s v="EMS COD"/>
    <s v="facebook"/>
    <s v="กสิกร"/>
    <s v=""/>
    <s v="-"/>
    <s v="22/07/2025 15:46"/>
  </r>
  <r>
    <x v="2"/>
    <x v="18"/>
    <n v="100"/>
    <n v="1"/>
    <s v="FPX44"/>
    <n v="309"/>
    <n v="20"/>
    <s v="ร้านที่1"/>
    <s v="ชื่อเล่นชื่อโบว์"/>
    <s v="จอมพระจอมพระจังหวัดสุรินทร์ร้านเนื้อย่างจันทราบ้านเลขที่ 568 หมู่ 4เบอร์โทรจ้า 32180"/>
    <s v="32180"/>
    <s v="0842271877"/>
    <s v="22/07/2025 15:46"/>
    <s v="sompear3955@gmail.com"/>
    <s v="EMS COD"/>
    <s v="facebook"/>
    <s v="กสิกร"/>
    <s v=""/>
    <s v="-"/>
    <s v="22/07/2025 15:46"/>
  </r>
  <r>
    <x v="1"/>
    <x v="1"/>
    <n v="100"/>
    <n v="1"/>
    <s v="FPX44"/>
    <n v="309"/>
    <n v="20"/>
    <s v="ร้านที่1"/>
    <s v="ชื่อเล่นชื่อโบว์"/>
    <s v="จอมพระจอมพระจังหวัดสุรินทร์ร้านเนื้อย่างจันทราบ้านเลขที่ 568 หมู่ 4เบอร์โทรจ้า 32180"/>
    <s v="32180"/>
    <s v="0842271877"/>
    <s v="22/07/2025 15:46"/>
    <s v="sompear3955@gmail.com"/>
    <s v="EMS COD"/>
    <s v="facebook"/>
    <s v="กสิกร"/>
    <s v=""/>
    <s v="-"/>
    <s v="22/07/2025 15:46"/>
  </r>
  <r>
    <x v="3"/>
    <x v="3"/>
    <n v="50"/>
    <n v="6"/>
    <s v="FPX43"/>
    <n v="200"/>
    <n v="0"/>
    <s v="ร้านที่2"/>
    <s v="ภ***านิษฐ์  ว***กิจ"/>
    <s v="ปทุมธานี"/>
    <s v="-"/>
    <s v=""/>
    <s v="22/07/2025 15:42"/>
    <s v="-"/>
    <s v="J&amp;T COD"/>
    <s v="Tiktok"/>
    <s v="จ่ายทีหลัง / COD"/>
    <s v=""/>
    <s v="-"/>
    <s v="22/07/2025 15:42"/>
  </r>
  <r>
    <x v="2"/>
    <x v="18"/>
    <n v="150"/>
    <n v="1"/>
    <s v="FPX42"/>
    <n v="150"/>
    <n v="0"/>
    <s v="ร้านที่10"/>
    <s v="ศศินิภา ศุภพันธ์"/>
    <s v="27/4 ม.2 ต.บางนอน อ.เมือง จ.ระนอง  85000"/>
    <s v="85000"/>
    <s v="0800478570"/>
    <s v="22/07/2025 13:56"/>
    <s v="sompear3955@gmail.com"/>
    <s v="EMS"/>
    <s v="facebook"/>
    <s v="กสิกร"/>
    <s v=""/>
    <s v="-"/>
    <s v="22/07/2025 15:34"/>
  </r>
  <r>
    <x v="12"/>
    <x v="11"/>
    <n v="139"/>
    <n v="1"/>
    <s v="FPX41"/>
    <n v="215"/>
    <n v="0"/>
    <s v="ร้านที่1"/>
    <s v="สมปอง เช่นรัมย์ "/>
    <s v=" 10 ม.4  ต.ชุมพลบุรี อ.ชุมพลบุรี จ.สุรินทร์_x000a_ 32190"/>
    <s v="32190"/>
    <s v="0927636578"/>
    <s v="22/07/2025 15:23"/>
    <s v="sompear3955@gmail.com"/>
    <s v="EMS"/>
    <s v="facebook"/>
    <s v="กสิกร"/>
    <s v=""/>
    <s v="JB293265958TH"/>
    <s v="22/07/2025 15:32"/>
  </r>
  <r>
    <x v="13"/>
    <x v="12"/>
    <n v="139"/>
    <n v="1"/>
    <s v="FPX41"/>
    <n v="215"/>
    <n v="0"/>
    <s v="ร้านที่1"/>
    <s v="สมปอง เช่นรัมย์ "/>
    <s v=" 10 ม.4  ต.ชุมพลบุรี อ.ชุมพลบุรี จ.สุรินทร์_x000a_ 32190"/>
    <s v="32190"/>
    <s v="0927636578"/>
    <s v="22/07/2025 15:23"/>
    <s v="sompear3955@gmail.com"/>
    <s v="EMS"/>
    <s v="facebook"/>
    <s v="กสิกร"/>
    <s v=""/>
    <s v="JB293265958TH"/>
    <s v="22/07/2025 15:32"/>
  </r>
  <r>
    <x v="17"/>
    <x v="19"/>
    <n v="15"/>
    <n v="2"/>
    <s v="FPX40"/>
    <n v="34"/>
    <n v="4"/>
    <s v="ร้านที่1"/>
    <s v="ก******ง"/>
    <s v="******แขม, อำเภอเมืองนครปฐม ตำบลบางแขม อำเภอเมืองนครปฐม จังหวัดนครปฐม 73000"/>
    <s v="73000"/>
    <s v="74"/>
    <s v="22/07/2025 15:50"/>
    <s v="-"/>
    <s v="SPX Express"/>
    <s v="Shopee"/>
    <s v="shopee"/>
    <s v=""/>
    <s v="TH250510935679B"/>
    <s v="22/07/2025 15:20"/>
  </r>
  <r>
    <x v="9"/>
    <x v="8"/>
    <n v="50"/>
    <n v="3"/>
    <s v="FPX39"/>
    <n v="109"/>
    <n v="9"/>
    <s v="ร้านที่2"/>
    <s v="พ***ดนย์"/>
    <s v="นครศรีธรรมราช"/>
    <s v="-"/>
    <s v=""/>
    <s v="22/07/2025 15:19"/>
    <s v="-"/>
    <s v="J&amp;T COD"/>
    <s v="Tiktok"/>
    <s v="จ่ายทีหลัง / COD"/>
    <s v=""/>
    <s v="-"/>
    <s v="22/07/2025 15:19"/>
  </r>
  <r>
    <x v="18"/>
    <x v="20"/>
    <n v="75"/>
    <n v="2"/>
    <s v="FPX38"/>
    <n v="240"/>
    <n v="90"/>
    <s v="ร้านที่1"/>
    <s v="ศ******ร"/>
    <s v="******ดพร้าว 122 (ตึกสีขาว ตรงข้ามโลตัสเอ็กเพลส) แขวงพลับพลา เขตวังทองหลาง จังหวัดกรุงเทพมหานคร 10310"/>
    <s v="10310"/>
    <s v="97"/>
    <s v="22/07/2025 15:13"/>
    <s v="-"/>
    <s v="SPX Express"/>
    <s v="Shopee"/>
    <s v="shopee"/>
    <s v=""/>
    <s v="-"/>
    <s v="22/07/2025 15:13"/>
  </r>
  <r>
    <x v="9"/>
    <x v="8"/>
    <n v="50"/>
    <n v="3"/>
    <s v="FPX37"/>
    <n v="138"/>
    <n v="38"/>
    <s v="ร้านที่2"/>
    <s v="P***chaya M***ahan"/>
    <s v="สุรินทร์"/>
    <s v="-"/>
    <s v=""/>
    <s v="22/07/2025 15:11"/>
    <s v="-"/>
    <s v="J&amp;T COD"/>
    <s v="Tiktok"/>
    <s v="จ่ายทีหลัง / COD"/>
    <s v=""/>
    <s v="-"/>
    <s v="22/07/2025 15:11"/>
  </r>
  <r>
    <x v="15"/>
    <x v="16"/>
    <n v="60"/>
    <n v="1"/>
    <s v="FPX35"/>
    <n v="60"/>
    <n v="0"/>
    <s v="ร้านที่2"/>
    <s v="ณ******์"/>
    <s v="******ย โรงน้ำแข็ง, ถนน เลี่ยงเมืองนนทบุรี, ตำบลบางกระสอ, อำเภอเมืองนนทบุรี ตำบลบางกระสอ อำเภอเมืองนนทบุรี จังหวัดนนทบุรี 11000"/>
    <s v="11000"/>
    <s v="59"/>
    <s v="22/07/2025 15:40"/>
    <s v="-"/>
    <s v="SPX Express"/>
    <s v="Shopee"/>
    <s v="shopee"/>
    <s v=""/>
    <s v="TH257406881079J"/>
    <s v="22/07/2025 15:10"/>
  </r>
  <r>
    <x v="3"/>
    <x v="3"/>
    <n v="33.333333333333336"/>
    <n v="3"/>
    <s v="FPX34"/>
    <n v="100"/>
    <n v="0"/>
    <s v="ร้านที่2"/>
    <s v="จ***ร์ฉาย เ***กน่วม"/>
    <s v="ปทุมธานี"/>
    <s v="-"/>
    <s v=""/>
    <s v="22/07/2025 15:07"/>
    <s v="-"/>
    <s v="Flash Express Thailand COD"/>
    <s v="Tiktok"/>
    <s v="จ่ายทีหลัง / COD"/>
    <s v=""/>
    <s v="THT0402205SRX3Z"/>
    <s v="22/07/2025 15:07"/>
  </r>
  <r>
    <x v="6"/>
    <x v="6"/>
    <n v="66.666666666666671"/>
    <n v="3"/>
    <s v="FPX33"/>
    <n v="100"/>
    <n v="0"/>
    <s v="ร้านที่2"/>
    <s v="ด***ี"/>
    <s v="กรุงเทพมหานคร"/>
    <s v="-"/>
    <s v=""/>
    <s v="22/07/2025 15:07"/>
    <s v="-"/>
    <s v="J&amp;T COD"/>
    <s v="Tiktok"/>
    <s v="จ่ายทีหลัง / COD"/>
    <s v=""/>
    <s v="-"/>
    <s v="22/07/2025 15:07"/>
  </r>
  <r>
    <x v="3"/>
    <x v="3"/>
    <n v="33.333333333333336"/>
    <n v="3"/>
    <s v="FPX31"/>
    <n v="100"/>
    <n v="0"/>
    <s v="ร้านที่2"/>
    <s v="N** C***er"/>
    <s v="กรุงเทพฯ"/>
    <s v="-"/>
    <s v=""/>
    <s v="22/07/2025 14:53"/>
    <s v="-"/>
    <s v="J&amp;T COD"/>
    <s v="Tiktok"/>
    <s v="จ่ายทีหลัง / COD"/>
    <s v=""/>
    <s v="-"/>
    <s v="22/07/2025 14:53"/>
  </r>
  <r>
    <x v="9"/>
    <x v="8"/>
    <n v="50"/>
    <n v="3"/>
    <s v="FPX30"/>
    <n v="100"/>
    <n v="0"/>
    <s v="ร้านที่2"/>
    <s v="จ***ุดา  ป***โมรา"/>
    <s v="สมุทรสาคร"/>
    <s v="-"/>
    <s v=""/>
    <s v="22/07/2025 14:53"/>
    <s v="-"/>
    <s v="J&amp;T COD"/>
    <s v="Tiktok"/>
    <s v="จ่ายทีหลัง / COD"/>
    <s v=""/>
    <s v="-"/>
    <s v="22/07/2025 14:53"/>
  </r>
  <r>
    <x v="9"/>
    <x v="8"/>
    <n v="50"/>
    <n v="3"/>
    <s v="FPX29"/>
    <n v="150"/>
    <n v="0"/>
    <s v="ร้านที่2"/>
    <s v="ส***ชร"/>
    <s v="พะเยา"/>
    <s v="-"/>
    <s v=""/>
    <s v="22/07/2025 14:47"/>
    <s v="-"/>
    <s v="J&amp;T COD"/>
    <s v="Tiktok"/>
    <s v="จ่ายทีหลัง / COD"/>
    <s v=""/>
    <s v="-"/>
    <s v="22/07/2025 14:47"/>
  </r>
  <r>
    <x v="9"/>
    <x v="8"/>
    <n v="50"/>
    <n v="3"/>
    <s v="FPX28"/>
    <n v="150"/>
    <n v="0"/>
    <s v="ร้านที่2"/>
    <s v="อ***ตยา ท***า"/>
    <s v="กรุงเทพฯ"/>
    <s v="-"/>
    <s v=""/>
    <s v="22/07/2025 14:47"/>
    <s v="-"/>
    <s v="J&amp;T COD"/>
    <s v="Tiktok"/>
    <s v="จ่ายทีหลัง / COD"/>
    <s v=""/>
    <s v="-"/>
    <s v="22/07/2025 14:47"/>
  </r>
  <r>
    <x v="9"/>
    <x v="8"/>
    <n v="50"/>
    <n v="3"/>
    <s v="FPX27"/>
    <n v="150"/>
    <n v="0"/>
    <s v="ร้านที่2"/>
    <s v="น***า น***องคำ"/>
    <s v="ลำพูน"/>
    <s v="-"/>
    <s v=""/>
    <s v="22/07/2025 14:29"/>
    <s v="-"/>
    <s v="J&amp;T COD"/>
    <s v="Tiktok"/>
    <s v="จ่ายทีหลัง / COD"/>
    <s v=""/>
    <s v="-"/>
    <s v="22/07/2025 14:29"/>
  </r>
  <r>
    <x v="9"/>
    <x v="8"/>
    <n v="50"/>
    <n v="3"/>
    <s v="FPX26"/>
    <n v="100"/>
    <n v="0"/>
    <s v="ร้านที่2"/>
    <s v="ภ***ูมิ ด***"/>
    <s v="เทศบาลเมืองบุรีรัมย์"/>
    <s v="-"/>
    <s v=""/>
    <s v="22/07/2025 14:24"/>
    <s v="-"/>
    <s v="J&amp;T COD"/>
    <s v="Tiktok"/>
    <s v="จ่ายทีหลัง / COD"/>
    <s v=""/>
    <s v="-"/>
    <s v="22/07/2025 14:24"/>
  </r>
  <r>
    <x v="6"/>
    <x v="6"/>
    <n v="66.666666666666671"/>
    <n v="6"/>
    <s v="FPX24"/>
    <n v="200"/>
    <n v="0"/>
    <s v="ร้านที่2"/>
    <s v="ไ***นทร์ อ***ล้า"/>
    <s v="กรุงเทพมหานคร"/>
    <s v="-"/>
    <s v=""/>
    <s v="22/07/2025 14:07"/>
    <s v="-"/>
    <s v="J&amp;T Express"/>
    <s v="Tiktok"/>
    <s v="tiktok"/>
    <s v=""/>
    <s v="-"/>
    <s v="22/07/2025 14:12"/>
  </r>
  <r>
    <x v="9"/>
    <x v="8"/>
    <n v="50"/>
    <n v="3"/>
    <s v="FPX23"/>
    <n v="100"/>
    <n v="0"/>
    <s v="ร้านที่2"/>
    <s v="ส***า ช***าวงค์"/>
    <s v="หนองคาย"/>
    <s v="-"/>
    <s v=""/>
    <s v="22/07/2025 13:50"/>
    <s v="-"/>
    <s v="J&amp;T COD"/>
    <s v="Tiktok"/>
    <s v="จ่ายทีหลัง / COD"/>
    <s v=""/>
    <s v="-"/>
    <s v="22/07/2025 13:50"/>
  </r>
  <r>
    <x v="3"/>
    <x v="3"/>
    <n v="33.333333333333336"/>
    <n v="12"/>
    <s v="FPX22"/>
    <n v="392"/>
    <n v="0"/>
    <s v="ร้านที่4"/>
    <s v="ส***"/>
    <s v="นครราชสีมา"/>
    <s v="-"/>
    <s v=""/>
    <s v="22/07/2025 13:44"/>
    <s v="-"/>
    <s v="J&amp;T COD"/>
    <s v="Tiktok"/>
    <s v="จ่ายทีหลัง / COD"/>
    <s v=""/>
    <s v="-"/>
    <s v="22/07/2025 13:44"/>
  </r>
  <r>
    <x v="3"/>
    <x v="3"/>
    <n v="33.333333333333336"/>
    <n v="12"/>
    <s v="FPX21"/>
    <n v="384"/>
    <n v="0"/>
    <s v="ร้านที่4"/>
    <s v="ส***"/>
    <s v="นครราชสีมา"/>
    <s v="-"/>
    <s v=""/>
    <s v="22/07/2025 13:43"/>
    <s v="-"/>
    <s v="J&amp;T COD"/>
    <s v="Tiktok"/>
    <s v="จ่ายทีหลัง / COD"/>
    <s v=""/>
    <s v="-"/>
    <s v="22/07/2025 13:43"/>
  </r>
  <r>
    <x v="10"/>
    <x v="9"/>
    <n v="33.333333333333336"/>
    <n v="6"/>
    <s v="FPX20"/>
    <n v="284"/>
    <n v="0"/>
    <s v="ร้านที่4"/>
    <s v="ธ***รัตน์  ว***ภักดี"/>
    <s v="ศรีสะเกษ"/>
    <s v="-"/>
    <s v=""/>
    <s v="22/07/2025 13:10"/>
    <s v="-"/>
    <s v="J&amp;T COD"/>
    <s v="Tiktok"/>
    <s v="จ่ายทีหลัง / COD"/>
    <s v=""/>
    <s v="-"/>
    <s v="22/07/2025 13:10"/>
  </r>
  <r>
    <x v="10"/>
    <x v="9"/>
    <n v="33.333333333333336"/>
    <n v="3"/>
    <s v="FPX20"/>
    <n v="284"/>
    <n v="0"/>
    <s v="ร้านที่4"/>
    <s v="ธ***รัตน์  ว***ภักดี"/>
    <s v="ศรีสะเกษ"/>
    <s v="-"/>
    <s v=""/>
    <s v="22/07/2025 13:10"/>
    <s v="-"/>
    <s v="J&amp;T COD"/>
    <s v="Tiktok"/>
    <s v="จ่ายทีหลัง / COD"/>
    <s v=""/>
    <s v="-"/>
    <s v="22/07/2025 13:10"/>
  </r>
  <r>
    <x v="3"/>
    <x v="3"/>
    <n v="33.333333333333336"/>
    <n v="6"/>
    <s v="FPX19"/>
    <n v="200"/>
    <n v="0"/>
    <s v="ร้านที่2"/>
    <s v="ค***ลอง บ***ำมี"/>
    <s v="นครสวรรค์"/>
    <s v="-"/>
    <s v=""/>
    <s v="22/07/2025 12:47"/>
    <s v="-"/>
    <s v="J&amp;T Express"/>
    <s v="Tiktok"/>
    <s v="tiktok"/>
    <s v=""/>
    <s v="-"/>
    <s v="22/07/2025 12:47"/>
  </r>
  <r>
    <x v="5"/>
    <x v="5"/>
    <n v="69.900000000000006"/>
    <n v="10"/>
    <s v="FPX18"/>
    <n v="1987.86"/>
    <n v="146.41999999999999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TH05067HGKHZ5B"/>
    <s v="22/07/2025 12:43"/>
  </r>
  <r>
    <x v="5"/>
    <x v="5"/>
    <n v="69.900000000000006"/>
    <n v="10"/>
    <s v="FPX18"/>
    <n v="1987.86"/>
    <n v="146.41999999999999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TH05067HGKHZ5B"/>
    <s v="22/07/2025 12:43"/>
  </r>
  <r>
    <x v="5"/>
    <x v="21"/>
    <n v="58.83"/>
    <n v="1"/>
    <s v="FPX18"/>
    <n v="1987.86"/>
    <n v="146.41999999999999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TH05067HGKHZ5B"/>
    <s v="22/07/2025 12:43"/>
  </r>
  <r>
    <x v="5"/>
    <x v="21"/>
    <n v="58.81"/>
    <n v="1"/>
    <s v="FPX18"/>
    <n v="1987.86"/>
    <n v="146.41999999999999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TH05067HGKHZ5B"/>
    <s v="22/07/2025 12:43"/>
  </r>
  <r>
    <x v="5"/>
    <x v="21"/>
    <n v="58.81"/>
    <n v="1"/>
    <s v="FPX18"/>
    <n v="1987.86"/>
    <n v="146.41999999999999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TH05067HGKHZ5B"/>
    <s v="22/07/2025 12:43"/>
  </r>
  <r>
    <x v="5"/>
    <x v="21"/>
    <n v="58.82"/>
    <n v="7"/>
    <s v="FPX18"/>
    <n v="1987.86"/>
    <n v="146.41999999999999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TH05067HGKHZ5B"/>
    <s v="22/07/2025 12:43"/>
  </r>
  <r>
    <x v="5"/>
    <x v="5"/>
    <n v="66.333333333333329"/>
    <n v="3"/>
    <s v="FPX17"/>
    <n v="885.04"/>
    <n v="89.58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LEXPU0590204481"/>
    <s v="22/07/2025 12:43"/>
  </r>
  <r>
    <x v="5"/>
    <x v="5"/>
    <n v="66.333333333333329"/>
    <n v="3"/>
    <s v="FPX17"/>
    <n v="885.04"/>
    <n v="89.58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LEXPU0590204481"/>
    <s v="22/07/2025 12:43"/>
  </r>
  <r>
    <x v="5"/>
    <x v="5"/>
    <n v="66.333333333333329"/>
    <n v="3"/>
    <s v="FPX17"/>
    <n v="885.04"/>
    <n v="89.58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LEXPU0590204481"/>
    <s v="22/07/2025 12:43"/>
  </r>
  <r>
    <x v="5"/>
    <x v="5"/>
    <n v="66.333333333333329"/>
    <n v="3"/>
    <s v="FPX17"/>
    <n v="885.04"/>
    <n v="89.58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2/07/2025 12:43"/>
    <s v="-"/>
    <s v="Kerry_dropoff"/>
    <s v="Lazada"/>
    <s v="lazada"/>
    <s v=""/>
    <s v="LEXPU0590204481"/>
    <s v="22/07/2025 12:43"/>
  </r>
  <r>
    <x v="6"/>
    <x v="6"/>
    <n v="66.666666666666671"/>
    <n v="3"/>
    <s v="FPX16"/>
    <n v="100"/>
    <n v="0"/>
    <s v="ร้านที่4"/>
    <s v="เ**"/>
    <s v="สมุทรปราการ"/>
    <s v="-"/>
    <s v=""/>
    <s v="22/07/2025 12:36"/>
    <s v="-"/>
    <s v="J&amp;T COD"/>
    <s v="Tiktok"/>
    <s v="จ่ายทีหลัง / COD"/>
    <s v=""/>
    <s v="-"/>
    <s v="22/07/2025 12:36"/>
  </r>
  <r>
    <x v="4"/>
    <x v="4"/>
    <n v="66.666666666666671"/>
    <n v="3"/>
    <s v="FPX15"/>
    <n v="200"/>
    <n v="0"/>
    <s v="ร้านที่2"/>
    <s v="ส***สินี เ***นงาม"/>
    <s v="นครราชสีมา"/>
    <s v="-"/>
    <s v=""/>
    <s v="22/07/2025 12:36"/>
    <s v="-"/>
    <s v="J&amp;T COD"/>
    <s v="Tiktok"/>
    <s v="จ่ายทีหลัง / COD"/>
    <s v=""/>
    <s v="761992604446"/>
    <s v="22/07/2025 12:36"/>
  </r>
  <r>
    <x v="3"/>
    <x v="3"/>
    <n v="33.333333333333336"/>
    <n v="3"/>
    <s v="FPX15"/>
    <n v="200"/>
    <n v="0"/>
    <s v="ร้านที่2"/>
    <s v="ส***สินี เ***นงาม"/>
    <s v="นครราชสีมา"/>
    <s v="-"/>
    <s v=""/>
    <s v="22/07/2025 12:36"/>
    <s v="-"/>
    <s v="J&amp;T COD"/>
    <s v="Tiktok"/>
    <s v="จ่ายทีหลัง / COD"/>
    <s v=""/>
    <s v="761992604446"/>
    <s v="22/07/2025 12:36"/>
  </r>
  <r>
    <x v="9"/>
    <x v="8"/>
    <n v="50"/>
    <n v="3"/>
    <s v="FPX14"/>
    <n v="100"/>
    <n v="0"/>
    <s v="ร้านที่2"/>
    <s v="ป***ี ค***"/>
    <s v="นครศรีธรรมราช"/>
    <s v="-"/>
    <s v=""/>
    <s v="22/07/2025 12:35"/>
    <s v="-"/>
    <s v="J&amp;T Express"/>
    <s v="Tiktok"/>
    <s v="tiktok"/>
    <s v=""/>
    <s v="-"/>
    <s v="22/07/2025 12:35"/>
  </r>
  <r>
    <x v="9"/>
    <x v="8"/>
    <n v="50"/>
    <n v="3"/>
    <s v="FPX13"/>
    <n v="100"/>
    <n v="0"/>
    <s v="ร้านที่2"/>
    <s v="ก***"/>
    <s v="ราชบุรี"/>
    <s v="-"/>
    <s v=""/>
    <s v="22/07/2025 12:28"/>
    <s v="-"/>
    <s v="J&amp;T COD"/>
    <s v="Tiktok"/>
    <s v="จ่ายทีหลัง / COD"/>
    <s v=""/>
    <s v="-"/>
    <s v="22/07/2025 12:28"/>
  </r>
  <r>
    <x v="9"/>
    <x v="8"/>
    <n v="50"/>
    <n v="3"/>
    <s v="FPX12"/>
    <n v="106"/>
    <n v="6"/>
    <s v="ร้านที่2"/>
    <s v="ศ***ิจต์  ช***ุศิลป์"/>
    <s v="กรุงเทพฯ"/>
    <s v="-"/>
    <s v=""/>
    <s v="22/07/2025 12:20"/>
    <s v="-"/>
    <s v="J&amp;T Express"/>
    <s v="Tiktok"/>
    <s v="tiktok"/>
    <s v=""/>
    <s v="-"/>
    <s v="22/07/2025 12:20"/>
  </r>
  <r>
    <x v="3"/>
    <x v="3"/>
    <n v="33.333333333333336"/>
    <n v="18"/>
    <s v="FPX11"/>
    <n v="600"/>
    <n v="0"/>
    <s v="ร้านที่2"/>
    <s v="อ***ัชร ค***ุล"/>
    <s v="สระบุรี"/>
    <s v="-"/>
    <s v=""/>
    <s v="22/07/2025 12:06"/>
    <s v="-"/>
    <s v="J&amp;T COD"/>
    <s v="Tiktok"/>
    <s v="จ่ายทีหลัง / COD"/>
    <s v=""/>
    <s v="-"/>
    <s v="22/07/2025 12:06"/>
  </r>
  <r>
    <x v="3"/>
    <x v="3"/>
    <n v="33.333333333333336"/>
    <n v="6"/>
    <s v="FPX10"/>
    <n v="192"/>
    <n v="0"/>
    <s v="ร้านที่4"/>
    <s v="อ***"/>
    <s v="กรุงเทพฯ"/>
    <s v="-"/>
    <s v=""/>
    <s v="22/07/2025 12:03"/>
    <s v="-"/>
    <s v="J&amp;T COD"/>
    <s v="Tiktok"/>
    <s v="จ่ายทีหลัง / COD"/>
    <s v=""/>
    <s v="-"/>
    <s v="22/07/2025 12:03"/>
  </r>
  <r>
    <x v="5"/>
    <x v="5"/>
    <n v="66.333333333333329"/>
    <n v="3"/>
    <s v="FPX9"/>
    <n v="220"/>
    <n v="0"/>
    <s v="ร้านที่4"/>
    <s v="เ*** บ***ุนทด"/>
    <s v="หนองบัวลำภู"/>
    <s v="-"/>
    <s v=""/>
    <s v="22/07/2025 12:00"/>
    <s v="-"/>
    <s v="J&amp;T COD"/>
    <s v="Tiktok"/>
    <s v="จ่ายทีหลัง / COD"/>
    <s v=""/>
    <s v="761951388380"/>
    <s v="22/07/2025 12:01"/>
  </r>
  <r>
    <x v="3"/>
    <x v="3"/>
    <n v="33.333333333333336"/>
    <n v="9"/>
    <s v="FPX7"/>
    <n v="300"/>
    <n v="0"/>
    <s v="ร้านที่2"/>
    <s v="ธ***รณ์"/>
    <s v="สุพรรณบุรี"/>
    <s v="-"/>
    <s v=""/>
    <s v="22/07/2025 11:55"/>
    <s v="-"/>
    <s v="J&amp;T COD"/>
    <s v="Tiktok"/>
    <s v="จ่ายทีหลัง / COD"/>
    <s v="เป็นไปได้ขอเน้นฝอยทองนะคะ ขอบคุณค่ะ"/>
    <s v="-"/>
    <s v="22/07/2025 11:55"/>
  </r>
  <r>
    <x v="3"/>
    <x v="3"/>
    <n v="33.333333333333336"/>
    <n v="3"/>
    <s v="FPX6"/>
    <n v="100"/>
    <n v="0"/>
    <s v="ร้านที่2"/>
    <s v="พ***"/>
    <s v="Bangkok"/>
    <s v="-"/>
    <s v=""/>
    <s v="22/07/2025 11:47"/>
    <s v="-"/>
    <s v="J&amp;T Express"/>
    <s v="Tiktok"/>
    <s v="tiktok"/>
    <s v=""/>
    <s v="-"/>
    <s v="22/07/2025 11:47"/>
  </r>
  <r>
    <x v="15"/>
    <x v="16"/>
    <n v="60"/>
    <n v="3"/>
    <s v="FPX5"/>
    <n v="100"/>
    <n v="0"/>
    <s v="ร้านที่2"/>
    <s v="ร***ะ  อ***คณะ"/>
    <s v="ปทุมธานี"/>
    <s v="-"/>
    <s v=""/>
    <s v="22/07/2025 11:44"/>
    <s v="-"/>
    <s v="Flash Express Thailand COD"/>
    <s v="Tiktok"/>
    <s v="จ่ายทีหลัง / COD"/>
    <s v=""/>
    <s v="THT04012050KW8Z"/>
    <s v="22/07/2025 11:44"/>
  </r>
  <r>
    <x v="9"/>
    <x v="8"/>
    <n v="50"/>
    <n v="3"/>
    <s v="FPX4"/>
    <n v="100"/>
    <n v="0"/>
    <s v="ร้านที่2"/>
    <s v="พ***นันต์ ป***ากร"/>
    <s v="พระนครศรีอยุธยา"/>
    <s v="-"/>
    <s v=""/>
    <s v="22/07/2025 11:36"/>
    <s v="-"/>
    <s v="J&amp;T COD"/>
    <s v="Tiktok"/>
    <s v="จ่ายทีหลัง / COD"/>
    <s v=""/>
    <s v="-"/>
    <s v="22/07/2025 11:37"/>
  </r>
  <r>
    <x v="10"/>
    <x v="9"/>
    <n v="27.5"/>
    <n v="4"/>
    <s v="FPX3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2/07/2025 11:48"/>
    <s v="-"/>
    <s v="SPX Express"/>
    <s v="Shopee"/>
    <s v="shopee"/>
    <s v=""/>
    <s v="TH256327687143T"/>
    <s v="22/07/2025 11:18"/>
  </r>
  <r>
    <x v="3"/>
    <x v="3"/>
    <n v="33.333333333333336"/>
    <n v="3"/>
    <s v="FPX0"/>
    <n v="135"/>
    <n v="35"/>
    <s v="ร้านที่2"/>
    <s v="ค***ิจิตรา  บ***ะภักดี"/>
    <s v="ปทุมธานี"/>
    <s v="-"/>
    <s v=""/>
    <s v="22/07/2025 11:07"/>
    <s v="-"/>
    <s v="Flash Express Thailand COD"/>
    <s v="Tiktok"/>
    <s v="จ่ายทีหลัง / COD"/>
    <s v=""/>
    <s v="THT04062053PS6Z"/>
    <s v="22/07/2025 11:07"/>
  </r>
  <r>
    <x v="5"/>
    <x v="5"/>
    <n v="100"/>
    <n v="1"/>
    <s v="FPW98"/>
    <n v="100"/>
    <n v="0"/>
    <s v="ร้านที่1"/>
    <s v="ส******า"/>
    <s v="******ทร อำเภอลำลูกกา จังหวัดปทุมธานี 12150"/>
    <s v="12150"/>
    <s v="64"/>
    <s v="22/07/2025 11:33"/>
    <s v="-"/>
    <s v="SPX Express"/>
    <s v="Shopee"/>
    <s v="shopee"/>
    <s v=""/>
    <s v="TH256090966280V"/>
    <s v="22/07/2025 11:03"/>
  </r>
  <r>
    <x v="10"/>
    <x v="9"/>
    <n v="45"/>
    <n v="2"/>
    <s v="FPW96"/>
    <n v="82"/>
    <n v="0"/>
    <s v="ร้านที่4"/>
    <s v="K* a***"/>
    <s v="Chachoengsao"/>
    <s v="-"/>
    <s v=""/>
    <s v="22/07/2025 10:59"/>
    <s v="-"/>
    <s v="J&amp;T COD"/>
    <s v="Tiktok"/>
    <s v="จ่ายทีหลัง / COD"/>
    <s v=""/>
    <s v="-"/>
    <s v="22/07/2025 10:59"/>
  </r>
  <r>
    <x v="19"/>
    <x v="22"/>
    <n v="33.333333333333336"/>
    <n v="3"/>
    <s v="FPW94"/>
    <n v="100"/>
    <n v="0"/>
    <s v="ร้านที่2"/>
    <s v="ส***นันท์ ร***ก้ว"/>
    <s v="ชัยภูมิ"/>
    <s v="-"/>
    <s v=""/>
    <s v="22/07/2025 10:58"/>
    <s v="-"/>
    <s v="J&amp;T COD"/>
    <s v="Tiktok"/>
    <s v="จ่ายทีหลัง / COD"/>
    <s v=""/>
    <s v="761987509415"/>
    <s v="22/07/2025 10:58"/>
  </r>
  <r>
    <x v="9"/>
    <x v="8"/>
    <n v="50"/>
    <n v="3"/>
    <s v="FPW93"/>
    <n v="129"/>
    <n v="29"/>
    <s v="ร้านที่2"/>
    <s v="ป***อนงค์ พ***าติ"/>
    <s v="พิษณุโลก"/>
    <s v="-"/>
    <s v=""/>
    <s v="22/07/2025 10:57"/>
    <s v="-"/>
    <s v="J&amp;T Express"/>
    <s v="Tiktok"/>
    <s v="tiktok"/>
    <s v=""/>
    <s v="-"/>
    <s v="22/07/2025 10:53"/>
  </r>
  <r>
    <x v="3"/>
    <x v="3"/>
    <n v="50"/>
    <n v="6"/>
    <s v="FPW92"/>
    <n v="200"/>
    <n v="0"/>
    <s v="ร้านที่2"/>
    <s v="ป***"/>
    <s v="จังหวัดตรัง"/>
    <s v="-"/>
    <s v=""/>
    <s v="22/07/2025 10:53"/>
    <s v="-"/>
    <s v="J&amp;T COD"/>
    <s v="Tiktok"/>
    <s v="จ่ายทีหลัง / COD"/>
    <s v=""/>
    <s v="-"/>
    <s v="22/07/2025 10:53"/>
  </r>
  <r>
    <x v="3"/>
    <x v="3"/>
    <n v="33.333333333333336"/>
    <n v="3"/>
    <s v="FPW91"/>
    <n v="100"/>
    <n v="0"/>
    <s v="ร้านที่2"/>
    <s v="เ***  ศ***ัย"/>
    <s v="กรุงเทพมหานคร"/>
    <s v="-"/>
    <s v=""/>
    <s v="22/07/2025 10:52"/>
    <s v="-"/>
    <s v="J&amp;T COD"/>
    <s v="Tiktok"/>
    <s v="จ่ายทีหลัง / COD"/>
    <s v=""/>
    <s v="-"/>
    <s v="22/07/2025 10:52"/>
  </r>
  <r>
    <x v="3"/>
    <x v="3"/>
    <n v="50"/>
    <n v="6"/>
    <s v="FPW90"/>
    <n v="200"/>
    <n v="0"/>
    <s v="ร้านที่2"/>
    <s v="พ***นันท์"/>
    <s v="นครสวรรค์"/>
    <s v="-"/>
    <s v=""/>
    <s v="22/07/2025 10:52"/>
    <s v="-"/>
    <s v="J&amp;T Express"/>
    <s v="Tiktok"/>
    <s v="tiktok"/>
    <s v=""/>
    <s v="-"/>
    <s v="22/07/2025 10:52"/>
  </r>
  <r>
    <x v="3"/>
    <x v="3"/>
    <n v="33.333333333333336"/>
    <n v="3"/>
    <s v="FPW89"/>
    <n v="106"/>
    <n v="6"/>
    <s v="ร้านที่4"/>
    <s v=""/>
    <s v=""/>
    <s v="-"/>
    <s v=""/>
    <s v="-"/>
    <s v="-"/>
    <s v="Standard shipping"/>
    <s v="Tiktok"/>
    <s v="-"/>
    <s v=""/>
    <s v="-"/>
    <s v="22/07/2025 10:50"/>
  </r>
  <r>
    <x v="3"/>
    <x v="3"/>
    <n v="50"/>
    <n v="6"/>
    <s v="FPW88"/>
    <n v="200"/>
    <n v="0"/>
    <s v="ร้านที่2"/>
    <s v="พ***ี  อ***ร์แปลง"/>
    <s v="สุรินทร์"/>
    <s v="-"/>
    <s v=""/>
    <s v="22/07/2025 10:49"/>
    <s v="-"/>
    <s v="J&amp;T COD"/>
    <s v="Tiktok"/>
    <s v="จ่ายทีหลัง / COD"/>
    <s v=""/>
    <s v="-"/>
    <s v="22/07/2025 10:49"/>
  </r>
  <r>
    <x v="6"/>
    <x v="6"/>
    <n v="66.666666666666671"/>
    <n v="12"/>
    <s v="FPW87"/>
    <n v="400"/>
    <n v="0"/>
    <s v="ร้านที่2"/>
    <s v="ส***กษณ์ ค***ี"/>
    <s v="จันทบุรี"/>
    <s v="-"/>
    <s v=""/>
    <s v="22/07/2025 10:47"/>
    <s v="-"/>
    <s v="J&amp;T COD"/>
    <s v="Tiktok"/>
    <s v="จ่ายทีหลัง / COD"/>
    <s v=""/>
    <s v="-"/>
    <s v="22/07/2025 10:47"/>
  </r>
  <r>
    <x v="9"/>
    <x v="8"/>
    <n v="50"/>
    <n v="3"/>
    <s v="FPW86"/>
    <n v="100"/>
    <n v="0"/>
    <s v="ร้านที่2"/>
    <s v="เ***ลักษณ์ ส***ะสงค์"/>
    <s v="สงขลา"/>
    <s v="-"/>
    <s v=""/>
    <s v="22/07/2025 10:32"/>
    <s v="-"/>
    <s v="J&amp;T COD"/>
    <s v="Tiktok"/>
    <s v="จ่ายทีหลัง / COD"/>
    <s v=""/>
    <s v="-"/>
    <s v="22/07/2025 10:32"/>
  </r>
  <r>
    <x v="9"/>
    <x v="8"/>
    <n v="50"/>
    <n v="6"/>
    <s v="FPW85"/>
    <n v="200"/>
    <n v="0"/>
    <s v="ร้านที่2"/>
    <s v="น***รัตน์ ว***ลา"/>
    <s v="ชลบุรี"/>
    <s v="-"/>
    <s v=""/>
    <s v="22/07/2025 10:29"/>
    <s v="-"/>
    <s v="J&amp;T COD"/>
    <s v="Tiktok"/>
    <s v="จ่ายทีหลัง / COD"/>
    <s v=""/>
    <s v="-"/>
    <s v="22/07/2025 10:29"/>
  </r>
  <r>
    <x v="6"/>
    <x v="6"/>
    <n v="66.666666666666671"/>
    <n v="3"/>
    <s v="FPW84"/>
    <n v="200"/>
    <n v="0"/>
    <s v="ร้านที่4"/>
    <s v="ศ***วรรณ"/>
    <s v="สมุทรปราการ"/>
    <s v="-"/>
    <s v=""/>
    <s v="22/07/2025 10:26"/>
    <s v="-"/>
    <s v="J&amp;T Express"/>
    <s v="Tiktok"/>
    <s v="tiktok"/>
    <s v=""/>
    <s v="761903004424"/>
    <s v="22/07/2025 10:26"/>
  </r>
  <r>
    <x v="3"/>
    <x v="3"/>
    <n v="33.333333333333336"/>
    <n v="3"/>
    <s v="FPW84"/>
    <n v="200"/>
    <n v="0"/>
    <s v="ร้านที่4"/>
    <s v="ศ***วรรณ"/>
    <s v="สมุทรปราการ"/>
    <s v="-"/>
    <s v=""/>
    <s v="22/07/2025 10:26"/>
    <s v="-"/>
    <s v="J&amp;T Express"/>
    <s v="Tiktok"/>
    <s v="tiktok"/>
    <s v=""/>
    <s v="761903004424"/>
    <s v="22/07/2025 10:26"/>
  </r>
  <r>
    <x v="15"/>
    <x v="16"/>
    <n v="60"/>
    <n v="6"/>
    <s v="FPW83"/>
    <n v="200"/>
    <n v="0"/>
    <s v="ร้านที่2"/>
    <s v="อ***    ต***งตา"/>
    <s v="ลพบุรี"/>
    <s v="-"/>
    <s v=""/>
    <s v="22/07/2025 10:22"/>
    <s v="-"/>
    <s v="J&amp;T COD"/>
    <s v="Tiktok"/>
    <s v="จ่ายทีหลัง / COD"/>
    <s v=""/>
    <s v="-"/>
    <s v="22/07/2025 10:22"/>
  </r>
  <r>
    <x v="6"/>
    <x v="6"/>
    <n v="66.666666666666671"/>
    <n v="12"/>
    <s v="FPW82"/>
    <n v="400"/>
    <n v="0"/>
    <s v="ร้านที่2"/>
    <s v="อ***    ต***งตา"/>
    <s v="ลพบุรี"/>
    <s v="-"/>
    <s v=""/>
    <s v="22/07/2025 10:22"/>
    <s v="-"/>
    <s v="J&amp;T COD"/>
    <s v="Tiktok"/>
    <s v="จ่ายทีหลัง / COD"/>
    <s v=""/>
    <s v="-"/>
    <s v="22/07/2025 10:22"/>
  </r>
  <r>
    <x v="9"/>
    <x v="8"/>
    <n v="50"/>
    <n v="6"/>
    <s v="FPW81"/>
    <n v="200"/>
    <n v="0"/>
    <s v="ร้านที่2"/>
    <s v="ป***าณัฐ  บ***หม"/>
    <s v="นนทบุรี"/>
    <s v="-"/>
    <s v=""/>
    <s v="22/07/2025 10:18"/>
    <s v="-"/>
    <s v="Flash Express Thailand"/>
    <s v="Tiktok"/>
    <s v="tiktok"/>
    <s v=""/>
    <s v="THT0303205PQ45Z"/>
    <s v="22/07/2025 10:17"/>
  </r>
  <r>
    <x v="15"/>
    <x v="16"/>
    <n v="60"/>
    <n v="6"/>
    <s v="FPW80"/>
    <n v="200"/>
    <n v="0"/>
    <s v="ร้านที่2"/>
    <s v="ว***นี ธ***รรค์"/>
    <s v="กรุงเทพฯ"/>
    <s v="-"/>
    <s v=""/>
    <s v="22/07/2025 10:17"/>
    <s v="-"/>
    <s v="J&amp;T COD"/>
    <s v="Tiktok"/>
    <s v="จ่ายทีหลัง / COD"/>
    <s v=""/>
    <s v="-"/>
    <s v="22/07/2025 10:17"/>
  </r>
  <r>
    <x v="9"/>
    <x v="8"/>
    <n v="50"/>
    <n v="3"/>
    <s v="FPW79"/>
    <n v="100"/>
    <n v="0"/>
    <s v="ร้านที่2"/>
    <s v="ร***าวดี เ***ยัน"/>
    <s v="จังหวัดชลบุรี"/>
    <s v="-"/>
    <s v=""/>
    <s v="22/07/2025 10:15"/>
    <s v="-"/>
    <s v="J&amp;T COD"/>
    <s v="Tiktok"/>
    <s v="จ่ายทีหลัง / COD"/>
    <s v=""/>
    <s v="-"/>
    <s v="22/07/2025 10:15"/>
  </r>
  <r>
    <x v="20"/>
    <x v="23"/>
    <n v="10"/>
    <n v="20"/>
    <s v="FPW78"/>
    <n v="200"/>
    <n v="0"/>
    <s v="ร้านที่1"/>
    <s v="น******ส"/>
    <s v="******บลหลุมเข้า อำเภอหนองขาหย่าง จังหวัดอุทัยธานี 61130"/>
    <s v="61130"/>
    <s v="53"/>
    <s v="22/07/2025 10:32"/>
    <s v="-"/>
    <s v="SPX Express"/>
    <s v="Shopee"/>
    <s v="shopee"/>
    <s v=""/>
    <s v="-"/>
    <s v="22/07/2025 10:02"/>
  </r>
  <r>
    <x v="9"/>
    <x v="8"/>
    <n v="50"/>
    <n v="3"/>
    <s v="FPW77"/>
    <n v="100"/>
    <n v="0"/>
    <s v="ร้านที่2"/>
    <s v="ไ***น ส***าลา"/>
    <s v="พระนครศรีอยุธยา"/>
    <s v="-"/>
    <s v=""/>
    <s v="22/07/2025 09:57"/>
    <s v="-"/>
    <s v="J&amp;T COD"/>
    <s v="Tiktok"/>
    <s v="จ่ายทีหลัง / COD"/>
    <s v=""/>
    <s v="-"/>
    <s v="22/07/2025 09:57"/>
  </r>
  <r>
    <x v="9"/>
    <x v="8"/>
    <n v="50"/>
    <n v="3"/>
    <s v="FPW76"/>
    <n v="100"/>
    <n v="0"/>
    <s v="ร้านที่2"/>
    <s v="ส***ตรี"/>
    <s v="ตำบล กาฬสินธุ์"/>
    <s v="-"/>
    <s v=""/>
    <s v="22/07/2025 09:45"/>
    <s v="-"/>
    <s v="J&amp;T COD"/>
    <s v="Tiktok"/>
    <s v="จ่ายทีหลัง / COD"/>
    <s v=""/>
    <s v="-"/>
    <s v="22/07/2025 09:45"/>
  </r>
  <r>
    <x v="3"/>
    <x v="3"/>
    <n v="33.333333333333336"/>
    <n v="15"/>
    <s v="FPW75"/>
    <n v="1000"/>
    <n v="0"/>
    <s v="ร้านที่2"/>
    <s v="ว***ธพร เ***้ยงเกลา"/>
    <s v="นครศรีธรรมราช"/>
    <s v="-"/>
    <s v=""/>
    <s v="22/07/2025 09:41"/>
    <s v="-"/>
    <s v="Flash Express Thailand COD"/>
    <s v="Tiktok"/>
    <s v="จ่ายทีหลัง / COD"/>
    <s v=""/>
    <s v="THT6409205QHG5Z"/>
    <s v="22/07/2025 09:41"/>
  </r>
  <r>
    <x v="15"/>
    <x v="16"/>
    <n v="60"/>
    <n v="15"/>
    <s v="FPW75"/>
    <n v="1000"/>
    <n v="0"/>
    <s v="ร้านที่2"/>
    <s v="ว***ธพร เ***้ยงเกลา"/>
    <s v="นครศรีธรรมราช"/>
    <s v="-"/>
    <s v=""/>
    <s v="22/07/2025 09:41"/>
    <s v="-"/>
    <s v="Flash Express Thailand COD"/>
    <s v="Tiktok"/>
    <s v="จ่ายทีหลัง / COD"/>
    <s v=""/>
    <s v="THT6409205QHG5Z"/>
    <s v="22/07/2025 09:41"/>
  </r>
  <r>
    <x v="10"/>
    <x v="9"/>
    <n v="33.333333333333336"/>
    <n v="3"/>
    <s v="FPW74"/>
    <n v="109"/>
    <n v="9"/>
    <s v="ร้านที่4"/>
    <s v="จ***ลักษณ์ ห***สุข"/>
    <s v="ระยอง"/>
    <s v="-"/>
    <s v=""/>
    <s v="22/07/2025 09:31"/>
    <s v="-"/>
    <s v="J&amp;T COD"/>
    <s v="Tiktok"/>
    <s v="จ่ายทีหลัง / COD"/>
    <s v=""/>
    <s v="-"/>
    <s v="22/07/2025 09:31"/>
  </r>
  <r>
    <x v="13"/>
    <x v="12"/>
    <n v="139"/>
    <n v="2"/>
    <s v="FPW73"/>
    <n v="215"/>
    <n v="0"/>
    <s v="ร้านที่1"/>
    <s v="สังวาลย์.ประจันตะเสน"/>
    <s v="_x000a_บ้านเลขที่.44.หมู่.ที่.8.บ้านแดง.ต.ในเมื่อง.อเวียงเก่า.จ.ขอนแก่น.40560."/>
    <s v="40560"/>
    <s v="0831637705"/>
    <s v="22/07/2025 09:29"/>
    <s v="sompear3955@gmail.com"/>
    <s v="EMS COD"/>
    <s v="facebook"/>
    <s v="กสิกร"/>
    <s v=""/>
    <s v="JA261479988TH"/>
    <s v="22/07/2025 09:28"/>
  </r>
  <r>
    <x v="12"/>
    <x v="11"/>
    <n v="139"/>
    <n v="1"/>
    <s v="FPW72"/>
    <n v="215"/>
    <n v="0"/>
    <s v="ร้านที่1"/>
    <s v="Pattheera Lin"/>
    <s v="171/351 ม.2 ป.2083 เขต 2 ซอย 2 ห้อง 1_x000a_ บ้านพักทหารอากาศ_x000a_ต.สายไหม อ.สายไหม _x000a_กรุงเทพ _x000a_ 10220"/>
    <s v="10220"/>
    <s v="0998387379"/>
    <s v="22/07/2025 09:27"/>
    <s v="sompear3955@gmail.com"/>
    <s v="EMS COD"/>
    <s v="facebook"/>
    <s v="กสิกร"/>
    <s v=""/>
    <s v="JA261480005TH"/>
    <s v="22/07/2025 09:27"/>
  </r>
  <r>
    <x v="13"/>
    <x v="12"/>
    <n v="139"/>
    <n v="1"/>
    <s v="FPW72"/>
    <n v="215"/>
    <n v="0"/>
    <s v="ร้านที่1"/>
    <s v="Pattheera Lin"/>
    <s v="171/351 ม.2 ป.2083 เขต 2 ซอย 2 ห้อง 1_x000a_ บ้านพักทหารอากาศ_x000a_ต.สายไหม อ.สายไหม _x000a_กรุงเทพ _x000a_ 10220"/>
    <s v="10220"/>
    <s v="0998387379"/>
    <s v="22/07/2025 09:27"/>
    <s v="sompear3955@gmail.com"/>
    <s v="EMS COD"/>
    <s v="facebook"/>
    <s v="กสิกร"/>
    <s v=""/>
    <s v="JA261480005TH"/>
    <s v="22/07/2025 09:27"/>
  </r>
  <r>
    <x v="4"/>
    <x v="4"/>
    <n v="66.666666666666671"/>
    <n v="3"/>
    <s v="FPW70"/>
    <n v="150"/>
    <n v="0"/>
    <s v="ร้านที่2"/>
    <s v="บ***สน ม***มั่งมี"/>
    <s v="เทศบาลนครนครปฐม"/>
    <s v="-"/>
    <s v=""/>
    <s v="22/07/2025 09:22"/>
    <s v="-"/>
    <s v="J&amp;T Express"/>
    <s v="Tiktok"/>
    <s v="tiktok"/>
    <s v=""/>
    <s v="761974803413"/>
    <s v="22/07/2025 09:21"/>
  </r>
  <r>
    <x v="9"/>
    <x v="8"/>
    <n v="50"/>
    <n v="3"/>
    <s v="FPW69"/>
    <n v="100"/>
    <n v="0"/>
    <s v="ร้านที่2"/>
    <s v="ภ***ี บ***มสูงเนิน"/>
    <s v="ชลบุรี"/>
    <s v="-"/>
    <s v=""/>
    <s v="22/07/2025 09:20"/>
    <s v="-"/>
    <s v="J&amp;T Express"/>
    <s v="Tiktok"/>
    <s v="tiktok"/>
    <s v=""/>
    <s v="-"/>
    <s v="22/07/2025 09:20"/>
  </r>
  <r>
    <x v="13"/>
    <x v="12"/>
    <n v="139"/>
    <n v="2"/>
    <s v="FPW68"/>
    <n v="215"/>
    <n v="0"/>
    <s v="ร้านที่10"/>
    <s v="อังคณา"/>
    <s v="7/3 ม.4 ต.แม่หวาด อ.ธารโต จ.ยะลา  95170"/>
    <s v="95170"/>
    <s v="0808809097"/>
    <s v="22/07/2025 09:13"/>
    <s v="sompear3955@gmail.com"/>
    <s v="EMS COD"/>
    <s v="facebook"/>
    <s v="กสิกร"/>
    <s v=""/>
    <s v="JA261480014TH"/>
    <s v="22/07/2025 09:12"/>
  </r>
  <r>
    <x v="12"/>
    <x v="11"/>
    <n v="139"/>
    <n v="1"/>
    <s v="FPW67"/>
    <n v="215"/>
    <n v="0"/>
    <s v="ร้านที่10"/>
    <s v="โสภา แสงอินทร์ "/>
    <s v="59/1 ม.11 บ้านสันโค้งพัฒนา ต.บ้านโป่ง อ.งาว จ.ลำปาง   52110"/>
    <s v="52110"/>
    <s v="0870564972"/>
    <s v="22/07/2025 09:11"/>
    <s v="sompear3955@gmail.com"/>
    <s v="EMS COD"/>
    <s v="facebook"/>
    <s v="กสิกร"/>
    <s v=""/>
    <s v="JA261480031TH"/>
    <s v="22/07/2025 09:11"/>
  </r>
  <r>
    <x v="13"/>
    <x v="12"/>
    <n v="139"/>
    <n v="1"/>
    <s v="FPW67"/>
    <n v="215"/>
    <n v="0"/>
    <s v="ร้านที่10"/>
    <s v="โสภา แสงอินทร์ "/>
    <s v="59/1 ม.11 บ้านสันโค้งพัฒนา ต.บ้านโป่ง อ.งาว จ.ลำปาง   52110"/>
    <s v="52110"/>
    <s v="0870564972"/>
    <s v="22/07/2025 09:11"/>
    <s v="sompear3955@gmail.com"/>
    <s v="EMS COD"/>
    <s v="facebook"/>
    <s v="กสิกร"/>
    <s v=""/>
    <s v="JA261480031TH"/>
    <s v="22/07/2025 09:11"/>
  </r>
  <r>
    <x v="5"/>
    <x v="5"/>
    <n v="69.900000000000006"/>
    <n v="10"/>
    <s v="FPW66"/>
    <n v="873"/>
    <n v="73"/>
    <s v="ร้านที่1"/>
    <s v="ว******)"/>
    <s v="******์ ประชาอุทิศ 72 แขวงทุ่งครุ เขตทุ่งครุ จังหวัดกรุงเทพมหานคร 10140"/>
    <s v="10140"/>
    <s v="36"/>
    <s v="22/07/2025 09:38"/>
    <s v="-"/>
    <s v="SPX Express"/>
    <s v="Shopee"/>
    <s v="shopee"/>
    <s v=""/>
    <s v="TH251194581637U"/>
    <s v="22/07/2025 09:08"/>
  </r>
  <r>
    <x v="12"/>
    <x v="11"/>
    <n v="139"/>
    <n v="1"/>
    <s v="FPW65"/>
    <n v="215"/>
    <n v="0"/>
    <s v="ร้านที่1"/>
    <s v="สุนีย์    นุชพงษ์"/>
    <s v="81หมู่4 ต.วังชะโอน_x000a_อ.บึงสามัคคี  จ.กำแพงเพชร_x000a_ 62210"/>
    <s v="62210"/>
    <s v="0961307867"/>
    <s v="22/07/2025 09:08"/>
    <s v="sompear3955@gmail.com"/>
    <s v="EMS COD"/>
    <s v="facebook"/>
    <s v="กสิกร"/>
    <s v=""/>
    <s v="JA261480045TH"/>
    <s v="22/07/2025 09:08"/>
  </r>
  <r>
    <x v="13"/>
    <x v="12"/>
    <n v="139"/>
    <n v="1"/>
    <s v="FPW65"/>
    <n v="215"/>
    <n v="0"/>
    <s v="ร้านที่1"/>
    <s v="สุนีย์    นุชพงษ์"/>
    <s v="81หมู่4 ต.วังชะโอน_x000a_อ.บึงสามัคคี  จ.กำแพงเพชร_x000a_ 62210"/>
    <s v="62210"/>
    <s v="0961307867"/>
    <s v="22/07/2025 09:08"/>
    <s v="sompear3955@gmail.com"/>
    <s v="EMS COD"/>
    <s v="facebook"/>
    <s v="กสิกร"/>
    <s v=""/>
    <s v="JA261480045TH"/>
    <s v="22/07/2025 09:08"/>
  </r>
  <r>
    <x v="13"/>
    <x v="12"/>
    <n v="139"/>
    <n v="2"/>
    <s v="FPW64"/>
    <n v="215"/>
    <n v="0"/>
    <s v="ร้านที่1"/>
    <s v="นิตยา พิไลศักดิ์"/>
    <s v="47หมู่7_x000a_บ้านโนนเปลือย_x000a_ต.ตลาดแร้ง_x000a_อ.บ้านเขว้า_x000a_จ.ชัยภูมิ  36170"/>
    <s v="36170"/>
    <s v="0858684863"/>
    <s v="22/07/2025 09:07"/>
    <s v="sompear3955@gmail.com"/>
    <s v="EMS COD"/>
    <s v="facebook"/>
    <s v="กสิกร"/>
    <s v=""/>
    <s v="JA261480076TH"/>
    <s v="22/07/2025 09:07"/>
  </r>
  <r>
    <x v="5"/>
    <x v="21"/>
    <n v="57.75"/>
    <n v="1"/>
    <s v="FPW63"/>
    <n v="64.75"/>
    <n v="7"/>
    <s v="ร้านที่1"/>
    <s v="อาริยา วงค์กุลพิลาศ"/>
    <s v="9 ม.6  · วังกระแจะ/ Wang Krachae_x000a__x000a_เมืองตราด/ Mueang Tratตราด/ Trat_x000a_23000"/>
    <s v="23000"/>
    <s v="660878203543"/>
    <s v="22/07/2025 09:02"/>
    <s v="-"/>
    <s v="Kerry_dropoff"/>
    <s v="Lazada"/>
    <s v="lazada"/>
    <s v=""/>
    <s v="LEXPU0590195688"/>
    <s v="22/07/2025 09:02"/>
  </r>
  <r>
    <x v="15"/>
    <x v="16"/>
    <n v="0"/>
    <n v="2"/>
    <s v="FPW62"/>
    <n v="0"/>
    <n v="0"/>
    <s v="ร้านที่1"/>
    <s v="นาย มงคล ประดิษฐจา "/>
    <s v="จังวัดสมุทรปราการ อำเภอบางพลีตำบลบางพลีใหญ่ 10540ซอย โครงการบ้านเอื้ออาทรขจรวิทย์, ตำบล บางพลีใหญ่ ตึก21 ห้อง180/5"/>
    <s v="10540"/>
    <s v="0624566608"/>
    <s v="22/07/2025 08:58"/>
    <s v="sompear3955@gmail.com"/>
    <s v="EMS"/>
    <s v="facebook"/>
    <s v="กสิกร"/>
    <s v="เคลมติ๊กต๊อก ของไม่พอ 579667341738869784"/>
    <s v="-"/>
    <s v="22/07/2025 08:58"/>
  </r>
  <r>
    <x v="5"/>
    <x v="21"/>
    <n v="57.75"/>
    <n v="1"/>
    <s v="FPW61"/>
    <n v="64.75"/>
    <n v="7"/>
    <s v="ร้านที่1"/>
    <s v="นายเฉลิม เมืองเย็น"/>
    <s v="101/4 (ส่วนเครื่องจักรกล สำนักงานชลประทานที่ 9 ) ต.บางพระ อ.ศรีราช_x000a__x000a_ศรีราชา/ Si Rachaชลบุรี/ Chonburi_x000a_20110"/>
    <s v="20110"/>
    <s v="660868293759"/>
    <s v="22/07/2025 08:57"/>
    <s v="-"/>
    <s v="Kerry_dropoff"/>
    <s v="Lazada"/>
    <s v="lazada"/>
    <s v=""/>
    <s v="LEXPU0590196694"/>
    <s v="22/07/2025 08:57"/>
  </r>
  <r>
    <x v="15"/>
    <x v="16"/>
    <n v="0"/>
    <n v="2"/>
    <s v="FPW60"/>
    <n v="0"/>
    <n v="0"/>
    <s v="ร้านที่1"/>
    <s v="K.เเบม "/>
    <s v="40/9 ม5 ต.คลองฉนวน อ.เวียงสระ จ.สุราษฎร์ธานี 84190_x000a_"/>
    <s v="84190"/>
    <s v="0937829034"/>
    <s v="22/07/2025 08:57"/>
    <s v="sompear3955@gmail.com"/>
    <s v="EMS"/>
    <s v="facebook"/>
    <s v="กสิกร"/>
    <s v="เคลมติ๊กต๊อก ของไม่พอ 579663064529077968"/>
    <s v="-"/>
    <s v="22/07/2025 08:57"/>
  </r>
  <r>
    <x v="3"/>
    <x v="3"/>
    <n v="50"/>
    <n v="6"/>
    <s v="FPW59"/>
    <n v="200"/>
    <n v="0"/>
    <s v="ร้านที่2"/>
    <s v="ส***ตรี น***ทธิ์"/>
    <s v="ขอนแก่น"/>
    <s v="-"/>
    <s v=""/>
    <s v="22/07/2025 08:56"/>
    <s v="-"/>
    <s v="J&amp;T COD"/>
    <s v="Tiktok"/>
    <s v="จ่ายทีหลัง / COD"/>
    <s v=""/>
    <s v="-"/>
    <s v="22/07/2025 08:56"/>
  </r>
  <r>
    <x v="3"/>
    <x v="3"/>
    <n v="33.333333333333336"/>
    <n v="3"/>
    <s v="FPW58"/>
    <n v="106"/>
    <n v="6"/>
    <s v="ร้านที่2"/>
    <s v="ป***าวรรณ ป***ำพันธ์"/>
    <s v="นนทบุรี"/>
    <s v="-"/>
    <s v=""/>
    <s v="22/07/2025 08:55"/>
    <s v="-"/>
    <s v="Flash Express Thailand COD"/>
    <s v="Tiktok"/>
    <s v="จ่ายทีหลัง / COD"/>
    <s v=""/>
    <s v="THT03062053F32Z"/>
    <s v="22/07/2025 08:56"/>
  </r>
  <r>
    <x v="15"/>
    <x v="16"/>
    <n v="0"/>
    <n v="2"/>
    <s v="FPW57"/>
    <n v="0"/>
    <n v="0"/>
    <s v="ร้านที่1"/>
    <s v="พิยดา ศิรินัย"/>
    <s v=" บ้านโนนแสงเพชร ต โคกสะอาด อ น้ำขุ่น จ อุบลราชธานี 34260 บ้านเลขที่26หมู่5"/>
    <s v="34260"/>
    <s v="0986193412"/>
    <s v="22/07/2025 08:54"/>
    <s v="sompear3955@gmail.com"/>
    <s v="EMS"/>
    <s v="facebook"/>
    <s v="กสิกร"/>
    <s v="เคลมติ๊กต๊อก ของไม่มี 579664400028370609"/>
    <s v="-"/>
    <s v="22/07/2025 08:54"/>
  </r>
  <r>
    <x v="3"/>
    <x v="3"/>
    <n v="50"/>
    <n v="6"/>
    <s v="FPW56"/>
    <n v="200"/>
    <n v="0"/>
    <s v="ร้านที่2"/>
    <s v="ศ***า บ***รือน"/>
    <s v="กาญจนบุรี"/>
    <s v="-"/>
    <s v=""/>
    <s v="22/07/2025 08:53"/>
    <s v="-"/>
    <s v="J&amp;T COD"/>
    <s v="Tiktok"/>
    <s v="จ่ายทีหลัง / COD"/>
    <s v=""/>
    <s v="-"/>
    <s v="22/07/2025 08:53"/>
  </r>
  <r>
    <x v="15"/>
    <x v="16"/>
    <n v="0"/>
    <n v="2"/>
    <s v="FPW55"/>
    <n v="0"/>
    <n v="0"/>
    <s v="ร้านที่1"/>
    <s v="สุวรรณา จอมทิพย์"/>
    <s v="วัดโปร่งเย็น, หมู่ 17, ตําบลจุมพล อําเภอโพนพิสัย จังหวัดหนองคาย 43120 ร้าน2siri"/>
    <s v="43120"/>
    <s v="0987574620"/>
    <s v="22/07/2025 08:48"/>
    <s v="sompear3955@gmail.com"/>
    <s v="EMS"/>
    <s v="facebook"/>
    <s v="กสิกร"/>
    <s v="เคลมติ๊กต๊อก ของไม่มี 579662960034088686"/>
    <s v="-"/>
    <s v="22/07/2025 08:48"/>
  </r>
  <r>
    <x v="5"/>
    <x v="21"/>
    <n v="48.35"/>
    <n v="1"/>
    <s v="FPW54"/>
    <n v="55.35"/>
    <n v="7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2/07/2025 08:43"/>
    <s v="-"/>
    <s v="Kerry_dropoff"/>
    <s v="Lazada"/>
    <s v="lazada"/>
    <s v=""/>
    <s v="LEXPU0590196437"/>
    <s v="22/07/2025 08:43"/>
  </r>
  <r>
    <x v="4"/>
    <x v="4"/>
    <n v="43"/>
    <n v="1"/>
    <s v="FPW53"/>
    <n v="240"/>
    <n v="0"/>
    <s v="ร้านที่4"/>
    <s v="ภ***ณีย์  ย***ศรีใส"/>
    <s v="นนทบุรี"/>
    <s v="-"/>
    <s v=""/>
    <s v="22/07/2025 08:36"/>
    <s v="-"/>
    <s v="Flash Express Thailand COD"/>
    <s v="Tiktok"/>
    <s v="จ่ายทีหลัง / COD"/>
    <s v=""/>
    <s v="THT03012052576Z"/>
    <s v="22/07/2025 08:36"/>
  </r>
  <r>
    <x v="3"/>
    <x v="3"/>
    <n v="56"/>
    <n v="1"/>
    <s v="FPW53"/>
    <n v="240"/>
    <n v="0"/>
    <s v="ร้านที่4"/>
    <s v="ภ***ณีย์  ย***ศรีใส"/>
    <s v="นนทบุรี"/>
    <s v="-"/>
    <s v=""/>
    <s v="22/07/2025 08:36"/>
    <s v="-"/>
    <s v="Flash Express Thailand COD"/>
    <s v="Tiktok"/>
    <s v="จ่ายทีหลัง / COD"/>
    <s v=""/>
    <s v="THT03012052576Z"/>
    <s v="22/07/2025 08:36"/>
  </r>
  <r>
    <x v="3"/>
    <x v="3"/>
    <n v="33.333333333333336"/>
    <n v="3"/>
    <s v="FPW53"/>
    <n v="240"/>
    <n v="0"/>
    <s v="ร้านที่4"/>
    <s v="ภ***ณีย์  ย***ศรีใส"/>
    <s v="นนทบุรี"/>
    <s v="-"/>
    <s v=""/>
    <s v="22/07/2025 08:36"/>
    <s v="-"/>
    <s v="Flash Express Thailand COD"/>
    <s v="Tiktok"/>
    <s v="จ่ายทีหลัง / COD"/>
    <s v=""/>
    <s v="THT03012052576Z"/>
    <s v="22/07/2025 08:36"/>
  </r>
  <r>
    <x v="10"/>
    <x v="9"/>
    <n v="45"/>
    <n v="1"/>
    <s v="FPW53"/>
    <n v="240"/>
    <n v="0"/>
    <s v="ร้านที่4"/>
    <s v="ภ***ณีย์  ย***ศรีใส"/>
    <s v="นนทบุรี"/>
    <s v="-"/>
    <s v=""/>
    <s v="22/07/2025 08:36"/>
    <s v="-"/>
    <s v="Flash Express Thailand COD"/>
    <s v="Tiktok"/>
    <s v="จ่ายทีหลัง / COD"/>
    <s v=""/>
    <s v="THT03012052576Z"/>
    <s v="22/07/2025 08:36"/>
  </r>
  <r>
    <x v="10"/>
    <x v="9"/>
    <n v="33.333333333333336"/>
    <n v="3"/>
    <s v="FPW52"/>
    <n v="119"/>
    <n v="19"/>
    <s v="ร้านที่4"/>
    <s v="ว***ณี ว***กดิ์"/>
    <s v="กรุงเทพมหานคร"/>
    <s v="-"/>
    <s v=""/>
    <s v="22/07/2025 08:33"/>
    <s v="-"/>
    <s v="J&amp;T COD"/>
    <s v="Tiktok"/>
    <s v="จ่ายทีหลัง / COD"/>
    <s v=""/>
    <s v="-"/>
    <s v="22/07/2025 08:33"/>
  </r>
  <r>
    <x v="3"/>
    <x v="3"/>
    <n v="33.333333333333336"/>
    <n v="3"/>
    <s v="FPW51"/>
    <n v="100"/>
    <n v="0"/>
    <s v="ร้านที่4"/>
    <s v="ช***ยพร จ***ง"/>
    <s v="อุดรธานี"/>
    <s v="-"/>
    <s v=""/>
    <s v="22/07/2025 08:32"/>
    <s v="-"/>
    <s v="J&amp;T COD"/>
    <s v="Tiktok"/>
    <s v="จ่ายทีหลัง / COD"/>
    <s v=""/>
    <s v="-"/>
    <s v="22/07/2025 08:32"/>
  </r>
  <r>
    <x v="9"/>
    <x v="8"/>
    <n v="50"/>
    <n v="3"/>
    <s v="FPW50"/>
    <n v="150"/>
    <n v="0"/>
    <s v="ร้านที่4"/>
    <s v="y***eniqpins"/>
    <s v="หนองคาย"/>
    <s v="-"/>
    <s v=""/>
    <s v="22/07/2025 08:24"/>
    <s v="-"/>
    <s v="J&amp;T COD"/>
    <s v="Tiktok"/>
    <s v="จ่ายทีหลัง / COD"/>
    <s v=""/>
    <s v="-"/>
    <s v="22/07/2025 08:24"/>
  </r>
  <r>
    <x v="9"/>
    <x v="8"/>
    <n v="50"/>
    <n v="3"/>
    <s v="FPW48"/>
    <n v="100"/>
    <n v="0"/>
    <s v="ร้านที่2"/>
    <s v="ณ***ิดา แ***พูลสุด"/>
    <s v="กรุงเทพฯ"/>
    <s v="-"/>
    <s v=""/>
    <s v="22/07/2025 08:06"/>
    <s v="-"/>
    <s v="J&amp;T COD"/>
    <s v="Tiktok"/>
    <s v="จ่ายทีหลัง / COD"/>
    <s v=""/>
    <s v="-"/>
    <s v="22/07/2025 08:06"/>
  </r>
  <r>
    <x v="9"/>
    <x v="8"/>
    <n v="50"/>
    <n v="3"/>
    <s v="FPW47"/>
    <n v="129"/>
    <n v="29"/>
    <s v="ร้านที่2"/>
    <s v="จ***ลดา เ***ยมโท้"/>
    <s v="เทศบาลนครนครสวรรค์"/>
    <s v="-"/>
    <s v=""/>
    <s v="22/07/2025 07:51"/>
    <s v="-"/>
    <s v="J&amp;T COD"/>
    <s v="Tiktok"/>
    <s v="จ่ายทีหลัง / COD"/>
    <s v=""/>
    <s v="-"/>
    <s v="22/07/2025 07:51"/>
  </r>
  <r>
    <x v="10"/>
    <x v="9"/>
    <n v="33.333333333333336"/>
    <n v="3"/>
    <s v="FPW46"/>
    <n v="109"/>
    <n v="9"/>
    <s v="ร้านที่4"/>
    <s v="น** อ***ักษ์ ไ***ก้ว"/>
    <s v="สงขลา"/>
    <s v="-"/>
    <s v=""/>
    <s v="22/07/2025 07:45"/>
    <s v="-"/>
    <s v="J&amp;T COD"/>
    <s v="Tiktok"/>
    <s v="จ่ายทีหลัง / COD"/>
    <s v=""/>
    <s v="-"/>
    <s v="22/07/2025 07:46"/>
  </r>
  <r>
    <x v="3"/>
    <x v="3"/>
    <n v="33.333333333333336"/>
    <n v="3"/>
    <s v="FPW45"/>
    <n v="100"/>
    <n v="0"/>
    <s v="ร้านที่2"/>
    <s v="จ***ยามาวิว"/>
    <s v="สิงห์บุรี"/>
    <s v="-"/>
    <s v=""/>
    <s v="22/07/2025 07:42"/>
    <s v="-"/>
    <s v="J&amp;T COD"/>
    <s v="Tiktok"/>
    <s v="จ่ายทีหลัง / COD"/>
    <s v=""/>
    <s v="-"/>
    <s v="22/07/2025 07:42"/>
  </r>
  <r>
    <x v="3"/>
    <x v="3"/>
    <n v="50"/>
    <n v="6"/>
    <s v="FPW43"/>
    <n v="200"/>
    <n v="0"/>
    <s v="ร้านที่2"/>
    <s v="m***150301"/>
    <s v="กาญจนบุรี"/>
    <s v="-"/>
    <s v=""/>
    <s v="22/07/2025 07:23"/>
    <s v="-"/>
    <s v="J&amp;T COD"/>
    <s v="Tiktok"/>
    <s v="จ่ายทีหลัง / COD"/>
    <s v=""/>
    <s v="-"/>
    <s v="22/07/2025 07:23"/>
  </r>
  <r>
    <x v="3"/>
    <x v="3"/>
    <n v="50"/>
    <n v="6"/>
    <s v="FPW42"/>
    <n v="238"/>
    <n v="38"/>
    <s v="ร้านที่2"/>
    <s v="น***าวนิลิน ท***่อ"/>
    <s v="ยโสธร"/>
    <s v="-"/>
    <s v=""/>
    <s v="22/07/2025 07:19"/>
    <s v="-"/>
    <s v="J&amp;T Express"/>
    <s v="Tiktok"/>
    <s v="tiktok"/>
    <s v=""/>
    <s v="-"/>
    <s v="22/07/2025 07:19"/>
  </r>
  <r>
    <x v="6"/>
    <x v="6"/>
    <n v="66.666666666666671"/>
    <n v="3"/>
    <s v="FPW40"/>
    <n v="200"/>
    <n v="0"/>
    <s v="ร้านที่2"/>
    <s v="ป***ร ม***ดช"/>
    <s v="พระนครศรีอยุธยา"/>
    <s v="-"/>
    <s v=""/>
    <s v="22/07/2025 07:18"/>
    <s v="-"/>
    <s v="J&amp;T Express"/>
    <s v="Tiktok"/>
    <s v="tiktok"/>
    <s v=""/>
    <s v="761965905466"/>
    <s v="22/07/2025 07:18"/>
  </r>
  <r>
    <x v="3"/>
    <x v="3"/>
    <n v="33.333333333333336"/>
    <n v="3"/>
    <s v="FPW40"/>
    <n v="200"/>
    <n v="0"/>
    <s v="ร้านที่2"/>
    <s v="ป***ร ม***ดช"/>
    <s v="พระนครศรีอยุธยา"/>
    <s v="-"/>
    <s v=""/>
    <s v="22/07/2025 07:18"/>
    <s v="-"/>
    <s v="J&amp;T Express"/>
    <s v="Tiktok"/>
    <s v="tiktok"/>
    <s v=""/>
    <s v="761965905466"/>
    <s v="22/07/2025 07:18"/>
  </r>
  <r>
    <x v="10"/>
    <x v="9"/>
    <n v="45"/>
    <n v="4"/>
    <s v="FPW39"/>
    <n v="164"/>
    <n v="0"/>
    <s v="ร้านที่4"/>
    <s v="น***นาง"/>
    <s v="เชียงใหม่"/>
    <s v="-"/>
    <s v=""/>
    <s v="21/07/2025 13:07"/>
    <s v="-"/>
    <s v="J&amp;T COD"/>
    <s v="Tiktok"/>
    <s v="จ่ายทีหลัง / COD"/>
    <s v=""/>
    <s v="761986046080"/>
    <s v="22/07/2025 06:55"/>
  </r>
  <r>
    <x v="3"/>
    <x v="3"/>
    <n v="50"/>
    <n v="6"/>
    <s v="FPW38"/>
    <n v="200"/>
    <n v="0"/>
    <s v="ร้านที่2"/>
    <s v="ว***ุภา ส***์สอน"/>
    <s v="พิษณุโลก"/>
    <s v="-"/>
    <s v=""/>
    <s v="22/07/2025 06:40"/>
    <s v="-"/>
    <s v="J&amp;T COD"/>
    <s v="Tiktok"/>
    <s v="จ่ายทีหลัง / COD"/>
    <s v=""/>
    <s v="761909265106"/>
    <s v="22/07/2025 06:40"/>
  </r>
  <r>
    <x v="10"/>
    <x v="9"/>
    <n v="33.333333333333336"/>
    <n v="3"/>
    <s v="FPW37"/>
    <n v="109"/>
    <n v="9"/>
    <s v="ร้านที่4"/>
    <s v="น***าวธนิษฐา  ว***ทธะยา"/>
    <s v="อุบลราชธานี"/>
    <s v="-"/>
    <s v=""/>
    <s v="22/07/2025 06:37"/>
    <s v="-"/>
    <s v="J&amp;T COD"/>
    <s v="Tiktok"/>
    <s v="จ่ายทีหลัง / COD"/>
    <s v=""/>
    <s v="761942953015"/>
    <s v="22/07/2025 06:37"/>
  </r>
  <r>
    <x v="3"/>
    <x v="3"/>
    <n v="50"/>
    <n v="6"/>
    <s v="FPW36"/>
    <n v="200"/>
    <n v="0"/>
    <s v="ร้านที่2"/>
    <s v="ส***พ ม***โส"/>
    <s v="น่าน"/>
    <s v="-"/>
    <s v=""/>
    <s v="22/07/2025 05:58"/>
    <s v="-"/>
    <s v="J&amp;T Express"/>
    <s v="Tiktok"/>
    <s v="tiktok"/>
    <s v=""/>
    <s v="761918975031"/>
    <s v="22/07/2025 05:56"/>
  </r>
  <r>
    <x v="6"/>
    <x v="6"/>
    <n v="66.666666666666671"/>
    <n v="3"/>
    <s v="FPW35"/>
    <n v="100"/>
    <n v="0"/>
    <s v="ร้านที่2"/>
    <s v="อ***ย แ***อง"/>
    <s v="สุโขทัย"/>
    <s v="-"/>
    <s v=""/>
    <s v="22/07/2025 05:24"/>
    <s v="-"/>
    <s v="J&amp;T Express"/>
    <s v="Tiktok"/>
    <s v="tiktok"/>
    <s v=""/>
    <s v="761935008155"/>
    <s v="22/07/2025 05:24"/>
  </r>
  <r>
    <x v="5"/>
    <x v="5"/>
    <n v="66.333333333333329"/>
    <n v="3"/>
    <s v="FPW34"/>
    <n v="220"/>
    <n v="0"/>
    <s v="ร้านที่4"/>
    <s v="เ***ิว"/>
    <s v="กรุงเทพฯ"/>
    <s v="-"/>
    <s v=""/>
    <s v="22/07/2025 05:17"/>
    <s v="-"/>
    <s v="J&amp;T COD"/>
    <s v="Tiktok"/>
    <s v="จ่ายทีหลัง / COD"/>
    <s v=""/>
    <s v="761982609172"/>
    <s v="22/07/2025 05:17"/>
  </r>
  <r>
    <x v="3"/>
    <x v="3"/>
    <n v="33.333333333333336"/>
    <n v="3"/>
    <s v="FPW33"/>
    <n v="100"/>
    <n v="0"/>
    <s v="ร้านที่2"/>
    <s v="ป***ักษ์ ส***่น"/>
    <s v="อุบลราชธานี"/>
    <s v="-"/>
    <s v=""/>
    <s v="22/07/2025 05:16"/>
    <s v="-"/>
    <s v="J&amp;T COD"/>
    <s v="Tiktok"/>
    <s v="จ่ายทีหลัง / COD"/>
    <s v=""/>
    <s v="761987275081"/>
    <s v="22/07/2025 05:16"/>
  </r>
  <r>
    <x v="1"/>
    <x v="1"/>
    <n v="99"/>
    <n v="1"/>
    <s v="FPW32"/>
    <n v="180"/>
    <n v="0"/>
    <s v="ร้านที่2"/>
    <s v="น***ัชร ร***สุมาลย์"/>
    <s v="กรุงเทพฯ"/>
    <s v="-"/>
    <s v=""/>
    <s v="22/07/2025 02:11"/>
    <s v="-"/>
    <s v="J&amp;T Express"/>
    <s v="Tiktok"/>
    <s v="tiktok"/>
    <s v=""/>
    <s v="761993304203"/>
    <s v="22/07/2025 02:11"/>
  </r>
  <r>
    <x v="2"/>
    <x v="2"/>
    <n v="100"/>
    <n v="1"/>
    <s v="FPW32"/>
    <n v="180"/>
    <n v="0"/>
    <s v="ร้านที่2"/>
    <s v="น***ัชร ร***สุมาลย์"/>
    <s v="กรุงเทพฯ"/>
    <s v="-"/>
    <s v=""/>
    <s v="22/07/2025 02:11"/>
    <s v="-"/>
    <s v="J&amp;T Express"/>
    <s v="Tiktok"/>
    <s v="tiktok"/>
    <s v=""/>
    <s v="761993304203"/>
    <s v="22/07/2025 02:11"/>
  </r>
  <r>
    <x v="10"/>
    <x v="9"/>
    <n v="45"/>
    <n v="1"/>
    <s v="FPW31"/>
    <n v="79"/>
    <n v="38"/>
    <s v="ร้านที่4"/>
    <s v="ส***รัตน์ ท***ุญชู"/>
    <s v="สกลนคร"/>
    <s v="-"/>
    <s v=""/>
    <s v="22/07/2025 01:34"/>
    <s v="-"/>
    <s v="J&amp;T COD"/>
    <s v="Tiktok"/>
    <s v="จ่ายทีหลัง / COD"/>
    <s v=""/>
    <s v="761952957102"/>
    <s v="22/07/2025 01:34"/>
  </r>
  <r>
    <x v="3"/>
    <x v="3"/>
    <n v="33.333333333333336"/>
    <n v="3"/>
    <s v="FPW29"/>
    <n v="100"/>
    <n v="0"/>
    <s v="ร้านที่2"/>
    <s v="จ** อ***ฤกษ์ดีกุล"/>
    <s v="กาญจนบุรี"/>
    <s v="-"/>
    <s v=""/>
    <s v="22/07/2025 01:00"/>
    <s v="-"/>
    <s v="J&amp;T COD"/>
    <s v="Tiktok"/>
    <s v="จ่ายทีหลัง / COD"/>
    <s v=""/>
    <s v="761986176070"/>
    <s v="22/07/2025 01:01"/>
  </r>
  <r>
    <x v="9"/>
    <x v="8"/>
    <n v="50"/>
    <n v="6"/>
    <s v="FPW28"/>
    <n v="200"/>
    <n v="0"/>
    <s v="ร้านที่2"/>
    <s v="ศ***ุรางค์ บ***วัสดิ์"/>
    <s v="ฉะเชิงเทรา"/>
    <s v="-"/>
    <s v=""/>
    <s v="22/07/2025 01:00"/>
    <s v="-"/>
    <s v="J&amp;T COD"/>
    <s v="Tiktok"/>
    <s v="จ่ายทีหลัง / COD"/>
    <s v=""/>
    <s v="761912260060"/>
    <s v="22/07/2025 01:00"/>
  </r>
  <r>
    <x v="1"/>
    <x v="1"/>
    <n v="90"/>
    <n v="2"/>
    <s v="FPW27"/>
    <n v="159"/>
    <n v="7"/>
    <s v="ร้านที่8"/>
    <s v="สุวิมล วิริยโชค"/>
    <s v="87 ซอย พหลโยธิน133_x000a__x000a_ธัญบุรี/ Thanyaburiปทุมธานี/ Pathum Thani_x000a_12130"/>
    <s v="12130"/>
    <s v="660865360965"/>
    <s v="22/07/2025 00:53"/>
    <s v="-"/>
    <s v="Kerry_dropoff"/>
    <s v="Lazada"/>
    <s v="lazada"/>
    <s v=""/>
    <s v="LEXPU0589967492"/>
    <s v="22/07/2025 00:53"/>
  </r>
  <r>
    <x v="10"/>
    <x v="9"/>
    <n v="33.333333333333336"/>
    <n v="6"/>
    <s v="FPW26"/>
    <n v="192"/>
    <n v="0"/>
    <s v="ร้านที่4"/>
    <s v="จ***ภัชร เ***พัฒน์"/>
    <s v="หนองบัวลำภู"/>
    <s v="-"/>
    <s v=""/>
    <s v="22/07/2025 00:05"/>
    <s v="-"/>
    <s v="J&amp;T COD"/>
    <s v="Tiktok"/>
    <s v="จ่ายทีหลัง / COD"/>
    <s v=""/>
    <s v="761913877060"/>
    <s v="22/07/2025 00:10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x v="0"/>
    <n v="50"/>
    <n v="2"/>
    <s v="FPZ72"/>
    <n v="200"/>
    <n v="0"/>
    <s v="ร้านที่2"/>
    <s v="c***ee s***hap"/>
    <s v="สมุทรสาคร"/>
    <s v="-"/>
    <s v=""/>
    <s v="23/07/2025 23:48"/>
    <s v="-"/>
    <s v="J&amp;T COD"/>
    <s v="Tiktok"/>
    <s v="จ่ายทีหลัง / COD"/>
    <s v=""/>
    <s v="-"/>
    <s v="23/07/2025 23:48"/>
  </r>
  <r>
    <x v="1"/>
    <x v="1"/>
    <n v="50"/>
    <n v="2"/>
    <s v="FPZ72"/>
    <n v="200"/>
    <n v="0"/>
    <s v="ร้านที่2"/>
    <s v="c***ee s***hap"/>
    <s v="สมุทรสาคร"/>
    <s v="-"/>
    <s v=""/>
    <s v="23/07/2025 23:48"/>
    <s v="-"/>
    <s v="J&amp;T COD"/>
    <s v="Tiktok"/>
    <s v="จ่ายทีหลัง / COD"/>
    <s v=""/>
    <s v="-"/>
    <s v="23/07/2025 23:48"/>
  </r>
  <r>
    <x v="2"/>
    <x v="2"/>
    <n v="50"/>
    <n v="2"/>
    <s v="FPZ72"/>
    <n v="200"/>
    <n v="0"/>
    <s v="ร้านที่2"/>
    <s v="c***ee s***hap"/>
    <s v="สมุทรสาคร"/>
    <s v="-"/>
    <s v=""/>
    <s v="23/07/2025 23:48"/>
    <s v="-"/>
    <s v="J&amp;T COD"/>
    <s v="Tiktok"/>
    <s v="จ่ายทีหลัง / COD"/>
    <s v=""/>
    <s v="-"/>
    <s v="23/07/2025 23:48"/>
  </r>
  <r>
    <x v="0"/>
    <x v="0"/>
    <n v="50"/>
    <n v="3"/>
    <s v="FPZ71"/>
    <n v="300"/>
    <n v="0"/>
    <s v="ร้านที่2"/>
    <s v="เ**"/>
    <s v="ตราด"/>
    <s v="-"/>
    <s v=""/>
    <s v="23/07/2025 23:47"/>
    <s v="-"/>
    <s v="J&amp;T COD"/>
    <s v="Tiktok"/>
    <s v="จ่ายทีหลัง / COD"/>
    <s v=""/>
    <s v="-"/>
    <s v="23/07/2025 23:47"/>
  </r>
  <r>
    <x v="1"/>
    <x v="1"/>
    <n v="50"/>
    <n v="3"/>
    <s v="FPZ71"/>
    <n v="300"/>
    <n v="0"/>
    <s v="ร้านที่2"/>
    <s v="เ**"/>
    <s v="ตราด"/>
    <s v="-"/>
    <s v=""/>
    <s v="23/07/2025 23:47"/>
    <s v="-"/>
    <s v="J&amp;T COD"/>
    <s v="Tiktok"/>
    <s v="จ่ายทีหลัง / COD"/>
    <s v=""/>
    <s v="-"/>
    <s v="23/07/2025 23:47"/>
  </r>
  <r>
    <x v="2"/>
    <x v="2"/>
    <n v="50"/>
    <n v="3"/>
    <s v="FPZ71"/>
    <n v="300"/>
    <n v="0"/>
    <s v="ร้านที่2"/>
    <s v="เ**"/>
    <s v="ตราด"/>
    <s v="-"/>
    <s v=""/>
    <s v="23/07/2025 23:47"/>
    <s v="-"/>
    <s v="J&amp;T COD"/>
    <s v="Tiktok"/>
    <s v="จ่ายทีหลัง / COD"/>
    <s v=""/>
    <s v="-"/>
    <s v="23/07/2025 23:47"/>
  </r>
  <r>
    <x v="0"/>
    <x v="0"/>
    <n v="50"/>
    <n v="2"/>
    <s v="FPZ70"/>
    <n v="200"/>
    <n v="0"/>
    <s v="ร้านที่2"/>
    <s v="แ**"/>
    <s v="กรุงเทพฯ"/>
    <s v="-"/>
    <s v=""/>
    <s v="23/07/2025 23:37"/>
    <s v="-"/>
    <s v="J&amp;T Express"/>
    <s v="Tiktok"/>
    <s v="tiktok"/>
    <s v=""/>
    <s v="-"/>
    <s v="23/07/2025 23:37"/>
  </r>
  <r>
    <x v="1"/>
    <x v="1"/>
    <n v="50"/>
    <n v="2"/>
    <s v="FPZ70"/>
    <n v="200"/>
    <n v="0"/>
    <s v="ร้านที่2"/>
    <s v="แ**"/>
    <s v="กรุงเทพฯ"/>
    <s v="-"/>
    <s v=""/>
    <s v="23/07/2025 23:37"/>
    <s v="-"/>
    <s v="J&amp;T Express"/>
    <s v="Tiktok"/>
    <s v="tiktok"/>
    <s v=""/>
    <s v="-"/>
    <s v="23/07/2025 23:37"/>
  </r>
  <r>
    <x v="2"/>
    <x v="2"/>
    <n v="50"/>
    <n v="2"/>
    <s v="FPZ70"/>
    <n v="200"/>
    <n v="0"/>
    <s v="ร้านที่2"/>
    <s v="แ**"/>
    <s v="กรุงเทพฯ"/>
    <s v="-"/>
    <s v=""/>
    <s v="23/07/2025 23:37"/>
    <s v="-"/>
    <s v="J&amp;T Express"/>
    <s v="Tiktok"/>
    <s v="tiktok"/>
    <s v=""/>
    <s v="-"/>
    <s v="23/07/2025 23:37"/>
  </r>
  <r>
    <x v="3"/>
    <x v="3"/>
    <n v="50"/>
    <n v="6"/>
    <s v="FPZ69"/>
    <n v="200"/>
    <n v="0"/>
    <s v="ร้านที่2"/>
    <s v="อ***ณา  ว***อามาตย์"/>
    <s v="ร้อยเอ็ด"/>
    <s v="-"/>
    <s v=""/>
    <s v="23/07/2025 23:30"/>
    <s v="-"/>
    <s v="J&amp;T COD"/>
    <s v="Tiktok"/>
    <s v="จ่ายทีหลัง / COD"/>
    <s v=""/>
    <s v="-"/>
    <s v="23/07/2025 23:30"/>
  </r>
  <r>
    <x v="0"/>
    <x v="0"/>
    <n v="50"/>
    <n v="1"/>
    <s v="FPZ68"/>
    <n v="106"/>
    <n v="6"/>
    <s v="ร้านที่2"/>
    <s v="แ***"/>
    <s v="กรุงเทพฯ"/>
    <s v="-"/>
    <s v=""/>
    <s v="23/07/2025 23:19"/>
    <s v="-"/>
    <s v="J&amp;T COD"/>
    <s v="Tiktok"/>
    <s v="จ่ายทีหลัง / COD"/>
    <s v=""/>
    <s v="-"/>
    <s v="23/07/2025 23:19"/>
  </r>
  <r>
    <x v="1"/>
    <x v="1"/>
    <n v="50"/>
    <n v="1"/>
    <s v="FPZ68"/>
    <n v="106"/>
    <n v="6"/>
    <s v="ร้านที่2"/>
    <s v="แ***"/>
    <s v="กรุงเทพฯ"/>
    <s v="-"/>
    <s v=""/>
    <s v="23/07/2025 23:19"/>
    <s v="-"/>
    <s v="J&amp;T COD"/>
    <s v="Tiktok"/>
    <s v="จ่ายทีหลัง / COD"/>
    <s v=""/>
    <s v="-"/>
    <s v="23/07/2025 23:19"/>
  </r>
  <r>
    <x v="2"/>
    <x v="2"/>
    <n v="50"/>
    <n v="1"/>
    <s v="FPZ68"/>
    <n v="106"/>
    <n v="6"/>
    <s v="ร้านที่2"/>
    <s v="แ***"/>
    <s v="กรุงเทพฯ"/>
    <s v="-"/>
    <s v=""/>
    <s v="23/07/2025 23:19"/>
    <s v="-"/>
    <s v="J&amp;T COD"/>
    <s v="Tiktok"/>
    <s v="จ่ายทีหลัง / COD"/>
    <s v=""/>
    <s v="-"/>
    <s v="23/07/2025 23:19"/>
  </r>
  <r>
    <x v="0"/>
    <x v="0"/>
    <n v="50"/>
    <n v="1"/>
    <s v="FPZ67"/>
    <n v="106"/>
    <n v="6"/>
    <s v="ร้านที่2"/>
    <s v="ว***นี จ***มั่น"/>
    <s v="กรุงเทพฯ"/>
    <s v="-"/>
    <s v=""/>
    <s v="23/07/2025 23:06"/>
    <s v="-"/>
    <s v="J&amp;T COD"/>
    <s v="Tiktok"/>
    <s v="จ่ายทีหลัง / COD"/>
    <s v=""/>
    <s v="-"/>
    <s v="23/07/2025 23:06"/>
  </r>
  <r>
    <x v="1"/>
    <x v="1"/>
    <n v="50"/>
    <n v="1"/>
    <s v="FPZ67"/>
    <n v="106"/>
    <n v="6"/>
    <s v="ร้านที่2"/>
    <s v="ว***นี จ***มั่น"/>
    <s v="กรุงเทพฯ"/>
    <s v="-"/>
    <s v=""/>
    <s v="23/07/2025 23:06"/>
    <s v="-"/>
    <s v="J&amp;T COD"/>
    <s v="Tiktok"/>
    <s v="จ่ายทีหลัง / COD"/>
    <s v=""/>
    <s v="-"/>
    <s v="23/07/2025 23:06"/>
  </r>
  <r>
    <x v="2"/>
    <x v="2"/>
    <n v="50"/>
    <n v="1"/>
    <s v="FPZ67"/>
    <n v="106"/>
    <n v="6"/>
    <s v="ร้านที่2"/>
    <s v="ว***นี จ***มั่น"/>
    <s v="กรุงเทพฯ"/>
    <s v="-"/>
    <s v=""/>
    <s v="23/07/2025 23:06"/>
    <s v="-"/>
    <s v="J&amp;T COD"/>
    <s v="Tiktok"/>
    <s v="จ่ายทีหลัง / COD"/>
    <s v=""/>
    <s v="-"/>
    <s v="23/07/2025 23:06"/>
  </r>
  <r>
    <x v="4"/>
    <x v="4"/>
    <n v="50"/>
    <n v="3"/>
    <s v="FPZ66"/>
    <n v="200"/>
    <n v="0"/>
    <s v="ร้านที่2"/>
    <s v="ส*** ห***ล"/>
    <s v="ตราด"/>
    <s v="-"/>
    <s v=""/>
    <s v="23/07/2025 22:57"/>
    <s v="-"/>
    <s v="J&amp;T COD"/>
    <s v="Tiktok"/>
    <s v="จ่ายทีหลัง / COD"/>
    <s v=""/>
    <s v="-"/>
    <s v="23/07/2025 22:57"/>
  </r>
  <r>
    <x v="0"/>
    <x v="0"/>
    <n v="50"/>
    <n v="1"/>
    <s v="FPZ66"/>
    <n v="200"/>
    <n v="0"/>
    <s v="ร้านที่2"/>
    <s v="ส*** ห***ล"/>
    <s v="ตราด"/>
    <s v="-"/>
    <s v=""/>
    <s v="23/07/2025 22:57"/>
    <s v="-"/>
    <s v="J&amp;T COD"/>
    <s v="Tiktok"/>
    <s v="จ่ายทีหลัง / COD"/>
    <s v=""/>
    <s v="-"/>
    <s v="23/07/2025 22:57"/>
  </r>
  <r>
    <x v="1"/>
    <x v="1"/>
    <n v="50"/>
    <n v="1"/>
    <s v="FPZ66"/>
    <n v="200"/>
    <n v="0"/>
    <s v="ร้านที่2"/>
    <s v="ส*** ห***ล"/>
    <s v="ตราด"/>
    <s v="-"/>
    <s v=""/>
    <s v="23/07/2025 22:57"/>
    <s v="-"/>
    <s v="J&amp;T COD"/>
    <s v="Tiktok"/>
    <s v="จ่ายทีหลัง / COD"/>
    <s v=""/>
    <s v="-"/>
    <s v="23/07/2025 22:57"/>
  </r>
  <r>
    <x v="2"/>
    <x v="2"/>
    <n v="50"/>
    <n v="1"/>
    <s v="FPZ66"/>
    <n v="200"/>
    <n v="0"/>
    <s v="ร้านที่2"/>
    <s v="ส*** ห***ล"/>
    <s v="ตราด"/>
    <s v="-"/>
    <s v=""/>
    <s v="23/07/2025 22:57"/>
    <s v="-"/>
    <s v="J&amp;T COD"/>
    <s v="Tiktok"/>
    <s v="จ่ายทีหลัง / COD"/>
    <s v=""/>
    <s v="-"/>
    <s v="23/07/2025 22:57"/>
  </r>
  <r>
    <x v="0"/>
    <x v="0"/>
    <n v="50"/>
    <n v="2"/>
    <s v="FPZ65"/>
    <n v="200"/>
    <n v="0"/>
    <s v="ร้านที่2"/>
    <s v="ช***รณ์"/>
    <s v="สุพรรณบุรี"/>
    <s v="-"/>
    <s v=""/>
    <s v="23/07/2025 22:56"/>
    <s v="-"/>
    <s v="J&amp;T COD"/>
    <s v="Tiktok"/>
    <s v="จ่ายทีหลัง / COD"/>
    <s v=""/>
    <s v="-"/>
    <s v="23/07/2025 22:56"/>
  </r>
  <r>
    <x v="1"/>
    <x v="1"/>
    <n v="50"/>
    <n v="2"/>
    <s v="FPZ65"/>
    <n v="200"/>
    <n v="0"/>
    <s v="ร้านที่2"/>
    <s v="ช***รณ์"/>
    <s v="สุพรรณบุรี"/>
    <s v="-"/>
    <s v=""/>
    <s v="23/07/2025 22:56"/>
    <s v="-"/>
    <s v="J&amp;T COD"/>
    <s v="Tiktok"/>
    <s v="จ่ายทีหลัง / COD"/>
    <s v=""/>
    <s v="-"/>
    <s v="23/07/2025 22:56"/>
  </r>
  <r>
    <x v="2"/>
    <x v="2"/>
    <n v="50"/>
    <n v="2"/>
    <s v="FPZ65"/>
    <n v="200"/>
    <n v="0"/>
    <s v="ร้านที่2"/>
    <s v="ช***รณ์"/>
    <s v="สุพรรณบุรี"/>
    <s v="-"/>
    <s v=""/>
    <s v="23/07/2025 22:56"/>
    <s v="-"/>
    <s v="J&amp;T COD"/>
    <s v="Tiktok"/>
    <s v="จ่ายทีหลัง / COD"/>
    <s v=""/>
    <s v="-"/>
    <s v="23/07/2025 22:56"/>
  </r>
  <r>
    <x v="0"/>
    <x v="0"/>
    <n v="50"/>
    <n v="1"/>
    <s v="FPZ64"/>
    <n v="106"/>
    <n v="6"/>
    <s v="ร้านที่2"/>
    <s v="ม***ัตน์"/>
    <s v="นนทบุรี"/>
    <s v="-"/>
    <s v=""/>
    <s v="23/07/2025 22:55"/>
    <s v="-"/>
    <s v="Flash Express Thailand COD"/>
    <s v="Tiktok"/>
    <s v="จ่ายทีหลัง / COD"/>
    <s v=""/>
    <s v="-"/>
    <s v="23/07/2025 22:56"/>
  </r>
  <r>
    <x v="1"/>
    <x v="1"/>
    <n v="50"/>
    <n v="1"/>
    <s v="FPZ64"/>
    <n v="106"/>
    <n v="6"/>
    <s v="ร้านที่2"/>
    <s v="ม***ัตน์"/>
    <s v="นนทบุรี"/>
    <s v="-"/>
    <s v=""/>
    <s v="23/07/2025 22:55"/>
    <s v="-"/>
    <s v="Flash Express Thailand COD"/>
    <s v="Tiktok"/>
    <s v="จ่ายทีหลัง / COD"/>
    <s v=""/>
    <s v="-"/>
    <s v="23/07/2025 22:56"/>
  </r>
  <r>
    <x v="2"/>
    <x v="2"/>
    <n v="50"/>
    <n v="1"/>
    <s v="FPZ64"/>
    <n v="106"/>
    <n v="6"/>
    <s v="ร้านที่2"/>
    <s v="ม***ัตน์"/>
    <s v="นนทบุรี"/>
    <s v="-"/>
    <s v=""/>
    <s v="23/07/2025 22:55"/>
    <s v="-"/>
    <s v="Flash Express Thailand COD"/>
    <s v="Tiktok"/>
    <s v="จ่ายทีหลัง / COD"/>
    <s v=""/>
    <s v="-"/>
    <s v="23/07/2025 22:56"/>
  </r>
  <r>
    <x v="0"/>
    <x v="0"/>
    <n v="50"/>
    <n v="1"/>
    <s v="FPZ63"/>
    <n v="100"/>
    <n v="0"/>
    <s v="ร้านที่2"/>
    <s v="บ***ม ช***ใจชม"/>
    <s v="นนทบุรี"/>
    <s v="-"/>
    <s v=""/>
    <s v="23/07/2025 22:54"/>
    <s v="-"/>
    <s v="Flash Express Thailand COD"/>
    <s v="Tiktok"/>
    <s v="จ่ายทีหลัง / COD"/>
    <s v=""/>
    <s v="-"/>
    <s v="23/07/2025 22:54"/>
  </r>
  <r>
    <x v="1"/>
    <x v="1"/>
    <n v="50"/>
    <n v="1"/>
    <s v="FPZ63"/>
    <n v="100"/>
    <n v="0"/>
    <s v="ร้านที่2"/>
    <s v="บ***ม ช***ใจชม"/>
    <s v="นนทบุรี"/>
    <s v="-"/>
    <s v=""/>
    <s v="23/07/2025 22:54"/>
    <s v="-"/>
    <s v="Flash Express Thailand COD"/>
    <s v="Tiktok"/>
    <s v="จ่ายทีหลัง / COD"/>
    <s v=""/>
    <s v="-"/>
    <s v="23/07/2025 22:54"/>
  </r>
  <r>
    <x v="2"/>
    <x v="2"/>
    <n v="50"/>
    <n v="1"/>
    <s v="FPZ63"/>
    <n v="100"/>
    <n v="0"/>
    <s v="ร้านที่2"/>
    <s v="บ***ม ช***ใจชม"/>
    <s v="นนทบุรี"/>
    <s v="-"/>
    <s v=""/>
    <s v="23/07/2025 22:54"/>
    <s v="-"/>
    <s v="Flash Express Thailand COD"/>
    <s v="Tiktok"/>
    <s v="จ่ายทีหลัง / COD"/>
    <s v=""/>
    <s v="-"/>
    <s v="23/07/2025 22:54"/>
  </r>
  <r>
    <x v="0"/>
    <x v="0"/>
    <n v="50"/>
    <n v="1"/>
    <s v="FPZ62"/>
    <n v="100"/>
    <n v="0"/>
    <s v="ร้านที่2"/>
    <s v="ก***ิ ส***ย์วิริยะ"/>
    <s v="กรุงเทพฯ"/>
    <s v="-"/>
    <s v=""/>
    <s v="23/07/2025 22:43"/>
    <s v="-"/>
    <s v="J&amp;T COD"/>
    <s v="Tiktok"/>
    <s v="จ่ายทีหลัง / COD"/>
    <s v=""/>
    <s v="-"/>
    <s v="23/07/2025 22:43"/>
  </r>
  <r>
    <x v="1"/>
    <x v="1"/>
    <n v="50"/>
    <n v="1"/>
    <s v="FPZ62"/>
    <n v="100"/>
    <n v="0"/>
    <s v="ร้านที่2"/>
    <s v="ก***ิ ส***ย์วิริยะ"/>
    <s v="กรุงเทพฯ"/>
    <s v="-"/>
    <s v=""/>
    <s v="23/07/2025 22:43"/>
    <s v="-"/>
    <s v="J&amp;T COD"/>
    <s v="Tiktok"/>
    <s v="จ่ายทีหลัง / COD"/>
    <s v=""/>
    <s v="-"/>
    <s v="23/07/2025 22:43"/>
  </r>
  <r>
    <x v="2"/>
    <x v="2"/>
    <n v="50"/>
    <n v="1"/>
    <s v="FPZ62"/>
    <n v="100"/>
    <n v="0"/>
    <s v="ร้านที่2"/>
    <s v="ก***ิ ส***ย์วิริยะ"/>
    <s v="กรุงเทพฯ"/>
    <s v="-"/>
    <s v=""/>
    <s v="23/07/2025 22:43"/>
    <s v="-"/>
    <s v="J&amp;T COD"/>
    <s v="Tiktok"/>
    <s v="จ่ายทีหลัง / COD"/>
    <s v=""/>
    <s v="-"/>
    <s v="23/07/2025 22:43"/>
  </r>
  <r>
    <x v="0"/>
    <x v="0"/>
    <n v="50"/>
    <n v="1"/>
    <s v="FPZ61"/>
    <n v="100"/>
    <n v="0"/>
    <s v="ร้านที่2"/>
    <s v="ม***ตย์ ค***ริญ     น**"/>
    <s v="ลำปาง"/>
    <s v="-"/>
    <s v=""/>
    <s v="23/07/2025 22:38"/>
    <s v="-"/>
    <s v="J&amp;T COD"/>
    <s v="Tiktok"/>
    <s v="จ่ายทีหลัง / COD"/>
    <s v=""/>
    <s v="-"/>
    <s v="23/07/2025 22:38"/>
  </r>
  <r>
    <x v="1"/>
    <x v="1"/>
    <n v="50"/>
    <n v="1"/>
    <s v="FPZ61"/>
    <n v="100"/>
    <n v="0"/>
    <s v="ร้านที่2"/>
    <s v="ม***ตย์ ค***ริญ     น**"/>
    <s v="ลำปาง"/>
    <s v="-"/>
    <s v=""/>
    <s v="23/07/2025 22:38"/>
    <s v="-"/>
    <s v="J&amp;T COD"/>
    <s v="Tiktok"/>
    <s v="จ่ายทีหลัง / COD"/>
    <s v=""/>
    <s v="-"/>
    <s v="23/07/2025 22:38"/>
  </r>
  <r>
    <x v="2"/>
    <x v="2"/>
    <n v="50"/>
    <n v="1"/>
    <s v="FPZ61"/>
    <n v="100"/>
    <n v="0"/>
    <s v="ร้านที่2"/>
    <s v="ม***ตย์ ค***ริญ     น**"/>
    <s v="ลำปาง"/>
    <s v="-"/>
    <s v=""/>
    <s v="23/07/2025 22:38"/>
    <s v="-"/>
    <s v="J&amp;T COD"/>
    <s v="Tiktok"/>
    <s v="จ่ายทีหลัง / COD"/>
    <s v=""/>
    <s v="-"/>
    <s v="23/07/2025 22:38"/>
  </r>
  <r>
    <x v="0"/>
    <x v="0"/>
    <n v="50"/>
    <n v="1"/>
    <s v="FPZ60"/>
    <n v="100"/>
    <n v="0"/>
    <s v="ร้านที่2"/>
    <s v="ส***  ช***าลกิจกุล"/>
    <s v="กรุงเทพฯ"/>
    <s v="-"/>
    <s v=""/>
    <s v="23/07/2025 22:28"/>
    <s v="-"/>
    <s v="J&amp;T COD"/>
    <s v="Tiktok"/>
    <s v="จ่ายทีหลัง / COD"/>
    <s v=""/>
    <s v="-"/>
    <s v="23/07/2025 22:28"/>
  </r>
  <r>
    <x v="1"/>
    <x v="1"/>
    <n v="50"/>
    <n v="1"/>
    <s v="FPZ60"/>
    <n v="100"/>
    <n v="0"/>
    <s v="ร้านที่2"/>
    <s v="ส***  ช***าลกิจกุล"/>
    <s v="กรุงเทพฯ"/>
    <s v="-"/>
    <s v=""/>
    <s v="23/07/2025 22:28"/>
    <s v="-"/>
    <s v="J&amp;T COD"/>
    <s v="Tiktok"/>
    <s v="จ่ายทีหลัง / COD"/>
    <s v=""/>
    <s v="-"/>
    <s v="23/07/2025 22:28"/>
  </r>
  <r>
    <x v="2"/>
    <x v="2"/>
    <n v="50"/>
    <n v="1"/>
    <s v="FPZ60"/>
    <n v="100"/>
    <n v="0"/>
    <s v="ร้านที่2"/>
    <s v="ส***  ช***าลกิจกุล"/>
    <s v="กรุงเทพฯ"/>
    <s v="-"/>
    <s v=""/>
    <s v="23/07/2025 22:28"/>
    <s v="-"/>
    <s v="J&amp;T COD"/>
    <s v="Tiktok"/>
    <s v="จ่ายทีหลัง / COD"/>
    <s v=""/>
    <s v="-"/>
    <s v="23/07/2025 22:28"/>
  </r>
  <r>
    <x v="0"/>
    <x v="0"/>
    <n v="50"/>
    <n v="1"/>
    <s v="FPZ59"/>
    <n v="138"/>
    <n v="38"/>
    <s v="ร้านที่2"/>
    <s v="ว***เรศ ส***ล้า"/>
    <s v="ขอนแก่น"/>
    <s v="-"/>
    <s v=""/>
    <s v="23/07/2025 22:28"/>
    <s v="-"/>
    <s v="J&amp;T COD"/>
    <s v="Tiktok"/>
    <s v="จ่ายทีหลัง / COD"/>
    <s v=""/>
    <s v="-"/>
    <s v="23/07/2025 22:28"/>
  </r>
  <r>
    <x v="1"/>
    <x v="1"/>
    <n v="50"/>
    <n v="1"/>
    <s v="FPZ59"/>
    <n v="138"/>
    <n v="38"/>
    <s v="ร้านที่2"/>
    <s v="ว***เรศ ส***ล้า"/>
    <s v="ขอนแก่น"/>
    <s v="-"/>
    <s v=""/>
    <s v="23/07/2025 22:28"/>
    <s v="-"/>
    <s v="J&amp;T COD"/>
    <s v="Tiktok"/>
    <s v="จ่ายทีหลัง / COD"/>
    <s v=""/>
    <s v="-"/>
    <s v="23/07/2025 22:28"/>
  </r>
  <r>
    <x v="2"/>
    <x v="2"/>
    <n v="50"/>
    <n v="1"/>
    <s v="FPZ59"/>
    <n v="138"/>
    <n v="38"/>
    <s v="ร้านที่2"/>
    <s v="ว***เรศ ส***ล้า"/>
    <s v="ขอนแก่น"/>
    <s v="-"/>
    <s v=""/>
    <s v="23/07/2025 22:28"/>
    <s v="-"/>
    <s v="J&amp;T COD"/>
    <s v="Tiktok"/>
    <s v="จ่ายทีหลัง / COD"/>
    <s v=""/>
    <s v="-"/>
    <s v="23/07/2025 22:28"/>
  </r>
  <r>
    <x v="3"/>
    <x v="3"/>
    <n v="50"/>
    <n v="6"/>
    <s v="FPZ58"/>
    <n v="200"/>
    <n v="0"/>
    <s v="ร้านที่2"/>
    <s v="ส***่น ช***ชูวงศ์"/>
    <s v="ระยอง"/>
    <s v="-"/>
    <s v=""/>
    <s v="23/07/2025 22:24"/>
    <s v="-"/>
    <s v="J&amp;T Express"/>
    <s v="Tiktok"/>
    <s v="tiktok"/>
    <s v=""/>
    <s v="-"/>
    <s v="23/07/2025 22:23"/>
  </r>
  <r>
    <x v="0"/>
    <x v="0"/>
    <n v="50"/>
    <n v="1"/>
    <s v="FPZ57"/>
    <n v="109"/>
    <n v="9"/>
    <s v="ร้านที่2"/>
    <s v="ด*** ม***รรณ"/>
    <s v="มหาสารคาม"/>
    <s v="-"/>
    <s v=""/>
    <s v="23/07/2025 22:13"/>
    <s v="-"/>
    <s v="J&amp;T COD"/>
    <s v="Tiktok"/>
    <s v="จ่ายทีหลัง / COD"/>
    <s v=""/>
    <s v="-"/>
    <s v="23/07/2025 22:13"/>
  </r>
  <r>
    <x v="1"/>
    <x v="1"/>
    <n v="50"/>
    <n v="1"/>
    <s v="FPZ57"/>
    <n v="109"/>
    <n v="9"/>
    <s v="ร้านที่2"/>
    <s v="ด*** ม***รรณ"/>
    <s v="มหาสารคาม"/>
    <s v="-"/>
    <s v=""/>
    <s v="23/07/2025 22:13"/>
    <s v="-"/>
    <s v="J&amp;T COD"/>
    <s v="Tiktok"/>
    <s v="จ่ายทีหลัง / COD"/>
    <s v=""/>
    <s v="-"/>
    <s v="23/07/2025 22:13"/>
  </r>
  <r>
    <x v="2"/>
    <x v="2"/>
    <n v="50"/>
    <n v="1"/>
    <s v="FPZ57"/>
    <n v="109"/>
    <n v="9"/>
    <s v="ร้านที่2"/>
    <s v="ด*** ม***รรณ"/>
    <s v="มหาสารคาม"/>
    <s v="-"/>
    <s v=""/>
    <s v="23/07/2025 22:13"/>
    <s v="-"/>
    <s v="J&amp;T COD"/>
    <s v="Tiktok"/>
    <s v="จ่ายทีหลัง / COD"/>
    <s v=""/>
    <s v="-"/>
    <s v="23/07/2025 22:13"/>
  </r>
  <r>
    <x v="3"/>
    <x v="3"/>
    <n v="50"/>
    <n v="6"/>
    <s v="FPZ56"/>
    <n v="200"/>
    <n v="0"/>
    <s v="ร้านที่2"/>
    <s v="n***vena"/>
    <s v="กรุงเทพฯ"/>
    <s v="-"/>
    <s v=""/>
    <s v="23/07/2025 22:11"/>
    <s v="-"/>
    <s v="J&amp;T COD"/>
    <s v="Tiktok"/>
    <s v="จ่ายทีหลัง / COD"/>
    <s v=""/>
    <s v="-"/>
    <s v="23/07/2025 22:11"/>
  </r>
  <r>
    <x v="3"/>
    <x v="3"/>
    <n v="50"/>
    <n v="6"/>
    <s v="FPZ55"/>
    <n v="200"/>
    <n v="0"/>
    <s v="ร้านที่2"/>
    <s v="ว***ณี เ***อิ่ม"/>
    <s v="กาญจนบุรี"/>
    <s v="-"/>
    <s v=""/>
    <s v="23/07/2025 22:08"/>
    <s v="-"/>
    <s v="J&amp;T COD"/>
    <s v="Tiktok"/>
    <s v="จ่ายทีหลัง / COD"/>
    <s v=""/>
    <s v="-"/>
    <s v="23/07/2025 22:08"/>
  </r>
  <r>
    <x v="0"/>
    <x v="0"/>
    <n v="50"/>
    <n v="1"/>
    <s v="FPZ54"/>
    <n v="100"/>
    <n v="0"/>
    <s v="ร้านที่2"/>
    <s v="เ***รักษ์ ร***รรม"/>
    <s v="สมุทรสาคร"/>
    <s v="-"/>
    <s v=""/>
    <s v="23/07/2025 22:03"/>
    <s v="-"/>
    <s v="J&amp;T COD"/>
    <s v="Tiktok"/>
    <s v="จ่ายทีหลัง / COD"/>
    <s v=""/>
    <s v="-"/>
    <s v="23/07/2025 22:04"/>
  </r>
  <r>
    <x v="1"/>
    <x v="1"/>
    <n v="50"/>
    <n v="1"/>
    <s v="FPZ54"/>
    <n v="100"/>
    <n v="0"/>
    <s v="ร้านที่2"/>
    <s v="เ***รักษ์ ร***รรม"/>
    <s v="สมุทรสาคร"/>
    <s v="-"/>
    <s v=""/>
    <s v="23/07/2025 22:03"/>
    <s v="-"/>
    <s v="J&amp;T COD"/>
    <s v="Tiktok"/>
    <s v="จ่ายทีหลัง / COD"/>
    <s v=""/>
    <s v="-"/>
    <s v="23/07/2025 22:04"/>
  </r>
  <r>
    <x v="2"/>
    <x v="2"/>
    <n v="50"/>
    <n v="1"/>
    <s v="FPZ54"/>
    <n v="100"/>
    <n v="0"/>
    <s v="ร้านที่2"/>
    <s v="เ***รักษ์ ร***รรม"/>
    <s v="สมุทรสาคร"/>
    <s v="-"/>
    <s v=""/>
    <s v="23/07/2025 22:03"/>
    <s v="-"/>
    <s v="J&amp;T COD"/>
    <s v="Tiktok"/>
    <s v="จ่ายทีหลัง / COD"/>
    <s v=""/>
    <s v="-"/>
    <s v="23/07/2025 22:04"/>
  </r>
  <r>
    <x v="0"/>
    <x v="0"/>
    <n v="50"/>
    <n v="1"/>
    <s v="FPZ53"/>
    <n v="106"/>
    <n v="6"/>
    <s v="ร้านที่2"/>
    <s v="แ***ตา"/>
    <s v="กรุงเทพฯ"/>
    <s v="-"/>
    <s v=""/>
    <s v="23/07/2025 21:57"/>
    <s v="-"/>
    <s v="J&amp;T COD"/>
    <s v="Tiktok"/>
    <s v="จ่ายทีหลัง / COD"/>
    <s v=""/>
    <s v="-"/>
    <s v="23/07/2025 21:57"/>
  </r>
  <r>
    <x v="1"/>
    <x v="1"/>
    <n v="50"/>
    <n v="1"/>
    <s v="FPZ53"/>
    <n v="106"/>
    <n v="6"/>
    <s v="ร้านที่2"/>
    <s v="แ***ตา"/>
    <s v="กรุงเทพฯ"/>
    <s v="-"/>
    <s v=""/>
    <s v="23/07/2025 21:57"/>
    <s v="-"/>
    <s v="J&amp;T COD"/>
    <s v="Tiktok"/>
    <s v="จ่ายทีหลัง / COD"/>
    <s v=""/>
    <s v="-"/>
    <s v="23/07/2025 21:57"/>
  </r>
  <r>
    <x v="2"/>
    <x v="2"/>
    <n v="50"/>
    <n v="1"/>
    <s v="FPZ53"/>
    <n v="106"/>
    <n v="6"/>
    <s v="ร้านที่2"/>
    <s v="แ***ตา"/>
    <s v="กรุงเทพฯ"/>
    <s v="-"/>
    <s v=""/>
    <s v="23/07/2025 21:57"/>
    <s v="-"/>
    <s v="J&amp;T COD"/>
    <s v="Tiktok"/>
    <s v="จ่ายทีหลัง / COD"/>
    <s v=""/>
    <s v="-"/>
    <s v="23/07/2025 21:57"/>
  </r>
  <r>
    <x v="3"/>
    <x v="3"/>
    <n v="33.333333333333336"/>
    <n v="3"/>
    <s v="FPZ52"/>
    <n v="100"/>
    <n v="0"/>
    <s v="ร้านที่2"/>
    <s v="ศ***ิภา เ***งศิลป์ประเสริฐ"/>
    <s v="นนทบุรี"/>
    <s v="-"/>
    <s v=""/>
    <s v="23/07/2025 21:52"/>
    <s v="-"/>
    <s v="Flash Express Thailand COD"/>
    <s v="Tiktok"/>
    <s v="จ่ายทีหลัง / COD"/>
    <s v=""/>
    <s v="-"/>
    <s v="23/07/2025 21:52"/>
  </r>
  <r>
    <x v="0"/>
    <x v="0"/>
    <n v="50"/>
    <n v="1"/>
    <s v="FPZ51"/>
    <n v="106"/>
    <n v="6"/>
    <s v="ร้านที่2"/>
    <s v="น*** ป***ลาง"/>
    <s v="ปทุมธานี"/>
    <s v="-"/>
    <s v=""/>
    <s v="23/07/2025 21:44"/>
    <s v="-"/>
    <s v="J&amp;T COD"/>
    <s v="Tiktok"/>
    <s v="จ่ายทีหลัง / COD"/>
    <s v=""/>
    <s v="-"/>
    <s v="23/07/2025 21:44"/>
  </r>
  <r>
    <x v="1"/>
    <x v="1"/>
    <n v="50"/>
    <n v="1"/>
    <s v="FPZ51"/>
    <n v="106"/>
    <n v="6"/>
    <s v="ร้านที่2"/>
    <s v="น*** ป***ลาง"/>
    <s v="ปทุมธานี"/>
    <s v="-"/>
    <s v=""/>
    <s v="23/07/2025 21:44"/>
    <s v="-"/>
    <s v="J&amp;T COD"/>
    <s v="Tiktok"/>
    <s v="จ่ายทีหลัง / COD"/>
    <s v=""/>
    <s v="-"/>
    <s v="23/07/2025 21:44"/>
  </r>
  <r>
    <x v="2"/>
    <x v="2"/>
    <n v="50"/>
    <n v="1"/>
    <s v="FPZ51"/>
    <n v="106"/>
    <n v="6"/>
    <s v="ร้านที่2"/>
    <s v="น*** ป***ลาง"/>
    <s v="ปทุมธานี"/>
    <s v="-"/>
    <s v=""/>
    <s v="23/07/2025 21:44"/>
    <s v="-"/>
    <s v="J&amp;T COD"/>
    <s v="Tiktok"/>
    <s v="จ่ายทีหลัง / COD"/>
    <s v=""/>
    <s v="-"/>
    <s v="23/07/2025 21:44"/>
  </r>
  <r>
    <x v="4"/>
    <x v="4"/>
    <n v="50"/>
    <n v="6"/>
    <s v="FPZ50"/>
    <n v="200"/>
    <n v="0"/>
    <s v="ร้านที่2"/>
    <s v="พ***พ ส***ศิริมงคล"/>
    <s v="กรุงเทพมหานคร"/>
    <s v="-"/>
    <s v=""/>
    <s v="23/07/2025 21:39"/>
    <s v="-"/>
    <s v="J&amp;T Express"/>
    <s v="Tiktok"/>
    <s v="tiktok"/>
    <s v=""/>
    <s v="-"/>
    <s v="23/07/2025 21:39"/>
  </r>
  <r>
    <x v="5"/>
    <x v="5"/>
    <n v="45"/>
    <n v="1"/>
    <s v="FPZ49"/>
    <n v="45"/>
    <n v="0"/>
    <s v="ร้านที่1"/>
    <s v="ว******ิ"/>
    <s v="******รอกวัดท่าตะโก ต.ในเมือง ตำบลในเมือง อำเภอเมืองนครราชสีมา จังหวัดนครราชสีมา 30000"/>
    <s v="30000"/>
    <s v="74"/>
    <s v="23/07/2025 22:01"/>
    <s v="-"/>
    <s v="SPX Express"/>
    <s v="Shopee"/>
    <s v="shopee"/>
    <s v=""/>
    <s v="-"/>
    <s v="23/07/2025 21:31"/>
  </r>
  <r>
    <x v="0"/>
    <x v="0"/>
    <n v="50"/>
    <n v="1"/>
    <s v="FPZ48"/>
    <n v="109"/>
    <n v="9"/>
    <s v="ร้านที่2"/>
    <s v="พ***นศ บ***เวียง"/>
    <s v="ชัยภูมิ"/>
    <s v="-"/>
    <s v=""/>
    <s v="23/07/2025 21:26"/>
    <s v="-"/>
    <s v="J&amp;T COD"/>
    <s v="Tiktok"/>
    <s v="จ่ายทีหลัง / COD"/>
    <s v=""/>
    <s v="-"/>
    <s v="23/07/2025 21:26"/>
  </r>
  <r>
    <x v="1"/>
    <x v="1"/>
    <n v="50"/>
    <n v="1"/>
    <s v="FPZ48"/>
    <n v="109"/>
    <n v="9"/>
    <s v="ร้านที่2"/>
    <s v="พ***นศ บ***เวียง"/>
    <s v="ชัยภูมิ"/>
    <s v="-"/>
    <s v=""/>
    <s v="23/07/2025 21:26"/>
    <s v="-"/>
    <s v="J&amp;T COD"/>
    <s v="Tiktok"/>
    <s v="จ่ายทีหลัง / COD"/>
    <s v=""/>
    <s v="-"/>
    <s v="23/07/2025 21:26"/>
  </r>
  <r>
    <x v="2"/>
    <x v="2"/>
    <n v="50"/>
    <n v="1"/>
    <s v="FPZ48"/>
    <n v="109"/>
    <n v="9"/>
    <s v="ร้านที่2"/>
    <s v="พ***นศ บ***เวียง"/>
    <s v="ชัยภูมิ"/>
    <s v="-"/>
    <s v=""/>
    <s v="23/07/2025 21:26"/>
    <s v="-"/>
    <s v="J&amp;T COD"/>
    <s v="Tiktok"/>
    <s v="จ่ายทีหลัง / COD"/>
    <s v=""/>
    <s v="-"/>
    <s v="23/07/2025 21:26"/>
  </r>
  <r>
    <x v="0"/>
    <x v="0"/>
    <n v="50"/>
    <n v="1"/>
    <s v="FPZ47"/>
    <n v="100"/>
    <n v="0"/>
    <s v="ร้านที่2"/>
    <s v="ศ***พร"/>
    <s v="เทศบาลนครนครศรีธรรมราช"/>
    <s v="-"/>
    <s v=""/>
    <s v="23/07/2025 21:20"/>
    <s v="-"/>
    <s v="J&amp;T COD"/>
    <s v="Tiktok"/>
    <s v="จ่ายทีหลัง / COD"/>
    <s v=""/>
    <s v="-"/>
    <s v="23/07/2025 21:20"/>
  </r>
  <r>
    <x v="1"/>
    <x v="1"/>
    <n v="50"/>
    <n v="1"/>
    <s v="FPZ47"/>
    <n v="100"/>
    <n v="0"/>
    <s v="ร้านที่2"/>
    <s v="ศ***พร"/>
    <s v="เทศบาลนครนครศรีธรรมราช"/>
    <s v="-"/>
    <s v=""/>
    <s v="23/07/2025 21:20"/>
    <s v="-"/>
    <s v="J&amp;T COD"/>
    <s v="Tiktok"/>
    <s v="จ่ายทีหลัง / COD"/>
    <s v=""/>
    <s v="-"/>
    <s v="23/07/2025 21:20"/>
  </r>
  <r>
    <x v="2"/>
    <x v="2"/>
    <n v="50"/>
    <n v="1"/>
    <s v="FPZ47"/>
    <n v="100"/>
    <n v="0"/>
    <s v="ร้านที่2"/>
    <s v="ศ***พร"/>
    <s v="เทศบาลนครนครศรีธรรมราช"/>
    <s v="-"/>
    <s v=""/>
    <s v="23/07/2025 21:20"/>
    <s v="-"/>
    <s v="J&amp;T COD"/>
    <s v="Tiktok"/>
    <s v="จ่ายทีหลัง / COD"/>
    <s v=""/>
    <s v="-"/>
    <s v="23/07/2025 21:20"/>
  </r>
  <r>
    <x v="0"/>
    <x v="0"/>
    <n v="50"/>
    <n v="1"/>
    <s v="FPZ46"/>
    <n v="109"/>
    <n v="9"/>
    <s v="ร้านที่2"/>
    <s v="น***พิมพพาพร  ค***าท"/>
    <s v="สกลนคร"/>
    <s v="-"/>
    <s v=""/>
    <s v="23/07/2025 21:11"/>
    <s v="-"/>
    <s v="J&amp;T Express"/>
    <s v="Tiktok"/>
    <s v="tiktok"/>
    <s v=""/>
    <s v="-"/>
    <s v="23/07/2025 21:13"/>
  </r>
  <r>
    <x v="1"/>
    <x v="1"/>
    <n v="50"/>
    <n v="1"/>
    <s v="FPZ46"/>
    <n v="109"/>
    <n v="9"/>
    <s v="ร้านที่2"/>
    <s v="น***พิมพพาพร  ค***าท"/>
    <s v="สกลนคร"/>
    <s v="-"/>
    <s v=""/>
    <s v="23/07/2025 21:11"/>
    <s v="-"/>
    <s v="J&amp;T Express"/>
    <s v="Tiktok"/>
    <s v="tiktok"/>
    <s v=""/>
    <s v="-"/>
    <s v="23/07/2025 21:13"/>
  </r>
  <r>
    <x v="2"/>
    <x v="2"/>
    <n v="50"/>
    <n v="1"/>
    <s v="FPZ46"/>
    <n v="109"/>
    <n v="9"/>
    <s v="ร้านที่2"/>
    <s v="น***พิมพพาพร  ค***าท"/>
    <s v="สกลนคร"/>
    <s v="-"/>
    <s v=""/>
    <s v="23/07/2025 21:11"/>
    <s v="-"/>
    <s v="J&amp;T Express"/>
    <s v="Tiktok"/>
    <s v="tiktok"/>
    <s v=""/>
    <s v="-"/>
    <s v="23/07/2025 21:13"/>
  </r>
  <r>
    <x v="5"/>
    <x v="5"/>
    <n v="35"/>
    <n v="8"/>
    <s v="FPZ45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3/07/2025 21:40"/>
    <s v="-"/>
    <s v="SPX Express"/>
    <s v="Shopee"/>
    <s v="shopee"/>
    <s v=""/>
    <s v="-"/>
    <s v="23/07/2025 21:13"/>
  </r>
  <r>
    <x v="6"/>
    <x v="6"/>
    <n v="79"/>
    <n v="1"/>
    <s v="FPZ44"/>
    <n v="701"/>
    <n v="54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3/07/2025 21:36"/>
    <s v="-"/>
    <s v="SPX Express"/>
    <s v="Shopee"/>
    <s v="shopee"/>
    <s v=""/>
    <s v="-"/>
    <s v="23/07/2025 21:11"/>
  </r>
  <r>
    <x v="6"/>
    <x v="6"/>
    <n v="71"/>
    <n v="4"/>
    <s v="FPZ44"/>
    <n v="701"/>
    <n v="54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3/07/2025 21:36"/>
    <s v="-"/>
    <s v="SPX Express"/>
    <s v="Shopee"/>
    <s v="shopee"/>
    <s v=""/>
    <s v="-"/>
    <s v="23/07/2025 21:11"/>
  </r>
  <r>
    <x v="6"/>
    <x v="6"/>
    <n v="71"/>
    <n v="4"/>
    <s v="FPZ44"/>
    <n v="701"/>
    <n v="54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60"/>
    <s v="23/07/2025 21:36"/>
    <s v="-"/>
    <s v="SPX Express"/>
    <s v="Shopee"/>
    <s v="shopee"/>
    <s v=""/>
    <s v="-"/>
    <s v="23/07/2025 21:11"/>
  </r>
  <r>
    <x v="5"/>
    <x v="5"/>
    <n v="33.333333333333336"/>
    <n v="6"/>
    <s v="FPZ43"/>
    <n v="192"/>
    <n v="0"/>
    <s v="ร้านที่4"/>
    <s v="ส***รัตน์  ว***นา"/>
    <s v="ระยอง"/>
    <s v="-"/>
    <s v=""/>
    <s v="23/07/2025 21:05"/>
    <s v="-"/>
    <s v="J&amp;T COD"/>
    <s v="Tiktok"/>
    <s v="จ่ายทีหลัง / COD"/>
    <s v=""/>
    <s v="-"/>
    <s v="23/07/2025 21:09"/>
  </r>
  <r>
    <x v="3"/>
    <x v="3"/>
    <n v="45"/>
    <n v="3"/>
    <s v="FPZ42"/>
    <n v="202"/>
    <n v="0"/>
    <s v="ร้านที่1"/>
    <s v="ค******ง"/>
    <s v="******2 แขวงจตุจักร เขตจตุจักร กรุงเทพฯ 10900 แขวงจตุจักร เขตจตุจักร จังหวัดกรุงเทพมหานคร 10900"/>
    <s v="10900"/>
    <s v="81"/>
    <s v="23/07/2025 21:09"/>
    <s v="-"/>
    <s v="SPX Express"/>
    <s v="Shopee"/>
    <s v="shopee"/>
    <s v=""/>
    <s v="-"/>
    <s v="23/07/2025 21:09"/>
  </r>
  <r>
    <x v="6"/>
    <x v="6"/>
    <n v="67"/>
    <n v="1"/>
    <s v="FPZ42"/>
    <n v="202"/>
    <n v="0"/>
    <s v="ร้านที่1"/>
    <s v="ค******ง"/>
    <s v="******2 แขวงจตุจักร เขตจตุจักร กรุงเทพฯ 10900 แขวงจตุจักร เขตจตุจักร จังหวัดกรุงเทพมหานคร 10900"/>
    <s v="10900"/>
    <s v="81"/>
    <s v="23/07/2025 21:09"/>
    <s v="-"/>
    <s v="SPX Express"/>
    <s v="Shopee"/>
    <s v="shopee"/>
    <s v=""/>
    <s v="-"/>
    <s v="23/07/2025 21:09"/>
  </r>
  <r>
    <x v="3"/>
    <x v="3"/>
    <n v="33.333333333333336"/>
    <n v="3"/>
    <s v="FPZ41"/>
    <n v="109"/>
    <n v="9"/>
    <s v="ร้านที่2"/>
    <s v="แ***ลวงผุ๋ย ค***ง"/>
    <s v="ตาก"/>
    <s v="-"/>
    <s v=""/>
    <s v="23/07/2025 20:59"/>
    <s v="-"/>
    <s v="J&amp;T COD"/>
    <s v="Tiktok"/>
    <s v="จ่ายทีหลัง / COD"/>
    <s v=""/>
    <s v="-"/>
    <s v="23/07/2025 20:59"/>
  </r>
  <r>
    <x v="6"/>
    <x v="7"/>
    <n v="68"/>
    <n v="1"/>
    <s v="FPZ40"/>
    <n v="103"/>
    <n v="35"/>
    <s v="ร้านที่1"/>
    <s v="จิรัสย์ วงษ์ชัยพฤกษ์"/>
    <s v="4/1039 อาคาร P2 / ชั้น 16/36 · บางพูด/ Bang Phut_x000a__x000a_ปากเกร็ด/ Pak Kretนนทบุรี/ Nonthaburi_x000a_11120"/>
    <s v="11120"/>
    <s v="660870055566"/>
    <s v="23/07/2025 20:51"/>
    <s v="-"/>
    <s v="Kerry_dropoff"/>
    <s v="Lazada"/>
    <s v="lazada"/>
    <s v=""/>
    <s v="-"/>
    <s v="23/07/2025 20:51"/>
  </r>
  <r>
    <x v="7"/>
    <x v="8"/>
    <n v="66.666666666666671"/>
    <n v="3"/>
    <s v="FPZ39"/>
    <n v="200"/>
    <n v="0"/>
    <s v="ร้านที่2"/>
    <s v="เ*** ฟ***กุล"/>
    <s v="นครสวรรค์"/>
    <s v="-"/>
    <s v=""/>
    <s v="23/07/2025 20:48"/>
    <s v="-"/>
    <s v="J&amp;T COD"/>
    <s v="Tiktok"/>
    <s v="จ่ายทีหลัง / COD"/>
    <s v=""/>
    <s v="-"/>
    <s v="23/07/2025 20:48"/>
  </r>
  <r>
    <x v="0"/>
    <x v="0"/>
    <n v="50"/>
    <n v="1"/>
    <s v="FPZ39"/>
    <n v="200"/>
    <n v="0"/>
    <s v="ร้านที่2"/>
    <s v="เ*** ฟ***กุล"/>
    <s v="นครสวรรค์"/>
    <s v="-"/>
    <s v=""/>
    <s v="23/07/2025 20:48"/>
    <s v="-"/>
    <s v="J&amp;T COD"/>
    <s v="Tiktok"/>
    <s v="จ่ายทีหลัง / COD"/>
    <s v=""/>
    <s v="-"/>
    <s v="23/07/2025 20:48"/>
  </r>
  <r>
    <x v="1"/>
    <x v="1"/>
    <n v="50"/>
    <n v="1"/>
    <s v="FPZ39"/>
    <n v="200"/>
    <n v="0"/>
    <s v="ร้านที่2"/>
    <s v="เ*** ฟ***กุล"/>
    <s v="นครสวรรค์"/>
    <s v="-"/>
    <s v=""/>
    <s v="23/07/2025 20:48"/>
    <s v="-"/>
    <s v="J&amp;T COD"/>
    <s v="Tiktok"/>
    <s v="จ่ายทีหลัง / COD"/>
    <s v=""/>
    <s v="-"/>
    <s v="23/07/2025 20:48"/>
  </r>
  <r>
    <x v="2"/>
    <x v="2"/>
    <n v="50"/>
    <n v="1"/>
    <s v="FPZ39"/>
    <n v="200"/>
    <n v="0"/>
    <s v="ร้านที่2"/>
    <s v="เ*** ฟ***กุล"/>
    <s v="นครสวรรค์"/>
    <s v="-"/>
    <s v=""/>
    <s v="23/07/2025 20:48"/>
    <s v="-"/>
    <s v="J&amp;T COD"/>
    <s v="Tiktok"/>
    <s v="จ่ายทีหลัง / COD"/>
    <s v=""/>
    <s v="-"/>
    <s v="23/07/2025 20:48"/>
  </r>
  <r>
    <x v="0"/>
    <x v="0"/>
    <n v="50"/>
    <n v="1"/>
    <s v="FPZ38"/>
    <n v="135"/>
    <n v="35"/>
    <s v="ร้านที่2"/>
    <s v="บ***สริม ก***ท์"/>
    <s v="นนทบุรี"/>
    <s v="-"/>
    <s v=""/>
    <s v="23/07/2025 20:48"/>
    <s v="-"/>
    <s v="Flash Express Thailand COD"/>
    <s v="Tiktok"/>
    <s v="จ่ายทีหลัง / COD"/>
    <s v=""/>
    <s v="-"/>
    <s v="23/07/2025 20:48"/>
  </r>
  <r>
    <x v="1"/>
    <x v="1"/>
    <n v="50"/>
    <n v="1"/>
    <s v="FPZ38"/>
    <n v="135"/>
    <n v="35"/>
    <s v="ร้านที่2"/>
    <s v="บ***สริม ก***ท์"/>
    <s v="นนทบุรี"/>
    <s v="-"/>
    <s v=""/>
    <s v="23/07/2025 20:48"/>
    <s v="-"/>
    <s v="Flash Express Thailand COD"/>
    <s v="Tiktok"/>
    <s v="จ่ายทีหลัง / COD"/>
    <s v=""/>
    <s v="-"/>
    <s v="23/07/2025 20:48"/>
  </r>
  <r>
    <x v="2"/>
    <x v="2"/>
    <n v="50"/>
    <n v="1"/>
    <s v="FPZ38"/>
    <n v="135"/>
    <n v="35"/>
    <s v="ร้านที่2"/>
    <s v="บ***สริม ก***ท์"/>
    <s v="นนทบุรี"/>
    <s v="-"/>
    <s v=""/>
    <s v="23/07/2025 20:48"/>
    <s v="-"/>
    <s v="Flash Express Thailand COD"/>
    <s v="Tiktok"/>
    <s v="จ่ายทีหลัง / COD"/>
    <s v=""/>
    <s v="-"/>
    <s v="23/07/2025 20:48"/>
  </r>
  <r>
    <x v="3"/>
    <x v="3"/>
    <n v="50"/>
    <n v="6"/>
    <s v="FPZ37"/>
    <n v="200"/>
    <n v="0"/>
    <s v="ร้านที่2"/>
    <s v="ฤ***พร  ส***ิชัย"/>
    <s v="ชลบุรี"/>
    <s v="-"/>
    <s v=""/>
    <s v="23/07/2025 20:23"/>
    <s v="-"/>
    <s v="J&amp;T COD"/>
    <s v="Tiktok"/>
    <s v="จ่ายทีหลัง / COD"/>
    <s v=""/>
    <s v="-"/>
    <s v="23/07/2025 20:23"/>
  </r>
  <r>
    <x v="4"/>
    <x v="4"/>
    <n v="50"/>
    <n v="3"/>
    <s v="FPZ36"/>
    <n v="100"/>
    <n v="0"/>
    <s v="ร้านที่2"/>
    <s v="น***วัลย์ ศ***า"/>
    <s v="เลย"/>
    <s v="-"/>
    <s v=""/>
    <s v="23/07/2025 20:17"/>
    <s v="-"/>
    <s v="J&amp;T Express"/>
    <s v="Tiktok"/>
    <s v="tiktok"/>
    <s v=""/>
    <s v="-"/>
    <s v="23/07/2025 20:17"/>
  </r>
  <r>
    <x v="0"/>
    <x v="0"/>
    <n v="50"/>
    <n v="1"/>
    <s v="FPZ35"/>
    <n v="106"/>
    <n v="6"/>
    <s v="ร้านที่2"/>
    <s v="บ***ัย"/>
    <s v="Bangkok"/>
    <s v="-"/>
    <s v=""/>
    <s v="23/07/2025 20:03"/>
    <s v="-"/>
    <s v="J&amp;T COD"/>
    <s v="Tiktok"/>
    <s v="จ่ายทีหลัง / COD"/>
    <s v=""/>
    <s v="-"/>
    <s v="23/07/2025 20:03"/>
  </r>
  <r>
    <x v="1"/>
    <x v="1"/>
    <n v="50"/>
    <n v="1"/>
    <s v="FPZ35"/>
    <n v="106"/>
    <n v="6"/>
    <s v="ร้านที่2"/>
    <s v="บ***ัย"/>
    <s v="Bangkok"/>
    <s v="-"/>
    <s v=""/>
    <s v="23/07/2025 20:03"/>
    <s v="-"/>
    <s v="J&amp;T COD"/>
    <s v="Tiktok"/>
    <s v="จ่ายทีหลัง / COD"/>
    <s v=""/>
    <s v="-"/>
    <s v="23/07/2025 20:03"/>
  </r>
  <r>
    <x v="2"/>
    <x v="2"/>
    <n v="50"/>
    <n v="1"/>
    <s v="FPZ35"/>
    <n v="106"/>
    <n v="6"/>
    <s v="ร้านที่2"/>
    <s v="บ***ัย"/>
    <s v="Bangkok"/>
    <s v="-"/>
    <s v=""/>
    <s v="23/07/2025 20:03"/>
    <s v="-"/>
    <s v="J&amp;T COD"/>
    <s v="Tiktok"/>
    <s v="จ่ายทีหลัง / COD"/>
    <s v=""/>
    <s v="-"/>
    <s v="23/07/2025 20:03"/>
  </r>
  <r>
    <x v="0"/>
    <x v="0"/>
    <n v="50"/>
    <n v="1"/>
    <s v="FPZ34"/>
    <n v="135"/>
    <n v="35"/>
    <s v="ร้านที่2"/>
    <s v="ว***ุทธ เ***ไกศยะ"/>
    <s v="ปทุมธานี"/>
    <s v="-"/>
    <s v=""/>
    <s v="23/07/2025 19:45"/>
    <s v="-"/>
    <s v="J&amp;T COD"/>
    <s v="Tiktok"/>
    <s v="จ่ายทีหลัง / COD"/>
    <s v=""/>
    <s v="-"/>
    <s v="23/07/2025 19:45"/>
  </r>
  <r>
    <x v="1"/>
    <x v="1"/>
    <n v="50"/>
    <n v="1"/>
    <s v="FPZ34"/>
    <n v="135"/>
    <n v="35"/>
    <s v="ร้านที่2"/>
    <s v="ว***ุทธ เ***ไกศยะ"/>
    <s v="ปทุมธานี"/>
    <s v="-"/>
    <s v=""/>
    <s v="23/07/2025 19:45"/>
    <s v="-"/>
    <s v="J&amp;T COD"/>
    <s v="Tiktok"/>
    <s v="จ่ายทีหลัง / COD"/>
    <s v=""/>
    <s v="-"/>
    <s v="23/07/2025 19:45"/>
  </r>
  <r>
    <x v="2"/>
    <x v="2"/>
    <n v="50"/>
    <n v="1"/>
    <s v="FPZ34"/>
    <n v="135"/>
    <n v="35"/>
    <s v="ร้านที่2"/>
    <s v="ว***ุทธ เ***ไกศยะ"/>
    <s v="ปทุมธานี"/>
    <s v="-"/>
    <s v=""/>
    <s v="23/07/2025 19:45"/>
    <s v="-"/>
    <s v="J&amp;T COD"/>
    <s v="Tiktok"/>
    <s v="จ่ายทีหลัง / COD"/>
    <s v=""/>
    <s v="-"/>
    <s v="23/07/2025 19:45"/>
  </r>
  <r>
    <x v="0"/>
    <x v="0"/>
    <n v="50"/>
    <n v="2"/>
    <s v="FPZ33"/>
    <n v="200"/>
    <n v="0"/>
    <s v="ร้านที่2"/>
    <s v="น***น เ***บุญมา"/>
    <s v="อ่างทอง"/>
    <s v="-"/>
    <s v=""/>
    <s v="23/07/2025 19:44"/>
    <s v="-"/>
    <s v="J&amp;T COD"/>
    <s v="Tiktok"/>
    <s v="จ่ายทีหลัง / COD"/>
    <s v=""/>
    <s v="-"/>
    <s v="23/07/2025 19:44"/>
  </r>
  <r>
    <x v="1"/>
    <x v="1"/>
    <n v="50"/>
    <n v="2"/>
    <s v="FPZ33"/>
    <n v="200"/>
    <n v="0"/>
    <s v="ร้านที่2"/>
    <s v="น***น เ***บุญมา"/>
    <s v="อ่างทอง"/>
    <s v="-"/>
    <s v=""/>
    <s v="23/07/2025 19:44"/>
    <s v="-"/>
    <s v="J&amp;T COD"/>
    <s v="Tiktok"/>
    <s v="จ่ายทีหลัง / COD"/>
    <s v=""/>
    <s v="-"/>
    <s v="23/07/2025 19:44"/>
  </r>
  <r>
    <x v="2"/>
    <x v="2"/>
    <n v="50"/>
    <n v="2"/>
    <s v="FPZ33"/>
    <n v="200"/>
    <n v="0"/>
    <s v="ร้านที่2"/>
    <s v="น***น เ***บุญมา"/>
    <s v="อ่างทอง"/>
    <s v="-"/>
    <s v=""/>
    <s v="23/07/2025 19:44"/>
    <s v="-"/>
    <s v="J&amp;T COD"/>
    <s v="Tiktok"/>
    <s v="จ่ายทีหลัง / COD"/>
    <s v=""/>
    <s v="-"/>
    <s v="23/07/2025 19:44"/>
  </r>
  <r>
    <x v="0"/>
    <x v="0"/>
    <n v="50"/>
    <n v="1"/>
    <s v="FPZ32"/>
    <n v="100"/>
    <n v="0"/>
    <s v="ร้านที่2"/>
    <s v="ศ***า ร***วิศิษฐ์"/>
    <s v="กรุงเทพฯ"/>
    <s v="-"/>
    <s v=""/>
    <s v="23/07/2025 19:39"/>
    <s v="-"/>
    <s v="J&amp;T Express"/>
    <s v="Tiktok"/>
    <s v="tiktok"/>
    <s v=""/>
    <s v="-"/>
    <s v="23/07/2025 19:39"/>
  </r>
  <r>
    <x v="1"/>
    <x v="1"/>
    <n v="50"/>
    <n v="1"/>
    <s v="FPZ32"/>
    <n v="100"/>
    <n v="0"/>
    <s v="ร้านที่2"/>
    <s v="ศ***า ร***วิศิษฐ์"/>
    <s v="กรุงเทพฯ"/>
    <s v="-"/>
    <s v=""/>
    <s v="23/07/2025 19:39"/>
    <s v="-"/>
    <s v="J&amp;T Express"/>
    <s v="Tiktok"/>
    <s v="tiktok"/>
    <s v=""/>
    <s v="-"/>
    <s v="23/07/2025 19:39"/>
  </r>
  <r>
    <x v="2"/>
    <x v="2"/>
    <n v="50"/>
    <n v="1"/>
    <s v="FPZ32"/>
    <n v="100"/>
    <n v="0"/>
    <s v="ร้านที่2"/>
    <s v="ศ***า ร***วิศิษฐ์"/>
    <s v="กรุงเทพฯ"/>
    <s v="-"/>
    <s v=""/>
    <s v="23/07/2025 19:39"/>
    <s v="-"/>
    <s v="J&amp;T Express"/>
    <s v="Tiktok"/>
    <s v="tiktok"/>
    <s v=""/>
    <s v="-"/>
    <s v="23/07/2025 19:39"/>
  </r>
  <r>
    <x v="0"/>
    <x v="0"/>
    <n v="50"/>
    <n v="1"/>
    <s v="FPZ31"/>
    <n v="106"/>
    <n v="6"/>
    <s v="ร้านที่2"/>
    <s v="ก*** ค***เณร"/>
    <s v="สมุทรปราการ"/>
    <s v="-"/>
    <s v=""/>
    <s v="23/07/2025 19:23"/>
    <s v="-"/>
    <s v="J&amp;T COD"/>
    <s v="Tiktok"/>
    <s v="จ่ายทีหลัง / COD"/>
    <s v=""/>
    <s v="-"/>
    <s v="23/07/2025 19:24"/>
  </r>
  <r>
    <x v="1"/>
    <x v="1"/>
    <n v="50"/>
    <n v="1"/>
    <s v="FPZ31"/>
    <n v="106"/>
    <n v="6"/>
    <s v="ร้านที่2"/>
    <s v="ก*** ค***เณร"/>
    <s v="สมุทรปราการ"/>
    <s v="-"/>
    <s v=""/>
    <s v="23/07/2025 19:23"/>
    <s v="-"/>
    <s v="J&amp;T COD"/>
    <s v="Tiktok"/>
    <s v="จ่ายทีหลัง / COD"/>
    <s v=""/>
    <s v="-"/>
    <s v="23/07/2025 19:24"/>
  </r>
  <r>
    <x v="2"/>
    <x v="2"/>
    <n v="50"/>
    <n v="1"/>
    <s v="FPZ31"/>
    <n v="106"/>
    <n v="6"/>
    <s v="ร้านที่2"/>
    <s v="ก*** ค***เณร"/>
    <s v="สมุทรปราการ"/>
    <s v="-"/>
    <s v=""/>
    <s v="23/07/2025 19:23"/>
    <s v="-"/>
    <s v="J&amp;T COD"/>
    <s v="Tiktok"/>
    <s v="จ่ายทีหลัง / COD"/>
    <s v=""/>
    <s v="-"/>
    <s v="23/07/2025 19:24"/>
  </r>
  <r>
    <x v="6"/>
    <x v="6"/>
    <n v="74"/>
    <n v="1"/>
    <s v="FPZ30"/>
    <n v="74"/>
    <n v="0"/>
    <s v="ร้านที่1"/>
    <s v="พ******ี"/>
    <s v="****** ถนนมิตรภาพ, ต.สำราญ, อำเภอเมืองขอนแก่น ตำบลสำราญ อำเภอเมืองขอนแก่น จังหวัดขอนแก่น 40000"/>
    <s v="40000"/>
    <s v="16"/>
    <s v="23/07/2025 19:18"/>
    <s v="-"/>
    <s v="SPX Express"/>
    <s v="Shopee"/>
    <s v="shopee"/>
    <s v=""/>
    <s v="-"/>
    <s v="23/07/2025 19:18"/>
  </r>
  <r>
    <x v="6"/>
    <x v="6"/>
    <n v="75"/>
    <n v="3"/>
    <s v="FPZ29"/>
    <n v="254"/>
    <n v="29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3/07/2025 18:58"/>
    <s v="-"/>
    <s v="SPX Express"/>
    <s v="Shopee"/>
    <s v="shopee"/>
    <s v=""/>
    <s v="-"/>
    <s v="23/07/2025 18:58"/>
  </r>
  <r>
    <x v="0"/>
    <x v="0"/>
    <n v="50"/>
    <n v="10"/>
    <s v="FPZ28"/>
    <n v="1000"/>
    <n v="0"/>
    <s v="ร้านที่2"/>
    <s v="ป**"/>
    <s v="พัทลุง"/>
    <s v="-"/>
    <s v=""/>
    <s v="23/07/2025 18:50"/>
    <s v="-"/>
    <s v="J&amp;T COD"/>
    <s v="Tiktok"/>
    <s v="จ่ายทีหลัง / COD"/>
    <s v=""/>
    <s v="-"/>
    <s v="23/07/2025 18:51"/>
  </r>
  <r>
    <x v="1"/>
    <x v="1"/>
    <n v="50"/>
    <n v="10"/>
    <s v="FPZ28"/>
    <n v="1000"/>
    <n v="0"/>
    <s v="ร้านที่2"/>
    <s v="ป**"/>
    <s v="พัทลุง"/>
    <s v="-"/>
    <s v=""/>
    <s v="23/07/2025 18:50"/>
    <s v="-"/>
    <s v="J&amp;T COD"/>
    <s v="Tiktok"/>
    <s v="จ่ายทีหลัง / COD"/>
    <s v=""/>
    <s v="-"/>
    <s v="23/07/2025 18:51"/>
  </r>
  <r>
    <x v="2"/>
    <x v="2"/>
    <n v="50"/>
    <n v="10"/>
    <s v="FPZ28"/>
    <n v="1000"/>
    <n v="0"/>
    <s v="ร้านที่2"/>
    <s v="ป**"/>
    <s v="พัทลุง"/>
    <s v="-"/>
    <s v=""/>
    <s v="23/07/2025 18:50"/>
    <s v="-"/>
    <s v="J&amp;T COD"/>
    <s v="Tiktok"/>
    <s v="จ่ายทีหลัง / COD"/>
    <s v=""/>
    <s v="-"/>
    <s v="23/07/2025 18:51"/>
  </r>
  <r>
    <x v="3"/>
    <x v="3"/>
    <n v="33.333333333333336"/>
    <n v="12"/>
    <s v="FPZ27"/>
    <n v="600"/>
    <n v="0"/>
    <s v="ร้านที่2"/>
    <s v="ว****า"/>
    <s v="******นโนนศิลา ตำบลโพธิ์หมากแข้ง ตำบลโพธิ์หมากแข้ง อำเภอบึงโขงหลง จังหวัดบึงกาฬ 38220"/>
    <s v="38220"/>
    <s v="33"/>
    <s v="23/07/2025 18:48"/>
    <s v="-"/>
    <s v="SPX Express"/>
    <s v="Shopee"/>
    <s v="shopee"/>
    <s v=""/>
    <s v="-"/>
    <s v="23/07/2025 18:47"/>
  </r>
  <r>
    <x v="8"/>
    <x v="9"/>
    <n v="66"/>
    <n v="1"/>
    <s v="FPZ25"/>
    <n v="203.5"/>
    <n v="26"/>
    <s v="ร้านที่1"/>
    <s v="ฐานิดา เล็กสุนทร"/>
    <s v="12/323 ซ.หมู่บ้านเขาน้อย ถ.หัวหิน-ห้วยมงคล ต.หัวหิน  อ.หัวหิน จ.ประจวบคีรีขันธ์ 77110 · หัวหิน_x000a__x000a_หัวหิน/ Hua Hinประจวบคีรีขันธ์/ Prachuap Khiri Khan_x000a_77110"/>
    <s v="77110"/>
    <s v="660813594903"/>
    <s v="23/07/2025 18:32"/>
    <s v="-"/>
    <s v="Kerry_dropoff"/>
    <s v="Lazada"/>
    <s v="lazada"/>
    <s v=""/>
    <s v="-"/>
    <s v="23/07/2025 18:32"/>
  </r>
  <r>
    <x v="9"/>
    <x v="10"/>
    <n v="66"/>
    <n v="1"/>
    <s v="FPZ25"/>
    <n v="203.5"/>
    <n v="26"/>
    <s v="ร้านที่1"/>
    <s v="ฐานิดา เล็กสุนทร"/>
    <s v="12/323 ซ.หมู่บ้านเขาน้อย ถ.หัวหิน-ห้วยมงคล ต.หัวหิน  อ.หัวหิน จ.ประจวบคีรีขันธ์ 77110 · หัวหิน_x000a__x000a_หัวหิน/ Hua Hinประจวบคีรีขันธ์/ Prachuap Khiri Khan_x000a_77110"/>
    <s v="77110"/>
    <s v="660813594903"/>
    <s v="23/07/2025 18:32"/>
    <s v="-"/>
    <s v="Kerry_dropoff"/>
    <s v="Lazada"/>
    <s v="lazada"/>
    <s v=""/>
    <s v="-"/>
    <s v="23/07/2025 18:32"/>
  </r>
  <r>
    <x v="6"/>
    <x v="6"/>
    <n v="67"/>
    <n v="1"/>
    <s v="FPZ25"/>
    <n v="203.5"/>
    <n v="26"/>
    <s v="ร้านที่1"/>
    <s v="ฐานิดา เล็กสุนทร"/>
    <s v="12/323 ซ.หมู่บ้านเขาน้อย ถ.หัวหิน-ห้วยมงคล ต.หัวหิน  อ.หัวหิน จ.ประจวบคีรีขันธ์ 77110 · หัวหิน_x000a__x000a_หัวหิน/ Hua Hinประจวบคีรีขันธ์/ Prachuap Khiri Khan_x000a_77110"/>
    <s v="77110"/>
    <s v="660813594903"/>
    <s v="23/07/2025 18:32"/>
    <s v="-"/>
    <s v="Kerry_dropoff"/>
    <s v="Lazada"/>
    <s v="lazada"/>
    <s v=""/>
    <s v="-"/>
    <s v="23/07/2025 18:32"/>
  </r>
  <r>
    <x v="8"/>
    <x v="9"/>
    <n v="66"/>
    <n v="1"/>
    <s v="FPZ24"/>
    <n v="254.4"/>
    <n v="26"/>
    <s v="ร้านที่1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23/07/2025 18:15"/>
    <s v="-"/>
    <s v="Kerry_dropoff"/>
    <s v="Lazada"/>
    <s v="lazada"/>
    <s v=""/>
    <s v="-"/>
    <s v="23/07/2025 18:15"/>
  </r>
  <r>
    <x v="9"/>
    <x v="10"/>
    <n v="66"/>
    <n v="1"/>
    <s v="FPZ24"/>
    <n v="254.4"/>
    <n v="26"/>
    <s v="ร้านที่1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23/07/2025 18:15"/>
    <s v="-"/>
    <s v="Kerry_dropoff"/>
    <s v="Lazada"/>
    <s v="lazada"/>
    <s v=""/>
    <s v="-"/>
    <s v="23/07/2025 18:15"/>
  </r>
  <r>
    <x v="6"/>
    <x v="6"/>
    <n v="67"/>
    <n v="1"/>
    <s v="FPZ24"/>
    <n v="254.4"/>
    <n v="26"/>
    <s v="ร้านที่1"/>
    <s v="ภัทรนิษฐ์. จองสุข"/>
    <s v="68/12 หมู่ 5 ต.คูขวาง · คูขวาง/ Khu Khwang_x000a__x000a_ลาดหลุมแก้ว/ Lat Lum Kaeoปทุมธานี/ Pathum Thani_x000a_12140"/>
    <s v="12140"/>
    <s v="660639906303"/>
    <s v="23/07/2025 18:15"/>
    <s v="-"/>
    <s v="Kerry_dropoff"/>
    <s v="Lazada"/>
    <s v="lazada"/>
    <s v=""/>
    <s v="-"/>
    <s v="23/07/2025 18:15"/>
  </r>
  <r>
    <x v="3"/>
    <x v="3"/>
    <n v="50"/>
    <n v="6"/>
    <s v="FPZ23"/>
    <n v="200"/>
    <n v="0"/>
    <s v="ร้านที่2"/>
    <s v="น***ำรุง ห***อง"/>
    <s v="อุตรดิตถ์"/>
    <s v="-"/>
    <s v=""/>
    <s v="23/07/2025 18:00"/>
    <s v="-"/>
    <s v="J&amp;T COD"/>
    <s v="Tiktok"/>
    <s v="จ่ายทีหลัง / COD"/>
    <s v=""/>
    <s v="-"/>
    <s v="23/07/2025 18:01"/>
  </r>
  <r>
    <x v="4"/>
    <x v="4"/>
    <n v="50"/>
    <n v="3"/>
    <s v="FPZ21"/>
    <n v="106"/>
    <n v="6"/>
    <s v="ร้านที่2"/>
    <s v="บ**"/>
    <s v="สมุทรปราการ"/>
    <s v="-"/>
    <s v=""/>
    <s v="23/07/2025 16:40"/>
    <s v="-"/>
    <s v="J&amp;T COD"/>
    <s v="Tiktok"/>
    <s v="จ่ายทีหลัง / COD"/>
    <s v=""/>
    <s v="-"/>
    <s v="23/07/2025 16:40"/>
  </r>
  <r>
    <x v="3"/>
    <x v="3"/>
    <n v="33.333333333333336"/>
    <n v="3"/>
    <s v="FPZ20"/>
    <n v="100"/>
    <n v="0"/>
    <s v="ร้านที่2"/>
    <s v="ว***วรรณ ด***ิล"/>
    <s v="นนทบุรี"/>
    <s v="-"/>
    <s v=""/>
    <s v="23/07/2025 16:31"/>
    <s v="-"/>
    <s v="Flash Express Thailand COD"/>
    <s v="Tiktok"/>
    <s v="จ่ายทีหลัง / COD"/>
    <s v=""/>
    <s v="-"/>
    <s v="23/07/2025 16:31"/>
  </r>
  <r>
    <x v="4"/>
    <x v="4"/>
    <n v="50"/>
    <n v="3"/>
    <s v="FPZ19"/>
    <n v="100"/>
    <n v="0"/>
    <s v="ร้านที่2"/>
    <s v="ส***ันท์ ค***ะราช"/>
    <s v="กรุงเทพมหานคร"/>
    <s v="-"/>
    <s v=""/>
    <s v="23/07/2025 16:28"/>
    <s v="-"/>
    <s v="J&amp;T COD"/>
    <s v="Tiktok"/>
    <s v="จ่ายทีหลัง / COD"/>
    <s v=""/>
    <s v="-"/>
    <s v="23/07/2025 16:28"/>
  </r>
  <r>
    <x v="10"/>
    <x v="11"/>
    <n v="10"/>
    <n v="20"/>
    <s v="FPZ18"/>
    <n v="196"/>
    <n v="0"/>
    <s v="ร้านที่1"/>
    <s v="p*"/>
    <s v="******ต.หนองปรือ ตำบลหนองปรือ อำเภอบางละมุง จังหวัดชลบุรี 20150"/>
    <s v="20150"/>
    <s v="18"/>
    <s v="-"/>
    <s v="-"/>
    <s v=""/>
    <s v="Shopee"/>
    <s v="-"/>
    <s v=""/>
    <s v="-"/>
    <s v="23/07/2025 15:56"/>
  </r>
  <r>
    <x v="4"/>
    <x v="4"/>
    <n v="50"/>
    <n v="3"/>
    <s v="FPZ16"/>
    <n v="100"/>
    <n v="0"/>
    <s v="ร้านที่2"/>
    <s v="y**"/>
    <s v="Samut Sakhon"/>
    <s v="-"/>
    <s v=""/>
    <s v="23/07/2025 15:49"/>
    <s v="-"/>
    <s v="J&amp;T COD"/>
    <s v="Tiktok"/>
    <s v="จ่ายทีหลัง / COD"/>
    <s v=""/>
    <s v="-"/>
    <s v="23/07/2025 15:49"/>
  </r>
  <r>
    <x v="6"/>
    <x v="7"/>
    <n v="57.75"/>
    <n v="1"/>
    <s v="FPZ15"/>
    <n v="57.75"/>
    <n v="0"/>
    <s v="ร้านที่1"/>
    <s v="ร้าน นุ..อะไหล่แต่ง"/>
    <s v="91 ม.2 · ไชโย/ Chaiyo_x000a__x000a_ไชโย/ Chaiyoอ่างทอง/ Ang Thong_x000a_14140"/>
    <s v="14140"/>
    <s v="660634129831"/>
    <s v="23/07/2025 15:39"/>
    <s v="-"/>
    <s v="Kerry_dropoff"/>
    <s v="Lazada"/>
    <s v="lazada"/>
    <s v=""/>
    <s v="-"/>
    <s v="23/07/2025 15:39"/>
  </r>
  <r>
    <x v="3"/>
    <x v="3"/>
    <n v="33.333333333333336"/>
    <n v="6"/>
    <s v="FPZ14"/>
    <n v="200"/>
    <n v="0"/>
    <s v="ร้านที่2"/>
    <s v="ก***า เ***ยมสมบูรณ์"/>
    <s v="พระนครศรีอยุธยา"/>
    <s v="-"/>
    <s v=""/>
    <s v="23/07/2025 15:37"/>
    <s v="-"/>
    <s v="J&amp;T COD"/>
    <s v="Tiktok"/>
    <s v="จ่ายทีหลัง / COD"/>
    <s v=""/>
    <s v="-"/>
    <s v="23/07/2025 15:37"/>
  </r>
  <r>
    <x v="4"/>
    <x v="4"/>
    <n v="50"/>
    <n v="3"/>
    <s v="FPZ13"/>
    <n v="100"/>
    <n v="0"/>
    <s v="ร้านที่2"/>
    <s v="ส***กร ส***ิธรรม"/>
    <s v="สมุทรปราการ"/>
    <s v="-"/>
    <s v=""/>
    <s v="23/07/2025 15:32"/>
    <s v="-"/>
    <s v="J&amp;T Express"/>
    <s v="Tiktok"/>
    <s v="tiktok"/>
    <s v=""/>
    <s v="-"/>
    <s v="23/07/2025 15:32"/>
  </r>
  <r>
    <x v="4"/>
    <x v="4"/>
    <n v="50"/>
    <n v="3"/>
    <s v="FPZ12"/>
    <n v="129"/>
    <n v="29"/>
    <s v="ร้านที่2"/>
    <s v="ส***มล ไ***นา"/>
    <s v="สุพรรณบุรี"/>
    <s v="-"/>
    <s v=""/>
    <s v="23/07/2025 15:29"/>
    <s v="-"/>
    <s v="J&amp;T COD"/>
    <s v="Tiktok"/>
    <s v="จ่ายทีหลัง / COD"/>
    <s v=""/>
    <s v="-"/>
    <s v="23/07/2025 15:29"/>
  </r>
  <r>
    <x v="4"/>
    <x v="4"/>
    <n v="50"/>
    <n v="6"/>
    <s v="FPZ11"/>
    <n v="200"/>
    <n v="0"/>
    <s v="ร้านที่2"/>
    <s v="พ***ระสพชัย พ***จีน"/>
    <s v="ปราจีนบุรี"/>
    <s v="-"/>
    <s v=""/>
    <s v="23/07/2025 15:25"/>
    <s v="-"/>
    <s v="J&amp;T COD"/>
    <s v="Tiktok"/>
    <s v="จ่ายทีหลัง / COD"/>
    <s v=""/>
    <s v="-"/>
    <s v="23/07/2025 15:26"/>
  </r>
  <r>
    <x v="4"/>
    <x v="4"/>
    <n v="50"/>
    <n v="6"/>
    <s v="FPZ10"/>
    <n v="200"/>
    <n v="0"/>
    <s v="ร้านที่2"/>
    <s v=""/>
    <s v=""/>
    <s v="-"/>
    <s v=""/>
    <s v="-"/>
    <s v="-"/>
    <s v="Standard shipping"/>
    <s v="Tiktok"/>
    <s v="-"/>
    <s v=""/>
    <s v="-"/>
    <s v="23/07/2025 15:18"/>
  </r>
  <r>
    <x v="4"/>
    <x v="4"/>
    <n v="50"/>
    <n v="3"/>
    <s v="FPZ9"/>
    <n v="165"/>
    <n v="0"/>
    <s v="ร้านที่2"/>
    <s v="จ* j***pun"/>
    <s v="กาญจนบุรี"/>
    <s v="-"/>
    <s v=""/>
    <s v="23/07/2025 15:18"/>
    <s v="-"/>
    <s v="J&amp;T COD"/>
    <s v="Tiktok"/>
    <s v="จ่ายทีหลัง / COD"/>
    <s v=""/>
    <s v="-"/>
    <s v="23/07/2025 15:18"/>
  </r>
  <r>
    <x v="3"/>
    <x v="3"/>
    <n v="65"/>
    <n v="1"/>
    <s v="FPZ9"/>
    <n v="165"/>
    <n v="0"/>
    <s v="ร้านที่2"/>
    <s v="จ* j***pun"/>
    <s v="กาญจนบุรี"/>
    <s v="-"/>
    <s v=""/>
    <s v="23/07/2025 15:18"/>
    <s v="-"/>
    <s v="J&amp;T COD"/>
    <s v="Tiktok"/>
    <s v="จ่ายทีหลัง / COD"/>
    <s v=""/>
    <s v="-"/>
    <s v="23/07/2025 15:18"/>
  </r>
  <r>
    <x v="3"/>
    <x v="3"/>
    <n v="33.333333333333336"/>
    <n v="3"/>
    <s v="FPZ8"/>
    <n v="100"/>
    <n v="0"/>
    <s v="ร้านที่2"/>
    <s v="s***i k***ggerntun"/>
    <s v="เทศบาลนครนครราชสีมา"/>
    <s v="-"/>
    <s v=""/>
    <s v="23/07/2025 15:14"/>
    <s v="-"/>
    <s v="J&amp;T COD"/>
    <s v="Tiktok"/>
    <s v="จ่ายทีหลัง / COD"/>
    <s v=""/>
    <s v="-"/>
    <s v="23/07/2025 15:14"/>
  </r>
  <r>
    <x v="7"/>
    <x v="8"/>
    <n v="66.666666666666671"/>
    <n v="3"/>
    <s v="FPZ7"/>
    <n v="200"/>
    <n v="0"/>
    <s v="ร้านที่2"/>
    <s v="p**"/>
    <s v="บุรีรัมย์"/>
    <s v="-"/>
    <s v=""/>
    <s v="23/07/2025 15:12"/>
    <s v="-"/>
    <s v="J&amp;T COD"/>
    <s v="Tiktok"/>
    <s v="จ่ายทีหลัง / COD"/>
    <s v=""/>
    <s v="-"/>
    <s v="23/07/2025 15:12"/>
  </r>
  <r>
    <x v="4"/>
    <x v="4"/>
    <n v="50"/>
    <n v="3"/>
    <s v="FPZ7"/>
    <n v="200"/>
    <n v="0"/>
    <s v="ร้านที่2"/>
    <s v="p**"/>
    <s v="บุรีรัมย์"/>
    <s v="-"/>
    <s v=""/>
    <s v="23/07/2025 15:12"/>
    <s v="-"/>
    <s v="J&amp;T COD"/>
    <s v="Tiktok"/>
    <s v="จ่ายทีหลัง / COD"/>
    <s v=""/>
    <s v="-"/>
    <s v="23/07/2025 15:12"/>
  </r>
  <r>
    <x v="7"/>
    <x v="8"/>
    <n v="66.666666666666671"/>
    <n v="3"/>
    <s v="FPZ6"/>
    <n v="135"/>
    <n v="35"/>
    <s v="ร้านที่2"/>
    <s v="เ***า ส***วว"/>
    <s v="ปทุมธานี"/>
    <s v="-"/>
    <s v=""/>
    <s v="23/07/2025 15:11"/>
    <s v="-"/>
    <s v="Flash Express Thailand COD"/>
    <s v="Tiktok"/>
    <s v="จ่ายทีหลัง / COD"/>
    <s v=""/>
    <s v="-"/>
    <s v="23/07/2025 15:11"/>
  </r>
  <r>
    <x v="4"/>
    <x v="4"/>
    <n v="50"/>
    <n v="3"/>
    <s v="FPZ5"/>
    <n v="100"/>
    <n v="0"/>
    <s v="ร้านที่2"/>
    <s v="เ***า ส***วว"/>
    <s v="ปทุมธานี"/>
    <s v="-"/>
    <s v=""/>
    <s v="23/07/2025 15:09"/>
    <s v="-"/>
    <s v="Flash Express Thailand COD"/>
    <s v="Tiktok"/>
    <s v="จ่ายทีหลัง / COD"/>
    <s v=""/>
    <s v="-"/>
    <s v="23/07/2025 15:09"/>
  </r>
  <r>
    <x v="3"/>
    <x v="3"/>
    <n v="33.333333333333336"/>
    <n v="3"/>
    <s v="FPZ4"/>
    <n v="100"/>
    <n v="0"/>
    <s v="ร้านที่2"/>
    <s v="น***ัญญัติ ศ***ัชชนกุล"/>
    <s v="สุโขทัย"/>
    <s v="-"/>
    <s v=""/>
    <s v="23/07/2025 15:08"/>
    <s v="-"/>
    <s v="J&amp;T COD"/>
    <s v="Tiktok"/>
    <s v="จ่ายทีหลัง / COD"/>
    <s v=""/>
    <s v="-"/>
    <s v="23/07/2025 15:08"/>
  </r>
  <r>
    <x v="4"/>
    <x v="4"/>
    <n v="50"/>
    <n v="3"/>
    <s v="FPZ3"/>
    <n v="200"/>
    <n v="0"/>
    <s v="ร้านที่2"/>
    <s v="T***rapaa2468"/>
    <s v="อุดรธานี"/>
    <s v="-"/>
    <s v=""/>
    <s v="23/07/2025 15:07"/>
    <s v="-"/>
    <s v="J&amp;T Express"/>
    <s v="Tiktok"/>
    <s v="tiktok"/>
    <s v=""/>
    <s v="-"/>
    <s v="23/07/2025 15:07"/>
  </r>
  <r>
    <x v="3"/>
    <x v="3"/>
    <n v="33.333333333333336"/>
    <n v="3"/>
    <s v="FPZ3"/>
    <n v="200"/>
    <n v="0"/>
    <s v="ร้านที่2"/>
    <s v="T***rapaa2468"/>
    <s v="อุดรธานี"/>
    <s v="-"/>
    <s v=""/>
    <s v="23/07/2025 15:07"/>
    <s v="-"/>
    <s v="J&amp;T Express"/>
    <s v="Tiktok"/>
    <s v="tiktok"/>
    <s v=""/>
    <s v="-"/>
    <s v="23/07/2025 15:07"/>
  </r>
  <r>
    <x v="7"/>
    <x v="8"/>
    <n v="66.666666666666671"/>
    <n v="3"/>
    <s v="FPZ2"/>
    <n v="200"/>
    <n v="0"/>
    <s v="ร้านที่2"/>
    <s v="ก***า  อ***สีทอง"/>
    <s v="ฉะเชิงเทรา"/>
    <s v="-"/>
    <s v=""/>
    <s v="23/07/2025 15:07"/>
    <s v="-"/>
    <s v="J&amp;T COD"/>
    <s v="Tiktok"/>
    <s v="จ่ายทีหลัง / COD"/>
    <s v=""/>
    <s v="-"/>
    <s v="23/07/2025 15:07"/>
  </r>
  <r>
    <x v="4"/>
    <x v="4"/>
    <n v="50"/>
    <n v="3"/>
    <s v="FPZ2"/>
    <n v="200"/>
    <n v="0"/>
    <s v="ร้านที่2"/>
    <s v="ก***า  อ***สีทอง"/>
    <s v="ฉะเชิงเทรา"/>
    <s v="-"/>
    <s v=""/>
    <s v="23/07/2025 15:07"/>
    <s v="-"/>
    <s v="J&amp;T COD"/>
    <s v="Tiktok"/>
    <s v="จ่ายทีหลัง / COD"/>
    <s v=""/>
    <s v="-"/>
    <s v="23/07/2025 15:07"/>
  </r>
  <r>
    <x v="4"/>
    <x v="4"/>
    <n v="50"/>
    <n v="6"/>
    <s v="FPZ1"/>
    <n v="200"/>
    <n v="0"/>
    <s v="ร้านที่2"/>
    <s v="M***.       1***11"/>
    <s v="ชลบุรี"/>
    <s v="-"/>
    <s v=""/>
    <s v="23/07/2025 15:06"/>
    <s v="-"/>
    <s v="J&amp;T Express"/>
    <s v="Tiktok"/>
    <s v="tiktok"/>
    <s v=""/>
    <s v="-"/>
    <s v="23/07/2025 15:05"/>
  </r>
  <r>
    <x v="3"/>
    <x v="3"/>
    <n v="50"/>
    <n v="6"/>
    <s v="FPZ0"/>
    <n v="200"/>
    <n v="0"/>
    <s v="ร้านที่2"/>
    <s v="T***prapaa"/>
    <s v="อุดรธานี"/>
    <s v="-"/>
    <s v=""/>
    <s v="23/07/2025 15:05"/>
    <s v="-"/>
    <s v="J&amp;T Express"/>
    <s v="Tiktok"/>
    <s v="tiktok"/>
    <s v=""/>
    <s v="-"/>
    <s v="23/07/2025 15:05"/>
  </r>
  <r>
    <x v="4"/>
    <x v="4"/>
    <n v="50"/>
    <n v="3"/>
    <s v="FPY99"/>
    <n v="200"/>
    <n v="0"/>
    <s v="ร้านที่2"/>
    <s v="น*** ว***"/>
    <s v="พิจิตร"/>
    <s v="-"/>
    <s v=""/>
    <s v="23/07/2025 15:04"/>
    <s v="-"/>
    <s v="J&amp;T COD"/>
    <s v="Tiktok"/>
    <s v="จ่ายทีหลัง / COD"/>
    <s v=""/>
    <s v="-"/>
    <s v="23/07/2025 15:04"/>
  </r>
  <r>
    <x v="3"/>
    <x v="3"/>
    <n v="33.333333333333336"/>
    <n v="3"/>
    <s v="FPY99"/>
    <n v="200"/>
    <n v="0"/>
    <s v="ร้านที่2"/>
    <s v="น*** ว***"/>
    <s v="พิจิตร"/>
    <s v="-"/>
    <s v=""/>
    <s v="23/07/2025 15:04"/>
    <s v="-"/>
    <s v="J&amp;T COD"/>
    <s v="Tiktok"/>
    <s v="จ่ายทีหลัง / COD"/>
    <s v=""/>
    <s v="-"/>
    <s v="23/07/2025 15:04"/>
  </r>
  <r>
    <x v="3"/>
    <x v="3"/>
    <n v="33.333333333333336"/>
    <n v="3"/>
    <s v="FPY98"/>
    <n v="106"/>
    <n v="6"/>
    <s v="ร้านที่2"/>
    <s v="อ***ตา ว***แก้ว"/>
    <s v="กรุงเทพฯ"/>
    <s v="-"/>
    <s v=""/>
    <s v="23/07/2025 15:04"/>
    <s v="-"/>
    <s v="J&amp;T COD"/>
    <s v="Tiktok"/>
    <s v="จ่ายทีหลัง / COD"/>
    <s v=""/>
    <s v="-"/>
    <s v="23/07/2025 15:04"/>
  </r>
  <r>
    <x v="4"/>
    <x v="4"/>
    <n v="50"/>
    <n v="3"/>
    <s v="FPY96"/>
    <n v="100"/>
    <n v="0"/>
    <s v="ร้านที่2"/>
    <s v="แ***ัย ง***ง่า"/>
    <s v="ระยอง"/>
    <s v="-"/>
    <s v=""/>
    <s v="23/07/2025 15:01"/>
    <s v="-"/>
    <s v="J&amp;T COD"/>
    <s v="Tiktok"/>
    <s v="จ่ายทีหลัง / COD"/>
    <s v=""/>
    <s v="-"/>
    <s v="23/07/2025 15:01"/>
  </r>
  <r>
    <x v="4"/>
    <x v="4"/>
    <n v="50"/>
    <n v="3"/>
    <s v="FPY95"/>
    <n v="100"/>
    <n v="0"/>
    <s v="ร้านที่2"/>
    <s v="ก***า เ***ยอด"/>
    <s v="เพชรบุรี"/>
    <s v="-"/>
    <s v=""/>
    <s v="23/07/2025 15:00"/>
    <s v="-"/>
    <s v="J&amp;T Express"/>
    <s v="Tiktok"/>
    <s v="tiktok"/>
    <s v=""/>
    <s v="-"/>
    <s v="23/07/2025 15:00"/>
  </r>
  <r>
    <x v="4"/>
    <x v="4"/>
    <n v="50"/>
    <n v="6"/>
    <s v="FPY94"/>
    <n v="200"/>
    <n v="0"/>
    <s v="ร้านที่2"/>
    <s v="บ***ธีรากิจ"/>
    <s v="พระนครศรีอยุธยา"/>
    <s v="-"/>
    <s v=""/>
    <s v="23/07/2025 14:59"/>
    <s v="-"/>
    <s v="J&amp;T COD"/>
    <s v="Tiktok"/>
    <s v="จ่ายทีหลัง / COD"/>
    <s v=""/>
    <s v="-"/>
    <s v="23/07/2025 14:59"/>
  </r>
  <r>
    <x v="11"/>
    <x v="12"/>
    <n v="65"/>
    <n v="1"/>
    <s v="FPY93"/>
    <n v="215"/>
    <n v="0"/>
    <s v="ร้านที่10"/>
    <s v="เพ็ญจันทร์ อวยพร"/>
    <s v="178/19ม.10สุขุมวิท ต.บางเสร่ อ.สัตหีบ จ.ชลบุรี 20250"/>
    <s v="20250"/>
    <s v="0813843486"/>
    <s v="23/07/2025 14:46"/>
    <s v="sompear3955@gmail.com"/>
    <s v="EMS"/>
    <s v="facebook"/>
    <s v="กสิกร"/>
    <s v=""/>
    <s v="-"/>
    <s v="23/07/2025 14:59"/>
  </r>
  <r>
    <x v="12"/>
    <x v="13"/>
    <n v="65"/>
    <n v="1"/>
    <s v="FPY93"/>
    <n v="215"/>
    <n v="0"/>
    <s v="ร้านที่10"/>
    <s v="เพ็ญจันทร์ อวยพร"/>
    <s v="178/19ม.10สุขุมวิท ต.บางเสร่ อ.สัตหีบ จ.ชลบุรี 20250"/>
    <s v="20250"/>
    <s v="0813843486"/>
    <s v="23/07/2025 14:46"/>
    <s v="sompear3955@gmail.com"/>
    <s v="EMS"/>
    <s v="facebook"/>
    <s v="กสิกร"/>
    <s v=""/>
    <s v="-"/>
    <s v="23/07/2025 14:59"/>
  </r>
  <r>
    <x v="6"/>
    <x v="6"/>
    <n v="100"/>
    <n v="1"/>
    <s v="FPY93"/>
    <n v="215"/>
    <n v="0"/>
    <s v="ร้านที่10"/>
    <s v="เพ็ญจันทร์ อวยพร"/>
    <s v="178/19ม.10สุขุมวิท ต.บางเสร่ อ.สัตหีบ จ.ชลบุรี 20250"/>
    <s v="20250"/>
    <s v="0813843486"/>
    <s v="23/07/2025 14:46"/>
    <s v="sompear3955@gmail.com"/>
    <s v="EMS"/>
    <s v="facebook"/>
    <s v="กสิกร"/>
    <s v=""/>
    <s v="-"/>
    <s v="23/07/2025 14:58"/>
  </r>
  <r>
    <x v="4"/>
    <x v="4"/>
    <n v="50"/>
    <n v="3"/>
    <s v="FPY92"/>
    <n v="100"/>
    <n v="0"/>
    <s v="ร้านที่2"/>
    <s v="ว***าพร  เ***จิตร์"/>
    <s v="Lopburi"/>
    <s v="-"/>
    <s v=""/>
    <s v="23/07/2025 14:58"/>
    <s v="-"/>
    <s v="J&amp;T COD"/>
    <s v="Tiktok"/>
    <s v="จ่ายทีหลัง / COD"/>
    <s v=""/>
    <s v="-"/>
    <s v="23/07/2025 14:58"/>
  </r>
  <r>
    <x v="3"/>
    <x v="3"/>
    <n v="50"/>
    <n v="12"/>
    <s v="FPY91"/>
    <n v="400"/>
    <n v="0"/>
    <s v="ร้านที่2"/>
    <s v="T***prapaa"/>
    <s v="บุรีรัมย์"/>
    <s v="-"/>
    <s v=""/>
    <s v="23/07/2025 14:58"/>
    <s v="-"/>
    <s v="J&amp;T Express"/>
    <s v="Tiktok"/>
    <s v="tiktok"/>
    <s v=""/>
    <s v="-"/>
    <s v="23/07/2025 14:57"/>
  </r>
  <r>
    <x v="4"/>
    <x v="4"/>
    <n v="50"/>
    <n v="6"/>
    <s v="FPY90"/>
    <n v="200"/>
    <n v="0"/>
    <s v="ร้านที่2"/>
    <s v="ส*** ม***เวช"/>
    <s v="พระนครศรีอยุธยา"/>
    <s v="-"/>
    <s v=""/>
    <s v="23/07/2025 14:57"/>
    <s v="-"/>
    <s v="J&amp;T Express"/>
    <s v="Tiktok"/>
    <s v="tiktok"/>
    <s v=""/>
    <s v="-"/>
    <s v="23/07/2025 14:57"/>
  </r>
  <r>
    <x v="4"/>
    <x v="4"/>
    <n v="50"/>
    <n v="3"/>
    <s v="FPY89"/>
    <n v="138"/>
    <n v="38"/>
    <s v="ร้านที่2"/>
    <s v="ธ***  บ***ต็ม"/>
    <s v="นครราชสีมา"/>
    <s v="-"/>
    <s v=""/>
    <s v="23/07/2025 14:57"/>
    <s v="-"/>
    <s v="J&amp;T COD"/>
    <s v="Tiktok"/>
    <s v="จ่ายทีหลัง / COD"/>
    <s v=""/>
    <s v="-"/>
    <s v="23/07/2025 14:57"/>
  </r>
  <r>
    <x v="3"/>
    <x v="3"/>
    <n v="33.333333333333336"/>
    <n v="3"/>
    <s v="FPY88"/>
    <n v="135"/>
    <n v="35"/>
    <s v="ร้านที่2"/>
    <s v="น***าวกมลศรี พ***สุข"/>
    <s v="กรุงเทพมหานคร"/>
    <s v="-"/>
    <s v=""/>
    <s v="23/07/2025 14:56"/>
    <s v="-"/>
    <s v="J&amp;T COD"/>
    <s v="Tiktok"/>
    <s v="จ่ายทีหลัง / COD"/>
    <s v=""/>
    <s v="-"/>
    <s v="23/07/2025 14:56"/>
  </r>
  <r>
    <x v="5"/>
    <x v="5"/>
    <n v="45"/>
    <n v="2"/>
    <s v="FPY87"/>
    <n v="82"/>
    <n v="0"/>
    <s v="ร้านที่4"/>
    <s v=""/>
    <s v=""/>
    <s v="-"/>
    <s v=""/>
    <s v="-"/>
    <s v="-"/>
    <s v="Standard shipping"/>
    <s v="Tiktok"/>
    <s v="-"/>
    <s v=""/>
    <s v="-"/>
    <s v="23/07/2025 14:56"/>
  </r>
  <r>
    <x v="4"/>
    <x v="4"/>
    <n v="50"/>
    <n v="6"/>
    <s v="FPY86"/>
    <n v="200"/>
    <n v="0"/>
    <s v="ร้านที่2"/>
    <s v="ฐ***สร์ พ***ประสาทพร"/>
    <s v="นนทบุรี"/>
    <s v="-"/>
    <s v=""/>
    <s v="23/07/2025 14:54"/>
    <s v="-"/>
    <s v="Flash Express Thailand COD"/>
    <s v="Tiktok"/>
    <s v="จ่ายทีหลัง / COD"/>
    <s v=""/>
    <s v="-"/>
    <s v="23/07/2025 14:54"/>
  </r>
  <r>
    <x v="4"/>
    <x v="4"/>
    <n v="50"/>
    <n v="3"/>
    <s v="FPY85"/>
    <n v="100"/>
    <n v="0"/>
    <s v="ร้านที่2"/>
    <s v="น***าวสุดากานต์ ศ***ัย"/>
    <s v="ร้อยเอ็ด"/>
    <s v="-"/>
    <s v=""/>
    <s v="23/07/2025 14:53"/>
    <s v="-"/>
    <s v="J&amp;T COD"/>
    <s v="Tiktok"/>
    <s v="จ่ายทีหลัง / COD"/>
    <s v=""/>
    <s v="-"/>
    <s v="23/07/2025 14:53"/>
  </r>
  <r>
    <x v="4"/>
    <x v="4"/>
    <n v="50"/>
    <n v="3"/>
    <s v="FPY84"/>
    <n v="200"/>
    <n v="0"/>
    <s v="ร้านที่2"/>
    <s v="จ***รัตน์ พ***ูน"/>
    <s v="สุรินทร์"/>
    <s v="-"/>
    <s v=""/>
    <s v="23/07/2025 14:52"/>
    <s v="-"/>
    <s v="J&amp;T COD"/>
    <s v="Tiktok"/>
    <s v="จ่ายทีหลัง / COD"/>
    <s v=""/>
    <s v="-"/>
    <s v="23/07/2025 14:52"/>
  </r>
  <r>
    <x v="3"/>
    <x v="3"/>
    <n v="33.333333333333336"/>
    <n v="3"/>
    <s v="FPY84"/>
    <n v="200"/>
    <n v="0"/>
    <s v="ร้านที่2"/>
    <s v="จ***รัตน์ พ***ูน"/>
    <s v="สุรินทร์"/>
    <s v="-"/>
    <s v=""/>
    <s v="23/07/2025 14:52"/>
    <s v="-"/>
    <s v="J&amp;T COD"/>
    <s v="Tiktok"/>
    <s v="จ่ายทีหลัง / COD"/>
    <s v=""/>
    <s v="-"/>
    <s v="23/07/2025 14:52"/>
  </r>
  <r>
    <x v="4"/>
    <x v="4"/>
    <n v="50"/>
    <n v="3"/>
    <s v="FPY83"/>
    <n v="100"/>
    <n v="0"/>
    <s v="ร้านที่2"/>
    <s v="ณ***ดา จ***จิม"/>
    <s v="ชัยภูมิ"/>
    <s v="-"/>
    <s v=""/>
    <s v="23/07/2025 14:52"/>
    <s v="-"/>
    <s v="J&amp;T Express"/>
    <s v="Tiktok"/>
    <s v="tiktok"/>
    <s v=""/>
    <s v="-"/>
    <s v="23/07/2025 14:52"/>
  </r>
  <r>
    <x v="4"/>
    <x v="4"/>
    <n v="50"/>
    <n v="3"/>
    <s v="FPY81"/>
    <n v="200"/>
    <n v="0"/>
    <s v="ร้านที่2"/>
    <s v="ส***พร บ***อาด"/>
    <s v="กาฬสินธุ์"/>
    <s v="-"/>
    <s v=""/>
    <s v="23/07/2025 14:52"/>
    <s v="-"/>
    <s v="J&amp;T Express"/>
    <s v="Tiktok"/>
    <s v="tiktok"/>
    <s v=""/>
    <s v="-"/>
    <s v="23/07/2025 14:51"/>
  </r>
  <r>
    <x v="3"/>
    <x v="3"/>
    <n v="33.333333333333336"/>
    <n v="3"/>
    <s v="FPY81"/>
    <n v="200"/>
    <n v="0"/>
    <s v="ร้านที่2"/>
    <s v="ส***พร บ***อาด"/>
    <s v="กาฬสินธุ์"/>
    <s v="-"/>
    <s v=""/>
    <s v="23/07/2025 14:52"/>
    <s v="-"/>
    <s v="J&amp;T Express"/>
    <s v="Tiktok"/>
    <s v="tiktok"/>
    <s v=""/>
    <s v="-"/>
    <s v="23/07/2025 14:51"/>
  </r>
  <r>
    <x v="4"/>
    <x v="4"/>
    <n v="50"/>
    <n v="3"/>
    <s v="FPY80"/>
    <n v="100"/>
    <n v="0"/>
    <s v="ร้านที่2"/>
    <s v="ป***ุม ห***เจริญ"/>
    <s v="เพชรบุรี"/>
    <s v="-"/>
    <s v=""/>
    <s v="23/07/2025 14:50"/>
    <s v="-"/>
    <s v="J&amp;T COD"/>
    <s v="Tiktok"/>
    <s v="จ่ายทีหลัง / COD"/>
    <s v=""/>
    <s v="-"/>
    <s v="23/07/2025 14:51"/>
  </r>
  <r>
    <x v="3"/>
    <x v="3"/>
    <n v="33.333333333333336"/>
    <n v="3"/>
    <s v="FPY79"/>
    <n v="100"/>
    <n v="0"/>
    <s v="ร้านที่2"/>
    <s v="ค***รีไพ  ศ***สน"/>
    <s v="สุพรรณบุรี"/>
    <s v="-"/>
    <s v=""/>
    <s v="23/07/2025 14:50"/>
    <s v="-"/>
    <s v="J&amp;T COD"/>
    <s v="Tiktok"/>
    <s v="จ่ายทีหลัง / COD"/>
    <s v=""/>
    <s v="-"/>
    <s v="23/07/2025 14:50"/>
  </r>
  <r>
    <x v="3"/>
    <x v="3"/>
    <n v="33.333333333333336"/>
    <n v="3"/>
    <s v="FPY78"/>
    <n v="100"/>
    <n v="0"/>
    <s v="ร้านที่4"/>
    <s v="เ***พักตร์  โ***สุทธิ์"/>
    <s v="สุพรรณบุรี"/>
    <s v="-"/>
    <s v=""/>
    <s v="23/07/2025 14:49"/>
    <s v="-"/>
    <s v="J&amp;T COD"/>
    <s v="Tiktok"/>
    <s v="จ่ายทีหลัง / COD"/>
    <s v=""/>
    <s v="-"/>
    <s v="23/07/2025 14:49"/>
  </r>
  <r>
    <x v="4"/>
    <x v="4"/>
    <n v="50"/>
    <n v="3"/>
    <s v="FPY77"/>
    <n v="200"/>
    <n v="0"/>
    <s v="ร้านที่2"/>
    <s v="ว***รณ์ ไ***งษ์"/>
    <s v="สมุทรปราการ"/>
    <s v="-"/>
    <s v=""/>
    <s v="23/07/2025 14:48"/>
    <s v="-"/>
    <s v="Flash Express Thailand"/>
    <s v="Tiktok"/>
    <s v="tiktok"/>
    <s v=""/>
    <s v="-"/>
    <s v="23/07/2025 14:48"/>
  </r>
  <r>
    <x v="3"/>
    <x v="3"/>
    <n v="33.333333333333336"/>
    <n v="3"/>
    <s v="FPY77"/>
    <n v="200"/>
    <n v="0"/>
    <s v="ร้านที่2"/>
    <s v="ว***รณ์ ไ***งษ์"/>
    <s v="สมุทรปราการ"/>
    <s v="-"/>
    <s v=""/>
    <s v="23/07/2025 14:48"/>
    <s v="-"/>
    <s v="Flash Express Thailand"/>
    <s v="Tiktok"/>
    <s v="tiktok"/>
    <s v=""/>
    <s v="-"/>
    <s v="23/07/2025 14:48"/>
  </r>
  <r>
    <x v="13"/>
    <x v="14"/>
    <n v="66.666666666666671"/>
    <n v="3"/>
    <s v="FPY76"/>
    <n v="129"/>
    <n v="29"/>
    <s v="ร้านที่2"/>
    <s v="น** อ***ยพร เ***วใจดี"/>
    <s v="สิงห์บุรี"/>
    <s v="-"/>
    <s v=""/>
    <s v="23/07/2025 14:47"/>
    <s v="-"/>
    <s v="J&amp;T COD"/>
    <s v="Tiktok"/>
    <s v="จ่ายทีหลัง / COD"/>
    <s v=""/>
    <s v="-"/>
    <s v="23/07/2025 14:47"/>
  </r>
  <r>
    <x v="5"/>
    <x v="5"/>
    <n v="30"/>
    <n v="12"/>
    <s v="FPY75"/>
    <n v="440"/>
    <n v="41"/>
    <s v="ร้านที่1"/>
    <s v="รัชฎากรณ์"/>
    <s v="โรงเรียนบ้านแปลงสี่4/4หมู่8 · คลองลานพัฒนา/ Khlong Lan Phatthana_x000a__x000a_คลองลาน/ Khlong Lanกำแพงเพชร/ Kamphaeng Phet_x000a_62180"/>
    <s v="62180"/>
    <s v="660620047592"/>
    <s v="23/07/2025 14:47"/>
    <s v="-"/>
    <s v="Kerry_dropoff"/>
    <s v="Lazada"/>
    <s v="lazada"/>
    <s v=""/>
    <s v="-"/>
    <s v="23/07/2025 14:47"/>
  </r>
  <r>
    <x v="4"/>
    <x v="4"/>
    <n v="50"/>
    <n v="3"/>
    <s v="FPY74"/>
    <n v="100"/>
    <n v="0"/>
    <s v="ร้านที่2"/>
    <s v="พ***าภรณ์  ผ***ัง"/>
    <s v="สระบุรี"/>
    <s v="-"/>
    <s v=""/>
    <s v="23/07/2025 14:47"/>
    <s v="-"/>
    <s v="J&amp;T Express"/>
    <s v="Tiktok"/>
    <s v="tiktok"/>
    <s v=""/>
    <s v="-"/>
    <s v="23/07/2025 14:47"/>
  </r>
  <r>
    <x v="4"/>
    <x v="4"/>
    <n v="50"/>
    <n v="3"/>
    <s v="FPY73"/>
    <n v="100"/>
    <n v="0"/>
    <s v="ร้านที่2"/>
    <s v="ร***า ย***วิรัญ"/>
    <s v="กรุงเทพมหานคร"/>
    <s v="-"/>
    <s v=""/>
    <s v="23/07/2025 14:46"/>
    <s v="-"/>
    <s v="J&amp;T Express"/>
    <s v="Tiktok"/>
    <s v="tiktok"/>
    <s v=""/>
    <s v="-"/>
    <s v="23/07/2025 14:46"/>
  </r>
  <r>
    <x v="4"/>
    <x v="4"/>
    <n v="50"/>
    <n v="3"/>
    <s v="FPY72"/>
    <n v="100"/>
    <n v="0"/>
    <s v="ร้านที่2"/>
    <s v="จ** ค***ม"/>
    <s v="นครพนม"/>
    <s v="-"/>
    <s v=""/>
    <s v="23/07/2025 14:43"/>
    <s v="-"/>
    <s v="J&amp;T COD"/>
    <s v="Tiktok"/>
    <s v="จ่ายทีหลัง / COD"/>
    <s v=""/>
    <s v="-"/>
    <s v="23/07/2025 14:43"/>
  </r>
  <r>
    <x v="4"/>
    <x v="4"/>
    <n v="50"/>
    <n v="3"/>
    <s v="FPY71"/>
    <n v="100"/>
    <n v="0"/>
    <s v="ร้านที่2"/>
    <s v="N***aphat"/>
    <s v="เลย"/>
    <s v="-"/>
    <s v=""/>
    <s v="23/07/2025 14:43"/>
    <s v="-"/>
    <s v="J&amp;T COD"/>
    <s v="Tiktok"/>
    <s v="จ่ายทีหลัง / COD"/>
    <s v=""/>
    <s v="-"/>
    <s v="23/07/2025 14:43"/>
  </r>
  <r>
    <x v="4"/>
    <x v="4"/>
    <n v="50"/>
    <n v="6"/>
    <s v="FPY70"/>
    <n v="200"/>
    <n v="0"/>
    <s v="ร้านที่2"/>
    <s v="น***ายั่งยืน"/>
    <s v="ชลบุรี"/>
    <s v="-"/>
    <s v=""/>
    <s v="23/07/2025 14:43"/>
    <s v="-"/>
    <s v="J&amp;T COD"/>
    <s v="Tiktok"/>
    <s v="จ่ายทีหลัง / COD"/>
    <s v=""/>
    <s v="-"/>
    <s v="23/07/2025 14:43"/>
  </r>
  <r>
    <x v="4"/>
    <x v="4"/>
    <n v="50"/>
    <n v="3"/>
    <s v="FPY69"/>
    <n v="150"/>
    <n v="0"/>
    <s v="ร้านที่2"/>
    <s v="ว***กานต์ แ***วี"/>
    <s v="Saraburi"/>
    <s v="-"/>
    <s v=""/>
    <s v="23/07/2025 14:42"/>
    <s v="-"/>
    <s v="J&amp;T COD"/>
    <s v="Tiktok"/>
    <s v="จ่ายทีหลัง / COD"/>
    <s v=""/>
    <s v="-"/>
    <s v="23/07/2025 14:42"/>
  </r>
  <r>
    <x v="14"/>
    <x v="15"/>
    <n v="12"/>
    <n v="20"/>
    <s v="FPY68"/>
    <n v="264"/>
    <n v="0"/>
    <s v="ร้านที่1"/>
    <s v="ช******ก"/>
    <s v="******ร จ.อุบลราชธานี 34110 ตำบลโนนกลาง อำเภอพิบูลมังสาหาร จังหวัดอุบลราชธานี 34110"/>
    <s v="34110"/>
    <s v="26"/>
    <s v="23/07/2025 14:42"/>
    <s v="-"/>
    <s v="SPX Express"/>
    <s v="Shopee"/>
    <s v="shopee"/>
    <s v=""/>
    <s v="-"/>
    <s v="23/07/2025 14:42"/>
  </r>
  <r>
    <x v="5"/>
    <x v="5"/>
    <n v="33.333333333333336"/>
    <n v="3"/>
    <s v="FPY63"/>
    <n v="109"/>
    <n v="9"/>
    <s v="ร้านที่4"/>
    <s v="พ***ิภา แ***เนียม"/>
    <s v="ขอนแก่น"/>
    <s v="-"/>
    <s v=""/>
    <s v="23/07/2025 14:24"/>
    <s v="-"/>
    <s v="J&amp;T COD"/>
    <s v="Tiktok"/>
    <s v="จ่ายทีหลัง / COD"/>
    <s v=""/>
    <s v="-"/>
    <s v="23/07/2025 14:24"/>
  </r>
  <r>
    <x v="15"/>
    <x v="16"/>
    <n v="54.5"/>
    <n v="2"/>
    <s v="FPY62"/>
    <n v="309.10000000000002"/>
    <n v="26"/>
    <s v="ร้านที่1"/>
    <s v="กชกร มุกขุนทด"/>
    <s v="32 หมู่ 11 บ้านใหม่_x000a__x000a_เมืองนครราชสีมา/ Mueng Nakorn Ratchasimaนครราชสีมา/ Nakhon Ratchasima_x000a_30000"/>
    <s v="30000"/>
    <s v="660842439594"/>
    <s v="23/07/2025 14:17"/>
    <s v="-"/>
    <s v="Kerry_dropoff"/>
    <s v="Lazada"/>
    <s v="lazada"/>
    <s v=""/>
    <s v="-"/>
    <s v="23/07/2025 14:17"/>
  </r>
  <r>
    <x v="16"/>
    <x v="17"/>
    <n v="103.55"/>
    <n v="2"/>
    <s v="FPY62"/>
    <n v="309.10000000000002"/>
    <n v="26"/>
    <s v="ร้านที่1"/>
    <s v="กชกร มุกขุนทด"/>
    <s v="32 หมู่ 11 บ้านใหม่_x000a__x000a_เมืองนครราชสีมา/ Mueng Nakorn Ratchasimaนครราชสีมา/ Nakhon Ratchasima_x000a_30000"/>
    <s v="30000"/>
    <s v="660842439594"/>
    <s v="23/07/2025 14:17"/>
    <s v="-"/>
    <s v="Kerry_dropoff"/>
    <s v="Lazada"/>
    <s v="lazada"/>
    <s v=""/>
    <s v="-"/>
    <s v="23/07/2025 14:17"/>
  </r>
  <r>
    <x v="4"/>
    <x v="4"/>
    <n v="50"/>
    <n v="3"/>
    <s v="FPY61"/>
    <n v="100"/>
    <n v="0"/>
    <s v="ร้านที่2"/>
    <s v="น***ุญเลิศ ต***ช้าง"/>
    <s v="เพชรบูรณ์"/>
    <s v="-"/>
    <s v=""/>
    <s v="23/07/2025 14:06"/>
    <s v="-"/>
    <s v="J&amp;T COD"/>
    <s v="Tiktok"/>
    <s v="จ่ายทีหลัง / COD"/>
    <s v=""/>
    <s v="-"/>
    <s v="23/07/2025 14:11"/>
  </r>
  <r>
    <x v="4"/>
    <x v="4"/>
    <n v="50"/>
    <n v="3"/>
    <s v="FPY60"/>
    <n v="100"/>
    <n v="0"/>
    <s v="ร้านที่2"/>
    <s v="น***น้าม"/>
    <s v="เทศบาลนครนครศรีธรรมราช"/>
    <s v="-"/>
    <s v=""/>
    <s v="23/07/2025 13:59"/>
    <s v="-"/>
    <s v="J&amp;T COD"/>
    <s v="Tiktok"/>
    <s v="จ่ายทีหลัง / COD"/>
    <s v=""/>
    <s v="-"/>
    <s v="23/07/2025 14:00"/>
  </r>
  <r>
    <x v="4"/>
    <x v="4"/>
    <n v="50"/>
    <n v="12"/>
    <s v="FPY59"/>
    <n v="400"/>
    <n v="0"/>
    <s v="ร้านที่2"/>
    <s v="ค***ม่สุภาวดี  จ***รวัฒน์"/>
    <s v="เทศบาลนครขอนแก่น"/>
    <s v="-"/>
    <s v=""/>
    <s v="23/07/2025 13:57"/>
    <s v="-"/>
    <s v="J&amp;T Express"/>
    <s v="Tiktok"/>
    <s v="tiktok"/>
    <s v=""/>
    <s v="-"/>
    <s v="23/07/2025 13:56"/>
  </r>
  <r>
    <x v="4"/>
    <x v="4"/>
    <n v="50"/>
    <n v="6"/>
    <s v="FPY58"/>
    <n v="200"/>
    <n v="0"/>
    <s v="ร้านที่2"/>
    <s v="ก***ร ก***ินันทพงศ์"/>
    <s v="สงขลา"/>
    <s v="-"/>
    <s v=""/>
    <s v="23/07/2025 13:56"/>
    <s v="-"/>
    <s v="J&amp;T COD"/>
    <s v="Tiktok"/>
    <s v="จ่ายทีหลัง / COD"/>
    <s v=""/>
    <s v="-"/>
    <s v="23/07/2025 13:56"/>
  </r>
  <r>
    <x v="3"/>
    <x v="3"/>
    <n v="33.333333333333336"/>
    <n v="3"/>
    <s v="FPY57"/>
    <n v="109"/>
    <n v="9"/>
    <s v="ร้านที่2"/>
    <s v="จ***พร-มหาพลชนะ"/>
    <s v="อุบลราชธานี"/>
    <s v="-"/>
    <s v=""/>
    <s v="23/07/2025 13:55"/>
    <s v="-"/>
    <s v="J&amp;T COD"/>
    <s v="Tiktok"/>
    <s v="จ่ายทีหลัง / COD"/>
    <s v=""/>
    <s v="-"/>
    <s v="23/07/2025 13:55"/>
  </r>
  <r>
    <x v="7"/>
    <x v="8"/>
    <n v="66.666666666666671"/>
    <n v="6"/>
    <s v="FPY56"/>
    <n v="200"/>
    <n v="0"/>
    <s v="ร้านที่2"/>
    <s v="u***1275768818323"/>
    <s v="ลพบุรี"/>
    <s v="-"/>
    <s v=""/>
    <s v="23/07/2025 13:51"/>
    <s v="-"/>
    <s v="J&amp;T COD"/>
    <s v="Tiktok"/>
    <s v="จ่ายทีหลัง / COD"/>
    <s v=""/>
    <s v="-"/>
    <s v="23/07/2025 13:51"/>
  </r>
  <r>
    <x v="3"/>
    <x v="3"/>
    <n v="33.333333333333336"/>
    <n v="3"/>
    <s v="FPY54"/>
    <n v="100"/>
    <n v="0"/>
    <s v="ร้านที่2"/>
    <s v="เ***น"/>
    <s v="สุโขทัย"/>
    <s v="-"/>
    <s v=""/>
    <s v="23/07/2025 13:51"/>
    <s v="-"/>
    <s v="J&amp;T COD"/>
    <s v="Tiktok"/>
    <s v="จ่ายทีหลัง / COD"/>
    <s v=""/>
    <s v="-"/>
    <s v="23/07/2025 13:51"/>
  </r>
  <r>
    <x v="17"/>
    <x v="18"/>
    <n v="75"/>
    <n v="4"/>
    <s v="FPY53"/>
    <n v="1485"/>
    <n v="35"/>
    <s v="ร้านที่1"/>
    <s v="ส่ง คุณนฤมล ฟ้าทวีพร"/>
    <s v="ร้านชิมค่ะหนม 100/47 ม.1 ต.บ่อผุด อ.เกาะสมุย จ.สุราษฎร์ธานี_x000a_84320 _x000a_"/>
    <s v="84320"/>
    <s v="0814420625"/>
    <s v="22/07/2025 15:35"/>
    <s v="sompear3955@gmail.com"/>
    <s v="EMS"/>
    <s v="line_oa"/>
    <s v="กสิกร"/>
    <s v=""/>
    <s v="-"/>
    <s v="23/07/2025 13:47"/>
  </r>
  <r>
    <x v="8"/>
    <x v="9"/>
    <n v="75"/>
    <n v="3"/>
    <s v="FPY53"/>
    <n v="1485"/>
    <n v="35"/>
    <s v="ร้านที่1"/>
    <s v="ส่ง คุณนฤมล ฟ้าทวีพร"/>
    <s v="ร้านชิมค่ะหนม 100/47 ม.1 ต.บ่อผุด อ.เกาะสมุย จ.สุราษฎร์ธานี_x000a_84320 _x000a_"/>
    <s v="84320"/>
    <s v="0814420625"/>
    <s v="22/07/2025 15:35"/>
    <s v="sompear3955@gmail.com"/>
    <s v="EMS"/>
    <s v="line_oa"/>
    <s v="กสิกร"/>
    <s v=""/>
    <s v="-"/>
    <s v="23/07/2025 13:46"/>
  </r>
  <r>
    <x v="6"/>
    <x v="6"/>
    <n v="75"/>
    <n v="3"/>
    <s v="FPY53"/>
    <n v="1485"/>
    <n v="35"/>
    <s v="ร้านที่1"/>
    <s v="ส่ง คุณนฤมล ฟ้าทวีพร"/>
    <s v="ร้านชิมค่ะหนม 100/47 ม.1 ต.บ่อผุด อ.เกาะสมุย จ.สุราษฎร์ธานี_x000a_84320 _x000a_"/>
    <s v="84320"/>
    <s v="0814420625"/>
    <s v="22/07/2025 15:35"/>
    <s v="sompear3955@gmail.com"/>
    <s v="EMS"/>
    <s v="line_oa"/>
    <s v="กสิกร"/>
    <s v=""/>
    <s v="-"/>
    <s v="23/07/2025 13:46"/>
  </r>
  <r>
    <x v="7"/>
    <x v="8"/>
    <n v="35"/>
    <n v="10"/>
    <s v="FPY53"/>
    <n v="1485"/>
    <n v="35"/>
    <s v="ร้านที่1"/>
    <s v="ส่ง คุณนฤมล ฟ้าทวีพร"/>
    <s v="ร้านชิมค่ะหนม 100/47 ม.1 ต.บ่อผุด อ.เกาะสมุย จ.สุราษฎร์ธานี_x000a_84320 _x000a_"/>
    <s v="84320"/>
    <s v="0814420625"/>
    <s v="22/07/2025 15:35"/>
    <s v="sompear3955@gmail.com"/>
    <s v="EMS"/>
    <s v="line_oa"/>
    <s v="กสิกร"/>
    <s v=""/>
    <s v="-"/>
    <s v="23/07/2025 13:46"/>
  </r>
  <r>
    <x v="13"/>
    <x v="14"/>
    <n v="35"/>
    <n v="10"/>
    <s v="FPY53"/>
    <n v="1485"/>
    <n v="35"/>
    <s v="ร้านที่1"/>
    <s v="ส่ง คุณนฤมล ฟ้าทวีพร"/>
    <s v="ร้านชิมค่ะหนม 100/47 ม.1 ต.บ่อผุด อ.เกาะสมุย จ.สุราษฎร์ธานี_x000a_84320 _x000a_"/>
    <s v="84320"/>
    <s v="0814420625"/>
    <s v="22/07/2025 15:35"/>
    <s v="sompear3955@gmail.com"/>
    <s v="EMS"/>
    <s v="line_oa"/>
    <s v="กสิกร"/>
    <s v=""/>
    <s v="-"/>
    <s v="23/07/2025 13:46"/>
  </r>
  <r>
    <x v="4"/>
    <x v="4"/>
    <n v="50"/>
    <n v="3"/>
    <s v="FPY51"/>
    <n v="100"/>
    <n v="0"/>
    <s v="ร้านที่2"/>
    <s v="จ***ารัตน์  ศ***ุธรรม"/>
    <s v="ปทุมธานี"/>
    <s v="-"/>
    <s v=""/>
    <s v="23/07/2025 13:37"/>
    <s v="-"/>
    <s v="Flash Express Thailand COD"/>
    <s v="Tiktok"/>
    <s v="จ่ายทีหลัง / COD"/>
    <s v=""/>
    <s v="-"/>
    <s v="23/07/2025 13:37"/>
  </r>
  <r>
    <x v="16"/>
    <x v="19"/>
    <n v="139"/>
    <n v="1"/>
    <s v="FPY50"/>
    <n v="215"/>
    <n v="0"/>
    <s v="ร้านที่10"/>
    <s v="น.ส.ปรารถนาดี เข็มทิศ"/>
    <s v="101/35 ชุมชนวัดเทวสุนทร แขวงทุ่งสองห้อง เขตหลักสี่ กทม.  10210"/>
    <s v="10210"/>
    <s v="0860433240"/>
    <s v="23/07/2025 13:12"/>
    <s v="sompear3955@gmail.com"/>
    <s v="EMS"/>
    <s v="facebook"/>
    <s v="กสิกร"/>
    <s v=""/>
    <s v="-"/>
    <s v="23/07/2025 13:35"/>
  </r>
  <r>
    <x v="18"/>
    <x v="20"/>
    <n v="139"/>
    <n v="1"/>
    <s v="FPY50"/>
    <n v="215"/>
    <n v="0"/>
    <s v="ร้านที่10"/>
    <s v="น.ส.ปรารถนาดี เข็มทิศ"/>
    <s v="101/35 ชุมชนวัดเทวสุนทร แขวงทุ่งสองห้อง เขตหลักสี่ กทม.  10210"/>
    <s v="10210"/>
    <s v="0860433240"/>
    <s v="23/07/2025 13:12"/>
    <s v="sompear3955@gmail.com"/>
    <s v="EMS"/>
    <s v="facebook"/>
    <s v="กสิกร"/>
    <s v=""/>
    <s v="-"/>
    <s v="23/07/2025 13:35"/>
  </r>
  <r>
    <x v="6"/>
    <x v="6"/>
    <n v="70.333333333333329"/>
    <n v="3"/>
    <s v="FPY49"/>
    <n v="246"/>
    <n v="35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23/07/2025 13:34"/>
    <s v="-"/>
    <s v="SPX Express"/>
    <s v="Shopee"/>
    <s v="shopee"/>
    <s v=""/>
    <s v="-"/>
    <s v="23/07/2025 13:33"/>
  </r>
  <r>
    <x v="6"/>
    <x v="7"/>
    <n v="67.5"/>
    <n v="1"/>
    <s v="FPY47"/>
    <n v="74.5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23/07/2025 13:29"/>
    <s v="-"/>
    <s v="Kerry_dropoff"/>
    <s v="Lazada"/>
    <s v="lazada"/>
    <s v=""/>
    <s v="-"/>
    <s v="23/07/2025 13:29"/>
  </r>
  <r>
    <x v="6"/>
    <x v="6"/>
    <n v="69.900000000000006"/>
    <n v="10"/>
    <s v="FPY45"/>
    <n v="1424.44"/>
    <n v="96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23/07/2025 13:11"/>
    <s v="-"/>
    <s v="Kerry_dropoff"/>
    <s v="Lazada"/>
    <s v="lazada"/>
    <s v=""/>
    <s v="-"/>
    <s v="23/07/2025 13:12"/>
  </r>
  <r>
    <x v="6"/>
    <x v="6"/>
    <n v="69.900000000000006"/>
    <n v="10"/>
    <s v="FPY45"/>
    <n v="1424.44"/>
    <n v="96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23/07/2025 13:11"/>
    <s v="-"/>
    <s v="Kerry_dropoff"/>
    <s v="Lazada"/>
    <s v="lazada"/>
    <s v=""/>
    <s v="-"/>
    <s v="23/07/2025 13:11"/>
  </r>
  <r>
    <x v="16"/>
    <x v="17"/>
    <n v="95.67"/>
    <n v="1"/>
    <s v="FPY45"/>
    <n v="1424.44"/>
    <n v="96"/>
    <s v="ร้านที่1"/>
    <s v="ณัทณพงศ์ ณัฐชญาพัฒน์"/>
    <s v="201/56 มบ.ทิพย์นคร ซ.ประชาอุทิศ 76 ถ.ประชาอุทิศ แขวงทุ่งครุเขตทุ่งครุ_x000a__x000a_ราษฎร์บูรณะ/ Rat Buranaกรุงเทพมหานคร/ Bangkok_x000a_10140"/>
    <s v="10140"/>
    <s v="660816124164"/>
    <s v="23/07/2025 13:11"/>
    <s v="-"/>
    <s v="Kerry_dropoff"/>
    <s v="Lazada"/>
    <s v="lazada"/>
    <s v=""/>
    <s v="-"/>
    <s v="23/07/2025 13:11"/>
  </r>
  <r>
    <x v="6"/>
    <x v="6"/>
    <n v="70.333333333333329"/>
    <n v="3"/>
    <s v="FPY44"/>
    <n v="211"/>
    <n v="0"/>
    <s v="ร้านที่1"/>
    <s v="จ******ม"/>
    <s v="******นเมือง ตำบลในเมือง อำเภอเมืองลำพูน จังหวัดลำพูน 51000"/>
    <s v="51000"/>
    <s v="21"/>
    <s v="23/07/2025 13:12"/>
    <s v="-"/>
    <s v="SPX Express"/>
    <s v="Shopee"/>
    <s v="shopee"/>
    <s v=""/>
    <s v="-"/>
    <s v="23/07/2025 12:42"/>
  </r>
  <r>
    <x v="3"/>
    <x v="3"/>
    <n v="50"/>
    <n v="12"/>
    <s v="FPY43"/>
    <n v="400"/>
    <n v="0"/>
    <s v="ร้านที่2"/>
    <s v="อ***ิทธิ์ ป***ิ่ง"/>
    <s v="นครพนม"/>
    <s v="-"/>
    <s v=""/>
    <s v="23/07/2025 12:38"/>
    <s v="-"/>
    <s v="J&amp;T COD"/>
    <s v="Tiktok"/>
    <s v="จ่ายทีหลัง / COD"/>
    <s v=""/>
    <s v="-"/>
    <s v="23/07/2025 12:38"/>
  </r>
  <r>
    <x v="6"/>
    <x v="6"/>
    <n v="74"/>
    <n v="1"/>
    <s v="FPY42"/>
    <n v="74"/>
    <n v="0"/>
    <s v="ร้านที่1"/>
    <s v="ว******ี"/>
    <s v="******ม่วง จ.กาญจนบุรี 71110 ตำบลหนองตากยา อำเภอท่าม่วง จังหวัดกาญจนบุรี 71110"/>
    <s v="71110"/>
    <s v="93"/>
    <s v="23/07/2025 12:19"/>
    <s v="-"/>
    <s v="SPX Express"/>
    <s v="Shopee"/>
    <s v="shopee"/>
    <s v=""/>
    <s v="-"/>
    <s v="23/07/2025 12:19"/>
  </r>
  <r>
    <x v="13"/>
    <x v="14"/>
    <n v="66.666666666666671"/>
    <n v="3"/>
    <s v="FPY41"/>
    <n v="143"/>
    <n v="0"/>
    <s v="ร้านที่1"/>
    <s v="ส******ำ"/>
    <s v="******ดไทร ตำบลวัดไทร อำเภอเมืองนครสวรรค์ จังหวัดนครสวรรค์ 60000"/>
    <s v="60000"/>
    <s v="41"/>
    <s v="23/07/2025 12:18"/>
    <s v="-"/>
    <s v="SPX Express"/>
    <s v="Shopee"/>
    <s v="shopee"/>
    <s v=""/>
    <s v="-"/>
    <s v="23/07/2025 12:18"/>
  </r>
  <r>
    <x v="3"/>
    <x v="3"/>
    <n v="33.333333333333336"/>
    <n v="3"/>
    <s v="FPY40"/>
    <n v="100"/>
    <n v="0"/>
    <s v="ร้านที่2"/>
    <s v="อ***ตยา ช***ทอง"/>
    <s v="สงขลา"/>
    <s v="-"/>
    <s v=""/>
    <s v="23/07/2025 12:15"/>
    <s v="-"/>
    <s v="J&amp;T COD"/>
    <s v="Tiktok"/>
    <s v="จ่ายทีหลัง / COD"/>
    <s v=""/>
    <s v="-"/>
    <s v="23/07/2025 12:15"/>
  </r>
  <r>
    <x v="3"/>
    <x v="3"/>
    <n v="33.333333333333336"/>
    <n v="3"/>
    <s v="FPY39"/>
    <n v="100"/>
    <n v="0"/>
    <s v="ร้านที่2"/>
    <s v="ส***ศ แ***กันหา"/>
    <s v="เลย"/>
    <s v="-"/>
    <s v=""/>
    <s v="23/07/2025 12:14"/>
    <s v="-"/>
    <s v="J&amp;T COD"/>
    <s v="Tiktok"/>
    <s v="จ่ายทีหลัง / COD"/>
    <s v=""/>
    <s v="-"/>
    <s v="23/07/2025 12:14"/>
  </r>
  <r>
    <x v="16"/>
    <x v="19"/>
    <n v="139"/>
    <n v="1"/>
    <s v="FPY38"/>
    <n v="215"/>
    <n v="0"/>
    <s v="ร้านที่1"/>
    <s v="เบ็ญจา  ท้วมเนตร"/>
    <s v="   124/5 ถนนพระราม3ต.บางโพงพาง อ.ยานนาวา ก.ท.ม.    10120"/>
    <s v="10120"/>
    <s v="0814134633"/>
    <s v="23/07/2025 11:59"/>
    <s v="sompear3955@gmail.com"/>
    <s v="EMS COD"/>
    <s v="facebook"/>
    <s v="กสิกร"/>
    <s v=""/>
    <s v="-"/>
    <s v="23/07/2025 11:58"/>
  </r>
  <r>
    <x v="18"/>
    <x v="20"/>
    <n v="139"/>
    <n v="1"/>
    <s v="FPY38"/>
    <n v="215"/>
    <n v="0"/>
    <s v="ร้านที่1"/>
    <s v="เบ็ญจา  ท้วมเนตร"/>
    <s v="   124/5 ถนนพระราม3ต.บางโพงพาง อ.ยานนาวา ก.ท.ม.    10120"/>
    <s v="10120"/>
    <s v="0814134633"/>
    <s v="23/07/2025 11:59"/>
    <s v="sompear3955@gmail.com"/>
    <s v="EMS COD"/>
    <s v="facebook"/>
    <s v="กสิกร"/>
    <s v=""/>
    <s v="-"/>
    <s v="23/07/2025 11:58"/>
  </r>
  <r>
    <x v="11"/>
    <x v="12"/>
    <n v="65"/>
    <n v="4"/>
    <s v="FPY37"/>
    <n v="215"/>
    <n v="0"/>
    <s v="ร้านที่1"/>
    <s v="น.ส.บุรัสกร เตจ๊ะมา"/>
    <s v="5481/197 คอนโดเดอะนิช รัชดา-ห้วยขวาง_x000a_ถนนประชาสงเคราะห์ ซอย 38 แขวงรัชดาภิเษก เขตดินแดง_x000a_กรุงเทพฯ  _x000a_ 10400"/>
    <s v="10400"/>
    <s v="0951639719"/>
    <s v="23/07/2025 09:18"/>
    <s v="sompear3955@gmail.com"/>
    <s v="EMS"/>
    <s v="facebook"/>
    <s v="กสิกร"/>
    <s v=""/>
    <s v="-"/>
    <s v="23/07/2025 11:58"/>
  </r>
  <r>
    <x v="16"/>
    <x v="19"/>
    <n v="139"/>
    <n v="1"/>
    <s v="FPY36"/>
    <n v="215"/>
    <n v="0"/>
    <s v="ร้านที่1"/>
    <s v="อุไรวรรณ หล้าสวย"/>
    <s v="200 ม.5 บ.ไพจาน_x000a_ค้อใหญ่_x000a_อ.กู้แก้ว_x000a_อุดรธานี_x000a_ 41130"/>
    <s v="41130"/>
    <s v="66923528420"/>
    <s v="23/07/2025 11:57"/>
    <s v="sompear3955@gmail.com"/>
    <s v="EMS COD"/>
    <s v="facebook"/>
    <s v="กสิกร"/>
    <s v=""/>
    <s v="-"/>
    <s v="23/07/2025 11:57"/>
  </r>
  <r>
    <x v="18"/>
    <x v="20"/>
    <n v="139"/>
    <n v="1"/>
    <s v="FPY36"/>
    <n v="215"/>
    <n v="0"/>
    <s v="ร้านที่1"/>
    <s v="อุไรวรรณ หล้าสวย"/>
    <s v="200 ม.5 บ.ไพจาน_x000a_ค้อใหญ่_x000a_อ.กู้แก้ว_x000a_อุดรธานี_x000a_ 41130"/>
    <s v="41130"/>
    <s v="66923528420"/>
    <s v="23/07/2025 11:57"/>
    <s v="sompear3955@gmail.com"/>
    <s v="EMS COD"/>
    <s v="facebook"/>
    <s v="กสิกร"/>
    <s v=""/>
    <s v="-"/>
    <s v="23/07/2025 11:57"/>
  </r>
  <r>
    <x v="4"/>
    <x v="4"/>
    <n v="50"/>
    <n v="3"/>
    <s v="FPY35"/>
    <n v="138"/>
    <n v="38"/>
    <s v="ร้านที่2"/>
    <s v="ณ***ล เ***วงค์"/>
    <s v="เชียงใหม่"/>
    <s v="-"/>
    <s v=""/>
    <s v="23/07/2025 11:36"/>
    <s v="-"/>
    <s v="J&amp;T COD"/>
    <s v="Tiktok"/>
    <s v="จ่ายทีหลัง / COD"/>
    <s v=""/>
    <s v="-"/>
    <s v="23/07/2025 11:36"/>
  </r>
  <r>
    <x v="4"/>
    <x v="4"/>
    <n v="50"/>
    <n v="3"/>
    <s v="FPY31"/>
    <n v="200"/>
    <n v="0"/>
    <s v="ร้านที่2"/>
    <s v="ธ***ญา"/>
    <s v="เทศบาลนครนครสวรรค์"/>
    <s v="-"/>
    <s v=""/>
    <s v="23/07/2025 11:09"/>
    <s v="-"/>
    <s v="J&amp;T COD"/>
    <s v="Tiktok"/>
    <s v="จ่ายทีหลัง / COD"/>
    <s v=""/>
    <s v="-"/>
    <s v="23/07/2025 11:09"/>
  </r>
  <r>
    <x v="13"/>
    <x v="14"/>
    <n v="66.666666666666671"/>
    <n v="3"/>
    <s v="FPY31"/>
    <n v="200"/>
    <n v="0"/>
    <s v="ร้านที่2"/>
    <s v="ธ***ญา"/>
    <s v="เทศบาลนครนครสวรรค์"/>
    <s v="-"/>
    <s v=""/>
    <s v="23/07/2025 11:09"/>
    <s v="-"/>
    <s v="J&amp;T COD"/>
    <s v="Tiktok"/>
    <s v="จ่ายทีหลัง / COD"/>
    <s v=""/>
    <s v="-"/>
    <s v="23/07/2025 11:09"/>
  </r>
  <r>
    <x v="4"/>
    <x v="4"/>
    <n v="50"/>
    <n v="6"/>
    <s v="FPY30"/>
    <n v="235"/>
    <n v="35"/>
    <s v="ร้านที่2"/>
    <s v="ว***รณ  เ***มสุกรีย์"/>
    <s v="กรุงเทพมหานคร"/>
    <s v="-"/>
    <s v=""/>
    <s v="23/07/2025 11:02"/>
    <s v="-"/>
    <s v="J&amp;T COD"/>
    <s v="Tiktok"/>
    <s v="จ่ายทีหลัง / COD"/>
    <s v=""/>
    <s v="-"/>
    <s v="23/07/2025 11:02"/>
  </r>
  <r>
    <x v="5"/>
    <x v="5"/>
    <n v="33.333333333333336"/>
    <n v="12"/>
    <s v="FPY29"/>
    <n v="400"/>
    <n v="0"/>
    <s v="ร้านที่4"/>
    <s v="r***haneewisetsra"/>
    <s v="สระแก้ว"/>
    <s v="-"/>
    <s v=""/>
    <s v="23/07/2025 10:43"/>
    <s v="-"/>
    <s v="J&amp;T COD"/>
    <s v="Tiktok"/>
    <s v="จ่ายทีหลัง / COD"/>
    <s v=""/>
    <s v="-"/>
    <s v="23/07/2025 10:43"/>
  </r>
  <r>
    <x v="4"/>
    <x v="4"/>
    <n v="50"/>
    <n v="3"/>
    <s v="FPY28"/>
    <n v="100"/>
    <n v="0"/>
    <s v="ร้านที่2"/>
    <s v="ส***ิพงศ์ ท***ส"/>
    <s v="Loei"/>
    <s v="-"/>
    <s v=""/>
    <s v="23/07/2025 10:41"/>
    <s v="-"/>
    <s v="J&amp;T Express"/>
    <s v="Tiktok"/>
    <s v="tiktok"/>
    <s v=""/>
    <s v="-"/>
    <s v="23/07/2025 10:41"/>
  </r>
  <r>
    <x v="3"/>
    <x v="3"/>
    <n v="37.5"/>
    <n v="4"/>
    <s v="FPY27"/>
    <n v="159"/>
    <n v="0"/>
    <s v="ร้านที่4"/>
    <s v="พ***ี พ***วงษ์"/>
    <s v="เพชรบูรณ์"/>
    <s v="-"/>
    <s v=""/>
    <s v="23/07/2025 10:38"/>
    <s v="-"/>
    <s v="J&amp;T COD"/>
    <s v="Tiktok"/>
    <s v="จ่ายทีหลัง / COD"/>
    <s v=""/>
    <s v="-"/>
    <s v="23/07/2025 10:38"/>
  </r>
  <r>
    <x v="5"/>
    <x v="5"/>
    <n v="35"/>
    <n v="8"/>
    <s v="FPY26"/>
    <n v="363"/>
    <n v="0"/>
    <s v="ร้านที่2"/>
    <s v="เ******์"/>
    <s v="******.ศรีมงคล ตำบลศรีมงคล อำเภอไทรโยค จังหวัดกาญจนบุรี 71150"/>
    <s v="71150"/>
    <s v="51"/>
    <s v="23/07/2025 11:02"/>
    <s v="-"/>
    <s v="SPX Express"/>
    <s v="Shopee"/>
    <s v="shopee"/>
    <s v=""/>
    <s v="-"/>
    <s v="23/07/2025 10:32"/>
  </r>
  <r>
    <x v="4"/>
    <x v="4"/>
    <n v="50"/>
    <n v="3"/>
    <s v="FPY24"/>
    <n v="100"/>
    <n v="0"/>
    <s v="ร้านที่2"/>
    <s v="ส***ภรณ์   เ***ร์เจริญ"/>
    <s v="ฉะเชิงเทรา"/>
    <s v="-"/>
    <s v=""/>
    <s v="23/07/2025 10:24"/>
    <s v="-"/>
    <s v="J&amp;T Express"/>
    <s v="Tiktok"/>
    <s v="tiktok"/>
    <s v=""/>
    <s v="-"/>
    <s v="23/07/2025 10:24"/>
  </r>
  <r>
    <x v="3"/>
    <x v="3"/>
    <n v="33.333333333333336"/>
    <n v="6"/>
    <s v="FPY22"/>
    <n v="200"/>
    <n v="0"/>
    <s v="ร้านที่2"/>
    <s v="น***าวพัชรินทร์ ใ***ญ"/>
    <s v="ตาก"/>
    <s v="-"/>
    <s v=""/>
    <s v="23/07/2025 10:05"/>
    <s v="-"/>
    <s v="J&amp;T COD"/>
    <s v="Tiktok"/>
    <s v="จ่ายทีหลัง / COD"/>
    <s v=""/>
    <s v="-"/>
    <s v="23/07/2025 10:05"/>
  </r>
  <r>
    <x v="19"/>
    <x v="21"/>
    <n v="33.333333333333336"/>
    <n v="6"/>
    <s v="FPY21"/>
    <n v="400"/>
    <n v="0"/>
    <s v="ร้านที่2"/>
    <s v="น***าวพัชรินทร์ ใ***ญ"/>
    <s v="ตาก"/>
    <s v="-"/>
    <s v=""/>
    <s v="23/07/2025 10:03"/>
    <s v="-"/>
    <s v="J&amp;T COD"/>
    <s v="Tiktok"/>
    <s v="จ่ายทีหลัง / COD"/>
    <s v=""/>
    <s v="-"/>
    <s v="23/07/2025 10:03"/>
  </r>
  <r>
    <x v="4"/>
    <x v="4"/>
    <n v="50"/>
    <n v="6"/>
    <s v="FPY21"/>
    <n v="400"/>
    <n v="0"/>
    <s v="ร้านที่2"/>
    <s v="น***าวพัชรินทร์ ใ***ญ"/>
    <s v="ตาก"/>
    <s v="-"/>
    <s v=""/>
    <s v="23/07/2025 10:03"/>
    <s v="-"/>
    <s v="J&amp;T COD"/>
    <s v="Tiktok"/>
    <s v="จ่ายทีหลัง / COD"/>
    <s v=""/>
    <s v="-"/>
    <s v="23/07/2025 10:03"/>
  </r>
  <r>
    <x v="3"/>
    <x v="3"/>
    <n v="50"/>
    <n v="6"/>
    <s v="FPY20"/>
    <n v="200"/>
    <n v="0"/>
    <s v="ร้านที่2"/>
    <s v="น***มปอง บ***ติม"/>
    <s v="อุบลราชธานี"/>
    <s v="-"/>
    <s v=""/>
    <s v="23/07/2025 10:02"/>
    <s v="-"/>
    <s v="J&amp;T Express"/>
    <s v="Tiktok"/>
    <s v="tiktok"/>
    <s v="ไม่เอากาแฟค่ะ นอกนั้นเอาหมด"/>
    <s v="-"/>
    <s v="23/07/2025 10:02"/>
  </r>
  <r>
    <x v="6"/>
    <x v="7"/>
    <n v="49.12"/>
    <n v="1"/>
    <s v="FPY19"/>
    <n v="237.45"/>
    <n v="41"/>
    <s v="ร้านที่1"/>
    <s v="พัทธนันท์  อัครเรืองยศ"/>
    <s v="1772  ซอย 22  ถ.เอกชัย 109 · บางบอนใต้/ Bang Bon Tai_x000a__x000a_บางบอน/ Bang Bonกรุงเทพมหานคร/ Bangkok_x000a_10150"/>
    <s v="10150"/>
    <s v="660816443141"/>
    <s v="23/07/2025 09:51"/>
    <s v="-"/>
    <s v="Kerry_dropoff"/>
    <s v="Lazada"/>
    <s v="lazada"/>
    <s v=""/>
    <s v="-"/>
    <s v="23/07/2025 09:51"/>
  </r>
  <r>
    <x v="6"/>
    <x v="7"/>
    <n v="49.11"/>
    <n v="1"/>
    <s v="FPY19"/>
    <n v="237.45"/>
    <n v="41"/>
    <s v="ร้านที่1"/>
    <s v="พัทธนันท์  อัครเรืองยศ"/>
    <s v="1772  ซอย 22  ถ.เอกชัย 109 · บางบอนใต้/ Bang Bon Tai_x000a__x000a_บางบอน/ Bang Bonกรุงเทพมหานคร/ Bangkok_x000a_10150"/>
    <s v="10150"/>
    <s v="660816443141"/>
    <s v="23/07/2025 09:51"/>
    <s v="-"/>
    <s v="Kerry_dropoff"/>
    <s v="Lazada"/>
    <s v="lazada"/>
    <s v=""/>
    <s v="-"/>
    <s v="23/07/2025 09:51"/>
  </r>
  <r>
    <x v="6"/>
    <x v="7"/>
    <n v="49.12"/>
    <n v="1"/>
    <s v="FPY19"/>
    <n v="237.45"/>
    <n v="41"/>
    <s v="ร้านที่1"/>
    <s v="พัทธนันท์  อัครเรืองยศ"/>
    <s v="1772  ซอย 22  ถ.เอกชัย 109 · บางบอนใต้/ Bang Bon Tai_x000a__x000a_บางบอน/ Bang Bonกรุงเทพมหานคร/ Bangkok_x000a_10150"/>
    <s v="10150"/>
    <s v="660816443141"/>
    <s v="23/07/2025 09:51"/>
    <s v="-"/>
    <s v="Kerry_dropoff"/>
    <s v="Lazada"/>
    <s v="lazada"/>
    <s v=""/>
    <s v="-"/>
    <s v="23/07/2025 09:51"/>
  </r>
  <r>
    <x v="6"/>
    <x v="7"/>
    <n v="49.1"/>
    <n v="1"/>
    <s v="FPY19"/>
    <n v="237.45"/>
    <n v="41"/>
    <s v="ร้านที่1"/>
    <s v="พัทธนันท์  อัครเรืองยศ"/>
    <s v="1772  ซอย 22  ถ.เอกชัย 109 · บางบอนใต้/ Bang Bon Tai_x000a__x000a_บางบอน/ Bang Bonกรุงเทพมหานคร/ Bangkok_x000a_10150"/>
    <s v="10150"/>
    <s v="660816443141"/>
    <s v="23/07/2025 09:51"/>
    <s v="-"/>
    <s v="Kerry_dropoff"/>
    <s v="Lazada"/>
    <s v="lazada"/>
    <s v=""/>
    <s v="-"/>
    <s v="23/07/2025 09:51"/>
  </r>
  <r>
    <x v="3"/>
    <x v="3"/>
    <n v="50"/>
    <n v="6"/>
    <s v="FPY18"/>
    <n v="200"/>
    <n v="0"/>
    <s v="ร้านที่2"/>
    <s v="บ***ิชา"/>
    <s v="ปทุมธานี"/>
    <s v="-"/>
    <s v=""/>
    <s v="23/07/2025 09:40"/>
    <s v="-"/>
    <s v="Flash Express Thailand"/>
    <s v="Tiktok"/>
    <s v="tiktok"/>
    <s v=""/>
    <s v="-"/>
    <s v="23/07/2025 09:40"/>
  </r>
  <r>
    <x v="3"/>
    <x v="3"/>
    <n v="50"/>
    <n v="12"/>
    <s v="FPY17"/>
    <n v="400"/>
    <n v="0"/>
    <s v="ร้านที่2"/>
    <s v="น*** ว***พัฒน์"/>
    <s v="อุบลราชธานี"/>
    <s v="-"/>
    <s v=""/>
    <s v="23/07/2025 09:34"/>
    <s v="-"/>
    <s v="J&amp;T COD"/>
    <s v="Tiktok"/>
    <s v="จ่ายทีหลัง / COD"/>
    <s v=""/>
    <s v="-"/>
    <s v="23/07/2025 09:34"/>
  </r>
  <r>
    <x v="3"/>
    <x v="3"/>
    <n v="33.333333333333336"/>
    <n v="6"/>
    <s v="FPY16"/>
    <n v="200"/>
    <n v="0"/>
    <s v="ร้านที่4"/>
    <s v="ส***รณ์ ล***ิริเนตร"/>
    <s v="กรุงเทพมหานคร"/>
    <s v="-"/>
    <s v=""/>
    <s v="23/07/2025 08:25"/>
    <s v="-"/>
    <s v="J&amp;T COD"/>
    <s v="Tiktok"/>
    <s v="จ่ายทีหลัง / COD"/>
    <s v=""/>
    <s v="-"/>
    <s v="23/07/2025 09:26"/>
  </r>
  <r>
    <x v="8"/>
    <x v="22"/>
    <n v="120"/>
    <n v="3"/>
    <s v="FPY15"/>
    <n v="360"/>
    <n v="0"/>
    <s v="ร้านที่2"/>
    <s v="ก******น"/>
    <s v="******ิมา, อำเภอลานกระบือ ตำบลจันทิมา อำเภอลานกระบือ จังหวัดกำแพงเพชร 62170"/>
    <s v="62170"/>
    <s v="94"/>
    <s v="23/07/2025 09:20"/>
    <s v="-"/>
    <s v="SPX Express"/>
    <s v="Shopee"/>
    <s v="shopee"/>
    <s v=""/>
    <s v="-"/>
    <s v="23/07/2025 09:20"/>
  </r>
  <r>
    <x v="15"/>
    <x v="16"/>
    <n v="54.5"/>
    <n v="2"/>
    <s v="FPY14"/>
    <n v="121"/>
    <n v="45"/>
    <s v="ร้านที่1"/>
    <s v="นุจรี มานตรี"/>
    <s v="19/47 หมู่3 ต.คลองหนึ่ง_x000a__x000a_คลองหลวง/ Khlong Luangปทุมธานี/ Pathum Thani_x000a_12120"/>
    <s v="12120"/>
    <s v="660955041861"/>
    <s v="23/07/2025 09:09"/>
    <s v="-"/>
    <s v="Kerry_dropoff"/>
    <s v="Lazada"/>
    <s v="lazada"/>
    <s v=""/>
    <s v="-"/>
    <s v="23/07/2025 09:09"/>
  </r>
  <r>
    <x v="6"/>
    <x v="6"/>
    <n v="75"/>
    <n v="3"/>
    <s v="FPY12"/>
    <n v="225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3/07/2025 08:18"/>
    <s v="-"/>
    <s v="SPX Express"/>
    <s v="Shopee"/>
    <s v="shopee"/>
    <s v=""/>
    <s v="-"/>
    <s v="23/07/2025 08:18"/>
  </r>
  <r>
    <x v="3"/>
    <x v="3"/>
    <n v="33.333333333333336"/>
    <n v="3"/>
    <s v="FPY11"/>
    <n v="100"/>
    <n v="0"/>
    <s v="ร้านที่2"/>
    <s v="ช***ร ฤ***ภัย"/>
    <s v="กรุงเทพฯ"/>
    <s v="-"/>
    <s v=""/>
    <s v="23/07/2025 07:30"/>
    <s v="-"/>
    <s v="J&amp;T COD"/>
    <s v="Tiktok"/>
    <s v="จ่ายทีหลัง / COD"/>
    <s v=""/>
    <s v="-"/>
    <s v="23/07/2025 07:30"/>
  </r>
  <r>
    <x v="13"/>
    <x v="14"/>
    <n v="66.666666666666671"/>
    <n v="3"/>
    <s v="FPY10"/>
    <n v="100"/>
    <n v="0"/>
    <s v="ร้านที่4"/>
    <s v="ป***งค์ ค***่"/>
    <s v="สุโขทัย"/>
    <s v="-"/>
    <s v=""/>
    <s v="23/07/2025 07:29"/>
    <s v="-"/>
    <s v="J&amp;T Express"/>
    <s v="Tiktok"/>
    <s v="tiktok"/>
    <s v=""/>
    <s v="-"/>
    <s v="23/07/2025 07:29"/>
  </r>
  <r>
    <x v="10"/>
    <x v="11"/>
    <n v="10"/>
    <n v="20"/>
    <s v="FPY9"/>
    <n v="196"/>
    <n v="0"/>
    <s v="ร้านที่1"/>
    <s v="น******ง"/>
    <s v="******์ ตำบลทะเลทรัพย์ อำเภอปะทิว จังหวัดชุมพร 86160"/>
    <s v="86160"/>
    <s v="97"/>
    <s v="23/07/2025 07:32"/>
    <s v="-"/>
    <s v="SPX Express"/>
    <s v="Shopee"/>
    <s v="shopee"/>
    <s v=""/>
    <s v="-"/>
    <s v="23/07/2025 07:02"/>
  </r>
  <r>
    <x v="9"/>
    <x v="10"/>
    <n v="66.333333333333329"/>
    <n v="3"/>
    <s v="FPY7"/>
    <n v="558"/>
    <n v="54"/>
    <s v="ร้านที่1"/>
    <s v="ท******า"/>
    <s v="******บลช่อระกา, อำเภอบ้านเหลื่อม ตำบลช่อระกา อำเภอบ้านเหลื่อม จังหวัดนครราชสีมา 30350"/>
    <s v="30350"/>
    <s v="50"/>
    <s v="23/07/2025 06:28"/>
    <s v="-"/>
    <s v="Flash Express"/>
    <s v="Shopee"/>
    <s v="shopee"/>
    <s v=""/>
    <s v="TH27057HJ6BH8D"/>
    <s v="23/07/2025 06:27"/>
  </r>
  <r>
    <x v="8"/>
    <x v="9"/>
    <n v="83.333333333333329"/>
    <n v="3"/>
    <s v="FPY7"/>
    <n v="558"/>
    <n v="54"/>
    <s v="ร้านที่1"/>
    <s v="ท******า"/>
    <s v="******บลช่อระกา, อำเภอบ้านเหลื่อม ตำบลช่อระกา อำเภอบ้านเหลื่อม จังหวัดนครราชสีมา 30350"/>
    <s v="30350"/>
    <s v="50"/>
    <s v="23/07/2025 06:28"/>
    <s v="-"/>
    <s v="Flash Express"/>
    <s v="Shopee"/>
    <s v="shopee"/>
    <s v=""/>
    <s v="TH27057HJ6BH8D"/>
    <s v="23/07/2025 06:27"/>
  </r>
  <r>
    <x v="15"/>
    <x v="16"/>
    <n v="54.5"/>
    <n v="2"/>
    <s v="FPY6"/>
    <n v="79"/>
    <n v="7"/>
    <s v="ร้านที่1"/>
    <s v="วราภรณ์ พุฒิกุลเสถียร"/>
    <s v="1471/45 มบ.นาราวัลย์ ทาวน์ เพชรเกษม63 หลักสอง บางแค กทม 1016_x000a__x000a_บางแค/ Bang Khaeกรุงเทพมหานคร/ Bangkok_x000a_10160"/>
    <s v="10160"/>
    <s v="660863535131"/>
    <s v="23/07/2025 06:19"/>
    <s v="-"/>
    <s v="Kerry_dropoff"/>
    <s v="Lazada"/>
    <s v="lazada"/>
    <s v=""/>
    <s v="LEXPU0590224377"/>
    <s v="23/07/2025 06:19"/>
  </r>
  <r>
    <x v="8"/>
    <x v="9"/>
    <n v="90"/>
    <n v="2"/>
    <s v="FPY4"/>
    <n v="130.19999999999999"/>
    <n v="7"/>
    <s v="ร้านที่8"/>
    <s v="คุณมะ ชุบคำ"/>
    <s v="19/8 หมู่ 3 บ้านไม้ริมถนนติดร้านค้า ตำบลบ้านม่วง อำเภอบ้านโป่ง_x000a__x000a_บ้านโป่ง/ Ban Pongราชบุรี/ Ratchaburi_x000a_70110"/>
    <s v="70110"/>
    <s v="660816205210"/>
    <s v="23/07/2025 00:26"/>
    <s v="-"/>
    <s v="Kerry_dropoff"/>
    <s v="Lazada"/>
    <s v="lazada"/>
    <s v=""/>
    <s v="LEXPU0590197700"/>
    <s v="23/07/2025 00:26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x v="0"/>
    <x v="0"/>
    <n v="42.75"/>
    <n v="2"/>
    <s v="FQA99"/>
    <n v="111.5"/>
    <n v="26"/>
    <s v="ร้านที่8"/>
    <s v="ระนอง ประหา"/>
    <s v="161/3 บ.คำพอุง ต.คำพอุง_x000a__x000a_โพธิ์ชัย/ Pho Chaiร้อยเอ็ด/ Roi Et_x000a_45230"/>
    <s v="45230"/>
    <s v="660860583393"/>
    <s v="24/07/2025 23:51"/>
    <s v="-"/>
    <s v="Kerry_dropoff"/>
    <s v="Lazada"/>
    <s v="lazada"/>
    <s v=""/>
    <s v="-"/>
    <s v="24/07/2025 23:50"/>
  </r>
  <r>
    <x v="1"/>
    <x v="1"/>
    <n v="50"/>
    <n v="1"/>
    <s v="FQA98"/>
    <n v="100"/>
    <n v="0"/>
    <s v="ร้านที่2"/>
    <s v="พ***า"/>
    <s v="กรุงเทพฯ"/>
    <s v="-"/>
    <s v=""/>
    <s v="24/07/2025 23:30"/>
    <s v="-"/>
    <s v="J&amp;T COD"/>
    <s v="Tiktok"/>
    <s v="จ่ายทีหลัง / COD"/>
    <s v=""/>
    <s v="-"/>
    <s v="24/07/2025 23:30"/>
  </r>
  <r>
    <x v="2"/>
    <x v="2"/>
    <n v="50"/>
    <n v="1"/>
    <s v="FQA98"/>
    <n v="100"/>
    <n v="0"/>
    <s v="ร้านที่2"/>
    <s v="พ***า"/>
    <s v="กรุงเทพฯ"/>
    <s v="-"/>
    <s v=""/>
    <s v="24/07/2025 23:30"/>
    <s v="-"/>
    <s v="J&amp;T COD"/>
    <s v="Tiktok"/>
    <s v="จ่ายทีหลัง / COD"/>
    <s v=""/>
    <s v="-"/>
    <s v="24/07/2025 23:30"/>
  </r>
  <r>
    <x v="3"/>
    <x v="3"/>
    <n v="50"/>
    <n v="1"/>
    <s v="FQA98"/>
    <n v="100"/>
    <n v="0"/>
    <s v="ร้านที่2"/>
    <s v="พ***า"/>
    <s v="กรุงเทพฯ"/>
    <s v="-"/>
    <s v=""/>
    <s v="24/07/2025 23:30"/>
    <s v="-"/>
    <s v="J&amp;T COD"/>
    <s v="Tiktok"/>
    <s v="จ่ายทีหลัง / COD"/>
    <s v=""/>
    <s v="-"/>
    <s v="24/07/2025 23:30"/>
  </r>
  <r>
    <x v="3"/>
    <x v="3"/>
    <n v="60"/>
    <n v="2"/>
    <s v="FQA97"/>
    <n v="120"/>
    <n v="0"/>
    <s v="ร้านที่2"/>
    <s v="ณ******ะ"/>
    <s v="******องแคบ, อำเภอพบพระ บ้านโชคภาวี ตำบลช่องแคบ อำเภอพบพระ จังหวัดตาก 63160"/>
    <s v="63160"/>
    <s v="02"/>
    <s v="24/07/2025 23:36"/>
    <s v="-"/>
    <s v="SPX Express"/>
    <s v="Shopee"/>
    <s v="shopee"/>
    <s v=""/>
    <s v="-"/>
    <s v="24/07/2025 23:06"/>
  </r>
  <r>
    <x v="1"/>
    <x v="1"/>
    <n v="50"/>
    <n v="1"/>
    <s v="FQA96"/>
    <n v="129"/>
    <n v="29"/>
    <s v="ร้านที่4"/>
    <s v="โ* ต**"/>
    <s v="กำแพงเพชร"/>
    <s v="-"/>
    <s v=""/>
    <s v="24/07/2025 22:34"/>
    <s v="-"/>
    <s v="J&amp;T COD"/>
    <s v="Tiktok"/>
    <s v="จ่ายทีหลัง / COD"/>
    <s v=""/>
    <s v="-"/>
    <s v="24/07/2025 22:34"/>
  </r>
  <r>
    <x v="2"/>
    <x v="2"/>
    <n v="50"/>
    <n v="1"/>
    <s v="FQA96"/>
    <n v="129"/>
    <n v="29"/>
    <s v="ร้านที่4"/>
    <s v="โ* ต**"/>
    <s v="กำแพงเพชร"/>
    <s v="-"/>
    <s v=""/>
    <s v="24/07/2025 22:34"/>
    <s v="-"/>
    <s v="J&amp;T COD"/>
    <s v="Tiktok"/>
    <s v="จ่ายทีหลัง / COD"/>
    <s v=""/>
    <s v="-"/>
    <s v="24/07/2025 22:34"/>
  </r>
  <r>
    <x v="3"/>
    <x v="3"/>
    <n v="50"/>
    <n v="1"/>
    <s v="FQA96"/>
    <n v="129"/>
    <n v="29"/>
    <s v="ร้านที่4"/>
    <s v="โ* ต**"/>
    <s v="กำแพงเพชร"/>
    <s v="-"/>
    <s v=""/>
    <s v="24/07/2025 22:34"/>
    <s v="-"/>
    <s v="J&amp;T COD"/>
    <s v="Tiktok"/>
    <s v="จ่ายทีหลัง / COD"/>
    <s v=""/>
    <s v="-"/>
    <s v="24/07/2025 22:34"/>
  </r>
  <r>
    <x v="1"/>
    <x v="1"/>
    <n v="50"/>
    <n v="1"/>
    <s v="FQA95"/>
    <n v="100"/>
    <n v="0"/>
    <s v="ร้านที่4"/>
    <s v="ส***กมล เ***าลี"/>
    <s v="เลย"/>
    <s v="-"/>
    <s v=""/>
    <s v="24/07/2025 22:32"/>
    <s v="-"/>
    <s v="J&amp;T COD"/>
    <s v="Tiktok"/>
    <s v="จ่ายทีหลัง / COD"/>
    <s v=""/>
    <s v="-"/>
    <s v="24/07/2025 22:32"/>
  </r>
  <r>
    <x v="2"/>
    <x v="2"/>
    <n v="50"/>
    <n v="1"/>
    <s v="FQA95"/>
    <n v="100"/>
    <n v="0"/>
    <s v="ร้านที่4"/>
    <s v="ส***กมล เ***าลี"/>
    <s v="เลย"/>
    <s v="-"/>
    <s v=""/>
    <s v="24/07/2025 22:32"/>
    <s v="-"/>
    <s v="J&amp;T COD"/>
    <s v="Tiktok"/>
    <s v="จ่ายทีหลัง / COD"/>
    <s v=""/>
    <s v="-"/>
    <s v="24/07/2025 22:32"/>
  </r>
  <r>
    <x v="3"/>
    <x v="3"/>
    <n v="50"/>
    <n v="1"/>
    <s v="FQA95"/>
    <n v="100"/>
    <n v="0"/>
    <s v="ร้านที่4"/>
    <s v="ส***กมล เ***าลี"/>
    <s v="เลย"/>
    <s v="-"/>
    <s v=""/>
    <s v="24/07/2025 22:32"/>
    <s v="-"/>
    <s v="J&amp;T COD"/>
    <s v="Tiktok"/>
    <s v="จ่ายทีหลัง / COD"/>
    <s v=""/>
    <s v="-"/>
    <s v="24/07/2025 22:32"/>
  </r>
  <r>
    <x v="4"/>
    <x v="4"/>
    <n v="66.666666666666671"/>
    <n v="3"/>
    <s v="FQA93"/>
    <n v="170"/>
    <n v="38"/>
    <s v="ร้านที่1"/>
    <s v="น******พ"/>
    <s v="******3 ต.ผางาม ตำบลผางาม อำเภอเวียงชัย จังหวัดเชียงราย 57210"/>
    <s v="57210"/>
    <s v="40"/>
    <s v="24/07/2025 21:55"/>
    <s v="-"/>
    <s v="SPX Express"/>
    <s v="Shopee"/>
    <s v="shopee"/>
    <s v=""/>
    <s v="-"/>
    <s v="24/07/2025 21:55"/>
  </r>
  <r>
    <x v="1"/>
    <x v="1"/>
    <n v="50"/>
    <n v="2"/>
    <s v="FQA92"/>
    <n v="284"/>
    <n v="0"/>
    <s v="ร้านที่4"/>
    <s v="ื***แพน เ***ร์สูงเนิน"/>
    <s v="ชัยภูมิ"/>
    <s v="-"/>
    <s v=""/>
    <s v="24/07/2025 21:41"/>
    <s v="-"/>
    <s v="J&amp;T COD"/>
    <s v="Tiktok"/>
    <s v="จ่ายทีหลัง / COD"/>
    <s v=""/>
    <s v="-"/>
    <s v="24/07/2025 21:41"/>
  </r>
  <r>
    <x v="2"/>
    <x v="2"/>
    <n v="50"/>
    <n v="2"/>
    <s v="FQA92"/>
    <n v="284"/>
    <n v="0"/>
    <s v="ร้านที่4"/>
    <s v="ื***แพน เ***ร์สูงเนิน"/>
    <s v="ชัยภูมิ"/>
    <s v="-"/>
    <s v=""/>
    <s v="24/07/2025 21:41"/>
    <s v="-"/>
    <s v="J&amp;T COD"/>
    <s v="Tiktok"/>
    <s v="จ่ายทีหลัง / COD"/>
    <s v=""/>
    <s v="-"/>
    <s v="24/07/2025 21:41"/>
  </r>
  <r>
    <x v="3"/>
    <x v="3"/>
    <n v="50"/>
    <n v="2"/>
    <s v="FQA92"/>
    <n v="284"/>
    <n v="0"/>
    <s v="ร้านที่4"/>
    <s v="ื***แพน เ***ร์สูงเนิน"/>
    <s v="ชัยภูมิ"/>
    <s v="-"/>
    <s v=""/>
    <s v="24/07/2025 21:41"/>
    <s v="-"/>
    <s v="J&amp;T COD"/>
    <s v="Tiktok"/>
    <s v="จ่ายทีหลัง / COD"/>
    <s v=""/>
    <s v="-"/>
    <s v="24/07/2025 21:41"/>
  </r>
  <r>
    <x v="1"/>
    <x v="1"/>
    <n v="50"/>
    <n v="1"/>
    <s v="FQA92"/>
    <n v="284"/>
    <n v="0"/>
    <s v="ร้านที่4"/>
    <s v="ื***แพน เ***ร์สูงเนิน"/>
    <s v="ชัยภูมิ"/>
    <s v="-"/>
    <s v=""/>
    <s v="24/07/2025 21:41"/>
    <s v="-"/>
    <s v="J&amp;T COD"/>
    <s v="Tiktok"/>
    <s v="จ่ายทีหลัง / COD"/>
    <s v=""/>
    <s v="-"/>
    <s v="24/07/2025 21:41"/>
  </r>
  <r>
    <x v="2"/>
    <x v="2"/>
    <n v="50"/>
    <n v="1"/>
    <s v="FQA92"/>
    <n v="284"/>
    <n v="0"/>
    <s v="ร้านที่4"/>
    <s v="ื***แพน เ***ร์สูงเนิน"/>
    <s v="ชัยภูมิ"/>
    <s v="-"/>
    <s v=""/>
    <s v="24/07/2025 21:41"/>
    <s v="-"/>
    <s v="J&amp;T COD"/>
    <s v="Tiktok"/>
    <s v="จ่ายทีหลัง / COD"/>
    <s v=""/>
    <s v="-"/>
    <s v="24/07/2025 21:41"/>
  </r>
  <r>
    <x v="3"/>
    <x v="3"/>
    <n v="50"/>
    <n v="1"/>
    <s v="FQA92"/>
    <n v="284"/>
    <n v="0"/>
    <s v="ร้านที่4"/>
    <s v="ื***แพน เ***ร์สูงเนิน"/>
    <s v="ชัยภูมิ"/>
    <s v="-"/>
    <s v=""/>
    <s v="24/07/2025 21:41"/>
    <s v="-"/>
    <s v="J&amp;T COD"/>
    <s v="Tiktok"/>
    <s v="จ่ายทีหลัง / COD"/>
    <s v=""/>
    <s v="-"/>
    <s v="24/07/2025 21:41"/>
  </r>
  <r>
    <x v="5"/>
    <x v="5"/>
    <n v="50"/>
    <n v="6"/>
    <s v="FQA90"/>
    <n v="200"/>
    <n v="0"/>
    <s v="ร้านที่2"/>
    <s v="ณ***ิชา จ***เย็น"/>
    <s v="ลำพูน"/>
    <s v="-"/>
    <s v=""/>
    <s v="24/07/2025 21:24"/>
    <s v="-"/>
    <s v="J&amp;T COD"/>
    <s v="Tiktok"/>
    <s v="จ่ายทีหลัง / COD"/>
    <s v=""/>
    <s v="-"/>
    <s v="24/07/2025 21:24"/>
  </r>
  <r>
    <x v="5"/>
    <x v="5"/>
    <n v="33.333333333333336"/>
    <n v="3"/>
    <s v="FQA89"/>
    <n v="245"/>
    <n v="35"/>
    <s v="ร้านที่2"/>
    <s v="ร******อ"/>
    <s v="******อย งามวงศ์วาน47 แยก42 แขวงทุ่งสองห้อง แขวงทุ่งสองห้อง เขตหลักสี่ จังหวัดกรุงเทพมหานคร 10210"/>
    <s v="10210"/>
    <s v="26"/>
    <s v="24/07/2025 21:19"/>
    <s v="-"/>
    <s v="SPX Express"/>
    <s v="Shopee"/>
    <s v="shopee"/>
    <s v=""/>
    <s v="-"/>
    <s v="24/07/2025 21:19"/>
  </r>
  <r>
    <x v="3"/>
    <x v="3"/>
    <n v="60"/>
    <n v="1"/>
    <s v="FQA89"/>
    <n v="245"/>
    <n v="35"/>
    <s v="ร้านที่2"/>
    <s v="ร******อ"/>
    <s v="******อย งามวงศ์วาน47 แยก42 แขวงทุ่งสองห้อง แขวงทุ่งสองห้อง เขตหลักสี่ จังหวัดกรุงเทพมหานคร 10210"/>
    <s v="10210"/>
    <s v="26"/>
    <s v="24/07/2025 21:19"/>
    <s v="-"/>
    <s v="SPX Express"/>
    <s v="Shopee"/>
    <s v="shopee"/>
    <s v=""/>
    <s v="-"/>
    <s v="24/07/2025 21:19"/>
  </r>
  <r>
    <x v="0"/>
    <x v="6"/>
    <n v="33.166666666666664"/>
    <n v="6"/>
    <s v="FQA88"/>
    <n v="254.2"/>
    <n v="26"/>
    <s v="ร้านที่1"/>
    <s v="อรวรรณ หมวดเชียงคะ"/>
    <s v="ร้านศักดิ์ชัยของเก่า 1167 หมู่13 ซ.สุรนารายณ์11 · จอหอ/ Cho Ho_x000a__x000a_เมืองนครราชสีมา/ Mueng Nakorn Ratchasimaนครราชสีมา/ Nakhon Ratchasima_x000a_30310"/>
    <s v="30310"/>
    <s v="660991811736"/>
    <s v="24/07/2025 20:52"/>
    <s v="-"/>
    <s v="Kerry_dropoff"/>
    <s v="Lazada"/>
    <s v="lazada"/>
    <s v=""/>
    <s v="-"/>
    <s v="24/07/2025 20:52"/>
  </r>
  <r>
    <x v="1"/>
    <x v="1"/>
    <n v="50"/>
    <n v="1"/>
    <s v="FQA87"/>
    <n v="109"/>
    <n v="9"/>
    <s v="ร้านที่4"/>
    <s v="พ***ุ์ทิพย์ ค***ยโพธิ์ทอง"/>
    <s v="ราชบุรี"/>
    <s v="-"/>
    <s v=""/>
    <s v="24/07/2025 20:49"/>
    <s v="-"/>
    <s v="J&amp;T Express"/>
    <s v="Tiktok"/>
    <s v="tiktok"/>
    <s v=""/>
    <s v="-"/>
    <s v="24/07/2025 20:49"/>
  </r>
  <r>
    <x v="2"/>
    <x v="2"/>
    <n v="50"/>
    <n v="1"/>
    <s v="FQA87"/>
    <n v="109"/>
    <n v="9"/>
    <s v="ร้านที่4"/>
    <s v="พ***ุ์ทิพย์ ค***ยโพธิ์ทอง"/>
    <s v="ราชบุรี"/>
    <s v="-"/>
    <s v=""/>
    <s v="24/07/2025 20:49"/>
    <s v="-"/>
    <s v="J&amp;T Express"/>
    <s v="Tiktok"/>
    <s v="tiktok"/>
    <s v=""/>
    <s v="-"/>
    <s v="24/07/2025 20:49"/>
  </r>
  <r>
    <x v="3"/>
    <x v="3"/>
    <n v="50"/>
    <n v="1"/>
    <s v="FQA87"/>
    <n v="109"/>
    <n v="9"/>
    <s v="ร้านที่4"/>
    <s v="พ***ุ์ทิพย์ ค***ยโพธิ์ทอง"/>
    <s v="ราชบุรี"/>
    <s v="-"/>
    <s v=""/>
    <s v="24/07/2025 20:49"/>
    <s v="-"/>
    <s v="J&amp;T Express"/>
    <s v="Tiktok"/>
    <s v="tiktok"/>
    <s v=""/>
    <s v="-"/>
    <s v="24/07/2025 20:49"/>
  </r>
  <r>
    <x v="1"/>
    <x v="1"/>
    <n v="50"/>
    <n v="1"/>
    <s v="FQA85"/>
    <n v="100"/>
    <n v="0"/>
    <s v="ร้านที่4"/>
    <s v="ส***์​ ส***ะพงษ์"/>
    <s v="ศรีสะเกษ"/>
    <s v="-"/>
    <s v=""/>
    <s v="24/07/2025 20:21"/>
    <s v="-"/>
    <s v="J&amp;T COD"/>
    <s v="Tiktok"/>
    <s v="จ่ายทีหลัง / COD"/>
    <s v=""/>
    <s v="-"/>
    <s v="24/07/2025 20:21"/>
  </r>
  <r>
    <x v="2"/>
    <x v="2"/>
    <n v="50"/>
    <n v="1"/>
    <s v="FQA85"/>
    <n v="100"/>
    <n v="0"/>
    <s v="ร้านที่4"/>
    <s v="ส***์​ ส***ะพงษ์"/>
    <s v="ศรีสะเกษ"/>
    <s v="-"/>
    <s v=""/>
    <s v="24/07/2025 20:21"/>
    <s v="-"/>
    <s v="J&amp;T COD"/>
    <s v="Tiktok"/>
    <s v="จ่ายทีหลัง / COD"/>
    <s v=""/>
    <s v="-"/>
    <s v="24/07/2025 20:21"/>
  </r>
  <r>
    <x v="3"/>
    <x v="3"/>
    <n v="50"/>
    <n v="1"/>
    <s v="FQA85"/>
    <n v="100"/>
    <n v="0"/>
    <s v="ร้านที่4"/>
    <s v="ส***์​ ส***ะพงษ์"/>
    <s v="ศรีสะเกษ"/>
    <s v="-"/>
    <s v=""/>
    <s v="24/07/2025 20:21"/>
    <s v="-"/>
    <s v="J&amp;T COD"/>
    <s v="Tiktok"/>
    <s v="จ่ายทีหลัง / COD"/>
    <s v=""/>
    <s v="-"/>
    <s v="24/07/2025 20:21"/>
  </r>
  <r>
    <x v="4"/>
    <x v="4"/>
    <n v="66.666666666666671"/>
    <n v="3"/>
    <s v="FQA84"/>
    <n v="250"/>
    <n v="0"/>
    <s v="ร้านที่2"/>
    <s v="ค***านพ"/>
    <s v="เพชรบูรณ์"/>
    <s v="-"/>
    <s v=""/>
    <s v="24/07/2025 20:10"/>
    <s v="-"/>
    <s v="J&amp;T Express"/>
    <s v="Tiktok"/>
    <s v="tiktok"/>
    <s v=""/>
    <s v="-"/>
    <s v="24/07/2025 20:10"/>
  </r>
  <r>
    <x v="1"/>
    <x v="1"/>
    <n v="50"/>
    <n v="1"/>
    <s v="FQA84"/>
    <n v="250"/>
    <n v="0"/>
    <s v="ร้านที่2"/>
    <s v="ค***านพ"/>
    <s v="เพชรบูรณ์"/>
    <s v="-"/>
    <s v=""/>
    <s v="24/07/2025 20:10"/>
    <s v="-"/>
    <s v="J&amp;T Express"/>
    <s v="Tiktok"/>
    <s v="tiktok"/>
    <s v=""/>
    <s v="-"/>
    <s v="24/07/2025 20:10"/>
  </r>
  <r>
    <x v="2"/>
    <x v="2"/>
    <n v="50"/>
    <n v="1"/>
    <s v="FQA84"/>
    <n v="250"/>
    <n v="0"/>
    <s v="ร้านที่2"/>
    <s v="ค***านพ"/>
    <s v="เพชรบูรณ์"/>
    <s v="-"/>
    <s v=""/>
    <s v="24/07/2025 20:10"/>
    <s v="-"/>
    <s v="J&amp;T Express"/>
    <s v="Tiktok"/>
    <s v="tiktok"/>
    <s v=""/>
    <s v="-"/>
    <s v="24/07/2025 20:10"/>
  </r>
  <r>
    <x v="3"/>
    <x v="3"/>
    <n v="50"/>
    <n v="1"/>
    <s v="FQA84"/>
    <n v="250"/>
    <n v="0"/>
    <s v="ร้านที่2"/>
    <s v="ค***านพ"/>
    <s v="เพชรบูรณ์"/>
    <s v="-"/>
    <s v=""/>
    <s v="24/07/2025 20:10"/>
    <s v="-"/>
    <s v="J&amp;T Express"/>
    <s v="Tiktok"/>
    <s v="tiktok"/>
    <s v=""/>
    <s v="-"/>
    <s v="24/07/2025 20:10"/>
  </r>
  <r>
    <x v="1"/>
    <x v="1"/>
    <n v="50"/>
    <n v="1"/>
    <s v="FQA82"/>
    <n v="100"/>
    <n v="0"/>
    <s v="ร้านที่4"/>
    <s v="P** P***preeya"/>
    <s v="Chon Buri"/>
    <s v="-"/>
    <s v=""/>
    <s v="24/07/2025 19:56"/>
    <s v="-"/>
    <s v="J&amp;T COD"/>
    <s v="Tiktok"/>
    <s v="จ่ายทีหลัง / COD"/>
    <s v=""/>
    <s v="-"/>
    <s v="24/07/2025 19:56"/>
  </r>
  <r>
    <x v="2"/>
    <x v="2"/>
    <n v="50"/>
    <n v="1"/>
    <s v="FQA82"/>
    <n v="100"/>
    <n v="0"/>
    <s v="ร้านที่4"/>
    <s v="P** P***preeya"/>
    <s v="Chon Buri"/>
    <s v="-"/>
    <s v=""/>
    <s v="24/07/2025 19:56"/>
    <s v="-"/>
    <s v="J&amp;T COD"/>
    <s v="Tiktok"/>
    <s v="จ่ายทีหลัง / COD"/>
    <s v=""/>
    <s v="-"/>
    <s v="24/07/2025 19:56"/>
  </r>
  <r>
    <x v="3"/>
    <x v="3"/>
    <n v="50"/>
    <n v="1"/>
    <s v="FQA82"/>
    <n v="100"/>
    <n v="0"/>
    <s v="ร้านที่4"/>
    <s v="P** P***preeya"/>
    <s v="Chon Buri"/>
    <s v="-"/>
    <s v=""/>
    <s v="24/07/2025 19:56"/>
    <s v="-"/>
    <s v="J&amp;T COD"/>
    <s v="Tiktok"/>
    <s v="จ่ายทีหลัง / COD"/>
    <s v=""/>
    <s v="-"/>
    <s v="24/07/2025 19:56"/>
  </r>
  <r>
    <x v="1"/>
    <x v="1"/>
    <n v="50"/>
    <n v="1"/>
    <s v="FQA81"/>
    <n v="109"/>
    <n v="9"/>
    <s v="ร้านที่4"/>
    <s v="c***"/>
    <s v="เลย"/>
    <s v="-"/>
    <s v=""/>
    <s v="24/07/2025 19:12"/>
    <s v="-"/>
    <s v="J&amp;T COD"/>
    <s v="Tiktok"/>
    <s v="จ่ายทีหลัง / COD"/>
    <s v=""/>
    <s v="-"/>
    <s v="24/07/2025 19:12"/>
  </r>
  <r>
    <x v="2"/>
    <x v="2"/>
    <n v="50"/>
    <n v="1"/>
    <s v="FQA81"/>
    <n v="109"/>
    <n v="9"/>
    <s v="ร้านที่4"/>
    <s v="c***"/>
    <s v="เลย"/>
    <s v="-"/>
    <s v=""/>
    <s v="24/07/2025 19:12"/>
    <s v="-"/>
    <s v="J&amp;T COD"/>
    <s v="Tiktok"/>
    <s v="จ่ายทีหลัง / COD"/>
    <s v=""/>
    <s v="-"/>
    <s v="24/07/2025 19:12"/>
  </r>
  <r>
    <x v="3"/>
    <x v="3"/>
    <n v="50"/>
    <n v="1"/>
    <s v="FQA81"/>
    <n v="109"/>
    <n v="9"/>
    <s v="ร้านที่4"/>
    <s v="c***"/>
    <s v="เลย"/>
    <s v="-"/>
    <s v=""/>
    <s v="24/07/2025 19:12"/>
    <s v="-"/>
    <s v="J&amp;T COD"/>
    <s v="Tiktok"/>
    <s v="จ่ายทีหลัง / COD"/>
    <s v=""/>
    <s v="-"/>
    <s v="24/07/2025 19:12"/>
  </r>
  <r>
    <x v="5"/>
    <x v="5"/>
    <n v="50"/>
    <n v="6"/>
    <s v="FQA80"/>
    <n v="200"/>
    <n v="0"/>
    <s v="ร้านที่2"/>
    <s v="เ***อทอง  ม***ง"/>
    <s v="กรุงเทพฯ"/>
    <s v="-"/>
    <s v=""/>
    <s v="24/07/2025 18:57"/>
    <s v="-"/>
    <s v="J&amp;T COD"/>
    <s v="Tiktok"/>
    <s v="จ่ายทีหลัง / COD"/>
    <s v=""/>
    <s v="-"/>
    <s v="24/07/2025 18:57"/>
  </r>
  <r>
    <x v="1"/>
    <x v="1"/>
    <n v="50"/>
    <n v="2"/>
    <s v="FQA79"/>
    <n v="200"/>
    <n v="0"/>
    <s v="ร้านที่2"/>
    <s v="ร***า ย***วิรัญ"/>
    <s v="กรุงเทพมหานคร"/>
    <s v="-"/>
    <s v=""/>
    <s v="24/07/2025 18:56"/>
    <s v="-"/>
    <s v="J&amp;T Express"/>
    <s v="Tiktok"/>
    <s v="tiktok"/>
    <s v=""/>
    <s v="-"/>
    <s v="24/07/2025 18:56"/>
  </r>
  <r>
    <x v="2"/>
    <x v="2"/>
    <n v="50"/>
    <n v="2"/>
    <s v="FQA79"/>
    <n v="200"/>
    <n v="0"/>
    <s v="ร้านที่2"/>
    <s v="ร***า ย***วิรัญ"/>
    <s v="กรุงเทพมหานคร"/>
    <s v="-"/>
    <s v=""/>
    <s v="24/07/2025 18:56"/>
    <s v="-"/>
    <s v="J&amp;T Express"/>
    <s v="Tiktok"/>
    <s v="tiktok"/>
    <s v=""/>
    <s v="-"/>
    <s v="24/07/2025 18:56"/>
  </r>
  <r>
    <x v="3"/>
    <x v="3"/>
    <n v="50"/>
    <n v="2"/>
    <s v="FQA79"/>
    <n v="200"/>
    <n v="0"/>
    <s v="ร้านที่2"/>
    <s v="ร***า ย***วิรัญ"/>
    <s v="กรุงเทพมหานคร"/>
    <s v="-"/>
    <s v=""/>
    <s v="24/07/2025 18:56"/>
    <s v="-"/>
    <s v="J&amp;T Express"/>
    <s v="Tiktok"/>
    <s v="tiktok"/>
    <s v=""/>
    <s v="-"/>
    <s v="24/07/2025 18:56"/>
  </r>
  <r>
    <x v="5"/>
    <x v="5"/>
    <n v="50"/>
    <n v="6"/>
    <s v="FQA78"/>
    <n v="200"/>
    <n v="0"/>
    <s v="ร้านที่2"/>
    <s v="ก***า ค***วัสดิ์"/>
    <s v="หนองคาย"/>
    <s v="-"/>
    <s v=""/>
    <s v="24/07/2025 18:39"/>
    <s v="-"/>
    <s v="J&amp;T COD"/>
    <s v="Tiktok"/>
    <s v="จ่ายทีหลัง / COD"/>
    <s v=""/>
    <s v="-"/>
    <s v="24/07/2025 18:39"/>
  </r>
  <r>
    <x v="1"/>
    <x v="1"/>
    <n v="50"/>
    <n v="2"/>
    <s v="FQA75"/>
    <n v="200"/>
    <n v="0"/>
    <s v="ร้านที่4"/>
    <s v="ท***มพร ไ***ันทร์ ม***ิทยาลัยราชภัฏสวนสุนันทา ว***าเขตนครปฐม 1**"/>
    <s v="เทศบาลนครนครปฐม"/>
    <s v="-"/>
    <s v=""/>
    <s v="24/07/2025 18:25"/>
    <s v="-"/>
    <s v="J&amp;T COD"/>
    <s v="Tiktok"/>
    <s v="จ่ายทีหลัง / COD"/>
    <s v=""/>
    <s v="-"/>
    <s v="24/07/2025 18:25"/>
  </r>
  <r>
    <x v="2"/>
    <x v="2"/>
    <n v="50"/>
    <n v="2"/>
    <s v="FQA75"/>
    <n v="200"/>
    <n v="0"/>
    <s v="ร้านที่4"/>
    <s v="ท***มพร ไ***ันทร์ ม***ิทยาลัยราชภัฏสวนสุนันทา ว***าเขตนครปฐม 1**"/>
    <s v="เทศบาลนครนครปฐม"/>
    <s v="-"/>
    <s v=""/>
    <s v="24/07/2025 18:25"/>
    <s v="-"/>
    <s v="J&amp;T COD"/>
    <s v="Tiktok"/>
    <s v="จ่ายทีหลัง / COD"/>
    <s v=""/>
    <s v="-"/>
    <s v="24/07/2025 18:25"/>
  </r>
  <r>
    <x v="3"/>
    <x v="3"/>
    <n v="50"/>
    <n v="2"/>
    <s v="FQA75"/>
    <n v="200"/>
    <n v="0"/>
    <s v="ร้านที่4"/>
    <s v="ท***มพร ไ***ันทร์ ม***ิทยาลัยราชภัฏสวนสุนันทา ว***าเขตนครปฐม 1**"/>
    <s v="เทศบาลนครนครปฐม"/>
    <s v="-"/>
    <s v=""/>
    <s v="24/07/2025 18:25"/>
    <s v="-"/>
    <s v="J&amp;T COD"/>
    <s v="Tiktok"/>
    <s v="จ่ายทีหลัง / COD"/>
    <s v=""/>
    <s v="-"/>
    <s v="24/07/2025 18:25"/>
  </r>
  <r>
    <x v="6"/>
    <x v="7"/>
    <n v="66.333333333333329"/>
    <n v="3"/>
    <s v="FQA74"/>
    <n v="236"/>
    <n v="0"/>
    <s v="ร้านที่1"/>
    <s v="ส******จ"/>
    <s v="****** ซ.นครชัย3 ตำบลคลองหนึ่ง อำเภอคลองหลวง จังหวัดปทุมธานี 12120"/>
    <s v="12120"/>
    <s v="14"/>
    <s v="24/07/2025 18:16"/>
    <s v="-"/>
    <s v="SPX Express"/>
    <s v="Shopee"/>
    <s v="shopee"/>
    <s v=""/>
    <s v="-"/>
    <s v="24/07/2025 18:16"/>
  </r>
  <r>
    <x v="1"/>
    <x v="1"/>
    <n v="50"/>
    <n v="5"/>
    <s v="FQA73"/>
    <n v="500"/>
    <n v="0"/>
    <s v="ร้านที่2"/>
    <s v="ส***นี ส***"/>
    <s v="นครปฐม"/>
    <s v="-"/>
    <s v=""/>
    <s v="24/07/2025 17:45"/>
    <s v="-"/>
    <s v="J&amp;T COD"/>
    <s v="Tiktok"/>
    <s v="จ่ายทีหลัง / COD"/>
    <s v=""/>
    <s v="-"/>
    <s v="24/07/2025 17:45"/>
  </r>
  <r>
    <x v="2"/>
    <x v="2"/>
    <n v="50"/>
    <n v="5"/>
    <s v="FQA73"/>
    <n v="500"/>
    <n v="0"/>
    <s v="ร้านที่2"/>
    <s v="ส***นี ส***"/>
    <s v="นครปฐม"/>
    <s v="-"/>
    <s v=""/>
    <s v="24/07/2025 17:45"/>
    <s v="-"/>
    <s v="J&amp;T COD"/>
    <s v="Tiktok"/>
    <s v="จ่ายทีหลัง / COD"/>
    <s v=""/>
    <s v="-"/>
    <s v="24/07/2025 17:45"/>
  </r>
  <r>
    <x v="3"/>
    <x v="3"/>
    <n v="50"/>
    <n v="5"/>
    <s v="FQA73"/>
    <n v="500"/>
    <n v="0"/>
    <s v="ร้านที่2"/>
    <s v="ส***นี ส***"/>
    <s v="นครปฐม"/>
    <s v="-"/>
    <s v=""/>
    <s v="24/07/2025 17:45"/>
    <s v="-"/>
    <s v="J&amp;T COD"/>
    <s v="Tiktok"/>
    <s v="จ่ายทีหลัง / COD"/>
    <s v=""/>
    <s v="-"/>
    <s v="24/07/2025 17:45"/>
  </r>
  <r>
    <x v="1"/>
    <x v="1"/>
    <n v="50"/>
    <n v="2"/>
    <s v="FQA72"/>
    <n v="200"/>
    <n v="0"/>
    <s v="ร้านที่2"/>
    <s v="ณ***ภัสษ์ ธ***คธัญสิริ"/>
    <s v="ประจวบคีรีขันธ์"/>
    <s v="-"/>
    <s v=""/>
    <s v="24/07/2025 17:41"/>
    <s v="-"/>
    <s v="J&amp;T COD"/>
    <s v="Tiktok"/>
    <s v="จ่ายทีหลัง / COD"/>
    <s v=""/>
    <s v="-"/>
    <s v="24/07/2025 17:42"/>
  </r>
  <r>
    <x v="2"/>
    <x v="2"/>
    <n v="50"/>
    <n v="2"/>
    <s v="FQA72"/>
    <n v="200"/>
    <n v="0"/>
    <s v="ร้านที่2"/>
    <s v="ณ***ภัสษ์ ธ***คธัญสิริ"/>
    <s v="ประจวบคีรีขันธ์"/>
    <s v="-"/>
    <s v=""/>
    <s v="24/07/2025 17:41"/>
    <s v="-"/>
    <s v="J&amp;T COD"/>
    <s v="Tiktok"/>
    <s v="จ่ายทีหลัง / COD"/>
    <s v=""/>
    <s v="-"/>
    <s v="24/07/2025 17:42"/>
  </r>
  <r>
    <x v="3"/>
    <x v="3"/>
    <n v="50"/>
    <n v="2"/>
    <s v="FQA72"/>
    <n v="200"/>
    <n v="0"/>
    <s v="ร้านที่2"/>
    <s v="ณ***ภัสษ์ ธ***คธัญสิริ"/>
    <s v="ประจวบคีรีขันธ์"/>
    <s v="-"/>
    <s v=""/>
    <s v="24/07/2025 17:41"/>
    <s v="-"/>
    <s v="J&amp;T COD"/>
    <s v="Tiktok"/>
    <s v="จ่ายทีหลัง / COD"/>
    <s v=""/>
    <s v="-"/>
    <s v="24/07/2025 17:42"/>
  </r>
  <r>
    <x v="1"/>
    <x v="1"/>
    <n v="50"/>
    <n v="1"/>
    <s v="FQA71"/>
    <n v="100"/>
    <n v="0"/>
    <s v="ร้านที่4"/>
    <s v="จ*** ก***วิล"/>
    <s v="พระนครศรีอยุธยา"/>
    <s v="-"/>
    <s v=""/>
    <s v="24/07/2025 17:41"/>
    <s v="-"/>
    <s v="J&amp;T Express"/>
    <s v="Tiktok"/>
    <s v="tiktok"/>
    <s v=""/>
    <s v="-"/>
    <s v="24/07/2025 17:39"/>
  </r>
  <r>
    <x v="2"/>
    <x v="2"/>
    <n v="50"/>
    <n v="1"/>
    <s v="FQA71"/>
    <n v="100"/>
    <n v="0"/>
    <s v="ร้านที่4"/>
    <s v="จ*** ก***วิล"/>
    <s v="พระนครศรีอยุธยา"/>
    <s v="-"/>
    <s v=""/>
    <s v="24/07/2025 17:41"/>
    <s v="-"/>
    <s v="J&amp;T Express"/>
    <s v="Tiktok"/>
    <s v="tiktok"/>
    <s v=""/>
    <s v="-"/>
    <s v="24/07/2025 17:39"/>
  </r>
  <r>
    <x v="3"/>
    <x v="3"/>
    <n v="50"/>
    <n v="1"/>
    <s v="FQA71"/>
    <n v="100"/>
    <n v="0"/>
    <s v="ร้านที่4"/>
    <s v="จ*** ก***วิล"/>
    <s v="พระนครศรีอยุธยา"/>
    <s v="-"/>
    <s v=""/>
    <s v="24/07/2025 17:41"/>
    <s v="-"/>
    <s v="J&amp;T Express"/>
    <s v="Tiktok"/>
    <s v="tiktok"/>
    <s v=""/>
    <s v="-"/>
    <s v="24/07/2025 17:39"/>
  </r>
  <r>
    <x v="1"/>
    <x v="1"/>
    <n v="50"/>
    <n v="1"/>
    <s v="FQA70"/>
    <n v="100"/>
    <n v="0"/>
    <s v="ร้านที่4"/>
    <s v="ว***ยาภรณ์ น***วิทย์"/>
    <s v="นครปฐม"/>
    <s v="-"/>
    <s v=""/>
    <s v="24/07/2025 17:35"/>
    <s v="-"/>
    <s v="J&amp;T COD"/>
    <s v="Tiktok"/>
    <s v="จ่ายทีหลัง / COD"/>
    <s v=""/>
    <s v="-"/>
    <s v="24/07/2025 17:35"/>
  </r>
  <r>
    <x v="2"/>
    <x v="2"/>
    <n v="50"/>
    <n v="1"/>
    <s v="FQA70"/>
    <n v="100"/>
    <n v="0"/>
    <s v="ร้านที่4"/>
    <s v="ว***ยาภรณ์ น***วิทย์"/>
    <s v="นครปฐม"/>
    <s v="-"/>
    <s v=""/>
    <s v="24/07/2025 17:35"/>
    <s v="-"/>
    <s v="J&amp;T COD"/>
    <s v="Tiktok"/>
    <s v="จ่ายทีหลัง / COD"/>
    <s v=""/>
    <s v="-"/>
    <s v="24/07/2025 17:35"/>
  </r>
  <r>
    <x v="3"/>
    <x v="3"/>
    <n v="50"/>
    <n v="1"/>
    <s v="FQA70"/>
    <n v="100"/>
    <n v="0"/>
    <s v="ร้านที่4"/>
    <s v="ว***ยาภรณ์ น***วิทย์"/>
    <s v="นครปฐม"/>
    <s v="-"/>
    <s v=""/>
    <s v="24/07/2025 17:35"/>
    <s v="-"/>
    <s v="J&amp;T COD"/>
    <s v="Tiktok"/>
    <s v="จ่ายทีหลัง / COD"/>
    <s v=""/>
    <s v="-"/>
    <s v="24/07/2025 17:35"/>
  </r>
  <r>
    <x v="7"/>
    <x v="8"/>
    <n v="66.333333333333329"/>
    <n v="3"/>
    <s v="FQA69"/>
    <n v="220"/>
    <n v="0"/>
    <s v="ร้านที่4"/>
    <s v="บ***ัท ภ***ร ล***นา เ***ดิ้ง จ***ด"/>
    <s v="ลำปาง"/>
    <s v="-"/>
    <s v=""/>
    <s v="24/07/2025 17:33"/>
    <s v="-"/>
    <s v="J&amp;T COD"/>
    <s v="Tiktok"/>
    <s v="จ่ายทีหลัง / COD"/>
    <s v=""/>
    <s v="-"/>
    <s v="24/07/2025 17:33"/>
  </r>
  <r>
    <x v="7"/>
    <x v="8"/>
    <n v="69.900000000000006"/>
    <n v="10"/>
    <s v="FQA68"/>
    <n v="76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07/2025 18:02"/>
    <s v="-"/>
    <s v="SPX Express"/>
    <s v="Shopee"/>
    <s v="shopee"/>
    <s v=""/>
    <s v="-"/>
    <s v="24/07/2025 17:32"/>
  </r>
  <r>
    <x v="1"/>
    <x v="1"/>
    <n v="50"/>
    <n v="2"/>
    <s v="FQA67"/>
    <n v="200"/>
    <n v="0"/>
    <s v="ร้านที่2"/>
    <s v="ร***นทร์  น***ุวรรณ"/>
    <s v="ระยอง"/>
    <s v="-"/>
    <s v=""/>
    <s v="24/07/2025 17:29"/>
    <s v="-"/>
    <s v="J&amp;T COD"/>
    <s v="Tiktok"/>
    <s v="จ่ายทีหลัง / COD"/>
    <s v=""/>
    <s v="-"/>
    <s v="24/07/2025 17:29"/>
  </r>
  <r>
    <x v="2"/>
    <x v="2"/>
    <n v="50"/>
    <n v="2"/>
    <s v="FQA67"/>
    <n v="200"/>
    <n v="0"/>
    <s v="ร้านที่2"/>
    <s v="ร***นทร์  น***ุวรรณ"/>
    <s v="ระยอง"/>
    <s v="-"/>
    <s v=""/>
    <s v="24/07/2025 17:29"/>
    <s v="-"/>
    <s v="J&amp;T COD"/>
    <s v="Tiktok"/>
    <s v="จ่ายทีหลัง / COD"/>
    <s v=""/>
    <s v="-"/>
    <s v="24/07/2025 17:29"/>
  </r>
  <r>
    <x v="3"/>
    <x v="3"/>
    <n v="50"/>
    <n v="2"/>
    <s v="FQA67"/>
    <n v="200"/>
    <n v="0"/>
    <s v="ร้านที่2"/>
    <s v="ร***นทร์  น***ุวรรณ"/>
    <s v="ระยอง"/>
    <s v="-"/>
    <s v=""/>
    <s v="24/07/2025 17:29"/>
    <s v="-"/>
    <s v="J&amp;T COD"/>
    <s v="Tiktok"/>
    <s v="จ่ายทีหลัง / COD"/>
    <s v=""/>
    <s v="-"/>
    <s v="24/07/2025 17:29"/>
  </r>
  <r>
    <x v="5"/>
    <x v="5"/>
    <n v="33.333333333333336"/>
    <n v="3"/>
    <s v="FQA66"/>
    <n v="100"/>
    <n v="0"/>
    <s v="ร้านที่2"/>
    <s v="ส***ชนี ผ***เดช"/>
    <s v="นครศรีธรรมราช"/>
    <s v="-"/>
    <s v=""/>
    <s v="24/07/2025 17:09"/>
    <s v="-"/>
    <s v="J&amp;T COD"/>
    <s v="Tiktok"/>
    <s v="จ่ายทีหลัง / COD"/>
    <s v=""/>
    <s v="-"/>
    <s v="24/07/2025 17:09"/>
  </r>
  <r>
    <x v="5"/>
    <x v="5"/>
    <n v="65"/>
    <n v="4"/>
    <s v="FQA65"/>
    <n v="219"/>
    <n v="20"/>
    <s v="ร้านที่1"/>
    <s v="Nok FeNix"/>
    <s v="บริษัทกิจการดีจำกัด_x000a_69/10หมู่5_x000a_พันท้ายนรสิงห์_x000a_เมือง_x000a_สมุทรสาคร_x000a_ 74000"/>
    <s v="74000"/>
    <s v="0843600052"/>
    <s v="24/07/2025 17:06"/>
    <s v="sompear3955@gmail.com"/>
    <s v="EMS COD"/>
    <s v="facebook"/>
    <s v="กสิกร"/>
    <s v=""/>
    <s v="-"/>
    <s v="24/07/2025 17:06"/>
  </r>
  <r>
    <x v="1"/>
    <x v="1"/>
    <n v="50"/>
    <n v="1"/>
    <s v="FQA64"/>
    <n v="100"/>
    <n v="0"/>
    <s v="ร้านที่4"/>
    <s v="ช***ชา น***"/>
    <s v="กาญจนบุรี"/>
    <s v="-"/>
    <s v=""/>
    <s v="24/07/2025 17:02"/>
    <s v="-"/>
    <s v="J&amp;T COD"/>
    <s v="Tiktok"/>
    <s v="จ่ายทีหลัง / COD"/>
    <s v=""/>
    <s v="-"/>
    <s v="24/07/2025 17:02"/>
  </r>
  <r>
    <x v="2"/>
    <x v="2"/>
    <n v="50"/>
    <n v="1"/>
    <s v="FQA64"/>
    <n v="100"/>
    <n v="0"/>
    <s v="ร้านที่4"/>
    <s v="ช***ชา น***"/>
    <s v="กาญจนบุรี"/>
    <s v="-"/>
    <s v=""/>
    <s v="24/07/2025 17:02"/>
    <s v="-"/>
    <s v="J&amp;T COD"/>
    <s v="Tiktok"/>
    <s v="จ่ายทีหลัง / COD"/>
    <s v=""/>
    <s v="-"/>
    <s v="24/07/2025 17:02"/>
  </r>
  <r>
    <x v="3"/>
    <x v="3"/>
    <n v="50"/>
    <n v="1"/>
    <s v="FQA64"/>
    <n v="100"/>
    <n v="0"/>
    <s v="ร้านที่4"/>
    <s v="ช***ชา น***"/>
    <s v="กาญจนบุรี"/>
    <s v="-"/>
    <s v=""/>
    <s v="24/07/2025 17:02"/>
    <s v="-"/>
    <s v="J&amp;T COD"/>
    <s v="Tiktok"/>
    <s v="จ่ายทีหลัง / COD"/>
    <s v=""/>
    <s v="-"/>
    <s v="24/07/2025 17:02"/>
  </r>
  <r>
    <x v="1"/>
    <x v="1"/>
    <n v="50"/>
    <n v="1"/>
    <s v="FQA63"/>
    <n v="100"/>
    <n v="0"/>
    <s v="ร้านที่4"/>
    <s v="ก***ิศักดิ์ ช***อารมย์"/>
    <s v="กรุงเทพฯ"/>
    <s v="-"/>
    <s v=""/>
    <s v="24/07/2025 16:52"/>
    <s v="-"/>
    <s v="J&amp;T COD"/>
    <s v="Tiktok"/>
    <s v="จ่ายทีหลัง / COD"/>
    <s v=""/>
    <s v="-"/>
    <s v="24/07/2025 16:52"/>
  </r>
  <r>
    <x v="2"/>
    <x v="2"/>
    <n v="50"/>
    <n v="1"/>
    <s v="FQA63"/>
    <n v="100"/>
    <n v="0"/>
    <s v="ร้านที่4"/>
    <s v="ก***ิศักดิ์ ช***อารมย์"/>
    <s v="กรุงเทพฯ"/>
    <s v="-"/>
    <s v=""/>
    <s v="24/07/2025 16:52"/>
    <s v="-"/>
    <s v="J&amp;T COD"/>
    <s v="Tiktok"/>
    <s v="จ่ายทีหลัง / COD"/>
    <s v=""/>
    <s v="-"/>
    <s v="24/07/2025 16:52"/>
  </r>
  <r>
    <x v="3"/>
    <x v="3"/>
    <n v="50"/>
    <n v="1"/>
    <s v="FQA63"/>
    <n v="100"/>
    <n v="0"/>
    <s v="ร้านที่4"/>
    <s v="ก***ิศักดิ์ ช***อารมย์"/>
    <s v="กรุงเทพฯ"/>
    <s v="-"/>
    <s v=""/>
    <s v="24/07/2025 16:52"/>
    <s v="-"/>
    <s v="J&amp;T COD"/>
    <s v="Tiktok"/>
    <s v="จ่ายทีหลัง / COD"/>
    <s v=""/>
    <s v="-"/>
    <s v="24/07/2025 16:52"/>
  </r>
  <r>
    <x v="1"/>
    <x v="1"/>
    <n v="50"/>
    <n v="1"/>
    <s v="FQA62"/>
    <n v="100"/>
    <n v="0"/>
    <s v="ร้านที่4"/>
    <s v="Ҩ***้Ձʨ"/>
    <s v="พระนครศรีอยุธยา"/>
    <s v="-"/>
    <s v=""/>
    <s v="24/07/2025 16:47"/>
    <s v="-"/>
    <s v="J&amp;T COD"/>
    <s v="Tiktok"/>
    <s v="จ่ายทีหลัง / COD"/>
    <s v=""/>
    <s v="-"/>
    <s v="24/07/2025 16:47"/>
  </r>
  <r>
    <x v="2"/>
    <x v="2"/>
    <n v="50"/>
    <n v="1"/>
    <s v="FQA62"/>
    <n v="100"/>
    <n v="0"/>
    <s v="ร้านที่4"/>
    <s v="Ҩ***้Ձʨ"/>
    <s v="พระนครศรีอยุธยา"/>
    <s v="-"/>
    <s v=""/>
    <s v="24/07/2025 16:47"/>
    <s v="-"/>
    <s v="J&amp;T COD"/>
    <s v="Tiktok"/>
    <s v="จ่ายทีหลัง / COD"/>
    <s v=""/>
    <s v="-"/>
    <s v="24/07/2025 16:47"/>
  </r>
  <r>
    <x v="3"/>
    <x v="3"/>
    <n v="50"/>
    <n v="1"/>
    <s v="FQA62"/>
    <n v="100"/>
    <n v="0"/>
    <s v="ร้านที่4"/>
    <s v="Ҩ***้Ձʨ"/>
    <s v="พระนครศรีอยุธยา"/>
    <s v="-"/>
    <s v=""/>
    <s v="24/07/2025 16:47"/>
    <s v="-"/>
    <s v="J&amp;T COD"/>
    <s v="Tiktok"/>
    <s v="จ่ายทีหลัง / COD"/>
    <s v=""/>
    <s v="-"/>
    <s v="24/07/2025 16:47"/>
  </r>
  <r>
    <x v="1"/>
    <x v="1"/>
    <n v="50"/>
    <n v="1"/>
    <s v="FQA60"/>
    <n v="100"/>
    <n v="0"/>
    <s v="ร้านที่4"/>
    <s v="น** ม***ี ไ***ะเอียด"/>
    <s v="เทศบาลนครนครศรีธรรมราช"/>
    <s v="-"/>
    <s v=""/>
    <s v="24/07/2025 16:42"/>
    <s v="-"/>
    <s v="J&amp;T COD"/>
    <s v="Tiktok"/>
    <s v="จ่ายทีหลัง / COD"/>
    <s v=""/>
    <s v="-"/>
    <s v="24/07/2025 16:42"/>
  </r>
  <r>
    <x v="2"/>
    <x v="2"/>
    <n v="50"/>
    <n v="1"/>
    <s v="FQA60"/>
    <n v="100"/>
    <n v="0"/>
    <s v="ร้านที่4"/>
    <s v="น** ม***ี ไ***ะเอียด"/>
    <s v="เทศบาลนครนครศรีธรรมราช"/>
    <s v="-"/>
    <s v=""/>
    <s v="24/07/2025 16:42"/>
    <s v="-"/>
    <s v="J&amp;T COD"/>
    <s v="Tiktok"/>
    <s v="จ่ายทีหลัง / COD"/>
    <s v=""/>
    <s v="-"/>
    <s v="24/07/2025 16:42"/>
  </r>
  <r>
    <x v="3"/>
    <x v="3"/>
    <n v="50"/>
    <n v="1"/>
    <s v="FQA60"/>
    <n v="100"/>
    <n v="0"/>
    <s v="ร้านที่4"/>
    <s v="น** ม***ี ไ***ะเอียด"/>
    <s v="เทศบาลนครนครศรีธรรมราช"/>
    <s v="-"/>
    <s v=""/>
    <s v="24/07/2025 16:42"/>
    <s v="-"/>
    <s v="J&amp;T COD"/>
    <s v="Tiktok"/>
    <s v="จ่ายทีหลัง / COD"/>
    <s v=""/>
    <s v="-"/>
    <s v="24/07/2025 16:42"/>
  </r>
  <r>
    <x v="1"/>
    <x v="1"/>
    <n v="50"/>
    <n v="1"/>
    <s v="FQA59"/>
    <n v="109"/>
    <n v="9"/>
    <s v="ร้านที่4"/>
    <s v="เ***ิทย์ ว***ียรเครือ"/>
    <s v="อุดรธานี"/>
    <s v="-"/>
    <s v=""/>
    <s v="24/07/2025 16:34"/>
    <s v="-"/>
    <s v="J&amp;T COD"/>
    <s v="Tiktok"/>
    <s v="จ่ายทีหลัง / COD"/>
    <s v=""/>
    <s v="-"/>
    <s v="24/07/2025 16:34"/>
  </r>
  <r>
    <x v="2"/>
    <x v="2"/>
    <n v="50"/>
    <n v="1"/>
    <s v="FQA59"/>
    <n v="109"/>
    <n v="9"/>
    <s v="ร้านที่4"/>
    <s v="เ***ิทย์ ว***ียรเครือ"/>
    <s v="อุดรธานี"/>
    <s v="-"/>
    <s v=""/>
    <s v="24/07/2025 16:34"/>
    <s v="-"/>
    <s v="J&amp;T COD"/>
    <s v="Tiktok"/>
    <s v="จ่ายทีหลัง / COD"/>
    <s v=""/>
    <s v="-"/>
    <s v="24/07/2025 16:34"/>
  </r>
  <r>
    <x v="3"/>
    <x v="3"/>
    <n v="50"/>
    <n v="1"/>
    <s v="FQA59"/>
    <n v="109"/>
    <n v="9"/>
    <s v="ร้านที่4"/>
    <s v="เ***ิทย์ ว***ียรเครือ"/>
    <s v="อุดรธานี"/>
    <s v="-"/>
    <s v=""/>
    <s v="24/07/2025 16:34"/>
    <s v="-"/>
    <s v="J&amp;T COD"/>
    <s v="Tiktok"/>
    <s v="จ่ายทีหลัง / COD"/>
    <s v=""/>
    <s v="-"/>
    <s v="24/07/2025 16:34"/>
  </r>
  <r>
    <x v="0"/>
    <x v="6"/>
    <n v="33.333333333333336"/>
    <n v="3"/>
    <s v="FQA58"/>
    <n v="109"/>
    <n v="9"/>
    <s v="ร้านที่4"/>
    <s v="แ***ม"/>
    <s v="นครราชสีมา"/>
    <s v="-"/>
    <s v=""/>
    <s v="24/07/2025 16:31"/>
    <s v="-"/>
    <s v="J&amp;T COD"/>
    <s v="Tiktok"/>
    <s v="จ่ายทีหลัง / COD"/>
    <s v=""/>
    <s v="-"/>
    <s v="24/07/2025 16:31"/>
  </r>
  <r>
    <x v="1"/>
    <x v="1"/>
    <n v="50"/>
    <n v="1"/>
    <s v="FQA57"/>
    <n v="100"/>
    <n v="0"/>
    <s v="ร้านที่4"/>
    <s v="ค***กดิ์"/>
    <s v="เทศบาลนครอุบลราชธานี"/>
    <s v="-"/>
    <s v=""/>
    <s v="24/07/2025 16:17"/>
    <s v="-"/>
    <s v="J&amp;T COD"/>
    <s v="Tiktok"/>
    <s v="จ่ายทีหลัง / COD"/>
    <s v=""/>
    <s v="-"/>
    <s v="24/07/2025 16:17"/>
  </r>
  <r>
    <x v="2"/>
    <x v="2"/>
    <n v="50"/>
    <n v="1"/>
    <s v="FQA57"/>
    <n v="100"/>
    <n v="0"/>
    <s v="ร้านที่4"/>
    <s v="ค***กดิ์"/>
    <s v="เทศบาลนครอุบลราชธานี"/>
    <s v="-"/>
    <s v=""/>
    <s v="24/07/2025 16:17"/>
    <s v="-"/>
    <s v="J&amp;T COD"/>
    <s v="Tiktok"/>
    <s v="จ่ายทีหลัง / COD"/>
    <s v=""/>
    <s v="-"/>
    <s v="24/07/2025 16:17"/>
  </r>
  <r>
    <x v="3"/>
    <x v="3"/>
    <n v="50"/>
    <n v="1"/>
    <s v="FQA57"/>
    <n v="100"/>
    <n v="0"/>
    <s v="ร้านที่4"/>
    <s v="ค***กดิ์"/>
    <s v="เทศบาลนครอุบลราชธานี"/>
    <s v="-"/>
    <s v=""/>
    <s v="24/07/2025 16:17"/>
    <s v="-"/>
    <s v="J&amp;T COD"/>
    <s v="Tiktok"/>
    <s v="จ่ายทีหลัง / COD"/>
    <s v=""/>
    <s v="-"/>
    <s v="24/07/2025 16:17"/>
  </r>
  <r>
    <x v="5"/>
    <x v="5"/>
    <n v="33.333333333333336"/>
    <n v="3"/>
    <s v="FQA56"/>
    <n v="138"/>
    <n v="38"/>
    <s v="ร้านที่2"/>
    <s v="c***ai6605"/>
    <s v="ชัยภูมิ"/>
    <s v="-"/>
    <s v=""/>
    <s v="24/07/2025 16:12"/>
    <s v="-"/>
    <s v="J&amp;T COD"/>
    <s v="Tiktok"/>
    <s v="จ่ายทีหลัง / COD"/>
    <s v=""/>
    <s v="-"/>
    <s v="24/07/2025 16:12"/>
  </r>
  <r>
    <x v="8"/>
    <x v="9"/>
    <n v="75"/>
    <n v="2"/>
    <s v="FQA55"/>
    <n v="240"/>
    <n v="90"/>
    <s v="ร้านที่1"/>
    <s v="ป******ว"/>
    <s v="******เอน, อำเภอท่ามะกา ตำบลตะคร้ำเอน อำเภอท่ามะกา จังหวัดกาญจนบุรี 71130"/>
    <s v="71130"/>
    <s v="99"/>
    <s v="24/07/2025 16:10"/>
    <s v="-"/>
    <s v="SPX Express"/>
    <s v="Shopee"/>
    <s v="shopee"/>
    <s v=""/>
    <s v="-"/>
    <s v="24/07/2025 16:10"/>
  </r>
  <r>
    <x v="1"/>
    <x v="1"/>
    <n v="50"/>
    <n v="1"/>
    <s v="FQA54"/>
    <n v="100"/>
    <n v="0"/>
    <s v="ร้านที่2"/>
    <s v="ส***รา ศ***่อน"/>
    <s v="ปทุมธานี"/>
    <s v="-"/>
    <s v=""/>
    <s v="24/07/2025 16:04"/>
    <s v="-"/>
    <s v="Flash Express Thailand"/>
    <s v="Tiktok"/>
    <s v="tiktok"/>
    <s v=""/>
    <s v="-"/>
    <s v="24/07/2025 16:03"/>
  </r>
  <r>
    <x v="2"/>
    <x v="2"/>
    <n v="50"/>
    <n v="1"/>
    <s v="FQA54"/>
    <n v="100"/>
    <n v="0"/>
    <s v="ร้านที่2"/>
    <s v="ส***รา ศ***่อน"/>
    <s v="ปทุมธานี"/>
    <s v="-"/>
    <s v=""/>
    <s v="24/07/2025 16:04"/>
    <s v="-"/>
    <s v="Flash Express Thailand"/>
    <s v="Tiktok"/>
    <s v="tiktok"/>
    <s v=""/>
    <s v="-"/>
    <s v="24/07/2025 16:03"/>
  </r>
  <r>
    <x v="3"/>
    <x v="3"/>
    <n v="50"/>
    <n v="1"/>
    <s v="FQA54"/>
    <n v="100"/>
    <n v="0"/>
    <s v="ร้านที่2"/>
    <s v="ส***รา ศ***่อน"/>
    <s v="ปทุมธานี"/>
    <s v="-"/>
    <s v=""/>
    <s v="24/07/2025 16:04"/>
    <s v="-"/>
    <s v="Flash Express Thailand"/>
    <s v="Tiktok"/>
    <s v="tiktok"/>
    <s v=""/>
    <s v="-"/>
    <s v="24/07/2025 16:03"/>
  </r>
  <r>
    <x v="8"/>
    <x v="9"/>
    <n v="75"/>
    <n v="1"/>
    <s v="FQA53"/>
    <n v="142"/>
    <n v="67"/>
    <s v="ร้านที่1"/>
    <s v="ศ******ง"/>
    <s v="******นาอาน, อำเภอเมืองเลย ตำบลนาอาน อำเภอเมืองเลย จังหวัดเลย 42000"/>
    <s v="42000"/>
    <s v="46"/>
    <s v="24/07/2025 16:18"/>
    <s v="-"/>
    <s v="SPX Express"/>
    <s v="Shopee"/>
    <s v="shopee"/>
    <s v=""/>
    <s v="-"/>
    <s v="24/07/2025 15:48"/>
  </r>
  <r>
    <x v="1"/>
    <x v="1"/>
    <n v="50"/>
    <n v="1"/>
    <s v="FQA52"/>
    <n v="100"/>
    <n v="0"/>
    <s v="ร้านที่4"/>
    <s v="ส***ชญา เ***อนน้ำ"/>
    <s v="จังหวัดสุราษฎร์ธานี"/>
    <s v="-"/>
    <s v=""/>
    <s v="24/07/2025 15:44"/>
    <s v="-"/>
    <s v="J&amp;T COD"/>
    <s v="Tiktok"/>
    <s v="จ่ายทีหลัง / COD"/>
    <s v=""/>
    <s v="-"/>
    <s v="24/07/2025 15:44"/>
  </r>
  <r>
    <x v="2"/>
    <x v="2"/>
    <n v="50"/>
    <n v="1"/>
    <s v="FQA52"/>
    <n v="100"/>
    <n v="0"/>
    <s v="ร้านที่4"/>
    <s v="ส***ชญา เ***อนน้ำ"/>
    <s v="จังหวัดสุราษฎร์ธานี"/>
    <s v="-"/>
    <s v=""/>
    <s v="24/07/2025 15:44"/>
    <s v="-"/>
    <s v="J&amp;T COD"/>
    <s v="Tiktok"/>
    <s v="จ่ายทีหลัง / COD"/>
    <s v=""/>
    <s v="-"/>
    <s v="24/07/2025 15:44"/>
  </r>
  <r>
    <x v="3"/>
    <x v="3"/>
    <n v="50"/>
    <n v="1"/>
    <s v="FQA52"/>
    <n v="100"/>
    <n v="0"/>
    <s v="ร้านที่4"/>
    <s v="ส***ชญา เ***อนน้ำ"/>
    <s v="จังหวัดสุราษฎร์ธานี"/>
    <s v="-"/>
    <s v=""/>
    <s v="24/07/2025 15:44"/>
    <s v="-"/>
    <s v="J&amp;T COD"/>
    <s v="Tiktok"/>
    <s v="จ่ายทีหลัง / COD"/>
    <s v=""/>
    <s v="-"/>
    <s v="24/07/2025 15:44"/>
  </r>
  <r>
    <x v="1"/>
    <x v="1"/>
    <n v="50"/>
    <n v="3"/>
    <s v="FQA51"/>
    <n v="300"/>
    <n v="0"/>
    <s v="ร้านที่4"/>
    <s v="น***ันทร์ ภ***ินทร์"/>
    <s v="ลพบุรี"/>
    <s v="-"/>
    <s v=""/>
    <s v="24/07/2025 15:43"/>
    <s v="-"/>
    <s v="J&amp;T COD"/>
    <s v="Tiktok"/>
    <s v="จ่ายทีหลัง / COD"/>
    <s v=""/>
    <s v="-"/>
    <s v="24/07/2025 15:43"/>
  </r>
  <r>
    <x v="2"/>
    <x v="2"/>
    <n v="50"/>
    <n v="3"/>
    <s v="FQA51"/>
    <n v="300"/>
    <n v="0"/>
    <s v="ร้านที่4"/>
    <s v="น***ันทร์ ภ***ินทร์"/>
    <s v="ลพบุรี"/>
    <s v="-"/>
    <s v=""/>
    <s v="24/07/2025 15:43"/>
    <s v="-"/>
    <s v="J&amp;T COD"/>
    <s v="Tiktok"/>
    <s v="จ่ายทีหลัง / COD"/>
    <s v=""/>
    <s v="-"/>
    <s v="24/07/2025 15:43"/>
  </r>
  <r>
    <x v="3"/>
    <x v="3"/>
    <n v="50"/>
    <n v="3"/>
    <s v="FQA51"/>
    <n v="300"/>
    <n v="0"/>
    <s v="ร้านที่4"/>
    <s v="น***ันทร์ ภ***ินทร์"/>
    <s v="ลพบุรี"/>
    <s v="-"/>
    <s v=""/>
    <s v="24/07/2025 15:43"/>
    <s v="-"/>
    <s v="J&amp;T COD"/>
    <s v="Tiktok"/>
    <s v="จ่ายทีหลัง / COD"/>
    <s v=""/>
    <s v="-"/>
    <s v="24/07/2025 15:43"/>
  </r>
  <r>
    <x v="9"/>
    <x v="10"/>
    <n v="10"/>
    <n v="20"/>
    <s v="FQA49"/>
    <n v="244"/>
    <n v="48"/>
    <s v="ร้านที่1"/>
    <s v="น******ง"/>
    <s v="******งษ์ 5 ต.บางยอ ตำบลบางยอ อำเภอพระประแดง จังหวัดสมุทรปราการ 10130"/>
    <s v="10130"/>
    <s v="96"/>
    <s v="24/07/2025 16:01"/>
    <s v="-"/>
    <s v="SPX Express"/>
    <s v="Shopee"/>
    <s v="shopee"/>
    <s v=""/>
    <s v="-"/>
    <s v="24/07/2025 15:31"/>
  </r>
  <r>
    <x v="1"/>
    <x v="1"/>
    <n v="50"/>
    <n v="1"/>
    <s v="FQA48"/>
    <n v="109"/>
    <n v="9"/>
    <s v="ร้านที่2"/>
    <s v="ป***วุฒิ ส***พาน"/>
    <s v="หนองบัวลำภู"/>
    <s v="-"/>
    <s v=""/>
    <s v="24/07/2025 15:27"/>
    <s v="-"/>
    <s v="J&amp;T Express"/>
    <s v="Tiktok"/>
    <s v="tiktok"/>
    <s v=""/>
    <s v="-"/>
    <s v="24/07/2025 15:26"/>
  </r>
  <r>
    <x v="2"/>
    <x v="2"/>
    <n v="50"/>
    <n v="1"/>
    <s v="FQA48"/>
    <n v="109"/>
    <n v="9"/>
    <s v="ร้านที่2"/>
    <s v="ป***วุฒิ ส***พาน"/>
    <s v="หนองบัวลำภู"/>
    <s v="-"/>
    <s v=""/>
    <s v="24/07/2025 15:27"/>
    <s v="-"/>
    <s v="J&amp;T Express"/>
    <s v="Tiktok"/>
    <s v="tiktok"/>
    <s v=""/>
    <s v="-"/>
    <s v="24/07/2025 15:26"/>
  </r>
  <r>
    <x v="3"/>
    <x v="3"/>
    <n v="50"/>
    <n v="1"/>
    <s v="FQA48"/>
    <n v="109"/>
    <n v="9"/>
    <s v="ร้านที่2"/>
    <s v="ป***วุฒิ ส***พาน"/>
    <s v="หนองบัวลำภู"/>
    <s v="-"/>
    <s v=""/>
    <s v="24/07/2025 15:27"/>
    <s v="-"/>
    <s v="J&amp;T Express"/>
    <s v="Tiktok"/>
    <s v="tiktok"/>
    <s v=""/>
    <s v="-"/>
    <s v="24/07/2025 15:26"/>
  </r>
  <r>
    <x v="1"/>
    <x v="1"/>
    <n v="50"/>
    <n v="1"/>
    <s v="FQA47"/>
    <n v="200"/>
    <n v="0"/>
    <s v="ร้านที่4"/>
    <s v="Y***"/>
    <s v="กรุงเทพฯ"/>
    <s v="-"/>
    <s v=""/>
    <s v="24/07/2025 15:22"/>
    <s v="-"/>
    <s v="J&amp;T COD"/>
    <s v="Tiktok"/>
    <s v="จ่ายทีหลัง / COD"/>
    <s v=""/>
    <s v="-"/>
    <s v="24/07/2025 15:23"/>
  </r>
  <r>
    <x v="2"/>
    <x v="2"/>
    <n v="50"/>
    <n v="1"/>
    <s v="FQA47"/>
    <n v="200"/>
    <n v="0"/>
    <s v="ร้านที่4"/>
    <s v="Y***"/>
    <s v="กรุงเทพฯ"/>
    <s v="-"/>
    <s v=""/>
    <s v="24/07/2025 15:22"/>
    <s v="-"/>
    <s v="J&amp;T COD"/>
    <s v="Tiktok"/>
    <s v="จ่ายทีหลัง / COD"/>
    <s v=""/>
    <s v="-"/>
    <s v="24/07/2025 15:22"/>
  </r>
  <r>
    <x v="3"/>
    <x v="3"/>
    <n v="50"/>
    <n v="1"/>
    <s v="FQA47"/>
    <n v="200"/>
    <n v="0"/>
    <s v="ร้านที่4"/>
    <s v="Y***"/>
    <s v="กรุงเทพฯ"/>
    <s v="-"/>
    <s v=""/>
    <s v="24/07/2025 15:22"/>
    <s v="-"/>
    <s v="J&amp;T COD"/>
    <s v="Tiktok"/>
    <s v="จ่ายทีหลัง / COD"/>
    <s v=""/>
    <s v="-"/>
    <s v="24/07/2025 15:22"/>
  </r>
  <r>
    <x v="5"/>
    <x v="5"/>
    <n v="33.333333333333336"/>
    <n v="3"/>
    <s v="FQA47"/>
    <n v="200"/>
    <n v="0"/>
    <s v="ร้านที่4"/>
    <s v="Y***"/>
    <s v="กรุงเทพฯ"/>
    <s v="-"/>
    <s v=""/>
    <s v="24/07/2025 15:22"/>
    <s v="-"/>
    <s v="J&amp;T COD"/>
    <s v="Tiktok"/>
    <s v="จ่ายทีหลัง / COD"/>
    <s v=""/>
    <s v="-"/>
    <s v="24/07/2025 15:22"/>
  </r>
  <r>
    <x v="5"/>
    <x v="5"/>
    <n v="50"/>
    <n v="6"/>
    <s v="FQA46"/>
    <n v="200"/>
    <n v="0"/>
    <s v="ร้านที่2"/>
    <s v="ช***ัย พ***าชัย"/>
    <s v="นครปฐม"/>
    <s v="-"/>
    <s v=""/>
    <s v="24/07/2025 15:19"/>
    <s v="-"/>
    <s v="J&amp;T COD"/>
    <s v="Tiktok"/>
    <s v="จ่ายทีหลัง / COD"/>
    <s v=""/>
    <s v="-"/>
    <s v="24/07/2025 15:19"/>
  </r>
  <r>
    <x v="1"/>
    <x v="1"/>
    <n v="50"/>
    <n v="1"/>
    <s v="FQA44"/>
    <n v="129"/>
    <n v="29"/>
    <s v="ร้านที่4"/>
    <s v="น***เจนจิรา ข***ีแดง"/>
    <s v="พระนครศรีอยุธยา"/>
    <s v="-"/>
    <s v=""/>
    <s v="24/07/2025 14:58"/>
    <s v="-"/>
    <s v="J&amp;T COD"/>
    <s v="Tiktok"/>
    <s v="จ่ายทีหลัง / COD"/>
    <s v=""/>
    <s v="-"/>
    <s v="24/07/2025 14:58"/>
  </r>
  <r>
    <x v="2"/>
    <x v="2"/>
    <n v="50"/>
    <n v="1"/>
    <s v="FQA44"/>
    <n v="129"/>
    <n v="29"/>
    <s v="ร้านที่4"/>
    <s v="น***เจนจิรา ข***ีแดง"/>
    <s v="พระนครศรีอยุธยา"/>
    <s v="-"/>
    <s v=""/>
    <s v="24/07/2025 14:58"/>
    <s v="-"/>
    <s v="J&amp;T COD"/>
    <s v="Tiktok"/>
    <s v="จ่ายทีหลัง / COD"/>
    <s v=""/>
    <s v="-"/>
    <s v="24/07/2025 14:58"/>
  </r>
  <r>
    <x v="3"/>
    <x v="3"/>
    <n v="50"/>
    <n v="1"/>
    <s v="FQA44"/>
    <n v="129"/>
    <n v="29"/>
    <s v="ร้านที่4"/>
    <s v="น***เจนจิรา ข***ีแดง"/>
    <s v="พระนครศรีอยุธยา"/>
    <s v="-"/>
    <s v=""/>
    <s v="24/07/2025 14:58"/>
    <s v="-"/>
    <s v="J&amp;T COD"/>
    <s v="Tiktok"/>
    <s v="จ่ายทีหลัง / COD"/>
    <s v=""/>
    <s v="-"/>
    <s v="24/07/2025 14:58"/>
  </r>
  <r>
    <x v="4"/>
    <x v="4"/>
    <n v="66.666666666666671"/>
    <n v="3"/>
    <s v="FQA42"/>
    <n v="132"/>
    <n v="0"/>
    <s v="ร้านที่1"/>
    <s v="อ******ล"/>
    <s v="******ไท, แขวง ถนนพญาไท แขวงถนนพญาไท เขตราชเทวี จังหวัดกรุงเทพมหานคร 10400"/>
    <s v="10400"/>
    <s v="57"/>
    <s v="24/07/2025 14:47"/>
    <s v="-"/>
    <s v="Flash Express"/>
    <s v="Shopee"/>
    <s v="shopee"/>
    <s v=""/>
    <s v="-"/>
    <s v="24/07/2025 14:46"/>
  </r>
  <r>
    <x v="7"/>
    <x v="11"/>
    <n v="58"/>
    <n v="1"/>
    <s v="FQA41"/>
    <n v="65"/>
    <n v="7"/>
    <s v="ร้านที่1"/>
    <s v="เพ็ญพักตร์  บังบัวบาน"/>
    <s v="244/1 ม.4 ต.วังจันทร์_x000a__x000a_สามเงา/ Sam Ngaoตาก/ Tak_x000a_63130"/>
    <s v="63130"/>
    <s v="660625619962"/>
    <s v="24/07/2025 14:43"/>
    <s v="-"/>
    <s v="Kerry_dropoff"/>
    <s v="Lazada"/>
    <s v="lazada"/>
    <s v=""/>
    <s v="-"/>
    <s v="24/07/2025 14:43"/>
  </r>
  <r>
    <x v="10"/>
    <x v="12"/>
    <n v="65"/>
    <n v="1"/>
    <s v="FQA40"/>
    <n v="219"/>
    <n v="20"/>
    <s v="ร้านที่1"/>
    <s v="อริสรา สุขสำราญ"/>
    <s v="99/56 ม.2_x000a_ถนนสายมาบหว้า_x000a_ต.ตะเคียนเตี้ย_x000a_อ.บางละมุง_x000a_จ.ชลบุรี 20150"/>
    <s v="20150"/>
    <s v="0988951921"/>
    <s v="24/07/2025 14:38"/>
    <s v="sompear3955@gmail.com"/>
    <s v="EMS COD"/>
    <s v="facebook"/>
    <s v="กสิกร"/>
    <s v=""/>
    <s v="-"/>
    <s v="24/07/2025 14:37"/>
  </r>
  <r>
    <x v="11"/>
    <x v="13"/>
    <n v="65"/>
    <n v="1"/>
    <s v="FQA40"/>
    <n v="219"/>
    <n v="20"/>
    <s v="ร้านที่1"/>
    <s v="อริสรา สุขสำราญ"/>
    <s v="99/56 ม.2_x000a_ถนนสายมาบหว้า_x000a_ต.ตะเคียนเตี้ย_x000a_อ.บางละมุง_x000a_จ.ชลบุรี 20150"/>
    <s v="20150"/>
    <s v="0988951921"/>
    <s v="24/07/2025 14:38"/>
    <s v="sompear3955@gmail.com"/>
    <s v="EMS COD"/>
    <s v="facebook"/>
    <s v="กสิกร"/>
    <s v=""/>
    <s v="-"/>
    <s v="24/07/2025 14:37"/>
  </r>
  <r>
    <x v="12"/>
    <x v="14"/>
    <n v="65"/>
    <n v="1"/>
    <s v="FQA40"/>
    <n v="219"/>
    <n v="20"/>
    <s v="ร้านที่1"/>
    <s v="อริสรา สุขสำราญ"/>
    <s v="99/56 ม.2_x000a_ถนนสายมาบหว้า_x000a_ต.ตะเคียนเตี้ย_x000a_อ.บางละมุง_x000a_จ.ชลบุรี 20150"/>
    <s v="20150"/>
    <s v="0988951921"/>
    <s v="24/07/2025 14:38"/>
    <s v="sompear3955@gmail.com"/>
    <s v="EMS COD"/>
    <s v="facebook"/>
    <s v="กสิกร"/>
    <s v=""/>
    <s v="-"/>
    <s v="24/07/2025 14:37"/>
  </r>
  <r>
    <x v="13"/>
    <x v="15"/>
    <n v="65"/>
    <n v="1"/>
    <s v="FQA40"/>
    <n v="219"/>
    <n v="20"/>
    <s v="ร้านที่1"/>
    <s v="อริสรา สุขสำราญ"/>
    <s v="99/56 ม.2_x000a_ถนนสายมาบหว้า_x000a_ต.ตะเคียนเตี้ย_x000a_อ.บางละมุง_x000a_จ.ชลบุรี 20150"/>
    <s v="20150"/>
    <s v="0988951921"/>
    <s v="24/07/2025 14:38"/>
    <s v="sompear3955@gmail.com"/>
    <s v="EMS COD"/>
    <s v="facebook"/>
    <s v="กสิกร"/>
    <s v=""/>
    <s v="-"/>
    <s v="24/07/2025 14:37"/>
  </r>
  <r>
    <x v="1"/>
    <x v="1"/>
    <n v="50"/>
    <n v="1"/>
    <s v="FQA39"/>
    <n v="109"/>
    <n v="9"/>
    <s v="ร้านที่4"/>
    <s v="พ***พงศ์ ป***ิตร"/>
    <s v="นครราชสีมา"/>
    <s v="-"/>
    <s v=""/>
    <s v="24/07/2025 14:31"/>
    <s v="-"/>
    <s v="J&amp;T COD"/>
    <s v="Tiktok"/>
    <s v="จ่ายทีหลัง / COD"/>
    <s v=""/>
    <s v="-"/>
    <s v="24/07/2025 14:31"/>
  </r>
  <r>
    <x v="2"/>
    <x v="2"/>
    <n v="50"/>
    <n v="1"/>
    <s v="FQA39"/>
    <n v="109"/>
    <n v="9"/>
    <s v="ร้านที่4"/>
    <s v="พ***พงศ์ ป***ิตร"/>
    <s v="นครราชสีมา"/>
    <s v="-"/>
    <s v=""/>
    <s v="24/07/2025 14:31"/>
    <s v="-"/>
    <s v="J&amp;T COD"/>
    <s v="Tiktok"/>
    <s v="จ่ายทีหลัง / COD"/>
    <s v=""/>
    <s v="-"/>
    <s v="24/07/2025 14:31"/>
  </r>
  <r>
    <x v="3"/>
    <x v="3"/>
    <n v="50"/>
    <n v="1"/>
    <s v="FQA39"/>
    <n v="109"/>
    <n v="9"/>
    <s v="ร้านที่4"/>
    <s v="พ***พงศ์ ป***ิตร"/>
    <s v="นครราชสีมา"/>
    <s v="-"/>
    <s v=""/>
    <s v="24/07/2025 14:31"/>
    <s v="-"/>
    <s v="J&amp;T COD"/>
    <s v="Tiktok"/>
    <s v="จ่ายทีหลัง / COD"/>
    <s v=""/>
    <s v="-"/>
    <s v="24/07/2025 14:31"/>
  </r>
  <r>
    <x v="4"/>
    <x v="4"/>
    <n v="66.666666666666671"/>
    <n v="6"/>
    <s v="FQA38"/>
    <n v="200"/>
    <n v="0"/>
    <s v="ร้านที่2"/>
    <s v="พ***พร ศ***พันธ์"/>
    <s v="พิจิตร"/>
    <s v="-"/>
    <s v=""/>
    <s v="24/07/2025 14:28"/>
    <s v="-"/>
    <s v="J&amp;T COD"/>
    <s v="Tiktok"/>
    <s v="จ่ายทีหลัง / COD"/>
    <s v=""/>
    <s v="-"/>
    <s v="24/07/2025 14:28"/>
  </r>
  <r>
    <x v="3"/>
    <x v="3"/>
    <n v="60"/>
    <n v="3"/>
    <s v="FQA37"/>
    <n v="97.65"/>
    <n v="7"/>
    <s v="ร้านที่1"/>
    <s v="ฟาริดา.   สุวรรณไตรย์"/>
    <s v="3ม.2  ต.หนองรีอ.เมืองชลบุรี ห้องเอ5 · หนองรี/ Nong Ri_x000a__x000a_เมืองชลบุรี/ Mueang Chon Buriชลบุรี/ Chonburi_x000a_20000"/>
    <s v="20000"/>
    <s v="660985755082"/>
    <s v="24/07/2025 14:18"/>
    <s v="-"/>
    <s v="Kerry_dropoff"/>
    <s v="Lazada"/>
    <s v="lazada"/>
    <s v=""/>
    <s v="-"/>
    <s v="24/07/2025 14:18"/>
  </r>
  <r>
    <x v="1"/>
    <x v="1"/>
    <n v="50"/>
    <n v="2"/>
    <s v="FQA35"/>
    <n v="200"/>
    <n v="0"/>
    <s v="ร้านที่2"/>
    <s v="อ***ณา เ***ยกืรากูร"/>
    <s v="กรุงเทพฯ"/>
    <s v="-"/>
    <s v=""/>
    <s v="24/07/2025 14:13"/>
    <s v="-"/>
    <s v="J&amp;T COD"/>
    <s v="Tiktok"/>
    <s v="จ่ายทีหลัง / COD"/>
    <s v=""/>
    <s v="-"/>
    <s v="24/07/2025 14:14"/>
  </r>
  <r>
    <x v="2"/>
    <x v="2"/>
    <n v="50"/>
    <n v="2"/>
    <s v="FQA35"/>
    <n v="200"/>
    <n v="0"/>
    <s v="ร้านที่2"/>
    <s v="อ***ณา เ***ยกืรากูร"/>
    <s v="กรุงเทพฯ"/>
    <s v="-"/>
    <s v=""/>
    <s v="24/07/2025 14:13"/>
    <s v="-"/>
    <s v="J&amp;T COD"/>
    <s v="Tiktok"/>
    <s v="จ่ายทีหลัง / COD"/>
    <s v=""/>
    <s v="-"/>
    <s v="24/07/2025 14:14"/>
  </r>
  <r>
    <x v="3"/>
    <x v="3"/>
    <n v="50"/>
    <n v="2"/>
    <s v="FQA35"/>
    <n v="200"/>
    <n v="0"/>
    <s v="ร้านที่2"/>
    <s v="อ***ณา เ***ยกืรากูร"/>
    <s v="กรุงเทพฯ"/>
    <s v="-"/>
    <s v=""/>
    <s v="24/07/2025 14:13"/>
    <s v="-"/>
    <s v="J&amp;T COD"/>
    <s v="Tiktok"/>
    <s v="จ่ายทีหลัง / COD"/>
    <s v=""/>
    <s v="-"/>
    <s v="24/07/2025 14:14"/>
  </r>
  <r>
    <x v="0"/>
    <x v="6"/>
    <n v="33.333333333333336"/>
    <n v="3"/>
    <s v="FQA34"/>
    <n v="109"/>
    <n v="9"/>
    <s v="ร้านที่4"/>
    <s v="ป***ดา"/>
    <s v="เทศบาลนครนครราชสีมา"/>
    <s v="-"/>
    <s v=""/>
    <s v="24/07/2025 14:02"/>
    <s v="-"/>
    <s v="J&amp;T COD"/>
    <s v="Tiktok"/>
    <s v="จ่ายทีหลัง / COD"/>
    <s v=""/>
    <s v="-"/>
    <s v="24/07/2025 14:02"/>
  </r>
  <r>
    <x v="14"/>
    <x v="16"/>
    <n v="65"/>
    <n v="1"/>
    <s v="FQA33"/>
    <n v="199"/>
    <n v="0"/>
    <s v="ร้านที่1"/>
    <s v="แอม"/>
    <s v="78/1ม.17 แขวงบางระมาด  เขตตลิ่งชัน ถ.บรมราชชนนี กทม._x000a_ 10170"/>
    <s v="10170"/>
    <s v="0848999224"/>
    <s v="24/07/2025 13:40"/>
    <s v="sompear3955@gmail.com"/>
    <s v="EMS"/>
    <s v="facebook"/>
    <s v="กสิกร"/>
    <s v=""/>
    <s v="-"/>
    <s v="24/07/2025 13:48"/>
  </r>
  <r>
    <x v="10"/>
    <x v="12"/>
    <n v="65"/>
    <n v="1"/>
    <s v="FQA33"/>
    <n v="199"/>
    <n v="0"/>
    <s v="ร้านที่1"/>
    <s v="แอม"/>
    <s v="78/1ม.17 แขวงบางระมาด  เขตตลิ่งชัน ถ.บรมราชชนนี กทม._x000a_ 10170"/>
    <s v="10170"/>
    <s v="0848999224"/>
    <s v="24/07/2025 13:40"/>
    <s v="sompear3955@gmail.com"/>
    <s v="EMS"/>
    <s v="facebook"/>
    <s v="กสิกร"/>
    <s v=""/>
    <s v="-"/>
    <s v="24/07/2025 13:48"/>
  </r>
  <r>
    <x v="12"/>
    <x v="14"/>
    <n v="65"/>
    <n v="2"/>
    <s v="FQA33"/>
    <n v="199"/>
    <n v="0"/>
    <s v="ร้านที่1"/>
    <s v="แอม"/>
    <s v="78/1ม.17 แขวงบางระมาด  เขตตลิ่งชัน ถ.บรมราชชนนี กทม._x000a_ 10170"/>
    <s v="10170"/>
    <s v="0848999224"/>
    <s v="24/07/2025 13:40"/>
    <s v="sompear3955@gmail.com"/>
    <s v="EMS"/>
    <s v="facebook"/>
    <s v="กสิกร"/>
    <s v=""/>
    <s v="-"/>
    <s v="24/07/2025 13:47"/>
  </r>
  <r>
    <x v="0"/>
    <x v="6"/>
    <n v="33.333333333333336"/>
    <n v="6"/>
    <s v="FQA31"/>
    <n v="192"/>
    <n v="0"/>
    <s v="ร้านที่4"/>
    <s v="ส***สา"/>
    <s v="น่าน"/>
    <s v="-"/>
    <s v=""/>
    <s v="24/07/2025 13:20"/>
    <s v="-"/>
    <s v="J&amp;T Express"/>
    <s v="Tiktok"/>
    <s v="tiktok"/>
    <s v=""/>
    <s v="-"/>
    <s v="24/07/2025 13:20"/>
  </r>
  <r>
    <x v="5"/>
    <x v="5"/>
    <n v="33.333333333333336"/>
    <n v="6"/>
    <s v="FQA30"/>
    <n v="284"/>
    <n v="0"/>
    <s v="ร้านที่4"/>
    <s v="ว***า ค***ุล"/>
    <s v="สระบุรี"/>
    <s v="-"/>
    <s v=""/>
    <s v="24/07/2025 12:50"/>
    <s v="-"/>
    <s v="J&amp;T COD"/>
    <s v="Tiktok"/>
    <s v="จ่ายทีหลัง / COD"/>
    <s v=""/>
    <s v="-"/>
    <s v="24/07/2025 12:50"/>
  </r>
  <r>
    <x v="5"/>
    <x v="5"/>
    <n v="33.333333333333336"/>
    <n v="3"/>
    <s v="FQA30"/>
    <n v="284"/>
    <n v="0"/>
    <s v="ร้านที่4"/>
    <s v="ว***า ค***ุล"/>
    <s v="สระบุรี"/>
    <s v="-"/>
    <s v=""/>
    <s v="24/07/2025 12:50"/>
    <s v="-"/>
    <s v="J&amp;T COD"/>
    <s v="Tiktok"/>
    <s v="จ่ายทีหลัง / COD"/>
    <s v=""/>
    <s v="-"/>
    <s v="24/07/2025 12:50"/>
  </r>
  <r>
    <x v="15"/>
    <x v="17"/>
    <n v="66.666666666666671"/>
    <n v="3"/>
    <s v="FQA29"/>
    <n v="109"/>
    <n v="9"/>
    <s v="ร้านที่4"/>
    <s v="ส***ิน ม***วอ"/>
    <s v="แพร่"/>
    <s v="-"/>
    <s v=""/>
    <s v="24/07/2025 12:35"/>
    <s v="-"/>
    <s v="J&amp;T COD"/>
    <s v="Tiktok"/>
    <s v="จ่ายทีหลัง / COD"/>
    <s v=""/>
    <s v="-"/>
    <s v="24/07/2025 12:35"/>
  </r>
  <r>
    <x v="5"/>
    <x v="5"/>
    <n v="33.333333333333336"/>
    <n v="3"/>
    <s v="FQA28"/>
    <n v="106"/>
    <n v="6"/>
    <s v="ร้านที่2"/>
    <s v="น***า  แ***ุ๊ย"/>
    <s v="กรุงเทพมหานคร"/>
    <s v="-"/>
    <s v=""/>
    <s v="24/07/2025 12:24"/>
    <s v="-"/>
    <s v="J&amp;T COD"/>
    <s v="Tiktok"/>
    <s v="จ่ายทีหลัง / COD"/>
    <s v=""/>
    <s v="-"/>
    <s v="24/07/2025 12:24"/>
  </r>
  <r>
    <x v="1"/>
    <x v="1"/>
    <n v="50"/>
    <n v="1"/>
    <s v="FQA27"/>
    <n v="100"/>
    <n v="0"/>
    <s v="ร้านที่2"/>
    <s v="ป***ี  ล***เล็ก"/>
    <s v="อ่างทอง"/>
    <s v="-"/>
    <s v=""/>
    <s v="24/07/2025 12:08"/>
    <s v="-"/>
    <s v="J&amp;T COD"/>
    <s v="Tiktok"/>
    <s v="จ่ายทีหลัง / COD"/>
    <s v=""/>
    <s v="-"/>
    <s v="24/07/2025 12:08"/>
  </r>
  <r>
    <x v="2"/>
    <x v="2"/>
    <n v="50"/>
    <n v="1"/>
    <s v="FQA27"/>
    <n v="100"/>
    <n v="0"/>
    <s v="ร้านที่2"/>
    <s v="ป***ี  ล***เล็ก"/>
    <s v="อ่างทอง"/>
    <s v="-"/>
    <s v=""/>
    <s v="24/07/2025 12:08"/>
    <s v="-"/>
    <s v="J&amp;T COD"/>
    <s v="Tiktok"/>
    <s v="จ่ายทีหลัง / COD"/>
    <s v=""/>
    <s v="-"/>
    <s v="24/07/2025 12:08"/>
  </r>
  <r>
    <x v="3"/>
    <x v="3"/>
    <n v="50"/>
    <n v="1"/>
    <s v="FQA27"/>
    <n v="100"/>
    <n v="0"/>
    <s v="ร้านที่2"/>
    <s v="ป***ี  ล***เล็ก"/>
    <s v="อ่างทอง"/>
    <s v="-"/>
    <s v=""/>
    <s v="24/07/2025 12:08"/>
    <s v="-"/>
    <s v="J&amp;T COD"/>
    <s v="Tiktok"/>
    <s v="จ่ายทีหลัง / COD"/>
    <s v=""/>
    <s v="-"/>
    <s v="24/07/2025 12:08"/>
  </r>
  <r>
    <x v="5"/>
    <x v="5"/>
    <n v="50"/>
    <n v="6"/>
    <s v="FQA26"/>
    <n v="200"/>
    <n v="0"/>
    <s v="ร้านที่2"/>
    <s v=""/>
    <s v=""/>
    <s v="-"/>
    <s v=""/>
    <s v="-"/>
    <s v="-"/>
    <s v="Standard shipping"/>
    <s v="Tiktok"/>
    <s v="-"/>
    <s v=""/>
    <s v="-"/>
    <s v="24/07/2025 12:06"/>
  </r>
  <r>
    <x v="15"/>
    <x v="17"/>
    <n v="66.666666666666671"/>
    <n v="3"/>
    <s v="FQA25"/>
    <n v="200"/>
    <n v="0"/>
    <s v="ร้านที่2"/>
    <s v="พ***าภรณ์ ผ***ผา"/>
    <s v="หนองบัวลำภู"/>
    <s v="-"/>
    <s v=""/>
    <s v="24/07/2025 12:00"/>
    <s v="-"/>
    <s v="J&amp;T Express"/>
    <s v="Tiktok"/>
    <s v="tiktok"/>
    <s v=""/>
    <s v="-"/>
    <s v="24/07/2025 12:00"/>
  </r>
  <r>
    <x v="1"/>
    <x v="1"/>
    <n v="50"/>
    <n v="1"/>
    <s v="FQA25"/>
    <n v="200"/>
    <n v="0"/>
    <s v="ร้านที่2"/>
    <s v="พ***าภรณ์ ผ***ผา"/>
    <s v="หนองบัวลำภู"/>
    <s v="-"/>
    <s v=""/>
    <s v="24/07/2025 12:00"/>
    <s v="-"/>
    <s v="J&amp;T Express"/>
    <s v="Tiktok"/>
    <s v="tiktok"/>
    <s v=""/>
    <s v="-"/>
    <s v="24/07/2025 12:00"/>
  </r>
  <r>
    <x v="2"/>
    <x v="2"/>
    <n v="50"/>
    <n v="1"/>
    <s v="FQA25"/>
    <n v="200"/>
    <n v="0"/>
    <s v="ร้านที่2"/>
    <s v="พ***าภรณ์ ผ***ผา"/>
    <s v="หนองบัวลำภู"/>
    <s v="-"/>
    <s v=""/>
    <s v="24/07/2025 12:00"/>
    <s v="-"/>
    <s v="J&amp;T Express"/>
    <s v="Tiktok"/>
    <s v="tiktok"/>
    <s v=""/>
    <s v="-"/>
    <s v="24/07/2025 12:00"/>
  </r>
  <r>
    <x v="3"/>
    <x v="3"/>
    <n v="50"/>
    <n v="1"/>
    <s v="FQA25"/>
    <n v="200"/>
    <n v="0"/>
    <s v="ร้านที่2"/>
    <s v="พ***าภรณ์ ผ***ผา"/>
    <s v="หนองบัวลำภู"/>
    <s v="-"/>
    <s v=""/>
    <s v="24/07/2025 12:00"/>
    <s v="-"/>
    <s v="J&amp;T Express"/>
    <s v="Tiktok"/>
    <s v="tiktok"/>
    <s v=""/>
    <s v="-"/>
    <s v="24/07/2025 12:00"/>
  </r>
  <r>
    <x v="5"/>
    <x v="5"/>
    <n v="33.333333333333336"/>
    <n v="3"/>
    <s v="FQA24"/>
    <n v="100"/>
    <n v="0"/>
    <s v="ร้านที่2"/>
    <s v="บ**"/>
    <s v="สระบุรี"/>
    <s v="-"/>
    <s v=""/>
    <s v="24/07/2025 11:57"/>
    <s v="-"/>
    <s v="J&amp;T COD"/>
    <s v="Tiktok"/>
    <s v="จ่ายทีหลัง / COD"/>
    <s v=""/>
    <s v="-"/>
    <s v="24/07/2025 11:57"/>
  </r>
  <r>
    <x v="8"/>
    <x v="9"/>
    <n v="75"/>
    <n v="2"/>
    <s v="FQA23"/>
    <n v="240"/>
    <n v="90"/>
    <s v="ร้านที่1"/>
    <s v="อ******์"/>
    <s v="****** จังหวัดสุพรรณบุรี ตำบลโพธิ์พระยา อำเภอเมืองสุพรรณบุรี จังหวัดสุพรรณบุรี 72000"/>
    <s v="72000"/>
    <s v="20"/>
    <s v="24/07/2025 12:14"/>
    <s v="-"/>
    <s v="SPX Express"/>
    <s v="Shopee"/>
    <s v="shopee"/>
    <s v=""/>
    <s v="-"/>
    <s v="24/07/2025 11:44"/>
  </r>
  <r>
    <x v="15"/>
    <x v="17"/>
    <n v="66.666666666666671"/>
    <n v="6"/>
    <s v="FQA22"/>
    <n v="200"/>
    <n v="0"/>
    <s v="ร้านที่2"/>
    <s v="ว***าดา ด***นันท์"/>
    <s v="ปทุมธานี"/>
    <s v="-"/>
    <s v=""/>
    <s v="24/07/2025 11:42"/>
    <s v="-"/>
    <s v="Flash Express Thailand COD"/>
    <s v="Tiktok"/>
    <s v="จ่ายทีหลัง / COD"/>
    <s v=""/>
    <s v="-"/>
    <s v="24/07/2025 11:43"/>
  </r>
  <r>
    <x v="7"/>
    <x v="8"/>
    <n v="75.5"/>
    <n v="4"/>
    <s v="FQA21"/>
    <n v="350"/>
    <n v="48"/>
    <s v="ร้านที่1"/>
    <s v="อ******​"/>
    <s v="******ื่องคำ อำเภอเมือง ตำบลเขื่องคำ อำเภอเมืองยโสธร จังหวัดยโสธร 35000"/>
    <s v="35000"/>
    <s v="59"/>
    <s v="24/07/2025 11:30"/>
    <s v="-"/>
    <s v="SPX Express"/>
    <s v="Shopee"/>
    <s v="shopee"/>
    <s v=""/>
    <s v="-"/>
    <s v="24/07/2025 11:30"/>
  </r>
  <r>
    <x v="7"/>
    <x v="11"/>
    <n v="75"/>
    <n v="1"/>
    <s v="FQA20"/>
    <n v="82"/>
    <n v="7"/>
    <s v="ร้านที่1"/>
    <s v="ธวัชชัย วิจารณกรณ์"/>
    <s v="522/173กลางเมืองเหม่งจ๋ายโครงการ1ถนนประชาอุทิศ_x000a__x000a_วังทองหลาง/ Wang Thonglangกรุงเทพมหานคร/ Bangkok_x000a_10310"/>
    <s v="10310"/>
    <s v="660895551011"/>
    <s v="24/07/2025 11:28"/>
    <s v="-"/>
    <s v="Kerry_dropoff"/>
    <s v="Lazada"/>
    <s v="lazada"/>
    <s v=""/>
    <s v="-"/>
    <s v="24/07/2025 11:28"/>
  </r>
  <r>
    <x v="3"/>
    <x v="18"/>
    <n v="45.08"/>
    <n v="1"/>
    <s v="FQA19"/>
    <n v="125.58"/>
    <n v="7"/>
    <s v="ร้านที่1"/>
    <s v="ธวัชชัย วิจารณกรณ์"/>
    <s v="522/173กลางเมืองเหม่งจ๋ายโครงการ1ถนนประชาอุทิศ_x000a__x000a_วังทองหลาง/ Wang Thonglangกรุงเทพมหานคร/ Bangkok_x000a_10310"/>
    <s v="10310"/>
    <s v=""/>
    <s v="-"/>
    <s v="-"/>
    <s v="Kerry_dropoff"/>
    <s v="Lazada"/>
    <s v="-"/>
    <s v=""/>
    <s v="-"/>
    <s v="24/07/2025 11:17"/>
  </r>
  <r>
    <x v="7"/>
    <x v="11"/>
    <n v="73.5"/>
    <n v="1"/>
    <s v="FQA19"/>
    <n v="125.58"/>
    <n v="7"/>
    <s v="ร้านที่1"/>
    <s v="ธวัชชัย วิจารณกรณ์"/>
    <s v="522/173กลางเมืองเหม่งจ๋ายโครงการ1ถนนประชาอุทิศ_x000a__x000a_วังทองหลาง/ Wang Thonglangกรุงเทพมหานคร/ Bangkok_x000a_10310"/>
    <s v="10310"/>
    <s v=""/>
    <s v="-"/>
    <s v="-"/>
    <s v="Kerry_dropoff"/>
    <s v="Lazada"/>
    <s v="-"/>
    <s v=""/>
    <s v="-"/>
    <s v="24/07/2025 11:17"/>
  </r>
  <r>
    <x v="0"/>
    <x v="6"/>
    <n v="45"/>
    <n v="4"/>
    <s v="FQA18"/>
    <n v="164"/>
    <n v="0"/>
    <s v="ร้านที่4"/>
    <s v="น***ักดี เ***อใย"/>
    <s v="ประจวบคีรีขันธ์"/>
    <s v="-"/>
    <s v=""/>
    <s v="24/07/2025 11:14"/>
    <s v="-"/>
    <s v="J&amp;T Express"/>
    <s v="Tiktok"/>
    <s v="tiktok"/>
    <s v=""/>
    <s v="-"/>
    <s v="24/07/2025 11:13"/>
  </r>
  <r>
    <x v="16"/>
    <x v="19"/>
    <n v="139"/>
    <n v="1"/>
    <s v="FQA17"/>
    <n v="215"/>
    <n v="0"/>
    <s v="ร้านที่1"/>
    <s v="ส่ง วิราพร  ช่างปลูก"/>
    <s v="4 ม.7 ต.ห้วยสะแก อ.เมือง_x000a_จ.เพชรบูรณ์ _x000a_ 67210"/>
    <s v="67210"/>
    <s v="0992903872"/>
    <s v="24/07/2025 11:00"/>
    <s v="sompear3955@gmail.com"/>
    <s v="EMS"/>
    <s v="facebook"/>
    <s v="กสิกร"/>
    <s v=""/>
    <s v="-"/>
    <s v="24/07/2025 11:05"/>
  </r>
  <r>
    <x v="17"/>
    <x v="20"/>
    <n v="139"/>
    <n v="1"/>
    <s v="FQA17"/>
    <n v="215"/>
    <n v="0"/>
    <s v="ร้านที่1"/>
    <s v="ส่ง วิราพร  ช่างปลูก"/>
    <s v="4 ม.7 ต.ห้วยสะแก อ.เมือง_x000a_จ.เพชรบูรณ์ _x000a_ 67210"/>
    <s v="67210"/>
    <s v="0992903872"/>
    <s v="24/07/2025 11:00"/>
    <s v="sompear3955@gmail.com"/>
    <s v="EMS"/>
    <s v="facebook"/>
    <s v="กสิกร"/>
    <s v=""/>
    <s v="-"/>
    <s v="24/07/2025 11:05"/>
  </r>
  <r>
    <x v="4"/>
    <x v="4"/>
    <n v="66.666666666666671"/>
    <n v="3"/>
    <s v="FQA16"/>
    <n v="300"/>
    <n v="0"/>
    <s v="ร้านที่2"/>
    <s v="ก***า แ***จี้ย"/>
    <s v="สมุทรปราการ"/>
    <s v="-"/>
    <s v=""/>
    <s v="24/07/2025 11:01"/>
    <s v="-"/>
    <s v="J&amp;T Express"/>
    <s v="Tiktok"/>
    <s v="tiktok"/>
    <s v=""/>
    <s v="-"/>
    <s v="24/07/2025 11:01"/>
  </r>
  <r>
    <x v="15"/>
    <x v="17"/>
    <n v="66.666666666666671"/>
    <n v="3"/>
    <s v="FQA16"/>
    <n v="300"/>
    <n v="0"/>
    <s v="ร้านที่2"/>
    <s v="ก***า แ***จี้ย"/>
    <s v="สมุทรปราการ"/>
    <s v="-"/>
    <s v=""/>
    <s v="24/07/2025 11:01"/>
    <s v="-"/>
    <s v="J&amp;T Express"/>
    <s v="Tiktok"/>
    <s v="tiktok"/>
    <s v=""/>
    <s v="-"/>
    <s v="24/07/2025 11:01"/>
  </r>
  <r>
    <x v="18"/>
    <x v="21"/>
    <n v="50"/>
    <n v="3"/>
    <s v="FQA16"/>
    <n v="300"/>
    <n v="0"/>
    <s v="ร้านที่2"/>
    <s v="ก***า แ***จี้ย"/>
    <s v="สมุทรปราการ"/>
    <s v="-"/>
    <s v=""/>
    <s v="24/07/2025 11:01"/>
    <s v="-"/>
    <s v="J&amp;T Express"/>
    <s v="Tiktok"/>
    <s v="tiktok"/>
    <s v=""/>
    <s v="-"/>
    <s v="24/07/2025 11:01"/>
  </r>
  <r>
    <x v="1"/>
    <x v="1"/>
    <n v="50"/>
    <n v="2"/>
    <s v="FQA15"/>
    <n v="200"/>
    <n v="0"/>
    <s v="ร้านที่2"/>
    <s v="ว***า  แ***ว"/>
    <s v="ชลบุรี"/>
    <s v="-"/>
    <s v=""/>
    <s v="24/07/2025 10:50"/>
    <s v="-"/>
    <s v="J&amp;T COD"/>
    <s v="Tiktok"/>
    <s v="จ่ายทีหลัง / COD"/>
    <s v=""/>
    <s v="-"/>
    <s v="24/07/2025 10:51"/>
  </r>
  <r>
    <x v="2"/>
    <x v="2"/>
    <n v="50"/>
    <n v="2"/>
    <s v="FQA15"/>
    <n v="200"/>
    <n v="0"/>
    <s v="ร้านที่2"/>
    <s v="ว***า  แ***ว"/>
    <s v="ชลบุรี"/>
    <s v="-"/>
    <s v=""/>
    <s v="24/07/2025 10:50"/>
    <s v="-"/>
    <s v="J&amp;T COD"/>
    <s v="Tiktok"/>
    <s v="จ่ายทีหลัง / COD"/>
    <s v=""/>
    <s v="-"/>
    <s v="24/07/2025 10:50"/>
  </r>
  <r>
    <x v="3"/>
    <x v="3"/>
    <n v="50"/>
    <n v="2"/>
    <s v="FQA15"/>
    <n v="200"/>
    <n v="0"/>
    <s v="ร้านที่2"/>
    <s v="ว***า  แ***ว"/>
    <s v="ชลบุรี"/>
    <s v="-"/>
    <s v=""/>
    <s v="24/07/2025 10:50"/>
    <s v="-"/>
    <s v="J&amp;T COD"/>
    <s v="Tiktok"/>
    <s v="จ่ายทีหลัง / COD"/>
    <s v=""/>
    <s v="-"/>
    <s v="24/07/2025 10:50"/>
  </r>
  <r>
    <x v="15"/>
    <x v="17"/>
    <n v="66.666666666666671"/>
    <n v="3"/>
    <s v="FQA14"/>
    <n v="100"/>
    <n v="0"/>
    <s v="ร้านที่2"/>
    <s v="ไ***งคล บ***เสน่ห์"/>
    <s v="กาฬสินธุ์"/>
    <s v="-"/>
    <s v=""/>
    <s v="24/07/2025 10:45"/>
    <s v="-"/>
    <s v="J&amp;T COD"/>
    <s v="Tiktok"/>
    <s v="จ่ายทีหลัง / COD"/>
    <s v=""/>
    <s v="-"/>
    <s v="24/07/2025 10:45"/>
  </r>
  <r>
    <x v="5"/>
    <x v="5"/>
    <n v="33.333333333333336"/>
    <n v="3"/>
    <s v="FQA13"/>
    <n v="100"/>
    <n v="0"/>
    <s v="ร้านที่2"/>
    <s v="ศ***ร จ***ร์จำเริญ"/>
    <s v="ฉะเชิงเทรา"/>
    <s v="-"/>
    <s v=""/>
    <s v="24/07/2025 10:21"/>
    <s v="-"/>
    <s v="J&amp;T Express"/>
    <s v="Tiktok"/>
    <s v="tiktok"/>
    <s v=""/>
    <s v="-"/>
    <s v="24/07/2025 10:21"/>
  </r>
  <r>
    <x v="15"/>
    <x v="17"/>
    <n v="66.666666666666671"/>
    <n v="3"/>
    <s v="FQA12"/>
    <n v="400"/>
    <n v="0"/>
    <s v="ร้านที่2"/>
    <s v="เ***ินทร์ น***ศ์กุล"/>
    <s v="เทศบาลนครขอนแก่น"/>
    <s v="-"/>
    <s v=""/>
    <s v="24/07/2025 10:18"/>
    <s v="-"/>
    <s v="J&amp;T COD"/>
    <s v="Tiktok"/>
    <s v="จ่ายทีหลัง / COD"/>
    <s v="ไม่รับเค้กรสเนยนม❌"/>
    <s v="-"/>
    <s v="24/07/2025 10:18"/>
  </r>
  <r>
    <x v="18"/>
    <x v="21"/>
    <n v="50"/>
    <n v="3"/>
    <s v="FQA12"/>
    <n v="400"/>
    <n v="0"/>
    <s v="ร้านที่2"/>
    <s v="เ***ินทร์ น***ศ์กุล"/>
    <s v="เทศบาลนครขอนแก่น"/>
    <s v="-"/>
    <s v=""/>
    <s v="24/07/2025 10:18"/>
    <s v="-"/>
    <s v="J&amp;T COD"/>
    <s v="Tiktok"/>
    <s v="จ่ายทีหลัง / COD"/>
    <s v="ไม่รับเค้กรสเนยนม❌"/>
    <s v="-"/>
    <s v="24/07/2025 10:18"/>
  </r>
  <r>
    <x v="5"/>
    <x v="5"/>
    <n v="50"/>
    <n v="6"/>
    <s v="FQA12"/>
    <n v="400"/>
    <n v="0"/>
    <s v="ร้านที่2"/>
    <s v="เ***ินทร์ น***ศ์กุล"/>
    <s v="เทศบาลนครขอนแก่น"/>
    <s v="-"/>
    <s v=""/>
    <s v="24/07/2025 10:18"/>
    <s v="-"/>
    <s v="J&amp;T COD"/>
    <s v="Tiktok"/>
    <s v="จ่ายทีหลัง / COD"/>
    <s v="ไม่รับเค้กรสเนยนม❌"/>
    <s v="-"/>
    <s v="24/07/2025 10:18"/>
  </r>
  <r>
    <x v="5"/>
    <x v="5"/>
    <n v="33.333333333333336"/>
    <n v="3"/>
    <s v="FQA11"/>
    <n v="150"/>
    <n v="0"/>
    <s v="ร้านที่2"/>
    <s v="ว******์"/>
    <s v="******3 ต.สวนดอกไม้ ตำบลสวนดอกไม้ อำเภอเสาไห้ จังหวัดสระบุรี 18160"/>
    <s v="18160"/>
    <s v="48"/>
    <s v="24/07/2025 10:13"/>
    <s v="-"/>
    <s v="SPX Express"/>
    <s v="Shopee"/>
    <s v="shopee"/>
    <s v=""/>
    <s v="-"/>
    <s v="24/07/2025 10:13"/>
  </r>
  <r>
    <x v="1"/>
    <x v="1"/>
    <n v="50"/>
    <n v="1"/>
    <s v="FQA10"/>
    <n v="100"/>
    <n v="0"/>
    <s v="ร้านที่2"/>
    <s v="ส***นา ค***ั่น"/>
    <s v="นครพนม"/>
    <s v="-"/>
    <s v=""/>
    <s v="24/07/2025 10:11"/>
    <s v="-"/>
    <s v="J&amp;T Express"/>
    <s v="Tiktok"/>
    <s v="tiktok"/>
    <s v=""/>
    <s v="-"/>
    <s v="24/07/2025 10:11"/>
  </r>
  <r>
    <x v="2"/>
    <x v="2"/>
    <n v="50"/>
    <n v="1"/>
    <s v="FQA10"/>
    <n v="100"/>
    <n v="0"/>
    <s v="ร้านที่2"/>
    <s v="ส***นา ค***ั่น"/>
    <s v="นครพนม"/>
    <s v="-"/>
    <s v=""/>
    <s v="24/07/2025 10:11"/>
    <s v="-"/>
    <s v="J&amp;T Express"/>
    <s v="Tiktok"/>
    <s v="tiktok"/>
    <s v=""/>
    <s v="-"/>
    <s v="24/07/2025 10:11"/>
  </r>
  <r>
    <x v="3"/>
    <x v="3"/>
    <n v="50"/>
    <n v="1"/>
    <s v="FQA10"/>
    <n v="100"/>
    <n v="0"/>
    <s v="ร้านที่2"/>
    <s v="ส***นา ค***ั่น"/>
    <s v="นครพนม"/>
    <s v="-"/>
    <s v=""/>
    <s v="24/07/2025 10:11"/>
    <s v="-"/>
    <s v="J&amp;T Express"/>
    <s v="Tiktok"/>
    <s v="tiktok"/>
    <s v=""/>
    <s v="-"/>
    <s v="24/07/2025 10:11"/>
  </r>
  <r>
    <x v="18"/>
    <x v="21"/>
    <n v="50"/>
    <n v="12"/>
    <s v="FQA9"/>
    <n v="400"/>
    <n v="0"/>
    <s v="ร้านที่2"/>
    <s v="พ***ีระชาติ ธ***วงษ์"/>
    <s v="สุพรรณบุรี"/>
    <s v="-"/>
    <s v=""/>
    <s v="24/07/2025 10:05"/>
    <s v="-"/>
    <s v="J&amp;T COD"/>
    <s v="Tiktok"/>
    <s v="จ่ายทีหลัง / COD"/>
    <s v=""/>
    <s v="-"/>
    <s v="24/07/2025 10:05"/>
  </r>
  <r>
    <x v="1"/>
    <x v="1"/>
    <n v="50"/>
    <n v="1"/>
    <s v="FQA8"/>
    <n v="100"/>
    <n v="0"/>
    <s v="ร้านที่2"/>
    <s v="ส***ิรักษ์  ส***สม"/>
    <s v="ปทุมธานี"/>
    <s v="-"/>
    <s v=""/>
    <s v="24/07/2025 10:01"/>
    <s v="-"/>
    <s v="Flash Express Thailand COD"/>
    <s v="Tiktok"/>
    <s v="จ่ายทีหลัง / COD"/>
    <s v=""/>
    <s v="-"/>
    <s v="24/07/2025 10:01"/>
  </r>
  <r>
    <x v="2"/>
    <x v="2"/>
    <n v="50"/>
    <n v="1"/>
    <s v="FQA8"/>
    <n v="100"/>
    <n v="0"/>
    <s v="ร้านที่2"/>
    <s v="ส***ิรักษ์  ส***สม"/>
    <s v="ปทุมธานี"/>
    <s v="-"/>
    <s v=""/>
    <s v="24/07/2025 10:01"/>
    <s v="-"/>
    <s v="Flash Express Thailand COD"/>
    <s v="Tiktok"/>
    <s v="จ่ายทีหลัง / COD"/>
    <s v=""/>
    <s v="-"/>
    <s v="24/07/2025 10:01"/>
  </r>
  <r>
    <x v="3"/>
    <x v="3"/>
    <n v="50"/>
    <n v="1"/>
    <s v="FQA8"/>
    <n v="100"/>
    <n v="0"/>
    <s v="ร้านที่2"/>
    <s v="ส***ิรักษ์  ส***สม"/>
    <s v="ปทุมธานี"/>
    <s v="-"/>
    <s v=""/>
    <s v="24/07/2025 10:01"/>
    <s v="-"/>
    <s v="Flash Express Thailand COD"/>
    <s v="Tiktok"/>
    <s v="จ่ายทีหลัง / COD"/>
    <s v=""/>
    <s v="-"/>
    <s v="24/07/2025 10:01"/>
  </r>
  <r>
    <x v="5"/>
    <x v="5"/>
    <n v="33.333333333333336"/>
    <n v="3"/>
    <s v="FQA7"/>
    <n v="135"/>
    <n v="35"/>
    <s v="ร้านที่2"/>
    <s v="ค***ิจิตรา  บ***ะภักดี"/>
    <s v="ปทุมธานี"/>
    <s v="-"/>
    <s v=""/>
    <s v="24/07/2025 10:00"/>
    <s v="-"/>
    <s v="Flash Express Thailand COD"/>
    <s v="Tiktok"/>
    <s v="จ่ายทีหลัง / COD"/>
    <s v=""/>
    <s v="-"/>
    <s v="24/07/2025 10:00"/>
  </r>
  <r>
    <x v="2"/>
    <x v="18"/>
    <n v="32.200000000000003"/>
    <n v="2"/>
    <s v="FQA6"/>
    <n v="103.6"/>
    <n v="7"/>
    <s v="ร้านที่1"/>
    <s v="ธรรมวิทย์ เต็มวิญญูวงศ์"/>
    <s v="28 ม. ฟลาวเวอร์ ลี การ์เด้น ถ. เฉลิมพระเกียรติ ร.9 ซ. 47 หนองบอน · ประเวศ/ Prawet_x000a__x000a_ประเวศ/ Prawetกรุงเทพมหานคร/ Bangkok_x000a_10250"/>
    <s v="10250"/>
    <s v="660859354565"/>
    <s v="24/07/2025 09:37"/>
    <s v="-"/>
    <s v="Kerry_dropoff"/>
    <s v="Lazada"/>
    <s v="lazada"/>
    <s v=""/>
    <s v="-"/>
    <s v="24/07/2025 09:37"/>
  </r>
  <r>
    <x v="3"/>
    <x v="18"/>
    <n v="32.200000000000003"/>
    <n v="1"/>
    <s v="FQA6"/>
    <n v="103.6"/>
    <n v="7"/>
    <s v="ร้านที่1"/>
    <s v="ธรรมวิทย์ เต็มวิญญูวงศ์"/>
    <s v="28 ม. ฟลาวเวอร์ ลี การ์เด้น ถ. เฉลิมพระเกียรติ ร.9 ซ. 47 หนองบอน · ประเวศ/ Prawet_x000a__x000a_ประเวศ/ Prawetกรุงเทพมหานคร/ Bangkok_x000a_10250"/>
    <s v="10250"/>
    <s v="660859354565"/>
    <s v="24/07/2025 09:37"/>
    <s v="-"/>
    <s v="Kerry_dropoff"/>
    <s v="Lazada"/>
    <s v="lazada"/>
    <s v=""/>
    <s v="-"/>
    <s v="24/07/2025 09:37"/>
  </r>
  <r>
    <x v="10"/>
    <x v="12"/>
    <n v="65"/>
    <n v="2"/>
    <s v="FQA5"/>
    <n v="219"/>
    <n v="20"/>
    <s v="ร้านที่1"/>
    <s v="Ning Ning"/>
    <s v="ศิริพร   แก้วเกื้อ_x000a_440 ซอยพหลโยธิน50 แยก11-9-2_x000a_คลองถนน_x000a_สายไหม_x000a_กรุงเทพฯ 10220"/>
    <s v="10220"/>
    <s v="66971712248"/>
    <s v="24/07/2025 09:31"/>
    <s v="sompear3955@gmail.com"/>
    <s v="EMS COD"/>
    <s v="facebook"/>
    <s v="กสิกร"/>
    <s v=""/>
    <s v="-"/>
    <s v="24/07/2025 09:31"/>
  </r>
  <r>
    <x v="14"/>
    <x v="16"/>
    <n v="65"/>
    <n v="2"/>
    <s v="FQA5"/>
    <n v="219"/>
    <n v="20"/>
    <s v="ร้านที่1"/>
    <s v="Ning Ning"/>
    <s v="ศิริพร   แก้วเกื้อ_x000a_440 ซอยพหลโยธิน50 แยก11-9-2_x000a_คลองถนน_x000a_สายไหม_x000a_กรุงเทพฯ 10220"/>
    <s v="10220"/>
    <s v="66971712248"/>
    <s v="24/07/2025 09:31"/>
    <s v="sompear3955@gmail.com"/>
    <s v="EMS COD"/>
    <s v="facebook"/>
    <s v="กสิกร"/>
    <s v=""/>
    <s v="-"/>
    <s v="24/07/2025 09:31"/>
  </r>
  <r>
    <x v="5"/>
    <x v="5"/>
    <n v="50"/>
    <n v="6"/>
    <s v="FQA4"/>
    <n v="200"/>
    <n v="0"/>
    <s v="ร้านที่2"/>
    <s v="ส***ย  ก***์บรรจบ"/>
    <s v="ชลบุรี"/>
    <s v="-"/>
    <s v=""/>
    <s v="24/07/2025 09:26"/>
    <s v="-"/>
    <s v="J&amp;T Express"/>
    <s v="Tiktok"/>
    <s v="tiktok"/>
    <s v=""/>
    <s v="-"/>
    <s v="24/07/2025 09:26"/>
  </r>
  <r>
    <x v="19"/>
    <x v="22"/>
    <n v="99"/>
    <n v="1"/>
    <s v="FQA3"/>
    <n v="148"/>
    <n v="0"/>
    <s v="ร้านที่1"/>
    <s v="ก******บ"/>
    <s v="******ง, อำเภอโพธิ์ตาก ตำบลโพนทอง อำเภอโพธิ์ตาก จังหวัดหนองคาย 43130"/>
    <s v="43130"/>
    <s v="58"/>
    <s v="24/07/2025 09:15"/>
    <s v="-"/>
    <s v="Flash Express"/>
    <s v="Shopee"/>
    <s v="shopee"/>
    <s v=""/>
    <s v="-"/>
    <s v="24/07/2025 09:14"/>
  </r>
  <r>
    <x v="20"/>
    <x v="23"/>
    <n v="1"/>
    <n v="1"/>
    <s v="FQA3"/>
    <n v="148"/>
    <n v="0"/>
    <s v="ร้านที่1"/>
    <s v="ก******บ"/>
    <s v="******ง, อำเภอโพธิ์ตาก ตำบลโพนทอง อำเภอโพธิ์ตาก จังหวัดหนองคาย 43130"/>
    <s v="43130"/>
    <s v="58"/>
    <s v="24/07/2025 09:15"/>
    <s v="-"/>
    <s v="Flash Express"/>
    <s v="Shopee"/>
    <s v="shopee"/>
    <s v=""/>
    <s v="-"/>
    <s v="24/07/2025 09:14"/>
  </r>
  <r>
    <x v="10"/>
    <x v="12"/>
    <n v="65"/>
    <n v="1"/>
    <s v="FQA2"/>
    <n v="219"/>
    <n v="20"/>
    <s v="ร้านที่1"/>
    <s v="ทองเปรม มั่นขันทมาศ"/>
    <s v="9/4หมู่5ต.พระขาวอ.บางบาลจ.อยุธยา_x000a_พระขาว_x000a_อยุธยา_x000a_ 13250"/>
    <s v="13250"/>
    <s v="0854229027"/>
    <s v="24/07/2025 09:14"/>
    <s v="sompear3955@gmail.com"/>
    <s v="EMS COD"/>
    <s v="facebook"/>
    <s v="กสิกร"/>
    <s v=""/>
    <s v="-"/>
    <s v="24/07/2025 09:14"/>
  </r>
  <r>
    <x v="14"/>
    <x v="16"/>
    <n v="65"/>
    <n v="1"/>
    <s v="FQA2"/>
    <n v="219"/>
    <n v="20"/>
    <s v="ร้านที่1"/>
    <s v="ทองเปรม มั่นขันทมาศ"/>
    <s v="9/4หมู่5ต.พระขาวอ.บางบาลจ.อยุธยา_x000a_พระขาว_x000a_อยุธยา_x000a_ 13250"/>
    <s v="13250"/>
    <s v="0854229027"/>
    <s v="24/07/2025 09:14"/>
    <s v="sompear3955@gmail.com"/>
    <s v="EMS COD"/>
    <s v="facebook"/>
    <s v="กสิกร"/>
    <s v=""/>
    <s v="-"/>
    <s v="24/07/2025 09:14"/>
  </r>
  <r>
    <x v="13"/>
    <x v="15"/>
    <n v="65"/>
    <n v="1"/>
    <s v="FQA2"/>
    <n v="219"/>
    <n v="20"/>
    <s v="ร้านที่1"/>
    <s v="ทองเปรม มั่นขันทมาศ"/>
    <s v="9/4หมู่5ต.พระขาวอ.บางบาลจ.อยุธยา_x000a_พระขาว_x000a_อยุธยา_x000a_ 13250"/>
    <s v="13250"/>
    <s v="0854229027"/>
    <s v="24/07/2025 09:14"/>
    <s v="sompear3955@gmail.com"/>
    <s v="EMS COD"/>
    <s v="facebook"/>
    <s v="กสิกร"/>
    <s v=""/>
    <s v="-"/>
    <s v="24/07/2025 09:14"/>
  </r>
  <r>
    <x v="21"/>
    <x v="24"/>
    <n v="65"/>
    <n v="1"/>
    <s v="FQA2"/>
    <n v="219"/>
    <n v="20"/>
    <s v="ร้านที่1"/>
    <s v="ทองเปรม มั่นขันทมาศ"/>
    <s v="9/4หมู่5ต.พระขาวอ.บางบาลจ.อยุธยา_x000a_พระขาว_x000a_อยุธยา_x000a_ 13250"/>
    <s v="13250"/>
    <s v="0854229027"/>
    <s v="24/07/2025 09:14"/>
    <s v="sompear3955@gmail.com"/>
    <s v="EMS COD"/>
    <s v="facebook"/>
    <s v="กสิกร"/>
    <s v=""/>
    <s v="-"/>
    <s v="24/07/2025 09:14"/>
  </r>
  <r>
    <x v="5"/>
    <x v="5"/>
    <n v="50"/>
    <n v="6"/>
    <s v="FQA1"/>
    <n v="200"/>
    <n v="0"/>
    <s v="ร้านที่2"/>
    <s v="ก***ิกา ย***น"/>
    <s v="ปทุมธานี"/>
    <s v="-"/>
    <s v=""/>
    <s v="24/07/2025 09:08"/>
    <s v="-"/>
    <s v="J&amp;T COD"/>
    <s v="Tiktok"/>
    <s v="จ่ายทีหลัง / COD"/>
    <s v=""/>
    <s v="-"/>
    <s v="24/07/2025 09:09"/>
  </r>
  <r>
    <x v="7"/>
    <x v="11"/>
    <n v="57.75"/>
    <n v="1"/>
    <s v="FQA0"/>
    <n v="64.75"/>
    <n v="7"/>
    <s v="ร้านที่1"/>
    <s v="ดารณี​ กานตชาติพิชัย"/>
    <s v="179/68 มบ.กาญจนกนกวิลล์3 ม.3  ต.ท่าวังตาล_x000a__x000a_สารภี/ Saraphiเชียงใหม่/ Chiang Mai_x000a_50140"/>
    <s v="50140"/>
    <s v="660806229022"/>
    <s v="24/07/2025 08:57"/>
    <s v="-"/>
    <s v="Kerry_dropoff"/>
    <s v="Lazada"/>
    <s v="lazada"/>
    <s v=""/>
    <s v="-"/>
    <s v="24/07/2025 08:57"/>
  </r>
  <r>
    <x v="7"/>
    <x v="8"/>
    <n v="66.333333333333329"/>
    <n v="3"/>
    <s v="FPZ99"/>
    <n v="220"/>
    <n v="0"/>
    <s v="ร้านที่4"/>
    <s v="เ***ม ส***วรรณ"/>
    <s v="อุดรธานี"/>
    <s v="-"/>
    <s v=""/>
    <s v="24/07/2025 08:56"/>
    <s v="-"/>
    <s v="J&amp;T COD"/>
    <s v="Tiktok"/>
    <s v="จ่ายทีหลัง / COD"/>
    <s v=""/>
    <s v="-"/>
    <s v="24/07/2025 08:56"/>
  </r>
  <r>
    <x v="14"/>
    <x v="16"/>
    <n v="65"/>
    <n v="1"/>
    <s v="FPZ98"/>
    <n v="199"/>
    <n v="0"/>
    <s v="ร้านที่1"/>
    <s v="น.ส.พัชญ์สินี กรุดเพ็ชร์"/>
    <s v="109 ม.2 ต.มงคลธรรมนิมิต_x000a_อ.สามโก้ จ.อ่างทอง _x000a_ 14160"/>
    <s v="14160"/>
    <s v="0922592788"/>
    <s v="24/07/2025 08:46"/>
    <s v="sompear3955@gmail.com"/>
    <s v="EMS"/>
    <s v="facebook"/>
    <s v="กสิกร"/>
    <s v=""/>
    <s v="-"/>
    <s v="24/07/2025 08:50"/>
  </r>
  <r>
    <x v="21"/>
    <x v="24"/>
    <n v="65"/>
    <n v="1"/>
    <s v="FPZ98"/>
    <n v="199"/>
    <n v="0"/>
    <s v="ร้านที่1"/>
    <s v="น.ส.พัชญ์สินี กรุดเพ็ชร์"/>
    <s v="109 ม.2 ต.มงคลธรรมนิมิต_x000a_อ.สามโก้ จ.อ่างทอง _x000a_ 14160"/>
    <s v="14160"/>
    <s v="0922592788"/>
    <s v="24/07/2025 08:46"/>
    <s v="sompear3955@gmail.com"/>
    <s v="EMS"/>
    <s v="facebook"/>
    <s v="กสิกร"/>
    <s v=""/>
    <s v="-"/>
    <s v="24/07/2025 08:50"/>
  </r>
  <r>
    <x v="13"/>
    <x v="15"/>
    <n v="65"/>
    <n v="1"/>
    <s v="FPZ98"/>
    <n v="199"/>
    <n v="0"/>
    <s v="ร้านที่1"/>
    <s v="น.ส.พัชญ์สินี กรุดเพ็ชร์"/>
    <s v="109 ม.2 ต.มงคลธรรมนิมิต_x000a_อ.สามโก้ จ.อ่างทอง _x000a_ 14160"/>
    <s v="14160"/>
    <s v="0922592788"/>
    <s v="24/07/2025 08:46"/>
    <s v="sompear3955@gmail.com"/>
    <s v="EMS"/>
    <s v="facebook"/>
    <s v="กสิกร"/>
    <s v=""/>
    <s v="-"/>
    <s v="24/07/2025 08:50"/>
  </r>
  <r>
    <x v="12"/>
    <x v="14"/>
    <n v="65"/>
    <n v="1"/>
    <s v="FPZ98"/>
    <n v="199"/>
    <n v="0"/>
    <s v="ร้านที่1"/>
    <s v="น.ส.พัชญ์สินี กรุดเพ็ชร์"/>
    <s v="109 ม.2 ต.มงคลธรรมนิมิต_x000a_อ.สามโก้ จ.อ่างทอง _x000a_ 14160"/>
    <s v="14160"/>
    <s v="0922592788"/>
    <s v="24/07/2025 08:46"/>
    <s v="sompear3955@gmail.com"/>
    <s v="EMS"/>
    <s v="facebook"/>
    <s v="กสิกร"/>
    <s v=""/>
    <s v="-"/>
    <s v="24/07/2025 08:50"/>
  </r>
  <r>
    <x v="4"/>
    <x v="4"/>
    <n v="66.666666666666671"/>
    <n v="3"/>
    <s v="FPZ97"/>
    <n v="161"/>
    <n v="29"/>
    <s v="ร้านที่1"/>
    <s v="น******บ"/>
    <s v="******งมหากร, อำเภอท่าตะโก ตำบลวังมหากร อำเภอท่าตะโก จังหวัดนครสวรรค์ 60160"/>
    <s v="60160"/>
    <s v="99"/>
    <s v="24/07/2025 08:50"/>
    <s v="-"/>
    <s v="SPX Express"/>
    <s v="Shopee"/>
    <s v="shopee"/>
    <s v=""/>
    <s v="-"/>
    <s v="24/07/2025 08:49"/>
  </r>
  <r>
    <x v="16"/>
    <x v="19"/>
    <n v="139"/>
    <n v="1"/>
    <s v="FPZ95"/>
    <n v="430"/>
    <n v="0"/>
    <s v="ร้านที่1"/>
    <s v="ทิชาพร ผ้าผิวดี"/>
    <s v="65 หมู่3 ต.ทับยายเชียง อ.พรหมพิราม จ.พิษณุโลก 65150_x000a_"/>
    <s v="65150"/>
    <s v="0647248992"/>
    <s v="23/07/2025 20:57"/>
    <s v="sompear3955@gmail.com"/>
    <s v="EMS"/>
    <s v="line_oa"/>
    <s v="กสิกร"/>
    <s v=""/>
    <s v="-"/>
    <s v="24/07/2025 08:30"/>
  </r>
  <r>
    <x v="17"/>
    <x v="20"/>
    <n v="139"/>
    <n v="1"/>
    <s v="FPZ95"/>
    <n v="430"/>
    <n v="0"/>
    <s v="ร้านที่1"/>
    <s v="ทิชาพร ผ้าผิวดี"/>
    <s v="65 หมู่3 ต.ทับยายเชียง อ.พรหมพิราม จ.พิษณุโลก 65150_x000a_"/>
    <s v="65150"/>
    <s v="0647248992"/>
    <s v="23/07/2025 20:57"/>
    <s v="sompear3955@gmail.com"/>
    <s v="EMS"/>
    <s v="line_oa"/>
    <s v="กสิกร"/>
    <s v=""/>
    <s v="-"/>
    <s v="24/07/2025 08:30"/>
  </r>
  <r>
    <x v="5"/>
    <x v="5"/>
    <n v="65"/>
    <n v="4"/>
    <s v="FPZ95"/>
    <n v="430"/>
    <n v="0"/>
    <s v="ร้านที่1"/>
    <s v="ทิชาพร ผ้าผิวดี"/>
    <s v="65 หมู่3 ต.ทับยายเชียง อ.พรหมพิราม จ.พิษณุโลก 65150_x000a_"/>
    <s v="65150"/>
    <s v="0647248992"/>
    <s v="23/07/2025 20:57"/>
    <s v="sompear3955@gmail.com"/>
    <s v="EMS"/>
    <s v="line_oa"/>
    <s v="กสิกร"/>
    <s v=""/>
    <s v="-"/>
    <s v="24/07/2025 08:30"/>
  </r>
  <r>
    <x v="18"/>
    <x v="21"/>
    <n v="50"/>
    <n v="3"/>
    <s v="FPZ94"/>
    <n v="200"/>
    <n v="0"/>
    <s v="ร้านที่2"/>
    <s v="ป***ญา จ***ุข"/>
    <s v="เพชรบูรณ์"/>
    <s v="-"/>
    <s v=""/>
    <s v="24/07/2025 08:25"/>
    <s v="-"/>
    <s v="J&amp;T Express"/>
    <s v="Tiktok"/>
    <s v="tiktok"/>
    <s v=""/>
    <s v="-"/>
    <s v="24/07/2025 08:25"/>
  </r>
  <r>
    <x v="1"/>
    <x v="1"/>
    <n v="50"/>
    <n v="1"/>
    <s v="FPZ94"/>
    <n v="200"/>
    <n v="0"/>
    <s v="ร้านที่2"/>
    <s v="ป***ญา จ***ุข"/>
    <s v="เพชรบูรณ์"/>
    <s v="-"/>
    <s v=""/>
    <s v="24/07/2025 08:25"/>
    <s v="-"/>
    <s v="J&amp;T Express"/>
    <s v="Tiktok"/>
    <s v="tiktok"/>
    <s v=""/>
    <s v="-"/>
    <s v="24/07/2025 08:25"/>
  </r>
  <r>
    <x v="2"/>
    <x v="2"/>
    <n v="50"/>
    <n v="1"/>
    <s v="FPZ94"/>
    <n v="200"/>
    <n v="0"/>
    <s v="ร้านที่2"/>
    <s v="ป***ญา จ***ุข"/>
    <s v="เพชรบูรณ์"/>
    <s v="-"/>
    <s v=""/>
    <s v="24/07/2025 08:25"/>
    <s v="-"/>
    <s v="J&amp;T Express"/>
    <s v="Tiktok"/>
    <s v="tiktok"/>
    <s v=""/>
    <s v="-"/>
    <s v="24/07/2025 08:25"/>
  </r>
  <r>
    <x v="3"/>
    <x v="3"/>
    <n v="50"/>
    <n v="1"/>
    <s v="FPZ94"/>
    <n v="200"/>
    <n v="0"/>
    <s v="ร้านที่2"/>
    <s v="ป***ญา จ***ุข"/>
    <s v="เพชรบูรณ์"/>
    <s v="-"/>
    <s v=""/>
    <s v="24/07/2025 08:25"/>
    <s v="-"/>
    <s v="J&amp;T Express"/>
    <s v="Tiktok"/>
    <s v="tiktok"/>
    <s v=""/>
    <s v="-"/>
    <s v="24/07/2025 08:25"/>
  </r>
  <r>
    <x v="5"/>
    <x v="5"/>
    <n v="0"/>
    <n v="2"/>
    <s v="FPZ93"/>
    <n v="0"/>
    <n v="0"/>
    <s v="ร้านที่1"/>
    <s v="ไพรี"/>
    <s v="173หมู่8 ต. สร้างแป้น อ. เพ็ญ จ. อุดรธานี 41150_x000a_"/>
    <s v="41150"/>
    <s v="0822960725"/>
    <s v="24/07/2025 08:24"/>
    <s v="sompear3955@gmail.com"/>
    <s v="EMS"/>
    <s v="facebook"/>
    <s v="กสิกร"/>
    <s v="ติ้กต่อก เลขออเดอร์ 579662955997070600**ลูกค้ารับสินค้าไม่ครบ เนื่องจากไม่มีครีมฮอร์น**"/>
    <s v="-"/>
    <s v="24/07/2025 08:24"/>
  </r>
  <r>
    <x v="17"/>
    <x v="20"/>
    <n v="139"/>
    <n v="2"/>
    <s v="FPZ92"/>
    <n v="215"/>
    <n v="0"/>
    <s v="ร้านที่1"/>
    <s v="จุไรพร พร้อมสุข"/>
    <s v="224/3  ม.3 ต.ท่าวังทอง ซ.สนามยิงปืน อ.เมือง จ.พะเยา 56000"/>
    <s v="56000"/>
    <s v="0856151822"/>
    <s v="24/07/2025 08:15"/>
    <s v="sompear3955@gmail.com"/>
    <s v="EMS COD"/>
    <s v="facebook"/>
    <s v="กสิกร"/>
    <s v=""/>
    <s v="-"/>
    <s v="24/07/2025 08:15"/>
  </r>
  <r>
    <x v="16"/>
    <x v="19"/>
    <n v="139"/>
    <n v="1"/>
    <s v="FPZ91"/>
    <n v="215"/>
    <n v="0"/>
    <s v="ร้านที่1"/>
    <s v="แม่เยาว์      ผจญภัย"/>
    <s v="262    บ  ดงบ่อ_x000a_ต  ยางตลาด  อ  ยางตลาด_x000a_กาฬสินธุ์    46120"/>
    <s v="46120"/>
    <s v="0980405941"/>
    <s v="23/07/2025 20:28"/>
    <s v="sompear3955@gmail.com"/>
    <s v="EMS"/>
    <s v="facebook"/>
    <s v="กสิกร"/>
    <s v=""/>
    <s v="-"/>
    <s v="24/07/2025 08:14"/>
  </r>
  <r>
    <x v="17"/>
    <x v="20"/>
    <n v="139"/>
    <n v="1"/>
    <s v="FPZ91"/>
    <n v="215"/>
    <n v="0"/>
    <s v="ร้านที่1"/>
    <s v="แม่เยาว์      ผจญภัย"/>
    <s v="262    บ  ดงบ่อ_x000a_ต  ยางตลาด  อ  ยางตลาด_x000a_กาฬสินธุ์    46120"/>
    <s v="46120"/>
    <s v="0980405941"/>
    <s v="23/07/2025 20:28"/>
    <s v="sompear3955@gmail.com"/>
    <s v="EMS"/>
    <s v="facebook"/>
    <s v="กสิกร"/>
    <s v=""/>
    <s v="-"/>
    <s v="24/07/2025 08:14"/>
  </r>
  <r>
    <x v="18"/>
    <x v="21"/>
    <n v="50"/>
    <n v="3"/>
    <s v="FPZ90"/>
    <n v="100"/>
    <n v="0"/>
    <s v="ร้านที่2"/>
    <s v="ส***น จ***ร์พูล"/>
    <s v="ศรีสะเกษ"/>
    <s v="-"/>
    <s v=""/>
    <s v="24/07/2025 08:01"/>
    <s v="-"/>
    <s v="J&amp;T Express"/>
    <s v="Tiktok"/>
    <s v="tiktok"/>
    <s v=""/>
    <s v="-"/>
    <s v="24/07/2025 08:01"/>
  </r>
  <r>
    <x v="5"/>
    <x v="5"/>
    <n v="50"/>
    <n v="6"/>
    <s v="FPZ89"/>
    <n v="200"/>
    <n v="0"/>
    <s v="ร้านที่2"/>
    <s v="1** ม*** บ***ล้อม ต***างโจน อ***เขียว จ***ยภูมิ 3***0"/>
    <s v="ชัยภูมิ"/>
    <s v="-"/>
    <s v=""/>
    <s v="24/07/2025 07:07"/>
    <s v="-"/>
    <s v="J&amp;T Express"/>
    <s v="Tiktok"/>
    <s v="tiktok"/>
    <s v=""/>
    <s v="-"/>
    <s v="24/07/2025 07:08"/>
  </r>
  <r>
    <x v="1"/>
    <x v="1"/>
    <n v="50"/>
    <n v="1"/>
    <s v="FPZ88"/>
    <n v="100"/>
    <n v="0"/>
    <s v="ร้านที่2"/>
    <s v="ส***ง พ***าคา"/>
    <s v="อ่างทอง"/>
    <s v="-"/>
    <s v=""/>
    <s v="24/07/2025 06:49"/>
    <s v="-"/>
    <s v="J&amp;T COD"/>
    <s v="Tiktok"/>
    <s v="จ่ายทีหลัง / COD"/>
    <s v=""/>
    <s v="761906040851"/>
    <s v="24/07/2025 06:49"/>
  </r>
  <r>
    <x v="2"/>
    <x v="2"/>
    <n v="50"/>
    <n v="1"/>
    <s v="FPZ88"/>
    <n v="100"/>
    <n v="0"/>
    <s v="ร้านที่2"/>
    <s v="ส***ง พ***าคา"/>
    <s v="อ่างทอง"/>
    <s v="-"/>
    <s v=""/>
    <s v="24/07/2025 06:49"/>
    <s v="-"/>
    <s v="J&amp;T COD"/>
    <s v="Tiktok"/>
    <s v="จ่ายทีหลัง / COD"/>
    <s v=""/>
    <s v="761906040851"/>
    <s v="24/07/2025 06:49"/>
  </r>
  <r>
    <x v="3"/>
    <x v="3"/>
    <n v="50"/>
    <n v="1"/>
    <s v="FPZ88"/>
    <n v="100"/>
    <n v="0"/>
    <s v="ร้านที่2"/>
    <s v="ส***ง พ***าคา"/>
    <s v="อ่างทอง"/>
    <s v="-"/>
    <s v=""/>
    <s v="24/07/2025 06:49"/>
    <s v="-"/>
    <s v="J&amp;T COD"/>
    <s v="Tiktok"/>
    <s v="จ่ายทีหลัง / COD"/>
    <s v=""/>
    <s v="761906040851"/>
    <s v="24/07/2025 06:49"/>
  </r>
  <r>
    <x v="18"/>
    <x v="21"/>
    <n v="50"/>
    <n v="3"/>
    <s v="FPZ87"/>
    <n v="100"/>
    <n v="0"/>
    <s v="ร้านที่2"/>
    <s v="ร***านนท์ ล***พจนาพร"/>
    <s v="กรุงเทพมหานคร"/>
    <s v="-"/>
    <s v=""/>
    <s v="24/07/2025 06:34"/>
    <s v="-"/>
    <s v="J&amp;T Express"/>
    <s v="Tiktok"/>
    <s v="tiktok"/>
    <s v=""/>
    <s v="761951655765"/>
    <s v="24/07/2025 06:34"/>
  </r>
  <r>
    <x v="0"/>
    <x v="6"/>
    <n v="33.333333333333336"/>
    <n v="3"/>
    <s v="FPZ85"/>
    <n v="135"/>
    <n v="35"/>
    <s v="ร้านที่4"/>
    <s v="ณ***า ไ***รรถ"/>
    <s v="สุพรรณบุรี"/>
    <s v="-"/>
    <s v=""/>
    <s v="24/07/2025 05:40"/>
    <s v="-"/>
    <s v="J&amp;T COD"/>
    <s v="Tiktok"/>
    <s v="จ่ายทีหลัง / COD"/>
    <s v=""/>
    <s v="761980941750"/>
    <s v="24/07/2025 05:40"/>
  </r>
  <r>
    <x v="5"/>
    <x v="5"/>
    <n v="33.333333333333336"/>
    <n v="3"/>
    <s v="FPZ84"/>
    <n v="100"/>
    <n v="0"/>
    <s v="ร้านที่2"/>
    <s v="น***าจิตต์อุดม"/>
    <s v="นนทบุรี"/>
    <s v="-"/>
    <s v=""/>
    <s v="24/07/2025 05:37"/>
    <s v="-"/>
    <s v="J&amp;T COD"/>
    <s v="Tiktok"/>
    <s v="จ่ายทีหลัง / COD"/>
    <s v=""/>
    <s v="761908155735"/>
    <s v="24/07/2025 05:37"/>
  </r>
  <r>
    <x v="5"/>
    <x v="5"/>
    <n v="50"/>
    <n v="6"/>
    <s v="FPZ82"/>
    <n v="200"/>
    <n v="0"/>
    <s v="ร้านที่2"/>
    <s v="ป***"/>
    <s v="ปทุมธานี"/>
    <s v="-"/>
    <s v=""/>
    <s v="24/07/2025 03:18"/>
    <s v="-"/>
    <s v="J&amp;T COD"/>
    <s v="Tiktok"/>
    <s v="จ่ายทีหลัง / COD"/>
    <s v=""/>
    <s v="761916261746"/>
    <s v="24/07/2025 03:18"/>
  </r>
  <r>
    <x v="1"/>
    <x v="1"/>
    <n v="50"/>
    <n v="1"/>
    <s v="FPZ80"/>
    <n v="100"/>
    <n v="0"/>
    <s v="ร้านที่2"/>
    <s v="ร***ชัญญ่า ช***รักษ์ "/>
    <s v="อุทัยธานี"/>
    <s v="-"/>
    <s v=""/>
    <s v="24/07/2025 01:50"/>
    <s v="-"/>
    <s v="J&amp;T Express"/>
    <s v="Tiktok"/>
    <s v="tiktok"/>
    <s v=""/>
    <s v="761998041851"/>
    <s v="24/07/2025 01:50"/>
  </r>
  <r>
    <x v="2"/>
    <x v="2"/>
    <n v="50"/>
    <n v="1"/>
    <s v="FPZ80"/>
    <n v="100"/>
    <n v="0"/>
    <s v="ร้านที่2"/>
    <s v="ร***ชัญญ่า ช***รักษ์ "/>
    <s v="อุทัยธานี"/>
    <s v="-"/>
    <s v=""/>
    <s v="24/07/2025 01:50"/>
    <s v="-"/>
    <s v="J&amp;T Express"/>
    <s v="Tiktok"/>
    <s v="tiktok"/>
    <s v=""/>
    <s v="761998041851"/>
    <s v="24/07/2025 01:50"/>
  </r>
  <r>
    <x v="3"/>
    <x v="3"/>
    <n v="50"/>
    <n v="1"/>
    <s v="FPZ80"/>
    <n v="100"/>
    <n v="0"/>
    <s v="ร้านที่2"/>
    <s v="ร***ชัญญ่า ช***รักษ์ "/>
    <s v="อุทัยธานี"/>
    <s v="-"/>
    <s v=""/>
    <s v="24/07/2025 01:50"/>
    <s v="-"/>
    <s v="J&amp;T Express"/>
    <s v="Tiktok"/>
    <s v="tiktok"/>
    <s v=""/>
    <s v="761998041851"/>
    <s v="24/07/2025 01:50"/>
  </r>
  <r>
    <x v="5"/>
    <x v="5"/>
    <n v="50"/>
    <n v="6"/>
    <s v="FPZ79"/>
    <n v="200"/>
    <n v="0"/>
    <s v="ร้านที่2"/>
    <s v="น***รินทร์ บ***ารักษ์"/>
    <s v="บึงกาฬ"/>
    <s v="-"/>
    <s v=""/>
    <s v="24/07/2025 01:50"/>
    <s v="-"/>
    <s v="J&amp;T COD"/>
    <s v="Tiktok"/>
    <s v="จ่ายทีหลัง / COD"/>
    <s v=""/>
    <s v="761924069723"/>
    <s v="24/07/2025 01:50"/>
  </r>
  <r>
    <x v="5"/>
    <x v="5"/>
    <n v="50"/>
    <n v="1"/>
    <s v="FPZ77"/>
    <n v="50"/>
    <n v="0"/>
    <s v="ร้านที่1"/>
    <s v="ศ******ม"/>
    <s v="******.คลองหลวง จ.ปทุมธานี ตำบลคลองหนึ่ง อำเภอคลองหลวง จังหวัดปทุมธานี 12120"/>
    <s v="12120"/>
    <s v="85"/>
    <s v="24/07/2025 01:27"/>
    <s v="-"/>
    <s v="SPX Express"/>
    <s v="Shopee"/>
    <s v="shopee"/>
    <s v=""/>
    <s v="TH2552620753087"/>
    <s v="24/07/2025 00:56"/>
  </r>
  <r>
    <x v="4"/>
    <x v="4"/>
    <n v="66.666666666666671"/>
    <n v="6"/>
    <s v="FPZ75"/>
    <n v="200"/>
    <n v="0"/>
    <s v="ร้านที่4"/>
    <s v="น***าวพิมนภา  ภ***องจิตร"/>
    <s v="เลย"/>
    <s v="-"/>
    <s v=""/>
    <s v="24/07/2025 00:33"/>
    <s v="-"/>
    <s v="J&amp;T COD"/>
    <s v="Tiktok"/>
    <s v="จ่ายทีหลัง / COD"/>
    <s v=""/>
    <s v="761903143783"/>
    <s v="24/07/2025 00:33"/>
  </r>
  <r>
    <x v="1"/>
    <x v="1"/>
    <n v="50"/>
    <n v="5"/>
    <s v="FPZ74"/>
    <n v="500"/>
    <n v="0"/>
    <s v="ร้านที่2"/>
    <s v="ฟ**"/>
    <s v="กระบี่"/>
    <s v="-"/>
    <s v=""/>
    <s v="24/07/2025 00:29"/>
    <s v="-"/>
    <s v="J&amp;T COD"/>
    <s v="Tiktok"/>
    <s v="จ่ายทีหลัง / COD"/>
    <s v=""/>
    <s v="761932848876"/>
    <s v="24/07/2025 00:29"/>
  </r>
  <r>
    <x v="2"/>
    <x v="2"/>
    <n v="50"/>
    <n v="5"/>
    <s v="FPZ74"/>
    <n v="500"/>
    <n v="0"/>
    <s v="ร้านที่2"/>
    <s v="ฟ**"/>
    <s v="กระบี่"/>
    <s v="-"/>
    <s v=""/>
    <s v="24/07/2025 00:29"/>
    <s v="-"/>
    <s v="J&amp;T COD"/>
    <s v="Tiktok"/>
    <s v="จ่ายทีหลัง / COD"/>
    <s v=""/>
    <s v="761932848876"/>
    <s v="24/07/2025 00:29"/>
  </r>
  <r>
    <x v="3"/>
    <x v="3"/>
    <n v="50"/>
    <n v="5"/>
    <s v="FPZ74"/>
    <n v="500"/>
    <n v="0"/>
    <s v="ร้านที่2"/>
    <s v="ฟ**"/>
    <s v="กระบี่"/>
    <s v="-"/>
    <s v=""/>
    <s v="24/07/2025 00:29"/>
    <s v="-"/>
    <s v="J&amp;T COD"/>
    <s v="Tiktok"/>
    <s v="จ่ายทีหลัง / COD"/>
    <s v=""/>
    <s v="761932848876"/>
    <s v="24/07/2025 00:29"/>
  </r>
  <r>
    <x v="1"/>
    <x v="1"/>
    <n v="50"/>
    <n v="1"/>
    <s v="FPZ73"/>
    <n v="109"/>
    <n v="9"/>
    <s v="ร้านที่2"/>
    <s v="ส***สา ส***นอม"/>
    <s v="ราชบุรี"/>
    <s v="-"/>
    <s v=""/>
    <s v="24/07/2025 00:14"/>
    <s v="-"/>
    <s v="J&amp;T COD"/>
    <s v="Tiktok"/>
    <s v="จ่ายทีหลัง / COD"/>
    <s v=""/>
    <s v="761946649855"/>
    <s v="24/07/2025 00:17"/>
  </r>
  <r>
    <x v="2"/>
    <x v="2"/>
    <n v="50"/>
    <n v="1"/>
    <s v="FPZ73"/>
    <n v="109"/>
    <n v="9"/>
    <s v="ร้านที่2"/>
    <s v="ส***สา ส***นอม"/>
    <s v="ราชบุรี"/>
    <s v="-"/>
    <s v=""/>
    <s v="24/07/2025 00:14"/>
    <s v="-"/>
    <s v="J&amp;T COD"/>
    <s v="Tiktok"/>
    <s v="จ่ายทีหลัง / COD"/>
    <s v=""/>
    <s v="761946649855"/>
    <s v="24/07/2025 00:17"/>
  </r>
  <r>
    <x v="3"/>
    <x v="3"/>
    <n v="50"/>
    <n v="1"/>
    <s v="FPZ73"/>
    <n v="109"/>
    <n v="9"/>
    <s v="ร้านที่2"/>
    <s v="ส***สา ส***นอม"/>
    <s v="ราชบุรี"/>
    <s v="-"/>
    <s v=""/>
    <s v="24/07/2025 00:14"/>
    <s v="-"/>
    <s v="J&amp;T COD"/>
    <s v="Tiktok"/>
    <s v="จ่ายทีหลัง / COD"/>
    <s v=""/>
    <s v="761946649855"/>
    <s v="24/07/2025 00:17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x v="0"/>
    <n v="66.333333333333329"/>
    <n v="3"/>
    <s v="FQC66"/>
    <n v="220"/>
    <n v="0"/>
    <s v="ร้านที่4"/>
    <s v="น***ุพิศ ศ***ุญ"/>
    <s v="ร้อยเอ็ด"/>
    <s v="-"/>
    <s v=""/>
    <s v="25/07/2025 23:27"/>
    <s v="-"/>
    <s v="J&amp;T COD"/>
    <s v="Tiktok"/>
    <s v="จ่ายทีหลัง / COD"/>
    <s v=""/>
    <s v="762095036393"/>
    <s v="25/07/2025 23:27"/>
  </r>
  <r>
    <x v="1"/>
    <x v="1"/>
    <n v="75"/>
    <n v="2"/>
    <s v="FQC65"/>
    <n v="240"/>
    <n v="90"/>
    <s v="ร้านที่1"/>
    <s v="ณ******์"/>
    <s v="******วงตลิ่งชัน แขวงตลิ่งชัน เขตตลิ่งชัน จังหวัดกรุงเทพมหานคร 10170"/>
    <s v="10170"/>
    <s v="28"/>
    <s v="25/07/2025 23:26"/>
    <s v="-"/>
    <s v="SPX Express"/>
    <s v="Shopee"/>
    <s v="shopee"/>
    <s v=""/>
    <s v="TH252686685202X"/>
    <s v="25/07/2025 23:26"/>
  </r>
  <r>
    <x v="2"/>
    <x v="2"/>
    <n v="66.666666666666671"/>
    <n v="3"/>
    <s v="FQC63"/>
    <n v="109"/>
    <n v="9"/>
    <s v="ร้านที่4"/>
    <s v="อ***์นาถ อ***นลา"/>
    <s v="สกลนคร"/>
    <s v="-"/>
    <s v=""/>
    <s v="25/07/2025 23:20"/>
    <s v="-"/>
    <s v="J&amp;T Express"/>
    <s v="Tiktok"/>
    <s v="tiktok"/>
    <s v=""/>
    <s v="762061359323"/>
    <s v="25/07/2025 22:57"/>
  </r>
  <r>
    <x v="0"/>
    <x v="0"/>
    <n v="74"/>
    <n v="1"/>
    <s v="FQC62"/>
    <n v="74"/>
    <n v="0"/>
    <s v="ร้านที่1"/>
    <s v="ร******)"/>
    <s v="******่ 518, หมู่ที่ 2, ตำบลโนนสูง, อำเภอเมืองอุดรธานี ตำบลโนนสูง อำเภอเมืองอุดรธานี จังหวัดอุดรธานี 41330"/>
    <s v="41330"/>
    <s v="35"/>
    <s v="25/07/2025 23:06"/>
    <s v="-"/>
    <s v="SPX Express"/>
    <s v="Shopee"/>
    <s v="shopee"/>
    <s v=""/>
    <s v="TH257483519828P"/>
    <s v="25/07/2025 22:36"/>
  </r>
  <r>
    <x v="3"/>
    <x v="3"/>
    <n v="50"/>
    <n v="1"/>
    <s v="FQC61"/>
    <n v="129"/>
    <n v="29"/>
    <s v="ร้านที่4"/>
    <s v="ธ***ชัย โ***แสง"/>
    <s v="นครสวรรค์"/>
    <s v="-"/>
    <s v=""/>
    <s v="25/07/2025 22:34"/>
    <s v="-"/>
    <s v="J&amp;T Express"/>
    <s v="Tiktok"/>
    <s v="tiktok"/>
    <s v=""/>
    <s v="762002508326"/>
    <s v="25/07/2025 22:33"/>
  </r>
  <r>
    <x v="4"/>
    <x v="4"/>
    <n v="50"/>
    <n v="1"/>
    <s v="FQC61"/>
    <n v="129"/>
    <n v="29"/>
    <s v="ร้านที่4"/>
    <s v="ธ***ชัย โ***แสง"/>
    <s v="นครสวรรค์"/>
    <s v="-"/>
    <s v=""/>
    <s v="25/07/2025 22:34"/>
    <s v="-"/>
    <s v="J&amp;T Express"/>
    <s v="Tiktok"/>
    <s v="tiktok"/>
    <s v=""/>
    <s v="762002508326"/>
    <s v="25/07/2025 22:33"/>
  </r>
  <r>
    <x v="5"/>
    <x v="5"/>
    <n v="50"/>
    <n v="1"/>
    <s v="FQC61"/>
    <n v="129"/>
    <n v="29"/>
    <s v="ร้านที่4"/>
    <s v="ธ***ชัย โ***แสง"/>
    <s v="นครสวรรค์"/>
    <s v="-"/>
    <s v=""/>
    <s v="25/07/2025 22:34"/>
    <s v="-"/>
    <s v="J&amp;T Express"/>
    <s v="Tiktok"/>
    <s v="tiktok"/>
    <s v=""/>
    <s v="762002508326"/>
    <s v="25/07/2025 22:33"/>
  </r>
  <r>
    <x v="6"/>
    <x v="6"/>
    <n v="90"/>
    <n v="2"/>
    <s v="FQC60"/>
    <n v="130.19999999999999"/>
    <n v="7"/>
    <s v="ร้านที่8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5/07/2025 22:04"/>
    <s v="-"/>
    <s v="Kerry_dropoff"/>
    <s v="Lazada"/>
    <s v="lazada"/>
    <s v=""/>
    <s v="LEXPU0591128731"/>
    <s v="25/07/2025 22:04"/>
  </r>
  <r>
    <x v="7"/>
    <x v="7"/>
    <n v="12"/>
    <n v="20"/>
    <s v="FQC59"/>
    <n v="264"/>
    <n v="0"/>
    <s v="ร้านที่1"/>
    <s v="น******ี"/>
    <s v="******่ 6, ตำบล บึงศาล, อำเภอองครักษ์ ตำบลบึงศาล อำเภอองครักษ์ จังหวัดนครนายก 26120"/>
    <s v="26120"/>
    <s v="27"/>
    <s v="25/07/2025 21:37"/>
    <s v="-"/>
    <s v="SPX Express"/>
    <s v="Shopee"/>
    <s v="shopee"/>
    <s v=""/>
    <s v="TH257632796305Z"/>
    <s v="25/07/2025 21:37"/>
  </r>
  <r>
    <x v="6"/>
    <x v="6"/>
    <n v="116"/>
    <n v="1"/>
    <s v="FQC58"/>
    <n v="249"/>
    <n v="0"/>
    <s v="ร้านที่2"/>
    <s v="ก***ิการ์ เ***ภูมิ"/>
    <s v="หนองคาย"/>
    <s v="-"/>
    <s v=""/>
    <s v="25/07/2025 21:36"/>
    <s v="-"/>
    <s v="J&amp;T Express"/>
    <s v="Tiktok"/>
    <s v="tiktok"/>
    <s v=""/>
    <s v="762056933400"/>
    <s v="25/07/2025 21:35"/>
  </r>
  <r>
    <x v="8"/>
    <x v="8"/>
    <n v="117"/>
    <n v="2"/>
    <s v="FQC58"/>
    <n v="249"/>
    <n v="0"/>
    <s v="ร้านที่2"/>
    <s v="ก***ิการ์ เ***ภูมิ"/>
    <s v="หนองคาย"/>
    <s v="-"/>
    <s v=""/>
    <s v="25/07/2025 21:36"/>
    <s v="-"/>
    <s v="J&amp;T Express"/>
    <s v="Tiktok"/>
    <s v="tiktok"/>
    <s v=""/>
    <s v="762056933400"/>
    <s v="25/07/2025 21:35"/>
  </r>
  <r>
    <x v="3"/>
    <x v="3"/>
    <n v="50"/>
    <n v="2"/>
    <s v="FQC56"/>
    <n v="284"/>
    <n v="0"/>
    <s v="ร้านที่4"/>
    <s v="ข***ฐดา เ***พันธุ์"/>
    <s v="นครปฐม"/>
    <s v="-"/>
    <s v=""/>
    <s v="25/07/2025 21:20"/>
    <s v="-"/>
    <s v="J&amp;T Express"/>
    <s v="Tiktok"/>
    <s v="tiktok"/>
    <s v=""/>
    <s v="762034000350"/>
    <s v="25/07/2025 21:22"/>
  </r>
  <r>
    <x v="4"/>
    <x v="4"/>
    <n v="50"/>
    <n v="2"/>
    <s v="FQC56"/>
    <n v="284"/>
    <n v="0"/>
    <s v="ร้านที่4"/>
    <s v="ข***ฐดา เ***พันธุ์"/>
    <s v="นครปฐม"/>
    <s v="-"/>
    <s v=""/>
    <s v="25/07/2025 21:20"/>
    <s v="-"/>
    <s v="J&amp;T Express"/>
    <s v="Tiktok"/>
    <s v="tiktok"/>
    <s v=""/>
    <s v="762034000350"/>
    <s v="25/07/2025 21:22"/>
  </r>
  <r>
    <x v="5"/>
    <x v="5"/>
    <n v="50"/>
    <n v="2"/>
    <s v="FQC56"/>
    <n v="284"/>
    <n v="0"/>
    <s v="ร้านที่4"/>
    <s v="ข***ฐดา เ***พันธุ์"/>
    <s v="นครปฐม"/>
    <s v="-"/>
    <s v=""/>
    <s v="25/07/2025 21:20"/>
    <s v="-"/>
    <s v="J&amp;T Express"/>
    <s v="Tiktok"/>
    <s v="tiktok"/>
    <s v=""/>
    <s v="762034000350"/>
    <s v="25/07/2025 21:22"/>
  </r>
  <r>
    <x v="3"/>
    <x v="3"/>
    <n v="50"/>
    <n v="1"/>
    <s v="FQC56"/>
    <n v="284"/>
    <n v="0"/>
    <s v="ร้านที่4"/>
    <s v="ข***ฐดา เ***พันธุ์"/>
    <s v="นครปฐม"/>
    <s v="-"/>
    <s v=""/>
    <s v="25/07/2025 21:20"/>
    <s v="-"/>
    <s v="J&amp;T Express"/>
    <s v="Tiktok"/>
    <s v="tiktok"/>
    <s v=""/>
    <s v="762034000350"/>
    <s v="25/07/2025 21:22"/>
  </r>
  <r>
    <x v="4"/>
    <x v="4"/>
    <n v="50"/>
    <n v="1"/>
    <s v="FQC56"/>
    <n v="284"/>
    <n v="0"/>
    <s v="ร้านที่4"/>
    <s v="ข***ฐดา เ***พันธุ์"/>
    <s v="นครปฐม"/>
    <s v="-"/>
    <s v=""/>
    <s v="25/07/2025 21:20"/>
    <s v="-"/>
    <s v="J&amp;T Express"/>
    <s v="Tiktok"/>
    <s v="tiktok"/>
    <s v=""/>
    <s v="762034000350"/>
    <s v="25/07/2025 21:22"/>
  </r>
  <r>
    <x v="5"/>
    <x v="5"/>
    <n v="50"/>
    <n v="1"/>
    <s v="FQC56"/>
    <n v="284"/>
    <n v="0"/>
    <s v="ร้านที่4"/>
    <s v="ข***ฐดา เ***พันธุ์"/>
    <s v="นครปฐม"/>
    <s v="-"/>
    <s v=""/>
    <s v="25/07/2025 21:20"/>
    <s v="-"/>
    <s v="J&amp;T Express"/>
    <s v="Tiktok"/>
    <s v="tiktok"/>
    <s v=""/>
    <s v="762034000350"/>
    <s v="25/07/2025 21:22"/>
  </r>
  <r>
    <x v="3"/>
    <x v="3"/>
    <n v="50"/>
    <n v="1"/>
    <s v="FQC55"/>
    <n v="100"/>
    <n v="0"/>
    <s v="ร้านที่4"/>
    <s v="เ***อวรรณ ล***ียน"/>
    <s v="พะเยา"/>
    <s v="-"/>
    <s v=""/>
    <s v="25/07/2025 20:56"/>
    <s v="-"/>
    <s v="J&amp;T COD"/>
    <s v="Tiktok"/>
    <s v="จ่ายทีหลัง / COD"/>
    <s v=""/>
    <s v="762009702322"/>
    <s v="25/07/2025 20:56"/>
  </r>
  <r>
    <x v="4"/>
    <x v="4"/>
    <n v="50"/>
    <n v="1"/>
    <s v="FQC55"/>
    <n v="100"/>
    <n v="0"/>
    <s v="ร้านที่4"/>
    <s v="เ***อวรรณ ล***ียน"/>
    <s v="พะเยา"/>
    <s v="-"/>
    <s v=""/>
    <s v="25/07/2025 20:56"/>
    <s v="-"/>
    <s v="J&amp;T COD"/>
    <s v="Tiktok"/>
    <s v="จ่ายทีหลัง / COD"/>
    <s v=""/>
    <s v="762009702322"/>
    <s v="25/07/2025 20:56"/>
  </r>
  <r>
    <x v="5"/>
    <x v="5"/>
    <n v="50"/>
    <n v="1"/>
    <s v="FQC55"/>
    <n v="100"/>
    <n v="0"/>
    <s v="ร้านที่4"/>
    <s v="เ***อวรรณ ล***ียน"/>
    <s v="พะเยา"/>
    <s v="-"/>
    <s v=""/>
    <s v="25/07/2025 20:56"/>
    <s v="-"/>
    <s v="J&amp;T COD"/>
    <s v="Tiktok"/>
    <s v="จ่ายทีหลัง / COD"/>
    <s v=""/>
    <s v="762009702322"/>
    <s v="25/07/2025 20:56"/>
  </r>
  <r>
    <x v="0"/>
    <x v="9"/>
    <n v="54.95"/>
    <n v="1"/>
    <s v="FQC54"/>
    <n v="61.95"/>
    <n v="7"/>
    <s v="ร้านที่1"/>
    <s v="วิภา  เจียมจิรชาติ"/>
    <s v="108/134 ซ.9 ม.5 มบ.ศุภาลัยพรีโม่ กาญจนาภิเษก-ชัยพฤกษ์ ถ.บ้านกล้วย-ไทรน้อย ต.พิมลราช_x000a__x000a_บางบัวทอง/ Bang Bua Thongนนทบุรี/ Nonthaburi_x000a_11110"/>
    <s v="11110"/>
    <s v="660969936806"/>
    <s v="25/07/2025 20:16"/>
    <s v="-"/>
    <s v="Kerry_dropoff"/>
    <s v="Lazada"/>
    <s v="lazada"/>
    <s v=""/>
    <s v="LEXPU0591131208"/>
    <s v="25/07/2025 20:16"/>
  </r>
  <r>
    <x v="3"/>
    <x v="3"/>
    <n v="50"/>
    <n v="2"/>
    <s v="FQC53"/>
    <n v="200"/>
    <n v="0"/>
    <s v="ร้านที่4"/>
    <s v="ม*** แ***ง"/>
    <s v="ชลบุรี"/>
    <s v="-"/>
    <s v=""/>
    <s v="25/07/2025 20:10"/>
    <s v="-"/>
    <s v="J&amp;T COD"/>
    <s v="Tiktok"/>
    <s v="จ่ายทีหลัง / COD"/>
    <s v=""/>
    <s v="762032511310"/>
    <s v="25/07/2025 20:10"/>
  </r>
  <r>
    <x v="4"/>
    <x v="4"/>
    <n v="50"/>
    <n v="2"/>
    <s v="FQC53"/>
    <n v="200"/>
    <n v="0"/>
    <s v="ร้านที่4"/>
    <s v="ม*** แ***ง"/>
    <s v="ชลบุรี"/>
    <s v="-"/>
    <s v=""/>
    <s v="25/07/2025 20:10"/>
    <s v="-"/>
    <s v="J&amp;T COD"/>
    <s v="Tiktok"/>
    <s v="จ่ายทีหลัง / COD"/>
    <s v=""/>
    <s v="762032511310"/>
    <s v="25/07/2025 20:10"/>
  </r>
  <r>
    <x v="5"/>
    <x v="5"/>
    <n v="50"/>
    <n v="2"/>
    <s v="FQC53"/>
    <n v="200"/>
    <n v="0"/>
    <s v="ร้านที่4"/>
    <s v="ม*** แ***ง"/>
    <s v="ชลบุรี"/>
    <s v="-"/>
    <s v=""/>
    <s v="25/07/2025 20:10"/>
    <s v="-"/>
    <s v="J&amp;T COD"/>
    <s v="Tiktok"/>
    <s v="จ่ายทีหลัง / COD"/>
    <s v=""/>
    <s v="762032511310"/>
    <s v="25/07/2025 20:10"/>
  </r>
  <r>
    <x v="0"/>
    <x v="0"/>
    <n v="70.333333333333329"/>
    <n v="3"/>
    <s v="FQC52"/>
    <n v="249"/>
    <n v="38"/>
    <s v="ร้านที่1"/>
    <s v="ค******ม"/>
    <s v="******ตำบลยางเนิ้ง อำเภอสารภี จังหวัดเชียงใหม่ 50140"/>
    <s v="50140"/>
    <s v="73"/>
    <s v="25/07/2025 19:47"/>
    <s v="-"/>
    <s v="SPX Express"/>
    <s v="Shopee"/>
    <s v="shopee"/>
    <s v=""/>
    <s v="TH2518297329565"/>
    <s v="25/07/2025 19:47"/>
  </r>
  <r>
    <x v="3"/>
    <x v="3"/>
    <n v="50"/>
    <n v="1"/>
    <s v="FQC51"/>
    <n v="100"/>
    <n v="0"/>
    <s v="ร้านที่4"/>
    <s v="ก***ันท์"/>
    <s v="เชียงใหม่"/>
    <s v="-"/>
    <s v=""/>
    <s v="25/07/2025 19:32"/>
    <s v="-"/>
    <s v="J&amp;T COD"/>
    <s v="Tiktok"/>
    <s v="จ่ายทีหลัง / COD"/>
    <s v=""/>
    <s v="762015750392"/>
    <s v="25/07/2025 19:32"/>
  </r>
  <r>
    <x v="4"/>
    <x v="4"/>
    <n v="50"/>
    <n v="1"/>
    <s v="FQC51"/>
    <n v="100"/>
    <n v="0"/>
    <s v="ร้านที่4"/>
    <s v="ก***ันท์"/>
    <s v="เชียงใหม่"/>
    <s v="-"/>
    <s v=""/>
    <s v="25/07/2025 19:32"/>
    <s v="-"/>
    <s v="J&amp;T COD"/>
    <s v="Tiktok"/>
    <s v="จ่ายทีหลัง / COD"/>
    <s v=""/>
    <s v="762015750392"/>
    <s v="25/07/2025 19:32"/>
  </r>
  <r>
    <x v="5"/>
    <x v="5"/>
    <n v="50"/>
    <n v="1"/>
    <s v="FQC51"/>
    <n v="100"/>
    <n v="0"/>
    <s v="ร้านที่4"/>
    <s v="ก***ันท์"/>
    <s v="เชียงใหม่"/>
    <s v="-"/>
    <s v=""/>
    <s v="25/07/2025 19:32"/>
    <s v="-"/>
    <s v="J&amp;T COD"/>
    <s v="Tiktok"/>
    <s v="จ่ายทีหลัง / COD"/>
    <s v=""/>
    <s v="762015750392"/>
    <s v="25/07/2025 19:32"/>
  </r>
  <r>
    <x v="9"/>
    <x v="10"/>
    <n v="10"/>
    <n v="20"/>
    <s v="FQC50"/>
    <n v="196"/>
    <n v="0"/>
    <s v="ร้านที่1"/>
    <s v="อ******า"/>
    <s v="****** หมู่ที่ 3 ตำบลยางนอน ตำบลยางนอน อำเภอเดิมบางนางบวช จังหวัดสุพรรณบุรี 72120"/>
    <s v="72120"/>
    <s v="60"/>
    <s v="25/07/2025 19:03"/>
    <s v="-"/>
    <s v="SPX Express"/>
    <s v="Shopee"/>
    <s v="shopee"/>
    <s v=""/>
    <s v="TH250556375327T"/>
    <s v="25/07/2025 19:03"/>
  </r>
  <r>
    <x v="3"/>
    <x v="3"/>
    <n v="50"/>
    <n v="1"/>
    <s v="FQC48"/>
    <n v="100"/>
    <n v="0"/>
    <s v="ร้านที่4"/>
    <s v="ณ***ิภา ต***ตือน"/>
    <s v="ขอนแก่น"/>
    <s v="-"/>
    <s v=""/>
    <s v="25/07/2025 18:44"/>
    <s v="-"/>
    <s v="J&amp;T COD"/>
    <s v="Tiktok"/>
    <s v="จ่ายทีหลัง / COD"/>
    <s v=""/>
    <s v="762041558401"/>
    <s v="25/07/2025 18:44"/>
  </r>
  <r>
    <x v="4"/>
    <x v="4"/>
    <n v="50"/>
    <n v="1"/>
    <s v="FQC48"/>
    <n v="100"/>
    <n v="0"/>
    <s v="ร้านที่4"/>
    <s v="ณ***ิภา ต***ตือน"/>
    <s v="ขอนแก่น"/>
    <s v="-"/>
    <s v=""/>
    <s v="25/07/2025 18:44"/>
    <s v="-"/>
    <s v="J&amp;T COD"/>
    <s v="Tiktok"/>
    <s v="จ่ายทีหลัง / COD"/>
    <s v=""/>
    <s v="762041558401"/>
    <s v="25/07/2025 18:44"/>
  </r>
  <r>
    <x v="5"/>
    <x v="5"/>
    <n v="50"/>
    <n v="1"/>
    <s v="FQC48"/>
    <n v="100"/>
    <n v="0"/>
    <s v="ร้านที่4"/>
    <s v="ณ***ิภา ต***ตือน"/>
    <s v="ขอนแก่น"/>
    <s v="-"/>
    <s v=""/>
    <s v="25/07/2025 18:44"/>
    <s v="-"/>
    <s v="J&amp;T COD"/>
    <s v="Tiktok"/>
    <s v="จ่ายทีหลัง / COD"/>
    <s v=""/>
    <s v="762041558401"/>
    <s v="25/07/2025 18:44"/>
  </r>
  <r>
    <x v="3"/>
    <x v="3"/>
    <n v="50"/>
    <n v="1"/>
    <s v="FQC47"/>
    <n v="100"/>
    <n v="0"/>
    <s v="ร้านที่4"/>
    <s v="R***y"/>
    <s v="กำแพงเพชร"/>
    <s v="-"/>
    <s v=""/>
    <s v="25/07/2025 18:28"/>
    <s v="-"/>
    <s v="J&amp;T COD"/>
    <s v="Tiktok"/>
    <s v="จ่ายทีหลัง / COD"/>
    <s v=""/>
    <s v="762050759400"/>
    <s v="25/07/2025 18:29"/>
  </r>
  <r>
    <x v="4"/>
    <x v="4"/>
    <n v="50"/>
    <n v="1"/>
    <s v="FQC47"/>
    <n v="100"/>
    <n v="0"/>
    <s v="ร้านที่4"/>
    <s v="R***y"/>
    <s v="กำแพงเพชร"/>
    <s v="-"/>
    <s v=""/>
    <s v="25/07/2025 18:28"/>
    <s v="-"/>
    <s v="J&amp;T COD"/>
    <s v="Tiktok"/>
    <s v="จ่ายทีหลัง / COD"/>
    <s v=""/>
    <s v="762050759400"/>
    <s v="25/07/2025 18:29"/>
  </r>
  <r>
    <x v="5"/>
    <x v="5"/>
    <n v="50"/>
    <n v="1"/>
    <s v="FQC47"/>
    <n v="100"/>
    <n v="0"/>
    <s v="ร้านที่4"/>
    <s v="R***y"/>
    <s v="กำแพงเพชร"/>
    <s v="-"/>
    <s v=""/>
    <s v="25/07/2025 18:28"/>
    <s v="-"/>
    <s v="J&amp;T COD"/>
    <s v="Tiktok"/>
    <s v="จ่ายทีหลัง / COD"/>
    <s v=""/>
    <s v="762050759400"/>
    <s v="25/07/2025 18:29"/>
  </r>
  <r>
    <x v="10"/>
    <x v="11"/>
    <n v="33.333333333333336"/>
    <n v="9"/>
    <s v="FQC46"/>
    <n v="300"/>
    <n v="0"/>
    <s v="ร้านที่2"/>
    <s v="ส***ศ  ส***รณขาว"/>
    <s v="นนทบุรี"/>
    <s v="-"/>
    <s v=""/>
    <s v="25/07/2025 18:22"/>
    <s v="-"/>
    <s v="Flash Express Thailand COD"/>
    <s v="Tiktok"/>
    <s v="จ่ายทีหลัง / COD"/>
    <s v=""/>
    <s v="THT030620CPZ90Z"/>
    <s v="25/07/2025 18:22"/>
  </r>
  <r>
    <x v="3"/>
    <x v="3"/>
    <n v="50"/>
    <n v="1"/>
    <s v="FQC45"/>
    <n v="109"/>
    <n v="9"/>
    <s v="ร้านที่4"/>
    <s v="น***ไข่มุก"/>
    <s v="ขอนแก่น"/>
    <s v="-"/>
    <s v=""/>
    <s v="25/07/2025 18:12"/>
    <s v="-"/>
    <s v="J&amp;T COD"/>
    <s v="Tiktok"/>
    <s v="จ่ายทีหลัง / COD"/>
    <s v=""/>
    <s v="762065892291"/>
    <s v="25/07/2025 18:12"/>
  </r>
  <r>
    <x v="4"/>
    <x v="4"/>
    <n v="50"/>
    <n v="1"/>
    <s v="FQC45"/>
    <n v="109"/>
    <n v="9"/>
    <s v="ร้านที่4"/>
    <s v="น***ไข่มุก"/>
    <s v="ขอนแก่น"/>
    <s v="-"/>
    <s v=""/>
    <s v="25/07/2025 18:12"/>
    <s v="-"/>
    <s v="J&amp;T COD"/>
    <s v="Tiktok"/>
    <s v="จ่ายทีหลัง / COD"/>
    <s v=""/>
    <s v="762065892291"/>
    <s v="25/07/2025 18:12"/>
  </r>
  <r>
    <x v="5"/>
    <x v="5"/>
    <n v="50"/>
    <n v="1"/>
    <s v="FQC45"/>
    <n v="109"/>
    <n v="9"/>
    <s v="ร้านที่4"/>
    <s v="น***ไข่มุก"/>
    <s v="ขอนแก่น"/>
    <s v="-"/>
    <s v=""/>
    <s v="25/07/2025 18:12"/>
    <s v="-"/>
    <s v="J&amp;T COD"/>
    <s v="Tiktok"/>
    <s v="จ่ายทีหลัง / COD"/>
    <s v=""/>
    <s v="762065892291"/>
    <s v="25/07/2025 18:12"/>
  </r>
  <r>
    <x v="6"/>
    <x v="12"/>
    <n v="120"/>
    <n v="1"/>
    <s v="FQC44"/>
    <n v="100"/>
    <n v="0"/>
    <s v="ร้านที่2"/>
    <s v="เ** ว***ดา"/>
    <s v="ปราจีนบุรี"/>
    <s v="-"/>
    <s v=""/>
    <s v="25/07/2025 18:08"/>
    <s v="-"/>
    <s v="J&amp;T Express"/>
    <s v="Tiktok"/>
    <s v="tiktok"/>
    <s v=""/>
    <s v="762089731395"/>
    <s v="25/07/2025 18:08"/>
  </r>
  <r>
    <x v="3"/>
    <x v="3"/>
    <n v="50"/>
    <n v="1"/>
    <s v="FQC43"/>
    <n v="100"/>
    <n v="0"/>
    <s v="ร้านที่4"/>
    <s v="ป***พ  อ***คำ"/>
    <s v="น่าน"/>
    <s v="-"/>
    <s v=""/>
    <s v="25/07/2025 18:07"/>
    <s v="-"/>
    <s v="J&amp;T COD"/>
    <s v="Tiktok"/>
    <s v="จ่ายทีหลัง / COD"/>
    <s v=""/>
    <s v="762077216320"/>
    <s v="25/07/2025 18:07"/>
  </r>
  <r>
    <x v="4"/>
    <x v="4"/>
    <n v="50"/>
    <n v="1"/>
    <s v="FQC43"/>
    <n v="100"/>
    <n v="0"/>
    <s v="ร้านที่4"/>
    <s v="ป***พ  อ***คำ"/>
    <s v="น่าน"/>
    <s v="-"/>
    <s v=""/>
    <s v="25/07/2025 18:07"/>
    <s v="-"/>
    <s v="J&amp;T COD"/>
    <s v="Tiktok"/>
    <s v="จ่ายทีหลัง / COD"/>
    <s v=""/>
    <s v="762077216320"/>
    <s v="25/07/2025 18:07"/>
  </r>
  <r>
    <x v="5"/>
    <x v="5"/>
    <n v="50"/>
    <n v="1"/>
    <s v="FQC43"/>
    <n v="100"/>
    <n v="0"/>
    <s v="ร้านที่4"/>
    <s v="ป***พ  อ***คำ"/>
    <s v="น่าน"/>
    <s v="-"/>
    <s v=""/>
    <s v="25/07/2025 18:07"/>
    <s v="-"/>
    <s v="J&amp;T COD"/>
    <s v="Tiktok"/>
    <s v="จ่ายทีหลัง / COD"/>
    <s v=""/>
    <s v="762077216320"/>
    <s v="25/07/2025 18:07"/>
  </r>
  <r>
    <x v="1"/>
    <x v="13"/>
    <n v="75"/>
    <n v="6"/>
    <s v="FQC42"/>
    <n v="450"/>
    <n v="0"/>
    <s v="ร้านที่10"/>
    <s v="อรัญญา"/>
    <s v="166/133หมู่บ้านณัฐกานต์ 3 ซอย 6 · คลองถนน/ Khlong Thanon_x000a__x000a_สายไหม/ Sai Maiกรุงเทพมหานคร/ Bangkok_x000a_10220"/>
    <s v="10220"/>
    <s v="660843721914"/>
    <s v="25/07/2025 17:45"/>
    <s v="-"/>
    <s v="Kerry_dropoff"/>
    <s v="Lazada"/>
    <s v="lazada"/>
    <s v=""/>
    <s v="LEXDO0165676178"/>
    <s v="25/07/2025 17:45"/>
  </r>
  <r>
    <x v="2"/>
    <x v="2"/>
    <n v="66.666666666666671"/>
    <n v="3"/>
    <s v="FQC41"/>
    <n v="292"/>
    <n v="0"/>
    <s v="ร้านที่4"/>
    <s v="อ***    ต***งตา"/>
    <s v="ลพบุรี"/>
    <s v="-"/>
    <s v=""/>
    <s v="25/07/2025 17:43"/>
    <s v="-"/>
    <s v="J&amp;T COD"/>
    <s v="Tiktok"/>
    <s v="จ่ายทีหลัง / COD"/>
    <s v=""/>
    <s v="762034241382"/>
    <s v="25/07/2025 17:43"/>
  </r>
  <r>
    <x v="2"/>
    <x v="2"/>
    <n v="66.666666666666671"/>
    <n v="6"/>
    <s v="FQC41"/>
    <n v="292"/>
    <n v="0"/>
    <s v="ร้านที่4"/>
    <s v="อ***    ต***งตา"/>
    <s v="ลพบุรี"/>
    <s v="-"/>
    <s v=""/>
    <s v="25/07/2025 17:43"/>
    <s v="-"/>
    <s v="J&amp;T COD"/>
    <s v="Tiktok"/>
    <s v="จ่ายทีหลัง / COD"/>
    <s v=""/>
    <s v="762034241382"/>
    <s v="25/07/2025 17:43"/>
  </r>
  <r>
    <x v="10"/>
    <x v="11"/>
    <n v="33.333333333333336"/>
    <n v="12"/>
    <s v="FQC40"/>
    <n v="400"/>
    <n v="0"/>
    <s v="ร้านที่2"/>
    <s v="ว***า เ***บาป ก***ตูน"/>
    <s v="กำแพงเพชร"/>
    <s v="-"/>
    <s v=""/>
    <s v="25/07/2025 17:22"/>
    <s v="-"/>
    <s v="J&amp;T Express"/>
    <s v="Tiktok"/>
    <s v="tiktok"/>
    <s v=""/>
    <s v="762038448360"/>
    <s v="25/07/2025 17:21"/>
  </r>
  <r>
    <x v="10"/>
    <x v="11"/>
    <n v="33.333333333333336"/>
    <n v="6"/>
    <s v="FQC39"/>
    <n v="200"/>
    <n v="0"/>
    <s v="ร้านที่2"/>
    <s v="พ***รษา  ส***ูน"/>
    <s v="นนทบุรี"/>
    <s v="-"/>
    <s v=""/>
    <s v="25/07/2025 17:19"/>
    <s v="-"/>
    <s v="Flash Express Thailand COD"/>
    <s v="Tiktok"/>
    <s v="จ่ายทีหลัง / COD"/>
    <s v=""/>
    <s v="THT030120DEQQ3Z"/>
    <s v="25/07/2025 17:20"/>
  </r>
  <r>
    <x v="3"/>
    <x v="3"/>
    <n v="50"/>
    <n v="1"/>
    <s v="FQC38"/>
    <n v="109"/>
    <n v="9"/>
    <s v="ร้านที่4"/>
    <s v="ส***สา"/>
    <s v="นครพนม"/>
    <s v="-"/>
    <s v=""/>
    <s v="25/07/2025 16:55"/>
    <s v="-"/>
    <s v="J&amp;T COD"/>
    <s v="Tiktok"/>
    <s v="จ่ายทีหลัง / COD"/>
    <s v=""/>
    <s v="762086354400"/>
    <s v="25/07/2025 16:56"/>
  </r>
  <r>
    <x v="4"/>
    <x v="4"/>
    <n v="50"/>
    <n v="1"/>
    <s v="FQC38"/>
    <n v="109"/>
    <n v="9"/>
    <s v="ร้านที่4"/>
    <s v="ส***สา"/>
    <s v="นครพนม"/>
    <s v="-"/>
    <s v=""/>
    <s v="25/07/2025 16:55"/>
    <s v="-"/>
    <s v="J&amp;T COD"/>
    <s v="Tiktok"/>
    <s v="จ่ายทีหลัง / COD"/>
    <s v=""/>
    <s v="762086354400"/>
    <s v="25/07/2025 16:56"/>
  </r>
  <r>
    <x v="5"/>
    <x v="5"/>
    <n v="50"/>
    <n v="1"/>
    <s v="FQC38"/>
    <n v="109"/>
    <n v="9"/>
    <s v="ร้านที่4"/>
    <s v="ส***สา"/>
    <s v="นครพนม"/>
    <s v="-"/>
    <s v=""/>
    <s v="25/07/2025 16:55"/>
    <s v="-"/>
    <s v="J&amp;T COD"/>
    <s v="Tiktok"/>
    <s v="จ่ายทีหลัง / COD"/>
    <s v=""/>
    <s v="762086354400"/>
    <s v="25/07/2025 16:56"/>
  </r>
  <r>
    <x v="0"/>
    <x v="0"/>
    <n v="100"/>
    <n v="1"/>
    <s v="FQC37"/>
    <n v="100"/>
    <n v="0"/>
    <s v="ร้านที่2"/>
    <s v="พ******ฬ"/>
    <s v="******พันธ์ 11, ถนน ผดุงพันธ์, แขวงหนองจอก, เขตหนองจอก แขวงหนองจอก เขตหนองจอก จังหวัดกรุงเทพมหานคร 10530"/>
    <s v="10530"/>
    <s v="13"/>
    <s v="25/07/2025 16:45"/>
    <s v="-"/>
    <s v="SPX Express"/>
    <s v="Shopee"/>
    <s v="shopee"/>
    <s v=""/>
    <s v="TH2589278799193"/>
    <s v="25/07/2025 16:45"/>
  </r>
  <r>
    <x v="11"/>
    <x v="14"/>
    <n v="0"/>
    <n v="10"/>
    <s v="FQC36"/>
    <n v="0"/>
    <n v="0"/>
    <s v="ร้านที่1"/>
    <s v="น.ส.อรอนงค์   ไชยศร"/>
    <s v="194/3 &amp;nbsp;ม.3 &amp;nbsp;ต.นาโพธิ์ &amp;nbsp; อ.ทุ่งสง_x000a_จ.นครศรีธรรมราช &amp;nbsp;80110_x000a_"/>
    <s v="80110"/>
    <s v="0856410094"/>
    <s v="25/07/2025 16:28"/>
    <s v="sompear3955@gmail.com"/>
    <s v="EMS"/>
    <s v="line_oa"/>
    <s v="กสิกร"/>
    <s v="ส่งเคลมออเดอร์เส้น"/>
    <s v="JB293593383TH"/>
    <s v="25/07/2025 16:28"/>
  </r>
  <r>
    <x v="3"/>
    <x v="3"/>
    <n v="50"/>
    <n v="1"/>
    <s v="FQC35"/>
    <n v="100"/>
    <n v="0"/>
    <s v="ร้านที่4"/>
    <s v="M***007"/>
    <s v="กระบี่"/>
    <s v="-"/>
    <s v=""/>
    <s v="25/07/2025 16:26"/>
    <s v="-"/>
    <s v="J&amp;T COD"/>
    <s v="Tiktok"/>
    <s v="จ่ายทีหลัง / COD"/>
    <s v=""/>
    <s v="762023210325"/>
    <s v="25/07/2025 16:26"/>
  </r>
  <r>
    <x v="4"/>
    <x v="4"/>
    <n v="50"/>
    <n v="1"/>
    <s v="FQC35"/>
    <n v="100"/>
    <n v="0"/>
    <s v="ร้านที่4"/>
    <s v="M***007"/>
    <s v="กระบี่"/>
    <s v="-"/>
    <s v=""/>
    <s v="25/07/2025 16:26"/>
    <s v="-"/>
    <s v="J&amp;T COD"/>
    <s v="Tiktok"/>
    <s v="จ่ายทีหลัง / COD"/>
    <s v=""/>
    <s v="762023210325"/>
    <s v="25/07/2025 16:26"/>
  </r>
  <r>
    <x v="5"/>
    <x v="5"/>
    <n v="50"/>
    <n v="1"/>
    <s v="FQC35"/>
    <n v="100"/>
    <n v="0"/>
    <s v="ร้านที่4"/>
    <s v="M***007"/>
    <s v="กระบี่"/>
    <s v="-"/>
    <s v=""/>
    <s v="25/07/2025 16:26"/>
    <s v="-"/>
    <s v="J&amp;T COD"/>
    <s v="Tiktok"/>
    <s v="จ่ายทีหลัง / COD"/>
    <s v=""/>
    <s v="762023210325"/>
    <s v="25/07/2025 16:26"/>
  </r>
  <r>
    <x v="0"/>
    <x v="0"/>
    <n v="66.333333333333329"/>
    <n v="3"/>
    <s v="FQC34"/>
    <n v="465"/>
    <n v="0"/>
    <s v="ร้านที่4"/>
    <s v="พ***ันใด อ***ยทะวัง"/>
    <s v="กาฬสินธุ์"/>
    <s v="-"/>
    <s v=""/>
    <s v="25/07/2025 16:22"/>
    <s v="-"/>
    <s v="J&amp;T COD"/>
    <s v="Tiktok"/>
    <s v="จ่ายทีหลัง / COD"/>
    <s v=""/>
    <s v="762017846380"/>
    <s v="25/07/2025 16:22"/>
  </r>
  <r>
    <x v="6"/>
    <x v="6"/>
    <n v="83.333333333333329"/>
    <n v="3"/>
    <s v="FQC34"/>
    <n v="465"/>
    <n v="0"/>
    <s v="ร้านที่4"/>
    <s v="พ***ันใด อ***ยทะวัง"/>
    <s v="กาฬสินธุ์"/>
    <s v="-"/>
    <s v=""/>
    <s v="25/07/2025 16:22"/>
    <s v="-"/>
    <s v="J&amp;T COD"/>
    <s v="Tiktok"/>
    <s v="จ่ายทีหลัง / COD"/>
    <s v=""/>
    <s v="762017846380"/>
    <s v="25/07/2025 16:22"/>
  </r>
  <r>
    <x v="12"/>
    <x v="15"/>
    <n v="0"/>
    <n v="2"/>
    <s v="FQC33"/>
    <n v="0"/>
    <n v="0"/>
    <s v="ร้านที่1"/>
    <s v="ครูบามิก พระปฏิภาณ จันทปัญโญ "/>
    <s v="วัดพุทธพรหมปัญโญ (วัดถ้ำเมืองนะ)_x000a_หมู่1 ต.เมืองนะ อ.เชียงดาว จ.เชียงใหม่_x000a_50170_x000a_"/>
    <s v="50170"/>
    <s v="0635095994"/>
    <s v="25/07/2025 16:12"/>
    <s v="sompear3955@gmail.com"/>
    <s v="EMS"/>
    <s v="facebook"/>
    <s v="กสิกร"/>
    <s v="เคลมติ๊กต๊อก ของไม่มี 579663381794948576"/>
    <s v="JB293593397TH"/>
    <s v="25/07/2025 16:12"/>
  </r>
  <r>
    <x v="0"/>
    <x v="0"/>
    <n v="69.900000000000006"/>
    <n v="10"/>
    <s v="FQC32"/>
    <n v="892.7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5/07/2025 16:10"/>
    <s v="-"/>
    <s v="Kerry_dropoff"/>
    <s v="Lazada"/>
    <s v="lazada"/>
    <s v=""/>
    <s v="LEXPU0591135973"/>
    <s v="25/07/2025 16:10"/>
  </r>
  <r>
    <x v="2"/>
    <x v="2"/>
    <n v="66.666666666666671"/>
    <n v="12"/>
    <s v="FQC31"/>
    <n v="384"/>
    <n v="0"/>
    <s v="ร้านที่4"/>
    <s v="อ***    ต***งตา"/>
    <s v="ลพบุรี"/>
    <s v="-"/>
    <s v=""/>
    <s v="25/07/2025 16:09"/>
    <s v="-"/>
    <s v="J&amp;T COD"/>
    <s v="Tiktok"/>
    <s v="จ่ายทีหลัง / COD"/>
    <s v=""/>
    <s v="762052159315"/>
    <s v="25/07/2025 16:09"/>
  </r>
  <r>
    <x v="0"/>
    <x v="0"/>
    <n v="69.900000000000006"/>
    <n v="10"/>
    <s v="FQC30"/>
    <n v="860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5/07/2025 16:08"/>
    <s v="-"/>
    <s v="Kerry_dropoff"/>
    <s v="Lazada"/>
    <s v="lazada"/>
    <s v=""/>
    <s v="LEXPU0591135911"/>
    <s v="25/07/2025 16:08"/>
  </r>
  <r>
    <x v="13"/>
    <x v="16"/>
    <n v="139"/>
    <n v="1"/>
    <s v="FQC29"/>
    <n v="215"/>
    <n v="0"/>
    <s v="ร้านที่1"/>
    <s v="วิภาดา"/>
    <s v="85หมุ่1ต.โคกพุทราอ.โพธิ์ทองจ.อ่างทอง 14120"/>
    <s v="14120"/>
    <s v="0813851120"/>
    <s v="25/07/2025 16:08"/>
    <s v="sompear3955@gmail.com"/>
    <s v="EMS COD"/>
    <s v="facebook"/>
    <s v="กสิกร"/>
    <s v=""/>
    <s v="JA262371758TH"/>
    <s v="25/07/2025 16:08"/>
  </r>
  <r>
    <x v="14"/>
    <x v="17"/>
    <n v="139"/>
    <n v="1"/>
    <s v="FQC29"/>
    <n v="215"/>
    <n v="0"/>
    <s v="ร้านที่1"/>
    <s v="วิภาดา"/>
    <s v="85หมุ่1ต.โคกพุทราอ.โพธิ์ทองจ.อ่างทอง 14120"/>
    <s v="14120"/>
    <s v="0813851120"/>
    <s v="25/07/2025 16:08"/>
    <s v="sompear3955@gmail.com"/>
    <s v="EMS COD"/>
    <s v="facebook"/>
    <s v="กสิกร"/>
    <s v=""/>
    <s v="JA262371758TH"/>
    <s v="25/07/2025 16:08"/>
  </r>
  <r>
    <x v="10"/>
    <x v="11"/>
    <n v="50"/>
    <n v="6"/>
    <s v="FQC28"/>
    <n v="200"/>
    <n v="0"/>
    <s v="ร้านที่2"/>
    <s v="ป***า บ***อง"/>
    <s v="พังงา"/>
    <s v="-"/>
    <s v=""/>
    <s v="25/07/2025 16:07"/>
    <s v="-"/>
    <s v="J&amp;T COD"/>
    <s v="Tiktok"/>
    <s v="จ่ายทีหลัง / COD"/>
    <s v=""/>
    <s v="762052040363"/>
    <s v="25/07/2025 16:07"/>
  </r>
  <r>
    <x v="10"/>
    <x v="11"/>
    <n v="50"/>
    <n v="6"/>
    <s v="FQC27"/>
    <n v="200"/>
    <n v="0"/>
    <s v="ร้านที่2"/>
    <s v="เ** อ***"/>
    <s v="นนทบุรี"/>
    <s v="-"/>
    <s v=""/>
    <s v="25/07/2025 16:03"/>
    <s v="-"/>
    <s v="Flash Express Thailand COD"/>
    <s v="Tiktok"/>
    <s v="จ่ายทีหลัง / COD"/>
    <s v=""/>
    <s v="THT030320CPXX4Z"/>
    <s v="25/07/2025 16:03"/>
  </r>
  <r>
    <x v="15"/>
    <x v="18"/>
    <n v="65"/>
    <n v="2"/>
    <s v="FQC26"/>
    <n v="199"/>
    <n v="0"/>
    <s v="ร้านที่1"/>
    <s v="อัจฉรา"/>
    <s v="7/11 ม.4 ถ.รังสิต-องครักษ์ ต.บึงน้ำรักษ์ อ.ธัญบุรี จ.ปทุมธานี 12110"/>
    <s v="12110"/>
    <s v="0917969514"/>
    <s v="25/07/2025 15:29"/>
    <s v="sompear3955@gmail.com"/>
    <s v="EMS"/>
    <s v="facebook"/>
    <s v="กสิกร"/>
    <s v=""/>
    <s v="JB293593406TH"/>
    <s v="25/07/2025 16:02"/>
  </r>
  <r>
    <x v="16"/>
    <x v="19"/>
    <n v="65"/>
    <n v="1"/>
    <s v="FQC26"/>
    <n v="199"/>
    <n v="0"/>
    <s v="ร้านที่1"/>
    <s v="อัจฉรา"/>
    <s v="7/11 ม.4 ถ.รังสิต-องครักษ์ ต.บึงน้ำรักษ์ อ.ธัญบุรี จ.ปทุมธานี 12110"/>
    <s v="12110"/>
    <s v="0917969514"/>
    <s v="25/07/2025 15:29"/>
    <s v="sompear3955@gmail.com"/>
    <s v="EMS"/>
    <s v="facebook"/>
    <s v="กสิกร"/>
    <s v=""/>
    <s v="JB293593406TH"/>
    <s v="25/07/2025 16:02"/>
  </r>
  <r>
    <x v="17"/>
    <x v="20"/>
    <n v="65"/>
    <n v="1"/>
    <s v="FQC26"/>
    <n v="199"/>
    <n v="0"/>
    <s v="ร้านที่1"/>
    <s v="อัจฉรา"/>
    <s v="7/11 ม.4 ถ.รังสิต-องครักษ์ ต.บึงน้ำรักษ์ อ.ธัญบุรี จ.ปทุมธานี 12110"/>
    <s v="12110"/>
    <s v="0917969514"/>
    <s v="25/07/2025 15:29"/>
    <s v="sompear3955@gmail.com"/>
    <s v="EMS"/>
    <s v="facebook"/>
    <s v="กสิกร"/>
    <s v=""/>
    <s v="JB293593406TH"/>
    <s v="25/07/2025 16:02"/>
  </r>
  <r>
    <x v="6"/>
    <x v="6"/>
    <n v="90"/>
    <n v="2"/>
    <s v="FQC24"/>
    <n v="123.2"/>
    <n v="0"/>
    <s v="ร้านที่8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25/07/2025 15:59"/>
    <s v="-"/>
    <s v="Kerry_dropoff"/>
    <s v="Lazada"/>
    <s v="lazada"/>
    <s v=""/>
    <s v="LEXPU0591128292"/>
    <s v="25/07/2025 15:59"/>
  </r>
  <r>
    <x v="14"/>
    <x v="17"/>
    <n v="139"/>
    <n v="2"/>
    <s v="FQC23"/>
    <n v="215"/>
    <n v="0"/>
    <s v="ร้านที่1"/>
    <s v="คณิต"/>
    <s v="คลินิกหมอพิชชากร 181 ถ.สุริยเดชบำรุง ต.ในเมือง อ.เมือง จ.ร้อยเอ็ด  45000"/>
    <s v="45000"/>
    <s v="0872282777"/>
    <s v="25/07/2025 16:00"/>
    <s v="sompear3955@gmail.com"/>
    <s v="EMS COD"/>
    <s v="facebook"/>
    <s v="กสิกร"/>
    <s v=""/>
    <s v="JA262371761TH"/>
    <s v="25/07/2025 15:59"/>
  </r>
  <r>
    <x v="3"/>
    <x v="3"/>
    <n v="50"/>
    <n v="1"/>
    <s v="FQC22"/>
    <n v="100"/>
    <n v="0"/>
    <s v="ร้านที่4"/>
    <s v="น***าว ส***นท์ แ***ปีลา"/>
    <s v="นครพนม"/>
    <s v="-"/>
    <s v=""/>
    <s v="25/07/2025 15:57"/>
    <s v="-"/>
    <s v="J&amp;T COD"/>
    <s v="Tiktok"/>
    <s v="จ่ายทีหลัง / COD"/>
    <s v=""/>
    <s v="762050064311"/>
    <s v="25/07/2025 15:58"/>
  </r>
  <r>
    <x v="4"/>
    <x v="4"/>
    <n v="50"/>
    <n v="1"/>
    <s v="FQC22"/>
    <n v="100"/>
    <n v="0"/>
    <s v="ร้านที่4"/>
    <s v="น***าว ส***นท์ แ***ปีลา"/>
    <s v="นครพนม"/>
    <s v="-"/>
    <s v=""/>
    <s v="25/07/2025 15:57"/>
    <s v="-"/>
    <s v="J&amp;T COD"/>
    <s v="Tiktok"/>
    <s v="จ่ายทีหลัง / COD"/>
    <s v=""/>
    <s v="762050064311"/>
    <s v="25/07/2025 15:58"/>
  </r>
  <r>
    <x v="5"/>
    <x v="5"/>
    <n v="50"/>
    <n v="1"/>
    <s v="FQC22"/>
    <n v="100"/>
    <n v="0"/>
    <s v="ร้านที่4"/>
    <s v="น***าว ส***นท์ แ***ปีลา"/>
    <s v="นครพนม"/>
    <s v="-"/>
    <s v=""/>
    <s v="25/07/2025 15:57"/>
    <s v="-"/>
    <s v="J&amp;T COD"/>
    <s v="Tiktok"/>
    <s v="จ่ายทีหลัง / COD"/>
    <s v=""/>
    <s v="762050064311"/>
    <s v="25/07/2025 15:58"/>
  </r>
  <r>
    <x v="10"/>
    <x v="11"/>
    <n v="33.333333333333336"/>
    <n v="3"/>
    <s v="FQC21"/>
    <n v="138"/>
    <n v="38"/>
    <s v="ร้านที่2"/>
    <s v="อ*** ผ***ิม"/>
    <s v="ราชบุรี"/>
    <s v="-"/>
    <s v=""/>
    <s v="25/07/2025 15:57"/>
    <s v="-"/>
    <s v="J&amp;T COD"/>
    <s v="Tiktok"/>
    <s v="จ่ายทีหลัง / COD"/>
    <s v=""/>
    <s v="762016251404"/>
    <s v="25/07/2025 15:57"/>
  </r>
  <r>
    <x v="18"/>
    <x v="21"/>
    <n v="65"/>
    <n v="1"/>
    <s v="FQC20"/>
    <n v="199"/>
    <n v="0"/>
    <s v="ร้านที่1"/>
    <s v="สริยา ทรรทรานนท์"/>
    <s v=" 39/48 อรุณวรรณ 2 สุขาภิบาล 75 ออเงิน สายไหม กทม.  10220"/>
    <s v="10220"/>
    <s v="0868933223"/>
    <s v="25/07/2025 15:10"/>
    <s v="sompear3955@gmail.com"/>
    <s v="EMS"/>
    <s v="facebook"/>
    <s v="กสิกร"/>
    <s v=""/>
    <s v="JB293593410TH"/>
    <s v="25/07/2025 15:57"/>
  </r>
  <r>
    <x v="16"/>
    <x v="19"/>
    <n v="65"/>
    <n v="2"/>
    <s v="FQC20"/>
    <n v="199"/>
    <n v="0"/>
    <s v="ร้านที่1"/>
    <s v="สริยา ทรรทรานนท์"/>
    <s v=" 39/48 อรุณวรรณ 2 สุขาภิบาล 75 ออเงิน สายไหม กทม.  10220"/>
    <s v="10220"/>
    <s v="0868933223"/>
    <s v="25/07/2025 15:10"/>
    <s v="sompear3955@gmail.com"/>
    <s v="EMS"/>
    <s v="facebook"/>
    <s v="กสิกร"/>
    <s v=""/>
    <s v="JB293593410TH"/>
    <s v="25/07/2025 15:57"/>
  </r>
  <r>
    <x v="19"/>
    <x v="22"/>
    <n v="65"/>
    <n v="1"/>
    <s v="FQC20"/>
    <n v="199"/>
    <n v="0"/>
    <s v="ร้านที่1"/>
    <s v="สริยา ทรรทรานนท์"/>
    <s v=" 39/48 อรุณวรรณ 2 สุขาภิบาล 75 ออเงิน สายไหม กทม.  10220"/>
    <s v="10220"/>
    <s v="0868933223"/>
    <s v="25/07/2025 15:10"/>
    <s v="sompear3955@gmail.com"/>
    <s v="EMS"/>
    <s v="facebook"/>
    <s v="กสิกร"/>
    <s v=""/>
    <s v="JB293593410TH"/>
    <s v="25/07/2025 15:57"/>
  </r>
  <r>
    <x v="1"/>
    <x v="1"/>
    <n v="75"/>
    <n v="1"/>
    <s v="FQC19"/>
    <n v="75"/>
    <n v="0"/>
    <s v="ร้านที่1"/>
    <s v="พ**ม"/>
    <s v="******ำแพงแสน, อำเภอกำแพงแสน ตำบลกำแพงแสน อำเภอกำแพงแสน จังหวัดนครปฐม 73140"/>
    <s v="73140"/>
    <s v="11"/>
    <s v="25/07/2025 15:54"/>
    <s v="-"/>
    <s v="Express Delivery - ส่งด่วน"/>
    <s v="Shopee"/>
    <s v="shopee"/>
    <s v=""/>
    <s v="2672759698743808097"/>
    <s v="25/07/2025 15:53"/>
  </r>
  <r>
    <x v="2"/>
    <x v="2"/>
    <n v="66.666666666666671"/>
    <n v="6"/>
    <s v="FQC18"/>
    <n v="300"/>
    <n v="0"/>
    <s v="ร้านที่4"/>
    <s v="ต***พร ร***ีใส"/>
    <s v="หนองคาย"/>
    <s v="-"/>
    <s v=""/>
    <s v="25/07/2025 15:44"/>
    <s v="-"/>
    <s v="J&amp;T COD"/>
    <s v="Tiktok"/>
    <s v="จ่ายทีหลัง / COD"/>
    <s v=""/>
    <s v="762019553341"/>
    <s v="25/07/2025 15:44"/>
  </r>
  <r>
    <x v="3"/>
    <x v="3"/>
    <n v="50"/>
    <n v="1"/>
    <s v="FQC18"/>
    <n v="300"/>
    <n v="0"/>
    <s v="ร้านที่4"/>
    <s v="ต***พร ร***ีใส"/>
    <s v="หนองคาย"/>
    <s v="-"/>
    <s v=""/>
    <s v="25/07/2025 15:44"/>
    <s v="-"/>
    <s v="J&amp;T COD"/>
    <s v="Tiktok"/>
    <s v="จ่ายทีหลัง / COD"/>
    <s v=""/>
    <s v="762019553341"/>
    <s v="25/07/2025 15:44"/>
  </r>
  <r>
    <x v="4"/>
    <x v="4"/>
    <n v="50"/>
    <n v="1"/>
    <s v="FQC18"/>
    <n v="300"/>
    <n v="0"/>
    <s v="ร้านที่4"/>
    <s v="ต***พร ร***ีใส"/>
    <s v="หนองคาย"/>
    <s v="-"/>
    <s v=""/>
    <s v="25/07/2025 15:44"/>
    <s v="-"/>
    <s v="J&amp;T COD"/>
    <s v="Tiktok"/>
    <s v="จ่ายทีหลัง / COD"/>
    <s v=""/>
    <s v="762019553341"/>
    <s v="25/07/2025 15:44"/>
  </r>
  <r>
    <x v="5"/>
    <x v="5"/>
    <n v="50"/>
    <n v="1"/>
    <s v="FQC18"/>
    <n v="300"/>
    <n v="0"/>
    <s v="ร้านที่4"/>
    <s v="ต***พร ร***ีใส"/>
    <s v="หนองคาย"/>
    <s v="-"/>
    <s v=""/>
    <s v="25/07/2025 15:44"/>
    <s v="-"/>
    <s v="J&amp;T COD"/>
    <s v="Tiktok"/>
    <s v="จ่ายทีหลัง / COD"/>
    <s v=""/>
    <s v="762019553341"/>
    <s v="25/07/2025 15:44"/>
  </r>
  <r>
    <x v="3"/>
    <x v="3"/>
    <n v="50"/>
    <n v="1"/>
    <s v="FQC17"/>
    <n v="100"/>
    <n v="0"/>
    <s v="ร้านที่4"/>
    <s v="ส***สา จ***ัส"/>
    <s v="ชลบุรี"/>
    <s v="-"/>
    <s v=""/>
    <s v="25/07/2025 15:28"/>
    <s v="-"/>
    <s v="J&amp;T COD"/>
    <s v="Tiktok"/>
    <s v="จ่ายทีหลัง / COD"/>
    <s v=""/>
    <s v="762057856350"/>
    <s v="25/07/2025 15:28"/>
  </r>
  <r>
    <x v="4"/>
    <x v="4"/>
    <n v="50"/>
    <n v="1"/>
    <s v="FQC17"/>
    <n v="100"/>
    <n v="0"/>
    <s v="ร้านที่4"/>
    <s v="ส***สา จ***ัส"/>
    <s v="ชลบุรี"/>
    <s v="-"/>
    <s v=""/>
    <s v="25/07/2025 15:28"/>
    <s v="-"/>
    <s v="J&amp;T COD"/>
    <s v="Tiktok"/>
    <s v="จ่ายทีหลัง / COD"/>
    <s v=""/>
    <s v="762057856350"/>
    <s v="25/07/2025 15:28"/>
  </r>
  <r>
    <x v="5"/>
    <x v="5"/>
    <n v="50"/>
    <n v="1"/>
    <s v="FQC17"/>
    <n v="100"/>
    <n v="0"/>
    <s v="ร้านที่4"/>
    <s v="ส***สา จ***ัส"/>
    <s v="ชลบุรี"/>
    <s v="-"/>
    <s v=""/>
    <s v="25/07/2025 15:28"/>
    <s v="-"/>
    <s v="J&amp;T COD"/>
    <s v="Tiktok"/>
    <s v="จ่ายทีหลัง / COD"/>
    <s v=""/>
    <s v="762057856350"/>
    <s v="25/07/2025 15:28"/>
  </r>
  <r>
    <x v="3"/>
    <x v="3"/>
    <n v="50"/>
    <n v="1"/>
    <s v="FQC16"/>
    <n v="100"/>
    <n v="0"/>
    <s v="ร้านที่4"/>
    <s v="ก***มธ ค***ก้ว"/>
    <s v="สุราษฎร์ธานี"/>
    <s v="-"/>
    <s v=""/>
    <s v="25/07/2025 15:13"/>
    <s v="-"/>
    <s v="J&amp;T COD"/>
    <s v="Tiktok"/>
    <s v="จ่ายทีหลัง / COD"/>
    <s v=""/>
    <s v="762052159396"/>
    <s v="25/07/2025 15:13"/>
  </r>
  <r>
    <x v="4"/>
    <x v="4"/>
    <n v="50"/>
    <n v="1"/>
    <s v="FQC16"/>
    <n v="100"/>
    <n v="0"/>
    <s v="ร้านที่4"/>
    <s v="ก***มธ ค***ก้ว"/>
    <s v="สุราษฎร์ธานี"/>
    <s v="-"/>
    <s v=""/>
    <s v="25/07/2025 15:13"/>
    <s v="-"/>
    <s v="J&amp;T COD"/>
    <s v="Tiktok"/>
    <s v="จ่ายทีหลัง / COD"/>
    <s v=""/>
    <s v="762052159396"/>
    <s v="25/07/2025 15:13"/>
  </r>
  <r>
    <x v="5"/>
    <x v="5"/>
    <n v="50"/>
    <n v="1"/>
    <s v="FQC16"/>
    <n v="100"/>
    <n v="0"/>
    <s v="ร้านที่4"/>
    <s v="ก***มธ ค***ก้ว"/>
    <s v="สุราษฎร์ธานี"/>
    <s v="-"/>
    <s v=""/>
    <s v="25/07/2025 15:13"/>
    <s v="-"/>
    <s v="J&amp;T COD"/>
    <s v="Tiktok"/>
    <s v="จ่ายทีหลัง / COD"/>
    <s v=""/>
    <s v="762052159396"/>
    <s v="25/07/2025 15:13"/>
  </r>
  <r>
    <x v="0"/>
    <x v="0"/>
    <n v="71"/>
    <n v="2"/>
    <s v="FQC14"/>
    <n v="633"/>
    <n v="0"/>
    <s v="ร้านที่1"/>
    <s v="น******ะ"/>
    <s v="******อ.นาจะหลวย จ.อุบลราชธานี ตำบลโนนสมบูรณ์ อำเภอนาจะหลวย จังหวัดอุบลราชธานี 34280"/>
    <s v="34280"/>
    <s v="29"/>
    <s v="25/07/2025 15:04"/>
    <s v="-"/>
    <s v="SPX Express"/>
    <s v="Shopee"/>
    <s v="shopee"/>
    <s v=""/>
    <s v="TH257291544418K"/>
    <s v="25/07/2025 15:04"/>
  </r>
  <r>
    <x v="0"/>
    <x v="0"/>
    <n v="71"/>
    <n v="4"/>
    <s v="FQC14"/>
    <n v="633"/>
    <n v="0"/>
    <s v="ร้านที่1"/>
    <s v="น******ะ"/>
    <s v="******อ.นาจะหลวย จ.อุบลราชธานี ตำบลโนนสมบูรณ์ อำเภอนาจะหลวย จังหวัดอุบลราชธานี 34280"/>
    <s v="34280"/>
    <s v="29"/>
    <s v="25/07/2025 15:04"/>
    <s v="-"/>
    <s v="SPX Express"/>
    <s v="Shopee"/>
    <s v="shopee"/>
    <s v=""/>
    <s v="TH257291544418K"/>
    <s v="25/07/2025 15:04"/>
  </r>
  <r>
    <x v="0"/>
    <x v="0"/>
    <n v="74"/>
    <n v="1"/>
    <s v="FQC14"/>
    <n v="633"/>
    <n v="0"/>
    <s v="ร้านที่1"/>
    <s v="น******ะ"/>
    <s v="******อ.นาจะหลวย จ.อุบลราชธานี ตำบลโนนสมบูรณ์ อำเภอนาจะหลวย จังหวัดอุบลราชธานี 34280"/>
    <s v="34280"/>
    <s v="29"/>
    <s v="25/07/2025 15:04"/>
    <s v="-"/>
    <s v="SPX Express"/>
    <s v="Shopee"/>
    <s v="shopee"/>
    <s v=""/>
    <s v="TH257291544418K"/>
    <s v="25/07/2025 15:04"/>
  </r>
  <r>
    <x v="0"/>
    <x v="0"/>
    <n v="66.5"/>
    <n v="2"/>
    <s v="FQC14"/>
    <n v="633"/>
    <n v="0"/>
    <s v="ร้านที่1"/>
    <s v="น******ะ"/>
    <s v="******อ.นาจะหลวย จ.อุบลราชธานี ตำบลโนนสมบูรณ์ อำเภอนาจะหลวย จังหวัดอุบลราชธานี 34280"/>
    <s v="34280"/>
    <s v="29"/>
    <s v="25/07/2025 15:04"/>
    <s v="-"/>
    <s v="SPX Express"/>
    <s v="Shopee"/>
    <s v="shopee"/>
    <s v=""/>
    <s v="TH257291544418K"/>
    <s v="25/07/2025 15:04"/>
  </r>
  <r>
    <x v="10"/>
    <x v="11"/>
    <n v="33.333333333333336"/>
    <n v="3"/>
    <s v="FQC13"/>
    <n v="100"/>
    <n v="0"/>
    <s v="ร้านที่2"/>
    <s v="ย***น ท***ันตัง"/>
    <s v="สกลนคร"/>
    <s v="-"/>
    <s v=""/>
    <s v="25/07/2025 15:04"/>
    <s v="-"/>
    <s v="J&amp;T Express"/>
    <s v="Tiktok"/>
    <s v="tiktok"/>
    <s v=""/>
    <s v="762074054405"/>
    <s v="25/07/2025 15:03"/>
  </r>
  <r>
    <x v="3"/>
    <x v="3"/>
    <n v="50"/>
    <n v="1"/>
    <s v="FQC11"/>
    <n v="100"/>
    <n v="0"/>
    <s v="ร้านที่4"/>
    <s v="แ***๋หนุ่ย ฝ***ี่แพสมาร์ท"/>
    <s v="กาญจนบุรี"/>
    <s v="-"/>
    <s v=""/>
    <s v="25/07/2025 15:00"/>
    <s v="-"/>
    <s v="J&amp;T COD"/>
    <s v="Tiktok"/>
    <s v="จ่ายทีหลัง / COD"/>
    <s v=""/>
    <s v="762059656341"/>
    <s v="25/07/2025 15:00"/>
  </r>
  <r>
    <x v="4"/>
    <x v="4"/>
    <n v="50"/>
    <n v="1"/>
    <s v="FQC11"/>
    <n v="100"/>
    <n v="0"/>
    <s v="ร้านที่4"/>
    <s v="แ***๋หนุ่ย ฝ***ี่แพสมาร์ท"/>
    <s v="กาญจนบุรี"/>
    <s v="-"/>
    <s v=""/>
    <s v="25/07/2025 15:00"/>
    <s v="-"/>
    <s v="J&amp;T COD"/>
    <s v="Tiktok"/>
    <s v="จ่ายทีหลัง / COD"/>
    <s v=""/>
    <s v="762059656341"/>
    <s v="25/07/2025 15:00"/>
  </r>
  <r>
    <x v="5"/>
    <x v="5"/>
    <n v="50"/>
    <n v="1"/>
    <s v="FQC11"/>
    <n v="100"/>
    <n v="0"/>
    <s v="ร้านที่4"/>
    <s v="แ***๋หนุ่ย ฝ***ี่แพสมาร์ท"/>
    <s v="กาญจนบุรี"/>
    <s v="-"/>
    <s v=""/>
    <s v="25/07/2025 15:00"/>
    <s v="-"/>
    <s v="J&amp;T COD"/>
    <s v="Tiktok"/>
    <s v="จ่ายทีหลัง / COD"/>
    <s v=""/>
    <s v="762059656341"/>
    <s v="25/07/2025 15:00"/>
  </r>
  <r>
    <x v="10"/>
    <x v="11"/>
    <n v="50"/>
    <n v="6"/>
    <s v="FQC10"/>
    <n v="200"/>
    <n v="0"/>
    <s v="ร้านที่2"/>
    <s v="พ***พค ก**"/>
    <s v="เพชรบูรณ์"/>
    <s v="-"/>
    <s v=""/>
    <s v="25/07/2025 14:50"/>
    <s v="-"/>
    <s v="J&amp;T Express"/>
    <s v="Tiktok"/>
    <s v="tiktok"/>
    <s v=""/>
    <s v="762029245375"/>
    <s v="25/07/2025 14:50"/>
  </r>
  <r>
    <x v="3"/>
    <x v="3"/>
    <n v="50"/>
    <n v="1"/>
    <s v="FQC9"/>
    <n v="100"/>
    <n v="0"/>
    <s v="ร้านที่4"/>
    <s v="ช***า"/>
    <s v="Maha Sarakham"/>
    <s v="-"/>
    <s v=""/>
    <s v="25/07/2025 14:48"/>
    <s v="-"/>
    <s v="J&amp;T COD"/>
    <s v="Tiktok"/>
    <s v="จ่ายทีหลัง / COD"/>
    <s v=""/>
    <s v="762084151393"/>
    <s v="25/07/2025 14:48"/>
  </r>
  <r>
    <x v="4"/>
    <x v="4"/>
    <n v="50"/>
    <n v="1"/>
    <s v="FQC9"/>
    <n v="100"/>
    <n v="0"/>
    <s v="ร้านที่4"/>
    <s v="ช***า"/>
    <s v="Maha Sarakham"/>
    <s v="-"/>
    <s v=""/>
    <s v="25/07/2025 14:48"/>
    <s v="-"/>
    <s v="J&amp;T COD"/>
    <s v="Tiktok"/>
    <s v="จ่ายทีหลัง / COD"/>
    <s v=""/>
    <s v="762084151393"/>
    <s v="25/07/2025 14:48"/>
  </r>
  <r>
    <x v="5"/>
    <x v="5"/>
    <n v="50"/>
    <n v="1"/>
    <s v="FQC9"/>
    <n v="100"/>
    <n v="0"/>
    <s v="ร้านที่4"/>
    <s v="ช***า"/>
    <s v="Maha Sarakham"/>
    <s v="-"/>
    <s v=""/>
    <s v="25/07/2025 14:48"/>
    <s v="-"/>
    <s v="J&amp;T COD"/>
    <s v="Tiktok"/>
    <s v="จ่ายทีหลัง / COD"/>
    <s v=""/>
    <s v="762084151393"/>
    <s v="25/07/2025 14:48"/>
  </r>
  <r>
    <x v="3"/>
    <x v="3"/>
    <n v="50"/>
    <n v="2"/>
    <s v="FQC8"/>
    <n v="200"/>
    <n v="0"/>
    <s v="ร้านที่2"/>
    <s v="ค***ุช"/>
    <s v="มุกดาหาร"/>
    <s v="-"/>
    <s v=""/>
    <s v="25/07/2025 14:44"/>
    <s v="-"/>
    <s v="J&amp;T COD"/>
    <s v="Tiktok"/>
    <s v="จ่ายทีหลัง / COD"/>
    <s v=""/>
    <s v="762029914310"/>
    <s v="25/07/2025 14:44"/>
  </r>
  <r>
    <x v="4"/>
    <x v="4"/>
    <n v="50"/>
    <n v="2"/>
    <s v="FQC8"/>
    <n v="200"/>
    <n v="0"/>
    <s v="ร้านที่2"/>
    <s v="ค***ุช"/>
    <s v="มุกดาหาร"/>
    <s v="-"/>
    <s v=""/>
    <s v="25/07/2025 14:44"/>
    <s v="-"/>
    <s v="J&amp;T COD"/>
    <s v="Tiktok"/>
    <s v="จ่ายทีหลัง / COD"/>
    <s v=""/>
    <s v="762029914310"/>
    <s v="25/07/2025 14:44"/>
  </r>
  <r>
    <x v="5"/>
    <x v="5"/>
    <n v="50"/>
    <n v="2"/>
    <s v="FQC8"/>
    <n v="200"/>
    <n v="0"/>
    <s v="ร้านที่2"/>
    <s v="ค***ุช"/>
    <s v="มุกดาหาร"/>
    <s v="-"/>
    <s v=""/>
    <s v="25/07/2025 14:44"/>
    <s v="-"/>
    <s v="J&amp;T COD"/>
    <s v="Tiktok"/>
    <s v="จ่ายทีหลัง / COD"/>
    <s v=""/>
    <s v="762029914310"/>
    <s v="25/07/2025 14:44"/>
  </r>
  <r>
    <x v="10"/>
    <x v="11"/>
    <n v="33.333333333333336"/>
    <n v="6"/>
    <s v="FQC7"/>
    <n v="284"/>
    <n v="0"/>
    <s v="ร้านที่4"/>
    <s v="ร***สมพร ป***-ส่ง"/>
    <s v="นครราชสีมา"/>
    <s v="-"/>
    <s v=""/>
    <s v="25/07/2025 14:41"/>
    <s v="-"/>
    <s v="J&amp;T COD"/>
    <s v="Tiktok"/>
    <s v="จ่ายทีหลัง / COD"/>
    <s v=""/>
    <s v="762034947391"/>
    <s v="25/07/2025 14:41"/>
  </r>
  <r>
    <x v="10"/>
    <x v="11"/>
    <n v="33.333333333333336"/>
    <n v="3"/>
    <s v="FQC7"/>
    <n v="284"/>
    <n v="0"/>
    <s v="ร้านที่4"/>
    <s v="ร***สมพร ป***-ส่ง"/>
    <s v="นครราชสีมา"/>
    <s v="-"/>
    <s v=""/>
    <s v="25/07/2025 14:41"/>
    <s v="-"/>
    <s v="J&amp;T COD"/>
    <s v="Tiktok"/>
    <s v="จ่ายทีหลัง / COD"/>
    <s v=""/>
    <s v="762034947391"/>
    <s v="25/07/2025 14:41"/>
  </r>
  <r>
    <x v="0"/>
    <x v="9"/>
    <n v="75"/>
    <n v="1"/>
    <s v="FQC6"/>
    <n v="82"/>
    <n v="7"/>
    <s v="ร้านที่1"/>
    <s v="ธวัชชัย วิจารณกรณ์"/>
    <s v="522/173กลางเมืองเหม่งจ๋ายโครงการ1ถนนประชาอุทิศ_x000a__x000a_วังทองหลาง/ Wang Thonglangกรุงเทพมหานคร/ Bangkok_x000a_10310"/>
    <s v="10310"/>
    <s v="660895551011"/>
    <s v="25/07/2025 14:39"/>
    <s v="-"/>
    <s v="Kerry_dropoff"/>
    <s v="Lazada"/>
    <s v="lazada"/>
    <s v=""/>
    <s v="LEXPU0591130277"/>
    <s v="25/07/2025 14:39"/>
  </r>
  <r>
    <x v="10"/>
    <x v="11"/>
    <n v="50"/>
    <n v="6"/>
    <s v="FQC5"/>
    <n v="200"/>
    <n v="0"/>
    <s v="ร้านที่2"/>
    <s v="ม***ีจิบิตำคุนดิวยายม้วลบัวฑอง"/>
    <s v="ร้อยเอ็ด"/>
    <s v="-"/>
    <s v=""/>
    <s v="25/07/2025 14:36"/>
    <s v="-"/>
    <s v="J&amp;T COD"/>
    <s v="Tiktok"/>
    <s v="จ่ายทีหลัง / COD"/>
    <s v=""/>
    <s v="762019049341"/>
    <s v="25/07/2025 14:37"/>
  </r>
  <r>
    <x v="10"/>
    <x v="11"/>
    <n v="33.333333333333336"/>
    <n v="6"/>
    <s v="FQC4"/>
    <n v="284"/>
    <n v="0"/>
    <s v="ร้านที่4"/>
    <s v="ส***"/>
    <s v="นครราชสีมา"/>
    <s v="-"/>
    <s v=""/>
    <s v="25/07/2025 14:35"/>
    <s v="-"/>
    <s v="J&amp;T COD"/>
    <s v="Tiktok"/>
    <s v="จ่ายทีหลัง / COD"/>
    <s v=""/>
    <s v="762013249351"/>
    <s v="25/07/2025 14:35"/>
  </r>
  <r>
    <x v="10"/>
    <x v="11"/>
    <n v="33.333333333333336"/>
    <n v="3"/>
    <s v="FQC4"/>
    <n v="284"/>
    <n v="0"/>
    <s v="ร้านที่4"/>
    <s v="ส***"/>
    <s v="นครราชสีมา"/>
    <s v="-"/>
    <s v=""/>
    <s v="25/07/2025 14:35"/>
    <s v="-"/>
    <s v="J&amp;T COD"/>
    <s v="Tiktok"/>
    <s v="จ่ายทีหลัง / COD"/>
    <s v=""/>
    <s v="762013249351"/>
    <s v="25/07/2025 14:35"/>
  </r>
  <r>
    <x v="3"/>
    <x v="3"/>
    <n v="50"/>
    <n v="1"/>
    <s v="FQC3"/>
    <n v="109"/>
    <n v="9"/>
    <s v="ร้านที่4"/>
    <s v="ธ***ุฒิ ข***ก้ว"/>
    <s v="หนองบัวลำภู"/>
    <s v="-"/>
    <s v=""/>
    <s v="25/07/2025 14:32"/>
    <s v="-"/>
    <s v="J&amp;T COD"/>
    <s v="Tiktok"/>
    <s v="จ่ายทีหลัง / COD"/>
    <s v=""/>
    <s v="762017753394"/>
    <s v="25/07/2025 14:32"/>
  </r>
  <r>
    <x v="4"/>
    <x v="4"/>
    <n v="50"/>
    <n v="1"/>
    <s v="FQC3"/>
    <n v="109"/>
    <n v="9"/>
    <s v="ร้านที่4"/>
    <s v="ธ***ุฒิ ข***ก้ว"/>
    <s v="หนองบัวลำภู"/>
    <s v="-"/>
    <s v=""/>
    <s v="25/07/2025 14:32"/>
    <s v="-"/>
    <s v="J&amp;T COD"/>
    <s v="Tiktok"/>
    <s v="จ่ายทีหลัง / COD"/>
    <s v=""/>
    <s v="762017753394"/>
    <s v="25/07/2025 14:32"/>
  </r>
  <r>
    <x v="5"/>
    <x v="5"/>
    <n v="50"/>
    <n v="1"/>
    <s v="FQC3"/>
    <n v="109"/>
    <n v="9"/>
    <s v="ร้านที่4"/>
    <s v="ธ***ุฒิ ข***ก้ว"/>
    <s v="หนองบัวลำภู"/>
    <s v="-"/>
    <s v=""/>
    <s v="25/07/2025 14:32"/>
    <s v="-"/>
    <s v="J&amp;T COD"/>
    <s v="Tiktok"/>
    <s v="จ่ายทีหลัง / COD"/>
    <s v=""/>
    <s v="762017753394"/>
    <s v="25/07/2025 14:32"/>
  </r>
  <r>
    <x v="3"/>
    <x v="3"/>
    <n v="50"/>
    <n v="1"/>
    <s v="FQC2"/>
    <n v="100"/>
    <n v="0"/>
    <s v="ร้านที่4"/>
    <s v="ก** อ***ทน"/>
    <s v="ขอนแก่น"/>
    <s v="-"/>
    <s v=""/>
    <s v="25/07/2025 14:31"/>
    <s v="-"/>
    <s v="J&amp;T COD"/>
    <s v="Tiktok"/>
    <s v="จ่ายทีหลัง / COD"/>
    <s v=""/>
    <s v="762071757392"/>
    <s v="25/07/2025 14:32"/>
  </r>
  <r>
    <x v="4"/>
    <x v="4"/>
    <n v="50"/>
    <n v="1"/>
    <s v="FQC2"/>
    <n v="100"/>
    <n v="0"/>
    <s v="ร้านที่4"/>
    <s v="ก** อ***ทน"/>
    <s v="ขอนแก่น"/>
    <s v="-"/>
    <s v=""/>
    <s v="25/07/2025 14:31"/>
    <s v="-"/>
    <s v="J&amp;T COD"/>
    <s v="Tiktok"/>
    <s v="จ่ายทีหลัง / COD"/>
    <s v=""/>
    <s v="762071757392"/>
    <s v="25/07/2025 14:32"/>
  </r>
  <r>
    <x v="5"/>
    <x v="5"/>
    <n v="50"/>
    <n v="1"/>
    <s v="FQC2"/>
    <n v="100"/>
    <n v="0"/>
    <s v="ร้านที่4"/>
    <s v="ก** อ***ทน"/>
    <s v="ขอนแก่น"/>
    <s v="-"/>
    <s v=""/>
    <s v="25/07/2025 14:31"/>
    <s v="-"/>
    <s v="J&amp;T COD"/>
    <s v="Tiktok"/>
    <s v="จ่ายทีหลัง / COD"/>
    <s v=""/>
    <s v="762071757392"/>
    <s v="25/07/2025 14:32"/>
  </r>
  <r>
    <x v="3"/>
    <x v="3"/>
    <n v="50"/>
    <n v="1"/>
    <s v="FQC1"/>
    <n v="100"/>
    <n v="0"/>
    <s v="ร้านที่4"/>
    <s v="พ***า จ***ร์ฉาย"/>
    <s v="เพชรบูรณ์"/>
    <s v="-"/>
    <s v=""/>
    <s v="25/07/2025 14:24"/>
    <s v="-"/>
    <s v="J&amp;T COD"/>
    <s v="Tiktok"/>
    <s v="จ่ายทีหลัง / COD"/>
    <s v=""/>
    <s v="762083166375"/>
    <s v="25/07/2025 14:24"/>
  </r>
  <r>
    <x v="4"/>
    <x v="4"/>
    <n v="50"/>
    <n v="1"/>
    <s v="FQC1"/>
    <n v="100"/>
    <n v="0"/>
    <s v="ร้านที่4"/>
    <s v="พ***า จ***ร์ฉาย"/>
    <s v="เพชรบูรณ์"/>
    <s v="-"/>
    <s v=""/>
    <s v="25/07/2025 14:24"/>
    <s v="-"/>
    <s v="J&amp;T COD"/>
    <s v="Tiktok"/>
    <s v="จ่ายทีหลัง / COD"/>
    <s v=""/>
    <s v="762083166375"/>
    <s v="25/07/2025 14:24"/>
  </r>
  <r>
    <x v="5"/>
    <x v="5"/>
    <n v="50"/>
    <n v="1"/>
    <s v="FQC1"/>
    <n v="100"/>
    <n v="0"/>
    <s v="ร้านที่4"/>
    <s v="พ***า จ***ร์ฉาย"/>
    <s v="เพชรบูรณ์"/>
    <s v="-"/>
    <s v=""/>
    <s v="25/07/2025 14:24"/>
    <s v="-"/>
    <s v="J&amp;T COD"/>
    <s v="Tiktok"/>
    <s v="จ่ายทีหลัง / COD"/>
    <s v=""/>
    <s v="762083166375"/>
    <s v="25/07/2025 14:24"/>
  </r>
  <r>
    <x v="3"/>
    <x v="3"/>
    <n v="50"/>
    <n v="1"/>
    <s v="FQB99"/>
    <n v="100"/>
    <n v="0"/>
    <s v="ร้านที่4"/>
    <s v="ส***ญญา ไ***พิ่ม"/>
    <s v="นครศรีธรรมราช"/>
    <s v="-"/>
    <s v=""/>
    <s v="25/07/2025 14:22"/>
    <s v="-"/>
    <s v="J&amp;T COD"/>
    <s v="Tiktok"/>
    <s v="จ่ายทีหลัง / COD"/>
    <s v=""/>
    <s v="762050953392"/>
    <s v="25/07/2025 14:23"/>
  </r>
  <r>
    <x v="4"/>
    <x v="4"/>
    <n v="50"/>
    <n v="1"/>
    <s v="FQB99"/>
    <n v="100"/>
    <n v="0"/>
    <s v="ร้านที่4"/>
    <s v="ส***ญญา ไ***พิ่ม"/>
    <s v="นครศรีธรรมราช"/>
    <s v="-"/>
    <s v=""/>
    <s v="25/07/2025 14:22"/>
    <s v="-"/>
    <s v="J&amp;T COD"/>
    <s v="Tiktok"/>
    <s v="จ่ายทีหลัง / COD"/>
    <s v=""/>
    <s v="762050953392"/>
    <s v="25/07/2025 14:22"/>
  </r>
  <r>
    <x v="5"/>
    <x v="5"/>
    <n v="50"/>
    <n v="1"/>
    <s v="FQB99"/>
    <n v="100"/>
    <n v="0"/>
    <s v="ร้านที่4"/>
    <s v="ส***ญญา ไ***พิ่ม"/>
    <s v="นครศรีธรรมราช"/>
    <s v="-"/>
    <s v=""/>
    <s v="25/07/2025 14:22"/>
    <s v="-"/>
    <s v="J&amp;T COD"/>
    <s v="Tiktok"/>
    <s v="จ่ายทีหลัง / COD"/>
    <s v=""/>
    <s v="762050953392"/>
    <s v="25/07/2025 14:22"/>
  </r>
  <r>
    <x v="3"/>
    <x v="3"/>
    <n v="50"/>
    <n v="1"/>
    <s v="FQB98"/>
    <n v="100"/>
    <n v="0"/>
    <s v="ร้านที่4"/>
    <s v="ศ***วล ถ***ทอง"/>
    <s v="ปทุมธานี"/>
    <s v="-"/>
    <s v=""/>
    <s v="25/07/2025 14:19"/>
    <s v="-"/>
    <s v="J&amp;T Express"/>
    <s v="Tiktok"/>
    <s v="tiktok"/>
    <s v=""/>
    <s v="762039663324"/>
    <s v="25/07/2025 14:19"/>
  </r>
  <r>
    <x v="4"/>
    <x v="4"/>
    <n v="50"/>
    <n v="1"/>
    <s v="FQB98"/>
    <n v="100"/>
    <n v="0"/>
    <s v="ร้านที่4"/>
    <s v="ศ***วล ถ***ทอง"/>
    <s v="ปทุมธานี"/>
    <s v="-"/>
    <s v=""/>
    <s v="25/07/2025 14:19"/>
    <s v="-"/>
    <s v="J&amp;T Express"/>
    <s v="Tiktok"/>
    <s v="tiktok"/>
    <s v=""/>
    <s v="762039663324"/>
    <s v="25/07/2025 14:19"/>
  </r>
  <r>
    <x v="5"/>
    <x v="5"/>
    <n v="50"/>
    <n v="1"/>
    <s v="FQB98"/>
    <n v="100"/>
    <n v="0"/>
    <s v="ร้านที่4"/>
    <s v="ศ***วล ถ***ทอง"/>
    <s v="ปทุมธานี"/>
    <s v="-"/>
    <s v=""/>
    <s v="25/07/2025 14:19"/>
    <s v="-"/>
    <s v="J&amp;T Express"/>
    <s v="Tiktok"/>
    <s v="tiktok"/>
    <s v=""/>
    <s v="762039663324"/>
    <s v="25/07/2025 14:18"/>
  </r>
  <r>
    <x v="3"/>
    <x v="3"/>
    <n v="50"/>
    <n v="1"/>
    <s v="FQB97"/>
    <n v="129"/>
    <n v="29"/>
    <s v="ร้านที่4"/>
    <s v="ส***รณา"/>
    <s v="พระนครศรีอยุธยา"/>
    <s v="-"/>
    <s v=""/>
    <s v="25/07/2025 14:16"/>
    <s v="-"/>
    <s v="J&amp;T COD"/>
    <s v="Tiktok"/>
    <s v="จ่ายทีหลัง / COD"/>
    <s v=""/>
    <s v="762051653355"/>
    <s v="25/07/2025 14:17"/>
  </r>
  <r>
    <x v="4"/>
    <x v="4"/>
    <n v="50"/>
    <n v="1"/>
    <s v="FQB97"/>
    <n v="129"/>
    <n v="29"/>
    <s v="ร้านที่4"/>
    <s v="ส***รณา"/>
    <s v="พระนครศรีอยุธยา"/>
    <s v="-"/>
    <s v=""/>
    <s v="25/07/2025 14:16"/>
    <s v="-"/>
    <s v="J&amp;T COD"/>
    <s v="Tiktok"/>
    <s v="จ่ายทีหลัง / COD"/>
    <s v=""/>
    <s v="762051653355"/>
    <s v="25/07/2025 14:17"/>
  </r>
  <r>
    <x v="5"/>
    <x v="5"/>
    <n v="50"/>
    <n v="1"/>
    <s v="FQB97"/>
    <n v="129"/>
    <n v="29"/>
    <s v="ร้านที่4"/>
    <s v="ส***รณา"/>
    <s v="พระนครศรีอยุธยา"/>
    <s v="-"/>
    <s v=""/>
    <s v="25/07/2025 14:16"/>
    <s v="-"/>
    <s v="J&amp;T COD"/>
    <s v="Tiktok"/>
    <s v="จ่ายทีหลัง / COD"/>
    <s v=""/>
    <s v="762051653355"/>
    <s v="25/07/2025 14:17"/>
  </r>
  <r>
    <x v="10"/>
    <x v="11"/>
    <n v="50"/>
    <n v="6"/>
    <s v="FQB96"/>
    <n v="200"/>
    <n v="0"/>
    <s v="ร้านที่2"/>
    <s v="น** ภ***นทร์ เ***อเก่ง"/>
    <s v="บึงกาฬ"/>
    <s v="-"/>
    <s v=""/>
    <s v="25/07/2025 14:04"/>
    <s v="-"/>
    <s v="J&amp;T COD"/>
    <s v="Tiktok"/>
    <s v="จ่ายทีหลัง / COD"/>
    <s v=""/>
    <s v="762037756314"/>
    <s v="25/07/2025 14:08"/>
  </r>
  <r>
    <x v="3"/>
    <x v="3"/>
    <n v="50"/>
    <n v="2"/>
    <s v="FQB95"/>
    <n v="200"/>
    <n v="0"/>
    <s v="ร้านที่4"/>
    <s v="ฤ***  ด***ุนทด"/>
    <s v="สระบุรี"/>
    <s v="-"/>
    <s v=""/>
    <s v="25/07/2025 14:03"/>
    <s v="-"/>
    <s v="J&amp;T COD"/>
    <s v="Tiktok"/>
    <s v="จ่ายทีหลัง / COD"/>
    <s v=""/>
    <s v="762034106352"/>
    <s v="25/07/2025 14:04"/>
  </r>
  <r>
    <x v="4"/>
    <x v="4"/>
    <n v="50"/>
    <n v="2"/>
    <s v="FQB95"/>
    <n v="200"/>
    <n v="0"/>
    <s v="ร้านที่4"/>
    <s v="ฤ***  ด***ุนทด"/>
    <s v="สระบุรี"/>
    <s v="-"/>
    <s v=""/>
    <s v="25/07/2025 14:03"/>
    <s v="-"/>
    <s v="J&amp;T COD"/>
    <s v="Tiktok"/>
    <s v="จ่ายทีหลัง / COD"/>
    <s v=""/>
    <s v="762034106352"/>
    <s v="25/07/2025 14:04"/>
  </r>
  <r>
    <x v="5"/>
    <x v="5"/>
    <n v="50"/>
    <n v="2"/>
    <s v="FQB95"/>
    <n v="200"/>
    <n v="0"/>
    <s v="ร้านที่4"/>
    <s v="ฤ***  ด***ุนทด"/>
    <s v="สระบุรี"/>
    <s v="-"/>
    <s v=""/>
    <s v="25/07/2025 14:03"/>
    <s v="-"/>
    <s v="J&amp;T COD"/>
    <s v="Tiktok"/>
    <s v="จ่ายทีหลัง / COD"/>
    <s v=""/>
    <s v="762034106352"/>
    <s v="25/07/2025 14:04"/>
  </r>
  <r>
    <x v="3"/>
    <x v="3"/>
    <n v="50"/>
    <n v="1"/>
    <s v="FQB94"/>
    <n v="100"/>
    <n v="0"/>
    <s v="ร้านที่4"/>
    <s v="เ***ิจ"/>
    <s v="เชียงราย"/>
    <s v="-"/>
    <s v=""/>
    <s v="25/07/2025 14:01"/>
    <s v="-"/>
    <s v="J&amp;T COD"/>
    <s v="Tiktok"/>
    <s v="จ่ายทีหลัง / COD"/>
    <s v=""/>
    <s v="762027266324"/>
    <s v="25/07/2025 14:01"/>
  </r>
  <r>
    <x v="4"/>
    <x v="4"/>
    <n v="50"/>
    <n v="1"/>
    <s v="FQB94"/>
    <n v="100"/>
    <n v="0"/>
    <s v="ร้านที่4"/>
    <s v="เ***ิจ"/>
    <s v="เชียงราย"/>
    <s v="-"/>
    <s v=""/>
    <s v="25/07/2025 14:01"/>
    <s v="-"/>
    <s v="J&amp;T COD"/>
    <s v="Tiktok"/>
    <s v="จ่ายทีหลัง / COD"/>
    <s v=""/>
    <s v="762027266324"/>
    <s v="25/07/2025 14:01"/>
  </r>
  <r>
    <x v="5"/>
    <x v="5"/>
    <n v="50"/>
    <n v="1"/>
    <s v="FQB94"/>
    <n v="100"/>
    <n v="0"/>
    <s v="ร้านที่4"/>
    <s v="เ***ิจ"/>
    <s v="เชียงราย"/>
    <s v="-"/>
    <s v=""/>
    <s v="25/07/2025 14:01"/>
    <s v="-"/>
    <s v="J&amp;T COD"/>
    <s v="Tiktok"/>
    <s v="จ่ายทีหลัง / COD"/>
    <s v=""/>
    <s v="762027266324"/>
    <s v="25/07/2025 14:01"/>
  </r>
  <r>
    <x v="0"/>
    <x v="0"/>
    <n v="75"/>
    <n v="3"/>
    <s v="FQB93"/>
    <n v="225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5/07/2025 13:59"/>
    <s v="-"/>
    <s v="SPX Express"/>
    <s v="Shopee"/>
    <s v="shopee"/>
    <s v=""/>
    <s v="TH2549482618327"/>
    <s v="25/07/2025 13:59"/>
  </r>
  <r>
    <x v="3"/>
    <x v="3"/>
    <n v="50"/>
    <n v="1"/>
    <s v="FQB92"/>
    <n v="109"/>
    <n v="9"/>
    <s v="ร้านที่4"/>
    <s v="อ***์มี่ จ***การ"/>
    <s v="พังงา"/>
    <s v="-"/>
    <s v=""/>
    <s v="25/07/2025 13:57"/>
    <s v="-"/>
    <s v="J&amp;T COD"/>
    <s v="Tiktok"/>
    <s v="จ่ายทีหลัง / COD"/>
    <s v=""/>
    <s v="762024165361"/>
    <s v="25/07/2025 13:58"/>
  </r>
  <r>
    <x v="4"/>
    <x v="4"/>
    <n v="50"/>
    <n v="1"/>
    <s v="FQB92"/>
    <n v="109"/>
    <n v="9"/>
    <s v="ร้านที่4"/>
    <s v="อ***์มี่ จ***การ"/>
    <s v="พังงา"/>
    <s v="-"/>
    <s v=""/>
    <s v="25/07/2025 13:57"/>
    <s v="-"/>
    <s v="J&amp;T COD"/>
    <s v="Tiktok"/>
    <s v="จ่ายทีหลัง / COD"/>
    <s v=""/>
    <s v="762024165361"/>
    <s v="25/07/2025 13:58"/>
  </r>
  <r>
    <x v="5"/>
    <x v="5"/>
    <n v="50"/>
    <n v="1"/>
    <s v="FQB92"/>
    <n v="109"/>
    <n v="9"/>
    <s v="ร้านที่4"/>
    <s v="อ***์มี่ จ***การ"/>
    <s v="พังงา"/>
    <s v="-"/>
    <s v=""/>
    <s v="25/07/2025 13:57"/>
    <s v="-"/>
    <s v="J&amp;T COD"/>
    <s v="Tiktok"/>
    <s v="จ่ายทีหลัง / COD"/>
    <s v=""/>
    <s v="762024165361"/>
    <s v="25/07/2025 13:58"/>
  </r>
  <r>
    <x v="3"/>
    <x v="3"/>
    <n v="50"/>
    <n v="2"/>
    <s v="FQB91"/>
    <n v="200"/>
    <n v="0"/>
    <s v="ร้านที่4"/>
    <s v="อ***วรรณ  ส***อย"/>
    <s v="ศรีสะเกษ"/>
    <s v="-"/>
    <s v=""/>
    <s v="25/07/2025 13:58"/>
    <s v="-"/>
    <s v="J&amp;T Express"/>
    <s v="Tiktok"/>
    <s v="tiktok"/>
    <s v=""/>
    <s v="762082806380"/>
    <s v="25/07/2025 13:57"/>
  </r>
  <r>
    <x v="4"/>
    <x v="4"/>
    <n v="50"/>
    <n v="2"/>
    <s v="FQB91"/>
    <n v="200"/>
    <n v="0"/>
    <s v="ร้านที่4"/>
    <s v="อ***วรรณ  ส***อย"/>
    <s v="ศรีสะเกษ"/>
    <s v="-"/>
    <s v=""/>
    <s v="25/07/2025 13:58"/>
    <s v="-"/>
    <s v="J&amp;T Express"/>
    <s v="Tiktok"/>
    <s v="tiktok"/>
    <s v=""/>
    <s v="762082806380"/>
    <s v="25/07/2025 13:57"/>
  </r>
  <r>
    <x v="5"/>
    <x v="5"/>
    <n v="50"/>
    <n v="2"/>
    <s v="FQB91"/>
    <n v="200"/>
    <n v="0"/>
    <s v="ร้านที่4"/>
    <s v="อ***วรรณ  ส***อย"/>
    <s v="ศรีสะเกษ"/>
    <s v="-"/>
    <s v=""/>
    <s v="25/07/2025 13:58"/>
    <s v="-"/>
    <s v="J&amp;T Express"/>
    <s v="Tiktok"/>
    <s v="tiktok"/>
    <s v=""/>
    <s v="762082806380"/>
    <s v="25/07/2025 13:57"/>
  </r>
  <r>
    <x v="14"/>
    <x v="17"/>
    <n v="139"/>
    <n v="2"/>
    <s v="FQB90"/>
    <n v="215"/>
    <n v="0"/>
    <s v="ร้านที่10"/>
    <s v="คุณ เฟื่อง เทียมมณี"/>
    <s v="ส่ง_x000a_บ้านเลขที่ 4 หมู่ที่ 5 ตำบลหัวไผ่ อำเภอมหาราช จังหวัดพระนครศรีอยุธยา _x000a_ 13150"/>
    <s v="13150"/>
    <s v="0854039115"/>
    <s v="25/07/2025 13:37"/>
    <s v="sompear3955@gmail.com"/>
    <s v="EMS"/>
    <s v="facebook"/>
    <s v="กสิกร"/>
    <s v=""/>
    <s v="JB293593423TH"/>
    <s v="25/07/2025 13:56"/>
  </r>
  <r>
    <x v="3"/>
    <x v="3"/>
    <n v="50"/>
    <n v="2"/>
    <s v="FQB89"/>
    <n v="200"/>
    <n v="0"/>
    <s v="ร้านที่4"/>
    <s v="เ***วรรณ   ส***ิงห์"/>
    <s v="นครราชสีมา"/>
    <s v="-"/>
    <s v=""/>
    <s v="25/07/2025 13:55"/>
    <s v="-"/>
    <s v="J&amp;T COD"/>
    <s v="Tiktok"/>
    <s v="จ่ายทีหลัง / COD"/>
    <s v=""/>
    <s v="762008404312"/>
    <s v="25/07/2025 13:55"/>
  </r>
  <r>
    <x v="4"/>
    <x v="4"/>
    <n v="50"/>
    <n v="2"/>
    <s v="FQB89"/>
    <n v="200"/>
    <n v="0"/>
    <s v="ร้านที่4"/>
    <s v="เ***วรรณ   ส***ิงห์"/>
    <s v="นครราชสีมา"/>
    <s v="-"/>
    <s v=""/>
    <s v="25/07/2025 13:55"/>
    <s v="-"/>
    <s v="J&amp;T COD"/>
    <s v="Tiktok"/>
    <s v="จ่ายทีหลัง / COD"/>
    <s v=""/>
    <s v="762008404312"/>
    <s v="25/07/2025 13:55"/>
  </r>
  <r>
    <x v="5"/>
    <x v="5"/>
    <n v="50"/>
    <n v="2"/>
    <s v="FQB89"/>
    <n v="200"/>
    <n v="0"/>
    <s v="ร้านที่4"/>
    <s v="เ***วรรณ   ส***ิงห์"/>
    <s v="นครราชสีมา"/>
    <s v="-"/>
    <s v=""/>
    <s v="25/07/2025 13:55"/>
    <s v="-"/>
    <s v="J&amp;T COD"/>
    <s v="Tiktok"/>
    <s v="จ่ายทีหลัง / COD"/>
    <s v=""/>
    <s v="762008404312"/>
    <s v="25/07/2025 13:55"/>
  </r>
  <r>
    <x v="10"/>
    <x v="11"/>
    <n v="65"/>
    <n v="4"/>
    <s v="FQB88"/>
    <n v="199"/>
    <n v="0"/>
    <s v="ร้านที่1"/>
    <s v="นฤมล นามสอน"/>
    <s v="หมู่บ้านมหาโชค_x000a_เลขที่ 16 ซ.พระยาสุเรนทร์ 16 แยก1-1 แขวงบางชัน เขตคลองสามวา กทม _x000a_ 10510"/>
    <s v="10510"/>
    <s v="0813590512"/>
    <s v="20/07/2025 09:02"/>
    <s v="sompear3955@gmail.com"/>
    <s v="EMS"/>
    <s v="facebook"/>
    <s v="กสิกร"/>
    <s v=""/>
    <s v="JB293593437TH"/>
    <s v="25/07/2025 13:53"/>
  </r>
  <r>
    <x v="3"/>
    <x v="3"/>
    <n v="50"/>
    <n v="1"/>
    <s v="FQB86"/>
    <n v="138"/>
    <n v="38"/>
    <s v="ร้านที่4"/>
    <s v="ป***พ. เ***ชู"/>
    <s v="ราชบุรี"/>
    <s v="-"/>
    <s v=""/>
    <s v="25/07/2025 13:52"/>
    <s v="-"/>
    <s v="J&amp;T COD"/>
    <s v="Tiktok"/>
    <s v="จ่ายทีหลัง / COD"/>
    <s v=""/>
    <s v="762012163371"/>
    <s v="25/07/2025 13:52"/>
  </r>
  <r>
    <x v="4"/>
    <x v="4"/>
    <n v="50"/>
    <n v="1"/>
    <s v="FQB86"/>
    <n v="138"/>
    <n v="38"/>
    <s v="ร้านที่4"/>
    <s v="ป***พ. เ***ชู"/>
    <s v="ราชบุรี"/>
    <s v="-"/>
    <s v=""/>
    <s v="25/07/2025 13:52"/>
    <s v="-"/>
    <s v="J&amp;T COD"/>
    <s v="Tiktok"/>
    <s v="จ่ายทีหลัง / COD"/>
    <s v=""/>
    <s v="762012163371"/>
    <s v="25/07/2025 13:52"/>
  </r>
  <r>
    <x v="5"/>
    <x v="5"/>
    <n v="50"/>
    <n v="1"/>
    <s v="FQB86"/>
    <n v="138"/>
    <n v="38"/>
    <s v="ร้านที่4"/>
    <s v="ป***พ. เ***ชู"/>
    <s v="ราชบุรี"/>
    <s v="-"/>
    <s v=""/>
    <s v="25/07/2025 13:52"/>
    <s v="-"/>
    <s v="J&amp;T COD"/>
    <s v="Tiktok"/>
    <s v="จ่ายทีหลัง / COD"/>
    <s v=""/>
    <s v="762012163371"/>
    <s v="25/07/2025 13:52"/>
  </r>
  <r>
    <x v="3"/>
    <x v="3"/>
    <n v="50"/>
    <n v="1"/>
    <s v="FQB85"/>
    <n v="100"/>
    <n v="0"/>
    <s v="ร้านที่4"/>
    <s v="K*** n**"/>
    <s v="บึงกาฬ"/>
    <s v="-"/>
    <s v=""/>
    <s v="25/07/2025 13:48"/>
    <s v="-"/>
    <s v="J&amp;T COD"/>
    <s v="Tiktok"/>
    <s v="จ่ายทีหลัง / COD"/>
    <s v=""/>
    <s v="762038653401"/>
    <s v="25/07/2025 13:48"/>
  </r>
  <r>
    <x v="4"/>
    <x v="4"/>
    <n v="50"/>
    <n v="1"/>
    <s v="FQB85"/>
    <n v="100"/>
    <n v="0"/>
    <s v="ร้านที่4"/>
    <s v="K*** n**"/>
    <s v="บึงกาฬ"/>
    <s v="-"/>
    <s v=""/>
    <s v="25/07/2025 13:48"/>
    <s v="-"/>
    <s v="J&amp;T COD"/>
    <s v="Tiktok"/>
    <s v="จ่ายทีหลัง / COD"/>
    <s v=""/>
    <s v="762038653401"/>
    <s v="25/07/2025 13:48"/>
  </r>
  <r>
    <x v="5"/>
    <x v="5"/>
    <n v="50"/>
    <n v="1"/>
    <s v="FQB85"/>
    <n v="100"/>
    <n v="0"/>
    <s v="ร้านที่4"/>
    <s v="K*** n**"/>
    <s v="บึงกาฬ"/>
    <s v="-"/>
    <s v=""/>
    <s v="25/07/2025 13:48"/>
    <s v="-"/>
    <s v="J&amp;T COD"/>
    <s v="Tiktok"/>
    <s v="จ่ายทีหลัง / COD"/>
    <s v=""/>
    <s v="762038653401"/>
    <s v="25/07/2025 13:48"/>
  </r>
  <r>
    <x v="3"/>
    <x v="3"/>
    <n v="50"/>
    <n v="1"/>
    <s v="FQB84"/>
    <n v="135"/>
    <n v="35"/>
    <s v="ร้านที่4"/>
    <s v="ห***ล็ด    ช***"/>
    <s v="สมุทรปราการ"/>
    <s v="-"/>
    <s v=""/>
    <s v="25/07/2025 13:44"/>
    <s v="-"/>
    <s v="J&amp;T Express"/>
    <s v="Tiktok"/>
    <s v="tiktok"/>
    <s v=""/>
    <s v="762049656406"/>
    <s v="25/07/2025 13:44"/>
  </r>
  <r>
    <x v="4"/>
    <x v="4"/>
    <n v="50"/>
    <n v="1"/>
    <s v="FQB84"/>
    <n v="135"/>
    <n v="35"/>
    <s v="ร้านที่4"/>
    <s v="ห***ล็ด    ช***"/>
    <s v="สมุทรปราการ"/>
    <s v="-"/>
    <s v=""/>
    <s v="25/07/2025 13:44"/>
    <s v="-"/>
    <s v="J&amp;T Express"/>
    <s v="Tiktok"/>
    <s v="tiktok"/>
    <s v=""/>
    <s v="762049656406"/>
    <s v="25/07/2025 13:44"/>
  </r>
  <r>
    <x v="5"/>
    <x v="5"/>
    <n v="50"/>
    <n v="1"/>
    <s v="FQB84"/>
    <n v="135"/>
    <n v="35"/>
    <s v="ร้านที่4"/>
    <s v="ห***ล็ด    ช***"/>
    <s v="สมุทรปราการ"/>
    <s v="-"/>
    <s v=""/>
    <s v="25/07/2025 13:44"/>
    <s v="-"/>
    <s v="J&amp;T Express"/>
    <s v="Tiktok"/>
    <s v="tiktok"/>
    <s v=""/>
    <s v="762049656406"/>
    <s v="25/07/2025 13:44"/>
  </r>
  <r>
    <x v="10"/>
    <x v="11"/>
    <n v="33.333333333333336"/>
    <n v="3"/>
    <s v="FQB83"/>
    <n v="200"/>
    <n v="0"/>
    <s v="ร้านที่2"/>
    <s v="J***luk W***von"/>
    <s v="กรุงเทพฯ"/>
    <s v="-"/>
    <s v=""/>
    <s v="25/07/2025 13:43"/>
    <s v="-"/>
    <s v="J&amp;T Express"/>
    <s v="Tiktok"/>
    <s v="tiktok"/>
    <s v=""/>
    <s v="762014168381"/>
    <s v="25/07/2025 13:43"/>
  </r>
  <r>
    <x v="10"/>
    <x v="11"/>
    <n v="33.333333333333336"/>
    <n v="3"/>
    <s v="FQB83"/>
    <n v="200"/>
    <n v="0"/>
    <s v="ร้านที่2"/>
    <s v="J***luk W***von"/>
    <s v="กรุงเทพฯ"/>
    <s v="-"/>
    <s v=""/>
    <s v="25/07/2025 13:43"/>
    <s v="-"/>
    <s v="J&amp;T Express"/>
    <s v="Tiktok"/>
    <s v="tiktok"/>
    <s v=""/>
    <s v="762014168381"/>
    <s v="25/07/2025 13:43"/>
  </r>
  <r>
    <x v="3"/>
    <x v="3"/>
    <n v="50"/>
    <n v="1"/>
    <s v="FQB82"/>
    <n v="109"/>
    <n v="9"/>
    <s v="ร้านที่4"/>
    <s v="ศ***ย์ พ***กษ์เเท้"/>
    <s v="กระบี่"/>
    <s v="-"/>
    <s v=""/>
    <s v="25/07/2025 13:41"/>
    <s v="-"/>
    <s v="J&amp;T COD"/>
    <s v="Tiktok"/>
    <s v="จ่ายทีหลัง / COD"/>
    <s v=""/>
    <s v="762007053404"/>
    <s v="25/07/2025 13:41"/>
  </r>
  <r>
    <x v="4"/>
    <x v="4"/>
    <n v="50"/>
    <n v="1"/>
    <s v="FQB82"/>
    <n v="109"/>
    <n v="9"/>
    <s v="ร้านที่4"/>
    <s v="ศ***ย์ พ***กษ์เเท้"/>
    <s v="กระบี่"/>
    <s v="-"/>
    <s v=""/>
    <s v="25/07/2025 13:41"/>
    <s v="-"/>
    <s v="J&amp;T COD"/>
    <s v="Tiktok"/>
    <s v="จ่ายทีหลัง / COD"/>
    <s v=""/>
    <s v="762007053404"/>
    <s v="25/07/2025 13:41"/>
  </r>
  <r>
    <x v="5"/>
    <x v="5"/>
    <n v="50"/>
    <n v="1"/>
    <s v="FQB82"/>
    <n v="109"/>
    <n v="9"/>
    <s v="ร้านที่4"/>
    <s v="ศ***ย์ พ***กษ์เเท้"/>
    <s v="กระบี่"/>
    <s v="-"/>
    <s v=""/>
    <s v="25/07/2025 13:41"/>
    <s v="-"/>
    <s v="J&amp;T COD"/>
    <s v="Tiktok"/>
    <s v="จ่ายทีหลัง / COD"/>
    <s v=""/>
    <s v="762007053404"/>
    <s v="25/07/2025 13:41"/>
  </r>
  <r>
    <x v="3"/>
    <x v="3"/>
    <n v="50"/>
    <n v="1"/>
    <s v="FQB81"/>
    <n v="100"/>
    <n v="0"/>
    <s v="ร้านที่4"/>
    <s v="พ***ร์พิมล"/>
    <s v="ปทุมธานี"/>
    <s v="-"/>
    <s v=""/>
    <s v="25/07/2025 13:33"/>
    <s v="-"/>
    <s v="Flash Express Thailand COD"/>
    <s v="Tiktok"/>
    <s v="จ่ายทีหลัง / COD"/>
    <s v=""/>
    <s v="THT040220CJ9R2Z"/>
    <s v="25/07/2025 13:33"/>
  </r>
  <r>
    <x v="4"/>
    <x v="4"/>
    <n v="50"/>
    <n v="1"/>
    <s v="FQB81"/>
    <n v="100"/>
    <n v="0"/>
    <s v="ร้านที่4"/>
    <s v="พ***ร์พิมล"/>
    <s v="ปทุมธานี"/>
    <s v="-"/>
    <s v=""/>
    <s v="25/07/2025 13:33"/>
    <s v="-"/>
    <s v="Flash Express Thailand COD"/>
    <s v="Tiktok"/>
    <s v="จ่ายทีหลัง / COD"/>
    <s v=""/>
    <s v="THT040220CJ9R2Z"/>
    <s v="25/07/2025 13:33"/>
  </r>
  <r>
    <x v="5"/>
    <x v="5"/>
    <n v="50"/>
    <n v="1"/>
    <s v="FQB81"/>
    <n v="100"/>
    <n v="0"/>
    <s v="ร้านที่4"/>
    <s v="พ***ร์พิมล"/>
    <s v="ปทุมธานี"/>
    <s v="-"/>
    <s v=""/>
    <s v="25/07/2025 13:33"/>
    <s v="-"/>
    <s v="Flash Express Thailand COD"/>
    <s v="Tiktok"/>
    <s v="จ่ายทีหลัง / COD"/>
    <s v=""/>
    <s v="THT040220CJ9R2Z"/>
    <s v="25/07/2025 13:33"/>
  </r>
  <r>
    <x v="0"/>
    <x v="0"/>
    <n v="90"/>
    <n v="2"/>
    <s v="FQB80"/>
    <n v="180"/>
    <n v="0"/>
    <s v="ร้านที่2"/>
    <s v="โ**  ข***ุ่ง"/>
    <s v="สุโขทัย"/>
    <s v="-"/>
    <s v=""/>
    <s v="25/07/2025 13:31"/>
    <s v="-"/>
    <s v="J&amp;T Express"/>
    <s v="Tiktok"/>
    <s v="tiktok"/>
    <s v=""/>
    <s v="762099037383"/>
    <s v="25/07/2025 13:31"/>
  </r>
  <r>
    <x v="1"/>
    <x v="1"/>
    <n v="75"/>
    <n v="1"/>
    <s v="FQB79"/>
    <n v="112"/>
    <n v="37"/>
    <s v="ร้านที่1"/>
    <s v="ม****์"/>
    <s v="****** อำเภอพระพุทธบาท จ.สระบุรี ตำบลขุนโขลน อำเภอพระพุทธบาท จังหวัดสระบุรี 18120"/>
    <s v="18120"/>
    <s v="49"/>
    <s v="25/07/2025 13:56"/>
    <s v="-"/>
    <s v="SPX Express"/>
    <s v="Shopee"/>
    <s v="shopee"/>
    <s v=""/>
    <s v="TH2573828496463"/>
    <s v="25/07/2025 13:26"/>
  </r>
  <r>
    <x v="10"/>
    <x v="11"/>
    <n v="33.333333333333336"/>
    <n v="3"/>
    <s v="FQB78"/>
    <n v="106"/>
    <n v="6"/>
    <s v="ร้านที่2"/>
    <s v="อ***ลี เ***ทรัพย์"/>
    <s v="นนทบุรี"/>
    <s v="-"/>
    <s v=""/>
    <s v="25/07/2025 13:23"/>
    <s v="-"/>
    <s v="Flash Express Thailand COD"/>
    <s v="Tiktok"/>
    <s v="จ่ายทีหลัง / COD"/>
    <s v=""/>
    <s v="THT030620CPTC6Z"/>
    <s v="25/07/2025 13:23"/>
  </r>
  <r>
    <x v="3"/>
    <x v="3"/>
    <n v="50"/>
    <n v="1"/>
    <s v="FQB77"/>
    <n v="100"/>
    <n v="0"/>
    <s v="ร้านที่4"/>
    <s v="แ***ุ้น"/>
    <s v="เลย"/>
    <s v="-"/>
    <s v=""/>
    <s v="25/07/2025 13:17"/>
    <s v="-"/>
    <s v="J&amp;T COD"/>
    <s v="Tiktok"/>
    <s v="จ่ายทีหลัง / COD"/>
    <s v=""/>
    <s v="762085451374"/>
    <s v="25/07/2025 13:17"/>
  </r>
  <r>
    <x v="4"/>
    <x v="4"/>
    <n v="50"/>
    <n v="1"/>
    <s v="FQB77"/>
    <n v="100"/>
    <n v="0"/>
    <s v="ร้านที่4"/>
    <s v="แ***ุ้น"/>
    <s v="เลย"/>
    <s v="-"/>
    <s v=""/>
    <s v="25/07/2025 13:17"/>
    <s v="-"/>
    <s v="J&amp;T COD"/>
    <s v="Tiktok"/>
    <s v="จ่ายทีหลัง / COD"/>
    <s v=""/>
    <s v="762085451374"/>
    <s v="25/07/2025 13:17"/>
  </r>
  <r>
    <x v="5"/>
    <x v="5"/>
    <n v="50"/>
    <n v="1"/>
    <s v="FQB77"/>
    <n v="100"/>
    <n v="0"/>
    <s v="ร้านที่4"/>
    <s v="แ***ุ้น"/>
    <s v="เลย"/>
    <s v="-"/>
    <s v=""/>
    <s v="25/07/2025 13:17"/>
    <s v="-"/>
    <s v="J&amp;T COD"/>
    <s v="Tiktok"/>
    <s v="จ่ายทีหลัง / COD"/>
    <s v=""/>
    <s v="762085451374"/>
    <s v="25/07/2025 13:17"/>
  </r>
  <r>
    <x v="6"/>
    <x v="6"/>
    <n v="90"/>
    <n v="2"/>
    <s v="FQB76"/>
    <n v="152"/>
    <n v="0"/>
    <s v="ร้านที่8"/>
    <s v="สำราญ น้ำพุ"/>
    <s v="78/10หมุ่4 · ถนนใหญ่/ Thanon Yai_x000a__x000a_เมืองลพบุรี/ Mueang Lop Buriลพบุรี/ Lopburi_x000a_15000"/>
    <s v="15000"/>
    <s v="660615612065"/>
    <s v="25/07/2025 12:50"/>
    <s v="-"/>
    <s v="Kerry_dropoff"/>
    <s v="Lazada"/>
    <s v="lazada"/>
    <s v=""/>
    <s v="LEXPU0591126683"/>
    <s v="25/07/2025 12:50"/>
  </r>
  <r>
    <x v="0"/>
    <x v="9"/>
    <n v="71.25"/>
    <n v="1"/>
    <s v="FQB75"/>
    <n v="78.25"/>
    <n v="7"/>
    <s v="ร้านที่1"/>
    <s v="นายอนันต์ กระแสร์"/>
    <s v="33 หมู่ 9 · บุฤาษี/ Bu Ruesi_x000a__x000a_เมืองสุรินทร์/ Mueang Surinสุรินทร์/ Surin_x000a_32000"/>
    <s v="32000"/>
    <s v="660654190135"/>
    <s v="25/07/2025 12:38"/>
    <s v="-"/>
    <s v="Kerry_dropoff"/>
    <s v="Lazada"/>
    <s v="lazada"/>
    <s v=""/>
    <s v="LEXPU0591126275"/>
    <s v="25/07/2025 12:38"/>
  </r>
  <r>
    <x v="7"/>
    <x v="7"/>
    <n v="12"/>
    <n v="50"/>
    <s v="FQB73"/>
    <n v="768.7"/>
    <n v="104"/>
    <s v="ร้านที่1"/>
    <s v="รัชนีกร พากุดเลาะ แพม"/>
    <s v="145 ม.4 · โนนทอง/ Non Thong_x000a__x000a_เกษตรสมบูรณ์/ Kaset Sombunชัยภูมิ/ Chaiyaphum_x000a_36120"/>
    <s v="36120"/>
    <s v="660820067191"/>
    <s v="25/07/2025 12:27"/>
    <s v="-"/>
    <s v="Kerry_dropoff"/>
    <s v="Lazada"/>
    <s v="lazada"/>
    <s v=""/>
    <s v="TH33047HVYEM7A"/>
    <s v="25/07/2025 12:27"/>
  </r>
  <r>
    <x v="3"/>
    <x v="3"/>
    <n v="50"/>
    <n v="1"/>
    <s v="FQB72"/>
    <n v="100"/>
    <n v="0"/>
    <s v="ร้านที่2"/>
    <s v="อ***ัญ อ***วงศ์ทิพากร"/>
    <s v="ฉะเชิงเทรา"/>
    <s v="-"/>
    <s v=""/>
    <s v="25/07/2025 12:27"/>
    <s v="-"/>
    <s v="J&amp;T Express"/>
    <s v="Tiktok"/>
    <s v="tiktok"/>
    <s v=""/>
    <s v="762010568314"/>
    <s v="25/07/2025 12:26"/>
  </r>
  <r>
    <x v="4"/>
    <x v="4"/>
    <n v="50"/>
    <n v="1"/>
    <s v="FQB72"/>
    <n v="100"/>
    <n v="0"/>
    <s v="ร้านที่2"/>
    <s v="อ***ัญ อ***วงศ์ทิพากร"/>
    <s v="ฉะเชิงเทรา"/>
    <s v="-"/>
    <s v=""/>
    <s v="25/07/2025 12:27"/>
    <s v="-"/>
    <s v="J&amp;T Express"/>
    <s v="Tiktok"/>
    <s v="tiktok"/>
    <s v=""/>
    <s v="762010568314"/>
    <s v="25/07/2025 12:26"/>
  </r>
  <r>
    <x v="5"/>
    <x v="5"/>
    <n v="50"/>
    <n v="1"/>
    <s v="FQB72"/>
    <n v="100"/>
    <n v="0"/>
    <s v="ร้านที่2"/>
    <s v="อ***ัญ อ***วงศ์ทิพากร"/>
    <s v="ฉะเชิงเทรา"/>
    <s v="-"/>
    <s v=""/>
    <s v="25/07/2025 12:27"/>
    <s v="-"/>
    <s v="J&amp;T Express"/>
    <s v="Tiktok"/>
    <s v="tiktok"/>
    <s v=""/>
    <s v="762010568314"/>
    <s v="25/07/2025 12:26"/>
  </r>
  <r>
    <x v="0"/>
    <x v="9"/>
    <n v="57.75"/>
    <n v="1"/>
    <s v="FQB70"/>
    <n v="64.75"/>
    <n v="7"/>
    <s v="ร้านที่1"/>
    <s v="พรทิพย์"/>
    <s v="82/18หมู่1  ตำบล รอบเมือง  อำเภอ เมือง · รอบเมือง/ Rop Mueang_x000a__x000a_เมืองปราจีนบุรี/ Mueang Prachin Buriปราจีนบุรี/ Prachin Buri_x000a_25000"/>
    <s v="25000"/>
    <s v="660646273843"/>
    <s v="25/07/2025 12:19"/>
    <s v="-"/>
    <s v="Kerry_dropoff"/>
    <s v="Lazada"/>
    <s v="lazada"/>
    <s v=""/>
    <s v="LEXPU0591130005"/>
    <s v="25/07/2025 12:19"/>
  </r>
  <r>
    <x v="3"/>
    <x v="3"/>
    <n v="50"/>
    <n v="1"/>
    <s v="FQB69"/>
    <n v="100"/>
    <n v="0"/>
    <s v="ร้านที่2"/>
    <s v="ค***็ญ  ท***ง่า"/>
    <s v="สระบุรี"/>
    <s v="-"/>
    <s v=""/>
    <s v="25/07/2025 12:08"/>
    <s v="-"/>
    <s v="J&amp;T COD"/>
    <s v="Tiktok"/>
    <s v="จ่ายทีหลัง / COD"/>
    <s v=""/>
    <s v="762047954404"/>
    <s v="25/07/2025 12:09"/>
  </r>
  <r>
    <x v="4"/>
    <x v="4"/>
    <n v="50"/>
    <n v="1"/>
    <s v="FQB69"/>
    <n v="100"/>
    <n v="0"/>
    <s v="ร้านที่2"/>
    <s v="ค***็ญ  ท***ง่า"/>
    <s v="สระบุรี"/>
    <s v="-"/>
    <s v=""/>
    <s v="25/07/2025 12:08"/>
    <s v="-"/>
    <s v="J&amp;T COD"/>
    <s v="Tiktok"/>
    <s v="จ่ายทีหลัง / COD"/>
    <s v=""/>
    <s v="762047954404"/>
    <s v="25/07/2025 12:09"/>
  </r>
  <r>
    <x v="5"/>
    <x v="5"/>
    <n v="50"/>
    <n v="1"/>
    <s v="FQB69"/>
    <n v="100"/>
    <n v="0"/>
    <s v="ร้านที่2"/>
    <s v="ค***็ญ  ท***ง่า"/>
    <s v="สระบุรี"/>
    <s v="-"/>
    <s v=""/>
    <s v="25/07/2025 12:08"/>
    <s v="-"/>
    <s v="J&amp;T COD"/>
    <s v="Tiktok"/>
    <s v="จ่ายทีหลัง / COD"/>
    <s v=""/>
    <s v="762047954404"/>
    <s v="25/07/2025 12:09"/>
  </r>
  <r>
    <x v="3"/>
    <x v="3"/>
    <n v="50"/>
    <n v="3"/>
    <s v="FQB68"/>
    <n v="300"/>
    <n v="0"/>
    <s v="ร้านที่4"/>
    <s v="น***พรรณี พ***นิจ"/>
    <s v="สุพรรณบุรี"/>
    <s v="-"/>
    <s v=""/>
    <s v="25/07/2025 11:58"/>
    <s v="-"/>
    <s v="J&amp;T Express"/>
    <s v="Tiktok"/>
    <s v="tiktok"/>
    <s v=""/>
    <s v="762091601364"/>
    <s v="25/07/2025 11:58"/>
  </r>
  <r>
    <x v="4"/>
    <x v="4"/>
    <n v="50"/>
    <n v="3"/>
    <s v="FQB68"/>
    <n v="300"/>
    <n v="0"/>
    <s v="ร้านที่4"/>
    <s v="น***พรรณี พ***นิจ"/>
    <s v="สุพรรณบุรี"/>
    <s v="-"/>
    <s v=""/>
    <s v="25/07/2025 11:58"/>
    <s v="-"/>
    <s v="J&amp;T Express"/>
    <s v="Tiktok"/>
    <s v="tiktok"/>
    <s v=""/>
    <s v="762091601364"/>
    <s v="25/07/2025 11:58"/>
  </r>
  <r>
    <x v="5"/>
    <x v="5"/>
    <n v="50"/>
    <n v="3"/>
    <s v="FQB68"/>
    <n v="300"/>
    <n v="0"/>
    <s v="ร้านที่4"/>
    <s v="น***พรรณี พ***นิจ"/>
    <s v="สุพรรณบุรี"/>
    <s v="-"/>
    <s v=""/>
    <s v="25/07/2025 11:58"/>
    <s v="-"/>
    <s v="J&amp;T Express"/>
    <s v="Tiktok"/>
    <s v="tiktok"/>
    <s v=""/>
    <s v="762091601364"/>
    <s v="25/07/2025 11:58"/>
  </r>
  <r>
    <x v="2"/>
    <x v="2"/>
    <n v="66.666666666666671"/>
    <n v="6"/>
    <s v="FQB67"/>
    <n v="284"/>
    <n v="0"/>
    <s v="ร้านที่4"/>
    <s v="ส***ตรา    เ***จิตต์"/>
    <s v="กรุงเทพฯ"/>
    <s v="-"/>
    <s v=""/>
    <s v="25/07/2025 11:50"/>
    <s v="-"/>
    <s v="J&amp;T COD"/>
    <s v="Tiktok"/>
    <s v="จ่ายทีหลัง / COD"/>
    <s v=""/>
    <s v="762093840384"/>
    <s v="25/07/2025 11:50"/>
  </r>
  <r>
    <x v="2"/>
    <x v="2"/>
    <n v="66.666666666666671"/>
    <n v="3"/>
    <s v="FQB67"/>
    <n v="284"/>
    <n v="0"/>
    <s v="ร้านที่4"/>
    <s v="ส***ตรา    เ***จิตต์"/>
    <s v="กรุงเทพฯ"/>
    <s v="-"/>
    <s v=""/>
    <s v="25/07/2025 11:50"/>
    <s v="-"/>
    <s v="J&amp;T COD"/>
    <s v="Tiktok"/>
    <s v="จ่ายทีหลัง / COD"/>
    <s v=""/>
    <s v="762093840384"/>
    <s v="25/07/2025 11:50"/>
  </r>
  <r>
    <x v="0"/>
    <x v="9"/>
    <n v="57.75"/>
    <n v="1"/>
    <s v="FQB66"/>
    <n v="64.75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5/07/2025 11:44"/>
    <s v="-"/>
    <s v="Kerry_dropoff"/>
    <s v="Lazada"/>
    <s v="lazada"/>
    <s v=""/>
    <s v="LEXPU0591129187"/>
    <s v="25/07/2025 11:44"/>
  </r>
  <r>
    <x v="9"/>
    <x v="10"/>
    <n v="10"/>
    <n v="20"/>
    <s v="FQB65"/>
    <n v="196"/>
    <n v="0"/>
    <s v="ร้านที่1"/>
    <s v="ก******ร"/>
    <s v="******ามาสุดซอย×ห้ามโค้งซ้ายไปทางวัด ) ตำบลวังน้ำเย็น อำเภอวังน้ำเย็น จังหวัดสระแก้ว 27210"/>
    <s v="27210"/>
    <s v="70"/>
    <s v="25/07/2025 11:39"/>
    <s v="-"/>
    <s v="SPX Express"/>
    <s v="Shopee"/>
    <s v="shopee"/>
    <s v=""/>
    <s v="TH251314539874V"/>
    <s v="25/07/2025 11:39"/>
  </r>
  <r>
    <x v="3"/>
    <x v="3"/>
    <n v="50"/>
    <n v="1"/>
    <s v="FQB63"/>
    <n v="100"/>
    <n v="0"/>
    <s v="ร้านที่2"/>
    <s v="ว***า เ***พันธ์"/>
    <s v="กำแพงเพชร"/>
    <s v="-"/>
    <s v=""/>
    <s v="25/07/2025 11:38"/>
    <s v="-"/>
    <s v="J&amp;T Express"/>
    <s v="Tiktok"/>
    <s v="tiktok"/>
    <s v=""/>
    <s v="762062852375"/>
    <s v="25/07/2025 11:37"/>
  </r>
  <r>
    <x v="4"/>
    <x v="4"/>
    <n v="50"/>
    <n v="1"/>
    <s v="FQB63"/>
    <n v="100"/>
    <n v="0"/>
    <s v="ร้านที่2"/>
    <s v="ว***า เ***พันธ์"/>
    <s v="กำแพงเพชร"/>
    <s v="-"/>
    <s v=""/>
    <s v="25/07/2025 11:38"/>
    <s v="-"/>
    <s v="J&amp;T Express"/>
    <s v="Tiktok"/>
    <s v="tiktok"/>
    <s v=""/>
    <s v="762062852375"/>
    <s v="25/07/2025 11:37"/>
  </r>
  <r>
    <x v="5"/>
    <x v="5"/>
    <n v="50"/>
    <n v="1"/>
    <s v="FQB63"/>
    <n v="100"/>
    <n v="0"/>
    <s v="ร้านที่2"/>
    <s v="ว***า เ***พันธ์"/>
    <s v="กำแพงเพชร"/>
    <s v="-"/>
    <s v=""/>
    <s v="25/07/2025 11:38"/>
    <s v="-"/>
    <s v="J&amp;T Express"/>
    <s v="Tiktok"/>
    <s v="tiktok"/>
    <s v=""/>
    <s v="762062852375"/>
    <s v="25/07/2025 11:37"/>
  </r>
  <r>
    <x v="3"/>
    <x v="3"/>
    <n v="50"/>
    <n v="2"/>
    <s v="FQB62"/>
    <n v="300"/>
    <n v="0"/>
    <s v="ร้านที่2"/>
    <s v="อ******ี"/>
    <s v="****** 6, ถนน นวมินทร์, แขวง / ตำบล นวลจันทร์, เขตบึงกุ่ม (บ้าน 2 หลังติดกัน) แขวงนวลจันทร์ เขตบึงกุ่ม จังหวัดกรุงเทพมหานคร 10240"/>
    <s v="10240"/>
    <s v="36"/>
    <s v="25/07/2025 11:46"/>
    <s v="-"/>
    <s v="SPX Express"/>
    <s v="Shopee"/>
    <s v="shopee"/>
    <s v=""/>
    <s v="TH254143058777M"/>
    <s v="25/07/2025 11:36"/>
  </r>
  <r>
    <x v="4"/>
    <x v="4"/>
    <n v="50"/>
    <n v="2"/>
    <s v="FQB62"/>
    <n v="300"/>
    <n v="0"/>
    <s v="ร้านที่2"/>
    <s v="อ******ี"/>
    <s v="****** 6, ถนน นวมินทร์, แขวง / ตำบล นวลจันทร์, เขตบึงกุ่ม (บ้าน 2 หลังติดกัน) แขวงนวลจันทร์ เขตบึงกุ่ม จังหวัดกรุงเทพมหานคร 10240"/>
    <s v="10240"/>
    <s v="36"/>
    <s v="25/07/2025 11:46"/>
    <s v="-"/>
    <s v="SPX Express"/>
    <s v="Shopee"/>
    <s v="shopee"/>
    <s v=""/>
    <s v="TH254143058777M"/>
    <s v="25/07/2025 11:36"/>
  </r>
  <r>
    <x v="5"/>
    <x v="5"/>
    <n v="50"/>
    <n v="2"/>
    <s v="FQB62"/>
    <n v="300"/>
    <n v="0"/>
    <s v="ร้านที่2"/>
    <s v="อ******ี"/>
    <s v="****** 6, ถนน นวมินทร์, แขวง / ตำบล นวลจันทร์, เขตบึงกุ่ม (บ้าน 2 หลังติดกัน) แขวงนวลจันทร์ เขตบึงกุ่ม จังหวัดกรุงเทพมหานคร 10240"/>
    <s v="10240"/>
    <s v="36"/>
    <s v="25/07/2025 11:46"/>
    <s v="-"/>
    <s v="SPX Express"/>
    <s v="Shopee"/>
    <s v="shopee"/>
    <s v=""/>
    <s v="TH254143058777M"/>
    <s v="25/07/2025 11:36"/>
  </r>
  <r>
    <x v="8"/>
    <x v="8"/>
    <n v="90"/>
    <n v="2"/>
    <s v="FQB61"/>
    <n v="180"/>
    <n v="0"/>
    <s v="ร้านที่2"/>
    <s v="แ***  โ***ขัด"/>
    <s v="กรุงเทพฯ"/>
    <s v="-"/>
    <s v=""/>
    <s v="25/07/2025 11:30"/>
    <s v="-"/>
    <s v="J&amp;T COD"/>
    <s v="Tiktok"/>
    <s v="จ่ายทีหลัง / COD"/>
    <s v=""/>
    <s v="762040544311"/>
    <s v="25/07/2025 11:30"/>
  </r>
  <r>
    <x v="3"/>
    <x v="3"/>
    <n v="50"/>
    <n v="1"/>
    <s v="FQB60"/>
    <n v="100"/>
    <n v="0"/>
    <s v="ร้านที่4"/>
    <s v="น***"/>
    <s v="อุบลราชธานี"/>
    <s v="-"/>
    <s v=""/>
    <s v="25/07/2025 11:22"/>
    <s v="-"/>
    <s v="J&amp;T Express"/>
    <s v="Tiktok"/>
    <s v="tiktok"/>
    <s v=""/>
    <s v="762063767312"/>
    <s v="25/07/2025 11:22"/>
  </r>
  <r>
    <x v="4"/>
    <x v="4"/>
    <n v="50"/>
    <n v="1"/>
    <s v="FQB60"/>
    <n v="100"/>
    <n v="0"/>
    <s v="ร้านที่4"/>
    <s v="น***"/>
    <s v="อุบลราชธานี"/>
    <s v="-"/>
    <s v=""/>
    <s v="25/07/2025 11:22"/>
    <s v="-"/>
    <s v="J&amp;T Express"/>
    <s v="Tiktok"/>
    <s v="tiktok"/>
    <s v=""/>
    <s v="762063767312"/>
    <s v="25/07/2025 11:22"/>
  </r>
  <r>
    <x v="5"/>
    <x v="5"/>
    <n v="50"/>
    <n v="1"/>
    <s v="FQB60"/>
    <n v="100"/>
    <n v="0"/>
    <s v="ร้านที่4"/>
    <s v="น***"/>
    <s v="อุบลราชธานี"/>
    <s v="-"/>
    <s v=""/>
    <s v="25/07/2025 11:22"/>
    <s v="-"/>
    <s v="J&amp;T Express"/>
    <s v="Tiktok"/>
    <s v="tiktok"/>
    <s v=""/>
    <s v="762063767312"/>
    <s v="25/07/2025 11:22"/>
  </r>
  <r>
    <x v="10"/>
    <x v="11"/>
    <n v="50"/>
    <n v="6"/>
    <s v="FQB59"/>
    <n v="229"/>
    <n v="29"/>
    <s v="ร้านที่2"/>
    <s v="ล***ียน ศ***ิลัย"/>
    <s v="พิษณุโลก"/>
    <s v="-"/>
    <s v=""/>
    <s v="25/07/2025 10:29"/>
    <s v="-"/>
    <s v="J&amp;T COD"/>
    <s v="Tiktok"/>
    <s v="จ่ายทีหลัง / COD"/>
    <s v=""/>
    <s v="762027660343"/>
    <s v="25/07/2025 11:14"/>
  </r>
  <r>
    <x v="5"/>
    <x v="5"/>
    <n v="60"/>
    <n v="3"/>
    <s v="FQB58"/>
    <n v="0"/>
    <n v="0"/>
    <s v="ร้านที่1"/>
    <s v="นา"/>
    <s v="111/104 หมู่5 · พันท้ายนรสิงห์/ Phan Thai Norasing_x000a__x000a_เมืองสมุทรสาคร/ Mueang Samut Sakhonสมุทรสาคร/ Samut Sakhon_x000a_74000"/>
    <s v="74000"/>
    <s v="660865233265"/>
    <s v="25/07/2025 11:06"/>
    <s v="-"/>
    <s v="Kerry_dropoff"/>
    <s v="Lazada"/>
    <s v="lazada"/>
    <s v=""/>
    <s v="LEXPU0591138863"/>
    <s v="25/07/2025 11:06"/>
  </r>
  <r>
    <x v="20"/>
    <x v="23"/>
    <n v="33.333333333333336"/>
    <n v="6"/>
    <s v="FQB57"/>
    <n v="284"/>
    <n v="0"/>
    <s v="ร้านที่4"/>
    <s v="ฮ***ียะห์"/>
    <s v="ยะลา"/>
    <s v="-"/>
    <s v=""/>
    <s v="25/07/2025 10:59"/>
    <s v="-"/>
    <s v="J&amp;T COD"/>
    <s v="Tiktok"/>
    <s v="จ่ายทีหลัง / COD"/>
    <s v=""/>
    <s v="762061717340"/>
    <s v="25/07/2025 10:59"/>
  </r>
  <r>
    <x v="20"/>
    <x v="23"/>
    <n v="33.333333333333336"/>
    <n v="3"/>
    <s v="FQB57"/>
    <n v="284"/>
    <n v="0"/>
    <s v="ร้านที่4"/>
    <s v="ฮ***ียะห์"/>
    <s v="ยะลา"/>
    <s v="-"/>
    <s v=""/>
    <s v="25/07/2025 10:59"/>
    <s v="-"/>
    <s v="J&amp;T COD"/>
    <s v="Tiktok"/>
    <s v="จ่ายทีหลัง / COD"/>
    <s v=""/>
    <s v="762061717340"/>
    <s v="25/07/2025 10:59"/>
  </r>
  <r>
    <x v="0"/>
    <x v="0"/>
    <n v="66.333333333333329"/>
    <n v="3"/>
    <s v="FQB54"/>
    <n v="101.95"/>
    <n v="10"/>
    <s v="ร้านที่8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25/07/2025 10:53"/>
    <s v="-"/>
    <s v="Kerry_dropoff"/>
    <s v="Lazada"/>
    <s v="lazada"/>
    <s v=""/>
    <s v="LEXPU0591131516"/>
    <s v="25/07/2025 10:53"/>
  </r>
  <r>
    <x v="13"/>
    <x v="16"/>
    <n v="139"/>
    <n v="1"/>
    <s v="FQB53"/>
    <n v="215"/>
    <n v="0"/>
    <s v="ร้านที่1"/>
    <s v="สุภาพ อัครกาญจนางกูร"/>
    <s v="45/874 ม.พงษ์ศิริชัย 4 ซอย 30 ถ.มาเจริญ แขวงหนองค้างพูล เขตหนองแขม กทม. 10160"/>
    <s v="10160"/>
    <s v="0944396633"/>
    <s v="25/07/2025 10:53"/>
    <s v="sompear3955@gmail.com"/>
    <s v="EMS COD"/>
    <s v="facebook"/>
    <s v="กสิกร"/>
    <s v=""/>
    <s v="JA262371775TH"/>
    <s v="25/07/2025 10:52"/>
  </r>
  <r>
    <x v="14"/>
    <x v="17"/>
    <n v="139"/>
    <n v="1"/>
    <s v="FQB53"/>
    <n v="215"/>
    <n v="0"/>
    <s v="ร้านที่1"/>
    <s v="สุภาพ อัครกาญจนางกูร"/>
    <s v="45/874 ม.พงษ์ศิริชัย 4 ซอย 30 ถ.มาเจริญ แขวงหนองค้างพูล เขตหนองแขม กทม. 10160"/>
    <s v="10160"/>
    <s v="0944396633"/>
    <s v="25/07/2025 10:53"/>
    <s v="sompear3955@gmail.com"/>
    <s v="EMS COD"/>
    <s v="facebook"/>
    <s v="กสิกร"/>
    <s v=""/>
    <s v="JA262371775TH"/>
    <s v="25/07/2025 10:52"/>
  </r>
  <r>
    <x v="6"/>
    <x v="6"/>
    <n v="100"/>
    <n v="1"/>
    <s v="FQB52"/>
    <n v="220"/>
    <n v="20"/>
    <s v="ร้านที่1"/>
    <s v="รัชต์ภาคย์  ภูวรุ่งเรืองหิรัญ"/>
    <s v="170/18 ม.14 ต.หนองอ้อ_x000a_อ.บ้านโป้ง จ.ราชบุรี  70110"/>
    <s v="70110"/>
    <s v="0817927351"/>
    <s v="25/07/2025 09:41"/>
    <s v="sompear3955@gmail.com"/>
    <s v="EMS"/>
    <s v="facebook"/>
    <s v="กสิกร"/>
    <s v=""/>
    <s v="JB293593445TH"/>
    <s v="25/07/2025 10:51"/>
  </r>
  <r>
    <x v="0"/>
    <x v="0"/>
    <n v="100"/>
    <n v="1"/>
    <s v="FQB52"/>
    <n v="220"/>
    <n v="20"/>
    <s v="ร้านที่1"/>
    <s v="รัชต์ภาคย์  ภูวรุ่งเรืองหิรัญ"/>
    <s v="170/18 ม.14 ต.หนองอ้อ_x000a_อ.บ้านโป้ง จ.ราชบุรี  70110"/>
    <s v="70110"/>
    <s v="0817927351"/>
    <s v="25/07/2025 09:41"/>
    <s v="sompear3955@gmail.com"/>
    <s v="EMS"/>
    <s v="facebook"/>
    <s v="กสิกร"/>
    <s v=""/>
    <s v="JB293593445TH"/>
    <s v="25/07/2025 10:51"/>
  </r>
  <r>
    <x v="21"/>
    <x v="24"/>
    <n v="66.666666666666671"/>
    <n v="3"/>
    <s v="FQB51"/>
    <n v="300"/>
    <n v="0"/>
    <s v="ร้านที่2"/>
    <s v="ส***ย์พร พ***ุ์ประสิทธิ์"/>
    <s v="ลพบุรี"/>
    <s v="-"/>
    <s v=""/>
    <s v="25/07/2025 10:34"/>
    <s v="-"/>
    <s v="J&amp;T Express"/>
    <s v="Tiktok"/>
    <s v="tiktok"/>
    <s v=""/>
    <s v="762032739403"/>
    <s v="25/07/2025 10:34"/>
  </r>
  <r>
    <x v="2"/>
    <x v="2"/>
    <n v="66.666666666666671"/>
    <n v="3"/>
    <s v="FQB51"/>
    <n v="300"/>
    <n v="0"/>
    <s v="ร้านที่2"/>
    <s v="ส***ย์พร พ***ุ์ประสิทธิ์"/>
    <s v="ลพบุรี"/>
    <s v="-"/>
    <s v=""/>
    <s v="25/07/2025 10:34"/>
    <s v="-"/>
    <s v="J&amp;T Express"/>
    <s v="Tiktok"/>
    <s v="tiktok"/>
    <s v=""/>
    <s v="762032739403"/>
    <s v="25/07/2025 10:34"/>
  </r>
  <r>
    <x v="10"/>
    <x v="11"/>
    <n v="33.333333333333336"/>
    <n v="3"/>
    <s v="FQB51"/>
    <n v="300"/>
    <n v="0"/>
    <s v="ร้านที่2"/>
    <s v="ส***ย์พร พ***ุ์ประสิทธิ์"/>
    <s v="ลพบุรี"/>
    <s v="-"/>
    <s v=""/>
    <s v="25/07/2025 10:34"/>
    <s v="-"/>
    <s v="J&amp;T Express"/>
    <s v="Tiktok"/>
    <s v="tiktok"/>
    <s v=""/>
    <s v="762032739403"/>
    <s v="25/07/2025 10:34"/>
  </r>
  <r>
    <x v="10"/>
    <x v="11"/>
    <n v="50"/>
    <n v="6"/>
    <s v="FQB50"/>
    <n v="200"/>
    <n v="0"/>
    <s v="ร้านที่2"/>
    <s v="ว***า เ***่ยมกลาง"/>
    <s v="กรุงเทพฯ"/>
    <s v="-"/>
    <s v=""/>
    <s v="25/07/2025 10:33"/>
    <s v="-"/>
    <s v="J&amp;T COD"/>
    <s v="Tiktok"/>
    <s v="จ่ายทีหลัง / COD"/>
    <s v=""/>
    <s v="762056860342"/>
    <s v="25/07/2025 10:33"/>
  </r>
  <r>
    <x v="20"/>
    <x v="23"/>
    <n v="45"/>
    <n v="1"/>
    <s v="FQB49"/>
    <n v="79"/>
    <n v="38"/>
    <s v="ร้านที่4"/>
    <s v="พ***าพร"/>
    <s v="อำนาจเจริญ"/>
    <s v="-"/>
    <s v=""/>
    <s v="25/07/2025 10:29"/>
    <s v="-"/>
    <s v="J&amp;T COD"/>
    <s v="Tiktok"/>
    <s v="จ่ายทีหลัง / COD"/>
    <s v=""/>
    <s v="762051314334"/>
    <s v="25/07/2025 10:29"/>
  </r>
  <r>
    <x v="6"/>
    <x v="6"/>
    <n v="100"/>
    <n v="3"/>
    <s v="FQB48"/>
    <n v="320"/>
    <n v="20"/>
    <s v="ร้านที่1"/>
    <s v="ชื่อ คุณบุญฤทธิ์"/>
    <s v="ที่อยู่ 205/1 ถนนกำแพงเพชร6 แขวงดอนเมือง เขตดอนเมือง กรุงเทพ 10210"/>
    <s v="10210"/>
    <s v="0865002868"/>
    <s v="25/07/2025 10:19"/>
    <s v="sompear3955@gmail.com"/>
    <s v="EMS"/>
    <s v="line_oa"/>
    <s v="กสิกร"/>
    <s v=""/>
    <s v="JB293593454TH"/>
    <s v="25/07/2025 10:19"/>
  </r>
  <r>
    <x v="2"/>
    <x v="2"/>
    <n v="66.666666666666671"/>
    <n v="6"/>
    <s v="FQB44"/>
    <n v="300"/>
    <n v="0"/>
    <s v="ร้านที่4"/>
    <s v="น***จริญ บ***อด"/>
    <s v="ลพบุรี"/>
    <s v="-"/>
    <s v=""/>
    <s v="25/07/2025 10:06"/>
    <s v="-"/>
    <s v="J&amp;T Express"/>
    <s v="Tiktok"/>
    <s v="tiktok"/>
    <s v=""/>
    <s v="762023356323"/>
    <s v="25/07/2025 10:06"/>
  </r>
  <r>
    <x v="21"/>
    <x v="24"/>
    <n v="66.666666666666671"/>
    <n v="3"/>
    <s v="FQB44"/>
    <n v="300"/>
    <n v="0"/>
    <s v="ร้านที่4"/>
    <s v="น***จริญ บ***อด"/>
    <s v="ลพบุรี"/>
    <s v="-"/>
    <s v=""/>
    <s v="25/07/2025 10:06"/>
    <s v="-"/>
    <s v="J&amp;T Express"/>
    <s v="Tiktok"/>
    <s v="tiktok"/>
    <s v=""/>
    <s v="762023356323"/>
    <s v="25/07/2025 10:06"/>
  </r>
  <r>
    <x v="10"/>
    <x v="11"/>
    <n v="33.333333333333336"/>
    <n v="6"/>
    <s v="FQB42"/>
    <n v="300"/>
    <n v="0"/>
    <s v="ร้านที่2"/>
    <s v="ร******น"/>
    <s v="******ำบลหนองไฮ อำเภอวาปีปทุม จังหวัดมหาสารคาม 44120"/>
    <s v="44120"/>
    <s v="77"/>
    <s v="25/07/2025 10:00"/>
    <s v="-"/>
    <s v="SPX Express"/>
    <s v="Shopee"/>
    <s v="shopee"/>
    <s v=""/>
    <s v="TH2525669549314"/>
    <s v="25/07/2025 10:00"/>
  </r>
  <r>
    <x v="21"/>
    <x v="24"/>
    <n v="66.666666666666671"/>
    <n v="3"/>
    <s v="FQB41"/>
    <n v="550"/>
    <n v="0"/>
    <s v="ร้านที่1"/>
    <s v="ร******น"/>
    <s v="******ำบลหนองไฮ อำเภอวาปีปทุม จังหวัดมหาสารคาม 44120"/>
    <s v="44120"/>
    <s v="77"/>
    <s v="25/07/2025 10:00"/>
    <s v="-"/>
    <s v="SPX Express"/>
    <s v="Shopee"/>
    <s v="shopee"/>
    <s v=""/>
    <s v="TH258932473627S"/>
    <s v="25/07/2025 10:00"/>
  </r>
  <r>
    <x v="2"/>
    <x v="2"/>
    <n v="66.666666666666671"/>
    <n v="9"/>
    <s v="FQB41"/>
    <n v="550"/>
    <n v="0"/>
    <s v="ร้านที่1"/>
    <s v="ร******น"/>
    <s v="******ำบลหนองไฮ อำเภอวาปีปทุม จังหวัดมหาสารคาม 44120"/>
    <s v="44120"/>
    <s v="77"/>
    <s v="25/07/2025 10:00"/>
    <s v="-"/>
    <s v="SPX Express"/>
    <s v="Shopee"/>
    <s v="shopee"/>
    <s v=""/>
    <s v="TH258932473627S"/>
    <s v="25/07/2025 10:00"/>
  </r>
  <r>
    <x v="5"/>
    <x v="5"/>
    <n v="45"/>
    <n v="1"/>
    <s v="FQB41"/>
    <n v="550"/>
    <n v="0"/>
    <s v="ร้านที่1"/>
    <s v="ร******น"/>
    <s v="******ำบลหนองไฮ อำเภอวาปีปทุม จังหวัดมหาสารคาม 44120"/>
    <s v="44120"/>
    <s v="77"/>
    <s v="25/07/2025 10:00"/>
    <s v="-"/>
    <s v="SPX Express"/>
    <s v="Shopee"/>
    <s v="shopee"/>
    <s v=""/>
    <s v="TH258932473627S"/>
    <s v="25/07/2025 10:00"/>
  </r>
  <r>
    <x v="20"/>
    <x v="23"/>
    <n v="35"/>
    <n v="8"/>
    <s v="FQB40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5/07/2025 10:29"/>
    <s v="-"/>
    <s v="SPX Express"/>
    <s v="Shopee"/>
    <s v="shopee"/>
    <s v=""/>
    <s v="TH259513361211F"/>
    <s v="25/07/2025 09:59"/>
  </r>
  <r>
    <x v="3"/>
    <x v="3"/>
    <n v="50"/>
    <n v="1"/>
    <s v="FQB39"/>
    <n v="138"/>
    <n v="38"/>
    <s v="ร้านที่2"/>
    <s v="ส***นา ค***ั่น"/>
    <s v="ชลบุรี"/>
    <s v="-"/>
    <s v=""/>
    <s v="25/07/2025 09:56"/>
    <s v="-"/>
    <s v="J&amp;T Express"/>
    <s v="Tiktok"/>
    <s v="tiktok"/>
    <s v=""/>
    <s v="762049954396"/>
    <s v="25/07/2025 09:56"/>
  </r>
  <r>
    <x v="4"/>
    <x v="4"/>
    <n v="50"/>
    <n v="1"/>
    <s v="FQB39"/>
    <n v="138"/>
    <n v="38"/>
    <s v="ร้านที่2"/>
    <s v="ส***นา ค***ั่น"/>
    <s v="ชลบุรี"/>
    <s v="-"/>
    <s v=""/>
    <s v="25/07/2025 09:56"/>
    <s v="-"/>
    <s v="J&amp;T Express"/>
    <s v="Tiktok"/>
    <s v="tiktok"/>
    <s v=""/>
    <s v="762049954396"/>
    <s v="25/07/2025 09:56"/>
  </r>
  <r>
    <x v="5"/>
    <x v="5"/>
    <n v="50"/>
    <n v="1"/>
    <s v="FQB39"/>
    <n v="138"/>
    <n v="38"/>
    <s v="ร้านที่2"/>
    <s v="ส***นา ค***ั่น"/>
    <s v="ชลบุรี"/>
    <s v="-"/>
    <s v=""/>
    <s v="25/07/2025 09:56"/>
    <s v="-"/>
    <s v="J&amp;T Express"/>
    <s v="Tiktok"/>
    <s v="tiktok"/>
    <s v=""/>
    <s v="762049954396"/>
    <s v="25/07/2025 09:56"/>
  </r>
  <r>
    <x v="10"/>
    <x v="11"/>
    <n v="50"/>
    <n v="6"/>
    <s v="FQB38"/>
    <n v="200"/>
    <n v="0"/>
    <s v="ร้านที่2"/>
    <s v="น***นุชนาฏ ท***ันทร์"/>
    <s v="สุพรรณบุรี"/>
    <s v="-"/>
    <s v=""/>
    <s v="25/07/2025 09:53"/>
    <s v="-"/>
    <s v="J&amp;T COD"/>
    <s v="Tiktok"/>
    <s v="จ่ายทีหลัง / COD"/>
    <s v=""/>
    <s v="762074460346"/>
    <s v="25/07/2025 09:53"/>
  </r>
  <r>
    <x v="13"/>
    <x v="16"/>
    <n v="139"/>
    <n v="1"/>
    <s v="FQB37"/>
    <n v="215"/>
    <n v="0"/>
    <s v="ร้านที่1"/>
    <s v="วัลภา วิมลทรง"/>
    <s v="77/1 ม.7ซอยช้างซ้าย43_x000a_ตำบลช้างซ้าย อ.พระพรหม_x000a_, จังหวัดนครศรีธรรมราช 80000"/>
    <s v="80000"/>
    <s v="66898711367"/>
    <s v="25/07/2025 09:49"/>
    <s v="sompear3955@gmail.com"/>
    <s v="EMS"/>
    <s v="facebook"/>
    <s v="กสิกร"/>
    <s v=""/>
    <s v="JB293593468TH"/>
    <s v="25/07/2025 09:52"/>
  </r>
  <r>
    <x v="14"/>
    <x v="17"/>
    <n v="139"/>
    <n v="1"/>
    <s v="FQB37"/>
    <n v="215"/>
    <n v="0"/>
    <s v="ร้านที่1"/>
    <s v="วัลภา วิมลทรง"/>
    <s v="77/1 ม.7ซอยช้างซ้าย43_x000a_ตำบลช้างซ้าย อ.พระพรหม_x000a_, จังหวัดนครศรีธรรมราช 80000"/>
    <s v="80000"/>
    <s v="66898711367"/>
    <s v="25/07/2025 09:49"/>
    <s v="sompear3955@gmail.com"/>
    <s v="EMS"/>
    <s v="facebook"/>
    <s v="กสิกร"/>
    <s v=""/>
    <s v="JB293593468TH"/>
    <s v="25/07/2025 09:52"/>
  </r>
  <r>
    <x v="10"/>
    <x v="11"/>
    <n v="50"/>
    <n v="6"/>
    <s v="FQB36"/>
    <n v="200"/>
    <n v="0"/>
    <s v="ร้านที่2"/>
    <s v="ว***พงษ์  ป***ญาพรกุล"/>
    <s v="สมุทรปราการ"/>
    <s v="-"/>
    <s v=""/>
    <s v="25/07/2025 09:50"/>
    <s v="-"/>
    <s v="J&amp;T COD"/>
    <s v="Tiktok"/>
    <s v="จ่ายทีหลัง / COD"/>
    <s v=""/>
    <s v="762092664340"/>
    <s v="25/07/2025 09:51"/>
  </r>
  <r>
    <x v="13"/>
    <x v="16"/>
    <n v="139"/>
    <n v="1"/>
    <s v="FQB35"/>
    <n v="215"/>
    <n v="0"/>
    <s v="ร้านที่1"/>
    <s v="สุกัญญาดอกไม้ "/>
    <s v="51/1 ถนนประชาอุทิศตำบลหนองแสงอำเภอเมืองจังหวัดนครพนม_x000a_ 48000"/>
    <s v="48000"/>
    <s v="0926328288"/>
    <s v="25/07/2025 08:33"/>
    <s v="sompear3955@gmail.com"/>
    <s v="EMS"/>
    <s v="facebook"/>
    <s v="กสิกร"/>
    <s v=""/>
    <s v="JB293593471TH"/>
    <s v="25/07/2025 09:45"/>
  </r>
  <r>
    <x v="14"/>
    <x v="17"/>
    <n v="139"/>
    <n v="1"/>
    <s v="FQB35"/>
    <n v="215"/>
    <n v="0"/>
    <s v="ร้านที่1"/>
    <s v="สุกัญญาดอกไม้ "/>
    <s v="51/1 ถนนประชาอุทิศตำบลหนองแสงอำเภอเมืองจังหวัดนครพนม_x000a_ 48000"/>
    <s v="48000"/>
    <s v="0926328288"/>
    <s v="25/07/2025 08:33"/>
    <s v="sompear3955@gmail.com"/>
    <s v="EMS"/>
    <s v="facebook"/>
    <s v="กสิกร"/>
    <s v=""/>
    <s v="JB293593471TH"/>
    <s v="25/07/2025 09:45"/>
  </r>
  <r>
    <x v="13"/>
    <x v="16"/>
    <n v="139"/>
    <n v="2"/>
    <s v="FQB34"/>
    <n v="215"/>
    <n v="0"/>
    <s v="ร้านที่1"/>
    <s v="กชกร มุกขุนทด"/>
    <s v="16 หมู่ 10 ต. ตะเคียน อ. ด่านขุนทด จ. นครราชสีมา 30210"/>
    <s v="30210"/>
    <s v="0884727434"/>
    <s v="24/07/2025 20:39"/>
    <s v="sompear3955@gmail.com"/>
    <s v="EMS"/>
    <s v="facebook"/>
    <s v="กสิกร"/>
    <s v=""/>
    <s v="JB293593485TH"/>
    <s v="25/07/2025 09:44"/>
  </r>
  <r>
    <x v="12"/>
    <x v="15"/>
    <n v="50"/>
    <n v="3"/>
    <s v="FQB33"/>
    <n v="299"/>
    <n v="0"/>
    <s v="ร้านที่1"/>
    <s v="นายทองคำ   เกศประยูุร"/>
    <s v="10  หมุ่8  ต.ห้วยยาง_x000a_อ.ทับสะแก_x000a_จ.ประจวบคีรีขันธ์_x000a_ 77130"/>
    <s v="77130"/>
    <s v="0878047384"/>
    <s v="24/07/2025 18:57"/>
    <s v="sompear3955@gmail.com"/>
    <s v="EMS"/>
    <s v="facebook"/>
    <s v="กสิกร"/>
    <s v=""/>
    <s v="JB293593499TH"/>
    <s v="25/07/2025 09:43"/>
  </r>
  <r>
    <x v="10"/>
    <x v="11"/>
    <n v="65"/>
    <n v="4"/>
    <s v="FQB33"/>
    <n v="299"/>
    <n v="0"/>
    <s v="ร้านที่1"/>
    <s v="นายทองคำ   เกศประยูุร"/>
    <s v="10  หมุ่8  ต.ห้วยยาง_x000a_อ.ทับสะแก_x000a_จ.ประจวบคีรีขันธ์_x000a_ 77130"/>
    <s v="77130"/>
    <s v="0878047384"/>
    <s v="24/07/2025 18:57"/>
    <s v="sompear3955@gmail.com"/>
    <s v="EMS"/>
    <s v="facebook"/>
    <s v="กสิกร"/>
    <s v=""/>
    <s v="JB293593499TH"/>
    <s v="25/07/2025 09:43"/>
  </r>
  <r>
    <x v="0"/>
    <x v="0"/>
    <n v="66.333333333333329"/>
    <n v="3"/>
    <s v="FQB32"/>
    <n v="220"/>
    <n v="0"/>
    <s v="ร้านที่4"/>
    <s v="ก***ทิพย์ แ***ะลม"/>
    <s v="พิจิตร"/>
    <s v="-"/>
    <s v=""/>
    <s v="25/07/2025 09:30"/>
    <s v="-"/>
    <s v="J&amp;T Express"/>
    <s v="Tiktok"/>
    <s v="tiktok"/>
    <s v=""/>
    <s v="762087436390"/>
    <s v="25/07/2025 09:30"/>
  </r>
  <r>
    <x v="3"/>
    <x v="3"/>
    <n v="50"/>
    <n v="1"/>
    <s v="FQB31"/>
    <n v="100"/>
    <n v="0"/>
    <s v="ร้านที่4"/>
    <s v="เ***เต๋า"/>
    <s v="เทศบาลนครอุบลราชธานี"/>
    <s v="-"/>
    <s v=""/>
    <s v="25/07/2025 09:24"/>
    <s v="-"/>
    <s v="J&amp;T COD"/>
    <s v="Tiktok"/>
    <s v="จ่ายทีหลัง / COD"/>
    <s v=""/>
    <s v="762013557406"/>
    <s v="25/07/2025 09:24"/>
  </r>
  <r>
    <x v="4"/>
    <x v="4"/>
    <n v="50"/>
    <n v="1"/>
    <s v="FQB31"/>
    <n v="100"/>
    <n v="0"/>
    <s v="ร้านที่4"/>
    <s v="เ***เต๋า"/>
    <s v="เทศบาลนครอุบลราชธานี"/>
    <s v="-"/>
    <s v=""/>
    <s v="25/07/2025 09:24"/>
    <s v="-"/>
    <s v="J&amp;T COD"/>
    <s v="Tiktok"/>
    <s v="จ่ายทีหลัง / COD"/>
    <s v=""/>
    <s v="762013557406"/>
    <s v="25/07/2025 09:24"/>
  </r>
  <r>
    <x v="5"/>
    <x v="5"/>
    <n v="50"/>
    <n v="1"/>
    <s v="FQB31"/>
    <n v="100"/>
    <n v="0"/>
    <s v="ร้านที่4"/>
    <s v="เ***เต๋า"/>
    <s v="เทศบาลนครอุบลราชธานี"/>
    <s v="-"/>
    <s v=""/>
    <s v="25/07/2025 09:24"/>
    <s v="-"/>
    <s v="J&amp;T COD"/>
    <s v="Tiktok"/>
    <s v="จ่ายทีหลัง / COD"/>
    <s v=""/>
    <s v="762013557406"/>
    <s v="25/07/2025 09:24"/>
  </r>
  <r>
    <x v="5"/>
    <x v="5"/>
    <n v="60"/>
    <n v="1"/>
    <s v="FQB30"/>
    <n v="60"/>
    <n v="0"/>
    <s v="ร้านที่2"/>
    <s v="จ******์"/>
    <s v="******น วิภาวดีรังสิตหลักสี่, แขวงทุ่งสองห้อง, เขตหลักสี่ แขวงทุ่งสองห้อง เขตหลักสี่ จังหวัดกรุงเทพมหานคร 10210"/>
    <s v="10210"/>
    <s v="32"/>
    <s v="25/07/2025 09:23"/>
    <s v="-"/>
    <s v="SPX Express"/>
    <s v="Shopee"/>
    <s v="shopee"/>
    <s v=""/>
    <s v="TH256374874865N"/>
    <s v="25/07/2025 09:23"/>
  </r>
  <r>
    <x v="10"/>
    <x v="11"/>
    <n v="50"/>
    <n v="6"/>
    <s v="FQB29"/>
    <n v="200"/>
    <n v="0"/>
    <s v="ร้านที่2"/>
    <s v="ส***ตรี น***ทธิ์"/>
    <s v="ขอนแก่น"/>
    <s v="-"/>
    <s v=""/>
    <s v="25/07/2025 09:18"/>
    <s v="-"/>
    <s v="J&amp;T COD"/>
    <s v="Tiktok"/>
    <s v="จ่ายทีหลัง / COD"/>
    <s v=""/>
    <s v="762079861340"/>
    <s v="25/07/2025 09:19"/>
  </r>
  <r>
    <x v="3"/>
    <x v="3"/>
    <n v="50"/>
    <n v="2"/>
    <s v="FQB28"/>
    <n v="200"/>
    <n v="0"/>
    <s v="ร้านที่4"/>
    <s v="ณ***ฤตา ส***งกนก"/>
    <s v="กาญจนบุรี"/>
    <s v="-"/>
    <s v=""/>
    <s v="25/07/2025 09:10"/>
    <s v="-"/>
    <s v="J&amp;T COD"/>
    <s v="Tiktok"/>
    <s v="จ่ายทีหลัง / COD"/>
    <s v=""/>
    <s v="762052402344"/>
    <s v="25/07/2025 09:10"/>
  </r>
  <r>
    <x v="4"/>
    <x v="4"/>
    <n v="50"/>
    <n v="2"/>
    <s v="FQB28"/>
    <n v="200"/>
    <n v="0"/>
    <s v="ร้านที่4"/>
    <s v="ณ***ฤตา ส***งกนก"/>
    <s v="กาญจนบุรี"/>
    <s v="-"/>
    <s v=""/>
    <s v="25/07/2025 09:10"/>
    <s v="-"/>
    <s v="J&amp;T COD"/>
    <s v="Tiktok"/>
    <s v="จ่ายทีหลัง / COD"/>
    <s v=""/>
    <s v="762052402344"/>
    <s v="25/07/2025 09:10"/>
  </r>
  <r>
    <x v="5"/>
    <x v="5"/>
    <n v="50"/>
    <n v="2"/>
    <s v="FQB28"/>
    <n v="200"/>
    <n v="0"/>
    <s v="ร้านที่4"/>
    <s v="ณ***ฤตา ส***งกนก"/>
    <s v="กาญจนบุรี"/>
    <s v="-"/>
    <s v=""/>
    <s v="25/07/2025 09:10"/>
    <s v="-"/>
    <s v="J&amp;T COD"/>
    <s v="Tiktok"/>
    <s v="จ่ายทีหลัง / COD"/>
    <s v=""/>
    <s v="762052402344"/>
    <s v="25/07/2025 09:10"/>
  </r>
  <r>
    <x v="5"/>
    <x v="5"/>
    <n v="60"/>
    <n v="1"/>
    <s v="FQB27"/>
    <n v="60"/>
    <n v="0"/>
    <s v="ร้านที่2"/>
    <s v="ส******ว"/>
    <s v="******ยวขวา)ถนนมาเจริญ แขวงหนองแขม เขตหนองแขม จังหวัดกรุงเทพมหานคร 10160"/>
    <s v="10160"/>
    <s v="83"/>
    <s v="25/07/2025 09:00"/>
    <s v="-"/>
    <s v="SPX Express"/>
    <s v="Shopee"/>
    <s v="shopee"/>
    <s v=""/>
    <s v="TH257312657088Z"/>
    <s v="25/07/2025 09:00"/>
  </r>
  <r>
    <x v="5"/>
    <x v="5"/>
    <n v="60"/>
    <n v="1"/>
    <s v="FQB25"/>
    <n v="60"/>
    <n v="0"/>
    <s v="ร้านที่2"/>
    <s v="ส******​"/>
    <s v="******อ.เมืองจ.ภูเก็ต 83000 (หลังแรกซ้ายมือจากป้ายซอย) ตำบลตลาดเหนือ อำเภอเมืองภูเก็ต จังหวัดภูเก็ต 83000"/>
    <s v="83000"/>
    <s v="42"/>
    <s v="25/07/2025 08:41"/>
    <s v="-"/>
    <s v="SPX Express"/>
    <s v="Shopee"/>
    <s v="shopee"/>
    <s v=""/>
    <s v="TH254378786886V"/>
    <s v="25/07/2025 08:41"/>
  </r>
  <r>
    <x v="22"/>
    <x v="25"/>
    <n v="15"/>
    <n v="2"/>
    <s v="FQB24"/>
    <n v="34"/>
    <n v="4"/>
    <s v="ร้านที่1"/>
    <s v="พ******์"/>
    <s v="******ิจิตร 66170 ตำบลดงกลาง อำเภอเมืองพิจิตร จังหวัดพิจิตร 66170"/>
    <s v="66170"/>
    <s v="69"/>
    <s v="25/07/2025 08:38"/>
    <s v="-"/>
    <s v="SPX Express"/>
    <s v="Shopee"/>
    <s v="shopee"/>
    <s v=""/>
    <s v="TH252642948413W"/>
    <s v="25/07/2025 08:37"/>
  </r>
  <r>
    <x v="0"/>
    <x v="9"/>
    <n v="57.75"/>
    <n v="1"/>
    <s v="FQB23"/>
    <n v="57.75"/>
    <n v="0"/>
    <s v="ร้านที่1"/>
    <s v="Anny แอนนี่ มัลลิกา"/>
    <s v="085-4224777   59 ม.3 ต.บางมัญ อ.เมือง จ.สิงห์บุรี เชฟสิงห์บุรี(GWMเกรทวอลล์)  · บางมัญ/ Bang Man_x000a__x000a_เมืองสิงห์บุรี/ Mueang Sing Buriสิงห์บุรี/ Sing Buri_x000a_16000"/>
    <s v="16000"/>
    <s v="660854224777"/>
    <s v="25/07/2025 08:31"/>
    <s v="-"/>
    <s v="Kerry_dropoff"/>
    <s v="Lazada"/>
    <s v="lazada"/>
    <s v=""/>
    <s v="LEXPU0591129746"/>
    <s v="25/07/2025 08:31"/>
  </r>
  <r>
    <x v="5"/>
    <x v="5"/>
    <n v="60"/>
    <n v="3"/>
    <s v="FQB22"/>
    <n v="92.4"/>
    <n v="0"/>
    <s v="ร้านที่1"/>
    <s v="Anny แอนนี่ มัลลิกา"/>
    <s v="085-4224777   59 ม.3 ต.บางมัญ อ.เมือง จ.สิงห์บุรี เชฟสิงห์บุรี(GWMเกรทวอลล์)  · บางมัญ/ Bang Man_x000a__x000a_เมืองสิงห์บุรี/ Mueang Sing Buriสิงห์บุรี/ Sing Buri_x000a_16000"/>
    <s v="16000"/>
    <s v="660854224777"/>
    <s v="25/07/2025 08:27"/>
    <s v="-"/>
    <s v="Kerry_dropoff"/>
    <s v="Lazada"/>
    <s v="lazada"/>
    <s v=""/>
    <s v="LEXPU0591138579"/>
    <s v="25/07/2025 08:27"/>
  </r>
  <r>
    <x v="3"/>
    <x v="3"/>
    <n v="50"/>
    <n v="1"/>
    <s v="FQB20"/>
    <n v="100"/>
    <n v="0"/>
    <s v="ร้านที่4"/>
    <s v="จ***รัตน์ ส***วิจิตร"/>
    <s v="ลพบุรี"/>
    <s v="-"/>
    <s v=""/>
    <s v="25/07/2025 07:37"/>
    <s v="-"/>
    <s v="J&amp;T COD"/>
    <s v="Tiktok"/>
    <s v="จ่ายทีหลัง / COD"/>
    <s v=""/>
    <s v="762020850360"/>
    <s v="25/07/2025 07:37"/>
  </r>
  <r>
    <x v="4"/>
    <x v="4"/>
    <n v="50"/>
    <n v="1"/>
    <s v="FQB20"/>
    <n v="100"/>
    <n v="0"/>
    <s v="ร้านที่4"/>
    <s v="จ***รัตน์ ส***วิจิตร"/>
    <s v="ลพบุรี"/>
    <s v="-"/>
    <s v=""/>
    <s v="25/07/2025 07:37"/>
    <s v="-"/>
    <s v="J&amp;T COD"/>
    <s v="Tiktok"/>
    <s v="จ่ายทีหลัง / COD"/>
    <s v=""/>
    <s v="762020850360"/>
    <s v="25/07/2025 07:37"/>
  </r>
  <r>
    <x v="5"/>
    <x v="5"/>
    <n v="50"/>
    <n v="1"/>
    <s v="FQB20"/>
    <n v="100"/>
    <n v="0"/>
    <s v="ร้านที่4"/>
    <s v="จ***รัตน์ ส***วิจิตร"/>
    <s v="ลพบุรี"/>
    <s v="-"/>
    <s v=""/>
    <s v="25/07/2025 07:37"/>
    <s v="-"/>
    <s v="J&amp;T COD"/>
    <s v="Tiktok"/>
    <s v="จ่ายทีหลัง / COD"/>
    <s v=""/>
    <s v="762020850360"/>
    <s v="25/07/2025 07:37"/>
  </r>
  <r>
    <x v="0"/>
    <x v="26"/>
    <n v="53.08"/>
    <n v="1"/>
    <s v="FQB18"/>
    <n v="113.15"/>
    <n v="7"/>
    <s v="ร้านที่3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5/07/2025 07:14"/>
    <s v="-"/>
    <s v="Kerry_dropoff"/>
    <s v="Lazada"/>
    <s v="lazada"/>
    <s v=""/>
    <s v="LEXPU0590838699"/>
    <s v="25/07/2025 07:14"/>
  </r>
  <r>
    <x v="0"/>
    <x v="26"/>
    <n v="53.07"/>
    <n v="1"/>
    <s v="FQB18"/>
    <n v="113.15"/>
    <n v="7"/>
    <s v="ร้านที่3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5/07/2025 07:14"/>
    <s v="-"/>
    <s v="Kerry_dropoff"/>
    <s v="Lazada"/>
    <s v="lazada"/>
    <s v=""/>
    <s v="LEXPU0590838699"/>
    <s v="25/07/2025 07:14"/>
  </r>
  <r>
    <x v="0"/>
    <x v="9"/>
    <n v="57.75"/>
    <n v="1"/>
    <s v="FQB17"/>
    <n v="64.75"/>
    <n v="7"/>
    <s v="ร้านที่1"/>
    <s v="พิไลวรรณ์ แก้ววิเชียร"/>
    <s v="138 หมู่5 · ป่าไหน่/ Pa Nai_x000a__x000a_พร้าว/ Phraoเชียงใหม่/ Chiang Mai_x000a_50190"/>
    <s v="50190"/>
    <s v="660655412579"/>
    <s v="25/07/2025 07:12"/>
    <s v="-"/>
    <s v="Kerry_dropoff"/>
    <s v="Lazada"/>
    <s v="lazada"/>
    <s v=""/>
    <s v="LEXPU0590838016"/>
    <s v="25/07/2025 07:12"/>
  </r>
  <r>
    <x v="3"/>
    <x v="3"/>
    <n v="50"/>
    <n v="2"/>
    <s v="FQB16"/>
    <n v="200"/>
    <n v="0"/>
    <s v="ร้านที่2"/>
    <s v="c***"/>
    <s v="กรุงเทพฯ"/>
    <s v="-"/>
    <s v=""/>
    <s v="25/07/2025 07:02"/>
    <s v="-"/>
    <s v="J&amp;T COD"/>
    <s v="Tiktok"/>
    <s v="จ่ายทีหลัง / COD"/>
    <s v=""/>
    <s v="762062843021"/>
    <s v="25/07/2025 07:02"/>
  </r>
  <r>
    <x v="4"/>
    <x v="4"/>
    <n v="50"/>
    <n v="2"/>
    <s v="FQB16"/>
    <n v="200"/>
    <n v="0"/>
    <s v="ร้านที่2"/>
    <s v="c***"/>
    <s v="กรุงเทพฯ"/>
    <s v="-"/>
    <s v=""/>
    <s v="25/07/2025 07:02"/>
    <s v="-"/>
    <s v="J&amp;T COD"/>
    <s v="Tiktok"/>
    <s v="จ่ายทีหลัง / COD"/>
    <s v=""/>
    <s v="762062843021"/>
    <s v="25/07/2025 07:02"/>
  </r>
  <r>
    <x v="5"/>
    <x v="5"/>
    <n v="50"/>
    <n v="2"/>
    <s v="FQB16"/>
    <n v="200"/>
    <n v="0"/>
    <s v="ร้านที่2"/>
    <s v="c***"/>
    <s v="กรุงเทพฯ"/>
    <s v="-"/>
    <s v=""/>
    <s v="25/07/2025 07:02"/>
    <s v="-"/>
    <s v="J&amp;T COD"/>
    <s v="Tiktok"/>
    <s v="จ่ายทีหลัง / COD"/>
    <s v=""/>
    <s v="762062843021"/>
    <s v="25/07/2025 07:02"/>
  </r>
  <r>
    <x v="3"/>
    <x v="3"/>
    <n v="50"/>
    <n v="1"/>
    <s v="FQB15"/>
    <n v="100"/>
    <n v="0"/>
    <s v="ร้านที่4"/>
    <s v="ธ***ัฒน์ ม***ภา"/>
    <s v="อุบลราชธานี"/>
    <s v="-"/>
    <s v=""/>
    <s v="25/07/2025 07:00"/>
    <s v="-"/>
    <s v="J&amp;T COD"/>
    <s v="Tiktok"/>
    <s v="จ่ายทีหลัง / COD"/>
    <s v=""/>
    <s v="762007246044"/>
    <s v="25/07/2025 07:00"/>
  </r>
  <r>
    <x v="4"/>
    <x v="4"/>
    <n v="50"/>
    <n v="1"/>
    <s v="FQB15"/>
    <n v="100"/>
    <n v="0"/>
    <s v="ร้านที่4"/>
    <s v="ธ***ัฒน์ ม***ภา"/>
    <s v="อุบลราชธานี"/>
    <s v="-"/>
    <s v=""/>
    <s v="25/07/2025 07:00"/>
    <s v="-"/>
    <s v="J&amp;T COD"/>
    <s v="Tiktok"/>
    <s v="จ่ายทีหลัง / COD"/>
    <s v=""/>
    <s v="762007246044"/>
    <s v="25/07/2025 07:00"/>
  </r>
  <r>
    <x v="5"/>
    <x v="5"/>
    <n v="50"/>
    <n v="1"/>
    <s v="FQB15"/>
    <n v="100"/>
    <n v="0"/>
    <s v="ร้านที่4"/>
    <s v="ธ***ัฒน์ ม***ภา"/>
    <s v="อุบลราชธานี"/>
    <s v="-"/>
    <s v=""/>
    <s v="25/07/2025 07:00"/>
    <s v="-"/>
    <s v="J&amp;T COD"/>
    <s v="Tiktok"/>
    <s v="จ่ายทีหลัง / COD"/>
    <s v=""/>
    <s v="762007246044"/>
    <s v="25/07/2025 07:00"/>
  </r>
  <r>
    <x v="1"/>
    <x v="1"/>
    <n v="75"/>
    <n v="1"/>
    <s v="FQB14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25/07/2025 07:12"/>
    <s v="-"/>
    <s v="SPX Express"/>
    <s v="Shopee"/>
    <s v="shopee"/>
    <s v=""/>
    <s v="TH254500167358T"/>
    <s v="25/07/2025 06:42"/>
  </r>
  <r>
    <x v="9"/>
    <x v="10"/>
    <n v="10"/>
    <n v="50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3"/>
    <x v="27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4"/>
    <x v="28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5"/>
    <x v="29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6"/>
    <x v="30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7"/>
    <x v="31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8"/>
    <x v="32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7"/>
  </r>
  <r>
    <x v="29"/>
    <x v="33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6"/>
  </r>
  <r>
    <x v="30"/>
    <x v="34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6"/>
  </r>
  <r>
    <x v="31"/>
    <x v="35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6"/>
  </r>
  <r>
    <x v="32"/>
    <x v="36"/>
    <n v="10"/>
    <n v="1"/>
    <s v="FQB13"/>
    <n v="622"/>
    <n v="0"/>
    <s v="ร้านที่1"/>
    <s v="จ******ง"/>
    <s v="****** สะเอียบ ตำบลสะเอียบ อำเภอสอง จังหวัดแพร่ 54120"/>
    <s v="54120"/>
    <s v="18"/>
    <s v="25/07/2025 07:10"/>
    <s v="-"/>
    <s v="Flash Express"/>
    <s v="Shopee"/>
    <s v="shopee"/>
    <s v=""/>
    <s v="TH51067HS3177F"/>
    <s v="25/07/2025 06:36"/>
  </r>
  <r>
    <x v="21"/>
    <x v="24"/>
    <n v="66.666666666666671"/>
    <n v="6"/>
    <s v="FQB12"/>
    <n v="324"/>
    <n v="0"/>
    <s v="ร้านที่1"/>
    <s v="ร******)"/>
    <s v="****** ม.6 ต.คลองสอง ตำบลคลองสอง อำเภอคลองหลวง จังหวัดปทุมธานี 12120"/>
    <s v="12120"/>
    <s v="66"/>
    <s v="25/07/2025 05:45"/>
    <s v="-"/>
    <s v="SPX Express"/>
    <s v="Shopee"/>
    <s v="shopee"/>
    <s v=""/>
    <s v="TH259487395829D"/>
    <s v="25/07/2025 05:44"/>
  </r>
  <r>
    <x v="5"/>
    <x v="5"/>
    <n v="41"/>
    <n v="1"/>
    <s v="FQB12"/>
    <n v="324"/>
    <n v="0"/>
    <s v="ร้านที่1"/>
    <s v="ร******)"/>
    <s v="****** ม.6 ต.คลองสอง ตำบลคลองสอง อำเภอคลองหลวง จังหวัดปทุมธานี 12120"/>
    <s v="12120"/>
    <s v="66"/>
    <s v="25/07/2025 05:45"/>
    <s v="-"/>
    <s v="SPX Express"/>
    <s v="Shopee"/>
    <s v="shopee"/>
    <s v=""/>
    <s v="TH259487395829D"/>
    <s v="25/07/2025 05:44"/>
  </r>
  <r>
    <x v="10"/>
    <x v="11"/>
    <n v="45"/>
    <n v="1"/>
    <s v="FQB12"/>
    <n v="324"/>
    <n v="0"/>
    <s v="ร้านที่1"/>
    <s v="ร******)"/>
    <s v="****** ม.6 ต.คลองสอง ตำบลคลองสอง อำเภอคลองหลวง จังหวัดปทุมธานี 12120"/>
    <s v="12120"/>
    <s v="66"/>
    <s v="25/07/2025 05:45"/>
    <s v="-"/>
    <s v="SPX Express"/>
    <s v="Shopee"/>
    <s v="shopee"/>
    <s v=""/>
    <s v="TH259487395829D"/>
    <s v="25/07/2025 05:44"/>
  </r>
  <r>
    <x v="3"/>
    <x v="3"/>
    <n v="50"/>
    <n v="1"/>
    <s v="FQB11"/>
    <n v="100"/>
    <n v="0"/>
    <s v="ร้านที่4"/>
    <s v="T***awut"/>
    <s v="นครราชสีมา"/>
    <s v="-"/>
    <s v=""/>
    <s v="25/07/2025 04:27"/>
    <s v="-"/>
    <s v="J&amp;T COD"/>
    <s v="Tiktok"/>
    <s v="จ่ายทีหลัง / COD"/>
    <s v=""/>
    <s v="762012846055"/>
    <s v="25/07/2025 04:27"/>
  </r>
  <r>
    <x v="4"/>
    <x v="4"/>
    <n v="50"/>
    <n v="1"/>
    <s v="FQB11"/>
    <n v="100"/>
    <n v="0"/>
    <s v="ร้านที่4"/>
    <s v="T***awut"/>
    <s v="นครราชสีมา"/>
    <s v="-"/>
    <s v=""/>
    <s v="25/07/2025 04:27"/>
    <s v="-"/>
    <s v="J&amp;T COD"/>
    <s v="Tiktok"/>
    <s v="จ่ายทีหลัง / COD"/>
    <s v=""/>
    <s v="762012846055"/>
    <s v="25/07/2025 04:27"/>
  </r>
  <r>
    <x v="5"/>
    <x v="5"/>
    <n v="50"/>
    <n v="1"/>
    <s v="FQB11"/>
    <n v="100"/>
    <n v="0"/>
    <s v="ร้านที่4"/>
    <s v="T***awut"/>
    <s v="นครราชสีมา"/>
    <s v="-"/>
    <s v=""/>
    <s v="25/07/2025 04:27"/>
    <s v="-"/>
    <s v="J&amp;T COD"/>
    <s v="Tiktok"/>
    <s v="จ่ายทีหลัง / COD"/>
    <s v=""/>
    <s v="762012846055"/>
    <s v="25/07/2025 04:27"/>
  </r>
  <r>
    <x v="3"/>
    <x v="3"/>
    <n v="50"/>
    <n v="1"/>
    <s v="FQB10"/>
    <n v="109"/>
    <n v="9"/>
    <s v="ร้านที่4"/>
    <s v="ณ***รณ์"/>
    <s v="นครศรีธรรมราช"/>
    <s v="-"/>
    <s v=""/>
    <s v="25/07/2025 03:49"/>
    <s v="-"/>
    <s v="J&amp;T COD"/>
    <s v="Tiktok"/>
    <s v="จ่ายทีหลัง / COD"/>
    <s v=""/>
    <s v="762044643054"/>
    <s v="25/07/2025 03:49"/>
  </r>
  <r>
    <x v="4"/>
    <x v="4"/>
    <n v="50"/>
    <n v="1"/>
    <s v="FQB10"/>
    <n v="109"/>
    <n v="9"/>
    <s v="ร้านที่4"/>
    <s v="ณ***รณ์"/>
    <s v="นครศรีธรรมราช"/>
    <s v="-"/>
    <s v=""/>
    <s v="25/07/2025 03:49"/>
    <s v="-"/>
    <s v="J&amp;T COD"/>
    <s v="Tiktok"/>
    <s v="จ่ายทีหลัง / COD"/>
    <s v=""/>
    <s v="762044643054"/>
    <s v="25/07/2025 03:49"/>
  </r>
  <r>
    <x v="5"/>
    <x v="5"/>
    <n v="50"/>
    <n v="1"/>
    <s v="FQB10"/>
    <n v="109"/>
    <n v="9"/>
    <s v="ร้านที่4"/>
    <s v="ณ***รณ์"/>
    <s v="นครศรีธรรมราช"/>
    <s v="-"/>
    <s v=""/>
    <s v="25/07/2025 03:49"/>
    <s v="-"/>
    <s v="J&amp;T COD"/>
    <s v="Tiktok"/>
    <s v="จ่ายทีหลัง / COD"/>
    <s v=""/>
    <s v="762044643054"/>
    <s v="25/07/2025 03:49"/>
  </r>
  <r>
    <x v="0"/>
    <x v="9"/>
    <n v="57.75"/>
    <n v="1"/>
    <s v="FQB9"/>
    <n v="64.75"/>
    <n v="7"/>
    <s v="ร้านที่1"/>
    <s v="เต๋า  แดนจรัส"/>
    <s v="เลขที่ 99/142 ม. parkway home (โซน B ) ถ.ราษฎร์พัฒนา ซ.22 รั้วเขียว..หลังคาสีน้ำตาล · สะพานสูง/ Saphan Sung_x000a__x000a_สะพานสูง/ Sapan Sungกรุงเทพมหานคร/ Bangkok_x000a_10240"/>
    <s v="10240"/>
    <s v="660841012807"/>
    <s v="25/07/2025 03:48"/>
    <s v="-"/>
    <s v="Kerry_dropoff"/>
    <s v="Lazada"/>
    <s v="lazada"/>
    <s v=""/>
    <s v="LEXPU0590838543"/>
    <s v="25/07/2025 03:48"/>
  </r>
  <r>
    <x v="3"/>
    <x v="3"/>
    <n v="50"/>
    <n v="2"/>
    <s v="FQB8"/>
    <n v="200"/>
    <n v="0"/>
    <s v="ร้านที่4"/>
    <s v="ช***้ตร ส***จ"/>
    <s v="ปทุมธานี"/>
    <s v="-"/>
    <s v=""/>
    <s v="25/07/2025 03:43"/>
    <s v="-"/>
    <s v="J&amp;T COD"/>
    <s v="Tiktok"/>
    <s v="จ่ายทีหลัง / COD"/>
    <s v=""/>
    <s v="762062947041"/>
    <s v="25/07/2025 03:43"/>
  </r>
  <r>
    <x v="4"/>
    <x v="4"/>
    <n v="50"/>
    <n v="2"/>
    <s v="FQB8"/>
    <n v="200"/>
    <n v="0"/>
    <s v="ร้านที่4"/>
    <s v="ช***้ตร ส***จ"/>
    <s v="ปทุมธานี"/>
    <s v="-"/>
    <s v=""/>
    <s v="25/07/2025 03:43"/>
    <s v="-"/>
    <s v="J&amp;T COD"/>
    <s v="Tiktok"/>
    <s v="จ่ายทีหลัง / COD"/>
    <s v=""/>
    <s v="762062947041"/>
    <s v="25/07/2025 03:43"/>
  </r>
  <r>
    <x v="5"/>
    <x v="5"/>
    <n v="50"/>
    <n v="2"/>
    <s v="FQB8"/>
    <n v="200"/>
    <n v="0"/>
    <s v="ร้านที่4"/>
    <s v="ช***้ตร ส***จ"/>
    <s v="ปทุมธานี"/>
    <s v="-"/>
    <s v=""/>
    <s v="25/07/2025 03:43"/>
    <s v="-"/>
    <s v="J&amp;T COD"/>
    <s v="Tiktok"/>
    <s v="จ่ายทีหลัง / COD"/>
    <s v=""/>
    <s v="762062947041"/>
    <s v="25/07/2025 03:43"/>
  </r>
  <r>
    <x v="3"/>
    <x v="3"/>
    <n v="50"/>
    <n v="1"/>
    <s v="FQB7"/>
    <n v="100"/>
    <n v="0"/>
    <s v="ร้านที่2"/>
    <s v="น***ิพย์  อ***ร์จันทร์"/>
    <s v="ชลบุรี"/>
    <s v="-"/>
    <s v=""/>
    <s v="25/07/2025 02:22"/>
    <s v="-"/>
    <s v="J&amp;T Express"/>
    <s v="Tiktok"/>
    <s v="tiktok"/>
    <s v=""/>
    <s v="762065948081"/>
    <s v="25/07/2025 02:22"/>
  </r>
  <r>
    <x v="4"/>
    <x v="4"/>
    <n v="50"/>
    <n v="1"/>
    <s v="FQB7"/>
    <n v="100"/>
    <n v="0"/>
    <s v="ร้านที่2"/>
    <s v="น***ิพย์  อ***ร์จันทร์"/>
    <s v="ชลบุรี"/>
    <s v="-"/>
    <s v=""/>
    <s v="25/07/2025 02:22"/>
    <s v="-"/>
    <s v="J&amp;T Express"/>
    <s v="Tiktok"/>
    <s v="tiktok"/>
    <s v=""/>
    <s v="762065948081"/>
    <s v="25/07/2025 02:22"/>
  </r>
  <r>
    <x v="5"/>
    <x v="5"/>
    <n v="50"/>
    <n v="1"/>
    <s v="FQB7"/>
    <n v="100"/>
    <n v="0"/>
    <s v="ร้านที่2"/>
    <s v="น***ิพย์  อ***ร์จันทร์"/>
    <s v="ชลบุรี"/>
    <s v="-"/>
    <s v=""/>
    <s v="25/07/2025 02:22"/>
    <s v="-"/>
    <s v="J&amp;T Express"/>
    <s v="Tiktok"/>
    <s v="tiktok"/>
    <s v=""/>
    <s v="762065948081"/>
    <s v="25/07/2025 02:22"/>
  </r>
  <r>
    <x v="3"/>
    <x v="3"/>
    <n v="50"/>
    <n v="1"/>
    <s v="FQB6"/>
    <n v="100"/>
    <n v="0"/>
    <s v="ร้านที่4"/>
    <s v="ว***า พ***มเด"/>
    <s v="อุบลราชธานี"/>
    <s v="-"/>
    <s v=""/>
    <s v="25/07/2025 02:01"/>
    <s v="-"/>
    <s v="J&amp;T COD"/>
    <s v="Tiktok"/>
    <s v="จ่ายทีหลัง / COD"/>
    <s v=""/>
    <s v="762036149070"/>
    <s v="25/07/2025 02:01"/>
  </r>
  <r>
    <x v="4"/>
    <x v="4"/>
    <n v="50"/>
    <n v="1"/>
    <s v="FQB6"/>
    <n v="100"/>
    <n v="0"/>
    <s v="ร้านที่4"/>
    <s v="ว***า พ***มเด"/>
    <s v="อุบลราชธานี"/>
    <s v="-"/>
    <s v=""/>
    <s v="25/07/2025 02:01"/>
    <s v="-"/>
    <s v="J&amp;T COD"/>
    <s v="Tiktok"/>
    <s v="จ่ายทีหลัง / COD"/>
    <s v=""/>
    <s v="762036149070"/>
    <s v="25/07/2025 02:01"/>
  </r>
  <r>
    <x v="5"/>
    <x v="5"/>
    <n v="50"/>
    <n v="1"/>
    <s v="FQB6"/>
    <n v="100"/>
    <n v="0"/>
    <s v="ร้านที่4"/>
    <s v="ว***า พ***มเด"/>
    <s v="อุบลราชธานี"/>
    <s v="-"/>
    <s v=""/>
    <s v="25/07/2025 02:01"/>
    <s v="-"/>
    <s v="J&amp;T COD"/>
    <s v="Tiktok"/>
    <s v="จ่ายทีหลัง / COD"/>
    <s v=""/>
    <s v="762036149070"/>
    <s v="25/07/2025 02:01"/>
  </r>
  <r>
    <x v="3"/>
    <x v="3"/>
    <n v="50"/>
    <n v="1"/>
    <s v="FQB5"/>
    <n v="100"/>
    <n v="0"/>
    <s v="ร้านที่4"/>
    <s v="ว***ัตน์ ภ***ิ์ศรี"/>
    <s v="พระนครศรีอยุธยา"/>
    <s v="-"/>
    <s v=""/>
    <s v="25/07/2025 01:49"/>
    <s v="-"/>
    <s v="J&amp;T COD"/>
    <s v="Tiktok"/>
    <s v="จ่ายทีหลัง / COD"/>
    <s v=""/>
    <s v="762048743072"/>
    <s v="25/07/2025 01:49"/>
  </r>
  <r>
    <x v="4"/>
    <x v="4"/>
    <n v="50"/>
    <n v="1"/>
    <s v="FQB5"/>
    <n v="100"/>
    <n v="0"/>
    <s v="ร้านที่4"/>
    <s v="ว***ัตน์ ภ***ิ์ศรี"/>
    <s v="พระนครศรีอยุธยา"/>
    <s v="-"/>
    <s v=""/>
    <s v="25/07/2025 01:49"/>
    <s v="-"/>
    <s v="J&amp;T COD"/>
    <s v="Tiktok"/>
    <s v="จ่ายทีหลัง / COD"/>
    <s v=""/>
    <s v="762048743072"/>
    <s v="25/07/2025 01:49"/>
  </r>
  <r>
    <x v="5"/>
    <x v="5"/>
    <n v="50"/>
    <n v="1"/>
    <s v="FQB5"/>
    <n v="100"/>
    <n v="0"/>
    <s v="ร้านที่4"/>
    <s v="ว***ัตน์ ภ***ิ์ศรี"/>
    <s v="พระนครศรีอยุธยา"/>
    <s v="-"/>
    <s v=""/>
    <s v="25/07/2025 01:49"/>
    <s v="-"/>
    <s v="J&amp;T COD"/>
    <s v="Tiktok"/>
    <s v="จ่ายทีหลัง / COD"/>
    <s v=""/>
    <s v="762048743072"/>
    <s v="25/07/2025 01:49"/>
  </r>
  <r>
    <x v="3"/>
    <x v="37"/>
    <n v="0"/>
    <n v="1"/>
    <s v="FQB4"/>
    <n v="0"/>
    <n v="0"/>
    <s v="ร้านที่1"/>
    <s v="นา​ H"/>
    <s v="111/104 หมู่5 ตำบลพันท้ายนรสิงห์ · พันท้ายนรสิงห์/ Phan Thai Norasing_x000a__x000a_เมืองสมุทรสาคร/ Mueang Samut Sakhonสมุทรสาคร/ Samut Sakhon_x000a_74000"/>
    <s v="74000"/>
    <s v="660866285558"/>
    <s v="25/07/2025 01:26"/>
    <s v="-"/>
    <s v="Kerry_dropoff"/>
    <s v="Lazada"/>
    <s v="lazada"/>
    <s v=""/>
    <s v="LEXPU0590796014"/>
    <s v="25/07/2025 01:26"/>
  </r>
  <r>
    <x v="4"/>
    <x v="37"/>
    <n v="0"/>
    <n v="1"/>
    <s v="FQB4"/>
    <n v="0"/>
    <n v="0"/>
    <s v="ร้านที่1"/>
    <s v="นา​ H"/>
    <s v="111/104 หมู่5 ตำบลพันท้ายนรสิงห์ · พันท้ายนรสิงห์/ Phan Thai Norasing_x000a__x000a_เมืองสมุทรสาคร/ Mueang Samut Sakhonสมุทรสาคร/ Samut Sakhon_x000a_74000"/>
    <s v="74000"/>
    <s v="660866285558"/>
    <s v="25/07/2025 01:26"/>
    <s v="-"/>
    <s v="Kerry_dropoff"/>
    <s v="Lazada"/>
    <s v="lazada"/>
    <s v=""/>
    <s v="LEXPU0590796014"/>
    <s v="25/07/2025 01:26"/>
  </r>
  <r>
    <x v="5"/>
    <x v="37"/>
    <n v="0"/>
    <n v="1"/>
    <s v="FQB4"/>
    <n v="0"/>
    <n v="0"/>
    <s v="ร้านที่1"/>
    <s v="นา​ H"/>
    <s v="111/104 หมู่5 ตำบลพันท้ายนรสิงห์ · พันท้ายนรสิงห์/ Phan Thai Norasing_x000a__x000a_เมืองสมุทรสาคร/ Mueang Samut Sakhonสมุทรสาคร/ Samut Sakhon_x000a_74000"/>
    <s v="74000"/>
    <s v="660866285558"/>
    <s v="25/07/2025 01:26"/>
    <s v="-"/>
    <s v="Kerry_dropoff"/>
    <s v="Lazada"/>
    <s v="lazada"/>
    <s v=""/>
    <s v="LEXPU0590796014"/>
    <s v="25/07/2025 01:26"/>
  </r>
  <r>
    <x v="10"/>
    <x v="11"/>
    <n v="33.333333333333336"/>
    <n v="3"/>
    <s v="FQB3"/>
    <n v="129"/>
    <n v="29"/>
    <s v="ร้านที่2"/>
    <s v="เ***นภา ท***า"/>
    <s v="เทศบาลนครพิษณุโลก"/>
    <s v="-"/>
    <s v=""/>
    <s v="25/07/2025 01:06"/>
    <s v="-"/>
    <s v="J&amp;T Express"/>
    <s v="Tiktok"/>
    <s v="tiktok"/>
    <s v=""/>
    <s v="762058402081"/>
    <s v="25/07/2025 01:12"/>
  </r>
  <r>
    <x v="0"/>
    <x v="0"/>
    <n v="69.900000000000006"/>
    <n v="10"/>
    <s v="FQB2"/>
    <n v="76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5/07/2025 01:00"/>
    <s v="-"/>
    <s v="SPX Express"/>
    <s v="Shopee"/>
    <s v="shopee"/>
    <s v=""/>
    <s v="TH253596000756G"/>
    <s v="25/07/2025 00:30"/>
  </r>
  <r>
    <x v="0"/>
    <x v="9"/>
    <n v="17.649999999999999"/>
    <n v="1"/>
    <s v="FQB1"/>
    <n v="38.65"/>
    <n v="7"/>
    <s v="ร้านที่1"/>
    <s v="นาย พรม อินทะรังษี ใกล้ร้านเสริมสวยยิ้มบิวตี้"/>
    <s v="134 หมู่ที่ 1 ตำบลงอบ · งอบ/ Ngop_x000a__x000a_ทุ่งช้าง/ Thung Changน่าน/ Nan_x000a_55130"/>
    <s v="55130"/>
    <s v="660980768158"/>
    <s v="25/07/2025 00:26"/>
    <s v="-"/>
    <s v="Kerry_dropoff"/>
    <s v="Lazada"/>
    <s v="lazada"/>
    <s v=""/>
    <s v="TH52087HS1RB5B"/>
    <s v="25/07/2025 00:02"/>
  </r>
  <r>
    <x v="2"/>
    <x v="38"/>
    <n v="14"/>
    <n v="1"/>
    <s v="FQB1"/>
    <n v="38.65"/>
    <n v="7"/>
    <s v="ร้านที่1"/>
    <s v="นาย พรม อินทะรังษี ใกล้ร้านเสริมสวยยิ้มบิวตี้"/>
    <s v="134 หมู่ที่ 1 ตำบลงอบ · งอบ/ Ngop_x000a__x000a_ทุ่งช้าง/ Thung Changน่าน/ Nan_x000a_55130"/>
    <s v="55130"/>
    <s v="660980768158"/>
    <s v="25/07/2025 00:26"/>
    <s v="-"/>
    <s v="Kerry_dropoff"/>
    <s v="Lazada"/>
    <s v="lazada"/>
    <s v=""/>
    <s v="TH52087HS1RB5B"/>
    <s v="25/07/2025 00:02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50"/>
    <n v="6"/>
    <s v="FQD12"/>
    <n v="200"/>
    <n v="0"/>
    <s v="ร้านที่2"/>
    <s v="จ**"/>
    <s v="Ang Thong"/>
    <s v="-"/>
    <s v=""/>
    <s v="26/07/2025 22:44"/>
    <s v="-"/>
    <s v="J&amp;T COD"/>
    <s v="Tiktok"/>
    <s v="จ่ายทีหลัง / COD"/>
    <s v=""/>
    <s v="762051097533"/>
    <s v="26/07/2025 22:44"/>
  </r>
  <r>
    <x v="1"/>
    <x v="1"/>
    <n v="90"/>
    <n v="2"/>
    <s v="FQD11"/>
    <n v="360"/>
    <n v="0"/>
    <s v="ร้านที่2"/>
    <s v="ห***งธิดา ม***ลดา"/>
    <s v="อุบลราชธานี"/>
    <s v="-"/>
    <s v=""/>
    <s v="26/07/2025 22:25"/>
    <s v="-"/>
    <s v="J&amp;T COD"/>
    <s v="Tiktok"/>
    <s v="จ่ายทีหลัง / COD"/>
    <s v=""/>
    <s v="762010977556"/>
    <s v="26/07/2025 22:25"/>
  </r>
  <r>
    <x v="2"/>
    <x v="2"/>
    <n v="90"/>
    <n v="2"/>
    <s v="FQD11"/>
    <n v="360"/>
    <n v="0"/>
    <s v="ร้านที่2"/>
    <s v="ห***งธิดา ม***ลดา"/>
    <s v="อุบลราชธานี"/>
    <s v="-"/>
    <s v=""/>
    <s v="26/07/2025 22:25"/>
    <s v="-"/>
    <s v="J&amp;T COD"/>
    <s v="Tiktok"/>
    <s v="จ่ายทีหลัง / COD"/>
    <s v=""/>
    <s v="762010977556"/>
    <s v="26/07/2025 22:25"/>
  </r>
  <r>
    <x v="0"/>
    <x v="0"/>
    <n v="59"/>
    <n v="1"/>
    <s v="FQD10"/>
    <n v="220"/>
    <n v="0"/>
    <s v="ร้านที่2"/>
    <s v="ส***ชชา ส***ินต๊ะ"/>
    <s v="พะเยา"/>
    <s v="-"/>
    <s v=""/>
    <s v="26/07/2025 20:33"/>
    <s v="-"/>
    <s v="J&amp;T Express"/>
    <s v="Tiktok"/>
    <s v="tiktok"/>
    <s v=""/>
    <s v="762075698532"/>
    <s v="26/07/2025 20:33"/>
  </r>
  <r>
    <x v="3"/>
    <x v="3"/>
    <n v="91"/>
    <n v="1"/>
    <s v="FQD10"/>
    <n v="220"/>
    <n v="0"/>
    <s v="ร้านที่2"/>
    <s v="ส***ชชา ส***ินต๊ะ"/>
    <s v="พะเยา"/>
    <s v="-"/>
    <s v=""/>
    <s v="26/07/2025 20:33"/>
    <s v="-"/>
    <s v="J&amp;T Express"/>
    <s v="Tiktok"/>
    <s v="tiktok"/>
    <s v=""/>
    <s v="762075698532"/>
    <s v="26/07/2025 20:33"/>
  </r>
  <r>
    <x v="0"/>
    <x v="0"/>
    <n v="33.333333333333336"/>
    <n v="3"/>
    <s v="FQD10"/>
    <n v="220"/>
    <n v="0"/>
    <s v="ร้านที่2"/>
    <s v="ส***ชชา ส***ินต๊ะ"/>
    <s v="พะเยา"/>
    <s v="-"/>
    <s v=""/>
    <s v="26/07/2025 20:33"/>
    <s v="-"/>
    <s v="J&amp;T Express"/>
    <s v="Tiktok"/>
    <s v="tiktok"/>
    <s v=""/>
    <s v="762075698532"/>
    <s v="26/07/2025 20:33"/>
  </r>
  <r>
    <x v="4"/>
    <x v="4"/>
    <n v="66.666666666666671"/>
    <n v="3"/>
    <s v="FQD9"/>
    <n v="100"/>
    <n v="0"/>
    <s v="ร้านที่4"/>
    <s v="จ***นา แ***กำแพง"/>
    <s v="สุโขทัย"/>
    <s v="-"/>
    <s v=""/>
    <s v="26/07/2025 19:58"/>
    <s v="-"/>
    <s v="J&amp;T COD"/>
    <s v="Tiktok"/>
    <s v="จ่ายทีหลัง / COD"/>
    <s v=""/>
    <s v="762021779540"/>
    <s v="26/07/2025 19:58"/>
  </r>
  <r>
    <x v="0"/>
    <x v="0"/>
    <n v="50"/>
    <n v="6"/>
    <s v="FQD8"/>
    <n v="200"/>
    <n v="0"/>
    <s v="ร้านที่2"/>
    <s v="ส***รีย์ แ***แฟง"/>
    <s v="เทศบาลนครขอนแก่น"/>
    <s v="-"/>
    <s v=""/>
    <s v="26/07/2025 19:40"/>
    <s v="-"/>
    <s v="J&amp;T COD"/>
    <s v="Tiktok"/>
    <s v="จ่ายทีหลัง / COD"/>
    <s v=""/>
    <s v="762078994563"/>
    <s v="26/07/2025 19:40"/>
  </r>
  <r>
    <x v="5"/>
    <x v="5"/>
    <n v="60"/>
    <n v="1"/>
    <s v="FQD7"/>
    <n v="120"/>
    <n v="0"/>
    <s v="ร้านที่2"/>
    <s v="พ******า"/>
    <s v="******5/729 ซอยท่าข้าม ถนนพระราม 2 ตึก A แขวงแสมดำ เขตบางขุนเทียน จังหวัดกรุงเทพมหานคร 10150"/>
    <s v="10150"/>
    <s v="75"/>
    <s v="26/07/2025 19:38"/>
    <s v="-"/>
    <s v="SPX Express"/>
    <s v="Shopee"/>
    <s v="shopee"/>
    <s v=""/>
    <s v="TH2527506316362"/>
    <s v="26/07/2025 19:08"/>
  </r>
  <r>
    <x v="6"/>
    <x v="6"/>
    <n v="60"/>
    <n v="1"/>
    <s v="FQD7"/>
    <n v="120"/>
    <n v="0"/>
    <s v="ร้านที่2"/>
    <s v="พ******า"/>
    <s v="******5/729 ซอยท่าข้าม ถนนพระราม 2 ตึก A แขวงแสมดำ เขตบางขุนเทียน จังหวัดกรุงเทพมหานคร 10150"/>
    <s v="10150"/>
    <s v="75"/>
    <s v="26/07/2025 19:38"/>
    <s v="-"/>
    <s v="SPX Express"/>
    <s v="Shopee"/>
    <s v="shopee"/>
    <s v=""/>
    <s v="TH2527506316362"/>
    <s v="26/07/2025 19:08"/>
  </r>
  <r>
    <x v="2"/>
    <x v="2"/>
    <n v="72.5"/>
    <n v="2"/>
    <s v="FQD6"/>
    <n v="145"/>
    <n v="0"/>
    <s v="ร้านที่1"/>
    <s v="ว******น"/>
    <s v="******ีย ตำบลหาดอาษา อำเภอสรรพยา จังหวัดชัยนาท 17150"/>
    <s v="17150"/>
    <s v="89"/>
    <s v="26/07/2025 19:33"/>
    <s v="-"/>
    <s v="SPX Express"/>
    <s v="Shopee"/>
    <s v="shopee"/>
    <s v=""/>
    <s v="TH254762328494R"/>
    <s v="26/07/2025 19:03"/>
  </r>
  <r>
    <x v="7"/>
    <x v="7"/>
    <n v="75"/>
    <n v="2"/>
    <s v="FQD5"/>
    <n v="240"/>
    <n v="90"/>
    <s v="ร้านที่1"/>
    <s v="ส******ม"/>
    <s v="****** ตำบลปากคลองบางปลากด อำเภอพระสมุทรเจดีย์ จังหวัดสมุทรปราการ 10290"/>
    <s v="10290"/>
    <s v="51"/>
    <s v="26/07/2025 18:43"/>
    <s v="-"/>
    <s v="SPX Express"/>
    <s v="Shopee"/>
    <s v="shopee"/>
    <s v=""/>
    <s v="TH256737202677T"/>
    <s v="26/07/2025 18:22"/>
  </r>
  <r>
    <x v="0"/>
    <x v="0"/>
    <n v="37.5"/>
    <n v="4"/>
    <s v="FQD4"/>
    <n v="159"/>
    <n v="0"/>
    <s v="ร้านที่4"/>
    <s v="จ***ภรณ์  จ***ร์วิบูลย์"/>
    <s v="สมุทรปราการ"/>
    <s v="-"/>
    <s v=""/>
    <s v="26/07/2025 17:45"/>
    <s v="-"/>
    <s v="J&amp;T Express"/>
    <s v="Tiktok"/>
    <s v="tiktok"/>
    <s v=""/>
    <s v="762024295535"/>
    <s v="26/07/2025 17:45"/>
  </r>
  <r>
    <x v="2"/>
    <x v="2"/>
    <n v="71"/>
    <n v="3"/>
    <s v="FQD3"/>
    <n v="280"/>
    <n v="0"/>
    <s v="ร้านที่1"/>
    <s v="ว******ง"/>
    <s v="******คกตูม อำเภอเมืองลพบุรี จังหวัดลพบุรี 15210"/>
    <s v="15210"/>
    <s v="63"/>
    <s v="26/07/2025 18:07"/>
    <s v="-"/>
    <s v="SPX Express"/>
    <s v="Shopee"/>
    <s v="shopee"/>
    <s v=""/>
    <s v="TH254175246343R"/>
    <s v="26/07/2025 17:37"/>
  </r>
  <r>
    <x v="2"/>
    <x v="2"/>
    <n v="67"/>
    <n v="1"/>
    <s v="FQD3"/>
    <n v="280"/>
    <n v="0"/>
    <s v="ร้านที่1"/>
    <s v="ว******ง"/>
    <s v="******คกตูม อำเภอเมืองลพบุรี จังหวัดลพบุรี 15210"/>
    <s v="15210"/>
    <s v="63"/>
    <s v="26/07/2025 18:07"/>
    <s v="-"/>
    <s v="SPX Express"/>
    <s v="Shopee"/>
    <s v="shopee"/>
    <s v=""/>
    <s v="TH254175246343R"/>
    <s v="26/07/2025 17:37"/>
  </r>
  <r>
    <x v="8"/>
    <x v="8"/>
    <n v="66.666666666666671"/>
    <n v="3"/>
    <s v="FQD2"/>
    <n v="150"/>
    <n v="0"/>
    <s v="ร้านที่2"/>
    <s v="ป***วรินทร์ ต***ัตนฐากูร"/>
    <s v="ตาก"/>
    <s v="-"/>
    <s v=""/>
    <s v="26/07/2025 17:28"/>
    <s v="-"/>
    <s v="J&amp;T Express"/>
    <s v="Tiktok"/>
    <s v="tiktok"/>
    <s v=""/>
    <s v="762053846606"/>
    <s v="26/07/2025 17:28"/>
  </r>
  <r>
    <x v="0"/>
    <x v="0"/>
    <n v="45"/>
    <n v="4"/>
    <s v="FQD0"/>
    <n v="900"/>
    <n v="0"/>
    <s v="ร้านที่1"/>
    <s v="ช******ล"/>
    <s v="******บลบางบ่อ ตำบลบางบ่อ อำเภอบางบ่อ จังหวัดสมุทรปราการ 10560"/>
    <s v="10560"/>
    <s v="43"/>
    <s v="26/07/2025 16:09"/>
    <s v="-"/>
    <s v="SPX Express"/>
    <s v="Shopee"/>
    <s v="shopee"/>
    <s v=""/>
    <s v="TH254965342506S"/>
    <s v="26/07/2025 16:09"/>
  </r>
  <r>
    <x v="0"/>
    <x v="0"/>
    <n v="45"/>
    <n v="4"/>
    <s v="FQD0"/>
    <n v="900"/>
    <n v="0"/>
    <s v="ร้านที่1"/>
    <s v="ช******ล"/>
    <s v="******บลบางบ่อ ตำบลบางบ่อ อำเภอบางบ่อ จังหวัดสมุทรปราการ 10560"/>
    <s v="10560"/>
    <s v="43"/>
    <s v="26/07/2025 16:09"/>
    <s v="-"/>
    <s v="SPX Express"/>
    <s v="Shopee"/>
    <s v="shopee"/>
    <s v=""/>
    <s v="TH254965342506S"/>
    <s v="26/07/2025 16:09"/>
  </r>
  <r>
    <x v="0"/>
    <x v="0"/>
    <n v="45"/>
    <n v="4"/>
    <s v="FQD0"/>
    <n v="900"/>
    <n v="0"/>
    <s v="ร้านที่1"/>
    <s v="ช******ล"/>
    <s v="******บลบางบ่อ ตำบลบางบ่อ อำเภอบางบ่อ จังหวัดสมุทรปราการ 10560"/>
    <s v="10560"/>
    <s v="43"/>
    <s v="26/07/2025 16:09"/>
    <s v="-"/>
    <s v="SPX Express"/>
    <s v="Shopee"/>
    <s v="shopee"/>
    <s v=""/>
    <s v="TH254965342506S"/>
    <s v="26/07/2025 16:09"/>
  </r>
  <r>
    <x v="0"/>
    <x v="0"/>
    <n v="45"/>
    <n v="4"/>
    <s v="FQD0"/>
    <n v="900"/>
    <n v="0"/>
    <s v="ร้านที่1"/>
    <s v="ช******ล"/>
    <s v="******บลบางบ่อ ตำบลบางบ่อ อำเภอบางบ่อ จังหวัดสมุทรปราการ 10560"/>
    <s v="10560"/>
    <s v="43"/>
    <s v="26/07/2025 16:09"/>
    <s v="-"/>
    <s v="SPX Express"/>
    <s v="Shopee"/>
    <s v="shopee"/>
    <s v=""/>
    <s v="TH254965342506S"/>
    <s v="26/07/2025 16:09"/>
  </r>
  <r>
    <x v="0"/>
    <x v="0"/>
    <n v="45"/>
    <n v="4"/>
    <s v="FQD0"/>
    <n v="900"/>
    <n v="0"/>
    <s v="ร้านที่1"/>
    <s v="ช******ล"/>
    <s v="******บลบางบ่อ ตำบลบางบ่อ อำเภอบางบ่อ จังหวัดสมุทรปราการ 10560"/>
    <s v="10560"/>
    <s v="43"/>
    <s v="26/07/2025 16:09"/>
    <s v="-"/>
    <s v="SPX Express"/>
    <s v="Shopee"/>
    <s v="shopee"/>
    <s v=""/>
    <s v="TH254965342506S"/>
    <s v="26/07/2025 16:09"/>
  </r>
  <r>
    <x v="0"/>
    <x v="0"/>
    <n v="33.333333333333336"/>
    <n v="3"/>
    <s v="FQC99"/>
    <n v="200"/>
    <n v="0"/>
    <s v="ร้านที่4"/>
    <s v="เ***นี เ***ับ"/>
    <s v="นครราชสีมา"/>
    <s v="-"/>
    <s v=""/>
    <s v="26/07/2025 15:37"/>
    <s v="-"/>
    <s v="J&amp;T Express"/>
    <s v="Tiktok"/>
    <s v="tiktok"/>
    <s v=""/>
    <s v="762090293532"/>
    <s v="26/07/2025 15:37"/>
  </r>
  <r>
    <x v="0"/>
    <x v="0"/>
    <n v="50"/>
    <n v="6"/>
    <s v="FQC98"/>
    <n v="200"/>
    <n v="0"/>
    <s v="ร้านที่2"/>
    <s v="ก***สรา  ด***ระจ่าง"/>
    <s v="ปราจีนบุรี"/>
    <s v="-"/>
    <s v=""/>
    <s v="26/07/2025 15:22"/>
    <s v="-"/>
    <s v="J&amp;T COD"/>
    <s v="Tiktok"/>
    <s v="จ่ายทีหลัง / COD"/>
    <s v=""/>
    <s v="762073092513"/>
    <s v="26/07/2025 15:22"/>
  </r>
  <r>
    <x v="2"/>
    <x v="2"/>
    <n v="90"/>
    <n v="2"/>
    <s v="FQC97"/>
    <n v="180"/>
    <n v="0"/>
    <s v="ร้านที่2"/>
    <s v="อ*** เ***ญมณี"/>
    <s v="สมุทรปราการ"/>
    <s v="-"/>
    <s v=""/>
    <s v="26/07/2025 14:59"/>
    <s v="-"/>
    <s v="J&amp;T COD"/>
    <s v="Tiktok"/>
    <s v="จ่ายทีหลัง / COD"/>
    <s v=""/>
    <s v="762097177531"/>
    <s v="26/07/2025 14:59"/>
  </r>
  <r>
    <x v="0"/>
    <x v="0"/>
    <n v="50"/>
    <n v="6"/>
    <s v="FQC96"/>
    <n v="200"/>
    <n v="0"/>
    <s v="ร้านที่2"/>
    <s v="บ***ง  พ***์ดี"/>
    <s v="นนทบุรี"/>
    <s v="-"/>
    <s v=""/>
    <s v="26/07/2025 14:54"/>
    <s v="-"/>
    <s v="Flash Express Thailand COD"/>
    <s v="Tiktok"/>
    <s v="จ่ายทีหลัง / COD"/>
    <s v=""/>
    <s v="THT030120EXCS8Z"/>
    <s v="26/07/2025 14:54"/>
  </r>
  <r>
    <x v="0"/>
    <x v="0"/>
    <n v="50"/>
    <n v="6"/>
    <s v="FQC95"/>
    <n v="200"/>
    <n v="0"/>
    <s v="ร้านที่2"/>
    <s v="ก***าณี      ก***ม"/>
    <s v="พะเยา"/>
    <s v="-"/>
    <s v=""/>
    <s v="26/07/2025 14:53"/>
    <s v="-"/>
    <s v="J&amp;T COD"/>
    <s v="Tiktok"/>
    <s v="จ่ายทีหลัง / COD"/>
    <s v=""/>
    <s v="762056698524"/>
    <s v="26/07/2025 14:53"/>
  </r>
  <r>
    <x v="0"/>
    <x v="0"/>
    <n v="33.333333333333336"/>
    <n v="3"/>
    <s v="FQC94"/>
    <n v="200"/>
    <n v="0"/>
    <s v="ร้านที่4"/>
    <s v="ช***ยพร จ***ง"/>
    <s v="อุดรธานี"/>
    <s v="-"/>
    <s v=""/>
    <s v="26/07/2025 14:47"/>
    <s v="-"/>
    <s v="J&amp;T COD"/>
    <s v="Tiktok"/>
    <s v="จ่ายทีหลัง / COD"/>
    <s v=""/>
    <s v="762069294523"/>
    <s v="26/07/2025 14:47"/>
  </r>
  <r>
    <x v="0"/>
    <x v="0"/>
    <n v="50"/>
    <n v="6"/>
    <s v="FQC93"/>
    <n v="200"/>
    <n v="0"/>
    <s v="ร้านที่2"/>
    <s v="ส***ียงศิลาเกษ"/>
    <s v="อุบลราชธานี"/>
    <s v="-"/>
    <s v=""/>
    <s v="26/07/2025 14:46"/>
    <s v="-"/>
    <s v="J&amp;T COD"/>
    <s v="Tiktok"/>
    <s v="จ่ายทีหลัง / COD"/>
    <s v=""/>
    <s v="762024490511"/>
    <s v="26/07/2025 14:46"/>
  </r>
  <r>
    <x v="2"/>
    <x v="2"/>
    <n v="69.900000000000006"/>
    <n v="10"/>
    <s v="FQC92"/>
    <n v="876"/>
    <n v="77"/>
    <s v="ร้านที่1"/>
    <s v="เจ๊หมูขนมจีนตลาดโนนสาทร"/>
    <s v="ตลาดโนนสาทร ถนนสนามบิน ตำบลในเมือง อำเภอเมือง จังหวัดชัยภูมิ36000 · ในเมือง/ Nai Mueang_x000a__x000a_เมืองชัยภูมิ/ Mueang Chaiyaphumชัยภูมิ/ Chaiyaphum_x000a_36000"/>
    <s v="36000"/>
    <s v="660821737851"/>
    <s v="26/07/2025 14:36"/>
    <s v="-"/>
    <s v="Kerry_dropoff"/>
    <s v="Lazada"/>
    <s v="lazada"/>
    <s v=""/>
    <s v="LEXPU0591328905"/>
    <s v="26/07/2025 14:36"/>
  </r>
  <r>
    <x v="2"/>
    <x v="9"/>
    <n v="54"/>
    <n v="3"/>
    <s v="FQC91"/>
    <n v="188"/>
    <n v="26"/>
    <s v="ร้านที่1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26/07/2025 14:23"/>
    <s v="-"/>
    <s v="Kerry_dropoff"/>
    <s v="Lazada"/>
    <s v="lazada"/>
    <s v=""/>
    <s v="LEXPU0591326397"/>
    <s v="26/07/2025 14:23"/>
  </r>
  <r>
    <x v="6"/>
    <x v="6"/>
    <n v="42.666666666666657"/>
    <n v="3"/>
    <s v="FQC89"/>
    <n v="128"/>
    <n v="0"/>
    <s v="ร้านที่1"/>
    <s v="ธ******า"/>
    <s v="******่ 69/17 หนองแขม หนองแขม กรุงเทพมหานคร 10160 แขวงหนองแขม เขตหนองแขม จังหวัดกรุงเทพมหานคร 10160"/>
    <s v="10160"/>
    <s v="24"/>
    <s v="26/07/2025 14:18"/>
    <s v="-"/>
    <s v="SPX Express"/>
    <s v="Shopee"/>
    <s v="shopee"/>
    <s v=""/>
    <s v="TH256419979222B"/>
    <s v="26/07/2025 13:48"/>
  </r>
  <r>
    <x v="0"/>
    <x v="0"/>
    <n v="50"/>
    <n v="6"/>
    <s v="FQC88"/>
    <n v="200"/>
    <n v="0"/>
    <s v="ร้านที่2"/>
    <s v="เ***อวัลย์.อินหอม"/>
    <s v="ชลบุรี"/>
    <s v="-"/>
    <s v=""/>
    <s v="26/07/2025 13:45"/>
    <s v="-"/>
    <s v="J&amp;T COD"/>
    <s v="Tiktok"/>
    <s v="จ่ายทีหลัง / COD"/>
    <s v=""/>
    <s v="762094799550"/>
    <s v="26/07/2025 13:45"/>
  </r>
  <r>
    <x v="0"/>
    <x v="0"/>
    <n v="50"/>
    <n v="6"/>
    <s v="FQC87"/>
    <n v="200"/>
    <n v="0"/>
    <s v="ร้านที่2"/>
    <s v="ค** ว***า เ***วชัยภูมิ"/>
    <s v="เชียงใหม่"/>
    <s v="-"/>
    <s v=""/>
    <s v="26/07/2025 13:27"/>
    <s v="-"/>
    <s v="J&amp;T COD"/>
    <s v="Tiktok"/>
    <s v="จ่ายทีหลัง / COD"/>
    <s v=""/>
    <s v="762067894523"/>
    <s v="26/07/2025 13:27"/>
  </r>
  <r>
    <x v="2"/>
    <x v="2"/>
    <n v="120"/>
    <n v="1"/>
    <s v="FQC86"/>
    <n v="100"/>
    <n v="0"/>
    <s v="ร้านที่4"/>
    <s v="T***apa P***gsuwan"/>
    <s v="กำแพงเพชร"/>
    <s v="-"/>
    <s v=""/>
    <s v="26/07/2025 13:05"/>
    <s v="-"/>
    <s v="J&amp;T Express"/>
    <s v="Tiktok"/>
    <s v="tiktok"/>
    <s v=""/>
    <s v="762068575542"/>
    <s v="26/07/2025 13:04"/>
  </r>
  <r>
    <x v="2"/>
    <x v="2"/>
    <n v="66.333333333333329"/>
    <n v="9"/>
    <s v="FQC85"/>
    <n v="660"/>
    <n v="0"/>
    <s v="ร้านที่4"/>
    <s v="ส***มล ไ***"/>
    <s v="ประจวบคีรีขันธ์"/>
    <s v="-"/>
    <s v=""/>
    <s v="26/07/2025 11:12"/>
    <s v="-"/>
    <s v="J&amp;T Express"/>
    <s v="Tiktok"/>
    <s v="tiktok"/>
    <s v=""/>
    <s v="762014670513"/>
    <s v="26/07/2025 11:08"/>
  </r>
  <r>
    <x v="2"/>
    <x v="2"/>
    <n v="120"/>
    <n v="1"/>
    <s v="FQC84"/>
    <n v="100"/>
    <n v="0"/>
    <s v="ร้านที่2"/>
    <s v="พ***ัย ค***เรือง"/>
    <s v="สมุทรปราการ"/>
    <s v="-"/>
    <s v=""/>
    <s v="26/07/2025 11:05"/>
    <s v="-"/>
    <s v="J&amp;T Express"/>
    <s v="Tiktok"/>
    <s v="tiktok"/>
    <s v=""/>
    <s v="762021067603"/>
    <s v="26/07/2025 11:04"/>
  </r>
  <r>
    <x v="8"/>
    <x v="8"/>
    <n v="66.666666666666671"/>
    <n v="3"/>
    <s v="FQC83"/>
    <n v="132"/>
    <n v="0"/>
    <s v="ร้านที่1"/>
    <s v="ค******ท"/>
    <s v="******ำบลพังเคน ตำบลพังเคน อำเภอนาตาล จังหวัดอุบลราชธานี 34170"/>
    <s v="34170"/>
    <s v="96"/>
    <s v="26/07/2025 10:43"/>
    <s v="-"/>
    <s v="Flash Express"/>
    <s v="Shopee"/>
    <s v="shopee"/>
    <s v=""/>
    <s v="TH31227HYGVW9D"/>
    <s v="26/07/2025 10:11"/>
  </r>
  <r>
    <x v="4"/>
    <x v="4"/>
    <n v="66.666666666666671"/>
    <n v="6"/>
    <s v="FQC82"/>
    <n v="200"/>
    <n v="0"/>
    <s v="ร้านที่4"/>
    <s v="ศ***ณี จ***ร์สว่าง"/>
    <s v="กาฬสินธุ์"/>
    <s v="-"/>
    <s v=""/>
    <s v="26/07/2025 10:06"/>
    <s v="-"/>
    <s v="J&amp;T COD"/>
    <s v="Tiktok"/>
    <s v="จ่ายทีหลัง / COD"/>
    <s v=""/>
    <s v="762095261605"/>
    <s v="26/07/2025 10:06"/>
  </r>
  <r>
    <x v="1"/>
    <x v="1"/>
    <n v="90"/>
    <n v="2"/>
    <s v="FQC80"/>
    <n v="130.19999999999999"/>
    <n v="7"/>
    <s v="ร้านที่8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26/07/2025 09:55"/>
    <s v="-"/>
    <s v="Kerry_dropoff"/>
    <s v="Lazada"/>
    <s v="lazada"/>
    <s v=""/>
    <s v="LEXPU0591311333"/>
    <s v="26/07/2025 09:54"/>
  </r>
  <r>
    <x v="9"/>
    <x v="10"/>
    <n v="15"/>
    <n v="4"/>
    <s v="FQC77"/>
    <n v="77"/>
    <n v="17"/>
    <s v="ร้านที่2"/>
    <s v="ล******ร"/>
    <s v="******ลเมืองเก่า ตำบลเมืองเก่า อำเภอเมืองสุโขทัย จังหวัดสุโขทัย 64210"/>
    <s v="64210"/>
    <s v="92"/>
    <s v="26/07/2025 07:48"/>
    <s v="-"/>
    <s v="SPX Express"/>
    <s v="Shopee"/>
    <s v="shopee"/>
    <s v=""/>
    <s v="TH256285180539Z"/>
    <s v="26/07/2025 07:18"/>
  </r>
  <r>
    <x v="5"/>
    <x v="5"/>
    <n v="50"/>
    <n v="1"/>
    <s v="FQC76"/>
    <n v="109"/>
    <n v="9"/>
    <s v="ร้านที่4"/>
    <s v="ส***น ก***มะณี"/>
    <s v="เทศบาลนครนครศรีธรรมราช"/>
    <s v="-"/>
    <s v=""/>
    <s v="26/07/2025 03:28"/>
    <s v="-"/>
    <s v="J&amp;T COD"/>
    <s v="Tiktok"/>
    <s v="จ่ายทีหลัง / COD"/>
    <s v=""/>
    <s v="762085793302"/>
    <s v="26/07/2025 03:28"/>
  </r>
  <r>
    <x v="10"/>
    <x v="11"/>
    <n v="50"/>
    <n v="1"/>
    <s v="FQC76"/>
    <n v="109"/>
    <n v="9"/>
    <s v="ร้านที่4"/>
    <s v="ส***น ก***มะณี"/>
    <s v="เทศบาลนครนครศรีธรรมราช"/>
    <s v="-"/>
    <s v=""/>
    <s v="26/07/2025 03:28"/>
    <s v="-"/>
    <s v="J&amp;T COD"/>
    <s v="Tiktok"/>
    <s v="จ่ายทีหลัง / COD"/>
    <s v=""/>
    <s v="762085793302"/>
    <s v="26/07/2025 03:28"/>
  </r>
  <r>
    <x v="6"/>
    <x v="6"/>
    <n v="50"/>
    <n v="1"/>
    <s v="FQC76"/>
    <n v="109"/>
    <n v="9"/>
    <s v="ร้านที่4"/>
    <s v="ส***น ก***มะณี"/>
    <s v="เทศบาลนครนครศรีธรรมราช"/>
    <s v="-"/>
    <s v=""/>
    <s v="26/07/2025 03:28"/>
    <s v="-"/>
    <s v="J&amp;T COD"/>
    <s v="Tiktok"/>
    <s v="จ่ายทีหลัง / COD"/>
    <s v=""/>
    <s v="762085793302"/>
    <s v="26/07/2025 03:28"/>
  </r>
  <r>
    <x v="5"/>
    <x v="5"/>
    <n v="50"/>
    <n v="1"/>
    <s v="FQC75"/>
    <n v="109"/>
    <n v="9"/>
    <s v="ร้านที่4"/>
    <s v="น***พงศ์ ป***ำ"/>
    <s v="น่าน"/>
    <s v="-"/>
    <s v=""/>
    <s v="26/07/2025 03:09"/>
    <s v="-"/>
    <s v="J&amp;T COD"/>
    <s v="Tiktok"/>
    <s v="จ่ายทีหลัง / COD"/>
    <s v=""/>
    <s v="762040895302"/>
    <s v="26/07/2025 03:09"/>
  </r>
  <r>
    <x v="10"/>
    <x v="11"/>
    <n v="50"/>
    <n v="1"/>
    <s v="FQC75"/>
    <n v="109"/>
    <n v="9"/>
    <s v="ร้านที่4"/>
    <s v="น***พงศ์ ป***ำ"/>
    <s v="น่าน"/>
    <s v="-"/>
    <s v=""/>
    <s v="26/07/2025 03:09"/>
    <s v="-"/>
    <s v="J&amp;T COD"/>
    <s v="Tiktok"/>
    <s v="จ่ายทีหลัง / COD"/>
    <s v=""/>
    <s v="762040895302"/>
    <s v="26/07/2025 03:09"/>
  </r>
  <r>
    <x v="6"/>
    <x v="6"/>
    <n v="50"/>
    <n v="1"/>
    <s v="FQC75"/>
    <n v="109"/>
    <n v="9"/>
    <s v="ร้านที่4"/>
    <s v="น***พงศ์ ป***ำ"/>
    <s v="น่าน"/>
    <s v="-"/>
    <s v=""/>
    <s v="26/07/2025 03:09"/>
    <s v="-"/>
    <s v="J&amp;T COD"/>
    <s v="Tiktok"/>
    <s v="จ่ายทีหลัง / COD"/>
    <s v=""/>
    <s v="762040895302"/>
    <s v="26/07/2025 03:09"/>
  </r>
  <r>
    <x v="2"/>
    <x v="2"/>
    <n v="66.333333333333329"/>
    <n v="3"/>
    <s v="FQC74"/>
    <n v="220"/>
    <n v="0"/>
    <s v="ร้านที่4"/>
    <s v="น***ไปร์ ห***ยายกานดา"/>
    <s v="ชุมพร"/>
    <s v="-"/>
    <s v=""/>
    <s v="26/07/2025 02:17"/>
    <s v="-"/>
    <s v="J&amp;T Express"/>
    <s v="Tiktok"/>
    <s v="tiktok"/>
    <s v=""/>
    <s v="762010343334"/>
    <s v="26/07/2025 02:17"/>
  </r>
  <r>
    <x v="6"/>
    <x v="6"/>
    <n v="60"/>
    <n v="4"/>
    <s v="FQC73"/>
    <n v="240"/>
    <n v="0"/>
    <s v="ร้านที่2"/>
    <s v="ต****ก"/>
    <s v="******บลกุดผึ้ง, อำเภอสุวรรณคูหา ตำบลกุดผึ้ง อำเภอสุวรรณคูหา จังหวัดหนองบัวลำภู 39270"/>
    <s v="39270"/>
    <s v="47"/>
    <s v="26/07/2025 01:58"/>
    <s v="-"/>
    <s v="SPX Express"/>
    <s v="Shopee"/>
    <s v="shopee"/>
    <s v=""/>
    <s v="TH251322098524T"/>
    <s v="26/07/2025 01:57"/>
  </r>
  <r>
    <x v="8"/>
    <x v="8"/>
    <n v="66.666666666666671"/>
    <n v="3"/>
    <s v="FQC72"/>
    <n v="200"/>
    <n v="0"/>
    <s v="ร้านที่4"/>
    <s v="น*** ก***ักดี"/>
    <s v="ชลบุรี"/>
    <s v="-"/>
    <s v=""/>
    <s v="26/07/2025 01:21"/>
    <s v="-"/>
    <s v="J&amp;T Express"/>
    <s v="Tiktok"/>
    <s v="tiktok"/>
    <s v=""/>
    <s v="762077955343"/>
    <s v="26/07/2025 01:25"/>
  </r>
  <r>
    <x v="5"/>
    <x v="5"/>
    <n v="50"/>
    <n v="1"/>
    <s v="FQC72"/>
    <n v="200"/>
    <n v="0"/>
    <s v="ร้านที่4"/>
    <s v="น*** ก***ักดี"/>
    <s v="ชลบุรี"/>
    <s v="-"/>
    <s v=""/>
    <s v="26/07/2025 01:21"/>
    <s v="-"/>
    <s v="J&amp;T Express"/>
    <s v="Tiktok"/>
    <s v="tiktok"/>
    <s v=""/>
    <s v="762077955343"/>
    <s v="26/07/2025 01:25"/>
  </r>
  <r>
    <x v="10"/>
    <x v="11"/>
    <n v="50"/>
    <n v="1"/>
    <s v="FQC72"/>
    <n v="200"/>
    <n v="0"/>
    <s v="ร้านที่4"/>
    <s v="น*** ก***ักดี"/>
    <s v="ชลบุรี"/>
    <s v="-"/>
    <s v=""/>
    <s v="26/07/2025 01:21"/>
    <s v="-"/>
    <s v="J&amp;T Express"/>
    <s v="Tiktok"/>
    <s v="tiktok"/>
    <s v=""/>
    <s v="762077955343"/>
    <s v="26/07/2025 01:25"/>
  </r>
  <r>
    <x v="6"/>
    <x v="6"/>
    <n v="50"/>
    <n v="1"/>
    <s v="FQC72"/>
    <n v="200"/>
    <n v="0"/>
    <s v="ร้านที่4"/>
    <s v="น*** ก***ักดี"/>
    <s v="ชลบุรี"/>
    <s v="-"/>
    <s v=""/>
    <s v="26/07/2025 01:21"/>
    <s v="-"/>
    <s v="J&amp;T Express"/>
    <s v="Tiktok"/>
    <s v="tiktok"/>
    <s v=""/>
    <s v="762077955343"/>
    <s v="26/07/2025 01:25"/>
  </r>
  <r>
    <x v="5"/>
    <x v="5"/>
    <n v="50"/>
    <n v="1"/>
    <s v="FQC71"/>
    <n v="100"/>
    <n v="0"/>
    <s v="ร้านที่4"/>
    <s v="น***ิชัย แ***พวง"/>
    <s v="เพชรบูรณ์"/>
    <s v="-"/>
    <s v=""/>
    <s v="26/07/2025 00:34"/>
    <s v="-"/>
    <s v="J&amp;T COD"/>
    <s v="Tiktok"/>
    <s v="จ่ายทีหลัง / COD"/>
    <s v=""/>
    <s v="762039992276"/>
    <s v="26/07/2025 00:34"/>
  </r>
  <r>
    <x v="10"/>
    <x v="11"/>
    <n v="50"/>
    <n v="1"/>
    <s v="FQC71"/>
    <n v="100"/>
    <n v="0"/>
    <s v="ร้านที่4"/>
    <s v="น***ิชัย แ***พวง"/>
    <s v="เพชรบูรณ์"/>
    <s v="-"/>
    <s v=""/>
    <s v="26/07/2025 00:34"/>
    <s v="-"/>
    <s v="J&amp;T COD"/>
    <s v="Tiktok"/>
    <s v="จ่ายทีหลัง / COD"/>
    <s v=""/>
    <s v="762039992276"/>
    <s v="26/07/2025 00:34"/>
  </r>
  <r>
    <x v="6"/>
    <x v="6"/>
    <n v="50"/>
    <n v="1"/>
    <s v="FQC71"/>
    <n v="100"/>
    <n v="0"/>
    <s v="ร้านที่4"/>
    <s v="น***ิชัย แ***พวง"/>
    <s v="เพชรบูรณ์"/>
    <s v="-"/>
    <s v=""/>
    <s v="26/07/2025 00:34"/>
    <s v="-"/>
    <s v="J&amp;T COD"/>
    <s v="Tiktok"/>
    <s v="จ่ายทีหลัง / COD"/>
    <s v=""/>
    <s v="762039992276"/>
    <s v="26/07/2025 00:34"/>
  </r>
  <r>
    <x v="2"/>
    <x v="2"/>
    <n v="75"/>
    <n v="3"/>
    <s v="FQC69"/>
    <n v="225"/>
    <n v="0"/>
    <s v="ร้านที่1"/>
    <s v="ข******์"/>
    <s v="******ง ต.คลองหลวงแพ่ง อ.เมือง จ.ฉะเชิงเทรา 24000 ตำบลคลองหลวงแพ่ง อำเภอเมืองฉะเชิงเทรา จังหวัดฉะเชิงเทรา 24000"/>
    <s v="24000"/>
    <s v="62"/>
    <s v="26/07/2025 00:24"/>
    <s v="-"/>
    <s v="SPX Express"/>
    <s v="Shopee"/>
    <s v="shopee"/>
    <s v=""/>
    <s v="TH2568575873297"/>
    <s v="26/07/2025 00:24"/>
  </r>
  <r>
    <x v="2"/>
    <x v="2"/>
    <n v="75"/>
    <n v="3"/>
    <s v="FQC68"/>
    <n v="225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6/07/2025 00:07"/>
    <s v="-"/>
    <s v="SPX Express"/>
    <s v="Shopee"/>
    <s v="shopee"/>
    <s v=""/>
    <s v="TH2541065637585"/>
    <s v="26/07/2025 00:07"/>
  </r>
  <r>
    <x v="5"/>
    <x v="5"/>
    <n v="50"/>
    <n v="2"/>
    <s v="FQC67"/>
    <n v="200"/>
    <n v="0"/>
    <s v="ร้านที่4"/>
    <s v="ณ***ิภา ต***ตือน"/>
    <s v="ขอนแก่น"/>
    <s v="-"/>
    <s v=""/>
    <s v="26/07/2025 00:02"/>
    <s v="-"/>
    <s v="J&amp;T COD"/>
    <s v="Tiktok"/>
    <s v="จ่ายทีหลัง / COD"/>
    <s v=""/>
    <s v="762010201330"/>
    <s v="26/07/2025 00:04"/>
  </r>
  <r>
    <x v="10"/>
    <x v="11"/>
    <n v="50"/>
    <n v="2"/>
    <s v="FQC67"/>
    <n v="200"/>
    <n v="0"/>
    <s v="ร้านที่4"/>
    <s v="ณ***ิภา ต***ตือน"/>
    <s v="ขอนแก่น"/>
    <s v="-"/>
    <s v=""/>
    <s v="26/07/2025 00:02"/>
    <s v="-"/>
    <s v="J&amp;T COD"/>
    <s v="Tiktok"/>
    <s v="จ่ายทีหลัง / COD"/>
    <s v=""/>
    <s v="762010201330"/>
    <s v="26/07/2025 00:04"/>
  </r>
  <r>
    <x v="6"/>
    <x v="6"/>
    <n v="50"/>
    <n v="2"/>
    <s v="FQC67"/>
    <n v="200"/>
    <n v="0"/>
    <s v="ร้านที่4"/>
    <s v="ณ***ิภา ต***ตือน"/>
    <s v="ขอนแก่น"/>
    <s v="-"/>
    <s v=""/>
    <s v="26/07/2025 00:02"/>
    <s v="-"/>
    <s v="J&amp;T COD"/>
    <s v="Tiktok"/>
    <s v="จ่ายทีหลัง / COD"/>
    <s v=""/>
    <s v="762010201330"/>
    <s v="26/07/2025 00:04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x v="0"/>
    <x v="0"/>
    <n v="50"/>
    <n v="1"/>
    <s v="FQF24"/>
    <n v="100"/>
    <n v="0"/>
    <s v="ร้านที่4"/>
    <s v="ป***รศรี ค***ยสินธ์"/>
    <s v="กาญจนบุรี"/>
    <s v="-"/>
    <s v=""/>
    <s v="27/07/2025 23:43"/>
    <s v="-"/>
    <s v="J&amp;T COD"/>
    <s v="Tiktok"/>
    <s v="จ่ายทีหลัง / COD"/>
    <s v=""/>
    <s v="762058172842"/>
    <s v="27/07/2025 23:43"/>
  </r>
  <r>
    <x v="1"/>
    <x v="1"/>
    <n v="50"/>
    <n v="1"/>
    <s v="FQF24"/>
    <n v="100"/>
    <n v="0"/>
    <s v="ร้านที่4"/>
    <s v="ป***รศรี ค***ยสินธ์"/>
    <s v="กาญจนบุรี"/>
    <s v="-"/>
    <s v=""/>
    <s v="27/07/2025 23:43"/>
    <s v="-"/>
    <s v="J&amp;T COD"/>
    <s v="Tiktok"/>
    <s v="จ่ายทีหลัง / COD"/>
    <s v=""/>
    <s v="762058172842"/>
    <s v="27/07/2025 23:43"/>
  </r>
  <r>
    <x v="2"/>
    <x v="2"/>
    <n v="50"/>
    <n v="1"/>
    <s v="FQF24"/>
    <n v="100"/>
    <n v="0"/>
    <s v="ร้านที่4"/>
    <s v="ป***รศรี ค***ยสินธ์"/>
    <s v="กาญจนบุรี"/>
    <s v="-"/>
    <s v=""/>
    <s v="27/07/2025 23:43"/>
    <s v="-"/>
    <s v="J&amp;T COD"/>
    <s v="Tiktok"/>
    <s v="จ่ายทีหลัง / COD"/>
    <s v=""/>
    <s v="762058172842"/>
    <s v="27/07/2025 23:43"/>
  </r>
  <r>
    <x v="3"/>
    <x v="3"/>
    <n v="50"/>
    <n v="6"/>
    <s v="FQF22"/>
    <n v="200"/>
    <n v="0"/>
    <s v="ร้านที่2"/>
    <s v="ธ***รัตม อ** พ***ภัทร"/>
    <s v="เพชรบุรี"/>
    <s v="-"/>
    <s v=""/>
    <s v="27/07/2025 23:23"/>
    <s v="-"/>
    <s v="J&amp;T COD"/>
    <s v="Tiktok"/>
    <s v="จ่ายทีหลัง / COD"/>
    <s v=""/>
    <s v="762001318971"/>
    <s v="27/07/2025 23:23"/>
  </r>
  <r>
    <x v="0"/>
    <x v="0"/>
    <n v="50"/>
    <n v="1"/>
    <s v="FQF21"/>
    <n v="100"/>
    <n v="0"/>
    <s v="ร้านที่4"/>
    <s v="น***"/>
    <s v="นนทบุรี"/>
    <s v="-"/>
    <s v=""/>
    <s v="27/07/2025 23:08"/>
    <s v="-"/>
    <s v="Flash Express Thailand"/>
    <s v="Tiktok"/>
    <s v="tiktok"/>
    <s v=""/>
    <s v="THT030420HQUX9Z"/>
    <s v="27/07/2025 23:08"/>
  </r>
  <r>
    <x v="1"/>
    <x v="1"/>
    <n v="50"/>
    <n v="1"/>
    <s v="FQF21"/>
    <n v="100"/>
    <n v="0"/>
    <s v="ร้านที่4"/>
    <s v="น***"/>
    <s v="นนทบุรี"/>
    <s v="-"/>
    <s v=""/>
    <s v="27/07/2025 23:08"/>
    <s v="-"/>
    <s v="Flash Express Thailand"/>
    <s v="Tiktok"/>
    <s v="tiktok"/>
    <s v=""/>
    <s v="THT030420HQUX9Z"/>
    <s v="27/07/2025 23:08"/>
  </r>
  <r>
    <x v="2"/>
    <x v="2"/>
    <n v="50"/>
    <n v="1"/>
    <s v="FQF21"/>
    <n v="100"/>
    <n v="0"/>
    <s v="ร้านที่4"/>
    <s v="น***"/>
    <s v="นนทบุรี"/>
    <s v="-"/>
    <s v=""/>
    <s v="27/07/2025 23:08"/>
    <s v="-"/>
    <s v="Flash Express Thailand"/>
    <s v="Tiktok"/>
    <s v="tiktok"/>
    <s v=""/>
    <s v="THT030420HQUX9Z"/>
    <s v="27/07/2025 23:08"/>
  </r>
  <r>
    <x v="0"/>
    <x v="0"/>
    <n v="50"/>
    <n v="1"/>
    <s v="FQF20"/>
    <n v="135"/>
    <n v="35"/>
    <s v="ร้านที่2"/>
    <s v="บ***สริม ก***ท์"/>
    <s v="นนทบุรี"/>
    <s v="-"/>
    <s v=""/>
    <s v="27/07/2025 23:04"/>
    <s v="-"/>
    <s v="Flash Express Thailand COD"/>
    <s v="Tiktok"/>
    <s v="จ่ายทีหลัง / COD"/>
    <s v=""/>
    <s v="THT030320GY3H0Z"/>
    <s v="27/07/2025 23:04"/>
  </r>
  <r>
    <x v="1"/>
    <x v="1"/>
    <n v="50"/>
    <n v="1"/>
    <s v="FQF20"/>
    <n v="135"/>
    <n v="35"/>
    <s v="ร้านที่2"/>
    <s v="บ***สริม ก***ท์"/>
    <s v="นนทบุรี"/>
    <s v="-"/>
    <s v=""/>
    <s v="27/07/2025 23:04"/>
    <s v="-"/>
    <s v="Flash Express Thailand COD"/>
    <s v="Tiktok"/>
    <s v="จ่ายทีหลัง / COD"/>
    <s v=""/>
    <s v="THT030320GY3H0Z"/>
    <s v="27/07/2025 23:04"/>
  </r>
  <r>
    <x v="2"/>
    <x v="2"/>
    <n v="50"/>
    <n v="1"/>
    <s v="FQF20"/>
    <n v="135"/>
    <n v="35"/>
    <s v="ร้านที่2"/>
    <s v="บ***สริม ก***ท์"/>
    <s v="นนทบุรี"/>
    <s v="-"/>
    <s v=""/>
    <s v="27/07/2025 23:04"/>
    <s v="-"/>
    <s v="Flash Express Thailand COD"/>
    <s v="Tiktok"/>
    <s v="จ่ายทีหลัง / COD"/>
    <s v=""/>
    <s v="THT030320GY3H0Z"/>
    <s v="27/07/2025 23:04"/>
  </r>
  <r>
    <x v="4"/>
    <x v="4"/>
    <n v="75"/>
    <n v="1"/>
    <s v="FQF19"/>
    <n v="171"/>
    <n v="96"/>
    <s v="ร้านที่10"/>
    <s v="ดนุรุต บุตรมะลา"/>
    <s v="ร้านเหลาหล่อ (หาดสุรินทร์) 91/1 ม.3 ต.เชิงทะเล_x000a__x000a_ถลาง/ Thalangภูเก็ต/ Phuket_x000a_83110"/>
    <s v="83110"/>
    <s v="660959261993"/>
    <s v="27/07/2025 23:01"/>
    <s v="-"/>
    <s v="Kerry_dropoff"/>
    <s v="Lazada"/>
    <s v="lazada"/>
    <s v=""/>
    <s v="LEXDO0165788482"/>
    <s v="27/07/2025 23:01"/>
  </r>
  <r>
    <x v="0"/>
    <x v="0"/>
    <n v="50"/>
    <n v="1"/>
    <s v="FQF18"/>
    <n v="138"/>
    <n v="38"/>
    <s v="ร้านที่4"/>
    <s v="โ***ล์"/>
    <s v="อำนาจเจริญ"/>
    <s v="-"/>
    <s v=""/>
    <s v="27/07/2025 22:56"/>
    <s v="-"/>
    <s v="J&amp;T COD"/>
    <s v="Tiktok"/>
    <s v="จ่ายทีหลัง / COD"/>
    <s v=""/>
    <s v="762099773864"/>
    <s v="27/07/2025 22:56"/>
  </r>
  <r>
    <x v="1"/>
    <x v="1"/>
    <n v="50"/>
    <n v="1"/>
    <s v="FQF18"/>
    <n v="138"/>
    <n v="38"/>
    <s v="ร้านที่4"/>
    <s v="โ***ล์"/>
    <s v="อำนาจเจริญ"/>
    <s v="-"/>
    <s v=""/>
    <s v="27/07/2025 22:56"/>
    <s v="-"/>
    <s v="J&amp;T COD"/>
    <s v="Tiktok"/>
    <s v="จ่ายทีหลัง / COD"/>
    <s v=""/>
    <s v="762099773864"/>
    <s v="27/07/2025 22:56"/>
  </r>
  <r>
    <x v="2"/>
    <x v="2"/>
    <n v="50"/>
    <n v="1"/>
    <s v="FQF18"/>
    <n v="138"/>
    <n v="38"/>
    <s v="ร้านที่4"/>
    <s v="โ***ล์"/>
    <s v="อำนาจเจริญ"/>
    <s v="-"/>
    <s v=""/>
    <s v="27/07/2025 22:56"/>
    <s v="-"/>
    <s v="J&amp;T COD"/>
    <s v="Tiktok"/>
    <s v="จ่ายทีหลัง / COD"/>
    <s v=""/>
    <s v="762099773864"/>
    <s v="27/07/2025 22:56"/>
  </r>
  <r>
    <x v="3"/>
    <x v="3"/>
    <n v="50"/>
    <n v="6"/>
    <s v="FQF17"/>
    <n v="200"/>
    <n v="0"/>
    <s v="ร้านที่2"/>
    <s v="ส***าคร  ส***ิดา"/>
    <s v="มหาสารคาม"/>
    <s v="-"/>
    <s v=""/>
    <s v="27/07/2025 22:42"/>
    <s v="-"/>
    <s v="J&amp;T Express"/>
    <s v="Tiktok"/>
    <s v="tiktok"/>
    <s v=""/>
    <s v="762017417932"/>
    <s v="27/07/2025 22:42"/>
  </r>
  <r>
    <x v="5"/>
    <x v="5"/>
    <n v="57.75"/>
    <n v="1"/>
    <s v="FQF16"/>
    <n v="64.75"/>
    <n v="7"/>
    <s v="ร้านที่1"/>
    <s v="ณัฐญา ยะเจริญ"/>
    <s v="49/2 หมู่ 10 ตำบลหมอนนาง_x000a__x000a_พนัสนิคม/ Phanat Nikhomชลบุรี/ Chonburi_x000a_20140"/>
    <s v="20140"/>
    <s v="660868416601"/>
    <s v="27/07/2025 22:37"/>
    <s v="-"/>
    <s v="Kerry_dropoff"/>
    <s v="Lazada"/>
    <s v="lazada"/>
    <s v=""/>
    <s v="LEXPU0591596504"/>
    <s v="27/07/2025 22:37"/>
  </r>
  <r>
    <x v="5"/>
    <x v="5"/>
    <n v="40.659999999999997"/>
    <n v="1"/>
    <s v="FQF15"/>
    <n v="148"/>
    <n v="26"/>
    <s v="ร้านที่1"/>
    <s v="บูรพา หลวงจันทะ"/>
    <s v="142/1 ม.3 บ้านกอรวก ต.จางเหนือ_x000a__x000a_แม่เมาะ/ Mae Moลำปาง/ Lampang_x000a_52220"/>
    <s v="52220"/>
    <s v="660989237888"/>
    <s v="27/07/2025 22:13"/>
    <s v="-"/>
    <s v="Kerry_dropoff"/>
    <s v="Lazada"/>
    <s v="lazada"/>
    <s v=""/>
    <s v="TH49027J1X7B6C"/>
    <s v="27/07/2025 22:13"/>
  </r>
  <r>
    <x v="5"/>
    <x v="5"/>
    <n v="40.67"/>
    <n v="2"/>
    <s v="FQF15"/>
    <n v="148"/>
    <n v="26"/>
    <s v="ร้านที่1"/>
    <s v="บูรพา หลวงจันทะ"/>
    <s v="142/1 ม.3 บ้านกอรวก ต.จางเหนือ_x000a__x000a_แม่เมาะ/ Mae Moลำปาง/ Lampang_x000a_52220"/>
    <s v="52220"/>
    <s v="660989237888"/>
    <s v="27/07/2025 22:13"/>
    <s v="-"/>
    <s v="Kerry_dropoff"/>
    <s v="Lazada"/>
    <s v="lazada"/>
    <s v=""/>
    <s v="TH49027J1X7B6C"/>
    <s v="27/07/2025 22:13"/>
  </r>
  <r>
    <x v="0"/>
    <x v="0"/>
    <n v="50"/>
    <n v="1"/>
    <s v="FQF14"/>
    <n v="100"/>
    <n v="0"/>
    <s v="ร้านที่2"/>
    <s v="อ***รัตน์ ร***ะ"/>
    <s v="พังงา"/>
    <s v="-"/>
    <s v=""/>
    <s v="27/07/2025 22:13"/>
    <s v="-"/>
    <s v="J&amp;T Express"/>
    <s v="Tiktok"/>
    <s v="tiktok"/>
    <s v=""/>
    <s v="762027574862"/>
    <s v="27/07/2025 22:12"/>
  </r>
  <r>
    <x v="1"/>
    <x v="1"/>
    <n v="50"/>
    <n v="1"/>
    <s v="FQF14"/>
    <n v="100"/>
    <n v="0"/>
    <s v="ร้านที่2"/>
    <s v="อ***รัตน์ ร***ะ"/>
    <s v="พังงา"/>
    <s v="-"/>
    <s v=""/>
    <s v="27/07/2025 22:13"/>
    <s v="-"/>
    <s v="J&amp;T Express"/>
    <s v="Tiktok"/>
    <s v="tiktok"/>
    <s v=""/>
    <s v="762027574862"/>
    <s v="27/07/2025 22:12"/>
  </r>
  <r>
    <x v="2"/>
    <x v="2"/>
    <n v="50"/>
    <n v="1"/>
    <s v="FQF14"/>
    <n v="100"/>
    <n v="0"/>
    <s v="ร้านที่2"/>
    <s v="อ***รัตน์ ร***ะ"/>
    <s v="พังงา"/>
    <s v="-"/>
    <s v=""/>
    <s v="27/07/2025 22:13"/>
    <s v="-"/>
    <s v="J&amp;T Express"/>
    <s v="Tiktok"/>
    <s v="tiktok"/>
    <s v=""/>
    <s v="762027574862"/>
    <s v="27/07/2025 22:12"/>
  </r>
  <r>
    <x v="0"/>
    <x v="0"/>
    <n v="50"/>
    <n v="1"/>
    <s v="FQF13"/>
    <n v="109"/>
    <n v="9"/>
    <s v="ร้านที่2"/>
    <s v="พ***พร ช***เกษร"/>
    <s v="หนองคาย"/>
    <s v="-"/>
    <s v=""/>
    <s v="27/07/2025 22:07"/>
    <s v="-"/>
    <s v="J&amp;T COD"/>
    <s v="Tiktok"/>
    <s v="จ่ายทีหลัง / COD"/>
    <s v=""/>
    <s v="762051678846"/>
    <s v="27/07/2025 22:07"/>
  </r>
  <r>
    <x v="1"/>
    <x v="1"/>
    <n v="50"/>
    <n v="1"/>
    <s v="FQF13"/>
    <n v="109"/>
    <n v="9"/>
    <s v="ร้านที่2"/>
    <s v="พ***พร ช***เกษร"/>
    <s v="หนองคาย"/>
    <s v="-"/>
    <s v=""/>
    <s v="27/07/2025 22:07"/>
    <s v="-"/>
    <s v="J&amp;T COD"/>
    <s v="Tiktok"/>
    <s v="จ่ายทีหลัง / COD"/>
    <s v=""/>
    <s v="762051678846"/>
    <s v="27/07/2025 22:07"/>
  </r>
  <r>
    <x v="2"/>
    <x v="2"/>
    <n v="50"/>
    <n v="1"/>
    <s v="FQF13"/>
    <n v="109"/>
    <n v="9"/>
    <s v="ร้านที่2"/>
    <s v="พ***พร ช***เกษร"/>
    <s v="หนองคาย"/>
    <s v="-"/>
    <s v=""/>
    <s v="27/07/2025 22:07"/>
    <s v="-"/>
    <s v="J&amp;T COD"/>
    <s v="Tiktok"/>
    <s v="จ่ายทีหลัง / COD"/>
    <s v=""/>
    <s v="762051678846"/>
    <s v="27/07/2025 22:07"/>
  </r>
  <r>
    <x v="5"/>
    <x v="5"/>
    <n v="40.450000000000003"/>
    <n v="1"/>
    <s v="FQF12"/>
    <n v="47.45"/>
    <n v="7"/>
    <s v="ร้านที่1"/>
    <s v="กรรณิการ์ เหล่าตระกูล"/>
    <s v="81/4 ถนนสุทธิสาร ซอยอินทามระ40 แขวงรัชดาภิเษก_x000a__x000a_ดินแดง/ Din Daengกรุงเทพมหานคร/ Bangkok_x000a_10400"/>
    <s v="10400"/>
    <s v="660813466369"/>
    <s v="27/07/2025 22:04"/>
    <s v="-"/>
    <s v="Kerry_dropoff"/>
    <s v="Lazada"/>
    <s v="lazada"/>
    <s v=""/>
    <s v="LEXPU0591597533"/>
    <s v="27/07/2025 22:04"/>
  </r>
  <r>
    <x v="5"/>
    <x v="6"/>
    <n v="66.333333333333329"/>
    <n v="3"/>
    <s v="FQF11"/>
    <n v="220"/>
    <n v="0"/>
    <s v="ร้านที่4"/>
    <s v="ส***รัตน์ อ***ล้น"/>
    <s v="สกลนคร"/>
    <s v="-"/>
    <s v=""/>
    <s v="27/07/2025 22:03"/>
    <s v="-"/>
    <s v="J&amp;T COD"/>
    <s v="Tiktok"/>
    <s v="จ่ายทีหลัง / COD"/>
    <s v=""/>
    <s v="762091273871"/>
    <s v="27/07/2025 22:03"/>
  </r>
  <r>
    <x v="3"/>
    <x v="3"/>
    <n v="33.333333333333336"/>
    <n v="3"/>
    <s v="FQF10"/>
    <n v="150"/>
    <n v="0"/>
    <s v="ร้านที่2"/>
    <s v="ป******)"/>
    <s v="******ตำบลบ้านคลัง อำเภอบางบาล จังหวัดพระนครศรีอยุธยา 13250"/>
    <s v="13250"/>
    <s v="81"/>
    <s v="27/07/2025 21:48"/>
    <s v="-"/>
    <s v="SPX Express"/>
    <s v="Shopee"/>
    <s v="shopee"/>
    <s v=""/>
    <s v="TH257776705497T"/>
    <s v="27/07/2025 21:48"/>
  </r>
  <r>
    <x v="3"/>
    <x v="3"/>
    <n v="33.333333333333336"/>
    <n v="3"/>
    <s v="FQF9"/>
    <n v="100"/>
    <n v="0"/>
    <s v="ร้านที่2"/>
    <s v="ส***ง อ***รประสาท"/>
    <s v="ชลบุรี"/>
    <s v="-"/>
    <s v=""/>
    <s v="27/07/2025 21:45"/>
    <s v="-"/>
    <s v="J&amp;T COD"/>
    <s v="Tiktok"/>
    <s v="จ่ายทีหลัง / COD"/>
    <s v=""/>
    <s v="762068251884"/>
    <s v="27/07/2025 21:45"/>
  </r>
  <r>
    <x v="5"/>
    <x v="6"/>
    <n v="66.333333333333329"/>
    <n v="3"/>
    <s v="FQF8"/>
    <n v="220"/>
    <n v="0"/>
    <s v="ร้านที่4"/>
    <s v="น***าวกฤชดา ศ***ันทร์ดี"/>
    <s v="สุโขทัย"/>
    <s v="-"/>
    <s v=""/>
    <s v="27/07/2025 21:43"/>
    <s v="-"/>
    <s v="J&amp;T COD"/>
    <s v="Tiktok"/>
    <s v="จ่ายทีหลัง / COD"/>
    <s v=""/>
    <s v="762096186843"/>
    <s v="27/07/2025 21:43"/>
  </r>
  <r>
    <x v="0"/>
    <x v="0"/>
    <n v="50"/>
    <n v="1"/>
    <s v="FQF7"/>
    <n v="138"/>
    <n v="38"/>
    <s v="ร้านที่2"/>
    <s v="โ***กา.  ป***สริฐ"/>
    <s v="ราชบุรี"/>
    <s v="-"/>
    <s v=""/>
    <s v="27/07/2025 21:16"/>
    <s v="-"/>
    <s v="J&amp;T COD"/>
    <s v="Tiktok"/>
    <s v="จ่ายทีหลัง / COD"/>
    <s v=""/>
    <s v="762041376876"/>
    <s v="27/07/2025 21:16"/>
  </r>
  <r>
    <x v="1"/>
    <x v="1"/>
    <n v="50"/>
    <n v="1"/>
    <s v="FQF7"/>
    <n v="138"/>
    <n v="38"/>
    <s v="ร้านที่2"/>
    <s v="โ***กา.  ป***สริฐ"/>
    <s v="ราชบุรี"/>
    <s v="-"/>
    <s v=""/>
    <s v="27/07/2025 21:16"/>
    <s v="-"/>
    <s v="J&amp;T COD"/>
    <s v="Tiktok"/>
    <s v="จ่ายทีหลัง / COD"/>
    <s v=""/>
    <s v="762041376876"/>
    <s v="27/07/2025 21:16"/>
  </r>
  <r>
    <x v="2"/>
    <x v="2"/>
    <n v="50"/>
    <n v="1"/>
    <s v="FQF7"/>
    <n v="138"/>
    <n v="38"/>
    <s v="ร้านที่2"/>
    <s v="โ***กา.  ป***สริฐ"/>
    <s v="ราชบุรี"/>
    <s v="-"/>
    <s v=""/>
    <s v="27/07/2025 21:16"/>
    <s v="-"/>
    <s v="J&amp;T COD"/>
    <s v="Tiktok"/>
    <s v="จ่ายทีหลัง / COD"/>
    <s v=""/>
    <s v="762041376876"/>
    <s v="27/07/2025 21:16"/>
  </r>
  <r>
    <x v="0"/>
    <x v="0"/>
    <n v="50"/>
    <n v="1"/>
    <s v="FQF6"/>
    <n v="100"/>
    <n v="0"/>
    <s v="ร้านที่4"/>
    <s v="จ***กฤษณ์ ส***์แก้ว"/>
    <s v="พิษณุโลก"/>
    <s v="-"/>
    <s v=""/>
    <s v="27/07/2025 21:07"/>
    <s v="-"/>
    <s v="J&amp;T COD"/>
    <s v="Tiktok"/>
    <s v="จ่ายทีหลัง / COD"/>
    <s v=""/>
    <s v="762019774876"/>
    <s v="27/07/2025 21:10"/>
  </r>
  <r>
    <x v="1"/>
    <x v="1"/>
    <n v="50"/>
    <n v="1"/>
    <s v="FQF6"/>
    <n v="100"/>
    <n v="0"/>
    <s v="ร้านที่4"/>
    <s v="จ***กฤษณ์ ส***์แก้ว"/>
    <s v="พิษณุโลก"/>
    <s v="-"/>
    <s v=""/>
    <s v="27/07/2025 21:07"/>
    <s v="-"/>
    <s v="J&amp;T COD"/>
    <s v="Tiktok"/>
    <s v="จ่ายทีหลัง / COD"/>
    <s v=""/>
    <s v="762019774876"/>
    <s v="27/07/2025 21:10"/>
  </r>
  <r>
    <x v="2"/>
    <x v="2"/>
    <n v="50"/>
    <n v="1"/>
    <s v="FQF6"/>
    <n v="100"/>
    <n v="0"/>
    <s v="ร้านที่4"/>
    <s v="จ***กฤษณ์ ส***์แก้ว"/>
    <s v="พิษณุโลก"/>
    <s v="-"/>
    <s v=""/>
    <s v="27/07/2025 21:07"/>
    <s v="-"/>
    <s v="J&amp;T COD"/>
    <s v="Tiktok"/>
    <s v="จ่ายทีหลัง / COD"/>
    <s v=""/>
    <s v="762019774876"/>
    <s v="27/07/2025 21:10"/>
  </r>
  <r>
    <x v="6"/>
    <x v="7"/>
    <n v="66.666666666666671"/>
    <n v="3"/>
    <s v="FQF4"/>
    <n v="100"/>
    <n v="0"/>
    <s v="ร้านที่2"/>
    <s v="ก***าพัชร ป***ากูล"/>
    <s v="ขอนแก่น"/>
    <s v="-"/>
    <s v=""/>
    <s v="27/07/2025 20:53"/>
    <s v="-"/>
    <s v="J&amp;T COD"/>
    <s v="Tiktok"/>
    <s v="จ่ายทีหลัง / COD"/>
    <s v=""/>
    <s v="762052081851"/>
    <s v="27/07/2025 20:53"/>
  </r>
  <r>
    <x v="7"/>
    <x v="8"/>
    <n v="116.66666666666667"/>
    <n v="3"/>
    <s v="FQF2"/>
    <n v="249"/>
    <n v="0"/>
    <s v="ร้านที่2"/>
    <s v="น***าว อ***ญา เ***ดี"/>
    <s v="ภูเก็ต"/>
    <s v="-"/>
    <s v=""/>
    <s v="27/07/2025 20:42"/>
    <s v="-"/>
    <s v="J&amp;T COD"/>
    <s v="Tiktok"/>
    <s v="จ่ายทีหลัง / COD"/>
    <s v=""/>
    <s v="762039905911"/>
    <s v="27/07/2025 20:43"/>
  </r>
  <r>
    <x v="3"/>
    <x v="3"/>
    <n v="50"/>
    <n v="6"/>
    <s v="FQF1"/>
    <n v="200"/>
    <n v="0"/>
    <s v="ร้านที่2"/>
    <s v="น***ึ้ง ค***บ"/>
    <s v="พิจิตร"/>
    <s v="-"/>
    <s v=""/>
    <s v="27/07/2025 20:41"/>
    <s v="-"/>
    <s v="J&amp;T COD"/>
    <s v="Tiktok"/>
    <s v="จ่ายทีหลัง / COD"/>
    <s v=""/>
    <s v="762037617946"/>
    <s v="27/07/2025 20:41"/>
  </r>
  <r>
    <x v="0"/>
    <x v="0"/>
    <n v="50"/>
    <n v="1"/>
    <s v="FQF0"/>
    <n v="138"/>
    <n v="38"/>
    <s v="ร้านที่4"/>
    <s v="ส***ย แ***อง"/>
    <s v="ฉะเชิงเทรา"/>
    <s v="-"/>
    <s v=""/>
    <s v="27/07/2025 20:38"/>
    <s v="-"/>
    <s v="J&amp;T COD"/>
    <s v="Tiktok"/>
    <s v="จ่ายทีหลัง / COD"/>
    <s v=""/>
    <s v="762054178863"/>
    <s v="27/07/2025 20:38"/>
  </r>
  <r>
    <x v="1"/>
    <x v="1"/>
    <n v="50"/>
    <n v="1"/>
    <s v="FQF0"/>
    <n v="138"/>
    <n v="38"/>
    <s v="ร้านที่4"/>
    <s v="ส***ย แ***อง"/>
    <s v="ฉะเชิงเทรา"/>
    <s v="-"/>
    <s v=""/>
    <s v="27/07/2025 20:38"/>
    <s v="-"/>
    <s v="J&amp;T COD"/>
    <s v="Tiktok"/>
    <s v="จ่ายทีหลัง / COD"/>
    <s v=""/>
    <s v="762054178863"/>
    <s v="27/07/2025 20:38"/>
  </r>
  <r>
    <x v="2"/>
    <x v="2"/>
    <n v="50"/>
    <n v="1"/>
    <s v="FQF0"/>
    <n v="138"/>
    <n v="38"/>
    <s v="ร้านที่4"/>
    <s v="ส***ย แ***อง"/>
    <s v="ฉะเชิงเทรา"/>
    <s v="-"/>
    <s v=""/>
    <s v="27/07/2025 20:38"/>
    <s v="-"/>
    <s v="J&amp;T COD"/>
    <s v="Tiktok"/>
    <s v="จ่ายทีหลัง / COD"/>
    <s v=""/>
    <s v="762054178863"/>
    <s v="27/07/2025 20:38"/>
  </r>
  <r>
    <x v="0"/>
    <x v="0"/>
    <n v="50"/>
    <n v="2"/>
    <s v="FQE99"/>
    <n v="300"/>
    <n v="0"/>
    <s v="ร้านที่2"/>
    <s v="น***รินทร ห***นปิว"/>
    <s v="จังหวัดเชียงใหม่"/>
    <s v="-"/>
    <s v=""/>
    <s v="27/07/2025 20:32"/>
    <s v="-"/>
    <s v="J&amp;T COD"/>
    <s v="Tiktok"/>
    <s v="จ่ายทีหลัง / COD"/>
    <s v=""/>
    <s v="762017243886"/>
    <s v="27/07/2025 20:32"/>
  </r>
  <r>
    <x v="1"/>
    <x v="1"/>
    <n v="50"/>
    <n v="2"/>
    <s v="FQE99"/>
    <n v="300"/>
    <n v="0"/>
    <s v="ร้านที่2"/>
    <s v="น***รินทร ห***นปิว"/>
    <s v="จังหวัดเชียงใหม่"/>
    <s v="-"/>
    <s v=""/>
    <s v="27/07/2025 20:32"/>
    <s v="-"/>
    <s v="J&amp;T COD"/>
    <s v="Tiktok"/>
    <s v="จ่ายทีหลัง / COD"/>
    <s v=""/>
    <s v="762017243886"/>
    <s v="27/07/2025 20:32"/>
  </r>
  <r>
    <x v="2"/>
    <x v="2"/>
    <n v="50"/>
    <n v="2"/>
    <s v="FQE99"/>
    <n v="300"/>
    <n v="0"/>
    <s v="ร้านที่2"/>
    <s v="น***รินทร ห***นปิว"/>
    <s v="จังหวัดเชียงใหม่"/>
    <s v="-"/>
    <s v=""/>
    <s v="27/07/2025 20:32"/>
    <s v="-"/>
    <s v="J&amp;T COD"/>
    <s v="Tiktok"/>
    <s v="จ่ายทีหลัง / COD"/>
    <s v=""/>
    <s v="762017243886"/>
    <s v="27/07/2025 20:32"/>
  </r>
  <r>
    <x v="0"/>
    <x v="0"/>
    <n v="50"/>
    <n v="1"/>
    <s v="FQE99"/>
    <n v="300"/>
    <n v="0"/>
    <s v="ร้านที่2"/>
    <s v="น***รินทร ห***นปิว"/>
    <s v="จังหวัดเชียงใหม่"/>
    <s v="-"/>
    <s v=""/>
    <s v="27/07/2025 20:32"/>
    <s v="-"/>
    <s v="J&amp;T COD"/>
    <s v="Tiktok"/>
    <s v="จ่ายทีหลัง / COD"/>
    <s v=""/>
    <s v="762017243886"/>
    <s v="27/07/2025 20:32"/>
  </r>
  <r>
    <x v="1"/>
    <x v="1"/>
    <n v="50"/>
    <n v="1"/>
    <s v="FQE99"/>
    <n v="300"/>
    <n v="0"/>
    <s v="ร้านที่2"/>
    <s v="น***รินทร ห***นปิว"/>
    <s v="จังหวัดเชียงใหม่"/>
    <s v="-"/>
    <s v=""/>
    <s v="27/07/2025 20:32"/>
    <s v="-"/>
    <s v="J&amp;T COD"/>
    <s v="Tiktok"/>
    <s v="จ่ายทีหลัง / COD"/>
    <s v=""/>
    <s v="762017243886"/>
    <s v="27/07/2025 20:32"/>
  </r>
  <r>
    <x v="2"/>
    <x v="2"/>
    <n v="50"/>
    <n v="1"/>
    <s v="FQE99"/>
    <n v="300"/>
    <n v="0"/>
    <s v="ร้านที่2"/>
    <s v="น***รินทร ห***นปิว"/>
    <s v="จังหวัดเชียงใหม่"/>
    <s v="-"/>
    <s v=""/>
    <s v="27/07/2025 20:32"/>
    <s v="-"/>
    <s v="J&amp;T COD"/>
    <s v="Tiktok"/>
    <s v="จ่ายทีหลัง / COD"/>
    <s v=""/>
    <s v="762017243886"/>
    <s v="27/07/2025 20:32"/>
  </r>
  <r>
    <x v="0"/>
    <x v="0"/>
    <n v="50"/>
    <n v="1"/>
    <s v="FQE97"/>
    <n v="100"/>
    <n v="0"/>
    <s v="ร้านที่4"/>
    <s v="ว***า แ***าก"/>
    <s v="อุดรธานี"/>
    <s v="-"/>
    <s v=""/>
    <s v="27/07/2025 20:21"/>
    <s v="-"/>
    <s v="J&amp;T COD"/>
    <s v="Tiktok"/>
    <s v="จ่ายทีหลัง / COD"/>
    <s v=""/>
    <s v="762077873826"/>
    <s v="27/07/2025 20:21"/>
  </r>
  <r>
    <x v="1"/>
    <x v="1"/>
    <n v="50"/>
    <n v="1"/>
    <s v="FQE97"/>
    <n v="100"/>
    <n v="0"/>
    <s v="ร้านที่4"/>
    <s v="ว***า แ***าก"/>
    <s v="อุดรธานี"/>
    <s v="-"/>
    <s v=""/>
    <s v="27/07/2025 20:21"/>
    <s v="-"/>
    <s v="J&amp;T COD"/>
    <s v="Tiktok"/>
    <s v="จ่ายทีหลัง / COD"/>
    <s v=""/>
    <s v="762077873826"/>
    <s v="27/07/2025 20:21"/>
  </r>
  <r>
    <x v="2"/>
    <x v="2"/>
    <n v="50"/>
    <n v="1"/>
    <s v="FQE97"/>
    <n v="100"/>
    <n v="0"/>
    <s v="ร้านที่4"/>
    <s v="ว***า แ***าก"/>
    <s v="อุดรธานี"/>
    <s v="-"/>
    <s v=""/>
    <s v="27/07/2025 20:21"/>
    <s v="-"/>
    <s v="J&amp;T COD"/>
    <s v="Tiktok"/>
    <s v="จ่ายทีหลัง / COD"/>
    <s v=""/>
    <s v="762077873826"/>
    <s v="27/07/2025 20:21"/>
  </r>
  <r>
    <x v="0"/>
    <x v="0"/>
    <n v="50"/>
    <n v="3"/>
    <s v="FQE96"/>
    <n v="300"/>
    <n v="0"/>
    <s v="ร้านที่2"/>
    <s v="ส** ภ***วัฒน์ ด***วน"/>
    <s v="นราธิวาส"/>
    <s v="-"/>
    <s v=""/>
    <s v="27/07/2025 20:21"/>
    <s v="-"/>
    <s v="J&amp;T Express"/>
    <s v="Tiktok"/>
    <s v="tiktok"/>
    <s v=""/>
    <s v="762045757815"/>
    <s v="27/07/2025 20:20"/>
  </r>
  <r>
    <x v="1"/>
    <x v="1"/>
    <n v="50"/>
    <n v="3"/>
    <s v="FQE96"/>
    <n v="300"/>
    <n v="0"/>
    <s v="ร้านที่2"/>
    <s v="ส** ภ***วัฒน์ ด***วน"/>
    <s v="นราธิวาส"/>
    <s v="-"/>
    <s v=""/>
    <s v="27/07/2025 20:21"/>
    <s v="-"/>
    <s v="J&amp;T Express"/>
    <s v="Tiktok"/>
    <s v="tiktok"/>
    <s v=""/>
    <s v="762045757815"/>
    <s v="27/07/2025 20:20"/>
  </r>
  <r>
    <x v="2"/>
    <x v="2"/>
    <n v="50"/>
    <n v="3"/>
    <s v="FQE96"/>
    <n v="300"/>
    <n v="0"/>
    <s v="ร้านที่2"/>
    <s v="ส** ภ***วัฒน์ ด***วน"/>
    <s v="นราธิวาส"/>
    <s v="-"/>
    <s v=""/>
    <s v="27/07/2025 20:21"/>
    <s v="-"/>
    <s v="J&amp;T Express"/>
    <s v="Tiktok"/>
    <s v="tiktok"/>
    <s v=""/>
    <s v="762045757815"/>
    <s v="27/07/2025 20:20"/>
  </r>
  <r>
    <x v="3"/>
    <x v="3"/>
    <n v="50"/>
    <n v="6"/>
    <s v="FQE95"/>
    <n v="200"/>
    <n v="0"/>
    <s v="ร้านที่2"/>
    <s v="ร***า ท***วี"/>
    <s v="กำแพงเพชร"/>
    <s v="-"/>
    <s v=""/>
    <s v="27/07/2025 20:09"/>
    <s v="-"/>
    <s v="J&amp;T COD"/>
    <s v="Tiktok"/>
    <s v="จ่ายทีหลัง / COD"/>
    <s v=""/>
    <s v="762069416942"/>
    <s v="27/07/2025 20:10"/>
  </r>
  <r>
    <x v="5"/>
    <x v="5"/>
    <n v="73.5"/>
    <n v="2"/>
    <s v="FQE94"/>
    <n v="211"/>
    <n v="64"/>
    <s v="ร้านที่1"/>
    <s v="สุนิษา ชาวโพธิ์"/>
    <s v="74 ม.8 ต.บ้านราษฎ อ.เสิงสาง · บ้านราษฎร์/ Ban Rat_x000a__x000a_เสิงสาง/ Soeng Sangนครราชสีมา/ Nakhon Ratchasima_x000a_30330"/>
    <s v="30330"/>
    <s v="660929239340"/>
    <s v="27/07/2025 20:07"/>
    <s v="-"/>
    <s v="Kerry_dropoff"/>
    <s v="Lazada"/>
    <s v="lazada"/>
    <s v=""/>
    <s v="TH27037J1X2E9F"/>
    <s v="27/07/2025 20:07"/>
  </r>
  <r>
    <x v="1"/>
    <x v="9"/>
    <n v="32.200000000000003"/>
    <n v="2"/>
    <s v="FQE93"/>
    <n v="103.6"/>
    <n v="7"/>
    <s v="ร้านที่1"/>
    <s v="ขวัญจิตร นิรัตน์"/>
    <s v="76 ม.10 ต.บ้านลำนาว_x000a__x000a_บางขัน/ Bang Khanนครศรีธรรมราช/ Nakhon Si Thammarat_x000a_80360"/>
    <s v="80360"/>
    <s v="660822829215"/>
    <s v="27/07/2025 20:04"/>
    <s v="-"/>
    <s v="Kerry_dropoff"/>
    <s v="Lazada"/>
    <s v="lazada"/>
    <s v=""/>
    <s v="TH64177J1KX66B"/>
    <s v="27/07/2025 20:04"/>
  </r>
  <r>
    <x v="2"/>
    <x v="9"/>
    <n v="32.200000000000003"/>
    <n v="1"/>
    <s v="FQE93"/>
    <n v="103.6"/>
    <n v="7"/>
    <s v="ร้านที่1"/>
    <s v="ขวัญจิตร นิรัตน์"/>
    <s v="76 ม.10 ต.บ้านลำนาว_x000a__x000a_บางขัน/ Bang Khanนครศรีธรรมราช/ Nakhon Si Thammarat_x000a_80360"/>
    <s v="80360"/>
    <s v="660822829215"/>
    <s v="27/07/2025 20:04"/>
    <s v="-"/>
    <s v="Kerry_dropoff"/>
    <s v="Lazada"/>
    <s v="lazada"/>
    <s v=""/>
    <s v="TH64177J1KX66B"/>
    <s v="27/07/2025 20:04"/>
  </r>
  <r>
    <x v="3"/>
    <x v="3"/>
    <n v="33.333333333333336"/>
    <n v="3"/>
    <s v="FQE92"/>
    <n v="150"/>
    <n v="0"/>
    <s v="ร้านที่2"/>
    <s v="พ******ร"/>
    <s v="******ที่ 34/45 แขวงสามวาตะวันตก ถนนไทยรามัญ แขวงสามวาตะวันตก เขตคลองสามวา จังหวัดกรุงเทพมหานคร 10510"/>
    <s v="10510"/>
    <s v="95"/>
    <s v="27/07/2025 19:56"/>
    <s v="-"/>
    <s v="SPX Express"/>
    <s v="Shopee"/>
    <s v="shopee"/>
    <s v=""/>
    <s v="TH2547190913466"/>
    <s v="27/07/2025 19:56"/>
  </r>
  <r>
    <x v="5"/>
    <x v="5"/>
    <n v="57.75"/>
    <n v="1"/>
    <s v="FQE91"/>
    <n v="57.75"/>
    <n v="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7/07/2025 19:55"/>
  </r>
  <r>
    <x v="0"/>
    <x v="0"/>
    <n v="50"/>
    <n v="1"/>
    <s v="FQE90"/>
    <n v="100"/>
    <n v="0"/>
    <s v="ร้านที่2"/>
    <s v="จ***ริช  ก***นถือศีล"/>
    <s v="กำแพงเพชร"/>
    <s v="-"/>
    <s v=""/>
    <s v="27/07/2025 19:55"/>
    <s v="-"/>
    <s v="J&amp;T COD"/>
    <s v="Tiktok"/>
    <s v="จ่ายทีหลัง / COD"/>
    <s v=""/>
    <s v="762037371896"/>
    <s v="27/07/2025 19:55"/>
  </r>
  <r>
    <x v="1"/>
    <x v="1"/>
    <n v="50"/>
    <n v="1"/>
    <s v="FQE90"/>
    <n v="100"/>
    <n v="0"/>
    <s v="ร้านที่2"/>
    <s v="จ***ริช  ก***นถือศีล"/>
    <s v="กำแพงเพชร"/>
    <s v="-"/>
    <s v=""/>
    <s v="27/07/2025 19:55"/>
    <s v="-"/>
    <s v="J&amp;T COD"/>
    <s v="Tiktok"/>
    <s v="จ่ายทีหลัง / COD"/>
    <s v=""/>
    <s v="762037371896"/>
    <s v="27/07/2025 19:55"/>
  </r>
  <r>
    <x v="2"/>
    <x v="2"/>
    <n v="50"/>
    <n v="1"/>
    <s v="FQE90"/>
    <n v="100"/>
    <n v="0"/>
    <s v="ร้านที่2"/>
    <s v="จ***ริช  ก***นถือศีล"/>
    <s v="กำแพงเพชร"/>
    <s v="-"/>
    <s v=""/>
    <s v="27/07/2025 19:55"/>
    <s v="-"/>
    <s v="J&amp;T COD"/>
    <s v="Tiktok"/>
    <s v="จ่ายทีหลัง / COD"/>
    <s v=""/>
    <s v="762037371896"/>
    <s v="27/07/2025 19:55"/>
  </r>
  <r>
    <x v="5"/>
    <x v="5"/>
    <n v="57.75"/>
    <n v="1"/>
    <s v="FQE89"/>
    <n v="57.75"/>
    <n v="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7/07/2025 19:54"/>
  </r>
  <r>
    <x v="3"/>
    <x v="3"/>
    <n v="50"/>
    <n v="12"/>
    <s v="FQE88"/>
    <n v="400"/>
    <n v="0"/>
    <s v="ร้านที่2"/>
    <s v="น*** ว***พัฒน์"/>
    <s v="อุบลราชธานี"/>
    <s v="-"/>
    <s v=""/>
    <s v="27/07/2025 19:40"/>
    <s v="-"/>
    <s v="J&amp;T COD"/>
    <s v="Tiktok"/>
    <s v="จ่ายทีหลัง / COD"/>
    <s v=""/>
    <s v="762094914943"/>
    <s v="27/07/2025 19:40"/>
  </r>
  <r>
    <x v="5"/>
    <x v="5"/>
    <n v="57.75"/>
    <n v="1"/>
    <s v="FQE87"/>
    <n v="64.75"/>
    <n v="7"/>
    <s v="ร้านที่1"/>
    <s v="ชนิตาภา เงินของแพง"/>
    <s v="87 หมู่6 บ้านโนนหาด คุ้มโนนแก้ว · โนนรัง/ Non Rang_x000a__x000a_ชุมพวง/ Chum Phuangนครราชสีมา/ Nakhon Ratchasima_x000a_30270"/>
    <s v="30270"/>
    <s v="660958067195"/>
    <s v="27/07/2025 19:41"/>
    <s v="-"/>
    <s v="Kerry_dropoff"/>
    <s v="Lazada"/>
    <s v="lazada"/>
    <s v=""/>
    <s v="TH27177J1ZDP5H"/>
    <s v="27/07/2025 19:40"/>
  </r>
  <r>
    <x v="0"/>
    <x v="0"/>
    <n v="50"/>
    <n v="1"/>
    <s v="FQE86"/>
    <n v="100"/>
    <n v="0"/>
    <s v="ร้านที่4"/>
    <s v="N***ya P***k"/>
    <s v="กรุงเทพฯ"/>
    <s v="-"/>
    <s v=""/>
    <s v="27/07/2025 19:36"/>
    <s v="-"/>
    <s v="J&amp;T Express"/>
    <s v="Tiktok"/>
    <s v="tiktok"/>
    <s v=""/>
    <s v="762090477820"/>
    <s v="27/07/2025 19:36"/>
  </r>
  <r>
    <x v="1"/>
    <x v="1"/>
    <n v="50"/>
    <n v="1"/>
    <s v="FQE86"/>
    <n v="100"/>
    <n v="0"/>
    <s v="ร้านที่4"/>
    <s v="N***ya P***k"/>
    <s v="กรุงเทพฯ"/>
    <s v="-"/>
    <s v=""/>
    <s v="27/07/2025 19:36"/>
    <s v="-"/>
    <s v="J&amp;T Express"/>
    <s v="Tiktok"/>
    <s v="tiktok"/>
    <s v=""/>
    <s v="762090477820"/>
    <s v="27/07/2025 19:36"/>
  </r>
  <r>
    <x v="2"/>
    <x v="2"/>
    <n v="50"/>
    <n v="1"/>
    <s v="FQE86"/>
    <n v="100"/>
    <n v="0"/>
    <s v="ร้านที่4"/>
    <s v="N***ya P***k"/>
    <s v="กรุงเทพฯ"/>
    <s v="-"/>
    <s v=""/>
    <s v="27/07/2025 19:36"/>
    <s v="-"/>
    <s v="J&amp;T Express"/>
    <s v="Tiktok"/>
    <s v="tiktok"/>
    <s v=""/>
    <s v="762090477820"/>
    <s v="27/07/2025 19:36"/>
  </r>
  <r>
    <x v="0"/>
    <x v="0"/>
    <n v="50"/>
    <n v="1"/>
    <s v="FQE85"/>
    <n v="109"/>
    <n v="9"/>
    <s v="ร้านที่2"/>
    <s v="บ** โ* บ**"/>
    <s v="ตราด"/>
    <s v="-"/>
    <s v=""/>
    <s v="27/07/2025 19:30"/>
    <s v="-"/>
    <s v="J&amp;T COD"/>
    <s v="Tiktok"/>
    <s v="จ่ายทีหลัง / COD"/>
    <s v=""/>
    <s v="762017873816"/>
    <s v="27/07/2025 19:30"/>
  </r>
  <r>
    <x v="1"/>
    <x v="1"/>
    <n v="50"/>
    <n v="1"/>
    <s v="FQE85"/>
    <n v="109"/>
    <n v="9"/>
    <s v="ร้านที่2"/>
    <s v="บ** โ* บ**"/>
    <s v="ตราด"/>
    <s v="-"/>
    <s v=""/>
    <s v="27/07/2025 19:30"/>
    <s v="-"/>
    <s v="J&amp;T COD"/>
    <s v="Tiktok"/>
    <s v="จ่ายทีหลัง / COD"/>
    <s v=""/>
    <s v="762017873816"/>
    <s v="27/07/2025 19:30"/>
  </r>
  <r>
    <x v="2"/>
    <x v="2"/>
    <n v="50"/>
    <n v="1"/>
    <s v="FQE85"/>
    <n v="109"/>
    <n v="9"/>
    <s v="ร้านที่2"/>
    <s v="บ** โ* บ**"/>
    <s v="ตราด"/>
    <s v="-"/>
    <s v=""/>
    <s v="27/07/2025 19:30"/>
    <s v="-"/>
    <s v="J&amp;T COD"/>
    <s v="Tiktok"/>
    <s v="จ่ายทีหลัง / COD"/>
    <s v=""/>
    <s v="762017873816"/>
    <s v="27/07/2025 19:30"/>
  </r>
  <r>
    <x v="0"/>
    <x v="0"/>
    <n v="50"/>
    <n v="1"/>
    <s v="FQE84"/>
    <n v="100"/>
    <n v="0"/>
    <s v="ร้านที่2"/>
    <s v="เ***กาล"/>
    <s v="ชลบุรี"/>
    <s v="-"/>
    <s v=""/>
    <s v="27/07/2025 19:27"/>
    <s v="-"/>
    <s v="J&amp;T Express"/>
    <s v="Tiktok"/>
    <s v="tiktok"/>
    <s v=""/>
    <s v="762090370856"/>
    <s v="27/07/2025 19:27"/>
  </r>
  <r>
    <x v="1"/>
    <x v="1"/>
    <n v="50"/>
    <n v="1"/>
    <s v="FQE84"/>
    <n v="100"/>
    <n v="0"/>
    <s v="ร้านที่2"/>
    <s v="เ***กาล"/>
    <s v="ชลบุรี"/>
    <s v="-"/>
    <s v=""/>
    <s v="27/07/2025 19:27"/>
    <s v="-"/>
    <s v="J&amp;T Express"/>
    <s v="Tiktok"/>
    <s v="tiktok"/>
    <s v=""/>
    <s v="762090370856"/>
    <s v="27/07/2025 19:27"/>
  </r>
  <r>
    <x v="2"/>
    <x v="2"/>
    <n v="50"/>
    <n v="1"/>
    <s v="FQE84"/>
    <n v="100"/>
    <n v="0"/>
    <s v="ร้านที่2"/>
    <s v="เ***กาล"/>
    <s v="ชลบุรี"/>
    <s v="-"/>
    <s v=""/>
    <s v="27/07/2025 19:27"/>
    <s v="-"/>
    <s v="J&amp;T Express"/>
    <s v="Tiktok"/>
    <s v="tiktok"/>
    <s v=""/>
    <s v="762090370856"/>
    <s v="27/07/2025 19:27"/>
  </r>
  <r>
    <x v="5"/>
    <x v="6"/>
    <n v="66.333333333333329"/>
    <n v="3"/>
    <s v="FQE83"/>
    <n v="220"/>
    <n v="0"/>
    <s v="ร้านที่4"/>
    <s v="M***tya P*"/>
    <s v="กาฬสินธุ์"/>
    <s v="-"/>
    <s v=""/>
    <s v="27/07/2025 19:22"/>
    <s v="-"/>
    <s v="J&amp;T COD"/>
    <s v="Tiktok"/>
    <s v="จ่ายทีหลัง / COD"/>
    <s v=""/>
    <s v="762014382846"/>
    <s v="27/07/2025 19:22"/>
  </r>
  <r>
    <x v="3"/>
    <x v="3"/>
    <n v="50"/>
    <n v="6"/>
    <s v="FQE81"/>
    <n v="200"/>
    <n v="0"/>
    <s v="ร้านที่2"/>
    <s v="ณ***พัฒน์ ก***นาไพบูลย์"/>
    <s v="ขอนแก่น"/>
    <s v="-"/>
    <s v=""/>
    <s v="27/07/2025 19:15"/>
    <s v="-"/>
    <s v="J&amp;T COD"/>
    <s v="Tiktok"/>
    <s v="จ่ายทีหลัง / COD"/>
    <s v=""/>
    <s v="762093116982"/>
    <s v="27/07/2025 19:15"/>
  </r>
  <r>
    <x v="0"/>
    <x v="0"/>
    <n v="50"/>
    <n v="1"/>
    <s v="FQE79"/>
    <n v="109"/>
    <n v="9"/>
    <s v="ร้านที่2"/>
    <s v="ธ***ศักดิ์"/>
    <s v="Nakhon Si Thammarat"/>
    <s v="-"/>
    <s v=""/>
    <s v="27/07/2025 19:04"/>
    <s v="-"/>
    <s v="J&amp;T Express"/>
    <s v="Tiktok"/>
    <s v="tiktok"/>
    <s v=""/>
    <s v="762075676854"/>
    <s v="27/07/2025 19:04"/>
  </r>
  <r>
    <x v="1"/>
    <x v="1"/>
    <n v="50"/>
    <n v="1"/>
    <s v="FQE79"/>
    <n v="109"/>
    <n v="9"/>
    <s v="ร้านที่2"/>
    <s v="ธ***ศักดิ์"/>
    <s v="Nakhon Si Thammarat"/>
    <s v="-"/>
    <s v=""/>
    <s v="27/07/2025 19:04"/>
    <s v="-"/>
    <s v="J&amp;T Express"/>
    <s v="Tiktok"/>
    <s v="tiktok"/>
    <s v=""/>
    <s v="762075676854"/>
    <s v="27/07/2025 19:04"/>
  </r>
  <r>
    <x v="2"/>
    <x v="2"/>
    <n v="50"/>
    <n v="1"/>
    <s v="FQE79"/>
    <n v="109"/>
    <n v="9"/>
    <s v="ร้านที่2"/>
    <s v="ธ***ศักดิ์"/>
    <s v="Nakhon Si Thammarat"/>
    <s v="-"/>
    <s v=""/>
    <s v="27/07/2025 19:04"/>
    <s v="-"/>
    <s v="J&amp;T Express"/>
    <s v="Tiktok"/>
    <s v="tiktok"/>
    <s v=""/>
    <s v="762075676854"/>
    <s v="27/07/2025 19:04"/>
  </r>
  <r>
    <x v="0"/>
    <x v="0"/>
    <n v="50"/>
    <n v="1"/>
    <s v="FQE77"/>
    <n v="100"/>
    <n v="0"/>
    <s v="ร้านที่2"/>
    <s v="ณ***ากร อ***๊ะจัง"/>
    <s v="แพร่"/>
    <s v="-"/>
    <s v=""/>
    <s v="27/07/2025 18:50"/>
    <s v="-"/>
    <s v="J&amp;T COD"/>
    <s v="Tiktok"/>
    <s v="จ่ายทีหลัง / COD"/>
    <s v=""/>
    <s v="762033783836"/>
    <s v="27/07/2025 18:50"/>
  </r>
  <r>
    <x v="1"/>
    <x v="1"/>
    <n v="50"/>
    <n v="1"/>
    <s v="FQE77"/>
    <n v="100"/>
    <n v="0"/>
    <s v="ร้านที่2"/>
    <s v="ณ***ากร อ***๊ะจัง"/>
    <s v="แพร่"/>
    <s v="-"/>
    <s v=""/>
    <s v="27/07/2025 18:50"/>
    <s v="-"/>
    <s v="J&amp;T COD"/>
    <s v="Tiktok"/>
    <s v="จ่ายทีหลัง / COD"/>
    <s v=""/>
    <s v="762033783836"/>
    <s v="27/07/2025 18:50"/>
  </r>
  <r>
    <x v="2"/>
    <x v="2"/>
    <n v="50"/>
    <n v="1"/>
    <s v="FQE77"/>
    <n v="100"/>
    <n v="0"/>
    <s v="ร้านที่2"/>
    <s v="ณ***ากร อ***๊ะจัง"/>
    <s v="แพร่"/>
    <s v="-"/>
    <s v=""/>
    <s v="27/07/2025 18:50"/>
    <s v="-"/>
    <s v="J&amp;T COD"/>
    <s v="Tiktok"/>
    <s v="จ่ายทีหลัง / COD"/>
    <s v=""/>
    <s v="762033783836"/>
    <s v="27/07/2025 18:50"/>
  </r>
  <r>
    <x v="1"/>
    <x v="9"/>
    <n v="32.200000000000003"/>
    <n v="1"/>
    <s v="FQE76"/>
    <n v="103.6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7/07/2025 18:49"/>
    <s v="-"/>
    <s v="Kerry_dropoff"/>
    <s v="Lazada"/>
    <s v="lazada"/>
    <s v=""/>
    <s v="LEXPU0591559929"/>
    <s v="27/07/2025 18:49"/>
  </r>
  <r>
    <x v="0"/>
    <x v="9"/>
    <n v="32.200000000000003"/>
    <n v="2"/>
    <s v="FQE76"/>
    <n v="103.6"/>
    <n v="7"/>
    <s v="ร้านที่1"/>
    <s v="นิภาพร ยาหยี"/>
    <s v="126/5 ม.16 ถ.มะลิวัลย์ ต.ในเมือง อ.เมือง จ.ขอนแก่น 40000_x000a__x000a_เมืองขอนแก่น/ Mueang Khon Kaenขอนแก่น/ Khon Kaen_x000a_40000"/>
    <s v="40000"/>
    <s v="660898612150"/>
    <s v="27/07/2025 18:49"/>
    <s v="-"/>
    <s v="Kerry_dropoff"/>
    <s v="Lazada"/>
    <s v="lazada"/>
    <s v=""/>
    <s v="LEXPU0591559929"/>
    <s v="27/07/2025 18:49"/>
  </r>
  <r>
    <x v="0"/>
    <x v="0"/>
    <n v="50"/>
    <n v="1"/>
    <s v="FQE75"/>
    <n v="100"/>
    <n v="0"/>
    <s v="ร้านที่2"/>
    <s v="ส**"/>
    <s v="Bangkok"/>
    <s v="-"/>
    <s v=""/>
    <s v="27/07/2025 18:39"/>
    <s v="-"/>
    <s v="J&amp;T COD"/>
    <s v="Tiktok"/>
    <s v="จ่ายทีหลัง / COD"/>
    <s v=""/>
    <s v="762054786813"/>
    <s v="27/07/2025 18:39"/>
  </r>
  <r>
    <x v="1"/>
    <x v="1"/>
    <n v="50"/>
    <n v="1"/>
    <s v="FQE75"/>
    <n v="100"/>
    <n v="0"/>
    <s v="ร้านที่2"/>
    <s v="ส**"/>
    <s v="Bangkok"/>
    <s v="-"/>
    <s v=""/>
    <s v="27/07/2025 18:39"/>
    <s v="-"/>
    <s v="J&amp;T COD"/>
    <s v="Tiktok"/>
    <s v="จ่ายทีหลัง / COD"/>
    <s v=""/>
    <s v="762054786813"/>
    <s v="27/07/2025 18:39"/>
  </r>
  <r>
    <x v="2"/>
    <x v="2"/>
    <n v="50"/>
    <n v="1"/>
    <s v="FQE75"/>
    <n v="100"/>
    <n v="0"/>
    <s v="ร้านที่2"/>
    <s v="ส**"/>
    <s v="Bangkok"/>
    <s v="-"/>
    <s v=""/>
    <s v="27/07/2025 18:39"/>
    <s v="-"/>
    <s v="J&amp;T COD"/>
    <s v="Tiktok"/>
    <s v="จ่ายทีหลัง / COD"/>
    <s v=""/>
    <s v="762054786813"/>
    <s v="27/07/2025 18:39"/>
  </r>
  <r>
    <x v="3"/>
    <x v="3"/>
    <n v="50"/>
    <n v="6"/>
    <s v="FQE74"/>
    <n v="200"/>
    <n v="0"/>
    <s v="ร้านที่2"/>
    <s v="ก***"/>
    <s v="นครนายก"/>
    <s v="-"/>
    <s v=""/>
    <s v="27/07/2025 18:28"/>
    <s v="-"/>
    <s v="J&amp;T COD"/>
    <s v="Tiktok"/>
    <s v="จ่ายทีหลัง / COD"/>
    <s v=""/>
    <s v="762019615954"/>
    <s v="27/07/2025 18:28"/>
  </r>
  <r>
    <x v="7"/>
    <x v="8"/>
    <n v="66.333333333333329"/>
    <n v="3"/>
    <s v="FQE73"/>
    <n v="225"/>
    <n v="0"/>
    <s v="ร้านที่10"/>
    <s v="วารุณี  เอี่ยมมี"/>
    <s v="333  ม.5  · นนทรี/ Nonsi_x000a__x000a_กบินทร์บุรี/ Kabin Buriปราจีนบุรี/ Prachin Buri_x000a_25110"/>
    <s v="25110"/>
    <s v="660990195511"/>
    <s v="27/07/2025 18:24"/>
    <s v="-"/>
    <s v="Kerry_dropoff"/>
    <s v="Lazada"/>
    <s v="lazada"/>
    <s v=""/>
    <s v="LEXDO0165797652"/>
    <s v="27/07/2025 18:24"/>
  </r>
  <r>
    <x v="0"/>
    <x v="0"/>
    <n v="50"/>
    <n v="1"/>
    <s v="FQE72"/>
    <n v="138"/>
    <n v="38"/>
    <s v="ร้านที่2"/>
    <s v="พ***าติ ส***่าย"/>
    <s v="ชัยภูมิ"/>
    <s v="-"/>
    <s v=""/>
    <s v="27/07/2025 18:16"/>
    <s v="-"/>
    <s v="J&amp;T COD"/>
    <s v="Tiktok"/>
    <s v="จ่ายทีหลัง / COD"/>
    <s v=""/>
    <s v="762014276870"/>
    <s v="27/07/2025 18:16"/>
  </r>
  <r>
    <x v="1"/>
    <x v="1"/>
    <n v="50"/>
    <n v="1"/>
    <s v="FQE72"/>
    <n v="138"/>
    <n v="38"/>
    <s v="ร้านที่2"/>
    <s v="พ***าติ ส***่าย"/>
    <s v="ชัยภูมิ"/>
    <s v="-"/>
    <s v=""/>
    <s v="27/07/2025 18:16"/>
    <s v="-"/>
    <s v="J&amp;T COD"/>
    <s v="Tiktok"/>
    <s v="จ่ายทีหลัง / COD"/>
    <s v=""/>
    <s v="762014276870"/>
    <s v="27/07/2025 18:16"/>
  </r>
  <r>
    <x v="2"/>
    <x v="2"/>
    <n v="50"/>
    <n v="1"/>
    <s v="FQE72"/>
    <n v="138"/>
    <n v="38"/>
    <s v="ร้านที่2"/>
    <s v="พ***าติ ส***่าย"/>
    <s v="ชัยภูมิ"/>
    <s v="-"/>
    <s v=""/>
    <s v="27/07/2025 18:16"/>
    <s v="-"/>
    <s v="J&amp;T COD"/>
    <s v="Tiktok"/>
    <s v="จ่ายทีหลัง / COD"/>
    <s v=""/>
    <s v="762014276870"/>
    <s v="27/07/2025 18:16"/>
  </r>
  <r>
    <x v="0"/>
    <x v="0"/>
    <n v="50"/>
    <n v="2"/>
    <s v="FQE71"/>
    <n v="200"/>
    <n v="0"/>
    <s v="ร้านที่2"/>
    <s v="ก***า"/>
    <s v="เลย"/>
    <s v="-"/>
    <s v=""/>
    <s v="27/07/2025 18:10"/>
    <s v="-"/>
    <s v="J&amp;T Express"/>
    <s v="Tiktok"/>
    <s v="tiktok"/>
    <s v=""/>
    <s v="762097154884"/>
    <s v="27/07/2025 18:09"/>
  </r>
  <r>
    <x v="1"/>
    <x v="1"/>
    <n v="50"/>
    <n v="2"/>
    <s v="FQE71"/>
    <n v="200"/>
    <n v="0"/>
    <s v="ร้านที่2"/>
    <s v="ก***า"/>
    <s v="เลย"/>
    <s v="-"/>
    <s v=""/>
    <s v="27/07/2025 18:10"/>
    <s v="-"/>
    <s v="J&amp;T Express"/>
    <s v="Tiktok"/>
    <s v="tiktok"/>
    <s v=""/>
    <s v="762097154884"/>
    <s v="27/07/2025 18:09"/>
  </r>
  <r>
    <x v="2"/>
    <x v="2"/>
    <n v="50"/>
    <n v="2"/>
    <s v="FQE71"/>
    <n v="200"/>
    <n v="0"/>
    <s v="ร้านที่2"/>
    <s v="ก***า"/>
    <s v="เลย"/>
    <s v="-"/>
    <s v=""/>
    <s v="27/07/2025 18:10"/>
    <s v="-"/>
    <s v="J&amp;T Express"/>
    <s v="Tiktok"/>
    <s v="tiktok"/>
    <s v=""/>
    <s v="762097154884"/>
    <s v="27/07/2025 18:09"/>
  </r>
  <r>
    <x v="0"/>
    <x v="0"/>
    <n v="50"/>
    <n v="1"/>
    <s v="FQE70"/>
    <n v="138"/>
    <n v="38"/>
    <s v="ร้านที่2"/>
    <s v="อ*** เ***ดี"/>
    <s v="ปราจีนบุรี"/>
    <s v="-"/>
    <s v=""/>
    <s v="27/07/2025 18:05"/>
    <s v="-"/>
    <s v="J&amp;T COD"/>
    <s v="Tiktok"/>
    <s v="จ่ายทีหลัง / COD"/>
    <s v=""/>
    <s v="762012678873"/>
    <s v="27/07/2025 18:05"/>
  </r>
  <r>
    <x v="1"/>
    <x v="1"/>
    <n v="50"/>
    <n v="1"/>
    <s v="FQE70"/>
    <n v="138"/>
    <n v="38"/>
    <s v="ร้านที่2"/>
    <s v="อ*** เ***ดี"/>
    <s v="ปราจีนบุรี"/>
    <s v="-"/>
    <s v=""/>
    <s v="27/07/2025 18:05"/>
    <s v="-"/>
    <s v="J&amp;T COD"/>
    <s v="Tiktok"/>
    <s v="จ่ายทีหลัง / COD"/>
    <s v=""/>
    <s v="762012678873"/>
    <s v="27/07/2025 18:05"/>
  </r>
  <r>
    <x v="2"/>
    <x v="2"/>
    <n v="50"/>
    <n v="1"/>
    <s v="FQE70"/>
    <n v="138"/>
    <n v="38"/>
    <s v="ร้านที่2"/>
    <s v="อ*** เ***ดี"/>
    <s v="ปราจีนบุรี"/>
    <s v="-"/>
    <s v=""/>
    <s v="27/07/2025 18:05"/>
    <s v="-"/>
    <s v="J&amp;T COD"/>
    <s v="Tiktok"/>
    <s v="จ่ายทีหลัง / COD"/>
    <s v=""/>
    <s v="762012678873"/>
    <s v="27/07/2025 18:05"/>
  </r>
  <r>
    <x v="0"/>
    <x v="0"/>
    <n v="50"/>
    <n v="1"/>
    <s v="FQE69"/>
    <n v="109"/>
    <n v="9"/>
    <s v="ร้านที่2"/>
    <s v="ศ*** อ***ศรี"/>
    <s v="ศรีสะเกษ"/>
    <s v="-"/>
    <s v=""/>
    <s v="27/07/2025 18:03"/>
    <s v="-"/>
    <s v="J&amp;T Express"/>
    <s v="Tiktok"/>
    <s v="tiktok"/>
    <s v=""/>
    <s v="762091871870"/>
    <s v="27/07/2025 18:03"/>
  </r>
  <r>
    <x v="1"/>
    <x v="1"/>
    <n v="50"/>
    <n v="1"/>
    <s v="FQE69"/>
    <n v="109"/>
    <n v="9"/>
    <s v="ร้านที่2"/>
    <s v="ศ*** อ***ศรี"/>
    <s v="ศรีสะเกษ"/>
    <s v="-"/>
    <s v=""/>
    <s v="27/07/2025 18:03"/>
    <s v="-"/>
    <s v="J&amp;T Express"/>
    <s v="Tiktok"/>
    <s v="tiktok"/>
    <s v=""/>
    <s v="762091871870"/>
    <s v="27/07/2025 18:03"/>
  </r>
  <r>
    <x v="2"/>
    <x v="2"/>
    <n v="50"/>
    <n v="1"/>
    <s v="FQE69"/>
    <n v="109"/>
    <n v="9"/>
    <s v="ร้านที่2"/>
    <s v="ศ*** อ***ศรี"/>
    <s v="ศรีสะเกษ"/>
    <s v="-"/>
    <s v=""/>
    <s v="27/07/2025 18:03"/>
    <s v="-"/>
    <s v="J&amp;T Express"/>
    <s v="Tiktok"/>
    <s v="tiktok"/>
    <s v=""/>
    <s v="762091871870"/>
    <s v="27/07/2025 18:03"/>
  </r>
  <r>
    <x v="0"/>
    <x v="0"/>
    <n v="50"/>
    <n v="1"/>
    <s v="FQE67"/>
    <n v="100"/>
    <n v="0"/>
    <s v="ร้านที่2"/>
    <s v="ล***. ไ***กุล"/>
    <s v="สระบุรี"/>
    <s v="-"/>
    <s v=""/>
    <s v="27/07/2025 17:57"/>
    <s v="-"/>
    <s v="J&amp;T COD"/>
    <s v="Tiktok"/>
    <s v="จ่ายทีหลัง / COD"/>
    <s v=""/>
    <s v="762017274896"/>
    <s v="27/07/2025 17:57"/>
  </r>
  <r>
    <x v="1"/>
    <x v="1"/>
    <n v="50"/>
    <n v="1"/>
    <s v="FQE67"/>
    <n v="100"/>
    <n v="0"/>
    <s v="ร้านที่2"/>
    <s v="ล***. ไ***กุล"/>
    <s v="สระบุรี"/>
    <s v="-"/>
    <s v=""/>
    <s v="27/07/2025 17:57"/>
    <s v="-"/>
    <s v="J&amp;T COD"/>
    <s v="Tiktok"/>
    <s v="จ่ายทีหลัง / COD"/>
    <s v=""/>
    <s v="762017274896"/>
    <s v="27/07/2025 17:57"/>
  </r>
  <r>
    <x v="2"/>
    <x v="2"/>
    <n v="50"/>
    <n v="1"/>
    <s v="FQE67"/>
    <n v="100"/>
    <n v="0"/>
    <s v="ร้านที่2"/>
    <s v="ล***. ไ***กุล"/>
    <s v="สระบุรี"/>
    <s v="-"/>
    <s v=""/>
    <s v="27/07/2025 17:57"/>
    <s v="-"/>
    <s v="J&amp;T COD"/>
    <s v="Tiktok"/>
    <s v="จ่ายทีหลัง / COD"/>
    <s v=""/>
    <s v="762017274896"/>
    <s v="27/07/2025 17:57"/>
  </r>
  <r>
    <x v="5"/>
    <x v="6"/>
    <n v="66.333333333333329"/>
    <n v="3"/>
    <s v="FQE66"/>
    <n v="220"/>
    <n v="0"/>
    <s v="ร้านที่4"/>
    <s v="น** อ***ี เ***เลิศ"/>
    <s v="บุรีรัมย์"/>
    <s v="-"/>
    <s v=""/>
    <s v="27/07/2025 17:49"/>
    <s v="-"/>
    <s v="J&amp;T COD"/>
    <s v="Tiktok"/>
    <s v="จ่ายทีหลัง / COD"/>
    <s v=""/>
    <s v="762006788815"/>
    <s v="27/07/2025 17:49"/>
  </r>
  <r>
    <x v="0"/>
    <x v="0"/>
    <n v="50"/>
    <n v="10"/>
    <s v="FQE65"/>
    <n v="1000"/>
    <n v="0"/>
    <s v="ร้านที่2"/>
    <s v="ว***ยา อ***รมะณี"/>
    <s v="นครราชสีมา"/>
    <s v="-"/>
    <s v=""/>
    <s v="27/07/2025 17:29"/>
    <s v="-"/>
    <s v="J&amp;T COD"/>
    <s v="Tiktok"/>
    <s v="จ่ายทีหลัง / COD"/>
    <s v=""/>
    <s v="762075340902"/>
    <s v="27/07/2025 17:29"/>
  </r>
  <r>
    <x v="1"/>
    <x v="1"/>
    <n v="50"/>
    <n v="10"/>
    <s v="FQE65"/>
    <n v="1000"/>
    <n v="0"/>
    <s v="ร้านที่2"/>
    <s v="ว***ยา อ***รมะณี"/>
    <s v="นครราชสีมา"/>
    <s v="-"/>
    <s v=""/>
    <s v="27/07/2025 17:29"/>
    <s v="-"/>
    <s v="J&amp;T COD"/>
    <s v="Tiktok"/>
    <s v="จ่ายทีหลัง / COD"/>
    <s v=""/>
    <s v="762075340902"/>
    <s v="27/07/2025 17:29"/>
  </r>
  <r>
    <x v="2"/>
    <x v="2"/>
    <n v="50"/>
    <n v="10"/>
    <s v="FQE65"/>
    <n v="1000"/>
    <n v="0"/>
    <s v="ร้านที่2"/>
    <s v="ว***ยา อ***รมะณี"/>
    <s v="นครราชสีมา"/>
    <s v="-"/>
    <s v=""/>
    <s v="27/07/2025 17:29"/>
    <s v="-"/>
    <s v="J&amp;T COD"/>
    <s v="Tiktok"/>
    <s v="จ่ายทีหลัง / COD"/>
    <s v=""/>
    <s v="762075340902"/>
    <s v="27/07/2025 17:29"/>
  </r>
  <r>
    <x v="8"/>
    <x v="10"/>
    <n v="90"/>
    <n v="2"/>
    <s v="FQE63"/>
    <n v="150.30000000000001"/>
    <n v="0"/>
    <s v="ร้านที่8"/>
    <s v="วารุณี  เอี่ยมมี"/>
    <s v="333  ม.5  · นนทรี/ Nonsi_x000a__x000a_กบินทร์บุรี/ Kabin Buriปราจีนบุรี/ Prachin Buri_x000a_25110"/>
    <s v="25110"/>
    <s v="660990195511"/>
    <s v="27/07/2025 17:23"/>
    <s v="-"/>
    <s v="Kerry_dropoff"/>
    <s v="Lazada"/>
    <s v="lazada"/>
    <s v=""/>
    <s v="LEXPU0591588797"/>
    <s v="27/07/2025 17:23"/>
  </r>
  <r>
    <x v="0"/>
    <x v="0"/>
    <n v="50"/>
    <n v="2"/>
    <s v="FQE62"/>
    <n v="200"/>
    <n v="0"/>
    <s v="ร้านที่2"/>
    <s v="ห***"/>
    <s v="ปทุมธานี"/>
    <s v="-"/>
    <s v=""/>
    <s v="27/07/2025 17:14"/>
    <s v="-"/>
    <s v="Flash Express Thailand COD"/>
    <s v="Tiktok"/>
    <s v="จ่ายทีหลัง / COD"/>
    <s v=""/>
    <s v="THT040220GYCQ8Z"/>
    <s v="27/07/2025 17:14"/>
  </r>
  <r>
    <x v="1"/>
    <x v="1"/>
    <n v="50"/>
    <n v="2"/>
    <s v="FQE62"/>
    <n v="200"/>
    <n v="0"/>
    <s v="ร้านที่2"/>
    <s v="ห***"/>
    <s v="ปทุมธานี"/>
    <s v="-"/>
    <s v=""/>
    <s v="27/07/2025 17:14"/>
    <s v="-"/>
    <s v="Flash Express Thailand COD"/>
    <s v="Tiktok"/>
    <s v="จ่ายทีหลัง / COD"/>
    <s v=""/>
    <s v="THT040220GYCQ8Z"/>
    <s v="27/07/2025 17:14"/>
  </r>
  <r>
    <x v="2"/>
    <x v="2"/>
    <n v="50"/>
    <n v="2"/>
    <s v="FQE62"/>
    <n v="200"/>
    <n v="0"/>
    <s v="ร้านที่2"/>
    <s v="ห***"/>
    <s v="ปทุมธานี"/>
    <s v="-"/>
    <s v=""/>
    <s v="27/07/2025 17:14"/>
    <s v="-"/>
    <s v="Flash Express Thailand COD"/>
    <s v="Tiktok"/>
    <s v="จ่ายทีหลัง / COD"/>
    <s v=""/>
    <s v="THT040220GYCQ8Z"/>
    <s v="27/07/2025 17:14"/>
  </r>
  <r>
    <x v="3"/>
    <x v="3"/>
    <n v="50"/>
    <n v="6"/>
    <s v="FQE61"/>
    <n v="200"/>
    <n v="0"/>
    <s v="ร้านที่2"/>
    <s v="เ***ร แ***ทรัพย์"/>
    <s v="เทศบาลนครนครศรีธรรมราช"/>
    <s v="-"/>
    <s v=""/>
    <s v="27/07/2025 17:14"/>
    <s v="-"/>
    <s v="J&amp;T COD"/>
    <s v="Tiktok"/>
    <s v="จ่ายทีหลัง / COD"/>
    <s v=""/>
    <s v="762070213940"/>
    <s v="27/07/2025 17:14"/>
  </r>
  <r>
    <x v="3"/>
    <x v="3"/>
    <n v="50"/>
    <n v="6"/>
    <s v="FQE60"/>
    <n v="200"/>
    <n v="0"/>
    <s v="ร้านที่2"/>
    <s v="ส***ี ค***สิน"/>
    <s v="ตาก"/>
    <s v="-"/>
    <s v=""/>
    <s v="27/07/2025 16:49"/>
    <s v="-"/>
    <s v="J&amp;T COD"/>
    <s v="Tiktok"/>
    <s v="จ่ายทีหลัง / COD"/>
    <s v=""/>
    <s v="762036113985"/>
    <s v="27/07/2025 16:49"/>
  </r>
  <r>
    <x v="7"/>
    <x v="8"/>
    <n v="66.333333333333329"/>
    <n v="3"/>
    <s v="FQE59"/>
    <n v="236"/>
    <n v="0"/>
    <s v="ร้านที่1"/>
    <s v="ร******ะ"/>
    <s v="****** ตำบลตาลชุม อำเภอท่าวังผา จังหวัดน่าน 55140"/>
    <s v="55140"/>
    <s v="64"/>
    <s v="27/07/2025 16:37"/>
    <s v="-"/>
    <s v="Flash Express"/>
    <s v="Shopee"/>
    <s v="shopee"/>
    <s v=""/>
    <s v="TH52067J25X24J"/>
    <s v="27/07/2025 16:36"/>
  </r>
  <r>
    <x v="0"/>
    <x v="0"/>
    <n v="50"/>
    <n v="1"/>
    <s v="FQE58"/>
    <n v="100"/>
    <n v="0"/>
    <s v="ร้านที่2"/>
    <s v="ป***ัสสร เ***งความ"/>
    <s v="ชัยภูมิ"/>
    <s v="-"/>
    <s v=""/>
    <s v="27/07/2025 16:28"/>
    <s v="-"/>
    <s v="J&amp;T Express"/>
    <s v="Tiktok"/>
    <s v="tiktok"/>
    <s v=""/>
    <s v="762034980825"/>
    <s v="27/07/2025 16:28"/>
  </r>
  <r>
    <x v="1"/>
    <x v="1"/>
    <n v="50"/>
    <n v="1"/>
    <s v="FQE58"/>
    <n v="100"/>
    <n v="0"/>
    <s v="ร้านที่2"/>
    <s v="ป***ัสสร เ***งความ"/>
    <s v="ชัยภูมิ"/>
    <s v="-"/>
    <s v=""/>
    <s v="27/07/2025 16:28"/>
    <s v="-"/>
    <s v="J&amp;T Express"/>
    <s v="Tiktok"/>
    <s v="tiktok"/>
    <s v=""/>
    <s v="762034980825"/>
    <s v="27/07/2025 16:28"/>
  </r>
  <r>
    <x v="2"/>
    <x v="2"/>
    <n v="50"/>
    <n v="1"/>
    <s v="FQE58"/>
    <n v="100"/>
    <n v="0"/>
    <s v="ร้านที่2"/>
    <s v="ป***ัสสร เ***งความ"/>
    <s v="ชัยภูมิ"/>
    <s v="-"/>
    <s v=""/>
    <s v="27/07/2025 16:28"/>
    <s v="-"/>
    <s v="J&amp;T Express"/>
    <s v="Tiktok"/>
    <s v="tiktok"/>
    <s v=""/>
    <s v="762034980825"/>
    <s v="27/07/2025 16:28"/>
  </r>
  <r>
    <x v="9"/>
    <x v="11"/>
    <n v="66.666666666666671"/>
    <n v="3"/>
    <s v="FQE57"/>
    <n v="200"/>
    <n v="0"/>
    <s v="ร้านที่2"/>
    <s v="ว***ลักษณ์  ห***งใจ "/>
    <s v="บุรีรัมย์"/>
    <s v="-"/>
    <s v=""/>
    <s v="27/07/2025 16:25"/>
    <s v="-"/>
    <s v="J&amp;T Express"/>
    <s v="Tiktok"/>
    <s v="tiktok"/>
    <s v=""/>
    <s v="762079472836"/>
    <s v="27/07/2025 16:20"/>
  </r>
  <r>
    <x v="6"/>
    <x v="7"/>
    <n v="66.666666666666671"/>
    <n v="3"/>
    <s v="FQE57"/>
    <n v="200"/>
    <n v="0"/>
    <s v="ร้านที่2"/>
    <s v="ว***ลักษณ์  ห***งใจ "/>
    <s v="บุรีรัมย์"/>
    <s v="-"/>
    <s v=""/>
    <s v="27/07/2025 16:25"/>
    <s v="-"/>
    <s v="J&amp;T Express"/>
    <s v="Tiktok"/>
    <s v="tiktok"/>
    <s v=""/>
    <s v="762079472836"/>
    <s v="27/07/2025 16:20"/>
  </r>
  <r>
    <x v="9"/>
    <x v="11"/>
    <n v="66.666666666666671"/>
    <n v="3"/>
    <s v="FQE56"/>
    <n v="109"/>
    <n v="9"/>
    <s v="ร้านที่2"/>
    <s v="น***วราลักษณ์ พ***า"/>
    <s v="ปราจีนบุรี"/>
    <s v="-"/>
    <s v=""/>
    <s v="27/07/2025 16:18"/>
    <s v="-"/>
    <s v="J&amp;T Express"/>
    <s v="Tiktok"/>
    <s v="tiktok"/>
    <s v=""/>
    <s v="762064343865"/>
    <s v="27/07/2025 16:17"/>
  </r>
  <r>
    <x v="0"/>
    <x v="0"/>
    <n v="50"/>
    <n v="1"/>
    <s v="FQE55"/>
    <n v="109"/>
    <n v="9"/>
    <s v="ร้านที่2"/>
    <s v="ม*** บ***ปี่ยม"/>
    <s v="ฉะเชิงเทรา"/>
    <s v="-"/>
    <s v=""/>
    <s v="27/07/2025 16:09"/>
    <s v="-"/>
    <s v="J&amp;T COD"/>
    <s v="Tiktok"/>
    <s v="จ่ายทีหลัง / COD"/>
    <s v=""/>
    <s v="762010189824"/>
    <s v="27/07/2025 16:09"/>
  </r>
  <r>
    <x v="1"/>
    <x v="1"/>
    <n v="50"/>
    <n v="1"/>
    <s v="FQE55"/>
    <n v="109"/>
    <n v="9"/>
    <s v="ร้านที่2"/>
    <s v="ม*** บ***ปี่ยม"/>
    <s v="ฉะเชิงเทรา"/>
    <s v="-"/>
    <s v=""/>
    <s v="27/07/2025 16:09"/>
    <s v="-"/>
    <s v="J&amp;T COD"/>
    <s v="Tiktok"/>
    <s v="จ่ายทีหลัง / COD"/>
    <s v=""/>
    <s v="762010189824"/>
    <s v="27/07/2025 16:09"/>
  </r>
  <r>
    <x v="2"/>
    <x v="2"/>
    <n v="50"/>
    <n v="1"/>
    <s v="FQE55"/>
    <n v="109"/>
    <n v="9"/>
    <s v="ร้านที่2"/>
    <s v="ม*** บ***ปี่ยม"/>
    <s v="ฉะเชิงเทรา"/>
    <s v="-"/>
    <s v=""/>
    <s v="27/07/2025 16:09"/>
    <s v="-"/>
    <s v="J&amp;T COD"/>
    <s v="Tiktok"/>
    <s v="จ่ายทีหลัง / COD"/>
    <s v=""/>
    <s v="762010189824"/>
    <s v="27/07/2025 16:09"/>
  </r>
  <r>
    <x v="0"/>
    <x v="0"/>
    <n v="50"/>
    <n v="1"/>
    <s v="FQE54"/>
    <n v="138"/>
    <n v="38"/>
    <s v="ร้านที่2"/>
    <s v="i***p2256"/>
    <s v="จันทบุรี"/>
    <s v="-"/>
    <s v=""/>
    <s v="27/07/2025 16:08"/>
    <s v="-"/>
    <s v="J&amp;T COD"/>
    <s v="Tiktok"/>
    <s v="จ่ายทีหลัง / COD"/>
    <s v=""/>
    <s v="762008985813"/>
    <s v="27/07/2025 16:08"/>
  </r>
  <r>
    <x v="1"/>
    <x v="1"/>
    <n v="50"/>
    <n v="1"/>
    <s v="FQE54"/>
    <n v="138"/>
    <n v="38"/>
    <s v="ร้านที่2"/>
    <s v="i***p2256"/>
    <s v="จันทบุรี"/>
    <s v="-"/>
    <s v=""/>
    <s v="27/07/2025 16:08"/>
    <s v="-"/>
    <s v="J&amp;T COD"/>
    <s v="Tiktok"/>
    <s v="จ่ายทีหลัง / COD"/>
    <s v=""/>
    <s v="762008985813"/>
    <s v="27/07/2025 16:08"/>
  </r>
  <r>
    <x v="2"/>
    <x v="2"/>
    <n v="50"/>
    <n v="1"/>
    <s v="FQE54"/>
    <n v="138"/>
    <n v="38"/>
    <s v="ร้านที่2"/>
    <s v="i***p2256"/>
    <s v="จันทบุรี"/>
    <s v="-"/>
    <s v=""/>
    <s v="27/07/2025 16:08"/>
    <s v="-"/>
    <s v="J&amp;T COD"/>
    <s v="Tiktok"/>
    <s v="จ่ายทีหลัง / COD"/>
    <s v=""/>
    <s v="762008985813"/>
    <s v="27/07/2025 16:08"/>
  </r>
  <r>
    <x v="3"/>
    <x v="3"/>
    <n v="50"/>
    <n v="6"/>
    <s v="FQE53"/>
    <n v="200"/>
    <n v="0"/>
    <s v="ร้านที่2"/>
    <s v="ว***วรรณ ท***ิพย์"/>
    <s v="ร้อยเอ็ด"/>
    <s v="-"/>
    <s v=""/>
    <s v="27/07/2025 16:06"/>
    <s v="-"/>
    <s v="J&amp;T Express"/>
    <s v="Tiktok"/>
    <s v="tiktok"/>
    <s v=""/>
    <s v="762065416943"/>
    <s v="27/07/2025 16:07"/>
  </r>
  <r>
    <x v="0"/>
    <x v="0"/>
    <n v="50"/>
    <n v="5"/>
    <s v="FQE52"/>
    <n v="500"/>
    <n v="0"/>
    <s v="ร้านที่4"/>
    <s v="ด**"/>
    <s v="กรุงเทพฯ"/>
    <s v="-"/>
    <s v=""/>
    <s v="27/07/2025 16:02"/>
    <s v="-"/>
    <s v="J&amp;T Express"/>
    <s v="Tiktok"/>
    <s v="tiktok"/>
    <s v=""/>
    <s v="762008342885"/>
    <s v="27/07/2025 16:02"/>
  </r>
  <r>
    <x v="1"/>
    <x v="1"/>
    <n v="50"/>
    <n v="5"/>
    <s v="FQE52"/>
    <n v="500"/>
    <n v="0"/>
    <s v="ร้านที่4"/>
    <s v="ด**"/>
    <s v="กรุงเทพฯ"/>
    <s v="-"/>
    <s v=""/>
    <s v="27/07/2025 16:02"/>
    <s v="-"/>
    <s v="J&amp;T Express"/>
    <s v="Tiktok"/>
    <s v="tiktok"/>
    <s v=""/>
    <s v="762008342885"/>
    <s v="27/07/2025 16:02"/>
  </r>
  <r>
    <x v="2"/>
    <x v="2"/>
    <n v="50"/>
    <n v="5"/>
    <s v="FQE52"/>
    <n v="500"/>
    <n v="0"/>
    <s v="ร้านที่4"/>
    <s v="ด**"/>
    <s v="กรุงเทพฯ"/>
    <s v="-"/>
    <s v=""/>
    <s v="27/07/2025 16:02"/>
    <s v="-"/>
    <s v="J&amp;T Express"/>
    <s v="Tiktok"/>
    <s v="tiktok"/>
    <s v=""/>
    <s v="762008342885"/>
    <s v="27/07/2025 16:02"/>
  </r>
  <r>
    <x v="6"/>
    <x v="7"/>
    <n v="66.666666666666671"/>
    <n v="3"/>
    <s v="FQE51"/>
    <n v="135"/>
    <n v="35"/>
    <s v="ร้านที่2"/>
    <s v="ส***"/>
    <s v="กรุงเทพฯ"/>
    <s v="-"/>
    <s v=""/>
    <s v="27/07/2025 15:58"/>
    <s v="-"/>
    <s v="J&amp;T Express"/>
    <s v="Tiktok"/>
    <s v="tiktok"/>
    <s v=""/>
    <s v="762097680853"/>
    <s v="27/07/2025 15:58"/>
  </r>
  <r>
    <x v="3"/>
    <x v="3"/>
    <n v="50"/>
    <n v="6"/>
    <s v="FQE50"/>
    <n v="200"/>
    <n v="0"/>
    <s v="ร้านที่2"/>
    <s v="M* K***e"/>
    <s v="Surat Thani"/>
    <s v="-"/>
    <s v=""/>
    <s v="27/07/2025 15:51"/>
    <s v="-"/>
    <s v="J&amp;T COD"/>
    <s v="Tiktok"/>
    <s v="จ่ายทีหลัง / COD"/>
    <s v=""/>
    <s v="762063019944"/>
    <s v="27/07/2025 15:51"/>
  </r>
  <r>
    <x v="0"/>
    <x v="0"/>
    <n v="50"/>
    <n v="1"/>
    <s v="FQE49"/>
    <n v="130"/>
    <n v="0"/>
    <s v="ร้านที่1"/>
    <s v="ร******ล"/>
    <s v="****** ตำบลวังหิน, อำเภอบางขัน ตำบลวังหิน อำเภอบางขัน จังหวัดนครศรีธรรมราช 80360"/>
    <s v="80360"/>
    <s v="42"/>
    <s v="27/07/2025 16:14"/>
    <s v="-"/>
    <s v="SPX Express"/>
    <s v="Shopee"/>
    <s v="shopee"/>
    <s v=""/>
    <s v="TH257865224309S"/>
    <s v="27/07/2025 15:44"/>
  </r>
  <r>
    <x v="1"/>
    <x v="1"/>
    <n v="50"/>
    <n v="1"/>
    <s v="FQE49"/>
    <n v="130"/>
    <n v="0"/>
    <s v="ร้านที่1"/>
    <s v="ร******ล"/>
    <s v="****** ตำบลวังหิน, อำเภอบางขัน ตำบลวังหิน อำเภอบางขัน จังหวัดนครศรีธรรมราช 80360"/>
    <s v="80360"/>
    <s v="42"/>
    <s v="27/07/2025 16:14"/>
    <s v="-"/>
    <s v="SPX Express"/>
    <s v="Shopee"/>
    <s v="shopee"/>
    <s v=""/>
    <s v="TH257865224309S"/>
    <s v="27/07/2025 15:44"/>
  </r>
  <r>
    <x v="2"/>
    <x v="2"/>
    <n v="50"/>
    <n v="1"/>
    <s v="FQE49"/>
    <n v="130"/>
    <n v="0"/>
    <s v="ร้านที่1"/>
    <s v="ร******ล"/>
    <s v="****** ตำบลวังหิน, อำเภอบางขัน ตำบลวังหิน อำเภอบางขัน จังหวัดนครศรีธรรมราช 80360"/>
    <s v="80360"/>
    <s v="42"/>
    <s v="27/07/2025 16:14"/>
    <s v="-"/>
    <s v="SPX Express"/>
    <s v="Shopee"/>
    <s v="shopee"/>
    <s v=""/>
    <s v="TH257865224309S"/>
    <s v="27/07/2025 15:44"/>
  </r>
  <r>
    <x v="0"/>
    <x v="0"/>
    <n v="50"/>
    <n v="1"/>
    <s v="FQE48"/>
    <n v="138"/>
    <n v="38"/>
    <s v="ร้านที่4"/>
    <s v="ต***า เ***ฟ้า"/>
    <s v="เชียงราย"/>
    <s v="-"/>
    <s v=""/>
    <s v="27/07/2025 15:43"/>
    <s v="-"/>
    <s v="J&amp;T COD"/>
    <s v="Tiktok"/>
    <s v="จ่ายทีหลัง / COD"/>
    <s v=""/>
    <s v="762081180814"/>
    <s v="27/07/2025 15:43"/>
  </r>
  <r>
    <x v="1"/>
    <x v="1"/>
    <n v="50"/>
    <n v="1"/>
    <s v="FQE48"/>
    <n v="138"/>
    <n v="38"/>
    <s v="ร้านที่4"/>
    <s v="ต***า เ***ฟ้า"/>
    <s v="เชียงราย"/>
    <s v="-"/>
    <s v=""/>
    <s v="27/07/2025 15:43"/>
    <s v="-"/>
    <s v="J&amp;T COD"/>
    <s v="Tiktok"/>
    <s v="จ่ายทีหลัง / COD"/>
    <s v=""/>
    <s v="762081180814"/>
    <s v="27/07/2025 15:43"/>
  </r>
  <r>
    <x v="2"/>
    <x v="2"/>
    <n v="50"/>
    <n v="1"/>
    <s v="FQE48"/>
    <n v="138"/>
    <n v="38"/>
    <s v="ร้านที่4"/>
    <s v="ต***า เ***ฟ้า"/>
    <s v="เชียงราย"/>
    <s v="-"/>
    <s v=""/>
    <s v="27/07/2025 15:43"/>
    <s v="-"/>
    <s v="J&amp;T COD"/>
    <s v="Tiktok"/>
    <s v="จ่ายทีหลัง / COD"/>
    <s v=""/>
    <s v="762081180814"/>
    <s v="27/07/2025 15:43"/>
  </r>
  <r>
    <x v="0"/>
    <x v="0"/>
    <n v="50"/>
    <n v="1"/>
    <s v="FQE47"/>
    <n v="100"/>
    <n v="0"/>
    <s v="ร้านที่4"/>
    <s v="ธ***ินี"/>
    <s v="ศรีสะเกษ"/>
    <s v="-"/>
    <s v=""/>
    <s v="27/07/2025 15:42"/>
    <s v="-"/>
    <s v="J&amp;T COD"/>
    <s v="Tiktok"/>
    <s v="จ่ายทีหลัง / COD"/>
    <s v=""/>
    <s v="762045770905"/>
    <s v="27/07/2025 15:42"/>
  </r>
  <r>
    <x v="1"/>
    <x v="1"/>
    <n v="50"/>
    <n v="1"/>
    <s v="FQE47"/>
    <n v="100"/>
    <n v="0"/>
    <s v="ร้านที่4"/>
    <s v="ธ***ินี"/>
    <s v="ศรีสะเกษ"/>
    <s v="-"/>
    <s v=""/>
    <s v="27/07/2025 15:42"/>
    <s v="-"/>
    <s v="J&amp;T COD"/>
    <s v="Tiktok"/>
    <s v="จ่ายทีหลัง / COD"/>
    <s v=""/>
    <s v="762045770905"/>
    <s v="27/07/2025 15:42"/>
  </r>
  <r>
    <x v="2"/>
    <x v="2"/>
    <n v="50"/>
    <n v="1"/>
    <s v="FQE47"/>
    <n v="100"/>
    <n v="0"/>
    <s v="ร้านที่4"/>
    <s v="ธ***ินี"/>
    <s v="ศรีสะเกษ"/>
    <s v="-"/>
    <s v=""/>
    <s v="27/07/2025 15:42"/>
    <s v="-"/>
    <s v="J&amp;T COD"/>
    <s v="Tiktok"/>
    <s v="จ่ายทีหลัง / COD"/>
    <s v=""/>
    <s v="762045770905"/>
    <s v="27/07/2025 15:42"/>
  </r>
  <r>
    <x v="0"/>
    <x v="0"/>
    <n v="50"/>
    <n v="1"/>
    <s v="FQE46"/>
    <n v="109"/>
    <n v="9"/>
    <s v="ร้านที่2"/>
    <s v="น***ิยา ม***ดง"/>
    <s v="อุตรดิตถ์"/>
    <s v="-"/>
    <s v=""/>
    <s v="27/07/2025 15:41"/>
    <s v="-"/>
    <s v="J&amp;T COD"/>
    <s v="Tiktok"/>
    <s v="จ่ายทีหลัง / COD"/>
    <s v=""/>
    <s v="762037674860"/>
    <s v="27/07/2025 15:41"/>
  </r>
  <r>
    <x v="1"/>
    <x v="1"/>
    <n v="50"/>
    <n v="1"/>
    <s v="FQE46"/>
    <n v="109"/>
    <n v="9"/>
    <s v="ร้านที่2"/>
    <s v="น***ิยา ม***ดง"/>
    <s v="อุตรดิตถ์"/>
    <s v="-"/>
    <s v=""/>
    <s v="27/07/2025 15:41"/>
    <s v="-"/>
    <s v="J&amp;T COD"/>
    <s v="Tiktok"/>
    <s v="จ่ายทีหลัง / COD"/>
    <s v=""/>
    <s v="762037674860"/>
    <s v="27/07/2025 15:41"/>
  </r>
  <r>
    <x v="2"/>
    <x v="2"/>
    <n v="50"/>
    <n v="1"/>
    <s v="FQE46"/>
    <n v="109"/>
    <n v="9"/>
    <s v="ร้านที่2"/>
    <s v="น***ิยา ม***ดง"/>
    <s v="อุตรดิตถ์"/>
    <s v="-"/>
    <s v=""/>
    <s v="27/07/2025 15:41"/>
    <s v="-"/>
    <s v="J&amp;T COD"/>
    <s v="Tiktok"/>
    <s v="จ่ายทีหลัง / COD"/>
    <s v=""/>
    <s v="762037674860"/>
    <s v="27/07/2025 15:41"/>
  </r>
  <r>
    <x v="9"/>
    <x v="11"/>
    <n v="66.666666666666671"/>
    <n v="3"/>
    <s v="FQE45"/>
    <n v="200"/>
    <n v="0"/>
    <s v="ร้านที่2"/>
    <s v="ส***ญา ส***วิ"/>
    <s v="กรุงเทพมหานคร"/>
    <s v="-"/>
    <s v=""/>
    <s v="27/07/2025 15:39"/>
    <s v="-"/>
    <s v="J&amp;T COD"/>
    <s v="Tiktok"/>
    <s v="จ่ายทีหลัง / COD"/>
    <s v=""/>
    <s v="762065496835"/>
    <s v="27/07/2025 15:39"/>
  </r>
  <r>
    <x v="0"/>
    <x v="0"/>
    <n v="50"/>
    <n v="1"/>
    <s v="FQE45"/>
    <n v="200"/>
    <n v="0"/>
    <s v="ร้านที่2"/>
    <s v="ส***ญา ส***วิ"/>
    <s v="กรุงเทพมหานคร"/>
    <s v="-"/>
    <s v=""/>
    <s v="27/07/2025 15:39"/>
    <s v="-"/>
    <s v="J&amp;T COD"/>
    <s v="Tiktok"/>
    <s v="จ่ายทีหลัง / COD"/>
    <s v=""/>
    <s v="762065496835"/>
    <s v="27/07/2025 15:39"/>
  </r>
  <r>
    <x v="1"/>
    <x v="1"/>
    <n v="50"/>
    <n v="1"/>
    <s v="FQE45"/>
    <n v="200"/>
    <n v="0"/>
    <s v="ร้านที่2"/>
    <s v="ส***ญา ส***วิ"/>
    <s v="กรุงเทพมหานคร"/>
    <s v="-"/>
    <s v=""/>
    <s v="27/07/2025 15:39"/>
    <s v="-"/>
    <s v="J&amp;T COD"/>
    <s v="Tiktok"/>
    <s v="จ่ายทีหลัง / COD"/>
    <s v=""/>
    <s v="762065496835"/>
    <s v="27/07/2025 15:39"/>
  </r>
  <r>
    <x v="2"/>
    <x v="2"/>
    <n v="50"/>
    <n v="1"/>
    <s v="FQE45"/>
    <n v="200"/>
    <n v="0"/>
    <s v="ร้านที่2"/>
    <s v="ส***ญา ส***วิ"/>
    <s v="กรุงเทพมหานคร"/>
    <s v="-"/>
    <s v=""/>
    <s v="27/07/2025 15:39"/>
    <s v="-"/>
    <s v="J&amp;T COD"/>
    <s v="Tiktok"/>
    <s v="จ่ายทีหลัง / COD"/>
    <s v=""/>
    <s v="762065496835"/>
    <s v="27/07/2025 15:39"/>
  </r>
  <r>
    <x v="0"/>
    <x v="0"/>
    <n v="50"/>
    <n v="1"/>
    <s v="FQE44"/>
    <n v="138"/>
    <n v="38"/>
    <s v="ร้านที่4"/>
    <s v="ว***จน์ ส***วัสดิ์"/>
    <s v="ชลบุรี"/>
    <s v="-"/>
    <s v=""/>
    <s v="27/07/2025 15:39"/>
    <s v="-"/>
    <s v="J&amp;T Express"/>
    <s v="Tiktok"/>
    <s v="tiktok"/>
    <s v=""/>
    <s v="762043674862"/>
    <s v="27/07/2025 15:39"/>
  </r>
  <r>
    <x v="1"/>
    <x v="1"/>
    <n v="50"/>
    <n v="1"/>
    <s v="FQE44"/>
    <n v="138"/>
    <n v="38"/>
    <s v="ร้านที่4"/>
    <s v="ว***จน์ ส***วัสดิ์"/>
    <s v="ชลบุรี"/>
    <s v="-"/>
    <s v=""/>
    <s v="27/07/2025 15:39"/>
    <s v="-"/>
    <s v="J&amp;T Express"/>
    <s v="Tiktok"/>
    <s v="tiktok"/>
    <s v=""/>
    <s v="762043674862"/>
    <s v="27/07/2025 15:39"/>
  </r>
  <r>
    <x v="2"/>
    <x v="2"/>
    <n v="50"/>
    <n v="1"/>
    <s v="FQE44"/>
    <n v="138"/>
    <n v="38"/>
    <s v="ร้านที่4"/>
    <s v="ว***จน์ ส***วัสดิ์"/>
    <s v="ชลบุรี"/>
    <s v="-"/>
    <s v=""/>
    <s v="27/07/2025 15:39"/>
    <s v="-"/>
    <s v="J&amp;T Express"/>
    <s v="Tiktok"/>
    <s v="tiktok"/>
    <s v=""/>
    <s v="762043674862"/>
    <s v="27/07/2025 15:39"/>
  </r>
  <r>
    <x v="0"/>
    <x v="0"/>
    <n v="50"/>
    <n v="1"/>
    <s v="FQE42"/>
    <n v="100"/>
    <n v="0"/>
    <s v="ร้านที่4"/>
    <s v="พ***กา"/>
    <s v="เชียงราย"/>
    <s v="-"/>
    <s v=""/>
    <s v="27/07/2025 15:39"/>
    <s v="-"/>
    <s v="J&amp;T COD"/>
    <s v="Tiktok"/>
    <s v="จ่ายทีหลัง / COD"/>
    <s v=""/>
    <s v="762050670850"/>
    <s v="27/07/2025 15:39"/>
  </r>
  <r>
    <x v="1"/>
    <x v="1"/>
    <n v="50"/>
    <n v="1"/>
    <s v="FQE42"/>
    <n v="100"/>
    <n v="0"/>
    <s v="ร้านที่4"/>
    <s v="พ***กา"/>
    <s v="เชียงราย"/>
    <s v="-"/>
    <s v=""/>
    <s v="27/07/2025 15:39"/>
    <s v="-"/>
    <s v="J&amp;T COD"/>
    <s v="Tiktok"/>
    <s v="จ่ายทีหลัง / COD"/>
    <s v=""/>
    <s v="762050670850"/>
    <s v="27/07/2025 15:39"/>
  </r>
  <r>
    <x v="2"/>
    <x v="2"/>
    <n v="50"/>
    <n v="1"/>
    <s v="FQE42"/>
    <n v="100"/>
    <n v="0"/>
    <s v="ร้านที่4"/>
    <s v="พ***กา"/>
    <s v="เชียงราย"/>
    <s v="-"/>
    <s v=""/>
    <s v="27/07/2025 15:39"/>
    <s v="-"/>
    <s v="J&amp;T COD"/>
    <s v="Tiktok"/>
    <s v="จ่ายทีหลัง / COD"/>
    <s v=""/>
    <s v="762050670850"/>
    <s v="27/07/2025 15:39"/>
  </r>
  <r>
    <x v="0"/>
    <x v="0"/>
    <n v="50"/>
    <n v="1"/>
    <s v="FQE41"/>
    <n v="100"/>
    <n v="0"/>
    <s v="ร้านที่4"/>
    <s v="ผ***"/>
    <s v="มหาสารคาม"/>
    <s v="-"/>
    <s v=""/>
    <s v="27/07/2025 15:38"/>
    <s v="-"/>
    <s v="J&amp;T COD"/>
    <s v="Tiktok"/>
    <s v="จ่ายทีหลัง / COD"/>
    <s v=""/>
    <s v="762096878841"/>
    <s v="27/07/2025 15:38"/>
  </r>
  <r>
    <x v="1"/>
    <x v="1"/>
    <n v="50"/>
    <n v="1"/>
    <s v="FQE41"/>
    <n v="100"/>
    <n v="0"/>
    <s v="ร้านที่4"/>
    <s v="ผ***"/>
    <s v="มหาสารคาม"/>
    <s v="-"/>
    <s v=""/>
    <s v="27/07/2025 15:38"/>
    <s v="-"/>
    <s v="J&amp;T COD"/>
    <s v="Tiktok"/>
    <s v="จ่ายทีหลัง / COD"/>
    <s v=""/>
    <s v="762096878841"/>
    <s v="27/07/2025 15:38"/>
  </r>
  <r>
    <x v="2"/>
    <x v="2"/>
    <n v="50"/>
    <n v="1"/>
    <s v="FQE41"/>
    <n v="100"/>
    <n v="0"/>
    <s v="ร้านที่4"/>
    <s v="ผ***"/>
    <s v="มหาสารคาม"/>
    <s v="-"/>
    <s v=""/>
    <s v="27/07/2025 15:38"/>
    <s v="-"/>
    <s v="J&amp;T COD"/>
    <s v="Tiktok"/>
    <s v="จ่ายทีหลัง / COD"/>
    <s v=""/>
    <s v="762096878841"/>
    <s v="27/07/2025 15:38"/>
  </r>
  <r>
    <x v="0"/>
    <x v="0"/>
    <n v="50"/>
    <n v="1"/>
    <s v="FQE39"/>
    <n v="100"/>
    <n v="0"/>
    <s v="ร้านที่4"/>
    <s v="ส***ต ไ***ม"/>
    <s v="ชัยนาท"/>
    <s v="-"/>
    <s v=""/>
    <s v="27/07/2025 15:37"/>
    <s v="-"/>
    <s v="J&amp;T COD"/>
    <s v="Tiktok"/>
    <s v="จ่ายทีหลัง / COD"/>
    <s v=""/>
    <s v="762093173881"/>
    <s v="27/07/2025 15:37"/>
  </r>
  <r>
    <x v="1"/>
    <x v="1"/>
    <n v="50"/>
    <n v="1"/>
    <s v="FQE39"/>
    <n v="100"/>
    <n v="0"/>
    <s v="ร้านที่4"/>
    <s v="ส***ต ไ***ม"/>
    <s v="ชัยนาท"/>
    <s v="-"/>
    <s v=""/>
    <s v="27/07/2025 15:37"/>
    <s v="-"/>
    <s v="J&amp;T COD"/>
    <s v="Tiktok"/>
    <s v="จ่ายทีหลัง / COD"/>
    <s v=""/>
    <s v="762093173881"/>
    <s v="27/07/2025 15:37"/>
  </r>
  <r>
    <x v="2"/>
    <x v="2"/>
    <n v="50"/>
    <n v="1"/>
    <s v="FQE39"/>
    <n v="100"/>
    <n v="0"/>
    <s v="ร้านที่4"/>
    <s v="ส***ต ไ***ม"/>
    <s v="ชัยนาท"/>
    <s v="-"/>
    <s v=""/>
    <s v="27/07/2025 15:37"/>
    <s v="-"/>
    <s v="J&amp;T COD"/>
    <s v="Tiktok"/>
    <s v="จ่ายทีหลัง / COD"/>
    <s v=""/>
    <s v="762093173881"/>
    <s v="27/07/2025 15:37"/>
  </r>
  <r>
    <x v="3"/>
    <x v="3"/>
    <n v="50"/>
    <n v="6"/>
    <s v="FQE38"/>
    <n v="200"/>
    <n v="0"/>
    <s v="ร้านที่2"/>
    <s v="น***าวขวัญฤทัย พ***อุตสาหะ"/>
    <s v="เทศบาลนครเชียงใหม่"/>
    <s v="-"/>
    <s v=""/>
    <s v="27/07/2025 15:33"/>
    <s v="-"/>
    <s v="J&amp;T COD"/>
    <s v="Tiktok"/>
    <s v="จ่ายทีหลัง / COD"/>
    <s v="มะพร้าวอ่อน มะพร้าวเผา น้ำพร้าวน้ำหอม เค้กกล้วยหอม ฝอยทอง ลูกตาล (คละ ไม่เอาครีมค่ะ)"/>
    <s v="762077315930"/>
    <s v="27/07/2025 15:33"/>
  </r>
  <r>
    <x v="0"/>
    <x v="0"/>
    <n v="50"/>
    <n v="1"/>
    <s v="FQE37"/>
    <n v="188"/>
    <n v="88"/>
    <s v="ร้านที่2"/>
    <s v="ก***รรณ ส***ตร"/>
    <s v="เชียงใหม่"/>
    <s v="-"/>
    <s v=""/>
    <s v="27/07/2025 15:24"/>
    <s v="-"/>
    <s v="J&amp;T COD"/>
    <s v="Tiktok"/>
    <s v="จ่ายทีหลัง / COD"/>
    <s v=""/>
    <s v="762004268826"/>
    <s v="27/07/2025 15:24"/>
  </r>
  <r>
    <x v="1"/>
    <x v="1"/>
    <n v="50"/>
    <n v="1"/>
    <s v="FQE37"/>
    <n v="188"/>
    <n v="88"/>
    <s v="ร้านที่2"/>
    <s v="ก***รรณ ส***ตร"/>
    <s v="เชียงใหม่"/>
    <s v="-"/>
    <s v=""/>
    <s v="27/07/2025 15:24"/>
    <s v="-"/>
    <s v="J&amp;T COD"/>
    <s v="Tiktok"/>
    <s v="จ่ายทีหลัง / COD"/>
    <s v=""/>
    <s v="762004268826"/>
    <s v="27/07/2025 15:24"/>
  </r>
  <r>
    <x v="2"/>
    <x v="2"/>
    <n v="50"/>
    <n v="1"/>
    <s v="FQE37"/>
    <n v="188"/>
    <n v="88"/>
    <s v="ร้านที่2"/>
    <s v="ก***รรณ ส***ตร"/>
    <s v="เชียงใหม่"/>
    <s v="-"/>
    <s v=""/>
    <s v="27/07/2025 15:24"/>
    <s v="-"/>
    <s v="J&amp;T COD"/>
    <s v="Tiktok"/>
    <s v="จ่ายทีหลัง / COD"/>
    <s v=""/>
    <s v="762004268826"/>
    <s v="27/07/2025 15:24"/>
  </r>
  <r>
    <x v="0"/>
    <x v="0"/>
    <n v="50"/>
    <n v="1"/>
    <s v="FQE36"/>
    <n v="188"/>
    <n v="88"/>
    <s v="ร้านที่2"/>
    <s v="ก***รรณ ส***ตร"/>
    <s v="เชียงใหม่"/>
    <s v="-"/>
    <s v=""/>
    <s v="27/07/2025 15:24"/>
    <s v="-"/>
    <s v="J&amp;T COD"/>
    <s v="Tiktok"/>
    <s v="จ่ายทีหลัง / COD"/>
    <s v=""/>
    <s v="762056964863"/>
    <s v="27/07/2025 15:24"/>
  </r>
  <r>
    <x v="1"/>
    <x v="1"/>
    <n v="50"/>
    <n v="1"/>
    <s v="FQE36"/>
    <n v="188"/>
    <n v="88"/>
    <s v="ร้านที่2"/>
    <s v="ก***รรณ ส***ตร"/>
    <s v="เชียงใหม่"/>
    <s v="-"/>
    <s v=""/>
    <s v="27/07/2025 15:24"/>
    <s v="-"/>
    <s v="J&amp;T COD"/>
    <s v="Tiktok"/>
    <s v="จ่ายทีหลัง / COD"/>
    <s v=""/>
    <s v="762056964863"/>
    <s v="27/07/2025 15:24"/>
  </r>
  <r>
    <x v="2"/>
    <x v="2"/>
    <n v="50"/>
    <n v="1"/>
    <s v="FQE36"/>
    <n v="188"/>
    <n v="88"/>
    <s v="ร้านที่2"/>
    <s v="ก***รรณ ส***ตร"/>
    <s v="เชียงใหม่"/>
    <s v="-"/>
    <s v=""/>
    <s v="27/07/2025 15:24"/>
    <s v="-"/>
    <s v="J&amp;T COD"/>
    <s v="Tiktok"/>
    <s v="จ่ายทีหลัง / COD"/>
    <s v=""/>
    <s v="762056964863"/>
    <s v="27/07/2025 15:24"/>
  </r>
  <r>
    <x v="9"/>
    <x v="11"/>
    <n v="66.666666666666671"/>
    <n v="3"/>
    <s v="FQE35"/>
    <n v="200"/>
    <n v="0"/>
    <s v="ร้านที่2"/>
    <s v="ค***อง ภ***ตุเพชร"/>
    <s v="ขอนแก่น"/>
    <s v="-"/>
    <s v=""/>
    <s v="27/07/2025 15:20"/>
    <s v="-"/>
    <s v="J&amp;T Express"/>
    <s v="Tiktok"/>
    <s v="tiktok"/>
    <s v=""/>
    <s v="762083079833"/>
    <s v="27/07/2025 15:20"/>
  </r>
  <r>
    <x v="6"/>
    <x v="7"/>
    <n v="66.666666666666671"/>
    <n v="3"/>
    <s v="FQE35"/>
    <n v="200"/>
    <n v="0"/>
    <s v="ร้านที่2"/>
    <s v="ค***อง ภ***ตุเพชร"/>
    <s v="ขอนแก่น"/>
    <s v="-"/>
    <s v=""/>
    <s v="27/07/2025 15:20"/>
    <s v="-"/>
    <s v="J&amp;T Express"/>
    <s v="Tiktok"/>
    <s v="tiktok"/>
    <s v=""/>
    <s v="762083079833"/>
    <s v="27/07/2025 15:20"/>
  </r>
  <r>
    <x v="0"/>
    <x v="0"/>
    <n v="50"/>
    <n v="1"/>
    <s v="FQE34"/>
    <n v="109"/>
    <n v="9"/>
    <s v="ร้านที่4"/>
    <s v="ป***ชาต ไ***ุบผา"/>
    <s v="สกลนคร"/>
    <s v="-"/>
    <s v=""/>
    <s v="27/07/2025 15:20"/>
    <s v="-"/>
    <s v="J&amp;T COD"/>
    <s v="Tiktok"/>
    <s v="จ่ายทีหลัง / COD"/>
    <s v=""/>
    <s v="762067958890"/>
    <s v="27/07/2025 15:20"/>
  </r>
  <r>
    <x v="1"/>
    <x v="1"/>
    <n v="50"/>
    <n v="1"/>
    <s v="FQE34"/>
    <n v="109"/>
    <n v="9"/>
    <s v="ร้านที่4"/>
    <s v="ป***ชาต ไ***ุบผา"/>
    <s v="สกลนคร"/>
    <s v="-"/>
    <s v=""/>
    <s v="27/07/2025 15:20"/>
    <s v="-"/>
    <s v="J&amp;T COD"/>
    <s v="Tiktok"/>
    <s v="จ่ายทีหลัง / COD"/>
    <s v=""/>
    <s v="762067958890"/>
    <s v="27/07/2025 15:20"/>
  </r>
  <r>
    <x v="2"/>
    <x v="2"/>
    <n v="50"/>
    <n v="1"/>
    <s v="FQE34"/>
    <n v="109"/>
    <n v="9"/>
    <s v="ร้านที่4"/>
    <s v="ป***ชาต ไ***ุบผา"/>
    <s v="สกลนคร"/>
    <s v="-"/>
    <s v=""/>
    <s v="27/07/2025 15:20"/>
    <s v="-"/>
    <s v="J&amp;T COD"/>
    <s v="Tiktok"/>
    <s v="จ่ายทีหลัง / COD"/>
    <s v=""/>
    <s v="762067958890"/>
    <s v="27/07/2025 15:20"/>
  </r>
  <r>
    <x v="0"/>
    <x v="0"/>
    <n v="50"/>
    <n v="1"/>
    <s v="FQE33"/>
    <n v="100"/>
    <n v="0"/>
    <s v="ร้านที่4"/>
    <s v="แ***เปิ้น ม***้อม"/>
    <s v="นครสวรรค์"/>
    <s v="-"/>
    <s v=""/>
    <s v="27/07/2025 15:19"/>
    <s v="-"/>
    <s v="J&amp;T COD"/>
    <s v="Tiktok"/>
    <s v="จ่ายทีหลัง / COD"/>
    <s v=""/>
    <s v="762040952890"/>
    <s v="27/07/2025 15:19"/>
  </r>
  <r>
    <x v="1"/>
    <x v="1"/>
    <n v="50"/>
    <n v="1"/>
    <s v="FQE33"/>
    <n v="100"/>
    <n v="0"/>
    <s v="ร้านที่4"/>
    <s v="แ***เปิ้น ม***้อม"/>
    <s v="นครสวรรค์"/>
    <s v="-"/>
    <s v=""/>
    <s v="27/07/2025 15:19"/>
    <s v="-"/>
    <s v="J&amp;T COD"/>
    <s v="Tiktok"/>
    <s v="จ่ายทีหลัง / COD"/>
    <s v=""/>
    <s v="762040952890"/>
    <s v="27/07/2025 15:19"/>
  </r>
  <r>
    <x v="2"/>
    <x v="2"/>
    <n v="50"/>
    <n v="1"/>
    <s v="FQE33"/>
    <n v="100"/>
    <n v="0"/>
    <s v="ร้านที่4"/>
    <s v="แ***เปิ้น ม***้อม"/>
    <s v="นครสวรรค์"/>
    <s v="-"/>
    <s v=""/>
    <s v="27/07/2025 15:19"/>
    <s v="-"/>
    <s v="J&amp;T COD"/>
    <s v="Tiktok"/>
    <s v="จ่ายทีหลัง / COD"/>
    <s v=""/>
    <s v="762040952890"/>
    <s v="27/07/2025 15:19"/>
  </r>
  <r>
    <x v="0"/>
    <x v="0"/>
    <n v="50"/>
    <n v="1"/>
    <s v="FQE31"/>
    <n v="109"/>
    <n v="9"/>
    <s v="ร้านที่4"/>
    <s v="ส***รัตน์ ว***กูล"/>
    <s v="สกลนคร"/>
    <s v="-"/>
    <s v=""/>
    <s v="27/07/2025 15:18"/>
    <s v="-"/>
    <s v="J&amp;T COD"/>
    <s v="Tiktok"/>
    <s v="จ่ายทีหลัง / COD"/>
    <s v=""/>
    <s v="762096353885"/>
    <s v="27/07/2025 15:18"/>
  </r>
  <r>
    <x v="1"/>
    <x v="1"/>
    <n v="50"/>
    <n v="1"/>
    <s v="FQE31"/>
    <n v="109"/>
    <n v="9"/>
    <s v="ร้านที่4"/>
    <s v="ส***รัตน์ ว***กูล"/>
    <s v="สกลนคร"/>
    <s v="-"/>
    <s v=""/>
    <s v="27/07/2025 15:18"/>
    <s v="-"/>
    <s v="J&amp;T COD"/>
    <s v="Tiktok"/>
    <s v="จ่ายทีหลัง / COD"/>
    <s v=""/>
    <s v="762096353885"/>
    <s v="27/07/2025 15:18"/>
  </r>
  <r>
    <x v="2"/>
    <x v="2"/>
    <n v="50"/>
    <n v="1"/>
    <s v="FQE31"/>
    <n v="109"/>
    <n v="9"/>
    <s v="ร้านที่4"/>
    <s v="ส***รัตน์ ว***กูล"/>
    <s v="สกลนคร"/>
    <s v="-"/>
    <s v=""/>
    <s v="27/07/2025 15:18"/>
    <s v="-"/>
    <s v="J&amp;T COD"/>
    <s v="Tiktok"/>
    <s v="จ่ายทีหลัง / COD"/>
    <s v=""/>
    <s v="762096353885"/>
    <s v="27/07/2025 15:18"/>
  </r>
  <r>
    <x v="0"/>
    <x v="0"/>
    <n v="50"/>
    <n v="1"/>
    <s v="FQE28"/>
    <n v="138"/>
    <n v="38"/>
    <s v="ร้านที่2"/>
    <s v="น***  ส***ดษ"/>
    <s v="ขอนแก่น"/>
    <s v="-"/>
    <s v=""/>
    <s v="27/07/2025 15:10"/>
    <s v="-"/>
    <s v="J&amp;T COD"/>
    <s v="Tiktok"/>
    <s v="จ่ายทีหลัง / COD"/>
    <s v=""/>
    <s v="762065666810"/>
    <s v="27/07/2025 15:10"/>
  </r>
  <r>
    <x v="1"/>
    <x v="1"/>
    <n v="50"/>
    <n v="1"/>
    <s v="FQE28"/>
    <n v="138"/>
    <n v="38"/>
    <s v="ร้านที่2"/>
    <s v="น***  ส***ดษ"/>
    <s v="ขอนแก่น"/>
    <s v="-"/>
    <s v=""/>
    <s v="27/07/2025 15:10"/>
    <s v="-"/>
    <s v="J&amp;T COD"/>
    <s v="Tiktok"/>
    <s v="จ่ายทีหลัง / COD"/>
    <s v=""/>
    <s v="762065666810"/>
    <s v="27/07/2025 15:10"/>
  </r>
  <r>
    <x v="2"/>
    <x v="2"/>
    <n v="50"/>
    <n v="1"/>
    <s v="FQE28"/>
    <n v="138"/>
    <n v="38"/>
    <s v="ร้านที่2"/>
    <s v="น***  ส***ดษ"/>
    <s v="ขอนแก่น"/>
    <s v="-"/>
    <s v=""/>
    <s v="27/07/2025 15:10"/>
    <s v="-"/>
    <s v="J&amp;T COD"/>
    <s v="Tiktok"/>
    <s v="จ่ายทีหลัง / COD"/>
    <s v=""/>
    <s v="762065666810"/>
    <s v="27/07/2025 15:10"/>
  </r>
  <r>
    <x v="5"/>
    <x v="6"/>
    <n v="100"/>
    <n v="2"/>
    <s v="FQE27"/>
    <n v="289"/>
    <n v="0"/>
    <s v="ร้านที่1"/>
    <s v="คุณสหัส ชัยสาครสมุทร"/>
    <s v="ท่าเรืออ่างกะป๋อง_x000a_ต.ท่าโสม _x000a_อ.เขาสมิง _x000a_จ.ตราด 23150"/>
    <s v="23150"/>
    <s v="0819833715"/>
    <s v="26/07/2025 15:11"/>
    <s v="raweewan5499@gmail.com"/>
    <s v="EMS"/>
    <s v="facebook"/>
    <s v="กสิกร"/>
    <s v=""/>
    <s v="TH23037J1CUK0D"/>
    <s v="27/07/2025 15:10"/>
  </r>
  <r>
    <x v="8"/>
    <x v="10"/>
    <n v="100"/>
    <n v="1"/>
    <s v="FQE27"/>
    <n v="289"/>
    <n v="0"/>
    <s v="ร้านที่1"/>
    <s v="คุณสหัส ชัยสาครสมุทร"/>
    <s v="ท่าเรืออ่างกะป๋อง_x000a_ต.ท่าโสม _x000a_อ.เขาสมิง _x000a_จ.ตราด 23150"/>
    <s v="23150"/>
    <s v="0819833715"/>
    <s v="26/07/2025 15:11"/>
    <s v="raweewan5499@gmail.com"/>
    <s v="EMS"/>
    <s v="facebook"/>
    <s v="กสิกร"/>
    <s v=""/>
    <s v="TH23037J1CUK0D"/>
    <s v="27/07/2025 15:10"/>
  </r>
  <r>
    <x v="0"/>
    <x v="0"/>
    <n v="50"/>
    <n v="1"/>
    <s v="FQE26"/>
    <n v="100"/>
    <n v="0"/>
    <s v="ร้านที่4"/>
    <s v="ว***พงษ์ ศ***พ"/>
    <s v="เทศบาลนครสุราษฎร์ธานี"/>
    <s v="-"/>
    <s v=""/>
    <s v="27/07/2025 15:08"/>
    <s v="-"/>
    <s v="J&amp;T COD"/>
    <s v="Tiktok"/>
    <s v="จ่ายทีหลัง / COD"/>
    <s v=""/>
    <s v="762042150881"/>
    <s v="27/07/2025 15:08"/>
  </r>
  <r>
    <x v="1"/>
    <x v="1"/>
    <n v="50"/>
    <n v="1"/>
    <s v="FQE26"/>
    <n v="100"/>
    <n v="0"/>
    <s v="ร้านที่4"/>
    <s v="ว***พงษ์ ศ***พ"/>
    <s v="เทศบาลนครสุราษฎร์ธานี"/>
    <s v="-"/>
    <s v=""/>
    <s v="27/07/2025 15:08"/>
    <s v="-"/>
    <s v="J&amp;T COD"/>
    <s v="Tiktok"/>
    <s v="จ่ายทีหลัง / COD"/>
    <s v=""/>
    <s v="762042150881"/>
    <s v="27/07/2025 15:08"/>
  </r>
  <r>
    <x v="2"/>
    <x v="2"/>
    <n v="50"/>
    <n v="1"/>
    <s v="FQE26"/>
    <n v="100"/>
    <n v="0"/>
    <s v="ร้านที่4"/>
    <s v="ว***พงษ์ ศ***พ"/>
    <s v="เทศบาลนครสุราษฎร์ธานี"/>
    <s v="-"/>
    <s v=""/>
    <s v="27/07/2025 15:08"/>
    <s v="-"/>
    <s v="J&amp;T COD"/>
    <s v="Tiktok"/>
    <s v="จ่ายทีหลัง / COD"/>
    <s v=""/>
    <s v="762042150881"/>
    <s v="27/07/2025 15:08"/>
  </r>
  <r>
    <x v="8"/>
    <x v="10"/>
    <n v="100"/>
    <n v="3"/>
    <s v="FQE24"/>
    <n v="309"/>
    <n v="20"/>
    <s v="ร้านที่1"/>
    <s v="คุณแต๋ม"/>
    <s v="77/285 ถ.เศรษฐกิจ1 ต.สวนหลวง อ.กระทุ่มแบน จ.สมุทรสาคร  74110"/>
    <s v="74110"/>
    <s v="0924876917"/>
    <s v="27/07/2025 15:08"/>
    <s v="raweewan5499@gmail.com"/>
    <s v="EMS COD"/>
    <s v="facebook"/>
    <s v="กสิกร"/>
    <s v=""/>
    <s v=""/>
    <s v="27/07/2025 15:07"/>
  </r>
  <r>
    <x v="3"/>
    <x v="3"/>
    <n v="33.333333333333336"/>
    <n v="3"/>
    <s v="FQE23"/>
    <n v="200"/>
    <n v="0"/>
    <s v="ร้านที่2"/>
    <s v="ว***า เ***อสาร"/>
    <s v="จังหวัดน่าน"/>
    <s v="-"/>
    <s v=""/>
    <s v="27/07/2025 15:07"/>
    <s v="-"/>
    <s v="J&amp;T COD"/>
    <s v="Tiktok"/>
    <s v="จ่ายทีหลัง / COD"/>
    <s v=""/>
    <s v="762064965885"/>
    <s v="27/07/2025 15:07"/>
  </r>
  <r>
    <x v="0"/>
    <x v="0"/>
    <n v="50"/>
    <n v="1"/>
    <s v="FQE23"/>
    <n v="200"/>
    <n v="0"/>
    <s v="ร้านที่2"/>
    <s v="ว***า เ***อสาร"/>
    <s v="จังหวัดน่าน"/>
    <s v="-"/>
    <s v=""/>
    <s v="27/07/2025 15:07"/>
    <s v="-"/>
    <s v="J&amp;T COD"/>
    <s v="Tiktok"/>
    <s v="จ่ายทีหลัง / COD"/>
    <s v=""/>
    <s v="762064965885"/>
    <s v="27/07/2025 15:07"/>
  </r>
  <r>
    <x v="1"/>
    <x v="1"/>
    <n v="50"/>
    <n v="1"/>
    <s v="FQE23"/>
    <n v="200"/>
    <n v="0"/>
    <s v="ร้านที่2"/>
    <s v="ว***า เ***อสาร"/>
    <s v="จังหวัดน่าน"/>
    <s v="-"/>
    <s v=""/>
    <s v="27/07/2025 15:07"/>
    <s v="-"/>
    <s v="J&amp;T COD"/>
    <s v="Tiktok"/>
    <s v="จ่ายทีหลัง / COD"/>
    <s v=""/>
    <s v="762064965885"/>
    <s v="27/07/2025 15:07"/>
  </r>
  <r>
    <x v="2"/>
    <x v="2"/>
    <n v="50"/>
    <n v="1"/>
    <s v="FQE23"/>
    <n v="200"/>
    <n v="0"/>
    <s v="ร้านที่2"/>
    <s v="ว***า เ***อสาร"/>
    <s v="จังหวัดน่าน"/>
    <s v="-"/>
    <s v=""/>
    <s v="27/07/2025 15:07"/>
    <s v="-"/>
    <s v="J&amp;T COD"/>
    <s v="Tiktok"/>
    <s v="จ่ายทีหลัง / COD"/>
    <s v=""/>
    <s v="762064965885"/>
    <s v="27/07/2025 15:07"/>
  </r>
  <r>
    <x v="0"/>
    <x v="0"/>
    <n v="50"/>
    <n v="1"/>
    <s v="FQE22"/>
    <n v="149"/>
    <n v="49"/>
    <s v="ร้านที่4"/>
    <s v="F***bie"/>
    <s v="เทศบาลนครเชียงใหม่"/>
    <s v="-"/>
    <s v=""/>
    <s v="27/07/2025 15:06"/>
    <s v="-"/>
    <s v="J&amp;T COD"/>
    <s v="Tiktok"/>
    <s v="จ่ายทีหลัง / COD"/>
    <s v=""/>
    <s v="762049652906"/>
    <s v="27/07/2025 15:06"/>
  </r>
  <r>
    <x v="1"/>
    <x v="1"/>
    <n v="50"/>
    <n v="1"/>
    <s v="FQE22"/>
    <n v="149"/>
    <n v="49"/>
    <s v="ร้านที่4"/>
    <s v="F***bie"/>
    <s v="เทศบาลนครเชียงใหม่"/>
    <s v="-"/>
    <s v=""/>
    <s v="27/07/2025 15:06"/>
    <s v="-"/>
    <s v="J&amp;T COD"/>
    <s v="Tiktok"/>
    <s v="จ่ายทีหลัง / COD"/>
    <s v=""/>
    <s v="762049652906"/>
    <s v="27/07/2025 15:06"/>
  </r>
  <r>
    <x v="2"/>
    <x v="2"/>
    <n v="50"/>
    <n v="1"/>
    <s v="FQE22"/>
    <n v="149"/>
    <n v="49"/>
    <s v="ร้านที่4"/>
    <s v="F***bie"/>
    <s v="เทศบาลนครเชียงใหม่"/>
    <s v="-"/>
    <s v=""/>
    <s v="27/07/2025 15:06"/>
    <s v="-"/>
    <s v="J&amp;T COD"/>
    <s v="Tiktok"/>
    <s v="จ่ายทีหลัง / COD"/>
    <s v=""/>
    <s v="762049652906"/>
    <s v="27/07/2025 15:06"/>
  </r>
  <r>
    <x v="0"/>
    <x v="0"/>
    <n v="50"/>
    <n v="1"/>
    <s v="FQE21"/>
    <n v="100"/>
    <n v="0"/>
    <s v="ร้านที่4"/>
    <s v="จ*** ส***าย"/>
    <s v="สุราษฎร์ธานี"/>
    <s v="-"/>
    <s v=""/>
    <s v="27/07/2025 15:05"/>
    <s v="-"/>
    <s v="J&amp;T COD"/>
    <s v="Tiktok"/>
    <s v="จ่ายทีหลัง / COD"/>
    <s v=""/>
    <s v="762070564846"/>
    <s v="27/07/2025 15:05"/>
  </r>
  <r>
    <x v="1"/>
    <x v="1"/>
    <n v="50"/>
    <n v="1"/>
    <s v="FQE21"/>
    <n v="100"/>
    <n v="0"/>
    <s v="ร้านที่4"/>
    <s v="จ*** ส***าย"/>
    <s v="สุราษฎร์ธานี"/>
    <s v="-"/>
    <s v=""/>
    <s v="27/07/2025 15:05"/>
    <s v="-"/>
    <s v="J&amp;T COD"/>
    <s v="Tiktok"/>
    <s v="จ่ายทีหลัง / COD"/>
    <s v=""/>
    <s v="762070564846"/>
    <s v="27/07/2025 15:05"/>
  </r>
  <r>
    <x v="2"/>
    <x v="2"/>
    <n v="50"/>
    <n v="1"/>
    <s v="FQE21"/>
    <n v="100"/>
    <n v="0"/>
    <s v="ร้านที่4"/>
    <s v="จ*** ส***าย"/>
    <s v="สุราษฎร์ธานี"/>
    <s v="-"/>
    <s v=""/>
    <s v="27/07/2025 15:05"/>
    <s v="-"/>
    <s v="J&amp;T COD"/>
    <s v="Tiktok"/>
    <s v="จ่ายทีหลัง / COD"/>
    <s v=""/>
    <s v="762070564846"/>
    <s v="27/07/2025 15:05"/>
  </r>
  <r>
    <x v="0"/>
    <x v="0"/>
    <n v="50"/>
    <n v="1"/>
    <s v="FQE20"/>
    <n v="100"/>
    <n v="0"/>
    <s v="ร้านที่4"/>
    <s v="น***าวณัชชา ข***อง"/>
    <s v="ระยอง"/>
    <s v="-"/>
    <s v=""/>
    <s v="27/07/2025 15:05"/>
    <s v="-"/>
    <s v="J&amp;T COD"/>
    <s v="Tiktok"/>
    <s v="จ่ายทีหลัง / COD"/>
    <s v=""/>
    <s v="762085654901"/>
    <s v="27/07/2025 15:05"/>
  </r>
  <r>
    <x v="1"/>
    <x v="1"/>
    <n v="50"/>
    <n v="1"/>
    <s v="FQE20"/>
    <n v="100"/>
    <n v="0"/>
    <s v="ร้านที่4"/>
    <s v="น***าวณัชชา ข***อง"/>
    <s v="ระยอง"/>
    <s v="-"/>
    <s v=""/>
    <s v="27/07/2025 15:05"/>
    <s v="-"/>
    <s v="J&amp;T COD"/>
    <s v="Tiktok"/>
    <s v="จ่ายทีหลัง / COD"/>
    <s v=""/>
    <s v="762085654901"/>
    <s v="27/07/2025 15:05"/>
  </r>
  <r>
    <x v="2"/>
    <x v="2"/>
    <n v="50"/>
    <n v="1"/>
    <s v="FQE20"/>
    <n v="100"/>
    <n v="0"/>
    <s v="ร้านที่4"/>
    <s v="น***าวณัชชา ข***อง"/>
    <s v="ระยอง"/>
    <s v="-"/>
    <s v=""/>
    <s v="27/07/2025 15:05"/>
    <s v="-"/>
    <s v="J&amp;T COD"/>
    <s v="Tiktok"/>
    <s v="จ่ายทีหลัง / COD"/>
    <s v=""/>
    <s v="762085654901"/>
    <s v="27/07/2025 15:05"/>
  </r>
  <r>
    <x v="0"/>
    <x v="0"/>
    <n v="50"/>
    <n v="2"/>
    <s v="FQE19"/>
    <n v="200"/>
    <n v="0"/>
    <s v="ร้านที่4"/>
    <s v="พ***พย์ ว***า"/>
    <s v="กรุงเทพฯ"/>
    <s v="-"/>
    <s v=""/>
    <s v="27/07/2025 15:05"/>
    <s v="-"/>
    <s v="J&amp;T COD"/>
    <s v="Tiktok"/>
    <s v="จ่ายทีหลัง / COD"/>
    <s v=""/>
    <s v="762030963864"/>
    <s v="27/07/2025 15:05"/>
  </r>
  <r>
    <x v="1"/>
    <x v="1"/>
    <n v="50"/>
    <n v="2"/>
    <s v="FQE19"/>
    <n v="200"/>
    <n v="0"/>
    <s v="ร้านที่4"/>
    <s v="พ***พย์ ว***า"/>
    <s v="กรุงเทพฯ"/>
    <s v="-"/>
    <s v=""/>
    <s v="27/07/2025 15:05"/>
    <s v="-"/>
    <s v="J&amp;T COD"/>
    <s v="Tiktok"/>
    <s v="จ่ายทีหลัง / COD"/>
    <s v=""/>
    <s v="762030963864"/>
    <s v="27/07/2025 15:05"/>
  </r>
  <r>
    <x v="2"/>
    <x v="2"/>
    <n v="50"/>
    <n v="2"/>
    <s v="FQE19"/>
    <n v="200"/>
    <n v="0"/>
    <s v="ร้านที่4"/>
    <s v="พ***พย์ ว***า"/>
    <s v="กรุงเทพฯ"/>
    <s v="-"/>
    <s v=""/>
    <s v="27/07/2025 15:05"/>
    <s v="-"/>
    <s v="J&amp;T COD"/>
    <s v="Tiktok"/>
    <s v="จ่ายทีหลัง / COD"/>
    <s v=""/>
    <s v="762030963864"/>
    <s v="27/07/2025 15:05"/>
  </r>
  <r>
    <x v="0"/>
    <x v="0"/>
    <n v="50"/>
    <n v="1"/>
    <s v="FQE18"/>
    <n v="188"/>
    <n v="88"/>
    <s v="ร้านที่4"/>
    <s v="ก***รรณ ส***ตร"/>
    <s v="เชียงใหม่"/>
    <s v="-"/>
    <s v=""/>
    <s v="27/07/2025 15:04"/>
    <s v="-"/>
    <s v="J&amp;T COD"/>
    <s v="Tiktok"/>
    <s v="จ่ายทีหลัง / COD"/>
    <s v=""/>
    <s v="762026550876"/>
    <s v="27/07/2025 15:04"/>
  </r>
  <r>
    <x v="1"/>
    <x v="1"/>
    <n v="50"/>
    <n v="1"/>
    <s v="FQE18"/>
    <n v="188"/>
    <n v="88"/>
    <s v="ร้านที่4"/>
    <s v="ก***รรณ ส***ตร"/>
    <s v="เชียงใหม่"/>
    <s v="-"/>
    <s v=""/>
    <s v="27/07/2025 15:04"/>
    <s v="-"/>
    <s v="J&amp;T COD"/>
    <s v="Tiktok"/>
    <s v="จ่ายทีหลัง / COD"/>
    <s v=""/>
    <s v="762026550876"/>
    <s v="27/07/2025 15:04"/>
  </r>
  <r>
    <x v="2"/>
    <x v="2"/>
    <n v="50"/>
    <n v="1"/>
    <s v="FQE18"/>
    <n v="188"/>
    <n v="88"/>
    <s v="ร้านที่4"/>
    <s v="ก***รรณ ส***ตร"/>
    <s v="เชียงใหม่"/>
    <s v="-"/>
    <s v=""/>
    <s v="27/07/2025 15:04"/>
    <s v="-"/>
    <s v="J&amp;T COD"/>
    <s v="Tiktok"/>
    <s v="จ่ายทีหลัง / COD"/>
    <s v=""/>
    <s v="762026550876"/>
    <s v="27/07/2025 15:04"/>
  </r>
  <r>
    <x v="9"/>
    <x v="11"/>
    <n v="66.666666666666671"/>
    <n v="3"/>
    <s v="FQE17"/>
    <n v="400"/>
    <n v="0"/>
    <s v="ร้านที่2"/>
    <s v="ป***ัน"/>
    <s v="เทศบาลนครนครราชสีมา"/>
    <s v="-"/>
    <s v=""/>
    <s v="27/07/2025 15:04"/>
    <s v="-"/>
    <s v="J&amp;T COD"/>
    <s v="Tiktok"/>
    <s v="จ่ายทีหลัง / COD"/>
    <s v=""/>
    <s v="762082393870"/>
    <s v="27/07/2025 15:04"/>
  </r>
  <r>
    <x v="6"/>
    <x v="7"/>
    <n v="66.666666666666671"/>
    <n v="3"/>
    <s v="FQE17"/>
    <n v="400"/>
    <n v="0"/>
    <s v="ร้านที่2"/>
    <s v="ป***ัน"/>
    <s v="เทศบาลนครนครราชสีมา"/>
    <s v="-"/>
    <s v=""/>
    <s v="27/07/2025 15:04"/>
    <s v="-"/>
    <s v="J&amp;T COD"/>
    <s v="Tiktok"/>
    <s v="จ่ายทีหลัง / COD"/>
    <s v=""/>
    <s v="762082393870"/>
    <s v="27/07/2025 15:04"/>
  </r>
  <r>
    <x v="10"/>
    <x v="12"/>
    <n v="50"/>
    <n v="3"/>
    <s v="FQE17"/>
    <n v="400"/>
    <n v="0"/>
    <s v="ร้านที่2"/>
    <s v="ป***ัน"/>
    <s v="เทศบาลนครนครราชสีมา"/>
    <s v="-"/>
    <s v=""/>
    <s v="27/07/2025 15:04"/>
    <s v="-"/>
    <s v="J&amp;T COD"/>
    <s v="Tiktok"/>
    <s v="จ่ายทีหลัง / COD"/>
    <s v=""/>
    <s v="762082393870"/>
    <s v="27/07/2025 15:04"/>
  </r>
  <r>
    <x v="0"/>
    <x v="0"/>
    <n v="50"/>
    <n v="1"/>
    <s v="FQE17"/>
    <n v="400"/>
    <n v="0"/>
    <s v="ร้านที่2"/>
    <s v="ป***ัน"/>
    <s v="เทศบาลนครนครราชสีมา"/>
    <s v="-"/>
    <s v=""/>
    <s v="27/07/2025 15:04"/>
    <s v="-"/>
    <s v="J&amp;T COD"/>
    <s v="Tiktok"/>
    <s v="จ่ายทีหลัง / COD"/>
    <s v=""/>
    <s v="762082393870"/>
    <s v="27/07/2025 15:04"/>
  </r>
  <r>
    <x v="1"/>
    <x v="1"/>
    <n v="50"/>
    <n v="1"/>
    <s v="FQE17"/>
    <n v="400"/>
    <n v="0"/>
    <s v="ร้านที่2"/>
    <s v="ป***ัน"/>
    <s v="เทศบาลนครนครราชสีมา"/>
    <s v="-"/>
    <s v=""/>
    <s v="27/07/2025 15:04"/>
    <s v="-"/>
    <s v="J&amp;T COD"/>
    <s v="Tiktok"/>
    <s v="จ่ายทีหลัง / COD"/>
    <s v=""/>
    <s v="762082393870"/>
    <s v="27/07/2025 15:04"/>
  </r>
  <r>
    <x v="2"/>
    <x v="2"/>
    <n v="50"/>
    <n v="1"/>
    <s v="FQE17"/>
    <n v="400"/>
    <n v="0"/>
    <s v="ร้านที่2"/>
    <s v="ป***ัน"/>
    <s v="เทศบาลนครนครราชสีมา"/>
    <s v="-"/>
    <s v=""/>
    <s v="27/07/2025 15:04"/>
    <s v="-"/>
    <s v="J&amp;T COD"/>
    <s v="Tiktok"/>
    <s v="จ่ายทีหลัง / COD"/>
    <s v=""/>
    <s v="762082393870"/>
    <s v="27/07/2025 15:04"/>
  </r>
  <r>
    <x v="0"/>
    <x v="0"/>
    <n v="50"/>
    <n v="1"/>
    <s v="FQE16"/>
    <n v="138"/>
    <n v="38"/>
    <s v="ร้านที่4"/>
    <s v="น***การ์ตูน"/>
    <s v="ชัยภูมิ"/>
    <s v="-"/>
    <s v=""/>
    <s v="27/07/2025 15:04"/>
    <s v="-"/>
    <s v="J&amp;T COD"/>
    <s v="Tiktok"/>
    <s v="จ่ายทีหลัง / COD"/>
    <s v=""/>
    <s v="762034452830"/>
    <s v="27/07/2025 15:04"/>
  </r>
  <r>
    <x v="1"/>
    <x v="1"/>
    <n v="50"/>
    <n v="1"/>
    <s v="FQE16"/>
    <n v="138"/>
    <n v="38"/>
    <s v="ร้านที่4"/>
    <s v="น***การ์ตูน"/>
    <s v="ชัยภูมิ"/>
    <s v="-"/>
    <s v=""/>
    <s v="27/07/2025 15:04"/>
    <s v="-"/>
    <s v="J&amp;T COD"/>
    <s v="Tiktok"/>
    <s v="จ่ายทีหลัง / COD"/>
    <s v=""/>
    <s v="762034452830"/>
    <s v="27/07/2025 15:04"/>
  </r>
  <r>
    <x v="2"/>
    <x v="2"/>
    <n v="50"/>
    <n v="1"/>
    <s v="FQE16"/>
    <n v="138"/>
    <n v="38"/>
    <s v="ร้านที่4"/>
    <s v="น***การ์ตูน"/>
    <s v="ชัยภูมิ"/>
    <s v="-"/>
    <s v=""/>
    <s v="27/07/2025 15:04"/>
    <s v="-"/>
    <s v="J&amp;T COD"/>
    <s v="Tiktok"/>
    <s v="จ่ายทีหลัง / COD"/>
    <s v=""/>
    <s v="762034452830"/>
    <s v="27/07/2025 15:04"/>
  </r>
  <r>
    <x v="0"/>
    <x v="0"/>
    <n v="50"/>
    <n v="1"/>
    <s v="FQE15"/>
    <n v="149"/>
    <n v="49"/>
    <s v="ร้านที่4"/>
    <s v="ก***รรณ ส***ตร"/>
    <s v="เชียงใหม่"/>
    <s v="-"/>
    <s v=""/>
    <s v="27/07/2025 15:03"/>
    <s v="-"/>
    <s v="J&amp;T COD"/>
    <s v="Tiktok"/>
    <s v="จ่ายทีหลัง / COD"/>
    <s v=""/>
    <s v="762007750862"/>
    <s v="27/07/2025 15:03"/>
  </r>
  <r>
    <x v="1"/>
    <x v="1"/>
    <n v="50"/>
    <n v="1"/>
    <s v="FQE15"/>
    <n v="149"/>
    <n v="49"/>
    <s v="ร้านที่4"/>
    <s v="ก***รรณ ส***ตร"/>
    <s v="เชียงใหม่"/>
    <s v="-"/>
    <s v=""/>
    <s v="27/07/2025 15:03"/>
    <s v="-"/>
    <s v="J&amp;T COD"/>
    <s v="Tiktok"/>
    <s v="จ่ายทีหลัง / COD"/>
    <s v=""/>
    <s v="762007750862"/>
    <s v="27/07/2025 15:03"/>
  </r>
  <r>
    <x v="2"/>
    <x v="2"/>
    <n v="50"/>
    <n v="1"/>
    <s v="FQE15"/>
    <n v="149"/>
    <n v="49"/>
    <s v="ร้านที่4"/>
    <s v="ก***รรณ ส***ตร"/>
    <s v="เชียงใหม่"/>
    <s v="-"/>
    <s v=""/>
    <s v="27/07/2025 15:03"/>
    <s v="-"/>
    <s v="J&amp;T COD"/>
    <s v="Tiktok"/>
    <s v="จ่ายทีหลัง / COD"/>
    <s v=""/>
    <s v="762007750862"/>
    <s v="27/07/2025 15:03"/>
  </r>
  <r>
    <x v="0"/>
    <x v="0"/>
    <n v="50"/>
    <n v="2"/>
    <s v="FQE14"/>
    <n v="200"/>
    <n v="0"/>
    <s v="ร้านที่4"/>
    <s v="ป***ัชดล ก***มัย"/>
    <s v="นครสวรรค์"/>
    <s v="-"/>
    <s v=""/>
    <s v="27/07/2025 15:02"/>
    <s v="-"/>
    <s v="J&amp;T COD"/>
    <s v="Tiktok"/>
    <s v="จ่ายทีหลัง / COD"/>
    <s v=""/>
    <s v="762094565853"/>
    <s v="27/07/2025 15:02"/>
  </r>
  <r>
    <x v="1"/>
    <x v="1"/>
    <n v="50"/>
    <n v="2"/>
    <s v="FQE14"/>
    <n v="200"/>
    <n v="0"/>
    <s v="ร้านที่4"/>
    <s v="ป***ัชดล ก***มัย"/>
    <s v="นครสวรรค์"/>
    <s v="-"/>
    <s v=""/>
    <s v="27/07/2025 15:02"/>
    <s v="-"/>
    <s v="J&amp;T COD"/>
    <s v="Tiktok"/>
    <s v="จ่ายทีหลัง / COD"/>
    <s v=""/>
    <s v="762094565853"/>
    <s v="27/07/2025 15:02"/>
  </r>
  <r>
    <x v="2"/>
    <x v="2"/>
    <n v="50"/>
    <n v="2"/>
    <s v="FQE14"/>
    <n v="200"/>
    <n v="0"/>
    <s v="ร้านที่4"/>
    <s v="ป***ัชดล ก***มัย"/>
    <s v="นครสวรรค์"/>
    <s v="-"/>
    <s v=""/>
    <s v="27/07/2025 15:02"/>
    <s v="-"/>
    <s v="J&amp;T COD"/>
    <s v="Tiktok"/>
    <s v="จ่ายทีหลัง / COD"/>
    <s v=""/>
    <s v="762094565853"/>
    <s v="27/07/2025 15:02"/>
  </r>
  <r>
    <x v="0"/>
    <x v="0"/>
    <n v="50"/>
    <n v="1"/>
    <s v="FQE13"/>
    <n v="138"/>
    <n v="38"/>
    <s v="ร้านที่4"/>
    <s v="ร***ี โ***ุชัย"/>
    <s v="กาฬสินธุ์"/>
    <s v="-"/>
    <s v=""/>
    <s v="27/07/2025 15:01"/>
    <s v="-"/>
    <s v="J&amp;T COD"/>
    <s v="Tiktok"/>
    <s v="จ่ายทีหลัง / COD"/>
    <s v=""/>
    <s v="762041558865"/>
    <s v="27/07/2025 15:01"/>
  </r>
  <r>
    <x v="1"/>
    <x v="1"/>
    <n v="50"/>
    <n v="1"/>
    <s v="FQE13"/>
    <n v="138"/>
    <n v="38"/>
    <s v="ร้านที่4"/>
    <s v="ร***ี โ***ุชัย"/>
    <s v="กาฬสินธุ์"/>
    <s v="-"/>
    <s v=""/>
    <s v="27/07/2025 15:01"/>
    <s v="-"/>
    <s v="J&amp;T COD"/>
    <s v="Tiktok"/>
    <s v="จ่ายทีหลัง / COD"/>
    <s v=""/>
    <s v="762041558865"/>
    <s v="27/07/2025 15:01"/>
  </r>
  <r>
    <x v="2"/>
    <x v="2"/>
    <n v="50"/>
    <n v="1"/>
    <s v="FQE13"/>
    <n v="138"/>
    <n v="38"/>
    <s v="ร้านที่4"/>
    <s v="ร***ี โ***ุชัย"/>
    <s v="กาฬสินธุ์"/>
    <s v="-"/>
    <s v=""/>
    <s v="27/07/2025 15:01"/>
    <s v="-"/>
    <s v="J&amp;T COD"/>
    <s v="Tiktok"/>
    <s v="จ่ายทีหลัง / COD"/>
    <s v=""/>
    <s v="762041558865"/>
    <s v="27/07/2025 15:01"/>
  </r>
  <r>
    <x v="0"/>
    <x v="0"/>
    <n v="50"/>
    <n v="1"/>
    <s v="FQE11"/>
    <n v="138"/>
    <n v="38"/>
    <s v="ร้านที่4"/>
    <s v="ภ***ีรา"/>
    <s v="เชียงราย"/>
    <s v="-"/>
    <s v=""/>
    <s v="27/07/2025 14:59"/>
    <s v="-"/>
    <s v="J&amp;T COD"/>
    <s v="Tiktok"/>
    <s v="จ่ายทีหลัง / COD"/>
    <s v=""/>
    <s v="762037052814"/>
    <s v="27/07/2025 14:59"/>
  </r>
  <r>
    <x v="1"/>
    <x v="1"/>
    <n v="50"/>
    <n v="1"/>
    <s v="FQE11"/>
    <n v="138"/>
    <n v="38"/>
    <s v="ร้านที่4"/>
    <s v="ภ***ีรา"/>
    <s v="เชียงราย"/>
    <s v="-"/>
    <s v=""/>
    <s v="27/07/2025 14:59"/>
    <s v="-"/>
    <s v="J&amp;T COD"/>
    <s v="Tiktok"/>
    <s v="จ่ายทีหลัง / COD"/>
    <s v=""/>
    <s v="762037052814"/>
    <s v="27/07/2025 14:59"/>
  </r>
  <r>
    <x v="2"/>
    <x v="2"/>
    <n v="50"/>
    <n v="1"/>
    <s v="FQE11"/>
    <n v="138"/>
    <n v="38"/>
    <s v="ร้านที่4"/>
    <s v="ภ***ีรา"/>
    <s v="เชียงราย"/>
    <s v="-"/>
    <s v=""/>
    <s v="27/07/2025 14:59"/>
    <s v="-"/>
    <s v="J&amp;T COD"/>
    <s v="Tiktok"/>
    <s v="จ่ายทีหลัง / COD"/>
    <s v=""/>
    <s v="762037052814"/>
    <s v="27/07/2025 14:59"/>
  </r>
  <r>
    <x v="0"/>
    <x v="0"/>
    <n v="50"/>
    <n v="2"/>
    <s v="FQE10"/>
    <n v="200"/>
    <n v="0"/>
    <s v="ร้านที่4"/>
    <s v="ส***มล"/>
    <s v="เลย"/>
    <s v="-"/>
    <s v=""/>
    <s v="27/07/2025 14:59"/>
    <s v="-"/>
    <s v="J&amp;T COD"/>
    <s v="Tiktok"/>
    <s v="จ่ายทีหลัง / COD"/>
    <s v=""/>
    <s v="762015950905"/>
    <s v="27/07/2025 14:59"/>
  </r>
  <r>
    <x v="1"/>
    <x v="1"/>
    <n v="50"/>
    <n v="2"/>
    <s v="FQE10"/>
    <n v="200"/>
    <n v="0"/>
    <s v="ร้านที่4"/>
    <s v="ส***มล"/>
    <s v="เลย"/>
    <s v="-"/>
    <s v=""/>
    <s v="27/07/2025 14:59"/>
    <s v="-"/>
    <s v="J&amp;T COD"/>
    <s v="Tiktok"/>
    <s v="จ่ายทีหลัง / COD"/>
    <s v=""/>
    <s v="762015950905"/>
    <s v="27/07/2025 14:59"/>
  </r>
  <r>
    <x v="2"/>
    <x v="2"/>
    <n v="50"/>
    <n v="2"/>
    <s v="FQE10"/>
    <n v="200"/>
    <n v="0"/>
    <s v="ร้านที่4"/>
    <s v="ส***มล"/>
    <s v="เลย"/>
    <s v="-"/>
    <s v=""/>
    <s v="27/07/2025 14:59"/>
    <s v="-"/>
    <s v="J&amp;T COD"/>
    <s v="Tiktok"/>
    <s v="จ่ายทีหลัง / COD"/>
    <s v=""/>
    <s v="762015950905"/>
    <s v="27/07/2025 14:59"/>
  </r>
  <r>
    <x v="0"/>
    <x v="0"/>
    <n v="50"/>
    <n v="1"/>
    <s v="FQE8"/>
    <n v="109"/>
    <n v="9"/>
    <s v="ร้านที่4"/>
    <s v="น***าวพัตราภรณ์ ส***า"/>
    <s v="อุบลราชธานี"/>
    <s v="-"/>
    <s v=""/>
    <s v="27/07/2025 14:57"/>
    <s v="-"/>
    <s v="J&amp;T COD"/>
    <s v="Tiktok"/>
    <s v="จ่ายทีหลัง / COD"/>
    <s v=""/>
    <s v="762043785845"/>
    <s v="27/07/2025 14:57"/>
  </r>
  <r>
    <x v="1"/>
    <x v="1"/>
    <n v="50"/>
    <n v="1"/>
    <s v="FQE8"/>
    <n v="109"/>
    <n v="9"/>
    <s v="ร้านที่4"/>
    <s v="น***าวพัตราภรณ์ ส***า"/>
    <s v="อุบลราชธานี"/>
    <s v="-"/>
    <s v=""/>
    <s v="27/07/2025 14:57"/>
    <s v="-"/>
    <s v="J&amp;T COD"/>
    <s v="Tiktok"/>
    <s v="จ่ายทีหลัง / COD"/>
    <s v=""/>
    <s v="762043785845"/>
    <s v="27/07/2025 14:57"/>
  </r>
  <r>
    <x v="2"/>
    <x v="2"/>
    <n v="50"/>
    <n v="1"/>
    <s v="FQE8"/>
    <n v="109"/>
    <n v="9"/>
    <s v="ร้านที่4"/>
    <s v="น***าวพัตราภรณ์ ส***า"/>
    <s v="อุบลราชธานี"/>
    <s v="-"/>
    <s v=""/>
    <s v="27/07/2025 14:57"/>
    <s v="-"/>
    <s v="J&amp;T COD"/>
    <s v="Tiktok"/>
    <s v="จ่ายทีหลัง / COD"/>
    <s v=""/>
    <s v="762043785845"/>
    <s v="27/07/2025 14:57"/>
  </r>
  <r>
    <x v="5"/>
    <x v="6"/>
    <n v="82.5"/>
    <n v="2"/>
    <s v="FQE7"/>
    <n v="165"/>
    <n v="0"/>
    <s v="ร้านที่1"/>
    <s v="เ******์"/>
    <s v="******คเพลส 36 ตำบลบางรักน้อย อำเภอเมืองนนทบุรี จังหวัดนนทบุรี 11000"/>
    <s v="11000"/>
    <s v="90"/>
    <s v="27/07/2025 14:58"/>
    <s v="-"/>
    <s v="SPX Express"/>
    <s v="Shopee"/>
    <s v="shopee"/>
    <s v=""/>
    <s v="TH259943473159W"/>
    <s v="27/07/2025 14:57"/>
  </r>
  <r>
    <x v="0"/>
    <x v="0"/>
    <n v="50"/>
    <n v="1"/>
    <s v="FQE6"/>
    <n v="109"/>
    <n v="9"/>
    <s v="ร้านที่4"/>
    <s v="ธ***ดา ภ***ดสวน"/>
    <s v="ร้อยเอ็ด"/>
    <s v="-"/>
    <s v=""/>
    <s v="27/07/2025 14:55"/>
    <s v="-"/>
    <s v="J&amp;T COD"/>
    <s v="Tiktok"/>
    <s v="จ่ายทีหลัง / COD"/>
    <s v=""/>
    <s v="762016473901"/>
    <s v="27/07/2025 14:55"/>
  </r>
  <r>
    <x v="1"/>
    <x v="1"/>
    <n v="50"/>
    <n v="1"/>
    <s v="FQE6"/>
    <n v="109"/>
    <n v="9"/>
    <s v="ร้านที่4"/>
    <s v="ธ***ดา ภ***ดสวน"/>
    <s v="ร้อยเอ็ด"/>
    <s v="-"/>
    <s v=""/>
    <s v="27/07/2025 14:55"/>
    <s v="-"/>
    <s v="J&amp;T COD"/>
    <s v="Tiktok"/>
    <s v="จ่ายทีหลัง / COD"/>
    <s v=""/>
    <s v="762016473901"/>
    <s v="27/07/2025 14:55"/>
  </r>
  <r>
    <x v="2"/>
    <x v="2"/>
    <n v="50"/>
    <n v="1"/>
    <s v="FQE6"/>
    <n v="109"/>
    <n v="9"/>
    <s v="ร้านที่4"/>
    <s v="ธ***ดา ภ***ดสวน"/>
    <s v="ร้อยเอ็ด"/>
    <s v="-"/>
    <s v=""/>
    <s v="27/07/2025 14:55"/>
    <s v="-"/>
    <s v="J&amp;T COD"/>
    <s v="Tiktok"/>
    <s v="จ่ายทีหลัง / COD"/>
    <s v=""/>
    <s v="762016473901"/>
    <s v="27/07/2025 14:55"/>
  </r>
  <r>
    <x v="0"/>
    <x v="0"/>
    <n v="50"/>
    <n v="1"/>
    <s v="FQE5"/>
    <n v="129"/>
    <n v="29"/>
    <s v="ร้านที่4"/>
    <s v="ภ***ุตย์  เ***สกุล"/>
    <s v="พระนครศรีอยุธยา"/>
    <s v="-"/>
    <s v=""/>
    <s v="27/07/2025 14:55"/>
    <s v="-"/>
    <s v="J&amp;T COD"/>
    <s v="Tiktok"/>
    <s v="จ่ายทีหลัง / COD"/>
    <s v=""/>
    <s v="762023077900"/>
    <s v="27/07/2025 14:55"/>
  </r>
  <r>
    <x v="1"/>
    <x v="1"/>
    <n v="50"/>
    <n v="1"/>
    <s v="FQE5"/>
    <n v="129"/>
    <n v="29"/>
    <s v="ร้านที่4"/>
    <s v="ภ***ุตย์  เ***สกุล"/>
    <s v="พระนครศรีอยุธยา"/>
    <s v="-"/>
    <s v=""/>
    <s v="27/07/2025 14:55"/>
    <s v="-"/>
    <s v="J&amp;T COD"/>
    <s v="Tiktok"/>
    <s v="จ่ายทีหลัง / COD"/>
    <s v=""/>
    <s v="762023077900"/>
    <s v="27/07/2025 14:55"/>
  </r>
  <r>
    <x v="2"/>
    <x v="2"/>
    <n v="50"/>
    <n v="1"/>
    <s v="FQE5"/>
    <n v="129"/>
    <n v="29"/>
    <s v="ร้านที่4"/>
    <s v="ภ***ุตย์  เ***สกุล"/>
    <s v="พระนครศรีอยุธยา"/>
    <s v="-"/>
    <s v=""/>
    <s v="27/07/2025 14:55"/>
    <s v="-"/>
    <s v="J&amp;T COD"/>
    <s v="Tiktok"/>
    <s v="จ่ายทีหลัง / COD"/>
    <s v=""/>
    <s v="762023077900"/>
    <s v="27/07/2025 14:55"/>
  </r>
  <r>
    <x v="0"/>
    <x v="0"/>
    <n v="50"/>
    <n v="2"/>
    <s v="FQE4"/>
    <n v="200"/>
    <n v="0"/>
    <s v="ร้านที่4"/>
    <s v="พ***นิศา"/>
    <s v="นครศรีธรรมราช"/>
    <s v="-"/>
    <s v=""/>
    <s v="27/07/2025 14:55"/>
    <s v="-"/>
    <s v="J&amp;T COD"/>
    <s v="Tiktok"/>
    <s v="จ่ายทีหลัง / COD"/>
    <s v=""/>
    <s v="762076852854"/>
    <s v="27/07/2025 14:55"/>
  </r>
  <r>
    <x v="1"/>
    <x v="1"/>
    <n v="50"/>
    <n v="2"/>
    <s v="FQE4"/>
    <n v="200"/>
    <n v="0"/>
    <s v="ร้านที่4"/>
    <s v="พ***นิศา"/>
    <s v="นครศรีธรรมราช"/>
    <s v="-"/>
    <s v=""/>
    <s v="27/07/2025 14:55"/>
    <s v="-"/>
    <s v="J&amp;T COD"/>
    <s v="Tiktok"/>
    <s v="จ่ายทีหลัง / COD"/>
    <s v=""/>
    <s v="762076852854"/>
    <s v="27/07/2025 14:55"/>
  </r>
  <r>
    <x v="2"/>
    <x v="2"/>
    <n v="50"/>
    <n v="2"/>
    <s v="FQE4"/>
    <n v="200"/>
    <n v="0"/>
    <s v="ร้านที่4"/>
    <s v="พ***นิศา"/>
    <s v="นครศรีธรรมราช"/>
    <s v="-"/>
    <s v=""/>
    <s v="27/07/2025 14:55"/>
    <s v="-"/>
    <s v="J&amp;T COD"/>
    <s v="Tiktok"/>
    <s v="จ่ายทีหลัง / COD"/>
    <s v=""/>
    <s v="762076852854"/>
    <s v="27/07/2025 14:55"/>
  </r>
  <r>
    <x v="0"/>
    <x v="0"/>
    <n v="50"/>
    <n v="1"/>
    <s v="FQE2"/>
    <n v="100"/>
    <n v="0"/>
    <s v="ร้านที่4"/>
    <s v="ส***วรรณ อ***ดา"/>
    <s v="เทศบาลนครอุบลราชธานี"/>
    <s v="-"/>
    <s v=""/>
    <s v="27/07/2025 14:53"/>
    <s v="-"/>
    <s v="J&amp;T COD"/>
    <s v="Tiktok"/>
    <s v="จ่ายทีหลัง / COD"/>
    <s v=""/>
    <s v="762075383834"/>
    <s v="27/07/2025 14:53"/>
  </r>
  <r>
    <x v="1"/>
    <x v="1"/>
    <n v="50"/>
    <n v="1"/>
    <s v="FQE2"/>
    <n v="100"/>
    <n v="0"/>
    <s v="ร้านที่4"/>
    <s v="ส***วรรณ อ***ดา"/>
    <s v="เทศบาลนครอุบลราชธานี"/>
    <s v="-"/>
    <s v=""/>
    <s v="27/07/2025 14:53"/>
    <s v="-"/>
    <s v="J&amp;T COD"/>
    <s v="Tiktok"/>
    <s v="จ่ายทีหลัง / COD"/>
    <s v=""/>
    <s v="762075383834"/>
    <s v="27/07/2025 14:53"/>
  </r>
  <r>
    <x v="2"/>
    <x v="2"/>
    <n v="50"/>
    <n v="1"/>
    <s v="FQE2"/>
    <n v="100"/>
    <n v="0"/>
    <s v="ร้านที่4"/>
    <s v="ส***วรรณ อ***ดา"/>
    <s v="เทศบาลนครอุบลราชธานี"/>
    <s v="-"/>
    <s v=""/>
    <s v="27/07/2025 14:53"/>
    <s v="-"/>
    <s v="J&amp;T COD"/>
    <s v="Tiktok"/>
    <s v="จ่ายทีหลัง / COD"/>
    <s v=""/>
    <s v="762075383834"/>
    <s v="27/07/2025 14:53"/>
  </r>
  <r>
    <x v="0"/>
    <x v="0"/>
    <n v="50"/>
    <n v="1"/>
    <s v="FQE0"/>
    <n v="106"/>
    <n v="6"/>
    <s v="ร้านที่4"/>
    <s v="น***"/>
    <s v="กรุงเทพฯ"/>
    <s v="-"/>
    <s v=""/>
    <s v="27/07/2025 14:49"/>
    <s v="-"/>
    <s v="J&amp;T COD"/>
    <s v="Tiktok"/>
    <s v="จ่ายทีหลัง / COD"/>
    <s v=""/>
    <s v="762089764844"/>
    <s v="27/07/2025 14:49"/>
  </r>
  <r>
    <x v="1"/>
    <x v="1"/>
    <n v="50"/>
    <n v="1"/>
    <s v="FQE0"/>
    <n v="106"/>
    <n v="6"/>
    <s v="ร้านที่4"/>
    <s v="น***"/>
    <s v="กรุงเทพฯ"/>
    <s v="-"/>
    <s v=""/>
    <s v="27/07/2025 14:49"/>
    <s v="-"/>
    <s v="J&amp;T COD"/>
    <s v="Tiktok"/>
    <s v="จ่ายทีหลัง / COD"/>
    <s v=""/>
    <s v="762089764844"/>
    <s v="27/07/2025 14:49"/>
  </r>
  <r>
    <x v="2"/>
    <x v="2"/>
    <n v="50"/>
    <n v="1"/>
    <s v="FQE0"/>
    <n v="106"/>
    <n v="6"/>
    <s v="ร้านที่4"/>
    <s v="น***"/>
    <s v="กรุงเทพฯ"/>
    <s v="-"/>
    <s v=""/>
    <s v="27/07/2025 14:49"/>
    <s v="-"/>
    <s v="J&amp;T COD"/>
    <s v="Tiktok"/>
    <s v="จ่ายทีหลัง / COD"/>
    <s v=""/>
    <s v="762089764844"/>
    <s v="27/07/2025 14:49"/>
  </r>
  <r>
    <x v="0"/>
    <x v="0"/>
    <n v="50"/>
    <n v="1"/>
    <s v="FQD99"/>
    <n v="100"/>
    <n v="0"/>
    <s v="ร้านที่4"/>
    <s v="พ***ินทร์  ว***จริญ"/>
    <s v="ตราด"/>
    <s v="-"/>
    <s v=""/>
    <s v="27/07/2025 14:48"/>
    <s v="-"/>
    <s v="J&amp;T COD"/>
    <s v="Tiktok"/>
    <s v="จ่ายทีหลัง / COD"/>
    <s v=""/>
    <s v="762054650873"/>
    <s v="27/07/2025 14:48"/>
  </r>
  <r>
    <x v="1"/>
    <x v="1"/>
    <n v="50"/>
    <n v="1"/>
    <s v="FQD99"/>
    <n v="100"/>
    <n v="0"/>
    <s v="ร้านที่4"/>
    <s v="พ***ินทร์  ว***จริญ"/>
    <s v="ตราด"/>
    <s v="-"/>
    <s v=""/>
    <s v="27/07/2025 14:48"/>
    <s v="-"/>
    <s v="J&amp;T COD"/>
    <s v="Tiktok"/>
    <s v="จ่ายทีหลัง / COD"/>
    <s v=""/>
    <s v="762054650873"/>
    <s v="27/07/2025 14:48"/>
  </r>
  <r>
    <x v="2"/>
    <x v="2"/>
    <n v="50"/>
    <n v="1"/>
    <s v="FQD99"/>
    <n v="100"/>
    <n v="0"/>
    <s v="ร้านที่4"/>
    <s v="พ***ินทร์  ว***จริญ"/>
    <s v="ตราด"/>
    <s v="-"/>
    <s v=""/>
    <s v="27/07/2025 14:48"/>
    <s v="-"/>
    <s v="J&amp;T COD"/>
    <s v="Tiktok"/>
    <s v="จ่ายทีหลัง / COD"/>
    <s v=""/>
    <s v="762054650873"/>
    <s v="27/07/2025 14:48"/>
  </r>
  <r>
    <x v="9"/>
    <x v="11"/>
    <n v="66.666666666666671"/>
    <n v="3"/>
    <s v="FQD97"/>
    <n v="200"/>
    <n v="0"/>
    <s v="ร้านที่2"/>
    <s v="k***ai พ***ก๋"/>
    <s v="ราชบุรี"/>
    <s v="-"/>
    <s v=""/>
    <s v="27/07/2025 14:44"/>
    <s v="-"/>
    <s v="J&amp;T COD"/>
    <s v="Tiktok"/>
    <s v="จ่ายทีหลัง / COD"/>
    <s v=""/>
    <s v="762059578873"/>
    <s v="27/07/2025 14:44"/>
  </r>
  <r>
    <x v="6"/>
    <x v="7"/>
    <n v="66.666666666666671"/>
    <n v="3"/>
    <s v="FQD97"/>
    <n v="200"/>
    <n v="0"/>
    <s v="ร้านที่2"/>
    <s v="k***ai พ***ก๋"/>
    <s v="ราชบุรี"/>
    <s v="-"/>
    <s v=""/>
    <s v="27/07/2025 14:44"/>
    <s v="-"/>
    <s v="J&amp;T COD"/>
    <s v="Tiktok"/>
    <s v="จ่ายทีหลัง / COD"/>
    <s v=""/>
    <s v="762059578873"/>
    <s v="27/07/2025 14:44"/>
  </r>
  <r>
    <x v="0"/>
    <x v="0"/>
    <n v="50"/>
    <n v="1"/>
    <s v="FQD96"/>
    <n v="100"/>
    <n v="0"/>
    <s v="ร้านที่4"/>
    <s v="น** ท***  ก***นหอม"/>
    <s v="สิงห์บุรี"/>
    <s v="-"/>
    <s v=""/>
    <s v="27/07/2025 14:43"/>
    <s v="-"/>
    <s v="J&amp;T COD"/>
    <s v="Tiktok"/>
    <s v="จ่ายทีหลัง / COD"/>
    <s v=""/>
    <s v="762097752905"/>
    <s v="27/07/2025 14:43"/>
  </r>
  <r>
    <x v="1"/>
    <x v="1"/>
    <n v="50"/>
    <n v="1"/>
    <s v="FQD96"/>
    <n v="100"/>
    <n v="0"/>
    <s v="ร้านที่4"/>
    <s v="น** ท***  ก***นหอม"/>
    <s v="สิงห์บุรี"/>
    <s v="-"/>
    <s v=""/>
    <s v="27/07/2025 14:43"/>
    <s v="-"/>
    <s v="J&amp;T COD"/>
    <s v="Tiktok"/>
    <s v="จ่ายทีหลัง / COD"/>
    <s v=""/>
    <s v="762097752905"/>
    <s v="27/07/2025 14:43"/>
  </r>
  <r>
    <x v="2"/>
    <x v="2"/>
    <n v="50"/>
    <n v="1"/>
    <s v="FQD96"/>
    <n v="100"/>
    <n v="0"/>
    <s v="ร้านที่4"/>
    <s v="น** ท***  ก***นหอม"/>
    <s v="สิงห์บุรี"/>
    <s v="-"/>
    <s v=""/>
    <s v="27/07/2025 14:43"/>
    <s v="-"/>
    <s v="J&amp;T COD"/>
    <s v="Tiktok"/>
    <s v="จ่ายทีหลัง / COD"/>
    <s v=""/>
    <s v="762097752905"/>
    <s v="27/07/2025 14:43"/>
  </r>
  <r>
    <x v="6"/>
    <x v="7"/>
    <n v="66.666666666666671"/>
    <n v="9"/>
    <s v="FQD95"/>
    <n v="300"/>
    <n v="0"/>
    <s v="ร้านที่2"/>
    <s v="ก***ร ม***ียน"/>
    <s v="กรุงเทพฯ"/>
    <s v="-"/>
    <s v=""/>
    <s v="27/07/2025 14:40"/>
    <s v="-"/>
    <s v="J&amp;T COD"/>
    <s v="Tiktok"/>
    <s v="จ่ายทีหลัง / COD"/>
    <s v=""/>
    <s v="762052471902"/>
    <s v="27/07/2025 14:40"/>
  </r>
  <r>
    <x v="9"/>
    <x v="11"/>
    <n v="66.666666666666671"/>
    <n v="3"/>
    <s v="FQD94"/>
    <n v="200"/>
    <n v="0"/>
    <s v="ร้านที่2"/>
    <s v="ช***ณ์ จ***ร์ธนู"/>
    <s v="ลพบุรี"/>
    <s v="-"/>
    <s v=""/>
    <s v="27/07/2025 14:39"/>
    <s v="-"/>
    <s v="J&amp;T COD"/>
    <s v="Tiktok"/>
    <s v="จ่ายทีหลัง / COD"/>
    <s v=""/>
    <s v="762067971873"/>
    <s v="27/07/2025 14:39"/>
  </r>
  <r>
    <x v="6"/>
    <x v="7"/>
    <n v="66.666666666666671"/>
    <n v="3"/>
    <s v="FQD94"/>
    <n v="200"/>
    <n v="0"/>
    <s v="ร้านที่2"/>
    <s v="ช***ณ์ จ***ร์ธนู"/>
    <s v="ลพบุรี"/>
    <s v="-"/>
    <s v=""/>
    <s v="27/07/2025 14:39"/>
    <s v="-"/>
    <s v="J&amp;T COD"/>
    <s v="Tiktok"/>
    <s v="จ่ายทีหลัง / COD"/>
    <s v=""/>
    <s v="762067971873"/>
    <s v="27/07/2025 14:39"/>
  </r>
  <r>
    <x v="0"/>
    <x v="0"/>
    <n v="50"/>
    <n v="1"/>
    <s v="FQD93"/>
    <n v="129"/>
    <n v="29"/>
    <s v="ร้านที่4"/>
    <s v="ธ***ันท์"/>
    <s v="นครสวรรค์"/>
    <s v="-"/>
    <s v=""/>
    <s v="27/07/2025 14:39"/>
    <s v="-"/>
    <s v="J&amp;T COD"/>
    <s v="Tiktok"/>
    <s v="จ่ายทีหลัง / COD"/>
    <s v=""/>
    <s v="762045451860"/>
    <s v="27/07/2025 14:39"/>
  </r>
  <r>
    <x v="1"/>
    <x v="1"/>
    <n v="50"/>
    <n v="1"/>
    <s v="FQD93"/>
    <n v="129"/>
    <n v="29"/>
    <s v="ร้านที่4"/>
    <s v="ธ***ันท์"/>
    <s v="นครสวรรค์"/>
    <s v="-"/>
    <s v=""/>
    <s v="27/07/2025 14:39"/>
    <s v="-"/>
    <s v="J&amp;T COD"/>
    <s v="Tiktok"/>
    <s v="จ่ายทีหลัง / COD"/>
    <s v=""/>
    <s v="762045451860"/>
    <s v="27/07/2025 14:39"/>
  </r>
  <r>
    <x v="2"/>
    <x v="2"/>
    <n v="50"/>
    <n v="1"/>
    <s v="FQD93"/>
    <n v="129"/>
    <n v="29"/>
    <s v="ร้านที่4"/>
    <s v="ธ***ันท์"/>
    <s v="นครสวรรค์"/>
    <s v="-"/>
    <s v=""/>
    <s v="27/07/2025 14:39"/>
    <s v="-"/>
    <s v="J&amp;T COD"/>
    <s v="Tiktok"/>
    <s v="จ่ายทีหลัง / COD"/>
    <s v=""/>
    <s v="762045451860"/>
    <s v="27/07/2025 14:39"/>
  </r>
  <r>
    <x v="9"/>
    <x v="11"/>
    <n v="66.666666666666671"/>
    <n v="3"/>
    <s v="FQD92"/>
    <n v="200"/>
    <n v="0"/>
    <s v="ร้านที่2"/>
    <s v="ข***จิรา ส***ิประภา"/>
    <s v="ร้อยเอ็ด"/>
    <s v="-"/>
    <s v=""/>
    <s v="27/07/2025 14:34"/>
    <s v="-"/>
    <s v="J&amp;T COD"/>
    <s v="Tiktok"/>
    <s v="จ่ายทีหลัง / COD"/>
    <s v=""/>
    <s v="762020750842"/>
    <s v="27/07/2025 14:34"/>
  </r>
  <r>
    <x v="0"/>
    <x v="0"/>
    <n v="50"/>
    <n v="1"/>
    <s v="FQD92"/>
    <n v="200"/>
    <n v="0"/>
    <s v="ร้านที่2"/>
    <s v="ข***จิรา ส***ิประภา"/>
    <s v="ร้อยเอ็ด"/>
    <s v="-"/>
    <s v=""/>
    <s v="27/07/2025 14:34"/>
    <s v="-"/>
    <s v="J&amp;T COD"/>
    <s v="Tiktok"/>
    <s v="จ่ายทีหลัง / COD"/>
    <s v=""/>
    <s v="762020750842"/>
    <s v="27/07/2025 14:34"/>
  </r>
  <r>
    <x v="1"/>
    <x v="1"/>
    <n v="50"/>
    <n v="1"/>
    <s v="FQD92"/>
    <n v="200"/>
    <n v="0"/>
    <s v="ร้านที่2"/>
    <s v="ข***จิรา ส***ิประภา"/>
    <s v="ร้อยเอ็ด"/>
    <s v="-"/>
    <s v=""/>
    <s v="27/07/2025 14:34"/>
    <s v="-"/>
    <s v="J&amp;T COD"/>
    <s v="Tiktok"/>
    <s v="จ่ายทีหลัง / COD"/>
    <s v=""/>
    <s v="762020750842"/>
    <s v="27/07/2025 14:34"/>
  </r>
  <r>
    <x v="2"/>
    <x v="2"/>
    <n v="50"/>
    <n v="1"/>
    <s v="FQD92"/>
    <n v="200"/>
    <n v="0"/>
    <s v="ร้านที่2"/>
    <s v="ข***จิรา ส***ิประภา"/>
    <s v="ร้อยเอ็ด"/>
    <s v="-"/>
    <s v=""/>
    <s v="27/07/2025 14:34"/>
    <s v="-"/>
    <s v="J&amp;T COD"/>
    <s v="Tiktok"/>
    <s v="จ่ายทีหลัง / COD"/>
    <s v=""/>
    <s v="762020750842"/>
    <s v="27/07/2025 14:34"/>
  </r>
  <r>
    <x v="0"/>
    <x v="0"/>
    <n v="50"/>
    <n v="1"/>
    <s v="FQD91"/>
    <n v="109"/>
    <n v="9"/>
    <s v="ร้านที่4"/>
    <s v="น***ัณณวิชญ์ ส***ภู"/>
    <s v="อุตรดิตถ์"/>
    <s v="-"/>
    <s v=""/>
    <s v="27/07/2025 14:32"/>
    <s v="-"/>
    <s v="J&amp;T COD"/>
    <s v="Tiktok"/>
    <s v="จ่ายทีหลัง / COD"/>
    <s v=""/>
    <s v="762039168870"/>
    <s v="27/07/2025 14:32"/>
  </r>
  <r>
    <x v="1"/>
    <x v="1"/>
    <n v="50"/>
    <n v="1"/>
    <s v="FQD91"/>
    <n v="109"/>
    <n v="9"/>
    <s v="ร้านที่4"/>
    <s v="น***ัณณวิชญ์ ส***ภู"/>
    <s v="อุตรดิตถ์"/>
    <s v="-"/>
    <s v=""/>
    <s v="27/07/2025 14:32"/>
    <s v="-"/>
    <s v="J&amp;T COD"/>
    <s v="Tiktok"/>
    <s v="จ่ายทีหลัง / COD"/>
    <s v=""/>
    <s v="762039168870"/>
    <s v="27/07/2025 14:32"/>
  </r>
  <r>
    <x v="2"/>
    <x v="2"/>
    <n v="50"/>
    <n v="1"/>
    <s v="FQD91"/>
    <n v="109"/>
    <n v="9"/>
    <s v="ร้านที่4"/>
    <s v="น***ัณณวิชญ์ ส***ภู"/>
    <s v="อุตรดิตถ์"/>
    <s v="-"/>
    <s v=""/>
    <s v="27/07/2025 14:32"/>
    <s v="-"/>
    <s v="J&amp;T COD"/>
    <s v="Tiktok"/>
    <s v="จ่ายทีหลัง / COD"/>
    <s v=""/>
    <s v="762039168870"/>
    <s v="27/07/2025 14:32"/>
  </r>
  <r>
    <x v="3"/>
    <x v="3"/>
    <n v="50"/>
    <n v="6"/>
    <s v="FQD90"/>
    <n v="200"/>
    <n v="0"/>
    <s v="ร้านที่2"/>
    <s v="ส***อง ม***อ่อง"/>
    <s v="อุบลราชธานี"/>
    <s v="-"/>
    <s v=""/>
    <s v="27/07/2025 14:29"/>
    <s v="-"/>
    <s v="J&amp;T Express"/>
    <s v="Tiktok"/>
    <s v="tiktok"/>
    <s v=""/>
    <s v="762095416935"/>
    <s v="27/07/2025 14:29"/>
  </r>
  <r>
    <x v="6"/>
    <x v="7"/>
    <n v="66.666666666666671"/>
    <n v="6"/>
    <s v="FQD88"/>
    <n v="200"/>
    <n v="0"/>
    <s v="ร้านที่2"/>
    <s v="ก***ิก"/>
    <s v="ชลบุรี"/>
    <s v="-"/>
    <s v=""/>
    <s v="27/07/2025 14:17"/>
    <s v="-"/>
    <s v="J&amp;T COD"/>
    <s v="Tiktok"/>
    <s v="จ่ายทีหลัง / COD"/>
    <s v=""/>
    <s v="762052187831"/>
    <s v="27/07/2025 14:17"/>
  </r>
  <r>
    <x v="0"/>
    <x v="0"/>
    <n v="50"/>
    <n v="2"/>
    <s v="FQD87"/>
    <n v="200"/>
    <n v="0"/>
    <s v="ร้านที่2"/>
    <s v="c***ee s***hap"/>
    <s v="สมุทรสาคร"/>
    <s v="-"/>
    <s v=""/>
    <s v="27/07/2025 14:12"/>
    <s v="-"/>
    <s v="J&amp;T COD"/>
    <s v="Tiktok"/>
    <s v="จ่ายทีหลัง / COD"/>
    <s v=""/>
    <s v="762017465834"/>
    <s v="27/07/2025 14:14"/>
  </r>
  <r>
    <x v="1"/>
    <x v="1"/>
    <n v="50"/>
    <n v="2"/>
    <s v="FQD87"/>
    <n v="200"/>
    <n v="0"/>
    <s v="ร้านที่2"/>
    <s v="c***ee s***hap"/>
    <s v="สมุทรสาคร"/>
    <s v="-"/>
    <s v=""/>
    <s v="27/07/2025 14:12"/>
    <s v="-"/>
    <s v="J&amp;T COD"/>
    <s v="Tiktok"/>
    <s v="จ่ายทีหลัง / COD"/>
    <s v=""/>
    <s v="762017465834"/>
    <s v="27/07/2025 14:14"/>
  </r>
  <r>
    <x v="2"/>
    <x v="2"/>
    <n v="50"/>
    <n v="2"/>
    <s v="FQD87"/>
    <n v="200"/>
    <n v="0"/>
    <s v="ร้านที่2"/>
    <s v="c***ee s***hap"/>
    <s v="สมุทรสาคร"/>
    <s v="-"/>
    <s v=""/>
    <s v="27/07/2025 14:12"/>
    <s v="-"/>
    <s v="J&amp;T COD"/>
    <s v="Tiktok"/>
    <s v="จ่ายทีหลัง / COD"/>
    <s v=""/>
    <s v="762017465834"/>
    <s v="27/07/2025 14:14"/>
  </r>
  <r>
    <x v="11"/>
    <x v="13"/>
    <n v="15"/>
    <n v="1"/>
    <s v="FQD86"/>
    <n v="15"/>
    <n v="0"/>
    <s v="ร้านที่1"/>
    <s v="อ*****ย"/>
    <s v="******ำบลบึงบัว อำเภอวชิรบารมี จังหวัดพิจิตร 66140"/>
    <s v="66140"/>
    <s v="37"/>
    <s v="27/07/2025 14:11"/>
    <s v="-"/>
    <s v="SPX Express"/>
    <s v="Shopee"/>
    <s v="shopee"/>
    <s v=""/>
    <s v="TH258280693294H"/>
    <s v="27/07/2025 14:11"/>
  </r>
  <r>
    <x v="11"/>
    <x v="13"/>
    <n v="15"/>
    <n v="1"/>
    <s v="FQD85"/>
    <n v="15"/>
    <n v="0"/>
    <s v="ร้านที่2"/>
    <s v="อ*****ย"/>
    <s v="******ำบลบึงบัว อำเภอวชิรบารมี จังหวัดพิจิตร 66140"/>
    <s v="66140"/>
    <s v="37"/>
    <s v="27/07/2025 14:38"/>
    <s v="-"/>
    <s v="SPX Express"/>
    <s v="Shopee"/>
    <s v="shopee"/>
    <s v=""/>
    <s v="TH251504941069I"/>
    <s v="27/07/2025 14:11"/>
  </r>
  <r>
    <x v="5"/>
    <x v="5"/>
    <n v="57.75"/>
    <n v="1"/>
    <s v="FQD84"/>
    <n v="64.75"/>
    <n v="7"/>
    <s v="ร้านที่1"/>
    <s v="สุนีย์ ปั้นสวย"/>
    <s v="333/24 มบ. ทรัพย์ทวีวิลล่า หลังวัวหันสันกำแพง ต.บ่อแฮ้ว_x000a__x000a_เมืองลำปาง/ Mueang Lampangลำปาง/ Lampang_x000a_52100"/>
    <s v="52100"/>
    <s v="660816039818"/>
    <s v="27/07/2025 14:11"/>
    <s v="-"/>
    <s v="Kerry_dropoff"/>
    <s v="Lazada"/>
    <s v="lazada"/>
    <s v=""/>
    <s v="LEXPU0591590321"/>
    <s v="27/07/2025 14:11"/>
  </r>
  <r>
    <x v="2"/>
    <x v="2"/>
    <n v="60"/>
    <n v="9"/>
    <s v="FQD83"/>
    <n v="390"/>
    <n v="0"/>
    <s v="ร้านที่1"/>
    <s v="ฟ******์"/>
    <s v="******เมืองชลบุรี20000 (อยู่ติดร้านก๋วยเตี๋ยวหมูบ้านบึง) ตำบลหนองรี อำเภอเมืองชลบุรี จังหวัดชลบุรี 20000"/>
    <s v="20000"/>
    <s v="82"/>
    <s v="27/07/2025 14:31"/>
    <s v="-"/>
    <s v="SPX Express"/>
    <s v="Shopee"/>
    <s v="shopee"/>
    <s v=""/>
    <s v="TH256307307859O"/>
    <s v="27/07/2025 14:01"/>
  </r>
  <r>
    <x v="8"/>
    <x v="10"/>
    <n v="90"/>
    <n v="2"/>
    <s v="FQD82"/>
    <n v="30.2"/>
    <n v="7"/>
    <s v="ร้านที่8"/>
    <s v="คุณจุฑามาศ เลิศธีรตระกูล"/>
    <s v="พาร์ควิว วิภาวดี ตึก C3 ถนนกำแพงเพชร 6 ห้องเลขที่  1/459 · ดอนเมือง/ Don Mueang_x000a__x000a_ดอนเมือง/ Don Mueangกรุงเทพมหานคร/ Bangkok_x000a_10210"/>
    <s v="10210"/>
    <s v="660621985051"/>
    <s v="27/07/2025 13:48"/>
    <s v="-"/>
    <s v="Kerry_dropoff"/>
    <s v="Lazada"/>
    <s v="lazada"/>
    <s v=""/>
    <s v="LEXPU0591588310"/>
    <s v="27/07/2025 13:48"/>
  </r>
  <r>
    <x v="5"/>
    <x v="5"/>
    <n v="57.75"/>
    <n v="1"/>
    <s v="FQD80"/>
    <n v="57.75"/>
    <n v="0"/>
    <s v="ร้านที่1"/>
    <s v="เพ็ญพร ชุมพล"/>
    <s v="ต.ศรีมหาโพธิ อ.ศรีมหาโพธิ จ.ปราจีนบุรี 25140 265/25 ม.6 · ศรีมหาโพธิ/ Si Maha Phot_x000a__x000a_ศรีมหาโพธิ/ Si Maha Photปราจีนบุรี/ Prachin Buri_x000a_25140"/>
    <s v="25140"/>
    <s v="660868405307"/>
    <s v="27/07/2025 12:59"/>
    <s v="-"/>
    <s v="Kerry_dropoff"/>
    <s v="Lazada"/>
    <s v="lazada"/>
    <s v=""/>
    <s v="LEXPU0591597737"/>
    <s v="27/07/2025 12:58"/>
  </r>
  <r>
    <x v="8"/>
    <x v="10"/>
    <n v="66"/>
    <n v="1"/>
    <s v="FQD79"/>
    <n v="237"/>
    <n v="0"/>
    <s v="ร้านที่1"/>
    <s v="ญ******ว"/>
    <s v="******ปาน ตำบลบ้านขอ อำเภอเมืองปาน จังหวัดลำปาง 52240"/>
    <s v="52240"/>
    <s v="76"/>
    <s v="27/07/2025 13:28"/>
    <s v="-"/>
    <s v="SPX Express"/>
    <s v="Shopee"/>
    <s v="shopee"/>
    <s v=""/>
    <s v="TH258727431465L"/>
    <s v="27/07/2025 12:58"/>
  </r>
  <r>
    <x v="7"/>
    <x v="8"/>
    <n v="66"/>
    <n v="1"/>
    <s v="FQD79"/>
    <n v="237"/>
    <n v="0"/>
    <s v="ร้านที่1"/>
    <s v="ญ******ว"/>
    <s v="******ปาน ตำบลบ้านขอ อำเภอเมืองปาน จังหวัดลำปาง 52240"/>
    <s v="52240"/>
    <s v="76"/>
    <s v="27/07/2025 13:28"/>
    <s v="-"/>
    <s v="SPX Express"/>
    <s v="Shopee"/>
    <s v="shopee"/>
    <s v=""/>
    <s v="TH258727431465L"/>
    <s v="27/07/2025 12:58"/>
  </r>
  <r>
    <x v="5"/>
    <x v="6"/>
    <n v="67"/>
    <n v="1"/>
    <s v="FQD79"/>
    <n v="237"/>
    <n v="0"/>
    <s v="ร้านที่1"/>
    <s v="ญ******ว"/>
    <s v="******ปาน ตำบลบ้านขอ อำเภอเมืองปาน จังหวัดลำปาง 52240"/>
    <s v="52240"/>
    <s v="76"/>
    <s v="27/07/2025 13:28"/>
    <s v="-"/>
    <s v="SPX Express"/>
    <s v="Shopee"/>
    <s v="shopee"/>
    <s v=""/>
    <s v="TH258727431465L"/>
    <s v="27/07/2025 12:58"/>
  </r>
  <r>
    <x v="12"/>
    <x v="14"/>
    <n v="45"/>
    <n v="2"/>
    <s v="FQD78"/>
    <n v="82"/>
    <n v="0"/>
    <s v="ร้านที่4"/>
    <s v="ม***รา ม***ศ์"/>
    <s v="นครราชสีมา"/>
    <s v="-"/>
    <s v=""/>
    <s v="27/07/2025 12:30"/>
    <s v="-"/>
    <s v="J&amp;T COD"/>
    <s v="Tiktok"/>
    <s v="จ่ายทีหลัง / COD"/>
    <s v=""/>
    <s v="762087888844"/>
    <s v="27/07/2025 12:30"/>
  </r>
  <r>
    <x v="5"/>
    <x v="6"/>
    <n v="66.333333333333329"/>
    <n v="3"/>
    <s v="FQD77"/>
    <n v="220"/>
    <n v="0"/>
    <s v="ร้านที่4"/>
    <s v="อ***ุมารินทร์ อ***ะนัย"/>
    <s v="สุรินทร์"/>
    <s v="-"/>
    <s v=""/>
    <s v="27/07/2025 12:22"/>
    <s v="-"/>
    <s v="J&amp;T COD"/>
    <s v="Tiktok"/>
    <s v="จ่ายทีหลัง / COD"/>
    <s v=""/>
    <s v="762084072875"/>
    <s v="27/07/2025 12:22"/>
  </r>
  <r>
    <x v="3"/>
    <x v="3"/>
    <n v="33.333333333333336"/>
    <n v="3"/>
    <s v="FQD76"/>
    <n v="200"/>
    <n v="0"/>
    <s v="ร้านที่4"/>
    <s v="อ***ุมารินทร์ อ***ะนัย"/>
    <s v="สุรินทร์"/>
    <s v="-"/>
    <s v=""/>
    <s v="27/07/2025 12:21"/>
    <s v="-"/>
    <s v="J&amp;T COD"/>
    <s v="Tiktok"/>
    <s v="จ่ายทีหลัง / COD"/>
    <s v=""/>
    <s v="762012360830"/>
    <s v="27/07/2025 12:21"/>
  </r>
  <r>
    <x v="8"/>
    <x v="10"/>
    <n v="66"/>
    <n v="1"/>
    <s v="FQD74"/>
    <n v="256.5"/>
    <n v="64"/>
    <s v="ร้านที่1"/>
    <s v="ดวงเดือน. แสงแก้ว"/>
    <s v="44/1  หมู่ 7  ตำบลบางนกแขวก · บางนกแขวก/ Bang Nok Khwaek_x000a__x000a_บางคนที/ Bang Khonthiสมุทรสงคราม/ Samut Songkhram_x000a_75120"/>
    <s v="75120"/>
    <s v="660879239310"/>
    <s v="27/07/2025 12:11"/>
    <s v="-"/>
    <s v="Kerry_dropoff"/>
    <s v="Lazada"/>
    <s v="lazada"/>
    <s v=""/>
    <s v="LEXPU0591612201"/>
    <s v="27/07/2025 12:11"/>
  </r>
  <r>
    <x v="7"/>
    <x v="8"/>
    <n v="66"/>
    <n v="1"/>
    <s v="FQD74"/>
    <n v="256.5"/>
    <n v="64"/>
    <s v="ร้านที่1"/>
    <s v="ดวงเดือน. แสงแก้ว"/>
    <s v="44/1  หมู่ 7  ตำบลบางนกแขวก · บางนกแขวก/ Bang Nok Khwaek_x000a__x000a_บางคนที/ Bang Khonthiสมุทรสงคราม/ Samut Songkhram_x000a_75120"/>
    <s v="75120"/>
    <s v="660879239310"/>
    <s v="27/07/2025 12:11"/>
    <s v="-"/>
    <s v="Kerry_dropoff"/>
    <s v="Lazada"/>
    <s v="lazada"/>
    <s v=""/>
    <s v="LEXPU0591612201"/>
    <s v="27/07/2025 12:11"/>
  </r>
  <r>
    <x v="5"/>
    <x v="6"/>
    <n v="67"/>
    <n v="1"/>
    <s v="FQD74"/>
    <n v="256.5"/>
    <n v="64"/>
    <s v="ร้านที่1"/>
    <s v="ดวงเดือน. แสงแก้ว"/>
    <s v="44/1  หมู่ 7  ตำบลบางนกแขวก · บางนกแขวก/ Bang Nok Khwaek_x000a__x000a_บางคนที/ Bang Khonthiสมุทรสงคราม/ Samut Songkhram_x000a_75120"/>
    <s v="75120"/>
    <s v="660879239310"/>
    <s v="27/07/2025 12:11"/>
    <s v="-"/>
    <s v="Kerry_dropoff"/>
    <s v="Lazada"/>
    <s v="lazada"/>
    <s v=""/>
    <s v="LEXPU0591612201"/>
    <s v="27/07/2025 12:11"/>
  </r>
  <r>
    <x v="13"/>
    <x v="15"/>
    <n v="12"/>
    <n v="20"/>
    <s v="FQD73"/>
    <n v="261.08999999999997"/>
    <n v="26"/>
    <s v="ร้านที่1"/>
    <s v="นาย กฤษ ยอดสง่า (ทิกเกอร์)"/>
    <s v="อาคาร 3 หอ ลักขณา 135 / ชั้น 3 · ป่ามะม่วง/ Pa Mamuang_x000a__x000a_เมืองตาก/ Mueang Takตาก/ Tak_x000a_63000"/>
    <s v="63000"/>
    <s v="660947470034"/>
    <s v="27/07/2025 12:11"/>
    <s v="-"/>
    <s v="Kerry_dropoff"/>
    <s v="Lazada"/>
    <s v="lazada"/>
    <s v=""/>
    <s v="LEXPU0591609623"/>
    <s v="27/07/2025 12:10"/>
  </r>
  <r>
    <x v="11"/>
    <x v="13"/>
    <n v="15"/>
    <n v="1"/>
    <s v="FQD72"/>
    <n v="15"/>
    <n v="0"/>
    <s v="ร้านที่2"/>
    <s v="ป******์"/>
    <s v="******วไผ่, อำเภอมหาราช ตำบลหัวไผ่ อำเภอมหาราช จังหวัดพระนครศรีอยุธยา 13150"/>
    <s v="13150"/>
    <s v="93"/>
    <s v="27/07/2025 12:02"/>
    <s v="-"/>
    <s v="SPX Express"/>
    <s v="Shopee"/>
    <s v="shopee"/>
    <s v=""/>
    <s v="TH257764872471Q"/>
    <s v="27/07/2025 12:02"/>
  </r>
  <r>
    <x v="5"/>
    <x v="6"/>
    <n v="66.333333333333329"/>
    <n v="3"/>
    <s v="FQD71"/>
    <n v="220"/>
    <n v="0"/>
    <s v="ร้านที่4"/>
    <s v="ว***ห์ จ***์สวาท"/>
    <s v="สุราษฎร์ธานี"/>
    <s v="-"/>
    <s v=""/>
    <s v="27/07/2025 11:52"/>
    <s v="-"/>
    <s v="J&amp;T COD"/>
    <s v="Tiktok"/>
    <s v="จ่ายทีหลัง / COD"/>
    <s v=""/>
    <s v="762098077871"/>
    <s v="27/07/2025 11:52"/>
  </r>
  <r>
    <x v="10"/>
    <x v="12"/>
    <n v="50"/>
    <n v="3"/>
    <s v="FQD70"/>
    <n v="100"/>
    <n v="0"/>
    <s v="ร้านที่2"/>
    <s v="ร***ช เ***"/>
    <s v="นนทบุรี"/>
    <s v="-"/>
    <s v=""/>
    <s v="27/07/2025 11:49"/>
    <s v="-"/>
    <s v="Flash Express Thailand"/>
    <s v="Tiktok"/>
    <s v="tiktok"/>
    <s v=""/>
    <s v="THT030420H7SZ0Z"/>
    <s v="27/07/2025 11:49"/>
  </r>
  <r>
    <x v="10"/>
    <x v="12"/>
    <n v="50"/>
    <n v="3"/>
    <s v="FQD68"/>
    <n v="138"/>
    <n v="38"/>
    <s v="ร้านที่2"/>
    <s v="ภ***ศยา เ***ิทธิ์"/>
    <s v="สกลนคร"/>
    <s v="-"/>
    <s v=""/>
    <s v="27/07/2025 11:48"/>
    <s v="-"/>
    <s v="J&amp;T COD"/>
    <s v="Tiktok"/>
    <s v="จ่ายทีหลัง / COD"/>
    <s v=""/>
    <s v="762001192820"/>
    <s v="27/07/2025 11:48"/>
  </r>
  <r>
    <x v="10"/>
    <x v="12"/>
    <n v="50"/>
    <n v="3"/>
    <s v="FQD67"/>
    <n v="109"/>
    <n v="9"/>
    <s v="ร้านที่2"/>
    <s v="น***    ก***นหอม"/>
    <s v="เพชรบุรี"/>
    <s v="-"/>
    <s v=""/>
    <s v="27/07/2025 11:51"/>
    <s v="-"/>
    <s v="J&amp;T Express"/>
    <s v="Tiktok"/>
    <s v="tiktok"/>
    <s v=""/>
    <s v="762067480860"/>
    <s v="27/07/2025 11:48"/>
  </r>
  <r>
    <x v="10"/>
    <x v="12"/>
    <n v="50"/>
    <n v="3"/>
    <s v="FQD66"/>
    <n v="100"/>
    <n v="0"/>
    <s v="ร้านที่2"/>
    <s v="s***thorn m***u"/>
    <s v="สระบุรี"/>
    <s v="-"/>
    <s v=""/>
    <s v="27/07/2025 11:40"/>
    <s v="-"/>
    <s v="J&amp;T COD"/>
    <s v="Tiktok"/>
    <s v="จ่ายทีหลัง / COD"/>
    <s v=""/>
    <s v="762066993822"/>
    <s v="27/07/2025 11:40"/>
  </r>
  <r>
    <x v="9"/>
    <x v="11"/>
    <n v="66.666666666666671"/>
    <n v="3"/>
    <s v="FQD64"/>
    <n v="300"/>
    <n v="0"/>
    <s v="ร้านที่2"/>
    <s v="ด***มล โ***์สุพรรณ"/>
    <s v="กำแพงเพชร"/>
    <s v="-"/>
    <s v=""/>
    <s v="27/07/2025 11:35"/>
    <s v="-"/>
    <s v="J&amp;T Express"/>
    <s v="Tiktok"/>
    <s v="tiktok"/>
    <s v=""/>
    <s v="762048114984"/>
    <s v="27/07/2025 11:35"/>
  </r>
  <r>
    <x v="10"/>
    <x v="12"/>
    <n v="50"/>
    <n v="3"/>
    <s v="FQD64"/>
    <n v="300"/>
    <n v="0"/>
    <s v="ร้านที่2"/>
    <s v="ด***มล โ***์สุพรรณ"/>
    <s v="กำแพงเพชร"/>
    <s v="-"/>
    <s v=""/>
    <s v="27/07/2025 11:35"/>
    <s v="-"/>
    <s v="J&amp;T Express"/>
    <s v="Tiktok"/>
    <s v="tiktok"/>
    <s v=""/>
    <s v="762048114984"/>
    <s v="27/07/2025 11:35"/>
  </r>
  <r>
    <x v="3"/>
    <x v="3"/>
    <n v="33.333333333333336"/>
    <n v="3"/>
    <s v="FQD64"/>
    <n v="300"/>
    <n v="0"/>
    <s v="ร้านที่2"/>
    <s v="ด***มล โ***์สุพรรณ"/>
    <s v="กำแพงเพชร"/>
    <s v="-"/>
    <s v=""/>
    <s v="27/07/2025 11:35"/>
    <s v="-"/>
    <s v="J&amp;T Express"/>
    <s v="Tiktok"/>
    <s v="tiktok"/>
    <s v=""/>
    <s v="762048114984"/>
    <s v="27/07/2025 11:35"/>
  </r>
  <r>
    <x v="10"/>
    <x v="12"/>
    <n v="50"/>
    <n v="3"/>
    <s v="FQD63"/>
    <n v="129"/>
    <n v="29"/>
    <s v="ร้านที่2"/>
    <s v="เ***ต่อ"/>
    <s v="สุพรรณบุรี"/>
    <s v="-"/>
    <s v=""/>
    <s v="27/07/2025 11:34"/>
    <s v="-"/>
    <s v="J&amp;T COD"/>
    <s v="Tiktok"/>
    <s v="จ่ายทีหลัง / COD"/>
    <s v=""/>
    <s v="762054592821"/>
    <s v="27/07/2025 11:34"/>
  </r>
  <r>
    <x v="10"/>
    <x v="12"/>
    <n v="50"/>
    <n v="6"/>
    <s v="FQD61"/>
    <n v="200"/>
    <n v="0"/>
    <s v="ร้านที่2"/>
    <s v="ต**"/>
    <s v="ระยอง"/>
    <s v="-"/>
    <s v=""/>
    <s v="27/07/2025 11:30"/>
    <s v="-"/>
    <s v="J&amp;T COD"/>
    <s v="Tiktok"/>
    <s v="จ่ายทีหลัง / COD"/>
    <s v=""/>
    <s v="762022881841"/>
    <s v="27/07/2025 11:30"/>
  </r>
  <r>
    <x v="9"/>
    <x v="11"/>
    <n v="66.666666666666671"/>
    <n v="3"/>
    <s v="FQD60"/>
    <n v="200"/>
    <n v="0"/>
    <s v="ร้านที่2"/>
    <s v="แ** เ***นี"/>
    <s v="กระบี่"/>
    <s v="-"/>
    <s v=""/>
    <s v="27/07/2025 11:30"/>
    <s v="-"/>
    <s v="J&amp;T Express"/>
    <s v="Tiktok"/>
    <s v="tiktok"/>
    <s v=""/>
    <s v="762077170853"/>
    <s v="27/07/2025 11:30"/>
  </r>
  <r>
    <x v="6"/>
    <x v="7"/>
    <n v="66.666666666666671"/>
    <n v="3"/>
    <s v="FQD60"/>
    <n v="200"/>
    <n v="0"/>
    <s v="ร้านที่2"/>
    <s v="แ** เ***นี"/>
    <s v="กระบี่"/>
    <s v="-"/>
    <s v=""/>
    <s v="27/07/2025 11:30"/>
    <s v="-"/>
    <s v="J&amp;T Express"/>
    <s v="Tiktok"/>
    <s v="tiktok"/>
    <s v=""/>
    <s v="762077170853"/>
    <s v="27/07/2025 11:30"/>
  </r>
  <r>
    <x v="3"/>
    <x v="3"/>
    <n v="33.333333333333336"/>
    <n v="3"/>
    <s v="FQD59"/>
    <n v="200"/>
    <n v="0"/>
    <s v="ร้านที่2"/>
    <s v="ต**"/>
    <s v="ระยอง"/>
    <s v="-"/>
    <s v=""/>
    <s v="27/07/2025 11:26"/>
    <s v="-"/>
    <s v="J&amp;T COD"/>
    <s v="Tiktok"/>
    <s v="จ่ายทีหลัง / COD"/>
    <s v=""/>
    <s v="762025119936"/>
    <s v="27/07/2025 11:26"/>
  </r>
  <r>
    <x v="10"/>
    <x v="12"/>
    <n v="50"/>
    <n v="3"/>
    <s v="FQD59"/>
    <n v="200"/>
    <n v="0"/>
    <s v="ร้านที่2"/>
    <s v="ต**"/>
    <s v="ระยอง"/>
    <s v="-"/>
    <s v=""/>
    <s v="27/07/2025 11:26"/>
    <s v="-"/>
    <s v="J&amp;T COD"/>
    <s v="Tiktok"/>
    <s v="จ่ายทีหลัง / COD"/>
    <s v=""/>
    <s v="762025119936"/>
    <s v="27/07/2025 11:26"/>
  </r>
  <r>
    <x v="10"/>
    <x v="12"/>
    <n v="50"/>
    <n v="3"/>
    <s v="FQD58"/>
    <n v="100"/>
    <n v="0"/>
    <s v="ร้านที่2"/>
    <s v="ส***ญญา"/>
    <s v="ลพบุรี"/>
    <s v="-"/>
    <s v=""/>
    <s v="27/07/2025 11:26"/>
    <s v="-"/>
    <s v="J&amp;T COD"/>
    <s v="Tiktok"/>
    <s v="จ่ายทีหลัง / COD"/>
    <s v=""/>
    <s v="762024195811"/>
    <s v="27/07/2025 11:26"/>
  </r>
  <r>
    <x v="10"/>
    <x v="12"/>
    <n v="50"/>
    <n v="3"/>
    <s v="FQD57"/>
    <n v="135"/>
    <n v="35"/>
    <s v="ร้านที่2"/>
    <s v="พ***ริ  ก***ยาดี"/>
    <s v="กรุงเทพฯ"/>
    <s v="-"/>
    <s v=""/>
    <s v="27/07/2025 11:24"/>
    <s v="-"/>
    <s v="J&amp;T COD"/>
    <s v="Tiktok"/>
    <s v="จ่ายทีหลัง / COD"/>
    <s v=""/>
    <s v="762012586904"/>
    <s v="27/07/2025 11:24"/>
  </r>
  <r>
    <x v="10"/>
    <x v="12"/>
    <n v="50"/>
    <n v="3"/>
    <s v="FQD56"/>
    <n v="100"/>
    <n v="0"/>
    <s v="ร้านที่2"/>
    <s v="ม***ี่ยว"/>
    <s v="ชัยนาท"/>
    <s v="-"/>
    <s v=""/>
    <s v="27/07/2025 11:24"/>
    <s v="-"/>
    <s v="J&amp;T COD"/>
    <s v="Tiktok"/>
    <s v="จ่ายทีหลัง / COD"/>
    <s v=""/>
    <s v="762052993811"/>
    <s v="27/07/2025 11:24"/>
  </r>
  <r>
    <x v="0"/>
    <x v="0"/>
    <n v="50"/>
    <n v="3"/>
    <s v="FQD54"/>
    <n v="300"/>
    <n v="0"/>
    <s v="ร้านที่2"/>
    <s v="ท***รรณ ช***ัญ"/>
    <s v="กรุงเทพฯ"/>
    <s v="-"/>
    <s v=""/>
    <s v="27/07/2025 11:19"/>
    <s v="-"/>
    <s v="J&amp;T Express"/>
    <s v="Tiktok"/>
    <s v="tiktok"/>
    <s v=""/>
    <s v="762094067851"/>
    <s v="27/07/2025 11:16"/>
  </r>
  <r>
    <x v="1"/>
    <x v="1"/>
    <n v="50"/>
    <n v="3"/>
    <s v="FQD54"/>
    <n v="300"/>
    <n v="0"/>
    <s v="ร้านที่2"/>
    <s v="ท***รรณ ช***ัญ"/>
    <s v="กรุงเทพฯ"/>
    <s v="-"/>
    <s v=""/>
    <s v="27/07/2025 11:19"/>
    <s v="-"/>
    <s v="J&amp;T Express"/>
    <s v="Tiktok"/>
    <s v="tiktok"/>
    <s v=""/>
    <s v="762094067851"/>
    <s v="27/07/2025 11:16"/>
  </r>
  <r>
    <x v="2"/>
    <x v="2"/>
    <n v="50"/>
    <n v="3"/>
    <s v="FQD54"/>
    <n v="300"/>
    <n v="0"/>
    <s v="ร้านที่2"/>
    <s v="ท***รรณ ช***ัญ"/>
    <s v="กรุงเทพฯ"/>
    <s v="-"/>
    <s v=""/>
    <s v="27/07/2025 11:19"/>
    <s v="-"/>
    <s v="J&amp;T Express"/>
    <s v="Tiktok"/>
    <s v="tiktok"/>
    <s v=""/>
    <s v="762094067851"/>
    <s v="27/07/2025 11:16"/>
  </r>
  <r>
    <x v="12"/>
    <x v="14"/>
    <n v="35"/>
    <n v="8"/>
    <s v="FQD53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7/07/2025 11:46"/>
    <s v="-"/>
    <s v="SPX Express"/>
    <s v="Shopee"/>
    <s v="shopee"/>
    <s v=""/>
    <s v="TH2547615848602"/>
    <s v="27/07/2025 11:16"/>
  </r>
  <r>
    <x v="10"/>
    <x v="12"/>
    <n v="50"/>
    <n v="3"/>
    <s v="FQD52"/>
    <n v="135"/>
    <n v="35"/>
    <s v="ร้านที่2"/>
    <s v="ว***จน์   ม***กิจไพศาล"/>
    <s v="ปทุมธานี"/>
    <s v="-"/>
    <s v=""/>
    <s v="27/07/2025 11:16"/>
    <s v="-"/>
    <s v="J&amp;T COD"/>
    <s v="Tiktok"/>
    <s v="จ่ายทีหลัง / COD"/>
    <s v=""/>
    <s v="762063087881"/>
    <s v="27/07/2025 11:16"/>
  </r>
  <r>
    <x v="0"/>
    <x v="0"/>
    <n v="50"/>
    <n v="1"/>
    <s v="FQD50"/>
    <n v="147"/>
    <n v="0"/>
    <s v="ร้านที่1"/>
    <s v="อ******)"/>
    <s v="****** ตึก B (ฝากป้อมยาม) แขวงคลองกุ่ม แขวงคลองกุ่ม เขตบึงกุ่ม จังหวัดกรุงเทพมหานคร 10240"/>
    <s v="10240"/>
    <s v="67"/>
    <s v="27/07/2025 11:15"/>
    <s v="-"/>
    <s v="SPX Express"/>
    <s v="Shopee"/>
    <s v="shopee"/>
    <s v=""/>
    <s v="TH250324762619Q"/>
    <s v="27/07/2025 11:14"/>
  </r>
  <r>
    <x v="1"/>
    <x v="1"/>
    <n v="50"/>
    <n v="1"/>
    <s v="FQD50"/>
    <n v="147"/>
    <n v="0"/>
    <s v="ร้านที่1"/>
    <s v="อ******)"/>
    <s v="****** ตึก B (ฝากป้อมยาม) แขวงคลองกุ่ม แขวงคลองกุ่ม เขตบึงกุ่ม จังหวัดกรุงเทพมหานคร 10240"/>
    <s v="10240"/>
    <s v="67"/>
    <s v="27/07/2025 11:15"/>
    <s v="-"/>
    <s v="SPX Express"/>
    <s v="Shopee"/>
    <s v="shopee"/>
    <s v=""/>
    <s v="TH250324762619Q"/>
    <s v="27/07/2025 11:14"/>
  </r>
  <r>
    <x v="2"/>
    <x v="2"/>
    <n v="50"/>
    <n v="1"/>
    <s v="FQD50"/>
    <n v="147"/>
    <n v="0"/>
    <s v="ร้านที่1"/>
    <s v="อ******)"/>
    <s v="****** ตึก B (ฝากป้อมยาม) แขวงคลองกุ่ม แขวงคลองกุ่ม เขตบึงกุ่ม จังหวัดกรุงเทพมหานคร 10240"/>
    <s v="10240"/>
    <s v="67"/>
    <s v="27/07/2025 11:15"/>
    <s v="-"/>
    <s v="SPX Express"/>
    <s v="Shopee"/>
    <s v="shopee"/>
    <s v=""/>
    <s v="TH250324762619Q"/>
    <s v="27/07/2025 11:14"/>
  </r>
  <r>
    <x v="9"/>
    <x v="11"/>
    <n v="66.666666666666671"/>
    <n v="6"/>
    <s v="FQD49"/>
    <n v="700"/>
    <n v="0"/>
    <s v="ร้านที่2"/>
    <s v="ด***ด ศ***ักษ์"/>
    <s v="ปทุมธานี"/>
    <s v="-"/>
    <s v=""/>
    <s v="27/07/2025 11:13"/>
    <s v="-"/>
    <s v="Flash Express Thailand COD"/>
    <s v="Tiktok"/>
    <s v="จ่ายทีหลัง / COD"/>
    <s v=""/>
    <s v="THT040120HCX86Z"/>
    <s v="27/07/2025 11:13"/>
  </r>
  <r>
    <x v="10"/>
    <x v="12"/>
    <n v="50"/>
    <n v="6"/>
    <s v="FQD49"/>
    <n v="700"/>
    <n v="0"/>
    <s v="ร้านที่2"/>
    <s v="ด***ด ศ***ักษ์"/>
    <s v="ปทุมธานี"/>
    <s v="-"/>
    <s v=""/>
    <s v="27/07/2025 11:13"/>
    <s v="-"/>
    <s v="Flash Express Thailand COD"/>
    <s v="Tiktok"/>
    <s v="จ่ายทีหลัง / COD"/>
    <s v=""/>
    <s v="THT040120HCX86Z"/>
    <s v="27/07/2025 11:13"/>
  </r>
  <r>
    <x v="3"/>
    <x v="3"/>
    <n v="33.333333333333336"/>
    <n v="9"/>
    <s v="FQD49"/>
    <n v="700"/>
    <n v="0"/>
    <s v="ร้านที่2"/>
    <s v="ด***ด ศ***ักษ์"/>
    <s v="ปทุมธานี"/>
    <s v="-"/>
    <s v=""/>
    <s v="27/07/2025 11:13"/>
    <s v="-"/>
    <s v="Flash Express Thailand COD"/>
    <s v="Tiktok"/>
    <s v="จ่ายทีหลัง / COD"/>
    <s v=""/>
    <s v="THT040120HCX86Z"/>
    <s v="27/07/2025 11:13"/>
  </r>
  <r>
    <x v="10"/>
    <x v="12"/>
    <n v="50"/>
    <n v="6"/>
    <s v="FQD48"/>
    <n v="200"/>
    <n v="0"/>
    <s v="ร้านที่2"/>
    <s v="ป***าณัฐ  บ***หม"/>
    <s v="นนทบุรี"/>
    <s v="-"/>
    <s v=""/>
    <s v="27/07/2025 11:14"/>
    <s v="-"/>
    <s v="Flash Express Thailand"/>
    <s v="Tiktok"/>
    <s v="tiktok"/>
    <s v=""/>
    <s v="THT030320H7VM0Z"/>
    <s v="27/07/2025 11:13"/>
  </r>
  <r>
    <x v="10"/>
    <x v="12"/>
    <n v="50"/>
    <n v="3"/>
    <s v="FQD47"/>
    <n v="100"/>
    <n v="0"/>
    <s v="ร้านที่2"/>
    <s v="ค***านต์"/>
    <s v="กาญจนบุรี"/>
    <s v="-"/>
    <s v=""/>
    <s v="27/07/2025 11:12"/>
    <s v="-"/>
    <s v="J&amp;T COD"/>
    <s v="Tiktok"/>
    <s v="จ่ายทีหลัง / COD"/>
    <s v=""/>
    <s v="762098983903"/>
    <s v="27/07/2025 11:12"/>
  </r>
  <r>
    <x v="10"/>
    <x v="12"/>
    <n v="50"/>
    <n v="3"/>
    <s v="FQD46"/>
    <n v="200"/>
    <n v="0"/>
    <s v="ร้านที่2"/>
    <s v="ช***สา"/>
    <s v="นนทบุรี"/>
    <s v="-"/>
    <s v=""/>
    <s v="27/07/2025 11:07"/>
    <s v="-"/>
    <s v="J&amp;T Express"/>
    <s v="Tiktok"/>
    <s v="tiktok"/>
    <s v=""/>
    <s v="762036392843"/>
    <s v="27/07/2025 11:04"/>
  </r>
  <r>
    <x v="0"/>
    <x v="0"/>
    <n v="50"/>
    <n v="1"/>
    <s v="FQD46"/>
    <n v="200"/>
    <n v="0"/>
    <s v="ร้านที่2"/>
    <s v="ช***สา"/>
    <s v="นนทบุรี"/>
    <s v="-"/>
    <s v=""/>
    <s v="27/07/2025 11:07"/>
    <s v="-"/>
    <s v="J&amp;T Express"/>
    <s v="Tiktok"/>
    <s v="tiktok"/>
    <s v=""/>
    <s v="762036392843"/>
    <s v="27/07/2025 11:04"/>
  </r>
  <r>
    <x v="1"/>
    <x v="1"/>
    <n v="50"/>
    <n v="1"/>
    <s v="FQD46"/>
    <n v="200"/>
    <n v="0"/>
    <s v="ร้านที่2"/>
    <s v="ช***สา"/>
    <s v="นนทบุรี"/>
    <s v="-"/>
    <s v=""/>
    <s v="27/07/2025 11:07"/>
    <s v="-"/>
    <s v="J&amp;T Express"/>
    <s v="Tiktok"/>
    <s v="tiktok"/>
    <s v=""/>
    <s v="762036392843"/>
    <s v="27/07/2025 11:04"/>
  </r>
  <r>
    <x v="2"/>
    <x v="2"/>
    <n v="50"/>
    <n v="1"/>
    <s v="FQD46"/>
    <n v="200"/>
    <n v="0"/>
    <s v="ร้านที่2"/>
    <s v="ช***สา"/>
    <s v="นนทบุรี"/>
    <s v="-"/>
    <s v=""/>
    <s v="27/07/2025 11:07"/>
    <s v="-"/>
    <s v="J&amp;T Express"/>
    <s v="Tiktok"/>
    <s v="tiktok"/>
    <s v=""/>
    <s v="762036392843"/>
    <s v="27/07/2025 11:04"/>
  </r>
  <r>
    <x v="3"/>
    <x v="3"/>
    <n v="50"/>
    <n v="6"/>
    <s v="FQD45"/>
    <n v="200"/>
    <n v="0"/>
    <s v="ร้านที่2"/>
    <s v="น***าวสนทนา เ***ยมโอ"/>
    <s v="นครศรีธรรมราช"/>
    <s v="-"/>
    <s v=""/>
    <s v="27/07/2025 10:56"/>
    <s v="-"/>
    <s v="J&amp;T COD"/>
    <s v="Tiktok"/>
    <s v="จ่ายทีหลัง / COD"/>
    <s v=""/>
    <s v="762032213946"/>
    <s v="27/07/2025 10:56"/>
  </r>
  <r>
    <x v="10"/>
    <x v="12"/>
    <n v="50"/>
    <n v="6"/>
    <s v="FQD44"/>
    <n v="200"/>
    <n v="0"/>
    <s v="ร้านที่2"/>
    <s v="น***้า น***จิตต์"/>
    <s v="เชียงราย"/>
    <s v="-"/>
    <s v=""/>
    <s v="27/07/2025 10:54"/>
    <s v="-"/>
    <s v="J&amp;T Express"/>
    <s v="Tiktok"/>
    <s v="tiktok"/>
    <s v=""/>
    <s v="762038284836"/>
    <s v="27/07/2025 10:53"/>
  </r>
  <r>
    <x v="5"/>
    <x v="5"/>
    <n v="54"/>
    <n v="3"/>
    <s v="FQD43"/>
    <n v="188"/>
    <n v="26"/>
    <s v="ร้านที่1"/>
    <s v="คุณมะ ชุบคำ"/>
    <s v="19/8 หมู่ 3 บ้านไม้ริมถนนติดร้านค้า ตำบลบ้านม่วง อำเภอบ้านโป่ง_x000a__x000a_บ้านโป่ง/ Ban Pongราชบุรี/ Ratchaburi_x000a_70110"/>
    <s v="70110"/>
    <s v="660816205210"/>
    <s v="27/07/2025 10:53"/>
    <s v="-"/>
    <s v="Kerry_dropoff"/>
    <s v="Lazada"/>
    <s v="lazada"/>
    <s v=""/>
    <s v="LEXPU0591591910"/>
    <s v="27/07/2025 10:52"/>
  </r>
  <r>
    <x v="10"/>
    <x v="12"/>
    <n v="50"/>
    <n v="3"/>
    <s v="FQD42"/>
    <n v="100"/>
    <n v="0"/>
    <s v="ร้านที่2"/>
    <s v="น**  ม***ด บ***เรียง แ***์"/>
    <s v="ลพบุรี"/>
    <s v="-"/>
    <s v=""/>
    <s v="27/07/2025 10:55"/>
    <s v="-"/>
    <s v="J&amp;T Express"/>
    <s v="Tiktok"/>
    <s v="tiktok"/>
    <s v=""/>
    <s v="762056798834"/>
    <s v="27/07/2025 10:52"/>
  </r>
  <r>
    <x v="10"/>
    <x v="12"/>
    <n v="50"/>
    <n v="3"/>
    <s v="FQD41"/>
    <n v="100"/>
    <n v="0"/>
    <s v="ร้านที่2"/>
    <s v="ส***รัตน์"/>
    <s v="สระบุรี"/>
    <s v="-"/>
    <s v=""/>
    <s v="27/07/2025 10:52"/>
    <s v="-"/>
    <s v="J&amp;T Express"/>
    <s v="Tiktok"/>
    <s v="tiktok"/>
    <s v=""/>
    <s v="762089682896"/>
    <s v="27/07/2025 10:51"/>
  </r>
  <r>
    <x v="10"/>
    <x v="12"/>
    <n v="50"/>
    <n v="3"/>
    <s v="FQD40"/>
    <n v="138"/>
    <n v="38"/>
    <s v="ร้านที่2"/>
    <s v="ป***ัทธ์ ป***าแฝง"/>
    <s v="แพร่"/>
    <s v="-"/>
    <s v=""/>
    <s v="27/07/2025 10:33"/>
    <s v="-"/>
    <s v="J&amp;T Express"/>
    <s v="Tiktok"/>
    <s v="tiktok"/>
    <s v=""/>
    <s v="762079799821"/>
    <s v="27/07/2025 10:33"/>
  </r>
  <r>
    <x v="6"/>
    <x v="7"/>
    <n v="66.666666666666671"/>
    <n v="3"/>
    <s v="FQD38"/>
    <n v="200"/>
    <n v="0"/>
    <s v="ร้านที่2"/>
    <s v="พ***ปา"/>
    <s v="เชียงใหม่"/>
    <s v="-"/>
    <s v=""/>
    <s v="27/07/2025 10:29"/>
    <s v="-"/>
    <s v="J&amp;T COD"/>
    <s v="Tiktok"/>
    <s v="จ่ายทีหลัง / COD"/>
    <s v=""/>
    <s v="762019585876"/>
    <s v="27/07/2025 10:29"/>
  </r>
  <r>
    <x v="10"/>
    <x v="12"/>
    <n v="50"/>
    <n v="3"/>
    <s v="FQD38"/>
    <n v="200"/>
    <n v="0"/>
    <s v="ร้านที่2"/>
    <s v="พ***ปา"/>
    <s v="เชียงใหม่"/>
    <s v="-"/>
    <s v=""/>
    <s v="27/07/2025 10:29"/>
    <s v="-"/>
    <s v="J&amp;T COD"/>
    <s v="Tiktok"/>
    <s v="จ่ายทีหลัง / COD"/>
    <s v=""/>
    <s v="762019585876"/>
    <s v="27/07/2025 10:29"/>
  </r>
  <r>
    <x v="0"/>
    <x v="0"/>
    <n v="50"/>
    <n v="2"/>
    <s v="FQD37"/>
    <n v="200"/>
    <n v="0"/>
    <s v="ร้านที่2"/>
    <s v="S***erat K***nangja"/>
    <s v="นครสวรรค์"/>
    <s v="-"/>
    <s v=""/>
    <s v="27/07/2025 10:24"/>
    <s v="-"/>
    <s v="J&amp;T Express"/>
    <s v="Tiktok"/>
    <s v="tiktok"/>
    <s v=""/>
    <s v="762052465845"/>
    <s v="27/07/2025 10:24"/>
  </r>
  <r>
    <x v="1"/>
    <x v="1"/>
    <n v="50"/>
    <n v="2"/>
    <s v="FQD37"/>
    <n v="200"/>
    <n v="0"/>
    <s v="ร้านที่2"/>
    <s v="S***erat K***nangja"/>
    <s v="นครสวรรค์"/>
    <s v="-"/>
    <s v=""/>
    <s v="27/07/2025 10:24"/>
    <s v="-"/>
    <s v="J&amp;T Express"/>
    <s v="Tiktok"/>
    <s v="tiktok"/>
    <s v=""/>
    <s v="762052465845"/>
    <s v="27/07/2025 10:24"/>
  </r>
  <r>
    <x v="2"/>
    <x v="2"/>
    <n v="50"/>
    <n v="2"/>
    <s v="FQD37"/>
    <n v="200"/>
    <n v="0"/>
    <s v="ร้านที่2"/>
    <s v="S***erat K***nangja"/>
    <s v="นครสวรรค์"/>
    <s v="-"/>
    <s v=""/>
    <s v="27/07/2025 10:24"/>
    <s v="-"/>
    <s v="J&amp;T Express"/>
    <s v="Tiktok"/>
    <s v="tiktok"/>
    <s v=""/>
    <s v="762052465845"/>
    <s v="27/07/2025 10:24"/>
  </r>
  <r>
    <x v="3"/>
    <x v="3"/>
    <n v="33.333333333333336"/>
    <n v="6"/>
    <s v="FQD36"/>
    <n v="200"/>
    <n v="0"/>
    <s v="ร้านที่2"/>
    <s v="พ***พร ศ***พันธ์"/>
    <s v="พิจิตร"/>
    <s v="-"/>
    <s v=""/>
    <s v="27/07/2025 10:19"/>
    <s v="-"/>
    <s v="J&amp;T COD"/>
    <s v="Tiktok"/>
    <s v="จ่ายทีหลัง / COD"/>
    <s v=""/>
    <s v="762004210936"/>
    <s v="27/07/2025 10:19"/>
  </r>
  <r>
    <x v="9"/>
    <x v="11"/>
    <n v="66.666666666666671"/>
    <n v="6"/>
    <s v="FQD35"/>
    <n v="200"/>
    <n v="0"/>
    <s v="ร้านที่2"/>
    <s v="พ***พร ศ***พันธ์"/>
    <s v="พิจิตร"/>
    <s v="-"/>
    <s v=""/>
    <s v="27/07/2025 10:16"/>
    <s v="-"/>
    <s v="J&amp;T COD"/>
    <s v="Tiktok"/>
    <s v="จ่ายทีหลัง / COD"/>
    <s v=""/>
    <s v="762072048835"/>
    <s v="27/07/2025 10:16"/>
  </r>
  <r>
    <x v="0"/>
    <x v="0"/>
    <n v="50"/>
    <n v="1"/>
    <s v="FQD34"/>
    <n v="100"/>
    <n v="0"/>
    <s v="ร้านที่2"/>
    <s v="S***erat K***nangja"/>
    <s v="นครสวรรค์"/>
    <s v="-"/>
    <s v=""/>
    <s v="27/07/2025 10:16"/>
    <s v="-"/>
    <s v="J&amp;T Express"/>
    <s v="Tiktok"/>
    <s v="tiktok"/>
    <s v=""/>
    <s v="762050662822"/>
    <s v="27/07/2025 10:16"/>
  </r>
  <r>
    <x v="1"/>
    <x v="1"/>
    <n v="50"/>
    <n v="1"/>
    <s v="FQD34"/>
    <n v="100"/>
    <n v="0"/>
    <s v="ร้านที่2"/>
    <s v="S***erat K***nangja"/>
    <s v="นครสวรรค์"/>
    <s v="-"/>
    <s v=""/>
    <s v="27/07/2025 10:16"/>
    <s v="-"/>
    <s v="J&amp;T Express"/>
    <s v="Tiktok"/>
    <s v="tiktok"/>
    <s v=""/>
    <s v="762050662822"/>
    <s v="27/07/2025 10:16"/>
  </r>
  <r>
    <x v="2"/>
    <x v="2"/>
    <n v="50"/>
    <n v="1"/>
    <s v="FQD34"/>
    <n v="100"/>
    <n v="0"/>
    <s v="ร้านที่2"/>
    <s v="S***erat K***nangja"/>
    <s v="นครสวรรค์"/>
    <s v="-"/>
    <s v=""/>
    <s v="27/07/2025 10:16"/>
    <s v="-"/>
    <s v="J&amp;T Express"/>
    <s v="Tiktok"/>
    <s v="tiktok"/>
    <s v=""/>
    <s v="762050662822"/>
    <s v="27/07/2025 10:16"/>
  </r>
  <r>
    <x v="9"/>
    <x v="11"/>
    <n v="66.666666666666671"/>
    <n v="3"/>
    <s v="FQD33"/>
    <n v="200"/>
    <n v="0"/>
    <s v="ร้านที่2"/>
    <s v="ห***มาศ​ ก***ม​เอี้ยง"/>
    <s v="สระบุรี"/>
    <s v="-"/>
    <s v=""/>
    <s v="27/07/2025 10:08"/>
    <s v="-"/>
    <s v="J&amp;T COD"/>
    <s v="Tiktok"/>
    <s v="จ่ายทีหลัง / COD"/>
    <s v=""/>
    <s v="762094648814"/>
    <s v="27/07/2025 10:08"/>
  </r>
  <r>
    <x v="3"/>
    <x v="3"/>
    <n v="33.333333333333336"/>
    <n v="3"/>
    <s v="FQD33"/>
    <n v="200"/>
    <n v="0"/>
    <s v="ร้านที่2"/>
    <s v="ห***มาศ​ ก***ม​เอี้ยง"/>
    <s v="สระบุรี"/>
    <s v="-"/>
    <s v=""/>
    <s v="27/07/2025 10:08"/>
    <s v="-"/>
    <s v="J&amp;T COD"/>
    <s v="Tiktok"/>
    <s v="จ่ายทีหลัง / COD"/>
    <s v=""/>
    <s v="762094648814"/>
    <s v="27/07/2025 10:08"/>
  </r>
  <r>
    <x v="0"/>
    <x v="0"/>
    <n v="50"/>
    <n v="2"/>
    <s v="FQD32"/>
    <n v="200"/>
    <n v="0"/>
    <s v="ร้านที่2"/>
    <s v="จ***อ ป***ร ก***ง"/>
    <s v="Bangkok"/>
    <s v="-"/>
    <s v=""/>
    <s v="27/07/2025 10:05"/>
    <s v="-"/>
    <s v="J&amp;T Express"/>
    <s v="Tiktok"/>
    <s v="tiktok"/>
    <s v=""/>
    <s v="762069066846"/>
    <s v="27/07/2025 10:05"/>
  </r>
  <r>
    <x v="1"/>
    <x v="1"/>
    <n v="50"/>
    <n v="2"/>
    <s v="FQD32"/>
    <n v="200"/>
    <n v="0"/>
    <s v="ร้านที่2"/>
    <s v="จ***อ ป***ร ก***ง"/>
    <s v="Bangkok"/>
    <s v="-"/>
    <s v=""/>
    <s v="27/07/2025 10:05"/>
    <s v="-"/>
    <s v="J&amp;T Express"/>
    <s v="Tiktok"/>
    <s v="tiktok"/>
    <s v=""/>
    <s v="762069066846"/>
    <s v="27/07/2025 10:05"/>
  </r>
  <r>
    <x v="2"/>
    <x v="2"/>
    <n v="50"/>
    <n v="2"/>
    <s v="FQD32"/>
    <n v="200"/>
    <n v="0"/>
    <s v="ร้านที่2"/>
    <s v="จ***อ ป***ร ก***ง"/>
    <s v="Bangkok"/>
    <s v="-"/>
    <s v=""/>
    <s v="27/07/2025 10:05"/>
    <s v="-"/>
    <s v="J&amp;T Express"/>
    <s v="Tiktok"/>
    <s v="tiktok"/>
    <s v=""/>
    <s v="762069066846"/>
    <s v="27/07/2025 10:05"/>
  </r>
  <r>
    <x v="6"/>
    <x v="7"/>
    <n v="66.666666666666671"/>
    <n v="3"/>
    <s v="FQD31"/>
    <n v="100"/>
    <n v="0"/>
    <s v="ร้านที่2"/>
    <s v="u***3564792290711"/>
    <s v="พิษณุโลก"/>
    <s v="-"/>
    <s v=""/>
    <s v="27/07/2025 09:57"/>
    <s v="-"/>
    <s v="J&amp;T COD"/>
    <s v="Tiktok"/>
    <s v="จ่ายทีหลัง / COD"/>
    <s v=""/>
    <s v="762090031905"/>
    <s v="27/07/2025 09:57"/>
  </r>
  <r>
    <x v="3"/>
    <x v="3"/>
    <n v="33.333333333333336"/>
    <n v="3"/>
    <s v="FQD30"/>
    <n v="100"/>
    <n v="0"/>
    <s v="ร้านที่2"/>
    <s v="ร***ทิวา ห***้าง"/>
    <s v="เชียงราย"/>
    <s v="-"/>
    <s v=""/>
    <s v="27/07/2025 09:56"/>
    <s v="-"/>
    <s v="J&amp;T COD"/>
    <s v="Tiktok"/>
    <s v="จ่ายทีหลัง / COD"/>
    <s v=""/>
    <s v="762006456875"/>
    <s v="27/07/2025 09:56"/>
  </r>
  <r>
    <x v="10"/>
    <x v="12"/>
    <n v="50"/>
    <n v="3"/>
    <s v="FQD29"/>
    <n v="150"/>
    <n v="0"/>
    <s v="ร้านที่4"/>
    <s v="i***qsjmaia"/>
    <s v="หนองคาย"/>
    <s v="-"/>
    <s v=""/>
    <s v="27/07/2025 09:46"/>
    <s v="-"/>
    <s v="J&amp;T COD"/>
    <s v="Tiktok"/>
    <s v="จ่ายทีหลัง / COD"/>
    <s v=""/>
    <s v="762059998836"/>
    <s v="27/07/2025 09:46"/>
  </r>
  <r>
    <x v="3"/>
    <x v="3"/>
    <n v="33.333333333333336"/>
    <n v="6"/>
    <s v="FQD28"/>
    <n v="200"/>
    <n v="0"/>
    <s v="ร้านที่2"/>
    <s v="ก*** ด***ก้วกูล"/>
    <s v="เชียงใหม่"/>
    <s v="-"/>
    <s v=""/>
    <s v="27/07/2025 09:41"/>
    <s v="-"/>
    <s v="J&amp;T Express"/>
    <s v="Tiktok"/>
    <s v="tiktok"/>
    <s v="เนยนม 3, กาแฟ 2, มะพร้าว 1 ค่ะ"/>
    <s v="762032656906"/>
    <s v="27/07/2025 09:41"/>
  </r>
  <r>
    <x v="5"/>
    <x v="5"/>
    <n v="57.75"/>
    <n v="1"/>
    <s v="FQD27"/>
    <n v="57.75"/>
    <n v="0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27/07/2025 09:20"/>
    <s v="-"/>
    <s v="Kerry_dropoff"/>
    <s v="Lazada"/>
    <s v="lazada"/>
    <s v=""/>
    <s v="LEXPU0591590998"/>
    <s v="27/07/2025 09:20"/>
  </r>
  <r>
    <x v="14"/>
    <x v="16"/>
    <n v="54.5"/>
    <n v="2"/>
    <s v="FQD26"/>
    <n v="39"/>
    <n v="7"/>
    <s v="ร้านที่1"/>
    <s v="น.ส. มุกดา นิวรสุวรรณกุล"/>
    <s v="ศูนย์แพทย์ศาสตร์ศึกษา รพ.ตรัง 69 ถ.โคกขัน ต.ทับเที่ยง_x000a__x000a_เมืองตรัง/ Mueang Trangตรัง/ Trang_x000a_92000"/>
    <s v="92000"/>
    <s v="660869205992"/>
    <s v="27/07/2025 09:17"/>
    <s v="-"/>
    <s v="Kerry_dropoff"/>
    <s v="Lazada"/>
    <s v="lazada"/>
    <s v=""/>
    <s v="LEXPU0591583458"/>
    <s v="27/07/2025 09:17"/>
  </r>
  <r>
    <x v="9"/>
    <x v="11"/>
    <n v="66.666666666666671"/>
    <n v="3"/>
    <s v="FQD25"/>
    <n v="408"/>
    <n v="48"/>
    <s v="ร้านที่2"/>
    <s v="ส******ง"/>
    <s v="******ลแค อำเภอจะนะ จังหวัดสงขลา 90130"/>
    <s v="90130"/>
    <s v="39"/>
    <s v="27/07/2025 09:47"/>
    <s v="-"/>
    <s v="SPX Express"/>
    <s v="Shopee"/>
    <s v="shopee"/>
    <s v=""/>
    <s v="TH259716308969V"/>
    <s v="27/07/2025 09:13"/>
  </r>
  <r>
    <x v="0"/>
    <x v="0"/>
    <n v="50"/>
    <n v="1"/>
    <s v="FQD25"/>
    <n v="408"/>
    <n v="48"/>
    <s v="ร้านที่2"/>
    <s v="ส******ง"/>
    <s v="******ลแค อำเภอจะนะ จังหวัดสงขลา 90130"/>
    <s v="90130"/>
    <s v="39"/>
    <s v="27/07/2025 09:47"/>
    <s v="-"/>
    <s v="SPX Express"/>
    <s v="Shopee"/>
    <s v="shopee"/>
    <s v=""/>
    <s v="TH259716308969V"/>
    <s v="27/07/2025 09:13"/>
  </r>
  <r>
    <x v="1"/>
    <x v="1"/>
    <n v="50"/>
    <n v="1"/>
    <s v="FQD25"/>
    <n v="408"/>
    <n v="48"/>
    <s v="ร้านที่2"/>
    <s v="ส******ง"/>
    <s v="******ลแค อำเภอจะนะ จังหวัดสงขลา 90130"/>
    <s v="90130"/>
    <s v="39"/>
    <s v="27/07/2025 09:47"/>
    <s v="-"/>
    <s v="SPX Express"/>
    <s v="Shopee"/>
    <s v="shopee"/>
    <s v=""/>
    <s v="TH259716308969V"/>
    <s v="27/07/2025 09:13"/>
  </r>
  <r>
    <x v="2"/>
    <x v="2"/>
    <n v="50"/>
    <n v="1"/>
    <s v="FQD25"/>
    <n v="408"/>
    <n v="48"/>
    <s v="ร้านที่2"/>
    <s v="ส******ง"/>
    <s v="******ลแค อำเภอจะนะ จังหวัดสงขลา 90130"/>
    <s v="90130"/>
    <s v="39"/>
    <s v="27/07/2025 09:47"/>
    <s v="-"/>
    <s v="SPX Express"/>
    <s v="Shopee"/>
    <s v="shopee"/>
    <s v=""/>
    <s v="TH259716308969V"/>
    <s v="27/07/2025 09:13"/>
  </r>
  <r>
    <x v="2"/>
    <x v="2"/>
    <n v="60"/>
    <n v="1"/>
    <s v="FQD25"/>
    <n v="408"/>
    <n v="48"/>
    <s v="ร้านที่2"/>
    <s v="ส******ง"/>
    <s v="******ลแค อำเภอจะนะ จังหวัดสงขลา 90130"/>
    <s v="90130"/>
    <s v="39"/>
    <s v="27/07/2025 09:47"/>
    <s v="-"/>
    <s v="SPX Express"/>
    <s v="Shopee"/>
    <s v="shopee"/>
    <s v=""/>
    <s v="TH259716308969V"/>
    <s v="27/07/2025 09:13"/>
  </r>
  <r>
    <x v="11"/>
    <x v="13"/>
    <n v="15"/>
    <n v="2"/>
    <s v="FQD24"/>
    <n v="84"/>
    <n v="54"/>
    <s v="ร้านที่1"/>
    <s v="ว******ุ"/>
    <s v="******พอุง, ตำบล คำพอุง, อำเภอโพธิ์ชัย ตำบลคำพอุง อำเภอโพธิ์ชัย จังหวัดร้อยเอ็ด 45230"/>
    <s v="45230"/>
    <s v="01"/>
    <s v="27/07/2025 09:36"/>
    <s v="-"/>
    <s v="SPX Express"/>
    <s v="Shopee"/>
    <s v="shopee"/>
    <s v=""/>
    <s v="TH253854515567T"/>
    <s v="27/07/2025 09:06"/>
  </r>
  <r>
    <x v="3"/>
    <x v="3"/>
    <n v="50"/>
    <n v="6"/>
    <s v="FQD23"/>
    <n v="200"/>
    <n v="0"/>
    <s v="ร้านที่2"/>
    <s v="ส***ัย พ***์เกตุ"/>
    <s v="ร้อยเอ็ด"/>
    <s v="-"/>
    <s v=""/>
    <s v="27/07/2025 09:06"/>
    <s v="-"/>
    <s v="J&amp;T Express"/>
    <s v="Tiktok"/>
    <s v="tiktok"/>
    <s v=""/>
    <s v="762081417930"/>
    <s v="27/07/2025 09:05"/>
  </r>
  <r>
    <x v="9"/>
    <x v="11"/>
    <n v="66.666666666666671"/>
    <n v="3"/>
    <s v="FQD21"/>
    <n v="211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27/07/2025 08:37"/>
    <s v="-"/>
    <s v="SPX Express"/>
    <s v="Shopee"/>
    <s v="shopee"/>
    <s v=""/>
    <s v="TH252811703116V"/>
    <s v="27/07/2025 08:36"/>
  </r>
  <r>
    <x v="2"/>
    <x v="2"/>
    <n v="43"/>
    <n v="2"/>
    <s v="FQD21"/>
    <n v="211"/>
    <n v="0"/>
    <s v="ร้านที่1"/>
    <s v="ป******จ"/>
    <s v="******ตำบลทุ่งหลวง ตำบลทุ่งหลวง อำเภอเวียงสระ จังหวัดสุราษฎร์ธานี 84190"/>
    <s v="84190"/>
    <s v="66"/>
    <s v="27/07/2025 08:37"/>
    <s v="-"/>
    <s v="SPX Express"/>
    <s v="Shopee"/>
    <s v="shopee"/>
    <s v=""/>
    <s v="TH252811703116V"/>
    <s v="27/07/2025 08:36"/>
  </r>
  <r>
    <x v="6"/>
    <x v="7"/>
    <n v="66.666666666666671"/>
    <n v="9"/>
    <s v="FQD20"/>
    <n v="300"/>
    <n v="0"/>
    <s v="ร้านที่4"/>
    <s v="อ***ลีพร ค***จั่น ต***"/>
    <s v="สระบุรี"/>
    <s v="-"/>
    <s v=""/>
    <s v="27/07/2025 08:08"/>
    <s v="-"/>
    <s v="J&amp;T Express"/>
    <s v="Tiktok"/>
    <s v="tiktok"/>
    <s v=""/>
    <s v="762085678900"/>
    <s v="27/07/2025 08:08"/>
  </r>
  <r>
    <x v="2"/>
    <x v="2"/>
    <n v="60"/>
    <n v="3"/>
    <s v="FQD19"/>
    <n v="130"/>
    <n v="0"/>
    <s v="ร้านที่1"/>
    <s v="ไ******)"/>
    <s v="******าผ่า อำเภอพระสมุทรเจดีย์ จังหวัดสมุทรปราการ 10290"/>
    <s v="10290"/>
    <s v="88"/>
    <s v="27/07/2025 07:58"/>
    <s v="-"/>
    <s v="SPX Express"/>
    <s v="Shopee"/>
    <s v="shopee"/>
    <s v=""/>
    <s v="TH252320133677A"/>
    <s v="27/07/2025 07:57"/>
  </r>
  <r>
    <x v="3"/>
    <x v="3"/>
    <n v="50"/>
    <n v="6"/>
    <s v="FQD18"/>
    <n v="200"/>
    <n v="0"/>
    <s v="ร้านที่2"/>
    <s v="n***ain"/>
    <s v="กรุงเทพฯ"/>
    <s v="-"/>
    <s v=""/>
    <s v="27/07/2025 07:19"/>
    <s v="-"/>
    <s v="J&amp;T COD"/>
    <s v="Tiktok"/>
    <s v="จ่ายทีหลัง / COD"/>
    <s v=""/>
    <s v="762055511965"/>
    <s v="27/07/2025 07:19"/>
  </r>
  <r>
    <x v="3"/>
    <x v="3"/>
    <n v="33.333333333333336"/>
    <n v="3"/>
    <s v="FQD17"/>
    <n v="138"/>
    <n v="38"/>
    <s v="ร้านที่2"/>
    <s v="แ** เ***สุริยา"/>
    <s v="ระยอง"/>
    <s v="-"/>
    <s v=""/>
    <s v="27/07/2025 04:15"/>
    <s v="-"/>
    <s v="J&amp;T COD"/>
    <s v="Tiktok"/>
    <s v="จ่ายทีหลัง / COD"/>
    <s v=""/>
    <s v="762081995570"/>
    <s v="27/07/2025 04:25"/>
  </r>
  <r>
    <x v="3"/>
    <x v="3"/>
    <n v="50"/>
    <n v="6"/>
    <s v="FQD16"/>
    <n v="200"/>
    <n v="0"/>
    <s v="ร้านที่2"/>
    <s v="S***ng S***hinun"/>
    <s v="สุราษฎร์ธานี"/>
    <s v="-"/>
    <s v=""/>
    <s v="27/07/2025 02:24"/>
    <s v="-"/>
    <s v="J&amp;T Express"/>
    <s v="Tiktok"/>
    <s v="tiktok"/>
    <s v=""/>
    <s v="762099096522"/>
    <s v="27/07/2025 02:23"/>
  </r>
  <r>
    <x v="7"/>
    <x v="8"/>
    <n v="66.333333333333329"/>
    <n v="9"/>
    <s v="FQD14"/>
    <n v="715"/>
    <n v="42"/>
    <s v="ร้านที่1"/>
    <s v="ส******จ"/>
    <s v="******ี่ 1/99-100, ตำบลในเมือง, อำเภอเมืองพิจิตร ตำบลในเมือง อำเภอเมืองพิจิตร จังหวัดพิจิตร 66000"/>
    <s v="66000"/>
    <s v="86"/>
    <s v="27/07/2025 02:03"/>
    <s v="-"/>
    <s v="SPX Express"/>
    <s v="Shopee"/>
    <s v="shopee"/>
    <s v=""/>
    <s v="TH251561463970R"/>
    <s v="27/07/2025 01:50"/>
  </r>
  <r>
    <x v="1"/>
    <x v="1"/>
    <n v="60"/>
    <n v="2"/>
    <s v="FQD13"/>
    <n v="180"/>
    <n v="0"/>
    <s v="ร้านที่2"/>
    <s v="ส******จ"/>
    <s v="******ไชย ตำบลศรีดอนไชย อำเภอเทิง จังหวัดเชียงราย 57230"/>
    <s v="57230"/>
    <s v="77"/>
    <s v="27/07/2025 00:10"/>
    <s v="-"/>
    <s v="SPX Express"/>
    <s v="Shopee"/>
    <s v="shopee"/>
    <s v=""/>
    <s v="TH252227926876D"/>
    <s v="27/07/2025 00:10"/>
  </r>
  <r>
    <x v="0"/>
    <x v="0"/>
    <n v="60"/>
    <n v="1"/>
    <s v="FQD13"/>
    <n v="180"/>
    <n v="0"/>
    <s v="ร้านที่2"/>
    <s v="ส******จ"/>
    <s v="******ไชย ตำบลศรีดอนไชย อำเภอเทิง จังหวัดเชียงราย 57230"/>
    <s v="57230"/>
    <s v="77"/>
    <s v="27/07/2025 00:10"/>
    <s v="-"/>
    <s v="SPX Express"/>
    <s v="Shopee"/>
    <s v="shopee"/>
    <s v=""/>
    <s v="TH252227926876D"/>
    <s v="27/07/2025 00:10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x v="0"/>
    <x v="0"/>
    <n v="50"/>
    <n v="2"/>
    <s v="FQG99"/>
    <n v="200"/>
    <n v="0"/>
    <s v="ร้านที่2"/>
    <s v="แ***"/>
    <s v="กรุงเทพฯ"/>
    <s v="-"/>
    <s v=""/>
    <s v="28/07/2025 22:41"/>
    <s v="-"/>
    <s v="J&amp;T COD"/>
    <s v="Tiktok"/>
    <s v="จ่ายทีหลัง / COD"/>
    <s v=""/>
    <s v="762146928303"/>
    <s v="28/07/2025 22:41"/>
  </r>
  <r>
    <x v="1"/>
    <x v="1"/>
    <n v="50"/>
    <n v="2"/>
    <s v="FQG99"/>
    <n v="200"/>
    <n v="0"/>
    <s v="ร้านที่2"/>
    <s v="แ***"/>
    <s v="กรุงเทพฯ"/>
    <s v="-"/>
    <s v=""/>
    <s v="28/07/2025 22:41"/>
    <s v="-"/>
    <s v="J&amp;T COD"/>
    <s v="Tiktok"/>
    <s v="จ่ายทีหลัง / COD"/>
    <s v=""/>
    <s v="762146928303"/>
    <s v="28/07/2025 22:41"/>
  </r>
  <r>
    <x v="2"/>
    <x v="2"/>
    <n v="50"/>
    <n v="2"/>
    <s v="FQG99"/>
    <n v="200"/>
    <n v="0"/>
    <s v="ร้านที่2"/>
    <s v="แ***"/>
    <s v="กรุงเทพฯ"/>
    <s v="-"/>
    <s v=""/>
    <s v="28/07/2025 22:41"/>
    <s v="-"/>
    <s v="J&amp;T COD"/>
    <s v="Tiktok"/>
    <s v="จ่ายทีหลัง / COD"/>
    <s v=""/>
    <s v="762146928303"/>
    <s v="28/07/2025 22:41"/>
  </r>
  <r>
    <x v="0"/>
    <x v="0"/>
    <n v="50"/>
    <n v="2"/>
    <s v="FQG98"/>
    <n v="200"/>
    <n v="0"/>
    <s v="ร้านที่2"/>
    <s v="ท***ะ ร***งษ์ทอง"/>
    <s v="ฉะเชิงเทรา"/>
    <s v="-"/>
    <s v=""/>
    <s v="28/07/2025 22:41"/>
    <s v="-"/>
    <s v="J&amp;T COD"/>
    <s v="Tiktok"/>
    <s v="จ่ายทีหลัง / COD"/>
    <s v=""/>
    <s v="762120021261"/>
    <s v="28/07/2025 22:41"/>
  </r>
  <r>
    <x v="1"/>
    <x v="1"/>
    <n v="50"/>
    <n v="2"/>
    <s v="FQG98"/>
    <n v="200"/>
    <n v="0"/>
    <s v="ร้านที่2"/>
    <s v="ท***ะ ร***งษ์ทอง"/>
    <s v="ฉะเชิงเทรา"/>
    <s v="-"/>
    <s v=""/>
    <s v="28/07/2025 22:41"/>
    <s v="-"/>
    <s v="J&amp;T COD"/>
    <s v="Tiktok"/>
    <s v="จ่ายทีหลัง / COD"/>
    <s v=""/>
    <s v="762120021261"/>
    <s v="28/07/2025 22:41"/>
  </r>
  <r>
    <x v="2"/>
    <x v="2"/>
    <n v="50"/>
    <n v="2"/>
    <s v="FQG98"/>
    <n v="200"/>
    <n v="0"/>
    <s v="ร้านที่2"/>
    <s v="ท***ะ ร***งษ์ทอง"/>
    <s v="ฉะเชิงเทรา"/>
    <s v="-"/>
    <s v=""/>
    <s v="28/07/2025 22:41"/>
    <s v="-"/>
    <s v="J&amp;T COD"/>
    <s v="Tiktok"/>
    <s v="จ่ายทีหลัง / COD"/>
    <s v=""/>
    <s v="762120021261"/>
    <s v="28/07/2025 22:41"/>
  </r>
  <r>
    <x v="3"/>
    <x v="3"/>
    <n v="50"/>
    <n v="6"/>
    <s v="FQG97"/>
    <n v="200"/>
    <n v="0"/>
    <s v="ร้านที่2"/>
    <s v="ท***าภรณ์  ธ***จ้งประสงค์"/>
    <s v="กรุงเทพฯ"/>
    <s v="-"/>
    <s v=""/>
    <s v="28/07/2025 22:30"/>
    <s v="-"/>
    <s v="J&amp;T COD"/>
    <s v="Tiktok"/>
    <s v="จ่ายทีหลัง / COD"/>
    <s v=""/>
    <s v="762171095254"/>
    <s v="28/07/2025 22:30"/>
  </r>
  <r>
    <x v="0"/>
    <x v="0"/>
    <n v="50"/>
    <n v="1"/>
    <s v="FQG96"/>
    <n v="100"/>
    <n v="0"/>
    <s v="ร้านที่2"/>
    <s v="ก***นา  ค***ียด"/>
    <s v="นครศรีธรรมราช"/>
    <s v="-"/>
    <s v=""/>
    <s v="28/07/2025 22:24"/>
    <s v="-"/>
    <s v="J&amp;T COD"/>
    <s v="Tiktok"/>
    <s v="จ่ายทีหลัง / COD"/>
    <s v=""/>
    <s v="762159946262"/>
    <s v="28/07/2025 22:24"/>
  </r>
  <r>
    <x v="1"/>
    <x v="1"/>
    <n v="50"/>
    <n v="1"/>
    <s v="FQG96"/>
    <n v="100"/>
    <n v="0"/>
    <s v="ร้านที่2"/>
    <s v="ก***นา  ค***ียด"/>
    <s v="นครศรีธรรมราช"/>
    <s v="-"/>
    <s v=""/>
    <s v="28/07/2025 22:24"/>
    <s v="-"/>
    <s v="J&amp;T COD"/>
    <s v="Tiktok"/>
    <s v="จ่ายทีหลัง / COD"/>
    <s v=""/>
    <s v="762159946262"/>
    <s v="28/07/2025 22:24"/>
  </r>
  <r>
    <x v="2"/>
    <x v="2"/>
    <n v="50"/>
    <n v="1"/>
    <s v="FQG96"/>
    <n v="100"/>
    <n v="0"/>
    <s v="ร้านที่2"/>
    <s v="ก***นา  ค***ียด"/>
    <s v="นครศรีธรรมราช"/>
    <s v="-"/>
    <s v=""/>
    <s v="28/07/2025 22:24"/>
    <s v="-"/>
    <s v="J&amp;T COD"/>
    <s v="Tiktok"/>
    <s v="จ่ายทีหลัง / COD"/>
    <s v=""/>
    <s v="762159946262"/>
    <s v="28/07/2025 22:24"/>
  </r>
  <r>
    <x v="0"/>
    <x v="0"/>
    <n v="50"/>
    <n v="1"/>
    <s v="FQG93"/>
    <n v="138"/>
    <n v="38"/>
    <s v="ร้านที่2"/>
    <s v="ศ***กษ ป***ทิพากุล"/>
    <s v="เชียงราย"/>
    <s v="-"/>
    <s v=""/>
    <s v="28/07/2025 21:58"/>
    <s v="-"/>
    <s v="J&amp;T COD"/>
    <s v="Tiktok"/>
    <s v="จ่ายทีหลัง / COD"/>
    <s v=""/>
    <s v="762125145261"/>
    <s v="28/07/2025 21:59"/>
  </r>
  <r>
    <x v="1"/>
    <x v="1"/>
    <n v="50"/>
    <n v="1"/>
    <s v="FQG93"/>
    <n v="138"/>
    <n v="38"/>
    <s v="ร้านที่2"/>
    <s v="ศ***กษ ป***ทิพากุล"/>
    <s v="เชียงราย"/>
    <s v="-"/>
    <s v=""/>
    <s v="28/07/2025 21:58"/>
    <s v="-"/>
    <s v="J&amp;T COD"/>
    <s v="Tiktok"/>
    <s v="จ่ายทีหลัง / COD"/>
    <s v=""/>
    <s v="762125145261"/>
    <s v="28/07/2025 21:59"/>
  </r>
  <r>
    <x v="2"/>
    <x v="2"/>
    <n v="50"/>
    <n v="1"/>
    <s v="FQG93"/>
    <n v="138"/>
    <n v="38"/>
    <s v="ร้านที่2"/>
    <s v="ศ***กษ ป***ทิพากุล"/>
    <s v="เชียงราย"/>
    <s v="-"/>
    <s v=""/>
    <s v="28/07/2025 21:58"/>
    <s v="-"/>
    <s v="J&amp;T COD"/>
    <s v="Tiktok"/>
    <s v="จ่ายทีหลัง / COD"/>
    <s v=""/>
    <s v="762125145261"/>
    <s v="28/07/2025 21:59"/>
  </r>
  <r>
    <x v="4"/>
    <x v="4"/>
    <n v="90"/>
    <n v="2"/>
    <s v="FQG92"/>
    <n v="332"/>
    <n v="26"/>
    <s v="ร้านที่3"/>
    <s v="ระพีพัฒน์ สมบูรณ์"/>
    <s v="สมบูรณ์ แมนชั่น 22 ซอยประชาอุทิศ 65 ถ.ประชาอุทิศ · บางมด/ Bang Mot_x000a__x000a_ทุ่งครุ/ Thung Khruกรุงเทพมหานคร/ Bangkok_x000a_10140"/>
    <s v="10140"/>
    <s v="660969406957"/>
    <s v="28/07/2025 21:56"/>
    <s v="-"/>
    <s v="Kerry_dropoff"/>
    <s v="Lazada"/>
    <s v="lazada"/>
    <s v=""/>
    <s v="520008606616"/>
    <s v="28/07/2025 21:54"/>
  </r>
  <r>
    <x v="4"/>
    <x v="4"/>
    <n v="90"/>
    <n v="2"/>
    <s v="FQG92"/>
    <n v="332"/>
    <n v="26"/>
    <s v="ร้านที่3"/>
    <s v="ระพีพัฒน์ สมบูรณ์"/>
    <s v="สมบูรณ์ แมนชั่น 22 ซอยประชาอุทิศ 65 ถ.ประชาอุทิศ · บางมด/ Bang Mot_x000a__x000a_ทุ่งครุ/ Thung Khruกรุงเทพมหานคร/ Bangkok_x000a_10140"/>
    <s v="10140"/>
    <s v="660969406957"/>
    <s v="28/07/2025 21:56"/>
    <s v="-"/>
    <s v="Kerry_dropoff"/>
    <s v="Lazada"/>
    <s v="lazada"/>
    <s v=""/>
    <s v="520008606616"/>
    <s v="28/07/2025 21:54"/>
  </r>
  <r>
    <x v="0"/>
    <x v="0"/>
    <n v="50"/>
    <n v="5"/>
    <s v="FQG91"/>
    <n v="500"/>
    <n v="0"/>
    <s v="ร้านที่2"/>
    <s v="ฟ**"/>
    <s v="กระบี่"/>
    <s v="-"/>
    <s v=""/>
    <s v="28/07/2025 21:43"/>
    <s v="-"/>
    <s v="J&amp;T COD"/>
    <s v="Tiktok"/>
    <s v="จ่ายทีหลัง / COD"/>
    <s v=""/>
    <s v="762174523283"/>
    <s v="28/07/2025 21:44"/>
  </r>
  <r>
    <x v="1"/>
    <x v="1"/>
    <n v="50"/>
    <n v="5"/>
    <s v="FQG91"/>
    <n v="500"/>
    <n v="0"/>
    <s v="ร้านที่2"/>
    <s v="ฟ**"/>
    <s v="กระบี่"/>
    <s v="-"/>
    <s v=""/>
    <s v="28/07/2025 21:43"/>
    <s v="-"/>
    <s v="J&amp;T COD"/>
    <s v="Tiktok"/>
    <s v="จ่ายทีหลัง / COD"/>
    <s v=""/>
    <s v="762174523283"/>
    <s v="28/07/2025 21:44"/>
  </r>
  <r>
    <x v="2"/>
    <x v="2"/>
    <n v="50"/>
    <n v="5"/>
    <s v="FQG91"/>
    <n v="500"/>
    <n v="0"/>
    <s v="ร้านที่2"/>
    <s v="ฟ**"/>
    <s v="กระบี่"/>
    <s v="-"/>
    <s v=""/>
    <s v="28/07/2025 21:43"/>
    <s v="-"/>
    <s v="J&amp;T COD"/>
    <s v="Tiktok"/>
    <s v="จ่ายทีหลัง / COD"/>
    <s v=""/>
    <s v="762174523283"/>
    <s v="28/07/2025 21:44"/>
  </r>
  <r>
    <x v="0"/>
    <x v="0"/>
    <n v="50"/>
    <n v="1"/>
    <s v="FQG90"/>
    <n v="100"/>
    <n v="0"/>
    <s v="ร้านที่2"/>
    <s v="ศ***ฤต จ***ึก"/>
    <s v="ชัยภูมิ"/>
    <s v="-"/>
    <s v=""/>
    <s v="28/07/2025 21:37"/>
    <s v="-"/>
    <s v="J&amp;T COD"/>
    <s v="Tiktok"/>
    <s v="จ่ายทีหลัง / COD"/>
    <s v=""/>
    <s v="762151643212"/>
    <s v="28/07/2025 21:37"/>
  </r>
  <r>
    <x v="1"/>
    <x v="1"/>
    <n v="50"/>
    <n v="1"/>
    <s v="FQG90"/>
    <n v="100"/>
    <n v="0"/>
    <s v="ร้านที่2"/>
    <s v="ศ***ฤต จ***ึก"/>
    <s v="ชัยภูมิ"/>
    <s v="-"/>
    <s v=""/>
    <s v="28/07/2025 21:37"/>
    <s v="-"/>
    <s v="J&amp;T COD"/>
    <s v="Tiktok"/>
    <s v="จ่ายทีหลัง / COD"/>
    <s v=""/>
    <s v="762151643212"/>
    <s v="28/07/2025 21:37"/>
  </r>
  <r>
    <x v="2"/>
    <x v="2"/>
    <n v="50"/>
    <n v="1"/>
    <s v="FQG90"/>
    <n v="100"/>
    <n v="0"/>
    <s v="ร้านที่2"/>
    <s v="ศ***ฤต จ***ึก"/>
    <s v="ชัยภูมิ"/>
    <s v="-"/>
    <s v=""/>
    <s v="28/07/2025 21:37"/>
    <s v="-"/>
    <s v="J&amp;T COD"/>
    <s v="Tiktok"/>
    <s v="จ่ายทีหลัง / COD"/>
    <s v=""/>
    <s v="762151643212"/>
    <s v="28/07/2025 21:37"/>
  </r>
  <r>
    <x v="0"/>
    <x v="0"/>
    <n v="50"/>
    <n v="1"/>
    <s v="FQG89"/>
    <n v="129"/>
    <n v="29"/>
    <s v="ร้านที่2"/>
    <s v="ท***์วรรณ ไ***ี"/>
    <s v="กำแพงเพชร"/>
    <s v="-"/>
    <s v=""/>
    <s v="28/07/2025 21:28"/>
    <s v="-"/>
    <s v="J&amp;T COD"/>
    <s v="Tiktok"/>
    <s v="จ่ายทีหลัง / COD"/>
    <s v=""/>
    <s v="762188645245"/>
    <s v="28/07/2025 21:28"/>
  </r>
  <r>
    <x v="1"/>
    <x v="1"/>
    <n v="50"/>
    <n v="1"/>
    <s v="FQG89"/>
    <n v="129"/>
    <n v="29"/>
    <s v="ร้านที่2"/>
    <s v="ท***์วรรณ ไ***ี"/>
    <s v="กำแพงเพชร"/>
    <s v="-"/>
    <s v=""/>
    <s v="28/07/2025 21:28"/>
    <s v="-"/>
    <s v="J&amp;T COD"/>
    <s v="Tiktok"/>
    <s v="จ่ายทีหลัง / COD"/>
    <s v=""/>
    <s v="762188645245"/>
    <s v="28/07/2025 21:28"/>
  </r>
  <r>
    <x v="2"/>
    <x v="2"/>
    <n v="50"/>
    <n v="1"/>
    <s v="FQG89"/>
    <n v="129"/>
    <n v="29"/>
    <s v="ร้านที่2"/>
    <s v="ท***์วรรณ ไ***ี"/>
    <s v="กำแพงเพชร"/>
    <s v="-"/>
    <s v=""/>
    <s v="28/07/2025 21:28"/>
    <s v="-"/>
    <s v="J&amp;T COD"/>
    <s v="Tiktok"/>
    <s v="จ่ายทีหลัง / COD"/>
    <s v=""/>
    <s v="762188645245"/>
    <s v="28/07/2025 21:28"/>
  </r>
  <r>
    <x v="5"/>
    <x v="5"/>
    <n v="66.333333333333329"/>
    <n v="3"/>
    <s v="FQG88"/>
    <n v="236"/>
    <n v="0"/>
    <s v="ร้านที่1"/>
    <s v="น******ะ"/>
    <s v="******ดีพนมยงค์ 14, แขวงพระโขนงเหนือ, เขตวัฒนา แขวงพระโขนงเหนือ เขตวัฒนา จังหวัดกรุงเทพมหานคร 10110"/>
    <s v="10110"/>
    <s v="90"/>
    <s v="28/07/2025 21:22"/>
    <s v="-"/>
    <s v="SPX Express"/>
    <s v="Shopee"/>
    <s v="shopee"/>
    <s v=""/>
    <s v="TH250457278488C"/>
    <s v="28/07/2025 21:22"/>
  </r>
  <r>
    <x v="0"/>
    <x v="0"/>
    <n v="50"/>
    <n v="1"/>
    <s v="FQG87"/>
    <n v="100"/>
    <n v="0"/>
    <s v="ร้านที่2"/>
    <s v="ณ***์ศักดิ์ ซ***ยะโม"/>
    <s v="พัทลุง"/>
    <s v="-"/>
    <s v=""/>
    <s v="28/07/2025 21:13"/>
    <s v="-"/>
    <s v="J&amp;T COD"/>
    <s v="Tiktok"/>
    <s v="จ่ายทีหลัง / COD"/>
    <s v=""/>
    <s v="762191945281"/>
    <s v="28/07/2025 21:13"/>
  </r>
  <r>
    <x v="1"/>
    <x v="1"/>
    <n v="50"/>
    <n v="1"/>
    <s v="FQG87"/>
    <n v="100"/>
    <n v="0"/>
    <s v="ร้านที่2"/>
    <s v="ณ***์ศักดิ์ ซ***ยะโม"/>
    <s v="พัทลุง"/>
    <s v="-"/>
    <s v=""/>
    <s v="28/07/2025 21:13"/>
    <s v="-"/>
    <s v="J&amp;T COD"/>
    <s v="Tiktok"/>
    <s v="จ่ายทีหลัง / COD"/>
    <s v=""/>
    <s v="762191945281"/>
    <s v="28/07/2025 21:13"/>
  </r>
  <r>
    <x v="2"/>
    <x v="2"/>
    <n v="50"/>
    <n v="1"/>
    <s v="FQG87"/>
    <n v="100"/>
    <n v="0"/>
    <s v="ร้านที่2"/>
    <s v="ณ***์ศักดิ์ ซ***ยะโม"/>
    <s v="พัทลุง"/>
    <s v="-"/>
    <s v=""/>
    <s v="28/07/2025 21:13"/>
    <s v="-"/>
    <s v="J&amp;T COD"/>
    <s v="Tiktok"/>
    <s v="จ่ายทีหลัง / COD"/>
    <s v=""/>
    <s v="762191945281"/>
    <s v="28/07/2025 21:13"/>
  </r>
  <r>
    <x v="0"/>
    <x v="0"/>
    <n v="50"/>
    <n v="1"/>
    <s v="FQG86"/>
    <n v="100"/>
    <n v="0"/>
    <s v="ร้านที่2"/>
    <s v="ส***ย.บุญชู."/>
    <s v="สมุทรสงคราม"/>
    <s v="-"/>
    <s v=""/>
    <s v="28/07/2025 21:02"/>
    <s v="-"/>
    <s v="J&amp;T COD"/>
    <s v="Tiktok"/>
    <s v="จ่ายทีหลัง / COD"/>
    <s v=""/>
    <s v="762150642245"/>
    <s v="28/07/2025 21:02"/>
  </r>
  <r>
    <x v="1"/>
    <x v="1"/>
    <n v="50"/>
    <n v="1"/>
    <s v="FQG86"/>
    <n v="100"/>
    <n v="0"/>
    <s v="ร้านที่2"/>
    <s v="ส***ย.บุญชู."/>
    <s v="สมุทรสงคราม"/>
    <s v="-"/>
    <s v=""/>
    <s v="28/07/2025 21:02"/>
    <s v="-"/>
    <s v="J&amp;T COD"/>
    <s v="Tiktok"/>
    <s v="จ่ายทีหลัง / COD"/>
    <s v=""/>
    <s v="762150642245"/>
    <s v="28/07/2025 21:02"/>
  </r>
  <r>
    <x v="2"/>
    <x v="2"/>
    <n v="50"/>
    <n v="1"/>
    <s v="FQG86"/>
    <n v="100"/>
    <n v="0"/>
    <s v="ร้านที่2"/>
    <s v="ส***ย.บุญชู."/>
    <s v="สมุทรสงคราม"/>
    <s v="-"/>
    <s v=""/>
    <s v="28/07/2025 21:02"/>
    <s v="-"/>
    <s v="J&amp;T COD"/>
    <s v="Tiktok"/>
    <s v="จ่ายทีหลัง / COD"/>
    <s v=""/>
    <s v="762150642245"/>
    <s v="28/07/2025 21:02"/>
  </r>
  <r>
    <x v="4"/>
    <x v="4"/>
    <n v="66.333333333333329"/>
    <n v="3"/>
    <s v="FQG85"/>
    <n v="183.25"/>
    <n v="10"/>
    <s v="ร้านที่8"/>
    <s v="สาธิต"/>
    <s v="86/334 บ้านพฤกษา กาญจนากันตนา บางใหญ่_x000a__x000a_บางใหญ่/ Bang Yaiนนทบุรี/ Nonthaburi_x000a_11140"/>
    <s v="11140"/>
    <s v="660818039969"/>
    <s v="28/07/2025 20:52"/>
    <s v="-"/>
    <s v="Kerry_dropoff"/>
    <s v="Lazada"/>
    <s v="lazada"/>
    <s v=""/>
    <s v="520008606762"/>
    <s v="28/07/2025 20:52"/>
  </r>
  <r>
    <x v="3"/>
    <x v="3"/>
    <n v="50"/>
    <n v="6"/>
    <s v="FQG84"/>
    <n v="200"/>
    <n v="0"/>
    <s v="ร้านที่2"/>
    <s v="ศ***ร แ***ั๊ง"/>
    <s v="กรุงเทพฯ"/>
    <s v="-"/>
    <s v=""/>
    <s v="28/07/2025 20:47"/>
    <s v="-"/>
    <s v="J&amp;T COD"/>
    <s v="Tiktok"/>
    <s v="จ่ายทีหลัง / COD"/>
    <s v=""/>
    <s v="762104693265"/>
    <s v="28/07/2025 20:47"/>
  </r>
  <r>
    <x v="0"/>
    <x v="0"/>
    <n v="50"/>
    <n v="2"/>
    <s v="FQG83"/>
    <n v="200"/>
    <n v="0"/>
    <s v="ร้านที่2"/>
    <s v="ช***ิพย์ ร***ีวงศ์"/>
    <s v="กรุงเทพฯ"/>
    <s v="-"/>
    <s v=""/>
    <s v="28/07/2025 20:41"/>
    <s v="-"/>
    <s v="J&amp;T Express"/>
    <s v="Tiktok"/>
    <s v="tiktok"/>
    <s v=""/>
    <s v="762183745271"/>
    <s v="28/07/2025 20:41"/>
  </r>
  <r>
    <x v="1"/>
    <x v="1"/>
    <n v="50"/>
    <n v="2"/>
    <s v="FQG83"/>
    <n v="200"/>
    <n v="0"/>
    <s v="ร้านที่2"/>
    <s v="ช***ิพย์ ร***ีวงศ์"/>
    <s v="กรุงเทพฯ"/>
    <s v="-"/>
    <s v=""/>
    <s v="28/07/2025 20:41"/>
    <s v="-"/>
    <s v="J&amp;T Express"/>
    <s v="Tiktok"/>
    <s v="tiktok"/>
    <s v=""/>
    <s v="762183745271"/>
    <s v="28/07/2025 20:41"/>
  </r>
  <r>
    <x v="2"/>
    <x v="2"/>
    <n v="50"/>
    <n v="2"/>
    <s v="FQG83"/>
    <n v="200"/>
    <n v="0"/>
    <s v="ร้านที่2"/>
    <s v="ช***ิพย์ ร***ีวงศ์"/>
    <s v="กรุงเทพฯ"/>
    <s v="-"/>
    <s v=""/>
    <s v="28/07/2025 20:41"/>
    <s v="-"/>
    <s v="J&amp;T Express"/>
    <s v="Tiktok"/>
    <s v="tiktok"/>
    <s v=""/>
    <s v="762183745271"/>
    <s v="28/07/2025 20:41"/>
  </r>
  <r>
    <x v="3"/>
    <x v="3"/>
    <n v="50"/>
    <n v="6"/>
    <s v="FQG82"/>
    <n v="200"/>
    <n v="0"/>
    <s v="ร้านที่2"/>
    <s v="T***aporn"/>
    <s v="นครปฐม"/>
    <s v="-"/>
    <s v=""/>
    <s v="28/07/2025 20:33"/>
    <s v="-"/>
    <s v="J&amp;T COD"/>
    <s v="Tiktok"/>
    <s v="จ่ายทีหลัง / COD"/>
    <s v=""/>
    <s v="762138095246"/>
    <s v="28/07/2025 20:33"/>
  </r>
  <r>
    <x v="6"/>
    <x v="6"/>
    <n v="42.75"/>
    <n v="3"/>
    <s v="FQG81"/>
    <n v="154.25"/>
    <n v="26"/>
    <s v="ร้านที่9"/>
    <s v="มีน​ กัญญารัตน์"/>
    <s v="บ้านคำม่วง  127หมู่3 ต.โพนสูง อ.ไชยวาน จ.อุดรธานี · โพนสูง/ Phon Sung_x000a__x000a_ไชยวาน/ Chai Wanอุดรธานี/ Udon Thani_x000a_41290"/>
    <s v="41290"/>
    <s v="660988864864"/>
    <s v="28/07/2025 20:10"/>
    <s v="-"/>
    <s v="Kerry_dropoff"/>
    <s v="Lazada"/>
    <s v="lazada"/>
    <s v=""/>
    <s v="TH38087J5TYR1D"/>
    <s v="28/07/2025 20:09"/>
  </r>
  <r>
    <x v="0"/>
    <x v="0"/>
    <n v="50"/>
    <n v="2"/>
    <s v="FQG79"/>
    <n v="200"/>
    <n v="0"/>
    <s v="ร้านที่2"/>
    <s v="ป***"/>
    <s v="ฉะเชิงเทรา"/>
    <s v="-"/>
    <s v=""/>
    <s v="28/07/2025 20:04"/>
    <s v="-"/>
    <s v="J&amp;T COD"/>
    <s v="Tiktok"/>
    <s v="จ่ายทีหลัง / COD"/>
    <s v=""/>
    <s v="762140148280"/>
    <s v="28/07/2025 20:05"/>
  </r>
  <r>
    <x v="1"/>
    <x v="1"/>
    <n v="50"/>
    <n v="2"/>
    <s v="FQG79"/>
    <n v="200"/>
    <n v="0"/>
    <s v="ร้านที่2"/>
    <s v="ป***"/>
    <s v="ฉะเชิงเทรา"/>
    <s v="-"/>
    <s v=""/>
    <s v="28/07/2025 20:04"/>
    <s v="-"/>
    <s v="J&amp;T COD"/>
    <s v="Tiktok"/>
    <s v="จ่ายทีหลัง / COD"/>
    <s v=""/>
    <s v="762140148280"/>
    <s v="28/07/2025 20:05"/>
  </r>
  <r>
    <x v="2"/>
    <x v="2"/>
    <n v="50"/>
    <n v="2"/>
    <s v="FQG79"/>
    <n v="200"/>
    <n v="0"/>
    <s v="ร้านที่2"/>
    <s v="ป***"/>
    <s v="ฉะเชิงเทรา"/>
    <s v="-"/>
    <s v=""/>
    <s v="28/07/2025 20:04"/>
    <s v="-"/>
    <s v="J&amp;T COD"/>
    <s v="Tiktok"/>
    <s v="จ่ายทีหลัง / COD"/>
    <s v=""/>
    <s v="762140148280"/>
    <s v="28/07/2025 20:05"/>
  </r>
  <r>
    <x v="3"/>
    <x v="3"/>
    <n v="37.5"/>
    <n v="4"/>
    <s v="FQG78"/>
    <n v="159"/>
    <n v="0"/>
    <s v="ร้านที่4"/>
    <s v="ศ***ร ก***ะรส"/>
    <s v="เชียงราย"/>
    <s v="-"/>
    <s v=""/>
    <s v="28/07/2025 20:00"/>
    <s v="-"/>
    <s v="J&amp;T Express"/>
    <s v="Tiktok"/>
    <s v="tiktok"/>
    <s v=""/>
    <s v="762140114271"/>
    <s v="28/07/2025 20:00"/>
  </r>
  <r>
    <x v="0"/>
    <x v="0"/>
    <n v="50"/>
    <n v="1"/>
    <s v="FQG77"/>
    <n v="100"/>
    <n v="0"/>
    <s v="ร้านที่2"/>
    <s v="ช***านุช บ***ยา"/>
    <s v="สงขลา"/>
    <s v="-"/>
    <s v=""/>
    <s v="28/07/2025 19:57"/>
    <s v="-"/>
    <s v="J&amp;T COD"/>
    <s v="Tiktok"/>
    <s v="จ่ายทีหลัง / COD"/>
    <s v=""/>
    <s v="762165041212"/>
    <s v="28/07/2025 19:57"/>
  </r>
  <r>
    <x v="1"/>
    <x v="1"/>
    <n v="50"/>
    <n v="1"/>
    <s v="FQG77"/>
    <n v="100"/>
    <n v="0"/>
    <s v="ร้านที่2"/>
    <s v="ช***านุช บ***ยา"/>
    <s v="สงขลา"/>
    <s v="-"/>
    <s v=""/>
    <s v="28/07/2025 19:57"/>
    <s v="-"/>
    <s v="J&amp;T COD"/>
    <s v="Tiktok"/>
    <s v="จ่ายทีหลัง / COD"/>
    <s v=""/>
    <s v="762165041212"/>
    <s v="28/07/2025 19:57"/>
  </r>
  <r>
    <x v="2"/>
    <x v="2"/>
    <n v="50"/>
    <n v="1"/>
    <s v="FQG77"/>
    <n v="100"/>
    <n v="0"/>
    <s v="ร้านที่2"/>
    <s v="ช***านุช บ***ยา"/>
    <s v="สงขลา"/>
    <s v="-"/>
    <s v=""/>
    <s v="28/07/2025 19:57"/>
    <s v="-"/>
    <s v="J&amp;T COD"/>
    <s v="Tiktok"/>
    <s v="จ่ายทีหลัง / COD"/>
    <s v=""/>
    <s v="762165041212"/>
    <s v="28/07/2025 19:57"/>
  </r>
  <r>
    <x v="3"/>
    <x v="3"/>
    <n v="33.333333333333336"/>
    <n v="3"/>
    <s v="FQG76"/>
    <n v="200"/>
    <n v="0"/>
    <s v="ร้านที่2"/>
    <s v="ห***ันทร์ ส***วว"/>
    <s v="อุบลราชธานี"/>
    <s v="-"/>
    <s v=""/>
    <s v="28/07/2025 19:55"/>
    <s v="-"/>
    <s v="J&amp;T Express"/>
    <s v="Tiktok"/>
    <s v="tiktok"/>
    <s v=""/>
    <s v="762107878243"/>
    <s v="28/07/2025 19:55"/>
  </r>
  <r>
    <x v="0"/>
    <x v="0"/>
    <n v="50"/>
    <n v="1"/>
    <s v="FQG76"/>
    <n v="200"/>
    <n v="0"/>
    <s v="ร้านที่2"/>
    <s v="ห***ันทร์ ส***วว"/>
    <s v="อุบลราชธานี"/>
    <s v="-"/>
    <s v=""/>
    <s v="28/07/2025 19:55"/>
    <s v="-"/>
    <s v="J&amp;T Express"/>
    <s v="Tiktok"/>
    <s v="tiktok"/>
    <s v=""/>
    <s v="762107878243"/>
    <s v="28/07/2025 19:55"/>
  </r>
  <r>
    <x v="1"/>
    <x v="1"/>
    <n v="50"/>
    <n v="1"/>
    <s v="FQG76"/>
    <n v="200"/>
    <n v="0"/>
    <s v="ร้านที่2"/>
    <s v="ห***ันทร์ ส***วว"/>
    <s v="อุบลราชธานี"/>
    <s v="-"/>
    <s v=""/>
    <s v="28/07/2025 19:55"/>
    <s v="-"/>
    <s v="J&amp;T Express"/>
    <s v="Tiktok"/>
    <s v="tiktok"/>
    <s v=""/>
    <s v="762107878243"/>
    <s v="28/07/2025 19:55"/>
  </r>
  <r>
    <x v="2"/>
    <x v="2"/>
    <n v="50"/>
    <n v="1"/>
    <s v="FQG76"/>
    <n v="200"/>
    <n v="0"/>
    <s v="ร้านที่2"/>
    <s v="ห***ันทร์ ส***วว"/>
    <s v="อุบลราชธานี"/>
    <s v="-"/>
    <s v=""/>
    <s v="28/07/2025 19:55"/>
    <s v="-"/>
    <s v="J&amp;T Express"/>
    <s v="Tiktok"/>
    <s v="tiktok"/>
    <s v=""/>
    <s v="762107878243"/>
    <s v="28/07/2025 19:55"/>
  </r>
  <r>
    <x v="3"/>
    <x v="3"/>
    <n v="33.333333333333336"/>
    <n v="3"/>
    <s v="FQG75"/>
    <n v="100"/>
    <n v="0"/>
    <s v="ร้านที่2"/>
    <s v="น***รณ"/>
    <s v="สระแก้ว"/>
    <s v="-"/>
    <s v=""/>
    <s v="28/07/2025 19:51"/>
    <s v="-"/>
    <s v="J&amp;T COD"/>
    <s v="Tiktok"/>
    <s v="จ่ายทีหลัง / COD"/>
    <s v=""/>
    <s v="762121897250"/>
    <s v="28/07/2025 19:51"/>
  </r>
  <r>
    <x v="3"/>
    <x v="3"/>
    <n v="50"/>
    <n v="6"/>
    <s v="FQG74"/>
    <n v="200"/>
    <n v="0"/>
    <s v="ร้านที่2"/>
    <s v="ห*** p*"/>
    <s v="ระนอง"/>
    <s v="-"/>
    <s v=""/>
    <s v="28/07/2025 19:40"/>
    <s v="-"/>
    <s v="J&amp;T COD"/>
    <s v="Tiktok"/>
    <s v="จ่ายทีหลัง / COD"/>
    <s v=""/>
    <s v="762124794270"/>
    <s v="28/07/2025 19:40"/>
  </r>
  <r>
    <x v="3"/>
    <x v="3"/>
    <n v="50"/>
    <n v="6"/>
    <s v="FQG73"/>
    <n v="200"/>
    <n v="0"/>
    <s v="ร้านที่2"/>
    <s v="อ***ะ ต***ุดมเดช"/>
    <s v="กรุงเทพฯ"/>
    <s v="-"/>
    <s v=""/>
    <s v="28/07/2025 19:31"/>
    <s v="-"/>
    <s v="J&amp;T COD"/>
    <s v="Tiktok"/>
    <s v="จ่ายทีหลัง / COD"/>
    <s v=""/>
    <s v="762187193272"/>
    <s v="28/07/2025 19:31"/>
  </r>
  <r>
    <x v="0"/>
    <x v="0"/>
    <n v="50"/>
    <n v="1"/>
    <s v="FQG71"/>
    <n v="100"/>
    <n v="0"/>
    <s v="ร้านที่2"/>
    <s v="อ***กัส ณ*** แ***แสงทอง"/>
    <s v="ลพบุรี"/>
    <s v="-"/>
    <s v=""/>
    <s v="28/07/2025 19:23"/>
    <s v="-"/>
    <s v="J&amp;T COD"/>
    <s v="Tiktok"/>
    <s v="จ่ายทีหลัง / COD"/>
    <s v=""/>
    <s v="762186243221"/>
    <s v="28/07/2025 19:23"/>
  </r>
  <r>
    <x v="1"/>
    <x v="1"/>
    <n v="50"/>
    <n v="1"/>
    <s v="FQG71"/>
    <n v="100"/>
    <n v="0"/>
    <s v="ร้านที่2"/>
    <s v="อ***กัส ณ*** แ***แสงทอง"/>
    <s v="ลพบุรี"/>
    <s v="-"/>
    <s v=""/>
    <s v="28/07/2025 19:23"/>
    <s v="-"/>
    <s v="J&amp;T COD"/>
    <s v="Tiktok"/>
    <s v="จ่ายทีหลัง / COD"/>
    <s v=""/>
    <s v="762186243221"/>
    <s v="28/07/2025 19:23"/>
  </r>
  <r>
    <x v="2"/>
    <x v="2"/>
    <n v="50"/>
    <n v="1"/>
    <s v="FQG71"/>
    <n v="100"/>
    <n v="0"/>
    <s v="ร้านที่2"/>
    <s v="อ***กัส ณ*** แ***แสงทอง"/>
    <s v="ลพบุรี"/>
    <s v="-"/>
    <s v=""/>
    <s v="28/07/2025 19:23"/>
    <s v="-"/>
    <s v="J&amp;T COD"/>
    <s v="Tiktok"/>
    <s v="จ่ายทีหลัง / COD"/>
    <s v=""/>
    <s v="762186243221"/>
    <s v="28/07/2025 19:23"/>
  </r>
  <r>
    <x v="3"/>
    <x v="3"/>
    <n v="33.333333333333336"/>
    <n v="3"/>
    <s v="FQG70"/>
    <n v="100"/>
    <n v="0"/>
    <s v="ร้านที่2"/>
    <s v="ร***ี เ***่ยนเจริญ"/>
    <s v="ปทุมธานี"/>
    <s v="-"/>
    <s v=""/>
    <s v="28/07/2025 19:09"/>
    <s v="-"/>
    <s v="J&amp;T COD"/>
    <s v="Tiktok"/>
    <s v="จ่ายทีหลัง / COD"/>
    <s v=""/>
    <s v="762131796285"/>
    <s v="28/07/2025 19:09"/>
  </r>
  <r>
    <x v="0"/>
    <x v="0"/>
    <n v="50"/>
    <n v="1"/>
    <s v="FQG69"/>
    <n v="100"/>
    <n v="0"/>
    <s v="ร้านที่2"/>
    <s v="ว***รัตน์ ล***พัน"/>
    <s v="ชัยภูมิ"/>
    <s v="-"/>
    <s v=""/>
    <s v="28/07/2025 19:03"/>
    <s v="-"/>
    <s v="J&amp;T COD"/>
    <s v="Tiktok"/>
    <s v="จ่ายทีหลัง / COD"/>
    <s v=""/>
    <s v="762113848226"/>
    <s v="28/07/2025 19:03"/>
  </r>
  <r>
    <x v="1"/>
    <x v="1"/>
    <n v="50"/>
    <n v="1"/>
    <s v="FQG69"/>
    <n v="100"/>
    <n v="0"/>
    <s v="ร้านที่2"/>
    <s v="ว***รัตน์ ล***พัน"/>
    <s v="ชัยภูมิ"/>
    <s v="-"/>
    <s v=""/>
    <s v="28/07/2025 19:03"/>
    <s v="-"/>
    <s v="J&amp;T COD"/>
    <s v="Tiktok"/>
    <s v="จ่ายทีหลัง / COD"/>
    <s v=""/>
    <s v="762113848226"/>
    <s v="28/07/2025 19:03"/>
  </r>
  <r>
    <x v="2"/>
    <x v="2"/>
    <n v="50"/>
    <n v="1"/>
    <s v="FQG69"/>
    <n v="100"/>
    <n v="0"/>
    <s v="ร้านที่2"/>
    <s v="ว***รัตน์ ล***พัน"/>
    <s v="ชัยภูมิ"/>
    <s v="-"/>
    <s v=""/>
    <s v="28/07/2025 19:03"/>
    <s v="-"/>
    <s v="J&amp;T COD"/>
    <s v="Tiktok"/>
    <s v="จ่ายทีหลัง / COD"/>
    <s v=""/>
    <s v="762113848226"/>
    <s v="28/07/2025 19:03"/>
  </r>
  <r>
    <x v="4"/>
    <x v="7"/>
    <n v="59.75"/>
    <n v="10"/>
    <s v="FQG68"/>
    <n v="693.5"/>
    <n v="96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28/07/2025 18:41"/>
    <s v="-"/>
    <s v="Kerry_dropoff"/>
    <s v="Lazada"/>
    <s v="lazada"/>
    <s v=""/>
    <s v="TH62017J6B282A"/>
    <s v="28/07/2025 18:41"/>
  </r>
  <r>
    <x v="0"/>
    <x v="0"/>
    <n v="60"/>
    <n v="1"/>
    <s v="FQG67"/>
    <n v="155"/>
    <n v="35"/>
    <s v="ร้านที่2"/>
    <s v="ว******ล"/>
    <s v="******ยก 28 หย่อนไว้ในรั้วได้เลยครับ แขวงบางโพงพาง เขตยานนาวา จังหวัดกรุงเทพมหานคร 10120"/>
    <s v="10120"/>
    <s v="80"/>
    <s v="28/07/2025 18:39"/>
    <s v="-"/>
    <s v="SPX Express"/>
    <s v="Shopee"/>
    <s v="shopee"/>
    <s v=""/>
    <s v="TH259304165271O"/>
    <s v="28/07/2025 18:39"/>
  </r>
  <r>
    <x v="2"/>
    <x v="2"/>
    <n v="60"/>
    <n v="1"/>
    <s v="FQG67"/>
    <n v="155"/>
    <n v="35"/>
    <s v="ร้านที่2"/>
    <s v="ว******ล"/>
    <s v="******ยก 28 หย่อนไว้ในรั้วได้เลยครับ แขวงบางโพงพาง เขตยานนาวา จังหวัดกรุงเทพมหานคร 10120"/>
    <s v="10120"/>
    <s v="80"/>
    <s v="28/07/2025 18:39"/>
    <s v="-"/>
    <s v="SPX Express"/>
    <s v="Shopee"/>
    <s v="shopee"/>
    <s v=""/>
    <s v="TH259304165271O"/>
    <s v="28/07/2025 18:39"/>
  </r>
  <r>
    <x v="0"/>
    <x v="0"/>
    <n v="50"/>
    <n v="1"/>
    <s v="FQG66"/>
    <n v="100"/>
    <n v="0"/>
    <s v="ร้านที่2"/>
    <s v="ย***ี อ***สมุทร"/>
    <s v="ปทุมธานี"/>
    <s v="-"/>
    <s v=""/>
    <s v="28/07/2025 18:38"/>
    <s v="-"/>
    <s v="Flash Express Thailand COD"/>
    <s v="Tiktok"/>
    <s v="จ่ายทีหลัง / COD"/>
    <s v=""/>
    <s v="THT040620KSBM2Z"/>
    <s v="28/07/2025 18:38"/>
  </r>
  <r>
    <x v="1"/>
    <x v="1"/>
    <n v="50"/>
    <n v="1"/>
    <s v="FQG66"/>
    <n v="100"/>
    <n v="0"/>
    <s v="ร้านที่2"/>
    <s v="ย***ี อ***สมุทร"/>
    <s v="ปทุมธานี"/>
    <s v="-"/>
    <s v=""/>
    <s v="28/07/2025 18:38"/>
    <s v="-"/>
    <s v="Flash Express Thailand COD"/>
    <s v="Tiktok"/>
    <s v="จ่ายทีหลัง / COD"/>
    <s v=""/>
    <s v="THT040620KSBM2Z"/>
    <s v="28/07/2025 18:38"/>
  </r>
  <r>
    <x v="2"/>
    <x v="2"/>
    <n v="50"/>
    <n v="1"/>
    <s v="FQG66"/>
    <n v="100"/>
    <n v="0"/>
    <s v="ร้านที่2"/>
    <s v="ย***ี อ***สมุทร"/>
    <s v="ปทุมธานี"/>
    <s v="-"/>
    <s v=""/>
    <s v="28/07/2025 18:38"/>
    <s v="-"/>
    <s v="Flash Express Thailand COD"/>
    <s v="Tiktok"/>
    <s v="จ่ายทีหลัง / COD"/>
    <s v=""/>
    <s v="THT040620KSBM2Z"/>
    <s v="28/07/2025 18:38"/>
  </r>
  <r>
    <x v="3"/>
    <x v="3"/>
    <n v="33.333333333333336"/>
    <n v="3"/>
    <s v="FQG65"/>
    <n v="100"/>
    <n v="0"/>
    <s v="ร้านที่4"/>
    <s v="ศ***รรณ ค***ออ"/>
    <s v="กรุงเทพฯ"/>
    <s v="-"/>
    <s v=""/>
    <s v="28/07/2025 18:38"/>
    <s v="-"/>
    <s v="J&amp;T Express"/>
    <s v="Tiktok"/>
    <s v="tiktok"/>
    <s v=""/>
    <s v="762134898254"/>
    <s v="28/07/2025 18:37"/>
  </r>
  <r>
    <x v="0"/>
    <x v="0"/>
    <n v="50"/>
    <n v="1"/>
    <s v="FQG64"/>
    <n v="100"/>
    <n v="0"/>
    <s v="ร้านที่2"/>
    <s v="เ***ีย์ ช***ี"/>
    <s v="สระบุรี"/>
    <s v="-"/>
    <s v=""/>
    <s v="28/07/2025 18:35"/>
    <s v="-"/>
    <s v="J&amp;T COD"/>
    <s v="Tiktok"/>
    <s v="จ่ายทีหลัง / COD"/>
    <s v=""/>
    <s v="762135547250"/>
    <s v="28/07/2025 18:35"/>
  </r>
  <r>
    <x v="1"/>
    <x v="1"/>
    <n v="50"/>
    <n v="1"/>
    <s v="FQG64"/>
    <n v="100"/>
    <n v="0"/>
    <s v="ร้านที่2"/>
    <s v="เ***ีย์ ช***ี"/>
    <s v="สระบุรี"/>
    <s v="-"/>
    <s v=""/>
    <s v="28/07/2025 18:35"/>
    <s v="-"/>
    <s v="J&amp;T COD"/>
    <s v="Tiktok"/>
    <s v="จ่ายทีหลัง / COD"/>
    <s v=""/>
    <s v="762135547250"/>
    <s v="28/07/2025 18:35"/>
  </r>
  <r>
    <x v="2"/>
    <x v="2"/>
    <n v="50"/>
    <n v="1"/>
    <s v="FQG64"/>
    <n v="100"/>
    <n v="0"/>
    <s v="ร้านที่2"/>
    <s v="เ***ีย์ ช***ี"/>
    <s v="สระบุรี"/>
    <s v="-"/>
    <s v=""/>
    <s v="28/07/2025 18:35"/>
    <s v="-"/>
    <s v="J&amp;T COD"/>
    <s v="Tiktok"/>
    <s v="จ่ายทีหลัง / COD"/>
    <s v=""/>
    <s v="762135547250"/>
    <s v="28/07/2025 18:35"/>
  </r>
  <r>
    <x v="7"/>
    <x v="8"/>
    <n v="66.666666666666671"/>
    <n v="6"/>
    <s v="FQG63"/>
    <n v="200"/>
    <n v="0"/>
    <s v="ร้านที่2"/>
    <s v="น***ำพร ว***า"/>
    <s v="ยโสธร"/>
    <s v="-"/>
    <s v=""/>
    <s v="28/07/2025 18:27"/>
    <s v="-"/>
    <s v="J&amp;T Express"/>
    <s v="Tiktok"/>
    <s v="tiktok"/>
    <s v=""/>
    <s v="762119474255"/>
    <s v="28/07/2025 18:27"/>
  </r>
  <r>
    <x v="6"/>
    <x v="9"/>
    <n v="45"/>
    <n v="2"/>
    <s v="FQG62"/>
    <n v="82"/>
    <n v="0"/>
    <s v="ร้านที่4"/>
    <s v="น***ภิชัย อ***จ"/>
    <s v="ขอนแก่น"/>
    <s v="-"/>
    <s v=""/>
    <s v="28/07/2025 18:28"/>
    <s v="-"/>
    <s v="J&amp;T Express"/>
    <s v="Tiktok"/>
    <s v="tiktok"/>
    <s v=""/>
    <s v="762133678261"/>
    <s v="28/07/2025 18:27"/>
  </r>
  <r>
    <x v="0"/>
    <x v="0"/>
    <n v="50"/>
    <n v="1"/>
    <s v="FQG61"/>
    <n v="100"/>
    <n v="0"/>
    <s v="ร้านที่2"/>
    <s v="ส***พร  ส***องไหม"/>
    <s v="กาญจนบุรี"/>
    <s v="-"/>
    <s v=""/>
    <s v="28/07/2025 18:25"/>
    <s v="-"/>
    <s v="J&amp;T COD"/>
    <s v="Tiktok"/>
    <s v="จ่ายทีหลัง / COD"/>
    <s v=""/>
    <s v="762151748260"/>
    <s v="28/07/2025 18:25"/>
  </r>
  <r>
    <x v="1"/>
    <x v="1"/>
    <n v="50"/>
    <n v="1"/>
    <s v="FQG61"/>
    <n v="100"/>
    <n v="0"/>
    <s v="ร้านที่2"/>
    <s v="ส***พร  ส***องไหม"/>
    <s v="กาญจนบุรี"/>
    <s v="-"/>
    <s v=""/>
    <s v="28/07/2025 18:25"/>
    <s v="-"/>
    <s v="J&amp;T COD"/>
    <s v="Tiktok"/>
    <s v="จ่ายทีหลัง / COD"/>
    <s v=""/>
    <s v="762151748260"/>
    <s v="28/07/2025 18:25"/>
  </r>
  <r>
    <x v="2"/>
    <x v="2"/>
    <n v="50"/>
    <n v="1"/>
    <s v="FQG61"/>
    <n v="100"/>
    <n v="0"/>
    <s v="ร้านที่2"/>
    <s v="ส***พร  ส***องไหม"/>
    <s v="กาญจนบุรี"/>
    <s v="-"/>
    <s v=""/>
    <s v="28/07/2025 18:25"/>
    <s v="-"/>
    <s v="J&amp;T COD"/>
    <s v="Tiktok"/>
    <s v="จ่ายทีหลัง / COD"/>
    <s v=""/>
    <s v="762151748260"/>
    <s v="28/07/2025 18:25"/>
  </r>
  <r>
    <x v="0"/>
    <x v="0"/>
    <n v="50"/>
    <n v="1"/>
    <s v="FQG60"/>
    <n v="100"/>
    <n v="0"/>
    <s v="ร้านที่2"/>
    <s v="ท***ภร  ร***วราหะ"/>
    <s v="Phetchaburi"/>
    <s v="-"/>
    <s v=""/>
    <s v="28/07/2025 17:59"/>
    <s v="-"/>
    <s v="J&amp;T COD"/>
    <s v="Tiktok"/>
    <s v="จ่ายทีหลัง / COD"/>
    <s v=""/>
    <s v="762137235285"/>
    <s v="28/07/2025 17:59"/>
  </r>
  <r>
    <x v="1"/>
    <x v="1"/>
    <n v="50"/>
    <n v="1"/>
    <s v="FQG60"/>
    <n v="100"/>
    <n v="0"/>
    <s v="ร้านที่2"/>
    <s v="ท***ภร  ร***วราหะ"/>
    <s v="Phetchaburi"/>
    <s v="-"/>
    <s v=""/>
    <s v="28/07/2025 17:59"/>
    <s v="-"/>
    <s v="J&amp;T COD"/>
    <s v="Tiktok"/>
    <s v="จ่ายทีหลัง / COD"/>
    <s v=""/>
    <s v="762137235285"/>
    <s v="28/07/2025 17:59"/>
  </r>
  <r>
    <x v="2"/>
    <x v="2"/>
    <n v="50"/>
    <n v="1"/>
    <s v="FQG60"/>
    <n v="100"/>
    <n v="0"/>
    <s v="ร้านที่2"/>
    <s v="ท***ภร  ร***วราหะ"/>
    <s v="Phetchaburi"/>
    <s v="-"/>
    <s v=""/>
    <s v="28/07/2025 17:59"/>
    <s v="-"/>
    <s v="J&amp;T COD"/>
    <s v="Tiktok"/>
    <s v="จ่ายทีหลัง / COD"/>
    <s v=""/>
    <s v="762137235285"/>
    <s v="28/07/2025 17:59"/>
  </r>
  <r>
    <x v="3"/>
    <x v="3"/>
    <n v="33.333333333333336"/>
    <n v="3"/>
    <s v="FQG59"/>
    <n v="100"/>
    <n v="0"/>
    <s v="ร้านที่2"/>
    <s v="ม***ญา ช***ชม"/>
    <s v="นนทบุรี"/>
    <s v="-"/>
    <s v=""/>
    <s v="28/07/2025 17:45"/>
    <s v="-"/>
    <s v="Flash Express Thailand"/>
    <s v="Tiktok"/>
    <s v="tiktok"/>
    <s v=""/>
    <s v="THT030120KUMA8Z"/>
    <s v="28/07/2025 17:45"/>
  </r>
  <r>
    <x v="0"/>
    <x v="0"/>
    <n v="50"/>
    <n v="1"/>
    <s v="FQG58"/>
    <n v="100"/>
    <n v="0"/>
    <s v="ร้านที่2"/>
    <s v="น** น***วัฒน์ บ***าน"/>
    <s v="กาฬสินธุ์"/>
    <s v="-"/>
    <s v=""/>
    <s v="28/07/2025 17:34"/>
    <s v="-"/>
    <s v="J&amp;T COD"/>
    <s v="Tiktok"/>
    <s v="จ่ายทีหลัง / COD"/>
    <s v=""/>
    <s v="762111435282"/>
    <s v="28/07/2025 17:34"/>
  </r>
  <r>
    <x v="1"/>
    <x v="1"/>
    <n v="50"/>
    <n v="1"/>
    <s v="FQG58"/>
    <n v="100"/>
    <n v="0"/>
    <s v="ร้านที่2"/>
    <s v="น** น***วัฒน์ บ***าน"/>
    <s v="กาฬสินธุ์"/>
    <s v="-"/>
    <s v=""/>
    <s v="28/07/2025 17:34"/>
    <s v="-"/>
    <s v="J&amp;T COD"/>
    <s v="Tiktok"/>
    <s v="จ่ายทีหลัง / COD"/>
    <s v=""/>
    <s v="762111435282"/>
    <s v="28/07/2025 17:34"/>
  </r>
  <r>
    <x v="2"/>
    <x v="2"/>
    <n v="50"/>
    <n v="1"/>
    <s v="FQG58"/>
    <n v="100"/>
    <n v="0"/>
    <s v="ร้านที่2"/>
    <s v="น** น***วัฒน์ บ***าน"/>
    <s v="กาฬสินธุ์"/>
    <s v="-"/>
    <s v=""/>
    <s v="28/07/2025 17:34"/>
    <s v="-"/>
    <s v="J&amp;T COD"/>
    <s v="Tiktok"/>
    <s v="จ่ายทีหลัง / COD"/>
    <s v=""/>
    <s v="762111435282"/>
    <s v="28/07/2025 17:34"/>
  </r>
  <r>
    <x v="0"/>
    <x v="0"/>
    <n v="50"/>
    <n v="2"/>
    <s v="FQG57"/>
    <n v="200"/>
    <n v="0"/>
    <s v="ร้านที่2"/>
    <s v="น***งศ์ ส***วรรณ"/>
    <s v="ยโสธร"/>
    <s v="-"/>
    <s v=""/>
    <s v="28/07/2025 17:32"/>
    <s v="-"/>
    <s v="J&amp;T Express"/>
    <s v="Tiktok"/>
    <s v="tiktok"/>
    <s v=""/>
    <s v="762143229256"/>
    <s v="28/07/2025 17:32"/>
  </r>
  <r>
    <x v="1"/>
    <x v="1"/>
    <n v="50"/>
    <n v="2"/>
    <s v="FQG57"/>
    <n v="200"/>
    <n v="0"/>
    <s v="ร้านที่2"/>
    <s v="น***งศ์ ส***วรรณ"/>
    <s v="ยโสธร"/>
    <s v="-"/>
    <s v=""/>
    <s v="28/07/2025 17:32"/>
    <s v="-"/>
    <s v="J&amp;T Express"/>
    <s v="Tiktok"/>
    <s v="tiktok"/>
    <s v=""/>
    <s v="762143229256"/>
    <s v="28/07/2025 17:32"/>
  </r>
  <r>
    <x v="2"/>
    <x v="2"/>
    <n v="50"/>
    <n v="2"/>
    <s v="FQG57"/>
    <n v="200"/>
    <n v="0"/>
    <s v="ร้านที่2"/>
    <s v="น***งศ์ ส***วรรณ"/>
    <s v="ยโสธร"/>
    <s v="-"/>
    <s v=""/>
    <s v="28/07/2025 17:32"/>
    <s v="-"/>
    <s v="J&amp;T Express"/>
    <s v="Tiktok"/>
    <s v="tiktok"/>
    <s v=""/>
    <s v="762143229256"/>
    <s v="28/07/2025 17:32"/>
  </r>
  <r>
    <x v="0"/>
    <x v="0"/>
    <n v="50"/>
    <n v="1"/>
    <s v="FQG56"/>
    <n v="100"/>
    <n v="0"/>
    <s v="ร้านที่2"/>
    <s v="น***ดาพร ส***ษิ"/>
    <s v="เลย"/>
    <s v="-"/>
    <s v=""/>
    <s v="28/07/2025 17:32"/>
    <s v="-"/>
    <s v="J&amp;T COD"/>
    <s v="Tiktok"/>
    <s v="จ่ายทีหลัง / COD"/>
    <s v=""/>
    <s v="-"/>
    <s v="28/07/2025 17:32"/>
  </r>
  <r>
    <x v="1"/>
    <x v="1"/>
    <n v="50"/>
    <n v="1"/>
    <s v="FQG56"/>
    <n v="100"/>
    <n v="0"/>
    <s v="ร้านที่2"/>
    <s v="น***ดาพร ส***ษิ"/>
    <s v="เลย"/>
    <s v="-"/>
    <s v=""/>
    <s v="28/07/2025 17:32"/>
    <s v="-"/>
    <s v="J&amp;T COD"/>
    <s v="Tiktok"/>
    <s v="จ่ายทีหลัง / COD"/>
    <s v=""/>
    <s v="-"/>
    <s v="28/07/2025 17:32"/>
  </r>
  <r>
    <x v="2"/>
    <x v="2"/>
    <n v="50"/>
    <n v="1"/>
    <s v="FQG56"/>
    <n v="100"/>
    <n v="0"/>
    <s v="ร้านที่2"/>
    <s v="น***ดาพร ส***ษิ"/>
    <s v="เลย"/>
    <s v="-"/>
    <s v=""/>
    <s v="28/07/2025 17:32"/>
    <s v="-"/>
    <s v="J&amp;T COD"/>
    <s v="Tiktok"/>
    <s v="จ่ายทีหลัง / COD"/>
    <s v=""/>
    <s v="-"/>
    <s v="28/07/2025 17:32"/>
  </r>
  <r>
    <x v="0"/>
    <x v="0"/>
    <n v="50"/>
    <n v="1"/>
    <s v="FQG54"/>
    <n v="100"/>
    <n v="0"/>
    <s v="ร้านที่2"/>
    <s v="s***i k***ggerntun"/>
    <s v="เทศบาลนครนครราชสีมา"/>
    <s v="-"/>
    <s v=""/>
    <s v="28/07/2025 17:24"/>
    <s v="-"/>
    <s v="J&amp;T COD"/>
    <s v="Tiktok"/>
    <s v="จ่ายทีหลัง / COD"/>
    <s v=""/>
    <s v="762157743222"/>
    <s v="28/07/2025 17:24"/>
  </r>
  <r>
    <x v="1"/>
    <x v="1"/>
    <n v="50"/>
    <n v="1"/>
    <s v="FQG54"/>
    <n v="100"/>
    <n v="0"/>
    <s v="ร้านที่2"/>
    <s v="s***i k***ggerntun"/>
    <s v="เทศบาลนครนครราชสีมา"/>
    <s v="-"/>
    <s v=""/>
    <s v="28/07/2025 17:24"/>
    <s v="-"/>
    <s v="J&amp;T COD"/>
    <s v="Tiktok"/>
    <s v="จ่ายทีหลัง / COD"/>
    <s v=""/>
    <s v="762157743222"/>
    <s v="28/07/2025 17:24"/>
  </r>
  <r>
    <x v="2"/>
    <x v="2"/>
    <n v="50"/>
    <n v="1"/>
    <s v="FQG54"/>
    <n v="100"/>
    <n v="0"/>
    <s v="ร้านที่2"/>
    <s v="s***i k***ggerntun"/>
    <s v="เทศบาลนครนครราชสีมา"/>
    <s v="-"/>
    <s v=""/>
    <s v="28/07/2025 17:24"/>
    <s v="-"/>
    <s v="J&amp;T COD"/>
    <s v="Tiktok"/>
    <s v="จ่ายทีหลัง / COD"/>
    <s v=""/>
    <s v="762157743222"/>
    <s v="28/07/2025 17:24"/>
  </r>
  <r>
    <x v="3"/>
    <x v="3"/>
    <n v="50"/>
    <n v="6"/>
    <s v="FQG53"/>
    <n v="200"/>
    <n v="0"/>
    <s v="ร้านที่2"/>
    <s v="k***mingsamdang15"/>
    <s v="ปราจีนบุรี"/>
    <s v="-"/>
    <s v=""/>
    <s v="28/07/2025 17:18"/>
    <s v="-"/>
    <s v="J&amp;T COD"/>
    <s v="Tiktok"/>
    <s v="จ่ายทีหลัง / COD"/>
    <s v=""/>
    <s v="762121990302"/>
    <s v="28/07/2025 17:18"/>
  </r>
  <r>
    <x v="8"/>
    <x v="10"/>
    <n v="12"/>
    <n v="10"/>
    <s v="FQG52"/>
    <n v="315"/>
    <n v="26"/>
    <s v="ร้านที่1"/>
    <s v="พัชรินทร์  สาสีรัตน์"/>
    <s v="107หมู่3ตำบลหนองโพรงอำเภอศรีมหาโพธิจังหวัดปราจีนบุรี_x000a__x000a_ศรีมหาโพธิ/ Si Maha Photปราจีนบุรี/ Prachin Buri_x000a_25140"/>
    <s v="25140"/>
    <s v="660903809068"/>
    <s v="28/07/2025 17:17"/>
    <s v="-"/>
    <s v="Kerry_dropoff"/>
    <s v="Lazada"/>
    <s v="lazada"/>
    <s v=""/>
    <s v="LEXPU0591927262"/>
    <s v="28/07/2025 17:17"/>
  </r>
  <r>
    <x v="3"/>
    <x v="3"/>
    <n v="33.333333333333336"/>
    <n v="3"/>
    <s v="FQG52"/>
    <n v="315"/>
    <n v="26"/>
    <s v="ร้านที่1"/>
    <s v="พัชรินทร์  สาสีรัตน์"/>
    <s v="107หมู่3ตำบลหนองโพรงอำเภอศรีมหาโพธิจังหวัดปราจีนบุรี_x000a__x000a_ศรีมหาโพธิ/ Si Maha Photปราจีนบุรี/ Prachin Buri_x000a_25140"/>
    <s v="25140"/>
    <s v="660903809068"/>
    <s v="28/07/2025 17:17"/>
    <s v="-"/>
    <s v="Kerry_dropoff"/>
    <s v="Lazada"/>
    <s v="lazada"/>
    <s v=""/>
    <s v="LEXPU0591927262"/>
    <s v="28/07/2025 17:17"/>
  </r>
  <r>
    <x v="0"/>
    <x v="0"/>
    <n v="50"/>
    <n v="1"/>
    <s v="FQG51"/>
    <n v="100"/>
    <n v="0"/>
    <s v="ร้านที่2"/>
    <s v="น***า น***ัย"/>
    <s v="นครศรีธรรมราช"/>
    <s v="-"/>
    <s v=""/>
    <s v="28/07/2025 16:46"/>
    <s v="-"/>
    <s v="J&amp;T COD"/>
    <s v="Tiktok"/>
    <s v="จ่ายทีหลัง / COD"/>
    <s v=""/>
    <s v="762169814210"/>
    <s v="28/07/2025 16:46"/>
  </r>
  <r>
    <x v="1"/>
    <x v="1"/>
    <n v="50"/>
    <n v="1"/>
    <s v="FQG51"/>
    <n v="100"/>
    <n v="0"/>
    <s v="ร้านที่2"/>
    <s v="น***า น***ัย"/>
    <s v="นครศรีธรรมราช"/>
    <s v="-"/>
    <s v=""/>
    <s v="28/07/2025 16:46"/>
    <s v="-"/>
    <s v="J&amp;T COD"/>
    <s v="Tiktok"/>
    <s v="จ่ายทีหลัง / COD"/>
    <s v=""/>
    <s v="762169814210"/>
    <s v="28/07/2025 16:46"/>
  </r>
  <r>
    <x v="2"/>
    <x v="2"/>
    <n v="50"/>
    <n v="1"/>
    <s v="FQG51"/>
    <n v="100"/>
    <n v="0"/>
    <s v="ร้านที่2"/>
    <s v="น***า น***ัย"/>
    <s v="นครศรีธรรมราช"/>
    <s v="-"/>
    <s v=""/>
    <s v="28/07/2025 16:46"/>
    <s v="-"/>
    <s v="J&amp;T COD"/>
    <s v="Tiktok"/>
    <s v="จ่ายทีหลัง / COD"/>
    <s v=""/>
    <s v="762169814210"/>
    <s v="28/07/2025 16:46"/>
  </r>
  <r>
    <x v="0"/>
    <x v="0"/>
    <n v="50"/>
    <n v="1"/>
    <s v="FQG50"/>
    <n v="100"/>
    <n v="0"/>
    <s v="ร้านที่2"/>
    <s v="ก***ิการ์   ข***อง"/>
    <s v="สมุทรสงคราม"/>
    <s v="-"/>
    <s v=""/>
    <s v="28/07/2025 16:45"/>
    <s v="-"/>
    <s v="J&amp;T COD"/>
    <s v="Tiktok"/>
    <s v="จ่ายทีหลัง / COD"/>
    <s v=""/>
    <s v="762146837270"/>
    <s v="28/07/2025 16:45"/>
  </r>
  <r>
    <x v="1"/>
    <x v="1"/>
    <n v="50"/>
    <n v="1"/>
    <s v="FQG50"/>
    <n v="100"/>
    <n v="0"/>
    <s v="ร้านที่2"/>
    <s v="ก***ิการ์   ข***อง"/>
    <s v="สมุทรสงคราม"/>
    <s v="-"/>
    <s v=""/>
    <s v="28/07/2025 16:45"/>
    <s v="-"/>
    <s v="J&amp;T COD"/>
    <s v="Tiktok"/>
    <s v="จ่ายทีหลัง / COD"/>
    <s v=""/>
    <s v="762146837270"/>
    <s v="28/07/2025 16:45"/>
  </r>
  <r>
    <x v="2"/>
    <x v="2"/>
    <n v="50"/>
    <n v="1"/>
    <s v="FQG50"/>
    <n v="100"/>
    <n v="0"/>
    <s v="ร้านที่2"/>
    <s v="ก***ิการ์   ข***อง"/>
    <s v="สมุทรสงคราม"/>
    <s v="-"/>
    <s v=""/>
    <s v="28/07/2025 16:45"/>
    <s v="-"/>
    <s v="J&amp;T COD"/>
    <s v="Tiktok"/>
    <s v="จ่ายทีหลัง / COD"/>
    <s v=""/>
    <s v="762146837270"/>
    <s v="28/07/2025 16:45"/>
  </r>
  <r>
    <x v="5"/>
    <x v="5"/>
    <n v="66.333333333333329"/>
    <n v="3"/>
    <s v="FQG49"/>
    <n v="225"/>
    <n v="0"/>
    <s v="ร้านที่10"/>
    <s v="วารุณี  เอี่ยมมี"/>
    <s v="333  ม.5  · นนทรี/ Nonsi_x000a__x000a_กบินทร์บุรี/ Kabin Buriปราจีนบุรี/ Prachin Buri_x000a_25110"/>
    <s v="25110"/>
    <s v="660990195511"/>
    <s v="28/07/2025 16:27"/>
    <s v="-"/>
    <s v="Kerry_dropoff"/>
    <s v="Lazada"/>
    <s v="lazada"/>
    <s v=""/>
    <s v="LEXDO0165851115"/>
    <s v="28/07/2025 16:26"/>
  </r>
  <r>
    <x v="7"/>
    <x v="8"/>
    <n v="50"/>
    <n v="4"/>
    <s v="FQG48"/>
    <n v="198"/>
    <n v="0"/>
    <s v="ร้านที่1"/>
    <s v="แ******ุ"/>
    <s v="******อ, ตำบลหนองไฮ, อำเภอเมืองศรีสะเกษ ตำบลหนองไฮ อำเภอเมืองศรีสะเกษ จังหวัดศรีสะเกษ 33000"/>
    <s v="33000"/>
    <s v="58"/>
    <s v="28/07/2025 16:54"/>
    <s v="-"/>
    <s v="SPX Express"/>
    <s v="Shopee"/>
    <s v="shopee"/>
    <s v=""/>
    <s v="TH2574909021248"/>
    <s v="28/07/2025 16:24"/>
  </r>
  <r>
    <x v="3"/>
    <x v="3"/>
    <n v="33.333333333333336"/>
    <n v="3"/>
    <s v="FQG47"/>
    <n v="100"/>
    <n v="0"/>
    <s v="ร้านที่2"/>
    <s v="ธ***ญา จ***ร์น้ำ"/>
    <s v="ลำพูน"/>
    <s v="-"/>
    <s v=""/>
    <s v="28/07/2025 16:21"/>
    <s v="-"/>
    <s v="J&amp;T Express"/>
    <s v="Tiktok"/>
    <s v="tiktok"/>
    <s v=""/>
    <s v="762188894246"/>
    <s v="28/07/2025 16:21"/>
  </r>
  <r>
    <x v="3"/>
    <x v="3"/>
    <n v="33.333333333333336"/>
    <n v="6"/>
    <s v="FQG46"/>
    <n v="200"/>
    <n v="0"/>
    <s v="ร้านที่2"/>
    <s v="พ***พร พ***ุมคุปต์"/>
    <s v="สมุทรปราการ"/>
    <s v="-"/>
    <s v=""/>
    <s v="28/07/2025 16:14"/>
    <s v="-"/>
    <s v="J&amp;T COD"/>
    <s v="Tiktok"/>
    <s v="จ่ายทีหลัง / COD"/>
    <s v=""/>
    <s v="762188390283"/>
    <s v="28/07/2025 16:14"/>
  </r>
  <r>
    <x v="0"/>
    <x v="0"/>
    <n v="50"/>
    <n v="1"/>
    <s v="FQG45"/>
    <n v="100"/>
    <n v="0"/>
    <s v="ร้านที่2"/>
    <s v="ห***หวาน"/>
    <s v="นนทบุรี"/>
    <s v="-"/>
    <s v=""/>
    <s v="28/07/2025 15:57"/>
    <s v="-"/>
    <s v="Flash Express Thailand COD"/>
    <s v="Tiktok"/>
    <s v="จ่ายทีหลัง / COD"/>
    <s v=""/>
    <s v="THT030120KS8T4Z"/>
    <s v="28/07/2025 15:57"/>
  </r>
  <r>
    <x v="1"/>
    <x v="1"/>
    <n v="50"/>
    <n v="1"/>
    <s v="FQG45"/>
    <n v="100"/>
    <n v="0"/>
    <s v="ร้านที่2"/>
    <s v="ห***หวาน"/>
    <s v="นนทบุรี"/>
    <s v="-"/>
    <s v=""/>
    <s v="28/07/2025 15:57"/>
    <s v="-"/>
    <s v="Flash Express Thailand COD"/>
    <s v="Tiktok"/>
    <s v="จ่ายทีหลัง / COD"/>
    <s v=""/>
    <s v="THT030120KS8T4Z"/>
    <s v="28/07/2025 15:57"/>
  </r>
  <r>
    <x v="2"/>
    <x v="2"/>
    <n v="50"/>
    <n v="1"/>
    <s v="FQG45"/>
    <n v="100"/>
    <n v="0"/>
    <s v="ร้านที่2"/>
    <s v="ห***หวาน"/>
    <s v="นนทบุรี"/>
    <s v="-"/>
    <s v=""/>
    <s v="28/07/2025 15:57"/>
    <s v="-"/>
    <s v="Flash Express Thailand COD"/>
    <s v="Tiktok"/>
    <s v="จ่ายทีหลัง / COD"/>
    <s v=""/>
    <s v="THT030120KS8T4Z"/>
    <s v="28/07/2025 15:57"/>
  </r>
  <r>
    <x v="3"/>
    <x v="3"/>
    <n v="33.333333333333336"/>
    <n v="3"/>
    <s v="FQG44"/>
    <n v="109"/>
    <n v="9"/>
    <s v="ร้านที่2"/>
    <s v="ก***พร  ห***นสนิท"/>
    <s v="พัทลุง"/>
    <s v="-"/>
    <s v=""/>
    <s v="28/07/2025 15:56"/>
    <s v="-"/>
    <s v="J&amp;T COD"/>
    <s v="Tiktok"/>
    <s v="จ่ายทีหลัง / COD"/>
    <s v=""/>
    <s v="762117893246"/>
    <s v="28/07/2025 15:56"/>
  </r>
  <r>
    <x v="0"/>
    <x v="0"/>
    <n v="50"/>
    <n v="1"/>
    <s v="FQG43"/>
    <n v="100"/>
    <n v="0"/>
    <s v="ร้านที่2"/>
    <s v="น***าญ ส***"/>
    <s v="สมุทรปราการ"/>
    <s v="-"/>
    <s v=""/>
    <s v="28/07/2025 15:52"/>
    <s v="-"/>
    <s v="Flash Express Thailand COD"/>
    <s v="Tiktok"/>
    <s v="จ่ายทีหลัง / COD"/>
    <s v=""/>
    <s v="THT020320MJ969Z"/>
    <s v="28/07/2025 15:52"/>
  </r>
  <r>
    <x v="1"/>
    <x v="1"/>
    <n v="50"/>
    <n v="1"/>
    <s v="FQG43"/>
    <n v="100"/>
    <n v="0"/>
    <s v="ร้านที่2"/>
    <s v="น***าญ ส***"/>
    <s v="สมุทรปราการ"/>
    <s v="-"/>
    <s v=""/>
    <s v="28/07/2025 15:52"/>
    <s v="-"/>
    <s v="Flash Express Thailand COD"/>
    <s v="Tiktok"/>
    <s v="จ่ายทีหลัง / COD"/>
    <s v=""/>
    <s v="THT020320MJ969Z"/>
    <s v="28/07/2025 15:52"/>
  </r>
  <r>
    <x v="2"/>
    <x v="2"/>
    <n v="50"/>
    <n v="1"/>
    <s v="FQG43"/>
    <n v="100"/>
    <n v="0"/>
    <s v="ร้านที่2"/>
    <s v="น***าญ ส***"/>
    <s v="สมุทรปราการ"/>
    <s v="-"/>
    <s v=""/>
    <s v="28/07/2025 15:52"/>
    <s v="-"/>
    <s v="Flash Express Thailand COD"/>
    <s v="Tiktok"/>
    <s v="จ่ายทีหลัง / COD"/>
    <s v=""/>
    <s v="THT020320MJ969Z"/>
    <s v="28/07/2025 15:52"/>
  </r>
  <r>
    <x v="3"/>
    <x v="3"/>
    <n v="33.333333333333336"/>
    <n v="3"/>
    <s v="FQG42"/>
    <n v="200"/>
    <n v="0"/>
    <s v="ร้านที่2"/>
    <s v="น***ัทร  พ***้ย  ร***จ้ะโบว์"/>
    <s v="พังงา"/>
    <s v="-"/>
    <s v=""/>
    <s v="28/07/2025 15:49"/>
    <s v="-"/>
    <s v="J&amp;T COD"/>
    <s v="Tiktok"/>
    <s v="จ่ายทีหลัง / COD"/>
    <s v=""/>
    <s v="762120271253"/>
    <s v="28/07/2025 15:49"/>
  </r>
  <r>
    <x v="0"/>
    <x v="0"/>
    <n v="50"/>
    <n v="1"/>
    <s v="FQG42"/>
    <n v="200"/>
    <n v="0"/>
    <s v="ร้านที่2"/>
    <s v="น***ัทร  พ***้ย  ร***จ้ะโบว์"/>
    <s v="พังงา"/>
    <s v="-"/>
    <s v=""/>
    <s v="28/07/2025 15:49"/>
    <s v="-"/>
    <s v="J&amp;T COD"/>
    <s v="Tiktok"/>
    <s v="จ่ายทีหลัง / COD"/>
    <s v=""/>
    <s v="762120271253"/>
    <s v="28/07/2025 15:49"/>
  </r>
  <r>
    <x v="1"/>
    <x v="1"/>
    <n v="50"/>
    <n v="1"/>
    <s v="FQG42"/>
    <n v="200"/>
    <n v="0"/>
    <s v="ร้านที่2"/>
    <s v="น***ัทร  พ***้ย  ร***จ้ะโบว์"/>
    <s v="พังงา"/>
    <s v="-"/>
    <s v=""/>
    <s v="28/07/2025 15:49"/>
    <s v="-"/>
    <s v="J&amp;T COD"/>
    <s v="Tiktok"/>
    <s v="จ่ายทีหลัง / COD"/>
    <s v=""/>
    <s v="762120271253"/>
    <s v="28/07/2025 15:49"/>
  </r>
  <r>
    <x v="2"/>
    <x v="2"/>
    <n v="50"/>
    <n v="1"/>
    <s v="FQG42"/>
    <n v="200"/>
    <n v="0"/>
    <s v="ร้านที่2"/>
    <s v="น***ัทร  พ***้ย  ร***จ้ะโบว์"/>
    <s v="พังงา"/>
    <s v="-"/>
    <s v=""/>
    <s v="28/07/2025 15:49"/>
    <s v="-"/>
    <s v="J&amp;T COD"/>
    <s v="Tiktok"/>
    <s v="จ่ายทีหลัง / COD"/>
    <s v=""/>
    <s v="762120271253"/>
    <s v="28/07/2025 15:49"/>
  </r>
  <r>
    <x v="7"/>
    <x v="8"/>
    <n v="66.666666666666671"/>
    <n v="6"/>
    <s v="FQG41"/>
    <n v="200"/>
    <n v="0"/>
    <s v="ร้านที่2"/>
    <s v="น** ส***ศ ฤ***เดช"/>
    <s v="ขอนแก่น"/>
    <s v="-"/>
    <s v=""/>
    <s v="28/07/2025 15:47"/>
    <s v="-"/>
    <s v="J&amp;T COD"/>
    <s v="Tiktok"/>
    <s v="จ่ายทีหลัง / COD"/>
    <s v=""/>
    <s v="762198370286"/>
    <s v="28/07/2025 15:47"/>
  </r>
  <r>
    <x v="0"/>
    <x v="0"/>
    <n v="50"/>
    <n v="1"/>
    <s v="FQG40"/>
    <n v="100"/>
    <n v="0"/>
    <s v="ร้านที่2"/>
    <s v="ช***า"/>
    <s v="Roi Et"/>
    <s v="-"/>
    <s v=""/>
    <s v="28/07/2025 15:43"/>
    <s v="-"/>
    <s v="J&amp;T COD"/>
    <s v="Tiktok"/>
    <s v="จ่ายทีหลัง / COD"/>
    <s v="ขอเป็นใบเตย3นะคะ🥰"/>
    <s v="762104341250"/>
    <s v="28/07/2025 15:43"/>
  </r>
  <r>
    <x v="1"/>
    <x v="1"/>
    <n v="50"/>
    <n v="1"/>
    <s v="FQG40"/>
    <n v="100"/>
    <n v="0"/>
    <s v="ร้านที่2"/>
    <s v="ช***า"/>
    <s v="Roi Et"/>
    <s v="-"/>
    <s v=""/>
    <s v="28/07/2025 15:43"/>
    <s v="-"/>
    <s v="J&amp;T COD"/>
    <s v="Tiktok"/>
    <s v="จ่ายทีหลัง / COD"/>
    <s v="ขอเป็นใบเตย3นะคะ🥰"/>
    <s v="762104341250"/>
    <s v="28/07/2025 15:43"/>
  </r>
  <r>
    <x v="2"/>
    <x v="2"/>
    <n v="50"/>
    <n v="1"/>
    <s v="FQG40"/>
    <n v="100"/>
    <n v="0"/>
    <s v="ร้านที่2"/>
    <s v="ช***า"/>
    <s v="Roi Et"/>
    <s v="-"/>
    <s v=""/>
    <s v="28/07/2025 15:43"/>
    <s v="-"/>
    <s v="J&amp;T COD"/>
    <s v="Tiktok"/>
    <s v="จ่ายทีหลัง / COD"/>
    <s v="ขอเป็นใบเตย3นะคะ🥰"/>
    <s v="762104341250"/>
    <s v="28/07/2025 15:43"/>
  </r>
  <r>
    <x v="9"/>
    <x v="11"/>
    <n v="66.666666666666671"/>
    <n v="3"/>
    <s v="FQG39"/>
    <n v="200"/>
    <n v="0"/>
    <s v="ร้านที่2"/>
    <s v="น***้อย ก***นอก ต*"/>
    <s v="นครราชสีมา"/>
    <s v="-"/>
    <s v=""/>
    <s v="28/07/2025 15:42"/>
    <s v="-"/>
    <s v="J&amp;T Express"/>
    <s v="Tiktok"/>
    <s v="tiktok"/>
    <s v=""/>
    <s v="762198684295"/>
    <s v="28/07/2025 15:42"/>
  </r>
  <r>
    <x v="3"/>
    <x v="3"/>
    <n v="33.333333333333336"/>
    <n v="3"/>
    <s v="FQG39"/>
    <n v="200"/>
    <n v="0"/>
    <s v="ร้านที่2"/>
    <s v="น***้อย ก***นอก ต*"/>
    <s v="นครราชสีมา"/>
    <s v="-"/>
    <s v=""/>
    <s v="28/07/2025 15:42"/>
    <s v="-"/>
    <s v="J&amp;T Express"/>
    <s v="Tiktok"/>
    <s v="tiktok"/>
    <s v=""/>
    <s v="762198684295"/>
    <s v="28/07/2025 15:42"/>
  </r>
  <r>
    <x v="3"/>
    <x v="3"/>
    <n v="33.333333333333336"/>
    <n v="3"/>
    <s v="FQG38"/>
    <n v="100"/>
    <n v="0"/>
    <s v="ร้านที่2"/>
    <s v="S***ta"/>
    <s v="มหาสารคาม"/>
    <s v="-"/>
    <s v=""/>
    <s v="28/07/2025 15:40"/>
    <s v="-"/>
    <s v="J&amp;T COD"/>
    <s v="Tiktok"/>
    <s v="จ่ายทีหลัง / COD"/>
    <s v=""/>
    <s v="762189196296"/>
    <s v="28/07/2025 15:40"/>
  </r>
  <r>
    <x v="3"/>
    <x v="3"/>
    <n v="33.333333333333336"/>
    <n v="18"/>
    <s v="FQG35"/>
    <n v="600"/>
    <n v="0"/>
    <s v="ร้านที่2"/>
    <s v="ว***า ค***ุล"/>
    <s v="สระบุรี"/>
    <s v="-"/>
    <s v=""/>
    <s v="28/07/2025 15:14"/>
    <s v="-"/>
    <s v="J&amp;T COD"/>
    <s v="Tiktok"/>
    <s v="จ่ายทีหลัง / COD"/>
    <s v=""/>
    <s v="762167192216"/>
    <s v="28/07/2025 15:14"/>
  </r>
  <r>
    <x v="10"/>
    <x v="12"/>
    <n v="65"/>
    <n v="1"/>
    <s v="FQG33"/>
    <n v="200"/>
    <n v="0"/>
    <s v="ร้านที่1"/>
    <s v="ชนาภา"/>
    <s v="96หมู่ชนาภา13 บ้านวังตะพาบ  ต.โคกพรม อ.วิเชียร จ.เพชรบูรณ์  _x000a_67130"/>
    <s v="67130"/>
    <s v="0898995470"/>
    <s v="28/07/2025 15:04"/>
    <s v="raweewan5499@gmail.com"/>
    <s v="EMS COD"/>
    <s v="facebook"/>
    <s v="จ่ายทีหลัง / COD"/>
    <s v=""/>
    <s v="JA262985725TH"/>
    <s v="28/07/2025 15:04"/>
  </r>
  <r>
    <x v="11"/>
    <x v="13"/>
    <n v="65"/>
    <n v="3"/>
    <s v="FQG33"/>
    <n v="200"/>
    <n v="0"/>
    <s v="ร้านที่1"/>
    <s v="ชนาภา"/>
    <s v="96หมู่ชนาภา13 บ้านวังตะพาบ  ต.โคกพรม อ.วิเชียร จ.เพชรบูรณ์  _x000a_67130"/>
    <s v="67130"/>
    <s v="0898995470"/>
    <s v="28/07/2025 15:04"/>
    <s v="raweewan5499@gmail.com"/>
    <s v="EMS COD"/>
    <s v="facebook"/>
    <s v="จ่ายทีหลัง / COD"/>
    <s v=""/>
    <s v="JA262985725TH"/>
    <s v="28/07/2025 15:04"/>
  </r>
  <r>
    <x v="4"/>
    <x v="4"/>
    <n v="79"/>
    <n v="1"/>
    <s v="FQG32"/>
    <n v="79"/>
    <n v="0"/>
    <s v="ร้านที่1"/>
    <s v="แ******ง"/>
    <s v="******าหมอม้า อำเภอเมืองอำนาจเจริญ จังหวัดอำนาจเจริญ 37000"/>
    <s v="37000"/>
    <s v="57"/>
    <s v="28/07/2025 15:03"/>
    <s v="-"/>
    <s v="SPX Express"/>
    <s v="Shopee"/>
    <s v="shopee"/>
    <s v=""/>
    <s v="TH256343580942M"/>
    <s v="28/07/2025 15:02"/>
  </r>
  <r>
    <x v="0"/>
    <x v="0"/>
    <n v="50"/>
    <n v="1"/>
    <s v="FQG31"/>
    <n v="100"/>
    <n v="0"/>
    <s v="ร้านที่2"/>
    <s v="ส***าณี     ช***ริญ"/>
    <s v="ชลบุรี"/>
    <s v="-"/>
    <s v=""/>
    <s v="28/07/2025 14:39"/>
    <s v="-"/>
    <s v="J&amp;T COD"/>
    <s v="Tiktok"/>
    <s v="จ่ายทีหลัง / COD"/>
    <s v=""/>
    <s v="762168239302"/>
    <s v="28/07/2025 14:39"/>
  </r>
  <r>
    <x v="1"/>
    <x v="1"/>
    <n v="50"/>
    <n v="1"/>
    <s v="FQG31"/>
    <n v="100"/>
    <n v="0"/>
    <s v="ร้านที่2"/>
    <s v="ส***าณี     ช***ริญ"/>
    <s v="ชลบุรี"/>
    <s v="-"/>
    <s v=""/>
    <s v="28/07/2025 14:39"/>
    <s v="-"/>
    <s v="J&amp;T COD"/>
    <s v="Tiktok"/>
    <s v="จ่ายทีหลัง / COD"/>
    <s v=""/>
    <s v="762168239302"/>
    <s v="28/07/2025 14:39"/>
  </r>
  <r>
    <x v="2"/>
    <x v="2"/>
    <n v="50"/>
    <n v="1"/>
    <s v="FQG31"/>
    <n v="100"/>
    <n v="0"/>
    <s v="ร้านที่2"/>
    <s v="ส***าณี     ช***ริญ"/>
    <s v="ชลบุรี"/>
    <s v="-"/>
    <s v=""/>
    <s v="28/07/2025 14:39"/>
    <s v="-"/>
    <s v="J&amp;T COD"/>
    <s v="Tiktok"/>
    <s v="จ่ายทีหลัง / COD"/>
    <s v=""/>
    <s v="762168239302"/>
    <s v="28/07/2025 14:39"/>
  </r>
  <r>
    <x v="3"/>
    <x v="3"/>
    <n v="50"/>
    <n v="6"/>
    <s v="FQG30"/>
    <n v="200"/>
    <n v="0"/>
    <s v="ร้านที่2"/>
    <s v="เ***อญาติ ส***ระต่าย"/>
    <s v="อ่างทอง"/>
    <s v="-"/>
    <s v=""/>
    <s v="28/07/2025 14:29"/>
    <s v="-"/>
    <s v="J&amp;T COD"/>
    <s v="Tiktok"/>
    <s v="จ่ายทีหลัง / COD"/>
    <s v="คละรวมทุกรสค่ะ"/>
    <s v="762114393294"/>
    <s v="28/07/2025 14:29"/>
  </r>
  <r>
    <x v="12"/>
    <x v="14"/>
    <n v="77"/>
    <n v="1"/>
    <s v="FQG29"/>
    <n v="150"/>
    <n v="0"/>
    <s v="ร้านที่1"/>
    <s v="ส******์"/>
    <s v="****** ตำบล บึงสามพัน ตำบลบึงสามพัน อำเภอบึงสามพัน จังหวัดเพชรบูรณ์ 67160"/>
    <s v="67160"/>
    <s v="90"/>
    <s v="28/07/2025 14:54"/>
    <s v="-"/>
    <s v="SPX Express"/>
    <s v="Shopee"/>
    <s v="shopee"/>
    <s v=""/>
    <s v="TH253212322690R"/>
    <s v="28/07/2025 14:24"/>
  </r>
  <r>
    <x v="4"/>
    <x v="4"/>
    <n v="73"/>
    <n v="1"/>
    <s v="FQG29"/>
    <n v="150"/>
    <n v="0"/>
    <s v="ร้านที่1"/>
    <s v="ส******์"/>
    <s v="****** ตำบล บึงสามพัน ตำบลบึงสามพัน อำเภอบึงสามพัน จังหวัดเพชรบูรณ์ 67160"/>
    <s v="67160"/>
    <s v="90"/>
    <s v="28/07/2025 14:54"/>
    <s v="-"/>
    <s v="SPX Express"/>
    <s v="Shopee"/>
    <s v="shopee"/>
    <s v=""/>
    <s v="TH253212322690R"/>
    <s v="28/07/2025 14:24"/>
  </r>
  <r>
    <x v="2"/>
    <x v="2"/>
    <n v="60"/>
    <n v="1"/>
    <s v="FQG28"/>
    <n v="60"/>
    <n v="0"/>
    <s v="ร้านที่2"/>
    <s v="น******ญ"/>
    <s v="******ี่ 2, ตำบลเวียง, อำเภอฝาง ตำบลเวียง อำเภอฝาง จังหวัดเชียงใหม่ 50110"/>
    <s v="50110"/>
    <s v="53"/>
    <s v="28/07/2025 14:20"/>
    <s v="-"/>
    <s v="SPX Express"/>
    <s v="Shopee"/>
    <s v="shopee"/>
    <s v=""/>
    <s v="TH257745480771N"/>
    <s v="28/07/2025 14:20"/>
  </r>
  <r>
    <x v="3"/>
    <x v="3"/>
    <n v="33.333333333333336"/>
    <n v="3"/>
    <s v="FQG27"/>
    <n v="135"/>
    <n v="35"/>
    <s v="ร้านที่2"/>
    <s v="พ***รณ อ***พร"/>
    <s v="ปทุมธานี"/>
    <s v="-"/>
    <s v=""/>
    <s v="28/07/2025 14:20"/>
    <s v="-"/>
    <s v="Flash Express Thailand"/>
    <s v="Tiktok"/>
    <s v="tiktok"/>
    <s v=""/>
    <s v="THT040220MMW59Z"/>
    <s v="28/07/2025 14:20"/>
  </r>
  <r>
    <x v="4"/>
    <x v="4"/>
    <n v="74"/>
    <n v="1"/>
    <s v="FQG26"/>
    <n v="74"/>
    <n v="0"/>
    <s v="ร้านที่1"/>
    <s v="ค******ร"/>
    <s v="******งหวัดสุราษฎร์ธานี 84120 (ถนนเอเชีย 41 บ้านหนองต้อ สี่แยกยางอุง) ตำบลน้ำพุ อำเภอบ้านนาสาร จังหวัดสุราษฎร์ธานี 84120"/>
    <s v="84120"/>
    <s v="29"/>
    <s v="28/07/2025 13:40"/>
    <s v="-"/>
    <s v="SPX Express"/>
    <s v="Shopee"/>
    <s v="shopee"/>
    <s v=""/>
    <s v="TH259634066272L"/>
    <s v="28/07/2025 13:33"/>
  </r>
  <r>
    <x v="4"/>
    <x v="4"/>
    <n v="74"/>
    <n v="1"/>
    <s v="FQG25"/>
    <n v="74"/>
    <n v="0"/>
    <s v="ร้านที่1"/>
    <s v="ค******ร"/>
    <s v="******0 (บ้านหลังสีส้มหลังแรก ตรงข้ามตึกสามบีบีบางหมาก) ตำบลบางหมาก อำเภอเมืองชุมพร จังหวัดชุมพร 86000"/>
    <s v="86000"/>
    <s v="09"/>
    <s v="28/07/2025 13:36"/>
    <s v="-"/>
    <s v="SPX Express"/>
    <s v="Shopee"/>
    <s v="shopee"/>
    <s v=""/>
    <s v="TH2551520282920"/>
    <s v="28/07/2025 13:32"/>
  </r>
  <r>
    <x v="3"/>
    <x v="3"/>
    <n v="33.333333333333336"/>
    <n v="3"/>
    <s v="FQG24"/>
    <n v="100"/>
    <n v="0"/>
    <s v="ร้านที่2"/>
    <s v="น***พัฒน์"/>
    <s v="สมุทรปราการ"/>
    <s v="-"/>
    <s v=""/>
    <s v="28/07/2025 13:23"/>
    <s v="-"/>
    <s v="J&amp;T Express"/>
    <s v="Tiktok"/>
    <s v="tiktok"/>
    <s v=""/>
    <s v="762144799275"/>
    <s v="28/07/2025 13:22"/>
  </r>
  <r>
    <x v="13"/>
    <x v="15"/>
    <n v="139"/>
    <n v="1"/>
    <s v="FQG23"/>
    <n v="215"/>
    <n v="0"/>
    <s v="ร้านที่1"/>
    <s v="บุษบา  ศรีเกษตร"/>
    <s v="4/176 ถ.อาจณรงค์_x000a_ซ.ดำรงค์ลัทธพิพัฒน์_x000a_แขวงคลองเตย_x000a_เขตคลองเตย_x000a_กรุงเทพฯ  _x000a_ 10110"/>
    <s v="10110"/>
    <s v="0971378237"/>
    <s v="28/07/2025 13:06"/>
    <s v="raweewan5499@gmail.com"/>
    <s v="EMS COD"/>
    <s v="facebook"/>
    <s v="กสิกร"/>
    <s v=""/>
    <s v="JA262985739TH"/>
    <s v="28/07/2025 13:06"/>
  </r>
  <r>
    <x v="14"/>
    <x v="16"/>
    <n v="139"/>
    <n v="1"/>
    <s v="FQG23"/>
    <n v="215"/>
    <n v="0"/>
    <s v="ร้านที่1"/>
    <s v="บุษบา  ศรีเกษตร"/>
    <s v="4/176 ถ.อาจณรงค์_x000a_ซ.ดำรงค์ลัทธพิพัฒน์_x000a_แขวงคลองเตย_x000a_เขตคลองเตย_x000a_กรุงเทพฯ  _x000a_ 10110"/>
    <s v="10110"/>
    <s v="0971378237"/>
    <s v="28/07/2025 13:06"/>
    <s v="raweewan5499@gmail.com"/>
    <s v="EMS COD"/>
    <s v="facebook"/>
    <s v="กสิกร"/>
    <s v=""/>
    <s v="JA262985739TH"/>
    <s v="28/07/2025 13:06"/>
  </r>
  <r>
    <x v="0"/>
    <x v="17"/>
    <n v="0"/>
    <n v="3"/>
    <s v="FQG21"/>
    <n v="0"/>
    <n v="0"/>
    <s v="ร้านที่1"/>
    <s v="จันทร์  โอภาส"/>
    <s v="111/104  หมู่5 · พันท้ายนรสิงห์/ Phan Thai Norasing_x000a__x000a_เมืองสมุทรสาคร/ Mueang Samut Sakhonสมุทรสาคร/ Samut Sakhon_x000a_74000"/>
    <s v="74000"/>
    <s v="660866285558"/>
    <s v="28/07/2025 12:48"/>
    <s v="-"/>
    <s v="Kerry_dropoff"/>
    <s v="Lazada"/>
    <s v="lazada"/>
    <s v=""/>
    <s v="LEXPU0591857908"/>
    <s v="28/07/2025 12:48"/>
  </r>
  <r>
    <x v="4"/>
    <x v="4"/>
    <n v="66.333333333333329"/>
    <n v="3"/>
    <s v="FQG20"/>
    <n v="220"/>
    <n v="0"/>
    <s v="ร้านที่4"/>
    <s v="พ***ักษณ์"/>
    <s v="กรุงเทพฯ"/>
    <s v="-"/>
    <s v=""/>
    <s v="28/07/2025 12:45"/>
    <s v="-"/>
    <s v="J&amp;T COD"/>
    <s v="Tiktok"/>
    <s v="จ่ายทีหลัง / COD"/>
    <s v=""/>
    <s v="762116298215"/>
    <s v="28/07/2025 12:45"/>
  </r>
  <r>
    <x v="3"/>
    <x v="3"/>
    <n v="50"/>
    <n v="6"/>
    <s v="FQG19"/>
    <n v="200"/>
    <n v="0"/>
    <s v="ร้านที่2"/>
    <s v="L***at S***tas"/>
    <s v="พระนครศรีอยุธยา"/>
    <s v="-"/>
    <s v=""/>
    <s v="28/07/2025 12:31"/>
    <s v="-"/>
    <s v="J&amp;T COD"/>
    <s v="Tiktok"/>
    <s v="จ่ายทีหลัง / COD"/>
    <s v=""/>
    <s v="762189094251"/>
    <s v="28/07/2025 12:31"/>
  </r>
  <r>
    <x v="6"/>
    <x v="9"/>
    <n v="33.333333333333336"/>
    <n v="6"/>
    <s v="FQG18"/>
    <n v="200"/>
    <n v="0"/>
    <s v="ร้านที่4"/>
    <s v="จ***ียร ด***บุพผาสกุล"/>
    <s v="มหาสารคาม"/>
    <s v="-"/>
    <s v=""/>
    <s v="28/07/2025 12:31"/>
    <s v="-"/>
    <s v="J&amp;T COD"/>
    <s v="Tiktok"/>
    <s v="จ่ายทีหลัง / COD"/>
    <s v=""/>
    <s v="762199276263"/>
    <s v="28/07/2025 12:31"/>
  </r>
  <r>
    <x v="3"/>
    <x v="3"/>
    <n v="33.333333333333336"/>
    <n v="3"/>
    <s v="FQG17"/>
    <n v="100"/>
    <n v="0"/>
    <s v="ร้านที่2"/>
    <s v="อ***ยา"/>
    <s v="ลำพูน"/>
    <s v="-"/>
    <s v=""/>
    <s v="28/07/2025 12:27"/>
    <s v="-"/>
    <s v="J&amp;T COD"/>
    <s v="Tiktok"/>
    <s v="จ่ายทีหลัง / COD"/>
    <s v=""/>
    <s v="762189493251"/>
    <s v="28/07/2025 12:27"/>
  </r>
  <r>
    <x v="4"/>
    <x v="7"/>
    <n v="57.75"/>
    <n v="1"/>
    <s v="FQG16"/>
    <n v="57.75"/>
    <n v="0"/>
    <s v="ร้านที่1"/>
    <s v="วรนุช. กองอ่อน"/>
    <s v="138/1. หมู่. 8. ส่งร้านไดนาโมข้างปั้มปตท.บางเสร่. ตำบลบางเสร่_x000a__x000a_สัตหีบ/ Sattahipชลบุรี/ Chonburi_x000a_20250"/>
    <s v="20250"/>
    <s v="660840662587"/>
    <s v="28/07/2025 12:05"/>
    <s v="-"/>
    <s v="Kerry_dropoff"/>
    <s v="Lazada"/>
    <s v="lazada"/>
    <s v=""/>
    <s v="LEXPU0591911233"/>
    <s v="28/07/2025 12:05"/>
  </r>
  <r>
    <x v="9"/>
    <x v="11"/>
    <n v="66.666666666666671"/>
    <n v="3"/>
    <s v="FQG15"/>
    <n v="132"/>
    <n v="0"/>
    <s v="ร้านที่1"/>
    <s v="บ******ง"/>
    <s v="******ภอพล  (บ้านอยู่ซอยสระน้ำครับ ขับเลยสระน้ำหมู่บ้านมานิดนึง บ้านอยู่ซ้ายมือ) ตำบลลอมคอม อำเภอพล จังหวัดขอนแก่น 40120"/>
    <s v="40120"/>
    <s v="79"/>
    <s v="-"/>
    <s v="-"/>
    <s v=""/>
    <s v="Shopee"/>
    <s v="-"/>
    <s v=""/>
    <s v="-"/>
    <s v="28/07/2025 12:04"/>
  </r>
  <r>
    <x v="15"/>
    <x v="18"/>
    <n v="50"/>
    <n v="6"/>
    <s v="FQG14"/>
    <n v="500"/>
    <n v="0"/>
    <s v="ร้านที่4"/>
    <s v="น***าวพัชรินทร์ ใ***ญ"/>
    <s v="ตาก"/>
    <s v="-"/>
    <s v=""/>
    <s v="28/07/2025 11:51"/>
    <s v="-"/>
    <s v="J&amp;T COD"/>
    <s v="Tiktok"/>
    <s v="จ่ายทีหลัง / COD"/>
    <s v=""/>
    <s v="762109888304"/>
    <s v="28/07/2025 11:51"/>
  </r>
  <r>
    <x v="6"/>
    <x v="9"/>
    <n v="33.333333333333336"/>
    <n v="3"/>
    <s v="FQG14"/>
    <n v="500"/>
    <n v="0"/>
    <s v="ร้านที่4"/>
    <s v="น***าวพัชรินทร์ ใ***ญ"/>
    <s v="ตาก"/>
    <s v="-"/>
    <s v=""/>
    <s v="28/07/2025 11:51"/>
    <s v="-"/>
    <s v="J&amp;T COD"/>
    <s v="Tiktok"/>
    <s v="จ่ายทีหลัง / COD"/>
    <s v=""/>
    <s v="762109888304"/>
    <s v="28/07/2025 11:51"/>
  </r>
  <r>
    <x v="3"/>
    <x v="3"/>
    <n v="33.333333333333336"/>
    <n v="6"/>
    <s v="FQG14"/>
    <n v="500"/>
    <n v="0"/>
    <s v="ร้านที่4"/>
    <s v="น***าวพัชรินทร์ ใ***ญ"/>
    <s v="ตาก"/>
    <s v="-"/>
    <s v=""/>
    <s v="28/07/2025 11:51"/>
    <s v="-"/>
    <s v="J&amp;T COD"/>
    <s v="Tiktok"/>
    <s v="จ่ายทีหลัง / COD"/>
    <s v=""/>
    <s v="762109888304"/>
    <s v="28/07/2025 11:51"/>
  </r>
  <r>
    <x v="3"/>
    <x v="3"/>
    <n v="33.333333333333336"/>
    <n v="3"/>
    <s v="FQG13"/>
    <n v="100"/>
    <n v="0"/>
    <s v="ร้านที่2"/>
    <s v="น***วาสนา ศ***ังข์งาม"/>
    <s v="นครปฐม"/>
    <s v="-"/>
    <s v=""/>
    <s v="28/07/2025 11:21"/>
    <s v="-"/>
    <s v="J&amp;T Express"/>
    <s v="Tiktok"/>
    <s v="tiktok"/>
    <s v=""/>
    <s v="762185192285"/>
    <s v="28/07/2025 11:21"/>
  </r>
  <r>
    <x v="4"/>
    <x v="4"/>
    <n v="66.333333333333329"/>
    <n v="3"/>
    <s v="FQG12"/>
    <n v="220"/>
    <n v="0"/>
    <s v="ร้านที่4"/>
    <s v="ส***มล ไ***"/>
    <s v="ประจวบคีรีขันธ์"/>
    <s v="-"/>
    <s v=""/>
    <s v="28/07/2025 11:12"/>
    <s v="-"/>
    <s v="J&amp;T COD"/>
    <s v="Tiktok"/>
    <s v="จ่ายทีหลัง / COD"/>
    <s v=""/>
    <s v="762150479215"/>
    <s v="28/07/2025 11:12"/>
  </r>
  <r>
    <x v="3"/>
    <x v="3"/>
    <n v="33.333333333333336"/>
    <n v="3"/>
    <s v="FQG11"/>
    <n v="100"/>
    <n v="0"/>
    <s v="ร้านที่2"/>
    <s v="ป***ี  ล***เล็ก"/>
    <s v="อ่างทอง"/>
    <s v="-"/>
    <s v=""/>
    <s v="28/07/2025 11:12"/>
    <s v="-"/>
    <s v="J&amp;T COD"/>
    <s v="Tiktok"/>
    <s v="จ่ายทีหลัง / COD"/>
    <s v=""/>
    <s v="762164990296"/>
    <s v="28/07/2025 11:12"/>
  </r>
  <r>
    <x v="3"/>
    <x v="3"/>
    <n v="33.333333333333336"/>
    <n v="3"/>
    <s v="FQG10"/>
    <n v="106"/>
    <n v="6"/>
    <s v="ร้านที่2"/>
    <s v="ว***า อ***ำนง"/>
    <s v="สมุทรปราการ"/>
    <s v="-"/>
    <s v=""/>
    <s v="28/07/2025 11:07"/>
    <s v="-"/>
    <s v="J&amp;T COD"/>
    <s v="Tiktok"/>
    <s v="จ่ายทีหลัง / COD"/>
    <s v=""/>
    <s v="762104095270"/>
    <s v="28/07/2025 11:07"/>
  </r>
  <r>
    <x v="4"/>
    <x v="7"/>
    <n v="55.15"/>
    <n v="4"/>
    <s v="FQG9"/>
    <n v="261.60000000000002"/>
    <n v="41"/>
    <s v="ร้านที่1"/>
    <s v="นารินทร์ วงค์คำ"/>
    <s v="13 ถนนกำแพงเมือง ต.เวียงเหนือ อ.เมือง_x000a__x000a_เมืองลำปาง/ Mueang Lampangลำปาง/ Lampang_x000a_52000"/>
    <s v="52000"/>
    <s v="660813868072"/>
    <s v="28/07/2025 11:06"/>
    <s v="-"/>
    <s v="Kerry_dropoff"/>
    <s v="Lazada"/>
    <s v="lazada"/>
    <s v=""/>
    <s v="LEXPU0591851304"/>
    <s v="28/07/2025 11:06"/>
  </r>
  <r>
    <x v="12"/>
    <x v="14"/>
    <n v="77.5"/>
    <n v="2"/>
    <s v="FQG7"/>
    <n v="155"/>
    <n v="0"/>
    <s v="ร้านที่1"/>
    <s v="น******บ"/>
    <s v="******บลดอนทอง อำเภอเสนา จังหวัดพระนครศรีอยุธยา 13110"/>
    <s v="13110"/>
    <s v="42"/>
    <s v="28/07/2025 11:27"/>
    <s v="-"/>
    <s v="SPX Express"/>
    <s v="Shopee"/>
    <s v="shopee"/>
    <s v=""/>
    <s v="TH254650149163W"/>
    <s v="28/07/2025 10:57"/>
  </r>
  <r>
    <x v="9"/>
    <x v="11"/>
    <n v="66.666666666666671"/>
    <n v="3"/>
    <s v="FQG6"/>
    <n v="200"/>
    <n v="0"/>
    <s v="ร้านที่2"/>
    <s v="ส***ภรณ์ ส***รณวิสุทธิ์"/>
    <s v="อุบลราชธานี"/>
    <s v="-"/>
    <s v=""/>
    <s v="28/07/2025 10:50"/>
    <s v="-"/>
    <s v="J&amp;T COD"/>
    <s v="Tiktok"/>
    <s v="จ่ายทีหลัง / COD"/>
    <s v=""/>
    <s v="762172596231"/>
    <s v="28/07/2025 10:50"/>
  </r>
  <r>
    <x v="3"/>
    <x v="3"/>
    <n v="33.333333333333336"/>
    <n v="3"/>
    <s v="FQG6"/>
    <n v="200"/>
    <n v="0"/>
    <s v="ร้านที่2"/>
    <s v="ส***ภรณ์ ส***รณวิสุทธิ์"/>
    <s v="อุบลราชธานี"/>
    <s v="-"/>
    <s v=""/>
    <s v="28/07/2025 10:50"/>
    <s v="-"/>
    <s v="J&amp;T COD"/>
    <s v="Tiktok"/>
    <s v="จ่ายทีหลัง / COD"/>
    <s v=""/>
    <s v="762172596231"/>
    <s v="28/07/2025 10:50"/>
  </r>
  <r>
    <x v="3"/>
    <x v="3"/>
    <n v="33.333333333333336"/>
    <n v="3"/>
    <s v="FQG5"/>
    <n v="100"/>
    <n v="0"/>
    <s v="ร้านที่2"/>
    <s v="จ***ร  ส***นธปรีชา"/>
    <s v="ปทุมธานี"/>
    <s v="-"/>
    <s v=""/>
    <s v="28/07/2025 10:47"/>
    <s v="-"/>
    <s v="J&amp;T COD"/>
    <s v="Tiktok"/>
    <s v="จ่ายทีหลัง / COD"/>
    <s v=""/>
    <s v="762127692270"/>
    <s v="28/07/2025 10:48"/>
  </r>
  <r>
    <x v="3"/>
    <x v="3"/>
    <n v="33.333333333333336"/>
    <n v="3"/>
    <s v="FQG4"/>
    <n v="100"/>
    <n v="0"/>
    <s v="ร้านที่2"/>
    <s v="พ***ภัทรษา ค***ะวงศ์"/>
    <s v="เชียงใหม่"/>
    <s v="-"/>
    <s v=""/>
    <s v="28/07/2025 10:41"/>
    <s v="-"/>
    <s v="J&amp;T COD"/>
    <s v="Tiktok"/>
    <s v="จ่ายทีหลัง / COD"/>
    <s v=""/>
    <s v="762188298270"/>
    <s v="28/07/2025 10:41"/>
  </r>
  <r>
    <x v="3"/>
    <x v="3"/>
    <n v="33.333333333333336"/>
    <n v="6"/>
    <s v="FQG3"/>
    <n v="200"/>
    <n v="0"/>
    <s v="ร้านที่2"/>
    <s v="จ***"/>
    <s v="เทศบาลเมืองจันทบุรี"/>
    <s v="-"/>
    <s v=""/>
    <s v="28/07/2025 10:38"/>
    <s v="-"/>
    <s v="J&amp;T COD"/>
    <s v="Tiktok"/>
    <s v="จ่ายทีหลัง / COD"/>
    <s v=""/>
    <s v="762199595290"/>
    <s v="28/07/2025 10:38"/>
  </r>
  <r>
    <x v="9"/>
    <x v="11"/>
    <n v="66.666666666666671"/>
    <n v="3"/>
    <s v="FQG2"/>
    <n v="109"/>
    <n v="9"/>
    <s v="ร้านที่2"/>
    <s v="ธ***รณ์"/>
    <s v="สุราษฎร์ธานี"/>
    <s v="-"/>
    <s v=""/>
    <s v="28/07/2025 10:38"/>
    <s v="-"/>
    <s v="J&amp;T COD"/>
    <s v="Tiktok"/>
    <s v="จ่ายทีหลัง / COD"/>
    <s v=""/>
    <s v="762118494233"/>
    <s v="28/07/2025 10:38"/>
  </r>
  <r>
    <x v="6"/>
    <x v="9"/>
    <n v="27.5"/>
    <n v="4"/>
    <s v="FQG1"/>
    <n v="165"/>
    <n v="0"/>
    <s v="ร้านที่1"/>
    <s v="ร******ี"/>
    <s v="******องพี่น้อง ตำบลสองพี่น้อง อำเภอแก่งกระจาน จังหวัดเพชรบุรี 76170"/>
    <s v="76170"/>
    <s v="09"/>
    <s v="28/07/2025 11:06"/>
    <s v="-"/>
    <s v="Flash Express"/>
    <s v="Shopee"/>
    <s v="shopee"/>
    <s v=""/>
    <s v="TH18087J6D799B"/>
    <s v="28/07/2025 10:36"/>
  </r>
  <r>
    <x v="9"/>
    <x v="11"/>
    <n v="66.666666666666671"/>
    <n v="3"/>
    <s v="FQG0"/>
    <n v="400"/>
    <n v="0"/>
    <s v="ร้านที่2"/>
    <s v="อ***ิสา"/>
    <s v="บึงกาฬ"/>
    <s v="-"/>
    <s v=""/>
    <s v="28/07/2025 10:35"/>
    <s v="-"/>
    <s v="J&amp;T Express"/>
    <s v="Tiktok"/>
    <s v="tiktok"/>
    <s v=""/>
    <s v="762130498242"/>
    <s v="28/07/2025 10:35"/>
  </r>
  <r>
    <x v="3"/>
    <x v="3"/>
    <n v="33.333333333333336"/>
    <n v="9"/>
    <s v="FQG0"/>
    <n v="400"/>
    <n v="0"/>
    <s v="ร้านที่2"/>
    <s v="อ***ิสา"/>
    <s v="บึงกาฬ"/>
    <s v="-"/>
    <s v=""/>
    <s v="28/07/2025 10:35"/>
    <s v="-"/>
    <s v="J&amp;T Express"/>
    <s v="Tiktok"/>
    <s v="tiktok"/>
    <s v=""/>
    <s v="762130498242"/>
    <s v="28/07/2025 10:35"/>
  </r>
  <r>
    <x v="16"/>
    <x v="19"/>
    <n v="65"/>
    <n v="1"/>
    <s v="FQF99"/>
    <n v="219"/>
    <n v="20"/>
    <s v="ร้านที่1"/>
    <s v="เบญจวรรณ  ตั้งเรืองสุวรรณ"/>
    <s v="217/5ถนนปากน้ำ  ซอย19ตำบลรูสะมิแล  อำเภอเมืองจังหวัดปัตตานี 94000"/>
    <s v="94000"/>
    <s v="0938322904"/>
    <s v="28/07/2025 10:33"/>
    <s v="raweewan5499@gmail.com"/>
    <s v="EMS COD"/>
    <s v="facebook"/>
    <s v="กสิกร"/>
    <s v=""/>
    <s v="JA262985742TH"/>
    <s v="28/07/2025 10:33"/>
  </r>
  <r>
    <x v="10"/>
    <x v="12"/>
    <n v="65"/>
    <n v="1"/>
    <s v="FQF99"/>
    <n v="219"/>
    <n v="20"/>
    <s v="ร้านที่1"/>
    <s v="เบญจวรรณ  ตั้งเรืองสุวรรณ"/>
    <s v="217/5ถนนปากน้ำ  ซอย19ตำบลรูสะมิแล  อำเภอเมืองจังหวัดปัตตานี 94000"/>
    <s v="94000"/>
    <s v="0938322904"/>
    <s v="28/07/2025 10:33"/>
    <s v="raweewan5499@gmail.com"/>
    <s v="EMS COD"/>
    <s v="facebook"/>
    <s v="กสิกร"/>
    <s v=""/>
    <s v="JA262985742TH"/>
    <s v="28/07/2025 10:33"/>
  </r>
  <r>
    <x v="17"/>
    <x v="20"/>
    <n v="65"/>
    <n v="1"/>
    <s v="FQF99"/>
    <n v="219"/>
    <n v="20"/>
    <s v="ร้านที่1"/>
    <s v="เบญจวรรณ  ตั้งเรืองสุวรรณ"/>
    <s v="217/5ถนนปากน้ำ  ซอย19ตำบลรูสะมิแล  อำเภอเมืองจังหวัดปัตตานี 94000"/>
    <s v="94000"/>
    <s v="0938322904"/>
    <s v="28/07/2025 10:33"/>
    <s v="raweewan5499@gmail.com"/>
    <s v="EMS COD"/>
    <s v="facebook"/>
    <s v="กสิกร"/>
    <s v=""/>
    <s v="JA262985742TH"/>
    <s v="28/07/2025 10:33"/>
  </r>
  <r>
    <x v="11"/>
    <x v="13"/>
    <n v="65"/>
    <n v="1"/>
    <s v="FQF99"/>
    <n v="219"/>
    <n v="20"/>
    <s v="ร้านที่1"/>
    <s v="เบญจวรรณ  ตั้งเรืองสุวรรณ"/>
    <s v="217/5ถนนปากน้ำ  ซอย19ตำบลรูสะมิแล  อำเภอเมืองจังหวัดปัตตานี 94000"/>
    <s v="94000"/>
    <s v="0938322904"/>
    <s v="28/07/2025 10:33"/>
    <s v="raweewan5499@gmail.com"/>
    <s v="EMS COD"/>
    <s v="facebook"/>
    <s v="กสิกร"/>
    <s v=""/>
    <s v="JA262985742TH"/>
    <s v="28/07/2025 10:33"/>
  </r>
  <r>
    <x v="7"/>
    <x v="8"/>
    <n v="66.666666666666671"/>
    <n v="3"/>
    <s v="FQF98"/>
    <n v="200"/>
    <n v="0"/>
    <s v="ร้านที่2"/>
    <s v="ว***ทร พ***มานอก"/>
    <s v="ชลบุรี"/>
    <s v="-"/>
    <s v=""/>
    <s v="28/07/2025 10:33"/>
    <s v="-"/>
    <s v="J&amp;T Express"/>
    <s v="Tiktok"/>
    <s v="tiktok"/>
    <s v=""/>
    <s v="762127106285"/>
    <s v="28/07/2025 10:33"/>
  </r>
  <r>
    <x v="3"/>
    <x v="3"/>
    <n v="33.333333333333336"/>
    <n v="3"/>
    <s v="FQF98"/>
    <n v="200"/>
    <n v="0"/>
    <s v="ร้านที่2"/>
    <s v="ว***ทร พ***มานอก"/>
    <s v="ชลบุรี"/>
    <s v="-"/>
    <s v=""/>
    <s v="28/07/2025 10:33"/>
    <s v="-"/>
    <s v="J&amp;T Express"/>
    <s v="Tiktok"/>
    <s v="tiktok"/>
    <s v=""/>
    <s v="762127106285"/>
    <s v="28/07/2025 10:33"/>
  </r>
  <r>
    <x v="3"/>
    <x v="3"/>
    <n v="33.333333333333336"/>
    <n v="3"/>
    <s v="FQF97"/>
    <n v="100"/>
    <n v="0"/>
    <s v="ร้านที่2"/>
    <s v="พ***รณ์ ท***ท้"/>
    <s v="ชลบุรี"/>
    <s v="-"/>
    <s v=""/>
    <s v="28/07/2025 10:32"/>
    <s v="-"/>
    <s v="J&amp;T COD"/>
    <s v="Tiktok"/>
    <s v="จ่ายทีหลัง / COD"/>
    <s v=""/>
    <s v="762189497263"/>
    <s v="28/07/2025 10:33"/>
  </r>
  <r>
    <x v="4"/>
    <x v="4"/>
    <n v="80"/>
    <n v="35"/>
    <s v="FQF96"/>
    <n v="2850"/>
    <n v="50"/>
    <s v="ร้านที่1"/>
    <s v="อัญชลี "/>
    <s v="1769/57 ซอยสาธุประดิษฐ์57 แยก13 แขวงบางโพงพาง เขตยานนาวา กทม. 10120"/>
    <s v="10120"/>
    <s v="0806208319"/>
    <s v="27/07/2025 17:33"/>
    <s v="raweewan5499@gmail.com"/>
    <s v="EMS"/>
    <s v="facebook"/>
    <s v="กสิกร"/>
    <s v=""/>
    <s v="JB293815540TH"/>
    <s v="28/07/2025 10:30"/>
  </r>
  <r>
    <x v="9"/>
    <x v="11"/>
    <n v="66.666666666666671"/>
    <n v="3"/>
    <s v="FQF95"/>
    <n v="100"/>
    <n v="0"/>
    <s v="ร้านที่2"/>
    <s v="ว***ุษา ศ***"/>
    <s v="กาญจนบุรี"/>
    <s v="-"/>
    <s v=""/>
    <s v="28/07/2025 10:27"/>
    <s v="-"/>
    <s v="J&amp;T COD"/>
    <s v="Tiktok"/>
    <s v="จ่ายทีหลัง / COD"/>
    <s v=""/>
    <s v="762115694233"/>
    <s v="28/07/2025 10:28"/>
  </r>
  <r>
    <x v="3"/>
    <x v="3"/>
    <n v="33.333333333333336"/>
    <n v="3"/>
    <s v="FQF94"/>
    <n v="100"/>
    <n v="0"/>
    <s v="ร้านที่2"/>
    <s v="น***ัทร  พ***้ย  ร***จ้ะโบว์"/>
    <s v="พังงา"/>
    <s v="-"/>
    <s v=""/>
    <s v="28/07/2025 10:27"/>
    <s v="-"/>
    <s v="J&amp;T COD"/>
    <s v="Tiktok"/>
    <s v="จ่ายทีหลัง / COD"/>
    <s v=""/>
    <s v="762177798303"/>
    <s v="28/07/2025 10:27"/>
  </r>
  <r>
    <x v="3"/>
    <x v="3"/>
    <n v="50"/>
    <n v="6"/>
    <s v="FQF92"/>
    <n v="200"/>
    <n v="0"/>
    <s v="ร้านที่2"/>
    <s v="ส***ตรี น***ทธิ์"/>
    <s v="ขอนแก่น"/>
    <s v="-"/>
    <s v=""/>
    <s v="28/07/2025 10:21"/>
    <s v="-"/>
    <s v="J&amp;T COD"/>
    <s v="Tiktok"/>
    <s v="จ่ายทีหลัง / COD"/>
    <s v=""/>
    <s v="762113792300"/>
    <s v="28/07/2025 10:21"/>
  </r>
  <r>
    <x v="3"/>
    <x v="3"/>
    <n v="33.333333333333336"/>
    <n v="12"/>
    <s v="FQF91"/>
    <n v="800"/>
    <n v="0"/>
    <s v="ร้านที่2"/>
    <s v="ข***้องมาโปรด"/>
    <s v="นครศรีธรรมราช"/>
    <s v="-"/>
    <s v=""/>
    <s v="28/07/2025 10:14"/>
    <s v="-"/>
    <s v="Flash Express Thailand COD"/>
    <s v="Tiktok"/>
    <s v="จ่ายทีหลัง / COD"/>
    <s v=""/>
    <s v="-"/>
    <s v="28/07/2025 10:14"/>
  </r>
  <r>
    <x v="2"/>
    <x v="2"/>
    <n v="60"/>
    <n v="12"/>
    <s v="FQF91"/>
    <n v="800"/>
    <n v="0"/>
    <s v="ร้านที่2"/>
    <s v="ข***้องมาโปรด"/>
    <s v="นครศรีธรรมราช"/>
    <s v="-"/>
    <s v=""/>
    <s v="28/07/2025 10:14"/>
    <s v="-"/>
    <s v="Flash Express Thailand COD"/>
    <s v="Tiktok"/>
    <s v="จ่ายทีหลัง / COD"/>
    <s v=""/>
    <s v="-"/>
    <s v="28/07/2025 10:14"/>
  </r>
  <r>
    <x v="3"/>
    <x v="3"/>
    <n v="33.333333333333336"/>
    <n v="3"/>
    <s v="FQF90"/>
    <n v="106"/>
    <n v="6"/>
    <s v="ร้านที่2"/>
    <s v="ค***า พ***อง"/>
    <s v="สมุทรปราการ"/>
    <s v="-"/>
    <s v=""/>
    <s v="28/07/2025 10:09"/>
    <s v="-"/>
    <s v="J&amp;T COD"/>
    <s v="Tiktok"/>
    <s v="จ่ายทีหลัง / COD"/>
    <s v=""/>
    <s v="762125496241"/>
    <s v="28/07/2025 10:09"/>
  </r>
  <r>
    <x v="3"/>
    <x v="3"/>
    <n v="33.333333333333336"/>
    <n v="3"/>
    <s v="FQF89"/>
    <n v="100"/>
    <n v="0"/>
    <s v="ร้านที่2"/>
    <s v="ค** ธ***ัทร ป***ผ่อง"/>
    <s v="ร้อยเอ็ด"/>
    <s v="-"/>
    <s v=""/>
    <s v="28/07/2025 10:07"/>
    <s v="-"/>
    <s v="J&amp;T Express"/>
    <s v="Tiktok"/>
    <s v="tiktok"/>
    <s v=""/>
    <s v="762102592274"/>
    <s v="28/07/2025 10:07"/>
  </r>
  <r>
    <x v="3"/>
    <x v="3"/>
    <n v="33.333333333333336"/>
    <n v="3"/>
    <s v="FQF88"/>
    <n v="100"/>
    <n v="0"/>
    <s v="ร้านที่2"/>
    <s v="ช***ร ศ***งาม"/>
    <s v="สมุทรปราการ"/>
    <s v="-"/>
    <s v=""/>
    <s v="28/07/2025 10:04"/>
    <s v="-"/>
    <s v="Flash Express Thailand COD"/>
    <s v="Tiktok"/>
    <s v="จ่ายทีหลัง / COD"/>
    <s v=""/>
    <s v="THT020320MMYB7Z"/>
    <s v="28/07/2025 10:04"/>
  </r>
  <r>
    <x v="3"/>
    <x v="3"/>
    <n v="33.333333333333336"/>
    <n v="3"/>
    <s v="FQF87"/>
    <n v="100"/>
    <n v="0"/>
    <s v="ร้านที่2"/>
    <s v="ป***าภรณ์ ว***ชนาวัฒน์"/>
    <s v="เทศบาลนครนครราชสีมา"/>
    <s v="-"/>
    <s v=""/>
    <s v="28/07/2025 10:04"/>
    <s v="-"/>
    <s v="J&amp;T Express"/>
    <s v="Tiktok"/>
    <s v="tiktok"/>
    <s v=""/>
    <s v="762183196272"/>
    <s v="28/07/2025 10:04"/>
  </r>
  <r>
    <x v="9"/>
    <x v="11"/>
    <n v="66.666666666666671"/>
    <n v="3"/>
    <s v="FQF86"/>
    <n v="100"/>
    <n v="0"/>
    <s v="ร้านที่2"/>
    <s v="ว***วดี ว***ใน"/>
    <s v="กรุงเทพฯ"/>
    <s v="-"/>
    <s v=""/>
    <s v="28/07/2025 10:00"/>
    <s v="-"/>
    <s v="J&amp;T Express"/>
    <s v="Tiktok"/>
    <s v="tiktok"/>
    <s v=""/>
    <s v="762165197242"/>
    <s v="28/07/2025 10:00"/>
  </r>
  <r>
    <x v="7"/>
    <x v="8"/>
    <n v="66.666666666666671"/>
    <n v="6"/>
    <s v="FQF84"/>
    <n v="200"/>
    <n v="0"/>
    <s v="ร้านที่2"/>
    <s v="ว***นก น***พานิช"/>
    <s v="ปทุมธานี"/>
    <s v="-"/>
    <s v=""/>
    <s v="28/07/2025 09:51"/>
    <s v="-"/>
    <s v="Flash Express Thailand COD"/>
    <s v="Tiktok"/>
    <s v="จ่ายทีหลัง / COD"/>
    <s v=""/>
    <s v="THT011220MYG41Z"/>
    <s v="28/07/2025 09:51"/>
  </r>
  <r>
    <x v="15"/>
    <x v="18"/>
    <n v="50"/>
    <n v="3"/>
    <s v="FQF83"/>
    <n v="100"/>
    <n v="0"/>
    <s v="ร้านที่2"/>
    <s v="อ***ิสา  เ***ยงฉิน"/>
    <s v="สุราษฎร์ธานี"/>
    <s v="-"/>
    <s v=""/>
    <s v="28/07/2025 09:50"/>
    <s v="-"/>
    <s v="J&amp;T COD"/>
    <s v="Tiktok"/>
    <s v="จ่ายทีหลัง / COD"/>
    <s v=""/>
    <s v="762180292215"/>
    <s v="28/07/2025 09:50"/>
  </r>
  <r>
    <x v="3"/>
    <x v="3"/>
    <n v="33.333333333333336"/>
    <n v="3"/>
    <s v="FQF81"/>
    <n v="109"/>
    <n v="9"/>
    <s v="ร้านที่2"/>
    <s v="พ***ี    เ***ยมก้อม   3**  ม*  ต***ยยาง  อ***อง   จ***นคร 4***0"/>
    <s v="สกลนคร"/>
    <s v="-"/>
    <s v=""/>
    <s v="28/07/2025 09:49"/>
    <s v="-"/>
    <s v="J&amp;T COD"/>
    <s v="Tiktok"/>
    <s v="จ่ายทีหลัง / COD"/>
    <s v=""/>
    <s v="762135893260"/>
    <s v="28/07/2025 09:49"/>
  </r>
  <r>
    <x v="3"/>
    <x v="3"/>
    <n v="37.5"/>
    <n v="4"/>
    <s v="FQF80"/>
    <n v="159"/>
    <n v="0"/>
    <s v="ร้านที่4"/>
    <s v="i***inqis"/>
    <s v="หนองคาย"/>
    <s v="-"/>
    <s v=""/>
    <s v="28/07/2025 09:49"/>
    <s v="-"/>
    <s v="J&amp;T COD"/>
    <s v="Tiktok"/>
    <s v="จ่ายทีหลัง / COD"/>
    <s v=""/>
    <s v="762178614223"/>
    <s v="28/07/2025 09:49"/>
  </r>
  <r>
    <x v="3"/>
    <x v="3"/>
    <n v="33.333333333333336"/>
    <n v="3"/>
    <s v="FQF79"/>
    <n v="100"/>
    <n v="0"/>
    <s v="ร้านที่2"/>
    <s v="ด***จ​ ท***ทพ"/>
    <s v="นครปฐม"/>
    <s v="-"/>
    <s v=""/>
    <s v="28/07/2025 09:46"/>
    <s v="-"/>
    <s v="J&amp;T Express"/>
    <s v="Tiktok"/>
    <s v="tiktok"/>
    <s v=""/>
    <s v="762123492266"/>
    <s v="28/07/2025 09:46"/>
  </r>
  <r>
    <x v="3"/>
    <x v="3"/>
    <n v="33.333333333333336"/>
    <n v="3"/>
    <s v="FQF78"/>
    <n v="100"/>
    <n v="0"/>
    <s v="ร้านที่2"/>
    <s v="ณ***รรธน์ จ***ใคร่ครวญ"/>
    <s v="เชียงราย"/>
    <s v="-"/>
    <s v=""/>
    <s v="28/07/2025 09:46"/>
    <s v="-"/>
    <s v="J&amp;T COD"/>
    <s v="Tiktok"/>
    <s v="จ่ายทีหลัง / COD"/>
    <s v="ฝอยทอง 1 กาแฟ 1 ใบเตย 1"/>
    <s v="762131194263"/>
    <s v="28/07/2025 09:46"/>
  </r>
  <r>
    <x v="0"/>
    <x v="0"/>
    <n v="50"/>
    <n v="1"/>
    <s v="FQF77"/>
    <n v="135"/>
    <n v="35"/>
    <s v="ร้านที่2"/>
    <s v="N** D**"/>
    <s v="Bangkok"/>
    <s v="-"/>
    <s v=""/>
    <s v="28/07/2025 09:43"/>
    <s v="-"/>
    <s v="J&amp;T COD"/>
    <s v="Tiktok"/>
    <s v="จ่ายทีหลัง / COD"/>
    <s v=""/>
    <s v="762101445210"/>
    <s v="28/07/2025 09:43"/>
  </r>
  <r>
    <x v="1"/>
    <x v="1"/>
    <n v="50"/>
    <n v="1"/>
    <s v="FQF77"/>
    <n v="135"/>
    <n v="35"/>
    <s v="ร้านที่2"/>
    <s v="N** D**"/>
    <s v="Bangkok"/>
    <s v="-"/>
    <s v=""/>
    <s v="28/07/2025 09:43"/>
    <s v="-"/>
    <s v="J&amp;T COD"/>
    <s v="Tiktok"/>
    <s v="จ่ายทีหลัง / COD"/>
    <s v=""/>
    <s v="762101445210"/>
    <s v="28/07/2025 09:43"/>
  </r>
  <r>
    <x v="2"/>
    <x v="2"/>
    <n v="50"/>
    <n v="1"/>
    <s v="FQF77"/>
    <n v="135"/>
    <n v="35"/>
    <s v="ร้านที่2"/>
    <s v="N** D**"/>
    <s v="Bangkok"/>
    <s v="-"/>
    <s v=""/>
    <s v="28/07/2025 09:43"/>
    <s v="-"/>
    <s v="J&amp;T COD"/>
    <s v="Tiktok"/>
    <s v="จ่ายทีหลัง / COD"/>
    <s v=""/>
    <s v="762101445210"/>
    <s v="28/07/2025 09:43"/>
  </r>
  <r>
    <x v="15"/>
    <x v="18"/>
    <n v="50"/>
    <n v="3"/>
    <s v="FQF75"/>
    <n v="150"/>
    <n v="0"/>
    <s v="ร้านที่2"/>
    <s v="j***mowoipk"/>
    <s v="หนองคาย"/>
    <s v="-"/>
    <s v=""/>
    <s v="28/07/2025 09:42"/>
    <s v="-"/>
    <s v="J&amp;T COD"/>
    <s v="Tiktok"/>
    <s v="จ่ายทีหลัง / COD"/>
    <s v=""/>
    <s v="762177114274"/>
    <s v="28/07/2025 09:42"/>
  </r>
  <r>
    <x v="9"/>
    <x v="11"/>
    <n v="66.666666666666671"/>
    <n v="3"/>
    <s v="FQF74"/>
    <n v="200"/>
    <n v="0"/>
    <s v="ร้านที่2"/>
    <s v="ม** ป***์"/>
    <s v="สมุทรสาคร"/>
    <s v="-"/>
    <s v=""/>
    <s v="28/07/2025 09:38"/>
    <s v="-"/>
    <s v="J&amp;T COD"/>
    <s v="Tiktok"/>
    <s v="จ่ายทีหลัง / COD"/>
    <s v=""/>
    <s v="762189796244"/>
    <s v="28/07/2025 09:38"/>
  </r>
  <r>
    <x v="3"/>
    <x v="3"/>
    <n v="33.333333333333336"/>
    <n v="3"/>
    <s v="FQF74"/>
    <n v="200"/>
    <n v="0"/>
    <s v="ร้านที่2"/>
    <s v="ม** ป***์"/>
    <s v="สมุทรสาคร"/>
    <s v="-"/>
    <s v=""/>
    <s v="28/07/2025 09:38"/>
    <s v="-"/>
    <s v="J&amp;T COD"/>
    <s v="Tiktok"/>
    <s v="จ่ายทีหลัง / COD"/>
    <s v=""/>
    <s v="762189796244"/>
    <s v="28/07/2025 09:38"/>
  </r>
  <r>
    <x v="18"/>
    <x v="21"/>
    <n v="65"/>
    <n v="1"/>
    <s v="FQF73"/>
    <n v="215"/>
    <n v="0"/>
    <s v="ร้านที่10"/>
    <s v="รุ่งจิต วรรณคุณ"/>
    <s v="11/39 หมู่บ้านรุ่งอรุณนิเวศ ซอยประชื่นถนนเนินพยอม ตำบลมาบตาพุด อำเภอเมือง จังหวัดระยอง 21150"/>
    <s v="21150"/>
    <s v="0991642824"/>
    <s v="28/07/2025 09:35"/>
    <s v="raweewan5499@gmail.com"/>
    <s v="EMS COD"/>
    <s v="facebook"/>
    <s v="กสิกร"/>
    <s v=""/>
    <s v="JA262985756TH"/>
    <s v="28/07/2025 09:34"/>
  </r>
  <r>
    <x v="10"/>
    <x v="12"/>
    <n v="65"/>
    <n v="1"/>
    <s v="FQF73"/>
    <n v="215"/>
    <n v="0"/>
    <s v="ร้านที่10"/>
    <s v="รุ่งจิต วรรณคุณ"/>
    <s v="11/39 หมู่บ้านรุ่งอรุณนิเวศ ซอยประชื่นถนนเนินพยอม ตำบลมาบตาพุด อำเภอเมือง จังหวัดระยอง 21150"/>
    <s v="21150"/>
    <s v="0991642824"/>
    <s v="28/07/2025 09:35"/>
    <s v="raweewan5499@gmail.com"/>
    <s v="EMS COD"/>
    <s v="facebook"/>
    <s v="กสิกร"/>
    <s v=""/>
    <s v="JA262985756TH"/>
    <s v="28/07/2025 09:34"/>
  </r>
  <r>
    <x v="17"/>
    <x v="20"/>
    <n v="65"/>
    <n v="2"/>
    <s v="FQF73"/>
    <n v="215"/>
    <n v="0"/>
    <s v="ร้านที่10"/>
    <s v="รุ่งจิต วรรณคุณ"/>
    <s v="11/39 หมู่บ้านรุ่งอรุณนิเวศ ซอยประชื่นถนนเนินพยอม ตำบลมาบตาพุด อำเภอเมือง จังหวัดระยอง 21150"/>
    <s v="21150"/>
    <s v="0991642824"/>
    <s v="28/07/2025 09:35"/>
    <s v="raweewan5499@gmail.com"/>
    <s v="EMS COD"/>
    <s v="facebook"/>
    <s v="กสิกร"/>
    <s v=""/>
    <s v="JA262985756TH"/>
    <s v="28/07/2025 09:34"/>
  </r>
  <r>
    <x v="3"/>
    <x v="3"/>
    <n v="33.333333333333336"/>
    <n v="3"/>
    <s v="FQF72"/>
    <n v="100"/>
    <n v="0"/>
    <s v="ร้านที่2"/>
    <s v="ด***ทัย"/>
    <s v="กรุงเทพมหานคร"/>
    <s v="-"/>
    <s v=""/>
    <s v="28/07/2025 09:33"/>
    <s v="-"/>
    <s v="J&amp;T COD"/>
    <s v="Tiktok"/>
    <s v="จ่ายทีหลัง / COD"/>
    <s v=""/>
    <s v="762192690276"/>
    <s v="28/07/2025 09:33"/>
  </r>
  <r>
    <x v="13"/>
    <x v="15"/>
    <n v="139"/>
    <n v="1"/>
    <s v="FQF71"/>
    <n v="215"/>
    <n v="0"/>
    <s v="ร้านที่10"/>
    <s v="วาสนา เชาว์เจริญ"/>
    <s v="19ม.6ต.วังหิน อ.วังโป่ง_x000a_จ.เพชรบูรณ์  67240"/>
    <s v="67240"/>
    <s v="0967720188"/>
    <s v="26/07/2025 21:54"/>
    <s v="raweewan5499@gmail.com"/>
    <s v="EMS"/>
    <s v="facebook"/>
    <s v="กสิกร"/>
    <s v=""/>
    <s v="JB293815553TH"/>
    <s v="28/07/2025 09:33"/>
  </r>
  <r>
    <x v="14"/>
    <x v="16"/>
    <n v="139"/>
    <n v="1"/>
    <s v="FQF71"/>
    <n v="215"/>
    <n v="0"/>
    <s v="ร้านที่10"/>
    <s v="วาสนา เชาว์เจริญ"/>
    <s v="19ม.6ต.วังหิน อ.วังโป่ง_x000a_จ.เพชรบูรณ์  67240"/>
    <s v="67240"/>
    <s v="0967720188"/>
    <s v="26/07/2025 21:54"/>
    <s v="raweewan5499@gmail.com"/>
    <s v="EMS"/>
    <s v="facebook"/>
    <s v="กสิกร"/>
    <s v=""/>
    <s v="JB293815553TH"/>
    <s v="28/07/2025 09:33"/>
  </r>
  <r>
    <x v="14"/>
    <x v="16"/>
    <n v="139"/>
    <n v="1"/>
    <s v="FQF70"/>
    <n v="215"/>
    <n v="0"/>
    <s v="ร้านที่1"/>
    <s v="ชื่อ รัชดา บุญสมาน"/>
    <s v="ที่อยู่ ร้านขายของ 4 แยกปรกฟ้า ตำบลเกาะจันทร์ อำเภอเกาะจันทร์ จังหวัดชลบุรี  20240"/>
    <s v="20240"/>
    <s v="0818637846"/>
    <s v="28/07/2025 09:31"/>
    <s v="raweewan5499@gmail.com"/>
    <s v="EMS COD"/>
    <s v="facebook"/>
    <s v="กสิกร"/>
    <s v=""/>
    <s v="JA262985760TH"/>
    <s v="28/07/2025 09:30"/>
  </r>
  <r>
    <x v="13"/>
    <x v="15"/>
    <n v="139"/>
    <n v="1"/>
    <s v="FQF70"/>
    <n v="215"/>
    <n v="0"/>
    <s v="ร้านที่1"/>
    <s v="ชื่อ รัชดา บุญสมาน"/>
    <s v="ที่อยู่ ร้านขายของ 4 แยกปรกฟ้า ตำบลเกาะจันทร์ อำเภอเกาะจันทร์ จังหวัดชลบุรี  20240"/>
    <s v="20240"/>
    <s v="0818637846"/>
    <s v="28/07/2025 09:31"/>
    <s v="raweewan5499@gmail.com"/>
    <s v="EMS COD"/>
    <s v="facebook"/>
    <s v="กสิกร"/>
    <s v=""/>
    <s v="JA262985760TH"/>
    <s v="28/07/2025 09:30"/>
  </r>
  <r>
    <x v="13"/>
    <x v="15"/>
    <n v="139"/>
    <n v="1"/>
    <s v="FQF69"/>
    <n v="215"/>
    <n v="0"/>
    <s v="ร้านที่1"/>
    <s v="พิศนภา จันสมุทร"/>
    <s v="216 หมู่3 ต.บางบ่อ อ.บางบ่อ_x000a_จ.สมุทรปราการ _x000a_ 10560"/>
    <s v="10560"/>
    <s v="0867887455"/>
    <s v="28/07/2025 09:30"/>
    <s v="raweewan5499@gmail.com"/>
    <s v="EMS COD"/>
    <s v="facebook"/>
    <s v="กสิกร"/>
    <s v=""/>
    <s v="JA263105878TH"/>
    <s v="28/07/2025 09:30"/>
  </r>
  <r>
    <x v="14"/>
    <x v="16"/>
    <n v="139"/>
    <n v="1"/>
    <s v="FQF69"/>
    <n v="215"/>
    <n v="0"/>
    <s v="ร้านที่1"/>
    <s v="พิศนภา จันสมุทร"/>
    <s v="216 หมู่3 ต.บางบ่อ อ.บางบ่อ_x000a_จ.สมุทรปราการ _x000a_ 10560"/>
    <s v="10560"/>
    <s v="0867887455"/>
    <s v="28/07/2025 09:30"/>
    <s v="raweewan5499@gmail.com"/>
    <s v="EMS COD"/>
    <s v="facebook"/>
    <s v="กสิกร"/>
    <s v=""/>
    <s v="JA263105878TH"/>
    <s v="28/07/2025 09:30"/>
  </r>
  <r>
    <x v="14"/>
    <x v="16"/>
    <n v="139"/>
    <n v="1"/>
    <s v="FQF68"/>
    <n v="215"/>
    <n v="0"/>
    <s v="ร้านที่1"/>
    <s v="นฤมล เดือนขาว"/>
    <s v="บ้านหนองน้ำผึ้ง 71 หมู่ 8 _x000a_ตำบลทะนง อำเภอโพทะเล _x000a_จังหวัดพิจิตร _x000a_ 66130"/>
    <s v="66130"/>
    <s v="0875644934"/>
    <s v="28/07/2025 09:29"/>
    <s v="raweewan5499@gmail.com"/>
    <s v="EMS COD"/>
    <s v="facebook"/>
    <s v="กสิกร"/>
    <s v=""/>
    <s v="JA262985773TH"/>
    <s v="28/07/2025 09:29"/>
  </r>
  <r>
    <x v="13"/>
    <x v="15"/>
    <n v="139"/>
    <n v="1"/>
    <s v="FQF68"/>
    <n v="215"/>
    <n v="0"/>
    <s v="ร้านที่1"/>
    <s v="นฤมล เดือนขาว"/>
    <s v="บ้านหนองน้ำผึ้ง 71 หมู่ 8 _x000a_ตำบลทะนง อำเภอโพทะเล _x000a_จังหวัดพิจิตร _x000a_ 66130"/>
    <s v="66130"/>
    <s v="0875644934"/>
    <s v="28/07/2025 09:29"/>
    <s v="raweewan5499@gmail.com"/>
    <s v="EMS COD"/>
    <s v="facebook"/>
    <s v="กสิกร"/>
    <s v=""/>
    <s v="JA262985773TH"/>
    <s v="28/07/2025 09:29"/>
  </r>
  <r>
    <x v="0"/>
    <x v="0"/>
    <n v="50"/>
    <n v="2"/>
    <s v="FQF67"/>
    <n v="200"/>
    <n v="0"/>
    <s v="ร้านที่2"/>
    <s v="ว***า ใ***"/>
    <s v="พิจิตร"/>
    <s v="-"/>
    <s v=""/>
    <s v="28/07/2025 09:28"/>
    <s v="-"/>
    <s v="J&amp;T COD"/>
    <s v="Tiktok"/>
    <s v="จ่ายทีหลัง / COD"/>
    <s v=""/>
    <s v="762114940230"/>
    <s v="28/07/2025 09:29"/>
  </r>
  <r>
    <x v="1"/>
    <x v="1"/>
    <n v="50"/>
    <n v="2"/>
    <s v="FQF67"/>
    <n v="200"/>
    <n v="0"/>
    <s v="ร้านที่2"/>
    <s v="ว***า ใ***"/>
    <s v="พิจิตร"/>
    <s v="-"/>
    <s v=""/>
    <s v="28/07/2025 09:28"/>
    <s v="-"/>
    <s v="J&amp;T COD"/>
    <s v="Tiktok"/>
    <s v="จ่ายทีหลัง / COD"/>
    <s v=""/>
    <s v="762114940230"/>
    <s v="28/07/2025 09:29"/>
  </r>
  <r>
    <x v="2"/>
    <x v="2"/>
    <n v="50"/>
    <n v="2"/>
    <s v="FQF67"/>
    <n v="200"/>
    <n v="0"/>
    <s v="ร้านที่2"/>
    <s v="ว***า ใ***"/>
    <s v="พิจิตร"/>
    <s v="-"/>
    <s v=""/>
    <s v="28/07/2025 09:28"/>
    <s v="-"/>
    <s v="J&amp;T COD"/>
    <s v="Tiktok"/>
    <s v="จ่ายทีหลัง / COD"/>
    <s v=""/>
    <s v="762114940230"/>
    <s v="28/07/2025 09:29"/>
  </r>
  <r>
    <x v="6"/>
    <x v="9"/>
    <n v="33.333333333333336"/>
    <n v="9"/>
    <s v="FQF66"/>
    <n v="300"/>
    <n v="0"/>
    <s v="ร้านที่4"/>
    <s v="ร***บุญเกษมพาณิชย์ ด***พพร ส***์อาจ"/>
    <s v="สิงห์บุรี"/>
    <s v="-"/>
    <s v=""/>
    <s v="28/07/2025 09:27"/>
    <s v="-"/>
    <s v="J&amp;T COD"/>
    <s v="Tiktok"/>
    <s v="จ่ายทีหลัง / COD"/>
    <s v=""/>
    <s v="762156871265"/>
    <s v="28/07/2025 09:27"/>
  </r>
  <r>
    <x v="13"/>
    <x v="15"/>
    <n v="139"/>
    <n v="1"/>
    <s v="FQF65"/>
    <n v="215"/>
    <n v="0"/>
    <s v="ร้านที่1"/>
    <s v="วาสนา"/>
    <s v="155ม.3ต.ศรีดอนมูลอ.เชียงแสนจ.เชียงราย 57150"/>
    <s v="57150"/>
    <s v="0804984301"/>
    <s v="28/07/2025 09:27"/>
    <s v="raweewan5499@gmail.com"/>
    <s v="EMS COD"/>
    <s v="facebook"/>
    <s v="กสิกร"/>
    <s v=""/>
    <s v="JA262985787TH"/>
    <s v="28/07/2025 09:27"/>
  </r>
  <r>
    <x v="14"/>
    <x v="16"/>
    <n v="139"/>
    <n v="1"/>
    <s v="FQF65"/>
    <n v="215"/>
    <n v="0"/>
    <s v="ร้านที่1"/>
    <s v="วาสนา"/>
    <s v="155ม.3ต.ศรีดอนมูลอ.เชียงแสนจ.เชียงราย 57150"/>
    <s v="57150"/>
    <s v="0804984301"/>
    <s v="28/07/2025 09:27"/>
    <s v="raweewan5499@gmail.com"/>
    <s v="EMS COD"/>
    <s v="facebook"/>
    <s v="กสิกร"/>
    <s v=""/>
    <s v="JA262985787TH"/>
    <s v="28/07/2025 09:27"/>
  </r>
  <r>
    <x v="10"/>
    <x v="12"/>
    <n v="65"/>
    <n v="1"/>
    <s v="FQF63"/>
    <n v="219"/>
    <n v="20"/>
    <s v="ร้านที่1"/>
    <s v="น้องนาง สุขโข"/>
    <s v="200 หมู่8 ต. ทุ่งพระยา_x000a_อ.สนามชัยเขต_x000a_ฉะเชิงเทรา  24160"/>
    <s v="24160"/>
    <s v="0923659911"/>
    <s v="28/07/2025 09:26"/>
    <s v="raweewan5499@gmail.com"/>
    <s v="EMS COD"/>
    <s v="facebook"/>
    <s v="กสิกร"/>
    <s v=""/>
    <s v="JA262985795TH"/>
    <s v="28/07/2025 09:26"/>
  </r>
  <r>
    <x v="17"/>
    <x v="20"/>
    <n v="65"/>
    <n v="1"/>
    <s v="FQF63"/>
    <n v="219"/>
    <n v="20"/>
    <s v="ร้านที่1"/>
    <s v="น้องนาง สุขโข"/>
    <s v="200 หมู่8 ต. ทุ่งพระยา_x000a_อ.สนามชัยเขต_x000a_ฉะเชิงเทรา  24160"/>
    <s v="24160"/>
    <s v="0923659911"/>
    <s v="28/07/2025 09:26"/>
    <s v="raweewan5499@gmail.com"/>
    <s v="EMS COD"/>
    <s v="facebook"/>
    <s v="กสิกร"/>
    <s v=""/>
    <s v="JA262985795TH"/>
    <s v="28/07/2025 09:26"/>
  </r>
  <r>
    <x v="19"/>
    <x v="22"/>
    <n v="65"/>
    <n v="1"/>
    <s v="FQF63"/>
    <n v="219"/>
    <n v="20"/>
    <s v="ร้านที่1"/>
    <s v="น้องนาง สุขโข"/>
    <s v="200 หมู่8 ต. ทุ่งพระยา_x000a_อ.สนามชัยเขต_x000a_ฉะเชิงเทรา  24160"/>
    <s v="24160"/>
    <s v="0923659911"/>
    <s v="28/07/2025 09:26"/>
    <s v="raweewan5499@gmail.com"/>
    <s v="EMS COD"/>
    <s v="facebook"/>
    <s v="กสิกร"/>
    <s v=""/>
    <s v="JA262985795TH"/>
    <s v="28/07/2025 09:26"/>
  </r>
  <r>
    <x v="11"/>
    <x v="13"/>
    <n v="65"/>
    <n v="1"/>
    <s v="FQF63"/>
    <n v="219"/>
    <n v="20"/>
    <s v="ร้านที่1"/>
    <s v="น้องนาง สุขโข"/>
    <s v="200 หมู่8 ต. ทุ่งพระยา_x000a_อ.สนามชัยเขต_x000a_ฉะเชิงเทรา  24160"/>
    <s v="24160"/>
    <s v="0923659911"/>
    <s v="28/07/2025 09:26"/>
    <s v="raweewan5499@gmail.com"/>
    <s v="EMS COD"/>
    <s v="facebook"/>
    <s v="กสิกร"/>
    <s v=""/>
    <s v="JA262985795TH"/>
    <s v="28/07/2025 09:26"/>
  </r>
  <r>
    <x v="3"/>
    <x v="3"/>
    <n v="33.333333333333336"/>
    <n v="3"/>
    <s v="FQF62"/>
    <n v="100"/>
    <n v="0"/>
    <s v="ร้านที่2"/>
    <s v="จ***รัตน์ ช***ัตน์"/>
    <s v="นครนายก"/>
    <s v="-"/>
    <s v=""/>
    <s v="28/07/2025 09:26"/>
    <s v="-"/>
    <s v="J&amp;T COD"/>
    <s v="Tiktok"/>
    <s v="จ่ายทีหลัง / COD"/>
    <s v=""/>
    <s v="762128295261"/>
    <s v="28/07/2025 09:26"/>
  </r>
  <r>
    <x v="13"/>
    <x v="15"/>
    <n v="139"/>
    <n v="1"/>
    <s v="FQF61"/>
    <n v="215"/>
    <n v="0"/>
    <s v="ร้านที่1"/>
    <s v="วันทนีย์ สีพุฒิ"/>
    <s v=" 38/10หมู่ 2 ต เกาะช้าง อ เกาะช้าง จ ตราด     23170"/>
    <s v="23170"/>
    <s v="0929060584"/>
    <s v="28/07/2025 09:24"/>
    <s v="raweewan5499@gmail.com"/>
    <s v="EMS COD"/>
    <s v="facebook"/>
    <s v="กสิกร"/>
    <s v=""/>
    <s v="11499782"/>
    <s v="28/07/2025 09:24"/>
  </r>
  <r>
    <x v="14"/>
    <x v="16"/>
    <n v="139"/>
    <n v="1"/>
    <s v="FQF61"/>
    <n v="215"/>
    <n v="0"/>
    <s v="ร้านที่1"/>
    <s v="วันทนีย์ สีพุฒิ"/>
    <s v=" 38/10หมู่ 2 ต เกาะช้าง อ เกาะช้าง จ ตราด     23170"/>
    <s v="23170"/>
    <s v="0929060584"/>
    <s v="28/07/2025 09:24"/>
    <s v="raweewan5499@gmail.com"/>
    <s v="EMS COD"/>
    <s v="facebook"/>
    <s v="กสิกร"/>
    <s v=""/>
    <s v="11499782"/>
    <s v="28/07/2025 09:24"/>
  </r>
  <r>
    <x v="13"/>
    <x v="15"/>
    <n v="139"/>
    <n v="1"/>
    <s v="FQF60"/>
    <n v="215"/>
    <n v="0"/>
    <s v="ร้านที่1"/>
    <s v="ดวงรัตน์  เอมเจริญ"/>
    <s v="หมู่บ้านสินทวีสวนธน 2_x000a_122/125 ซ ประชาอุทิศ 76_x000a_แขวงทุ่งครุ  เขตทุ่งครุ_x000a_กทม 10140"/>
    <s v="10140"/>
    <s v="0838940031"/>
    <s v="28/07/2025 09:23"/>
    <s v="raweewan5499@gmail.com"/>
    <s v="EMS COD"/>
    <s v="facebook"/>
    <s v="กสิกร"/>
    <s v=""/>
    <s v="JA262985813TH"/>
    <s v="28/07/2025 09:23"/>
  </r>
  <r>
    <x v="14"/>
    <x v="16"/>
    <n v="139"/>
    <n v="1"/>
    <s v="FQF60"/>
    <n v="215"/>
    <n v="0"/>
    <s v="ร้านที่1"/>
    <s v="ดวงรัตน์  เอมเจริญ"/>
    <s v="หมู่บ้านสินทวีสวนธน 2_x000a_122/125 ซ ประชาอุทิศ 76_x000a_แขวงทุ่งครุ  เขตทุ่งครุ_x000a_กทม 10140"/>
    <s v="10140"/>
    <s v="0838940031"/>
    <s v="28/07/2025 09:23"/>
    <s v="raweewan5499@gmail.com"/>
    <s v="EMS COD"/>
    <s v="facebook"/>
    <s v="กสิกร"/>
    <s v=""/>
    <s v="JA262985813TH"/>
    <s v="28/07/2025 09:23"/>
  </r>
  <r>
    <x v="13"/>
    <x v="15"/>
    <n v="139"/>
    <n v="1"/>
    <s v="FQF59"/>
    <n v="215"/>
    <n v="0"/>
    <s v="ร้านที่1"/>
    <s v="วีรปริยา สิทธิไกรพงษ์"/>
    <s v="65/4ม.11ต.แก่งโสภา_x000a_อ.วังทองจ.พิษณุโลก 65220"/>
    <s v="65220"/>
    <s v="0813796170"/>
    <s v="28/07/2025 09:22"/>
    <s v="raweewan5499@gmail.com"/>
    <s v="EMS COD"/>
    <s v="facebook"/>
    <s v="กสิกร"/>
    <s v=""/>
    <s v="JA262985827TH"/>
    <s v="28/07/2025 09:21"/>
  </r>
  <r>
    <x v="14"/>
    <x v="16"/>
    <n v="139"/>
    <n v="1"/>
    <s v="FQF59"/>
    <n v="215"/>
    <n v="0"/>
    <s v="ร้านที่1"/>
    <s v="วีรปริยา สิทธิไกรพงษ์"/>
    <s v="65/4ม.11ต.แก่งโสภา_x000a_อ.วังทองจ.พิษณุโลก 65220"/>
    <s v="65220"/>
    <s v="0813796170"/>
    <s v="28/07/2025 09:22"/>
    <s v="raweewan5499@gmail.com"/>
    <s v="EMS COD"/>
    <s v="facebook"/>
    <s v="กสิกร"/>
    <s v=""/>
    <s v="JA262985827TH"/>
    <s v="28/07/2025 09:21"/>
  </r>
  <r>
    <x v="0"/>
    <x v="0"/>
    <n v="50"/>
    <n v="1"/>
    <s v="FQF58"/>
    <n v="100"/>
    <n v="0"/>
    <s v="ร้านที่2"/>
    <s v="ส***นทา ว***ฉลาด"/>
    <s v="กรุงเทพฯ"/>
    <s v="-"/>
    <s v=""/>
    <s v="28/07/2025 09:21"/>
    <s v="-"/>
    <s v="J&amp;T Express"/>
    <s v="Tiktok"/>
    <s v="tiktok"/>
    <s v=""/>
    <s v="762166945260"/>
    <s v="28/07/2025 09:20"/>
  </r>
  <r>
    <x v="1"/>
    <x v="1"/>
    <n v="50"/>
    <n v="1"/>
    <s v="FQF58"/>
    <n v="100"/>
    <n v="0"/>
    <s v="ร้านที่2"/>
    <s v="ส***นทา ว***ฉลาด"/>
    <s v="กรุงเทพฯ"/>
    <s v="-"/>
    <s v=""/>
    <s v="28/07/2025 09:21"/>
    <s v="-"/>
    <s v="J&amp;T Express"/>
    <s v="Tiktok"/>
    <s v="tiktok"/>
    <s v=""/>
    <s v="762166945260"/>
    <s v="28/07/2025 09:20"/>
  </r>
  <r>
    <x v="2"/>
    <x v="2"/>
    <n v="50"/>
    <n v="1"/>
    <s v="FQF58"/>
    <n v="100"/>
    <n v="0"/>
    <s v="ร้านที่2"/>
    <s v="ส***นทา ว***ฉลาด"/>
    <s v="กรุงเทพฯ"/>
    <s v="-"/>
    <s v=""/>
    <s v="28/07/2025 09:21"/>
    <s v="-"/>
    <s v="J&amp;T Express"/>
    <s v="Tiktok"/>
    <s v="tiktok"/>
    <s v=""/>
    <s v="762166945260"/>
    <s v="28/07/2025 09:20"/>
  </r>
  <r>
    <x v="13"/>
    <x v="15"/>
    <n v="139"/>
    <n v="1"/>
    <s v="FQF57"/>
    <n v="215"/>
    <n v="0"/>
    <s v="ร้านที่1"/>
    <s v="พ.ต.ท.ศุภเดช ไชยเนตรเกษม"/>
    <s v="สำนักงานอัยการคุ้มครองสิทธิ, เลขที่ 157, หมู่ที่_x000a_20, ถนน พิศาล ตำบลเวียง_x000a_อำเภอเทิง จังหวัดเชียงราย  57160"/>
    <s v="57160"/>
    <s v="0632140050"/>
    <s v="25/07/2025 14:26"/>
    <s v="raweewan5499@gmail.com"/>
    <s v="EMS"/>
    <s v="facebook"/>
    <s v="กสิกร"/>
    <s v=""/>
    <s v="JB293815575TH"/>
    <s v="28/07/2025 09:19"/>
  </r>
  <r>
    <x v="14"/>
    <x v="16"/>
    <n v="139"/>
    <n v="1"/>
    <s v="FQF57"/>
    <n v="215"/>
    <n v="0"/>
    <s v="ร้านที่1"/>
    <s v="พ.ต.ท.ศุภเดช ไชยเนตรเกษม"/>
    <s v="สำนักงานอัยการคุ้มครองสิทธิ, เลขที่ 157, หมู่ที่_x000a_20, ถนน พิศาล ตำบลเวียง_x000a_อำเภอเทิง จังหวัดเชียงราย  57160"/>
    <s v="57160"/>
    <s v="0632140050"/>
    <s v="25/07/2025 14:26"/>
    <s v="raweewan5499@gmail.com"/>
    <s v="EMS"/>
    <s v="facebook"/>
    <s v="กสิกร"/>
    <s v=""/>
    <s v="JB293815575TH"/>
    <s v="28/07/2025 09:19"/>
  </r>
  <r>
    <x v="0"/>
    <x v="0"/>
    <n v="50"/>
    <n v="1"/>
    <s v="FQF56"/>
    <n v="100"/>
    <n v="0"/>
    <s v="ร้านที่4"/>
    <s v="ว***พ็ญด้วงสิน377ม8ต.ควนพังอ.ร่อนพิบูลย์จ.นครศรีฯ80130"/>
    <s v="นครศรีธรรมราช"/>
    <s v="-"/>
    <s v=""/>
    <s v="28/07/2025 09:08"/>
    <s v="-"/>
    <s v="J&amp;T COD"/>
    <s v="Tiktok"/>
    <s v="จ่ายทีหลัง / COD"/>
    <s v=""/>
    <s v="-"/>
    <s v="28/07/2025 09:08"/>
  </r>
  <r>
    <x v="1"/>
    <x v="1"/>
    <n v="50"/>
    <n v="1"/>
    <s v="FQF56"/>
    <n v="100"/>
    <n v="0"/>
    <s v="ร้านที่4"/>
    <s v="ว***พ็ญด้วงสิน377ม8ต.ควนพังอ.ร่อนพิบูลย์จ.นครศรีฯ80130"/>
    <s v="นครศรีธรรมราช"/>
    <s v="-"/>
    <s v=""/>
    <s v="28/07/2025 09:08"/>
    <s v="-"/>
    <s v="J&amp;T COD"/>
    <s v="Tiktok"/>
    <s v="จ่ายทีหลัง / COD"/>
    <s v=""/>
    <s v="-"/>
    <s v="28/07/2025 09:08"/>
  </r>
  <r>
    <x v="2"/>
    <x v="2"/>
    <n v="50"/>
    <n v="1"/>
    <s v="FQF56"/>
    <n v="100"/>
    <n v="0"/>
    <s v="ร้านที่4"/>
    <s v="ว***พ็ญด้วงสิน377ม8ต.ควนพังอ.ร่อนพิบูลย์จ.นครศรีฯ80130"/>
    <s v="นครศรีธรรมราช"/>
    <s v="-"/>
    <s v=""/>
    <s v="28/07/2025 09:08"/>
    <s v="-"/>
    <s v="J&amp;T COD"/>
    <s v="Tiktok"/>
    <s v="จ่ายทีหลัง / COD"/>
    <s v=""/>
    <s v="-"/>
    <s v="28/07/2025 09:08"/>
  </r>
  <r>
    <x v="3"/>
    <x v="3"/>
    <n v="50"/>
    <n v="6"/>
    <s v="FQF55"/>
    <n v="200"/>
    <n v="0"/>
    <s v="ร้านที่2"/>
    <s v="แ** เ***สุริยา"/>
    <s v="ระยอง"/>
    <s v="-"/>
    <s v=""/>
    <s v="28/07/2025 09:07"/>
    <s v="-"/>
    <s v="J&amp;T COD"/>
    <s v="Tiktok"/>
    <s v="จ่ายทีหลัง / COD"/>
    <s v=""/>
    <s v="762104295271"/>
    <s v="28/07/2025 09:07"/>
  </r>
  <r>
    <x v="0"/>
    <x v="0"/>
    <n v="50"/>
    <n v="1"/>
    <s v="FQF54"/>
    <n v="109"/>
    <n v="9"/>
    <s v="ร้านที่4"/>
    <s v="ป***ดา ส***ชล"/>
    <s v="เทศบาลนครนครราชสีมา"/>
    <s v="-"/>
    <s v=""/>
    <s v="28/07/2025 09:05"/>
    <s v="-"/>
    <s v="J&amp;T Express"/>
    <s v="Tiktok"/>
    <s v="tiktok"/>
    <s v=""/>
    <s v="762107137304"/>
    <s v="28/07/2025 09:05"/>
  </r>
  <r>
    <x v="1"/>
    <x v="1"/>
    <n v="50"/>
    <n v="1"/>
    <s v="FQF54"/>
    <n v="109"/>
    <n v="9"/>
    <s v="ร้านที่4"/>
    <s v="ป***ดา ส***ชล"/>
    <s v="เทศบาลนครนครราชสีมา"/>
    <s v="-"/>
    <s v=""/>
    <s v="28/07/2025 09:05"/>
    <s v="-"/>
    <s v="J&amp;T Express"/>
    <s v="Tiktok"/>
    <s v="tiktok"/>
    <s v=""/>
    <s v="762107137304"/>
    <s v="28/07/2025 09:05"/>
  </r>
  <r>
    <x v="2"/>
    <x v="2"/>
    <n v="50"/>
    <n v="1"/>
    <s v="FQF54"/>
    <n v="109"/>
    <n v="9"/>
    <s v="ร้านที่4"/>
    <s v="ป***ดา ส***ชล"/>
    <s v="เทศบาลนครนครราชสีมา"/>
    <s v="-"/>
    <s v=""/>
    <s v="28/07/2025 09:05"/>
    <s v="-"/>
    <s v="J&amp;T Express"/>
    <s v="Tiktok"/>
    <s v="tiktok"/>
    <s v=""/>
    <s v="762107137304"/>
    <s v="28/07/2025 09:05"/>
  </r>
  <r>
    <x v="0"/>
    <x v="0"/>
    <n v="50"/>
    <n v="1"/>
    <s v="FQF53"/>
    <n v="135"/>
    <n v="35"/>
    <s v="ร้านที่2"/>
    <s v="P** P** P** P**"/>
    <s v="Bangkok"/>
    <s v="-"/>
    <s v=""/>
    <s v="28/07/2025 09:00"/>
    <s v="-"/>
    <s v="J&amp;T COD"/>
    <s v="Tiktok"/>
    <s v="จ่ายทีหลัง / COD"/>
    <s v=""/>
    <s v="762161330302"/>
    <s v="28/07/2025 09:00"/>
  </r>
  <r>
    <x v="1"/>
    <x v="1"/>
    <n v="50"/>
    <n v="1"/>
    <s v="FQF53"/>
    <n v="135"/>
    <n v="35"/>
    <s v="ร้านที่2"/>
    <s v="P** P** P** P**"/>
    <s v="Bangkok"/>
    <s v="-"/>
    <s v=""/>
    <s v="28/07/2025 09:00"/>
    <s v="-"/>
    <s v="J&amp;T COD"/>
    <s v="Tiktok"/>
    <s v="จ่ายทีหลัง / COD"/>
    <s v=""/>
    <s v="762161330302"/>
    <s v="28/07/2025 09:00"/>
  </r>
  <r>
    <x v="2"/>
    <x v="2"/>
    <n v="50"/>
    <n v="1"/>
    <s v="FQF53"/>
    <n v="135"/>
    <n v="35"/>
    <s v="ร้านที่2"/>
    <s v="P** P** P** P**"/>
    <s v="Bangkok"/>
    <s v="-"/>
    <s v=""/>
    <s v="28/07/2025 09:00"/>
    <s v="-"/>
    <s v="J&amp;T COD"/>
    <s v="Tiktok"/>
    <s v="จ่ายทีหลัง / COD"/>
    <s v=""/>
    <s v="762161330302"/>
    <s v="28/07/2025 09:00"/>
  </r>
  <r>
    <x v="4"/>
    <x v="4"/>
    <n v="66.333333333333329"/>
    <n v="3"/>
    <s v="FQF52"/>
    <n v="220"/>
    <n v="0"/>
    <s v="ร้านที่4"/>
    <s v="ว***  ท***ัตน์"/>
    <s v="พระนครศรีอยุธยา"/>
    <s v="-"/>
    <s v=""/>
    <s v="28/07/2025 08:48"/>
    <s v="-"/>
    <s v="J&amp;T Express"/>
    <s v="Tiktok"/>
    <s v="tiktok"/>
    <s v=""/>
    <s v="762138867302"/>
    <s v="28/07/2025 08:47"/>
  </r>
  <r>
    <x v="9"/>
    <x v="11"/>
    <n v="66.666666666666671"/>
    <n v="3"/>
    <s v="FQF51"/>
    <n v="320"/>
    <n v="35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8/07/2025 08:18"/>
    <s v="-"/>
    <s v="Flash Express"/>
    <s v="Shopee"/>
    <s v="shopee"/>
    <s v=""/>
    <s v="TH10037J6EY53K"/>
    <s v="28/07/2025 08:18"/>
  </r>
  <r>
    <x v="4"/>
    <x v="4"/>
    <n v="80"/>
    <n v="2"/>
    <s v="FQF51"/>
    <n v="320"/>
    <n v="35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8/07/2025 08:18"/>
    <s v="-"/>
    <s v="Flash Express"/>
    <s v="Shopee"/>
    <s v="shopee"/>
    <s v=""/>
    <s v="TH10037J6EY53K"/>
    <s v="28/07/2025 08:18"/>
  </r>
  <r>
    <x v="0"/>
    <x v="0"/>
    <n v="50"/>
    <n v="2"/>
    <s v="FQF50"/>
    <n v="200"/>
    <n v="0"/>
    <s v="ร้านที่2"/>
    <s v="ส***สา"/>
    <s v="จันทบุรี"/>
    <s v="-"/>
    <s v=""/>
    <s v="28/07/2025 07:35"/>
    <s v="-"/>
    <s v="J&amp;T COD"/>
    <s v="Tiktok"/>
    <s v="จ่ายทีหลัง / COD"/>
    <s v=""/>
    <s v="762120948245"/>
    <s v="28/07/2025 07:36"/>
  </r>
  <r>
    <x v="1"/>
    <x v="1"/>
    <n v="50"/>
    <n v="2"/>
    <s v="FQF50"/>
    <n v="200"/>
    <n v="0"/>
    <s v="ร้านที่2"/>
    <s v="ส***สา"/>
    <s v="จันทบุรี"/>
    <s v="-"/>
    <s v=""/>
    <s v="28/07/2025 07:35"/>
    <s v="-"/>
    <s v="J&amp;T COD"/>
    <s v="Tiktok"/>
    <s v="จ่ายทีหลัง / COD"/>
    <s v=""/>
    <s v="762120948245"/>
    <s v="28/07/2025 07:36"/>
  </r>
  <r>
    <x v="2"/>
    <x v="2"/>
    <n v="50"/>
    <n v="2"/>
    <s v="FQF50"/>
    <n v="200"/>
    <n v="0"/>
    <s v="ร้านที่2"/>
    <s v="ส***สา"/>
    <s v="จันทบุรี"/>
    <s v="-"/>
    <s v=""/>
    <s v="28/07/2025 07:35"/>
    <s v="-"/>
    <s v="J&amp;T COD"/>
    <s v="Tiktok"/>
    <s v="จ่ายทีหลัง / COD"/>
    <s v=""/>
    <s v="762120948245"/>
    <s v="28/07/2025 07:36"/>
  </r>
  <r>
    <x v="4"/>
    <x v="7"/>
    <n v="71.25"/>
    <n v="1"/>
    <s v="FQF49"/>
    <n v="78.25"/>
    <n v="7"/>
    <s v="ร้านที่1"/>
    <s v="ชัยพร พิทักษ์ตันสกุล (ห้อง ***)"/>
    <s v="หอฟินาเล่ 220 หมู่6 ห้อง219 ชั้น2 · ยอดแกง/ Yot Kaeng_x000a__x000a_นามน/ Na Monกาฬสินธุ์/ Kalasin_x000a_46230"/>
    <s v="46230"/>
    <s v="660946961226"/>
    <s v="28/07/2025 07:17"/>
    <s v="-"/>
    <s v="Kerry_dropoff"/>
    <s v="Lazada"/>
    <s v="lazada"/>
    <s v=""/>
    <s v="TH43027J6C6Y6B"/>
    <s v="28/07/2025 07:17"/>
  </r>
  <r>
    <x v="4"/>
    <x v="4"/>
    <n v="71"/>
    <n v="4"/>
    <s v="FQF48"/>
    <n v="284"/>
    <n v="0"/>
    <s v="ร้านที่1"/>
    <s v="ช******์"/>
    <s v="******ระจาย, อำเภอป่าติ้ว ตำบลกระจาย อำเภอป่าติ้ว จังหวัดยโสธร 35150"/>
    <s v="35150"/>
    <s v="28"/>
    <s v="28/07/2025 07:14"/>
    <s v="-"/>
    <s v="Flash Express"/>
    <s v="Shopee"/>
    <s v="shopee"/>
    <s v=""/>
    <s v="TH32057J5S734B"/>
    <s v="28/07/2025 07:14"/>
  </r>
  <r>
    <x v="2"/>
    <x v="2"/>
    <n v="60"/>
    <n v="5"/>
    <s v="FQF46"/>
    <n v="338"/>
    <n v="38"/>
    <s v="ร้านที่2"/>
    <s v="ก******ต"/>
    <s v="******่ระมาด, อำเภอแม่ระมาด ตำบลแม่ระมาด อำเภอแม่ระมาด จังหวัดตาก 63140"/>
    <s v="63140"/>
    <s v="14"/>
    <s v="28/07/2025 07:23"/>
    <s v="-"/>
    <s v="SPX Express"/>
    <s v="Shopee"/>
    <s v="shopee"/>
    <s v=""/>
    <s v="TH257533992191O"/>
    <s v="28/07/2025 06:53"/>
  </r>
  <r>
    <x v="4"/>
    <x v="7"/>
    <n v="57.75"/>
    <n v="1"/>
    <s v="FQF45"/>
    <n v="64.75"/>
    <n v="7"/>
    <s v="ร้านที่1"/>
    <s v="สุนิภา สาสงเคราะห์"/>
    <s v="55/5. ม.10  ต.ท่าเคย_x000a__x000a_สวนผึ้ง/ Suan Phuengราชบุรี/ Ratchaburi_x000a_70180"/>
    <s v="70180"/>
    <s v="660863558174"/>
    <s v="28/07/2025 06:14"/>
    <s v="-"/>
    <s v="Kerry_dropoff"/>
    <s v="Lazada"/>
    <s v="lazada"/>
    <s v=""/>
    <s v="TH12027J1ZAT1B"/>
    <s v="28/07/2025 06:11"/>
  </r>
  <r>
    <x v="4"/>
    <x v="7"/>
    <n v="57.75"/>
    <n v="1"/>
    <s v="FQF44"/>
    <n v="64.75"/>
    <n v="7"/>
    <s v="ร้านที่1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28/07/2025 06:10"/>
    <s v="-"/>
    <s v="Kerry_dropoff"/>
    <s v="Lazada"/>
    <s v="lazada"/>
    <s v=""/>
    <s v="LEXPU0591596951"/>
    <s v="28/07/2025 06:10"/>
  </r>
  <r>
    <x v="0"/>
    <x v="0"/>
    <n v="50"/>
    <n v="1"/>
    <s v="FQF42"/>
    <n v="106"/>
    <n v="6"/>
    <s v="ร้านที่2"/>
    <s v="u***7925090381150"/>
    <s v="กรุงเทพฯ"/>
    <s v="-"/>
    <s v=""/>
    <s v="28/07/2025 05:20"/>
    <s v="-"/>
    <s v="J&amp;T COD"/>
    <s v="Tiktok"/>
    <s v="จ่ายทีหลัง / COD"/>
    <s v=""/>
    <s v="762024661834"/>
    <s v="28/07/2025 05:20"/>
  </r>
  <r>
    <x v="1"/>
    <x v="1"/>
    <n v="50"/>
    <n v="1"/>
    <s v="FQF42"/>
    <n v="106"/>
    <n v="6"/>
    <s v="ร้านที่2"/>
    <s v="u***7925090381150"/>
    <s v="กรุงเทพฯ"/>
    <s v="-"/>
    <s v=""/>
    <s v="28/07/2025 05:20"/>
    <s v="-"/>
    <s v="J&amp;T COD"/>
    <s v="Tiktok"/>
    <s v="จ่ายทีหลัง / COD"/>
    <s v=""/>
    <s v="762024661834"/>
    <s v="28/07/2025 05:20"/>
  </r>
  <r>
    <x v="2"/>
    <x v="2"/>
    <n v="50"/>
    <n v="1"/>
    <s v="FQF42"/>
    <n v="106"/>
    <n v="6"/>
    <s v="ร้านที่2"/>
    <s v="u***7925090381150"/>
    <s v="กรุงเทพฯ"/>
    <s v="-"/>
    <s v=""/>
    <s v="28/07/2025 05:20"/>
    <s v="-"/>
    <s v="J&amp;T COD"/>
    <s v="Tiktok"/>
    <s v="จ่ายทีหลัง / COD"/>
    <s v=""/>
    <s v="762024661834"/>
    <s v="28/07/2025 05:20"/>
  </r>
  <r>
    <x v="9"/>
    <x v="11"/>
    <n v="66.666666666666671"/>
    <n v="3"/>
    <s v="FQF40"/>
    <n v="280"/>
    <n v="0"/>
    <s v="ร้านที่2"/>
    <s v="M***y"/>
    <s v="******รนายก 28 ต.ประชาธิปัตย์ อ.ธัญบุรี จ.ปทุมธานี 12130 ตำบลประชาธิปัตย์ อำเภอธัญบุรี จังหวัดปทุมธานี 12130"/>
    <s v="12130"/>
    <s v="97"/>
    <s v="28/07/2025 04:28"/>
    <s v="-"/>
    <s v="SPX Express"/>
    <s v="Shopee"/>
    <s v="shopee"/>
    <s v=""/>
    <s v="TH2589104909821"/>
    <s v="28/07/2025 04:27"/>
  </r>
  <r>
    <x v="0"/>
    <x v="0"/>
    <n v="50"/>
    <n v="1"/>
    <s v="FQF40"/>
    <n v="280"/>
    <n v="0"/>
    <s v="ร้านที่2"/>
    <s v="M***y"/>
    <s v="******รนายก 28 ต.ประชาธิปัตย์ อ.ธัญบุรี จ.ปทุมธานี 12130 ตำบลประชาธิปัตย์ อำเภอธัญบุรี จังหวัดปทุมธานี 12130"/>
    <s v="12130"/>
    <s v="97"/>
    <s v="28/07/2025 04:28"/>
    <s v="-"/>
    <s v="SPX Express"/>
    <s v="Shopee"/>
    <s v="shopee"/>
    <s v=""/>
    <s v="TH2589104909821"/>
    <s v="28/07/2025 04:27"/>
  </r>
  <r>
    <x v="1"/>
    <x v="1"/>
    <n v="50"/>
    <n v="1"/>
    <s v="FQF40"/>
    <n v="280"/>
    <n v="0"/>
    <s v="ร้านที่2"/>
    <s v="M***y"/>
    <s v="******รนายก 28 ต.ประชาธิปัตย์ อ.ธัญบุรี จ.ปทุมธานี 12130 ตำบลประชาธิปัตย์ อำเภอธัญบุรี จังหวัดปทุมธานี 12130"/>
    <s v="12130"/>
    <s v="97"/>
    <s v="28/07/2025 04:28"/>
    <s v="-"/>
    <s v="SPX Express"/>
    <s v="Shopee"/>
    <s v="shopee"/>
    <s v=""/>
    <s v="TH2589104909821"/>
    <s v="28/07/2025 04:27"/>
  </r>
  <r>
    <x v="2"/>
    <x v="2"/>
    <n v="50"/>
    <n v="1"/>
    <s v="FQF40"/>
    <n v="280"/>
    <n v="0"/>
    <s v="ร้านที่2"/>
    <s v="M***y"/>
    <s v="******รนายก 28 ต.ประชาธิปัตย์ อ.ธัญบุรี จ.ปทุมธานี 12130 ตำบลประชาธิปัตย์ อำเภอธัญบุรี จังหวัดปทุมธานี 12130"/>
    <s v="12130"/>
    <s v="97"/>
    <s v="28/07/2025 04:28"/>
    <s v="-"/>
    <s v="SPX Express"/>
    <s v="Shopee"/>
    <s v="shopee"/>
    <s v=""/>
    <s v="TH2589104909821"/>
    <s v="28/07/2025 04:27"/>
  </r>
  <r>
    <x v="9"/>
    <x v="11"/>
    <n v="66.666666666666671"/>
    <n v="3"/>
    <s v="FQF39"/>
    <n v="150"/>
    <n v="0"/>
    <s v="ร้านที่2"/>
    <s v="ภ******ง"/>
    <s v="******ำบลวังจันทร์ อำเภอวังจันทร์ จังหวัดระยอง 21210"/>
    <s v="21210"/>
    <s v="43"/>
    <s v="28/07/2025 04:27"/>
    <s v="-"/>
    <s v="SPX Express"/>
    <s v="Shopee"/>
    <s v="shopee"/>
    <s v=""/>
    <s v="TH254496204595I"/>
    <s v="28/07/2025 03:57"/>
  </r>
  <r>
    <x v="0"/>
    <x v="0"/>
    <n v="50"/>
    <n v="1"/>
    <s v="FQF37"/>
    <n v="100"/>
    <n v="0"/>
    <s v="ร้านที่2"/>
    <s v="ว***จ บ***นตร"/>
    <s v="กรุงเทพฯ"/>
    <s v="-"/>
    <s v=""/>
    <s v="28/07/2025 01:48"/>
    <s v="-"/>
    <s v="J&amp;T COD"/>
    <s v="Tiktok"/>
    <s v="จ่ายทีหลัง / COD"/>
    <s v=""/>
    <s v="762007165872"/>
    <s v="28/07/2025 01:48"/>
  </r>
  <r>
    <x v="1"/>
    <x v="1"/>
    <n v="50"/>
    <n v="1"/>
    <s v="FQF37"/>
    <n v="100"/>
    <n v="0"/>
    <s v="ร้านที่2"/>
    <s v="ว***จ บ***นตร"/>
    <s v="กรุงเทพฯ"/>
    <s v="-"/>
    <s v=""/>
    <s v="28/07/2025 01:48"/>
    <s v="-"/>
    <s v="J&amp;T COD"/>
    <s v="Tiktok"/>
    <s v="จ่ายทีหลัง / COD"/>
    <s v=""/>
    <s v="762007165872"/>
    <s v="28/07/2025 01:48"/>
  </r>
  <r>
    <x v="2"/>
    <x v="2"/>
    <n v="50"/>
    <n v="1"/>
    <s v="FQF37"/>
    <n v="100"/>
    <n v="0"/>
    <s v="ร้านที่2"/>
    <s v="ว***จ บ***นตร"/>
    <s v="กรุงเทพฯ"/>
    <s v="-"/>
    <s v=""/>
    <s v="28/07/2025 01:48"/>
    <s v="-"/>
    <s v="J&amp;T COD"/>
    <s v="Tiktok"/>
    <s v="จ่ายทีหลัง / COD"/>
    <s v=""/>
    <s v="762007165872"/>
    <s v="28/07/2025 01:48"/>
  </r>
  <r>
    <x v="0"/>
    <x v="0"/>
    <n v="50"/>
    <n v="1"/>
    <s v="FQF36"/>
    <n v="130"/>
    <n v="0"/>
    <s v="ร้านที่2"/>
    <s v="g******a"/>
    <s v="******  ประเทศไทย (เข้ามาซอยที่2 หอพักRoom) แขวงวัดท่าพระ เขตบางกอกใหญ่ จังหวัดกรุงเทพมหานคร 10600"/>
    <s v="10600"/>
    <s v="66"/>
    <s v="28/07/2025 14:45"/>
    <s v="-"/>
    <s v="SPX Express"/>
    <s v="Shopee"/>
    <s v="shopee"/>
    <s v=""/>
    <s v="TH254359038720Z"/>
    <s v="28/07/2025 01:45"/>
  </r>
  <r>
    <x v="1"/>
    <x v="1"/>
    <n v="50"/>
    <n v="1"/>
    <s v="FQF36"/>
    <n v="130"/>
    <n v="0"/>
    <s v="ร้านที่2"/>
    <s v="g******a"/>
    <s v="******  ประเทศไทย (เข้ามาซอยที่2 หอพักRoom) แขวงวัดท่าพระ เขตบางกอกใหญ่ จังหวัดกรุงเทพมหานคร 10600"/>
    <s v="10600"/>
    <s v="66"/>
    <s v="28/07/2025 14:45"/>
    <s v="-"/>
    <s v="SPX Express"/>
    <s v="Shopee"/>
    <s v="shopee"/>
    <s v=""/>
    <s v="TH254359038720Z"/>
    <s v="28/07/2025 01:45"/>
  </r>
  <r>
    <x v="2"/>
    <x v="2"/>
    <n v="50"/>
    <n v="1"/>
    <s v="FQF36"/>
    <n v="130"/>
    <n v="0"/>
    <s v="ร้านที่2"/>
    <s v="g******a"/>
    <s v="******  ประเทศไทย (เข้ามาซอยที่2 หอพักRoom) แขวงวัดท่าพระ เขตบางกอกใหญ่ จังหวัดกรุงเทพมหานคร 10600"/>
    <s v="10600"/>
    <s v="66"/>
    <s v="28/07/2025 14:45"/>
    <s v="-"/>
    <s v="SPX Express"/>
    <s v="Shopee"/>
    <s v="shopee"/>
    <s v=""/>
    <s v="TH254359038720Z"/>
    <s v="28/07/2025 01:45"/>
  </r>
  <r>
    <x v="0"/>
    <x v="0"/>
    <n v="50"/>
    <n v="2"/>
    <s v="FQF35"/>
    <n v="200"/>
    <n v="0"/>
    <s v="ร้านที่2"/>
    <s v="น***ภา ด***ุภา"/>
    <s v="ตรัง"/>
    <s v="-"/>
    <s v=""/>
    <s v="28/07/2025 01:42"/>
    <s v="-"/>
    <s v="J&amp;T COD"/>
    <s v="Tiktok"/>
    <s v="จ่ายทีหลัง / COD"/>
    <s v=""/>
    <s v="762032151882"/>
    <s v="28/07/2025 01:42"/>
  </r>
  <r>
    <x v="1"/>
    <x v="1"/>
    <n v="50"/>
    <n v="2"/>
    <s v="FQF35"/>
    <n v="200"/>
    <n v="0"/>
    <s v="ร้านที่2"/>
    <s v="น***ภา ด***ุภา"/>
    <s v="ตรัง"/>
    <s v="-"/>
    <s v=""/>
    <s v="28/07/2025 01:42"/>
    <s v="-"/>
    <s v="J&amp;T COD"/>
    <s v="Tiktok"/>
    <s v="จ่ายทีหลัง / COD"/>
    <s v=""/>
    <s v="762032151882"/>
    <s v="28/07/2025 01:42"/>
  </r>
  <r>
    <x v="2"/>
    <x v="2"/>
    <n v="50"/>
    <n v="2"/>
    <s v="FQF35"/>
    <n v="200"/>
    <n v="0"/>
    <s v="ร้านที่2"/>
    <s v="น***ภา ด***ุภา"/>
    <s v="ตรัง"/>
    <s v="-"/>
    <s v=""/>
    <s v="28/07/2025 01:42"/>
    <s v="-"/>
    <s v="J&amp;T COD"/>
    <s v="Tiktok"/>
    <s v="จ่ายทีหลัง / COD"/>
    <s v=""/>
    <s v="762032151882"/>
    <s v="28/07/2025 01:42"/>
  </r>
  <r>
    <x v="0"/>
    <x v="0"/>
    <n v="50"/>
    <n v="1"/>
    <s v="FQF34"/>
    <n v="135"/>
    <n v="35"/>
    <s v="ร้านที่4"/>
    <s v="ส***ม ห***แหลม"/>
    <s v="กรุงเทพฯ"/>
    <s v="-"/>
    <s v=""/>
    <s v="28/07/2025 01:17"/>
    <s v="-"/>
    <s v="J&amp;T COD"/>
    <s v="Tiktok"/>
    <s v="จ่ายทีหลัง / COD"/>
    <s v=""/>
    <s v="762049472855"/>
    <s v="28/07/2025 01:27"/>
  </r>
  <r>
    <x v="1"/>
    <x v="1"/>
    <n v="50"/>
    <n v="1"/>
    <s v="FQF34"/>
    <n v="135"/>
    <n v="35"/>
    <s v="ร้านที่4"/>
    <s v="ส***ม ห***แหลม"/>
    <s v="กรุงเทพฯ"/>
    <s v="-"/>
    <s v=""/>
    <s v="28/07/2025 01:17"/>
    <s v="-"/>
    <s v="J&amp;T COD"/>
    <s v="Tiktok"/>
    <s v="จ่ายทีหลัง / COD"/>
    <s v=""/>
    <s v="762049472855"/>
    <s v="28/07/2025 01:27"/>
  </r>
  <r>
    <x v="2"/>
    <x v="2"/>
    <n v="50"/>
    <n v="1"/>
    <s v="FQF34"/>
    <n v="135"/>
    <n v="35"/>
    <s v="ร้านที่4"/>
    <s v="ส***ม ห***แหลม"/>
    <s v="กรุงเทพฯ"/>
    <s v="-"/>
    <s v=""/>
    <s v="28/07/2025 01:17"/>
    <s v="-"/>
    <s v="J&amp;T COD"/>
    <s v="Tiktok"/>
    <s v="จ่ายทีหลัง / COD"/>
    <s v=""/>
    <s v="762049472855"/>
    <s v="28/07/2025 01:27"/>
  </r>
  <r>
    <x v="3"/>
    <x v="3"/>
    <n v="50"/>
    <n v="6"/>
    <s v="FQF33"/>
    <n v="200"/>
    <n v="0"/>
    <s v="ร้านที่2"/>
    <s v="ห***า ว***ตะนา"/>
    <s v="เชียงใหม่"/>
    <s v="-"/>
    <s v=""/>
    <s v="28/07/2025 01:13"/>
    <s v="-"/>
    <s v="J&amp;T COD"/>
    <s v="Tiktok"/>
    <s v="จ่ายทีหลัง / COD"/>
    <s v=""/>
    <s v="762021313966"/>
    <s v="28/07/2025 01:25"/>
  </r>
  <r>
    <x v="2"/>
    <x v="2"/>
    <n v="60"/>
    <n v="3"/>
    <s v="FQF31"/>
    <n v="130"/>
    <n v="0"/>
    <s v="ร้านที่1"/>
    <s v="ไ******)"/>
    <s v="******าผ่า อำเภอพระสมุทรเจดีย์ จังหวัดสมุทรปราการ 10290"/>
    <s v="10290"/>
    <s v="88"/>
    <s v="28/07/2025 11:57"/>
    <s v="-"/>
    <s v="SPX Express"/>
    <s v="Shopee"/>
    <s v="shopee"/>
    <s v=""/>
    <s v="TH251296450241I"/>
    <s v="28/07/2025 00:57"/>
  </r>
  <r>
    <x v="0"/>
    <x v="0"/>
    <n v="50"/>
    <n v="1"/>
    <s v="FQF30"/>
    <n v="100"/>
    <n v="0"/>
    <s v="ร้านที่2"/>
    <s v="ม***น เ***กสิกรรม"/>
    <s v="ลพบุรี"/>
    <s v="-"/>
    <s v=""/>
    <s v="28/07/2025 00:51"/>
    <s v="-"/>
    <s v="J&amp;T COD"/>
    <s v="Tiktok"/>
    <s v="จ่ายทีหลัง / COD"/>
    <s v=""/>
    <s v="762003570893"/>
    <s v="28/07/2025 00:51"/>
  </r>
  <r>
    <x v="1"/>
    <x v="1"/>
    <n v="50"/>
    <n v="1"/>
    <s v="FQF30"/>
    <n v="100"/>
    <n v="0"/>
    <s v="ร้านที่2"/>
    <s v="ม***น เ***กสิกรรม"/>
    <s v="ลพบุรี"/>
    <s v="-"/>
    <s v=""/>
    <s v="28/07/2025 00:51"/>
    <s v="-"/>
    <s v="J&amp;T COD"/>
    <s v="Tiktok"/>
    <s v="จ่ายทีหลัง / COD"/>
    <s v=""/>
    <s v="762003570893"/>
    <s v="28/07/2025 00:51"/>
  </r>
  <r>
    <x v="2"/>
    <x v="2"/>
    <n v="50"/>
    <n v="1"/>
    <s v="FQF30"/>
    <n v="100"/>
    <n v="0"/>
    <s v="ร้านที่2"/>
    <s v="ม***น เ***กสิกรรม"/>
    <s v="ลพบุรี"/>
    <s v="-"/>
    <s v=""/>
    <s v="28/07/2025 00:51"/>
    <s v="-"/>
    <s v="J&amp;T COD"/>
    <s v="Tiktok"/>
    <s v="จ่ายทีหลัง / COD"/>
    <s v=""/>
    <s v="762003570893"/>
    <s v="28/07/2025 00:51"/>
  </r>
  <r>
    <x v="0"/>
    <x v="0"/>
    <n v="50"/>
    <n v="1"/>
    <s v="FQF29"/>
    <n v="100"/>
    <n v="0"/>
    <s v="ร้านที่2"/>
    <s v="ส***ัฎฐ์ แ***เกตุ"/>
    <s v="เทศบาลนครขอนแก่น"/>
    <s v="-"/>
    <s v=""/>
    <s v="28/07/2025 00:14"/>
    <s v="-"/>
    <s v="J&amp;T COD"/>
    <s v="Tiktok"/>
    <s v="จ่ายทีหลัง / COD"/>
    <s v=""/>
    <s v="762078972885"/>
    <s v="28/07/2025 00:23"/>
  </r>
  <r>
    <x v="1"/>
    <x v="1"/>
    <n v="50"/>
    <n v="1"/>
    <s v="FQF29"/>
    <n v="100"/>
    <n v="0"/>
    <s v="ร้านที่2"/>
    <s v="ส***ัฎฐ์ แ***เกตุ"/>
    <s v="เทศบาลนครขอนแก่น"/>
    <s v="-"/>
    <s v=""/>
    <s v="28/07/2025 00:14"/>
    <s v="-"/>
    <s v="J&amp;T COD"/>
    <s v="Tiktok"/>
    <s v="จ่ายทีหลัง / COD"/>
    <s v=""/>
    <s v="762078972885"/>
    <s v="28/07/2025 00:23"/>
  </r>
  <r>
    <x v="2"/>
    <x v="2"/>
    <n v="50"/>
    <n v="1"/>
    <s v="FQF29"/>
    <n v="100"/>
    <n v="0"/>
    <s v="ร้านที่2"/>
    <s v="ส***ัฎฐ์ แ***เกตุ"/>
    <s v="เทศบาลนครขอนแก่น"/>
    <s v="-"/>
    <s v=""/>
    <s v="28/07/2025 00:14"/>
    <s v="-"/>
    <s v="J&amp;T COD"/>
    <s v="Tiktok"/>
    <s v="จ่ายทีหลัง / COD"/>
    <s v=""/>
    <s v="762078972885"/>
    <s v="28/07/2025 00:23"/>
  </r>
  <r>
    <x v="0"/>
    <x v="0"/>
    <n v="50"/>
    <n v="2"/>
    <s v="FQF28"/>
    <n v="200"/>
    <n v="0"/>
    <s v="ร้านที่2"/>
    <s v="ป***ดา ว***เกียรติขจร"/>
    <s v="นครราชสีมา"/>
    <s v="-"/>
    <s v=""/>
    <s v="28/07/2025 00:13"/>
    <s v="-"/>
    <s v="J&amp;T COD"/>
    <s v="Tiktok"/>
    <s v="จ่ายทีหลัง / COD"/>
    <s v=""/>
    <s v="762074756870"/>
    <s v="28/07/2025 00:23"/>
  </r>
  <r>
    <x v="1"/>
    <x v="1"/>
    <n v="50"/>
    <n v="2"/>
    <s v="FQF28"/>
    <n v="200"/>
    <n v="0"/>
    <s v="ร้านที่2"/>
    <s v="ป***ดา ว***เกียรติขจร"/>
    <s v="นครราชสีมา"/>
    <s v="-"/>
    <s v=""/>
    <s v="28/07/2025 00:13"/>
    <s v="-"/>
    <s v="J&amp;T COD"/>
    <s v="Tiktok"/>
    <s v="จ่ายทีหลัง / COD"/>
    <s v=""/>
    <s v="762074756870"/>
    <s v="28/07/2025 00:23"/>
  </r>
  <r>
    <x v="2"/>
    <x v="2"/>
    <n v="50"/>
    <n v="2"/>
    <s v="FQF28"/>
    <n v="200"/>
    <n v="0"/>
    <s v="ร้านที่2"/>
    <s v="ป***ดา ว***เกียรติขจร"/>
    <s v="นครราชสีมา"/>
    <s v="-"/>
    <s v=""/>
    <s v="28/07/2025 00:13"/>
    <s v="-"/>
    <s v="J&amp;T COD"/>
    <s v="Tiktok"/>
    <s v="จ่ายทีหลัง / COD"/>
    <s v=""/>
    <s v="762074756870"/>
    <s v="28/07/2025 00:23"/>
  </r>
  <r>
    <x v="3"/>
    <x v="3"/>
    <n v="33.333333333333336"/>
    <n v="3"/>
    <s v="FQF27"/>
    <n v="100"/>
    <n v="0"/>
    <s v="ร้านที่2"/>
    <s v="พ***์พรรณ  พ***าญสิริ"/>
    <s v="เทศบาลนครนครปฐม"/>
    <s v="-"/>
    <s v=""/>
    <s v="28/07/2025 00:12"/>
    <s v="-"/>
    <s v="J&amp;T COD"/>
    <s v="Tiktok"/>
    <s v="จ่ายทีหลัง / COD"/>
    <s v=""/>
    <s v="762010766823"/>
    <s v="28/07/2025 00:23"/>
  </r>
  <r>
    <x v="0"/>
    <x v="0"/>
    <n v="50"/>
    <n v="1"/>
    <s v="FQF26"/>
    <n v="100"/>
    <n v="0"/>
    <s v="ร้านที่2"/>
    <s v="น** น*** พ***แหวน"/>
    <s v="นครราชสีมา"/>
    <s v="-"/>
    <s v=""/>
    <s v="28/07/2025 00:04"/>
    <s v="-"/>
    <s v="J&amp;T COD"/>
    <s v="Tiktok"/>
    <s v="จ่ายทีหลัง / COD"/>
    <s v=""/>
    <s v="762009078832"/>
    <s v="28/07/2025 00:09"/>
  </r>
  <r>
    <x v="1"/>
    <x v="1"/>
    <n v="50"/>
    <n v="1"/>
    <s v="FQF26"/>
    <n v="100"/>
    <n v="0"/>
    <s v="ร้านที่2"/>
    <s v="น** น*** พ***แหวน"/>
    <s v="นครราชสีมา"/>
    <s v="-"/>
    <s v=""/>
    <s v="28/07/2025 00:04"/>
    <s v="-"/>
    <s v="J&amp;T COD"/>
    <s v="Tiktok"/>
    <s v="จ่ายทีหลัง / COD"/>
    <s v=""/>
    <s v="762009078832"/>
    <s v="28/07/2025 00:09"/>
  </r>
  <r>
    <x v="2"/>
    <x v="2"/>
    <n v="50"/>
    <n v="1"/>
    <s v="FQF26"/>
    <n v="100"/>
    <n v="0"/>
    <s v="ร้านที่2"/>
    <s v="น** น*** พ***แหวน"/>
    <s v="นครราชสีมา"/>
    <s v="-"/>
    <s v=""/>
    <s v="28/07/2025 00:04"/>
    <s v="-"/>
    <s v="J&amp;T COD"/>
    <s v="Tiktok"/>
    <s v="จ่ายทีหลัง / COD"/>
    <s v=""/>
    <s v="762009078832"/>
    <s v="28/07/2025 00:08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x v="0"/>
    <x v="0"/>
    <n v="50"/>
    <n v="1"/>
    <s v="FQI64"/>
    <n v="100"/>
    <n v="0"/>
    <s v="ร้านที่2"/>
    <s v="ส***ญ ว***ียรพัน"/>
    <s v="ชัยภูมิ"/>
    <s v="-"/>
    <s v=""/>
    <s v="29/07/2025 23:28"/>
    <s v="-"/>
    <s v="J&amp;T COD"/>
    <s v="Tiktok"/>
    <s v="จ่ายทีหลัง / COD"/>
    <s v=""/>
    <s v="762128610611"/>
    <s v="29/07/2025 23:28"/>
  </r>
  <r>
    <x v="1"/>
    <x v="1"/>
    <n v="50"/>
    <n v="1"/>
    <s v="FQI64"/>
    <n v="100"/>
    <n v="0"/>
    <s v="ร้านที่2"/>
    <s v="ส***ญ ว***ียรพัน"/>
    <s v="ชัยภูมิ"/>
    <s v="-"/>
    <s v=""/>
    <s v="29/07/2025 23:28"/>
    <s v="-"/>
    <s v="J&amp;T COD"/>
    <s v="Tiktok"/>
    <s v="จ่ายทีหลัง / COD"/>
    <s v=""/>
    <s v="762128610611"/>
    <s v="29/07/2025 23:28"/>
  </r>
  <r>
    <x v="2"/>
    <x v="2"/>
    <n v="50"/>
    <n v="1"/>
    <s v="FQI64"/>
    <n v="100"/>
    <n v="0"/>
    <s v="ร้านที่2"/>
    <s v="ส***ญ ว***ียรพัน"/>
    <s v="ชัยภูมิ"/>
    <s v="-"/>
    <s v=""/>
    <s v="29/07/2025 23:28"/>
    <s v="-"/>
    <s v="J&amp;T COD"/>
    <s v="Tiktok"/>
    <s v="จ่ายทีหลัง / COD"/>
    <s v=""/>
    <s v="762128610611"/>
    <s v="29/07/2025 23:28"/>
  </r>
  <r>
    <x v="0"/>
    <x v="0"/>
    <n v="50"/>
    <n v="1"/>
    <s v="FQI63"/>
    <n v="100"/>
    <n v="0"/>
    <s v="ร้านที่2"/>
    <s v="อ***ิต บ***า"/>
    <s v="ชลบุรี"/>
    <s v="-"/>
    <s v=""/>
    <s v="29/07/2025 23:19"/>
    <s v="-"/>
    <s v="J&amp;T COD"/>
    <s v="Tiktok"/>
    <s v="จ่ายทีหลัง / COD"/>
    <s v=""/>
    <s v="762172219620"/>
    <s v="29/07/2025 23:19"/>
  </r>
  <r>
    <x v="1"/>
    <x v="1"/>
    <n v="50"/>
    <n v="1"/>
    <s v="FQI63"/>
    <n v="100"/>
    <n v="0"/>
    <s v="ร้านที่2"/>
    <s v="อ***ิต บ***า"/>
    <s v="ชลบุรี"/>
    <s v="-"/>
    <s v=""/>
    <s v="29/07/2025 23:19"/>
    <s v="-"/>
    <s v="J&amp;T COD"/>
    <s v="Tiktok"/>
    <s v="จ่ายทีหลัง / COD"/>
    <s v=""/>
    <s v="762172219620"/>
    <s v="29/07/2025 23:19"/>
  </r>
  <r>
    <x v="2"/>
    <x v="2"/>
    <n v="50"/>
    <n v="1"/>
    <s v="FQI63"/>
    <n v="100"/>
    <n v="0"/>
    <s v="ร้านที่2"/>
    <s v="อ***ิต บ***า"/>
    <s v="ชลบุรี"/>
    <s v="-"/>
    <s v=""/>
    <s v="29/07/2025 23:19"/>
    <s v="-"/>
    <s v="J&amp;T COD"/>
    <s v="Tiktok"/>
    <s v="จ่ายทีหลัง / COD"/>
    <s v=""/>
    <s v="762172219620"/>
    <s v="29/07/2025 23:19"/>
  </r>
  <r>
    <x v="3"/>
    <x v="3"/>
    <n v="50"/>
    <n v="6"/>
    <s v="FQI62"/>
    <n v="200"/>
    <n v="0"/>
    <s v="ร้านที่2"/>
    <s v="แ***า ว***หงษ์ทอง"/>
    <s v="เพชรบุรี"/>
    <s v="-"/>
    <s v=""/>
    <s v="29/07/2025 23:06"/>
    <s v="-"/>
    <s v="Flash Express Thailand COD"/>
    <s v="Tiktok"/>
    <s v="จ่ายทีหลัง / COD"/>
    <s v=""/>
    <s v="THT180220QZWA9Z"/>
    <s v="29/07/2025 23:06"/>
  </r>
  <r>
    <x v="0"/>
    <x v="0"/>
    <n v="50"/>
    <n v="1"/>
    <s v="FQI61"/>
    <n v="129"/>
    <n v="29"/>
    <s v="ร้านที่2"/>
    <s v="d***qskcsufi"/>
    <s v="สมุทรสาคร"/>
    <s v="-"/>
    <s v=""/>
    <s v="29/07/2025 23:03"/>
    <s v="-"/>
    <s v="J&amp;T COD"/>
    <s v="Tiktok"/>
    <s v="จ่ายทีหลัง / COD"/>
    <s v=""/>
    <s v="762158111665"/>
    <s v="29/07/2025 23:04"/>
  </r>
  <r>
    <x v="1"/>
    <x v="1"/>
    <n v="50"/>
    <n v="1"/>
    <s v="FQI61"/>
    <n v="129"/>
    <n v="29"/>
    <s v="ร้านที่2"/>
    <s v="d***qskcsufi"/>
    <s v="สมุทรสาคร"/>
    <s v="-"/>
    <s v=""/>
    <s v="29/07/2025 23:03"/>
    <s v="-"/>
    <s v="J&amp;T COD"/>
    <s v="Tiktok"/>
    <s v="จ่ายทีหลัง / COD"/>
    <s v=""/>
    <s v="762158111665"/>
    <s v="29/07/2025 23:04"/>
  </r>
  <r>
    <x v="2"/>
    <x v="2"/>
    <n v="50"/>
    <n v="1"/>
    <s v="FQI61"/>
    <n v="129"/>
    <n v="29"/>
    <s v="ร้านที่2"/>
    <s v="d***qskcsufi"/>
    <s v="สมุทรสาคร"/>
    <s v="-"/>
    <s v=""/>
    <s v="29/07/2025 23:03"/>
    <s v="-"/>
    <s v="J&amp;T COD"/>
    <s v="Tiktok"/>
    <s v="จ่ายทีหลัง / COD"/>
    <s v=""/>
    <s v="762158111665"/>
    <s v="29/07/2025 23:04"/>
  </r>
  <r>
    <x v="3"/>
    <x v="3"/>
    <n v="33.333333333333336"/>
    <n v="3"/>
    <s v="FQI60"/>
    <n v="235"/>
    <n v="35"/>
    <s v="ร้านที่2"/>
    <s v="ส***ิดา ส***ทธิรินทร์"/>
    <s v="กรุงเทพฯ"/>
    <s v="-"/>
    <s v=""/>
    <s v="29/07/2025 23:00"/>
    <s v="-"/>
    <s v="J&amp;T COD"/>
    <s v="Tiktok"/>
    <s v="จ่ายทีหลัง / COD"/>
    <s v=""/>
    <s v="762110859624"/>
    <s v="29/07/2025 23:00"/>
  </r>
  <r>
    <x v="3"/>
    <x v="3"/>
    <n v="33.333333333333336"/>
    <n v="3"/>
    <s v="FQI60"/>
    <n v="235"/>
    <n v="35"/>
    <s v="ร้านที่2"/>
    <s v="ส***ิดา ส***ทธิรินทร์"/>
    <s v="กรุงเทพฯ"/>
    <s v="-"/>
    <s v=""/>
    <s v="29/07/2025 23:00"/>
    <s v="-"/>
    <s v="J&amp;T COD"/>
    <s v="Tiktok"/>
    <s v="จ่ายทีหลัง / COD"/>
    <s v=""/>
    <s v="762110859624"/>
    <s v="29/07/2025 23:00"/>
  </r>
  <r>
    <x v="0"/>
    <x v="0"/>
    <n v="50"/>
    <n v="1"/>
    <s v="FQI59"/>
    <n v="100"/>
    <n v="0"/>
    <s v="ร้านที่2"/>
    <s v="น*** ว***สุนทรศิลป์"/>
    <s v="กรุงเทพฯ"/>
    <s v="-"/>
    <s v=""/>
    <s v="29/07/2025 22:58"/>
    <s v="-"/>
    <s v="J&amp;T Express"/>
    <s v="Tiktok"/>
    <s v="tiktok"/>
    <s v=""/>
    <s v="762180312692"/>
    <s v="29/07/2025 22:58"/>
  </r>
  <r>
    <x v="1"/>
    <x v="1"/>
    <n v="50"/>
    <n v="1"/>
    <s v="FQI59"/>
    <n v="100"/>
    <n v="0"/>
    <s v="ร้านที่2"/>
    <s v="น*** ว***สุนทรศิลป์"/>
    <s v="กรุงเทพฯ"/>
    <s v="-"/>
    <s v=""/>
    <s v="29/07/2025 22:58"/>
    <s v="-"/>
    <s v="J&amp;T Express"/>
    <s v="Tiktok"/>
    <s v="tiktok"/>
    <s v=""/>
    <s v="762180312692"/>
    <s v="29/07/2025 22:58"/>
  </r>
  <r>
    <x v="2"/>
    <x v="2"/>
    <n v="50"/>
    <n v="1"/>
    <s v="FQI59"/>
    <n v="100"/>
    <n v="0"/>
    <s v="ร้านที่2"/>
    <s v="น*** ว***สุนทรศิลป์"/>
    <s v="กรุงเทพฯ"/>
    <s v="-"/>
    <s v=""/>
    <s v="29/07/2025 22:58"/>
    <s v="-"/>
    <s v="J&amp;T Express"/>
    <s v="Tiktok"/>
    <s v="tiktok"/>
    <s v=""/>
    <s v="762180312692"/>
    <s v="29/07/2025 22:58"/>
  </r>
  <r>
    <x v="4"/>
    <x v="4"/>
    <n v="66.666666666666671"/>
    <n v="6"/>
    <s v="FQI58"/>
    <n v="200"/>
    <n v="0"/>
    <s v="ร้านที่2"/>
    <s v="ม***ี ร***ปากหม้อชายเดี่ยว"/>
    <s v="เทศบาลเมืองมุกดาหาร"/>
    <s v="-"/>
    <s v=""/>
    <s v="29/07/2025 22:54"/>
    <s v="-"/>
    <s v="Flash Express Thailand COD"/>
    <s v="Tiktok"/>
    <s v="จ่ายทีหลัง / COD"/>
    <s v=""/>
    <s v="THT460120QBU57Z"/>
    <s v="29/07/2025 22:54"/>
  </r>
  <r>
    <x v="3"/>
    <x v="3"/>
    <n v="50"/>
    <n v="6"/>
    <s v="FQI57"/>
    <n v="200"/>
    <n v="0"/>
    <s v="ร้านที่2"/>
    <s v="ม***ี ร***ปากหม้อชายเดี่ยว"/>
    <s v="เทศบาลเมืองมุกดาหาร"/>
    <s v="-"/>
    <s v=""/>
    <s v="29/07/2025 22:51"/>
    <s v="-"/>
    <s v="Flash Express Thailand"/>
    <s v="Tiktok"/>
    <s v="tiktok"/>
    <s v=""/>
    <s v="THT460120QZRE1Z"/>
    <s v="29/07/2025 22:50"/>
  </r>
  <r>
    <x v="3"/>
    <x v="3"/>
    <n v="49"/>
    <n v="1"/>
    <s v="FQI56"/>
    <n v="200"/>
    <n v="0"/>
    <s v="ร้านที่4"/>
    <s v="ส***าลย์  ร***ู้"/>
    <s v="อุดรธานี"/>
    <s v="-"/>
    <s v=""/>
    <s v="29/07/2025 22:41"/>
    <s v="-"/>
    <s v="J&amp;T Express"/>
    <s v="Tiktok"/>
    <s v="tiktok"/>
    <s v=""/>
    <s v="762107634643"/>
    <s v="29/07/2025 22:42"/>
  </r>
  <r>
    <x v="5"/>
    <x v="5"/>
    <n v="75"/>
    <n v="1"/>
    <s v="FQI56"/>
    <n v="200"/>
    <n v="0"/>
    <s v="ร้านที่4"/>
    <s v="ส***าลย์  ร***ู้"/>
    <s v="อุดรธานี"/>
    <s v="-"/>
    <s v=""/>
    <s v="29/07/2025 22:41"/>
    <s v="-"/>
    <s v="J&amp;T Express"/>
    <s v="Tiktok"/>
    <s v="tiktok"/>
    <s v=""/>
    <s v="762107634643"/>
    <s v="29/07/2025 22:42"/>
  </r>
  <r>
    <x v="6"/>
    <x v="6"/>
    <n v="76"/>
    <n v="1"/>
    <s v="FQI56"/>
    <n v="200"/>
    <n v="0"/>
    <s v="ร้านที่4"/>
    <s v="ส***าลย์  ร***ู้"/>
    <s v="อุดรธานี"/>
    <s v="-"/>
    <s v=""/>
    <s v="29/07/2025 22:41"/>
    <s v="-"/>
    <s v="J&amp;T Express"/>
    <s v="Tiktok"/>
    <s v="tiktok"/>
    <s v=""/>
    <s v="762107634643"/>
    <s v="29/07/2025 22:41"/>
  </r>
  <r>
    <x v="7"/>
    <x v="7"/>
    <n v="75"/>
    <n v="1"/>
    <s v="FQI55"/>
    <n v="142"/>
    <n v="67"/>
    <s v="ร้านที่1"/>
    <s v="ช******ม"/>
    <s v="******ารูปช้าง ตำบลเขารูปช้าง อำเภอเมืองสงขลา จังหวัดสงขลา 90000"/>
    <s v="90000"/>
    <s v="76"/>
    <s v="29/07/2025 22:35"/>
    <s v="-"/>
    <s v="SPX Express"/>
    <s v="Shopee"/>
    <s v="shopee"/>
    <s v=""/>
    <s v="TH258753390655T"/>
    <s v="29/07/2025 22:34"/>
  </r>
  <r>
    <x v="2"/>
    <x v="8"/>
    <n v="32.200000000000003"/>
    <n v="2"/>
    <s v="FQI53"/>
    <n v="103.6"/>
    <n v="7"/>
    <s v="ร้านที่1"/>
    <s v="คำปัน คำเขื่อน"/>
    <s v="275/1 ม.1 บ้านกล้วยหลวง_x000a__x000a_เมืองลำปาง/ Mueang Lampangลำปาง/ Lampang_x000a_52000"/>
    <s v="52000"/>
    <s v="660643049697"/>
    <s v="29/07/2025 22:25"/>
    <s v="-"/>
    <s v="Kerry_dropoff"/>
    <s v="Lazada"/>
    <s v="lazada"/>
    <s v=""/>
    <s v="LEXPU0592172225"/>
    <s v="29/07/2025 22:25"/>
  </r>
  <r>
    <x v="0"/>
    <x v="8"/>
    <n v="32.200000000000003"/>
    <n v="1"/>
    <s v="FQI53"/>
    <n v="103.6"/>
    <n v="7"/>
    <s v="ร้านที่1"/>
    <s v="คำปัน คำเขื่อน"/>
    <s v="275/1 ม.1 บ้านกล้วยหลวง_x000a__x000a_เมืองลำปาง/ Mueang Lampangลำปาง/ Lampang_x000a_52000"/>
    <s v="52000"/>
    <s v="660643049697"/>
    <s v="29/07/2025 22:25"/>
    <s v="-"/>
    <s v="Kerry_dropoff"/>
    <s v="Lazada"/>
    <s v="lazada"/>
    <s v=""/>
    <s v="LEXPU0592172225"/>
    <s v="29/07/2025 22:25"/>
  </r>
  <r>
    <x v="2"/>
    <x v="2"/>
    <n v="45"/>
    <n v="1"/>
    <s v="FQI52"/>
    <n v="45"/>
    <n v="0"/>
    <s v="ร้านที่1"/>
    <s v="ก******ญ"/>
    <s v="******หมู่ที่ 3 ตำบลหนองตำลึง ตำบลหนองตำลึง อำเภอพานทอง จังหวัดชลบุรี 20160"/>
    <s v="20160"/>
    <s v="93"/>
    <s v="29/07/2025 22:10"/>
    <s v="-"/>
    <s v="SPX Express"/>
    <s v="Shopee"/>
    <s v="shopee"/>
    <s v=""/>
    <s v="TH2541535837782"/>
    <s v="29/07/2025 22:10"/>
  </r>
  <r>
    <x v="8"/>
    <x v="9"/>
    <n v="15"/>
    <n v="5"/>
    <s v="FQI51"/>
    <n v="142"/>
    <n v="67"/>
    <s v="ร้านที่2"/>
    <s v="ท****ค"/>
    <s v="****** ตำบลแสนสุข, อำเภอเมืองชลบุรี ตำบลแสนสุข อำเภอเมืองชลบุรี จังหวัดชลบุรี 20130"/>
    <s v="20130"/>
    <s v="88"/>
    <s v="29/07/2025 22:39"/>
    <s v="-"/>
    <s v="SPX Express"/>
    <s v="Shopee"/>
    <s v="shopee"/>
    <s v=""/>
    <s v="TH2554575526363"/>
    <s v="29/07/2025 22:09"/>
  </r>
  <r>
    <x v="2"/>
    <x v="2"/>
    <n v="60"/>
    <n v="1"/>
    <s v="FQI50"/>
    <n v="89"/>
    <n v="29"/>
    <s v="ร้านที่2"/>
    <s v="ณ******์"/>
    <s v="******องสะเดา, อำเภอสามชุก ตำบลหนองสะเดา อำเภอสามชุก จังหวัดสุพรรณบุรี 72130"/>
    <s v="72130"/>
    <s v="28"/>
    <s v="29/07/2025 22:01"/>
    <s v="-"/>
    <s v="SPX Express"/>
    <s v="Shopee"/>
    <s v="shopee"/>
    <s v=""/>
    <s v="TH257727275536Y"/>
    <s v="29/07/2025 22:01"/>
  </r>
  <r>
    <x v="1"/>
    <x v="1"/>
    <n v="60"/>
    <n v="1"/>
    <s v="FQI49"/>
    <n v="120"/>
    <n v="0"/>
    <s v="ร้านที่2"/>
    <s v="ร******ย"/>
    <s v="******ระธาตุ ตำบลพระธาตุ อำเภอแม่ระมาด จังหวัดตาก 63140"/>
    <s v="63140"/>
    <s v="60"/>
    <s v="29/07/2025 22:27"/>
    <s v="-"/>
    <s v="SPX Express"/>
    <s v="Shopee"/>
    <s v="shopee"/>
    <s v=""/>
    <s v="TH2542149163893"/>
    <s v="29/07/2025 21:57"/>
  </r>
  <r>
    <x v="2"/>
    <x v="2"/>
    <n v="60"/>
    <n v="1"/>
    <s v="FQI49"/>
    <n v="120"/>
    <n v="0"/>
    <s v="ร้านที่2"/>
    <s v="ร******ย"/>
    <s v="******ระธาตุ ตำบลพระธาตุ อำเภอแม่ระมาด จังหวัดตาก 63140"/>
    <s v="63140"/>
    <s v="60"/>
    <s v="29/07/2025 22:27"/>
    <s v="-"/>
    <s v="SPX Express"/>
    <s v="Shopee"/>
    <s v="shopee"/>
    <s v=""/>
    <s v="TH2542149163893"/>
    <s v="29/07/2025 21:57"/>
  </r>
  <r>
    <x v="2"/>
    <x v="2"/>
    <n v="60"/>
    <n v="3"/>
    <s v="FQI48"/>
    <n v="180"/>
    <n v="0"/>
    <s v="ร้านที่2"/>
    <s v="ช******น"/>
    <s v="****** ตำบลหนองบัวสะอาด อำเภอบัวใหญ่ จังหวัดนครราชสีมา 30120"/>
    <s v="30120"/>
    <s v="11"/>
    <s v="29/07/2025 21:48"/>
    <s v="-"/>
    <s v="SPX Express"/>
    <s v="Shopee"/>
    <s v="shopee"/>
    <s v=""/>
    <s v="TH2526911239504"/>
    <s v="29/07/2025 21:48"/>
  </r>
  <r>
    <x v="0"/>
    <x v="0"/>
    <n v="50"/>
    <n v="2"/>
    <s v="FQI47"/>
    <n v="200"/>
    <n v="0"/>
    <s v="ร้านที่2"/>
    <s v="ว***า แ***าก"/>
    <s v="กรุงเทพฯ"/>
    <s v="-"/>
    <s v=""/>
    <s v="29/07/2025 21:46"/>
    <s v="-"/>
    <s v="Flash Express Thailand COD"/>
    <s v="Tiktok"/>
    <s v="จ่ายทีหลัง / COD"/>
    <s v=""/>
    <s v="THT013120QXYK9Z"/>
    <s v="29/07/2025 21:46"/>
  </r>
  <r>
    <x v="1"/>
    <x v="1"/>
    <n v="50"/>
    <n v="2"/>
    <s v="FQI47"/>
    <n v="200"/>
    <n v="0"/>
    <s v="ร้านที่2"/>
    <s v="ว***า แ***าก"/>
    <s v="กรุงเทพฯ"/>
    <s v="-"/>
    <s v=""/>
    <s v="29/07/2025 21:46"/>
    <s v="-"/>
    <s v="Flash Express Thailand COD"/>
    <s v="Tiktok"/>
    <s v="จ่ายทีหลัง / COD"/>
    <s v=""/>
    <s v="THT013120QXYK9Z"/>
    <s v="29/07/2025 21:46"/>
  </r>
  <r>
    <x v="2"/>
    <x v="2"/>
    <n v="50"/>
    <n v="2"/>
    <s v="FQI47"/>
    <n v="200"/>
    <n v="0"/>
    <s v="ร้านที่2"/>
    <s v="ว***า แ***าก"/>
    <s v="กรุงเทพฯ"/>
    <s v="-"/>
    <s v=""/>
    <s v="29/07/2025 21:46"/>
    <s v="-"/>
    <s v="Flash Express Thailand COD"/>
    <s v="Tiktok"/>
    <s v="จ่ายทีหลัง / COD"/>
    <s v=""/>
    <s v="THT013120QXYK9Z"/>
    <s v="29/07/2025 21:46"/>
  </r>
  <r>
    <x v="3"/>
    <x v="3"/>
    <n v="33.333333333333336"/>
    <n v="3"/>
    <s v="FQI46"/>
    <n v="106"/>
    <n v="6"/>
    <s v="ร้านที่2"/>
    <s v="น***ทัศน์วรรณ ศ***รื่น"/>
    <s v="กรุงเทพฯ"/>
    <s v="-"/>
    <s v=""/>
    <s v="29/07/2025 21:24"/>
    <s v="-"/>
    <s v="J&amp;T Express"/>
    <s v="Tiktok"/>
    <s v="tiktok"/>
    <s v=""/>
    <s v="762162051652"/>
    <s v="29/07/2025 21:24"/>
  </r>
  <r>
    <x v="3"/>
    <x v="3"/>
    <n v="33.333333333333336"/>
    <n v="3"/>
    <s v="FQI45"/>
    <n v="135"/>
    <n v="35"/>
    <s v="ร้านที่2"/>
    <s v="ศ***รรณ ค***ออ"/>
    <s v="กรุงเทพฯ"/>
    <s v="-"/>
    <s v=""/>
    <s v="29/07/2025 21:10"/>
    <s v="-"/>
    <s v="J&amp;T Express"/>
    <s v="Tiktok"/>
    <s v="tiktok"/>
    <s v=""/>
    <s v="762173555673"/>
    <s v="29/07/2025 21:11"/>
  </r>
  <r>
    <x v="0"/>
    <x v="0"/>
    <n v="50"/>
    <n v="1"/>
    <s v="FQI44"/>
    <n v="100"/>
    <n v="0"/>
    <s v="ร้านที่2"/>
    <s v="S***nnee S***ngthong"/>
    <s v="กรุงเทพฯ"/>
    <s v="-"/>
    <s v=""/>
    <s v="29/07/2025 21:06"/>
    <s v="-"/>
    <s v="J&amp;T COD"/>
    <s v="Tiktok"/>
    <s v="จ่ายทีหลัง / COD"/>
    <s v=""/>
    <s v="762140012620"/>
    <s v="29/07/2025 21:10"/>
  </r>
  <r>
    <x v="1"/>
    <x v="1"/>
    <n v="50"/>
    <n v="1"/>
    <s v="FQI44"/>
    <n v="100"/>
    <n v="0"/>
    <s v="ร้านที่2"/>
    <s v="S***nnee S***ngthong"/>
    <s v="กรุงเทพฯ"/>
    <s v="-"/>
    <s v=""/>
    <s v="29/07/2025 21:06"/>
    <s v="-"/>
    <s v="J&amp;T COD"/>
    <s v="Tiktok"/>
    <s v="จ่ายทีหลัง / COD"/>
    <s v=""/>
    <s v="762140012620"/>
    <s v="29/07/2025 21:10"/>
  </r>
  <r>
    <x v="2"/>
    <x v="2"/>
    <n v="50"/>
    <n v="1"/>
    <s v="FQI44"/>
    <n v="100"/>
    <n v="0"/>
    <s v="ร้านที่2"/>
    <s v="S***nnee S***ngthong"/>
    <s v="กรุงเทพฯ"/>
    <s v="-"/>
    <s v=""/>
    <s v="29/07/2025 21:06"/>
    <s v="-"/>
    <s v="J&amp;T COD"/>
    <s v="Tiktok"/>
    <s v="จ่ายทีหลัง / COD"/>
    <s v=""/>
    <s v="762140012620"/>
    <s v="29/07/2025 21:10"/>
  </r>
  <r>
    <x v="0"/>
    <x v="0"/>
    <n v="50"/>
    <n v="1"/>
    <s v="FQI43"/>
    <n v="100"/>
    <n v="0"/>
    <s v="ร้านที่2"/>
    <s v="ช***นิภา"/>
    <s v="นครพนม"/>
    <s v="-"/>
    <s v=""/>
    <s v="29/07/2025 20:58"/>
    <s v="-"/>
    <s v="J&amp;T COD"/>
    <s v="Tiktok"/>
    <s v="จ่ายทีหลัง / COD"/>
    <s v=""/>
    <s v="762144010611"/>
    <s v="29/07/2025 20:58"/>
  </r>
  <r>
    <x v="1"/>
    <x v="1"/>
    <n v="50"/>
    <n v="1"/>
    <s v="FQI43"/>
    <n v="100"/>
    <n v="0"/>
    <s v="ร้านที่2"/>
    <s v="ช***นิภา"/>
    <s v="นครพนม"/>
    <s v="-"/>
    <s v=""/>
    <s v="29/07/2025 20:58"/>
    <s v="-"/>
    <s v="J&amp;T COD"/>
    <s v="Tiktok"/>
    <s v="จ่ายทีหลัง / COD"/>
    <s v=""/>
    <s v="762144010611"/>
    <s v="29/07/2025 20:58"/>
  </r>
  <r>
    <x v="2"/>
    <x v="2"/>
    <n v="50"/>
    <n v="1"/>
    <s v="FQI43"/>
    <n v="100"/>
    <n v="0"/>
    <s v="ร้านที่2"/>
    <s v="ช***นิภา"/>
    <s v="นครพนม"/>
    <s v="-"/>
    <s v=""/>
    <s v="29/07/2025 20:58"/>
    <s v="-"/>
    <s v="J&amp;T COD"/>
    <s v="Tiktok"/>
    <s v="จ่ายทีหลัง / COD"/>
    <s v=""/>
    <s v="762144010611"/>
    <s v="29/07/2025 20:58"/>
  </r>
  <r>
    <x v="3"/>
    <x v="3"/>
    <n v="33.333333333333336"/>
    <n v="3"/>
    <s v="FQI42"/>
    <n v="100"/>
    <n v="0"/>
    <s v="ร้านที่2"/>
    <s v="ส***าณี ส***รณศิลป์"/>
    <s v="นครศรีธรรมราช"/>
    <s v="-"/>
    <s v=""/>
    <s v="29/07/2025 20:51"/>
    <s v="-"/>
    <s v="J&amp;T COD"/>
    <s v="Tiktok"/>
    <s v="จ่ายทีหลัง / COD"/>
    <s v=""/>
    <s v="762105750674"/>
    <s v="29/07/2025 20:51"/>
  </r>
  <r>
    <x v="3"/>
    <x v="3"/>
    <n v="50"/>
    <n v="6"/>
    <s v="FQI41"/>
    <n v="200"/>
    <n v="0"/>
    <s v="ร้านที่2"/>
    <s v="ต**"/>
    <s v="จันทบุรี"/>
    <s v="-"/>
    <s v=""/>
    <s v="29/07/2025 20:30"/>
    <s v="-"/>
    <s v="J&amp;T COD"/>
    <s v="Tiktok"/>
    <s v="จ่ายทีหลัง / COD"/>
    <s v=""/>
    <s v="762152454626"/>
    <s v="29/07/2025 20:30"/>
  </r>
  <r>
    <x v="0"/>
    <x v="0"/>
    <n v="50"/>
    <n v="1"/>
    <s v="FQI39"/>
    <n v="106"/>
    <n v="6"/>
    <s v="ร้านที่2"/>
    <s v="จ***ภรณ์ ฯ***ำรวย"/>
    <s v="กรุงเทพฯ"/>
    <s v="-"/>
    <s v=""/>
    <s v="29/07/2025 20:25"/>
    <s v="-"/>
    <s v="J&amp;T Express"/>
    <s v="Tiktok"/>
    <s v="tiktok"/>
    <s v=""/>
    <s v="762112515695"/>
    <s v="29/07/2025 20:24"/>
  </r>
  <r>
    <x v="1"/>
    <x v="1"/>
    <n v="50"/>
    <n v="1"/>
    <s v="FQI39"/>
    <n v="106"/>
    <n v="6"/>
    <s v="ร้านที่2"/>
    <s v="จ***ภรณ์ ฯ***ำรวย"/>
    <s v="กรุงเทพฯ"/>
    <s v="-"/>
    <s v=""/>
    <s v="29/07/2025 20:25"/>
    <s v="-"/>
    <s v="J&amp;T Express"/>
    <s v="Tiktok"/>
    <s v="tiktok"/>
    <s v=""/>
    <s v="762112515695"/>
    <s v="29/07/2025 20:24"/>
  </r>
  <r>
    <x v="2"/>
    <x v="2"/>
    <n v="50"/>
    <n v="1"/>
    <s v="FQI39"/>
    <n v="106"/>
    <n v="6"/>
    <s v="ร้านที่2"/>
    <s v="จ***ภรณ์ ฯ***ำรวย"/>
    <s v="กรุงเทพฯ"/>
    <s v="-"/>
    <s v=""/>
    <s v="29/07/2025 20:25"/>
    <s v="-"/>
    <s v="J&amp;T Express"/>
    <s v="Tiktok"/>
    <s v="tiktok"/>
    <s v=""/>
    <s v="762112515695"/>
    <s v="29/07/2025 20:24"/>
  </r>
  <r>
    <x v="3"/>
    <x v="3"/>
    <n v="50"/>
    <n v="6"/>
    <s v="FQI37"/>
    <n v="335"/>
    <n v="35"/>
    <s v="ร้านที่2"/>
    <s v="ส***ชญา"/>
    <s v="ปทุมธานี"/>
    <s v="-"/>
    <s v=""/>
    <s v="29/07/2025 20:14"/>
    <s v="-"/>
    <s v="J&amp;T COD"/>
    <s v="Tiktok"/>
    <s v="จ่ายทีหลัง / COD"/>
    <s v="ไม่เอารสทุเรียนนะคะ ขอบคุณค่ะ"/>
    <s v="762118447705"/>
    <s v="29/07/2025 20:14"/>
  </r>
  <r>
    <x v="3"/>
    <x v="3"/>
    <n v="33.333333333333336"/>
    <n v="3"/>
    <s v="FQI37"/>
    <n v="335"/>
    <n v="35"/>
    <s v="ร้านที่2"/>
    <s v="ส***ชญา"/>
    <s v="ปทุมธานี"/>
    <s v="-"/>
    <s v=""/>
    <s v="29/07/2025 20:14"/>
    <s v="-"/>
    <s v="J&amp;T COD"/>
    <s v="Tiktok"/>
    <s v="จ่ายทีหลัง / COD"/>
    <s v="ไม่เอารสทุเรียนนะคะ ขอบคุณค่ะ"/>
    <s v="762118447705"/>
    <s v="29/07/2025 20:14"/>
  </r>
  <r>
    <x v="6"/>
    <x v="10"/>
    <n v="71.25"/>
    <n v="1"/>
    <s v="FQI36"/>
    <n v="78.25"/>
    <n v="7"/>
    <s v="ร้านที่1"/>
    <s v="ศุภิสรา เหล่าคำ"/>
    <s v="1012 ซอยค้ำคูณ2 แขวงสายไหม_x000a__x000a_สายไหม/ Sai Maiกรุงเทพมหานคร/ Bangkok_x000a_10220"/>
    <s v="10220"/>
    <s v="660816991855"/>
    <s v="29/07/2025 20:02"/>
    <s v="-"/>
    <s v="Kerry_dropoff"/>
    <s v="Lazada"/>
    <s v="lazada"/>
    <s v=""/>
    <s v="LEXPU0592204252"/>
    <s v="29/07/2025 20:02"/>
  </r>
  <r>
    <x v="3"/>
    <x v="3"/>
    <n v="33.333333333333336"/>
    <n v="3"/>
    <s v="FQI35"/>
    <n v="100"/>
    <n v="0"/>
    <s v="ร้านที่2"/>
    <s v="พ***์อนันตร์ ด***ลลา"/>
    <s v="เทศบาลนครพิษณุโลก"/>
    <s v="-"/>
    <s v=""/>
    <s v="29/07/2025 19:51"/>
    <s v="-"/>
    <s v="J&amp;T Express"/>
    <s v="Tiktok"/>
    <s v="tiktok"/>
    <s v=""/>
    <s v="762161750685"/>
    <s v="29/07/2025 19:51"/>
  </r>
  <r>
    <x v="3"/>
    <x v="3"/>
    <n v="50"/>
    <n v="6"/>
    <s v="FQI34"/>
    <n v="229"/>
    <n v="29"/>
    <s v="ร้านที่2"/>
    <s v="จ**"/>
    <s v="พระนครศรีอยุธยา"/>
    <s v="-"/>
    <s v=""/>
    <s v="29/07/2025 19:46"/>
    <s v="-"/>
    <s v="Flash Express Thailand COD"/>
    <s v="Tiktok"/>
    <s v="จ่ายทีหลัง / COD"/>
    <s v=""/>
    <s v="THT050720Q5G00Z"/>
    <s v="29/07/2025 19:46"/>
  </r>
  <r>
    <x v="0"/>
    <x v="0"/>
    <n v="50"/>
    <n v="1"/>
    <s v="FQI33"/>
    <n v="100"/>
    <n v="0"/>
    <s v="ร้านที่2"/>
    <s v="P***adech"/>
    <s v="หนองบัวลำภู"/>
    <s v="-"/>
    <s v=""/>
    <s v="29/07/2025 19:44"/>
    <s v="-"/>
    <s v="J&amp;T COD"/>
    <s v="Tiktok"/>
    <s v="จ่ายทีหลัง / COD"/>
    <s v=""/>
    <s v="762197614662"/>
    <s v="29/07/2025 19:44"/>
  </r>
  <r>
    <x v="1"/>
    <x v="1"/>
    <n v="50"/>
    <n v="1"/>
    <s v="FQI33"/>
    <n v="100"/>
    <n v="0"/>
    <s v="ร้านที่2"/>
    <s v="P***adech"/>
    <s v="หนองบัวลำภู"/>
    <s v="-"/>
    <s v=""/>
    <s v="29/07/2025 19:44"/>
    <s v="-"/>
    <s v="J&amp;T COD"/>
    <s v="Tiktok"/>
    <s v="จ่ายทีหลัง / COD"/>
    <s v=""/>
    <s v="762197614662"/>
    <s v="29/07/2025 19:44"/>
  </r>
  <r>
    <x v="2"/>
    <x v="2"/>
    <n v="50"/>
    <n v="1"/>
    <s v="FQI33"/>
    <n v="100"/>
    <n v="0"/>
    <s v="ร้านที่2"/>
    <s v="P***adech"/>
    <s v="หนองบัวลำภู"/>
    <s v="-"/>
    <s v=""/>
    <s v="29/07/2025 19:44"/>
    <s v="-"/>
    <s v="J&amp;T COD"/>
    <s v="Tiktok"/>
    <s v="จ่ายทีหลัง / COD"/>
    <s v=""/>
    <s v="762197614662"/>
    <s v="29/07/2025 19:44"/>
  </r>
  <r>
    <x v="6"/>
    <x v="10"/>
    <n v="55.4"/>
    <n v="1"/>
    <s v="FQI31"/>
    <n v="62.4"/>
    <n v="7"/>
    <s v="ร้านที่1"/>
    <s v="นภสร เตชะบูรณเทพาภรณ์"/>
    <s v="89/583 ม.เลิศอุบล 21 ซ.ร่วมมิตรพัฒนาแยก1 แขวงท่าแร้ง_x000a__x000a_บางเขน/ Bang Khenกรุงเทพมหานคร/ Bangkok_x000a_10220"/>
    <s v="10220"/>
    <s v="660867982342"/>
    <s v="29/07/2025 19:26"/>
    <s v="-"/>
    <s v="Kerry_dropoff"/>
    <s v="Lazada"/>
    <s v="lazada"/>
    <s v=""/>
    <s v="LEXPU0592205176"/>
    <s v="29/07/2025 19:26"/>
  </r>
  <r>
    <x v="3"/>
    <x v="3"/>
    <n v="33.333333333333336"/>
    <n v="3"/>
    <s v="FQI30"/>
    <n v="138"/>
    <n v="38"/>
    <s v="ร้านที่2"/>
    <s v="ณ***รรณ ท***ที่ยง"/>
    <s v="นครพนม"/>
    <s v="-"/>
    <s v=""/>
    <s v="29/07/2025 19:09"/>
    <s v="-"/>
    <s v="J&amp;T COD"/>
    <s v="Tiktok"/>
    <s v="จ่ายทีหลัง / COD"/>
    <s v=""/>
    <s v="762102155684"/>
    <s v="29/07/2025 19:09"/>
  </r>
  <r>
    <x v="8"/>
    <x v="9"/>
    <n v="15"/>
    <n v="4"/>
    <s v="FQI29"/>
    <n v="77"/>
    <n v="17"/>
    <s v="ร้านที่2"/>
    <s v="ก******ณ"/>
    <s v="******ู่ที่ 2 ตำบลไร่รถ ตำบลไร่รถ อำเภอดอนเจดีย์ จังหวัดสุพรรณบุรี 72170"/>
    <s v="72170"/>
    <s v="66"/>
    <s v="29/07/2025 19:31"/>
    <s v="-"/>
    <s v="SPX Express"/>
    <s v="Shopee"/>
    <s v="shopee"/>
    <s v=""/>
    <s v="TH252983692896C"/>
    <s v="29/07/2025 19:01"/>
  </r>
  <r>
    <x v="6"/>
    <x v="11"/>
    <n v="76.3"/>
    <n v="2"/>
    <s v="FQI27"/>
    <n v="152.6"/>
    <n v="0"/>
    <s v="ร้านที่3"/>
    <s v="เพชรจริน  อินทร์วัน"/>
    <s v="89/32 หมู่ 2 ซ.พร้อมมิตรซอย 4 ต.ป่าตาล_x000a__x000a_เมืองลพบุรี/ Mueang Lop Buriลพบุรี/ Lopburi_x000a_15000"/>
    <s v="15000"/>
    <s v="660841454521"/>
    <s v="29/07/2025 18:49"/>
    <s v="-"/>
    <s v="Kerry_dropoff"/>
    <s v="Lazada"/>
    <s v="lazada"/>
    <s v=""/>
    <s v="LEXPU0592205491"/>
    <s v="29/07/2025 18:49"/>
  </r>
  <r>
    <x v="3"/>
    <x v="3"/>
    <n v="33.333333333333336"/>
    <n v="6"/>
    <s v="FQI26"/>
    <n v="200"/>
    <n v="0"/>
    <s v="ร้านที่4"/>
    <s v="โ***๋น ก***ง"/>
    <s v="นนทบุรี"/>
    <s v="-"/>
    <s v=""/>
    <s v="29/07/2025 18:44"/>
    <s v="-"/>
    <s v="Flash Express Thailand"/>
    <s v="Tiktok"/>
    <s v="tiktok"/>
    <s v="ขนมเค๊ก ขอเป็นรสเผือก อย่างเดียว ทั้ง 6 กล่อง นะคะ"/>
    <s v="THT030320Q0VN8Z"/>
    <s v="29/07/2025 18:44"/>
  </r>
  <r>
    <x v="6"/>
    <x v="10"/>
    <n v="57.3"/>
    <n v="1"/>
    <s v="FQI25"/>
    <n v="57.3"/>
    <n v="0"/>
    <s v="ร้านที่1"/>
    <s v="Anny แอนนี่ มัลลิกา"/>
    <s v="085-4224777   59 ม.3 ต.บางมัญ อ.เมือง จ.สิงห์บุรี เชฟสิงห์บุรี(GWMเกรทวอลล์)  · บางมัญ/ Bang Man_x000a__x000a_เมืองสิงห์บุรี/ Mueang Sing Buriสิงห์บุรี/ Sing Buri_x000a_16000"/>
    <s v="16000"/>
    <s v="660854224777"/>
    <s v="29/07/2025 18:44"/>
    <s v="-"/>
    <s v="Kerry_dropoff"/>
    <s v="Lazada"/>
    <s v="lazada"/>
    <s v=""/>
    <s v="LEXPU0592205011"/>
    <s v="29/07/2025 18:43"/>
  </r>
  <r>
    <x v="0"/>
    <x v="0"/>
    <n v="50"/>
    <n v="1"/>
    <s v="FQI24"/>
    <n v="109"/>
    <n v="9"/>
    <s v="ร้านที่2"/>
    <s v="ญ***ัฒน์ น***"/>
    <s v="มหาสารคาม"/>
    <s v="-"/>
    <s v=""/>
    <s v="29/07/2025 18:25"/>
    <s v="-"/>
    <s v="J&amp;T COD"/>
    <s v="Tiktok"/>
    <s v="จ่ายทีหลัง / COD"/>
    <s v=""/>
    <s v="762177112690"/>
    <s v="29/07/2025 18:25"/>
  </r>
  <r>
    <x v="1"/>
    <x v="1"/>
    <n v="50"/>
    <n v="1"/>
    <s v="FQI24"/>
    <n v="109"/>
    <n v="9"/>
    <s v="ร้านที่2"/>
    <s v="ญ***ัฒน์ น***"/>
    <s v="มหาสารคาม"/>
    <s v="-"/>
    <s v=""/>
    <s v="29/07/2025 18:25"/>
    <s v="-"/>
    <s v="J&amp;T COD"/>
    <s v="Tiktok"/>
    <s v="จ่ายทีหลัง / COD"/>
    <s v=""/>
    <s v="762177112690"/>
    <s v="29/07/2025 18:25"/>
  </r>
  <r>
    <x v="2"/>
    <x v="2"/>
    <n v="50"/>
    <n v="1"/>
    <s v="FQI24"/>
    <n v="109"/>
    <n v="9"/>
    <s v="ร้านที่2"/>
    <s v="ญ***ัฒน์ น***"/>
    <s v="มหาสารคาม"/>
    <s v="-"/>
    <s v=""/>
    <s v="29/07/2025 18:25"/>
    <s v="-"/>
    <s v="J&amp;T COD"/>
    <s v="Tiktok"/>
    <s v="จ่ายทีหลัง / COD"/>
    <s v=""/>
    <s v="762177112690"/>
    <s v="29/07/2025 18:25"/>
  </r>
  <r>
    <x v="0"/>
    <x v="0"/>
    <n v="50"/>
    <n v="1"/>
    <s v="FQI23"/>
    <n v="106"/>
    <n v="6"/>
    <s v="ร้านที่2"/>
    <s v="ศ***นีย์ เ***งฤทธิ์"/>
    <s v="สมุทรปราการ"/>
    <s v="-"/>
    <s v=""/>
    <s v="29/07/2025 18:10"/>
    <s v="-"/>
    <s v="J&amp;T COD"/>
    <s v="Tiktok"/>
    <s v="จ่ายทีหลัง / COD"/>
    <s v=""/>
    <s v="762155517664"/>
    <s v="29/07/2025 18:10"/>
  </r>
  <r>
    <x v="1"/>
    <x v="1"/>
    <n v="50"/>
    <n v="1"/>
    <s v="FQI23"/>
    <n v="106"/>
    <n v="6"/>
    <s v="ร้านที่2"/>
    <s v="ศ***นีย์ เ***งฤทธิ์"/>
    <s v="สมุทรปราการ"/>
    <s v="-"/>
    <s v=""/>
    <s v="29/07/2025 18:10"/>
    <s v="-"/>
    <s v="J&amp;T COD"/>
    <s v="Tiktok"/>
    <s v="จ่ายทีหลัง / COD"/>
    <s v=""/>
    <s v="762155517664"/>
    <s v="29/07/2025 18:10"/>
  </r>
  <r>
    <x v="2"/>
    <x v="2"/>
    <n v="50"/>
    <n v="1"/>
    <s v="FQI23"/>
    <n v="106"/>
    <n v="6"/>
    <s v="ร้านที่2"/>
    <s v="ศ***นีย์ เ***งฤทธิ์"/>
    <s v="สมุทรปราการ"/>
    <s v="-"/>
    <s v=""/>
    <s v="29/07/2025 18:10"/>
    <s v="-"/>
    <s v="J&amp;T COD"/>
    <s v="Tiktok"/>
    <s v="จ่ายทีหลัง / COD"/>
    <s v=""/>
    <s v="762155517664"/>
    <s v="29/07/2025 18:10"/>
  </r>
  <r>
    <x v="6"/>
    <x v="6"/>
    <n v="66.333333333333329"/>
    <n v="3"/>
    <s v="FQI22"/>
    <n v="220"/>
    <n v="0"/>
    <s v="ร้านที่4"/>
    <s v="อ***ี่"/>
    <s v="บุรีรัมย์"/>
    <s v="-"/>
    <s v=""/>
    <s v="29/07/2025 17:52"/>
    <s v="-"/>
    <s v="J&amp;T COD"/>
    <s v="Tiktok"/>
    <s v="จ่ายทีหลัง / COD"/>
    <s v=""/>
    <s v="762156936693"/>
    <s v="29/07/2025 17:52"/>
  </r>
  <r>
    <x v="6"/>
    <x v="6"/>
    <n v="69.900000000000006"/>
    <n v="10"/>
    <s v="FQI20"/>
    <n v="768"/>
    <n v="0"/>
    <s v="ร้านที่1"/>
    <s v="น******ำ"/>
    <s v="******ตำบลบ้านต๊ำ อำเภอเมืองพะเยา จังหวัดพะเยา 56000"/>
    <s v="56000"/>
    <s v="33"/>
    <s v="29/07/2025 18:11"/>
    <s v="-"/>
    <s v="SPX Express"/>
    <s v="Shopee"/>
    <s v="shopee"/>
    <s v=""/>
    <s v="TH259292085426B"/>
    <s v="29/07/2025 17:41"/>
  </r>
  <r>
    <x v="3"/>
    <x v="3"/>
    <n v="33.333333333333336"/>
    <n v="3"/>
    <s v="FQI19"/>
    <n v="138"/>
    <n v="38"/>
    <s v="ร้านที่2"/>
    <s v="อ**"/>
    <s v="ตาก"/>
    <s v="-"/>
    <s v=""/>
    <s v="29/07/2025 17:18"/>
    <s v="-"/>
    <s v="J&amp;T COD"/>
    <s v="Tiktok"/>
    <s v="จ่ายทีหลัง / COD"/>
    <s v=""/>
    <s v="762197055653"/>
    <s v="29/07/2025 17:18"/>
  </r>
  <r>
    <x v="3"/>
    <x v="3"/>
    <n v="50"/>
    <n v="6"/>
    <s v="FQI18"/>
    <n v="238"/>
    <n v="38"/>
    <s v="ร้านที่2"/>
    <s v="ส***ิจ ศ***ันทร์"/>
    <s v="บึงกาฬ"/>
    <s v="-"/>
    <s v=""/>
    <s v="29/07/2025 17:18"/>
    <s v="-"/>
    <s v="J&amp;T Express"/>
    <s v="Tiktok"/>
    <s v="tiktok"/>
    <s v=""/>
    <s v="762167659610"/>
    <s v="29/07/2025 17:18"/>
  </r>
  <r>
    <x v="3"/>
    <x v="3"/>
    <n v="50"/>
    <n v="6"/>
    <s v="FQI17"/>
    <n v="238"/>
    <n v="38"/>
    <s v="ร้านที่2"/>
    <s v="พ***า ข***งาม"/>
    <s v="สุรินทร์"/>
    <s v="-"/>
    <s v=""/>
    <s v="29/07/2025 17:11"/>
    <s v="-"/>
    <s v="J&amp;T COD"/>
    <s v="Tiktok"/>
    <s v="จ่ายทีหลัง / COD"/>
    <s v=""/>
    <s v="762196254610"/>
    <s v="29/07/2025 17:11"/>
  </r>
  <r>
    <x v="0"/>
    <x v="0"/>
    <n v="50"/>
    <n v="1"/>
    <s v="FQI16"/>
    <n v="100"/>
    <n v="0"/>
    <s v="ร้านที่2"/>
    <s v="ส***งค์ พ***ิงห์"/>
    <s v="ปทุมธานี"/>
    <s v="-"/>
    <s v=""/>
    <s v="29/07/2025 17:09"/>
    <s v="-"/>
    <s v="Flash Express Thailand COD"/>
    <s v="Tiktok"/>
    <s v="จ่ายทีหลัง / COD"/>
    <s v=""/>
    <s v="THT040620QWGW1Z"/>
    <s v="29/07/2025 17:09"/>
  </r>
  <r>
    <x v="1"/>
    <x v="1"/>
    <n v="50"/>
    <n v="1"/>
    <s v="FQI16"/>
    <n v="100"/>
    <n v="0"/>
    <s v="ร้านที่2"/>
    <s v="ส***งค์ พ***ิงห์"/>
    <s v="ปทุมธานี"/>
    <s v="-"/>
    <s v=""/>
    <s v="29/07/2025 17:09"/>
    <s v="-"/>
    <s v="Flash Express Thailand COD"/>
    <s v="Tiktok"/>
    <s v="จ่ายทีหลัง / COD"/>
    <s v=""/>
    <s v="THT040620QWGW1Z"/>
    <s v="29/07/2025 17:09"/>
  </r>
  <r>
    <x v="2"/>
    <x v="2"/>
    <n v="50"/>
    <n v="1"/>
    <s v="FQI16"/>
    <n v="100"/>
    <n v="0"/>
    <s v="ร้านที่2"/>
    <s v="ส***งค์ พ***ิงห์"/>
    <s v="ปทุมธานี"/>
    <s v="-"/>
    <s v=""/>
    <s v="29/07/2025 17:09"/>
    <s v="-"/>
    <s v="Flash Express Thailand COD"/>
    <s v="Tiktok"/>
    <s v="จ่ายทีหลัง / COD"/>
    <s v=""/>
    <s v="THT040620QWGW1Z"/>
    <s v="29/07/2025 17:09"/>
  </r>
  <r>
    <x v="0"/>
    <x v="0"/>
    <n v="50"/>
    <n v="5"/>
    <s v="FQI14"/>
    <n v="500"/>
    <n v="0"/>
    <s v="ร้านที่2"/>
    <s v="ส***้ำ ร***ี"/>
    <s v="มหาสารคาม"/>
    <s v="-"/>
    <s v=""/>
    <s v="29/07/2025 16:49"/>
    <s v="-"/>
    <s v="J&amp;T Express"/>
    <s v="Tiktok"/>
    <s v="tiktok"/>
    <s v=""/>
    <s v="762147373595"/>
    <s v="29/07/2025 16:49"/>
  </r>
  <r>
    <x v="1"/>
    <x v="1"/>
    <n v="50"/>
    <n v="5"/>
    <s v="FQI14"/>
    <n v="500"/>
    <n v="0"/>
    <s v="ร้านที่2"/>
    <s v="ส***้ำ ร***ี"/>
    <s v="มหาสารคาม"/>
    <s v="-"/>
    <s v=""/>
    <s v="29/07/2025 16:49"/>
    <s v="-"/>
    <s v="J&amp;T Express"/>
    <s v="Tiktok"/>
    <s v="tiktok"/>
    <s v=""/>
    <s v="762147373595"/>
    <s v="29/07/2025 16:49"/>
  </r>
  <r>
    <x v="2"/>
    <x v="2"/>
    <n v="50"/>
    <n v="5"/>
    <s v="FQI14"/>
    <n v="500"/>
    <n v="0"/>
    <s v="ร้านที่2"/>
    <s v="ส***้ำ ร***ี"/>
    <s v="มหาสารคาม"/>
    <s v="-"/>
    <s v=""/>
    <s v="29/07/2025 16:49"/>
    <s v="-"/>
    <s v="J&amp;T Express"/>
    <s v="Tiktok"/>
    <s v="tiktok"/>
    <s v=""/>
    <s v="762147373595"/>
    <s v="29/07/2025 16:48"/>
  </r>
  <r>
    <x v="9"/>
    <x v="12"/>
    <n v="66.666666666666671"/>
    <n v="3"/>
    <s v="FQI12"/>
    <n v="132"/>
    <n v="0"/>
    <s v="ร้านที่1"/>
    <s v="ภ******ล"/>
    <s v="******ำวน, อำเภอเมืองราชบุรี ตำบลคุ้งน้ำวน อำเภอเมืองราชบุรี จังหวัดราชบุรี 70000"/>
    <s v="70000"/>
    <s v="29"/>
    <s v="29/07/2025 16:56"/>
    <s v="-"/>
    <s v="SPX Express"/>
    <s v="Shopee"/>
    <s v="shopee"/>
    <s v=""/>
    <s v="TH2518217758986"/>
    <s v="29/07/2025 16:26"/>
  </r>
  <r>
    <x v="10"/>
    <x v="13"/>
    <n v="100"/>
    <n v="2"/>
    <s v="FQI11"/>
    <n v="793"/>
    <n v="0"/>
    <s v="ร้านที่10"/>
    <s v="นุชนาถ  โล่ห์ขุนพรหม"/>
    <s v="97 ม.7  (ซอยวังหว้าอริยทรัพย์)ต.หนองแวง_x000a_อ.พระยืน จ.ขอนแก่น_x000a_ 40320"/>
    <s v="40320"/>
    <s v="0863514184"/>
    <s v="29/07/2025 15:57"/>
    <s v="sompear3955@gmail.com"/>
    <s v="EMS"/>
    <s v="facebook"/>
    <s v="กสิกร"/>
    <s v=""/>
    <s v="JB293983724TH"/>
    <s v="29/07/2025 16:25"/>
  </r>
  <r>
    <x v="3"/>
    <x v="3"/>
    <n v="65"/>
    <n v="4"/>
    <s v="FQI11"/>
    <n v="793"/>
    <n v="0"/>
    <s v="ร้านที่10"/>
    <s v="นุชนาถ  โล่ห์ขุนพรหม"/>
    <s v="97 ม.7  (ซอยวังหว้าอริยทรัพย์)ต.หนองแวง_x000a_อ.พระยืน จ.ขอนแก่น_x000a_ 40320"/>
    <s v="40320"/>
    <s v="0863514184"/>
    <s v="29/07/2025 15:57"/>
    <s v="sompear3955@gmail.com"/>
    <s v="EMS"/>
    <s v="facebook"/>
    <s v="กสิกร"/>
    <s v=""/>
    <s v="JB293983724TH"/>
    <s v="29/07/2025 16:25"/>
  </r>
  <r>
    <x v="5"/>
    <x v="5"/>
    <n v="100"/>
    <n v="2"/>
    <s v="FQI11"/>
    <n v="793"/>
    <n v="0"/>
    <s v="ร้านที่10"/>
    <s v="นุชนาถ  โล่ห์ขุนพรหม"/>
    <s v="97 ม.7  (ซอยวังหว้าอริยทรัพย์)ต.หนองแวง_x000a_อ.พระยืน จ.ขอนแก่น_x000a_ 40320"/>
    <s v="40320"/>
    <s v="0863514184"/>
    <s v="29/07/2025 15:57"/>
    <s v="sompear3955@gmail.com"/>
    <s v="EMS"/>
    <s v="facebook"/>
    <s v="กสิกร"/>
    <s v=""/>
    <s v="JB293983724TH"/>
    <s v="29/07/2025 16:25"/>
  </r>
  <r>
    <x v="6"/>
    <x v="6"/>
    <n v="100"/>
    <n v="2"/>
    <s v="FQI11"/>
    <n v="793"/>
    <n v="0"/>
    <s v="ร้านที่10"/>
    <s v="นุชนาถ  โล่ห์ขุนพรหม"/>
    <s v="97 ม.7  (ซอยวังหว้าอริยทรัพย์)ต.หนองแวง_x000a_อ.พระยืน จ.ขอนแก่น_x000a_ 40320"/>
    <s v="40320"/>
    <s v="0863514184"/>
    <s v="29/07/2025 15:57"/>
    <s v="sompear3955@gmail.com"/>
    <s v="EMS"/>
    <s v="facebook"/>
    <s v="กสิกร"/>
    <s v=""/>
    <s v="JB293983724TH"/>
    <s v="29/07/2025 16:25"/>
  </r>
  <r>
    <x v="3"/>
    <x v="3"/>
    <n v="50"/>
    <n v="6"/>
    <s v="FQI10"/>
    <n v="200"/>
    <n v="0"/>
    <s v="ร้านที่2"/>
    <s v="อ***ลี"/>
    <s v="ประจวบคีรีขันธ์"/>
    <s v="-"/>
    <s v=""/>
    <s v="29/07/2025 16:21"/>
    <s v="-"/>
    <s v="J&amp;T COD"/>
    <s v="Tiktok"/>
    <s v="จ่ายทีหลัง / COD"/>
    <s v=""/>
    <s v="762132754644"/>
    <s v="29/07/2025 16:21"/>
  </r>
  <r>
    <x v="6"/>
    <x v="6"/>
    <n v="84"/>
    <n v="1"/>
    <s v="FQI9"/>
    <n v="84"/>
    <n v="0"/>
    <s v="ร้านที่1"/>
    <s v="ร******ง"/>
    <s v="******งศ์วาน ต.บางเขน ตำบลบางเขน อำเภอเมืองนนทบุรี จังหวัดนนทบุรี 11000"/>
    <s v="11000"/>
    <s v="25"/>
    <s v="29/07/2025 16:50"/>
    <s v="-"/>
    <s v="SPX Express"/>
    <s v="Shopee"/>
    <s v="shopee"/>
    <s v=""/>
    <s v="TH250470756973B"/>
    <s v="29/07/2025 16:20"/>
  </r>
  <r>
    <x v="11"/>
    <x v="14"/>
    <n v="50"/>
    <n v="3"/>
    <s v="FQI8"/>
    <n v="200"/>
    <n v="0"/>
    <s v="ร้านที่2"/>
    <s v="ม***ก ช***ระหัษฐ์"/>
    <s v="นนทบุรี"/>
    <s v="-"/>
    <s v=""/>
    <s v="29/07/2025 16:11"/>
    <s v="-"/>
    <s v="Flash Express Thailand"/>
    <s v="Tiktok"/>
    <s v="tiktok"/>
    <s v=""/>
    <s v="THT030420Q57A2Z"/>
    <s v="29/07/2025 16:11"/>
  </r>
  <r>
    <x v="3"/>
    <x v="3"/>
    <n v="33.333333333333336"/>
    <n v="3"/>
    <s v="FQI8"/>
    <n v="200"/>
    <n v="0"/>
    <s v="ร้านที่2"/>
    <s v="ม***ก ช***ระหัษฐ์"/>
    <s v="นนทบุรี"/>
    <s v="-"/>
    <s v=""/>
    <s v="29/07/2025 16:11"/>
    <s v="-"/>
    <s v="Flash Express Thailand"/>
    <s v="Tiktok"/>
    <s v="tiktok"/>
    <s v=""/>
    <s v="THT030420Q57A2Z"/>
    <s v="29/07/2025 16:11"/>
  </r>
  <r>
    <x v="0"/>
    <x v="0"/>
    <n v="50"/>
    <n v="1"/>
    <s v="FQI7"/>
    <n v="95"/>
    <n v="0"/>
    <s v="ร้านที่2"/>
    <s v="น***กษณ์ ธ***วัฒน์"/>
    <s v="ปทุมธานี"/>
    <s v="-"/>
    <s v=""/>
    <s v="29/07/2025 16:05"/>
    <s v="-"/>
    <s v="Flash Express Thailand COD"/>
    <s v="Tiktok"/>
    <s v="จ่ายทีหลัง / COD"/>
    <s v=""/>
    <s v="THT040220PZ3W2Z"/>
    <s v="29/07/2025 16:05"/>
  </r>
  <r>
    <x v="1"/>
    <x v="1"/>
    <n v="50"/>
    <n v="1"/>
    <s v="FQI7"/>
    <n v="95"/>
    <n v="0"/>
    <s v="ร้านที่2"/>
    <s v="น***กษณ์ ธ***วัฒน์"/>
    <s v="ปทุมธานี"/>
    <s v="-"/>
    <s v=""/>
    <s v="29/07/2025 16:05"/>
    <s v="-"/>
    <s v="Flash Express Thailand COD"/>
    <s v="Tiktok"/>
    <s v="จ่ายทีหลัง / COD"/>
    <s v=""/>
    <s v="THT040220PZ3W2Z"/>
    <s v="29/07/2025 16:05"/>
  </r>
  <r>
    <x v="2"/>
    <x v="2"/>
    <n v="50"/>
    <n v="1"/>
    <s v="FQI7"/>
    <n v="95"/>
    <n v="0"/>
    <s v="ร้านที่2"/>
    <s v="น***กษณ์ ธ***วัฒน์"/>
    <s v="ปทุมธานี"/>
    <s v="-"/>
    <s v=""/>
    <s v="29/07/2025 16:05"/>
    <s v="-"/>
    <s v="Flash Express Thailand COD"/>
    <s v="Tiktok"/>
    <s v="จ่ายทีหลัง / COD"/>
    <s v=""/>
    <s v="THT040220PZ3W2Z"/>
    <s v="29/07/2025 16:05"/>
  </r>
  <r>
    <x v="3"/>
    <x v="3"/>
    <n v="50"/>
    <n v="6"/>
    <s v="FQI6"/>
    <n v="200"/>
    <n v="0"/>
    <s v="ร้านที่2"/>
    <s v="เ***ดาว  อ***ตภัทร์"/>
    <s v="กรุงเทพฯ"/>
    <s v="-"/>
    <s v=""/>
    <s v="29/07/2025 16:03"/>
    <s v="-"/>
    <s v="J&amp;T COD"/>
    <s v="Tiktok"/>
    <s v="จ่ายทีหลัง / COD"/>
    <s v=""/>
    <s v="762162252611"/>
    <s v="29/07/2025 16:03"/>
  </r>
  <r>
    <x v="0"/>
    <x v="0"/>
    <n v="50"/>
    <n v="2"/>
    <s v="FQI5"/>
    <n v="190"/>
    <n v="0"/>
    <s v="ร้านที่2"/>
    <s v="อ***ี ไ***ักษณ์"/>
    <s v="ระยอง"/>
    <s v="-"/>
    <s v=""/>
    <s v="29/07/2025 16:02"/>
    <s v="-"/>
    <s v="J&amp;T Express"/>
    <s v="Tiktok"/>
    <s v="tiktok"/>
    <s v=""/>
    <s v="762118868604"/>
    <s v="29/07/2025 16:02"/>
  </r>
  <r>
    <x v="1"/>
    <x v="1"/>
    <n v="50"/>
    <n v="2"/>
    <s v="FQI5"/>
    <n v="190"/>
    <n v="0"/>
    <s v="ร้านที่2"/>
    <s v="อ***ี ไ***ักษณ์"/>
    <s v="ระยอง"/>
    <s v="-"/>
    <s v=""/>
    <s v="29/07/2025 16:02"/>
    <s v="-"/>
    <s v="J&amp;T Express"/>
    <s v="Tiktok"/>
    <s v="tiktok"/>
    <s v=""/>
    <s v="762118868604"/>
    <s v="29/07/2025 16:02"/>
  </r>
  <r>
    <x v="2"/>
    <x v="2"/>
    <n v="50"/>
    <n v="2"/>
    <s v="FQI5"/>
    <n v="190"/>
    <n v="0"/>
    <s v="ร้านที่2"/>
    <s v="อ***ี ไ***ักษณ์"/>
    <s v="ระยอง"/>
    <s v="-"/>
    <s v=""/>
    <s v="29/07/2025 16:02"/>
    <s v="-"/>
    <s v="J&amp;T Express"/>
    <s v="Tiktok"/>
    <s v="tiktok"/>
    <s v=""/>
    <s v="762118868604"/>
    <s v="29/07/2025 16:02"/>
  </r>
  <r>
    <x v="0"/>
    <x v="0"/>
    <n v="50"/>
    <n v="1"/>
    <s v="FQI4"/>
    <n v="95"/>
    <n v="0"/>
    <s v="ร้านที่2"/>
    <s v="ว***า   เ***มา"/>
    <s v="ลพบุรี"/>
    <s v="-"/>
    <s v=""/>
    <s v="29/07/2025 16:02"/>
    <s v="-"/>
    <s v="J&amp;T COD"/>
    <s v="Tiktok"/>
    <s v="จ่ายทีหลัง / COD"/>
    <s v=""/>
    <s v="762181419672"/>
    <s v="29/07/2025 16:02"/>
  </r>
  <r>
    <x v="1"/>
    <x v="1"/>
    <n v="50"/>
    <n v="1"/>
    <s v="FQI4"/>
    <n v="95"/>
    <n v="0"/>
    <s v="ร้านที่2"/>
    <s v="ว***า   เ***มา"/>
    <s v="ลพบุรี"/>
    <s v="-"/>
    <s v=""/>
    <s v="29/07/2025 16:02"/>
    <s v="-"/>
    <s v="J&amp;T COD"/>
    <s v="Tiktok"/>
    <s v="จ่ายทีหลัง / COD"/>
    <s v=""/>
    <s v="762181419672"/>
    <s v="29/07/2025 16:02"/>
  </r>
  <r>
    <x v="2"/>
    <x v="2"/>
    <n v="50"/>
    <n v="1"/>
    <s v="FQI4"/>
    <n v="95"/>
    <n v="0"/>
    <s v="ร้านที่2"/>
    <s v="ว***า   เ***มา"/>
    <s v="ลพบุรี"/>
    <s v="-"/>
    <s v=""/>
    <s v="29/07/2025 16:02"/>
    <s v="-"/>
    <s v="J&amp;T COD"/>
    <s v="Tiktok"/>
    <s v="จ่ายทีหลัง / COD"/>
    <s v=""/>
    <s v="762181419672"/>
    <s v="29/07/2025 16:02"/>
  </r>
  <r>
    <x v="0"/>
    <x v="0"/>
    <n v="50"/>
    <n v="2"/>
    <s v="FQI2"/>
    <n v="200"/>
    <n v="0"/>
    <s v="ร้านที่2"/>
    <s v="น***น่อย"/>
    <s v="เพชรบูรณ์"/>
    <s v="-"/>
    <s v=""/>
    <s v="29/07/2025 16:00"/>
    <s v="-"/>
    <s v="Flash Express Thailand COD"/>
    <s v="Tiktok"/>
    <s v="จ่ายทีหลัง / COD"/>
    <s v=""/>
    <s v="THT630720Q3JD8Z"/>
    <s v="29/07/2025 16:00"/>
  </r>
  <r>
    <x v="1"/>
    <x v="1"/>
    <n v="50"/>
    <n v="2"/>
    <s v="FQI2"/>
    <n v="200"/>
    <n v="0"/>
    <s v="ร้านที่2"/>
    <s v="น***น่อย"/>
    <s v="เพชรบูรณ์"/>
    <s v="-"/>
    <s v=""/>
    <s v="29/07/2025 16:00"/>
    <s v="-"/>
    <s v="Flash Express Thailand COD"/>
    <s v="Tiktok"/>
    <s v="จ่ายทีหลัง / COD"/>
    <s v=""/>
    <s v="THT630720Q3JD8Z"/>
    <s v="29/07/2025 16:00"/>
  </r>
  <r>
    <x v="2"/>
    <x v="2"/>
    <n v="50"/>
    <n v="2"/>
    <s v="FQI2"/>
    <n v="200"/>
    <n v="0"/>
    <s v="ร้านที่2"/>
    <s v="น***น่อย"/>
    <s v="เพชรบูรณ์"/>
    <s v="-"/>
    <s v=""/>
    <s v="29/07/2025 16:00"/>
    <s v="-"/>
    <s v="Flash Express Thailand COD"/>
    <s v="Tiktok"/>
    <s v="จ่ายทีหลัง / COD"/>
    <s v=""/>
    <s v="THT630720Q3JD8Z"/>
    <s v="29/07/2025 16:00"/>
  </r>
  <r>
    <x v="0"/>
    <x v="0"/>
    <n v="50"/>
    <n v="1"/>
    <s v="FQI1"/>
    <n v="200"/>
    <n v="0"/>
    <s v="ร้านที่2"/>
    <s v="เ***ี่"/>
    <s v="กรุงเทพฯ"/>
    <s v="-"/>
    <s v=""/>
    <s v="29/07/2025 16:00"/>
    <s v="-"/>
    <s v="J&amp;T COD"/>
    <s v="Tiktok"/>
    <s v="จ่ายทีหลัง / COD"/>
    <s v=""/>
    <s v="762104634642"/>
    <s v="29/07/2025 16:00"/>
  </r>
  <r>
    <x v="1"/>
    <x v="1"/>
    <n v="50"/>
    <n v="1"/>
    <s v="FQI1"/>
    <n v="200"/>
    <n v="0"/>
    <s v="ร้านที่2"/>
    <s v="เ***ี่"/>
    <s v="กรุงเทพฯ"/>
    <s v="-"/>
    <s v=""/>
    <s v="29/07/2025 16:00"/>
    <s v="-"/>
    <s v="J&amp;T COD"/>
    <s v="Tiktok"/>
    <s v="จ่ายทีหลัง / COD"/>
    <s v=""/>
    <s v="762104634642"/>
    <s v="29/07/2025 16:00"/>
  </r>
  <r>
    <x v="2"/>
    <x v="2"/>
    <n v="50"/>
    <n v="1"/>
    <s v="FQI1"/>
    <n v="200"/>
    <n v="0"/>
    <s v="ร้านที่2"/>
    <s v="เ***ี่"/>
    <s v="กรุงเทพฯ"/>
    <s v="-"/>
    <s v=""/>
    <s v="29/07/2025 16:00"/>
    <s v="-"/>
    <s v="J&amp;T COD"/>
    <s v="Tiktok"/>
    <s v="จ่ายทีหลัง / COD"/>
    <s v=""/>
    <s v="762104634642"/>
    <s v="29/07/2025 16:00"/>
  </r>
  <r>
    <x v="5"/>
    <x v="15"/>
    <n v="120"/>
    <n v="1"/>
    <s v="FQI1"/>
    <n v="200"/>
    <n v="0"/>
    <s v="ร้านที่2"/>
    <s v="เ***ี่"/>
    <s v="กรุงเทพฯ"/>
    <s v="-"/>
    <s v=""/>
    <s v="29/07/2025 16:00"/>
    <s v="-"/>
    <s v="J&amp;T COD"/>
    <s v="Tiktok"/>
    <s v="จ่ายทีหลัง / COD"/>
    <s v=""/>
    <s v="762104634642"/>
    <s v="29/07/2025 16:00"/>
  </r>
  <r>
    <x v="0"/>
    <x v="0"/>
    <n v="50"/>
    <n v="4"/>
    <s v="FQI0"/>
    <n v="400"/>
    <n v="0"/>
    <s v="ร้านที่2"/>
    <s v="จ***ิรา ค***นทร์"/>
    <s v="Chumphon"/>
    <s v="-"/>
    <s v=""/>
    <s v="29/07/2025 16:00"/>
    <s v="-"/>
    <s v="J&amp;T COD"/>
    <s v="Tiktok"/>
    <s v="จ่ายทีหลัง / COD"/>
    <s v=""/>
    <s v="762121586564"/>
    <s v="29/07/2025 16:00"/>
  </r>
  <r>
    <x v="1"/>
    <x v="1"/>
    <n v="50"/>
    <n v="4"/>
    <s v="FQI0"/>
    <n v="400"/>
    <n v="0"/>
    <s v="ร้านที่2"/>
    <s v="จ***ิรา ค***นทร์"/>
    <s v="Chumphon"/>
    <s v="-"/>
    <s v=""/>
    <s v="29/07/2025 16:00"/>
    <s v="-"/>
    <s v="J&amp;T COD"/>
    <s v="Tiktok"/>
    <s v="จ่ายทีหลัง / COD"/>
    <s v=""/>
    <s v="762121586564"/>
    <s v="29/07/2025 16:00"/>
  </r>
  <r>
    <x v="2"/>
    <x v="2"/>
    <n v="50"/>
    <n v="4"/>
    <s v="FQI0"/>
    <n v="400"/>
    <n v="0"/>
    <s v="ร้านที่2"/>
    <s v="จ***ิรา ค***นทร์"/>
    <s v="Chumphon"/>
    <s v="-"/>
    <s v=""/>
    <s v="29/07/2025 16:00"/>
    <s v="-"/>
    <s v="J&amp;T COD"/>
    <s v="Tiktok"/>
    <s v="จ่ายทีหลัง / COD"/>
    <s v=""/>
    <s v="762121586564"/>
    <s v="29/07/2025 16:00"/>
  </r>
  <r>
    <x v="0"/>
    <x v="0"/>
    <n v="50"/>
    <n v="1"/>
    <s v="FQH99"/>
    <n v="100"/>
    <n v="0"/>
    <s v="ร้านที่2"/>
    <s v="น***าวเสาวคนธ์ เ***รงาม"/>
    <s v="กาญจนบุรี"/>
    <s v="-"/>
    <s v=""/>
    <s v="29/07/2025 16:00"/>
    <s v="-"/>
    <s v="J&amp;T COD"/>
    <s v="Tiktok"/>
    <s v="จ่ายทีหลัง / COD"/>
    <s v=""/>
    <s v="762192718652"/>
    <s v="29/07/2025 16:00"/>
  </r>
  <r>
    <x v="1"/>
    <x v="1"/>
    <n v="50"/>
    <n v="1"/>
    <s v="FQH99"/>
    <n v="100"/>
    <n v="0"/>
    <s v="ร้านที่2"/>
    <s v="น***าวเสาวคนธ์ เ***รงาม"/>
    <s v="กาญจนบุรี"/>
    <s v="-"/>
    <s v=""/>
    <s v="29/07/2025 16:00"/>
    <s v="-"/>
    <s v="J&amp;T COD"/>
    <s v="Tiktok"/>
    <s v="จ่ายทีหลัง / COD"/>
    <s v=""/>
    <s v="762192718652"/>
    <s v="29/07/2025 16:00"/>
  </r>
  <r>
    <x v="2"/>
    <x v="2"/>
    <n v="50"/>
    <n v="1"/>
    <s v="FQH99"/>
    <n v="100"/>
    <n v="0"/>
    <s v="ร้านที่2"/>
    <s v="น***าวเสาวคนธ์ เ***รงาม"/>
    <s v="กาญจนบุรี"/>
    <s v="-"/>
    <s v=""/>
    <s v="29/07/2025 16:00"/>
    <s v="-"/>
    <s v="J&amp;T COD"/>
    <s v="Tiktok"/>
    <s v="จ่ายทีหลัง / COD"/>
    <s v=""/>
    <s v="762192718652"/>
    <s v="29/07/2025 16:00"/>
  </r>
  <r>
    <x v="0"/>
    <x v="0"/>
    <n v="50"/>
    <n v="2"/>
    <s v="FQH98"/>
    <n v="200"/>
    <n v="0"/>
    <s v="ร้านที่2"/>
    <s v="ม***นันท์ ค***ัยประเสริฐ"/>
    <s v="สมุทรปราการ"/>
    <s v="-"/>
    <s v=""/>
    <s v="29/07/2025 16:01"/>
    <s v="-"/>
    <s v="Flash Express Thailand"/>
    <s v="Tiktok"/>
    <s v="tiktok"/>
    <s v="2เซ็ท"/>
    <s v="THT020320Q3P96Z"/>
    <s v="29/07/2025 16:00"/>
  </r>
  <r>
    <x v="1"/>
    <x v="1"/>
    <n v="50"/>
    <n v="2"/>
    <s v="FQH98"/>
    <n v="200"/>
    <n v="0"/>
    <s v="ร้านที่2"/>
    <s v="ม***นันท์ ค***ัยประเสริฐ"/>
    <s v="สมุทรปราการ"/>
    <s v="-"/>
    <s v=""/>
    <s v="29/07/2025 16:01"/>
    <s v="-"/>
    <s v="Flash Express Thailand"/>
    <s v="Tiktok"/>
    <s v="tiktok"/>
    <s v="2เซ็ท"/>
    <s v="THT020320Q3P96Z"/>
    <s v="29/07/2025 16:00"/>
  </r>
  <r>
    <x v="2"/>
    <x v="2"/>
    <n v="50"/>
    <n v="2"/>
    <s v="FQH98"/>
    <n v="200"/>
    <n v="0"/>
    <s v="ร้านที่2"/>
    <s v="ม***นันท์ ค***ัยประเสริฐ"/>
    <s v="สมุทรปราการ"/>
    <s v="-"/>
    <s v=""/>
    <s v="29/07/2025 16:01"/>
    <s v="-"/>
    <s v="Flash Express Thailand"/>
    <s v="Tiktok"/>
    <s v="tiktok"/>
    <s v="2เซ็ท"/>
    <s v="THT020320Q3P96Z"/>
    <s v="29/07/2025 16:00"/>
  </r>
  <r>
    <x v="0"/>
    <x v="0"/>
    <n v="50"/>
    <n v="1"/>
    <s v="FQH97"/>
    <n v="138"/>
    <n v="38"/>
    <s v="ร้านที่2"/>
    <s v="ก***ิการ์  ช***่งยอ"/>
    <s v="สุราษฎร์ธานี"/>
    <s v="-"/>
    <s v=""/>
    <s v="29/07/2025 15:59"/>
    <s v="-"/>
    <s v="J&amp;T COD"/>
    <s v="Tiktok"/>
    <s v="จ่ายทีหลัง / COD"/>
    <s v=""/>
    <s v="762188313633"/>
    <s v="29/07/2025 15:59"/>
  </r>
  <r>
    <x v="1"/>
    <x v="1"/>
    <n v="50"/>
    <n v="1"/>
    <s v="FQH97"/>
    <n v="138"/>
    <n v="38"/>
    <s v="ร้านที่2"/>
    <s v="ก***ิการ์  ช***่งยอ"/>
    <s v="สุราษฎร์ธานี"/>
    <s v="-"/>
    <s v=""/>
    <s v="29/07/2025 15:59"/>
    <s v="-"/>
    <s v="J&amp;T COD"/>
    <s v="Tiktok"/>
    <s v="จ่ายทีหลัง / COD"/>
    <s v=""/>
    <s v="762188313633"/>
    <s v="29/07/2025 15:59"/>
  </r>
  <r>
    <x v="2"/>
    <x v="2"/>
    <n v="50"/>
    <n v="1"/>
    <s v="FQH97"/>
    <n v="138"/>
    <n v="38"/>
    <s v="ร้านที่2"/>
    <s v="ก***ิการ์  ช***่งยอ"/>
    <s v="สุราษฎร์ธานี"/>
    <s v="-"/>
    <s v=""/>
    <s v="29/07/2025 15:59"/>
    <s v="-"/>
    <s v="J&amp;T COD"/>
    <s v="Tiktok"/>
    <s v="จ่ายทีหลัง / COD"/>
    <s v=""/>
    <s v="762188313633"/>
    <s v="29/07/2025 15:59"/>
  </r>
  <r>
    <x v="0"/>
    <x v="0"/>
    <n v="50"/>
    <n v="2"/>
    <s v="FQH96"/>
    <n v="200"/>
    <n v="0"/>
    <s v="ร้านที่2"/>
    <s v="ก***น์ณัฐฐา ธ***าภรณ์"/>
    <s v="เพชรบูรณ์"/>
    <s v="-"/>
    <s v=""/>
    <s v="29/07/2025 15:58"/>
    <s v="-"/>
    <s v="J&amp;T Express"/>
    <s v="Tiktok"/>
    <s v="tiktok"/>
    <s v=""/>
    <s v="762136970545"/>
    <s v="29/07/2025 15:58"/>
  </r>
  <r>
    <x v="1"/>
    <x v="1"/>
    <n v="50"/>
    <n v="2"/>
    <s v="FQH96"/>
    <n v="200"/>
    <n v="0"/>
    <s v="ร้านที่2"/>
    <s v="ก***น์ณัฐฐา ธ***าภรณ์"/>
    <s v="เพชรบูรณ์"/>
    <s v="-"/>
    <s v=""/>
    <s v="29/07/2025 15:58"/>
    <s v="-"/>
    <s v="J&amp;T Express"/>
    <s v="Tiktok"/>
    <s v="tiktok"/>
    <s v=""/>
    <s v="762136970545"/>
    <s v="29/07/2025 15:58"/>
  </r>
  <r>
    <x v="2"/>
    <x v="2"/>
    <n v="50"/>
    <n v="2"/>
    <s v="FQH96"/>
    <n v="200"/>
    <n v="0"/>
    <s v="ร้านที่2"/>
    <s v="ก***น์ณัฐฐา ธ***าภรณ์"/>
    <s v="เพชรบูรณ์"/>
    <s v="-"/>
    <s v=""/>
    <s v="29/07/2025 15:58"/>
    <s v="-"/>
    <s v="J&amp;T Express"/>
    <s v="Tiktok"/>
    <s v="tiktok"/>
    <s v=""/>
    <s v="762136970545"/>
    <s v="29/07/2025 15:58"/>
  </r>
  <r>
    <x v="0"/>
    <x v="0"/>
    <n v="50"/>
    <n v="1"/>
    <s v="FQH95"/>
    <n v="100"/>
    <n v="0"/>
    <s v="ร้านที่2"/>
    <s v="F**"/>
    <s v="ชลบุรี"/>
    <s v="-"/>
    <s v=""/>
    <s v="29/07/2025 15:57"/>
    <s v="-"/>
    <s v="J&amp;T COD"/>
    <s v="Tiktok"/>
    <s v="จ่ายทีหลัง / COD"/>
    <s v=""/>
    <s v="762194714654"/>
    <s v="29/07/2025 15:57"/>
  </r>
  <r>
    <x v="1"/>
    <x v="1"/>
    <n v="50"/>
    <n v="1"/>
    <s v="FQH95"/>
    <n v="100"/>
    <n v="0"/>
    <s v="ร้านที่2"/>
    <s v="F**"/>
    <s v="ชลบุรี"/>
    <s v="-"/>
    <s v=""/>
    <s v="29/07/2025 15:57"/>
    <s v="-"/>
    <s v="J&amp;T COD"/>
    <s v="Tiktok"/>
    <s v="จ่ายทีหลัง / COD"/>
    <s v=""/>
    <s v="762194714654"/>
    <s v="29/07/2025 15:57"/>
  </r>
  <r>
    <x v="2"/>
    <x v="2"/>
    <n v="50"/>
    <n v="1"/>
    <s v="FQH95"/>
    <n v="100"/>
    <n v="0"/>
    <s v="ร้านที่2"/>
    <s v="F**"/>
    <s v="ชลบุรี"/>
    <s v="-"/>
    <s v=""/>
    <s v="29/07/2025 15:57"/>
    <s v="-"/>
    <s v="J&amp;T COD"/>
    <s v="Tiktok"/>
    <s v="จ่ายทีหลัง / COD"/>
    <s v=""/>
    <s v="762194714654"/>
    <s v="29/07/2025 15:57"/>
  </r>
  <r>
    <x v="0"/>
    <x v="0"/>
    <n v="50"/>
    <n v="2"/>
    <s v="FQH94"/>
    <n v="200"/>
    <n v="0"/>
    <s v="ร้านที่2"/>
    <s v="ป***าย ป***ายะสา"/>
    <s v="ชุมพร"/>
    <s v="-"/>
    <s v=""/>
    <s v="29/07/2025 15:56"/>
    <s v="-"/>
    <s v="J&amp;T COD"/>
    <s v="Tiktok"/>
    <s v="จ่ายทีหลัง / COD"/>
    <s v=""/>
    <s v="762161979541"/>
    <s v="29/07/2025 15:56"/>
  </r>
  <r>
    <x v="1"/>
    <x v="1"/>
    <n v="50"/>
    <n v="2"/>
    <s v="FQH94"/>
    <n v="200"/>
    <n v="0"/>
    <s v="ร้านที่2"/>
    <s v="ป***าย ป***ายะสา"/>
    <s v="ชุมพร"/>
    <s v="-"/>
    <s v=""/>
    <s v="29/07/2025 15:56"/>
    <s v="-"/>
    <s v="J&amp;T COD"/>
    <s v="Tiktok"/>
    <s v="จ่ายทีหลัง / COD"/>
    <s v=""/>
    <s v="762161979541"/>
    <s v="29/07/2025 15:56"/>
  </r>
  <r>
    <x v="2"/>
    <x v="2"/>
    <n v="50"/>
    <n v="2"/>
    <s v="FQH94"/>
    <n v="200"/>
    <n v="0"/>
    <s v="ร้านที่2"/>
    <s v="ป***าย ป***ายะสา"/>
    <s v="ชุมพร"/>
    <s v="-"/>
    <s v=""/>
    <s v="29/07/2025 15:56"/>
    <s v="-"/>
    <s v="J&amp;T COD"/>
    <s v="Tiktok"/>
    <s v="จ่ายทีหลัง / COD"/>
    <s v=""/>
    <s v="762161979541"/>
    <s v="29/07/2025 15:56"/>
  </r>
  <r>
    <x v="0"/>
    <x v="0"/>
    <n v="50"/>
    <n v="2"/>
    <s v="FQH93"/>
    <n v="200"/>
    <n v="0"/>
    <s v="ร้านที่2"/>
    <s v="N***"/>
    <s v="อุบลราชธานี"/>
    <s v="-"/>
    <s v=""/>
    <s v="29/07/2025 15:55"/>
    <s v="-"/>
    <s v="J&amp;T COD"/>
    <s v="Tiktok"/>
    <s v="จ่ายทีหลัง / COD"/>
    <s v=""/>
    <s v="762118477525"/>
    <s v="29/07/2025 15:55"/>
  </r>
  <r>
    <x v="1"/>
    <x v="1"/>
    <n v="50"/>
    <n v="2"/>
    <s v="FQH93"/>
    <n v="200"/>
    <n v="0"/>
    <s v="ร้านที่2"/>
    <s v="N***"/>
    <s v="อุบลราชธานี"/>
    <s v="-"/>
    <s v=""/>
    <s v="29/07/2025 15:55"/>
    <s v="-"/>
    <s v="J&amp;T COD"/>
    <s v="Tiktok"/>
    <s v="จ่ายทีหลัง / COD"/>
    <s v=""/>
    <s v="762118477525"/>
    <s v="29/07/2025 15:55"/>
  </r>
  <r>
    <x v="2"/>
    <x v="2"/>
    <n v="50"/>
    <n v="2"/>
    <s v="FQH93"/>
    <n v="200"/>
    <n v="0"/>
    <s v="ร้านที่2"/>
    <s v="N***"/>
    <s v="อุบลราชธานี"/>
    <s v="-"/>
    <s v=""/>
    <s v="29/07/2025 15:55"/>
    <s v="-"/>
    <s v="J&amp;T COD"/>
    <s v="Tiktok"/>
    <s v="จ่ายทีหลัง / COD"/>
    <s v=""/>
    <s v="762118477525"/>
    <s v="29/07/2025 15:55"/>
  </r>
  <r>
    <x v="0"/>
    <x v="0"/>
    <n v="50"/>
    <n v="2"/>
    <s v="FQH92"/>
    <n v="200"/>
    <n v="0"/>
    <s v="ร้านที่2"/>
    <s v="จ***นา บ***งบุญ"/>
    <s v="กรุงเทพมหานคร"/>
    <s v="-"/>
    <s v=""/>
    <s v="29/07/2025 15:52"/>
    <s v="-"/>
    <s v="J&amp;T Express"/>
    <s v="Tiktok"/>
    <s v="tiktok"/>
    <s v=""/>
    <s v="762182675520"/>
    <s v="29/07/2025 15:52"/>
  </r>
  <r>
    <x v="1"/>
    <x v="1"/>
    <n v="50"/>
    <n v="2"/>
    <s v="FQH92"/>
    <n v="200"/>
    <n v="0"/>
    <s v="ร้านที่2"/>
    <s v="จ***นา บ***งบุญ"/>
    <s v="กรุงเทพมหานคร"/>
    <s v="-"/>
    <s v=""/>
    <s v="29/07/2025 15:52"/>
    <s v="-"/>
    <s v="J&amp;T Express"/>
    <s v="Tiktok"/>
    <s v="tiktok"/>
    <s v=""/>
    <s v="762182675520"/>
    <s v="29/07/2025 15:52"/>
  </r>
  <r>
    <x v="2"/>
    <x v="2"/>
    <n v="50"/>
    <n v="2"/>
    <s v="FQH92"/>
    <n v="200"/>
    <n v="0"/>
    <s v="ร้านที่2"/>
    <s v="จ***นา บ***งบุญ"/>
    <s v="กรุงเทพมหานคร"/>
    <s v="-"/>
    <s v=""/>
    <s v="29/07/2025 15:52"/>
    <s v="-"/>
    <s v="J&amp;T Express"/>
    <s v="Tiktok"/>
    <s v="tiktok"/>
    <s v=""/>
    <s v="762182675520"/>
    <s v="29/07/2025 15:52"/>
  </r>
  <r>
    <x v="3"/>
    <x v="3"/>
    <n v="33.333333333333336"/>
    <n v="6"/>
    <s v="FQH91"/>
    <n v="200"/>
    <n v="0"/>
    <s v="ร้านที่2"/>
    <s v="อ***รรณ บ***กิด"/>
    <s v="นนทบุรี"/>
    <s v="-"/>
    <s v=""/>
    <s v="29/07/2025 15:51"/>
    <s v="-"/>
    <s v="Flash Express Thailand COD"/>
    <s v="Tiktok"/>
    <s v="จ่ายทีหลัง / COD"/>
    <s v=""/>
    <s v="THT030220Q5PR4Z"/>
    <s v="29/07/2025 15:51"/>
  </r>
  <r>
    <x v="6"/>
    <x v="10"/>
    <n v="69.75"/>
    <n v="2"/>
    <s v="FQH90"/>
    <n v="139.5"/>
    <n v="0"/>
    <s v="ร้านที่1"/>
    <s v="จรรจืรา กระจ่างบท"/>
    <s v="252/12 ม.8 ต.ประตุชัย อ. พระนครศรีอยุธยา_x000a__x000a_พระนครศรีอยุธยา/ Phra Nakhon Si Ayutthayaพระนครศรีอยุธยา/ Phra Nakhon Si Ayutthaya_x000a_13000"/>
    <s v="13000"/>
    <s v="660822085485"/>
    <s v="29/07/2025 15:47"/>
    <s v="-"/>
    <s v="Kerry_dropoff"/>
    <s v="Lazada"/>
    <s v="lazada"/>
    <s v=""/>
    <s v="LEXPU0592205660"/>
    <s v="29/07/2025 15:47"/>
  </r>
  <r>
    <x v="9"/>
    <x v="12"/>
    <n v="66.666666666666671"/>
    <n v="3"/>
    <s v="FQH89"/>
    <n v="200"/>
    <n v="0"/>
    <s v="ร้านที่2"/>
    <s v="ม***วรรณ เ***งชัยภูมิ"/>
    <s v="กาญจนบุรี"/>
    <s v="-"/>
    <s v=""/>
    <s v="29/07/2025 15:47"/>
    <s v="-"/>
    <s v="J&amp;T Express"/>
    <s v="Tiktok"/>
    <s v="tiktok"/>
    <s v=""/>
    <s v="762165739646"/>
    <s v="29/07/2025 15:47"/>
  </r>
  <r>
    <x v="0"/>
    <x v="0"/>
    <n v="50"/>
    <n v="1"/>
    <s v="FQH89"/>
    <n v="200"/>
    <n v="0"/>
    <s v="ร้านที่2"/>
    <s v="ม***วรรณ เ***งชัยภูมิ"/>
    <s v="กาญจนบุรี"/>
    <s v="-"/>
    <s v=""/>
    <s v="29/07/2025 15:47"/>
    <s v="-"/>
    <s v="J&amp;T Express"/>
    <s v="Tiktok"/>
    <s v="tiktok"/>
    <s v=""/>
    <s v="762165739646"/>
    <s v="29/07/2025 15:47"/>
  </r>
  <r>
    <x v="1"/>
    <x v="1"/>
    <n v="50"/>
    <n v="1"/>
    <s v="FQH89"/>
    <n v="200"/>
    <n v="0"/>
    <s v="ร้านที่2"/>
    <s v="ม***วรรณ เ***งชัยภูมิ"/>
    <s v="กาญจนบุรี"/>
    <s v="-"/>
    <s v=""/>
    <s v="29/07/2025 15:47"/>
    <s v="-"/>
    <s v="J&amp;T Express"/>
    <s v="Tiktok"/>
    <s v="tiktok"/>
    <s v=""/>
    <s v="762165739646"/>
    <s v="29/07/2025 15:47"/>
  </r>
  <r>
    <x v="2"/>
    <x v="2"/>
    <n v="50"/>
    <n v="1"/>
    <s v="FQH89"/>
    <n v="200"/>
    <n v="0"/>
    <s v="ร้านที่2"/>
    <s v="ม***วรรณ เ***งชัยภูมิ"/>
    <s v="กาญจนบุรี"/>
    <s v="-"/>
    <s v=""/>
    <s v="29/07/2025 15:47"/>
    <s v="-"/>
    <s v="J&amp;T Express"/>
    <s v="Tiktok"/>
    <s v="tiktok"/>
    <s v=""/>
    <s v="762165739646"/>
    <s v="29/07/2025 15:47"/>
  </r>
  <r>
    <x v="0"/>
    <x v="0"/>
    <n v="50"/>
    <n v="1"/>
    <s v="FQH88"/>
    <n v="200"/>
    <n v="0"/>
    <s v="ร้านที่2"/>
    <s v="ว***วี ศ***ุณ"/>
    <s v="ร้อยเอ็ด"/>
    <s v="-"/>
    <s v=""/>
    <s v="29/07/2025 15:47"/>
    <s v="-"/>
    <s v="J&amp;T COD"/>
    <s v="Tiktok"/>
    <s v="จ่ายทีหลัง / COD"/>
    <s v=""/>
    <s v="762190334651"/>
    <s v="29/07/2025 15:47"/>
  </r>
  <r>
    <x v="1"/>
    <x v="1"/>
    <n v="50"/>
    <n v="1"/>
    <s v="FQH88"/>
    <n v="200"/>
    <n v="0"/>
    <s v="ร้านที่2"/>
    <s v="ว***วี ศ***ุณ"/>
    <s v="ร้อยเอ็ด"/>
    <s v="-"/>
    <s v=""/>
    <s v="29/07/2025 15:47"/>
    <s v="-"/>
    <s v="J&amp;T COD"/>
    <s v="Tiktok"/>
    <s v="จ่ายทีหลัง / COD"/>
    <s v=""/>
    <s v="762190334651"/>
    <s v="29/07/2025 15:47"/>
  </r>
  <r>
    <x v="2"/>
    <x v="2"/>
    <n v="50"/>
    <n v="1"/>
    <s v="FQH88"/>
    <n v="200"/>
    <n v="0"/>
    <s v="ร้านที่2"/>
    <s v="ว***วี ศ***ุณ"/>
    <s v="ร้อยเอ็ด"/>
    <s v="-"/>
    <s v=""/>
    <s v="29/07/2025 15:47"/>
    <s v="-"/>
    <s v="J&amp;T COD"/>
    <s v="Tiktok"/>
    <s v="จ่ายทีหลัง / COD"/>
    <s v=""/>
    <s v="762190334651"/>
    <s v="29/07/2025 15:47"/>
  </r>
  <r>
    <x v="9"/>
    <x v="12"/>
    <n v="66.666666666666671"/>
    <n v="3"/>
    <s v="FQH88"/>
    <n v="200"/>
    <n v="0"/>
    <s v="ร้านที่2"/>
    <s v="ว***วี ศ***ุณ"/>
    <s v="ร้อยเอ็ด"/>
    <s v="-"/>
    <s v=""/>
    <s v="29/07/2025 15:47"/>
    <s v="-"/>
    <s v="J&amp;T COD"/>
    <s v="Tiktok"/>
    <s v="จ่ายทีหลัง / COD"/>
    <s v=""/>
    <s v="762190334651"/>
    <s v="29/07/2025 15:47"/>
  </r>
  <r>
    <x v="9"/>
    <x v="12"/>
    <n v="66.666666666666671"/>
    <n v="3"/>
    <s v="FQH87"/>
    <n v="300"/>
    <n v="0"/>
    <s v="ร้านที่2"/>
    <s v="โ**"/>
    <s v="ร้อยเอ็ด"/>
    <s v="-"/>
    <s v=""/>
    <s v="29/07/2025 15:43"/>
    <s v="-"/>
    <s v="J&amp;T COD"/>
    <s v="Tiktok"/>
    <s v="จ่ายทีหลัง / COD"/>
    <s v=""/>
    <s v="762191152612"/>
    <s v="29/07/2025 15:43"/>
  </r>
  <r>
    <x v="4"/>
    <x v="4"/>
    <n v="66.666666666666671"/>
    <n v="3"/>
    <s v="FQH87"/>
    <n v="300"/>
    <n v="0"/>
    <s v="ร้านที่2"/>
    <s v="โ**"/>
    <s v="ร้อยเอ็ด"/>
    <s v="-"/>
    <s v=""/>
    <s v="29/07/2025 15:43"/>
    <s v="-"/>
    <s v="J&amp;T COD"/>
    <s v="Tiktok"/>
    <s v="จ่ายทีหลัง / COD"/>
    <s v=""/>
    <s v="762191152612"/>
    <s v="29/07/2025 15:43"/>
  </r>
  <r>
    <x v="3"/>
    <x v="3"/>
    <n v="33.333333333333336"/>
    <n v="3"/>
    <s v="FQH87"/>
    <n v="300"/>
    <n v="0"/>
    <s v="ร้านที่2"/>
    <s v="โ**"/>
    <s v="ร้อยเอ็ด"/>
    <s v="-"/>
    <s v=""/>
    <s v="29/07/2025 15:43"/>
    <s v="-"/>
    <s v="J&amp;T COD"/>
    <s v="Tiktok"/>
    <s v="จ่ายทีหลัง / COD"/>
    <s v=""/>
    <s v="762191152612"/>
    <s v="29/07/2025 15:43"/>
  </r>
  <r>
    <x v="0"/>
    <x v="0"/>
    <n v="50"/>
    <n v="1"/>
    <s v="FQH86"/>
    <n v="200"/>
    <n v="0"/>
    <s v="ร้านที่2"/>
    <s v="ภ***สุดา เ***ดี"/>
    <s v="อุบลราชธานี"/>
    <s v="-"/>
    <s v=""/>
    <s v="29/07/2025 15:42"/>
    <s v="-"/>
    <s v="J&amp;T COD"/>
    <s v="Tiktok"/>
    <s v="จ่ายทีหลัง / COD"/>
    <s v=""/>
    <s v="762192932642"/>
    <s v="29/07/2025 15:42"/>
  </r>
  <r>
    <x v="1"/>
    <x v="1"/>
    <n v="50"/>
    <n v="1"/>
    <s v="FQH86"/>
    <n v="200"/>
    <n v="0"/>
    <s v="ร้านที่2"/>
    <s v="ภ***สุดา เ***ดี"/>
    <s v="อุบลราชธานี"/>
    <s v="-"/>
    <s v=""/>
    <s v="29/07/2025 15:42"/>
    <s v="-"/>
    <s v="J&amp;T COD"/>
    <s v="Tiktok"/>
    <s v="จ่ายทีหลัง / COD"/>
    <s v=""/>
    <s v="762192932642"/>
    <s v="29/07/2025 15:42"/>
  </r>
  <r>
    <x v="2"/>
    <x v="2"/>
    <n v="50"/>
    <n v="1"/>
    <s v="FQH86"/>
    <n v="200"/>
    <n v="0"/>
    <s v="ร้านที่2"/>
    <s v="ภ***สุดา เ***ดี"/>
    <s v="อุบลราชธานี"/>
    <s v="-"/>
    <s v=""/>
    <s v="29/07/2025 15:42"/>
    <s v="-"/>
    <s v="J&amp;T COD"/>
    <s v="Tiktok"/>
    <s v="จ่ายทีหลัง / COD"/>
    <s v=""/>
    <s v="762192932642"/>
    <s v="29/07/2025 15:42"/>
  </r>
  <r>
    <x v="9"/>
    <x v="12"/>
    <n v="66.666666666666671"/>
    <n v="3"/>
    <s v="FQH86"/>
    <n v="200"/>
    <n v="0"/>
    <s v="ร้านที่2"/>
    <s v="ภ***สุดา เ***ดี"/>
    <s v="อุบลราชธานี"/>
    <s v="-"/>
    <s v=""/>
    <s v="29/07/2025 15:42"/>
    <s v="-"/>
    <s v="J&amp;T COD"/>
    <s v="Tiktok"/>
    <s v="จ่ายทีหลัง / COD"/>
    <s v=""/>
    <s v="762192932642"/>
    <s v="29/07/2025 15:42"/>
  </r>
  <r>
    <x v="0"/>
    <x v="0"/>
    <n v="50"/>
    <n v="1"/>
    <s v="FQH84"/>
    <n v="100"/>
    <n v="0"/>
    <s v="ร้านที่2"/>
    <s v="ว***ร พ***นวล"/>
    <s v="สิงห์บุรี"/>
    <s v="-"/>
    <s v=""/>
    <s v="29/07/2025 15:41"/>
    <s v="-"/>
    <s v="J&amp;T COD"/>
    <s v="Tiktok"/>
    <s v="จ่ายทีหลัง / COD"/>
    <s v=""/>
    <s v="762165218651"/>
    <s v="29/07/2025 15:41"/>
  </r>
  <r>
    <x v="1"/>
    <x v="1"/>
    <n v="50"/>
    <n v="1"/>
    <s v="FQH84"/>
    <n v="100"/>
    <n v="0"/>
    <s v="ร้านที่2"/>
    <s v="ว***ร พ***นวล"/>
    <s v="สิงห์บุรี"/>
    <s v="-"/>
    <s v=""/>
    <s v="29/07/2025 15:41"/>
    <s v="-"/>
    <s v="J&amp;T COD"/>
    <s v="Tiktok"/>
    <s v="จ่ายทีหลัง / COD"/>
    <s v=""/>
    <s v="762165218651"/>
    <s v="29/07/2025 15:41"/>
  </r>
  <r>
    <x v="2"/>
    <x v="2"/>
    <n v="50"/>
    <n v="1"/>
    <s v="FQH84"/>
    <n v="100"/>
    <n v="0"/>
    <s v="ร้านที่2"/>
    <s v="ว***ร พ***นวล"/>
    <s v="สิงห์บุรี"/>
    <s v="-"/>
    <s v=""/>
    <s v="29/07/2025 15:41"/>
    <s v="-"/>
    <s v="J&amp;T COD"/>
    <s v="Tiktok"/>
    <s v="จ่ายทีหลัง / COD"/>
    <s v=""/>
    <s v="762165218651"/>
    <s v="29/07/2025 15:41"/>
  </r>
  <r>
    <x v="10"/>
    <x v="16"/>
    <n v="66.333333333333329"/>
    <n v="6"/>
    <s v="FQH83"/>
    <n v="511"/>
    <n v="48"/>
    <s v="ร้านที่1"/>
    <s v="ธ******ี"/>
    <s v="******จวบคีรีขันธ์ 77110      (ซอยกรีนชอป) ตำบลหินเหล็กไฟ อำเภอหัวหิน จังหวัดประจวบคีรีขันธ์ 77110"/>
    <s v="77110"/>
    <s v="74"/>
    <s v="29/07/2025 16:11"/>
    <s v="-"/>
    <s v="SPX Express"/>
    <s v="Shopee"/>
    <s v="shopee"/>
    <s v=""/>
    <s v="TH251118454350O"/>
    <s v="29/07/2025 15:40"/>
  </r>
  <r>
    <x v="9"/>
    <x v="12"/>
    <n v="66.666666666666671"/>
    <n v="3"/>
    <s v="FQH82"/>
    <n v="250"/>
    <n v="0"/>
    <s v="ร้านที่2"/>
    <s v="อ***ช เ***์นาวา"/>
    <s v="กรุงเทพมหานคร"/>
    <s v="-"/>
    <s v=""/>
    <s v="29/07/2025 15:34"/>
    <s v="-"/>
    <s v="J&amp;T COD"/>
    <s v="Tiktok"/>
    <s v="จ่ายทีหลัง / COD"/>
    <s v=""/>
    <s v="762180148612"/>
    <s v="29/07/2025 15:35"/>
  </r>
  <r>
    <x v="3"/>
    <x v="3"/>
    <n v="33.333333333333336"/>
    <n v="3"/>
    <s v="FQH82"/>
    <n v="250"/>
    <n v="0"/>
    <s v="ร้านที่2"/>
    <s v="อ***ช เ***์นาวา"/>
    <s v="กรุงเทพมหานคร"/>
    <s v="-"/>
    <s v=""/>
    <s v="29/07/2025 15:34"/>
    <s v="-"/>
    <s v="J&amp;T COD"/>
    <s v="Tiktok"/>
    <s v="จ่ายทีหลัง / COD"/>
    <s v=""/>
    <s v="762180148612"/>
    <s v="29/07/2025 15:35"/>
  </r>
  <r>
    <x v="4"/>
    <x v="4"/>
    <n v="66.666666666666671"/>
    <n v="3"/>
    <s v="FQH81"/>
    <n v="100"/>
    <n v="0"/>
    <s v="ร้านที่2"/>
    <s v="น***ุกร์สิริ  ว***ตน์โรจน์"/>
    <s v="พิจิตร"/>
    <s v="-"/>
    <s v=""/>
    <s v="29/07/2025 15:32"/>
    <s v="-"/>
    <s v="J&amp;T COD"/>
    <s v="Tiktok"/>
    <s v="จ่ายทีหลัง / COD"/>
    <s v=""/>
    <s v="762129340615"/>
    <s v="29/07/2025 15:32"/>
  </r>
  <r>
    <x v="3"/>
    <x v="3"/>
    <n v="33.333333333333336"/>
    <n v="3"/>
    <s v="FQH80"/>
    <n v="100"/>
    <n v="0"/>
    <s v="ร้านที่2"/>
    <s v="เ***ยบ"/>
    <s v="ลำพูน"/>
    <s v="-"/>
    <s v=""/>
    <s v="29/07/2025 15:27"/>
    <s v="-"/>
    <s v="Flash Express Thailand COD"/>
    <s v="Tiktok"/>
    <s v="จ่ายทีหลัง / COD"/>
    <s v=""/>
    <s v="THT480620QWQK7Z"/>
    <s v="29/07/2025 15:28"/>
  </r>
  <r>
    <x v="0"/>
    <x v="0"/>
    <n v="50"/>
    <n v="1"/>
    <s v="FQH79"/>
    <n v="100"/>
    <n v="0"/>
    <s v="ร้านที่2"/>
    <s v="โ*** ป***ทอง"/>
    <s v="เชียงราย"/>
    <s v="-"/>
    <s v=""/>
    <s v="29/07/2025 15:25"/>
    <s v="-"/>
    <s v="J&amp;T COD"/>
    <s v="Tiktok"/>
    <s v="จ่ายทีหลัง / COD"/>
    <s v=""/>
    <s v="762187718681"/>
    <s v="29/07/2025 15:25"/>
  </r>
  <r>
    <x v="1"/>
    <x v="1"/>
    <n v="50"/>
    <n v="1"/>
    <s v="FQH79"/>
    <n v="100"/>
    <n v="0"/>
    <s v="ร้านที่2"/>
    <s v="โ*** ป***ทอง"/>
    <s v="เชียงราย"/>
    <s v="-"/>
    <s v=""/>
    <s v="29/07/2025 15:25"/>
    <s v="-"/>
    <s v="J&amp;T COD"/>
    <s v="Tiktok"/>
    <s v="จ่ายทีหลัง / COD"/>
    <s v=""/>
    <s v="762187718681"/>
    <s v="29/07/2025 15:25"/>
  </r>
  <r>
    <x v="2"/>
    <x v="2"/>
    <n v="50"/>
    <n v="1"/>
    <s v="FQH79"/>
    <n v="100"/>
    <n v="0"/>
    <s v="ร้านที่2"/>
    <s v="โ*** ป***ทอง"/>
    <s v="เชียงราย"/>
    <s v="-"/>
    <s v=""/>
    <s v="29/07/2025 15:25"/>
    <s v="-"/>
    <s v="J&amp;T COD"/>
    <s v="Tiktok"/>
    <s v="จ่ายทีหลัง / COD"/>
    <s v=""/>
    <s v="762187718681"/>
    <s v="29/07/2025 15:25"/>
  </r>
  <r>
    <x v="0"/>
    <x v="0"/>
    <n v="50"/>
    <n v="1"/>
    <s v="FQH78"/>
    <n v="100"/>
    <n v="0"/>
    <s v="ร้านที่2"/>
    <s v="เ***ยบ"/>
    <s v="ลำพูน"/>
    <s v="-"/>
    <s v=""/>
    <s v="29/07/2025 15:22"/>
    <s v="-"/>
    <s v="Flash Express Thailand COD"/>
    <s v="Tiktok"/>
    <s v="จ่ายทีหลัง / COD"/>
    <s v=""/>
    <s v="THT480620QWH31Z"/>
    <s v="29/07/2025 15:22"/>
  </r>
  <r>
    <x v="1"/>
    <x v="1"/>
    <n v="50"/>
    <n v="1"/>
    <s v="FQH78"/>
    <n v="100"/>
    <n v="0"/>
    <s v="ร้านที่2"/>
    <s v="เ***ยบ"/>
    <s v="ลำพูน"/>
    <s v="-"/>
    <s v=""/>
    <s v="29/07/2025 15:22"/>
    <s v="-"/>
    <s v="Flash Express Thailand COD"/>
    <s v="Tiktok"/>
    <s v="จ่ายทีหลัง / COD"/>
    <s v=""/>
    <s v="THT480620QWH31Z"/>
    <s v="29/07/2025 15:22"/>
  </r>
  <r>
    <x v="2"/>
    <x v="2"/>
    <n v="50"/>
    <n v="1"/>
    <s v="FQH78"/>
    <n v="100"/>
    <n v="0"/>
    <s v="ร้านที่2"/>
    <s v="เ***ยบ"/>
    <s v="ลำพูน"/>
    <s v="-"/>
    <s v=""/>
    <s v="29/07/2025 15:22"/>
    <s v="-"/>
    <s v="Flash Express Thailand COD"/>
    <s v="Tiktok"/>
    <s v="จ่ายทีหลัง / COD"/>
    <s v=""/>
    <s v="THT480620QWH31Z"/>
    <s v="29/07/2025 15:22"/>
  </r>
  <r>
    <x v="9"/>
    <x v="12"/>
    <n v="66.666666666666671"/>
    <n v="3"/>
    <s v="FQH77"/>
    <n v="300"/>
    <n v="0"/>
    <s v="ร้านที่2"/>
    <s v="ณ***กมล   ส***แซ่โอ่ว"/>
    <s v="เทศบาลเมืองจันทบุรี"/>
    <s v="-"/>
    <s v=""/>
    <s v="29/07/2025 15:16"/>
    <s v="-"/>
    <s v="J&amp;T Express"/>
    <s v="Tiktok"/>
    <s v="tiktok"/>
    <s v=""/>
    <s v="762167334703"/>
    <s v="29/07/2025 15:17"/>
  </r>
  <r>
    <x v="4"/>
    <x v="4"/>
    <n v="66.666666666666671"/>
    <n v="3"/>
    <s v="FQH77"/>
    <n v="300"/>
    <n v="0"/>
    <s v="ร้านที่2"/>
    <s v="ณ***กมล   ส***แซ่โอ่ว"/>
    <s v="เทศบาลเมืองจันทบุรี"/>
    <s v="-"/>
    <s v=""/>
    <s v="29/07/2025 15:16"/>
    <s v="-"/>
    <s v="J&amp;T Express"/>
    <s v="Tiktok"/>
    <s v="tiktok"/>
    <s v=""/>
    <s v="762167334703"/>
    <s v="29/07/2025 15:17"/>
  </r>
  <r>
    <x v="3"/>
    <x v="3"/>
    <n v="33.333333333333336"/>
    <n v="3"/>
    <s v="FQH77"/>
    <n v="300"/>
    <n v="0"/>
    <s v="ร้านที่2"/>
    <s v="ณ***กมล   ส***แซ่โอ่ว"/>
    <s v="เทศบาลเมืองจันทบุรี"/>
    <s v="-"/>
    <s v=""/>
    <s v="29/07/2025 15:16"/>
    <s v="-"/>
    <s v="J&amp;T Express"/>
    <s v="Tiktok"/>
    <s v="tiktok"/>
    <s v=""/>
    <s v="762167334703"/>
    <s v="29/07/2025 15:16"/>
  </r>
  <r>
    <x v="9"/>
    <x v="12"/>
    <n v="66.666666666666671"/>
    <n v="3"/>
    <s v="FQH76"/>
    <n v="200"/>
    <n v="0"/>
    <s v="ร้านที่2"/>
    <s v="ว***ี ป***งศิลป์"/>
    <s v="ชลบุรี"/>
    <s v="-"/>
    <s v=""/>
    <s v="29/07/2025 15:11"/>
    <s v="-"/>
    <s v="J&amp;T Express"/>
    <s v="Tiktok"/>
    <s v="tiktok"/>
    <s v=""/>
    <s v="762113143621"/>
    <s v="29/07/2025 15:11"/>
  </r>
  <r>
    <x v="11"/>
    <x v="14"/>
    <n v="50"/>
    <n v="3"/>
    <s v="FQH76"/>
    <n v="200"/>
    <n v="0"/>
    <s v="ร้านที่2"/>
    <s v="ว***ี ป***งศิลป์"/>
    <s v="ชลบุรี"/>
    <s v="-"/>
    <s v=""/>
    <s v="29/07/2025 15:11"/>
    <s v="-"/>
    <s v="J&amp;T Express"/>
    <s v="Tiktok"/>
    <s v="tiktok"/>
    <s v=""/>
    <s v="762113143621"/>
    <s v="29/07/2025 15:11"/>
  </r>
  <r>
    <x v="0"/>
    <x v="0"/>
    <n v="50"/>
    <n v="1"/>
    <s v="FQH75"/>
    <n v="200"/>
    <n v="0"/>
    <s v="ร้านที่2"/>
    <s v="ว***า ย***ี"/>
    <s v="กำแพงเพชร"/>
    <s v="-"/>
    <s v=""/>
    <s v="29/07/2025 15:09"/>
    <s v="-"/>
    <s v="J&amp;T Express"/>
    <s v="Tiktok"/>
    <s v="tiktok"/>
    <s v=""/>
    <s v="762141425640"/>
    <s v="29/07/2025 15:09"/>
  </r>
  <r>
    <x v="1"/>
    <x v="1"/>
    <n v="50"/>
    <n v="1"/>
    <s v="FQH75"/>
    <n v="200"/>
    <n v="0"/>
    <s v="ร้านที่2"/>
    <s v="ว***า ย***ี"/>
    <s v="กำแพงเพชร"/>
    <s v="-"/>
    <s v=""/>
    <s v="29/07/2025 15:09"/>
    <s v="-"/>
    <s v="J&amp;T Express"/>
    <s v="Tiktok"/>
    <s v="tiktok"/>
    <s v=""/>
    <s v="762141425640"/>
    <s v="29/07/2025 15:09"/>
  </r>
  <r>
    <x v="2"/>
    <x v="2"/>
    <n v="50"/>
    <n v="1"/>
    <s v="FQH75"/>
    <n v="200"/>
    <n v="0"/>
    <s v="ร้านที่2"/>
    <s v="ว***า ย***ี"/>
    <s v="กำแพงเพชร"/>
    <s v="-"/>
    <s v=""/>
    <s v="29/07/2025 15:09"/>
    <s v="-"/>
    <s v="J&amp;T Express"/>
    <s v="Tiktok"/>
    <s v="tiktok"/>
    <s v=""/>
    <s v="762141425640"/>
    <s v="29/07/2025 15:09"/>
  </r>
  <r>
    <x v="3"/>
    <x v="3"/>
    <n v="33.333333333333336"/>
    <n v="3"/>
    <s v="FQH75"/>
    <n v="200"/>
    <n v="0"/>
    <s v="ร้านที่2"/>
    <s v="ว***า ย***ี"/>
    <s v="กำแพงเพชร"/>
    <s v="-"/>
    <s v=""/>
    <s v="29/07/2025 15:09"/>
    <s v="-"/>
    <s v="J&amp;T Express"/>
    <s v="Tiktok"/>
    <s v="tiktok"/>
    <s v=""/>
    <s v="762141425640"/>
    <s v="29/07/2025 15:09"/>
  </r>
  <r>
    <x v="3"/>
    <x v="3"/>
    <n v="33.333333333333336"/>
    <n v="3"/>
    <s v="FQH74"/>
    <n v="200"/>
    <n v="0"/>
    <s v="ร้านที่2"/>
    <s v="ว***ี ป***งศิลป์"/>
    <s v="ชลบุรี"/>
    <s v="-"/>
    <s v=""/>
    <s v="29/07/2025 15:08"/>
    <s v="-"/>
    <s v="J&amp;T Express"/>
    <s v="Tiktok"/>
    <s v="tiktok"/>
    <s v=""/>
    <s v="762145025644"/>
    <s v="29/07/2025 15:08"/>
  </r>
  <r>
    <x v="0"/>
    <x v="0"/>
    <n v="50"/>
    <n v="1"/>
    <s v="FQH74"/>
    <n v="200"/>
    <n v="0"/>
    <s v="ร้านที่2"/>
    <s v="ว***ี ป***งศิลป์"/>
    <s v="ชลบุรี"/>
    <s v="-"/>
    <s v=""/>
    <s v="29/07/2025 15:08"/>
    <s v="-"/>
    <s v="J&amp;T Express"/>
    <s v="Tiktok"/>
    <s v="tiktok"/>
    <s v=""/>
    <s v="762145025644"/>
    <s v="29/07/2025 15:08"/>
  </r>
  <r>
    <x v="1"/>
    <x v="1"/>
    <n v="50"/>
    <n v="1"/>
    <s v="FQH74"/>
    <n v="200"/>
    <n v="0"/>
    <s v="ร้านที่2"/>
    <s v="ว***ี ป***งศิลป์"/>
    <s v="ชลบุรี"/>
    <s v="-"/>
    <s v=""/>
    <s v="29/07/2025 15:08"/>
    <s v="-"/>
    <s v="J&amp;T Express"/>
    <s v="Tiktok"/>
    <s v="tiktok"/>
    <s v=""/>
    <s v="762145025644"/>
    <s v="29/07/2025 15:08"/>
  </r>
  <r>
    <x v="2"/>
    <x v="2"/>
    <n v="50"/>
    <n v="1"/>
    <s v="FQH74"/>
    <n v="200"/>
    <n v="0"/>
    <s v="ร้านที่2"/>
    <s v="ว***ี ป***งศิลป์"/>
    <s v="ชลบุรี"/>
    <s v="-"/>
    <s v=""/>
    <s v="29/07/2025 15:08"/>
    <s v="-"/>
    <s v="J&amp;T Express"/>
    <s v="Tiktok"/>
    <s v="tiktok"/>
    <s v=""/>
    <s v="762145025644"/>
    <s v="29/07/2025 15:08"/>
  </r>
  <r>
    <x v="0"/>
    <x v="0"/>
    <n v="50"/>
    <n v="1"/>
    <s v="FQH73"/>
    <n v="100"/>
    <n v="0"/>
    <s v="ร้านที่2"/>
    <s v="ส***ิดา"/>
    <s v="ตราด"/>
    <s v="-"/>
    <s v=""/>
    <s v="29/07/2025 15:06"/>
    <s v="-"/>
    <s v="J&amp;T COD"/>
    <s v="Tiktok"/>
    <s v="จ่ายทีหลัง / COD"/>
    <s v=""/>
    <s v="762135327634"/>
    <s v="29/07/2025 15:06"/>
  </r>
  <r>
    <x v="1"/>
    <x v="1"/>
    <n v="50"/>
    <n v="1"/>
    <s v="FQH73"/>
    <n v="100"/>
    <n v="0"/>
    <s v="ร้านที่2"/>
    <s v="ส***ิดา"/>
    <s v="ตราด"/>
    <s v="-"/>
    <s v=""/>
    <s v="29/07/2025 15:06"/>
    <s v="-"/>
    <s v="J&amp;T COD"/>
    <s v="Tiktok"/>
    <s v="จ่ายทีหลัง / COD"/>
    <s v=""/>
    <s v="762135327634"/>
    <s v="29/07/2025 15:06"/>
  </r>
  <r>
    <x v="2"/>
    <x v="2"/>
    <n v="50"/>
    <n v="1"/>
    <s v="FQH73"/>
    <n v="100"/>
    <n v="0"/>
    <s v="ร้านที่2"/>
    <s v="ส***ิดา"/>
    <s v="ตราด"/>
    <s v="-"/>
    <s v=""/>
    <s v="29/07/2025 15:06"/>
    <s v="-"/>
    <s v="J&amp;T COD"/>
    <s v="Tiktok"/>
    <s v="จ่ายทีหลัง / COD"/>
    <s v=""/>
    <s v="762135327634"/>
    <s v="29/07/2025 15:06"/>
  </r>
  <r>
    <x v="3"/>
    <x v="3"/>
    <n v="33.333333333333336"/>
    <n v="3"/>
    <s v="FQH72"/>
    <n v="100"/>
    <n v="0"/>
    <s v="ร้านที่2"/>
    <s v="ป***ัตร ศ***วน"/>
    <s v="ขอนแก่น"/>
    <s v="-"/>
    <s v=""/>
    <s v="29/07/2025 15:06"/>
    <s v="-"/>
    <s v="J&amp;T COD"/>
    <s v="Tiktok"/>
    <s v="จ่ายทีหลัง / COD"/>
    <s v=""/>
    <s v="762105159686"/>
    <s v="29/07/2025 15:06"/>
  </r>
  <r>
    <x v="11"/>
    <x v="14"/>
    <n v="50"/>
    <n v="3"/>
    <s v="FQH71"/>
    <n v="100"/>
    <n v="0"/>
    <s v="ร้านที่2"/>
    <s v="ศ***ยากร ศ***รณ์"/>
    <s v="มหาสารคาม"/>
    <s v="-"/>
    <s v=""/>
    <s v="29/07/2025 15:06"/>
    <s v="-"/>
    <s v="J&amp;T Express"/>
    <s v="Tiktok"/>
    <s v="tiktok"/>
    <s v=""/>
    <s v="762147846633"/>
    <s v="29/07/2025 15:05"/>
  </r>
  <r>
    <x v="0"/>
    <x v="0"/>
    <n v="50"/>
    <n v="1"/>
    <s v="FQH70"/>
    <n v="138"/>
    <n v="38"/>
    <s v="ร้านที่2"/>
    <s v="อ***ย์  ค***"/>
    <s v="สงขลา"/>
    <s v="-"/>
    <s v=""/>
    <s v="29/07/2025 14:59"/>
    <s v="-"/>
    <s v="J&amp;T COD"/>
    <s v="Tiktok"/>
    <s v="จ่ายทีหลัง / COD"/>
    <s v=""/>
    <s v="762147415691"/>
    <s v="29/07/2025 15:00"/>
  </r>
  <r>
    <x v="1"/>
    <x v="1"/>
    <n v="50"/>
    <n v="1"/>
    <s v="FQH70"/>
    <n v="138"/>
    <n v="38"/>
    <s v="ร้านที่2"/>
    <s v="อ***ย์  ค***"/>
    <s v="สงขลา"/>
    <s v="-"/>
    <s v=""/>
    <s v="29/07/2025 14:59"/>
    <s v="-"/>
    <s v="J&amp;T COD"/>
    <s v="Tiktok"/>
    <s v="จ่ายทีหลัง / COD"/>
    <s v=""/>
    <s v="762147415691"/>
    <s v="29/07/2025 15:00"/>
  </r>
  <r>
    <x v="2"/>
    <x v="2"/>
    <n v="50"/>
    <n v="1"/>
    <s v="FQH70"/>
    <n v="138"/>
    <n v="38"/>
    <s v="ร้านที่2"/>
    <s v="อ***ย์  ค***"/>
    <s v="สงขลา"/>
    <s v="-"/>
    <s v=""/>
    <s v="29/07/2025 14:59"/>
    <s v="-"/>
    <s v="J&amp;T COD"/>
    <s v="Tiktok"/>
    <s v="จ่ายทีหลัง / COD"/>
    <s v=""/>
    <s v="762147415691"/>
    <s v="29/07/2025 15:00"/>
  </r>
  <r>
    <x v="3"/>
    <x v="3"/>
    <n v="33.333333333333336"/>
    <n v="3"/>
    <s v="FQH69"/>
    <n v="200"/>
    <n v="0"/>
    <s v="ร้านที่2"/>
    <s v="ก***า ข***อง"/>
    <s v="สุพรรณบุรี"/>
    <s v="-"/>
    <s v=""/>
    <s v="29/07/2025 14:59"/>
    <s v="-"/>
    <s v="J&amp;T Express"/>
    <s v="Tiktok"/>
    <s v="tiktok"/>
    <s v=""/>
    <s v="762174922681"/>
    <s v="29/07/2025 14:58"/>
  </r>
  <r>
    <x v="0"/>
    <x v="0"/>
    <n v="50"/>
    <n v="1"/>
    <s v="FQH69"/>
    <n v="200"/>
    <n v="0"/>
    <s v="ร้านที่2"/>
    <s v="ก***า ข***อง"/>
    <s v="สุพรรณบุรี"/>
    <s v="-"/>
    <s v=""/>
    <s v="29/07/2025 14:59"/>
    <s v="-"/>
    <s v="J&amp;T Express"/>
    <s v="Tiktok"/>
    <s v="tiktok"/>
    <s v=""/>
    <s v="762174922681"/>
    <s v="29/07/2025 14:58"/>
  </r>
  <r>
    <x v="1"/>
    <x v="1"/>
    <n v="50"/>
    <n v="1"/>
    <s v="FQH69"/>
    <n v="200"/>
    <n v="0"/>
    <s v="ร้านที่2"/>
    <s v="ก***า ข***อง"/>
    <s v="สุพรรณบุรี"/>
    <s v="-"/>
    <s v=""/>
    <s v="29/07/2025 14:59"/>
    <s v="-"/>
    <s v="J&amp;T Express"/>
    <s v="Tiktok"/>
    <s v="tiktok"/>
    <s v=""/>
    <s v="762174922681"/>
    <s v="29/07/2025 14:58"/>
  </r>
  <r>
    <x v="2"/>
    <x v="2"/>
    <n v="50"/>
    <n v="1"/>
    <s v="FQH69"/>
    <n v="200"/>
    <n v="0"/>
    <s v="ร้านที่2"/>
    <s v="ก***า ข***อง"/>
    <s v="สุพรรณบุรี"/>
    <s v="-"/>
    <s v=""/>
    <s v="29/07/2025 14:59"/>
    <s v="-"/>
    <s v="J&amp;T Express"/>
    <s v="Tiktok"/>
    <s v="tiktok"/>
    <s v=""/>
    <s v="762174922681"/>
    <s v="29/07/2025 14:58"/>
  </r>
  <r>
    <x v="8"/>
    <x v="9"/>
    <n v="15"/>
    <n v="1"/>
    <s v="FQH68"/>
    <n v="63"/>
    <n v="48"/>
    <s v="ร้านที่1"/>
    <s v="ส******ณ"/>
    <s v="******, อำเภอเมืองนครราชสีมา ตำบลหัวทะเล อำเภอเมืองนครราชสีมา จังหวัดนครราชสีมา 30000"/>
    <s v="30000"/>
    <s v="42"/>
    <s v="29/07/2025 15:27"/>
    <s v="-"/>
    <s v="SPX Express"/>
    <s v="Shopee"/>
    <s v="shopee"/>
    <s v=""/>
    <s v="TH2530628394532"/>
    <s v="29/07/2025 14:57"/>
  </r>
  <r>
    <x v="3"/>
    <x v="3"/>
    <n v="33.333333333333336"/>
    <n v="3"/>
    <s v="FQH67"/>
    <n v="200"/>
    <n v="0"/>
    <s v="ร้านที่2"/>
    <s v="ร***ีกร เ***าพิลัย"/>
    <s v="บึงกาฬ"/>
    <s v="-"/>
    <s v=""/>
    <s v="29/07/2025 14:54"/>
    <s v="-"/>
    <s v="J&amp;T COD"/>
    <s v="Tiktok"/>
    <s v="จ่ายทีหลัง / COD"/>
    <s v=""/>
    <s v="762153751612"/>
    <s v="29/07/2025 14:54"/>
  </r>
  <r>
    <x v="9"/>
    <x v="12"/>
    <n v="66.666666666666671"/>
    <n v="3"/>
    <s v="FQH67"/>
    <n v="200"/>
    <n v="0"/>
    <s v="ร้านที่2"/>
    <s v="ร***ีกร เ***าพิลัย"/>
    <s v="บึงกาฬ"/>
    <s v="-"/>
    <s v=""/>
    <s v="29/07/2025 14:54"/>
    <s v="-"/>
    <s v="J&amp;T COD"/>
    <s v="Tiktok"/>
    <s v="จ่ายทีหลัง / COD"/>
    <s v=""/>
    <s v="762153751612"/>
    <s v="29/07/2025 14:54"/>
  </r>
  <r>
    <x v="0"/>
    <x v="0"/>
    <n v="50"/>
    <n v="2"/>
    <s v="FQH66"/>
    <n v="200"/>
    <n v="0"/>
    <s v="ร้านที่2"/>
    <s v="ด***มล ว***แวว"/>
    <s v="ระยอง"/>
    <s v="-"/>
    <s v=""/>
    <s v="29/07/2025 14:52"/>
    <s v="-"/>
    <s v="J&amp;T COD"/>
    <s v="Tiktok"/>
    <s v="จ่ายทีหลัง / COD"/>
    <s v=""/>
    <s v="762157179560"/>
    <s v="29/07/2025 14:52"/>
  </r>
  <r>
    <x v="1"/>
    <x v="1"/>
    <n v="50"/>
    <n v="2"/>
    <s v="FQH66"/>
    <n v="200"/>
    <n v="0"/>
    <s v="ร้านที่2"/>
    <s v="ด***มล ว***แวว"/>
    <s v="ระยอง"/>
    <s v="-"/>
    <s v=""/>
    <s v="29/07/2025 14:52"/>
    <s v="-"/>
    <s v="J&amp;T COD"/>
    <s v="Tiktok"/>
    <s v="จ่ายทีหลัง / COD"/>
    <s v=""/>
    <s v="762157179560"/>
    <s v="29/07/2025 14:52"/>
  </r>
  <r>
    <x v="2"/>
    <x v="2"/>
    <n v="50"/>
    <n v="2"/>
    <s v="FQH66"/>
    <n v="200"/>
    <n v="0"/>
    <s v="ร้านที่2"/>
    <s v="ด***มล ว***แวว"/>
    <s v="ระยอง"/>
    <s v="-"/>
    <s v=""/>
    <s v="29/07/2025 14:52"/>
    <s v="-"/>
    <s v="J&amp;T COD"/>
    <s v="Tiktok"/>
    <s v="จ่ายทีหลัง / COD"/>
    <s v=""/>
    <s v="762157179560"/>
    <s v="29/07/2025 14:52"/>
  </r>
  <r>
    <x v="0"/>
    <x v="0"/>
    <n v="50"/>
    <n v="1"/>
    <s v="FQH63"/>
    <n v="100"/>
    <n v="0"/>
    <s v="ร้านที่2"/>
    <s v="ด***   ศ***เคน"/>
    <s v="สมุทรปราการ"/>
    <s v="-"/>
    <s v=""/>
    <s v="29/07/2025 14:24"/>
    <s v="-"/>
    <s v="Flash Express Thailand COD"/>
    <s v="Tiktok"/>
    <s v="จ่ายทีหลัง / COD"/>
    <s v=""/>
    <s v="THT020320QWDB1Z"/>
    <s v="29/07/2025 14:24"/>
  </r>
  <r>
    <x v="1"/>
    <x v="1"/>
    <n v="50"/>
    <n v="1"/>
    <s v="FQH63"/>
    <n v="100"/>
    <n v="0"/>
    <s v="ร้านที่2"/>
    <s v="ด***   ศ***เคน"/>
    <s v="สมุทรปราการ"/>
    <s v="-"/>
    <s v=""/>
    <s v="29/07/2025 14:24"/>
    <s v="-"/>
    <s v="Flash Express Thailand COD"/>
    <s v="Tiktok"/>
    <s v="จ่ายทีหลัง / COD"/>
    <s v=""/>
    <s v="THT020320QWDB1Z"/>
    <s v="29/07/2025 14:24"/>
  </r>
  <r>
    <x v="2"/>
    <x v="2"/>
    <n v="50"/>
    <n v="1"/>
    <s v="FQH63"/>
    <n v="100"/>
    <n v="0"/>
    <s v="ร้านที่2"/>
    <s v="ด***   ศ***เคน"/>
    <s v="สมุทรปราการ"/>
    <s v="-"/>
    <s v=""/>
    <s v="29/07/2025 14:24"/>
    <s v="-"/>
    <s v="Flash Express Thailand COD"/>
    <s v="Tiktok"/>
    <s v="จ่ายทีหลัง / COD"/>
    <s v=""/>
    <s v="THT020320QWDB1Z"/>
    <s v="29/07/2025 14:24"/>
  </r>
  <r>
    <x v="12"/>
    <x v="17"/>
    <n v="65"/>
    <n v="1"/>
    <s v="FQH62"/>
    <n v="199"/>
    <n v="0"/>
    <s v="ร้านที่1"/>
    <s v="อดุลย์​  จันทร์คง"/>
    <s v="90/478  ม. อยู่เจริญ3  _x000a_ซ.20 ต.ลาดสวาย  _x000a_อ.ลำลูกกา จ. ปทุมธานี 12150"/>
    <s v="12150"/>
    <s v="0817035502"/>
    <s v="29/07/2025 14:01"/>
    <s v="sompear3955@gmail.com"/>
    <s v="EMS"/>
    <s v="facebook"/>
    <s v="กสิกร"/>
    <s v=""/>
    <s v="JB293983715TH"/>
    <s v="29/07/2025 14:14"/>
  </r>
  <r>
    <x v="13"/>
    <x v="18"/>
    <n v="65"/>
    <n v="1"/>
    <s v="FQH62"/>
    <n v="199"/>
    <n v="0"/>
    <s v="ร้านที่1"/>
    <s v="อดุลย์​  จันทร์คง"/>
    <s v="90/478  ม. อยู่เจริญ3  _x000a_ซ.20 ต.ลาดสวาย  _x000a_อ.ลำลูกกา จ. ปทุมธานี 12150"/>
    <s v="12150"/>
    <s v="0817035502"/>
    <s v="29/07/2025 14:01"/>
    <s v="sompear3955@gmail.com"/>
    <s v="EMS"/>
    <s v="facebook"/>
    <s v="กสิกร"/>
    <s v=""/>
    <s v="JB293983715TH"/>
    <s v="29/07/2025 14:13"/>
  </r>
  <r>
    <x v="14"/>
    <x v="19"/>
    <n v="65"/>
    <n v="1"/>
    <s v="FQH62"/>
    <n v="199"/>
    <n v="0"/>
    <s v="ร้านที่1"/>
    <s v="อดุลย์​  จันทร์คง"/>
    <s v="90/478  ม. อยู่เจริญ3  _x000a_ซ.20 ต.ลาดสวาย  _x000a_อ.ลำลูกกา จ. ปทุมธานี 12150"/>
    <s v="12150"/>
    <s v="0817035502"/>
    <s v="29/07/2025 14:01"/>
    <s v="sompear3955@gmail.com"/>
    <s v="EMS"/>
    <s v="facebook"/>
    <s v="กสิกร"/>
    <s v=""/>
    <s v="JB293983715TH"/>
    <s v="29/07/2025 14:13"/>
  </r>
  <r>
    <x v="15"/>
    <x v="20"/>
    <n v="65"/>
    <n v="1"/>
    <s v="FQH62"/>
    <n v="199"/>
    <n v="0"/>
    <s v="ร้านที่1"/>
    <s v="อดุลย์​  จันทร์คง"/>
    <s v="90/478  ม. อยู่เจริญ3  _x000a_ซ.20 ต.ลาดสวาย  _x000a_อ.ลำลูกกา จ. ปทุมธานี 12150"/>
    <s v="12150"/>
    <s v="0817035502"/>
    <s v="29/07/2025 14:01"/>
    <s v="sompear3955@gmail.com"/>
    <s v="EMS"/>
    <s v="facebook"/>
    <s v="กสิกร"/>
    <s v=""/>
    <s v="JB293983715TH"/>
    <s v="29/07/2025 14:13"/>
  </r>
  <r>
    <x v="16"/>
    <x v="21"/>
    <n v="25"/>
    <n v="4"/>
    <s v="FQH61"/>
    <n v="315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29/07/2025 14:11"/>
    <s v="sompear3955@gmail.com"/>
    <s v="EMS COD"/>
    <s v="facebook"/>
    <s v="กสิกร"/>
    <s v=""/>
    <s v="JA274602272TH"/>
    <s v="29/07/2025 14:11"/>
  </r>
  <r>
    <x v="15"/>
    <x v="20"/>
    <n v="65"/>
    <n v="2"/>
    <s v="FQH61"/>
    <n v="315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29/07/2025 14:11"/>
    <s v="sompear3955@gmail.com"/>
    <s v="EMS COD"/>
    <s v="facebook"/>
    <s v="กสิกร"/>
    <s v=""/>
    <s v="JA274602272TH"/>
    <s v="29/07/2025 14:11"/>
  </r>
  <r>
    <x v="17"/>
    <x v="22"/>
    <n v="65"/>
    <n v="2"/>
    <s v="FQH61"/>
    <n v="315"/>
    <n v="0"/>
    <s v="ร้านที่1"/>
    <s v="ชื่ออุษณี ทองหล่อ"/>
    <s v="47สวนต้นไม้ใหญ่ บ้านบัวเทิง ต.ท่าช้าง อ.สว่างวีระวงค์ จ.อุบลราชธานี 34190"/>
    <s v="34190"/>
    <s v="0899078308"/>
    <s v="29/07/2025 14:11"/>
    <s v="sompear3955@gmail.com"/>
    <s v="EMS COD"/>
    <s v="facebook"/>
    <s v="กสิกร"/>
    <s v=""/>
    <s v="JA274602272TH"/>
    <s v="29/07/2025 14:11"/>
  </r>
  <r>
    <x v="0"/>
    <x v="0"/>
    <n v="50"/>
    <n v="1"/>
    <s v="FQH60"/>
    <n v="100"/>
    <n v="0"/>
    <s v="ร้านที่2"/>
    <s v="ส***รณี ส***ะ"/>
    <s v="เพชรบูรณ์"/>
    <s v="-"/>
    <s v=""/>
    <s v="29/07/2025 14:06"/>
    <s v="-"/>
    <s v="J&amp;T Express"/>
    <s v="Tiktok"/>
    <s v="tiktok"/>
    <s v=""/>
    <s v="762164417674"/>
    <s v="29/07/2025 14:09"/>
  </r>
  <r>
    <x v="1"/>
    <x v="1"/>
    <n v="50"/>
    <n v="1"/>
    <s v="FQH60"/>
    <n v="100"/>
    <n v="0"/>
    <s v="ร้านที่2"/>
    <s v="ส***รณี ส***ะ"/>
    <s v="เพชรบูรณ์"/>
    <s v="-"/>
    <s v=""/>
    <s v="29/07/2025 14:06"/>
    <s v="-"/>
    <s v="J&amp;T Express"/>
    <s v="Tiktok"/>
    <s v="tiktok"/>
    <s v=""/>
    <s v="762164417674"/>
    <s v="29/07/2025 14:09"/>
  </r>
  <r>
    <x v="2"/>
    <x v="2"/>
    <n v="50"/>
    <n v="1"/>
    <s v="FQH60"/>
    <n v="100"/>
    <n v="0"/>
    <s v="ร้านที่2"/>
    <s v="ส***รณี ส***ะ"/>
    <s v="เพชรบูรณ์"/>
    <s v="-"/>
    <s v=""/>
    <s v="29/07/2025 14:06"/>
    <s v="-"/>
    <s v="J&amp;T Express"/>
    <s v="Tiktok"/>
    <s v="tiktok"/>
    <s v=""/>
    <s v="762164417674"/>
    <s v="29/07/2025 14:09"/>
  </r>
  <r>
    <x v="18"/>
    <x v="23"/>
    <n v="0"/>
    <n v="2"/>
    <s v="FQH59"/>
    <n v="0"/>
    <n v="0"/>
    <s v="ร้านที่1"/>
    <s v="น.ส.สุจินต์ นารอด "/>
    <s v="เลขที่ 37/7 ม.5 ต.ท่าไม้ อ.พรานกระต่าย จ.กำแพงเพชร 62110_x000a_"/>
    <s v="62110"/>
    <s v="0896087574"/>
    <s v="29/07/2025 14:05"/>
    <s v="sompear3955@gmail.com"/>
    <s v="EMS"/>
    <s v="facebook"/>
    <s v="กสิกร"/>
    <s v="เคลม LAZADA  หมายเลขคำสั่งซื้อ : 1030376331706033เนื่องจากขนมปังขึ้นราก่อนวันหมดอายุ"/>
    <s v="JB293983707TH"/>
    <s v="29/07/2025 14:05"/>
  </r>
  <r>
    <x v="0"/>
    <x v="0"/>
    <n v="0"/>
    <n v="1"/>
    <s v="FQH58"/>
    <n v="0"/>
    <n v="0"/>
    <s v="ร้านที่1"/>
    <s v="คุณภรณ์พรรณ อิศรนาเวศ "/>
    <s v="ที่อยู่ 115/16 ม.3 ตำบลเขาวงกต อำเภอแก่งหางแมว จังหวัดจันทบุรี 22160_x000a_"/>
    <s v="22160"/>
    <s v="0642965742"/>
    <s v="29/07/2025 14:04"/>
    <s v="sompear3955@gmail.com"/>
    <s v="EMS"/>
    <s v="facebook"/>
    <s v="กสิกร"/>
    <s v="เคลม TIKTOK  หมายเลขคำสั่งซื้อ : 579495636852377229เนื่องจาก สินค้าที่เป็นตัวแซนวิชหมดสต็อก คุณลูกค้าจึงรับเป็นครีมฮอร์นแทน"/>
    <s v="JB293983698TH"/>
    <s v="29/07/2025 14:04"/>
  </r>
  <r>
    <x v="1"/>
    <x v="1"/>
    <n v="0"/>
    <n v="1"/>
    <s v="FQH58"/>
    <n v="0"/>
    <n v="0"/>
    <s v="ร้านที่1"/>
    <s v="คุณภรณ์พรรณ อิศรนาเวศ "/>
    <s v="ที่อยู่ 115/16 ม.3 ตำบลเขาวงกต อำเภอแก่งหางแมว จังหวัดจันทบุรี 22160_x000a_"/>
    <s v="22160"/>
    <s v="0642965742"/>
    <s v="29/07/2025 14:04"/>
    <s v="sompear3955@gmail.com"/>
    <s v="EMS"/>
    <s v="facebook"/>
    <s v="กสิกร"/>
    <s v="เคลม TIKTOK  หมายเลขคำสั่งซื้อ : 579495636852377229เนื่องจาก สินค้าที่เป็นตัวแซนวิชหมดสต็อก คุณลูกค้าจึงรับเป็นครีมฮอร์นแทน"/>
    <s v="JB293983698TH"/>
    <s v="29/07/2025 14:04"/>
  </r>
  <r>
    <x v="2"/>
    <x v="2"/>
    <n v="0"/>
    <n v="1"/>
    <s v="FQH58"/>
    <n v="0"/>
    <n v="0"/>
    <s v="ร้านที่1"/>
    <s v="คุณภรณ์พรรณ อิศรนาเวศ "/>
    <s v="ที่อยู่ 115/16 ม.3 ตำบลเขาวงกต อำเภอแก่งหางแมว จังหวัดจันทบุรี 22160_x000a_"/>
    <s v="22160"/>
    <s v="0642965742"/>
    <s v="29/07/2025 14:04"/>
    <s v="sompear3955@gmail.com"/>
    <s v="EMS"/>
    <s v="facebook"/>
    <s v="กสิกร"/>
    <s v="เคลม TIKTOK  หมายเลขคำสั่งซื้อ : 579495636852377229เนื่องจาก สินค้าที่เป็นตัวแซนวิชหมดสต็อก คุณลูกค้าจึงรับเป็นครีมฮอร์นแทน"/>
    <s v="JB293983698TH"/>
    <s v="29/07/2025 14:04"/>
  </r>
  <r>
    <x v="3"/>
    <x v="3"/>
    <n v="33.333333333333336"/>
    <n v="3"/>
    <s v="FQH57"/>
    <n v="100"/>
    <n v="0"/>
    <s v="ร้านที่2"/>
    <s v="ท***า ศ***ักษ์"/>
    <s v="เทศบาลนครสุราษฎร์ธานี"/>
    <s v="-"/>
    <s v=""/>
    <s v="29/07/2025 14:00"/>
    <s v="-"/>
    <s v="J&amp;T COD"/>
    <s v="Tiktok"/>
    <s v="จ่ายทีหลัง / COD"/>
    <s v=""/>
    <s v="762198758683"/>
    <s v="29/07/2025 14:00"/>
  </r>
  <r>
    <x v="3"/>
    <x v="3"/>
    <n v="33.333333333333336"/>
    <n v="12"/>
    <s v="FQH56"/>
    <n v="400"/>
    <n v="0"/>
    <s v="ร้านที่4"/>
    <s v="ร***สมพร ป***-ส่ง"/>
    <s v="นครราชสีมา"/>
    <s v="-"/>
    <s v=""/>
    <s v="29/07/2025 13:59"/>
    <s v="-"/>
    <s v="J&amp;T COD"/>
    <s v="Tiktok"/>
    <s v="จ่ายทีหลัง / COD"/>
    <s v=""/>
    <s v="762113741690"/>
    <s v="29/07/2025 14:00"/>
  </r>
  <r>
    <x v="3"/>
    <x v="3"/>
    <n v="33.333333333333336"/>
    <n v="12"/>
    <s v="FQH55"/>
    <n v="400"/>
    <n v="0"/>
    <s v="ร้านที่4"/>
    <s v="ร***สมพร ป***-ส่ง"/>
    <s v="นครราชสีมา"/>
    <s v="-"/>
    <s v=""/>
    <s v="29/07/2025 13:59"/>
    <s v="-"/>
    <s v="J&amp;T COD"/>
    <s v="Tiktok"/>
    <s v="จ่ายทีหลัง / COD"/>
    <s v=""/>
    <s v="762119342681"/>
    <s v="29/07/2025 13:59"/>
  </r>
  <r>
    <x v="6"/>
    <x v="10"/>
    <n v="47.75"/>
    <n v="4"/>
    <s v="FQH54"/>
    <n v="232"/>
    <n v="41"/>
    <s v="ร้านที่1"/>
    <s v="รัฐ จุรุเทียบ"/>
    <s v="75 หมู่2 ถ.ถีนานนท์ ต.ยางตลาด_x000a__x000a_ยางตลาด/ Yang Talatกาฬสินธุ์/ Kalasin_x000a_46120"/>
    <s v="46120"/>
    <s v="660905936561"/>
    <s v="29/07/2025 13:51"/>
    <s v="-"/>
    <s v="Kerry_dropoff"/>
    <s v="Lazada"/>
    <s v="lazada"/>
    <s v=""/>
    <s v="TH43077JAPUM3A"/>
    <s v="29/07/2025 13:51"/>
  </r>
  <r>
    <x v="3"/>
    <x v="3"/>
    <n v="33.333333333333336"/>
    <n v="12"/>
    <s v="FQH53"/>
    <n v="400"/>
    <n v="0"/>
    <s v="ร้านที่4"/>
    <s v="b***eei"/>
    <s v="นครราชสีมา"/>
    <s v="-"/>
    <s v=""/>
    <s v="29/07/2025 13:35"/>
    <s v="-"/>
    <s v="J&amp;T COD"/>
    <s v="Tiktok"/>
    <s v="จ่ายทีหลัง / COD"/>
    <s v=""/>
    <s v="762140445662"/>
    <s v="29/07/2025 13:35"/>
  </r>
  <r>
    <x v="0"/>
    <x v="0"/>
    <n v="50"/>
    <n v="3"/>
    <s v="FQH52"/>
    <n v="335"/>
    <n v="35"/>
    <s v="ร้านที่2"/>
    <s v="ธ***ามาร์เก็ต"/>
    <s v="สระบุรี"/>
    <s v="-"/>
    <s v=""/>
    <s v="29/07/2025 13:31"/>
    <s v="-"/>
    <s v="J&amp;T COD"/>
    <s v="Tiktok"/>
    <s v="จ่ายทีหลัง / COD"/>
    <s v=""/>
    <s v="762177389551"/>
    <s v="29/07/2025 13:31"/>
  </r>
  <r>
    <x v="1"/>
    <x v="1"/>
    <n v="50"/>
    <n v="3"/>
    <s v="FQH52"/>
    <n v="335"/>
    <n v="35"/>
    <s v="ร้านที่2"/>
    <s v="ธ***ามาร์เก็ต"/>
    <s v="สระบุรี"/>
    <s v="-"/>
    <s v=""/>
    <s v="29/07/2025 13:31"/>
    <s v="-"/>
    <s v="J&amp;T COD"/>
    <s v="Tiktok"/>
    <s v="จ่ายทีหลัง / COD"/>
    <s v=""/>
    <s v="762177389551"/>
    <s v="29/07/2025 13:31"/>
  </r>
  <r>
    <x v="2"/>
    <x v="2"/>
    <n v="50"/>
    <n v="3"/>
    <s v="FQH52"/>
    <n v="335"/>
    <n v="35"/>
    <s v="ร้านที่2"/>
    <s v="ธ***ามาร์เก็ต"/>
    <s v="สระบุรี"/>
    <s v="-"/>
    <s v=""/>
    <s v="29/07/2025 13:31"/>
    <s v="-"/>
    <s v="J&amp;T COD"/>
    <s v="Tiktok"/>
    <s v="จ่ายทีหลัง / COD"/>
    <s v=""/>
    <s v="762177389551"/>
    <s v="29/07/2025 13:31"/>
  </r>
  <r>
    <x v="9"/>
    <x v="12"/>
    <n v="66.666666666666671"/>
    <n v="3"/>
    <s v="FQH51"/>
    <n v="100"/>
    <n v="0"/>
    <s v="ร้านที่4"/>
    <s v="ก***นา แ***ทอง"/>
    <s v="นนทบุรี"/>
    <s v="-"/>
    <s v=""/>
    <s v="29/07/2025 13:18"/>
    <s v="-"/>
    <s v="Flash Express Thailand COD"/>
    <s v="Tiktok"/>
    <s v="จ่ายทีหลัง / COD"/>
    <s v=""/>
    <s v="THT030320QC4A5Z"/>
    <s v="29/07/2025 13:18"/>
  </r>
  <r>
    <x v="3"/>
    <x v="3"/>
    <n v="37.5"/>
    <n v="4"/>
    <s v="FQH50"/>
    <n v="159"/>
    <n v="0"/>
    <s v="ร้านที่4"/>
    <s v="s***pdmsssj"/>
    <s v="หนองคาย"/>
    <s v="-"/>
    <s v=""/>
    <s v="29/07/2025 13:16"/>
    <s v="-"/>
    <s v="J&amp;T COD"/>
    <s v="Tiktok"/>
    <s v="จ่ายทีหลัง / COD"/>
    <s v=""/>
    <s v="762100753691"/>
    <s v="29/07/2025 13:16"/>
  </r>
  <r>
    <x v="6"/>
    <x v="10"/>
    <n v="57.75"/>
    <n v="1"/>
    <s v="FQH48"/>
    <n v="64.75"/>
    <n v="7"/>
    <s v="ร้านที่1"/>
    <s v="สมศักดิ์ พุทธิวงศาสุนทร"/>
    <s v="111 ซ.สุขุมวิท 62 แยก 11 พระโขนงใต้ (ชุมชนหน้าวัดบุญรอดฯ)_x000a__x000a_พระโขนง/ Prakhanognกรุงเทพมหานคร/ Bangkok_x000a_10260"/>
    <s v="10260"/>
    <s v="660851629594"/>
    <s v="29/07/2025 13:13"/>
    <s v="-"/>
    <s v="Kerry_dropoff"/>
    <s v="Lazada"/>
    <s v="lazada"/>
    <s v=""/>
    <s v="LEXPU0592205315"/>
    <s v="29/07/2025 13:13"/>
  </r>
  <r>
    <x v="3"/>
    <x v="3"/>
    <n v="33.333333333333336"/>
    <n v="3"/>
    <s v="FQH47"/>
    <n v="100"/>
    <n v="0"/>
    <s v="ร้านที่2"/>
    <s v="w***hen.kit"/>
    <s v="พิษณุโลก"/>
    <s v="-"/>
    <s v=""/>
    <s v="29/07/2025 13:02"/>
    <s v="-"/>
    <s v="J&amp;T COD"/>
    <s v="Tiktok"/>
    <s v="จ่ายทีหลัง / COD"/>
    <s v=""/>
    <s v="762117754683"/>
    <s v="29/07/2025 13:02"/>
  </r>
  <r>
    <x v="18"/>
    <x v="23"/>
    <n v="35"/>
    <n v="8"/>
    <s v="FQH46"/>
    <n v="328"/>
    <n v="0"/>
    <s v="ร้านที่1"/>
    <s v="เ******์"/>
    <s v="******3 ต.ศรีมงคล ตำบลศรีมงคล อำเภอไทรโยค จังหวัดกาญจนบุรี 71150"/>
    <s v="71150"/>
    <s v="97"/>
    <s v="29/07/2025 13:25"/>
    <s v="-"/>
    <s v="SPX Express"/>
    <s v="Shopee"/>
    <s v="shopee"/>
    <s v=""/>
    <s v="TH2550099498230"/>
    <s v="29/07/2025 12:55"/>
  </r>
  <r>
    <x v="13"/>
    <x v="18"/>
    <n v="54.5"/>
    <n v="2"/>
    <s v="FQH45"/>
    <n v="68.599999999999994"/>
    <n v="7"/>
    <s v="ร้านที่1"/>
    <s v="สุรีย์ เจ๊ะดอเลาะห์"/>
    <s v="สาธุประดิษฐ์ บ้านเลขที่ 266/1 ซอบสาธุประดิษฐ์ 30 แขวงบางโพงพาง เขตยานาวา_x000a__x000a_ยานนาวา/ Yan Nawaกรุงเทพมหานคร/ Bangkok_x000a_10120"/>
    <s v="10120"/>
    <s v="660814916483"/>
    <s v="29/07/2025 12:51"/>
    <s v="-"/>
    <s v="Kerry_dropoff"/>
    <s v="Lazada"/>
    <s v="lazada"/>
    <s v=""/>
    <s v="LEXPU0592207499"/>
    <s v="29/07/2025 12:51"/>
  </r>
  <r>
    <x v="1"/>
    <x v="8"/>
    <n v="32.11"/>
    <n v="1"/>
    <s v="FQH44"/>
    <n v="96.35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29/07/2025 12:40"/>
    <s v="-"/>
    <s v="Kerry_dropoff"/>
    <s v="Lazada"/>
    <s v="lazada"/>
    <s v=""/>
    <s v="LEXPU0592171927"/>
    <s v="29/07/2025 12:40"/>
  </r>
  <r>
    <x v="0"/>
    <x v="8"/>
    <n v="32.119999999999997"/>
    <n v="1"/>
    <s v="FQH44"/>
    <n v="96.35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29/07/2025 12:40"/>
    <s v="-"/>
    <s v="Kerry_dropoff"/>
    <s v="Lazada"/>
    <s v="lazada"/>
    <s v=""/>
    <s v="LEXPU0592171927"/>
    <s v="29/07/2025 12:40"/>
  </r>
  <r>
    <x v="2"/>
    <x v="8"/>
    <n v="32.119999999999997"/>
    <n v="1"/>
    <s v="FQH44"/>
    <n v="96.35"/>
    <n v="0"/>
    <s v="ร้านที่1"/>
    <s v="พี่เล็ก  น้องนิกสกี้"/>
    <s v="126/5  ม.16  ซ.สุขสันต์ ถ.มะลิวัลย์  · ในเมือง/ Nai Mueang_x000a__x000a_เมืองขอนแก่น/ Mueang Khon Kaenขอนแก่น/ Khon Kaen_x000a_40000"/>
    <s v="40000"/>
    <s v="660955492178"/>
    <s v="29/07/2025 12:40"/>
    <s v="-"/>
    <s v="Kerry_dropoff"/>
    <s v="Lazada"/>
    <s v="lazada"/>
    <s v=""/>
    <s v="LEXPU0592171927"/>
    <s v="29/07/2025 12:40"/>
  </r>
  <r>
    <x v="11"/>
    <x v="14"/>
    <n v="50"/>
    <n v="6"/>
    <s v="FQH43"/>
    <n v="200"/>
    <n v="0"/>
    <s v="ร้านที่4"/>
    <s v="P***chaya M***ahan"/>
    <s v="สุรินทร์"/>
    <s v="-"/>
    <s v=""/>
    <s v="29/07/2025 12:39"/>
    <s v="-"/>
    <s v="J&amp;T COD"/>
    <s v="Tiktok"/>
    <s v="จ่ายทีหลัง / COD"/>
    <s v=""/>
    <s v="762113942671"/>
    <s v="29/07/2025 12:40"/>
  </r>
  <r>
    <x v="0"/>
    <x v="0"/>
    <n v="50"/>
    <n v="1"/>
    <s v="FQH42"/>
    <n v="200"/>
    <n v="0"/>
    <s v="ร้านที่2"/>
    <s v="ร***า น***"/>
    <s v="แพร่"/>
    <s v="-"/>
    <s v=""/>
    <s v="29/07/2025 12:21"/>
    <s v="-"/>
    <s v="J&amp;T COD"/>
    <s v="Tiktok"/>
    <s v="จ่ายทีหลัง / COD"/>
    <s v=""/>
    <s v="762141834646"/>
    <s v="29/07/2025 12:22"/>
  </r>
  <r>
    <x v="1"/>
    <x v="1"/>
    <n v="50"/>
    <n v="1"/>
    <s v="FQH42"/>
    <n v="200"/>
    <n v="0"/>
    <s v="ร้านที่2"/>
    <s v="ร***า น***"/>
    <s v="แพร่"/>
    <s v="-"/>
    <s v=""/>
    <s v="29/07/2025 12:21"/>
    <s v="-"/>
    <s v="J&amp;T COD"/>
    <s v="Tiktok"/>
    <s v="จ่ายทีหลัง / COD"/>
    <s v=""/>
    <s v="762141834646"/>
    <s v="29/07/2025 12:22"/>
  </r>
  <r>
    <x v="2"/>
    <x v="2"/>
    <n v="50"/>
    <n v="1"/>
    <s v="FQH42"/>
    <n v="200"/>
    <n v="0"/>
    <s v="ร้านที่2"/>
    <s v="ร***า น***"/>
    <s v="แพร่"/>
    <s v="-"/>
    <s v=""/>
    <s v="29/07/2025 12:21"/>
    <s v="-"/>
    <s v="J&amp;T COD"/>
    <s v="Tiktok"/>
    <s v="จ่ายทีหลัง / COD"/>
    <s v=""/>
    <s v="762141834646"/>
    <s v="29/07/2025 12:22"/>
  </r>
  <r>
    <x v="6"/>
    <x v="6"/>
    <n v="120"/>
    <n v="1"/>
    <s v="FQH42"/>
    <n v="200"/>
    <n v="0"/>
    <s v="ร้านที่2"/>
    <s v="ร***า น***"/>
    <s v="แพร่"/>
    <s v="-"/>
    <s v=""/>
    <s v="29/07/2025 12:21"/>
    <s v="-"/>
    <s v="J&amp;T COD"/>
    <s v="Tiktok"/>
    <s v="จ่ายทีหลัง / COD"/>
    <s v=""/>
    <s v="762141834646"/>
    <s v="29/07/2025 12:21"/>
  </r>
  <r>
    <x v="9"/>
    <x v="12"/>
    <n v="66.666666666666671"/>
    <n v="6"/>
    <s v="FQH41"/>
    <n v="200"/>
    <n v="0"/>
    <s v="ร้านที่4"/>
    <s v="N***tsara P***riaun"/>
    <s v="มหาสารคาม"/>
    <s v="-"/>
    <s v=""/>
    <s v="29/07/2025 11:46"/>
    <s v="-"/>
    <s v="J&amp;T Express"/>
    <s v="Tiktok"/>
    <s v="tiktok"/>
    <s v=""/>
    <s v="762163044650"/>
    <s v="29/07/2025 11:46"/>
  </r>
  <r>
    <x v="0"/>
    <x v="0"/>
    <n v="50"/>
    <n v="2"/>
    <s v="FQH40"/>
    <n v="190"/>
    <n v="0"/>
    <s v="ร้านที่2"/>
    <s v="เ***ศรี  เ***ดบัวใหญ่"/>
    <s v="นครราชสีมา"/>
    <s v="-"/>
    <s v=""/>
    <s v="29/07/2025 11:45"/>
    <s v="-"/>
    <s v="J&amp;T COD"/>
    <s v="Tiktok"/>
    <s v="จ่ายทีหลัง / COD"/>
    <s v=""/>
    <s v="762121777561"/>
    <s v="29/07/2025 11:45"/>
  </r>
  <r>
    <x v="1"/>
    <x v="1"/>
    <n v="50"/>
    <n v="2"/>
    <s v="FQH40"/>
    <n v="190"/>
    <n v="0"/>
    <s v="ร้านที่2"/>
    <s v="เ***ศรี  เ***ดบัวใหญ่"/>
    <s v="นครราชสีมา"/>
    <s v="-"/>
    <s v=""/>
    <s v="29/07/2025 11:45"/>
    <s v="-"/>
    <s v="J&amp;T COD"/>
    <s v="Tiktok"/>
    <s v="จ่ายทีหลัง / COD"/>
    <s v=""/>
    <s v="762121777561"/>
    <s v="29/07/2025 11:45"/>
  </r>
  <r>
    <x v="2"/>
    <x v="2"/>
    <n v="50"/>
    <n v="2"/>
    <s v="FQH40"/>
    <n v="190"/>
    <n v="0"/>
    <s v="ร้านที่2"/>
    <s v="เ***ศรี  เ***ดบัวใหญ่"/>
    <s v="นครราชสีมา"/>
    <s v="-"/>
    <s v=""/>
    <s v="29/07/2025 11:45"/>
    <s v="-"/>
    <s v="J&amp;T COD"/>
    <s v="Tiktok"/>
    <s v="จ่ายทีหลัง / COD"/>
    <s v=""/>
    <s v="762121777561"/>
    <s v="29/07/2025 11:45"/>
  </r>
  <r>
    <x v="0"/>
    <x v="0"/>
    <n v="50"/>
    <n v="1"/>
    <s v="FQH39"/>
    <n v="109"/>
    <n v="9"/>
    <s v="ร้านที่2"/>
    <s v="น* ร***กาแฟจันละออ"/>
    <s v="จันทบุรี"/>
    <s v="-"/>
    <s v=""/>
    <s v="29/07/2025 11:43"/>
    <s v="-"/>
    <s v="J&amp;T COD"/>
    <s v="Tiktok"/>
    <s v="จ่ายทีหลัง / COD"/>
    <s v=""/>
    <s v="762111721626"/>
    <s v="29/07/2025 11:43"/>
  </r>
  <r>
    <x v="1"/>
    <x v="1"/>
    <n v="50"/>
    <n v="1"/>
    <s v="FQH39"/>
    <n v="109"/>
    <n v="9"/>
    <s v="ร้านที่2"/>
    <s v="น* ร***กาแฟจันละออ"/>
    <s v="จันทบุรี"/>
    <s v="-"/>
    <s v=""/>
    <s v="29/07/2025 11:43"/>
    <s v="-"/>
    <s v="J&amp;T COD"/>
    <s v="Tiktok"/>
    <s v="จ่ายทีหลัง / COD"/>
    <s v=""/>
    <s v="762111721626"/>
    <s v="29/07/2025 11:43"/>
  </r>
  <r>
    <x v="2"/>
    <x v="2"/>
    <n v="50"/>
    <n v="1"/>
    <s v="FQH39"/>
    <n v="109"/>
    <n v="9"/>
    <s v="ร้านที่2"/>
    <s v="น* ร***กาแฟจันละออ"/>
    <s v="จันทบุรี"/>
    <s v="-"/>
    <s v=""/>
    <s v="29/07/2025 11:43"/>
    <s v="-"/>
    <s v="J&amp;T COD"/>
    <s v="Tiktok"/>
    <s v="จ่ายทีหลัง / COD"/>
    <s v=""/>
    <s v="762111721626"/>
    <s v="29/07/2025 11:43"/>
  </r>
  <r>
    <x v="0"/>
    <x v="0"/>
    <n v="50"/>
    <n v="6"/>
    <s v="FQH38"/>
    <n v="600"/>
    <n v="0"/>
    <s v="ร้านที่2"/>
    <s v="ป**"/>
    <s v="พัทลุง"/>
    <s v="-"/>
    <s v=""/>
    <s v="29/07/2025 11:33"/>
    <s v="-"/>
    <s v="J&amp;T COD"/>
    <s v="Tiktok"/>
    <s v="จ่ายทีหลัง / COD"/>
    <s v=""/>
    <s v="762130872554"/>
    <s v="29/07/2025 11:33"/>
  </r>
  <r>
    <x v="1"/>
    <x v="1"/>
    <n v="50"/>
    <n v="6"/>
    <s v="FQH38"/>
    <n v="600"/>
    <n v="0"/>
    <s v="ร้านที่2"/>
    <s v="ป**"/>
    <s v="พัทลุง"/>
    <s v="-"/>
    <s v=""/>
    <s v="29/07/2025 11:33"/>
    <s v="-"/>
    <s v="J&amp;T COD"/>
    <s v="Tiktok"/>
    <s v="จ่ายทีหลัง / COD"/>
    <s v=""/>
    <s v="762130872554"/>
    <s v="29/07/2025 11:33"/>
  </r>
  <r>
    <x v="2"/>
    <x v="2"/>
    <n v="50"/>
    <n v="6"/>
    <s v="FQH38"/>
    <n v="600"/>
    <n v="0"/>
    <s v="ร้านที่2"/>
    <s v="ป**"/>
    <s v="พัทลุง"/>
    <s v="-"/>
    <s v=""/>
    <s v="29/07/2025 11:33"/>
    <s v="-"/>
    <s v="J&amp;T COD"/>
    <s v="Tiktok"/>
    <s v="จ่ายทีหลัง / COD"/>
    <s v=""/>
    <s v="762130872554"/>
    <s v="29/07/2025 11:33"/>
  </r>
  <r>
    <x v="3"/>
    <x v="3"/>
    <n v="50"/>
    <n v="6"/>
    <s v="FQH36"/>
    <n v="200"/>
    <n v="0"/>
    <s v="ร้านที่2"/>
    <s v="ว***ภรณ์ ผ***ำ"/>
    <s v="ชลบุรี"/>
    <s v="-"/>
    <s v=""/>
    <s v="29/07/2025 11:19"/>
    <s v="-"/>
    <s v="J&amp;T COD"/>
    <s v="Tiktok"/>
    <s v="จ่ายทีหลัง / COD"/>
    <s v="ขอเผือก3ฝอยทอง2มะพร้าว1จ้า"/>
    <s v="762176449705"/>
    <s v="29/07/2025 11:19"/>
  </r>
  <r>
    <x v="11"/>
    <x v="14"/>
    <n v="50"/>
    <n v="6"/>
    <s v="FQH35"/>
    <n v="400"/>
    <n v="0"/>
    <s v="ร้านที่2"/>
    <s v="ภ***พรรณ"/>
    <s v="Chanthaburi"/>
    <s v="-"/>
    <s v=""/>
    <s v="29/07/2025 11:01"/>
    <s v="-"/>
    <s v="J&amp;T Express"/>
    <s v="Tiktok"/>
    <s v="tiktok"/>
    <s v=""/>
    <s v="762100048651"/>
    <s v="29/07/2025 11:00"/>
  </r>
  <r>
    <x v="0"/>
    <x v="0"/>
    <n v="50"/>
    <n v="2"/>
    <s v="FQH35"/>
    <n v="400"/>
    <n v="0"/>
    <s v="ร้านที่2"/>
    <s v="ภ***พรรณ"/>
    <s v="Chanthaburi"/>
    <s v="-"/>
    <s v=""/>
    <s v="29/07/2025 11:01"/>
    <s v="-"/>
    <s v="J&amp;T Express"/>
    <s v="Tiktok"/>
    <s v="tiktok"/>
    <s v=""/>
    <s v="762100048651"/>
    <s v="29/07/2025 11:00"/>
  </r>
  <r>
    <x v="1"/>
    <x v="1"/>
    <n v="50"/>
    <n v="2"/>
    <s v="FQH35"/>
    <n v="400"/>
    <n v="0"/>
    <s v="ร้านที่2"/>
    <s v="ภ***พรรณ"/>
    <s v="Chanthaburi"/>
    <s v="-"/>
    <s v=""/>
    <s v="29/07/2025 11:01"/>
    <s v="-"/>
    <s v="J&amp;T Express"/>
    <s v="Tiktok"/>
    <s v="tiktok"/>
    <s v=""/>
    <s v="762100048651"/>
    <s v="29/07/2025 11:00"/>
  </r>
  <r>
    <x v="2"/>
    <x v="2"/>
    <n v="50"/>
    <n v="2"/>
    <s v="FQH35"/>
    <n v="400"/>
    <n v="0"/>
    <s v="ร้านที่2"/>
    <s v="ภ***พรรณ"/>
    <s v="Chanthaburi"/>
    <s v="-"/>
    <s v=""/>
    <s v="29/07/2025 11:01"/>
    <s v="-"/>
    <s v="J&amp;T Express"/>
    <s v="Tiktok"/>
    <s v="tiktok"/>
    <s v=""/>
    <s v="762100048651"/>
    <s v="29/07/2025 11:00"/>
  </r>
  <r>
    <x v="0"/>
    <x v="0"/>
    <n v="50"/>
    <n v="1"/>
    <s v="FQH34"/>
    <n v="100"/>
    <n v="0"/>
    <s v="ร้านที่2"/>
    <s v="พ***ินทร์ บ***ชด"/>
    <s v="Saraburi"/>
    <s v="-"/>
    <s v=""/>
    <s v="29/07/2025 10:55"/>
    <s v="-"/>
    <s v="J&amp;T COD"/>
    <s v="Tiktok"/>
    <s v="จ่ายทีหลัง / COD"/>
    <s v=""/>
    <s v="762149917701"/>
    <s v="29/07/2025 10:55"/>
  </r>
  <r>
    <x v="1"/>
    <x v="1"/>
    <n v="50"/>
    <n v="1"/>
    <s v="FQH34"/>
    <n v="100"/>
    <n v="0"/>
    <s v="ร้านที่2"/>
    <s v="พ***ินทร์ บ***ชด"/>
    <s v="Saraburi"/>
    <s v="-"/>
    <s v=""/>
    <s v="29/07/2025 10:55"/>
    <s v="-"/>
    <s v="J&amp;T COD"/>
    <s v="Tiktok"/>
    <s v="จ่ายทีหลัง / COD"/>
    <s v=""/>
    <s v="762149917701"/>
    <s v="29/07/2025 10:55"/>
  </r>
  <r>
    <x v="2"/>
    <x v="2"/>
    <n v="50"/>
    <n v="1"/>
    <s v="FQH34"/>
    <n v="100"/>
    <n v="0"/>
    <s v="ร้านที่2"/>
    <s v="พ***ินทร์ บ***ชด"/>
    <s v="Saraburi"/>
    <s v="-"/>
    <s v=""/>
    <s v="29/07/2025 10:55"/>
    <s v="-"/>
    <s v="J&amp;T COD"/>
    <s v="Tiktok"/>
    <s v="จ่ายทีหลัง / COD"/>
    <s v=""/>
    <s v="762149917701"/>
    <s v="29/07/2025 10:55"/>
  </r>
  <r>
    <x v="3"/>
    <x v="3"/>
    <n v="50"/>
    <n v="6"/>
    <s v="FQH33"/>
    <n v="200"/>
    <n v="0"/>
    <s v="ร้านที่2"/>
    <s v="น*** เ***ัตนวัฒน์"/>
    <s v="พิจิตร"/>
    <s v="-"/>
    <s v=""/>
    <s v="29/07/2025 10:53"/>
    <s v="-"/>
    <s v="J&amp;T COD"/>
    <s v="Tiktok"/>
    <s v="จ่ายทีหลัง / COD"/>
    <s v=""/>
    <s v="762102551652"/>
    <s v="29/07/2025 10:53"/>
  </r>
  <r>
    <x v="0"/>
    <x v="0"/>
    <n v="50"/>
    <n v="1"/>
    <s v="FQH32"/>
    <n v="100"/>
    <n v="0"/>
    <s v="ร้านที่2"/>
    <s v="ค***นติมา ศ***โสภณ"/>
    <s v="เชียงใหม่"/>
    <s v="-"/>
    <s v=""/>
    <s v="29/07/2025 10:49"/>
    <s v="-"/>
    <s v="J&amp;T COD"/>
    <s v="Tiktok"/>
    <s v="จ่ายทีหลัง / COD"/>
    <s v=""/>
    <s v="762143017694"/>
    <s v="29/07/2025 10:49"/>
  </r>
  <r>
    <x v="1"/>
    <x v="1"/>
    <n v="50"/>
    <n v="1"/>
    <s v="FQH32"/>
    <n v="100"/>
    <n v="0"/>
    <s v="ร้านที่2"/>
    <s v="ค***นติมา ศ***โสภณ"/>
    <s v="เชียงใหม่"/>
    <s v="-"/>
    <s v=""/>
    <s v="29/07/2025 10:49"/>
    <s v="-"/>
    <s v="J&amp;T COD"/>
    <s v="Tiktok"/>
    <s v="จ่ายทีหลัง / COD"/>
    <s v=""/>
    <s v="762143017694"/>
    <s v="29/07/2025 10:49"/>
  </r>
  <r>
    <x v="2"/>
    <x v="2"/>
    <n v="50"/>
    <n v="1"/>
    <s v="FQH32"/>
    <n v="100"/>
    <n v="0"/>
    <s v="ร้านที่2"/>
    <s v="ค***นติมา ศ***โสภณ"/>
    <s v="เชียงใหม่"/>
    <s v="-"/>
    <s v=""/>
    <s v="29/07/2025 10:49"/>
    <s v="-"/>
    <s v="J&amp;T COD"/>
    <s v="Tiktok"/>
    <s v="จ่ายทีหลัง / COD"/>
    <s v=""/>
    <s v="762143017694"/>
    <s v="29/07/2025 10:49"/>
  </r>
  <r>
    <x v="0"/>
    <x v="0"/>
    <n v="50"/>
    <n v="1"/>
    <s v="FQH31"/>
    <n v="95"/>
    <n v="0"/>
    <s v="ร้านที่2"/>
    <s v="จ***ภาเจริญดี"/>
    <s v="กรุงเทพฯ"/>
    <s v="-"/>
    <s v=""/>
    <s v="29/07/2025 10:46"/>
    <s v="-"/>
    <s v="J&amp;T Express"/>
    <s v="Tiktok"/>
    <s v="tiktok"/>
    <s v=""/>
    <s v="762193613635"/>
    <s v="29/07/2025 10:46"/>
  </r>
  <r>
    <x v="1"/>
    <x v="1"/>
    <n v="50"/>
    <n v="1"/>
    <s v="FQH31"/>
    <n v="95"/>
    <n v="0"/>
    <s v="ร้านที่2"/>
    <s v="จ***ภาเจริญดี"/>
    <s v="กรุงเทพฯ"/>
    <s v="-"/>
    <s v=""/>
    <s v="29/07/2025 10:46"/>
    <s v="-"/>
    <s v="J&amp;T Express"/>
    <s v="Tiktok"/>
    <s v="tiktok"/>
    <s v=""/>
    <s v="762193613635"/>
    <s v="29/07/2025 10:46"/>
  </r>
  <r>
    <x v="2"/>
    <x v="2"/>
    <n v="50"/>
    <n v="1"/>
    <s v="FQH31"/>
    <n v="95"/>
    <n v="0"/>
    <s v="ร้านที่2"/>
    <s v="จ***ภาเจริญดี"/>
    <s v="กรุงเทพฯ"/>
    <s v="-"/>
    <s v=""/>
    <s v="29/07/2025 10:46"/>
    <s v="-"/>
    <s v="J&amp;T Express"/>
    <s v="Tiktok"/>
    <s v="tiktok"/>
    <s v=""/>
    <s v="762193613635"/>
    <s v="29/07/2025 10:46"/>
  </r>
  <r>
    <x v="0"/>
    <x v="0"/>
    <n v="50"/>
    <n v="1"/>
    <s v="FQH29"/>
    <n v="95"/>
    <n v="0"/>
    <s v="ร้านที่2"/>
    <s v="ห***กาญจน์ ธ***ใจ"/>
    <s v="เชียงราย"/>
    <s v="-"/>
    <s v=""/>
    <s v="29/07/2025 10:41"/>
    <s v="-"/>
    <s v="J&amp;T COD"/>
    <s v="Tiktok"/>
    <s v="จ่ายทีหลัง / COD"/>
    <s v=""/>
    <s v="762195416640"/>
    <s v="29/07/2025 10:41"/>
  </r>
  <r>
    <x v="1"/>
    <x v="1"/>
    <n v="50"/>
    <n v="1"/>
    <s v="FQH29"/>
    <n v="95"/>
    <n v="0"/>
    <s v="ร้านที่2"/>
    <s v="ห***กาญจน์ ธ***ใจ"/>
    <s v="เชียงราย"/>
    <s v="-"/>
    <s v=""/>
    <s v="29/07/2025 10:41"/>
    <s v="-"/>
    <s v="J&amp;T COD"/>
    <s v="Tiktok"/>
    <s v="จ่ายทีหลัง / COD"/>
    <s v=""/>
    <s v="762195416640"/>
    <s v="29/07/2025 10:41"/>
  </r>
  <r>
    <x v="2"/>
    <x v="2"/>
    <n v="50"/>
    <n v="1"/>
    <s v="FQH29"/>
    <n v="95"/>
    <n v="0"/>
    <s v="ร้านที่2"/>
    <s v="ห***กาญจน์ ธ***ใจ"/>
    <s v="เชียงราย"/>
    <s v="-"/>
    <s v=""/>
    <s v="29/07/2025 10:41"/>
    <s v="-"/>
    <s v="J&amp;T COD"/>
    <s v="Tiktok"/>
    <s v="จ่ายทีหลัง / COD"/>
    <s v=""/>
    <s v="762195416640"/>
    <s v="29/07/2025 10:41"/>
  </r>
  <r>
    <x v="0"/>
    <x v="0"/>
    <n v="50"/>
    <n v="1"/>
    <s v="FQH28"/>
    <n v="95"/>
    <n v="0"/>
    <s v="ร้านที่2"/>
    <s v="ว***ญา ช***หาะ"/>
    <s v="สงขลา"/>
    <s v="-"/>
    <s v=""/>
    <s v="29/07/2025 10:40"/>
    <s v="-"/>
    <s v="J&amp;T COD"/>
    <s v="Tiktok"/>
    <s v="จ่ายทีหลัง / COD"/>
    <s v=""/>
    <s v="762133215642"/>
    <s v="29/07/2025 10:40"/>
  </r>
  <r>
    <x v="1"/>
    <x v="1"/>
    <n v="50"/>
    <n v="1"/>
    <s v="FQH28"/>
    <n v="95"/>
    <n v="0"/>
    <s v="ร้านที่2"/>
    <s v="ว***ญา ช***หาะ"/>
    <s v="สงขลา"/>
    <s v="-"/>
    <s v=""/>
    <s v="29/07/2025 10:40"/>
    <s v="-"/>
    <s v="J&amp;T COD"/>
    <s v="Tiktok"/>
    <s v="จ่ายทีหลัง / COD"/>
    <s v=""/>
    <s v="762133215642"/>
    <s v="29/07/2025 10:40"/>
  </r>
  <r>
    <x v="2"/>
    <x v="2"/>
    <n v="50"/>
    <n v="1"/>
    <s v="FQH28"/>
    <n v="95"/>
    <n v="0"/>
    <s v="ร้านที่2"/>
    <s v="ว***ญา ช***หาะ"/>
    <s v="สงขลา"/>
    <s v="-"/>
    <s v=""/>
    <s v="29/07/2025 10:40"/>
    <s v="-"/>
    <s v="J&amp;T COD"/>
    <s v="Tiktok"/>
    <s v="จ่ายทีหลัง / COD"/>
    <s v=""/>
    <s v="762133215642"/>
    <s v="29/07/2025 10:40"/>
  </r>
  <r>
    <x v="0"/>
    <x v="0"/>
    <n v="50"/>
    <n v="1"/>
    <s v="FQH27"/>
    <n v="100"/>
    <n v="0"/>
    <s v="ร้านที่2"/>
    <s v="พ***ยุพิน ใ***่าง"/>
    <s v="Ubon Ratchathani"/>
    <s v="-"/>
    <s v=""/>
    <s v="29/07/2025 10:30"/>
    <s v="-"/>
    <s v="J&amp;T COD"/>
    <s v="Tiktok"/>
    <s v="จ่ายทีหลัง / COD"/>
    <s v=""/>
    <s v="762157015653"/>
    <s v="29/07/2025 10:30"/>
  </r>
  <r>
    <x v="1"/>
    <x v="1"/>
    <n v="50"/>
    <n v="1"/>
    <s v="FQH27"/>
    <n v="100"/>
    <n v="0"/>
    <s v="ร้านที่2"/>
    <s v="พ***ยุพิน ใ***่าง"/>
    <s v="Ubon Ratchathani"/>
    <s v="-"/>
    <s v=""/>
    <s v="29/07/2025 10:30"/>
    <s v="-"/>
    <s v="J&amp;T COD"/>
    <s v="Tiktok"/>
    <s v="จ่ายทีหลัง / COD"/>
    <s v=""/>
    <s v="762157015653"/>
    <s v="29/07/2025 10:30"/>
  </r>
  <r>
    <x v="2"/>
    <x v="2"/>
    <n v="50"/>
    <n v="1"/>
    <s v="FQH27"/>
    <n v="100"/>
    <n v="0"/>
    <s v="ร้านที่2"/>
    <s v="พ***ยุพิน ใ***่าง"/>
    <s v="Ubon Ratchathani"/>
    <s v="-"/>
    <s v=""/>
    <s v="29/07/2025 10:30"/>
    <s v="-"/>
    <s v="J&amp;T COD"/>
    <s v="Tiktok"/>
    <s v="จ่ายทีหลัง / COD"/>
    <s v=""/>
    <s v="762157015653"/>
    <s v="29/07/2025 10:30"/>
  </r>
  <r>
    <x v="0"/>
    <x v="0"/>
    <n v="50"/>
    <n v="1"/>
    <s v="FQH26"/>
    <n v="100"/>
    <n v="0"/>
    <s v="ร้านที่2"/>
    <s v="ส***ญญา ไ***พิ่ม"/>
    <s v="นครศรีธรรมราช"/>
    <s v="-"/>
    <s v=""/>
    <s v="29/07/2025 10:29"/>
    <s v="-"/>
    <s v="J&amp;T COD"/>
    <s v="Tiktok"/>
    <s v="จ่ายทีหลัง / COD"/>
    <s v=""/>
    <s v="762107529610"/>
    <s v="29/07/2025 10:30"/>
  </r>
  <r>
    <x v="1"/>
    <x v="1"/>
    <n v="50"/>
    <n v="1"/>
    <s v="FQH26"/>
    <n v="100"/>
    <n v="0"/>
    <s v="ร้านที่2"/>
    <s v="ส***ญญา ไ***พิ่ม"/>
    <s v="นครศรีธรรมราช"/>
    <s v="-"/>
    <s v=""/>
    <s v="29/07/2025 10:29"/>
    <s v="-"/>
    <s v="J&amp;T COD"/>
    <s v="Tiktok"/>
    <s v="จ่ายทีหลัง / COD"/>
    <s v=""/>
    <s v="762107529610"/>
    <s v="29/07/2025 10:30"/>
  </r>
  <r>
    <x v="2"/>
    <x v="2"/>
    <n v="50"/>
    <n v="1"/>
    <s v="FQH26"/>
    <n v="100"/>
    <n v="0"/>
    <s v="ร้านที่2"/>
    <s v="ส***ญญา ไ***พิ่ม"/>
    <s v="นครศรีธรรมราช"/>
    <s v="-"/>
    <s v=""/>
    <s v="29/07/2025 10:29"/>
    <s v="-"/>
    <s v="J&amp;T COD"/>
    <s v="Tiktok"/>
    <s v="จ่ายทีหลัง / COD"/>
    <s v=""/>
    <s v="762107529610"/>
    <s v="29/07/2025 10:30"/>
  </r>
  <r>
    <x v="9"/>
    <x v="12"/>
    <n v="66.666666666666671"/>
    <n v="3"/>
    <s v="FQH25"/>
    <n v="200"/>
    <n v="0"/>
    <s v="ร้านที่2"/>
    <s v="อ*** แ***่างไม้"/>
    <s v="เทศบาลนครเชียงราย"/>
    <s v="-"/>
    <s v=""/>
    <s v="29/07/2025 10:27"/>
    <s v="-"/>
    <s v="J&amp;T COD"/>
    <s v="Tiktok"/>
    <s v="จ่ายทีหลัง / COD"/>
    <s v=""/>
    <s v="762176743672"/>
    <s v="29/07/2025 10:27"/>
  </r>
  <r>
    <x v="11"/>
    <x v="14"/>
    <n v="50"/>
    <n v="3"/>
    <s v="FQH25"/>
    <n v="200"/>
    <n v="0"/>
    <s v="ร้านที่2"/>
    <s v="อ*** แ***่างไม้"/>
    <s v="เทศบาลนครเชียงราย"/>
    <s v="-"/>
    <s v=""/>
    <s v="29/07/2025 10:27"/>
    <s v="-"/>
    <s v="J&amp;T COD"/>
    <s v="Tiktok"/>
    <s v="จ่ายทีหลัง / COD"/>
    <s v=""/>
    <s v="762176743672"/>
    <s v="29/07/2025 10:27"/>
  </r>
  <r>
    <x v="18"/>
    <x v="23"/>
    <n v="27.5"/>
    <n v="4"/>
    <s v="FQH24"/>
    <n v="165"/>
    <n v="0"/>
    <s v="ร้านที่1"/>
    <s v="ก*****า"/>
    <s v="******ุญมี, อำเภอเกาะจันทร์ ตำบลท่าบุญมี อำเภอเกาะจันทร์ จังหวัดชลบุรี 20240"/>
    <s v="20240"/>
    <s v="09"/>
    <s v="29/07/2025 10:55"/>
    <s v="-"/>
    <s v="SPX Express"/>
    <s v="Shopee"/>
    <s v="shopee"/>
    <s v=""/>
    <s v="TH255803253449V"/>
    <s v="29/07/2025 10:25"/>
  </r>
  <r>
    <x v="18"/>
    <x v="23"/>
    <n v="33.333333333333336"/>
    <n v="3"/>
    <s v="FQH23"/>
    <n v="100"/>
    <n v="0"/>
    <s v="ร้านที่4"/>
    <s v="ส***นต์ น***ด"/>
    <s v="กำแพงเพชร"/>
    <s v="-"/>
    <s v=""/>
    <s v="29/07/2025 10:22"/>
    <s v="-"/>
    <s v="J&amp;T COD"/>
    <s v="Tiktok"/>
    <s v="จ่ายทีหลัง / COD"/>
    <s v=""/>
    <s v="762177836674"/>
    <s v="29/07/2025 10:22"/>
  </r>
  <r>
    <x v="0"/>
    <x v="0"/>
    <n v="50"/>
    <n v="1"/>
    <s v="FQH22"/>
    <n v="100"/>
    <n v="0"/>
    <s v="ร้านที่2"/>
    <s v="น***นา ว***โต"/>
    <s v="ปทุมธานี"/>
    <s v="-"/>
    <s v=""/>
    <s v="29/07/2025 10:17"/>
    <s v="-"/>
    <s v="J&amp;T COD"/>
    <s v="Tiktok"/>
    <s v="จ่ายทีหลัง / COD"/>
    <s v=""/>
    <s v="762110416690"/>
    <s v="29/07/2025 10:17"/>
  </r>
  <r>
    <x v="1"/>
    <x v="1"/>
    <n v="50"/>
    <n v="1"/>
    <s v="FQH22"/>
    <n v="100"/>
    <n v="0"/>
    <s v="ร้านที่2"/>
    <s v="น***นา ว***โต"/>
    <s v="ปทุมธานี"/>
    <s v="-"/>
    <s v=""/>
    <s v="29/07/2025 10:17"/>
    <s v="-"/>
    <s v="J&amp;T COD"/>
    <s v="Tiktok"/>
    <s v="จ่ายทีหลัง / COD"/>
    <s v=""/>
    <s v="762110416690"/>
    <s v="29/07/2025 10:17"/>
  </r>
  <r>
    <x v="2"/>
    <x v="2"/>
    <n v="50"/>
    <n v="1"/>
    <s v="FQH22"/>
    <n v="100"/>
    <n v="0"/>
    <s v="ร้านที่2"/>
    <s v="น***นา ว***โต"/>
    <s v="ปทุมธานี"/>
    <s v="-"/>
    <s v=""/>
    <s v="29/07/2025 10:17"/>
    <s v="-"/>
    <s v="J&amp;T COD"/>
    <s v="Tiktok"/>
    <s v="จ่ายทีหลัง / COD"/>
    <s v=""/>
    <s v="762110416690"/>
    <s v="29/07/2025 10:17"/>
  </r>
  <r>
    <x v="0"/>
    <x v="0"/>
    <n v="50"/>
    <n v="1"/>
    <s v="FQH20"/>
    <n v="100"/>
    <n v="0"/>
    <s v="ร้านที่2"/>
    <s v="ว***ี ส***คุณาลัย"/>
    <s v="เทศบาลนครพิษณุโลก"/>
    <s v="-"/>
    <s v=""/>
    <s v="29/07/2025 10:06"/>
    <s v="-"/>
    <s v="J&amp;T Express"/>
    <s v="Tiktok"/>
    <s v="tiktok"/>
    <s v=""/>
    <s v="762171929610"/>
    <s v="29/07/2025 10:05"/>
  </r>
  <r>
    <x v="1"/>
    <x v="1"/>
    <n v="50"/>
    <n v="1"/>
    <s v="FQH20"/>
    <n v="100"/>
    <n v="0"/>
    <s v="ร้านที่2"/>
    <s v="ว***ี ส***คุณาลัย"/>
    <s v="เทศบาลนครพิษณุโลก"/>
    <s v="-"/>
    <s v=""/>
    <s v="29/07/2025 10:06"/>
    <s v="-"/>
    <s v="J&amp;T Express"/>
    <s v="Tiktok"/>
    <s v="tiktok"/>
    <s v=""/>
    <s v="762171929610"/>
    <s v="29/07/2025 10:05"/>
  </r>
  <r>
    <x v="2"/>
    <x v="2"/>
    <n v="50"/>
    <n v="1"/>
    <s v="FQH20"/>
    <n v="100"/>
    <n v="0"/>
    <s v="ร้านที่2"/>
    <s v="ว***ี ส***คุณาลัย"/>
    <s v="เทศบาลนครพิษณุโลก"/>
    <s v="-"/>
    <s v=""/>
    <s v="29/07/2025 10:06"/>
    <s v="-"/>
    <s v="J&amp;T Express"/>
    <s v="Tiktok"/>
    <s v="tiktok"/>
    <s v=""/>
    <s v="762171929610"/>
    <s v="29/07/2025 10:05"/>
  </r>
  <r>
    <x v="0"/>
    <x v="0"/>
    <n v="50"/>
    <n v="1"/>
    <s v="FQH19"/>
    <n v="100"/>
    <n v="0"/>
    <s v="ร้านที่2"/>
    <s v="ว***า เ***พันธ์"/>
    <s v="นครสวรรค์"/>
    <s v="-"/>
    <s v=""/>
    <s v="29/07/2025 10:05"/>
    <s v="-"/>
    <s v="J&amp;T Express"/>
    <s v="Tiktok"/>
    <s v="tiktok"/>
    <s v=""/>
    <s v="762199611670"/>
    <s v="29/07/2025 10:05"/>
  </r>
  <r>
    <x v="1"/>
    <x v="1"/>
    <n v="50"/>
    <n v="1"/>
    <s v="FQH19"/>
    <n v="100"/>
    <n v="0"/>
    <s v="ร้านที่2"/>
    <s v="ว***า เ***พันธ์"/>
    <s v="นครสวรรค์"/>
    <s v="-"/>
    <s v=""/>
    <s v="29/07/2025 10:05"/>
    <s v="-"/>
    <s v="J&amp;T Express"/>
    <s v="Tiktok"/>
    <s v="tiktok"/>
    <s v=""/>
    <s v="762199611670"/>
    <s v="29/07/2025 10:05"/>
  </r>
  <r>
    <x v="2"/>
    <x v="2"/>
    <n v="50"/>
    <n v="1"/>
    <s v="FQH19"/>
    <n v="100"/>
    <n v="0"/>
    <s v="ร้านที่2"/>
    <s v="ว***า เ***พันธ์"/>
    <s v="นครสวรรค์"/>
    <s v="-"/>
    <s v=""/>
    <s v="29/07/2025 10:05"/>
    <s v="-"/>
    <s v="J&amp;T Express"/>
    <s v="Tiktok"/>
    <s v="tiktok"/>
    <s v=""/>
    <s v="762199611670"/>
    <s v="29/07/2025 10:05"/>
  </r>
  <r>
    <x v="0"/>
    <x v="0"/>
    <n v="50"/>
    <n v="1"/>
    <s v="FQH18"/>
    <n v="109"/>
    <n v="9"/>
    <s v="ร้านที่2"/>
    <s v="ร***หอมชากาแฟ"/>
    <s v="เชียงใหม่"/>
    <s v="-"/>
    <s v=""/>
    <s v="29/07/2025 09:58"/>
    <s v="-"/>
    <s v="J&amp;T COD"/>
    <s v="Tiktok"/>
    <s v="จ่ายทีหลัง / COD"/>
    <s v=""/>
    <s v="762155018682"/>
    <s v="29/07/2025 09:58"/>
  </r>
  <r>
    <x v="1"/>
    <x v="1"/>
    <n v="50"/>
    <n v="1"/>
    <s v="FQH18"/>
    <n v="109"/>
    <n v="9"/>
    <s v="ร้านที่2"/>
    <s v="ร***หอมชากาแฟ"/>
    <s v="เชียงใหม่"/>
    <s v="-"/>
    <s v=""/>
    <s v="29/07/2025 09:58"/>
    <s v="-"/>
    <s v="J&amp;T COD"/>
    <s v="Tiktok"/>
    <s v="จ่ายทีหลัง / COD"/>
    <s v=""/>
    <s v="762155018682"/>
    <s v="29/07/2025 09:58"/>
  </r>
  <r>
    <x v="2"/>
    <x v="2"/>
    <n v="50"/>
    <n v="1"/>
    <s v="FQH18"/>
    <n v="109"/>
    <n v="9"/>
    <s v="ร้านที่2"/>
    <s v="ร***หอมชากาแฟ"/>
    <s v="เชียงใหม่"/>
    <s v="-"/>
    <s v=""/>
    <s v="29/07/2025 09:58"/>
    <s v="-"/>
    <s v="J&amp;T COD"/>
    <s v="Tiktok"/>
    <s v="จ่ายทีหลัง / COD"/>
    <s v=""/>
    <s v="762155018682"/>
    <s v="29/07/2025 09:58"/>
  </r>
  <r>
    <x v="0"/>
    <x v="0"/>
    <n v="50"/>
    <n v="1"/>
    <s v="FQH17"/>
    <n v="100"/>
    <n v="0"/>
    <s v="ร้านที่2"/>
    <s v="พ***า ก***าพัก"/>
    <s v="กรุงเทพฯ"/>
    <s v="-"/>
    <s v=""/>
    <s v="29/07/2025 09:57"/>
    <s v="-"/>
    <s v="J&amp;T Express"/>
    <s v="Tiktok"/>
    <s v="tiktok"/>
    <s v=""/>
    <s v="762198810682"/>
    <s v="29/07/2025 09:57"/>
  </r>
  <r>
    <x v="1"/>
    <x v="1"/>
    <n v="50"/>
    <n v="1"/>
    <s v="FQH17"/>
    <n v="100"/>
    <n v="0"/>
    <s v="ร้านที่2"/>
    <s v="พ***า ก***าพัก"/>
    <s v="กรุงเทพฯ"/>
    <s v="-"/>
    <s v=""/>
    <s v="29/07/2025 09:57"/>
    <s v="-"/>
    <s v="J&amp;T Express"/>
    <s v="Tiktok"/>
    <s v="tiktok"/>
    <s v=""/>
    <s v="762198810682"/>
    <s v="29/07/2025 09:57"/>
  </r>
  <r>
    <x v="2"/>
    <x v="2"/>
    <n v="50"/>
    <n v="1"/>
    <s v="FQH17"/>
    <n v="100"/>
    <n v="0"/>
    <s v="ร้านที่2"/>
    <s v="พ***า ก***าพัก"/>
    <s v="กรุงเทพฯ"/>
    <s v="-"/>
    <s v=""/>
    <s v="29/07/2025 09:57"/>
    <s v="-"/>
    <s v="J&amp;T Express"/>
    <s v="Tiktok"/>
    <s v="tiktok"/>
    <s v=""/>
    <s v="762198810682"/>
    <s v="29/07/2025 09:57"/>
  </r>
  <r>
    <x v="4"/>
    <x v="4"/>
    <n v="66.666666666666671"/>
    <n v="6"/>
    <s v="FQH16"/>
    <n v="200"/>
    <n v="0"/>
    <s v="ร้านที่2"/>
    <s v="ส***ตรา    เ***จิตต์"/>
    <s v="กรุงเทพฯ"/>
    <s v="-"/>
    <s v=""/>
    <s v="29/07/2025 09:51"/>
    <s v="-"/>
    <s v="J&amp;T COD"/>
    <s v="Tiktok"/>
    <s v="จ่ายทีหลัง / COD"/>
    <s v=""/>
    <s v="762104834691"/>
    <s v="29/07/2025 09:51"/>
  </r>
  <r>
    <x v="0"/>
    <x v="0"/>
    <n v="50"/>
    <n v="1"/>
    <s v="FQH14"/>
    <n v="100"/>
    <n v="0"/>
    <s v="ร้านที่2"/>
    <s v="พ***พร พ***ร"/>
    <s v="ฉะเชิงเทรา"/>
    <s v="-"/>
    <s v=""/>
    <s v="29/07/2025 09:44"/>
    <s v="-"/>
    <s v="J&amp;T Express"/>
    <s v="Tiktok"/>
    <s v="tiktok"/>
    <s v=""/>
    <s v="762154616705"/>
    <s v="29/07/2025 09:44"/>
  </r>
  <r>
    <x v="1"/>
    <x v="1"/>
    <n v="50"/>
    <n v="1"/>
    <s v="FQH14"/>
    <n v="100"/>
    <n v="0"/>
    <s v="ร้านที่2"/>
    <s v="พ***พร พ***ร"/>
    <s v="ฉะเชิงเทรา"/>
    <s v="-"/>
    <s v=""/>
    <s v="29/07/2025 09:44"/>
    <s v="-"/>
    <s v="J&amp;T Express"/>
    <s v="Tiktok"/>
    <s v="tiktok"/>
    <s v=""/>
    <s v="762154616705"/>
    <s v="29/07/2025 09:44"/>
  </r>
  <r>
    <x v="2"/>
    <x v="2"/>
    <n v="50"/>
    <n v="1"/>
    <s v="FQH14"/>
    <n v="100"/>
    <n v="0"/>
    <s v="ร้านที่2"/>
    <s v="พ***พร พ***ร"/>
    <s v="ฉะเชิงเทรา"/>
    <s v="-"/>
    <s v=""/>
    <s v="29/07/2025 09:44"/>
    <s v="-"/>
    <s v="J&amp;T Express"/>
    <s v="Tiktok"/>
    <s v="tiktok"/>
    <s v=""/>
    <s v="762154616705"/>
    <s v="29/07/2025 09:44"/>
  </r>
  <r>
    <x v="19"/>
    <x v="24"/>
    <n v="65"/>
    <n v="1"/>
    <s v="FQH12"/>
    <n v="319"/>
    <n v="20"/>
    <s v="ร้านที่1"/>
    <s v="ดร.เล็ก มนัญญา"/>
    <s v="เลขที่ 285 ซอยสุทธิพงศ์ 1/7 ถนนสุทธิสาร แขวงรัชดาภิเษก เขตดินแดง กรุงเทพฯ  10400"/>
    <s v="10400"/>
    <s v="0629255399"/>
    <s v="29/07/2025 09:36"/>
    <s v="raweewan5499@gmail.com"/>
    <s v="EMS COD"/>
    <s v="facebook"/>
    <s v="กสิกร"/>
    <s v=""/>
    <s v="JA274602269TH"/>
    <s v="29/07/2025 09:36"/>
  </r>
  <r>
    <x v="12"/>
    <x v="17"/>
    <n v="65"/>
    <n v="1"/>
    <s v="FQH12"/>
    <n v="319"/>
    <n v="20"/>
    <s v="ร้านที่1"/>
    <s v="ดร.เล็ก มนัญญา"/>
    <s v="เลขที่ 285 ซอยสุทธิพงศ์ 1/7 ถนนสุทธิสาร แขวงรัชดาภิเษก เขตดินแดง กรุงเทพฯ  10400"/>
    <s v="10400"/>
    <s v="0629255399"/>
    <s v="29/07/2025 09:36"/>
    <s v="raweewan5499@gmail.com"/>
    <s v="EMS COD"/>
    <s v="facebook"/>
    <s v="กสิกร"/>
    <s v=""/>
    <s v="JA274602269TH"/>
    <s v="29/07/2025 09:36"/>
  </r>
  <r>
    <x v="15"/>
    <x v="20"/>
    <n v="65"/>
    <n v="1"/>
    <s v="FQH12"/>
    <n v="319"/>
    <n v="20"/>
    <s v="ร้านที่1"/>
    <s v="ดร.เล็ก มนัญญา"/>
    <s v="เลขที่ 285 ซอยสุทธิพงศ์ 1/7 ถนนสุทธิสาร แขวงรัชดาภิเษก เขตดินแดง กรุงเทพฯ  10400"/>
    <s v="10400"/>
    <s v="0629255399"/>
    <s v="29/07/2025 09:36"/>
    <s v="raweewan5499@gmail.com"/>
    <s v="EMS COD"/>
    <s v="facebook"/>
    <s v="กสิกร"/>
    <s v=""/>
    <s v="JA274602269TH"/>
    <s v="29/07/2025 09:36"/>
  </r>
  <r>
    <x v="14"/>
    <x v="19"/>
    <n v="65"/>
    <n v="1"/>
    <s v="FQH12"/>
    <n v="319"/>
    <n v="20"/>
    <s v="ร้านที่1"/>
    <s v="ดร.เล็ก มนัญญา"/>
    <s v="เลขที่ 285 ซอยสุทธิพงศ์ 1/7 ถนนสุทธิสาร แขวงรัชดาภิเษก เขตดินแดง กรุงเทพฯ  10400"/>
    <s v="10400"/>
    <s v="0629255399"/>
    <s v="29/07/2025 09:36"/>
    <s v="raweewan5499@gmail.com"/>
    <s v="EMS COD"/>
    <s v="facebook"/>
    <s v="กสิกร"/>
    <s v=""/>
    <s v="JA274602269TH"/>
    <s v="29/07/2025 09:36"/>
  </r>
  <r>
    <x v="17"/>
    <x v="22"/>
    <n v="65"/>
    <n v="1"/>
    <s v="FQH12"/>
    <n v="319"/>
    <n v="20"/>
    <s v="ร้านที่1"/>
    <s v="ดร.เล็ก มนัญญา"/>
    <s v="เลขที่ 285 ซอยสุทธิพงศ์ 1/7 ถนนสุทธิสาร แขวงรัชดาภิเษก เขตดินแดง กรุงเทพฯ  10400"/>
    <s v="10400"/>
    <s v="0629255399"/>
    <s v="29/07/2025 09:36"/>
    <s v="raweewan5499@gmail.com"/>
    <s v="EMS COD"/>
    <s v="facebook"/>
    <s v="กสิกร"/>
    <s v=""/>
    <s v="JA274602269TH"/>
    <s v="29/07/2025 09:36"/>
  </r>
  <r>
    <x v="13"/>
    <x v="18"/>
    <n v="65"/>
    <n v="1"/>
    <s v="FQH12"/>
    <n v="319"/>
    <n v="20"/>
    <s v="ร้านที่1"/>
    <s v="ดร.เล็ก มนัญญา"/>
    <s v="เลขที่ 285 ซอยสุทธิพงศ์ 1/7 ถนนสุทธิสาร แขวงรัชดาภิเษก เขตดินแดง กรุงเทพฯ  10400"/>
    <s v="10400"/>
    <s v="0629255399"/>
    <s v="29/07/2025 09:36"/>
    <s v="raweewan5499@gmail.com"/>
    <s v="EMS COD"/>
    <s v="facebook"/>
    <s v="กสิกร"/>
    <s v=""/>
    <s v="JA274602269TH"/>
    <s v="29/07/2025 09:36"/>
  </r>
  <r>
    <x v="0"/>
    <x v="0"/>
    <n v="50"/>
    <n v="4"/>
    <s v="FQH11"/>
    <n v="400"/>
    <n v="0"/>
    <s v="ร้านที่2"/>
    <s v="บ***ัท พ***นด์พี ฟ*** ม***เก็ต จ***ด"/>
    <s v="นครราชสีมา"/>
    <s v="-"/>
    <s v=""/>
    <s v="29/07/2025 09:25"/>
    <s v="-"/>
    <s v="J&amp;T COD"/>
    <s v="Tiktok"/>
    <s v="จ่ายทีหลัง / COD"/>
    <s v=""/>
    <s v="762174087533"/>
    <s v="29/07/2025 09:25"/>
  </r>
  <r>
    <x v="1"/>
    <x v="1"/>
    <n v="50"/>
    <n v="4"/>
    <s v="FQH11"/>
    <n v="400"/>
    <n v="0"/>
    <s v="ร้านที่2"/>
    <s v="บ***ัท พ***นด์พี ฟ*** ม***เก็ต จ***ด"/>
    <s v="นครราชสีมา"/>
    <s v="-"/>
    <s v=""/>
    <s v="29/07/2025 09:25"/>
    <s v="-"/>
    <s v="J&amp;T COD"/>
    <s v="Tiktok"/>
    <s v="จ่ายทีหลัง / COD"/>
    <s v=""/>
    <s v="762174087533"/>
    <s v="29/07/2025 09:25"/>
  </r>
  <r>
    <x v="2"/>
    <x v="2"/>
    <n v="50"/>
    <n v="4"/>
    <s v="FQH11"/>
    <n v="400"/>
    <n v="0"/>
    <s v="ร้านที่2"/>
    <s v="บ***ัท พ***นด์พี ฟ*** ม***เก็ต จ***ด"/>
    <s v="นครราชสีมา"/>
    <s v="-"/>
    <s v=""/>
    <s v="29/07/2025 09:25"/>
    <s v="-"/>
    <s v="J&amp;T COD"/>
    <s v="Tiktok"/>
    <s v="จ่ายทีหลัง / COD"/>
    <s v=""/>
    <s v="762174087533"/>
    <s v="29/07/2025 09:25"/>
  </r>
  <r>
    <x v="19"/>
    <x v="24"/>
    <n v="65"/>
    <n v="1"/>
    <s v="FQH10"/>
    <n v="220"/>
    <n v="20"/>
    <s v="ร้านที่1"/>
    <s v="ทิพณัฐชา วงศ์ศิริวัฒน์"/>
    <s v="91/374 PJ คอนโด หมู่ 12 ถนนกิ่งแก้ว ตำบลราชาเทวะ อำเภอบางพลี สมุทรปราการ  10540"/>
    <s v="10540"/>
    <s v="0622327289"/>
    <s v="29/07/2025 09:00"/>
    <s v="raweewan5499@gmail.com"/>
    <s v="EMS COD"/>
    <s v="facebook"/>
    <s v="กสิกร"/>
    <s v=""/>
    <s v="JA274602255TH"/>
    <s v="29/07/2025 08:59"/>
  </r>
  <r>
    <x v="14"/>
    <x v="19"/>
    <n v="65"/>
    <n v="1"/>
    <s v="FQH10"/>
    <n v="220"/>
    <n v="20"/>
    <s v="ร้านที่1"/>
    <s v="ทิพณัฐชา วงศ์ศิริวัฒน์"/>
    <s v="91/374 PJ คอนโด หมู่ 12 ถนนกิ่งแก้ว ตำบลราชาเทวะ อำเภอบางพลี สมุทรปราการ  10540"/>
    <s v="10540"/>
    <s v="0622327289"/>
    <s v="29/07/2025 09:00"/>
    <s v="raweewan5499@gmail.com"/>
    <s v="EMS COD"/>
    <s v="facebook"/>
    <s v="กสิกร"/>
    <s v=""/>
    <s v="JA274602255TH"/>
    <s v="29/07/2025 08:59"/>
  </r>
  <r>
    <x v="12"/>
    <x v="17"/>
    <n v="65"/>
    <n v="2"/>
    <s v="FQH10"/>
    <n v="220"/>
    <n v="20"/>
    <s v="ร้านที่1"/>
    <s v="ทิพณัฐชา วงศ์ศิริวัฒน์"/>
    <s v="91/374 PJ คอนโด หมู่ 12 ถนนกิ่งแก้ว ตำบลราชาเทวะ อำเภอบางพลี สมุทรปราการ  10540"/>
    <s v="10540"/>
    <s v="0622327289"/>
    <s v="29/07/2025 09:00"/>
    <s v="raweewan5499@gmail.com"/>
    <s v="EMS COD"/>
    <s v="facebook"/>
    <s v="กสิกร"/>
    <s v=""/>
    <s v="JA274602255TH"/>
    <s v="29/07/2025 08:59"/>
  </r>
  <r>
    <x v="10"/>
    <x v="16"/>
    <n v="66.333333333333329"/>
    <n v="3"/>
    <s v="FQH9"/>
    <n v="236"/>
    <n v="0"/>
    <s v="ร้านที่1"/>
    <s v="ค******ง"/>
    <s v="******ทราย ตำบลนาทราย อำเภอเมืองนครพนม จังหวัดนครพนม 48000"/>
    <s v="48000"/>
    <s v="56"/>
    <s v="29/07/2025 09:27"/>
    <s v="-"/>
    <s v="SPX Express"/>
    <s v="Shopee"/>
    <s v="shopee"/>
    <s v=""/>
    <s v="TH2564337030900"/>
    <s v="29/07/2025 08:57"/>
  </r>
  <r>
    <x v="0"/>
    <x v="0"/>
    <n v="33.333333333333336"/>
    <n v="3"/>
    <s v="FQH7"/>
    <n v="200"/>
    <n v="0"/>
    <s v="ร้านที่2"/>
    <s v="ป***ชาติ ท***า"/>
    <s v="สกลนคร"/>
    <s v="-"/>
    <s v=""/>
    <s v="29/07/2025 08:12"/>
    <s v="-"/>
    <s v="Flash Express Thailand COD"/>
    <s v="Tiktok"/>
    <s v="จ่ายทีหลัง / COD"/>
    <s v=""/>
    <s v="THT440120QUDV1Z"/>
    <s v="29/07/2025 08:12"/>
  </r>
  <r>
    <x v="3"/>
    <x v="3"/>
    <n v="33.333333333333336"/>
    <n v="3"/>
    <s v="FQH7"/>
    <n v="200"/>
    <n v="0"/>
    <s v="ร้านที่2"/>
    <s v="ป***ชาติ ท***า"/>
    <s v="สกลนคร"/>
    <s v="-"/>
    <s v=""/>
    <s v="29/07/2025 08:12"/>
    <s v="-"/>
    <s v="Flash Express Thailand COD"/>
    <s v="Tiktok"/>
    <s v="จ่ายทีหลัง / COD"/>
    <s v=""/>
    <s v="THT440120QUDV1Z"/>
    <s v="29/07/2025 08:12"/>
  </r>
  <r>
    <x v="4"/>
    <x v="4"/>
    <n v="66.666666666666671"/>
    <n v="3"/>
    <s v="FQH6"/>
    <n v="100"/>
    <n v="0"/>
    <s v="ร้านที่2"/>
    <s v="พ***นันท์  โ***ู"/>
    <s v="ชุมพร"/>
    <s v="-"/>
    <s v=""/>
    <s v="29/07/2025 08:05"/>
    <s v="-"/>
    <s v="J&amp;T COD"/>
    <s v="Tiktok"/>
    <s v="จ่ายทีหลัง / COD"/>
    <s v=""/>
    <s v="762198836685"/>
    <s v="29/07/2025 08:05"/>
  </r>
  <r>
    <x v="3"/>
    <x v="3"/>
    <n v="50"/>
    <n v="6"/>
    <s v="FQH5"/>
    <n v="200"/>
    <n v="0"/>
    <s v="ร้านที่2"/>
    <s v="J***san2521"/>
    <s v="กรุงเทพฯ"/>
    <s v="-"/>
    <s v=""/>
    <s v="29/07/2025 07:01"/>
    <s v="-"/>
    <s v="J&amp;T Express"/>
    <s v="Tiktok"/>
    <s v="tiktok"/>
    <s v=""/>
    <s v="762176795284"/>
    <s v="29/07/2025 07:00"/>
  </r>
  <r>
    <x v="10"/>
    <x v="16"/>
    <n v="66.333333333333329"/>
    <n v="3"/>
    <s v="FQH4"/>
    <n v="220"/>
    <n v="0"/>
    <s v="ร้านที่4"/>
    <s v="ก***า ศ***ะนัน"/>
    <s v="กรุงเทพฯ"/>
    <s v="-"/>
    <s v=""/>
    <s v="29/07/2025 06:45"/>
    <s v="-"/>
    <s v="J&amp;T COD"/>
    <s v="Tiktok"/>
    <s v="จ่ายทีหลัง / COD"/>
    <s v=""/>
    <s v="762128589294"/>
    <s v="29/07/2025 06:45"/>
  </r>
  <r>
    <x v="0"/>
    <x v="0"/>
    <n v="50"/>
    <n v="2"/>
    <s v="FQH3"/>
    <n v="200"/>
    <n v="0"/>
    <s v="ร้านที่2"/>
    <s v="น***น เ***บุญมา"/>
    <s v="อ่างทอง"/>
    <s v="-"/>
    <s v=""/>
    <s v="29/07/2025 06:12"/>
    <s v="-"/>
    <s v="J&amp;T COD"/>
    <s v="Tiktok"/>
    <s v="จ่ายทีหลัง / COD"/>
    <s v=""/>
    <s v="762180922300"/>
    <s v="29/07/2025 06:12"/>
  </r>
  <r>
    <x v="1"/>
    <x v="1"/>
    <n v="50"/>
    <n v="2"/>
    <s v="FQH3"/>
    <n v="200"/>
    <n v="0"/>
    <s v="ร้านที่2"/>
    <s v="น***น เ***บุญมา"/>
    <s v="อ่างทอง"/>
    <s v="-"/>
    <s v=""/>
    <s v="29/07/2025 06:12"/>
    <s v="-"/>
    <s v="J&amp;T COD"/>
    <s v="Tiktok"/>
    <s v="จ่ายทีหลัง / COD"/>
    <s v=""/>
    <s v="762180922300"/>
    <s v="29/07/2025 06:12"/>
  </r>
  <r>
    <x v="2"/>
    <x v="2"/>
    <n v="50"/>
    <n v="2"/>
    <s v="FQH3"/>
    <n v="200"/>
    <n v="0"/>
    <s v="ร้านที่2"/>
    <s v="น***น เ***บุญมา"/>
    <s v="อ่างทอง"/>
    <s v="-"/>
    <s v=""/>
    <s v="29/07/2025 06:12"/>
    <s v="-"/>
    <s v="J&amp;T COD"/>
    <s v="Tiktok"/>
    <s v="จ่ายทีหลัง / COD"/>
    <s v=""/>
    <s v="762180922300"/>
    <s v="29/07/2025 06:12"/>
  </r>
  <r>
    <x v="1"/>
    <x v="8"/>
    <n v="32.200000000000003"/>
    <n v="1"/>
    <s v="FQH2"/>
    <n v="103.6"/>
    <n v="7"/>
    <s v="ร้านที่1"/>
    <s v="น้ำหวาน"/>
    <s v="5/19. หมู่1 บ้านเอื้อง ตำบลบ้านเอื้อง อำเภอศรีสงคราม จังหวัดนครพนม 48150_x000a__x000a_ศรีสงคราม/ Si Songkhramนครพนม/ Nakhon Phanom_x000a_48150"/>
    <s v="48150"/>
    <s v="660625500766"/>
    <s v="29/07/2025 06:04"/>
    <s v="-"/>
    <s v="Kerry_dropoff"/>
    <s v="Lazada"/>
    <s v="lazada"/>
    <s v=""/>
    <s v="TH45087J5VPZ4C"/>
    <s v="29/07/2025 06:04"/>
  </r>
  <r>
    <x v="2"/>
    <x v="8"/>
    <n v="32.200000000000003"/>
    <n v="1"/>
    <s v="FQH2"/>
    <n v="103.6"/>
    <n v="7"/>
    <s v="ร้านที่1"/>
    <s v="น้ำหวาน"/>
    <s v="5/19. หมู่1 บ้านเอื้อง ตำบลบ้านเอื้อง อำเภอศรีสงคราม จังหวัดนครพนม 48150_x000a__x000a_ศรีสงคราม/ Si Songkhramนครพนม/ Nakhon Phanom_x000a_48150"/>
    <s v="48150"/>
    <s v="660625500766"/>
    <s v="29/07/2025 06:04"/>
    <s v="-"/>
    <s v="Kerry_dropoff"/>
    <s v="Lazada"/>
    <s v="lazada"/>
    <s v=""/>
    <s v="TH45087J5VPZ4C"/>
    <s v="29/07/2025 06:04"/>
  </r>
  <r>
    <x v="0"/>
    <x v="8"/>
    <n v="32.200000000000003"/>
    <n v="1"/>
    <s v="FQH2"/>
    <n v="103.6"/>
    <n v="7"/>
    <s v="ร้านที่1"/>
    <s v="น้ำหวาน"/>
    <s v="5/19. หมู่1 บ้านเอื้อง ตำบลบ้านเอื้อง อำเภอศรีสงคราม จังหวัดนครพนม 48150_x000a__x000a_ศรีสงคราม/ Si Songkhramนครพนม/ Nakhon Phanom_x000a_48150"/>
    <s v="48150"/>
    <s v="660625500766"/>
    <s v="29/07/2025 06:04"/>
    <s v="-"/>
    <s v="Kerry_dropoff"/>
    <s v="Lazada"/>
    <s v="lazada"/>
    <s v=""/>
    <s v="TH45087J5VPZ4C"/>
    <s v="29/07/2025 06:04"/>
  </r>
  <r>
    <x v="3"/>
    <x v="3"/>
    <n v="50"/>
    <n v="6"/>
    <s v="FQH1"/>
    <n v="200"/>
    <n v="0"/>
    <s v="ร้านที่2"/>
    <s v="ล***าวัลย์ แ***ง่างาม"/>
    <s v="เพชรบูรณ์"/>
    <s v="-"/>
    <s v=""/>
    <s v="29/07/2025 02:42"/>
    <s v="-"/>
    <s v="Flash Express Thailand COD"/>
    <s v="Tiktok"/>
    <s v="จ่ายทีหลัง / COD"/>
    <s v=""/>
    <s v="THT630520KT3G6Z"/>
    <s v="29/07/2025 02:4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  <n v="72.5"/>
    <n v="2"/>
    <s v="FQK82"/>
    <n v="67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31/07/2025 00:24"/>
    <s v="-"/>
    <s v="SPX Express"/>
    <s v="Shopee"/>
    <s v="shopee"/>
    <s v=""/>
    <s v="TH254274109073U"/>
    <s v="30/07/2025 23:42"/>
  </r>
  <r>
    <x v="0"/>
    <x v="0"/>
    <n v="66.5"/>
    <n v="4"/>
    <s v="FQK82"/>
    <n v="67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31/07/2025 00:24"/>
    <s v="-"/>
    <s v="SPX Express"/>
    <s v="Shopee"/>
    <s v="shopee"/>
    <s v=""/>
    <s v="TH254274109073U"/>
    <s v="30/07/2025 23:42"/>
  </r>
  <r>
    <x v="0"/>
    <x v="0"/>
    <n v="66.5"/>
    <n v="4"/>
    <s v="FQK82"/>
    <n v="67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31/07/2025 00:24"/>
    <s v="-"/>
    <s v="SPX Express"/>
    <s v="Shopee"/>
    <s v="shopee"/>
    <s v=""/>
    <s v="TH254274109073U"/>
    <s v="30/07/2025 23:42"/>
  </r>
  <r>
    <x v="0"/>
    <x v="0"/>
    <n v="100"/>
    <n v="1"/>
    <s v="FQK81"/>
    <n v="100"/>
    <n v="0"/>
    <s v="ร้านที่2"/>
    <s v="ฟ******ล"/>
    <s v="******ย คลองหลวง 12, ตำบล คลองหนึ่ง, อำเภอคลองหลวง ตำบลคลองหนึ่ง อำเภอคลองหลวง จังหวัดปทุมธานี 12120"/>
    <s v="12120"/>
    <s v="30"/>
    <s v="30/07/2025 23:59"/>
    <s v="-"/>
    <s v="Flash Express"/>
    <s v="Shopee"/>
    <s v="shopee"/>
    <s v=""/>
    <s v="TH04027JEV4D5A4"/>
    <s v="30/07/2025 23:29"/>
  </r>
  <r>
    <x v="0"/>
    <x v="0"/>
    <n v="66.333333333333329"/>
    <n v="3"/>
    <s v="FQK80"/>
    <n v="263"/>
    <n v="0"/>
    <s v="ร้านที่1"/>
    <s v="ค****า"/>
    <s v="******, ถนน สุรนารายณ์, ตำบลหนองรี, อำเภอลำสนธิ ตำบลหนองรี อำเภอลำสนธิ จังหวัดลพบุรี 15190"/>
    <s v="15190"/>
    <s v="96"/>
    <s v="30/07/2025 23:11"/>
    <s v="-"/>
    <s v="SPX Express"/>
    <s v="Shopee"/>
    <s v="shopee"/>
    <s v=""/>
    <s v="TH255938290868Q"/>
    <s v="30/07/2025 22:41"/>
  </r>
  <r>
    <x v="0"/>
    <x v="0"/>
    <n v="66.333333333333329"/>
    <n v="3"/>
    <s v="FQK79"/>
    <n v="220"/>
    <n v="0"/>
    <s v="ร้านที่4"/>
    <s v="ธ***ณ์ เ***ทหาร"/>
    <s v="ชลบุรี"/>
    <s v="-"/>
    <s v=""/>
    <s v="30/07/2025 22:29"/>
    <s v="-"/>
    <s v="J&amp;T COD"/>
    <s v="Tiktok"/>
    <s v="จ่ายทีหลัง / COD"/>
    <s v=""/>
    <s v="762195975925"/>
    <s v="30/07/2025 22:29"/>
  </r>
  <r>
    <x v="1"/>
    <x v="1"/>
    <n v="40"/>
    <n v="1"/>
    <s v="FQK78"/>
    <n v="200"/>
    <n v="0"/>
    <s v="ร้านที่4"/>
    <s v="ส***รา ท***รี"/>
    <s v="สุราษฎร์ธานี"/>
    <s v="-"/>
    <s v=""/>
    <s v="30/07/2025 21:37"/>
    <s v="-"/>
    <s v="J&amp;T Express"/>
    <s v="Tiktok"/>
    <s v="tiktok"/>
    <s v=""/>
    <s v="762182262995"/>
    <s v="30/07/2025 21:37"/>
  </r>
  <r>
    <x v="0"/>
    <x v="0"/>
    <n v="80"/>
    <n v="1"/>
    <s v="FQK78"/>
    <n v="200"/>
    <n v="0"/>
    <s v="ร้านที่4"/>
    <s v="ส***รา ท***รี"/>
    <s v="สุราษฎร์ธานี"/>
    <s v="-"/>
    <s v=""/>
    <s v="30/07/2025 21:37"/>
    <s v="-"/>
    <s v="J&amp;T Express"/>
    <s v="Tiktok"/>
    <s v="tiktok"/>
    <s v=""/>
    <s v="762182262995"/>
    <s v="30/07/2025 21:37"/>
  </r>
  <r>
    <x v="2"/>
    <x v="2"/>
    <n v="80"/>
    <n v="1"/>
    <s v="FQK78"/>
    <n v="200"/>
    <n v="0"/>
    <s v="ร้านที่4"/>
    <s v="ส***รา ท***รี"/>
    <s v="สุราษฎร์ธานี"/>
    <s v="-"/>
    <s v=""/>
    <s v="30/07/2025 21:37"/>
    <s v="-"/>
    <s v="J&amp;T Express"/>
    <s v="Tiktok"/>
    <s v="tiktok"/>
    <s v=""/>
    <s v="762182262995"/>
    <s v="30/07/2025 21:37"/>
  </r>
  <r>
    <x v="3"/>
    <x v="3"/>
    <n v="35"/>
    <n v="8"/>
    <s v="FQK76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30/07/2025 20:53"/>
    <s v="-"/>
    <s v="SPX Express"/>
    <s v="Shopee"/>
    <s v="shopee"/>
    <s v=""/>
    <s v="TH256127095327N"/>
    <s v="30/07/2025 20:23"/>
  </r>
  <r>
    <x v="4"/>
    <x v="4"/>
    <n v="66.666666666666671"/>
    <n v="3"/>
    <s v="FQK75"/>
    <n v="143"/>
    <n v="0"/>
    <s v="ร้านที่1"/>
    <s v="ส******ด"/>
    <s v="******สัก อำเภอเชียงแสน จังหวัดเชียงราย 57150"/>
    <s v="57150"/>
    <s v="29"/>
    <s v="30/07/2025 20:49"/>
    <s v="-"/>
    <s v="SPX Express"/>
    <s v="Shopee"/>
    <s v="shopee"/>
    <s v=""/>
    <s v="TH2514392321744"/>
    <s v="30/07/2025 20:19"/>
  </r>
  <r>
    <x v="1"/>
    <x v="1"/>
    <n v="66.666666666666671"/>
    <n v="3"/>
    <s v="FQK73"/>
    <n v="132"/>
    <n v="0"/>
    <s v="ร้านที่1"/>
    <s v="เ*****จ"/>
    <s v="******มู่ที่ 5, ถนน เพชรเกษม, ตำบล ถ้ำรงค์, อำเภอบ้านลาด ตำบลถ้ำรงค์ อำเภอบ้านลาด จังหวัดเพชรบุรี 76150"/>
    <s v="76150"/>
    <s v="37"/>
    <s v="30/07/2025 20:16"/>
    <s v="-"/>
    <s v="SPX Express"/>
    <s v="Shopee"/>
    <s v="shopee"/>
    <s v=""/>
    <s v="TH259209186627S"/>
    <s v="30/07/2025 20:15"/>
  </r>
  <r>
    <x v="5"/>
    <x v="5"/>
    <n v="50"/>
    <n v="6"/>
    <s v="FQK72"/>
    <n v="200"/>
    <n v="0"/>
    <s v="ร้านที่2"/>
    <s v="ส***ักดิ์ ท***ญจน์"/>
    <s v="ภูเก็ต"/>
    <s v="-"/>
    <s v=""/>
    <s v="30/07/2025 20:10"/>
    <s v="-"/>
    <s v="J&amp;T Express"/>
    <s v="Tiktok"/>
    <s v="tiktok"/>
    <s v=""/>
    <s v="762135572984"/>
    <s v="30/07/2025 20:10"/>
  </r>
  <r>
    <x v="5"/>
    <x v="5"/>
    <n v="50"/>
    <n v="6"/>
    <s v="FQK70"/>
    <n v="200"/>
    <n v="0"/>
    <s v="ร้านที่2"/>
    <s v="ฐ***รัตน์  พ***ัง"/>
    <s v="พะเยา"/>
    <s v="-"/>
    <s v=""/>
    <s v="30/07/2025 19:36"/>
    <s v="-"/>
    <s v="J&amp;T COD"/>
    <s v="Tiktok"/>
    <s v="จ่ายทีหลัง / COD"/>
    <s v=""/>
    <s v="762121779005"/>
    <s v="30/07/2025 19:36"/>
  </r>
  <r>
    <x v="5"/>
    <x v="5"/>
    <n v="50"/>
    <n v="6"/>
    <s v="FQK69"/>
    <n v="200"/>
    <n v="0"/>
    <s v="ร้านที่2"/>
    <s v="เ***ริต  ศ***ร์ศิริ"/>
    <s v="พระนครศรีอยุธยา"/>
    <s v="-"/>
    <s v=""/>
    <s v="30/07/2025 19:31"/>
    <s v="-"/>
    <s v="J&amp;T COD"/>
    <s v="Tiktok"/>
    <s v="จ่ายทีหลัง / COD"/>
    <s v=""/>
    <s v="762109875962"/>
    <s v="30/07/2025 19:32"/>
  </r>
  <r>
    <x v="5"/>
    <x v="5"/>
    <n v="50"/>
    <n v="6"/>
    <s v="FQK68"/>
    <n v="200"/>
    <n v="0"/>
    <s v="ร้านที่2"/>
    <s v="ย*** ย***ร้อย"/>
    <s v="ชลบุรี"/>
    <s v="-"/>
    <s v=""/>
    <s v="30/07/2025 19:15"/>
    <s v="-"/>
    <s v="J&amp;T COD"/>
    <s v="Tiktok"/>
    <s v="จ่ายทีหลัง / COD"/>
    <s v=""/>
    <s v="762196874961"/>
    <s v="30/07/2025 19:15"/>
  </r>
  <r>
    <x v="3"/>
    <x v="3"/>
    <n v="35"/>
    <n v="8"/>
    <s v="FQK67"/>
    <n v="328"/>
    <n v="0"/>
    <s v="ร้านที่1"/>
    <s v="ก******์"/>
    <s v="******ต.หน้าประดู่ อ.พานทอง จ.ชลบุรี ตำบลหน้าประดู่ อำเภอพานทอง จังหวัดชลบุรี 20160"/>
    <s v="20160"/>
    <s v="01"/>
    <s v="30/07/2025 19:43"/>
    <s v="-"/>
    <s v="SPX Express"/>
    <s v="Shopee"/>
    <s v="shopee"/>
    <s v=""/>
    <s v="TH253340501397P"/>
    <s v="30/07/2025 19:12"/>
  </r>
  <r>
    <x v="0"/>
    <x v="0"/>
    <n v="74"/>
    <n v="1"/>
    <s v="FQK66"/>
    <n v="74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30/07/2025 19:33"/>
    <s v="-"/>
    <s v="SPX Express"/>
    <s v="Shopee"/>
    <s v="shopee"/>
    <s v=""/>
    <s v="TH258726093093W"/>
    <s v="30/07/2025 19:03"/>
  </r>
  <r>
    <x v="1"/>
    <x v="1"/>
    <n v="66.666666666666671"/>
    <n v="3"/>
    <s v="FQK65"/>
    <n v="100"/>
    <n v="0"/>
    <s v="ร้านที่4"/>
    <s v="น*** แ***าม"/>
    <s v="ชลบุรี"/>
    <s v="-"/>
    <s v=""/>
    <s v="30/07/2025 18:54"/>
    <s v="-"/>
    <s v="J&amp;T COD"/>
    <s v="Tiktok"/>
    <s v="จ่ายทีหลัง / COD"/>
    <s v=""/>
    <s v="762190062001"/>
    <s v="30/07/2025 18:54"/>
  </r>
  <r>
    <x v="0"/>
    <x v="6"/>
    <n v="34.5"/>
    <n v="1"/>
    <s v="FQK62"/>
    <n v="34.5"/>
    <n v="0"/>
    <s v="ร้านที่1"/>
    <s v="เพชรชมพู คุ้มกัน"/>
    <s v="167 หมู่ 8  หมู่บ้าน  เกียรติยศนคร 1 ต. เขาพระงาม  อ. เมือง  จ. ลพบุรี 15160 · เขาพระงาม/ Khao Phra Ngam_x000a__x000a_เมืองลพบุรี/ Mueang Lop Buriลพบุรี/ Lopburi_x000a_15160"/>
    <s v="15160"/>
    <s v="660960766586"/>
    <s v="30/07/2025 18:42"/>
    <s v="-"/>
    <s v="Kerry_dropoff"/>
    <s v="Lazada"/>
    <s v="lazada"/>
    <s v=""/>
    <s v="LEXPU0592475636"/>
    <s v="30/07/2025 18:42"/>
  </r>
  <r>
    <x v="5"/>
    <x v="5"/>
    <n v="50"/>
    <n v="6"/>
    <s v="FQK60"/>
    <n v="200"/>
    <n v="0"/>
    <s v="ร้านที่2"/>
    <s v="C***ermkiat"/>
    <s v="พังงา"/>
    <s v="-"/>
    <s v=""/>
    <s v="30/07/2025 18:24"/>
    <s v="-"/>
    <s v="J&amp;T COD"/>
    <s v="Tiktok"/>
    <s v="จ่ายทีหลัง / COD"/>
    <s v=""/>
    <s v="762171971993"/>
    <s v="30/07/2025 18:24"/>
  </r>
  <r>
    <x v="5"/>
    <x v="5"/>
    <n v="50"/>
    <n v="6"/>
    <s v="FQK58"/>
    <n v="200"/>
    <n v="0"/>
    <s v="ร้านที่2"/>
    <s v="ป***พทิพย์ ล***สกุล"/>
    <s v="อุบลราชธานี"/>
    <s v="-"/>
    <s v=""/>
    <s v="30/07/2025 17:49"/>
    <s v="-"/>
    <s v="J&amp;T COD"/>
    <s v="Tiktok"/>
    <s v="จ่ายทีหลัง / COD"/>
    <s v=""/>
    <s v="762123670932"/>
    <s v="30/07/2025 17:49"/>
  </r>
  <r>
    <x v="6"/>
    <x v="7"/>
    <n v="50"/>
    <n v="1"/>
    <s v="FQK57"/>
    <n v="100"/>
    <n v="0"/>
    <s v="ร้านที่2"/>
    <s v="u***1657917923752 อ***ใจ พ***าง"/>
    <s v="ลพบุรี"/>
    <s v="-"/>
    <s v=""/>
    <s v="30/07/2025 17:20"/>
    <s v="-"/>
    <s v="J&amp;T Express"/>
    <s v="Tiktok"/>
    <s v="tiktok"/>
    <s v=""/>
    <s v="762197729926"/>
    <s v="30/07/2025 17:20"/>
  </r>
  <r>
    <x v="7"/>
    <x v="8"/>
    <n v="50"/>
    <n v="1"/>
    <s v="FQK57"/>
    <n v="100"/>
    <n v="0"/>
    <s v="ร้านที่2"/>
    <s v="u***1657917923752 อ***ใจ พ***าง"/>
    <s v="ลพบุรี"/>
    <s v="-"/>
    <s v=""/>
    <s v="30/07/2025 17:20"/>
    <s v="-"/>
    <s v="J&amp;T Express"/>
    <s v="Tiktok"/>
    <s v="tiktok"/>
    <s v=""/>
    <s v="762197729926"/>
    <s v="30/07/2025 17:20"/>
  </r>
  <r>
    <x v="8"/>
    <x v="9"/>
    <n v="50"/>
    <n v="1"/>
    <s v="FQK57"/>
    <n v="100"/>
    <n v="0"/>
    <s v="ร้านที่2"/>
    <s v="u***1657917923752 อ***ใจ พ***าง"/>
    <s v="ลพบุรี"/>
    <s v="-"/>
    <s v=""/>
    <s v="30/07/2025 17:20"/>
    <s v="-"/>
    <s v="J&amp;T Express"/>
    <s v="Tiktok"/>
    <s v="tiktok"/>
    <s v=""/>
    <s v="762197729926"/>
    <s v="30/07/2025 17:20"/>
  </r>
  <r>
    <x v="6"/>
    <x v="7"/>
    <n v="50"/>
    <n v="1"/>
    <s v="FQK55"/>
    <n v="100"/>
    <n v="0"/>
    <s v="ร้านที่2"/>
    <s v="ส***ง พ***าคา"/>
    <s v="อ่างทอง"/>
    <s v="-"/>
    <s v=""/>
    <s v="30/07/2025 17:13"/>
    <s v="-"/>
    <s v="J&amp;T COD"/>
    <s v="Tiktok"/>
    <s v="จ่ายทีหลัง / COD"/>
    <s v=""/>
    <s v="762181222913"/>
    <s v="30/07/2025 17:14"/>
  </r>
  <r>
    <x v="7"/>
    <x v="8"/>
    <n v="50"/>
    <n v="1"/>
    <s v="FQK55"/>
    <n v="100"/>
    <n v="0"/>
    <s v="ร้านที่2"/>
    <s v="ส***ง พ***าคา"/>
    <s v="อ่างทอง"/>
    <s v="-"/>
    <s v=""/>
    <s v="30/07/2025 17:13"/>
    <s v="-"/>
    <s v="J&amp;T COD"/>
    <s v="Tiktok"/>
    <s v="จ่ายทีหลัง / COD"/>
    <s v=""/>
    <s v="762181222913"/>
    <s v="30/07/2025 17:13"/>
  </r>
  <r>
    <x v="8"/>
    <x v="9"/>
    <n v="50"/>
    <n v="1"/>
    <s v="FQK55"/>
    <n v="100"/>
    <n v="0"/>
    <s v="ร้านที่2"/>
    <s v="ส***ง พ***าคา"/>
    <s v="อ่างทอง"/>
    <s v="-"/>
    <s v=""/>
    <s v="30/07/2025 17:13"/>
    <s v="-"/>
    <s v="J&amp;T COD"/>
    <s v="Tiktok"/>
    <s v="จ่ายทีหลัง / COD"/>
    <s v=""/>
    <s v="762181222913"/>
    <s v="30/07/2025 17:13"/>
  </r>
  <r>
    <x v="3"/>
    <x v="3"/>
    <n v="45"/>
    <n v="2"/>
    <s v="FQK54"/>
    <n v="100"/>
    <n v="10"/>
    <s v="ร้านที่2"/>
    <s v="พ******ล"/>
    <s v="******ุข51 (ประตูสีน้ำตาลมีรััวแหลม+มีต้นไม้หน้าบ้าน) แขวงบางจาก เขตพระโขนง จังหวัดกรุงเทพมหานคร 10260"/>
    <s v="10260"/>
    <s v="21"/>
    <s v="31/07/2025 10:37"/>
    <s v="-"/>
    <s v="SPX Express"/>
    <s v="Shopee"/>
    <s v="shopee"/>
    <s v=""/>
    <s v="-"/>
    <s v="30/07/2025 16:31"/>
  </r>
  <r>
    <x v="5"/>
    <x v="5"/>
    <n v="33.333333333333336"/>
    <n v="6"/>
    <s v="FQK53"/>
    <n v="200"/>
    <n v="0"/>
    <s v="ร้านที่2"/>
    <s v="ร***ี  ใ***ล"/>
    <s v="ลำปาง"/>
    <s v="-"/>
    <s v=""/>
    <s v="30/07/2025 16:14"/>
    <s v="-"/>
    <s v="Flash Express Thailand COD"/>
    <s v="Tiktok"/>
    <s v="จ่ายทีหลัง / COD"/>
    <s v=""/>
    <s v="THT490120SV8Y4Z"/>
    <s v="30/07/2025 16:14"/>
  </r>
  <r>
    <x v="9"/>
    <x v="10"/>
    <n v="50"/>
    <n v="3"/>
    <s v="FQK52"/>
    <n v="100"/>
    <n v="0"/>
    <s v="ร้านที่2"/>
    <s v="ล***ณิกา"/>
    <s v="สุพรรณบุรี"/>
    <s v="-"/>
    <s v=""/>
    <s v="30/07/2025 16:05"/>
    <s v="-"/>
    <s v="J&amp;T COD"/>
    <s v="Tiktok"/>
    <s v="จ่ายทีหลัง / COD"/>
    <s v=""/>
    <s v="762171718976"/>
    <s v="30/07/2025 16:06"/>
  </r>
  <r>
    <x v="4"/>
    <x v="4"/>
    <n v="66.666666666666671"/>
    <n v="3"/>
    <s v="FQK51"/>
    <n v="138"/>
    <n v="38"/>
    <s v="ร้านที่2"/>
    <s v="ส***ี โ***ล"/>
    <s v="พังงา"/>
    <s v="-"/>
    <s v=""/>
    <s v="30/07/2025 15:56"/>
    <s v="-"/>
    <s v="J&amp;T COD"/>
    <s v="Tiktok"/>
    <s v="จ่ายทีหลัง / COD"/>
    <s v=""/>
    <s v="762171868975"/>
    <s v="30/07/2025 15:57"/>
  </r>
  <r>
    <x v="0"/>
    <x v="0"/>
    <n v="77.5"/>
    <n v="2"/>
    <s v="FQK50"/>
    <n v="190"/>
    <n v="35"/>
    <s v="ร้านที่1"/>
    <s v="เ******์"/>
    <s v="******ุสาวรีย์   แขวงอนุสาวรีย์ เขตบางเขน จังหวัดกรุงเทพมหานคร 10220"/>
    <s v="10220"/>
    <s v="00"/>
    <s v="30/07/2025 15:55"/>
    <s v="-"/>
    <s v="SPX Express"/>
    <s v="Shopee"/>
    <s v="shopee"/>
    <s v=""/>
    <s v="TH2597132803450"/>
    <s v="30/07/2025 15:54"/>
  </r>
  <r>
    <x v="5"/>
    <x v="5"/>
    <n v="33.333333333333336"/>
    <n v="3"/>
    <s v="FQK49"/>
    <n v="107"/>
    <n v="9"/>
    <s v="ร้านที่2"/>
    <s v="ร***รรณ พ***์ศิริ"/>
    <s v="ชลบุรี"/>
    <s v="-"/>
    <s v=""/>
    <s v="30/07/2025 15:53"/>
    <s v="-"/>
    <s v="J&amp;T COD"/>
    <s v="Tiktok"/>
    <s v="จ่ายทีหลัง / COD"/>
    <s v=""/>
    <s v="762193873980"/>
    <s v="30/07/2025 15:53"/>
  </r>
  <r>
    <x v="5"/>
    <x v="5"/>
    <n v="33.333333333333336"/>
    <n v="3"/>
    <s v="FQK47"/>
    <n v="98"/>
    <n v="0"/>
    <s v="ร้านที่2"/>
    <s v="ป***า แ***รัตน์"/>
    <s v="สมุทรปราการ"/>
    <s v="-"/>
    <s v=""/>
    <s v="30/07/2025 15:52"/>
    <s v="-"/>
    <s v="J&amp;T Express"/>
    <s v="Tiktok"/>
    <s v="tiktok"/>
    <s v=""/>
    <s v="762100679981"/>
    <s v="30/07/2025 15:52"/>
  </r>
  <r>
    <x v="5"/>
    <x v="5"/>
    <n v="33.333333333333336"/>
    <n v="3"/>
    <s v="FQK46"/>
    <n v="138"/>
    <n v="38"/>
    <s v="ร้านที่2"/>
    <s v="ศ***ิ์นนท์  ถ***จิตร"/>
    <s v="พังงา"/>
    <s v="-"/>
    <s v=""/>
    <s v="30/07/2025 15:49"/>
    <s v="-"/>
    <s v="J&amp;T COD"/>
    <s v="Tiktok"/>
    <s v="จ่ายทีหลัง / COD"/>
    <s v=""/>
    <s v="762155576000"/>
    <s v="30/07/2025 15:49"/>
  </r>
  <r>
    <x v="1"/>
    <x v="1"/>
    <n v="66.666666666666671"/>
    <n v="3"/>
    <s v="FQK45"/>
    <n v="100"/>
    <n v="0"/>
    <s v="ร้านที่2"/>
    <s v="จ***ภา"/>
    <s v="สุพรรณบุรี"/>
    <s v="-"/>
    <s v=""/>
    <s v="30/07/2025 15:39"/>
    <s v="-"/>
    <s v="J&amp;T COD"/>
    <s v="Tiktok"/>
    <s v="จ่ายทีหลัง / COD"/>
    <s v=""/>
    <s v="762137175925"/>
    <s v="30/07/2025 15:39"/>
  </r>
  <r>
    <x v="5"/>
    <x v="5"/>
    <n v="33.333333333333336"/>
    <n v="6"/>
    <s v="FQK44"/>
    <n v="196"/>
    <n v="0"/>
    <s v="ร้านที่2"/>
    <s v="ค***ุษนันท์  พ***ระกูล"/>
    <s v="เชียงราย"/>
    <s v="-"/>
    <s v=""/>
    <s v="30/07/2025 15:38"/>
    <s v="-"/>
    <s v="J&amp;T COD"/>
    <s v="Tiktok"/>
    <s v="จ่ายทีหลัง / COD"/>
    <s v=""/>
    <s v="762154375975"/>
    <s v="30/07/2025 15:38"/>
  </r>
  <r>
    <x v="5"/>
    <x v="5"/>
    <n v="33.333333333333336"/>
    <n v="3"/>
    <s v="FQK43"/>
    <n v="98"/>
    <n v="0"/>
    <s v="ร้านที่2"/>
    <s v="ร***ิมากร พ***์งาม"/>
    <s v="ศรีสะเกษ"/>
    <s v="-"/>
    <s v=""/>
    <s v="30/07/2025 15:38"/>
    <s v="-"/>
    <s v="J&amp;T COD"/>
    <s v="Tiktok"/>
    <s v="จ่ายทีหลัง / COD"/>
    <s v=""/>
    <s v="762188374990"/>
    <s v="30/07/2025 15:38"/>
  </r>
  <r>
    <x v="0"/>
    <x v="6"/>
    <n v="71.25"/>
    <n v="1"/>
    <s v="FQK41"/>
    <n v="78.25"/>
    <n v="7"/>
    <s v="ร้านที่1"/>
    <s v="วนิดากำลังเอก"/>
    <s v="หมู่บ้านพฤกษา32 ซอยเทศบาล 38/305หมุ่7 · บึงคำพร้อย/ Bueng Kham Phroi_x000a__x000a_ลำลูกกา/ Lam Luk Kaปทุมธานี/ Pathum Thani_x000a_12150"/>
    <s v="12150"/>
    <s v=""/>
    <s v="-"/>
    <s v="-"/>
    <s v="Kerry_dropoff"/>
    <s v="Lazada"/>
    <s v="-"/>
    <s v=""/>
    <s v="-"/>
    <s v="30/07/2025 15:35"/>
  </r>
  <r>
    <x v="5"/>
    <x v="5"/>
    <n v="33.333333333333336"/>
    <n v="6"/>
    <s v="FQK40"/>
    <n v="196"/>
    <n v="0"/>
    <s v="ร้านที่2"/>
    <s v="ค***ุษนันท์  พ***ระกูล"/>
    <s v="เชียงราย"/>
    <s v="-"/>
    <s v=""/>
    <s v="30/07/2025 15:32"/>
    <s v="-"/>
    <s v="J&amp;T COD"/>
    <s v="Tiktok"/>
    <s v="จ่ายทีหลัง / COD"/>
    <s v=""/>
    <s v="762129474956"/>
    <s v="30/07/2025 15:32"/>
  </r>
  <r>
    <x v="5"/>
    <x v="5"/>
    <n v="33.333333333333336"/>
    <n v="3"/>
    <s v="FQK39"/>
    <n v="98"/>
    <n v="0"/>
    <s v="ร้านที่2"/>
    <s v="ส***รมย์"/>
    <s v="เพชรบูรณ์"/>
    <s v="-"/>
    <s v=""/>
    <s v="30/07/2025 15:31"/>
    <s v="-"/>
    <s v="J&amp;T COD"/>
    <s v="Tiktok"/>
    <s v="จ่ายทีหลัง / COD"/>
    <s v=""/>
    <s v="762116876964"/>
    <s v="30/07/2025 15:31"/>
  </r>
  <r>
    <x v="5"/>
    <x v="5"/>
    <n v="50"/>
    <n v="6"/>
    <s v="FQK38"/>
    <n v="263.5"/>
    <n v="26"/>
    <s v="ร้านที่1"/>
    <s v="นวรัตน์ รัตนโกสินธ์ุ"/>
    <s v="64 บ.คอร์เดียลดีไลท์ จำกัด พัฒนาการ59 ถนนพัฒนาการ_x000a__x000a_ประเวศ/ Prawetกรุงเทพมหานคร/ Bangkok_x000a_10250"/>
    <s v="10250"/>
    <s v="660989058077"/>
    <s v="30/07/2025 15:27"/>
    <s v="-"/>
    <s v="Kerry_dropoff"/>
    <s v="Lazada"/>
    <s v="lazada"/>
    <s v=""/>
    <s v="LEXPU0592522661"/>
    <s v="30/07/2025 15:27"/>
  </r>
  <r>
    <x v="5"/>
    <x v="5"/>
    <n v="33.333333333333336"/>
    <n v="3"/>
    <s v="FQK37"/>
    <n v="98"/>
    <n v="0"/>
    <s v="ร้านที่2"/>
    <s v="ฐ***มา"/>
    <s v="นครราชสีมา"/>
    <s v="-"/>
    <s v=""/>
    <s v="30/07/2025 15:26"/>
    <s v="-"/>
    <s v="J&amp;T COD"/>
    <s v="Tiktok"/>
    <s v="จ่ายทีหลัง / COD"/>
    <s v="อยากได้รสกาแฟกับเนยนมค่ะ🥹"/>
    <s v="762171476975"/>
    <s v="30/07/2025 15:26"/>
  </r>
  <r>
    <x v="5"/>
    <x v="5"/>
    <n v="33.333333333333336"/>
    <n v="3"/>
    <s v="FQK36"/>
    <n v="100"/>
    <n v="0"/>
    <s v="ร้านที่2"/>
    <s v="น***ิรา ค***ะพันธ์"/>
    <s v="นครศรีธรรมราช"/>
    <s v="-"/>
    <s v=""/>
    <s v="30/07/2025 15:23"/>
    <s v="-"/>
    <s v="J&amp;T Express"/>
    <s v="Tiktok"/>
    <s v="tiktok"/>
    <s v=""/>
    <s v="762129873971"/>
    <s v="30/07/2025 15:23"/>
  </r>
  <r>
    <x v="10"/>
    <x v="11"/>
    <n v="65"/>
    <n v="1"/>
    <s v="FQK35"/>
    <n v="199"/>
    <n v="0"/>
    <s v="ร้านที่1"/>
    <s v="สุวิทย์"/>
    <s v="ถ.กาญจนา 5/4 มบ.เคซี 57/108 ซ.4/1 ท่าแร้ง บางเขน กทม  10220"/>
    <s v="10220"/>
    <s v="0816414349"/>
    <s v="30/07/2025 15:05"/>
    <s v="sompear3955@gmail.com"/>
    <s v="EMS"/>
    <s v="facebook"/>
    <s v="กสิกร"/>
    <s v=""/>
    <s v="JB294054941TH"/>
    <s v="30/07/2025 15:21"/>
  </r>
  <r>
    <x v="11"/>
    <x v="12"/>
    <n v="65"/>
    <n v="2"/>
    <s v="FQK35"/>
    <n v="199"/>
    <n v="0"/>
    <s v="ร้านที่1"/>
    <s v="สุวิทย์"/>
    <s v="ถ.กาญจนา 5/4 มบ.เคซี 57/108 ซ.4/1 ท่าแร้ง บางเขน กทม  10220"/>
    <s v="10220"/>
    <s v="0816414349"/>
    <s v="30/07/2025 15:05"/>
    <s v="sompear3955@gmail.com"/>
    <s v="EMS"/>
    <s v="facebook"/>
    <s v="กสิกร"/>
    <s v=""/>
    <s v="JB294054941TH"/>
    <s v="30/07/2025 15:21"/>
  </r>
  <r>
    <x v="12"/>
    <x v="13"/>
    <n v="65"/>
    <n v="1"/>
    <s v="FQK35"/>
    <n v="199"/>
    <n v="0"/>
    <s v="ร้านที่1"/>
    <s v="สุวิทย์"/>
    <s v="ถ.กาญจนา 5/4 มบ.เคซี 57/108 ซ.4/1 ท่าแร้ง บางเขน กทม  10220"/>
    <s v="10220"/>
    <s v="0816414349"/>
    <s v="30/07/2025 15:05"/>
    <s v="sompear3955@gmail.com"/>
    <s v="EMS"/>
    <s v="facebook"/>
    <s v="กสิกร"/>
    <s v=""/>
    <s v="JB294054941TH"/>
    <s v="30/07/2025 15:21"/>
  </r>
  <r>
    <x v="5"/>
    <x v="5"/>
    <n v="33.333333333333336"/>
    <n v="6"/>
    <s v="FQK34"/>
    <n v="200"/>
    <n v="0"/>
    <s v="ร้านที่2"/>
    <s v="K***ksiri B***ara"/>
    <s v="ระยอง"/>
    <s v="-"/>
    <s v=""/>
    <s v="30/07/2025 15:10"/>
    <s v="-"/>
    <s v="J&amp;T COD"/>
    <s v="Tiktok"/>
    <s v="จ่ายทีหลัง / COD"/>
    <s v=""/>
    <s v="762154570962"/>
    <s v="30/07/2025 15:10"/>
  </r>
  <r>
    <x v="2"/>
    <x v="2"/>
    <n v="80"/>
    <n v="6"/>
    <s v="FQK33"/>
    <n v="51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30/07/2025 14:41"/>
    <s v="sompear3955@gmail.com"/>
    <s v="EMS"/>
    <s v="line_oa"/>
    <s v="กสิกร"/>
    <s v=""/>
    <s v="JB294054938TH"/>
    <s v="30/07/2025 14:58"/>
  </r>
  <r>
    <x v="13"/>
    <x v="14"/>
    <n v="45"/>
    <n v="50"/>
    <s v="FQK32"/>
    <n v="2300"/>
    <n v="50"/>
    <s v="ร้านที่1"/>
    <s v="นาย พลกฤษณ์ นิตยานนท์ "/>
    <s v="25/13  ตำบล หมากแข้ง  _x000a_ถนน เพราะนิยม _x000a_อำเภอ เมือง  จังหวัด อุดรธานี 41000"/>
    <s v="41000"/>
    <s v="0874373335"/>
    <s v="29/07/2025 11:59"/>
    <s v="sompear3955@gmail.com"/>
    <s v="EMS"/>
    <s v="facebook"/>
    <s v="กสิกร"/>
    <s v=""/>
    <s v="JB294054924TH"/>
    <s v="30/07/2025 14:54"/>
  </r>
  <r>
    <x v="6"/>
    <x v="7"/>
    <n v="50"/>
    <n v="14"/>
    <s v="FQK31"/>
    <n v="1400"/>
    <n v="0"/>
    <s v="ร้านที่2"/>
    <s v="ส***ิง เ***มบัติ"/>
    <s v="จันทบุรี"/>
    <s v="-"/>
    <s v=""/>
    <s v="30/07/2025 14:48"/>
    <s v="-"/>
    <s v="Flash Express Thailand COD"/>
    <s v="Tiktok"/>
    <s v="จ่ายทีหลัง / COD"/>
    <s v=""/>
    <s v="THT220920SKNS6Z"/>
    <s v="30/07/2025 14:48"/>
  </r>
  <r>
    <x v="7"/>
    <x v="8"/>
    <n v="50"/>
    <n v="14"/>
    <s v="FQK31"/>
    <n v="1400"/>
    <n v="0"/>
    <s v="ร้านที่2"/>
    <s v="ส***ิง เ***มบัติ"/>
    <s v="จันทบุรี"/>
    <s v="-"/>
    <s v=""/>
    <s v="30/07/2025 14:48"/>
    <s v="-"/>
    <s v="Flash Express Thailand COD"/>
    <s v="Tiktok"/>
    <s v="จ่ายทีหลัง / COD"/>
    <s v=""/>
    <s v="THT220920SKNS6Z"/>
    <s v="30/07/2025 14:48"/>
  </r>
  <r>
    <x v="8"/>
    <x v="9"/>
    <n v="50"/>
    <n v="14"/>
    <s v="FQK31"/>
    <n v="1400"/>
    <n v="0"/>
    <s v="ร้านที่2"/>
    <s v="ส***ิง เ***มบัติ"/>
    <s v="จันทบุรี"/>
    <s v="-"/>
    <s v=""/>
    <s v="30/07/2025 14:48"/>
    <s v="-"/>
    <s v="Flash Express Thailand COD"/>
    <s v="Tiktok"/>
    <s v="จ่ายทีหลัง / COD"/>
    <s v=""/>
    <s v="THT220920SKNS6Z"/>
    <s v="30/07/2025 14:48"/>
  </r>
  <r>
    <x v="14"/>
    <x v="15"/>
    <n v="37.5"/>
    <n v="4"/>
    <s v="FQK28"/>
    <n v="200"/>
    <n v="0"/>
    <s v="ร้านที่2"/>
    <s v="m***e"/>
    <s v="สุพรรณบุรี"/>
    <s v="-"/>
    <s v=""/>
    <s v="30/07/2025 14:15"/>
    <s v="-"/>
    <s v="J&amp;T COD"/>
    <s v="Tiktok"/>
    <s v="จ่ายทีหลัง / COD"/>
    <s v=""/>
    <s v="762175319964"/>
    <s v="30/07/2025 14:18"/>
  </r>
  <r>
    <x v="9"/>
    <x v="10"/>
    <n v="50"/>
    <n v="3"/>
    <s v="FQK28"/>
    <n v="200"/>
    <n v="0"/>
    <s v="ร้านที่2"/>
    <s v="m***e"/>
    <s v="สุพรรณบุรี"/>
    <s v="-"/>
    <s v=""/>
    <s v="30/07/2025 14:15"/>
    <s v="-"/>
    <s v="J&amp;T COD"/>
    <s v="Tiktok"/>
    <s v="จ่ายทีหลัง / COD"/>
    <s v=""/>
    <s v="762175319964"/>
    <s v="30/07/2025 14:18"/>
  </r>
  <r>
    <x v="0"/>
    <x v="0"/>
    <n v="66.333333333333329"/>
    <n v="3"/>
    <s v="FQK27"/>
    <n v="220"/>
    <n v="0"/>
    <s v="ร้านที่4"/>
    <s v="จ**"/>
    <s v="กรุงเทพฯ"/>
    <s v="-"/>
    <s v=""/>
    <s v="30/07/2025 14:14"/>
    <s v="-"/>
    <s v="J&amp;T Express"/>
    <s v="Tiktok"/>
    <s v="tiktok"/>
    <s v=""/>
    <s v="762198363990"/>
    <s v="30/07/2025 14:17"/>
  </r>
  <r>
    <x v="5"/>
    <x v="5"/>
    <n v="33.333333333333336"/>
    <n v="6"/>
    <s v="FQK26"/>
    <n v="200"/>
    <n v="0"/>
    <s v="ร้านที่2"/>
    <s v="อ***์  ท***ุ่ม"/>
    <s v="กรุงเทพฯ"/>
    <s v="-"/>
    <s v=""/>
    <s v="30/07/2025 14:09"/>
    <s v="-"/>
    <s v="J&amp;T COD"/>
    <s v="Tiktok"/>
    <s v="จ่ายทีหลัง / COD"/>
    <s v=""/>
    <s v="762169173953"/>
    <s v="30/07/2025 14:15"/>
  </r>
  <r>
    <x v="5"/>
    <x v="5"/>
    <n v="33.333333333333336"/>
    <n v="3"/>
    <s v="FQK25"/>
    <n v="129"/>
    <n v="29"/>
    <s v="ร้านที่2"/>
    <s v="น*** แ***ึ้ง"/>
    <s v="สุพรรณบุรี"/>
    <s v="-"/>
    <s v=""/>
    <s v="30/07/2025 14:08"/>
    <s v="-"/>
    <s v="J&amp;T COD"/>
    <s v="Tiktok"/>
    <s v="จ่ายทีหลัง / COD"/>
    <s v=""/>
    <s v="762143079972"/>
    <s v="30/07/2025 14:14"/>
  </r>
  <r>
    <x v="6"/>
    <x v="7"/>
    <n v="50"/>
    <n v="1"/>
    <s v="FQK24"/>
    <n v="100"/>
    <n v="0"/>
    <s v="ร้านที่2"/>
    <s v="ธ***ฒน์ เ***าชาเคน"/>
    <s v="บึงกาฬ"/>
    <s v="-"/>
    <s v=""/>
    <s v="30/07/2025 13:59"/>
    <s v="-"/>
    <s v="J&amp;T COD"/>
    <s v="Tiktok"/>
    <s v="จ่ายทีหลัง / COD"/>
    <s v=""/>
    <s v="762161324934"/>
    <s v="30/07/2025 13:59"/>
  </r>
  <r>
    <x v="7"/>
    <x v="8"/>
    <n v="50"/>
    <n v="1"/>
    <s v="FQK24"/>
    <n v="100"/>
    <n v="0"/>
    <s v="ร้านที่2"/>
    <s v="ธ***ฒน์ เ***าชาเคน"/>
    <s v="บึงกาฬ"/>
    <s v="-"/>
    <s v=""/>
    <s v="30/07/2025 13:59"/>
    <s v="-"/>
    <s v="J&amp;T COD"/>
    <s v="Tiktok"/>
    <s v="จ่ายทีหลัง / COD"/>
    <s v=""/>
    <s v="762161324934"/>
    <s v="30/07/2025 13:59"/>
  </r>
  <r>
    <x v="8"/>
    <x v="9"/>
    <n v="50"/>
    <n v="1"/>
    <s v="FQK24"/>
    <n v="100"/>
    <n v="0"/>
    <s v="ร้านที่2"/>
    <s v="ธ***ฒน์ เ***าชาเคน"/>
    <s v="บึงกาฬ"/>
    <s v="-"/>
    <s v=""/>
    <s v="30/07/2025 13:59"/>
    <s v="-"/>
    <s v="J&amp;T COD"/>
    <s v="Tiktok"/>
    <s v="จ่ายทีหลัง / COD"/>
    <s v=""/>
    <s v="762161324934"/>
    <s v="30/07/2025 13:59"/>
  </r>
  <r>
    <x v="10"/>
    <x v="11"/>
    <n v="65"/>
    <n v="1"/>
    <s v="FQK23"/>
    <n v="199"/>
    <n v="0"/>
    <s v="ร้านที่1"/>
    <s v="ดวงตะวัน"/>
    <s v="31/3 ม.3 ถ.สระแก้ว-จันทบุรี ต.มะขาม อ.มะขาม จันทบุรี 22150"/>
    <s v="22150"/>
    <s v="0838177373"/>
    <s v="30/07/2025 13:28"/>
    <s v="sompear3955@gmail.com"/>
    <s v="EMS"/>
    <s v="facebook"/>
    <s v="กสิกร"/>
    <s v=""/>
    <s v="JB294054915TH"/>
    <s v="30/07/2025 13:58"/>
  </r>
  <r>
    <x v="15"/>
    <x v="16"/>
    <n v="65"/>
    <n v="1"/>
    <s v="FQK23"/>
    <n v="199"/>
    <n v="0"/>
    <s v="ร้านที่1"/>
    <s v="ดวงตะวัน"/>
    <s v="31/3 ม.3 ถ.สระแก้ว-จันทบุรี ต.มะขาม อ.มะขาม จันทบุรี 22150"/>
    <s v="22150"/>
    <s v="0838177373"/>
    <s v="30/07/2025 13:28"/>
    <s v="sompear3955@gmail.com"/>
    <s v="EMS"/>
    <s v="facebook"/>
    <s v="กสิกร"/>
    <s v=""/>
    <s v="JB294054915TH"/>
    <s v="30/07/2025 13:58"/>
  </r>
  <r>
    <x v="16"/>
    <x v="17"/>
    <n v="65"/>
    <n v="2"/>
    <s v="FQK23"/>
    <n v="199"/>
    <n v="0"/>
    <s v="ร้านที่1"/>
    <s v="ดวงตะวัน"/>
    <s v="31/3 ม.3 ถ.สระแก้ว-จันทบุรี ต.มะขาม อ.มะขาม จันทบุรี 22150"/>
    <s v="22150"/>
    <s v="0838177373"/>
    <s v="30/07/2025 13:28"/>
    <s v="sompear3955@gmail.com"/>
    <s v="EMS"/>
    <s v="facebook"/>
    <s v="กสิกร"/>
    <s v=""/>
    <s v="JB294054915TH"/>
    <s v="30/07/2025 13:58"/>
  </r>
  <r>
    <x v="0"/>
    <x v="0"/>
    <n v="100"/>
    <n v="1"/>
    <s v="FQK22"/>
    <n v="100"/>
    <n v="0"/>
    <s v="ร้านที่2"/>
    <s v="พ******์"/>
    <s v="******ยรูเบีย) แขวงพระโขนง แขวงพระโขนง เขตคลองเตย จังหวัดกรุงเทพมหานคร 10110"/>
    <s v="10110"/>
    <s v="33"/>
    <s v="30/07/2025 14:13"/>
    <s v="-"/>
    <s v="Flash Express"/>
    <s v="Shopee"/>
    <s v="shopee"/>
    <s v=""/>
    <s v="TH01017JEUNM4C"/>
    <s v="30/07/2025 13:49"/>
  </r>
  <r>
    <x v="6"/>
    <x v="7"/>
    <n v="50"/>
    <n v="1"/>
    <s v="FQK19"/>
    <n v="100"/>
    <n v="0"/>
    <s v="ร้านที่2"/>
    <s v="u***3i94bpgwu1"/>
    <s v="ปทุมธานี"/>
    <s v="-"/>
    <s v=""/>
    <s v="30/07/2025 12:55"/>
    <s v="-"/>
    <s v="Flash Express Thailand COD"/>
    <s v="Tiktok"/>
    <s v="จ่ายทีหลัง / COD"/>
    <s v=""/>
    <s v="THT040220SH9S0Z"/>
    <s v="30/07/2025 12:56"/>
  </r>
  <r>
    <x v="7"/>
    <x v="8"/>
    <n v="50"/>
    <n v="1"/>
    <s v="FQK19"/>
    <n v="100"/>
    <n v="0"/>
    <s v="ร้านที่2"/>
    <s v="u***3i94bpgwu1"/>
    <s v="ปทุมธานี"/>
    <s v="-"/>
    <s v=""/>
    <s v="30/07/2025 12:55"/>
    <s v="-"/>
    <s v="Flash Express Thailand COD"/>
    <s v="Tiktok"/>
    <s v="จ่ายทีหลัง / COD"/>
    <s v=""/>
    <s v="THT040220SH9S0Z"/>
    <s v="30/07/2025 12:56"/>
  </r>
  <r>
    <x v="8"/>
    <x v="9"/>
    <n v="50"/>
    <n v="1"/>
    <s v="FQK19"/>
    <n v="100"/>
    <n v="0"/>
    <s v="ร้านที่2"/>
    <s v="u***3i94bpgwu1"/>
    <s v="ปทุมธานี"/>
    <s v="-"/>
    <s v=""/>
    <s v="30/07/2025 12:55"/>
    <s v="-"/>
    <s v="Flash Express Thailand COD"/>
    <s v="Tiktok"/>
    <s v="จ่ายทีหลัง / COD"/>
    <s v=""/>
    <s v="THT040220SH9S0Z"/>
    <s v="30/07/2025 12:56"/>
  </r>
  <r>
    <x v="17"/>
    <x v="18"/>
    <n v="54.5"/>
    <n v="2"/>
    <s v="FQK18"/>
    <n v="68.599999999999994"/>
    <n v="7"/>
    <s v="ร้านที่1"/>
    <s v="นางสาว ญาโณทัย คำสิงห์"/>
    <s v="บ้านเลขที่89หมู่14บ้านเม่นใหญ่  ตำบลแก่งเลิงจ_x000a__x000a_เมืองมหาสารคาม/ Mueang Maha Sarakhamมหาสารคาม/ Maha Sarakham_x000a_44000"/>
    <s v="44000"/>
    <s v="660656509171"/>
    <s v="30/07/2025 12:54"/>
    <s v="-"/>
    <s v="Kerry_dropoff"/>
    <s v="Lazada"/>
    <s v="lazada"/>
    <s v=""/>
    <s v="LEXPU0592518997"/>
    <s v="30/07/2025 12:54"/>
  </r>
  <r>
    <x v="6"/>
    <x v="7"/>
    <n v="50"/>
    <n v="1"/>
    <s v="FQK17"/>
    <n v="95"/>
    <n v="0"/>
    <s v="ร้านที่2"/>
    <s v="ส***จน์ ส***รณโณ"/>
    <s v="สงขลา"/>
    <s v="-"/>
    <s v=""/>
    <s v="30/07/2025 12:49"/>
    <s v="-"/>
    <s v="J&amp;T COD"/>
    <s v="Tiktok"/>
    <s v="จ่ายทีหลัง / COD"/>
    <s v=""/>
    <s v="762127412001"/>
    <s v="30/07/2025 12:49"/>
  </r>
  <r>
    <x v="7"/>
    <x v="8"/>
    <n v="50"/>
    <n v="1"/>
    <s v="FQK17"/>
    <n v="95"/>
    <n v="0"/>
    <s v="ร้านที่2"/>
    <s v="ส***จน์ ส***รณโณ"/>
    <s v="สงขลา"/>
    <s v="-"/>
    <s v=""/>
    <s v="30/07/2025 12:49"/>
    <s v="-"/>
    <s v="J&amp;T COD"/>
    <s v="Tiktok"/>
    <s v="จ่ายทีหลัง / COD"/>
    <s v=""/>
    <s v="762127412001"/>
    <s v="30/07/2025 12:49"/>
  </r>
  <r>
    <x v="8"/>
    <x v="9"/>
    <n v="50"/>
    <n v="1"/>
    <s v="FQK17"/>
    <n v="95"/>
    <n v="0"/>
    <s v="ร้านที่2"/>
    <s v="ส***จน์ ส***รณโณ"/>
    <s v="สงขลา"/>
    <s v="-"/>
    <s v=""/>
    <s v="30/07/2025 12:49"/>
    <s v="-"/>
    <s v="J&amp;T COD"/>
    <s v="Tiktok"/>
    <s v="จ่ายทีหลัง / COD"/>
    <s v=""/>
    <s v="762127412001"/>
    <s v="30/07/2025 12:49"/>
  </r>
  <r>
    <x v="3"/>
    <x v="3"/>
    <n v="27.5"/>
    <n v="4"/>
    <s v="FQK15"/>
    <n v="454"/>
    <n v="0"/>
    <s v="ร้านที่2"/>
    <s v="น******น"/>
    <s v="******โพนทอง หมู่ 5, อำเภอกมลาไสย ตำบลโคกสมบูรณ์ อำเภอกมลาไสย จังหวัดกาฬสินธุ์ 46130"/>
    <s v="46130"/>
    <s v="39"/>
    <s v="30/07/2025 13:12"/>
    <s v="-"/>
    <s v="SPX Express"/>
    <s v="Shopee"/>
    <s v="shopee"/>
    <s v=""/>
    <s v="TH254921850732D"/>
    <s v="30/07/2025 12:43"/>
  </r>
  <r>
    <x v="3"/>
    <x v="3"/>
    <n v="33.166666666666664"/>
    <n v="6"/>
    <s v="FQK15"/>
    <n v="454"/>
    <n v="0"/>
    <s v="ร้านที่2"/>
    <s v="น******น"/>
    <s v="******โพนทอง หมู่ 5, อำเภอกมลาไสย ตำบลโคกสมบูรณ์ อำเภอกมลาไสย จังหวัดกาฬสินธุ์ 46130"/>
    <s v="46130"/>
    <s v="39"/>
    <s v="30/07/2025 13:12"/>
    <s v="-"/>
    <s v="SPX Express"/>
    <s v="Shopee"/>
    <s v="shopee"/>
    <s v=""/>
    <s v="TH254921850732D"/>
    <s v="30/07/2025 12:43"/>
  </r>
  <r>
    <x v="6"/>
    <x v="7"/>
    <n v="50"/>
    <n v="1"/>
    <s v="FQK14"/>
    <n v="95"/>
    <n v="0"/>
    <s v="ร้านที่2"/>
    <s v="ฟ***ม ซ***ชน์"/>
    <s v="สุพรรณบุรี"/>
    <s v="-"/>
    <s v=""/>
    <s v="30/07/2025 12:25"/>
    <s v="-"/>
    <s v="J&amp;T COD"/>
    <s v="Tiktok"/>
    <s v="จ่ายทีหลัง / COD"/>
    <s v=""/>
    <s v="762129816980"/>
    <s v="30/07/2025 12:25"/>
  </r>
  <r>
    <x v="7"/>
    <x v="8"/>
    <n v="50"/>
    <n v="1"/>
    <s v="FQK14"/>
    <n v="95"/>
    <n v="0"/>
    <s v="ร้านที่2"/>
    <s v="ฟ***ม ซ***ชน์"/>
    <s v="สุพรรณบุรี"/>
    <s v="-"/>
    <s v=""/>
    <s v="30/07/2025 12:25"/>
    <s v="-"/>
    <s v="J&amp;T COD"/>
    <s v="Tiktok"/>
    <s v="จ่ายทีหลัง / COD"/>
    <s v=""/>
    <s v="762129816980"/>
    <s v="30/07/2025 12:25"/>
  </r>
  <r>
    <x v="8"/>
    <x v="9"/>
    <n v="50"/>
    <n v="1"/>
    <s v="FQK14"/>
    <n v="95"/>
    <n v="0"/>
    <s v="ร้านที่2"/>
    <s v="ฟ***ม ซ***ชน์"/>
    <s v="สุพรรณบุรี"/>
    <s v="-"/>
    <s v=""/>
    <s v="30/07/2025 12:25"/>
    <s v="-"/>
    <s v="J&amp;T COD"/>
    <s v="Tiktok"/>
    <s v="จ่ายทีหลัง / COD"/>
    <s v=""/>
    <s v="762129816980"/>
    <s v="30/07/2025 12:25"/>
  </r>
  <r>
    <x v="3"/>
    <x v="3"/>
    <n v="27.5"/>
    <n v="4"/>
    <s v="FQK13"/>
    <n v="165"/>
    <n v="0"/>
    <s v="ร้านที่1"/>
    <s v="ท******ด"/>
    <s v="******นิคมพัฒนาซอย 12 ตำบล พนานิคม อำเภอนิคมพัฒนา 21180 ตำบลพนานิคม อำเภอนิคมพัฒนา จังหวัดระยอง 21180"/>
    <s v="21180"/>
    <s v="05"/>
    <s v="30/07/2025 12:24"/>
    <s v="-"/>
    <s v="SPX Express"/>
    <s v="Shopee"/>
    <s v="shopee"/>
    <s v=""/>
    <s v="TH259275561431E"/>
    <s v="30/07/2025 12:24"/>
  </r>
  <r>
    <x v="6"/>
    <x v="7"/>
    <n v="50"/>
    <n v="2"/>
    <s v="FQK12"/>
    <n v="190"/>
    <n v="0"/>
    <s v="ร้านที่2"/>
    <s v="ณ***งศ์ เ***ัว"/>
    <s v="สระแก้ว"/>
    <s v="-"/>
    <s v=""/>
    <s v="30/07/2025 12:22"/>
    <s v="-"/>
    <s v="J&amp;T COD"/>
    <s v="Tiktok"/>
    <s v="จ่ายทีหลัง / COD"/>
    <s v=""/>
    <s v="762143214910"/>
    <s v="30/07/2025 12:22"/>
  </r>
  <r>
    <x v="7"/>
    <x v="8"/>
    <n v="50"/>
    <n v="2"/>
    <s v="FQK12"/>
    <n v="190"/>
    <n v="0"/>
    <s v="ร้านที่2"/>
    <s v="ณ***งศ์ เ***ัว"/>
    <s v="สระแก้ว"/>
    <s v="-"/>
    <s v=""/>
    <s v="30/07/2025 12:22"/>
    <s v="-"/>
    <s v="J&amp;T COD"/>
    <s v="Tiktok"/>
    <s v="จ่ายทีหลัง / COD"/>
    <s v=""/>
    <s v="762143214910"/>
    <s v="30/07/2025 12:22"/>
  </r>
  <r>
    <x v="8"/>
    <x v="9"/>
    <n v="50"/>
    <n v="2"/>
    <s v="FQK12"/>
    <n v="190"/>
    <n v="0"/>
    <s v="ร้านที่2"/>
    <s v="ณ***งศ์ เ***ัว"/>
    <s v="สระแก้ว"/>
    <s v="-"/>
    <s v=""/>
    <s v="30/07/2025 12:22"/>
    <s v="-"/>
    <s v="J&amp;T COD"/>
    <s v="Tiktok"/>
    <s v="จ่ายทีหลัง / COD"/>
    <s v=""/>
    <s v="762143214910"/>
    <s v="30/07/2025 12:22"/>
  </r>
  <r>
    <x v="6"/>
    <x v="7"/>
    <n v="50"/>
    <n v="2"/>
    <s v="FQK11"/>
    <n v="200"/>
    <n v="0"/>
    <s v="ร้านที่2"/>
    <s v="พ***อ๋"/>
    <s v="กรุงเทพมหานคร"/>
    <s v="-"/>
    <s v=""/>
    <s v="30/07/2025 12:22"/>
    <s v="-"/>
    <s v="J&amp;T COD"/>
    <s v="Tiktok"/>
    <s v="จ่ายทีหลัง / COD"/>
    <s v=""/>
    <s v="762130710950"/>
    <s v="30/07/2025 12:22"/>
  </r>
  <r>
    <x v="7"/>
    <x v="8"/>
    <n v="50"/>
    <n v="2"/>
    <s v="FQK11"/>
    <n v="200"/>
    <n v="0"/>
    <s v="ร้านที่2"/>
    <s v="พ***อ๋"/>
    <s v="กรุงเทพมหานคร"/>
    <s v="-"/>
    <s v=""/>
    <s v="30/07/2025 12:22"/>
    <s v="-"/>
    <s v="J&amp;T COD"/>
    <s v="Tiktok"/>
    <s v="จ่ายทีหลัง / COD"/>
    <s v=""/>
    <s v="762130710950"/>
    <s v="30/07/2025 12:22"/>
  </r>
  <r>
    <x v="8"/>
    <x v="9"/>
    <n v="50"/>
    <n v="2"/>
    <s v="FQK11"/>
    <n v="200"/>
    <n v="0"/>
    <s v="ร้านที่2"/>
    <s v="พ***อ๋"/>
    <s v="กรุงเทพมหานคร"/>
    <s v="-"/>
    <s v=""/>
    <s v="30/07/2025 12:22"/>
    <s v="-"/>
    <s v="J&amp;T COD"/>
    <s v="Tiktok"/>
    <s v="จ่ายทีหลัง / COD"/>
    <s v=""/>
    <s v="762130710950"/>
    <s v="30/07/2025 12:22"/>
  </r>
  <r>
    <x v="9"/>
    <x v="10"/>
    <n v="50"/>
    <n v="3"/>
    <s v="FQK10"/>
    <n v="195"/>
    <n v="0"/>
    <s v="ร้านที่2"/>
    <s v="M** T**"/>
    <s v="สุพรรณบุรี"/>
    <s v="-"/>
    <s v=""/>
    <s v="30/07/2025 12:18"/>
    <s v="-"/>
    <s v="J&amp;T COD"/>
    <s v="Tiktok"/>
    <s v="จ่ายทีหลัง / COD"/>
    <s v=""/>
    <s v="762103805956"/>
    <s v="30/07/2025 12:19"/>
  </r>
  <r>
    <x v="6"/>
    <x v="7"/>
    <n v="50"/>
    <n v="1"/>
    <s v="FQK10"/>
    <n v="195"/>
    <n v="0"/>
    <s v="ร้านที่2"/>
    <s v="M** T**"/>
    <s v="สุพรรณบุรี"/>
    <s v="-"/>
    <s v=""/>
    <s v="30/07/2025 12:18"/>
    <s v="-"/>
    <s v="J&amp;T COD"/>
    <s v="Tiktok"/>
    <s v="จ่ายทีหลัง / COD"/>
    <s v=""/>
    <s v="762103805956"/>
    <s v="30/07/2025 12:19"/>
  </r>
  <r>
    <x v="7"/>
    <x v="8"/>
    <n v="50"/>
    <n v="1"/>
    <s v="FQK10"/>
    <n v="195"/>
    <n v="0"/>
    <s v="ร้านที่2"/>
    <s v="M** T**"/>
    <s v="สุพรรณบุรี"/>
    <s v="-"/>
    <s v=""/>
    <s v="30/07/2025 12:18"/>
    <s v="-"/>
    <s v="J&amp;T COD"/>
    <s v="Tiktok"/>
    <s v="จ่ายทีหลัง / COD"/>
    <s v=""/>
    <s v="762103805956"/>
    <s v="30/07/2025 12:19"/>
  </r>
  <r>
    <x v="8"/>
    <x v="9"/>
    <n v="50"/>
    <n v="1"/>
    <s v="FQK10"/>
    <n v="195"/>
    <n v="0"/>
    <s v="ร้านที่2"/>
    <s v="M** T**"/>
    <s v="สุพรรณบุรี"/>
    <s v="-"/>
    <s v=""/>
    <s v="30/07/2025 12:18"/>
    <s v="-"/>
    <s v="J&amp;T COD"/>
    <s v="Tiktok"/>
    <s v="จ่ายทีหลัง / COD"/>
    <s v=""/>
    <s v="762103805956"/>
    <s v="30/07/2025 12:19"/>
  </r>
  <r>
    <x v="3"/>
    <x v="3"/>
    <n v="35"/>
    <n v="8"/>
    <s v="FQK9"/>
    <n v="327.25"/>
    <n v="66"/>
    <s v="ร้านที่1"/>
    <s v="ทิพยดา สีสด"/>
    <s v="fin international ( thailand ) co. , tld, เลขที่ 7/493, หมู่ที่ 6, ตำบล มาบยางพร, อำเภอปลวกแดง อ.ปลวกแดง · มาบยางพร/ Map Yang Phon_x000a__x000a_ปลวกแดง/ Pluak Daengระยอง/ Rayong_x000a_21140"/>
    <s v="21140"/>
    <s v="660931585605"/>
    <s v="30/07/2025 12:15"/>
    <s v="-"/>
    <s v="Kerry_dropoff"/>
    <s v="Lazada"/>
    <s v="lazada"/>
    <s v=""/>
    <s v="LEXPU0592485357"/>
    <s v="30/07/2025 12:15"/>
  </r>
  <r>
    <x v="6"/>
    <x v="7"/>
    <n v="50"/>
    <n v="2"/>
    <s v="FQK8"/>
    <n v="190"/>
    <n v="0"/>
    <s v="ร้านที่2"/>
    <s v="ส*** ห***ล"/>
    <s v="ตราด"/>
    <s v="-"/>
    <s v=""/>
    <s v="30/07/2025 12:11"/>
    <s v="-"/>
    <s v="J&amp;T COD"/>
    <s v="Tiktok"/>
    <s v="จ่ายทีหลัง / COD"/>
    <s v=""/>
    <s v="762196602005"/>
    <s v="30/07/2025 12:11"/>
  </r>
  <r>
    <x v="7"/>
    <x v="8"/>
    <n v="50"/>
    <n v="2"/>
    <s v="FQK8"/>
    <n v="190"/>
    <n v="0"/>
    <s v="ร้านที่2"/>
    <s v="ส*** ห***ล"/>
    <s v="ตราด"/>
    <s v="-"/>
    <s v=""/>
    <s v="30/07/2025 12:11"/>
    <s v="-"/>
    <s v="J&amp;T COD"/>
    <s v="Tiktok"/>
    <s v="จ่ายทีหลัง / COD"/>
    <s v=""/>
    <s v="762196602005"/>
    <s v="30/07/2025 12:11"/>
  </r>
  <r>
    <x v="8"/>
    <x v="9"/>
    <n v="50"/>
    <n v="2"/>
    <s v="FQK8"/>
    <n v="190"/>
    <n v="0"/>
    <s v="ร้านที่2"/>
    <s v="ส*** ห***ล"/>
    <s v="ตราด"/>
    <s v="-"/>
    <s v=""/>
    <s v="30/07/2025 12:11"/>
    <s v="-"/>
    <s v="J&amp;T COD"/>
    <s v="Tiktok"/>
    <s v="จ่ายทีหลัง / COD"/>
    <s v=""/>
    <s v="762196602005"/>
    <s v="30/07/2025 12:11"/>
  </r>
  <r>
    <x v="0"/>
    <x v="0"/>
    <n v="66.333333333333329"/>
    <n v="3"/>
    <s v="FQK7"/>
    <n v="220"/>
    <n v="0"/>
    <s v="ร้านที่4"/>
    <s v="พ***ักษณ์"/>
    <s v="กรุงเทพฯ"/>
    <s v="-"/>
    <s v=""/>
    <s v="30/07/2025 12:07"/>
    <s v="-"/>
    <s v="J&amp;T COD"/>
    <s v="Tiktok"/>
    <s v="จ่ายทีหลัง / COD"/>
    <s v=""/>
    <s v="762131601770"/>
    <s v="30/07/2025 12:07"/>
  </r>
  <r>
    <x v="6"/>
    <x v="7"/>
    <n v="50"/>
    <n v="1"/>
    <s v="FQK6"/>
    <n v="104"/>
    <n v="9"/>
    <s v="ร้านที่2"/>
    <s v="ก***แก้ว    แ***รัพย์"/>
    <s v="บุรีรัมย์"/>
    <s v="-"/>
    <s v=""/>
    <s v="30/07/2025 12:06"/>
    <s v="-"/>
    <s v="J&amp;T COD"/>
    <s v="Tiktok"/>
    <s v="จ่ายทีหลัง / COD"/>
    <s v=""/>
    <s v="762182525926"/>
    <s v="30/07/2025 12:07"/>
  </r>
  <r>
    <x v="7"/>
    <x v="8"/>
    <n v="50"/>
    <n v="1"/>
    <s v="FQK6"/>
    <n v="104"/>
    <n v="9"/>
    <s v="ร้านที่2"/>
    <s v="ก***แก้ว    แ***รัพย์"/>
    <s v="บุรีรัมย์"/>
    <s v="-"/>
    <s v=""/>
    <s v="30/07/2025 12:06"/>
    <s v="-"/>
    <s v="J&amp;T COD"/>
    <s v="Tiktok"/>
    <s v="จ่ายทีหลัง / COD"/>
    <s v=""/>
    <s v="762182525926"/>
    <s v="30/07/2025 12:07"/>
  </r>
  <r>
    <x v="8"/>
    <x v="9"/>
    <n v="50"/>
    <n v="1"/>
    <s v="FQK6"/>
    <n v="104"/>
    <n v="9"/>
    <s v="ร้านที่2"/>
    <s v="ก***แก้ว    แ***รัพย์"/>
    <s v="บุรีรัมย์"/>
    <s v="-"/>
    <s v=""/>
    <s v="30/07/2025 12:06"/>
    <s v="-"/>
    <s v="J&amp;T COD"/>
    <s v="Tiktok"/>
    <s v="จ่ายทีหลัง / COD"/>
    <s v=""/>
    <s v="762182525926"/>
    <s v="30/07/2025 12:07"/>
  </r>
  <r>
    <x v="6"/>
    <x v="7"/>
    <n v="50"/>
    <n v="1"/>
    <s v="FQK5"/>
    <n v="285"/>
    <n v="0"/>
    <s v="ร้านที่2"/>
    <s v="ส***ตรี น***เดชา"/>
    <s v="สงขลา"/>
    <s v="-"/>
    <s v=""/>
    <s v="30/07/2025 12:06"/>
    <s v="-"/>
    <s v="J&amp;T COD"/>
    <s v="Tiktok"/>
    <s v="จ่ายทีหลัง / COD"/>
    <s v=""/>
    <s v="762137306000"/>
    <s v="30/07/2025 12:06"/>
  </r>
  <r>
    <x v="7"/>
    <x v="8"/>
    <n v="50"/>
    <n v="1"/>
    <s v="FQK5"/>
    <n v="285"/>
    <n v="0"/>
    <s v="ร้านที่2"/>
    <s v="ส***ตรี น***เดชา"/>
    <s v="สงขลา"/>
    <s v="-"/>
    <s v=""/>
    <s v="30/07/2025 12:06"/>
    <s v="-"/>
    <s v="J&amp;T COD"/>
    <s v="Tiktok"/>
    <s v="จ่ายทีหลัง / COD"/>
    <s v=""/>
    <s v="762137306000"/>
    <s v="30/07/2025 12:06"/>
  </r>
  <r>
    <x v="8"/>
    <x v="9"/>
    <n v="50"/>
    <n v="1"/>
    <s v="FQK5"/>
    <n v="285"/>
    <n v="0"/>
    <s v="ร้านที่2"/>
    <s v="ส***ตรี น***เดชา"/>
    <s v="สงขลา"/>
    <s v="-"/>
    <s v=""/>
    <s v="30/07/2025 12:06"/>
    <s v="-"/>
    <s v="J&amp;T COD"/>
    <s v="Tiktok"/>
    <s v="จ่ายทีหลัง / COD"/>
    <s v=""/>
    <s v="762137306000"/>
    <s v="30/07/2025 12:06"/>
  </r>
  <r>
    <x v="6"/>
    <x v="7"/>
    <n v="50"/>
    <n v="2"/>
    <s v="FQK5"/>
    <n v="285"/>
    <n v="0"/>
    <s v="ร้านที่2"/>
    <s v="ส***ตรี น***เดชา"/>
    <s v="สงขลา"/>
    <s v="-"/>
    <s v=""/>
    <s v="30/07/2025 12:06"/>
    <s v="-"/>
    <s v="J&amp;T COD"/>
    <s v="Tiktok"/>
    <s v="จ่ายทีหลัง / COD"/>
    <s v=""/>
    <s v="762137306000"/>
    <s v="30/07/2025 12:06"/>
  </r>
  <r>
    <x v="7"/>
    <x v="8"/>
    <n v="50"/>
    <n v="2"/>
    <s v="FQK5"/>
    <n v="285"/>
    <n v="0"/>
    <s v="ร้านที่2"/>
    <s v="ส***ตรี น***เดชา"/>
    <s v="สงขลา"/>
    <s v="-"/>
    <s v=""/>
    <s v="30/07/2025 12:06"/>
    <s v="-"/>
    <s v="J&amp;T COD"/>
    <s v="Tiktok"/>
    <s v="จ่ายทีหลัง / COD"/>
    <s v=""/>
    <s v="762137306000"/>
    <s v="30/07/2025 12:06"/>
  </r>
  <r>
    <x v="8"/>
    <x v="9"/>
    <n v="50"/>
    <n v="2"/>
    <s v="FQK5"/>
    <n v="285"/>
    <n v="0"/>
    <s v="ร้านที่2"/>
    <s v="ส***ตรี น***เดชา"/>
    <s v="สงขลา"/>
    <s v="-"/>
    <s v=""/>
    <s v="30/07/2025 12:06"/>
    <s v="-"/>
    <s v="J&amp;T COD"/>
    <s v="Tiktok"/>
    <s v="จ่ายทีหลัง / COD"/>
    <s v=""/>
    <s v="762137306000"/>
    <s v="30/07/2025 12:06"/>
  </r>
  <r>
    <x v="14"/>
    <x v="15"/>
    <n v="37.5"/>
    <n v="4"/>
    <s v="FQK4"/>
    <n v="100"/>
    <n v="0"/>
    <s v="ร้านที่2"/>
    <s v="พ***ักษณ์"/>
    <s v="กรุงเทพฯ"/>
    <s v="-"/>
    <s v=""/>
    <s v="30/07/2025 12:04"/>
    <s v="-"/>
    <s v="J&amp;T COD"/>
    <s v="Tiktok"/>
    <s v="จ่ายทีหลัง / COD"/>
    <s v=""/>
    <s v="762175510736"/>
    <s v="30/07/2025 12:04"/>
  </r>
  <r>
    <x v="14"/>
    <x v="15"/>
    <n v="37.5"/>
    <n v="4"/>
    <s v="FQK3"/>
    <n v="100"/>
    <n v="0"/>
    <s v="ร้านที่2"/>
    <s v="เ***มชัย  ต***พธิ์"/>
    <s v="สมุทรสาคร"/>
    <s v="-"/>
    <s v=""/>
    <s v="30/07/2025 12:02"/>
    <s v="-"/>
    <s v="J&amp;T COD"/>
    <s v="Tiktok"/>
    <s v="จ่ายทีหลัง / COD"/>
    <s v=""/>
    <s v="762174312734"/>
    <s v="30/07/2025 12:02"/>
  </r>
  <r>
    <x v="14"/>
    <x v="15"/>
    <n v="37.5"/>
    <n v="8"/>
    <s v="FQK2"/>
    <n v="200"/>
    <n v="0"/>
    <s v="ร้านที่2"/>
    <s v="น***ิญา ด***ญญา"/>
    <s v="อ่างทอง"/>
    <s v="-"/>
    <s v=""/>
    <s v="30/07/2025 12:02"/>
    <s v="-"/>
    <s v="J&amp;T COD"/>
    <s v="Tiktok"/>
    <s v="จ่ายทีหลัง / COD"/>
    <s v=""/>
    <s v="762173926721"/>
    <s v="30/07/2025 12:02"/>
  </r>
  <r>
    <x v="14"/>
    <x v="15"/>
    <n v="37.5"/>
    <n v="4"/>
    <s v="FQK1"/>
    <n v="100"/>
    <n v="0"/>
    <s v="ร้านที่2"/>
    <s v="ส***ทธิ์ ต***จิตติพร"/>
    <s v="กรุงเทพฯ"/>
    <s v="-"/>
    <s v=""/>
    <s v="30/07/2025 12:02"/>
    <s v="-"/>
    <s v="J&amp;T COD"/>
    <s v="Tiktok"/>
    <s v="จ่ายทีหลัง / COD"/>
    <s v=""/>
    <s v="762147316744"/>
    <s v="30/07/2025 12:02"/>
  </r>
  <r>
    <x v="14"/>
    <x v="15"/>
    <n v="37.5"/>
    <n v="4"/>
    <s v="FQK0"/>
    <n v="138"/>
    <n v="38"/>
    <s v="ร้านที่2"/>
    <s v="จ***มณี บ***ร้อย"/>
    <s v="เทศบาลนครสกลนคร"/>
    <s v="-"/>
    <s v=""/>
    <s v="30/07/2025 12:02"/>
    <s v="-"/>
    <s v="J&amp;T COD"/>
    <s v="Tiktok"/>
    <s v="จ่ายทีหลัง / COD"/>
    <s v=""/>
    <s v="762105712745"/>
    <s v="30/07/2025 12:02"/>
  </r>
  <r>
    <x v="14"/>
    <x v="15"/>
    <n v="37.5"/>
    <n v="4"/>
    <s v="FQJ99"/>
    <n v="150"/>
    <n v="0"/>
    <s v="ร้านที่2"/>
    <s v="ส***ทธิ์ ต***จิตติพร"/>
    <s v="กรุงเทพฯ"/>
    <s v="-"/>
    <s v=""/>
    <s v="30/07/2025 12:01"/>
    <s v="-"/>
    <s v="J&amp;T COD"/>
    <s v="Tiktok"/>
    <s v="จ่ายทีหลัง / COD"/>
    <s v=""/>
    <s v="762194016710"/>
    <s v="30/07/2025 12:01"/>
  </r>
  <r>
    <x v="8"/>
    <x v="9"/>
    <n v="44"/>
    <n v="1"/>
    <s v="FQJ98"/>
    <n v="121"/>
    <n v="0"/>
    <s v="ร้านที่1"/>
    <s v="น******า"/>
    <s v="******น้ำใส, อำเภอวัฒนานคร ตำบลหนองน้ำใส อำเภอวัฒนานคร จังหวัดสระแก้ว 27160"/>
    <s v="27160"/>
    <s v="38"/>
    <s v="30/07/2025 12:03"/>
    <s v="-"/>
    <s v="SPX Express"/>
    <s v="Shopee"/>
    <s v="shopee"/>
    <s v=""/>
    <s v="TH252926263935H"/>
    <s v="30/07/2025 12:00"/>
  </r>
  <r>
    <x v="2"/>
    <x v="2"/>
    <n v="77"/>
    <n v="1"/>
    <s v="FQJ98"/>
    <n v="121"/>
    <n v="0"/>
    <s v="ร้านที่1"/>
    <s v="น******า"/>
    <s v="******น้ำใส, อำเภอวัฒนานคร ตำบลหนองน้ำใส อำเภอวัฒนานคร จังหวัดสระแก้ว 27160"/>
    <s v="27160"/>
    <s v="38"/>
    <s v="30/07/2025 12:03"/>
    <s v="-"/>
    <s v="SPX Express"/>
    <s v="Shopee"/>
    <s v="shopee"/>
    <s v=""/>
    <s v="TH252926263935H"/>
    <s v="30/07/2025 12:00"/>
  </r>
  <r>
    <x v="14"/>
    <x v="15"/>
    <n v="37.5"/>
    <n v="4"/>
    <s v="FQJ97"/>
    <n v="100"/>
    <n v="0"/>
    <s v="ร้านที่2"/>
    <s v="เ***์ จ***ี"/>
    <s v="กาญจนบุรี"/>
    <s v="-"/>
    <s v=""/>
    <s v="30/07/2025 12:00"/>
    <s v="-"/>
    <s v="J&amp;T COD"/>
    <s v="Tiktok"/>
    <s v="จ่ายทีหลัง / COD"/>
    <s v=""/>
    <s v="762173612712"/>
    <s v="30/07/2025 12:00"/>
  </r>
  <r>
    <x v="14"/>
    <x v="15"/>
    <n v="37.5"/>
    <n v="4"/>
    <s v="FQJ96"/>
    <n v="129"/>
    <n v="29"/>
    <s v="ร้านที่2"/>
    <s v="ก***ิมา เ***งฤทัยโรจน์"/>
    <s v="สมุทรสาคร"/>
    <s v="-"/>
    <s v=""/>
    <s v="30/07/2025 11:58"/>
    <s v="-"/>
    <s v="J&amp;T COD"/>
    <s v="Tiktok"/>
    <s v="จ่ายทีหลัง / COD"/>
    <s v=""/>
    <s v="762122712724"/>
    <s v="30/07/2025 11:58"/>
  </r>
  <r>
    <x v="6"/>
    <x v="7"/>
    <n v="50"/>
    <n v="2"/>
    <s v="FQJ95"/>
    <n v="190"/>
    <n v="0"/>
    <s v="ร้านที่2"/>
    <s v="j***  ล***ณา  ว***ลสวัสดิ์"/>
    <s v="กรุงเทพฯ"/>
    <s v="-"/>
    <s v=""/>
    <s v="30/07/2025 11:57"/>
    <s v="-"/>
    <s v="J&amp;T COD"/>
    <s v="Tiktok"/>
    <s v="จ่ายทีหลัง / COD"/>
    <s v=""/>
    <s v="762136711954"/>
    <s v="30/07/2025 11:57"/>
  </r>
  <r>
    <x v="7"/>
    <x v="8"/>
    <n v="50"/>
    <n v="2"/>
    <s v="FQJ95"/>
    <n v="190"/>
    <n v="0"/>
    <s v="ร้านที่2"/>
    <s v="j***  ล***ณา  ว***ลสวัสดิ์"/>
    <s v="กรุงเทพฯ"/>
    <s v="-"/>
    <s v=""/>
    <s v="30/07/2025 11:57"/>
    <s v="-"/>
    <s v="J&amp;T COD"/>
    <s v="Tiktok"/>
    <s v="จ่ายทีหลัง / COD"/>
    <s v=""/>
    <s v="762136711954"/>
    <s v="30/07/2025 11:57"/>
  </r>
  <r>
    <x v="8"/>
    <x v="9"/>
    <n v="50"/>
    <n v="2"/>
    <s v="FQJ95"/>
    <n v="190"/>
    <n v="0"/>
    <s v="ร้านที่2"/>
    <s v="j***  ล***ณา  ว***ลสวัสดิ์"/>
    <s v="กรุงเทพฯ"/>
    <s v="-"/>
    <s v=""/>
    <s v="30/07/2025 11:57"/>
    <s v="-"/>
    <s v="J&amp;T COD"/>
    <s v="Tiktok"/>
    <s v="จ่ายทีหลัง / COD"/>
    <s v=""/>
    <s v="762136711954"/>
    <s v="30/07/2025 11:57"/>
  </r>
  <r>
    <x v="14"/>
    <x v="15"/>
    <n v="37.5"/>
    <n v="4"/>
    <s v="FQJ94"/>
    <n v="106"/>
    <n v="6"/>
    <s v="ร้านที่2"/>
    <s v="ป***ี ร***มด"/>
    <s v="กรุงเทพฯ"/>
    <s v="-"/>
    <s v=""/>
    <s v="30/07/2025 11:53"/>
    <s v="-"/>
    <s v="J&amp;T COD"/>
    <s v="Tiktok"/>
    <s v="จ่ายทีหลัง / COD"/>
    <s v=""/>
    <s v="762179206806"/>
    <s v="30/07/2025 11:53"/>
  </r>
  <r>
    <x v="14"/>
    <x v="15"/>
    <n v="37.5"/>
    <n v="8"/>
    <s v="FQJ93"/>
    <n v="200"/>
    <n v="0"/>
    <s v="ร้านที่2"/>
    <s v="ธ***ฏฐ์    ส***พัฒน์ไพบูลย์"/>
    <s v="กรุงเทพฯ"/>
    <s v="-"/>
    <s v=""/>
    <s v="30/07/2025 11:53"/>
    <s v="-"/>
    <s v="J&amp;T COD"/>
    <s v="Tiktok"/>
    <s v="จ่ายทีหลัง / COD"/>
    <s v=""/>
    <s v="762126725710"/>
    <s v="30/07/2025 11:53"/>
  </r>
  <r>
    <x v="14"/>
    <x v="15"/>
    <n v="37.5"/>
    <n v="4"/>
    <s v="FQJ92"/>
    <n v="100"/>
    <n v="0"/>
    <s v="ร้านที่2"/>
    <s v="ณ***ช  พ***กษ์สกุลชน"/>
    <s v="นครปฐม"/>
    <s v="-"/>
    <s v=""/>
    <s v="30/07/2025 11:53"/>
    <s v="-"/>
    <s v="J&amp;T COD"/>
    <s v="Tiktok"/>
    <s v="จ่ายทีหลัง / COD"/>
    <s v=""/>
    <s v="762186119730"/>
    <s v="30/07/2025 11:53"/>
  </r>
  <r>
    <x v="14"/>
    <x v="15"/>
    <n v="37.5"/>
    <n v="8"/>
    <s v="FQJ91"/>
    <n v="200"/>
    <n v="0"/>
    <s v="ร้านที่2"/>
    <s v="o***..you"/>
    <s v="ฉะเชิงเทรา"/>
    <s v="-"/>
    <s v=""/>
    <s v="30/07/2025 11:52"/>
    <s v="-"/>
    <s v="J&amp;T COD"/>
    <s v="Tiktok"/>
    <s v="จ่ายทีหลัง / COD"/>
    <s v=""/>
    <s v="762131815793"/>
    <s v="30/07/2025 11:53"/>
  </r>
  <r>
    <x v="14"/>
    <x v="15"/>
    <n v="37.5"/>
    <n v="8"/>
    <s v="FQJ90"/>
    <n v="200"/>
    <n v="0"/>
    <s v="ร้านที่2"/>
    <s v="ว***คณา  เ***มงคล"/>
    <s v="สงขลา"/>
    <s v="-"/>
    <s v=""/>
    <s v="30/07/2025 11:52"/>
    <s v="-"/>
    <s v="J&amp;T Express"/>
    <s v="Tiktok"/>
    <s v="tiktok"/>
    <s v=""/>
    <s v="762123610780"/>
    <s v="30/07/2025 11:52"/>
  </r>
  <r>
    <x v="1"/>
    <x v="1"/>
    <n v="66.666666666666671"/>
    <n v="3"/>
    <s v="FQJ89"/>
    <n v="100"/>
    <n v="0"/>
    <s v="ร้านที่2"/>
    <s v="ธ***  ท***ิน"/>
    <s v="จันทบุรี"/>
    <s v="-"/>
    <s v=""/>
    <s v="30/07/2025 11:52"/>
    <s v="-"/>
    <s v="J&amp;T Express"/>
    <s v="Tiktok"/>
    <s v="tiktok"/>
    <s v=""/>
    <s v="762194420772"/>
    <s v="30/07/2025 11:52"/>
  </r>
  <r>
    <x v="14"/>
    <x v="15"/>
    <n v="37.5"/>
    <n v="8"/>
    <s v="FQJ88"/>
    <n v="200"/>
    <n v="0"/>
    <s v="ร้านที่2"/>
    <s v="อ***รรณยกทองมา"/>
    <s v="ราชบุรี"/>
    <s v="-"/>
    <s v=""/>
    <s v="30/07/2025 11:51"/>
    <s v="-"/>
    <s v="J&amp;T COD"/>
    <s v="Tiktok"/>
    <s v="จ่ายทีหลัง / COD"/>
    <s v=""/>
    <s v="762125610783"/>
    <s v="30/07/2025 11:51"/>
  </r>
  <r>
    <x v="14"/>
    <x v="15"/>
    <n v="37.5"/>
    <n v="4"/>
    <s v="FQJ87"/>
    <n v="100"/>
    <n v="0"/>
    <s v="ร้านที่2"/>
    <s v="ก***เกตุชมบุญช่วย"/>
    <s v="พระนครศรีอยุธยา"/>
    <s v="-"/>
    <s v=""/>
    <s v="30/07/2025 11:51"/>
    <s v="-"/>
    <s v="J&amp;T COD"/>
    <s v="Tiktok"/>
    <s v="จ่ายทีหลัง / COD"/>
    <s v=""/>
    <s v="762103806774"/>
    <s v="30/07/2025 11:51"/>
  </r>
  <r>
    <x v="14"/>
    <x v="15"/>
    <n v="37.5"/>
    <n v="4"/>
    <s v="FQJ86"/>
    <n v="100"/>
    <n v="0"/>
    <s v="ร้านที่2"/>
    <s v="ส***รณา ค***นทึก"/>
    <s v="นครราชสีมา"/>
    <s v="-"/>
    <s v=""/>
    <s v="30/07/2025 11:50"/>
    <s v="-"/>
    <s v="J&amp;T COD"/>
    <s v="Tiktok"/>
    <s v="จ่ายทีหลัง / COD"/>
    <s v=""/>
    <s v="762147909806"/>
    <s v="30/07/2025 11:50"/>
  </r>
  <r>
    <x v="14"/>
    <x v="15"/>
    <n v="37.5"/>
    <n v="4"/>
    <s v="FQJ85"/>
    <n v="109"/>
    <n v="9"/>
    <s v="ร้านที่2"/>
    <s v="ค***ิทธิฤทธิ์ ค***สำราญ"/>
    <s v="ชัยภูมิ"/>
    <s v="-"/>
    <s v=""/>
    <s v="30/07/2025 11:50"/>
    <s v="-"/>
    <s v="J&amp;T Express"/>
    <s v="Tiktok"/>
    <s v="tiktok"/>
    <s v=""/>
    <s v="762176902804"/>
    <s v="30/07/2025 11:50"/>
  </r>
  <r>
    <x v="14"/>
    <x v="15"/>
    <n v="37.5"/>
    <n v="4"/>
    <s v="FQJ84"/>
    <n v="100"/>
    <n v="0"/>
    <s v="ร้านที่2"/>
    <s v="ท***รรณ ส***อง"/>
    <s v="ลำปาง"/>
    <s v="-"/>
    <s v=""/>
    <s v="30/07/2025 11:49"/>
    <s v="-"/>
    <s v="J&amp;T COD"/>
    <s v="Tiktok"/>
    <s v="จ่ายทีหลัง / COD"/>
    <s v=""/>
    <s v="762148512716"/>
    <s v="30/07/2025 11:50"/>
  </r>
  <r>
    <x v="14"/>
    <x v="15"/>
    <n v="37.5"/>
    <n v="4"/>
    <s v="FQJ83"/>
    <n v="100"/>
    <n v="0"/>
    <s v="ร้านที่2"/>
    <s v="ร***อรุณ ห***ลคลาม"/>
    <s v="สุราษฎร์ธานี"/>
    <s v="-"/>
    <s v=""/>
    <s v="30/07/2025 11:49"/>
    <s v="-"/>
    <s v="J&amp;T COD"/>
    <s v="Tiktok"/>
    <s v="จ่ายทีหลัง / COD"/>
    <s v=""/>
    <s v="762171412726"/>
    <s v="30/07/2025 11:49"/>
  </r>
  <r>
    <x v="6"/>
    <x v="7"/>
    <n v="50"/>
    <n v="1"/>
    <s v="FQJ82"/>
    <n v="195"/>
    <n v="0"/>
    <s v="ร้านที่2"/>
    <s v="บ**"/>
    <s v="กรุงเทพฯ"/>
    <s v="-"/>
    <s v=""/>
    <s v="30/07/2025 11:46"/>
    <s v="-"/>
    <s v="J&amp;T COD"/>
    <s v="Tiktok"/>
    <s v="จ่ายทีหลัง / COD"/>
    <s v=""/>
    <s v="762183600802"/>
    <s v="30/07/2025 11:46"/>
  </r>
  <r>
    <x v="7"/>
    <x v="8"/>
    <n v="50"/>
    <n v="1"/>
    <s v="FQJ82"/>
    <n v="195"/>
    <n v="0"/>
    <s v="ร้านที่2"/>
    <s v="บ**"/>
    <s v="กรุงเทพฯ"/>
    <s v="-"/>
    <s v=""/>
    <s v="30/07/2025 11:46"/>
    <s v="-"/>
    <s v="J&amp;T COD"/>
    <s v="Tiktok"/>
    <s v="จ่ายทีหลัง / COD"/>
    <s v=""/>
    <s v="762183600802"/>
    <s v="30/07/2025 11:46"/>
  </r>
  <r>
    <x v="8"/>
    <x v="9"/>
    <n v="50"/>
    <n v="1"/>
    <s v="FQJ82"/>
    <n v="195"/>
    <n v="0"/>
    <s v="ร้านที่2"/>
    <s v="บ**"/>
    <s v="กรุงเทพฯ"/>
    <s v="-"/>
    <s v=""/>
    <s v="30/07/2025 11:46"/>
    <s v="-"/>
    <s v="J&amp;T COD"/>
    <s v="Tiktok"/>
    <s v="จ่ายทีหลัง / COD"/>
    <s v=""/>
    <s v="762183600802"/>
    <s v="30/07/2025 11:46"/>
  </r>
  <r>
    <x v="14"/>
    <x v="15"/>
    <n v="37.5"/>
    <n v="4"/>
    <s v="FQJ82"/>
    <n v="195"/>
    <n v="0"/>
    <s v="ร้านที่2"/>
    <s v="บ**"/>
    <s v="กรุงเทพฯ"/>
    <s v="-"/>
    <s v=""/>
    <s v="30/07/2025 11:46"/>
    <s v="-"/>
    <s v="J&amp;T COD"/>
    <s v="Tiktok"/>
    <s v="จ่ายทีหลัง / COD"/>
    <s v=""/>
    <s v="762183600802"/>
    <s v="30/07/2025 11:46"/>
  </r>
  <r>
    <x v="14"/>
    <x v="15"/>
    <n v="37.5"/>
    <n v="4"/>
    <s v="FQJ81"/>
    <n v="100"/>
    <n v="0"/>
    <s v="ร้านที่2"/>
    <s v="ร***นท์ แ***ุวรรณ"/>
    <s v="พระนครศรีอยุธยา"/>
    <s v="-"/>
    <s v=""/>
    <s v="30/07/2025 11:46"/>
    <s v="-"/>
    <s v="J&amp;T COD"/>
    <s v="Tiktok"/>
    <s v="จ่ายทีหลัง / COD"/>
    <s v=""/>
    <s v="762123709782"/>
    <s v="30/07/2025 11:46"/>
  </r>
  <r>
    <x v="5"/>
    <x v="5"/>
    <n v="50"/>
    <n v="6"/>
    <s v="FQJ80"/>
    <n v="200"/>
    <n v="0"/>
    <s v="ร้านที่2"/>
    <s v="ส***ิริ ว***เสน"/>
    <s v="สิงห์บุรี"/>
    <s v="-"/>
    <s v=""/>
    <s v="30/07/2025 11:45"/>
    <s v="-"/>
    <s v="J&amp;T COD"/>
    <s v="Tiktok"/>
    <s v="จ่ายทีหลัง / COD"/>
    <s v=""/>
    <s v="762115223752"/>
    <s v="30/07/2025 11:45"/>
  </r>
  <r>
    <x v="14"/>
    <x v="15"/>
    <n v="37.5"/>
    <n v="4"/>
    <s v="FQJ78"/>
    <n v="200"/>
    <n v="0"/>
    <s v="ร้านที่2"/>
    <s v="น***ุเนตรา ค***ญาติ"/>
    <s v="อ่างทอง"/>
    <s v="-"/>
    <s v=""/>
    <s v="30/07/2025 11:45"/>
    <s v="-"/>
    <s v="Flash Express Thailand COD"/>
    <s v="Tiktok"/>
    <s v="จ่ายทีหลัง / COD"/>
    <s v=""/>
    <s v="THT060120QTP88Z"/>
    <s v="30/07/2025 11:45"/>
  </r>
  <r>
    <x v="1"/>
    <x v="1"/>
    <n v="66.666666666666671"/>
    <n v="3"/>
    <s v="FQJ78"/>
    <n v="200"/>
    <n v="0"/>
    <s v="ร้านที่2"/>
    <s v="น***ุเนตรา ค***ญาติ"/>
    <s v="อ่างทอง"/>
    <s v="-"/>
    <s v=""/>
    <s v="30/07/2025 11:45"/>
    <s v="-"/>
    <s v="Flash Express Thailand COD"/>
    <s v="Tiktok"/>
    <s v="จ่ายทีหลัง / COD"/>
    <s v=""/>
    <s v="THT060120QTP88Z"/>
    <s v="30/07/2025 11:45"/>
  </r>
  <r>
    <x v="14"/>
    <x v="15"/>
    <n v="37.5"/>
    <n v="4"/>
    <s v="FQJ77"/>
    <n v="100"/>
    <n v="0"/>
    <s v="ร้านที่2"/>
    <s v="ป***าภรณ์ เ***พร้อม"/>
    <s v="ประจวบคีรีขันธ์"/>
    <s v="-"/>
    <s v=""/>
    <s v="30/07/2025 11:44"/>
    <s v="-"/>
    <s v="J&amp;T COD"/>
    <s v="Tiktok"/>
    <s v="จ่ายทีหลัง / COD"/>
    <s v=""/>
    <s v="762103202744"/>
    <s v="30/07/2025 11:44"/>
  </r>
  <r>
    <x v="14"/>
    <x v="15"/>
    <n v="37.5"/>
    <n v="4"/>
    <s v="FQJ76"/>
    <n v="195"/>
    <n v="0"/>
    <s v="ร้านที่2"/>
    <s v="ห***กานต์ บ***ี"/>
    <s v="กาฬสินธุ์"/>
    <s v="-"/>
    <s v=""/>
    <s v="30/07/2025 11:43"/>
    <s v="-"/>
    <s v="J&amp;T COD"/>
    <s v="Tiktok"/>
    <s v="จ่ายทีหลัง / COD"/>
    <s v=""/>
    <s v="762170201800"/>
    <s v="30/07/2025 11:43"/>
  </r>
  <r>
    <x v="6"/>
    <x v="7"/>
    <n v="50"/>
    <n v="1"/>
    <s v="FQJ76"/>
    <n v="195"/>
    <n v="0"/>
    <s v="ร้านที่2"/>
    <s v="ห***กานต์ บ***ี"/>
    <s v="กาฬสินธุ์"/>
    <s v="-"/>
    <s v=""/>
    <s v="30/07/2025 11:43"/>
    <s v="-"/>
    <s v="J&amp;T COD"/>
    <s v="Tiktok"/>
    <s v="จ่ายทีหลัง / COD"/>
    <s v=""/>
    <s v="762170201800"/>
    <s v="30/07/2025 11:43"/>
  </r>
  <r>
    <x v="7"/>
    <x v="8"/>
    <n v="50"/>
    <n v="1"/>
    <s v="FQJ76"/>
    <n v="195"/>
    <n v="0"/>
    <s v="ร้านที่2"/>
    <s v="ห***กานต์ บ***ี"/>
    <s v="กาฬสินธุ์"/>
    <s v="-"/>
    <s v=""/>
    <s v="30/07/2025 11:43"/>
    <s v="-"/>
    <s v="J&amp;T COD"/>
    <s v="Tiktok"/>
    <s v="จ่ายทีหลัง / COD"/>
    <s v=""/>
    <s v="762170201800"/>
    <s v="30/07/2025 11:43"/>
  </r>
  <r>
    <x v="8"/>
    <x v="9"/>
    <n v="50"/>
    <n v="1"/>
    <s v="FQJ76"/>
    <n v="195"/>
    <n v="0"/>
    <s v="ร้านที่2"/>
    <s v="ห***กานต์ บ***ี"/>
    <s v="กาฬสินธุ์"/>
    <s v="-"/>
    <s v=""/>
    <s v="30/07/2025 11:43"/>
    <s v="-"/>
    <s v="J&amp;T COD"/>
    <s v="Tiktok"/>
    <s v="จ่ายทีหลัง / COD"/>
    <s v=""/>
    <s v="762170201800"/>
    <s v="30/07/2025 11:43"/>
  </r>
  <r>
    <x v="14"/>
    <x v="15"/>
    <n v="37.5"/>
    <n v="4"/>
    <s v="FQJ74"/>
    <n v="100"/>
    <n v="0"/>
    <s v="ร้านที่2"/>
    <s v="ธ***พร พ***วงศ์"/>
    <s v="สมุทรปราการ"/>
    <s v="-"/>
    <s v=""/>
    <s v="30/07/2025 11:41"/>
    <s v="-"/>
    <s v="J&amp;T Express"/>
    <s v="Tiktok"/>
    <s v="tiktok"/>
    <s v=""/>
    <s v="762105708792"/>
    <s v="30/07/2025 11:40"/>
  </r>
  <r>
    <x v="5"/>
    <x v="5"/>
    <n v="33.333333333333336"/>
    <n v="3"/>
    <s v="FQJ73"/>
    <n v="100"/>
    <n v="0"/>
    <s v="ร้านที่2"/>
    <s v="ส***ง เ***ิริ"/>
    <s v="สระบุรี"/>
    <s v="-"/>
    <s v=""/>
    <s v="30/07/2025 11:40"/>
    <s v="-"/>
    <s v="J&amp;T COD"/>
    <s v="Tiktok"/>
    <s v="จ่ายทีหลัง / COD"/>
    <s v=""/>
    <s v="762176621754"/>
    <s v="30/07/2025 11:40"/>
  </r>
  <r>
    <x v="14"/>
    <x v="15"/>
    <n v="37.5"/>
    <n v="4"/>
    <s v="FQJ72"/>
    <n v="129"/>
    <n v="29"/>
    <s v="ร้านที่2"/>
    <s v="บ***ธีรากิจ"/>
    <s v="พระนครศรีอยุธยา"/>
    <s v="-"/>
    <s v=""/>
    <s v="30/07/2025 11:40"/>
    <s v="-"/>
    <s v="J&amp;T COD"/>
    <s v="Tiktok"/>
    <s v="จ่ายทีหลัง / COD"/>
    <s v=""/>
    <s v="762125200771"/>
    <s v="30/07/2025 11:40"/>
  </r>
  <r>
    <x v="14"/>
    <x v="15"/>
    <n v="37.5"/>
    <n v="4"/>
    <s v="FQJ71"/>
    <n v="100"/>
    <n v="0"/>
    <s v="ร้านที่2"/>
    <s v="น***า ท***ปลว"/>
    <s v="พังงา"/>
    <s v="-"/>
    <s v=""/>
    <s v="30/07/2025 11:38"/>
    <s v="-"/>
    <s v="J&amp;T COD"/>
    <s v="Tiktok"/>
    <s v="จ่ายทีหลัง / COD"/>
    <s v=""/>
    <s v="762133802765"/>
    <s v="30/07/2025 11:39"/>
  </r>
  <r>
    <x v="0"/>
    <x v="0"/>
    <n v="72.5"/>
    <n v="2"/>
    <s v="FQJ70"/>
    <n v="180"/>
    <n v="35"/>
    <s v="ร้านที่1"/>
    <s v="อ******ง"/>
    <s v="******นิมิตใหม่ 28 สามวาตะวันออก แขวงสามวาตะวันออก เขตคลองสามวา จังหวัดกรุงเทพมหานคร 10510"/>
    <s v="10510"/>
    <s v="33"/>
    <s v="30/07/2025 11:43"/>
    <s v="-"/>
    <s v="SPX Express"/>
    <s v="Shopee"/>
    <s v="shopee"/>
    <s v=""/>
    <s v="TH258028515523Z"/>
    <s v="30/07/2025 11:38"/>
  </r>
  <r>
    <x v="14"/>
    <x v="15"/>
    <n v="37.5"/>
    <n v="8"/>
    <s v="FQJ69"/>
    <n v="200"/>
    <n v="0"/>
    <s v="ร้านที่2"/>
    <s v="ศ***พร"/>
    <s v="กรุงเทพฯ"/>
    <s v="-"/>
    <s v=""/>
    <s v="30/07/2025 11:37"/>
    <s v="-"/>
    <s v="J&amp;T COD"/>
    <s v="Tiktok"/>
    <s v="จ่ายทีหลัง / COD"/>
    <s v=""/>
    <s v="762168314806"/>
    <s v="30/07/2025 11:37"/>
  </r>
  <r>
    <x v="14"/>
    <x v="15"/>
    <n v="37.5"/>
    <n v="4"/>
    <s v="FQJ68"/>
    <n v="100"/>
    <n v="0"/>
    <s v="ร้านที่2"/>
    <s v="พ***ฐ   อ***ตโท"/>
    <s v="กรุงเทพฯ"/>
    <s v="-"/>
    <s v=""/>
    <s v="30/07/2025 11:37"/>
    <s v="-"/>
    <s v="J&amp;T COD"/>
    <s v="Tiktok"/>
    <s v="จ่ายทีหลัง / COD"/>
    <s v=""/>
    <s v="762175905746"/>
    <s v="30/07/2025 11:37"/>
  </r>
  <r>
    <x v="14"/>
    <x v="15"/>
    <n v="37.5"/>
    <n v="4"/>
    <s v="FQJ67"/>
    <n v="100"/>
    <n v="0"/>
    <s v="ร้านที่2"/>
    <s v="ก***ิชับ"/>
    <s v="หนองคาย"/>
    <s v="-"/>
    <s v=""/>
    <s v="30/07/2025 11:37"/>
    <s v="-"/>
    <s v="J&amp;T COD"/>
    <s v="Tiktok"/>
    <s v="จ่ายทีหลัง / COD"/>
    <s v=""/>
    <s v="762114902765"/>
    <s v="30/07/2025 11:37"/>
  </r>
  <r>
    <x v="14"/>
    <x v="15"/>
    <n v="37.5"/>
    <n v="8"/>
    <s v="FQJ66"/>
    <n v="200"/>
    <n v="0"/>
    <s v="ร้านที่2"/>
    <s v="ส***ญญา ส***บท"/>
    <s v="ปราจีนบุรี"/>
    <s v="-"/>
    <s v=""/>
    <s v="30/07/2025 11:37"/>
    <s v="-"/>
    <s v="J&amp;T COD"/>
    <s v="Tiktok"/>
    <s v="จ่ายทีหลัง / COD"/>
    <s v=""/>
    <s v="762182406731"/>
    <s v="30/07/2025 11:37"/>
  </r>
  <r>
    <x v="14"/>
    <x v="15"/>
    <n v="37.5"/>
    <n v="4"/>
    <s v="FQJ65"/>
    <n v="100"/>
    <n v="0"/>
    <s v="ร้านที่2"/>
    <s v="ภ***ิรา..สัยนิยม"/>
    <s v="เพชรบูรณ์"/>
    <s v="-"/>
    <s v=""/>
    <s v="30/07/2025 11:37"/>
    <s v="-"/>
    <s v="J&amp;T COD"/>
    <s v="Tiktok"/>
    <s v="จ่ายทีหลัง / COD"/>
    <s v=""/>
    <s v="762199408725"/>
    <s v="30/07/2025 11:37"/>
  </r>
  <r>
    <x v="14"/>
    <x v="15"/>
    <n v="37.5"/>
    <n v="4"/>
    <s v="FQJ64"/>
    <n v="138"/>
    <n v="38"/>
    <s v="ร้านที่2"/>
    <s v="ร***รัตน์ พ***อง"/>
    <s v="ประจวบคีรีขันธ์"/>
    <s v="-"/>
    <s v=""/>
    <s v="30/07/2025 11:36"/>
    <s v="-"/>
    <s v="J&amp;T COD"/>
    <s v="Tiktok"/>
    <s v="จ่ายทีหลัง / COD"/>
    <s v=""/>
    <s v="762185505771"/>
    <s v="30/07/2025 11:36"/>
  </r>
  <r>
    <x v="5"/>
    <x v="5"/>
    <n v="50"/>
    <n v="6"/>
    <s v="FQJ63"/>
    <n v="200"/>
    <n v="0"/>
    <s v="ร้านที่2"/>
    <s v="จ***ร์ เ***มะเริง"/>
    <s v="สมุทรปราการ"/>
    <s v="-"/>
    <s v=""/>
    <s v="30/07/2025 11:36"/>
    <s v="-"/>
    <s v="J&amp;T COD"/>
    <s v="Tiktok"/>
    <s v="จ่ายทีหลัง / COD"/>
    <s v=""/>
    <s v="762123228753"/>
    <s v="30/07/2025 11:36"/>
  </r>
  <r>
    <x v="18"/>
    <x v="19"/>
    <n v="139"/>
    <n v="2"/>
    <s v="FQJ62"/>
    <n v="215"/>
    <n v="0"/>
    <s v="ร้านที่1"/>
    <s v="ร้านสายใจ"/>
    <s v="33 ถนนราชดำริ อ.เมือง จ.นครปฐม_x000a_ต.พระปฐมเจดี  73000_x000a_"/>
    <s v="73000"/>
    <s v="0832529490"/>
    <s v="30/07/2025 11:35"/>
    <s v="sompear3955@gmail.com"/>
    <s v="EMS"/>
    <s v="line_oa"/>
    <s v="กสิกร"/>
    <s v=""/>
    <s v="-"/>
    <s v="30/07/2025 11:34"/>
  </r>
  <r>
    <x v="14"/>
    <x v="15"/>
    <n v="37.5"/>
    <n v="4"/>
    <s v="FQJ60"/>
    <n v="138"/>
    <n v="38"/>
    <s v="ร้านที่2"/>
    <s v="ก***ารัตน์ ม***ันธัง"/>
    <s v="น่าน"/>
    <s v="-"/>
    <s v=""/>
    <s v="30/07/2025 11:33"/>
    <s v="-"/>
    <s v="Flash Express Thailand COD"/>
    <s v="Tiktok"/>
    <s v="จ่ายทีหลัง / COD"/>
    <s v=""/>
    <s v="THT520120RE7M3Z"/>
    <s v="30/07/2025 11:33"/>
  </r>
  <r>
    <x v="14"/>
    <x v="15"/>
    <n v="37.5"/>
    <n v="4"/>
    <s v="FQJ59"/>
    <n v="100"/>
    <n v="0"/>
    <s v="ร้านที่2"/>
    <s v="ม***ต บ***า"/>
    <s v="ตาก"/>
    <s v="-"/>
    <s v=""/>
    <s v="30/07/2025 11:32"/>
    <s v="-"/>
    <s v="Flash Express Thailand COD"/>
    <s v="Tiktok"/>
    <s v="จ่ายทีหลัง / COD"/>
    <s v=""/>
    <s v="THT590120RE255Z"/>
    <s v="30/07/2025 11:32"/>
  </r>
  <r>
    <x v="14"/>
    <x v="15"/>
    <n v="37.5"/>
    <n v="4"/>
    <s v="FQJ58"/>
    <n v="200"/>
    <n v="0"/>
    <s v="ร้านที่2"/>
    <s v="จ***ทร์​ ป***กุล"/>
    <s v="ชลบุรี"/>
    <s v="-"/>
    <s v=""/>
    <s v="30/07/2025 11:31"/>
    <s v="-"/>
    <s v="J&amp;T Express"/>
    <s v="Tiktok"/>
    <s v="tiktok"/>
    <s v=""/>
    <s v="762103802806"/>
    <s v="30/07/2025 11:31"/>
  </r>
  <r>
    <x v="9"/>
    <x v="10"/>
    <n v="50"/>
    <n v="3"/>
    <s v="FQJ58"/>
    <n v="200"/>
    <n v="0"/>
    <s v="ร้านที่2"/>
    <s v="จ***ทร์​ ป***กุล"/>
    <s v="ชลบุรี"/>
    <s v="-"/>
    <s v=""/>
    <s v="30/07/2025 11:31"/>
    <s v="-"/>
    <s v="J&amp;T Express"/>
    <s v="Tiktok"/>
    <s v="tiktok"/>
    <s v=""/>
    <s v="762103802806"/>
    <s v="30/07/2025 11:31"/>
  </r>
  <r>
    <x v="14"/>
    <x v="15"/>
    <n v="37.5"/>
    <n v="8"/>
    <s v="FQJ57"/>
    <n v="200"/>
    <n v="0"/>
    <s v="ร้านที่2"/>
    <s v="อ***สา"/>
    <s v="กรุงเทพฯ"/>
    <s v="-"/>
    <s v=""/>
    <s v="30/07/2025 11:31"/>
    <s v="-"/>
    <s v="J&amp;T Express"/>
    <s v="Tiktok"/>
    <s v="tiktok"/>
    <s v=""/>
    <s v="762117809725"/>
    <s v="30/07/2025 11:31"/>
  </r>
  <r>
    <x v="14"/>
    <x v="15"/>
    <n v="37.5"/>
    <n v="4"/>
    <s v="FQJ56"/>
    <n v="100"/>
    <n v="0"/>
    <s v="ร้านที่2"/>
    <s v="ล***จี่ ส***ินสายมู"/>
    <s v="ราชบุรี"/>
    <s v="-"/>
    <s v=""/>
    <s v="30/07/2025 11:30"/>
    <s v="-"/>
    <s v="J&amp;T COD"/>
    <s v="Tiktok"/>
    <s v="จ่ายทีหลัง / COD"/>
    <s v=""/>
    <s v="762116204721"/>
    <s v="30/07/2025 11:30"/>
  </r>
  <r>
    <x v="14"/>
    <x v="15"/>
    <n v="37.5"/>
    <n v="8"/>
    <s v="FQJ55"/>
    <n v="295"/>
    <n v="0"/>
    <s v="ร้านที่2"/>
    <s v="อ***รณ  ซ***ลาวงค์"/>
    <s v="สมุทรปราการ"/>
    <s v="-"/>
    <s v=""/>
    <s v="30/07/2025 11:30"/>
    <s v="-"/>
    <s v="J&amp;T Express"/>
    <s v="Tiktok"/>
    <s v="tiktok"/>
    <s v=""/>
    <s v="762141205803"/>
    <s v="30/07/2025 11:30"/>
  </r>
  <r>
    <x v="6"/>
    <x v="7"/>
    <n v="50"/>
    <n v="1"/>
    <s v="FQJ55"/>
    <n v="295"/>
    <n v="0"/>
    <s v="ร้านที่2"/>
    <s v="อ***รณ  ซ***ลาวงค์"/>
    <s v="สมุทรปราการ"/>
    <s v="-"/>
    <s v=""/>
    <s v="30/07/2025 11:30"/>
    <s v="-"/>
    <s v="J&amp;T Express"/>
    <s v="Tiktok"/>
    <s v="tiktok"/>
    <s v=""/>
    <s v="762141205803"/>
    <s v="30/07/2025 11:30"/>
  </r>
  <r>
    <x v="7"/>
    <x v="8"/>
    <n v="50"/>
    <n v="1"/>
    <s v="FQJ55"/>
    <n v="295"/>
    <n v="0"/>
    <s v="ร้านที่2"/>
    <s v="อ***รณ  ซ***ลาวงค์"/>
    <s v="สมุทรปราการ"/>
    <s v="-"/>
    <s v=""/>
    <s v="30/07/2025 11:30"/>
    <s v="-"/>
    <s v="J&amp;T Express"/>
    <s v="Tiktok"/>
    <s v="tiktok"/>
    <s v=""/>
    <s v="762141205803"/>
    <s v="30/07/2025 11:30"/>
  </r>
  <r>
    <x v="8"/>
    <x v="9"/>
    <n v="50"/>
    <n v="1"/>
    <s v="FQJ55"/>
    <n v="295"/>
    <n v="0"/>
    <s v="ร้านที่2"/>
    <s v="อ***รณ  ซ***ลาวงค์"/>
    <s v="สมุทรปราการ"/>
    <s v="-"/>
    <s v=""/>
    <s v="30/07/2025 11:30"/>
    <s v="-"/>
    <s v="J&amp;T Express"/>
    <s v="Tiktok"/>
    <s v="tiktok"/>
    <s v=""/>
    <s v="762141205803"/>
    <s v="30/07/2025 11:30"/>
  </r>
  <r>
    <x v="14"/>
    <x v="15"/>
    <n v="37.5"/>
    <n v="4"/>
    <s v="FQJ54"/>
    <n v="109"/>
    <n v="9"/>
    <s v="ร้านที่2"/>
    <s v="อ***ินทร์  เ***ญวัฒนาถาวร"/>
    <s v="ชลบุรี"/>
    <s v="-"/>
    <s v=""/>
    <s v="30/07/2025 11:30"/>
    <s v="-"/>
    <s v="J&amp;T Express"/>
    <s v="Tiktok"/>
    <s v="tiktok"/>
    <s v=""/>
    <s v="762163306752"/>
    <s v="30/07/2025 11:30"/>
  </r>
  <r>
    <x v="14"/>
    <x v="15"/>
    <n v="37.5"/>
    <n v="8"/>
    <s v="FQJ53"/>
    <n v="200"/>
    <n v="0"/>
    <s v="ร้านที่2"/>
    <s v="อ***    ต***งตา"/>
    <s v="ลพบุรี"/>
    <s v="-"/>
    <s v=""/>
    <s v="30/07/2025 11:30"/>
    <s v="-"/>
    <s v="J&amp;T COD"/>
    <s v="Tiktok"/>
    <s v="จ่ายทีหลัง / COD"/>
    <s v=""/>
    <s v="762102618756"/>
    <s v="30/07/2025 11:30"/>
  </r>
  <r>
    <x v="14"/>
    <x v="15"/>
    <n v="37.5"/>
    <n v="4"/>
    <s v="FQJ52"/>
    <n v="109"/>
    <n v="9"/>
    <s v="ร้านที่2"/>
    <s v="จ***ทิพย์ฤทธิ์ณรงค์"/>
    <s v="เพชรบุรี"/>
    <s v="-"/>
    <s v=""/>
    <s v="30/07/2025 11:29"/>
    <s v="-"/>
    <s v="J&amp;T COD"/>
    <s v="Tiktok"/>
    <s v="จ่ายทีหลัง / COD"/>
    <s v=""/>
    <s v="762130811724"/>
    <s v="30/07/2025 11:29"/>
  </r>
  <r>
    <x v="14"/>
    <x v="15"/>
    <n v="37.5"/>
    <n v="4"/>
    <s v="FQJ51"/>
    <n v="150"/>
    <n v="0"/>
    <s v="ร้านที่2"/>
    <s v="เ***ยบ ก***ะวี"/>
    <s v="ระยอง"/>
    <s v="-"/>
    <s v=""/>
    <s v="30/07/2025 11:28"/>
    <s v="-"/>
    <s v="J&amp;T COD"/>
    <s v="Tiktok"/>
    <s v="จ่ายทีหลัง / COD"/>
    <s v=""/>
    <s v="762101515711"/>
    <s v="30/07/2025 11:28"/>
  </r>
  <r>
    <x v="14"/>
    <x v="15"/>
    <n v="37.5"/>
    <n v="4"/>
    <s v="FQJ50"/>
    <n v="195"/>
    <n v="0"/>
    <s v="ร้านที่2"/>
    <s v="น***ดุษฎีกร เ***พันธ์"/>
    <s v="สระบุรี"/>
    <s v="-"/>
    <s v=""/>
    <s v="30/07/2025 11:28"/>
    <s v="-"/>
    <s v="J&amp;T COD"/>
    <s v="Tiktok"/>
    <s v="จ่ายทีหลัง / COD"/>
    <s v=""/>
    <s v="762174403804"/>
    <s v="30/07/2025 11:28"/>
  </r>
  <r>
    <x v="6"/>
    <x v="7"/>
    <n v="50"/>
    <n v="1"/>
    <s v="FQJ50"/>
    <n v="195"/>
    <n v="0"/>
    <s v="ร้านที่2"/>
    <s v="น***ดุษฎีกร เ***พันธ์"/>
    <s v="สระบุรี"/>
    <s v="-"/>
    <s v=""/>
    <s v="30/07/2025 11:28"/>
    <s v="-"/>
    <s v="J&amp;T COD"/>
    <s v="Tiktok"/>
    <s v="จ่ายทีหลัง / COD"/>
    <s v=""/>
    <s v="762174403804"/>
    <s v="30/07/2025 11:28"/>
  </r>
  <r>
    <x v="7"/>
    <x v="8"/>
    <n v="50"/>
    <n v="1"/>
    <s v="FQJ50"/>
    <n v="195"/>
    <n v="0"/>
    <s v="ร้านที่2"/>
    <s v="น***ดุษฎีกร เ***พันธ์"/>
    <s v="สระบุรี"/>
    <s v="-"/>
    <s v=""/>
    <s v="30/07/2025 11:28"/>
    <s v="-"/>
    <s v="J&amp;T COD"/>
    <s v="Tiktok"/>
    <s v="จ่ายทีหลัง / COD"/>
    <s v=""/>
    <s v="762174403804"/>
    <s v="30/07/2025 11:28"/>
  </r>
  <r>
    <x v="8"/>
    <x v="9"/>
    <n v="50"/>
    <n v="1"/>
    <s v="FQJ50"/>
    <n v="195"/>
    <n v="0"/>
    <s v="ร้านที่2"/>
    <s v="น***ดุษฎีกร เ***พันธ์"/>
    <s v="สระบุรี"/>
    <s v="-"/>
    <s v=""/>
    <s v="30/07/2025 11:28"/>
    <s v="-"/>
    <s v="J&amp;T COD"/>
    <s v="Tiktok"/>
    <s v="จ่ายทีหลัง / COD"/>
    <s v=""/>
    <s v="762174403804"/>
    <s v="30/07/2025 11:28"/>
  </r>
  <r>
    <x v="14"/>
    <x v="15"/>
    <n v="37.5"/>
    <n v="4"/>
    <s v="FQJ49"/>
    <n v="106"/>
    <n v="6"/>
    <s v="ร้านที่2"/>
    <s v="ม**"/>
    <s v="กรุงเทพมหานคร"/>
    <s v="-"/>
    <s v=""/>
    <s v="30/07/2025 11:28"/>
    <s v="-"/>
    <s v="J&amp;T COD"/>
    <s v="Tiktok"/>
    <s v="จ่ายทีหลัง / COD"/>
    <s v=""/>
    <s v="762199505804"/>
    <s v="30/07/2025 11:28"/>
  </r>
  <r>
    <x v="14"/>
    <x v="15"/>
    <n v="37.5"/>
    <n v="4"/>
    <s v="FQJ48"/>
    <n v="100"/>
    <n v="0"/>
    <s v="ร้านที่2"/>
    <s v="จ***ภา เ***กสิกรรม"/>
    <s v="ปทุมธานี"/>
    <s v="-"/>
    <s v=""/>
    <s v="30/07/2025 11:29"/>
    <s v="-"/>
    <s v="J&amp;T Express"/>
    <s v="Tiktok"/>
    <s v="tiktok"/>
    <s v=""/>
    <s v="762193102790"/>
    <s v="30/07/2025 11:28"/>
  </r>
  <r>
    <x v="6"/>
    <x v="7"/>
    <n v="50"/>
    <n v="1"/>
    <s v="FQJ47"/>
    <n v="100"/>
    <n v="0"/>
    <s v="ร้านที่2"/>
    <s v="อ***ตยา"/>
    <s v="ยโสธร"/>
    <s v="-"/>
    <s v=""/>
    <s v="30/07/2025 11:28"/>
    <s v="-"/>
    <s v="J&amp;T COD"/>
    <s v="Tiktok"/>
    <s v="จ่ายทีหลัง / COD"/>
    <s v=""/>
    <s v="762120818955"/>
    <s v="30/07/2025 11:28"/>
  </r>
  <r>
    <x v="7"/>
    <x v="8"/>
    <n v="50"/>
    <n v="1"/>
    <s v="FQJ47"/>
    <n v="100"/>
    <n v="0"/>
    <s v="ร้านที่2"/>
    <s v="อ***ตยา"/>
    <s v="ยโสธร"/>
    <s v="-"/>
    <s v=""/>
    <s v="30/07/2025 11:28"/>
    <s v="-"/>
    <s v="J&amp;T COD"/>
    <s v="Tiktok"/>
    <s v="จ่ายทีหลัง / COD"/>
    <s v=""/>
    <s v="762120818955"/>
    <s v="30/07/2025 11:28"/>
  </r>
  <r>
    <x v="8"/>
    <x v="9"/>
    <n v="50"/>
    <n v="1"/>
    <s v="FQJ47"/>
    <n v="100"/>
    <n v="0"/>
    <s v="ร้านที่2"/>
    <s v="อ***ตยา"/>
    <s v="ยโสธร"/>
    <s v="-"/>
    <s v=""/>
    <s v="30/07/2025 11:28"/>
    <s v="-"/>
    <s v="J&amp;T COD"/>
    <s v="Tiktok"/>
    <s v="จ่ายทีหลัง / COD"/>
    <s v=""/>
    <s v="762120818955"/>
    <s v="30/07/2025 11:28"/>
  </r>
  <r>
    <x v="14"/>
    <x v="15"/>
    <n v="37.5"/>
    <n v="4"/>
    <s v="FQJ46"/>
    <n v="129"/>
    <n v="29"/>
    <s v="ร้านที่2"/>
    <s v="ป***าพร แ***่อง"/>
    <s v="นครปฐม"/>
    <s v="-"/>
    <s v=""/>
    <s v="30/07/2025 11:27"/>
    <s v="-"/>
    <s v="J&amp;T COD"/>
    <s v="Tiktok"/>
    <s v="จ่ายทีหลัง / COD"/>
    <s v=""/>
    <s v="762101007721"/>
    <s v="30/07/2025 11:28"/>
  </r>
  <r>
    <x v="14"/>
    <x v="15"/>
    <n v="37.5"/>
    <n v="4"/>
    <s v="FQJ45"/>
    <n v="100"/>
    <n v="0"/>
    <s v="ร้านที่2"/>
    <s v="ว***ัย ช*** ,***"/>
    <s v="สมุทรปราการ"/>
    <s v="-"/>
    <s v=""/>
    <s v="30/07/2025 11:26"/>
    <s v="-"/>
    <s v="Flash Express Thailand COD"/>
    <s v="Tiktok"/>
    <s v="จ่ายทีหลัง / COD"/>
    <s v=""/>
    <s v="THT020320RDXW9Z"/>
    <s v="30/07/2025 11:26"/>
  </r>
  <r>
    <x v="4"/>
    <x v="4"/>
    <n v="66.666666666666671"/>
    <n v="30"/>
    <s v="FQJ44"/>
    <n v="1000"/>
    <n v="0"/>
    <s v="ร้านที่2"/>
    <s v="อ***    ต***งตา"/>
    <s v="ลพบุรี"/>
    <s v="-"/>
    <s v=""/>
    <s v="30/07/2025 11:26"/>
    <s v="-"/>
    <s v="Flash Express Thailand COD"/>
    <s v="Tiktok"/>
    <s v="จ่ายทีหลัง / COD"/>
    <s v=""/>
    <s v="THT070420QN1Y8Z"/>
    <s v="30/07/2025 11:26"/>
  </r>
  <r>
    <x v="9"/>
    <x v="10"/>
    <n v="50"/>
    <n v="3"/>
    <s v="FQJ43"/>
    <n v="200"/>
    <n v="0"/>
    <s v="ร้านที่2"/>
    <s v="ว*** ร***ักดิ์สาครกุล"/>
    <s v="นครศรีธรรมราช"/>
    <s v="-"/>
    <s v=""/>
    <s v="30/07/2025 11:24"/>
    <s v="-"/>
    <s v="J&amp;T COD"/>
    <s v="Tiktok"/>
    <s v="จ่ายทีหลัง / COD"/>
    <s v=""/>
    <s v="762115202796"/>
    <s v="30/07/2025 11:24"/>
  </r>
  <r>
    <x v="14"/>
    <x v="15"/>
    <n v="37.5"/>
    <n v="4"/>
    <s v="FQJ43"/>
    <n v="200"/>
    <n v="0"/>
    <s v="ร้านที่2"/>
    <s v="ว*** ร***ักดิ์สาครกุล"/>
    <s v="นครศรีธรรมราช"/>
    <s v="-"/>
    <s v=""/>
    <s v="30/07/2025 11:24"/>
    <s v="-"/>
    <s v="J&amp;T COD"/>
    <s v="Tiktok"/>
    <s v="จ่ายทีหลัง / COD"/>
    <s v=""/>
    <s v="762115202796"/>
    <s v="30/07/2025 11:24"/>
  </r>
  <r>
    <x v="5"/>
    <x v="5"/>
    <n v="50"/>
    <n v="6"/>
    <s v="FQJ42"/>
    <n v="200"/>
    <n v="0"/>
    <s v="ร้านที่2"/>
    <s v="จ***"/>
    <s v="นนทบุรี"/>
    <s v="-"/>
    <s v=""/>
    <s v="30/07/2025 11:24"/>
    <s v="-"/>
    <s v="Flash Express Thailand COD"/>
    <s v="Tiktok"/>
    <s v="จ่ายทีหลัง / COD"/>
    <s v=""/>
    <s v="THT030620RKV75Z"/>
    <s v="30/07/2025 11:24"/>
  </r>
  <r>
    <x v="8"/>
    <x v="9"/>
    <n v="60"/>
    <n v="3"/>
    <s v="FQJ41"/>
    <n v="99.4"/>
    <n v="7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30/07/2025 11:22"/>
    <s v="-"/>
    <s v="Kerry_dropoff"/>
    <s v="Lazada"/>
    <s v="lazada"/>
    <s v=""/>
    <s v="LEXPU0592473575"/>
    <s v="30/07/2025 11:22"/>
  </r>
  <r>
    <x v="19"/>
    <x v="20"/>
    <n v="139"/>
    <n v="1"/>
    <s v="FQJ40"/>
    <n v="215"/>
    <n v="0"/>
    <s v="ร้านที่10"/>
    <s v="พรภาดากุล  อรพินทร์"/>
    <s v="21(50/220)หมู่บ้านสุขสันต์3 ซอยกาญจนาภิเษก008แยก6_x000a_แขวงบางแค เขตบางแคกรุงเทพมหานคร_x000a_ 10160"/>
    <s v="10160"/>
    <s v="0989617987"/>
    <s v="30/07/2025 11:23"/>
    <s v="sompear3955@gmail.com"/>
    <s v="EMS COD"/>
    <s v="facebook"/>
    <s v="กสิกร"/>
    <s v=""/>
    <s v="JA274955323TH"/>
    <s v="30/07/2025 11:22"/>
  </r>
  <r>
    <x v="18"/>
    <x v="19"/>
    <n v="139"/>
    <n v="1"/>
    <s v="FQJ40"/>
    <n v="215"/>
    <n v="0"/>
    <s v="ร้านที่10"/>
    <s v="พรภาดากุล  อรพินทร์"/>
    <s v="21(50/220)หมู่บ้านสุขสันต์3 ซอยกาญจนาภิเษก008แยก6_x000a_แขวงบางแค เขตบางแคกรุงเทพมหานคร_x000a_ 10160"/>
    <s v="10160"/>
    <s v="0989617987"/>
    <s v="30/07/2025 11:23"/>
    <s v="sompear3955@gmail.com"/>
    <s v="EMS COD"/>
    <s v="facebook"/>
    <s v="กสิกร"/>
    <s v=""/>
    <s v="JA274955323TH"/>
    <s v="30/07/2025 11:22"/>
  </r>
  <r>
    <x v="14"/>
    <x v="15"/>
    <n v="37.5"/>
    <n v="8"/>
    <s v="FQJ37"/>
    <n v="200"/>
    <n v="0"/>
    <s v="ร้านที่2"/>
    <s v="เ** อ***ตอร์"/>
    <s v="นครปฐม"/>
    <s v="-"/>
    <s v=""/>
    <s v="30/07/2025 11:21"/>
    <s v="-"/>
    <s v="J&amp;T COD"/>
    <s v="Tiktok"/>
    <s v="จ่ายทีหลัง / COD"/>
    <s v=""/>
    <s v="762179502766"/>
    <s v="30/07/2025 11:21"/>
  </r>
  <r>
    <x v="14"/>
    <x v="15"/>
    <n v="37.5"/>
    <n v="4"/>
    <s v="FQJ36"/>
    <n v="100"/>
    <n v="0"/>
    <s v="ร้านที่2"/>
    <s v="อ***ต อ***ร์เอี่ยม"/>
    <s v="จังหวัดสุโขทัย"/>
    <s v="-"/>
    <s v=""/>
    <s v="30/07/2025 11:20"/>
    <s v="-"/>
    <s v="J&amp;T COD"/>
    <s v="Tiktok"/>
    <s v="จ่ายทีหลัง / COD"/>
    <s v=""/>
    <s v="762187106741"/>
    <s v="30/07/2025 11:20"/>
  </r>
  <r>
    <x v="19"/>
    <x v="20"/>
    <n v="139"/>
    <n v="1"/>
    <s v="FQJ35"/>
    <n v="215"/>
    <n v="0"/>
    <s v="ร้านที่1"/>
    <s v="ประกอบ"/>
    <s v="บ.สหชัยอลูมินั่ม อัลลอย 214 ม.8 ถ.ทางเลี่ยงเมือง ต.บ้านเป็ด อ.เมือง จ.ขอนแก่น _x000a_ 40000"/>
    <s v="40000"/>
    <s v="0833013296"/>
    <s v="30/07/2025 11:21"/>
    <s v="sompear3955@gmail.com"/>
    <s v="EMS COD"/>
    <s v="facebook"/>
    <s v="กสิกร"/>
    <s v=""/>
    <s v="JA274955310TH"/>
    <s v="30/07/2025 11:20"/>
  </r>
  <r>
    <x v="18"/>
    <x v="19"/>
    <n v="139"/>
    <n v="1"/>
    <s v="FQJ35"/>
    <n v="215"/>
    <n v="0"/>
    <s v="ร้านที่1"/>
    <s v="ประกอบ"/>
    <s v="บ.สหชัยอลูมินั่ม อัลลอย 214 ม.8 ถ.ทางเลี่ยงเมือง ต.บ้านเป็ด อ.เมือง จ.ขอนแก่น _x000a_ 40000"/>
    <s v="40000"/>
    <s v="0833013296"/>
    <s v="30/07/2025 11:21"/>
    <s v="sompear3955@gmail.com"/>
    <s v="EMS COD"/>
    <s v="facebook"/>
    <s v="กสิกร"/>
    <s v=""/>
    <s v="JA274955310TH"/>
    <s v="30/07/2025 11:20"/>
  </r>
  <r>
    <x v="14"/>
    <x v="15"/>
    <n v="37.5"/>
    <n v="8"/>
    <s v="FQJ33"/>
    <n v="200"/>
    <n v="0"/>
    <s v="ร้านที่2"/>
    <s v="ฝ***"/>
    <s v="นนทบุรี"/>
    <s v="-"/>
    <s v=""/>
    <s v="30/07/2025 11:20"/>
    <s v="-"/>
    <s v="Flash Express Thailand COD"/>
    <s v="Tiktok"/>
    <s v="จ่ายทีหลัง / COD"/>
    <s v=""/>
    <s v="THT030620RE149Z"/>
    <s v="30/07/2025 11:20"/>
  </r>
  <r>
    <x v="14"/>
    <x v="15"/>
    <n v="37.5"/>
    <n v="12"/>
    <s v="FQJ32"/>
    <n v="300"/>
    <n v="0"/>
    <s v="ร้านที่2"/>
    <s v="เ***กา ว***สุวรรณ"/>
    <s v="กรุงเทพฯ"/>
    <s v="-"/>
    <s v=""/>
    <s v="30/07/2025 11:19"/>
    <s v="-"/>
    <s v="J&amp;T COD"/>
    <s v="Tiktok"/>
    <s v="จ่ายทีหลัง / COD"/>
    <s v=""/>
    <s v="762170901796"/>
    <s v="30/07/2025 11:19"/>
  </r>
  <r>
    <x v="14"/>
    <x v="15"/>
    <n v="37.5"/>
    <n v="8"/>
    <s v="FQJ31"/>
    <n v="200"/>
    <n v="0"/>
    <s v="ร้านที่2"/>
    <s v="ข***อง ห***ินิจ"/>
    <s v="กรุงเทพฯ"/>
    <s v="-"/>
    <s v=""/>
    <s v="30/07/2025 11:19"/>
    <s v="-"/>
    <s v="J&amp;T COD"/>
    <s v="Tiktok"/>
    <s v="จ่ายทีหลัง / COD"/>
    <s v=""/>
    <s v="762106105762"/>
    <s v="30/07/2025 11:19"/>
  </r>
  <r>
    <x v="19"/>
    <x v="20"/>
    <n v="139"/>
    <n v="2"/>
    <s v="FQJ30"/>
    <n v="215"/>
    <n v="0"/>
    <s v="ร้านที่1"/>
    <s v="กรรณิการ์ กันทะมูล"/>
    <s v="98 ม.16 รพ.สต.บ้านแวนโค้ง ต.ฝายกวาง อ.เชียงคำ จ.พะเยา 56110"/>
    <s v="56110"/>
    <s v="0817655459"/>
    <s v="30/07/2025 09:37"/>
    <s v="sompear3955@gmail.com"/>
    <s v="EMS"/>
    <s v="facebook"/>
    <s v="กสิกร"/>
    <s v=""/>
    <s v="JB294054907TH"/>
    <s v="30/07/2025 11:18"/>
  </r>
  <r>
    <x v="19"/>
    <x v="20"/>
    <n v="139"/>
    <n v="2"/>
    <s v="FQJ28"/>
    <n v="215"/>
    <n v="0"/>
    <s v="ร้านที่1"/>
    <s v="ทราย"/>
    <s v="บ้านเลขที่ 153 หมู่บ้านหนองใหญ่ตำบลสามร้อยยอดอำเภอสามร้อยยอดจังหวัดประจวบคีรีขันธ์  77120"/>
    <s v="77120"/>
    <s v="0632561910"/>
    <s v="30/07/2025 11:18"/>
    <s v="sompear3955@gmail.com"/>
    <s v="EMS COD"/>
    <s v="facebook"/>
    <s v="กสิกร"/>
    <s v=""/>
    <s v="JA274826173TH"/>
    <s v="30/07/2025 11:17"/>
  </r>
  <r>
    <x v="5"/>
    <x v="5"/>
    <n v="50"/>
    <n v="6"/>
    <s v="FQJ26"/>
    <n v="200"/>
    <n v="0"/>
    <s v="ร้านที่2"/>
    <s v="ป***สิริย์ น***ศนานนท์"/>
    <s v="พระนครศรีอยุธยา"/>
    <s v="-"/>
    <s v=""/>
    <s v="30/07/2025 11:15"/>
    <s v="-"/>
    <s v="J&amp;T COD"/>
    <s v="Tiktok"/>
    <s v="จ่ายทีหลัง / COD"/>
    <s v=""/>
    <s v="762135626755"/>
    <s v="30/07/2025 11:16"/>
  </r>
  <r>
    <x v="18"/>
    <x v="19"/>
    <n v="139"/>
    <n v="6"/>
    <s v="FQJ25"/>
    <n v="645"/>
    <n v="0"/>
    <s v="ร้านที่1"/>
    <s v="ผู้รับนางศศิธร เพ็ชรตะกั่ว "/>
    <s v="บ้านเลขที่110หมู่13บ้านโนนกราด อ.หนองสองห้อง ต.หนองสองห้อง จ.ขอนแก่น   40190"/>
    <s v="40190"/>
    <s v="0833492565"/>
    <s v="29/07/2025 13:30"/>
    <s v="sompear3955@gmail.com"/>
    <s v="EMS"/>
    <s v="facebook"/>
    <s v="กสิกร"/>
    <s v=""/>
    <s v="JB294054898TH"/>
    <s v="30/07/2025 11:15"/>
  </r>
  <r>
    <x v="14"/>
    <x v="15"/>
    <n v="37.5"/>
    <n v="8"/>
    <s v="FQJ24"/>
    <n v="200"/>
    <n v="0"/>
    <s v="ร้านที่2"/>
    <s v="ส***ย์ เ***ศิริ"/>
    <s v="อุทัยธานี"/>
    <s v="-"/>
    <s v=""/>
    <s v="30/07/2025 11:14"/>
    <s v="-"/>
    <s v="J&amp;T COD"/>
    <s v="Tiktok"/>
    <s v="จ่ายทีหลัง / COD"/>
    <s v=""/>
    <s v="762167509762"/>
    <s v="30/07/2025 11:14"/>
  </r>
  <r>
    <x v="14"/>
    <x v="15"/>
    <n v="37.5"/>
    <n v="4"/>
    <s v="FQJ23"/>
    <n v="200"/>
    <n v="0"/>
    <s v="ร้านที่2"/>
    <s v="ค***ิมพ์"/>
    <s v="สุพรรณบุรี"/>
    <s v="-"/>
    <s v=""/>
    <s v="30/07/2025 11:13"/>
    <s v="-"/>
    <s v="J&amp;T COD"/>
    <s v="Tiktok"/>
    <s v="จ่ายทีหลัง / COD"/>
    <s v=""/>
    <s v="762148406795"/>
    <s v="30/07/2025 11:13"/>
  </r>
  <r>
    <x v="9"/>
    <x v="10"/>
    <n v="50"/>
    <n v="3"/>
    <s v="FQJ23"/>
    <n v="200"/>
    <n v="0"/>
    <s v="ร้านที่2"/>
    <s v="ค***ิมพ์"/>
    <s v="สุพรรณบุรี"/>
    <s v="-"/>
    <s v=""/>
    <s v="30/07/2025 11:13"/>
    <s v="-"/>
    <s v="J&amp;T COD"/>
    <s v="Tiktok"/>
    <s v="จ่ายทีหลัง / COD"/>
    <s v=""/>
    <s v="762148406795"/>
    <s v="30/07/2025 11:13"/>
  </r>
  <r>
    <x v="6"/>
    <x v="7"/>
    <n v="50"/>
    <n v="1"/>
    <s v="FQJ22"/>
    <n v="95"/>
    <n v="0"/>
    <s v="ร้านที่2"/>
    <s v="ล***ณา ล***นาค"/>
    <s v="สุรินทร์"/>
    <s v="-"/>
    <s v=""/>
    <s v="30/07/2025 11:13"/>
    <s v="-"/>
    <s v="J&amp;T Express"/>
    <s v="Tiktok"/>
    <s v="tiktok"/>
    <s v=""/>
    <s v="762148713992"/>
    <s v="30/07/2025 11:13"/>
  </r>
  <r>
    <x v="7"/>
    <x v="8"/>
    <n v="50"/>
    <n v="1"/>
    <s v="FQJ22"/>
    <n v="95"/>
    <n v="0"/>
    <s v="ร้านที่2"/>
    <s v="ล***ณา ล***นาค"/>
    <s v="สุรินทร์"/>
    <s v="-"/>
    <s v=""/>
    <s v="30/07/2025 11:13"/>
    <s v="-"/>
    <s v="J&amp;T Express"/>
    <s v="Tiktok"/>
    <s v="tiktok"/>
    <s v=""/>
    <s v="762148713992"/>
    <s v="30/07/2025 11:13"/>
  </r>
  <r>
    <x v="8"/>
    <x v="9"/>
    <n v="50"/>
    <n v="1"/>
    <s v="FQJ22"/>
    <n v="95"/>
    <n v="0"/>
    <s v="ร้านที่2"/>
    <s v="ล***ณา ล***นาค"/>
    <s v="สุรินทร์"/>
    <s v="-"/>
    <s v=""/>
    <s v="30/07/2025 11:13"/>
    <s v="-"/>
    <s v="J&amp;T Express"/>
    <s v="Tiktok"/>
    <s v="tiktok"/>
    <s v=""/>
    <s v="762148713992"/>
    <s v="30/07/2025 11:13"/>
  </r>
  <r>
    <x v="18"/>
    <x v="19"/>
    <n v="139"/>
    <n v="2"/>
    <s v="FQJ21"/>
    <n v="215"/>
    <n v="0"/>
    <s v="ร้านที่1"/>
    <s v="แอน"/>
    <s v="112ม.8 ต.โนนแดง อ.บ้านเขว้า จ.ชัยภุมิ _x000a_(ฟาร์มหมูแสงทองปศุสัตว์หลัง อบตโนนแดง) 36170"/>
    <s v="36170"/>
    <s v="0837108969"/>
    <s v="30/07/2025 11:12"/>
    <s v="sompear3955@gmail.com"/>
    <s v="EMS COD"/>
    <s v="facebook"/>
    <s v="กสิกร"/>
    <s v=""/>
    <s v="JA274826160TH"/>
    <s v="30/07/2025 11:11"/>
  </r>
  <r>
    <x v="6"/>
    <x v="7"/>
    <n v="50"/>
    <n v="1"/>
    <s v="FQJ20"/>
    <n v="109"/>
    <n v="9"/>
    <s v="ร้านที่2"/>
    <s v="พ***า เ***องจากฉิม"/>
    <s v="ปราจีนบุรี"/>
    <s v="-"/>
    <s v=""/>
    <s v="30/07/2025 11:09"/>
    <s v="-"/>
    <s v="J&amp;T COD"/>
    <s v="Tiktok"/>
    <s v="จ่ายทีหลัง / COD"/>
    <s v=""/>
    <s v="762175012966"/>
    <s v="30/07/2025 11:09"/>
  </r>
  <r>
    <x v="7"/>
    <x v="8"/>
    <n v="50"/>
    <n v="1"/>
    <s v="FQJ20"/>
    <n v="109"/>
    <n v="9"/>
    <s v="ร้านที่2"/>
    <s v="พ***า เ***องจากฉิม"/>
    <s v="ปราจีนบุรี"/>
    <s v="-"/>
    <s v=""/>
    <s v="30/07/2025 11:09"/>
    <s v="-"/>
    <s v="J&amp;T COD"/>
    <s v="Tiktok"/>
    <s v="จ่ายทีหลัง / COD"/>
    <s v=""/>
    <s v="762175012966"/>
    <s v="30/07/2025 11:09"/>
  </r>
  <r>
    <x v="8"/>
    <x v="9"/>
    <n v="50"/>
    <n v="1"/>
    <s v="FQJ20"/>
    <n v="109"/>
    <n v="9"/>
    <s v="ร้านที่2"/>
    <s v="พ***า เ***องจากฉิม"/>
    <s v="ปราจีนบุรี"/>
    <s v="-"/>
    <s v=""/>
    <s v="30/07/2025 11:09"/>
    <s v="-"/>
    <s v="J&amp;T COD"/>
    <s v="Tiktok"/>
    <s v="จ่ายทีหลัง / COD"/>
    <s v=""/>
    <s v="762175012966"/>
    <s v="30/07/2025 11:09"/>
  </r>
  <r>
    <x v="14"/>
    <x v="15"/>
    <n v="37.5"/>
    <n v="4"/>
    <s v="FQJ19"/>
    <n v="290"/>
    <n v="0"/>
    <s v="ร้านที่2"/>
    <s v="อ***์ ป***ม"/>
    <s v="เพชรบุรี"/>
    <s v="-"/>
    <s v=""/>
    <s v="30/07/2025 11:08"/>
    <s v="-"/>
    <s v="J&amp;T COD"/>
    <s v="Tiktok"/>
    <s v="จ่ายทีหลัง / COD"/>
    <s v=""/>
    <s v="762197009980"/>
    <s v="30/07/2025 11:08"/>
  </r>
  <r>
    <x v="6"/>
    <x v="7"/>
    <n v="50"/>
    <n v="2"/>
    <s v="FQJ19"/>
    <n v="290"/>
    <n v="0"/>
    <s v="ร้านที่2"/>
    <s v="อ***์ ป***ม"/>
    <s v="เพชรบุรี"/>
    <s v="-"/>
    <s v=""/>
    <s v="30/07/2025 11:08"/>
    <s v="-"/>
    <s v="J&amp;T COD"/>
    <s v="Tiktok"/>
    <s v="จ่ายทีหลัง / COD"/>
    <s v=""/>
    <s v="762197009980"/>
    <s v="30/07/2025 11:08"/>
  </r>
  <r>
    <x v="7"/>
    <x v="8"/>
    <n v="50"/>
    <n v="2"/>
    <s v="FQJ19"/>
    <n v="290"/>
    <n v="0"/>
    <s v="ร้านที่2"/>
    <s v="อ***์ ป***ม"/>
    <s v="เพชรบุรี"/>
    <s v="-"/>
    <s v=""/>
    <s v="30/07/2025 11:08"/>
    <s v="-"/>
    <s v="J&amp;T COD"/>
    <s v="Tiktok"/>
    <s v="จ่ายทีหลัง / COD"/>
    <s v=""/>
    <s v="762197009980"/>
    <s v="30/07/2025 11:08"/>
  </r>
  <r>
    <x v="8"/>
    <x v="9"/>
    <n v="50"/>
    <n v="2"/>
    <s v="FQJ19"/>
    <n v="290"/>
    <n v="0"/>
    <s v="ร้านที่2"/>
    <s v="อ***์ ป***ม"/>
    <s v="เพชรบุรี"/>
    <s v="-"/>
    <s v=""/>
    <s v="30/07/2025 11:08"/>
    <s v="-"/>
    <s v="J&amp;T COD"/>
    <s v="Tiktok"/>
    <s v="จ่ายทีหลัง / COD"/>
    <s v=""/>
    <s v="762197009980"/>
    <s v="30/07/2025 11:08"/>
  </r>
  <r>
    <x v="14"/>
    <x v="15"/>
    <n v="37.5"/>
    <n v="4"/>
    <s v="FQJ18"/>
    <n v="100"/>
    <n v="0"/>
    <s v="ร้านที่2"/>
    <s v="ป***้าย"/>
    <s v="นครราชสีมา"/>
    <s v="-"/>
    <s v=""/>
    <s v="30/07/2025 11:08"/>
    <s v="-"/>
    <s v="J&amp;T COD"/>
    <s v="Tiktok"/>
    <s v="จ่ายทีหลัง / COD"/>
    <s v=""/>
    <s v="762187118770"/>
    <s v="30/07/2025 11:08"/>
  </r>
  <r>
    <x v="14"/>
    <x v="15"/>
    <n v="37.5"/>
    <n v="8"/>
    <s v="FQJ16"/>
    <n v="200"/>
    <n v="0"/>
    <s v="ร้านที่2"/>
    <s v="พ***พร ศ***พันธ์"/>
    <s v="พิจิตร"/>
    <s v="-"/>
    <s v=""/>
    <s v="30/07/2025 11:06"/>
    <s v="-"/>
    <s v="J&amp;T COD"/>
    <s v="Tiktok"/>
    <s v="จ่ายทีหลัง / COD"/>
    <s v=""/>
    <s v="762175019756"/>
    <s v="30/07/2025 11:06"/>
  </r>
  <r>
    <x v="14"/>
    <x v="15"/>
    <n v="37.5"/>
    <n v="4"/>
    <s v="FQJ15"/>
    <n v="100"/>
    <n v="0"/>
    <s v="ร้านที่2"/>
    <s v="ว***พัฒ บ***ร้าง"/>
    <s v="ประจวบคีรีขันธ์"/>
    <s v="-"/>
    <s v=""/>
    <s v="30/07/2025 11:03"/>
    <s v="-"/>
    <s v="J&amp;T COD"/>
    <s v="Tiktok"/>
    <s v="จ่ายทีหลัง / COD"/>
    <s v=""/>
    <s v="762186418744"/>
    <s v="30/07/2025 11:03"/>
  </r>
  <r>
    <x v="14"/>
    <x v="15"/>
    <n v="37.5"/>
    <n v="4"/>
    <s v="FQJ14"/>
    <n v="200"/>
    <n v="0"/>
    <s v="ร้านที่2"/>
    <s v="ว***นดา ส***ิตอาชีวะกิจ"/>
    <s v="นครสวรรค์"/>
    <s v="-"/>
    <s v=""/>
    <s v="30/07/2025 11:03"/>
    <s v="-"/>
    <s v="J&amp;T COD"/>
    <s v="Tiktok"/>
    <s v="จ่ายทีหลัง / COD"/>
    <s v=""/>
    <s v="762143621772"/>
    <s v="30/07/2025 11:03"/>
  </r>
  <r>
    <x v="1"/>
    <x v="1"/>
    <n v="66.666666666666671"/>
    <n v="3"/>
    <s v="FQJ14"/>
    <n v="200"/>
    <n v="0"/>
    <s v="ร้านที่2"/>
    <s v="ว***นดา ส***ิตอาชีวะกิจ"/>
    <s v="นครสวรรค์"/>
    <s v="-"/>
    <s v=""/>
    <s v="30/07/2025 11:03"/>
    <s v="-"/>
    <s v="J&amp;T COD"/>
    <s v="Tiktok"/>
    <s v="จ่ายทีหลัง / COD"/>
    <s v=""/>
    <s v="762143621772"/>
    <s v="30/07/2025 11:03"/>
  </r>
  <r>
    <x v="14"/>
    <x v="15"/>
    <n v="37.5"/>
    <n v="4"/>
    <s v="FQJ13"/>
    <n v="290"/>
    <n v="0"/>
    <s v="ร้านที่2"/>
    <s v="พ***์ภัทราภรณ์ ม***ุนทด"/>
    <s v="นครสวรรค์"/>
    <s v="-"/>
    <s v=""/>
    <s v="30/07/2025 11:02"/>
    <s v="-"/>
    <s v="J&amp;T Express"/>
    <s v="Tiktok"/>
    <s v="tiktok"/>
    <s v=""/>
    <s v="762158912922"/>
    <s v="30/07/2025 11:02"/>
  </r>
  <r>
    <x v="6"/>
    <x v="7"/>
    <n v="50"/>
    <n v="2"/>
    <s v="FQJ13"/>
    <n v="290"/>
    <n v="0"/>
    <s v="ร้านที่2"/>
    <s v="พ***์ภัทราภรณ์ ม***ุนทด"/>
    <s v="นครสวรรค์"/>
    <s v="-"/>
    <s v=""/>
    <s v="30/07/2025 11:02"/>
    <s v="-"/>
    <s v="J&amp;T Express"/>
    <s v="Tiktok"/>
    <s v="tiktok"/>
    <s v=""/>
    <s v="762158912922"/>
    <s v="30/07/2025 11:02"/>
  </r>
  <r>
    <x v="7"/>
    <x v="8"/>
    <n v="50"/>
    <n v="2"/>
    <s v="FQJ13"/>
    <n v="290"/>
    <n v="0"/>
    <s v="ร้านที่2"/>
    <s v="พ***์ภัทราภรณ์ ม***ุนทด"/>
    <s v="นครสวรรค์"/>
    <s v="-"/>
    <s v=""/>
    <s v="30/07/2025 11:02"/>
    <s v="-"/>
    <s v="J&amp;T Express"/>
    <s v="Tiktok"/>
    <s v="tiktok"/>
    <s v=""/>
    <s v="762158912922"/>
    <s v="30/07/2025 11:02"/>
  </r>
  <r>
    <x v="8"/>
    <x v="9"/>
    <n v="50"/>
    <n v="2"/>
    <s v="FQJ13"/>
    <n v="290"/>
    <n v="0"/>
    <s v="ร้านที่2"/>
    <s v="พ***์ภัทราภรณ์ ม***ุนทด"/>
    <s v="นครสวรรค์"/>
    <s v="-"/>
    <s v=""/>
    <s v="30/07/2025 11:02"/>
    <s v="-"/>
    <s v="J&amp;T Express"/>
    <s v="Tiktok"/>
    <s v="tiktok"/>
    <s v=""/>
    <s v="762158912922"/>
    <s v="30/07/2025 11:02"/>
  </r>
  <r>
    <x v="14"/>
    <x v="15"/>
    <n v="37.5"/>
    <n v="4"/>
    <s v="FQJ11"/>
    <n v="138"/>
    <n v="38"/>
    <s v="ร้านที่2"/>
    <s v="ศ***ขวัญ แ***วคลาด"/>
    <s v="ชลบุรี"/>
    <s v="-"/>
    <s v=""/>
    <s v="30/07/2025 11:00"/>
    <s v="-"/>
    <s v="J&amp;T Express"/>
    <s v="Tiktok"/>
    <s v="tiktok"/>
    <s v=""/>
    <s v="762171711770"/>
    <s v="30/07/2025 11:00"/>
  </r>
  <r>
    <x v="14"/>
    <x v="15"/>
    <n v="37.5"/>
    <n v="8"/>
    <s v="FQJ10"/>
    <n v="200"/>
    <n v="0"/>
    <s v="ร้านที่2"/>
    <s v="จ***ร์ทา บ***าย"/>
    <s v="สมุทรสาคร"/>
    <s v="-"/>
    <s v=""/>
    <s v="30/07/2025 11:00"/>
    <s v="-"/>
    <s v="J&amp;T COD"/>
    <s v="Tiktok"/>
    <s v="จ่ายทีหลัง / COD"/>
    <s v=""/>
    <s v="762174417760"/>
    <s v="30/07/2025 11:00"/>
  </r>
  <r>
    <x v="14"/>
    <x v="15"/>
    <n v="37.5"/>
    <n v="4"/>
    <s v="FQJ9"/>
    <n v="100"/>
    <n v="0"/>
    <s v="ร้านที่2"/>
    <s v="ห***ูล"/>
    <s v="มหาสารคาม"/>
    <s v="-"/>
    <s v=""/>
    <s v="30/07/2025 11:00"/>
    <s v="-"/>
    <s v="J&amp;T COD"/>
    <s v="Tiktok"/>
    <s v="จ่ายทีหลัง / COD"/>
    <s v=""/>
    <s v="762184716764"/>
    <s v="30/07/2025 11:00"/>
  </r>
  <r>
    <x v="14"/>
    <x v="15"/>
    <n v="37.5"/>
    <n v="4"/>
    <s v="FQJ8"/>
    <n v="290"/>
    <n v="0"/>
    <s v="ร้านที่2"/>
    <s v="p**"/>
    <s v="บุรีรัมย์"/>
    <s v="-"/>
    <s v=""/>
    <s v="30/07/2025 10:59"/>
    <s v="-"/>
    <s v="J&amp;T Express"/>
    <s v="Tiktok"/>
    <s v="tiktok"/>
    <s v=""/>
    <s v="762185108996"/>
    <s v="30/07/2025 11:00"/>
  </r>
  <r>
    <x v="6"/>
    <x v="7"/>
    <n v="50"/>
    <n v="2"/>
    <s v="FQJ8"/>
    <n v="290"/>
    <n v="0"/>
    <s v="ร้านที่2"/>
    <s v="p**"/>
    <s v="บุรีรัมย์"/>
    <s v="-"/>
    <s v=""/>
    <s v="30/07/2025 10:59"/>
    <s v="-"/>
    <s v="J&amp;T Express"/>
    <s v="Tiktok"/>
    <s v="tiktok"/>
    <s v=""/>
    <s v="762185108996"/>
    <s v="30/07/2025 11:00"/>
  </r>
  <r>
    <x v="7"/>
    <x v="8"/>
    <n v="50"/>
    <n v="2"/>
    <s v="FQJ8"/>
    <n v="290"/>
    <n v="0"/>
    <s v="ร้านที่2"/>
    <s v="p**"/>
    <s v="บุรีรัมย์"/>
    <s v="-"/>
    <s v=""/>
    <s v="30/07/2025 10:59"/>
    <s v="-"/>
    <s v="J&amp;T Express"/>
    <s v="Tiktok"/>
    <s v="tiktok"/>
    <s v=""/>
    <s v="762185108996"/>
    <s v="30/07/2025 10:59"/>
  </r>
  <r>
    <x v="8"/>
    <x v="9"/>
    <n v="50"/>
    <n v="2"/>
    <s v="FQJ8"/>
    <n v="290"/>
    <n v="0"/>
    <s v="ร้านที่2"/>
    <s v="p**"/>
    <s v="บุรีรัมย์"/>
    <s v="-"/>
    <s v=""/>
    <s v="30/07/2025 10:59"/>
    <s v="-"/>
    <s v="J&amp;T Express"/>
    <s v="Tiktok"/>
    <s v="tiktok"/>
    <s v=""/>
    <s v="762185108996"/>
    <s v="30/07/2025 10:59"/>
  </r>
  <r>
    <x v="14"/>
    <x v="15"/>
    <n v="37.5"/>
    <n v="4"/>
    <s v="FQJ7"/>
    <n v="200"/>
    <n v="0"/>
    <s v="ร้านที่2"/>
    <s v="อ***ณา ย***ง่า"/>
    <s v="หนองบัวลำภู"/>
    <s v="-"/>
    <s v=""/>
    <s v="30/07/2025 10:59"/>
    <s v="-"/>
    <s v="J&amp;T COD"/>
    <s v="Tiktok"/>
    <s v="จ่ายทีหลัง / COD"/>
    <s v=""/>
    <s v="762106715716"/>
    <s v="30/07/2025 10:59"/>
  </r>
  <r>
    <x v="9"/>
    <x v="10"/>
    <n v="50"/>
    <n v="3"/>
    <s v="FQJ7"/>
    <n v="200"/>
    <n v="0"/>
    <s v="ร้านที่2"/>
    <s v="อ***ณา ย***ง่า"/>
    <s v="หนองบัวลำภู"/>
    <s v="-"/>
    <s v=""/>
    <s v="30/07/2025 10:59"/>
    <s v="-"/>
    <s v="J&amp;T COD"/>
    <s v="Tiktok"/>
    <s v="จ่ายทีหลัง / COD"/>
    <s v=""/>
    <s v="762106715716"/>
    <s v="30/07/2025 10:59"/>
  </r>
  <r>
    <x v="14"/>
    <x v="15"/>
    <n v="37.5"/>
    <n v="4"/>
    <s v="FQJ6"/>
    <n v="100"/>
    <n v="0"/>
    <s v="ร้านที่2"/>
    <s v="น***ัชร์ เ***ุมพล"/>
    <s v="ศรีสะเกษ"/>
    <s v="-"/>
    <s v=""/>
    <s v="30/07/2025 10:59"/>
    <s v="-"/>
    <s v="J&amp;T Express"/>
    <s v="Tiktok"/>
    <s v="tiktok"/>
    <s v=""/>
    <s v="762167111764"/>
    <s v="30/07/2025 10:59"/>
  </r>
  <r>
    <x v="14"/>
    <x v="15"/>
    <n v="37.5"/>
    <n v="4"/>
    <s v="FQJ5"/>
    <n v="100"/>
    <n v="0"/>
    <s v="ร้านที่2"/>
    <s v="ศ***วรรณ โ***รัตน์"/>
    <s v="ระนอง"/>
    <s v="-"/>
    <s v=""/>
    <s v="30/07/2025 10:55"/>
    <s v="-"/>
    <s v="J&amp;T COD"/>
    <s v="Tiktok"/>
    <s v="จ่ายทีหลัง / COD"/>
    <s v=""/>
    <s v="762152612723"/>
    <s v="30/07/2025 10:55"/>
  </r>
  <r>
    <x v="4"/>
    <x v="4"/>
    <n v="66.666666666666671"/>
    <n v="6"/>
    <s v="FQJ3"/>
    <n v="400"/>
    <n v="0"/>
    <s v="ร้านที่2"/>
    <s v="เ***ินทร์ น***ศ์กุล"/>
    <s v="เทศบาลนครขอนแก่น"/>
    <s v="-"/>
    <s v=""/>
    <s v="30/07/2025 10:50"/>
    <s v="-"/>
    <s v="J&amp;T COD"/>
    <s v="Tiktok"/>
    <s v="จ่ายทีหลัง / COD"/>
    <s v=""/>
    <s v="762147028742"/>
    <s v="30/07/2025 10:50"/>
  </r>
  <r>
    <x v="5"/>
    <x v="5"/>
    <n v="50"/>
    <n v="6"/>
    <s v="FQJ3"/>
    <n v="400"/>
    <n v="0"/>
    <s v="ร้านที่2"/>
    <s v="เ***ินทร์ น***ศ์กุล"/>
    <s v="เทศบาลนครขอนแก่น"/>
    <s v="-"/>
    <s v=""/>
    <s v="30/07/2025 10:50"/>
    <s v="-"/>
    <s v="J&amp;T COD"/>
    <s v="Tiktok"/>
    <s v="จ่ายทีหลัง / COD"/>
    <s v=""/>
    <s v="762147028742"/>
    <s v="30/07/2025 10:50"/>
  </r>
  <r>
    <x v="14"/>
    <x v="15"/>
    <n v="37.5"/>
    <n v="4"/>
    <s v="FQJ2"/>
    <n v="100"/>
    <n v="0"/>
    <s v="ร้านที่2"/>
    <s v="ศ***ร  ว***กิด"/>
    <s v="สมุทรสงคราม"/>
    <s v="-"/>
    <s v=""/>
    <s v="30/07/2025 10:49"/>
    <s v="-"/>
    <s v="J&amp;T COD"/>
    <s v="Tiktok"/>
    <s v="จ่ายทีหลัง / COD"/>
    <s v=""/>
    <s v="762103712775"/>
    <s v="30/07/2025 10:49"/>
  </r>
  <r>
    <x v="14"/>
    <x v="15"/>
    <n v="37.5"/>
    <n v="8"/>
    <s v="FQJ1"/>
    <n v="200"/>
    <n v="0"/>
    <s v="ร้านที่2"/>
    <s v="น***ันทร์ ภ***ินทร์"/>
    <s v="ลพบุรี"/>
    <s v="-"/>
    <s v=""/>
    <s v="30/07/2025 10:49"/>
    <s v="-"/>
    <s v="J&amp;T COD"/>
    <s v="Tiktok"/>
    <s v="จ่ายทีหลัง / COD"/>
    <s v=""/>
    <s v="762189816765"/>
    <s v="30/07/2025 10:49"/>
  </r>
  <r>
    <x v="20"/>
    <x v="21"/>
    <n v="66.333333333333329"/>
    <n v="3"/>
    <s v="FQJ0"/>
    <n v="225"/>
    <n v="0"/>
    <s v="ร้านที่10"/>
    <s v="น.ส.นิพาดา กุลพัศธร"/>
    <s v="9/230 หมู่ 2 หมู่บ้านพฤกษาวิลเลจ 17(ซอย6) ถ.เลียบคลองสาม_x000a__x000a_ธัญบุรี/ Thanyaburiปทุมธานี/ Pathum Thani_x000a_12130"/>
    <s v="12130"/>
    <s v="660656235539"/>
    <s v="30/07/2025 10:47"/>
    <s v="-"/>
    <s v="Kerry_dropoff"/>
    <s v="Lazada"/>
    <s v="lazada"/>
    <s v=""/>
    <s v="LEXDO0165992278"/>
    <s v="30/07/2025 10:47"/>
  </r>
  <r>
    <x v="6"/>
    <x v="7"/>
    <n v="50"/>
    <n v="2"/>
    <s v="FQI99"/>
    <n v="200"/>
    <n v="0"/>
    <s v="ร้านที่2"/>
    <s v="จ***ัฒน์ น***น"/>
    <s v="นครราชสีมา"/>
    <s v="-"/>
    <s v=""/>
    <s v="30/07/2025 10:46"/>
    <s v="-"/>
    <s v="J&amp;T Express"/>
    <s v="Tiktok"/>
    <s v="tiktok"/>
    <s v=""/>
    <s v="762162211930"/>
    <s v="30/07/2025 10:45"/>
  </r>
  <r>
    <x v="7"/>
    <x v="8"/>
    <n v="50"/>
    <n v="2"/>
    <s v="FQI99"/>
    <n v="200"/>
    <n v="0"/>
    <s v="ร้านที่2"/>
    <s v="จ***ัฒน์ น***น"/>
    <s v="นครราชสีมา"/>
    <s v="-"/>
    <s v=""/>
    <s v="30/07/2025 10:46"/>
    <s v="-"/>
    <s v="J&amp;T Express"/>
    <s v="Tiktok"/>
    <s v="tiktok"/>
    <s v=""/>
    <s v="762162211930"/>
    <s v="30/07/2025 10:45"/>
  </r>
  <r>
    <x v="8"/>
    <x v="9"/>
    <n v="50"/>
    <n v="2"/>
    <s v="FQI99"/>
    <n v="200"/>
    <n v="0"/>
    <s v="ร้านที่2"/>
    <s v="จ***ัฒน์ น***น"/>
    <s v="นครราชสีมา"/>
    <s v="-"/>
    <s v=""/>
    <s v="30/07/2025 10:46"/>
    <s v="-"/>
    <s v="J&amp;T Express"/>
    <s v="Tiktok"/>
    <s v="tiktok"/>
    <s v=""/>
    <s v="762162211930"/>
    <s v="30/07/2025 10:45"/>
  </r>
  <r>
    <x v="14"/>
    <x v="15"/>
    <n v="37.5"/>
    <n v="8"/>
    <s v="FQI98"/>
    <n v="200"/>
    <n v="0"/>
    <s v="ร้านที่2"/>
    <s v="จ***นันท์ ศ***ุพรรณ์"/>
    <s v="นครราชสีมา"/>
    <s v="-"/>
    <s v=""/>
    <s v="30/07/2025 10:43"/>
    <s v="-"/>
    <s v="J&amp;T COD"/>
    <s v="Tiktok"/>
    <s v="จ่ายทีหลัง / COD"/>
    <s v=""/>
    <s v="762139314775"/>
    <s v="30/07/2025 10:43"/>
  </r>
  <r>
    <x v="14"/>
    <x v="15"/>
    <n v="37.5"/>
    <n v="8"/>
    <s v="FQI97"/>
    <n v="200"/>
    <n v="0"/>
    <s v="ร้านที่2"/>
    <s v="ว***ี ภ***เคียน"/>
    <s v="ปทุมธานี"/>
    <s v="-"/>
    <s v=""/>
    <s v="30/07/2025 10:42"/>
    <s v="-"/>
    <s v="J&amp;T COD"/>
    <s v="Tiktok"/>
    <s v="จ่ายทีหลัง / COD"/>
    <s v=""/>
    <s v="762197017772"/>
    <s v="30/07/2025 10:42"/>
  </r>
  <r>
    <x v="14"/>
    <x v="15"/>
    <n v="37.5"/>
    <n v="4"/>
    <s v="FQI96"/>
    <n v="200"/>
    <n v="0"/>
    <s v="ร้านที่2"/>
    <s v="อ***จักร ว***การณ์"/>
    <s v="สงขลา"/>
    <s v="-"/>
    <s v=""/>
    <s v="30/07/2025 10:32"/>
    <s v="-"/>
    <s v="J&amp;T Express"/>
    <s v="Tiktok"/>
    <s v="tiktok"/>
    <s v=""/>
    <s v="762128427756"/>
    <s v="30/07/2025 10:32"/>
  </r>
  <r>
    <x v="5"/>
    <x v="5"/>
    <n v="33.333333333333336"/>
    <n v="3"/>
    <s v="FQI96"/>
    <n v="200"/>
    <n v="0"/>
    <s v="ร้านที่2"/>
    <s v="อ***จักร ว***การณ์"/>
    <s v="สงขลา"/>
    <s v="-"/>
    <s v=""/>
    <s v="30/07/2025 10:32"/>
    <s v="-"/>
    <s v="J&amp;T Express"/>
    <s v="Tiktok"/>
    <s v="tiktok"/>
    <s v=""/>
    <s v="762128427756"/>
    <s v="30/07/2025 10:32"/>
  </r>
  <r>
    <x v="1"/>
    <x v="1"/>
    <n v="40"/>
    <n v="1"/>
    <s v="FQI95"/>
    <n v="200"/>
    <n v="0"/>
    <s v="ร้านที่4"/>
    <s v="ช***มา ล***ณย์วิสุทธิ์"/>
    <s v="ชัยภูมิ"/>
    <s v="-"/>
    <s v=""/>
    <s v="30/07/2025 10:25"/>
    <s v="-"/>
    <s v="J&amp;T COD"/>
    <s v="Tiktok"/>
    <s v="จ่ายทีหลัง / COD"/>
    <s v=""/>
    <s v="762144308796"/>
    <s v="30/07/2025 10:25"/>
  </r>
  <r>
    <x v="0"/>
    <x v="0"/>
    <n v="80"/>
    <n v="1"/>
    <s v="FQI95"/>
    <n v="200"/>
    <n v="0"/>
    <s v="ร้านที่4"/>
    <s v="ช***มา ล***ณย์วิสุทธิ์"/>
    <s v="ชัยภูมิ"/>
    <s v="-"/>
    <s v=""/>
    <s v="30/07/2025 10:25"/>
    <s v="-"/>
    <s v="J&amp;T COD"/>
    <s v="Tiktok"/>
    <s v="จ่ายทีหลัง / COD"/>
    <s v=""/>
    <s v="762144308796"/>
    <s v="30/07/2025 10:25"/>
  </r>
  <r>
    <x v="2"/>
    <x v="2"/>
    <n v="80"/>
    <n v="1"/>
    <s v="FQI95"/>
    <n v="200"/>
    <n v="0"/>
    <s v="ร้านที่4"/>
    <s v="ช***มา ล***ณย์วิสุทธิ์"/>
    <s v="ชัยภูมิ"/>
    <s v="-"/>
    <s v=""/>
    <s v="30/07/2025 10:25"/>
    <s v="-"/>
    <s v="J&amp;T COD"/>
    <s v="Tiktok"/>
    <s v="จ่ายทีหลัง / COD"/>
    <s v=""/>
    <s v="762144308796"/>
    <s v="30/07/2025 10:25"/>
  </r>
  <r>
    <x v="17"/>
    <x v="18"/>
    <n v="54.5"/>
    <n v="2"/>
    <s v="FQI94"/>
    <n v="61.6"/>
    <n v="0"/>
    <s v="ร้านที่1"/>
    <s v="สุปราณี พุฒิพงศ์"/>
    <s v="188/136 มบ.วีมิกซ์ ม.6 ต.บางกระเจ้า_x000a__x000a_เมืองสมุทรสาคร/ Mueang Samut Sakhonสมุทรสาคร/ Samut Sakhon_x000a_74000"/>
    <s v="74000"/>
    <s v="660866155630"/>
    <s v="30/07/2025 10:23"/>
    <s v="-"/>
    <s v="Kerry_dropoff"/>
    <s v="Lazada"/>
    <s v="lazada"/>
    <s v=""/>
    <s v="LEXPU0592518384"/>
    <s v="30/07/2025 10:23"/>
  </r>
  <r>
    <x v="6"/>
    <x v="7"/>
    <n v="50"/>
    <n v="1"/>
    <s v="FQI93"/>
    <n v="471"/>
    <n v="0"/>
    <s v="ร้านที่1"/>
    <s v="ป******์"/>
    <s v="******พญาชมภู ตำบลชมภู อำเภอสารภี จังหวัดเชียงใหม่ 50140"/>
    <s v="50140"/>
    <s v="28"/>
    <s v="30/07/2025 10:22"/>
    <s v="-"/>
    <s v="SPX Express"/>
    <s v="Shopee"/>
    <s v="shopee"/>
    <s v=""/>
    <s v="TH253492082237N"/>
    <s v="30/07/2025 10:21"/>
  </r>
  <r>
    <x v="7"/>
    <x v="8"/>
    <n v="50"/>
    <n v="1"/>
    <s v="FQI93"/>
    <n v="471"/>
    <n v="0"/>
    <s v="ร้านที่1"/>
    <s v="ป******์"/>
    <s v="******พญาชมภู ตำบลชมภู อำเภอสารภี จังหวัดเชียงใหม่ 50140"/>
    <s v="50140"/>
    <s v="28"/>
    <s v="30/07/2025 10:22"/>
    <s v="-"/>
    <s v="SPX Express"/>
    <s v="Shopee"/>
    <s v="shopee"/>
    <s v=""/>
    <s v="TH253492082237N"/>
    <s v="30/07/2025 10:21"/>
  </r>
  <r>
    <x v="8"/>
    <x v="9"/>
    <n v="50"/>
    <n v="1"/>
    <s v="FQI93"/>
    <n v="471"/>
    <n v="0"/>
    <s v="ร้านที่1"/>
    <s v="ป******์"/>
    <s v="******พญาชมภู ตำบลชมภู อำเภอสารภี จังหวัดเชียงใหม่ 50140"/>
    <s v="50140"/>
    <s v="28"/>
    <s v="30/07/2025 10:22"/>
    <s v="-"/>
    <s v="SPX Express"/>
    <s v="Shopee"/>
    <s v="shopee"/>
    <s v=""/>
    <s v="TH253492082237N"/>
    <s v="30/07/2025 10:21"/>
  </r>
  <r>
    <x v="21"/>
    <x v="22"/>
    <n v="10"/>
    <n v="30"/>
    <s v="FQI93"/>
    <n v="471"/>
    <n v="0"/>
    <s v="ร้านที่1"/>
    <s v="ป******์"/>
    <s v="******พญาชมภู ตำบลชมภู อำเภอสารภี จังหวัดเชียงใหม่ 50140"/>
    <s v="50140"/>
    <s v="28"/>
    <s v="30/07/2025 10:22"/>
    <s v="-"/>
    <s v="SPX Express"/>
    <s v="Shopee"/>
    <s v="shopee"/>
    <s v=""/>
    <s v="TH253492082237N"/>
    <s v="30/07/2025 10:21"/>
  </r>
  <r>
    <x v="5"/>
    <x v="5"/>
    <n v="50"/>
    <n v="6"/>
    <s v="FQI92"/>
    <n v="338"/>
    <n v="38"/>
    <s v="ร้านที่2"/>
    <s v="น***ำพูน อ***สนา"/>
    <s v="ขอนแก่น"/>
    <s v="-"/>
    <s v=""/>
    <s v="30/07/2025 10:36"/>
    <s v="-"/>
    <s v="J&amp;T Express"/>
    <s v="Tiktok"/>
    <s v="tiktok"/>
    <s v=""/>
    <s v="762170429753"/>
    <s v="30/07/2025 10:19"/>
  </r>
  <r>
    <x v="5"/>
    <x v="5"/>
    <n v="33.333333333333336"/>
    <n v="3"/>
    <s v="FQI92"/>
    <n v="338"/>
    <n v="38"/>
    <s v="ร้านที่2"/>
    <s v="น***ำพูน อ***สนา"/>
    <s v="ขอนแก่น"/>
    <s v="-"/>
    <s v=""/>
    <s v="30/07/2025 10:36"/>
    <s v="-"/>
    <s v="J&amp;T Express"/>
    <s v="Tiktok"/>
    <s v="tiktok"/>
    <s v=""/>
    <s v="762170429753"/>
    <s v="30/07/2025 10:19"/>
  </r>
  <r>
    <x v="6"/>
    <x v="7"/>
    <n v="50"/>
    <n v="1"/>
    <s v="FQI91"/>
    <n v="138"/>
    <n v="38"/>
    <s v="ร้านที่2"/>
    <s v="ก***าวีร์ เ***ลา"/>
    <s v="ขอนแก่น"/>
    <s v="-"/>
    <s v=""/>
    <s v="30/07/2025 10:02"/>
    <s v="-"/>
    <s v="J&amp;T COD"/>
    <s v="Tiktok"/>
    <s v="จ่ายทีหลัง / COD"/>
    <s v=""/>
    <s v="762154314003"/>
    <s v="30/07/2025 10:02"/>
  </r>
  <r>
    <x v="7"/>
    <x v="8"/>
    <n v="50"/>
    <n v="1"/>
    <s v="FQI91"/>
    <n v="138"/>
    <n v="38"/>
    <s v="ร้านที่2"/>
    <s v="ก***าวีร์ เ***ลา"/>
    <s v="ขอนแก่น"/>
    <s v="-"/>
    <s v=""/>
    <s v="30/07/2025 10:02"/>
    <s v="-"/>
    <s v="J&amp;T COD"/>
    <s v="Tiktok"/>
    <s v="จ่ายทีหลัง / COD"/>
    <s v=""/>
    <s v="762154314003"/>
    <s v="30/07/2025 10:02"/>
  </r>
  <r>
    <x v="8"/>
    <x v="9"/>
    <n v="50"/>
    <n v="1"/>
    <s v="FQI91"/>
    <n v="138"/>
    <n v="38"/>
    <s v="ร้านที่2"/>
    <s v="ก***าวีร์ เ***ลา"/>
    <s v="ขอนแก่น"/>
    <s v="-"/>
    <s v=""/>
    <s v="30/07/2025 10:02"/>
    <s v="-"/>
    <s v="J&amp;T COD"/>
    <s v="Tiktok"/>
    <s v="จ่ายทีหลัง / COD"/>
    <s v=""/>
    <s v="762154314003"/>
    <s v="30/07/2025 10:02"/>
  </r>
  <r>
    <x v="22"/>
    <x v="23"/>
    <n v="75"/>
    <n v="1"/>
    <s v="FQI90"/>
    <n v="112"/>
    <n v="37"/>
    <s v="ร้านที่1"/>
    <s v="น******์"/>
    <s v="******.อ้อมน้อย อ.กระทุ่มแบน จ.สมุทรสาคร 74130 ตำบลอ้อมน้อย อำเภอกระทุ่มแบน จังหวัดสมุทรสาคร 74130"/>
    <s v="74130"/>
    <s v="89"/>
    <s v="30/07/2025 10:01"/>
    <s v="-"/>
    <s v="SPX Express"/>
    <s v="Shopee"/>
    <s v="shopee"/>
    <s v=""/>
    <s v="TH257499216189L"/>
    <s v="30/07/2025 10:01"/>
  </r>
  <r>
    <x v="23"/>
    <x v="24"/>
    <n v="15"/>
    <n v="5"/>
    <s v="FQI89"/>
    <n v="112"/>
    <n v="37"/>
    <s v="ร้านที่2"/>
    <s v="น******์"/>
    <s v="******.อ้อมน้อย อ.กระทุ่มแบน จ.สมุทรสาคร 74130 ตำบลอ้อมน้อย อำเภอกระทุ่มแบน จังหวัดสมุทรสาคร 74130"/>
    <s v="74130"/>
    <s v="89"/>
    <s v="30/07/2025 09:59"/>
    <s v="-"/>
    <s v="SPX Express"/>
    <s v="Shopee"/>
    <s v="shopee"/>
    <s v=""/>
    <s v="TH259730767764R"/>
    <s v="30/07/2025 09:58"/>
  </r>
  <r>
    <x v="23"/>
    <x v="24"/>
    <n v="15"/>
    <n v="5"/>
    <s v="FQI88"/>
    <n v="112"/>
    <n v="37"/>
    <s v="ร้านที่2"/>
    <s v="น******์"/>
    <s v="******.อ้อมน้อย อ.กระทุ่มแบน จ.สมุทรสาคร 74130 ตำบลอ้อมน้อย อำเภอกระทุ่มแบน จังหวัดสมุทรสาคร 74130"/>
    <s v="74130"/>
    <s v="89"/>
    <s v="30/07/2025 09:55"/>
    <s v="-"/>
    <s v="SPX Express"/>
    <s v="Shopee"/>
    <s v="shopee"/>
    <s v=""/>
    <s v="TH259897983973A"/>
    <s v="30/07/2025 09:55"/>
  </r>
  <r>
    <x v="1"/>
    <x v="1"/>
    <n v="66.666666666666671"/>
    <n v="3"/>
    <s v="FQI87"/>
    <n v="350"/>
    <n v="0"/>
    <s v="ร้านที่2"/>
    <s v="น*****ง"/>
    <s v="******ง4 ตำบลเฉลียง ตำบลสลักได อำเภอเมืองสุรินทร์ จังหวัดสุรินทร์ 32000"/>
    <s v="32000"/>
    <s v="88"/>
    <s v="30/07/2025 09:53"/>
    <s v="-"/>
    <s v="SPX Express"/>
    <s v="Shopee"/>
    <s v="shopee"/>
    <s v=""/>
    <s v="TH257478198957L"/>
    <s v="30/07/2025 09:53"/>
  </r>
  <r>
    <x v="6"/>
    <x v="7"/>
    <n v="50"/>
    <n v="1"/>
    <s v="FQI87"/>
    <n v="350"/>
    <n v="0"/>
    <s v="ร้านที่2"/>
    <s v="น*****ง"/>
    <s v="******ง4 ตำบลเฉลียง ตำบลสลักได อำเภอเมืองสุรินทร์ จังหวัดสุรินทร์ 32000"/>
    <s v="32000"/>
    <s v="88"/>
    <s v="30/07/2025 09:53"/>
    <s v="-"/>
    <s v="SPX Express"/>
    <s v="Shopee"/>
    <s v="shopee"/>
    <s v=""/>
    <s v="TH257478198957L"/>
    <s v="30/07/2025 09:53"/>
  </r>
  <r>
    <x v="7"/>
    <x v="8"/>
    <n v="50"/>
    <n v="1"/>
    <s v="FQI87"/>
    <n v="350"/>
    <n v="0"/>
    <s v="ร้านที่2"/>
    <s v="น*****ง"/>
    <s v="******ง4 ตำบลเฉลียง ตำบลสลักได อำเภอเมืองสุรินทร์ จังหวัดสุรินทร์ 32000"/>
    <s v="32000"/>
    <s v="88"/>
    <s v="30/07/2025 09:53"/>
    <s v="-"/>
    <s v="SPX Express"/>
    <s v="Shopee"/>
    <s v="shopee"/>
    <s v=""/>
    <s v="TH257478198957L"/>
    <s v="30/07/2025 09:53"/>
  </r>
  <r>
    <x v="8"/>
    <x v="9"/>
    <n v="50"/>
    <n v="1"/>
    <s v="FQI87"/>
    <n v="350"/>
    <n v="0"/>
    <s v="ร้านที่2"/>
    <s v="น*****ง"/>
    <s v="******ง4 ตำบลเฉลียง ตำบลสลักได อำเภอเมืองสุรินทร์ จังหวัดสุรินทร์ 32000"/>
    <s v="32000"/>
    <s v="88"/>
    <s v="30/07/2025 09:53"/>
    <s v="-"/>
    <s v="SPX Express"/>
    <s v="Shopee"/>
    <s v="shopee"/>
    <s v=""/>
    <s v="TH257478198957L"/>
    <s v="30/07/2025 09:53"/>
  </r>
  <r>
    <x v="24"/>
    <x v="25"/>
    <n v="70"/>
    <n v="1"/>
    <s v="FQI87"/>
    <n v="350"/>
    <n v="0"/>
    <s v="ร้านที่2"/>
    <s v="น*****ง"/>
    <s v="******ง4 ตำบลเฉลียง ตำบลสลักได อำเภอเมืองสุรินทร์ จังหวัดสุรินทร์ 32000"/>
    <s v="32000"/>
    <s v="88"/>
    <s v="30/07/2025 09:53"/>
    <s v="-"/>
    <s v="SPX Express"/>
    <s v="Shopee"/>
    <s v="shopee"/>
    <s v=""/>
    <s v="TH257478198957L"/>
    <s v="30/07/2025 09:53"/>
  </r>
  <r>
    <x v="6"/>
    <x v="7"/>
    <n v="50"/>
    <n v="1"/>
    <s v="FQI86"/>
    <n v="100"/>
    <n v="0"/>
    <s v="ร้านที่2"/>
    <s v="ศ***ัศมิ์   พ***าธีระรัตน์"/>
    <s v="นครราชสีมา"/>
    <s v="-"/>
    <s v=""/>
    <s v="30/07/2025 09:47"/>
    <s v="-"/>
    <s v="J&amp;T COD"/>
    <s v="Tiktok"/>
    <s v="จ่ายทีหลัง / COD"/>
    <s v=""/>
    <s v="762193920913"/>
    <s v="30/07/2025 09:47"/>
  </r>
  <r>
    <x v="7"/>
    <x v="8"/>
    <n v="50"/>
    <n v="1"/>
    <s v="FQI86"/>
    <n v="100"/>
    <n v="0"/>
    <s v="ร้านที่2"/>
    <s v="ศ***ัศมิ์   พ***าธีระรัตน์"/>
    <s v="นครราชสีมา"/>
    <s v="-"/>
    <s v=""/>
    <s v="30/07/2025 09:47"/>
    <s v="-"/>
    <s v="J&amp;T COD"/>
    <s v="Tiktok"/>
    <s v="จ่ายทีหลัง / COD"/>
    <s v=""/>
    <s v="762193920913"/>
    <s v="30/07/2025 09:47"/>
  </r>
  <r>
    <x v="8"/>
    <x v="9"/>
    <n v="50"/>
    <n v="1"/>
    <s v="FQI86"/>
    <n v="100"/>
    <n v="0"/>
    <s v="ร้านที่2"/>
    <s v="ศ***ัศมิ์   พ***าธีระรัตน์"/>
    <s v="นครราชสีมา"/>
    <s v="-"/>
    <s v=""/>
    <s v="30/07/2025 09:47"/>
    <s v="-"/>
    <s v="J&amp;T COD"/>
    <s v="Tiktok"/>
    <s v="จ่ายทีหลัง / COD"/>
    <s v=""/>
    <s v="762193920913"/>
    <s v="30/07/2025 09:47"/>
  </r>
  <r>
    <x v="2"/>
    <x v="2"/>
    <n v="79"/>
    <n v="1"/>
    <s v="FQI85"/>
    <n v="79"/>
    <n v="0"/>
    <s v="ร้านที่1"/>
    <s v="ร******ม"/>
    <s v="******นสัก ตำบลดอนสัก อำเภอดอนสัก จังหวัดสุราษฎร์ธานี 84220"/>
    <s v="84220"/>
    <s v="86"/>
    <s v="30/07/2025 10:12"/>
    <s v="-"/>
    <s v="SPX Express"/>
    <s v="Shopee"/>
    <s v="shopee"/>
    <s v=""/>
    <s v="TH258369019637G"/>
    <s v="30/07/2025 09:42"/>
  </r>
  <r>
    <x v="23"/>
    <x v="24"/>
    <n v="15"/>
    <n v="3"/>
    <s v="FQI84"/>
    <n v="80"/>
    <n v="35"/>
    <s v="ร้านที่2"/>
    <s v="ว******์"/>
    <s v="****** 345 ต.บางตะไนย์ ตำบลบางตะไนย์ อำเภอปากเกร็ด จังหวัดนนทบุรี 11120"/>
    <s v="11120"/>
    <s v="26"/>
    <s v="30/07/2025 09:36"/>
    <s v="-"/>
    <s v="SPX Express"/>
    <s v="Shopee"/>
    <s v="shopee"/>
    <s v=""/>
    <s v="TH255590707511M"/>
    <s v="30/07/2025 09:36"/>
  </r>
  <r>
    <x v="8"/>
    <x v="9"/>
    <n v="60"/>
    <n v="3"/>
    <s v="FQI83"/>
    <n v="130"/>
    <n v="0"/>
    <s v="ร้านที่1"/>
    <s v="น******์"/>
    <s v="******าสาทใต้, ตำบล หินดาด, อำเภอด่านขุนทด ตำบลหินดาด อำเภอด่านขุนทด จังหวัดนครราชสีมา 30210"/>
    <s v="30210"/>
    <s v="50"/>
    <s v="30/07/2025 09:36"/>
    <s v="-"/>
    <s v="SPX Express"/>
    <s v="Shopee"/>
    <s v="shopee"/>
    <s v=""/>
    <s v="TH257840137648M"/>
    <s v="30/07/2025 09:36"/>
  </r>
  <r>
    <x v="5"/>
    <x v="5"/>
    <n v="33.333333333333336"/>
    <n v="6"/>
    <s v="FQI82"/>
    <n v="400"/>
    <n v="0"/>
    <s v="ร้านที่2"/>
    <s v="ก***ิมา อ***ะคุณ"/>
    <s v="ชัยนาท"/>
    <s v="-"/>
    <s v=""/>
    <s v="30/07/2025 09:33"/>
    <s v="-"/>
    <s v="J&amp;T COD"/>
    <s v="Tiktok"/>
    <s v="จ่ายทีหลัง / COD"/>
    <s v=""/>
    <s v="762189069950"/>
    <s v="30/07/2025 09:33"/>
  </r>
  <r>
    <x v="6"/>
    <x v="7"/>
    <n v="50"/>
    <n v="2"/>
    <s v="FQI82"/>
    <n v="400"/>
    <n v="0"/>
    <s v="ร้านที่2"/>
    <s v="ก***ิมา อ***ะคุณ"/>
    <s v="ชัยนาท"/>
    <s v="-"/>
    <s v=""/>
    <s v="30/07/2025 09:33"/>
    <s v="-"/>
    <s v="J&amp;T COD"/>
    <s v="Tiktok"/>
    <s v="จ่ายทีหลัง / COD"/>
    <s v=""/>
    <s v="762189069950"/>
    <s v="30/07/2025 09:33"/>
  </r>
  <r>
    <x v="7"/>
    <x v="8"/>
    <n v="50"/>
    <n v="2"/>
    <s v="FQI82"/>
    <n v="400"/>
    <n v="0"/>
    <s v="ร้านที่2"/>
    <s v="ก***ิมา อ***ะคุณ"/>
    <s v="ชัยนาท"/>
    <s v="-"/>
    <s v=""/>
    <s v="30/07/2025 09:33"/>
    <s v="-"/>
    <s v="J&amp;T COD"/>
    <s v="Tiktok"/>
    <s v="จ่ายทีหลัง / COD"/>
    <s v=""/>
    <s v="762189069950"/>
    <s v="30/07/2025 09:33"/>
  </r>
  <r>
    <x v="8"/>
    <x v="9"/>
    <n v="50"/>
    <n v="2"/>
    <s v="FQI82"/>
    <n v="400"/>
    <n v="0"/>
    <s v="ร้านที่2"/>
    <s v="ก***ิมา อ***ะคุณ"/>
    <s v="ชัยนาท"/>
    <s v="-"/>
    <s v=""/>
    <s v="30/07/2025 09:33"/>
    <s v="-"/>
    <s v="J&amp;T COD"/>
    <s v="Tiktok"/>
    <s v="จ่ายทีหลัง / COD"/>
    <s v=""/>
    <s v="762189069950"/>
    <s v="30/07/2025 09:33"/>
  </r>
  <r>
    <x v="6"/>
    <x v="7"/>
    <n v="50"/>
    <n v="1"/>
    <s v="FQI81"/>
    <n v="450"/>
    <n v="0"/>
    <s v="ร้านที่2"/>
    <s v="น***ุ ร***ง"/>
    <s v="สุราษฎร์ธานี"/>
    <s v="-"/>
    <s v=""/>
    <s v="30/07/2025 09:30"/>
    <s v="-"/>
    <s v="J&amp;T Express"/>
    <s v="Tiktok"/>
    <s v="tiktok"/>
    <s v=""/>
    <s v="762129266942"/>
    <s v="30/07/2025 09:30"/>
  </r>
  <r>
    <x v="7"/>
    <x v="8"/>
    <n v="50"/>
    <n v="1"/>
    <s v="FQI81"/>
    <n v="450"/>
    <n v="0"/>
    <s v="ร้านที่2"/>
    <s v="น***ุ ร***ง"/>
    <s v="สุราษฎร์ธานี"/>
    <s v="-"/>
    <s v=""/>
    <s v="30/07/2025 09:30"/>
    <s v="-"/>
    <s v="J&amp;T Express"/>
    <s v="Tiktok"/>
    <s v="tiktok"/>
    <s v=""/>
    <s v="762129266942"/>
    <s v="30/07/2025 09:30"/>
  </r>
  <r>
    <x v="8"/>
    <x v="9"/>
    <n v="50"/>
    <n v="1"/>
    <s v="FQI81"/>
    <n v="450"/>
    <n v="0"/>
    <s v="ร้านที่2"/>
    <s v="น***ุ ร***ง"/>
    <s v="สุราษฎร์ธานี"/>
    <s v="-"/>
    <s v=""/>
    <s v="30/07/2025 09:30"/>
    <s v="-"/>
    <s v="J&amp;T Express"/>
    <s v="Tiktok"/>
    <s v="tiktok"/>
    <s v=""/>
    <s v="762129266942"/>
    <s v="30/07/2025 09:30"/>
  </r>
  <r>
    <x v="0"/>
    <x v="0"/>
    <n v="66.333333333333329"/>
    <n v="3"/>
    <s v="FQI81"/>
    <n v="450"/>
    <n v="0"/>
    <s v="ร้านที่2"/>
    <s v="น***ุ ร***ง"/>
    <s v="สุราษฎร์ธานี"/>
    <s v="-"/>
    <s v=""/>
    <s v="30/07/2025 09:30"/>
    <s v="-"/>
    <s v="J&amp;T Express"/>
    <s v="Tiktok"/>
    <s v="tiktok"/>
    <s v=""/>
    <s v="762129266942"/>
    <s v="30/07/2025 09:29"/>
  </r>
  <r>
    <x v="5"/>
    <x v="5"/>
    <n v="33.333333333333336"/>
    <n v="3"/>
    <s v="FQI81"/>
    <n v="450"/>
    <n v="0"/>
    <s v="ร้านที่2"/>
    <s v="น***ุ ร***ง"/>
    <s v="สุราษฎร์ธานี"/>
    <s v="-"/>
    <s v=""/>
    <s v="30/07/2025 09:30"/>
    <s v="-"/>
    <s v="J&amp;T Express"/>
    <s v="Tiktok"/>
    <s v="tiktok"/>
    <s v=""/>
    <s v="762129266942"/>
    <s v="30/07/2025 09:29"/>
  </r>
  <r>
    <x v="21"/>
    <x v="22"/>
    <n v="10"/>
    <n v="20"/>
    <s v="FQI80"/>
    <n v="196"/>
    <n v="0"/>
    <s v="ร้านที่1"/>
    <s v="ว******ร"/>
    <s v="******เฟส 22 ซอย 2/6 แขวงลำผักชี เขตหนองจอก จังหวัดกรุงเทพมหานคร 10530"/>
    <s v="10530"/>
    <s v="32"/>
    <s v="30/07/2025 08:32"/>
    <s v="-"/>
    <s v="SPX Express"/>
    <s v="Shopee"/>
    <s v="shopee"/>
    <s v=""/>
    <s v="TH2555411203436"/>
    <s v="30/07/2025 08:31"/>
  </r>
  <r>
    <x v="0"/>
    <x v="0"/>
    <n v="72.5"/>
    <n v="2"/>
    <s v="FQI78"/>
    <n v="145"/>
    <n v="0"/>
    <s v="ร้านที่1"/>
    <s v="M******า"/>
    <s v="******กรกแสลบ, ตำบลห้วยกระเจา, อำเภอห้วยกระเจา ตำบลห้วยกระเจา อำเภอห้วยกระเจา จังหวัดกาญจนบุรี 71170"/>
    <s v="71170"/>
    <s v="17"/>
    <s v="30/07/2025 08:00"/>
    <s v="-"/>
    <s v="SPX Express"/>
    <s v="Shopee"/>
    <s v="shopee"/>
    <s v=""/>
    <s v="TH256036535697R"/>
    <s v="30/07/2025 07:30"/>
  </r>
  <r>
    <x v="1"/>
    <x v="1"/>
    <n v="66.666666666666671"/>
    <n v="3"/>
    <s v="FQI76"/>
    <n v="173"/>
    <n v="0"/>
    <s v="ร้านที่1"/>
    <s v="ว******ย"/>
    <s v="******อยท่าจำปา1) ตำบลพระซอง อำเภอนาแก จังหวัดนครพนม 48130"/>
    <s v="48130"/>
    <s v="93"/>
    <s v="30/07/2025 07:17"/>
    <s v="-"/>
    <s v="SPX Express"/>
    <s v="Shopee"/>
    <s v="shopee"/>
    <s v=""/>
    <s v="TH259519896279M"/>
    <s v="30/07/2025 07:17"/>
  </r>
  <r>
    <x v="8"/>
    <x v="9"/>
    <n v="44"/>
    <n v="1"/>
    <s v="FQI76"/>
    <n v="173"/>
    <n v="0"/>
    <s v="ร้านที่1"/>
    <s v="ว******ย"/>
    <s v="******อยท่าจำปา1) ตำบลพระซอง อำเภอนาแก จังหวัดนครพนม 48130"/>
    <s v="48130"/>
    <s v="93"/>
    <s v="30/07/2025 07:17"/>
    <s v="-"/>
    <s v="SPX Express"/>
    <s v="Shopee"/>
    <s v="shopee"/>
    <s v=""/>
    <s v="TH259519896279M"/>
    <s v="30/07/2025 07:17"/>
  </r>
  <r>
    <x v="6"/>
    <x v="7"/>
    <n v="50"/>
    <n v="1"/>
    <s v="FQI75"/>
    <n v="100"/>
    <n v="0"/>
    <s v="ร้านที่2"/>
    <s v="ส***ตตรา  ป***มี"/>
    <s v="เชียงใหม่"/>
    <s v="-"/>
    <s v=""/>
    <s v="30/07/2025 06:23"/>
    <s v="-"/>
    <s v="J&amp;T COD"/>
    <s v="Tiktok"/>
    <s v="จ่ายทีหลัง / COD"/>
    <s v=""/>
    <s v="762188712655"/>
    <s v="30/07/2025 06:23"/>
  </r>
  <r>
    <x v="7"/>
    <x v="8"/>
    <n v="50"/>
    <n v="1"/>
    <s v="FQI75"/>
    <n v="100"/>
    <n v="0"/>
    <s v="ร้านที่2"/>
    <s v="ส***ตตรา  ป***มี"/>
    <s v="เชียงใหม่"/>
    <s v="-"/>
    <s v=""/>
    <s v="30/07/2025 06:23"/>
    <s v="-"/>
    <s v="J&amp;T COD"/>
    <s v="Tiktok"/>
    <s v="จ่ายทีหลัง / COD"/>
    <s v=""/>
    <s v="762188712655"/>
    <s v="30/07/2025 06:23"/>
  </r>
  <r>
    <x v="8"/>
    <x v="9"/>
    <n v="50"/>
    <n v="1"/>
    <s v="FQI75"/>
    <n v="100"/>
    <n v="0"/>
    <s v="ร้านที่2"/>
    <s v="ส***ตตรา  ป***มี"/>
    <s v="เชียงใหม่"/>
    <s v="-"/>
    <s v=""/>
    <s v="30/07/2025 06:23"/>
    <s v="-"/>
    <s v="J&amp;T COD"/>
    <s v="Tiktok"/>
    <s v="จ่ายทีหลัง / COD"/>
    <s v=""/>
    <s v="762188712655"/>
    <s v="30/07/2025 06:23"/>
  </r>
  <r>
    <x v="0"/>
    <x v="6"/>
    <n v="59.2"/>
    <n v="1"/>
    <s v="FQI74"/>
    <n v="66.2"/>
    <n v="7"/>
    <s v="ร้านที่1"/>
    <s v="อัญชลี ศาตรกุลวณิชย์"/>
    <s v="43/448 ม.7 เดอะวันแมนชั่น แขวงแสมดำ_x000a__x000a_บางขุนเทียน/ Bang Khun Thianกรุงเทพมหานคร/ Bangkok_x000a_10150"/>
    <s v="10150"/>
    <s v="660816568811"/>
    <s v="30/07/2025 06:07"/>
    <s v="-"/>
    <s v="Kerry_dropoff"/>
    <s v="Lazada"/>
    <s v="lazada"/>
    <s v=""/>
    <s v="LEXPU0592205002"/>
    <s v="30/07/2025 06:07"/>
  </r>
  <r>
    <x v="0"/>
    <x v="6"/>
    <n v="63.75"/>
    <n v="4"/>
    <s v="FQI73"/>
    <n v="296"/>
    <n v="41"/>
    <s v="ร้านที่1"/>
    <s v="สุมนา รัตนานุภาพ"/>
    <s v="67/6หมู่4ตำบลเขาน้อย · เขาน้อย/ Khao Noi_x000a__x000a_ปราณบุรี/ Pran Buriประจวบคีรีขันธ์/ Prachuap Khiri Khan_x000a_77120"/>
    <s v="77120"/>
    <s v="660851504741"/>
    <s v="30/07/2025 04:58"/>
    <s v="-"/>
    <s v="Kerry_dropoff"/>
    <s v="Lazada"/>
    <s v="lazada"/>
    <s v=""/>
    <s v="LEXPU0592129599"/>
    <s v="30/07/2025 04:58"/>
  </r>
  <r>
    <x v="5"/>
    <x v="5"/>
    <n v="50"/>
    <n v="6"/>
    <s v="FQI72"/>
    <n v="200"/>
    <n v="0"/>
    <s v="ร้านที่2"/>
    <s v="ป***อม ธ***พงษ์"/>
    <s v="จันทบุรี"/>
    <s v="-"/>
    <s v=""/>
    <s v="30/07/2025 04:21"/>
    <s v="-"/>
    <s v="J&amp;T COD"/>
    <s v="Tiktok"/>
    <s v="จ่ายทีหลัง / COD"/>
    <s v=""/>
    <s v="762119054616"/>
    <s v="30/07/2025 04:26"/>
  </r>
  <r>
    <x v="1"/>
    <x v="1"/>
    <n v="66.666666666666671"/>
    <n v="6"/>
    <s v="FQI71"/>
    <n v="200"/>
    <n v="0"/>
    <s v="ร้านที่4"/>
    <s v="ส***มา เ***์ชาลี"/>
    <s v="กรุงเทพฯ"/>
    <s v="-"/>
    <s v=""/>
    <s v="30/07/2025 03:23"/>
    <s v="-"/>
    <s v="Flash Express Thailand COD"/>
    <s v="Tiktok"/>
    <s v="จ่ายทีหลัง / COD"/>
    <s v=""/>
    <s v="THT013720QC673Z"/>
    <s v="30/07/2025 03:23"/>
  </r>
  <r>
    <x v="0"/>
    <x v="0"/>
    <n v="66.333333333333329"/>
    <n v="3"/>
    <s v="FQI70"/>
    <n v="350"/>
    <n v="0"/>
    <s v="ร้านที่2"/>
    <s v="ส***ค์"/>
    <s v="นครราชสีมา"/>
    <s v="-"/>
    <s v=""/>
    <s v="30/07/2025 02:55"/>
    <s v="-"/>
    <s v="J&amp;T Express"/>
    <s v="Tiktok"/>
    <s v="tiktok"/>
    <s v=""/>
    <s v="762164731650"/>
    <s v="30/07/2025 02:55"/>
  </r>
  <r>
    <x v="6"/>
    <x v="7"/>
    <n v="50"/>
    <n v="1"/>
    <s v="FQI70"/>
    <n v="350"/>
    <n v="0"/>
    <s v="ร้านที่2"/>
    <s v="ส***ค์"/>
    <s v="นครราชสีมา"/>
    <s v="-"/>
    <s v=""/>
    <s v="30/07/2025 02:55"/>
    <s v="-"/>
    <s v="J&amp;T Express"/>
    <s v="Tiktok"/>
    <s v="tiktok"/>
    <s v=""/>
    <s v="762164731650"/>
    <s v="30/07/2025 02:55"/>
  </r>
  <r>
    <x v="7"/>
    <x v="8"/>
    <n v="50"/>
    <n v="1"/>
    <s v="FQI70"/>
    <n v="350"/>
    <n v="0"/>
    <s v="ร้านที่2"/>
    <s v="ส***ค์"/>
    <s v="นครราชสีมา"/>
    <s v="-"/>
    <s v=""/>
    <s v="30/07/2025 02:55"/>
    <s v="-"/>
    <s v="J&amp;T Express"/>
    <s v="Tiktok"/>
    <s v="tiktok"/>
    <s v=""/>
    <s v="762164731650"/>
    <s v="30/07/2025 02:55"/>
  </r>
  <r>
    <x v="8"/>
    <x v="9"/>
    <n v="50"/>
    <n v="1"/>
    <s v="FQI70"/>
    <n v="350"/>
    <n v="0"/>
    <s v="ร้านที่2"/>
    <s v="ส***ค์"/>
    <s v="นครราชสีมา"/>
    <s v="-"/>
    <s v=""/>
    <s v="30/07/2025 02:55"/>
    <s v="-"/>
    <s v="J&amp;T Express"/>
    <s v="Tiktok"/>
    <s v="tiktok"/>
    <s v=""/>
    <s v="762164731650"/>
    <s v="30/07/2025 02:55"/>
  </r>
  <r>
    <x v="5"/>
    <x v="5"/>
    <n v="33.333333333333336"/>
    <n v="3"/>
    <s v="FQI69"/>
    <n v="138"/>
    <n v="38"/>
    <s v="ร้านที่2"/>
    <s v="น***าวบุษบา เ***มบูรณ์"/>
    <s v="ร้อยเอ็ด"/>
    <s v="-"/>
    <s v=""/>
    <s v="30/07/2025 02:12"/>
    <s v="-"/>
    <s v="J&amp;T COD"/>
    <s v="Tiktok"/>
    <s v="จ่ายทีหลัง / COD"/>
    <s v=""/>
    <s v="762168753673"/>
    <s v="30/07/2025 02:12"/>
  </r>
  <r>
    <x v="0"/>
    <x v="6"/>
    <n v="75"/>
    <n v="1"/>
    <s v="FQI68"/>
    <n v="120"/>
    <n v="45"/>
    <s v="ร้านที่1"/>
    <s v="ธนาวุฒิ"/>
    <s v="348/4 ถ.สุขเกษม.ต.ธาตุเชิงชุม อ.เมืองสกลนคร จ.สกลนคร · ธาตุเชิงชุม/ That Choeng Chum_x000a__x000a_เมืองสกลนคร/ Mueang Sakon Nakhonสกลนคร/ Sakon Nakhon_x000a_47000"/>
    <s v="47000"/>
    <s v="660621420201"/>
    <s v="30/07/2025 00:57"/>
    <s v="-"/>
    <s v="Kerry_dropoff"/>
    <s v="Lazada"/>
    <s v="lazada"/>
    <s v=""/>
    <s v="LEXPU0592204440"/>
    <s v="30/07/2025 00:57"/>
  </r>
  <r>
    <x v="7"/>
    <x v="8"/>
    <n v="60"/>
    <n v="1"/>
    <s v="FQI67"/>
    <n v="180"/>
    <n v="0"/>
    <s v="ร้านที่2"/>
    <s v="น******ี"/>
    <s v="******ลหน้าเมือง ตำบลหน้าเมือง อำเภอเมืองฉะเชิงเทรา จังหวัดฉะเชิงเทรา 24000"/>
    <s v="24000"/>
    <s v="17"/>
    <s v="30/07/2025 01:27"/>
    <s v="-"/>
    <s v="SPX Express"/>
    <s v="Shopee"/>
    <s v="shopee"/>
    <s v=""/>
    <s v="TH251552733635W"/>
    <s v="30/07/2025 00:57"/>
  </r>
  <r>
    <x v="6"/>
    <x v="7"/>
    <n v="60"/>
    <n v="1"/>
    <s v="FQI67"/>
    <n v="180"/>
    <n v="0"/>
    <s v="ร้านที่2"/>
    <s v="น******ี"/>
    <s v="******ลหน้าเมือง ตำบลหน้าเมือง อำเภอเมืองฉะเชิงเทรา จังหวัดฉะเชิงเทรา 24000"/>
    <s v="24000"/>
    <s v="17"/>
    <s v="30/07/2025 01:27"/>
    <s v="-"/>
    <s v="SPX Express"/>
    <s v="Shopee"/>
    <s v="shopee"/>
    <s v=""/>
    <s v="TH251552733635W"/>
    <s v="30/07/2025 00:57"/>
  </r>
  <r>
    <x v="8"/>
    <x v="9"/>
    <n v="60"/>
    <n v="1"/>
    <s v="FQI67"/>
    <n v="180"/>
    <n v="0"/>
    <s v="ร้านที่2"/>
    <s v="น******ี"/>
    <s v="******ลหน้าเมือง ตำบลหน้าเมือง อำเภอเมืองฉะเชิงเทรา จังหวัดฉะเชิงเทรา 24000"/>
    <s v="24000"/>
    <s v="17"/>
    <s v="30/07/2025 01:27"/>
    <s v="-"/>
    <s v="SPX Express"/>
    <s v="Shopee"/>
    <s v="shopee"/>
    <s v=""/>
    <s v="TH251552733635W"/>
    <s v="30/07/2025 00:57"/>
  </r>
  <r>
    <x v="0"/>
    <x v="0"/>
    <n v="66.333333333333329"/>
    <n v="3"/>
    <s v="FQI66"/>
    <n v="254"/>
    <n v="0"/>
    <s v="ร้านที่1"/>
    <s v="อ******ส"/>
    <s v="******ยก 2-1 แขวงคลองสองต้นนุ่น แขวงคลองสองต้นนุ่น เขตลาดกระบัง จังหวัดกรุงเทพมหานคร 10520"/>
    <s v="10520"/>
    <s v="60"/>
    <s v="30/07/2025 00:24"/>
    <s v="-"/>
    <s v="SPX Express"/>
    <s v="Shopee"/>
    <s v="shopee"/>
    <s v=""/>
    <s v="TH250533492394Y"/>
    <s v="30/07/2025 00:24"/>
  </r>
  <r>
    <x v="5"/>
    <x v="5"/>
    <n v="33.333333333333336"/>
    <n v="3"/>
    <s v="FQI65"/>
    <n v="100"/>
    <n v="0"/>
    <s v="ร้านที่2"/>
    <s v="อ*** เ***ออภัย"/>
    <s v="ชัยนาท"/>
    <s v="-"/>
    <s v=""/>
    <s v="30/07/2025 00:03"/>
    <s v="-"/>
    <s v="J&amp;T COD"/>
    <s v="Tiktok"/>
    <s v="จ่ายทีหลัง / COD"/>
    <s v=""/>
    <s v="762168253641"/>
    <s v="30/07/2025 00:06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70.333333333333329"/>
    <n v="3"/>
    <s v="FQL69"/>
    <n v="211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31/07/2025 22:59"/>
    <s v="-"/>
    <s v="Flash Express"/>
    <s v="Shopee"/>
    <s v="shopee"/>
    <s v=""/>
    <s v="TH14017JJAST9I"/>
    <s v="31/07/2025 22:58"/>
  </r>
  <r>
    <x v="1"/>
    <x v="1"/>
    <n v="66.666666666666671"/>
    <n v="6"/>
    <s v="FQL68"/>
    <n v="448"/>
    <n v="48"/>
    <s v="ร้านที่4"/>
    <s v="ว***า ส***ก ฟ***ม8"/>
    <s v="ชลบุรี"/>
    <s v="-"/>
    <s v=""/>
    <s v="31/07/2025 22:33"/>
    <s v="-"/>
    <s v="J&amp;T Express"/>
    <s v="Tiktok"/>
    <s v="tiktok"/>
    <s v=""/>
    <s v="762291637310"/>
    <s v="31/07/2025 22:33"/>
  </r>
  <r>
    <x v="2"/>
    <x v="2"/>
    <n v="33.333333333333336"/>
    <n v="6"/>
    <s v="FQL68"/>
    <n v="448"/>
    <n v="48"/>
    <s v="ร้านที่4"/>
    <s v="ว***า ส***ก ฟ***ม8"/>
    <s v="ชลบุรี"/>
    <s v="-"/>
    <s v=""/>
    <s v="31/07/2025 22:33"/>
    <s v="-"/>
    <s v="J&amp;T Express"/>
    <s v="Tiktok"/>
    <s v="tiktok"/>
    <s v=""/>
    <s v="762291637310"/>
    <s v="31/07/2025 22:33"/>
  </r>
  <r>
    <x v="3"/>
    <x v="3"/>
    <n v="10"/>
    <n v="30"/>
    <s v="FQL67"/>
    <n v="334"/>
    <n v="0"/>
    <s v="ร้านที่1"/>
    <s v="แ*น"/>
    <s v="******้าย) บ้านเลขที่248/8 หมู่2 ตำบลหนองหาร อำเภอสันทราย จังหวัดเชียงใหม่ 50290"/>
    <s v="50290"/>
    <s v="30"/>
    <s v="31/07/2025 22:11"/>
    <s v="-"/>
    <s v="SPX Express"/>
    <s v="Shopee"/>
    <s v="shopee"/>
    <s v=""/>
    <s v="TH252089022648O"/>
    <s v="31/07/2025 22:10"/>
  </r>
  <r>
    <x v="2"/>
    <x v="2"/>
    <n v="50"/>
    <n v="6"/>
    <s v="FQL66"/>
    <n v="200"/>
    <n v="0"/>
    <s v="ร้านที่2"/>
    <s v="ล***ลย์ โ***ทบุษราคัม"/>
    <s v="ระยอง"/>
    <s v="-"/>
    <s v=""/>
    <s v="31/07/2025 21:55"/>
    <s v="-"/>
    <s v="Flash Express Thailand COD"/>
    <s v="Tiktok"/>
    <s v="จ่ายทีหลัง / COD"/>
    <s v=""/>
    <s v="THT210520VMVG4Z"/>
    <s v="31/07/2025 21:55"/>
  </r>
  <r>
    <x v="4"/>
    <x v="4"/>
    <n v="47.5"/>
    <n v="1"/>
    <s v="FQL65"/>
    <n v="54.5"/>
    <n v="7"/>
    <s v="ร้านที่3"/>
    <s v="บุษบามินตรา เติบวงษ์"/>
    <s v="หมู่บ้านเสนาวิลล่า84 ซอย15คลองจั่น บางกะปิ แขวงคลองจั่น หมู่บ้านเสนาวิลล่า84 ซอย15คลองจั่น บางกะปิ, แขวงคลองจั่น· คลองจั่น_x000a__x000a_บางกะปิ/ Bang Kapiกรุงเทพมหานคร/ Bangkok_x000a_10240"/>
    <s v="10240"/>
    <s v="660830229818"/>
    <s v="31/07/2025 21:29"/>
    <s v="-"/>
    <s v="Kerry_dropoff"/>
    <s v="Lazada"/>
    <s v="lazada"/>
    <s v=""/>
    <s v="LEXPU0592760827"/>
    <s v="31/07/2025 21:29"/>
  </r>
  <r>
    <x v="5"/>
    <x v="5"/>
    <n v="12"/>
    <n v="20"/>
    <s v="FQL64"/>
    <n v="343.87"/>
    <n v="64"/>
    <s v="ร้านที่1"/>
    <s v="ทัศน์วรรณ  มาติ๊บ"/>
    <s v="บ้านเลขที่56ม.9 ซอย3  บ้านสันโค_x000a__x000a_ป่าแดด/ Pa Daetเชียงราย/ Chiang Rai_x000a_57190"/>
    <s v="57190"/>
    <s v="660997080430"/>
    <s v="31/07/2025 21:29"/>
    <s v="-"/>
    <s v="Kerry_dropoff"/>
    <s v="Lazada"/>
    <s v="lazada"/>
    <s v=""/>
    <s v="TH54067JJYNN9A"/>
    <s v="31/07/2025 21:29"/>
  </r>
  <r>
    <x v="2"/>
    <x v="2"/>
    <n v="50"/>
    <n v="6"/>
    <s v="FQL63"/>
    <n v="200"/>
    <n v="0"/>
    <s v="ร้านที่2"/>
    <s v=""/>
    <s v=""/>
    <s v="-"/>
    <s v=""/>
    <s v="-"/>
    <s v="-"/>
    <s v="Standard shipping"/>
    <s v="Tiktok"/>
    <s v="-"/>
    <s v=""/>
    <s v="-"/>
    <s v="31/07/2025 21:22"/>
  </r>
  <r>
    <x v="2"/>
    <x v="2"/>
    <n v="50"/>
    <n v="6"/>
    <s v="FQL62"/>
    <n v="200"/>
    <n v="0"/>
    <s v="ร้านที่2"/>
    <s v="ส***ดา พ***ขียว"/>
    <s v="นครราชสีมา"/>
    <s v="-"/>
    <s v=""/>
    <s v="31/07/2025 20:58"/>
    <s v="-"/>
    <s v="J&amp;T COD"/>
    <s v="Tiktok"/>
    <s v="จ่ายทีหลัง / COD"/>
    <s v=""/>
    <s v="762237621375"/>
    <s v="31/07/2025 20:58"/>
  </r>
  <r>
    <x v="2"/>
    <x v="2"/>
    <n v="50"/>
    <n v="6"/>
    <s v="FQL61"/>
    <n v="200"/>
    <n v="0"/>
    <s v="ร้านที่2"/>
    <s v="น***าม  อ***แสง"/>
    <s v="กาญจนบุรี"/>
    <s v="-"/>
    <s v=""/>
    <s v="31/07/2025 20:31"/>
    <s v="-"/>
    <s v="J&amp;T COD"/>
    <s v="Tiktok"/>
    <s v="จ่ายทีหลัง / COD"/>
    <s v=""/>
    <s v="762236938315"/>
    <s v="31/07/2025 20:32"/>
  </r>
  <r>
    <x v="2"/>
    <x v="2"/>
    <n v="50"/>
    <n v="6"/>
    <s v="FQL60"/>
    <n v="200"/>
    <n v="0"/>
    <s v="ร้านที่2"/>
    <s v="ส***ต.นิวัติ ข***ร่"/>
    <s v="กรุงเทพฯ"/>
    <s v="-"/>
    <s v=""/>
    <s v="31/07/2025 20:25"/>
    <s v="-"/>
    <s v="J&amp;T Express"/>
    <s v="Tiktok"/>
    <s v="tiktok"/>
    <s v=""/>
    <s v="762233624401"/>
    <s v="31/07/2025 20:26"/>
  </r>
  <r>
    <x v="0"/>
    <x v="6"/>
    <n v="71.25"/>
    <n v="3"/>
    <s v="FQL59"/>
    <n v="239.75"/>
    <n v="26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"/>
    <s v="-"/>
    <s v="-"/>
    <s v="Kerry_dropoff"/>
    <s v="Lazada"/>
    <s v="-"/>
    <s v=""/>
    <s v="-"/>
    <s v="31/07/2025 20:14"/>
  </r>
  <r>
    <x v="2"/>
    <x v="2"/>
    <n v="50"/>
    <n v="6"/>
    <s v="FQL58"/>
    <n v="200"/>
    <n v="0"/>
    <s v="ร้านที่2"/>
    <s v="อ***ตยา ศ***ชา"/>
    <s v="ระยอง"/>
    <s v="-"/>
    <s v=""/>
    <s v="31/07/2025 20:10"/>
    <s v="-"/>
    <s v="J&amp;T COD"/>
    <s v="Tiktok"/>
    <s v="จ่ายทีหลัง / COD"/>
    <s v=""/>
    <s v="762247329362"/>
    <s v="31/07/2025 20:11"/>
  </r>
  <r>
    <x v="0"/>
    <x v="0"/>
    <n v="66.333333333333329"/>
    <n v="3"/>
    <s v="FQL57"/>
    <n v="300"/>
    <n v="0"/>
    <s v="ร้านที่2"/>
    <s v="ม******ง"/>
    <s v="******ก อำเภอพุทไธสง จังหวัดบุรีรัมย์ ตำบลหายโศก อำเภอพุทไธสง จังหวัดบุรีรัมย์ 31120"/>
    <s v="31120"/>
    <s v="15"/>
    <s v="31/07/2025 20:08"/>
    <s v="-"/>
    <s v="SPX Express"/>
    <s v="Shopee"/>
    <s v="shopee"/>
    <s v=""/>
    <s v="TH252508484182F"/>
    <s v="31/07/2025 20:08"/>
  </r>
  <r>
    <x v="1"/>
    <x v="1"/>
    <n v="66.666666666666671"/>
    <n v="3"/>
    <s v="FQL56"/>
    <n v="170"/>
    <n v="38"/>
    <s v="ร้านที่1"/>
    <s v="ว******ศ"/>
    <s v="******่าทอง ตำบลท่าทอง อำเภอกาญจนดิษฐ์ จังหวัดสุราษฎร์ธานี 84160"/>
    <s v="84160"/>
    <s v="96"/>
    <s v="31/07/2025 19:26"/>
    <s v="-"/>
    <s v="SPX Express"/>
    <s v="Shopee"/>
    <s v="shopee"/>
    <s v=""/>
    <s v="TH250068081912N"/>
    <s v="31/07/2025 19:25"/>
  </r>
  <r>
    <x v="2"/>
    <x v="2"/>
    <n v="33.333333333333336"/>
    <n v="6"/>
    <s v="FQL55"/>
    <n v="200"/>
    <n v="0"/>
    <s v="ร้านที่2"/>
    <s v="เ***ม  ท***คตร"/>
    <s v="กำแพงเพชร"/>
    <s v="-"/>
    <s v=""/>
    <s v="31/07/2025 19:20"/>
    <s v="-"/>
    <s v="J&amp;T COD"/>
    <s v="Tiktok"/>
    <s v="จ่ายทีหลัง / COD"/>
    <s v=""/>
    <s v="762270921370"/>
    <s v="31/07/2025 19:20"/>
  </r>
  <r>
    <x v="1"/>
    <x v="1"/>
    <n v="66.666666666666671"/>
    <n v="3"/>
    <s v="FQL54"/>
    <n v="132"/>
    <n v="0"/>
    <s v="ร้านที่1"/>
    <s v="ส******)"/>
    <s v="******า36, ตำบลบางปลา, อำเภอบางพลี ตำบลบางปลา อำเภอบางพลี จังหวัดสมุทรปราการ 10540"/>
    <s v="10540"/>
    <s v="62"/>
    <s v="31/07/2025 19:00"/>
    <s v="-"/>
    <s v="SPX Express"/>
    <s v="Shopee"/>
    <s v="shopee"/>
    <s v=""/>
    <s v="TH253777480090A"/>
    <s v="31/07/2025 18:59"/>
  </r>
  <r>
    <x v="0"/>
    <x v="7"/>
    <n v="76"/>
    <n v="1"/>
    <s v="FQL53"/>
    <n v="76"/>
    <n v="0"/>
    <s v="ร้านที่3"/>
    <s v="จูน"/>
    <s v="45/1 ถ.สุทธิสารวินิจฉัย สามเสนใน พญาไท บ้านสีเขียวถัดจากร้านข้าวมันไก่สีเหลือง4ห้อง · สามเสนใน/ Sam Sen Nai_x000a__x000a_พญาไท/ Phaya Thaiกรุงเทพมหานคร/ Bangkok_x000a_10400"/>
    <s v="10400"/>
    <s v="660869890176"/>
    <s v="31/07/2025 18:45"/>
    <s v="-"/>
    <s v="Kerry_dropoff"/>
    <s v="Lazada"/>
    <s v="lazada"/>
    <s v=""/>
    <s v="LEXPU0592770617"/>
    <s v="31/07/2025 18:45"/>
  </r>
  <r>
    <x v="4"/>
    <x v="8"/>
    <n v="60"/>
    <n v="1"/>
    <s v="FQL52"/>
    <n v="89"/>
    <n v="29"/>
    <s v="ร้านที่2"/>
    <s v="อ******์"/>
    <s v="******ตาล, อำเภอบางกระทุ่ม ตำบลท่าตาล อำเภอบางกระทุ่ม จังหวัดพิษณุโลก 65110"/>
    <s v="65110"/>
    <s v="80"/>
    <s v="-"/>
    <s v="-"/>
    <s v=""/>
    <s v="Shopee"/>
    <s v="-"/>
    <s v=""/>
    <s v="-"/>
    <s v="31/07/2025 18:45"/>
  </r>
  <r>
    <x v="2"/>
    <x v="2"/>
    <n v="33.333333333333336"/>
    <n v="3"/>
    <s v="FQL51"/>
    <n v="100"/>
    <n v="0"/>
    <s v="ร้านที่2"/>
    <s v="ม***ชยา โ***ล์"/>
    <s v="ชลบุรี"/>
    <s v="-"/>
    <s v=""/>
    <s v="31/07/2025 18:38"/>
    <s v="-"/>
    <s v="J&amp;T COD"/>
    <s v="Tiktok"/>
    <s v="จ่ายทีหลัง / COD"/>
    <s v=""/>
    <s v="-"/>
    <s v="31/07/2025 18:38"/>
  </r>
  <r>
    <x v="6"/>
    <x v="9"/>
    <n v="90"/>
    <n v="2"/>
    <s v="FQL50"/>
    <n v="180"/>
    <n v="0"/>
    <s v="ร้านที่2"/>
    <s v="น***กรวิกา ส***งศรี"/>
    <s v="จังหวัดสมุทรสาคร"/>
    <s v="-"/>
    <s v=""/>
    <s v="31/07/2025 18:26"/>
    <s v="-"/>
    <s v="J&amp;T Express"/>
    <s v="Tiktok"/>
    <s v="tiktok"/>
    <s v=""/>
    <s v="762281212405"/>
    <s v="31/07/2025 18:26"/>
  </r>
  <r>
    <x v="7"/>
    <x v="10"/>
    <n v="15"/>
    <n v="1"/>
    <s v="FQL49"/>
    <n v="25"/>
    <n v="10"/>
    <s v="ร้านที่2"/>
    <s v="เ******)"/>
    <s v="******ก), ถนน ปู่เจ้าสมิงพราย, ตำบลสำโรงกลาง, อำเภอพระประแดง ตำบลสำโรงกลาง อำเภอพระประแดง จังหวัดสมุทรปราการ 10130"/>
    <s v="10130"/>
    <s v="27"/>
    <s v="31/07/2025 18:16"/>
    <s v="-"/>
    <s v="SPX Express"/>
    <s v="Shopee"/>
    <s v="shopee"/>
    <s v=""/>
    <s v="TH252501221271E"/>
    <s v="31/07/2025 17:46"/>
  </r>
  <r>
    <x v="2"/>
    <x v="2"/>
    <n v="50"/>
    <n v="6"/>
    <s v="FQL48"/>
    <n v="200"/>
    <n v="0"/>
    <s v="ร้านที่2"/>
    <s v="d***o1qazt21"/>
    <s v="กรุงเทพฯ"/>
    <s v="-"/>
    <s v=""/>
    <s v="31/07/2025 17:28"/>
    <s v="-"/>
    <s v="J&amp;T COD"/>
    <s v="Tiktok"/>
    <s v="จ่ายทีหลัง / COD"/>
    <s v=""/>
    <s v="762205122372"/>
    <s v="31/07/2025 17:28"/>
  </r>
  <r>
    <x v="2"/>
    <x v="2"/>
    <n v="50"/>
    <n v="6"/>
    <s v="FQL47"/>
    <n v="200"/>
    <n v="0"/>
    <s v="ร้านที่2"/>
    <s v="ร***า น***พ็ชร"/>
    <s v="กรุงเทพฯ"/>
    <s v="-"/>
    <s v=""/>
    <s v="31/07/2025 17:20"/>
    <s v="-"/>
    <s v="J&amp;T Express"/>
    <s v="Tiktok"/>
    <s v="tiktok"/>
    <s v=""/>
    <s v="762206623345"/>
    <s v="31/07/2025 17:19"/>
  </r>
  <r>
    <x v="1"/>
    <x v="1"/>
    <n v="66.666666666666671"/>
    <n v="3"/>
    <s v="FQL46"/>
    <n v="132"/>
    <n v="0"/>
    <s v="ร้านที่1"/>
    <s v="3******ว"/>
    <s v="****** ถนนลาดพร้าว แขวงพลับพลา เขตวังทองหลาง จังหวัดกรุงเทพมหานคร 10310"/>
    <s v="10310"/>
    <s v="16"/>
    <s v="31/07/2025 17:42"/>
    <s v="-"/>
    <s v="SPX Express"/>
    <s v="Shopee"/>
    <s v="shopee"/>
    <s v=""/>
    <s v="TH259650262408O"/>
    <s v="31/07/2025 17:13"/>
  </r>
  <r>
    <x v="2"/>
    <x v="2"/>
    <n v="33.333333333333336"/>
    <n v="3"/>
    <s v="FQL45"/>
    <n v="100"/>
    <n v="0"/>
    <s v="ร้านที่2"/>
    <s v="ม***ี"/>
    <s v="สระบุรี"/>
    <s v="-"/>
    <s v=""/>
    <s v="31/07/2025 16:52"/>
    <s v="-"/>
    <s v="J&amp;T COD"/>
    <s v="Tiktok"/>
    <s v="จ่ายทีหลัง / COD"/>
    <s v=""/>
    <s v="-"/>
    <s v="31/07/2025 16:52"/>
  </r>
  <r>
    <x v="2"/>
    <x v="2"/>
    <n v="33.333333333333336"/>
    <n v="3"/>
    <s v="FQL43"/>
    <n v="100"/>
    <n v="0"/>
    <s v="ร้านที่2"/>
    <s v="ส***อง ซ***สัตย์"/>
    <s v="พะเยา"/>
    <s v="-"/>
    <s v=""/>
    <s v="31/07/2025 16:11"/>
    <s v="-"/>
    <s v="J&amp;T Express"/>
    <s v="Tiktok"/>
    <s v="tiktok"/>
    <s v=""/>
    <s v="-"/>
    <s v="31/07/2025 16:11"/>
  </r>
  <r>
    <x v="2"/>
    <x v="2"/>
    <n v="50"/>
    <n v="6"/>
    <s v="FQL42"/>
    <n v="200"/>
    <n v="0"/>
    <s v="ร้านที่2"/>
    <s v="ส***ิดา"/>
    <s v="นครพนม"/>
    <s v="-"/>
    <s v=""/>
    <s v="31/07/2025 15:59"/>
    <s v="-"/>
    <s v="J&amp;T COD"/>
    <s v="Tiktok"/>
    <s v="จ่ายทีหลัง / COD"/>
    <s v=""/>
    <s v="-"/>
    <s v="31/07/2025 16:00"/>
  </r>
  <r>
    <x v="8"/>
    <x v="11"/>
    <n v="65"/>
    <n v="1"/>
    <s v="FQL41"/>
    <n v="219"/>
    <n v="20"/>
    <s v="ร้านที่1"/>
    <s v="มาลินี​   นิล​นพคุณ"/>
    <s v="45/94สหกรณ์3 ซ.10/1_x000a_ถนนเลี่ยงเมืองปากเกร็ด_x000a_ต.บางพูด   อ.ปากเกร็ด_x000a_จ.นนทบุรี_x000a_ 11120"/>
    <s v="11120"/>
    <s v="0832373979"/>
    <s v="31/07/2025 15:50"/>
    <s v="sompear3955@gmail.com"/>
    <s v="EMS COD"/>
    <s v="facebook"/>
    <s v="กสิกร"/>
    <s v=""/>
    <s v="JA275285576TH"/>
    <s v="31/07/2025 15:49"/>
  </r>
  <r>
    <x v="9"/>
    <x v="12"/>
    <n v="65"/>
    <n v="1"/>
    <s v="FQL41"/>
    <n v="219"/>
    <n v="20"/>
    <s v="ร้านที่1"/>
    <s v="มาลินี​   นิล​นพคุณ"/>
    <s v="45/94สหกรณ์3 ซ.10/1_x000a_ถนนเลี่ยงเมืองปากเกร็ด_x000a_ต.บางพูด   อ.ปากเกร็ด_x000a_จ.นนทบุรี_x000a_ 11120"/>
    <s v="11120"/>
    <s v="0832373979"/>
    <s v="31/07/2025 15:50"/>
    <s v="sompear3955@gmail.com"/>
    <s v="EMS COD"/>
    <s v="facebook"/>
    <s v="กสิกร"/>
    <s v=""/>
    <s v="JA275285576TH"/>
    <s v="31/07/2025 15:49"/>
  </r>
  <r>
    <x v="10"/>
    <x v="13"/>
    <n v="65"/>
    <n v="2"/>
    <s v="FQL41"/>
    <n v="219"/>
    <n v="20"/>
    <s v="ร้านที่1"/>
    <s v="มาลินี​   นิล​นพคุณ"/>
    <s v="45/94สหกรณ์3 ซ.10/1_x000a_ถนนเลี่ยงเมืองปากเกร็ด_x000a_ต.บางพูด   อ.ปากเกร็ด_x000a_จ.นนทบุรี_x000a_ 11120"/>
    <s v="11120"/>
    <s v="0832373979"/>
    <s v="31/07/2025 15:50"/>
    <s v="sompear3955@gmail.com"/>
    <s v="EMS COD"/>
    <s v="facebook"/>
    <s v="กสิกร"/>
    <s v=""/>
    <s v="JA275285576TH"/>
    <s v="31/07/2025 15:49"/>
  </r>
  <r>
    <x v="11"/>
    <x v="14"/>
    <n v="32.200000000000003"/>
    <n v="1"/>
    <s v="FQL40"/>
    <n v="96.6"/>
    <n v="0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31/07/2025 15:48"/>
    <s v="-"/>
    <s v="Kerry_dropoff"/>
    <s v="Lazada"/>
    <s v="lazada"/>
    <s v=""/>
    <s v="-"/>
    <s v="31/07/2025 15:48"/>
  </r>
  <r>
    <x v="4"/>
    <x v="14"/>
    <n v="32.200000000000003"/>
    <n v="1"/>
    <s v="FQL40"/>
    <n v="96.6"/>
    <n v="0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31/07/2025 15:48"/>
    <s v="-"/>
    <s v="Kerry_dropoff"/>
    <s v="Lazada"/>
    <s v="lazada"/>
    <s v=""/>
    <s v="-"/>
    <s v="31/07/2025 15:48"/>
  </r>
  <r>
    <x v="12"/>
    <x v="14"/>
    <n v="32.200000000000003"/>
    <n v="1"/>
    <s v="FQL40"/>
    <n v="96.6"/>
    <n v="0"/>
    <s v="ร้านที่1"/>
    <s v="นิภาพร ยาหยี"/>
    <s v="126/5 ซ.สุขสันต์ ถ.มะลิวัลย์ ม.16 ต.ในเมือง อ.เมือง จ.ขอนแก่น 40000_x000a__x000a_เมืองขอนแก่น/ Mueang Khon Kaenขอนแก่น/ Khon Kaen_x000a_40000"/>
    <s v="40000"/>
    <s v="660910607289"/>
    <s v="31/07/2025 15:48"/>
    <s v="-"/>
    <s v="Kerry_dropoff"/>
    <s v="Lazada"/>
    <s v="lazada"/>
    <s v=""/>
    <s v="-"/>
    <s v="31/07/2025 15:48"/>
  </r>
  <r>
    <x v="2"/>
    <x v="2"/>
    <n v="65"/>
    <n v="4"/>
    <s v="FQL39"/>
    <n v="199"/>
    <n v="0"/>
    <s v="ร้านที่1"/>
    <s v="ศรีสมเจตน์"/>
    <s v="3 ตรอก 9 ซ.4 ถ.บางแสน สาย 2 ต.แสนสุข อ.เมือง จ.ชลบุรี  20130"/>
    <s v="20130"/>
    <s v="0813400263"/>
    <s v="31/07/2025 15:46"/>
    <s v="sompear3955@gmail.com"/>
    <s v="EMS COD"/>
    <s v="facebook"/>
    <s v="กสิกร"/>
    <s v=""/>
    <s v="JA275285562TH"/>
    <s v="31/07/2025 15:45"/>
  </r>
  <r>
    <x v="2"/>
    <x v="2"/>
    <n v="65"/>
    <n v="4"/>
    <s v="FQL38"/>
    <n v="199"/>
    <n v="0"/>
    <s v="ร้านที่1"/>
    <s v="ระวีพรรณ ขุมทอง"/>
    <s v="33/4หมู่3ตำบลบ้านเลือกอำเภอ_x000a_โพธารามจังหวัดราชบุรี, บ้านเลือก_x000a_โพธาราม, ราชบุรี 70120"/>
    <s v="70120"/>
    <s v="0645201048"/>
    <s v="31/07/2025 14:22"/>
    <s v="sompear3955@gmail.com"/>
    <s v="EMS"/>
    <s v="facebook"/>
    <s v="กสิกร"/>
    <s v=""/>
    <s v="JB294204796TH"/>
    <s v="31/07/2025 15:44"/>
  </r>
  <r>
    <x v="13"/>
    <x v="15"/>
    <n v="65"/>
    <n v="1"/>
    <s v="FQL37"/>
    <n v="219"/>
    <n v="20"/>
    <s v="ร้านที่1"/>
    <s v="ไข่มุก"/>
    <s v="164หมู่7_x000a_ต.โพธิ์ประทับช้าง_x000a_อ.โพธิ์ประทับช้าง_x000a_จ.พิจิตร _x000a_ 66190"/>
    <s v="66190"/>
    <s v="0944607132"/>
    <s v="31/07/2025 15:43"/>
    <s v="sompear3955@gmail.com"/>
    <s v="EMS COD"/>
    <s v="facebook"/>
    <s v="กสิกร"/>
    <s v=""/>
    <s v="JA275285559TH"/>
    <s v="31/07/2025 15:42"/>
  </r>
  <r>
    <x v="8"/>
    <x v="11"/>
    <n v="65"/>
    <n v="1"/>
    <s v="FQL37"/>
    <n v="219"/>
    <n v="20"/>
    <s v="ร้านที่1"/>
    <s v="ไข่มุก"/>
    <s v="164หมู่7_x000a_ต.โพธิ์ประทับช้าง_x000a_อ.โพธิ์ประทับช้าง_x000a_จ.พิจิตร _x000a_ 66190"/>
    <s v="66190"/>
    <s v="0944607132"/>
    <s v="31/07/2025 15:43"/>
    <s v="sompear3955@gmail.com"/>
    <s v="EMS COD"/>
    <s v="facebook"/>
    <s v="กสิกร"/>
    <s v=""/>
    <s v="JA275285559TH"/>
    <s v="31/07/2025 15:42"/>
  </r>
  <r>
    <x v="10"/>
    <x v="13"/>
    <n v="65"/>
    <n v="1"/>
    <s v="FQL37"/>
    <n v="219"/>
    <n v="20"/>
    <s v="ร้านที่1"/>
    <s v="ไข่มุก"/>
    <s v="164หมู่7_x000a_ต.โพธิ์ประทับช้าง_x000a_อ.โพธิ์ประทับช้าง_x000a_จ.พิจิตร _x000a_ 66190"/>
    <s v="66190"/>
    <s v="0944607132"/>
    <s v="31/07/2025 15:43"/>
    <s v="sompear3955@gmail.com"/>
    <s v="EMS COD"/>
    <s v="facebook"/>
    <s v="กสิกร"/>
    <s v=""/>
    <s v="JA275285559TH"/>
    <s v="31/07/2025 15:42"/>
  </r>
  <r>
    <x v="14"/>
    <x v="16"/>
    <n v="65"/>
    <n v="1"/>
    <s v="FQL37"/>
    <n v="219"/>
    <n v="20"/>
    <s v="ร้านที่1"/>
    <s v="ไข่มุก"/>
    <s v="164หมู่7_x000a_ต.โพธิ์ประทับช้าง_x000a_อ.โพธิ์ประทับช้าง_x000a_จ.พิจิตร _x000a_ 66190"/>
    <s v="66190"/>
    <s v="0944607132"/>
    <s v="31/07/2025 15:43"/>
    <s v="sompear3955@gmail.com"/>
    <s v="EMS COD"/>
    <s v="facebook"/>
    <s v="กสิกร"/>
    <s v=""/>
    <s v="JA275285559TH"/>
    <s v="31/07/2025 15:42"/>
  </r>
  <r>
    <x v="2"/>
    <x v="2"/>
    <n v="33.333333333333336"/>
    <n v="3"/>
    <s v="FQL36"/>
    <n v="149"/>
    <n v="49"/>
    <s v="ร้านที่2"/>
    <s v="พ***า ศ***์จันทร์"/>
    <s v="สุราษฎร์ธานี"/>
    <s v="-"/>
    <s v=""/>
    <s v="31/07/2025 15:38"/>
    <s v="-"/>
    <s v="J&amp;T COD"/>
    <s v="Tiktok"/>
    <s v="จ่ายทีหลัง / COD"/>
    <s v=""/>
    <s v="-"/>
    <s v="31/07/2025 15:38"/>
  </r>
  <r>
    <x v="15"/>
    <x v="17"/>
    <n v="66.333333333333329"/>
    <n v="6"/>
    <s v="FQL35"/>
    <n v="1406"/>
    <n v="91"/>
    <s v="ร้านที่1"/>
    <s v="น******์"/>
    <s v="******ลแสนตอ อำเภอน้ำปาด จังหวัดอุตรดิตถ์ 53110"/>
    <s v="53110"/>
    <s v="07"/>
    <s v="31/07/2025 16:04"/>
    <s v="-"/>
    <s v="SPX Express"/>
    <s v="Shopee"/>
    <s v="shopee"/>
    <s v=""/>
    <s v="-"/>
    <s v="31/07/2025 15:34"/>
  </r>
  <r>
    <x v="15"/>
    <x v="17"/>
    <n v="66.333333333333329"/>
    <n v="3"/>
    <s v="FQL35"/>
    <n v="1406"/>
    <n v="91"/>
    <s v="ร้านที่1"/>
    <s v="น******์"/>
    <s v="******ลแสนตอ อำเภอน้ำปาด จังหวัดอุตรดิตถ์ 53110"/>
    <s v="53110"/>
    <s v="07"/>
    <s v="31/07/2025 16:04"/>
    <s v="-"/>
    <s v="SPX Express"/>
    <s v="Shopee"/>
    <s v="shopee"/>
    <s v=""/>
    <s v="-"/>
    <s v="31/07/2025 15:34"/>
  </r>
  <r>
    <x v="6"/>
    <x v="9"/>
    <n v="66"/>
    <n v="3"/>
    <s v="FQL35"/>
    <n v="1406"/>
    <n v="91"/>
    <s v="ร้านที่1"/>
    <s v="น******์"/>
    <s v="******ลแสนตอ อำเภอน้ำปาด จังหวัดอุตรดิตถ์ 53110"/>
    <s v="53110"/>
    <s v="07"/>
    <s v="31/07/2025 16:04"/>
    <s v="-"/>
    <s v="SPX Express"/>
    <s v="Shopee"/>
    <s v="shopee"/>
    <s v=""/>
    <s v="-"/>
    <s v="31/07/2025 15:34"/>
  </r>
  <r>
    <x v="15"/>
    <x v="17"/>
    <n v="66"/>
    <n v="3"/>
    <s v="FQL35"/>
    <n v="1406"/>
    <n v="91"/>
    <s v="ร้านที่1"/>
    <s v="น******์"/>
    <s v="******ลแสนตอ อำเภอน้ำปาด จังหวัดอุตรดิตถ์ 53110"/>
    <s v="53110"/>
    <s v="07"/>
    <s v="31/07/2025 16:04"/>
    <s v="-"/>
    <s v="SPX Express"/>
    <s v="Shopee"/>
    <s v="shopee"/>
    <s v=""/>
    <s v="-"/>
    <s v="31/07/2025 15:34"/>
  </r>
  <r>
    <x v="0"/>
    <x v="0"/>
    <n v="67"/>
    <n v="3"/>
    <s v="FQL35"/>
    <n v="1406"/>
    <n v="91"/>
    <s v="ร้านที่1"/>
    <s v="น******์"/>
    <s v="******ลแสนตอ อำเภอน้ำปาด จังหวัดอุตรดิตถ์ 53110"/>
    <s v="53110"/>
    <s v="07"/>
    <s v="31/07/2025 16:04"/>
    <s v="-"/>
    <s v="SPX Express"/>
    <s v="Shopee"/>
    <s v="shopee"/>
    <s v=""/>
    <s v="-"/>
    <s v="31/07/2025 15:34"/>
  </r>
  <r>
    <x v="12"/>
    <x v="18"/>
    <n v="50"/>
    <n v="1"/>
    <s v="FQL34"/>
    <n v="438"/>
    <n v="48"/>
    <s v="ร้านที่2"/>
    <s v="ส******ี"/>
    <s v="******ค ตำบลปะโค อำเภอกุมภวาปี จังหวัดอุดรธานี 41370"/>
    <s v="41370"/>
    <s v="98"/>
    <s v="31/07/2025 15:23"/>
    <s v="-"/>
    <s v="SPX Express"/>
    <s v="Shopee"/>
    <s v="shopee"/>
    <s v=""/>
    <s v="-"/>
    <s v="31/07/2025 15:22"/>
  </r>
  <r>
    <x v="11"/>
    <x v="19"/>
    <n v="50"/>
    <n v="1"/>
    <s v="FQL34"/>
    <n v="438"/>
    <n v="48"/>
    <s v="ร้านที่2"/>
    <s v="ส******ี"/>
    <s v="******ค ตำบลปะโค อำเภอกุมภวาปี จังหวัดอุดรธานี 41370"/>
    <s v="41370"/>
    <s v="98"/>
    <s v="31/07/2025 15:23"/>
    <s v="-"/>
    <s v="SPX Express"/>
    <s v="Shopee"/>
    <s v="shopee"/>
    <s v=""/>
    <s v="-"/>
    <s v="31/07/2025 15:22"/>
  </r>
  <r>
    <x v="4"/>
    <x v="8"/>
    <n v="50"/>
    <n v="1"/>
    <s v="FQL34"/>
    <n v="438"/>
    <n v="48"/>
    <s v="ร้านที่2"/>
    <s v="ส******ี"/>
    <s v="******ค ตำบลปะโค อำเภอกุมภวาปี จังหวัดอุดรธานี 41370"/>
    <s v="41370"/>
    <s v="98"/>
    <s v="31/07/2025 15:23"/>
    <s v="-"/>
    <s v="SPX Express"/>
    <s v="Shopee"/>
    <s v="shopee"/>
    <s v=""/>
    <s v="-"/>
    <s v="31/07/2025 15:22"/>
  </r>
  <r>
    <x v="6"/>
    <x v="20"/>
    <n v="120"/>
    <n v="1"/>
    <s v="FQL34"/>
    <n v="438"/>
    <n v="48"/>
    <s v="ร้านที่2"/>
    <s v="ส******ี"/>
    <s v="******ค ตำบลปะโค อำเภอกุมภวาปี จังหวัดอุดรธานี 41370"/>
    <s v="41370"/>
    <s v="98"/>
    <s v="31/07/2025 15:23"/>
    <s v="-"/>
    <s v="SPX Express"/>
    <s v="Shopee"/>
    <s v="shopee"/>
    <s v=""/>
    <s v="-"/>
    <s v="31/07/2025 15:22"/>
  </r>
  <r>
    <x v="1"/>
    <x v="1"/>
    <n v="60"/>
    <n v="2"/>
    <s v="FQL34"/>
    <n v="438"/>
    <n v="48"/>
    <s v="ร้านที่2"/>
    <s v="ส******ี"/>
    <s v="******ค ตำบลปะโค อำเภอกุมภวาปี จังหวัดอุดรธานี 41370"/>
    <s v="41370"/>
    <s v="98"/>
    <s v="31/07/2025 15:23"/>
    <s v="-"/>
    <s v="SPX Express"/>
    <s v="Shopee"/>
    <s v="shopee"/>
    <s v=""/>
    <s v="-"/>
    <s v="31/07/2025 15:22"/>
  </r>
  <r>
    <x v="16"/>
    <x v="21"/>
    <n v="50"/>
    <n v="3"/>
    <s v="FQL33"/>
    <n v="150"/>
    <n v="0"/>
    <s v="ร้านที่2"/>
    <s v="เ***คาบ"/>
    <s v="อ่างทอง"/>
    <s v="-"/>
    <s v=""/>
    <s v="31/07/2025 15:09"/>
    <s v="-"/>
    <s v="J&amp;T COD"/>
    <s v="Tiktok"/>
    <s v="จ่ายทีหลัง / COD"/>
    <s v=""/>
    <s v="762277855231"/>
    <s v="31/07/2025 15:09"/>
  </r>
  <r>
    <x v="17"/>
    <x v="22"/>
    <n v="0"/>
    <n v="1"/>
    <s v="FQL31"/>
    <n v="7"/>
    <n v="7"/>
    <s v="ร้านที่1"/>
    <s v="นางสาว วิลาสินี ศรมณี"/>
    <s v="444/80 หมู่บ้านสัมมากร ถนนรามคำแหง 162/1_x000a__x000a_สะพานสูง/ Sapan Sungกรุงเทพมหานคร/ Bangkok_x000a_10240"/>
    <s v="10240"/>
    <s v="660815827611"/>
    <s v="31/07/2025 14:32"/>
    <s v="-"/>
    <s v="Kerry_dropoff"/>
    <s v="Lazada"/>
    <s v="lazada"/>
    <s v=""/>
    <s v="LEXPU0592839328"/>
    <s v="31/07/2025 14:32"/>
  </r>
  <r>
    <x v="18"/>
    <x v="23"/>
    <n v="35"/>
    <n v="8"/>
    <s v="FQL30"/>
    <n v="328"/>
    <n v="0"/>
    <s v="ร้านที่1"/>
    <s v="ภ******)"/>
    <s v="******าม อ.โพธาราม จะ.ราชบุรี ตำบลโพธาราม อำเภอโพธาราม จังหวัดราชบุรี 70120"/>
    <s v="70120"/>
    <s v="22"/>
    <s v="31/07/2025 15:01"/>
    <s v="-"/>
    <s v="SPX Express"/>
    <s v="Shopee"/>
    <s v="shopee"/>
    <s v=""/>
    <s v="TH253083241560V"/>
    <s v="31/07/2025 14:31"/>
  </r>
  <r>
    <x v="17"/>
    <x v="22"/>
    <n v="24.5"/>
    <n v="1"/>
    <s v="FQL29"/>
    <n v="31.5"/>
    <n v="7"/>
    <s v="ร้านที่1"/>
    <s v="เล็ก วราภรณ์"/>
    <s v="444/80 ม.สัมมากร ซ.รามคำแหง162/1 ถ.รามคำแหง แขวงสะพานสูง เขตสะพานสูง กทม.10240_x000a__x000a_สะพานสูง/ Sapan Sungกรุงเทพมหานคร/ Bangkok_x000a_10240"/>
    <s v="10240"/>
    <s v="660926049191"/>
    <s v="31/07/2025 14:25"/>
    <s v="-"/>
    <s v="Kerry_dropoff"/>
    <s v="Lazada"/>
    <s v="lazada"/>
    <s v=""/>
    <s v="LEXPU0592839122"/>
    <s v="31/07/2025 14:25"/>
  </r>
  <r>
    <x v="2"/>
    <x v="2"/>
    <n v="50"/>
    <n v="6"/>
    <s v="FQL28"/>
    <n v="200"/>
    <n v="0"/>
    <s v="ร้านที่2"/>
    <s v="ผ***"/>
    <s v="กาญจนบุรี"/>
    <s v="-"/>
    <s v=""/>
    <s v="31/07/2025 14:22"/>
    <s v="-"/>
    <s v="Flash Express Thailand COD"/>
    <s v="Tiktok"/>
    <s v="จ่ายทีหลัง / COD"/>
    <s v=""/>
    <s v="THT130220VMRD2Z"/>
    <s v="31/07/2025 14:22"/>
  </r>
  <r>
    <x v="6"/>
    <x v="9"/>
    <n v="90"/>
    <n v="2"/>
    <s v="FQL25"/>
    <n v="183.7"/>
    <n v="7"/>
    <s v="ร้านที่3"/>
    <s v="นายนฤดล ไวยารัตน์"/>
    <s v="34/1  หมู่ 8  ต.นนทรี_x000a__x000a_กบินทร์บุรี/ Kabin Buriปราจีนบุรี/ Prachin Buri_x000a_25110"/>
    <s v="25110"/>
    <s v="660808950584"/>
    <s v="31/07/2025 14:16"/>
    <s v="-"/>
    <s v="Kerry_dropoff"/>
    <s v="Lazada"/>
    <s v="lazada"/>
    <s v=""/>
    <s v="LEXPU0592766415"/>
    <s v="31/07/2025 14:16"/>
  </r>
  <r>
    <x v="2"/>
    <x v="2"/>
    <n v="50"/>
    <n v="6"/>
    <s v="FQL24"/>
    <n v="200"/>
    <n v="0"/>
    <s v="ร้านที่2"/>
    <s v="ท***พร.จำปา"/>
    <s v="สุรินทร์"/>
    <s v="-"/>
    <s v=""/>
    <s v="31/07/2025 14:01"/>
    <s v="-"/>
    <s v="J&amp;T COD"/>
    <s v="Tiktok"/>
    <s v="จ่ายทีหลัง / COD"/>
    <s v=""/>
    <s v="762205625392"/>
    <s v="31/07/2025 14:01"/>
  </r>
  <r>
    <x v="2"/>
    <x v="2"/>
    <n v="50"/>
    <n v="6"/>
    <s v="FQL22"/>
    <n v="200"/>
    <n v="0"/>
    <s v="ร้านที่2"/>
    <s v="น***ายแก้ว ท***พธิ์"/>
    <s v="ศรีสะเกษ"/>
    <s v="-"/>
    <s v=""/>
    <s v="31/07/2025 13:27"/>
    <s v="-"/>
    <s v="J&amp;T COD"/>
    <s v="Tiktok"/>
    <s v="จ่ายทีหลัง / COD"/>
    <s v=""/>
    <s v="762247828392"/>
    <s v="31/07/2025 13:27"/>
  </r>
  <r>
    <x v="5"/>
    <x v="5"/>
    <n v="12"/>
    <n v="20"/>
    <s v="FQL21"/>
    <n v="264"/>
    <n v="0"/>
    <s v="ร้านที่1"/>
    <s v="น******์"/>
    <s v="******บลร่องคำ อำเภอร่องคำ จังหวัดกาฬสินธุ์ 46210"/>
    <s v="46210"/>
    <s v="56"/>
    <s v="31/07/2025 13:56"/>
    <s v="-"/>
    <s v="Flash Express"/>
    <s v="Shopee"/>
    <s v="shopee"/>
    <s v=""/>
    <s v="TH43047JJYS55A"/>
    <s v="31/07/2025 13:26"/>
  </r>
  <r>
    <x v="2"/>
    <x v="2"/>
    <n v="50"/>
    <n v="6"/>
    <s v="FQL20"/>
    <n v="200"/>
    <n v="0"/>
    <s v="ร้านที่2"/>
    <s v="ธ***.จอดนอก."/>
    <s v="เทศบาลนครนครราชสีมา"/>
    <s v="-"/>
    <s v=""/>
    <s v="31/07/2025 12:54"/>
    <s v="-"/>
    <s v="J&amp;T COD"/>
    <s v="Tiktok"/>
    <s v="จ่ายทีหลัง / COD"/>
    <s v=""/>
    <s v="762246420401"/>
    <s v="31/07/2025 12:54"/>
  </r>
  <r>
    <x v="6"/>
    <x v="9"/>
    <n v="116"/>
    <n v="2"/>
    <s v="FQL19"/>
    <n v="249"/>
    <n v="0"/>
    <s v="ร้านที่2"/>
    <s v="ค***ู่ อ***ิกา"/>
    <s v="ราชบุรี"/>
    <s v="-"/>
    <s v=""/>
    <s v="31/07/2025 12:49"/>
    <s v="-"/>
    <s v="J&amp;T COD"/>
    <s v="Tiktok"/>
    <s v="จ่ายทีหลัง / COD"/>
    <s v=""/>
    <s v="762290327326"/>
    <s v="31/07/2025 12:49"/>
  </r>
  <r>
    <x v="0"/>
    <x v="0"/>
    <n v="118"/>
    <n v="1"/>
    <s v="FQL19"/>
    <n v="249"/>
    <n v="0"/>
    <s v="ร้านที่2"/>
    <s v="ค***ู่ อ***ิกา"/>
    <s v="ราชบุรี"/>
    <s v="-"/>
    <s v=""/>
    <s v="31/07/2025 12:49"/>
    <s v="-"/>
    <s v="J&amp;T COD"/>
    <s v="Tiktok"/>
    <s v="จ่ายทีหลัง / COD"/>
    <s v=""/>
    <s v="762290327326"/>
    <s v="31/07/2025 12:49"/>
  </r>
  <r>
    <x v="2"/>
    <x v="2"/>
    <n v="50"/>
    <n v="6"/>
    <s v="FQL18"/>
    <n v="200"/>
    <n v="0"/>
    <s v="ร้านที่2"/>
    <s v="K***ya N**"/>
    <s v="สมุทรปราการ"/>
    <s v="-"/>
    <s v=""/>
    <s v="31/07/2025 12:48"/>
    <s v="-"/>
    <s v="J&amp;T COD"/>
    <s v="Tiktok"/>
    <s v="จ่ายทีหลัง / COD"/>
    <s v=""/>
    <s v="-"/>
    <s v="31/07/2025 12:48"/>
  </r>
  <r>
    <x v="19"/>
    <x v="24"/>
    <n v="66.666666666666671"/>
    <n v="3"/>
    <s v="FQL17"/>
    <n v="143"/>
    <n v="0"/>
    <s v="ร้านที่1"/>
    <s v="จ******ร"/>
    <s v="******ย์ ตำบลดอนเจดีย์ อำเภอพนมทวน จังหวัดกาญจนบุรี 71140"/>
    <s v="71140"/>
    <s v="23"/>
    <s v="31/07/2025 12:55"/>
    <s v="-"/>
    <s v="SPX Express"/>
    <s v="Shopee"/>
    <s v="shopee"/>
    <s v=""/>
    <s v="TH250542469247A"/>
    <s v="31/07/2025 12:25"/>
  </r>
  <r>
    <x v="2"/>
    <x v="2"/>
    <n v="50"/>
    <n v="6"/>
    <s v="FQL16"/>
    <n v="200"/>
    <n v="0"/>
    <s v="ร้านที่2"/>
    <s v="ป***ัตน์ ว***เรืองศรี"/>
    <s v="เชียงราย"/>
    <s v="-"/>
    <s v=""/>
    <s v="31/07/2025 12:17"/>
    <s v="-"/>
    <s v="J&amp;T COD"/>
    <s v="Tiktok"/>
    <s v="จ่ายทีหลัง / COD"/>
    <s v=""/>
    <s v="762274726360"/>
    <s v="31/07/2025 12:17"/>
  </r>
  <r>
    <x v="11"/>
    <x v="14"/>
    <n v="33.58"/>
    <n v="1"/>
    <s v="FQL15"/>
    <n v="89.83"/>
    <n v="0"/>
    <s v="ร้านที่1"/>
    <s v="มลิวรรณ บุญเสนอ"/>
    <s v="66/156 ซอย ลาดพร้าว 80 แยก 20 ถนนลาดพร้าว · วังทองหลาง/ Wang Thonglang_x000a__x000a_วังทองหลาง/ Wang Thonglangกรุงเทพมหานคร/ Bangkok_x000a_10310"/>
    <s v="10310"/>
    <s v="660816432983"/>
    <s v="31/07/2025 12:07"/>
    <s v="-"/>
    <s v="Kerry_dropoff"/>
    <s v="Lazada"/>
    <s v="lazada"/>
    <s v=""/>
    <s v="-"/>
    <s v="31/07/2025 12:06"/>
  </r>
  <r>
    <x v="0"/>
    <x v="6"/>
    <n v="56.25"/>
    <n v="1"/>
    <s v="FQL15"/>
    <n v="89.83"/>
    <n v="0"/>
    <s v="ร้านที่1"/>
    <s v="มลิวรรณ บุญเสนอ"/>
    <s v="66/156 ซอย ลาดพร้าว 80 แยก 20 ถนนลาดพร้าว · วังทองหลาง/ Wang Thonglang_x000a__x000a_วังทองหลาง/ Wang Thonglangกรุงเทพมหานคร/ Bangkok_x000a_10310"/>
    <s v="10310"/>
    <s v="660816432983"/>
    <s v="31/07/2025 12:07"/>
    <s v="-"/>
    <s v="Kerry_dropoff"/>
    <s v="Lazada"/>
    <s v="lazada"/>
    <s v=""/>
    <s v="-"/>
    <s v="31/07/2025 12:06"/>
  </r>
  <r>
    <x v="0"/>
    <x v="6"/>
    <n v="57.75"/>
    <n v="1"/>
    <s v="FQL14"/>
    <n v="64.75"/>
    <n v="7"/>
    <s v="ร้านที่1"/>
    <s v="กานดา  เปิ้นสมุทร"/>
    <s v="43 ซอยบางพรม34 แขวงบางพรม_x000a__x000a_ตลิ่งชัน/ Taling Chanกรุงเทพมหานคร/ Bangkok_x000a_10170"/>
    <s v="10170"/>
    <s v="660614157622"/>
    <s v="01/08/2025 00:21"/>
    <s v="-"/>
    <s v="Kerry_dropoff"/>
    <s v="Lazada"/>
    <s v="lazada"/>
    <s v=""/>
    <s v="LEXPU0592769233"/>
    <s v="31/07/2025 12:04"/>
  </r>
  <r>
    <x v="2"/>
    <x v="2"/>
    <n v="50"/>
    <n v="6"/>
    <s v="FQL13"/>
    <n v="200"/>
    <n v="0"/>
    <s v="ร้านที่2"/>
    <s v="ศ***พร แ***กระโทก"/>
    <s v="ปราจีนบุรี"/>
    <s v="-"/>
    <s v=""/>
    <s v="31/07/2025 11:28"/>
    <s v="-"/>
    <s v="Flash Express Thailand COD"/>
    <s v="Tiktok"/>
    <s v="จ่ายทีหลัง / COD"/>
    <s v=""/>
    <s v="THT250120VMHX4Z"/>
    <s v="31/07/2025 11:28"/>
  </r>
  <r>
    <x v="11"/>
    <x v="14"/>
    <n v="45.08"/>
    <n v="1"/>
    <s v="FQL12"/>
    <n v="97.16"/>
    <n v="7"/>
    <s v="ร้านที่1"/>
    <s v="นส.สายฝน ซึ่งคำ"/>
    <s v="133/1ม.2บ้านเช่าสวนเปี่ยมสุข  ห้องB41_x000a__x000a_ศรีมหาโพธิ/ Si Maha Photปราจีนบุรี/ Prachin Buri_x000a_25140"/>
    <s v="25140"/>
    <s v="660647588509"/>
    <s v="31/07/2025 11:20"/>
    <s v="-"/>
    <s v="Kerry_dropoff"/>
    <s v="Lazada"/>
    <s v="lazada"/>
    <s v=""/>
    <s v="-"/>
    <s v="31/07/2025 11:20"/>
  </r>
  <r>
    <x v="4"/>
    <x v="14"/>
    <n v="45.08"/>
    <n v="1"/>
    <s v="FQL12"/>
    <n v="97.16"/>
    <n v="7"/>
    <s v="ร้านที่1"/>
    <s v="นส.สายฝน ซึ่งคำ"/>
    <s v="133/1ม.2บ้านเช่าสวนเปี่ยมสุข  ห้องB41_x000a__x000a_ศรีมหาโพธิ/ Si Maha Photปราจีนบุรี/ Prachin Buri_x000a_25140"/>
    <s v="25140"/>
    <s v="660647588509"/>
    <s v="31/07/2025 11:20"/>
    <s v="-"/>
    <s v="Kerry_dropoff"/>
    <s v="Lazada"/>
    <s v="lazada"/>
    <s v=""/>
    <s v="-"/>
    <s v="31/07/2025 11:20"/>
  </r>
  <r>
    <x v="2"/>
    <x v="2"/>
    <n v="50"/>
    <n v="6"/>
    <s v="FQL11"/>
    <n v="200"/>
    <n v="0"/>
    <s v="ร้านที่2"/>
    <s v="u***33435249434"/>
    <s v="ชลบุรี"/>
    <s v="-"/>
    <s v=""/>
    <s v="31/07/2025 10:58"/>
    <s v="-"/>
    <s v="J&amp;T COD"/>
    <s v="Tiktok"/>
    <s v="จ่ายทีหลัง / COD"/>
    <s v=""/>
    <s v="-"/>
    <s v="31/07/2025 10:58"/>
  </r>
  <r>
    <x v="2"/>
    <x v="2"/>
    <n v="50"/>
    <n v="6"/>
    <s v="FQL10"/>
    <n v="200"/>
    <n v="0"/>
    <s v="ร้านที่2"/>
    <s v="น** ช***ท์ ท***ับทิม"/>
    <s v="กรุงเทพฯ"/>
    <s v="-"/>
    <s v=""/>
    <s v="31/07/2025 10:58"/>
    <s v="-"/>
    <s v="J&amp;T COD"/>
    <s v="Tiktok"/>
    <s v="จ่ายทีหลัง / COD"/>
    <s v=""/>
    <s v="-"/>
    <s v="31/07/2025 10:58"/>
  </r>
  <r>
    <x v="2"/>
    <x v="2"/>
    <n v="50"/>
    <n v="6"/>
    <s v="FQL9"/>
    <n v="200"/>
    <n v="0"/>
    <s v="ร้านที่2"/>
    <s v="ส***รณ์.  ส***ิประภา"/>
    <s v="เพชรบูรณ์"/>
    <s v="-"/>
    <s v=""/>
    <s v="31/07/2025 10:38"/>
    <s v="-"/>
    <s v="J&amp;T COD"/>
    <s v="Tiktok"/>
    <s v="จ่ายทีหลัง / COD"/>
    <s v=""/>
    <s v="-"/>
    <s v="31/07/2025 10:38"/>
  </r>
  <r>
    <x v="19"/>
    <x v="24"/>
    <n v="45"/>
    <n v="15"/>
    <s v="FQL8"/>
    <n v="695"/>
    <n v="20"/>
    <s v="ร้านที่1"/>
    <s v="นางนงค์     สีมา"/>
    <s v="103 ม  2  บ้านหนองพันธุ์หญ้า_x000a_ต  แดงใหญ่  _x000a_  อ   บ้านใหม่ไชยพจน์ _x000a_  จ   บุรีรัมย์ 31120"/>
    <s v="31120"/>
    <s v="0986032839"/>
    <s v="31/07/2025 09:49"/>
    <s v="sompear3955@gmail.com"/>
    <s v="EMS"/>
    <s v="facebook"/>
    <s v="กสิกร"/>
    <s v=""/>
    <s v="JB294204782TH"/>
    <s v="31/07/2025 10:30"/>
  </r>
  <r>
    <x v="2"/>
    <x v="2"/>
    <n v="50"/>
    <n v="6"/>
    <s v="FQL7"/>
    <n v="200"/>
    <n v="0"/>
    <s v="ร้านที่2"/>
    <s v="ส***ตรี น***ทธิ์"/>
    <s v="ขอนแก่น"/>
    <s v="-"/>
    <s v=""/>
    <s v="31/07/2025 10:26"/>
    <s v="-"/>
    <s v="J&amp;T COD"/>
    <s v="Tiktok"/>
    <s v="จ่ายทีหลัง / COD"/>
    <s v=""/>
    <s v="-"/>
    <s v="31/07/2025 10:26"/>
  </r>
  <r>
    <x v="2"/>
    <x v="2"/>
    <n v="50"/>
    <n v="6"/>
    <s v="FQL6"/>
    <n v="200"/>
    <n v="0"/>
    <s v="ร้านที่2"/>
    <s v="ค** แ**"/>
    <s v="กรุงเทพฯ"/>
    <s v="-"/>
    <s v=""/>
    <s v="31/07/2025 10:23"/>
    <s v="-"/>
    <s v="J&amp;T COD"/>
    <s v="Tiktok"/>
    <s v="จ่ายทีหลัง / COD"/>
    <s v=""/>
    <s v="762205126395"/>
    <s v="31/07/2025 10:23"/>
  </r>
  <r>
    <x v="2"/>
    <x v="2"/>
    <n v="50"/>
    <n v="6"/>
    <s v="FQL5"/>
    <n v="200"/>
    <n v="0"/>
    <s v="ร้านที่2"/>
    <s v="ศ***วรรณ เ***มภักดี"/>
    <s v="นครราชสีมา"/>
    <s v="-"/>
    <s v=""/>
    <s v="31/07/2025 10:21"/>
    <s v="-"/>
    <s v="J&amp;T COD"/>
    <s v="Tiktok"/>
    <s v="จ่ายทีหลัง / COD"/>
    <s v=""/>
    <s v="762251228373"/>
    <s v="31/07/2025 10:21"/>
  </r>
  <r>
    <x v="6"/>
    <x v="9"/>
    <n v="90"/>
    <n v="2"/>
    <s v="FQL4"/>
    <n v="151"/>
    <n v="7"/>
    <s v="ร้านที่8"/>
    <s v="วลัยกร เปาวรัตน์"/>
    <s v="88/90 เดอะเกรท ซอย21 · บางแม่นาง/ Bang Mae Nang_x000a__x000a_บางใหญ่/ Bang Yaiนนทบุรี/ Nonthaburi_x000a_11140"/>
    <s v="11140"/>
    <s v="660875527509"/>
    <s v="31/07/2025 10:11"/>
    <s v="-"/>
    <s v="Kerry_dropoff"/>
    <s v="Lazada"/>
    <s v="lazada"/>
    <s v=""/>
    <s v="LEXPU0592840361"/>
    <s v="31/07/2025 10:10"/>
  </r>
  <r>
    <x v="2"/>
    <x v="2"/>
    <n v="49"/>
    <n v="2"/>
    <s v="FQL3"/>
    <n v="98"/>
    <n v="0"/>
    <s v="ร้านที่1"/>
    <s v="ส******3"/>
    <s v="******าอุทิศ22  ถนนประชาอุทิศ แขวงราษฎร์บูรณะ กทม.  10140  ฝากไว้ที่ป้อม รปภ. แขวงราษฎร์บูรณะ เขตราษฎร์บูรณะ จังหวัดกรุงเทพมหานคร 10140"/>
    <s v="10140"/>
    <s v="62"/>
    <s v="31/07/2025 10:28"/>
    <s v="-"/>
    <s v="SPX Express"/>
    <s v="Shopee"/>
    <s v="shopee"/>
    <s v=""/>
    <s v="TH2508868568962"/>
    <s v="31/07/2025 09:58"/>
  </r>
  <r>
    <x v="2"/>
    <x v="2"/>
    <n v="50"/>
    <n v="6"/>
    <s v="FQL1"/>
    <n v="200"/>
    <n v="0"/>
    <s v="ร้านที่2"/>
    <s v="น***ติรัตน์ โ***ณาวิสิทธิ์"/>
    <s v="นนทบุรี"/>
    <s v="-"/>
    <s v=""/>
    <s v="31/07/2025 09:51"/>
    <s v="-"/>
    <s v="Flash Express Thailand"/>
    <s v="Tiktok"/>
    <s v="tiktok"/>
    <s v=""/>
    <s v="THT030120WF3V5Z"/>
    <s v="31/07/2025 09:51"/>
  </r>
  <r>
    <x v="2"/>
    <x v="2"/>
    <n v="50"/>
    <n v="6"/>
    <s v="FQL0"/>
    <n v="200"/>
    <n v="0"/>
    <s v="ร้านที่2"/>
    <s v="ก***าบ"/>
    <s v="ชลบุรี"/>
    <s v="-"/>
    <s v=""/>
    <s v="31/07/2025 09:48"/>
    <s v="-"/>
    <s v="J&amp;T COD"/>
    <s v="Tiktok"/>
    <s v="จ่ายทีหลัง / COD"/>
    <s v=""/>
    <s v="762228528401"/>
    <s v="31/07/2025 09:48"/>
  </r>
  <r>
    <x v="2"/>
    <x v="2"/>
    <n v="50"/>
    <n v="6"/>
    <s v="FQK99"/>
    <n v="200"/>
    <n v="0"/>
    <s v="ร้านที่2"/>
    <s v="เ***จวรรณ"/>
    <s v="ฉะเชิงเทรา"/>
    <s v="-"/>
    <s v=""/>
    <s v="31/07/2025 09:46"/>
    <s v="-"/>
    <s v="J&amp;T COD"/>
    <s v="Tiktok"/>
    <s v="จ่ายทีหลัง / COD"/>
    <s v=""/>
    <s v="762239820370"/>
    <s v="31/07/2025 09:47"/>
  </r>
  <r>
    <x v="3"/>
    <x v="3"/>
    <n v="10"/>
    <n v="50"/>
    <s v="FQK98"/>
    <n v="490"/>
    <n v="0"/>
    <s v="ร้านที่1"/>
    <s v="ผ****ร"/>
    <s v="****** ถนน มหาราช แขวงพระบรมมหาราชวัง แขวงพระบรมมหาราชวัง เขตพระนคร จังหวัดกรุงเทพมหานคร 10200"/>
    <s v="10200"/>
    <s v="61"/>
    <s v="31/07/2025 09:41"/>
    <s v="-"/>
    <s v="SPX Express"/>
    <s v="Shopee"/>
    <s v="shopee"/>
    <s v=""/>
    <s v="TH256783271431C"/>
    <s v="31/07/2025 09:40"/>
  </r>
  <r>
    <x v="7"/>
    <x v="25"/>
    <n v="15"/>
    <n v="3"/>
    <s v="FQK97"/>
    <n v="149"/>
    <n v="104"/>
    <s v="ร้านที่10"/>
    <s v="Preeraphat Aimdee"/>
    <s v="61/3 หมู่ 3 บ้านแหลมฉบังเก่า · ทุ่งสุขลา/ Thung Sukhla_x000a__x000a_ศรีราชา/ Si Rachaชลบุรี/ Chonburi_x000a_20230"/>
    <s v="20230"/>
    <s v="660931341760"/>
    <s v="31/07/2025 09:36"/>
    <s v="-"/>
    <s v="Kerry_dropoff"/>
    <s v="Lazada"/>
    <s v="lazada"/>
    <s v=""/>
    <s v="LEXDO0166051865"/>
    <s v="31/07/2025 09:36"/>
  </r>
  <r>
    <x v="0"/>
    <x v="0"/>
    <n v="70.333333333333329"/>
    <n v="3"/>
    <s v="FQK95"/>
    <n v="211"/>
    <n v="0"/>
    <s v="ร้านที่1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31/07/2025 09:30"/>
    <s v="-"/>
    <s v="SPX Express"/>
    <s v="Shopee"/>
    <s v="shopee"/>
    <s v=""/>
    <s v="TH254373581730F"/>
    <s v="31/07/2025 09:29"/>
  </r>
  <r>
    <x v="6"/>
    <x v="9"/>
    <n v="90"/>
    <n v="2"/>
    <s v="FQK94"/>
    <n v="159"/>
    <n v="7"/>
    <s v="ร้านที่8"/>
    <s v="วิภาวรรณ  ไชยสาร"/>
    <s v="33 หมู่16 บ้านนาป่งโพน · โพนทราย/ Phon Sai_x000a__x000a_เมืองมุกดาหาร/ Mueang Mukdahanมุกดาหาร/ Mukdahan_x000a_49000"/>
    <s v="49000"/>
    <s v="660923623879"/>
    <s v="31/07/2025 09:28"/>
    <s v="-"/>
    <s v="Kerry_dropoff"/>
    <s v="Lazada"/>
    <s v="lazada"/>
    <s v=""/>
    <s v="LEXPU0592840701"/>
    <s v="31/07/2025 09:28"/>
  </r>
  <r>
    <x v="0"/>
    <x v="0"/>
    <n v="66.333333333333329"/>
    <n v="3"/>
    <s v="FQK93"/>
    <n v="292"/>
    <n v="38"/>
    <s v="ร้านที่1"/>
    <s v="น******น"/>
    <s v="****** ต.บางกุ้ง ตำบลบางกุ้ง อำเภอเมืองสุราษฎร์ธานี จังหวัดสุราษฎร์ธานี 84000"/>
    <s v="84000"/>
    <s v="96"/>
    <s v="31/07/2025 09:03"/>
    <s v="-"/>
    <s v="SPX Express"/>
    <s v="Shopee"/>
    <s v="shopee"/>
    <s v=""/>
    <s v="TH255952242102G"/>
    <s v="31/07/2025 08:57"/>
  </r>
  <r>
    <x v="15"/>
    <x v="17"/>
    <n v="90"/>
    <n v="2"/>
    <s v="FQK92"/>
    <n v="240"/>
    <n v="0"/>
    <s v="ร้านที่2"/>
    <s v="อ***กร บ***คำ"/>
    <s v="พิษณุโลก"/>
    <s v="-"/>
    <s v=""/>
    <s v="31/07/2025 07:54"/>
    <s v="-"/>
    <s v="J&amp;T Express"/>
    <s v="Tiktok"/>
    <s v="tiktok"/>
    <s v=""/>
    <s v="762203843251"/>
    <s v="31/07/2025 07:54"/>
  </r>
  <r>
    <x v="0"/>
    <x v="6"/>
    <n v="57.75"/>
    <n v="1"/>
    <s v="FQK90"/>
    <n v="64.75"/>
    <n v="7"/>
    <s v="ร้านที่1"/>
    <s v="มณฑณัช ยายยาย"/>
    <s v="999/274 ซอย38 หมู่บ้านโกลเด้นนี้โอโคราช-เทอร์มินอล · หนองกระทุ่ม/ Nong Krathum_x000a__x000a_เมืองนครราชสีมา/ Mueng Nakorn Ratchasimaนครราชสีมา/ Nakhon Ratchasima_x000a_30000"/>
    <s v="30000"/>
    <s v="660921548775"/>
    <s v="31/07/2025 06:47"/>
    <s v="-"/>
    <s v="Kerry_dropoff"/>
    <s v="Lazada"/>
    <s v="lazada"/>
    <s v=""/>
    <s v="LEXPU0592476776"/>
    <s v="31/07/2025 06:47"/>
  </r>
  <r>
    <x v="2"/>
    <x v="2"/>
    <n v="50"/>
    <n v="6"/>
    <s v="FQK88"/>
    <n v="200"/>
    <n v="0"/>
    <s v="ร้านที่2"/>
    <s v="g***mtbb93949697"/>
    <s v="สงขลา"/>
    <s v="-"/>
    <s v=""/>
    <s v="31/07/2025 01:27"/>
    <s v="-"/>
    <s v="J&amp;T COD"/>
    <s v="Tiktok"/>
    <s v="จ่ายทีหลัง / COD"/>
    <s v=""/>
    <s v="762148879951"/>
    <s v="31/07/2025 01:28"/>
  </r>
  <r>
    <x v="6"/>
    <x v="9"/>
    <n v="79"/>
    <n v="1"/>
    <s v="FQK87"/>
    <n v="79"/>
    <n v="0"/>
    <s v="ร้านที่1"/>
    <s v="ล******า"/>
    <s v="******ตำบลแก้มอ้น อำเภอจอมบึง จังหวัดราชบุรี 70150"/>
    <s v="70150"/>
    <s v="16"/>
    <s v="31/07/2025 01:26"/>
    <s v="-"/>
    <s v="SPX Express"/>
    <s v="Shopee"/>
    <s v="shopee"/>
    <s v=""/>
    <s v="TH256083512789W"/>
    <s v="31/07/2025 01:26"/>
  </r>
  <r>
    <x v="18"/>
    <x v="23"/>
    <n v="45"/>
    <n v="2"/>
    <s v="FQK86"/>
    <n v="100"/>
    <n v="10"/>
    <s v="ร้านที่2"/>
    <s v="เ******​"/>
    <s v="****** ตำบล โพนงาม, อำเภอหนองหาน ตำบลโพนงาม อำเภอหนองหาน จังหวัดอุดรธานี 41130"/>
    <s v="41130"/>
    <s v="39"/>
    <s v="31/07/2025 01:32"/>
    <s v="-"/>
    <s v="SPX Express"/>
    <s v="Shopee"/>
    <s v="shopee"/>
    <s v=""/>
    <s v="TH252686346939E"/>
    <s v="31/07/2025 01:02"/>
  </r>
  <r>
    <x v="0"/>
    <x v="6"/>
    <n v="57.75"/>
    <n v="1"/>
    <s v="FQK85"/>
    <n v="64.75"/>
    <n v="7"/>
    <s v="ร้านที่1"/>
    <s v="ชัชนท  คุณภัคพงศ์"/>
    <s v="464  เพ็ญภาสแมนชั่น ซ.สุขุมวิท93 แขวงบางจาก เขตพระโขนง_x000a__x000a_พระโขนง/ Prakhanognกรุงเทพมหานคร/ Bangkok_x000a_10260"/>
    <s v="10260"/>
    <s v="660819268127"/>
    <s v="31/07/2025 00:38"/>
    <s v="-"/>
    <s v="Kerry_dropoff"/>
    <s v="Lazada"/>
    <s v="lazada"/>
    <s v=""/>
    <s v="LEXPU0592475368"/>
    <s v="31/07/2025 00:38"/>
  </r>
  <r>
    <x v="0"/>
    <x v="0"/>
    <n v="66.5"/>
    <n v="4"/>
    <s v="FQK83"/>
    <n v="266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31/07/2025 00:33"/>
    <s v="-"/>
    <s v="SPX Express"/>
    <s v="Shopee"/>
    <s v="shopee"/>
    <s v=""/>
    <s v="TH253748423854N"/>
    <s v="31/07/2025 00: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68A32-4959-48EF-B417-AA0FF6CA6285}" name="PivotTable1" cacheId="2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1">
        <item x="0"/>
        <item x="8"/>
        <item x="13"/>
        <item x="19"/>
        <item x="9"/>
        <item x="3"/>
        <item x="7"/>
        <item x="1"/>
        <item x="2"/>
        <item x="10"/>
        <item x="11"/>
        <item x="17"/>
        <item x="18"/>
        <item x="15"/>
        <item x="16"/>
        <item x="6"/>
        <item x="5"/>
        <item x="4"/>
        <item x="12"/>
        <item x="14"/>
        <item t="default"/>
      </items>
    </pivotField>
    <pivotField axis="axisRow" showAll="0">
      <items count="24">
        <item x="14"/>
        <item x="6"/>
        <item x="4"/>
        <item x="5"/>
        <item x="9"/>
        <item x="19"/>
        <item x="12"/>
        <item x="0"/>
        <item x="13"/>
        <item x="18"/>
        <item x="21"/>
        <item x="20"/>
        <item x="8"/>
        <item x="7"/>
        <item x="22"/>
        <item x="3"/>
        <item x="10"/>
        <item x="11"/>
        <item x="2"/>
        <item x="15"/>
        <item x="1"/>
        <item x="17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7"/>
    </i>
    <i>
      <x v="1"/>
    </i>
    <i r="1">
      <x v="12"/>
    </i>
    <i>
      <x v="2"/>
    </i>
    <i r="1">
      <x v="22"/>
    </i>
    <i>
      <x v="3"/>
    </i>
    <i r="1">
      <x v="14"/>
    </i>
    <i>
      <x v="4"/>
    </i>
    <i r="1">
      <x v="16"/>
    </i>
    <i>
      <x v="5"/>
    </i>
    <i r="1">
      <x v="15"/>
    </i>
    <i r="1">
      <x v="19"/>
    </i>
    <i>
      <x v="6"/>
    </i>
    <i r="1">
      <x v="13"/>
    </i>
    <i>
      <x v="7"/>
    </i>
    <i r="1">
      <x v="17"/>
    </i>
    <i r="1">
      <x v="20"/>
    </i>
    <i>
      <x v="8"/>
    </i>
    <i r="1">
      <x v="18"/>
    </i>
    <i>
      <x v="9"/>
    </i>
    <i r="1">
      <x v="6"/>
    </i>
    <i>
      <x v="10"/>
    </i>
    <i r="1">
      <x v="8"/>
    </i>
    <i>
      <x v="11"/>
    </i>
    <i r="1">
      <x v="11"/>
    </i>
    <i>
      <x v="12"/>
    </i>
    <i r="1">
      <x v="10"/>
    </i>
    <i>
      <x v="13"/>
    </i>
    <i r="1">
      <x v="9"/>
    </i>
    <i>
      <x v="14"/>
    </i>
    <i r="1">
      <x v="5"/>
    </i>
    <i>
      <x v="15"/>
    </i>
    <i r="1">
      <x v="1"/>
    </i>
    <i>
      <x v="16"/>
    </i>
    <i r="1">
      <x v="3"/>
    </i>
    <i>
      <x v="17"/>
    </i>
    <i r="1">
      <x v="2"/>
    </i>
    <i r="1">
      <x v="4"/>
    </i>
    <i>
      <x v="18"/>
    </i>
    <i r="1">
      <x/>
    </i>
    <i>
      <x v="19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762A9-489E-4089-9C07-B6D1286B9D0B}" name="PivotTable1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4" firstHeaderRow="1" firstDataRow="1" firstDataCol="1"/>
  <pivotFields count="20">
    <pivotField axis="axisRow" showAll="0">
      <items count="29">
        <item x="2"/>
        <item x="20"/>
        <item x="22"/>
        <item x="6"/>
        <item x="1"/>
        <item x="0"/>
        <item x="4"/>
        <item x="5"/>
        <item x="17"/>
        <item x="12"/>
        <item x="11"/>
        <item x="9"/>
        <item x="14"/>
        <item x="10"/>
        <item x="15"/>
        <item x="18"/>
        <item x="16"/>
        <item x="13"/>
        <item x="25"/>
        <item x="27"/>
        <item x="23"/>
        <item x="19"/>
        <item x="26"/>
        <item x="24"/>
        <item x="3"/>
        <item x="8"/>
        <item x="7"/>
        <item x="21"/>
        <item t="default"/>
      </items>
    </pivotField>
    <pivotField axis="axisRow" showAll="0">
      <items count="34">
        <item x="23"/>
        <item x="29"/>
        <item x="3"/>
        <item x="8"/>
        <item x="9"/>
        <item x="25"/>
        <item x="27"/>
        <item x="28"/>
        <item x="2"/>
        <item x="32"/>
        <item x="31"/>
        <item x="20"/>
        <item x="26"/>
        <item x="22"/>
        <item x="0"/>
        <item x="30"/>
        <item x="1"/>
        <item x="10"/>
        <item x="18"/>
        <item x="7"/>
        <item x="13"/>
        <item x="17"/>
        <item x="14"/>
        <item x="12"/>
        <item x="19"/>
        <item x="16"/>
        <item x="15"/>
        <item x="11"/>
        <item x="4"/>
        <item x="6"/>
        <item x="21"/>
        <item x="5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3">
    <i>
      <x/>
    </i>
    <i r="1">
      <x v="8"/>
    </i>
    <i>
      <x v="1"/>
    </i>
    <i r="1">
      <x v="13"/>
    </i>
    <i>
      <x v="2"/>
    </i>
    <i r="1">
      <x v="32"/>
    </i>
    <i>
      <x v="3"/>
    </i>
    <i r="1">
      <x v="19"/>
    </i>
    <i>
      <x v="4"/>
    </i>
    <i r="1">
      <x v="15"/>
    </i>
    <i r="1">
      <x v="16"/>
    </i>
    <i r="1">
      <x v="30"/>
    </i>
    <i>
      <x v="5"/>
    </i>
    <i r="1">
      <x v="14"/>
    </i>
    <i>
      <x v="6"/>
    </i>
    <i r="1">
      <x v="28"/>
    </i>
    <i r="1">
      <x v="31"/>
    </i>
    <i>
      <x v="7"/>
    </i>
    <i r="1">
      <x v="29"/>
    </i>
    <i>
      <x v="8"/>
    </i>
    <i r="1">
      <x v="18"/>
    </i>
    <i>
      <x v="9"/>
    </i>
    <i r="1">
      <x v="20"/>
    </i>
    <i>
      <x v="10"/>
    </i>
    <i r="1">
      <x v="23"/>
    </i>
    <i>
      <x v="11"/>
    </i>
    <i r="1">
      <x v="17"/>
    </i>
    <i>
      <x v="12"/>
    </i>
    <i r="1">
      <x v="26"/>
    </i>
    <i>
      <x v="13"/>
    </i>
    <i r="1">
      <x v="27"/>
    </i>
    <i>
      <x v="14"/>
    </i>
    <i r="1">
      <x v="25"/>
    </i>
    <i>
      <x v="15"/>
    </i>
    <i r="1">
      <x v="24"/>
    </i>
    <i>
      <x v="16"/>
    </i>
    <i r="1">
      <x v="21"/>
    </i>
    <i>
      <x v="17"/>
    </i>
    <i r="1">
      <x v="22"/>
    </i>
    <i>
      <x v="18"/>
    </i>
    <i r="1">
      <x v="7"/>
    </i>
    <i>
      <x v="19"/>
    </i>
    <i r="1">
      <x v="9"/>
    </i>
    <i>
      <x v="20"/>
    </i>
    <i r="1">
      <x v="12"/>
    </i>
    <i>
      <x v="21"/>
    </i>
    <i r="1">
      <x v="11"/>
    </i>
    <i>
      <x v="22"/>
    </i>
    <i r="1">
      <x v="10"/>
    </i>
    <i>
      <x v="23"/>
    </i>
    <i r="1">
      <x v="6"/>
    </i>
    <i>
      <x v="24"/>
    </i>
    <i r="1">
      <x v="1"/>
    </i>
    <i r="1">
      <x v="2"/>
    </i>
    <i r="1">
      <x v="5"/>
    </i>
    <i>
      <x v="25"/>
    </i>
    <i r="1">
      <x v="1"/>
    </i>
    <i r="1">
      <x v="4"/>
    </i>
    <i>
      <x v="26"/>
    </i>
    <i r="1">
      <x v="3"/>
    </i>
    <i>
      <x v="27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0548A-7F4F-4804-8896-A10CBE2C69F7}" name="PivotTable1" cacheId="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0">
        <item x="5"/>
        <item x="7"/>
        <item x="10"/>
        <item x="4"/>
        <item x="9"/>
        <item x="8"/>
        <item x="3"/>
        <item x="15"/>
        <item x="16"/>
        <item x="13"/>
        <item x="17"/>
        <item x="18"/>
        <item x="14"/>
        <item x="11"/>
        <item x="12"/>
        <item x="2"/>
        <item x="1"/>
        <item x="0"/>
        <item x="6"/>
        <item t="default"/>
      </items>
    </pivotField>
    <pivotField axis="axisRow" showAll="0">
      <items count="25">
        <item x="6"/>
        <item x="23"/>
        <item x="14"/>
        <item x="15"/>
        <item x="2"/>
        <item x="0"/>
        <item x="1"/>
        <item x="17"/>
        <item x="18"/>
        <item x="5"/>
        <item x="19"/>
        <item x="21"/>
        <item x="20"/>
        <item x="16"/>
        <item x="7"/>
        <item x="11"/>
        <item x="9"/>
        <item x="22"/>
        <item x="12"/>
        <item x="3"/>
        <item x="4"/>
        <item x="10"/>
        <item x="8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9"/>
    </i>
    <i>
      <x v="1"/>
    </i>
    <i r="1">
      <x v="14"/>
    </i>
    <i>
      <x v="2"/>
    </i>
    <i r="1">
      <x v="18"/>
    </i>
    <i>
      <x v="3"/>
    </i>
    <i r="1">
      <x v="16"/>
    </i>
    <i r="1">
      <x v="20"/>
    </i>
    <i>
      <x v="4"/>
    </i>
    <i r="1">
      <x v="15"/>
    </i>
    <i>
      <x v="5"/>
    </i>
    <i r="1">
      <x v="22"/>
    </i>
    <i r="1">
      <x v="23"/>
    </i>
    <i>
      <x v="6"/>
    </i>
    <i r="1">
      <x v="17"/>
    </i>
    <i r="1">
      <x v="19"/>
    </i>
    <i r="1">
      <x v="21"/>
    </i>
    <i>
      <x v="7"/>
    </i>
    <i r="1">
      <x v="8"/>
    </i>
    <i>
      <x v="8"/>
    </i>
    <i r="1">
      <x v="10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7"/>
    </i>
    <i>
      <x v="13"/>
    </i>
    <i r="1">
      <x v="2"/>
    </i>
    <i>
      <x v="14"/>
    </i>
    <i r="1">
      <x v="3"/>
    </i>
    <i>
      <x v="15"/>
    </i>
    <i r="1">
      <x v="4"/>
    </i>
    <i>
      <x v="16"/>
    </i>
    <i r="1">
      <x v="6"/>
    </i>
    <i>
      <x v="17"/>
    </i>
    <i r="1">
      <x v="5"/>
    </i>
    <i>
      <x v="18"/>
    </i>
    <i r="1">
      <x/>
    </i>
    <i r="1">
      <x v="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2968A-DEC1-4DFB-8333-0B31843552F2}" name="PivotTable1" cacheId="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1">
        <item x="9"/>
        <item x="4"/>
        <item x="11"/>
        <item x="6"/>
        <item x="3"/>
        <item x="7"/>
        <item x="8"/>
        <item x="19"/>
        <item x="16"/>
        <item x="18"/>
        <item x="10"/>
        <item x="17"/>
        <item x="15"/>
        <item x="13"/>
        <item x="14"/>
        <item x="2"/>
        <item x="1"/>
        <item x="0"/>
        <item x="5"/>
        <item x="12"/>
        <item t="default"/>
      </items>
    </pivotField>
    <pivotField axis="axisRow" showAll="0">
      <items count="26">
        <item x="5"/>
        <item x="16"/>
        <item x="17"/>
        <item x="13"/>
        <item x="2"/>
        <item x="0"/>
        <item x="1"/>
        <item x="23"/>
        <item x="24"/>
        <item x="18"/>
        <item x="22"/>
        <item x="9"/>
        <item x="19"/>
        <item x="20"/>
        <item x="12"/>
        <item x="21"/>
        <item x="4"/>
        <item x="3"/>
        <item x="6"/>
        <item x="8"/>
        <item x="11"/>
        <item x="10"/>
        <item x="7"/>
        <item x="15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1"/>
    </i>
    <i>
      <x v="1"/>
    </i>
    <i r="1">
      <x v="16"/>
    </i>
    <i>
      <x v="2"/>
    </i>
    <i r="1">
      <x v="24"/>
    </i>
    <i>
      <x v="3"/>
    </i>
    <i r="1">
      <x v="18"/>
    </i>
    <i r="1">
      <x v="20"/>
    </i>
    <i>
      <x v="4"/>
    </i>
    <i r="1">
      <x v="17"/>
    </i>
    <i>
      <x v="5"/>
    </i>
    <i r="1">
      <x v="22"/>
    </i>
    <i>
      <x v="6"/>
    </i>
    <i r="1">
      <x v="19"/>
    </i>
    <i r="1">
      <x v="21"/>
    </i>
    <i>
      <x v="7"/>
    </i>
    <i r="1">
      <x v="10"/>
    </i>
    <i>
      <x v="8"/>
    </i>
    <i r="1">
      <x v="12"/>
    </i>
    <i>
      <x v="9"/>
    </i>
    <i r="1">
      <x v="15"/>
    </i>
    <i>
      <x v="10"/>
    </i>
    <i r="1">
      <x v="14"/>
    </i>
    <i>
      <x v="11"/>
    </i>
    <i r="1">
      <x v="13"/>
    </i>
    <i>
      <x v="12"/>
    </i>
    <i r="1">
      <x v="9"/>
    </i>
    <i>
      <x v="13"/>
    </i>
    <i r="1">
      <x v="1"/>
    </i>
    <i>
      <x v="14"/>
    </i>
    <i r="1">
      <x v="2"/>
    </i>
    <i>
      <x v="15"/>
    </i>
    <i r="1">
      <x v="3"/>
    </i>
    <i r="1">
      <x v="4"/>
    </i>
    <i r="1">
      <x v="8"/>
    </i>
    <i>
      <x v="16"/>
    </i>
    <i r="1">
      <x v="6"/>
    </i>
    <i r="1">
      <x v="7"/>
    </i>
    <i>
      <x v="17"/>
    </i>
    <i r="1">
      <x v="5"/>
    </i>
    <i r="1">
      <x v="7"/>
    </i>
    <i>
      <x v="18"/>
    </i>
    <i r="1">
      <x/>
    </i>
    <i>
      <x v="19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69FC-11D1-474A-9715-4E77AA9EDB88}" name="PivotTable2" cacheId="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20">
        <item x="0"/>
        <item x="1"/>
        <item x="13"/>
        <item x="8"/>
        <item x="6"/>
        <item x="2"/>
        <item x="12"/>
        <item x="9"/>
        <item x="18"/>
        <item x="11"/>
        <item x="10"/>
        <item x="17"/>
        <item x="15"/>
        <item x="14"/>
        <item x="5"/>
        <item x="4"/>
        <item x="3"/>
        <item x="7"/>
        <item x="16"/>
        <item t="default"/>
      </items>
    </pivotField>
    <pivotField axis="axisRow" showAll="0">
      <items count="22">
        <item x="7"/>
        <item x="17"/>
        <item x="16"/>
        <item x="5"/>
        <item x="3"/>
        <item x="4"/>
        <item x="18"/>
        <item x="20"/>
        <item x="0"/>
        <item x="19"/>
        <item x="11"/>
        <item x="12"/>
        <item x="1"/>
        <item x="2"/>
        <item x="6"/>
        <item x="9"/>
        <item x="8"/>
        <item x="10"/>
        <item x="13"/>
        <item x="14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8"/>
    </i>
    <i>
      <x v="1"/>
    </i>
    <i r="1">
      <x v="12"/>
    </i>
    <i>
      <x v="2"/>
    </i>
    <i r="1">
      <x v="20"/>
    </i>
    <i>
      <x v="3"/>
    </i>
    <i r="1">
      <x v="16"/>
    </i>
    <i>
      <x v="4"/>
    </i>
    <i r="1">
      <x v="14"/>
    </i>
    <i r="1">
      <x v="15"/>
    </i>
    <i r="1">
      <x v="18"/>
    </i>
    <i>
      <x v="5"/>
    </i>
    <i r="1">
      <x v="13"/>
    </i>
    <i>
      <x v="6"/>
    </i>
    <i r="1">
      <x v="19"/>
    </i>
    <i>
      <x v="7"/>
    </i>
    <i r="1">
      <x v="17"/>
    </i>
    <i>
      <x v="8"/>
    </i>
    <i r="1">
      <x v="7"/>
    </i>
    <i>
      <x v="9"/>
    </i>
    <i r="1">
      <x v="11"/>
    </i>
    <i>
      <x v="10"/>
    </i>
    <i r="1">
      <x v="10"/>
    </i>
    <i>
      <x v="11"/>
    </i>
    <i r="1">
      <x v="9"/>
    </i>
    <i>
      <x v="12"/>
    </i>
    <i r="1">
      <x v="1"/>
    </i>
    <i>
      <x v="13"/>
    </i>
    <i r="1">
      <x v="2"/>
    </i>
    <i>
      <x v="14"/>
    </i>
    <i r="1">
      <x v="3"/>
    </i>
    <i>
      <x v="15"/>
    </i>
    <i r="1">
      <x v="5"/>
    </i>
    <i>
      <x v="16"/>
    </i>
    <i r="1">
      <x v="4"/>
    </i>
    <i>
      <x v="17"/>
    </i>
    <i r="1">
      <x/>
    </i>
    <i>
      <x v="18"/>
    </i>
    <i r="1">
      <x v="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BA973-F13C-451C-BFBF-1D16E1BDC2E8}" name="PivotTable1" cacheId="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8" firstHeaderRow="1" firstDataRow="1" firstDataCol="1"/>
  <pivotFields count="20">
    <pivotField axis="axisRow" showAll="0">
      <items count="18">
        <item x="7"/>
        <item x="3"/>
        <item x="16"/>
        <item x="6"/>
        <item x="4"/>
        <item x="8"/>
        <item x="9"/>
        <item x="14"/>
        <item x="15"/>
        <item x="13"/>
        <item x="10"/>
        <item x="12"/>
        <item x="11"/>
        <item x="2"/>
        <item x="1"/>
        <item x="0"/>
        <item x="5"/>
        <item t="default"/>
      </items>
    </pivotField>
    <pivotField axis="axisRow" showAll="0">
      <items count="20">
        <item x="5"/>
        <item x="14"/>
        <item x="13"/>
        <item x="2"/>
        <item x="0"/>
        <item x="1"/>
        <item x="16"/>
        <item x="8"/>
        <item x="17"/>
        <item x="12"/>
        <item x="15"/>
        <item x="3"/>
        <item x="4"/>
        <item x="6"/>
        <item x="18"/>
        <item x="10"/>
        <item x="7"/>
        <item x="9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7">
    <i>
      <x/>
    </i>
    <i r="1">
      <x v="7"/>
    </i>
    <i>
      <x v="1"/>
    </i>
    <i r="1">
      <x v="11"/>
    </i>
    <i>
      <x v="2"/>
    </i>
    <i r="1">
      <x v="14"/>
    </i>
    <i>
      <x v="3"/>
    </i>
    <i r="1">
      <x v="13"/>
    </i>
    <i r="1">
      <x v="16"/>
    </i>
    <i>
      <x v="4"/>
    </i>
    <i r="1">
      <x v="12"/>
    </i>
    <i>
      <x v="5"/>
    </i>
    <i r="1">
      <x v="17"/>
    </i>
    <i r="1">
      <x v="18"/>
    </i>
    <i>
      <x v="6"/>
    </i>
    <i r="1">
      <x v="15"/>
    </i>
    <i>
      <x v="7"/>
    </i>
    <i r="1">
      <x v="6"/>
    </i>
    <i>
      <x v="8"/>
    </i>
    <i r="1">
      <x v="8"/>
    </i>
    <i>
      <x v="9"/>
    </i>
    <i r="1">
      <x v="10"/>
    </i>
    <i>
      <x v="10"/>
    </i>
    <i r="1">
      <x v="9"/>
    </i>
    <i>
      <x v="11"/>
    </i>
    <i r="1">
      <x v="1"/>
    </i>
    <i>
      <x v="12"/>
    </i>
    <i r="1">
      <x v="2"/>
    </i>
    <i>
      <x v="13"/>
    </i>
    <i r="1">
      <x v="3"/>
    </i>
    <i>
      <x v="14"/>
    </i>
    <i r="1">
      <x v="5"/>
    </i>
    <i>
      <x v="15"/>
    </i>
    <i r="1">
      <x v="4"/>
    </i>
    <i>
      <x v="16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CDA2E-9CC9-4473-9523-BF6EB6B156C4}" name="PivotTable1" cacheId="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4">
        <item x="8"/>
        <item x="11"/>
        <item x="19"/>
        <item x="9"/>
        <item x="14"/>
        <item x="7"/>
        <item x="5"/>
        <item x="4"/>
        <item x="22"/>
        <item x="17"/>
        <item x="13"/>
        <item x="0"/>
        <item x="18"/>
        <item x="20"/>
        <item x="16"/>
        <item x="15"/>
        <item x="3"/>
        <item x="2"/>
        <item x="1"/>
        <item x="10"/>
        <item x="21"/>
        <item x="6"/>
        <item x="12"/>
        <item t="default"/>
      </items>
    </pivotField>
    <pivotField axis="axisRow" showAll="0">
      <items count="29">
        <item x="20"/>
        <item x="11"/>
        <item x="17"/>
        <item x="16"/>
        <item x="3"/>
        <item x="1"/>
        <item x="2"/>
        <item x="10"/>
        <item x="24"/>
        <item x="23"/>
        <item x="25"/>
        <item x="8"/>
        <item x="18"/>
        <item x="19"/>
        <item x="0"/>
        <item x="14"/>
        <item x="12"/>
        <item x="7"/>
        <item x="15"/>
        <item x="27"/>
        <item x="9"/>
        <item x="4"/>
        <item x="26"/>
        <item x="5"/>
        <item x="21"/>
        <item x="22"/>
        <item x="6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11"/>
    </i>
    <i>
      <x v="1"/>
    </i>
    <i r="1">
      <x/>
    </i>
    <i r="1">
      <x v="16"/>
    </i>
    <i>
      <x v="2"/>
    </i>
    <i r="1">
      <x v="24"/>
    </i>
    <i>
      <x v="3"/>
    </i>
    <i r="1">
      <x v="20"/>
    </i>
    <i>
      <x v="4"/>
    </i>
    <i r="1">
      <x v="18"/>
    </i>
    <i r="1">
      <x v="22"/>
    </i>
    <i>
      <x v="5"/>
    </i>
    <i r="1">
      <x v="17"/>
    </i>
    <i>
      <x v="6"/>
    </i>
    <i r="1">
      <x v="23"/>
    </i>
    <i>
      <x v="7"/>
    </i>
    <i r="1">
      <x v="19"/>
    </i>
    <i r="1">
      <x v="21"/>
    </i>
    <i>
      <x v="8"/>
    </i>
    <i r="1">
      <x v="10"/>
    </i>
    <i>
      <x v="9"/>
    </i>
    <i r="1">
      <x v="12"/>
    </i>
    <i>
      <x v="10"/>
    </i>
    <i r="1">
      <x v="15"/>
    </i>
    <i>
      <x v="11"/>
    </i>
    <i r="1">
      <x v="14"/>
    </i>
    <i>
      <x v="12"/>
    </i>
    <i r="1">
      <x v="13"/>
    </i>
    <i>
      <x v="13"/>
    </i>
    <i r="1">
      <x v="9"/>
    </i>
    <i>
      <x v="14"/>
    </i>
    <i r="1">
      <x v="2"/>
    </i>
    <i>
      <x v="15"/>
    </i>
    <i r="1">
      <x v="3"/>
    </i>
    <i r="1">
      <x v="25"/>
    </i>
    <i>
      <x v="16"/>
    </i>
    <i r="1">
      <x v="4"/>
    </i>
    <i r="1">
      <x v="7"/>
    </i>
    <i>
      <x v="17"/>
    </i>
    <i r="1">
      <x v="6"/>
    </i>
    <i r="1">
      <x v="7"/>
    </i>
    <i>
      <x v="18"/>
    </i>
    <i r="1">
      <x v="5"/>
    </i>
    <i r="1">
      <x v="7"/>
    </i>
    <i>
      <x v="19"/>
    </i>
    <i r="1">
      <x v="1"/>
    </i>
    <i>
      <x v="20"/>
    </i>
    <i r="1">
      <x v="8"/>
    </i>
    <i>
      <x v="21"/>
    </i>
    <i r="1">
      <x v="26"/>
    </i>
    <i>
      <x v="22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05982-4451-49E1-A018-6599E4565F82}" name="PivotTable1" cacheId="2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7" firstHeaderRow="1" firstDataRow="1" firstDataCol="1"/>
  <pivotFields count="20">
    <pivotField axis="axisRow" showAll="0">
      <items count="23">
        <item x="8"/>
        <item x="4"/>
        <item x="10"/>
        <item x="11"/>
        <item x="6"/>
        <item x="0"/>
        <item x="5"/>
        <item x="14"/>
        <item x="18"/>
        <item x="17"/>
        <item x="7"/>
        <item x="13"/>
        <item x="16"/>
        <item x="15"/>
        <item x="19"/>
        <item x="21"/>
        <item x="1"/>
        <item x="3"/>
        <item x="2"/>
        <item x="9"/>
        <item x="12"/>
        <item x="20"/>
        <item t="default"/>
      </items>
    </pivotField>
    <pivotField axis="axisRow" showAll="0">
      <items count="31">
        <item x="12"/>
        <item x="25"/>
        <item x="27"/>
        <item x="24"/>
        <item x="1"/>
        <item x="2"/>
        <item x="3"/>
        <item x="11"/>
        <item x="20"/>
        <item x="23"/>
        <item x="9"/>
        <item x="22"/>
        <item x="21"/>
        <item x="17"/>
        <item x="8"/>
        <item x="4"/>
        <item x="0"/>
        <item x="6"/>
        <item x="19"/>
        <item x="14"/>
        <item x="10"/>
        <item x="18"/>
        <item x="7"/>
        <item x="16"/>
        <item x="15"/>
        <item x="5"/>
        <item x="13"/>
        <item x="29"/>
        <item x="28"/>
        <item x="2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6">
    <i>
      <x/>
    </i>
    <i r="1">
      <x v="10"/>
    </i>
    <i>
      <x v="1"/>
    </i>
    <i r="1">
      <x v="15"/>
    </i>
    <i>
      <x v="2"/>
    </i>
    <i r="1">
      <x v="26"/>
    </i>
    <i>
      <x v="3"/>
    </i>
    <i r="1">
      <x v="19"/>
    </i>
    <i>
      <x v="4"/>
    </i>
    <i r="1">
      <x v="17"/>
    </i>
    <i r="1">
      <x v="22"/>
    </i>
    <i>
      <x v="5"/>
    </i>
    <i r="1">
      <x v="16"/>
    </i>
    <i>
      <x v="6"/>
    </i>
    <i r="1">
      <x v="20"/>
    </i>
    <i r="1">
      <x v="24"/>
    </i>
    <i r="1">
      <x v="25"/>
    </i>
    <i>
      <x v="7"/>
    </i>
    <i r="1">
      <x v="18"/>
    </i>
    <i r="1">
      <x v="21"/>
    </i>
    <i>
      <x v="8"/>
    </i>
    <i r="1">
      <x v="9"/>
    </i>
    <i>
      <x v="9"/>
    </i>
    <i r="1">
      <x v="11"/>
    </i>
    <i>
      <x v="10"/>
    </i>
    <i r="1">
      <x v="14"/>
    </i>
    <i>
      <x v="11"/>
    </i>
    <i r="1">
      <x v="13"/>
    </i>
    <i>
      <x v="12"/>
    </i>
    <i r="1">
      <x v="12"/>
    </i>
    <i>
      <x v="13"/>
    </i>
    <i r="1">
      <x v="8"/>
    </i>
    <i>
      <x v="14"/>
    </i>
    <i r="1">
      <x v="1"/>
    </i>
    <i>
      <x v="15"/>
    </i>
    <i r="1">
      <x v="2"/>
    </i>
    <i r="1">
      <x v="27"/>
    </i>
    <i>
      <x v="16"/>
    </i>
    <i r="1">
      <x v="3"/>
    </i>
    <i r="1">
      <x v="4"/>
    </i>
    <i>
      <x v="17"/>
    </i>
    <i r="1">
      <x v="3"/>
    </i>
    <i r="1">
      <x v="6"/>
    </i>
    <i r="1">
      <x v="7"/>
    </i>
    <i>
      <x v="18"/>
    </i>
    <i r="1">
      <x v="3"/>
    </i>
    <i r="1">
      <x v="5"/>
    </i>
    <i r="1">
      <x v="7"/>
    </i>
    <i>
      <x v="19"/>
    </i>
    <i r="1">
      <x/>
    </i>
    <i>
      <x v="20"/>
    </i>
    <i r="1">
      <x v="23"/>
    </i>
    <i>
      <x v="21"/>
    </i>
    <i r="1">
      <x v="28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7E0E3-4F13-4BA7-AEB8-3C777C0A3714}" name="PivotTable1" cacheId="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0">
        <item x="4"/>
        <item x="0"/>
        <item x="18"/>
        <item x="10"/>
        <item x="13"/>
        <item x="5"/>
        <item x="6"/>
        <item x="8"/>
        <item x="9"/>
        <item x="15"/>
        <item x="14"/>
        <item x="17"/>
        <item x="7"/>
        <item x="16"/>
        <item x="12"/>
        <item x="11"/>
        <item x="3"/>
        <item x="2"/>
        <item x="1"/>
        <item t="default"/>
      </items>
    </pivotField>
    <pivotField axis="axisRow" showAll="0">
      <items count="23">
        <item x="9"/>
        <item x="14"/>
        <item x="13"/>
        <item x="3"/>
        <item x="1"/>
        <item x="2"/>
        <item x="16"/>
        <item x="19"/>
        <item x="18"/>
        <item x="4"/>
        <item x="17"/>
        <item x="7"/>
        <item x="20"/>
        <item x="0"/>
        <item x="6"/>
        <item x="5"/>
        <item x="15"/>
        <item x="11"/>
        <item x="10"/>
        <item x="8"/>
        <item x="2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9"/>
    </i>
    <i>
      <x v="1"/>
    </i>
    <i r="1">
      <x/>
    </i>
    <i r="1">
      <x v="13"/>
    </i>
    <i>
      <x v="2"/>
    </i>
    <i r="1">
      <x v="20"/>
    </i>
    <i>
      <x v="3"/>
    </i>
    <i r="1">
      <x v="21"/>
    </i>
    <i>
      <x v="4"/>
    </i>
    <i r="1">
      <x v="16"/>
    </i>
    <i>
      <x v="5"/>
    </i>
    <i r="1">
      <x v="15"/>
    </i>
    <i r="1">
      <x v="18"/>
    </i>
    <i>
      <x v="6"/>
    </i>
    <i r="1">
      <x v="14"/>
    </i>
    <i>
      <x v="7"/>
    </i>
    <i r="1">
      <x v="19"/>
    </i>
    <i>
      <x v="8"/>
    </i>
    <i r="1">
      <x v="17"/>
    </i>
    <i>
      <x v="9"/>
    </i>
    <i r="1">
      <x v="8"/>
    </i>
    <i>
      <x v="10"/>
    </i>
    <i r="1">
      <x v="10"/>
    </i>
    <i>
      <x v="11"/>
    </i>
    <i r="1">
      <x v="12"/>
    </i>
    <i>
      <x v="12"/>
    </i>
    <i r="1">
      <x v="11"/>
    </i>
    <i>
      <x v="13"/>
    </i>
    <i r="1">
      <x v="7"/>
    </i>
    <i>
      <x v="14"/>
    </i>
    <i r="1">
      <x v="1"/>
    </i>
    <i>
      <x v="15"/>
    </i>
    <i r="1">
      <x v="2"/>
    </i>
    <i>
      <x v="16"/>
    </i>
    <i r="1">
      <x v="3"/>
    </i>
    <i r="1">
      <x v="6"/>
    </i>
    <i>
      <x v="17"/>
    </i>
    <i r="1">
      <x v="5"/>
    </i>
    <i>
      <x v="18"/>
    </i>
    <i r="1">
      <x v="4"/>
    </i>
    <i r="1">
      <x v="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FD5E3-3924-4C09-A944-6B05864359A0}" name="PivotTable2" cacheId="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4">
        <item x="3"/>
        <item x="7"/>
        <item x="17"/>
        <item x="18"/>
        <item x="11"/>
        <item x="6"/>
        <item x="5"/>
        <item x="10"/>
        <item x="4"/>
        <item x="19"/>
        <item x="20"/>
        <item x="13"/>
        <item x="14"/>
        <item x="22"/>
        <item x="21"/>
        <item x="16"/>
        <item x="15"/>
        <item x="2"/>
        <item x="1"/>
        <item x="0"/>
        <item x="12"/>
        <item x="8"/>
        <item x="9"/>
        <item t="default"/>
      </items>
    </pivotField>
    <pivotField axis="axisRow" showAll="0">
      <items count="28">
        <item x="13"/>
        <item x="25"/>
        <item x="17"/>
        <item x="16"/>
        <item x="2"/>
        <item x="0"/>
        <item x="1"/>
        <item x="26"/>
        <item x="23"/>
        <item x="21"/>
        <item x="3"/>
        <item x="22"/>
        <item x="24"/>
        <item x="15"/>
        <item x="14"/>
        <item x="7"/>
        <item x="5"/>
        <item x="6"/>
        <item x="11"/>
        <item x="4"/>
        <item x="12"/>
        <item x="18"/>
        <item x="10"/>
        <item x="19"/>
        <item x="8"/>
        <item x="9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10"/>
    </i>
    <i>
      <x v="1"/>
    </i>
    <i r="1">
      <x v="15"/>
    </i>
    <i>
      <x v="2"/>
    </i>
    <i r="1">
      <x v="23"/>
    </i>
    <i>
      <x v="3"/>
    </i>
    <i r="1">
      <x v="26"/>
    </i>
    <i>
      <x v="4"/>
    </i>
    <i r="1">
      <x v="18"/>
    </i>
    <i>
      <x v="5"/>
    </i>
    <i r="1">
      <x v="17"/>
    </i>
    <i r="1">
      <x v="20"/>
    </i>
    <i>
      <x v="6"/>
    </i>
    <i r="1">
      <x v="16"/>
    </i>
    <i>
      <x v="7"/>
    </i>
    <i r="1">
      <x v="22"/>
    </i>
    <i>
      <x v="8"/>
    </i>
    <i r="1">
      <x v="19"/>
    </i>
    <i r="1">
      <x v="21"/>
    </i>
    <i>
      <x v="9"/>
    </i>
    <i r="1">
      <x v="9"/>
    </i>
    <i>
      <x v="10"/>
    </i>
    <i r="1">
      <x v="11"/>
    </i>
    <i>
      <x v="11"/>
    </i>
    <i r="1">
      <x v="14"/>
    </i>
    <i>
      <x v="12"/>
    </i>
    <i r="1">
      <x v="13"/>
    </i>
    <i>
      <x v="13"/>
    </i>
    <i r="1">
      <x v="12"/>
    </i>
    <i>
      <x v="14"/>
    </i>
    <i r="1">
      <x v="8"/>
    </i>
    <i>
      <x v="15"/>
    </i>
    <i r="1">
      <x v="2"/>
    </i>
    <i>
      <x v="16"/>
    </i>
    <i r="1">
      <x v="3"/>
    </i>
    <i>
      <x v="17"/>
    </i>
    <i r="1">
      <x v="4"/>
    </i>
    <i r="1">
      <x v="7"/>
    </i>
    <i>
      <x v="18"/>
    </i>
    <i r="1">
      <x v="6"/>
    </i>
    <i>
      <x v="19"/>
    </i>
    <i r="1">
      <x v="5"/>
    </i>
    <i r="1">
      <x v="7"/>
    </i>
    <i>
      <x v="20"/>
    </i>
    <i r="1">
      <x/>
    </i>
    <i r="1">
      <x v="1"/>
    </i>
    <i>
      <x v="21"/>
    </i>
    <i r="1">
      <x v="24"/>
    </i>
    <i>
      <x v="22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E8F48-0C1D-4E7B-AA6A-B6F19B8840D9}" name="PivotTable1" cacheId="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1">
        <item x="6"/>
        <item x="5"/>
        <item x="16"/>
        <item x="0"/>
        <item x="1"/>
        <item x="7"/>
        <item x="12"/>
        <item x="17"/>
        <item x="15"/>
        <item x="10"/>
        <item x="9"/>
        <item x="19"/>
        <item x="13"/>
        <item x="14"/>
        <item x="4"/>
        <item x="3"/>
        <item x="2"/>
        <item x="8"/>
        <item x="18"/>
        <item x="11"/>
        <item t="default"/>
      </items>
    </pivotField>
    <pivotField axis="axisRow" showAll="0">
      <items count="24">
        <item x="9"/>
        <item x="22"/>
        <item x="14"/>
        <item x="15"/>
        <item x="4"/>
        <item x="2"/>
        <item x="3"/>
        <item x="18"/>
        <item x="7"/>
        <item x="16"/>
        <item x="20"/>
        <item x="10"/>
        <item x="11"/>
        <item x="6"/>
        <item x="1"/>
        <item x="0"/>
        <item x="13"/>
        <item x="21"/>
        <item x="5"/>
        <item x="8"/>
        <item x="19"/>
        <item x="12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8"/>
    </i>
    <i>
      <x v="1"/>
    </i>
    <i r="1">
      <x v="13"/>
    </i>
    <i>
      <x v="2"/>
    </i>
    <i r="1">
      <x v="22"/>
    </i>
    <i>
      <x v="3"/>
    </i>
    <i r="1">
      <x v="15"/>
    </i>
    <i r="1">
      <x v="18"/>
    </i>
    <i>
      <x v="4"/>
    </i>
    <i r="1">
      <x v="14"/>
    </i>
    <i>
      <x v="5"/>
    </i>
    <i r="1">
      <x v="19"/>
    </i>
    <i>
      <x v="6"/>
    </i>
    <i r="1">
      <x v="16"/>
    </i>
    <i r="1">
      <x v="17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2"/>
    </i>
    <i>
      <x v="13"/>
    </i>
    <i r="1">
      <x v="3"/>
    </i>
    <i>
      <x v="14"/>
    </i>
    <i r="1">
      <x v="4"/>
    </i>
    <i>
      <x v="15"/>
    </i>
    <i r="1">
      <x v="6"/>
    </i>
    <i>
      <x v="16"/>
    </i>
    <i r="1">
      <x v="5"/>
    </i>
    <i>
      <x v="17"/>
    </i>
    <i r="1">
      <x/>
    </i>
    <i r="1">
      <x v="1"/>
    </i>
    <i>
      <x v="18"/>
    </i>
    <i r="1">
      <x v="20"/>
    </i>
    <i>
      <x v="19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292A7-0E05-4701-9348-EADC729FD061}" name="PivotTable3" cacheId="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3">
        <item x="0"/>
        <item x="9"/>
        <item x="14"/>
        <item x="17"/>
        <item x="1"/>
        <item x="3"/>
        <item x="7"/>
        <item x="2"/>
        <item x="13"/>
        <item x="12"/>
        <item x="11"/>
        <item x="8"/>
        <item x="19"/>
        <item x="18"/>
        <item x="15"/>
        <item x="16"/>
        <item x="6"/>
        <item x="5"/>
        <item x="4"/>
        <item x="10"/>
        <item x="21"/>
        <item x="20"/>
        <item t="default"/>
      </items>
    </pivotField>
    <pivotField axis="axisRow" showAll="0">
      <items count="25">
        <item x="11"/>
        <item x="12"/>
        <item x="17"/>
        <item x="18"/>
        <item x="6"/>
        <item x="4"/>
        <item x="5"/>
        <item x="20"/>
        <item x="15"/>
        <item x="0"/>
        <item x="14"/>
        <item x="21"/>
        <item x="9"/>
        <item x="13"/>
        <item x="10"/>
        <item x="3"/>
        <item x="1"/>
        <item x="19"/>
        <item x="2"/>
        <item x="8"/>
        <item x="23"/>
        <item x="7"/>
        <item x="22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9"/>
    </i>
    <i>
      <x v="1"/>
    </i>
    <i r="1">
      <x v="14"/>
    </i>
    <i>
      <x v="2"/>
    </i>
    <i r="1">
      <x v="23"/>
    </i>
    <i>
      <x v="3"/>
    </i>
    <i r="1">
      <x v="17"/>
    </i>
    <i>
      <x v="4"/>
    </i>
    <i r="1">
      <x v="16"/>
    </i>
    <i r="1">
      <x v="19"/>
    </i>
    <i>
      <x v="5"/>
    </i>
    <i r="1">
      <x v="15"/>
    </i>
    <i>
      <x v="6"/>
    </i>
    <i r="1">
      <x v="21"/>
    </i>
    <i>
      <x v="7"/>
    </i>
    <i r="1">
      <x v="18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2"/>
    </i>
    <i>
      <x v="12"/>
    </i>
    <i r="1">
      <x v="11"/>
    </i>
    <i>
      <x v="13"/>
    </i>
    <i r="1">
      <x v="7"/>
    </i>
    <i>
      <x v="14"/>
    </i>
    <i r="1">
      <x v="2"/>
    </i>
    <i>
      <x v="15"/>
    </i>
    <i r="1">
      <x v="3"/>
    </i>
    <i>
      <x v="16"/>
    </i>
    <i r="1">
      <x v="4"/>
    </i>
    <i>
      <x v="17"/>
    </i>
    <i r="1">
      <x v="6"/>
    </i>
    <i>
      <x v="18"/>
    </i>
    <i r="1">
      <x v="5"/>
    </i>
    <i>
      <x v="19"/>
    </i>
    <i r="1">
      <x/>
    </i>
    <i r="1">
      <x v="1"/>
    </i>
    <i>
      <x v="20"/>
    </i>
    <i r="1">
      <x v="20"/>
    </i>
    <i>
      <x v="21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CBD8E-575A-40A6-B888-DF6584139EC0}" name="PivotTable1" cacheId="3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6"/>
        <item x="5"/>
        <item x="16"/>
        <item x="14"/>
        <item x="4"/>
        <item x="3"/>
        <item x="7"/>
        <item x="8"/>
        <item x="15"/>
        <item x="10"/>
        <item x="9"/>
        <item x="13"/>
        <item x="12"/>
        <item x="2"/>
        <item x="1"/>
        <item x="0"/>
        <item x="11"/>
        <item x="17"/>
        <item x="18"/>
        <item t="default"/>
      </items>
    </pivotField>
    <pivotField axis="axisRow" showAll="0">
      <items count="24">
        <item x="12"/>
        <item x="14"/>
        <item x="13"/>
        <item x="2"/>
        <item x="0"/>
        <item x="1"/>
        <item x="19"/>
        <item x="7"/>
        <item x="10"/>
        <item x="11"/>
        <item x="6"/>
        <item x="3"/>
        <item x="4"/>
        <item x="15"/>
        <item x="16"/>
        <item x="17"/>
        <item x="22"/>
        <item x="9"/>
        <item x="5"/>
        <item x="8"/>
        <item x="20"/>
        <item x="21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>
      <x v="1"/>
    </i>
    <i r="1">
      <x v="10"/>
    </i>
    <i>
      <x v="2"/>
    </i>
    <i r="1">
      <x v="22"/>
    </i>
    <i>
      <x v="3"/>
    </i>
    <i r="1">
      <x v="14"/>
    </i>
    <i>
      <x v="4"/>
    </i>
    <i r="1">
      <x v="12"/>
    </i>
    <i r="1">
      <x v="18"/>
    </i>
    <i>
      <x v="5"/>
    </i>
    <i r="1">
      <x v="11"/>
    </i>
    <i>
      <x v="6"/>
    </i>
    <i r="1">
      <x v="16"/>
    </i>
    <i r="1">
      <x v="19"/>
    </i>
    <i>
      <x v="7"/>
    </i>
    <i r="1">
      <x v="13"/>
    </i>
    <i r="1">
      <x v="17"/>
    </i>
    <i>
      <x v="8"/>
    </i>
    <i r="1">
      <x v="15"/>
    </i>
    <i>
      <x v="9"/>
    </i>
    <i r="1">
      <x v="9"/>
    </i>
    <i>
      <x v="10"/>
    </i>
    <i r="1">
      <x v="8"/>
    </i>
    <i>
      <x v="11"/>
    </i>
    <i r="1">
      <x v="1"/>
    </i>
    <i>
      <x v="12"/>
    </i>
    <i r="1">
      <x v="2"/>
    </i>
    <i>
      <x v="13"/>
    </i>
    <i r="1">
      <x v="3"/>
    </i>
    <i r="1">
      <x v="6"/>
    </i>
    <i>
      <x v="14"/>
    </i>
    <i r="1">
      <x v="5"/>
    </i>
    <i r="1">
      <x v="6"/>
    </i>
    <i>
      <x v="15"/>
    </i>
    <i r="1">
      <x v="4"/>
    </i>
    <i r="1">
      <x v="6"/>
    </i>
    <i>
      <x v="16"/>
    </i>
    <i r="1">
      <x/>
    </i>
    <i>
      <x v="17"/>
    </i>
    <i r="1">
      <x v="20"/>
    </i>
    <i>
      <x v="18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72F21-3DAD-404F-BC6C-5075063F4A3F}" name="PivotTable1" cacheId="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5"/>
        <item x="7"/>
        <item x="4"/>
        <item x="9"/>
        <item x="10"/>
        <item x="19"/>
        <item x="16"/>
        <item x="15"/>
        <item x="6"/>
        <item x="3"/>
        <item x="18"/>
        <item x="17"/>
        <item x="13"/>
        <item x="12"/>
        <item x="2"/>
        <item x="1"/>
        <item x="0"/>
        <item x="8"/>
        <item x="11"/>
        <item x="20"/>
        <item x="14"/>
        <item t="default"/>
      </items>
    </pivotField>
    <pivotField axis="axisRow" showAll="0">
      <items count="27">
        <item x="11"/>
        <item x="10"/>
        <item x="17"/>
        <item x="16"/>
        <item x="15"/>
        <item x="25"/>
        <item x="2"/>
        <item x="0"/>
        <item x="1"/>
        <item x="9"/>
        <item x="14"/>
        <item x="21"/>
        <item x="20"/>
        <item x="5"/>
        <item x="19"/>
        <item x="22"/>
        <item x="3"/>
        <item x="6"/>
        <item x="8"/>
        <item x="12"/>
        <item x="7"/>
        <item x="23"/>
        <item x="4"/>
        <item x="18"/>
        <item x="13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3"/>
    </i>
    <i>
      <x v="1"/>
    </i>
    <i r="1">
      <x/>
    </i>
    <i r="1">
      <x v="18"/>
    </i>
    <i>
      <x v="2"/>
    </i>
    <i r="1">
      <x v="20"/>
    </i>
    <i r="1">
      <x v="22"/>
    </i>
    <i>
      <x v="3"/>
    </i>
    <i r="1">
      <x v="19"/>
    </i>
    <i>
      <x v="4"/>
    </i>
    <i r="1">
      <x v="24"/>
    </i>
    <i>
      <x v="5"/>
    </i>
    <i r="1">
      <x v="21"/>
    </i>
    <i>
      <x v="6"/>
    </i>
    <i r="1">
      <x v="12"/>
    </i>
    <i>
      <x v="7"/>
    </i>
    <i r="1">
      <x v="14"/>
    </i>
    <i>
      <x v="8"/>
    </i>
    <i r="1">
      <x v="17"/>
    </i>
    <i>
      <x v="9"/>
    </i>
    <i r="1">
      <x v="16"/>
    </i>
    <i>
      <x v="10"/>
    </i>
    <i r="1">
      <x v="15"/>
    </i>
    <i>
      <x v="11"/>
    </i>
    <i r="1">
      <x v="11"/>
    </i>
    <i>
      <x v="12"/>
    </i>
    <i r="1">
      <x v="3"/>
    </i>
    <i>
      <x v="13"/>
    </i>
    <i r="1">
      <x v="4"/>
    </i>
    <i>
      <x v="14"/>
    </i>
    <i r="1">
      <x v="6"/>
    </i>
    <i r="1">
      <x v="9"/>
    </i>
    <i>
      <x v="15"/>
    </i>
    <i r="1">
      <x v="5"/>
    </i>
    <i r="1">
      <x v="8"/>
    </i>
    <i r="1">
      <x v="9"/>
    </i>
    <i>
      <x v="16"/>
    </i>
    <i r="1">
      <x v="5"/>
    </i>
    <i r="1">
      <x v="7"/>
    </i>
    <i r="1">
      <x v="9"/>
    </i>
    <i>
      <x v="17"/>
    </i>
    <i r="1">
      <x v="1"/>
    </i>
    <i r="1">
      <x v="2"/>
    </i>
    <i>
      <x v="18"/>
    </i>
    <i r="1">
      <x v="10"/>
    </i>
    <i>
      <x v="19"/>
    </i>
    <i r="1">
      <x v="25"/>
    </i>
    <i>
      <x v="20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8A1EC-FB8F-43A6-B0D3-1E126EC913C2}" name="PivotTable1" cacheId="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7"/>
        <item x="8"/>
        <item x="13"/>
        <item x="0"/>
        <item x="14"/>
        <item x="6"/>
        <item x="10"/>
        <item x="17"/>
        <item x="16"/>
        <item x="4"/>
        <item x="5"/>
        <item x="15"/>
        <item x="12"/>
        <item x="11"/>
        <item x="1"/>
        <item x="3"/>
        <item x="2"/>
        <item x="18"/>
        <item x="9"/>
        <item t="default"/>
      </items>
    </pivotField>
    <pivotField axis="axisRow" showAll="0">
      <items count="24">
        <item x="22"/>
        <item x="16"/>
        <item x="15"/>
        <item x="1"/>
        <item x="2"/>
        <item x="3"/>
        <item x="10"/>
        <item x="21"/>
        <item x="11"/>
        <item x="20"/>
        <item x="19"/>
        <item x="5"/>
        <item x="4"/>
        <item x="12"/>
        <item x="18"/>
        <item x="0"/>
        <item x="17"/>
        <item x="9"/>
        <item x="14"/>
        <item x="6"/>
        <item x="13"/>
        <item x="8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8"/>
    </i>
    <i>
      <x v="1"/>
    </i>
    <i r="1">
      <x v="13"/>
    </i>
    <i>
      <x v="2"/>
    </i>
    <i r="1">
      <x v="16"/>
    </i>
    <i>
      <x v="3"/>
    </i>
    <i r="1">
      <x v="15"/>
    </i>
    <i r="1">
      <x v="19"/>
    </i>
    <i>
      <x v="4"/>
    </i>
    <i r="1">
      <x v="14"/>
    </i>
    <i>
      <x v="5"/>
    </i>
    <i r="1">
      <x v="17"/>
    </i>
    <i r="1">
      <x v="21"/>
    </i>
    <i r="1">
      <x v="22"/>
    </i>
    <i>
      <x v="6"/>
    </i>
    <i r="1">
      <x v="18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1"/>
    </i>
    <i>
      <x v="13"/>
    </i>
    <i r="1">
      <x v="2"/>
    </i>
    <i>
      <x v="14"/>
    </i>
    <i r="1">
      <x v="3"/>
    </i>
    <i r="1">
      <x v="6"/>
    </i>
    <i>
      <x v="15"/>
    </i>
    <i r="1">
      <x v="5"/>
    </i>
    <i r="1">
      <x v="6"/>
    </i>
    <i>
      <x v="16"/>
    </i>
    <i r="1">
      <x v="4"/>
    </i>
    <i r="1">
      <x v="6"/>
    </i>
    <i>
      <x v="17"/>
    </i>
    <i r="1">
      <x/>
    </i>
    <i>
      <x v="18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D70F7-C31B-4213-A236-27D604378713}" name="PivotTable1" cacheId="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5"/>
        <item x="15"/>
        <item x="20"/>
        <item x="9"/>
        <item x="6"/>
        <item x="13"/>
        <item x="14"/>
        <item x="19"/>
        <item x="12"/>
        <item x="16"/>
        <item x="17"/>
        <item x="18"/>
        <item x="11"/>
        <item x="8"/>
        <item x="3"/>
        <item x="2"/>
        <item x="1"/>
        <item x="0"/>
        <item x="4"/>
        <item x="10"/>
        <item x="7"/>
        <item t="default"/>
      </items>
    </pivotField>
    <pivotField axis="axisRow" showAll="0">
      <items count="28">
        <item x="4"/>
        <item x="10"/>
        <item x="9"/>
        <item x="22"/>
        <item x="2"/>
        <item x="0"/>
        <item x="1"/>
        <item x="7"/>
        <item x="14"/>
        <item x="24"/>
        <item x="5"/>
        <item x="15"/>
        <item x="23"/>
        <item x="20"/>
        <item x="19"/>
        <item x="18"/>
        <item x="6"/>
        <item x="13"/>
        <item x="21"/>
        <item x="25"/>
        <item x="17"/>
        <item x="11"/>
        <item x="12"/>
        <item x="16"/>
        <item x="26"/>
        <item x="3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0"/>
    </i>
    <i>
      <x v="1"/>
    </i>
    <i r="1">
      <x v="15"/>
    </i>
    <i>
      <x v="2"/>
    </i>
    <i r="1">
      <x v="19"/>
    </i>
    <i>
      <x v="3"/>
    </i>
    <i r="1">
      <x v="17"/>
    </i>
    <i r="1">
      <x v="21"/>
    </i>
    <i>
      <x v="4"/>
    </i>
    <i r="1">
      <x v="16"/>
    </i>
    <i>
      <x v="5"/>
    </i>
    <i r="1">
      <x v="23"/>
    </i>
    <i r="1">
      <x v="24"/>
    </i>
    <i>
      <x v="6"/>
    </i>
    <i r="1">
      <x v="18"/>
    </i>
    <i r="1">
      <x v="20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8"/>
    </i>
    <i>
      <x v="13"/>
    </i>
    <i r="1">
      <x v="1"/>
    </i>
    <i>
      <x v="14"/>
    </i>
    <i r="1">
      <x v="2"/>
    </i>
    <i r="1">
      <x v="25"/>
    </i>
    <i>
      <x v="15"/>
    </i>
    <i r="1">
      <x v="4"/>
    </i>
    <i r="1">
      <x v="7"/>
    </i>
    <i>
      <x v="16"/>
    </i>
    <i r="1">
      <x v="3"/>
    </i>
    <i r="1">
      <x v="6"/>
    </i>
    <i r="1">
      <x v="7"/>
    </i>
    <i>
      <x v="17"/>
    </i>
    <i r="1">
      <x v="5"/>
    </i>
    <i r="1">
      <x v="7"/>
    </i>
    <i>
      <x v="18"/>
    </i>
    <i r="1">
      <x/>
    </i>
    <i>
      <x v="19"/>
    </i>
    <i r="1">
      <x v="22"/>
    </i>
    <i>
      <x v="20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B6394-53A8-4ACA-9089-5BBAF0D8F11E}" name="PivotTable1" cacheId="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5">
        <item x="0"/>
        <item x="4"/>
        <item x="18"/>
        <item x="12"/>
        <item x="9"/>
        <item x="5"/>
        <item x="6"/>
        <item x="8"/>
        <item x="13"/>
        <item x="20"/>
        <item x="21"/>
        <item x="19"/>
        <item x="15"/>
        <item x="22"/>
        <item x="23"/>
        <item x="17"/>
        <item x="16"/>
        <item x="3"/>
        <item x="2"/>
        <item x="1"/>
        <item x="7"/>
        <item x="11"/>
        <item x="10"/>
        <item x="14"/>
        <item t="default"/>
      </items>
    </pivotField>
    <pivotField axis="axisRow" showAll="0">
      <items count="28">
        <item x="7"/>
        <item x="26"/>
        <item x="18"/>
        <item x="17"/>
        <item x="3"/>
        <item x="1"/>
        <item x="2"/>
        <item x="24"/>
        <item x="21"/>
        <item x="0"/>
        <item x="22"/>
        <item x="23"/>
        <item x="16"/>
        <item x="20"/>
        <item x="4"/>
        <item x="6"/>
        <item x="13"/>
        <item x="10"/>
        <item x="25"/>
        <item x="9"/>
        <item x="14"/>
        <item x="5"/>
        <item x="8"/>
        <item x="12"/>
        <item x="11"/>
        <item x="15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9"/>
    </i>
    <i>
      <x v="1"/>
    </i>
    <i r="1">
      <x v="14"/>
    </i>
    <i>
      <x v="2"/>
    </i>
    <i r="1">
      <x v="26"/>
    </i>
    <i>
      <x v="3"/>
    </i>
    <i r="1">
      <x v="16"/>
    </i>
    <i>
      <x v="4"/>
    </i>
    <i r="1">
      <x v="19"/>
    </i>
    <i>
      <x v="5"/>
    </i>
    <i r="1">
      <x v="17"/>
    </i>
    <i r="1">
      <x v="21"/>
    </i>
    <i>
      <x v="6"/>
    </i>
    <i r="1">
      <x v="15"/>
    </i>
    <i>
      <x v="7"/>
    </i>
    <i r="1">
      <x v="22"/>
    </i>
    <i>
      <x v="8"/>
    </i>
    <i r="1">
      <x v="18"/>
    </i>
    <i r="1">
      <x v="20"/>
    </i>
    <i>
      <x v="9"/>
    </i>
    <i r="1">
      <x v="8"/>
    </i>
    <i>
      <x v="10"/>
    </i>
    <i r="1">
      <x v="10"/>
    </i>
    <i>
      <x v="11"/>
    </i>
    <i r="1">
      <x v="13"/>
    </i>
    <i>
      <x v="12"/>
    </i>
    <i r="1">
      <x v="12"/>
    </i>
    <i>
      <x v="13"/>
    </i>
    <i r="1">
      <x v="11"/>
    </i>
    <i>
      <x v="14"/>
    </i>
    <i r="1">
      <x v="7"/>
    </i>
    <i>
      <x v="15"/>
    </i>
    <i r="1">
      <x v="2"/>
    </i>
    <i>
      <x v="16"/>
    </i>
    <i r="1">
      <x v="3"/>
    </i>
    <i>
      <x v="17"/>
    </i>
    <i r="1">
      <x v="4"/>
    </i>
    <i>
      <x v="18"/>
    </i>
    <i r="1">
      <x v="6"/>
    </i>
    <i>
      <x v="19"/>
    </i>
    <i r="1">
      <x v="5"/>
    </i>
    <i>
      <x v="20"/>
    </i>
    <i r="1">
      <x/>
    </i>
    <i r="1">
      <x v="1"/>
    </i>
    <i>
      <x v="21"/>
    </i>
    <i r="1">
      <x v="23"/>
    </i>
    <i>
      <x v="22"/>
    </i>
    <i r="1">
      <x v="24"/>
    </i>
    <i>
      <x v="23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3BDAF-902E-40F4-8000-EA18C0E96F7E}" name="PivotTable2" cacheId="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1">
        <item x="2"/>
        <item x="1"/>
        <item x="0"/>
        <item x="9"/>
        <item x="16"/>
        <item x="7"/>
        <item x="13"/>
        <item x="15"/>
        <item x="10"/>
        <item x="11"/>
        <item x="12"/>
        <item x="14"/>
        <item x="17"/>
        <item x="8"/>
        <item x="5"/>
        <item x="4"/>
        <item x="3"/>
        <item x="6"/>
        <item x="18"/>
        <item x="19"/>
        <item t="default"/>
      </items>
    </pivotField>
    <pivotField axis="axisRow" showAll="0">
      <items count="23">
        <item x="6"/>
        <item x="19"/>
        <item x="18"/>
        <item x="5"/>
        <item x="3"/>
        <item x="4"/>
        <item x="15"/>
        <item x="14"/>
        <item x="2"/>
        <item x="16"/>
        <item x="13"/>
        <item x="12"/>
        <item x="11"/>
        <item x="1"/>
        <item x="10"/>
        <item x="0"/>
        <item x="8"/>
        <item x="7"/>
        <item x="21"/>
        <item x="17"/>
        <item x="20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8"/>
    </i>
    <i>
      <x v="1"/>
    </i>
    <i r="1">
      <x v="13"/>
    </i>
    <i>
      <x v="2"/>
    </i>
    <i r="1">
      <x v="15"/>
    </i>
    <i r="1">
      <x v="17"/>
    </i>
    <i>
      <x v="3"/>
    </i>
    <i r="1">
      <x v="14"/>
    </i>
    <i>
      <x v="4"/>
    </i>
    <i r="1">
      <x v="19"/>
    </i>
    <i>
      <x v="5"/>
    </i>
    <i r="1">
      <x v="16"/>
    </i>
    <i>
      <x v="6"/>
    </i>
    <i r="1">
      <x v="7"/>
    </i>
    <i>
      <x v="7"/>
    </i>
    <i r="1">
      <x v="9"/>
    </i>
    <i>
      <x v="8"/>
    </i>
    <i r="1">
      <x v="12"/>
    </i>
    <i>
      <x v="9"/>
    </i>
    <i r="1">
      <x v="11"/>
    </i>
    <i>
      <x v="10"/>
    </i>
    <i r="1">
      <x v="10"/>
    </i>
    <i>
      <x v="11"/>
    </i>
    <i r="1">
      <x v="6"/>
    </i>
    <i>
      <x v="12"/>
    </i>
    <i r="1">
      <x v="1"/>
    </i>
    <i>
      <x v="13"/>
    </i>
    <i r="1">
      <x v="2"/>
    </i>
    <i r="1">
      <x v="21"/>
    </i>
    <i>
      <x v="14"/>
    </i>
    <i r="1">
      <x v="3"/>
    </i>
    <i>
      <x v="15"/>
    </i>
    <i r="1">
      <x v="5"/>
    </i>
    <i>
      <x v="16"/>
    </i>
    <i r="1">
      <x v="4"/>
    </i>
    <i>
      <x v="17"/>
    </i>
    <i r="1">
      <x/>
    </i>
    <i>
      <x v="18"/>
    </i>
    <i r="1">
      <x v="20"/>
    </i>
    <i>
      <x v="19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5A242-B806-450B-9286-0DC09855CF3E}" name="PivotTable1" cacheId="3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2">
        <item x="2"/>
        <item x="3"/>
        <item x="6"/>
        <item x="1"/>
        <item x="0"/>
        <item x="4"/>
        <item x="5"/>
        <item x="16"/>
        <item x="13"/>
        <item x="12"/>
        <item x="7"/>
        <item x="15"/>
        <item x="14"/>
        <item x="17"/>
        <item x="20"/>
        <item x="19"/>
        <item x="18"/>
        <item x="11"/>
        <item x="9"/>
        <item x="8"/>
        <item x="10"/>
        <item t="default"/>
      </items>
    </pivotField>
    <pivotField axis="axisRow" showAll="0">
      <items count="24">
        <item x="13"/>
        <item x="19"/>
        <item x="22"/>
        <item x="20"/>
        <item x="21"/>
        <item x="16"/>
        <item x="18"/>
        <item x="2"/>
        <item x="15"/>
        <item x="17"/>
        <item x="8"/>
        <item x="14"/>
        <item x="3"/>
        <item x="0"/>
        <item x="6"/>
        <item x="7"/>
        <item x="11"/>
        <item x="5"/>
        <item x="1"/>
        <item x="9"/>
        <item x="4"/>
        <item x="10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>
      <x v="1"/>
    </i>
    <i r="1">
      <x v="12"/>
    </i>
    <i>
      <x v="2"/>
    </i>
    <i r="1">
      <x v="15"/>
    </i>
    <i>
      <x v="3"/>
    </i>
    <i r="1">
      <x v="14"/>
    </i>
    <i r="1">
      <x v="18"/>
    </i>
    <i>
      <x v="4"/>
    </i>
    <i r="1">
      <x v="13"/>
    </i>
    <i>
      <x v="5"/>
    </i>
    <i r="1">
      <x v="16"/>
    </i>
    <i r="1">
      <x v="20"/>
    </i>
    <i>
      <x v="6"/>
    </i>
    <i r="1">
      <x v="17"/>
    </i>
    <i>
      <x v="7"/>
    </i>
    <i r="1">
      <x v="6"/>
    </i>
    <i>
      <x v="8"/>
    </i>
    <i r="1">
      <x v="8"/>
    </i>
    <i>
      <x v="9"/>
    </i>
    <i r="1">
      <x v="11"/>
    </i>
    <i>
      <x v="10"/>
    </i>
    <i r="1">
      <x v="10"/>
    </i>
    <i>
      <x v="11"/>
    </i>
    <i r="1">
      <x v="9"/>
    </i>
    <i>
      <x v="12"/>
    </i>
    <i r="1">
      <x v="5"/>
    </i>
    <i>
      <x v="13"/>
    </i>
    <i r="1">
      <x v="1"/>
    </i>
    <i>
      <x v="14"/>
    </i>
    <i r="1">
      <x v="2"/>
    </i>
    <i>
      <x v="15"/>
    </i>
    <i r="1">
      <x v="4"/>
    </i>
    <i>
      <x v="16"/>
    </i>
    <i r="1">
      <x v="3"/>
    </i>
    <i>
      <x v="17"/>
    </i>
    <i r="1">
      <x/>
    </i>
    <i>
      <x v="18"/>
    </i>
    <i r="1">
      <x v="21"/>
    </i>
    <i>
      <x v="19"/>
    </i>
    <i r="1">
      <x v="19"/>
    </i>
    <i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B0E22-9EAC-474F-AEC7-8AA737962C3E}" name="PivotTable1" cacheId="4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2"/>
        <item x="10"/>
        <item x="9"/>
        <item x="14"/>
        <item x="3"/>
        <item x="4"/>
        <item x="0"/>
        <item x="1"/>
        <item x="15"/>
        <item x="16"/>
        <item x="17"/>
        <item x="7"/>
        <item x="18"/>
        <item x="19"/>
        <item x="21"/>
        <item x="20"/>
        <item x="12"/>
        <item x="11"/>
        <item x="6"/>
        <item x="8"/>
        <item x="5"/>
        <item x="13"/>
        <item t="default"/>
      </items>
    </pivotField>
    <pivotField axis="axisRow" showAll="0">
      <items count="26">
        <item x="6"/>
        <item x="23"/>
        <item x="22"/>
        <item x="13"/>
        <item x="15"/>
        <item x="11"/>
        <item x="21"/>
        <item x="16"/>
        <item x="2"/>
        <item x="17"/>
        <item x="19"/>
        <item x="7"/>
        <item x="18"/>
        <item x="10"/>
        <item x="4"/>
        <item x="9"/>
        <item x="3"/>
        <item x="14"/>
        <item x="1"/>
        <item x="20"/>
        <item x="24"/>
        <item x="5"/>
        <item x="0"/>
        <item x="8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13"/>
    </i>
    <i>
      <x v="2"/>
    </i>
    <i r="1">
      <x v="15"/>
    </i>
    <i>
      <x v="3"/>
    </i>
    <i r="1">
      <x v="17"/>
    </i>
    <i>
      <x v="4"/>
    </i>
    <i r="1">
      <x v="16"/>
    </i>
    <i r="1">
      <x v="19"/>
    </i>
    <i>
      <x v="5"/>
    </i>
    <i r="1">
      <x v="14"/>
    </i>
    <i>
      <x v="6"/>
    </i>
    <i r="1">
      <x v="22"/>
    </i>
    <i>
      <x v="7"/>
    </i>
    <i r="1">
      <x v="18"/>
    </i>
    <i r="1">
      <x v="20"/>
    </i>
    <i>
      <x v="8"/>
    </i>
    <i r="1">
      <x v="7"/>
    </i>
    <i>
      <x v="9"/>
    </i>
    <i r="1">
      <x v="9"/>
    </i>
    <i>
      <x v="10"/>
    </i>
    <i r="1">
      <x v="12"/>
    </i>
    <i>
      <x v="11"/>
    </i>
    <i r="1">
      <x v="11"/>
    </i>
    <i>
      <x v="12"/>
    </i>
    <i r="1">
      <x v="10"/>
    </i>
    <i>
      <x v="13"/>
    </i>
    <i r="1">
      <x v="6"/>
    </i>
    <i>
      <x v="14"/>
    </i>
    <i r="1">
      <x v="1"/>
    </i>
    <i>
      <x v="15"/>
    </i>
    <i r="1">
      <x v="2"/>
    </i>
    <i>
      <x v="16"/>
    </i>
    <i r="1">
      <x v="3"/>
    </i>
    <i r="1">
      <x v="5"/>
    </i>
    <i>
      <x v="17"/>
    </i>
    <i r="1">
      <x v="4"/>
    </i>
    <i r="1">
      <x v="5"/>
    </i>
    <i>
      <x v="18"/>
    </i>
    <i r="1">
      <x/>
    </i>
    <i>
      <x v="19"/>
    </i>
    <i r="1">
      <x v="23"/>
    </i>
    <i>
      <x v="20"/>
    </i>
    <i r="1">
      <x v="21"/>
    </i>
    <i>
      <x v="21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79BBE-7E49-4A4F-AAAD-20E25CCF5BB0}" name="PivotTable1" cacheId="4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2">
        <item x="0"/>
        <item x="3"/>
        <item x="12"/>
        <item x="2"/>
        <item x="6"/>
        <item x="7"/>
        <item x="8"/>
        <item x="13"/>
        <item x="14"/>
        <item x="15"/>
        <item x="16"/>
        <item x="20"/>
        <item x="19"/>
        <item x="10"/>
        <item x="11"/>
        <item x="17"/>
        <item x="18"/>
        <item x="1"/>
        <item x="5"/>
        <item x="4"/>
        <item x="9"/>
        <item t="default"/>
      </items>
    </pivotField>
    <pivotField axis="axisRow" showAll="0">
      <items count="24">
        <item x="1"/>
        <item x="10"/>
        <item x="12"/>
        <item x="13"/>
        <item x="20"/>
        <item x="19"/>
        <item x="21"/>
        <item x="15"/>
        <item x="0"/>
        <item x="16"/>
        <item x="22"/>
        <item x="18"/>
        <item x="17"/>
        <item x="3"/>
        <item x="7"/>
        <item x="2"/>
        <item x="14"/>
        <item x="9"/>
        <item x="6"/>
        <item x="4"/>
        <item x="8"/>
        <item x="5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8"/>
    </i>
    <i>
      <x v="1"/>
    </i>
    <i r="1">
      <x v="13"/>
    </i>
    <i>
      <x v="2"/>
    </i>
    <i r="1">
      <x v="16"/>
    </i>
    <i>
      <x v="3"/>
    </i>
    <i r="1">
      <x v="15"/>
    </i>
    <i r="1">
      <x v="18"/>
    </i>
    <i>
      <x v="4"/>
    </i>
    <i r="1">
      <x v="14"/>
    </i>
    <i>
      <x v="5"/>
    </i>
    <i r="1">
      <x v="20"/>
    </i>
    <i>
      <x v="6"/>
    </i>
    <i r="1">
      <x v="17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6"/>
    </i>
    <i>
      <x v="13"/>
    </i>
    <i r="1">
      <x v="2"/>
    </i>
    <i>
      <x v="14"/>
    </i>
    <i r="1">
      <x v="3"/>
    </i>
    <i>
      <x v="15"/>
    </i>
    <i r="1">
      <x v="5"/>
    </i>
    <i>
      <x v="16"/>
    </i>
    <i r="1">
      <x v="4"/>
    </i>
    <i>
      <x v="17"/>
    </i>
    <i r="1">
      <x/>
    </i>
    <i r="1">
      <x v="1"/>
    </i>
    <i>
      <x v="18"/>
    </i>
    <i r="1">
      <x v="21"/>
    </i>
    <i>
      <x v="19"/>
    </i>
    <i r="1">
      <x v="19"/>
    </i>
    <i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4F629-A95F-4251-9C4F-96586A7AB135}" name="PivotTable1" cacheId="4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3"/>
        <item x="6"/>
        <item x="19"/>
        <item x="14"/>
        <item x="20"/>
        <item x="5"/>
        <item x="4"/>
        <item x="1"/>
        <item x="2"/>
        <item x="16"/>
        <item x="11"/>
        <item x="0"/>
        <item x="13"/>
        <item x="12"/>
        <item x="15"/>
        <item x="7"/>
        <item x="8"/>
        <item x="10"/>
        <item x="9"/>
        <item x="17"/>
        <item x="18"/>
        <item t="default"/>
      </items>
    </pivotField>
    <pivotField axis="axisRow" showAll="0">
      <items count="25">
        <item x="9"/>
        <item x="12"/>
        <item x="11"/>
        <item x="16"/>
        <item x="14"/>
        <item x="15"/>
        <item x="7"/>
        <item x="17"/>
        <item x="3"/>
        <item x="10"/>
        <item x="0"/>
        <item x="6"/>
        <item x="4"/>
        <item x="13"/>
        <item x="5"/>
        <item x="18"/>
        <item x="23"/>
        <item x="2"/>
        <item x="21"/>
        <item x="1"/>
        <item x="8"/>
        <item x="19"/>
        <item x="20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8"/>
    </i>
    <i>
      <x v="1"/>
    </i>
    <i r="1">
      <x v="11"/>
    </i>
    <i>
      <x v="2"/>
    </i>
    <i r="1">
      <x v="23"/>
    </i>
    <i>
      <x v="3"/>
    </i>
    <i r="1">
      <x v="13"/>
    </i>
    <i>
      <x v="4"/>
    </i>
    <i r="1">
      <x v="16"/>
    </i>
    <i>
      <x v="5"/>
    </i>
    <i r="1">
      <x v="14"/>
    </i>
    <i r="1">
      <x v="18"/>
    </i>
    <i>
      <x v="6"/>
    </i>
    <i r="1">
      <x v="12"/>
    </i>
    <i>
      <x v="7"/>
    </i>
    <i r="1">
      <x v="19"/>
    </i>
    <i>
      <x v="8"/>
    </i>
    <i r="1">
      <x v="15"/>
    </i>
    <i r="1">
      <x v="17"/>
    </i>
    <i>
      <x v="9"/>
    </i>
    <i r="1">
      <x v="7"/>
    </i>
    <i>
      <x v="10"/>
    </i>
    <i r="1">
      <x v="9"/>
    </i>
    <i>
      <x v="11"/>
    </i>
    <i r="1">
      <x v="10"/>
    </i>
    <i>
      <x v="12"/>
    </i>
    <i r="1">
      <x v="1"/>
    </i>
    <i>
      <x v="13"/>
    </i>
    <i r="1">
      <x v="2"/>
    </i>
    <i>
      <x v="14"/>
    </i>
    <i r="1">
      <x v="3"/>
    </i>
    <i>
      <x v="15"/>
    </i>
    <i r="1">
      <x v="5"/>
    </i>
    <i r="1">
      <x v="6"/>
    </i>
    <i>
      <x v="16"/>
    </i>
    <i r="1">
      <x v="4"/>
    </i>
    <i r="1">
      <x v="6"/>
    </i>
    <i>
      <x v="17"/>
    </i>
    <i r="1">
      <x/>
    </i>
    <i>
      <x v="18"/>
    </i>
    <i r="1">
      <x v="20"/>
    </i>
    <i>
      <x v="19"/>
    </i>
    <i r="1">
      <x v="21"/>
    </i>
    <i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C3338-72FE-4AFE-AB30-73041EBED77B}" name="PivotTable1" cacheId="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1">
        <item x="3"/>
        <item x="13"/>
        <item x="19"/>
        <item x="17"/>
        <item x="10"/>
        <item x="6"/>
        <item x="7"/>
        <item x="8"/>
        <item x="9"/>
        <item x="12"/>
        <item x="11"/>
        <item x="15"/>
        <item x="18"/>
        <item x="16"/>
        <item x="2"/>
        <item x="1"/>
        <item x="0"/>
        <item x="5"/>
        <item x="4"/>
        <item x="14"/>
        <item t="default"/>
      </items>
    </pivotField>
    <pivotField axis="axisRow" showAll="0">
      <items count="24">
        <item x="5"/>
        <item x="20"/>
        <item x="19"/>
        <item x="2"/>
        <item x="0"/>
        <item x="1"/>
        <item x="13"/>
        <item x="3"/>
        <item x="12"/>
        <item x="16"/>
        <item x="14"/>
        <item x="8"/>
        <item x="18"/>
        <item x="6"/>
        <item x="11"/>
        <item x="22"/>
        <item x="10"/>
        <item x="7"/>
        <item x="15"/>
        <item x="9"/>
        <item x="4"/>
        <item x="17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7"/>
    </i>
    <i>
      <x v="1"/>
    </i>
    <i r="1">
      <x v="10"/>
    </i>
    <i>
      <x v="2"/>
    </i>
    <i r="1">
      <x v="22"/>
    </i>
    <i>
      <x v="3"/>
    </i>
    <i r="1">
      <x v="12"/>
    </i>
    <i>
      <x v="4"/>
    </i>
    <i r="1">
      <x v="14"/>
    </i>
    <i>
      <x v="5"/>
    </i>
    <i r="1">
      <x v="13"/>
    </i>
    <i r="1">
      <x v="17"/>
    </i>
    <i>
      <x v="6"/>
    </i>
    <i r="1">
      <x v="11"/>
    </i>
    <i>
      <x v="7"/>
    </i>
    <i r="1">
      <x v="15"/>
    </i>
    <i r="1">
      <x v="19"/>
    </i>
    <i>
      <x v="8"/>
    </i>
    <i r="1">
      <x v="16"/>
    </i>
    <i>
      <x v="9"/>
    </i>
    <i r="1">
      <x v="6"/>
    </i>
    <i>
      <x v="10"/>
    </i>
    <i r="1">
      <x v="8"/>
    </i>
    <i>
      <x v="11"/>
    </i>
    <i r="1">
      <x v="9"/>
    </i>
    <i>
      <x v="12"/>
    </i>
    <i r="1">
      <x v="1"/>
    </i>
    <i>
      <x v="13"/>
    </i>
    <i r="1">
      <x v="2"/>
    </i>
    <i r="1">
      <x v="21"/>
    </i>
    <i>
      <x v="14"/>
    </i>
    <i r="1">
      <x v="3"/>
    </i>
    <i>
      <x v="15"/>
    </i>
    <i r="1">
      <x v="5"/>
    </i>
    <i>
      <x v="16"/>
    </i>
    <i r="1">
      <x v="4"/>
    </i>
    <i>
      <x v="17"/>
    </i>
    <i r="1">
      <x/>
    </i>
    <i>
      <x v="18"/>
    </i>
    <i r="1">
      <x v="20"/>
    </i>
    <i>
      <x v="19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BCCE0-EEE7-4F86-88EE-B719AF9AACA3}" name="PivotTable1" cacheId="4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5"/>
        <item x="15"/>
        <item x="9"/>
        <item x="7"/>
        <item x="4"/>
        <item x="6"/>
        <item x="10"/>
        <item x="14"/>
        <item x="13"/>
        <item x="19"/>
        <item x="12"/>
        <item x="21"/>
        <item x="11"/>
        <item x="17"/>
        <item x="16"/>
        <item x="3"/>
        <item x="2"/>
        <item x="1"/>
        <item x="0"/>
        <item x="18"/>
        <item x="20"/>
        <item x="8"/>
        <item t="default"/>
      </items>
    </pivotField>
    <pivotField axis="axisRow" showAll="0">
      <items count="26">
        <item x="6"/>
        <item x="0"/>
        <item x="20"/>
        <item x="19"/>
        <item x="23"/>
        <item x="3"/>
        <item x="1"/>
        <item x="2"/>
        <item x="18"/>
        <item x="22"/>
        <item x="13"/>
        <item x="12"/>
        <item x="5"/>
        <item x="16"/>
        <item x="24"/>
        <item x="14"/>
        <item x="15"/>
        <item x="17"/>
        <item x="4"/>
        <item x="8"/>
        <item x="10"/>
        <item x="7"/>
        <item x="11"/>
        <item x="2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12"/>
    </i>
    <i>
      <x v="1"/>
    </i>
    <i r="1">
      <x v="17"/>
    </i>
    <i>
      <x v="2"/>
    </i>
    <i r="1">
      <x v="20"/>
    </i>
    <i>
      <x v="3"/>
    </i>
    <i r="1">
      <x v="19"/>
    </i>
    <i r="1">
      <x v="22"/>
    </i>
    <i>
      <x v="4"/>
    </i>
    <i r="1">
      <x v="18"/>
    </i>
    <i>
      <x v="5"/>
    </i>
    <i r="1">
      <x v="21"/>
    </i>
    <i>
      <x v="6"/>
    </i>
    <i r="1">
      <x v="11"/>
    </i>
    <i>
      <x v="7"/>
    </i>
    <i r="1">
      <x v="13"/>
    </i>
    <i>
      <x v="8"/>
    </i>
    <i r="1">
      <x v="16"/>
    </i>
    <i>
      <x v="9"/>
    </i>
    <i r="1">
      <x v="9"/>
    </i>
    <i>
      <x v="10"/>
    </i>
    <i r="1">
      <x v="15"/>
    </i>
    <i>
      <x v="11"/>
    </i>
    <i r="1">
      <x v="14"/>
    </i>
    <i>
      <x v="12"/>
    </i>
    <i r="1">
      <x v="10"/>
    </i>
    <i>
      <x v="13"/>
    </i>
    <i r="1">
      <x v="2"/>
    </i>
    <i>
      <x v="14"/>
    </i>
    <i r="1">
      <x v="3"/>
    </i>
    <i>
      <x v="15"/>
    </i>
    <i r="1">
      <x v="5"/>
    </i>
    <i r="1">
      <x v="8"/>
    </i>
    <i>
      <x v="16"/>
    </i>
    <i r="1">
      <x v="7"/>
    </i>
    <i r="1">
      <x v="8"/>
    </i>
    <i>
      <x v="17"/>
    </i>
    <i r="1">
      <x v="6"/>
    </i>
    <i>
      <x v="18"/>
    </i>
    <i r="1">
      <x/>
    </i>
    <i r="1">
      <x v="1"/>
    </i>
    <i>
      <x v="19"/>
    </i>
    <i r="1">
      <x v="23"/>
    </i>
    <i>
      <x v="20"/>
    </i>
    <i r="1">
      <x v="4"/>
    </i>
    <i>
      <x v="21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CD921-E171-4767-91A9-3CB8D7F0260D}" name="PivotTable1" cacheId="4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76" firstHeaderRow="1" firstDataRow="1" firstDataCol="1"/>
  <pivotFields count="20">
    <pivotField axis="axisRow" showAll="0">
      <items count="34">
        <item x="10"/>
        <item x="2"/>
        <item x="9"/>
        <item x="0"/>
        <item x="21"/>
        <item x="6"/>
        <item x="8"/>
        <item x="31"/>
        <item x="26"/>
        <item x="25"/>
        <item x="23"/>
        <item x="28"/>
        <item x="24"/>
        <item x="29"/>
        <item x="32"/>
        <item x="30"/>
        <item x="27"/>
        <item x="17"/>
        <item x="18"/>
        <item x="16"/>
        <item x="15"/>
        <item x="19"/>
        <item x="14"/>
        <item x="13"/>
        <item x="5"/>
        <item x="4"/>
        <item x="3"/>
        <item x="20"/>
        <item x="11"/>
        <item x="12"/>
        <item x="7"/>
        <item x="22"/>
        <item x="1"/>
        <item t="default"/>
      </items>
    </pivotField>
    <pivotField axis="axisRow" showAll="0">
      <items count="40">
        <item x="38"/>
        <item x="23"/>
        <item x="17"/>
        <item x="16"/>
        <item x="5"/>
        <item x="3"/>
        <item x="4"/>
        <item x="37"/>
        <item x="14"/>
        <item x="20"/>
        <item x="11"/>
        <item x="21"/>
        <item x="22"/>
        <item x="18"/>
        <item x="19"/>
        <item x="2"/>
        <item x="24"/>
        <item x="26"/>
        <item x="0"/>
        <item x="27"/>
        <item x="35"/>
        <item x="10"/>
        <item x="30"/>
        <item x="34"/>
        <item x="31"/>
        <item x="29"/>
        <item x="36"/>
        <item x="33"/>
        <item x="32"/>
        <item x="28"/>
        <item x="12"/>
        <item x="8"/>
        <item x="9"/>
        <item x="7"/>
        <item x="6"/>
        <item x="15"/>
        <item x="13"/>
        <item x="25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5">
    <i>
      <x/>
    </i>
    <i r="1">
      <x v="10"/>
    </i>
    <i>
      <x v="1"/>
    </i>
    <i r="1">
      <x/>
    </i>
    <i r="1">
      <x v="15"/>
    </i>
    <i>
      <x v="2"/>
    </i>
    <i r="1">
      <x v="21"/>
    </i>
    <i>
      <x v="3"/>
    </i>
    <i r="1">
      <x v="17"/>
    </i>
    <i r="1">
      <x v="18"/>
    </i>
    <i r="1">
      <x v="32"/>
    </i>
    <i>
      <x v="4"/>
    </i>
    <i r="1">
      <x v="16"/>
    </i>
    <i>
      <x v="5"/>
    </i>
    <i r="1">
      <x v="30"/>
    </i>
    <i r="1">
      <x v="34"/>
    </i>
    <i>
      <x v="6"/>
    </i>
    <i r="1">
      <x v="31"/>
    </i>
    <i>
      <x v="7"/>
    </i>
    <i r="1">
      <x v="20"/>
    </i>
    <i>
      <x v="8"/>
    </i>
    <i r="1">
      <x v="22"/>
    </i>
    <i>
      <x v="9"/>
    </i>
    <i r="1">
      <x v="25"/>
    </i>
    <i>
      <x v="10"/>
    </i>
    <i r="1">
      <x v="19"/>
    </i>
    <i>
      <x v="11"/>
    </i>
    <i r="1">
      <x v="28"/>
    </i>
    <i>
      <x v="12"/>
    </i>
    <i r="1">
      <x v="29"/>
    </i>
    <i>
      <x v="13"/>
    </i>
    <i r="1">
      <x v="27"/>
    </i>
    <i>
      <x v="14"/>
    </i>
    <i r="1">
      <x v="26"/>
    </i>
    <i>
      <x v="15"/>
    </i>
    <i r="1">
      <x v="23"/>
    </i>
    <i>
      <x v="16"/>
    </i>
    <i r="1">
      <x v="24"/>
    </i>
    <i>
      <x v="17"/>
    </i>
    <i r="1">
      <x v="9"/>
    </i>
    <i>
      <x v="18"/>
    </i>
    <i r="1">
      <x v="11"/>
    </i>
    <i>
      <x v="19"/>
    </i>
    <i r="1">
      <x v="14"/>
    </i>
    <i>
      <x v="20"/>
    </i>
    <i r="1">
      <x v="13"/>
    </i>
    <i>
      <x v="21"/>
    </i>
    <i r="1">
      <x v="12"/>
    </i>
    <i>
      <x v="22"/>
    </i>
    <i r="1">
      <x v="2"/>
    </i>
    <i>
      <x v="23"/>
    </i>
    <i r="1">
      <x v="3"/>
    </i>
    <i>
      <x v="24"/>
    </i>
    <i r="1">
      <x v="4"/>
    </i>
    <i r="1">
      <x v="7"/>
    </i>
    <i>
      <x v="25"/>
    </i>
    <i r="1">
      <x v="6"/>
    </i>
    <i r="1">
      <x v="7"/>
    </i>
    <i>
      <x v="26"/>
    </i>
    <i r="1">
      <x v="5"/>
    </i>
    <i r="1">
      <x v="7"/>
    </i>
    <i>
      <x v="27"/>
    </i>
    <i r="1">
      <x v="1"/>
    </i>
    <i>
      <x v="28"/>
    </i>
    <i r="1">
      <x v="8"/>
    </i>
    <i>
      <x v="29"/>
    </i>
    <i r="1">
      <x v="35"/>
    </i>
    <i>
      <x v="30"/>
    </i>
    <i r="1">
      <x v="33"/>
    </i>
    <i>
      <x v="31"/>
    </i>
    <i r="1">
      <x v="37"/>
    </i>
    <i>
      <x v="32"/>
    </i>
    <i r="1">
      <x v="36"/>
    </i>
    <i r="1">
      <x v="3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6D07F-5550-4902-BB5E-B7E37959F504}" name="PivotTable2" cacheId="4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25" firstHeaderRow="1" firstDataRow="1" firstDataCol="1"/>
  <pivotFields count="20">
    <pivotField axis="axisRow" showAll="0">
      <items count="12">
        <item x="0"/>
        <item x="4"/>
        <item x="2"/>
        <item x="8"/>
        <item x="1"/>
        <item x="3"/>
        <item x="6"/>
        <item x="10"/>
        <item x="5"/>
        <item x="9"/>
        <item x="7"/>
        <item t="default"/>
      </items>
    </pivotField>
    <pivotField axis="axisRow" showAll="0">
      <items count="13">
        <item x="6"/>
        <item x="5"/>
        <item x="11"/>
        <item x="0"/>
        <item x="4"/>
        <item x="8"/>
        <item x="2"/>
        <item x="3"/>
        <item x="9"/>
        <item x="1"/>
        <item x="10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4">
    <i>
      <x/>
    </i>
    <i r="1">
      <x v="3"/>
    </i>
    <i>
      <x v="1"/>
    </i>
    <i r="1">
      <x v="4"/>
    </i>
    <i>
      <x v="2"/>
    </i>
    <i r="1">
      <x v="6"/>
    </i>
    <i r="1">
      <x v="8"/>
    </i>
    <i>
      <x v="3"/>
    </i>
    <i r="1">
      <x v="5"/>
    </i>
    <i>
      <x v="4"/>
    </i>
    <i r="1">
      <x v="9"/>
    </i>
    <i>
      <x v="5"/>
    </i>
    <i r="1">
      <x v="7"/>
    </i>
    <i>
      <x v="6"/>
    </i>
    <i r="1">
      <x/>
    </i>
    <i>
      <x v="7"/>
    </i>
    <i r="1">
      <x v="2"/>
    </i>
    <i>
      <x v="8"/>
    </i>
    <i r="1">
      <x v="1"/>
    </i>
    <i>
      <x v="9"/>
    </i>
    <i r="1">
      <x v="10"/>
    </i>
    <i>
      <x v="10"/>
    </i>
    <i r="1">
      <x v="1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7A393-FC36-4F8F-8146-514AC2A0A6D9}" name="PivotTable3" cacheId="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6" firstHeaderRow="1" firstDataRow="1" firstDataCol="1"/>
  <pivotFields count="20">
    <pivotField axis="axisRow" showAll="0">
      <items count="16">
        <item x="3"/>
        <item x="6"/>
        <item x="5"/>
        <item x="9"/>
        <item x="8"/>
        <item x="7"/>
        <item x="14"/>
        <item x="2"/>
        <item x="1"/>
        <item x="0"/>
        <item x="12"/>
        <item x="10"/>
        <item x="13"/>
        <item x="11"/>
        <item x="4"/>
        <item t="default"/>
      </items>
    </pivotField>
    <pivotField axis="axisRow" showAll="0">
      <items count="18">
        <item x="14"/>
        <item x="2"/>
        <item x="0"/>
        <item x="1"/>
        <item x="9"/>
        <item x="3"/>
        <item x="16"/>
        <item x="7"/>
        <item x="11"/>
        <item x="6"/>
        <item x="8"/>
        <item x="5"/>
        <item x="15"/>
        <item x="10"/>
        <item x="12"/>
        <item x="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5">
    <i>
      <x/>
    </i>
    <i r="1">
      <x v="5"/>
    </i>
    <i>
      <x v="1"/>
    </i>
    <i r="1">
      <x v="7"/>
    </i>
    <i>
      <x v="2"/>
    </i>
    <i r="1">
      <x v="9"/>
    </i>
    <i r="1">
      <x v="11"/>
    </i>
    <i>
      <x v="3"/>
    </i>
    <i r="1">
      <x v="8"/>
    </i>
    <i>
      <x v="4"/>
    </i>
    <i r="1">
      <x v="13"/>
    </i>
    <i>
      <x v="5"/>
    </i>
    <i r="1">
      <x v="10"/>
    </i>
    <i>
      <x v="6"/>
    </i>
    <i r="1">
      <x v="6"/>
    </i>
    <i>
      <x v="7"/>
    </i>
    <i r="1">
      <x v="1"/>
    </i>
    <i r="1">
      <x v="4"/>
    </i>
    <i>
      <x v="8"/>
    </i>
    <i r="1">
      <x v="3"/>
    </i>
    <i r="1">
      <x v="4"/>
    </i>
    <i>
      <x v="9"/>
    </i>
    <i r="1">
      <x v="2"/>
    </i>
    <i r="1">
      <x v="4"/>
    </i>
    <i>
      <x v="10"/>
    </i>
    <i r="1">
      <x/>
    </i>
    <i>
      <x v="11"/>
    </i>
    <i r="1">
      <x v="14"/>
    </i>
    <i>
      <x v="12"/>
    </i>
    <i r="1">
      <x v="12"/>
    </i>
    <i>
      <x v="13"/>
    </i>
    <i r="1">
      <x v="16"/>
    </i>
    <i>
      <x v="14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9860C-10D1-4E04-A7D7-8CFBBB219E61}" name="PivotTable1" cacheId="4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1">
        <item x="3"/>
        <item x="7"/>
        <item x="4"/>
        <item x="9"/>
        <item x="12"/>
        <item x="5"/>
        <item x="17"/>
        <item x="10"/>
        <item x="19"/>
        <item x="11"/>
        <item x="18"/>
        <item x="16"/>
        <item x="13"/>
        <item x="14"/>
        <item x="2"/>
        <item x="1"/>
        <item x="0"/>
        <item x="6"/>
        <item x="15"/>
        <item x="8"/>
        <item t="default"/>
      </items>
    </pivotField>
    <pivotField axis="axisRow" showAll="0">
      <items count="24">
        <item x="9"/>
        <item x="6"/>
        <item x="15"/>
        <item x="16"/>
        <item x="2"/>
        <item x="0"/>
        <item x="1"/>
        <item x="17"/>
        <item x="19"/>
        <item x="20"/>
        <item x="3"/>
        <item x="12"/>
        <item x="21"/>
        <item x="13"/>
        <item x="22"/>
        <item x="8"/>
        <item x="11"/>
        <item x="4"/>
        <item x="5"/>
        <item x="7"/>
        <item x="10"/>
        <item x="14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10"/>
    </i>
    <i>
      <x v="1"/>
    </i>
    <i r="1">
      <x v="15"/>
    </i>
    <i>
      <x v="2"/>
    </i>
    <i r="1">
      <x v="17"/>
    </i>
    <i r="1">
      <x v="19"/>
    </i>
    <i>
      <x v="3"/>
    </i>
    <i r="1">
      <x v="16"/>
    </i>
    <i>
      <x v="4"/>
    </i>
    <i r="1">
      <x v="21"/>
    </i>
    <i>
      <x v="5"/>
    </i>
    <i r="1">
      <x v="18"/>
    </i>
    <i>
      <x v="6"/>
    </i>
    <i r="1">
      <x v="9"/>
    </i>
    <i>
      <x v="7"/>
    </i>
    <i r="1">
      <x v="11"/>
    </i>
    <i>
      <x v="8"/>
    </i>
    <i r="1">
      <x v="14"/>
    </i>
    <i>
      <x v="9"/>
    </i>
    <i r="1">
      <x v="13"/>
    </i>
    <i>
      <x v="10"/>
    </i>
    <i r="1">
      <x v="12"/>
    </i>
    <i>
      <x v="11"/>
    </i>
    <i r="1">
      <x v="8"/>
    </i>
    <i>
      <x v="12"/>
    </i>
    <i r="1">
      <x v="2"/>
    </i>
    <i>
      <x v="13"/>
    </i>
    <i r="1">
      <x v="3"/>
    </i>
    <i>
      <x v="14"/>
    </i>
    <i r="1">
      <x v="4"/>
    </i>
    <i>
      <x v="15"/>
    </i>
    <i r="1">
      <x v="6"/>
    </i>
    <i>
      <x v="16"/>
    </i>
    <i r="1">
      <x v="5"/>
    </i>
    <i r="1">
      <x v="7"/>
    </i>
    <i>
      <x v="17"/>
    </i>
    <i r="1">
      <x/>
    </i>
    <i r="1">
      <x v="1"/>
    </i>
    <i>
      <x v="18"/>
    </i>
    <i r="1">
      <x v="22"/>
    </i>
    <i>
      <x v="19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1BB4F-D589-41E8-A809-05967ACE3018}" name="PivotTable1" cacheId="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3"/>
        <item x="4"/>
        <item x="6"/>
        <item x="9"/>
        <item x="5"/>
        <item x="10"/>
        <item x="14"/>
        <item x="15"/>
        <item x="17"/>
        <item x="13"/>
        <item x="12"/>
        <item x="19"/>
        <item x="2"/>
        <item x="1"/>
        <item x="0"/>
        <item x="18"/>
        <item x="16"/>
        <item x="11"/>
        <item x="8"/>
        <item x="7"/>
        <item t="default"/>
      </items>
    </pivotField>
    <pivotField axis="axisRow" showAll="0">
      <items count="26">
        <item x="23"/>
        <item x="2"/>
        <item x="0"/>
        <item x="1"/>
        <item x="8"/>
        <item x="24"/>
        <item x="19"/>
        <item x="3"/>
        <item x="20"/>
        <item x="17"/>
        <item x="18"/>
        <item x="22"/>
        <item x="4"/>
        <item x="12"/>
        <item x="11"/>
        <item x="6"/>
        <item x="13"/>
        <item x="15"/>
        <item x="16"/>
        <item x="10"/>
        <item x="5"/>
        <item x="21"/>
        <item x="14"/>
        <item x="9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7"/>
    </i>
    <i>
      <x v="1"/>
    </i>
    <i r="1">
      <x v="12"/>
    </i>
    <i>
      <x v="2"/>
    </i>
    <i r="1">
      <x v="14"/>
    </i>
    <i r="1">
      <x v="15"/>
    </i>
    <i r="1">
      <x v="19"/>
    </i>
    <i>
      <x v="3"/>
    </i>
    <i r="1">
      <x v="13"/>
    </i>
    <i>
      <x v="4"/>
    </i>
    <i r="1">
      <x v="17"/>
    </i>
    <i r="1">
      <x v="20"/>
    </i>
    <i>
      <x v="5"/>
    </i>
    <i r="1">
      <x v="16"/>
    </i>
    <i r="1">
      <x v="18"/>
    </i>
    <i>
      <x v="6"/>
    </i>
    <i r="1">
      <x v="6"/>
    </i>
    <i>
      <x v="7"/>
    </i>
    <i r="1">
      <x v="8"/>
    </i>
    <i>
      <x v="8"/>
    </i>
    <i r="1">
      <x v="11"/>
    </i>
    <i>
      <x v="9"/>
    </i>
    <i r="1">
      <x v="10"/>
    </i>
    <i>
      <x v="10"/>
    </i>
    <i r="1">
      <x v="9"/>
    </i>
    <i>
      <x v="11"/>
    </i>
    <i r="1">
      <x v="5"/>
    </i>
    <i>
      <x v="12"/>
    </i>
    <i r="1">
      <x v="1"/>
    </i>
    <i r="1">
      <x v="4"/>
    </i>
    <i>
      <x v="13"/>
    </i>
    <i r="1">
      <x v="3"/>
    </i>
    <i r="1">
      <x v="4"/>
    </i>
    <i>
      <x v="14"/>
    </i>
    <i r="1">
      <x v="2"/>
    </i>
    <i r="1">
      <x v="4"/>
    </i>
    <i>
      <x v="15"/>
    </i>
    <i r="1">
      <x/>
    </i>
    <i>
      <x v="16"/>
    </i>
    <i r="1">
      <x v="21"/>
    </i>
    <i>
      <x v="17"/>
    </i>
    <i r="1">
      <x v="22"/>
    </i>
    <i>
      <x v="18"/>
    </i>
    <i r="1">
      <x v="23"/>
    </i>
    <i>
      <x v="19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3182F-56D8-4A15-A9FB-5B86B53F073E}" name="PivotTable2" cacheId="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6">
        <item x="5"/>
        <item x="4"/>
        <item x="24"/>
        <item x="21"/>
        <item x="0"/>
        <item x="1"/>
        <item x="2"/>
        <item x="20"/>
        <item x="11"/>
        <item x="10"/>
        <item x="16"/>
        <item x="17"/>
        <item x="15"/>
        <item x="12"/>
        <item x="18"/>
        <item x="19"/>
        <item x="8"/>
        <item x="7"/>
        <item x="6"/>
        <item x="3"/>
        <item x="13"/>
        <item x="14"/>
        <item x="9"/>
        <item x="23"/>
        <item x="22"/>
        <item t="default"/>
      </items>
    </pivotField>
    <pivotField axis="axisRow" showAll="0">
      <items count="27">
        <item x="3"/>
        <item x="19"/>
        <item x="20"/>
        <item x="9"/>
        <item x="7"/>
        <item x="8"/>
        <item x="14"/>
        <item x="13"/>
        <item x="12"/>
        <item x="5"/>
        <item x="11"/>
        <item x="16"/>
        <item x="18"/>
        <item x="17"/>
        <item x="4"/>
        <item x="1"/>
        <item x="0"/>
        <item x="22"/>
        <item x="21"/>
        <item x="6"/>
        <item x="2"/>
        <item x="25"/>
        <item x="15"/>
        <item x="10"/>
        <item x="24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9"/>
    </i>
    <i>
      <x v="1"/>
    </i>
    <i r="1">
      <x v="14"/>
    </i>
    <i>
      <x v="2"/>
    </i>
    <i r="1">
      <x v="21"/>
    </i>
    <i>
      <x v="3"/>
    </i>
    <i r="1">
      <x v="17"/>
    </i>
    <i>
      <x v="4"/>
    </i>
    <i r="1">
      <x v="16"/>
    </i>
    <i r="1">
      <x v="19"/>
    </i>
    <i>
      <x v="5"/>
    </i>
    <i r="1">
      <x v="15"/>
    </i>
    <i>
      <x v="6"/>
    </i>
    <i r="1">
      <x v="20"/>
    </i>
    <i>
      <x v="7"/>
    </i>
    <i r="1">
      <x v="18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2"/>
    </i>
    <i>
      <x v="12"/>
    </i>
    <i r="1">
      <x v="11"/>
    </i>
    <i>
      <x v="13"/>
    </i>
    <i r="1">
      <x v="7"/>
    </i>
    <i>
      <x v="14"/>
    </i>
    <i r="1">
      <x v="1"/>
    </i>
    <i>
      <x v="15"/>
    </i>
    <i r="1">
      <x v="2"/>
    </i>
    <i>
      <x v="16"/>
    </i>
    <i r="1">
      <x v="3"/>
    </i>
    <i>
      <x v="17"/>
    </i>
    <i r="1">
      <x v="5"/>
    </i>
    <i>
      <x v="18"/>
    </i>
    <i r="1">
      <x v="4"/>
    </i>
    <i>
      <x v="19"/>
    </i>
    <i r="1">
      <x/>
    </i>
    <i>
      <x v="20"/>
    </i>
    <i r="1">
      <x v="6"/>
    </i>
    <i>
      <x v="21"/>
    </i>
    <i r="1">
      <x v="22"/>
    </i>
    <i>
      <x v="22"/>
    </i>
    <i r="1">
      <x v="23"/>
    </i>
    <i>
      <x v="23"/>
    </i>
    <i r="1">
      <x v="24"/>
    </i>
    <i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4A318-B8B4-412F-B083-DF3DC339A4D1}" name="PivotTable1" cacheId="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1">
        <item x="2"/>
        <item x="19"/>
        <item x="3"/>
        <item x="0"/>
        <item x="1"/>
        <item x="6"/>
        <item x="15"/>
        <item x="14"/>
        <item x="10"/>
        <item x="9"/>
        <item x="8"/>
        <item x="13"/>
        <item x="17"/>
        <item x="4"/>
        <item x="11"/>
        <item x="12"/>
        <item x="18"/>
        <item x="16"/>
        <item x="5"/>
        <item x="7"/>
        <item t="default"/>
      </items>
    </pivotField>
    <pivotField axis="axisRow" showAll="0">
      <items count="27">
        <item x="23"/>
        <item x="4"/>
        <item x="8"/>
        <item x="18"/>
        <item x="19"/>
        <item x="14"/>
        <item x="16"/>
        <item x="2"/>
        <item x="13"/>
        <item x="15"/>
        <item x="11"/>
        <item x="12"/>
        <item x="24"/>
        <item x="1"/>
        <item x="7"/>
        <item x="0"/>
        <item x="3"/>
        <item x="20"/>
        <item x="17"/>
        <item x="6"/>
        <item x="5"/>
        <item x="9"/>
        <item x="21"/>
        <item x="22"/>
        <item x="25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7"/>
    </i>
    <i>
      <x v="1"/>
    </i>
    <i r="1">
      <x v="12"/>
    </i>
    <i>
      <x v="2"/>
    </i>
    <i r="1">
      <x v="16"/>
    </i>
    <i>
      <x v="3"/>
    </i>
    <i r="1">
      <x v="14"/>
    </i>
    <i r="1">
      <x v="15"/>
    </i>
    <i r="1">
      <x v="19"/>
    </i>
    <i>
      <x v="4"/>
    </i>
    <i r="1">
      <x v="13"/>
    </i>
    <i>
      <x v="5"/>
    </i>
    <i r="1">
      <x v="17"/>
    </i>
    <i r="1">
      <x v="21"/>
    </i>
    <i>
      <x v="6"/>
    </i>
    <i r="1">
      <x v="18"/>
    </i>
    <i>
      <x v="7"/>
    </i>
    <i r="1">
      <x v="6"/>
    </i>
    <i>
      <x v="8"/>
    </i>
    <i r="1">
      <x v="8"/>
    </i>
    <i>
      <x v="9"/>
    </i>
    <i r="1">
      <x v="11"/>
    </i>
    <i>
      <x v="10"/>
    </i>
    <i r="1">
      <x v="10"/>
    </i>
    <i>
      <x v="11"/>
    </i>
    <i r="1">
      <x v="9"/>
    </i>
    <i>
      <x v="12"/>
    </i>
    <i r="1">
      <x v="23"/>
    </i>
    <i>
      <x v="13"/>
    </i>
    <i r="1">
      <x v="1"/>
    </i>
    <i r="1">
      <x v="2"/>
    </i>
    <i r="1">
      <x v="5"/>
    </i>
    <i>
      <x v="14"/>
    </i>
    <i r="1">
      <x v="4"/>
    </i>
    <i r="1">
      <x v="5"/>
    </i>
    <i>
      <x v="15"/>
    </i>
    <i r="1">
      <x v="3"/>
    </i>
    <i r="1">
      <x v="5"/>
    </i>
    <i>
      <x v="16"/>
    </i>
    <i r="1">
      <x/>
    </i>
    <i>
      <x v="17"/>
    </i>
    <i r="1">
      <x v="22"/>
    </i>
    <i>
      <x v="18"/>
    </i>
    <i r="1">
      <x v="20"/>
    </i>
    <i>
      <x v="19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202"/>
  <sheetViews>
    <sheetView zoomScale="85" zoomScaleNormal="85" workbookViewId="0">
      <pane xSplit="6" ySplit="4" topLeftCell="N126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B128" sqref="B128"/>
    </sheetView>
  </sheetViews>
  <sheetFormatPr defaultColWidth="8.81640625" defaultRowHeight="23.4" x14ac:dyDescent="0.25"/>
  <cols>
    <col min="1" max="1" width="12.4531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1455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>SUBTOTAL(9,D5:D10474)</f>
        <v>30703</v>
      </c>
      <c r="E2" s="17">
        <f t="shared" ref="E2:AI2" si="0">SUBTOTAL(9,E5:E10474)</f>
        <v>0</v>
      </c>
      <c r="F2" s="18">
        <f>SUBTOTAL(9,F5:F10474)</f>
        <v>495182.39</v>
      </c>
      <c r="G2" s="16">
        <f t="shared" si="0"/>
        <v>2770</v>
      </c>
      <c r="H2" s="17">
        <f t="shared" si="0"/>
        <v>0</v>
      </c>
      <c r="I2" s="18">
        <f t="shared" si="0"/>
        <v>36581.29</v>
      </c>
      <c r="J2" s="16">
        <f t="shared" si="0"/>
        <v>1016</v>
      </c>
      <c r="K2" s="17">
        <f t="shared" si="0"/>
        <v>0</v>
      </c>
      <c r="L2" s="18">
        <f t="shared" si="0"/>
        <v>14948.379999999997</v>
      </c>
      <c r="M2" s="16">
        <f t="shared" si="0"/>
        <v>1107</v>
      </c>
      <c r="N2" s="17">
        <f t="shared" si="0"/>
        <v>0</v>
      </c>
      <c r="O2" s="18">
        <f t="shared" si="0"/>
        <v>23731.85</v>
      </c>
      <c r="P2" s="16">
        <f t="shared" si="0"/>
        <v>1394</v>
      </c>
      <c r="Q2" s="17">
        <f t="shared" si="0"/>
        <v>0</v>
      </c>
      <c r="R2" s="18">
        <f t="shared" si="0"/>
        <v>22884.649999999994</v>
      </c>
      <c r="S2" s="16">
        <f t="shared" si="0"/>
        <v>1328</v>
      </c>
      <c r="T2" s="17">
        <f t="shared" si="0"/>
        <v>0</v>
      </c>
      <c r="U2" s="18">
        <f t="shared" si="0"/>
        <v>20496.200000000004</v>
      </c>
      <c r="V2" s="16">
        <f t="shared" si="0"/>
        <v>1455</v>
      </c>
      <c r="W2" s="17">
        <f t="shared" si="0"/>
        <v>0</v>
      </c>
      <c r="X2" s="18">
        <f t="shared" si="0"/>
        <v>23117.45</v>
      </c>
      <c r="Y2" s="16">
        <f t="shared" si="0"/>
        <v>1645</v>
      </c>
      <c r="Z2" s="17">
        <f t="shared" si="0"/>
        <v>0</v>
      </c>
      <c r="AA2" s="18">
        <f t="shared" si="0"/>
        <v>28702.890000000003</v>
      </c>
      <c r="AB2" s="16">
        <f t="shared" si="0"/>
        <v>1509</v>
      </c>
      <c r="AC2" s="17">
        <f t="shared" si="0"/>
        <v>0</v>
      </c>
      <c r="AD2" s="18">
        <f t="shared" si="0"/>
        <v>22243.700000000004</v>
      </c>
      <c r="AE2" s="16">
        <f t="shared" si="0"/>
        <v>1269</v>
      </c>
      <c r="AF2" s="17">
        <f t="shared" si="0"/>
        <v>0</v>
      </c>
      <c r="AG2" s="18">
        <f t="shared" si="0"/>
        <v>22931.7</v>
      </c>
      <c r="AH2" s="16">
        <f t="shared" si="0"/>
        <v>1061</v>
      </c>
      <c r="AI2" s="17">
        <f t="shared" si="0"/>
        <v>0</v>
      </c>
      <c r="AJ2" s="18">
        <f t="shared" ref="AJ2:BO2" si="1">SUBTOTAL(9,AJ5:AJ10474)</f>
        <v>15911.630000000001</v>
      </c>
      <c r="AK2" s="16">
        <f t="shared" si="1"/>
        <v>1191</v>
      </c>
      <c r="AL2" s="17">
        <f t="shared" si="1"/>
        <v>0</v>
      </c>
      <c r="AM2" s="18">
        <f t="shared" si="1"/>
        <v>18480.95</v>
      </c>
      <c r="AN2" s="16">
        <f t="shared" si="1"/>
        <v>627</v>
      </c>
      <c r="AO2" s="17">
        <f t="shared" si="1"/>
        <v>0</v>
      </c>
      <c r="AP2" s="18">
        <f t="shared" si="1"/>
        <v>9021.7100000000009</v>
      </c>
      <c r="AQ2" s="16">
        <f t="shared" si="1"/>
        <v>1824</v>
      </c>
      <c r="AR2" s="17">
        <f t="shared" si="1"/>
        <v>0</v>
      </c>
      <c r="AS2" s="18">
        <f t="shared" si="1"/>
        <v>22734.27</v>
      </c>
      <c r="AT2" s="16">
        <f t="shared" si="1"/>
        <v>766</v>
      </c>
      <c r="AU2" s="17">
        <f t="shared" si="1"/>
        <v>0</v>
      </c>
      <c r="AV2" s="18">
        <f t="shared" si="1"/>
        <v>14300.140000000003</v>
      </c>
      <c r="AW2" s="16">
        <f t="shared" si="1"/>
        <v>740</v>
      </c>
      <c r="AX2" s="17">
        <f t="shared" si="1"/>
        <v>0</v>
      </c>
      <c r="AY2" s="18">
        <f t="shared" si="1"/>
        <v>13621.130000000001</v>
      </c>
      <c r="AZ2" s="16">
        <f t="shared" si="1"/>
        <v>841</v>
      </c>
      <c r="BA2" s="17">
        <f t="shared" si="1"/>
        <v>0</v>
      </c>
      <c r="BB2" s="18">
        <f t="shared" si="1"/>
        <v>15312.78</v>
      </c>
      <c r="BC2" s="16">
        <f t="shared" si="1"/>
        <v>1051</v>
      </c>
      <c r="BD2" s="17">
        <f t="shared" si="1"/>
        <v>0</v>
      </c>
      <c r="BE2" s="18">
        <f t="shared" si="1"/>
        <v>17080.34</v>
      </c>
      <c r="BF2" s="16">
        <f t="shared" si="1"/>
        <v>476</v>
      </c>
      <c r="BG2" s="17">
        <f t="shared" si="1"/>
        <v>0</v>
      </c>
      <c r="BH2" s="18">
        <f t="shared" si="1"/>
        <v>8718.92</v>
      </c>
      <c r="BI2" s="16">
        <f t="shared" si="1"/>
        <v>456</v>
      </c>
      <c r="BJ2" s="17">
        <f t="shared" si="1"/>
        <v>0</v>
      </c>
      <c r="BK2" s="18">
        <f t="shared" si="1"/>
        <v>6578.5400000000018</v>
      </c>
      <c r="BL2" s="16">
        <f t="shared" si="1"/>
        <v>777</v>
      </c>
      <c r="BM2" s="17">
        <f t="shared" si="1"/>
        <v>0</v>
      </c>
      <c r="BN2" s="18">
        <f t="shared" si="1"/>
        <v>14490.04</v>
      </c>
      <c r="BO2" s="16">
        <f t="shared" si="1"/>
        <v>818</v>
      </c>
      <c r="BP2" s="17">
        <f t="shared" ref="BP2:CX2" si="2">SUBTOTAL(9,BP5:BP10474)</f>
        <v>0</v>
      </c>
      <c r="BQ2" s="18">
        <f t="shared" si="2"/>
        <v>11516.510000000002</v>
      </c>
      <c r="BR2" s="16">
        <f t="shared" si="2"/>
        <v>737</v>
      </c>
      <c r="BS2" s="17">
        <f t="shared" si="2"/>
        <v>0</v>
      </c>
      <c r="BT2" s="18">
        <f t="shared" si="2"/>
        <v>13933.61</v>
      </c>
      <c r="BU2" s="16">
        <f t="shared" si="2"/>
        <v>765</v>
      </c>
      <c r="BV2" s="17">
        <f t="shared" si="2"/>
        <v>0</v>
      </c>
      <c r="BW2" s="18">
        <f t="shared" si="2"/>
        <v>13103.919999999998</v>
      </c>
      <c r="BX2" s="16">
        <f t="shared" si="2"/>
        <v>484</v>
      </c>
      <c r="BY2" s="17">
        <f t="shared" si="2"/>
        <v>0</v>
      </c>
      <c r="BZ2" s="18">
        <f t="shared" si="2"/>
        <v>8019.050000000002</v>
      </c>
      <c r="CA2" s="16">
        <f t="shared" si="2"/>
        <v>756</v>
      </c>
      <c r="CB2" s="17">
        <f t="shared" si="2"/>
        <v>0</v>
      </c>
      <c r="CC2" s="18">
        <f t="shared" si="2"/>
        <v>12547.6</v>
      </c>
      <c r="CD2" s="16">
        <f t="shared" si="2"/>
        <v>181</v>
      </c>
      <c r="CE2" s="17">
        <f t="shared" si="2"/>
        <v>0</v>
      </c>
      <c r="CF2" s="18">
        <f t="shared" si="2"/>
        <v>3686.03</v>
      </c>
      <c r="CG2" s="16">
        <f t="shared" si="2"/>
        <v>795</v>
      </c>
      <c r="CH2" s="17">
        <f t="shared" si="2"/>
        <v>0</v>
      </c>
      <c r="CI2" s="18">
        <f t="shared" si="2"/>
        <v>12555.470000000001</v>
      </c>
      <c r="CJ2" s="16">
        <f t="shared" si="2"/>
        <v>670</v>
      </c>
      <c r="CK2" s="17">
        <f t="shared" si="2"/>
        <v>0</v>
      </c>
      <c r="CL2" s="18">
        <f t="shared" si="2"/>
        <v>12255.789999999999</v>
      </c>
      <c r="CM2" s="16">
        <f t="shared" si="2"/>
        <v>683</v>
      </c>
      <c r="CN2" s="17">
        <f t="shared" si="2"/>
        <v>0</v>
      </c>
      <c r="CO2" s="18">
        <f t="shared" si="2"/>
        <v>10442.310000000001</v>
      </c>
      <c r="CP2" s="16">
        <f t="shared" si="2"/>
        <v>1071</v>
      </c>
      <c r="CQ2" s="17">
        <f t="shared" si="2"/>
        <v>0</v>
      </c>
      <c r="CR2" s="18">
        <f t="shared" si="2"/>
        <v>18906.78</v>
      </c>
      <c r="CS2" s="16">
        <f>SUBTOTAL(9,CS5:CS10474)</f>
        <v>440</v>
      </c>
      <c r="CT2" s="17">
        <f t="shared" si="2"/>
        <v>0</v>
      </c>
      <c r="CU2" s="18">
        <f t="shared" si="2"/>
        <v>6326.76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81" t="s">
        <v>0</v>
      </c>
      <c r="B3" s="81" t="s">
        <v>164</v>
      </c>
      <c r="C3" s="82" t="s">
        <v>166</v>
      </c>
      <c r="D3" s="83" t="s">
        <v>1456</v>
      </c>
      <c r="E3" s="83"/>
      <c r="F3" s="83"/>
      <c r="G3" s="80">
        <v>244166</v>
      </c>
      <c r="H3" s="80"/>
      <c r="I3" s="80"/>
      <c r="J3" s="80">
        <v>244167</v>
      </c>
      <c r="K3" s="80"/>
      <c r="L3" s="80"/>
      <c r="M3" s="80">
        <v>244168</v>
      </c>
      <c r="N3" s="80"/>
      <c r="O3" s="80"/>
      <c r="P3" s="80">
        <v>244169</v>
      </c>
      <c r="Q3" s="80"/>
      <c r="R3" s="80"/>
      <c r="S3" s="80">
        <v>244170</v>
      </c>
      <c r="T3" s="80"/>
      <c r="U3" s="80"/>
      <c r="V3" s="80">
        <v>244171</v>
      </c>
      <c r="W3" s="80"/>
      <c r="X3" s="80"/>
      <c r="Y3" s="80">
        <v>244172</v>
      </c>
      <c r="Z3" s="80"/>
      <c r="AA3" s="80"/>
      <c r="AB3" s="80">
        <v>244173</v>
      </c>
      <c r="AC3" s="80"/>
      <c r="AD3" s="80"/>
      <c r="AE3" s="80">
        <v>244174</v>
      </c>
      <c r="AF3" s="80"/>
      <c r="AG3" s="80"/>
      <c r="AH3" s="80">
        <v>244175</v>
      </c>
      <c r="AI3" s="80"/>
      <c r="AJ3" s="80"/>
      <c r="AK3" s="80">
        <v>244176</v>
      </c>
      <c r="AL3" s="80"/>
      <c r="AM3" s="80"/>
      <c r="AN3" s="80">
        <v>244177</v>
      </c>
      <c r="AO3" s="80"/>
      <c r="AP3" s="80"/>
      <c r="AQ3" s="80">
        <v>244178</v>
      </c>
      <c r="AR3" s="80"/>
      <c r="AS3" s="80"/>
      <c r="AT3" s="80">
        <v>244179</v>
      </c>
      <c r="AU3" s="80"/>
      <c r="AV3" s="80"/>
      <c r="AW3" s="80">
        <v>244180</v>
      </c>
      <c r="AX3" s="80"/>
      <c r="AY3" s="80"/>
      <c r="AZ3" s="80">
        <v>244181</v>
      </c>
      <c r="BA3" s="80"/>
      <c r="BB3" s="80"/>
      <c r="BC3" s="80">
        <v>244182</v>
      </c>
      <c r="BD3" s="80"/>
      <c r="BE3" s="80"/>
      <c r="BF3" s="80">
        <v>244183</v>
      </c>
      <c r="BG3" s="80"/>
      <c r="BH3" s="80"/>
      <c r="BI3" s="80">
        <v>244184</v>
      </c>
      <c r="BJ3" s="80"/>
      <c r="BK3" s="80"/>
      <c r="BL3" s="80">
        <v>244185</v>
      </c>
      <c r="BM3" s="80"/>
      <c r="BN3" s="80"/>
      <c r="BO3" s="80">
        <v>244186</v>
      </c>
      <c r="BP3" s="80"/>
      <c r="BQ3" s="80"/>
      <c r="BR3" s="80">
        <v>244187</v>
      </c>
      <c r="BS3" s="80"/>
      <c r="BT3" s="80"/>
      <c r="BU3" s="80">
        <v>244188</v>
      </c>
      <c r="BV3" s="80"/>
      <c r="BW3" s="80"/>
      <c r="BX3" s="80">
        <v>244189</v>
      </c>
      <c r="BY3" s="80"/>
      <c r="BZ3" s="80"/>
      <c r="CA3" s="80">
        <v>244190</v>
      </c>
      <c r="CB3" s="80"/>
      <c r="CC3" s="80"/>
      <c r="CD3" s="80">
        <v>244191</v>
      </c>
      <c r="CE3" s="80"/>
      <c r="CF3" s="80"/>
      <c r="CG3" s="80">
        <v>244192</v>
      </c>
      <c r="CH3" s="80"/>
      <c r="CI3" s="80"/>
      <c r="CJ3" s="80">
        <v>244193</v>
      </c>
      <c r="CK3" s="80"/>
      <c r="CL3" s="80"/>
      <c r="CM3" s="80">
        <v>244194</v>
      </c>
      <c r="CN3" s="80"/>
      <c r="CO3" s="80"/>
      <c r="CP3" s="80">
        <v>244195</v>
      </c>
      <c r="CQ3" s="80"/>
      <c r="CR3" s="80"/>
      <c r="CS3" s="80">
        <v>244196</v>
      </c>
      <c r="CT3" s="80"/>
      <c r="CU3" s="80"/>
      <c r="CV3" s="80" t="s">
        <v>1457</v>
      </c>
      <c r="CW3" s="80"/>
      <c r="CX3" s="80"/>
    </row>
    <row r="4" spans="1:102" s="8" customFormat="1" ht="26.4" x14ac:dyDescent="0.25">
      <c r="A4" s="81"/>
      <c r="B4" s="81"/>
      <c r="C4" s="82"/>
      <c r="D4" s="12" t="s">
        <v>3</v>
      </c>
      <c r="E4" s="12" t="s">
        <v>165</v>
      </c>
      <c r="F4" s="29" t="s">
        <v>167</v>
      </c>
      <c r="G4" s="11" t="s">
        <v>3</v>
      </c>
      <c r="H4" s="9" t="s">
        <v>165</v>
      </c>
      <c r="I4" s="14" t="s">
        <v>167</v>
      </c>
      <c r="J4" s="11" t="s">
        <v>3</v>
      </c>
      <c r="K4" s="9" t="s">
        <v>165</v>
      </c>
      <c r="L4" s="14" t="s">
        <v>167</v>
      </c>
      <c r="M4" s="11" t="s">
        <v>3</v>
      </c>
      <c r="N4" s="9" t="s">
        <v>165</v>
      </c>
      <c r="O4" s="14" t="s">
        <v>167</v>
      </c>
      <c r="P4" s="11" t="s">
        <v>3</v>
      </c>
      <c r="Q4" s="9" t="s">
        <v>165</v>
      </c>
      <c r="R4" s="14" t="s">
        <v>167</v>
      </c>
      <c r="S4" s="11" t="s">
        <v>3</v>
      </c>
      <c r="T4" s="9" t="s">
        <v>165</v>
      </c>
      <c r="U4" s="14" t="s">
        <v>167</v>
      </c>
      <c r="V4" s="11" t="s">
        <v>3</v>
      </c>
      <c r="W4" s="9" t="s">
        <v>165</v>
      </c>
      <c r="X4" s="14" t="s">
        <v>167</v>
      </c>
      <c r="Y4" s="11" t="s">
        <v>3</v>
      </c>
      <c r="Z4" s="9" t="s">
        <v>165</v>
      </c>
      <c r="AA4" s="14" t="s">
        <v>167</v>
      </c>
      <c r="AB4" s="11" t="s">
        <v>3</v>
      </c>
      <c r="AC4" s="9" t="s">
        <v>165</v>
      </c>
      <c r="AD4" s="14" t="s">
        <v>167</v>
      </c>
      <c r="AE4" s="11" t="s">
        <v>3</v>
      </c>
      <c r="AF4" s="9" t="s">
        <v>165</v>
      </c>
      <c r="AG4" s="14" t="s">
        <v>167</v>
      </c>
      <c r="AH4" s="11" t="s">
        <v>3</v>
      </c>
      <c r="AI4" s="9" t="s">
        <v>165</v>
      </c>
      <c r="AJ4" s="14" t="s">
        <v>167</v>
      </c>
      <c r="AK4" s="11" t="s">
        <v>3</v>
      </c>
      <c r="AL4" s="9" t="s">
        <v>165</v>
      </c>
      <c r="AM4" s="14" t="s">
        <v>167</v>
      </c>
      <c r="AN4" s="11" t="s">
        <v>3</v>
      </c>
      <c r="AO4" s="9" t="s">
        <v>165</v>
      </c>
      <c r="AP4" s="14" t="s">
        <v>167</v>
      </c>
      <c r="AQ4" s="11" t="s">
        <v>3</v>
      </c>
      <c r="AR4" s="9" t="s">
        <v>165</v>
      </c>
      <c r="AS4" s="14" t="s">
        <v>167</v>
      </c>
      <c r="AT4" s="11" t="s">
        <v>3</v>
      </c>
      <c r="AU4" s="9" t="s">
        <v>165</v>
      </c>
      <c r="AV4" s="14" t="s">
        <v>167</v>
      </c>
      <c r="AW4" s="11" t="s">
        <v>3</v>
      </c>
      <c r="AX4" s="9" t="s">
        <v>165</v>
      </c>
      <c r="AY4" s="14" t="s">
        <v>167</v>
      </c>
      <c r="AZ4" s="11" t="s">
        <v>3</v>
      </c>
      <c r="BA4" s="9" t="s">
        <v>165</v>
      </c>
      <c r="BB4" s="14" t="s">
        <v>167</v>
      </c>
      <c r="BC4" s="11" t="s">
        <v>3</v>
      </c>
      <c r="BD4" s="9" t="s">
        <v>165</v>
      </c>
      <c r="BE4" s="14" t="s">
        <v>167</v>
      </c>
      <c r="BF4" s="11" t="s">
        <v>3</v>
      </c>
      <c r="BG4" s="9" t="s">
        <v>165</v>
      </c>
      <c r="BH4" s="14" t="s">
        <v>167</v>
      </c>
      <c r="BI4" s="11" t="s">
        <v>3</v>
      </c>
      <c r="BJ4" s="9" t="s">
        <v>165</v>
      </c>
      <c r="BK4" s="14" t="s">
        <v>167</v>
      </c>
      <c r="BL4" s="11" t="s">
        <v>3</v>
      </c>
      <c r="BM4" s="9" t="s">
        <v>165</v>
      </c>
      <c r="BN4" s="14" t="s">
        <v>167</v>
      </c>
      <c r="BO4" s="11" t="s">
        <v>3</v>
      </c>
      <c r="BP4" s="9" t="s">
        <v>165</v>
      </c>
      <c r="BQ4" s="14" t="s">
        <v>167</v>
      </c>
      <c r="BR4" s="11" t="s">
        <v>3</v>
      </c>
      <c r="BS4" s="9" t="s">
        <v>165</v>
      </c>
      <c r="BT4" s="14" t="s">
        <v>167</v>
      </c>
      <c r="BU4" s="11" t="s">
        <v>3</v>
      </c>
      <c r="BV4" s="9" t="s">
        <v>165</v>
      </c>
      <c r="BW4" s="14" t="s">
        <v>167</v>
      </c>
      <c r="BX4" s="11" t="s">
        <v>3</v>
      </c>
      <c r="BY4" s="9" t="s">
        <v>165</v>
      </c>
      <c r="BZ4" s="14" t="s">
        <v>167</v>
      </c>
      <c r="CA4" s="11" t="s">
        <v>3</v>
      </c>
      <c r="CB4" s="9" t="s">
        <v>165</v>
      </c>
      <c r="CC4" s="14" t="s">
        <v>167</v>
      </c>
      <c r="CD4" s="11" t="s">
        <v>3</v>
      </c>
      <c r="CE4" s="9" t="s">
        <v>165</v>
      </c>
      <c r="CF4" s="14" t="s">
        <v>167</v>
      </c>
      <c r="CG4" s="11" t="s">
        <v>3</v>
      </c>
      <c r="CH4" s="9" t="s">
        <v>165</v>
      </c>
      <c r="CI4" s="14" t="s">
        <v>167</v>
      </c>
      <c r="CJ4" s="11" t="s">
        <v>3</v>
      </c>
      <c r="CK4" s="9" t="s">
        <v>165</v>
      </c>
      <c r="CL4" s="14" t="s">
        <v>167</v>
      </c>
      <c r="CM4" s="11" t="s">
        <v>3</v>
      </c>
      <c r="CN4" s="9" t="s">
        <v>165</v>
      </c>
      <c r="CO4" s="14" t="s">
        <v>167</v>
      </c>
      <c r="CP4" s="11" t="s">
        <v>3</v>
      </c>
      <c r="CQ4" s="9" t="s">
        <v>165</v>
      </c>
      <c r="CR4" s="14" t="s">
        <v>167</v>
      </c>
      <c r="CS4" s="11" t="s">
        <v>3</v>
      </c>
      <c r="CT4" s="9" t="s">
        <v>165</v>
      </c>
      <c r="CU4" s="14" t="s">
        <v>167</v>
      </c>
      <c r="CV4" s="11" t="s">
        <v>3</v>
      </c>
      <c r="CW4" s="9" t="s">
        <v>165</v>
      </c>
      <c r="CX4" s="14" t="s">
        <v>167</v>
      </c>
    </row>
    <row r="5" spans="1:102" x14ac:dyDescent="0.25">
      <c r="A5" s="6" t="s">
        <v>186</v>
      </c>
      <c r="B5" s="4" t="s">
        <v>187</v>
      </c>
      <c r="C5" s="13">
        <v>14.05</v>
      </c>
      <c r="D5" s="19">
        <f>+G5+J5+M5+P5+S5+V5+Y5+AB5+AE5+AH5+AK5+AN5+AQ5+AT5+AW5+AZ5+BC5+BF5+BI5+BL5+BO5+BR5+BU5+BX5+CA5+CD5+CG5+CJ5+CM5+CP5+CS5+CV5</f>
        <v>5596</v>
      </c>
      <c r="E5" s="5" t="s">
        <v>168</v>
      </c>
      <c r="F5" s="13">
        <f>+D5*C5</f>
        <v>78623.8</v>
      </c>
      <c r="G5" s="10">
        <f>IFERROR(VLOOKUP(A5,'1'!U:V,2,0),"0")</f>
        <v>244</v>
      </c>
      <c r="H5" s="5" t="s">
        <v>168</v>
      </c>
      <c r="I5" s="15">
        <f t="shared" ref="I5:I36" si="3">+G5*C5</f>
        <v>3428.2000000000003</v>
      </c>
      <c r="J5" s="10">
        <f>IFERROR(VLOOKUP(A5,'2'!U:V,2,0),"0")</f>
        <v>331</v>
      </c>
      <c r="K5" s="5" t="s">
        <v>168</v>
      </c>
      <c r="L5" s="15">
        <f t="shared" ref="L5:L36" si="4">+J5*C5</f>
        <v>4650.55</v>
      </c>
      <c r="M5" s="10">
        <f>IFERROR(VLOOKUP(A5,'3'!U:V,2,0),"0")</f>
        <v>144</v>
      </c>
      <c r="N5" s="5" t="s">
        <v>168</v>
      </c>
      <c r="O5" s="15">
        <f t="shared" ref="O5:O36" si="5">+M5*C5</f>
        <v>2023.2</v>
      </c>
      <c r="P5" s="10">
        <f>IFERROR(VLOOKUP(A5,'4'!U:V,2,0),"0")</f>
        <v>166</v>
      </c>
      <c r="Q5" s="5" t="s">
        <v>168</v>
      </c>
      <c r="R5" s="15">
        <f t="shared" ref="R5:R36" si="6">+P5*C5</f>
        <v>2332.3000000000002</v>
      </c>
      <c r="S5" s="10">
        <f>IFERROR(VLOOKUP(A5,'5'!U:V,2,0),"0")</f>
        <v>269</v>
      </c>
      <c r="T5" s="5" t="s">
        <v>168</v>
      </c>
      <c r="U5" s="15">
        <f t="shared" ref="U5:U36" si="7">+S5*C5</f>
        <v>3779.4500000000003</v>
      </c>
      <c r="V5" s="10">
        <f>IFERROR(VLOOKUP(A5,'6'!U:V,2,0),"0")</f>
        <v>215</v>
      </c>
      <c r="W5" s="5" t="s">
        <v>168</v>
      </c>
      <c r="X5" s="15">
        <f t="shared" ref="X5:X36" si="8">+V5*C5</f>
        <v>3020.75</v>
      </c>
      <c r="Y5" s="10">
        <f>IFERROR(VLOOKUP(A5,'7'!U:V,2,0),"0")</f>
        <v>256</v>
      </c>
      <c r="Z5" s="5" t="s">
        <v>168</v>
      </c>
      <c r="AA5" s="15">
        <f t="shared" ref="AA5:AA36" si="9">+Y5*C5</f>
        <v>3596.8</v>
      </c>
      <c r="AB5" s="10">
        <f>IFERROR(VLOOKUP(A5,'8'!U:V,2,0),"0")</f>
        <v>220</v>
      </c>
      <c r="AC5" s="5" t="s">
        <v>168</v>
      </c>
      <c r="AD5" s="15">
        <f t="shared" ref="AD5:AD36" si="10">+AB5*C5</f>
        <v>3091</v>
      </c>
      <c r="AE5" s="10">
        <f>IFERROR(VLOOKUP(A5,'9'!U:V,2,0),"0")</f>
        <v>324</v>
      </c>
      <c r="AF5" s="5" t="s">
        <v>168</v>
      </c>
      <c r="AG5" s="15">
        <f t="shared" ref="AG5:AG36" si="11">+AE5*C5</f>
        <v>4552.2</v>
      </c>
      <c r="AH5" s="10">
        <f>IFERROR(VLOOKUP(A5,'10'!U:V,2,0),"0")</f>
        <v>152</v>
      </c>
      <c r="AI5" s="5" t="s">
        <v>168</v>
      </c>
      <c r="AJ5" s="15">
        <f t="shared" ref="AJ5:AJ36" si="12">+AH5*C5</f>
        <v>2135.6</v>
      </c>
      <c r="AK5" s="10">
        <f>IFERROR(VLOOKUP(A5,'11'!U:V,2,0),"0")</f>
        <v>183</v>
      </c>
      <c r="AL5" s="5" t="s">
        <v>168</v>
      </c>
      <c r="AM5" s="15">
        <f t="shared" ref="AM5:AM36" si="13">+AK5*C5</f>
        <v>2571.15</v>
      </c>
      <c r="AN5" s="10">
        <f>IFERROR(VLOOKUP(A5,'12'!U:V,2,0),"0")</f>
        <v>113</v>
      </c>
      <c r="AO5" s="5" t="s">
        <v>168</v>
      </c>
      <c r="AP5" s="15">
        <f t="shared" ref="AP5:AP36" si="14">+AN5*C5</f>
        <v>1587.65</v>
      </c>
      <c r="AQ5" s="10">
        <f>IFERROR(VLOOKUP(A5,'13'!U:V,2,0),"0")</f>
        <v>222</v>
      </c>
      <c r="AR5" s="5" t="s">
        <v>168</v>
      </c>
      <c r="AS5" s="15">
        <f t="shared" ref="AS5:AS36" si="15">+AQ5*C5</f>
        <v>3119.1000000000004</v>
      </c>
      <c r="AT5" s="10">
        <f>IFERROR(VLOOKUP(A5,'14'!U:V,2,0),"0")</f>
        <v>75</v>
      </c>
      <c r="AU5" s="5" t="s">
        <v>168</v>
      </c>
      <c r="AV5" s="15">
        <f t="shared" ref="AV5:AV36" si="16">+AT5*C5</f>
        <v>1053.75</v>
      </c>
      <c r="AW5" s="10">
        <f>IFERROR(VLOOKUP(A5,'15'!U:V,2,0),"0")</f>
        <v>40</v>
      </c>
      <c r="AX5" s="5" t="s">
        <v>168</v>
      </c>
      <c r="AY5" s="15">
        <f t="shared" ref="AY5:AY36" si="17">+AW5*C5</f>
        <v>562</v>
      </c>
      <c r="AZ5" s="10">
        <f>IFERROR(VLOOKUP(A5,'16'!U:V,2,0),"0")</f>
        <v>132</v>
      </c>
      <c r="BA5" s="5" t="s">
        <v>168</v>
      </c>
      <c r="BB5" s="15">
        <f t="shared" ref="BB5:BB36" si="18">+AZ5*C5</f>
        <v>1854.6000000000001</v>
      </c>
      <c r="BC5" s="10">
        <f>IFERROR(VLOOKUP(A5,'17'!U:V,2,0),"0")</f>
        <v>177</v>
      </c>
      <c r="BD5" s="5" t="s">
        <v>168</v>
      </c>
      <c r="BE5" s="15">
        <f t="shared" ref="BE5:BE36" si="19">+BC5*C5</f>
        <v>2486.85</v>
      </c>
      <c r="BF5" s="10">
        <f>IFERROR(VLOOKUP(A5,'18'!U:V,2,0),"0")</f>
        <v>165</v>
      </c>
      <c r="BG5" s="5" t="s">
        <v>168</v>
      </c>
      <c r="BH5" s="15">
        <f>+BF5*C5</f>
        <v>2318.25</v>
      </c>
      <c r="BI5" s="10">
        <f>IFERROR(VLOOKUP(A5,'19'!U:V,2,0),"0")</f>
        <v>117</v>
      </c>
      <c r="BJ5" s="5" t="s">
        <v>168</v>
      </c>
      <c r="BK5" s="15">
        <f>+BI5*C5</f>
        <v>1643.8500000000001</v>
      </c>
      <c r="BL5" s="10">
        <f>IFERROR(VLOOKUP(A5,'20'!U:V,2,0),"0")</f>
        <v>99</v>
      </c>
      <c r="BM5" s="5" t="s">
        <v>168</v>
      </c>
      <c r="BN5" s="15">
        <f>+BL5*C5</f>
        <v>1390.95</v>
      </c>
      <c r="BO5" s="10">
        <f>IFERROR(VLOOKUP(A5,'21'!U:V,2,0),"0")</f>
        <v>202</v>
      </c>
      <c r="BP5" s="5" t="s">
        <v>168</v>
      </c>
      <c r="BQ5" s="15">
        <f>+BO5*C5</f>
        <v>2838.1000000000004</v>
      </c>
      <c r="BR5" s="10">
        <f>IFERROR(VLOOKUP(A5,'22'!U:V,2,0),"0")</f>
        <v>281</v>
      </c>
      <c r="BS5" s="5" t="s">
        <v>168</v>
      </c>
      <c r="BT5" s="15">
        <f>+BR5*C5</f>
        <v>3948.05</v>
      </c>
      <c r="BU5" s="10">
        <f>IFERROR(VLOOKUP(A5,'23'!U:V,2,0),"0")</f>
        <v>185</v>
      </c>
      <c r="BV5" s="5" t="s">
        <v>168</v>
      </c>
      <c r="BW5" s="15">
        <f>+BU5*C5</f>
        <v>2599.25</v>
      </c>
      <c r="BX5" s="10">
        <f>IFERROR(VLOOKUP(A5,'24'!U:V,2,0),"0")</f>
        <v>116</v>
      </c>
      <c r="BY5" s="5" t="s">
        <v>168</v>
      </c>
      <c r="BZ5" s="15">
        <f>+BX5*C5</f>
        <v>1629.8000000000002</v>
      </c>
      <c r="CA5" s="10">
        <f>IFERROR(VLOOKUP(A5,'25'!U:V,2,0),"0")</f>
        <v>141</v>
      </c>
      <c r="CB5" s="5" t="s">
        <v>168</v>
      </c>
      <c r="CC5" s="15">
        <f>+CA5*C5</f>
        <v>1981.0500000000002</v>
      </c>
      <c r="CD5" s="10">
        <f>IFERROR(VLOOKUP(A5,'26'!U:V,2,0),"0")</f>
        <v>82</v>
      </c>
      <c r="CE5" s="5" t="s">
        <v>168</v>
      </c>
      <c r="CF5" s="15">
        <f>+CD5*C5</f>
        <v>1152.1000000000001</v>
      </c>
      <c r="CG5" s="10">
        <f>IFERROR(VLOOKUP(A5,'27'!U:V,2,0),"0")</f>
        <v>159</v>
      </c>
      <c r="CH5" s="5" t="s">
        <v>168</v>
      </c>
      <c r="CI5" s="15">
        <f>+CG5*C5</f>
        <v>2233.9500000000003</v>
      </c>
      <c r="CJ5" s="10">
        <f>IFERROR(VLOOKUP(A5,'28'!U:V,2,0),"0")</f>
        <v>233</v>
      </c>
      <c r="CK5" s="5" t="s">
        <v>168</v>
      </c>
      <c r="CL5" s="15">
        <f>+CJ5*C5</f>
        <v>3273.65</v>
      </c>
      <c r="CM5" s="10">
        <f>IFERROR(VLOOKUP(A5,'29'!U:V,2,0),"0")</f>
        <v>201</v>
      </c>
      <c r="CN5" s="5" t="s">
        <v>168</v>
      </c>
      <c r="CO5" s="15">
        <f>+CM5*C5</f>
        <v>2824.05</v>
      </c>
      <c r="CP5" s="10">
        <f>IFERROR(VLOOKUP(A5,'30'!U:V,2,0),"0")</f>
        <v>162</v>
      </c>
      <c r="CQ5" s="5" t="s">
        <v>168</v>
      </c>
      <c r="CR5" s="15">
        <f>+CP5*C5</f>
        <v>2276.1</v>
      </c>
      <c r="CS5" s="10">
        <f>IFERROR(VLOOKUP(A5,'31'!U:V,2,0),"0")</f>
        <v>190</v>
      </c>
      <c r="CT5" s="5" t="s">
        <v>168</v>
      </c>
      <c r="CU5" s="15">
        <f>+CS5*C5</f>
        <v>2669.5</v>
      </c>
      <c r="CV5" s="10" t="str">
        <f>IFERROR(VLOOKUP(A5,'เซต1-30'!V:W,2,0),"0")</f>
        <v>0</v>
      </c>
      <c r="CW5" s="5" t="s">
        <v>168</v>
      </c>
      <c r="CX5" s="15">
        <f t="shared" ref="CX5:CX68" si="20">+CV5*CO5</f>
        <v>0</v>
      </c>
    </row>
    <row r="6" spans="1:102" x14ac:dyDescent="0.25">
      <c r="A6" s="6" t="s">
        <v>44</v>
      </c>
      <c r="B6" s="4" t="s">
        <v>45</v>
      </c>
      <c r="C6" s="13">
        <v>19.579999999999998</v>
      </c>
      <c r="D6" s="19">
        <f t="shared" ref="D6:D68" si="21">+G6+J6+M6+P6+S6+V6+Y6+AB6+AE6+AH6+AK6+AN6+AQ6+AT6+AW6+AZ6+BC6+BF6+BI6+BL6+BO6+BR6+BU6+BX6+CA6+CD6+CG6+CJ6+CM6+CP6+CS6+CV6</f>
        <v>1963</v>
      </c>
      <c r="E6" s="5" t="s">
        <v>168</v>
      </c>
      <c r="F6" s="13">
        <f t="shared" ref="F6:F36" si="22">+D6*C6</f>
        <v>38435.539999999994</v>
      </c>
      <c r="G6" s="10">
        <f>IFERROR(VLOOKUP(A6,'1'!U:V,2,0),"0")</f>
        <v>126</v>
      </c>
      <c r="H6" s="5" t="s">
        <v>168</v>
      </c>
      <c r="I6" s="15">
        <f t="shared" si="3"/>
        <v>2467.08</v>
      </c>
      <c r="J6" s="10">
        <f>IFERROR(VLOOKUP(A6,'2'!U:V,2,0),"0")</f>
        <v>116</v>
      </c>
      <c r="K6" s="5" t="s">
        <v>168</v>
      </c>
      <c r="L6" s="15">
        <f t="shared" si="4"/>
        <v>2271.2799999999997</v>
      </c>
      <c r="M6" s="10">
        <f>IFERROR(VLOOKUP(A6,'3'!U:V,2,0),"0")</f>
        <v>96</v>
      </c>
      <c r="N6" s="5" t="s">
        <v>168</v>
      </c>
      <c r="O6" s="15">
        <f t="shared" si="5"/>
        <v>1879.6799999999998</v>
      </c>
      <c r="P6" s="10">
        <f>IFERROR(VLOOKUP(A6,'4'!U:V,2,0),"0")</f>
        <v>124</v>
      </c>
      <c r="Q6" s="5" t="s">
        <v>168</v>
      </c>
      <c r="R6" s="15">
        <f t="shared" si="6"/>
        <v>2427.9199999999996</v>
      </c>
      <c r="S6" s="10">
        <f>IFERROR(VLOOKUP(A6,'5'!U:V,2,0),"0")</f>
        <v>85</v>
      </c>
      <c r="T6" s="5" t="s">
        <v>168</v>
      </c>
      <c r="U6" s="15">
        <f t="shared" si="7"/>
        <v>1664.3</v>
      </c>
      <c r="V6" s="10">
        <f>IFERROR(VLOOKUP(A6,'6'!U:V,2,0),"0")</f>
        <v>138</v>
      </c>
      <c r="W6" s="5" t="s">
        <v>168</v>
      </c>
      <c r="X6" s="15">
        <f t="shared" si="8"/>
        <v>2702.04</v>
      </c>
      <c r="Y6" s="10">
        <f>IFERROR(VLOOKUP(A6,'7'!U:V,2,0),"0")</f>
        <v>121</v>
      </c>
      <c r="Z6" s="5" t="s">
        <v>168</v>
      </c>
      <c r="AA6" s="15">
        <f t="shared" si="9"/>
        <v>2369.1799999999998</v>
      </c>
      <c r="AB6" s="10">
        <f>IFERROR(VLOOKUP(A6,'8'!U:V,2,0),"0")</f>
        <v>78</v>
      </c>
      <c r="AC6" s="5" t="s">
        <v>168</v>
      </c>
      <c r="AD6" s="15">
        <f t="shared" si="10"/>
        <v>1527.2399999999998</v>
      </c>
      <c r="AE6" s="10">
        <f>IFERROR(VLOOKUP(A6,'9'!U:V,2,0),"0")</f>
        <v>79</v>
      </c>
      <c r="AF6" s="5" t="s">
        <v>168</v>
      </c>
      <c r="AG6" s="15">
        <f t="shared" si="11"/>
        <v>1546.82</v>
      </c>
      <c r="AH6" s="10">
        <f>IFERROR(VLOOKUP(A6,'10'!U:V,2,0),"0")</f>
        <v>62</v>
      </c>
      <c r="AI6" s="5" t="s">
        <v>168</v>
      </c>
      <c r="AJ6" s="15">
        <f t="shared" si="12"/>
        <v>1213.9599999999998</v>
      </c>
      <c r="AK6" s="10">
        <f>IFERROR(VLOOKUP(A6,'11'!U:V,2,0),"0")</f>
        <v>63</v>
      </c>
      <c r="AL6" s="5" t="s">
        <v>168</v>
      </c>
      <c r="AM6" s="15">
        <f t="shared" si="13"/>
        <v>1233.54</v>
      </c>
      <c r="AN6" s="10">
        <f>IFERROR(VLOOKUP(A6,'12'!U:V,2,0),"0")</f>
        <v>66</v>
      </c>
      <c r="AO6" s="5" t="s">
        <v>168</v>
      </c>
      <c r="AP6" s="15">
        <f t="shared" si="14"/>
        <v>1292.28</v>
      </c>
      <c r="AQ6" s="10">
        <f>IFERROR(VLOOKUP(A6,'13'!U:V,2,0),"0")</f>
        <v>104</v>
      </c>
      <c r="AR6" s="5" t="s">
        <v>168</v>
      </c>
      <c r="AS6" s="15">
        <f t="shared" si="15"/>
        <v>2036.3199999999997</v>
      </c>
      <c r="AT6" s="10">
        <f>IFERROR(VLOOKUP(A6,'14'!U:V,2,0),"0")</f>
        <v>49</v>
      </c>
      <c r="AU6" s="5" t="s">
        <v>168</v>
      </c>
      <c r="AV6" s="15">
        <f t="shared" si="16"/>
        <v>959.42</v>
      </c>
      <c r="AW6" s="10">
        <f>IFERROR(VLOOKUP(A6,'15'!U:V,2,0),"0")</f>
        <v>16</v>
      </c>
      <c r="AX6" s="5" t="s">
        <v>168</v>
      </c>
      <c r="AY6" s="15">
        <f t="shared" si="17"/>
        <v>313.27999999999997</v>
      </c>
      <c r="AZ6" s="10">
        <f>IFERROR(VLOOKUP(A6,'16'!U:V,2,0),"0")</f>
        <v>18</v>
      </c>
      <c r="BA6" s="5" t="s">
        <v>168</v>
      </c>
      <c r="BB6" s="15">
        <f t="shared" si="18"/>
        <v>352.43999999999994</v>
      </c>
      <c r="BC6" s="10">
        <f>IFERROR(VLOOKUP(A6,'17'!U:V,2,0),"0")</f>
        <v>46</v>
      </c>
      <c r="BD6" s="5" t="s">
        <v>168</v>
      </c>
      <c r="BE6" s="15">
        <f t="shared" si="19"/>
        <v>900.68</v>
      </c>
      <c r="BF6" s="10">
        <f>IFERROR(VLOOKUP(A6,'18'!U:V,2,0),"0")</f>
        <v>45</v>
      </c>
      <c r="BG6" s="5" t="s">
        <v>168</v>
      </c>
      <c r="BH6" s="15">
        <f t="shared" ref="BH6:BH69" si="23">+BF6*C6</f>
        <v>881.09999999999991</v>
      </c>
      <c r="BI6" s="10">
        <f>IFERROR(VLOOKUP(A6,'19'!U:V,2,0),"0")</f>
        <v>40</v>
      </c>
      <c r="BJ6" s="5" t="s">
        <v>168</v>
      </c>
      <c r="BK6" s="15">
        <f t="shared" ref="BK6:BK69" si="24">+BI6*C6</f>
        <v>783.19999999999993</v>
      </c>
      <c r="BL6" s="10">
        <f>IFERROR(VLOOKUP(A6,'20'!U:V,2,0),"0")</f>
        <v>88</v>
      </c>
      <c r="BM6" s="5" t="s">
        <v>168</v>
      </c>
      <c r="BN6" s="15">
        <f t="shared" ref="BN6:BN69" si="25">+BL6*C6</f>
        <v>1723.04</v>
      </c>
      <c r="BO6" s="10">
        <f>IFERROR(VLOOKUP(A6,'21'!U:V,2,0),"0")</f>
        <v>55</v>
      </c>
      <c r="BP6" s="5" t="s">
        <v>168</v>
      </c>
      <c r="BQ6" s="15">
        <f t="shared" ref="BQ6:BQ69" si="26">+BO6*C6</f>
        <v>1076.8999999999999</v>
      </c>
      <c r="BR6" s="10">
        <f>IFERROR(VLOOKUP(A6,'22'!U:V,2,0),"0")</f>
        <v>75</v>
      </c>
      <c r="BS6" s="5" t="s">
        <v>168</v>
      </c>
      <c r="BT6" s="15">
        <f t="shared" ref="BT6:BT69" si="27">+BR6*C6</f>
        <v>1468.4999999999998</v>
      </c>
      <c r="BU6" s="10">
        <f>IFERROR(VLOOKUP(A6,'23'!U:V,2,0),"0")</f>
        <v>22</v>
      </c>
      <c r="BV6" s="5" t="s">
        <v>168</v>
      </c>
      <c r="BW6" s="15">
        <f t="shared" ref="BW6:BW69" si="28">+BU6*C6</f>
        <v>430.76</v>
      </c>
      <c r="BX6" s="10">
        <f>IFERROR(VLOOKUP(A6,'24'!U:V,2,0),"0")</f>
        <v>21</v>
      </c>
      <c r="BY6" s="5" t="s">
        <v>168</v>
      </c>
      <c r="BZ6" s="15">
        <f t="shared" ref="BZ6:BZ69" si="29">+BX6*C6</f>
        <v>411.17999999999995</v>
      </c>
      <c r="CA6" s="10">
        <f>IFERROR(VLOOKUP(A6,'25'!U:V,2,0),"0")</f>
        <v>58</v>
      </c>
      <c r="CB6" s="5" t="s">
        <v>168</v>
      </c>
      <c r="CC6" s="15">
        <f t="shared" ref="CC6:CC69" si="30">+CA6*C6</f>
        <v>1135.6399999999999</v>
      </c>
      <c r="CD6" s="10">
        <f>IFERROR(VLOOKUP(A6,'26'!U:V,2,0),"0")</f>
        <v>9</v>
      </c>
      <c r="CE6" s="5" t="s">
        <v>168</v>
      </c>
      <c r="CF6" s="15">
        <f t="shared" ref="CF6:CF69" si="31">+CD6*C6</f>
        <v>176.21999999999997</v>
      </c>
      <c r="CG6" s="10">
        <f>IFERROR(VLOOKUP(A6,'27'!U:V,2,0),"0")</f>
        <v>54</v>
      </c>
      <c r="CH6" s="5" t="s">
        <v>168</v>
      </c>
      <c r="CI6" s="15">
        <f t="shared" ref="CI6:CI69" si="32">+CG6*C6</f>
        <v>1057.32</v>
      </c>
      <c r="CJ6" s="10">
        <f>IFERROR(VLOOKUP(A6,'28'!U:V,2,0),"0")</f>
        <v>25</v>
      </c>
      <c r="CK6" s="5" t="s">
        <v>168</v>
      </c>
      <c r="CL6" s="15">
        <f t="shared" ref="CL6:CL69" si="33">+CJ6*C6</f>
        <v>489.49999999999994</v>
      </c>
      <c r="CM6" s="10">
        <f>IFERROR(VLOOKUP(A6,'29'!U:V,2,0),"0")</f>
        <v>24</v>
      </c>
      <c r="CN6" s="5" t="s">
        <v>168</v>
      </c>
      <c r="CO6" s="15">
        <f t="shared" ref="CO6:CO69" si="34">+CM6*C6</f>
        <v>469.91999999999996</v>
      </c>
      <c r="CP6" s="10">
        <f>IFERROR(VLOOKUP(A6,'30'!U:V,2,0),"0")</f>
        <v>42</v>
      </c>
      <c r="CQ6" s="5" t="s">
        <v>168</v>
      </c>
      <c r="CR6" s="15">
        <f t="shared" ref="CR6:CR69" si="35">+CP6*C6</f>
        <v>822.3599999999999</v>
      </c>
      <c r="CS6" s="10">
        <f>IFERROR(VLOOKUP(A6,'31'!U:V,2,0),"0")</f>
        <v>18</v>
      </c>
      <c r="CT6" s="5" t="s">
        <v>168</v>
      </c>
      <c r="CU6" s="15">
        <f t="shared" ref="CU6:CU69" si="36">+CS6*C6</f>
        <v>352.43999999999994</v>
      </c>
      <c r="CV6" s="10" t="str">
        <f>IFERROR(VLOOKUP(A6,'เซต1-30'!V:W,2,0),"0")</f>
        <v>0</v>
      </c>
      <c r="CW6" s="5" t="s">
        <v>168</v>
      </c>
      <c r="CX6" s="15">
        <f t="shared" si="20"/>
        <v>0</v>
      </c>
    </row>
    <row r="7" spans="1:102" x14ac:dyDescent="0.25">
      <c r="A7" s="6" t="s">
        <v>144</v>
      </c>
      <c r="B7" s="4" t="s">
        <v>145</v>
      </c>
      <c r="C7" s="13">
        <v>17.5</v>
      </c>
      <c r="D7" s="19">
        <f t="shared" si="21"/>
        <v>0</v>
      </c>
      <c r="E7" s="5" t="s">
        <v>170</v>
      </c>
      <c r="F7" s="13">
        <f t="shared" si="22"/>
        <v>0</v>
      </c>
      <c r="G7" s="10" t="str">
        <f>IFERROR(VLOOKUP(A7,'1'!U:V,2,0),"0")</f>
        <v>0</v>
      </c>
      <c r="H7" s="5" t="s">
        <v>170</v>
      </c>
      <c r="I7" s="15">
        <f t="shared" si="3"/>
        <v>0</v>
      </c>
      <c r="J7" s="10" t="str">
        <f>IFERROR(VLOOKUP(A7,'2'!U:V,2,0),"0")</f>
        <v>0</v>
      </c>
      <c r="K7" s="5" t="s">
        <v>170</v>
      </c>
      <c r="L7" s="15">
        <f t="shared" si="4"/>
        <v>0</v>
      </c>
      <c r="M7" s="10" t="str">
        <f>IFERROR(VLOOKUP(A7,'3'!U:V,2,0),"0")</f>
        <v>0</v>
      </c>
      <c r="N7" s="5" t="s">
        <v>170</v>
      </c>
      <c r="O7" s="15">
        <f t="shared" si="5"/>
        <v>0</v>
      </c>
      <c r="P7" s="10" t="str">
        <f>IFERROR(VLOOKUP(A7,'4'!U:V,2,0),"0")</f>
        <v>0</v>
      </c>
      <c r="Q7" s="5" t="s">
        <v>170</v>
      </c>
      <c r="R7" s="15">
        <f t="shared" si="6"/>
        <v>0</v>
      </c>
      <c r="S7" s="10" t="str">
        <f>IFERROR(VLOOKUP(A7,'5'!U:V,2,0),"0")</f>
        <v>0</v>
      </c>
      <c r="T7" s="5" t="s">
        <v>170</v>
      </c>
      <c r="U7" s="15">
        <f t="shared" si="7"/>
        <v>0</v>
      </c>
      <c r="V7" s="10" t="str">
        <f>IFERROR(VLOOKUP(A7,'6'!U:V,2,0),"0")</f>
        <v>0</v>
      </c>
      <c r="W7" s="5" t="s">
        <v>170</v>
      </c>
      <c r="X7" s="15">
        <f t="shared" si="8"/>
        <v>0</v>
      </c>
      <c r="Y7" s="10" t="str">
        <f>IFERROR(VLOOKUP(A7,'7'!U:V,2,0),"0")</f>
        <v>0</v>
      </c>
      <c r="Z7" s="5" t="s">
        <v>170</v>
      </c>
      <c r="AA7" s="15">
        <f t="shared" si="9"/>
        <v>0</v>
      </c>
      <c r="AB7" s="10" t="str">
        <f>IFERROR(VLOOKUP(A7,'8'!U:V,2,0),"0")</f>
        <v>0</v>
      </c>
      <c r="AC7" s="5" t="s">
        <v>170</v>
      </c>
      <c r="AD7" s="15">
        <f t="shared" si="10"/>
        <v>0</v>
      </c>
      <c r="AE7" s="10" t="str">
        <f>IFERROR(VLOOKUP(A7,'9'!U:V,2,0),"0")</f>
        <v>0</v>
      </c>
      <c r="AF7" s="5" t="s">
        <v>170</v>
      </c>
      <c r="AG7" s="15">
        <f t="shared" si="11"/>
        <v>0</v>
      </c>
      <c r="AH7" s="10" t="str">
        <f>IFERROR(VLOOKUP(A7,'10'!U:V,2,0),"0")</f>
        <v>0</v>
      </c>
      <c r="AI7" s="5" t="s">
        <v>170</v>
      </c>
      <c r="AJ7" s="15">
        <f t="shared" si="12"/>
        <v>0</v>
      </c>
      <c r="AK7" s="10" t="str">
        <f>IFERROR(VLOOKUP(A7,'11'!U:V,2,0),"0")</f>
        <v>0</v>
      </c>
      <c r="AL7" s="5" t="s">
        <v>170</v>
      </c>
      <c r="AM7" s="15">
        <f t="shared" si="13"/>
        <v>0</v>
      </c>
      <c r="AN7" s="10" t="str">
        <f>IFERROR(VLOOKUP(A7,'12'!U:V,2,0),"0")</f>
        <v>0</v>
      </c>
      <c r="AO7" s="5" t="s">
        <v>170</v>
      </c>
      <c r="AP7" s="15">
        <f t="shared" si="14"/>
        <v>0</v>
      </c>
      <c r="AQ7" s="10" t="str">
        <f>IFERROR(VLOOKUP(A7,'13'!U:V,2,0),"0")</f>
        <v>0</v>
      </c>
      <c r="AR7" s="5" t="s">
        <v>170</v>
      </c>
      <c r="AS7" s="15">
        <f t="shared" si="15"/>
        <v>0</v>
      </c>
      <c r="AT7" s="10" t="str">
        <f>IFERROR(VLOOKUP(A7,'14'!U:V,2,0),"0")</f>
        <v>0</v>
      </c>
      <c r="AU7" s="5" t="s">
        <v>170</v>
      </c>
      <c r="AV7" s="15">
        <f t="shared" si="16"/>
        <v>0</v>
      </c>
      <c r="AW7" s="10" t="str">
        <f>IFERROR(VLOOKUP(A7,'15'!U:V,2,0),"0")</f>
        <v>0</v>
      </c>
      <c r="AX7" s="5" t="s">
        <v>170</v>
      </c>
      <c r="AY7" s="15">
        <f t="shared" si="17"/>
        <v>0</v>
      </c>
      <c r="AZ7" s="10" t="str">
        <f>IFERROR(VLOOKUP(A7,'16'!U:V,2,0),"0")</f>
        <v>0</v>
      </c>
      <c r="BA7" s="5" t="s">
        <v>170</v>
      </c>
      <c r="BB7" s="15">
        <f t="shared" si="18"/>
        <v>0</v>
      </c>
      <c r="BC7" s="10" t="str">
        <f>IFERROR(VLOOKUP(A7,'17'!U:V,2,0),"0")</f>
        <v>0</v>
      </c>
      <c r="BD7" s="5" t="s">
        <v>170</v>
      </c>
      <c r="BE7" s="15">
        <f t="shared" si="19"/>
        <v>0</v>
      </c>
      <c r="BF7" s="10" t="str">
        <f>IFERROR(VLOOKUP(A7,'18'!U:V,2,0),"0")</f>
        <v>0</v>
      </c>
      <c r="BG7" s="5" t="s">
        <v>170</v>
      </c>
      <c r="BH7" s="15">
        <f t="shared" si="23"/>
        <v>0</v>
      </c>
      <c r="BI7" s="10" t="str">
        <f>IFERROR(VLOOKUP(A7,'19'!U:V,2,0),"0")</f>
        <v>0</v>
      </c>
      <c r="BJ7" s="5" t="s">
        <v>170</v>
      </c>
      <c r="BK7" s="15">
        <f t="shared" si="24"/>
        <v>0</v>
      </c>
      <c r="BL7" s="10" t="str">
        <f>IFERROR(VLOOKUP(A7,'20'!U:V,2,0),"0")</f>
        <v>0</v>
      </c>
      <c r="BM7" s="5" t="s">
        <v>170</v>
      </c>
      <c r="BN7" s="15">
        <f t="shared" si="25"/>
        <v>0</v>
      </c>
      <c r="BO7" s="10" t="str">
        <f>IFERROR(VLOOKUP(A7,'21'!U:V,2,0),"0")</f>
        <v>0</v>
      </c>
      <c r="BP7" s="5" t="s">
        <v>170</v>
      </c>
      <c r="BQ7" s="15">
        <f t="shared" si="26"/>
        <v>0</v>
      </c>
      <c r="BR7" s="10" t="str">
        <f>IFERROR(VLOOKUP(A7,'22'!U:V,2,0),"0")</f>
        <v>0</v>
      </c>
      <c r="BS7" s="5" t="s">
        <v>170</v>
      </c>
      <c r="BT7" s="15">
        <f t="shared" si="27"/>
        <v>0</v>
      </c>
      <c r="BU7" s="10" t="str">
        <f>IFERROR(VLOOKUP(A7,'23'!U:V,2,0),"0")</f>
        <v>0</v>
      </c>
      <c r="BV7" s="5" t="s">
        <v>170</v>
      </c>
      <c r="BW7" s="15">
        <f t="shared" si="28"/>
        <v>0</v>
      </c>
      <c r="BX7" s="10" t="str">
        <f>IFERROR(VLOOKUP(A7,'24'!U:V,2,0),"0")</f>
        <v>0</v>
      </c>
      <c r="BY7" s="5" t="s">
        <v>170</v>
      </c>
      <c r="BZ7" s="15">
        <f t="shared" si="29"/>
        <v>0</v>
      </c>
      <c r="CA7" s="10" t="str">
        <f>IFERROR(VLOOKUP(A7,'25'!U:V,2,0),"0")</f>
        <v>0</v>
      </c>
      <c r="CB7" s="5" t="s">
        <v>170</v>
      </c>
      <c r="CC7" s="15">
        <f t="shared" si="30"/>
        <v>0</v>
      </c>
      <c r="CD7" s="10" t="str">
        <f>IFERROR(VLOOKUP(A7,'26'!U:V,2,0),"0")</f>
        <v>0</v>
      </c>
      <c r="CE7" s="5" t="s">
        <v>170</v>
      </c>
      <c r="CF7" s="15">
        <f t="shared" si="31"/>
        <v>0</v>
      </c>
      <c r="CG7" s="10" t="str">
        <f>IFERROR(VLOOKUP(A7,'27'!U:V,2,0),"0")</f>
        <v>0</v>
      </c>
      <c r="CH7" s="5" t="s">
        <v>170</v>
      </c>
      <c r="CI7" s="15">
        <f t="shared" si="32"/>
        <v>0</v>
      </c>
      <c r="CJ7" s="10" t="str">
        <f>IFERROR(VLOOKUP(A7,'28'!U:V,2,0),"0")</f>
        <v>0</v>
      </c>
      <c r="CK7" s="5" t="s">
        <v>170</v>
      </c>
      <c r="CL7" s="15">
        <f t="shared" si="33"/>
        <v>0</v>
      </c>
      <c r="CM7" s="10" t="str">
        <f>IFERROR(VLOOKUP(A7,'29'!U:V,2,0),"0")</f>
        <v>0</v>
      </c>
      <c r="CN7" s="5" t="s">
        <v>170</v>
      </c>
      <c r="CO7" s="15">
        <f t="shared" si="34"/>
        <v>0</v>
      </c>
      <c r="CP7" s="10" t="str">
        <f>IFERROR(VLOOKUP(A7,'30'!U:V,2,0),"0")</f>
        <v>0</v>
      </c>
      <c r="CQ7" s="5" t="s">
        <v>170</v>
      </c>
      <c r="CR7" s="15">
        <f t="shared" si="35"/>
        <v>0</v>
      </c>
      <c r="CS7" s="10" t="str">
        <f>IFERROR(VLOOKUP(A7,'31'!U:V,2,0),"0")</f>
        <v>0</v>
      </c>
      <c r="CT7" s="5" t="s">
        <v>170</v>
      </c>
      <c r="CU7" s="15">
        <f t="shared" si="36"/>
        <v>0</v>
      </c>
      <c r="CV7" s="10" t="str">
        <f>IFERROR(VLOOKUP(A7,'เซต1-30'!V:W,2,0),"0")</f>
        <v>0</v>
      </c>
      <c r="CW7" s="5" t="s">
        <v>170</v>
      </c>
      <c r="CX7" s="15">
        <f t="shared" si="20"/>
        <v>0</v>
      </c>
    </row>
    <row r="8" spans="1:102" x14ac:dyDescent="0.25">
      <c r="A8" s="6" t="s">
        <v>190</v>
      </c>
      <c r="B8" s="4" t="s">
        <v>191</v>
      </c>
      <c r="C8" s="13">
        <v>4.43</v>
      </c>
      <c r="D8" s="19">
        <f t="shared" si="21"/>
        <v>0</v>
      </c>
      <c r="E8" s="5" t="s">
        <v>169</v>
      </c>
      <c r="F8" s="13">
        <f t="shared" si="22"/>
        <v>0</v>
      </c>
      <c r="G8" s="10" t="str">
        <f>IFERROR(VLOOKUP(A8,'1'!U:V,2,0),"0")</f>
        <v>0</v>
      </c>
      <c r="H8" s="5" t="s">
        <v>169</v>
      </c>
      <c r="I8" s="15">
        <f t="shared" si="3"/>
        <v>0</v>
      </c>
      <c r="J8" s="10" t="str">
        <f>IFERROR(VLOOKUP(A8,'2'!U:V,2,0),"0")</f>
        <v>0</v>
      </c>
      <c r="K8" s="5" t="s">
        <v>169</v>
      </c>
      <c r="L8" s="15">
        <f t="shared" si="4"/>
        <v>0</v>
      </c>
      <c r="M8" s="10" t="str">
        <f>IFERROR(VLOOKUP(A8,'3'!U:V,2,0),"0")</f>
        <v>0</v>
      </c>
      <c r="N8" s="5" t="s">
        <v>169</v>
      </c>
      <c r="O8" s="15">
        <f t="shared" si="5"/>
        <v>0</v>
      </c>
      <c r="P8" s="10" t="str">
        <f>IFERROR(VLOOKUP(A8,'4'!U:V,2,0),"0")</f>
        <v>0</v>
      </c>
      <c r="Q8" s="5" t="s">
        <v>169</v>
      </c>
      <c r="R8" s="15">
        <f t="shared" si="6"/>
        <v>0</v>
      </c>
      <c r="S8" s="10" t="str">
        <f>IFERROR(VLOOKUP(A8,'5'!U:V,2,0),"0")</f>
        <v>0</v>
      </c>
      <c r="T8" s="5" t="s">
        <v>169</v>
      </c>
      <c r="U8" s="15">
        <f t="shared" si="7"/>
        <v>0</v>
      </c>
      <c r="V8" s="10" t="str">
        <f>IFERROR(VLOOKUP(A8,'6'!U:V,2,0),"0")</f>
        <v>0</v>
      </c>
      <c r="W8" s="5" t="s">
        <v>169</v>
      </c>
      <c r="X8" s="15">
        <f t="shared" si="8"/>
        <v>0</v>
      </c>
      <c r="Y8" s="10" t="str">
        <f>IFERROR(VLOOKUP(A8,'7'!U:V,2,0),"0")</f>
        <v>0</v>
      </c>
      <c r="Z8" s="5" t="s">
        <v>169</v>
      </c>
      <c r="AA8" s="15">
        <f t="shared" si="9"/>
        <v>0</v>
      </c>
      <c r="AB8" s="10" t="str">
        <f>IFERROR(VLOOKUP(A8,'8'!U:V,2,0),"0")</f>
        <v>0</v>
      </c>
      <c r="AC8" s="5" t="s">
        <v>169</v>
      </c>
      <c r="AD8" s="15">
        <f t="shared" si="10"/>
        <v>0</v>
      </c>
      <c r="AE8" s="10" t="str">
        <f>IFERROR(VLOOKUP(A8,'9'!U:V,2,0),"0")</f>
        <v>0</v>
      </c>
      <c r="AF8" s="5" t="s">
        <v>169</v>
      </c>
      <c r="AG8" s="15">
        <f t="shared" si="11"/>
        <v>0</v>
      </c>
      <c r="AH8" s="10" t="str">
        <f>IFERROR(VLOOKUP(A8,'10'!U:V,2,0),"0")</f>
        <v>0</v>
      </c>
      <c r="AI8" s="5" t="s">
        <v>169</v>
      </c>
      <c r="AJ8" s="15">
        <f t="shared" si="12"/>
        <v>0</v>
      </c>
      <c r="AK8" s="10" t="str">
        <f>IFERROR(VLOOKUP(A8,'11'!U:V,2,0),"0")</f>
        <v>0</v>
      </c>
      <c r="AL8" s="5" t="s">
        <v>169</v>
      </c>
      <c r="AM8" s="15">
        <f t="shared" si="13"/>
        <v>0</v>
      </c>
      <c r="AN8" s="10" t="str">
        <f>IFERROR(VLOOKUP(A8,'12'!U:V,2,0),"0")</f>
        <v>0</v>
      </c>
      <c r="AO8" s="5" t="s">
        <v>169</v>
      </c>
      <c r="AP8" s="15">
        <f t="shared" si="14"/>
        <v>0</v>
      </c>
      <c r="AQ8" s="10" t="str">
        <f>IFERROR(VLOOKUP(A8,'13'!U:V,2,0),"0")</f>
        <v>0</v>
      </c>
      <c r="AR8" s="5" t="s">
        <v>169</v>
      </c>
      <c r="AS8" s="15">
        <f t="shared" si="15"/>
        <v>0</v>
      </c>
      <c r="AT8" s="10" t="str">
        <f>IFERROR(VLOOKUP(A8,'14'!U:V,2,0),"0")</f>
        <v>0</v>
      </c>
      <c r="AU8" s="5" t="s">
        <v>169</v>
      </c>
      <c r="AV8" s="15">
        <f t="shared" si="16"/>
        <v>0</v>
      </c>
      <c r="AW8" s="10" t="str">
        <f>IFERROR(VLOOKUP(A8,'15'!U:V,2,0),"0")</f>
        <v>0</v>
      </c>
      <c r="AX8" s="5" t="s">
        <v>169</v>
      </c>
      <c r="AY8" s="15">
        <f t="shared" si="17"/>
        <v>0</v>
      </c>
      <c r="AZ8" s="10" t="str">
        <f>IFERROR(VLOOKUP(A8,'16'!U:V,2,0),"0")</f>
        <v>0</v>
      </c>
      <c r="BA8" s="5" t="s">
        <v>169</v>
      </c>
      <c r="BB8" s="15">
        <f t="shared" si="18"/>
        <v>0</v>
      </c>
      <c r="BC8" s="10" t="str">
        <f>IFERROR(VLOOKUP(A8,'17'!U:V,2,0),"0")</f>
        <v>0</v>
      </c>
      <c r="BD8" s="5" t="s">
        <v>169</v>
      </c>
      <c r="BE8" s="15">
        <f t="shared" si="19"/>
        <v>0</v>
      </c>
      <c r="BF8" s="10" t="str">
        <f>IFERROR(VLOOKUP(A8,'18'!U:V,2,0),"0")</f>
        <v>0</v>
      </c>
      <c r="BG8" s="5" t="s">
        <v>169</v>
      </c>
      <c r="BH8" s="15">
        <f t="shared" si="23"/>
        <v>0</v>
      </c>
      <c r="BI8" s="10" t="str">
        <f>IFERROR(VLOOKUP(A8,'19'!U:V,2,0),"0")</f>
        <v>0</v>
      </c>
      <c r="BJ8" s="5" t="s">
        <v>169</v>
      </c>
      <c r="BK8" s="15">
        <f t="shared" si="24"/>
        <v>0</v>
      </c>
      <c r="BL8" s="10" t="str">
        <f>IFERROR(VLOOKUP(A8,'20'!U:V,2,0),"0")</f>
        <v>0</v>
      </c>
      <c r="BM8" s="5" t="s">
        <v>169</v>
      </c>
      <c r="BN8" s="15">
        <f t="shared" si="25"/>
        <v>0</v>
      </c>
      <c r="BO8" s="10" t="str">
        <f>IFERROR(VLOOKUP(A8,'21'!U:V,2,0),"0")</f>
        <v>0</v>
      </c>
      <c r="BP8" s="5" t="s">
        <v>169</v>
      </c>
      <c r="BQ8" s="15">
        <f t="shared" si="26"/>
        <v>0</v>
      </c>
      <c r="BR8" s="10" t="str">
        <f>IFERROR(VLOOKUP(A8,'22'!U:V,2,0),"0")</f>
        <v>0</v>
      </c>
      <c r="BS8" s="5" t="s">
        <v>169</v>
      </c>
      <c r="BT8" s="15">
        <f t="shared" si="27"/>
        <v>0</v>
      </c>
      <c r="BU8" s="10" t="str">
        <f>IFERROR(VLOOKUP(A8,'23'!U:V,2,0),"0")</f>
        <v>0</v>
      </c>
      <c r="BV8" s="5" t="s">
        <v>169</v>
      </c>
      <c r="BW8" s="15">
        <f t="shared" si="28"/>
        <v>0</v>
      </c>
      <c r="BX8" s="10" t="str">
        <f>IFERROR(VLOOKUP(A8,'24'!U:V,2,0),"0")</f>
        <v>0</v>
      </c>
      <c r="BY8" s="5" t="s">
        <v>169</v>
      </c>
      <c r="BZ8" s="15">
        <f t="shared" si="29"/>
        <v>0</v>
      </c>
      <c r="CA8" s="10" t="str">
        <f>IFERROR(VLOOKUP(A8,'25'!U:V,2,0),"0")</f>
        <v>0</v>
      </c>
      <c r="CB8" s="5" t="s">
        <v>169</v>
      </c>
      <c r="CC8" s="15">
        <f t="shared" si="30"/>
        <v>0</v>
      </c>
      <c r="CD8" s="10" t="str">
        <f>IFERROR(VLOOKUP(A8,'26'!U:V,2,0),"0")</f>
        <v>0</v>
      </c>
      <c r="CE8" s="5" t="s">
        <v>169</v>
      </c>
      <c r="CF8" s="15">
        <f t="shared" si="31"/>
        <v>0</v>
      </c>
      <c r="CG8" s="10" t="str">
        <f>IFERROR(VLOOKUP(A8,'27'!U:V,2,0),"0")</f>
        <v>0</v>
      </c>
      <c r="CH8" s="5" t="s">
        <v>169</v>
      </c>
      <c r="CI8" s="15">
        <f t="shared" si="32"/>
        <v>0</v>
      </c>
      <c r="CJ8" s="10" t="str">
        <f>IFERROR(VLOOKUP(A8,'28'!U:V,2,0),"0")</f>
        <v>0</v>
      </c>
      <c r="CK8" s="5" t="s">
        <v>169</v>
      </c>
      <c r="CL8" s="15">
        <f t="shared" si="33"/>
        <v>0</v>
      </c>
      <c r="CM8" s="10" t="str">
        <f>IFERROR(VLOOKUP(A8,'29'!U:V,2,0),"0")</f>
        <v>0</v>
      </c>
      <c r="CN8" s="5" t="s">
        <v>169</v>
      </c>
      <c r="CO8" s="15">
        <f t="shared" si="34"/>
        <v>0</v>
      </c>
      <c r="CP8" s="10" t="str">
        <f>IFERROR(VLOOKUP(A8,'30'!U:V,2,0),"0")</f>
        <v>0</v>
      </c>
      <c r="CQ8" s="5" t="s">
        <v>169</v>
      </c>
      <c r="CR8" s="15">
        <f t="shared" si="35"/>
        <v>0</v>
      </c>
      <c r="CS8" s="10" t="str">
        <f>IFERROR(VLOOKUP(A8,'31'!U:V,2,0),"0")</f>
        <v>0</v>
      </c>
      <c r="CT8" s="5" t="s">
        <v>169</v>
      </c>
      <c r="CU8" s="15">
        <f t="shared" si="36"/>
        <v>0</v>
      </c>
      <c r="CV8" s="10" t="str">
        <f>IFERROR(VLOOKUP(A8,'เซต1-30'!V:W,2,0),"0")</f>
        <v>0</v>
      </c>
      <c r="CW8" s="5" t="s">
        <v>169</v>
      </c>
      <c r="CX8" s="15">
        <f t="shared" si="20"/>
        <v>0</v>
      </c>
    </row>
    <row r="9" spans="1:102" x14ac:dyDescent="0.25">
      <c r="A9" s="6" t="s">
        <v>113</v>
      </c>
      <c r="B9" s="4" t="s">
        <v>114</v>
      </c>
      <c r="C9" s="13">
        <v>22.02</v>
      </c>
      <c r="D9" s="19">
        <f t="shared" si="21"/>
        <v>20</v>
      </c>
      <c r="E9" s="5" t="s">
        <v>168</v>
      </c>
      <c r="F9" s="13">
        <f t="shared" si="22"/>
        <v>440.4</v>
      </c>
      <c r="G9" s="10">
        <f>IFERROR(VLOOKUP(A9,'1'!U:V,2,0),"0")</f>
        <v>1</v>
      </c>
      <c r="H9" s="5" t="s">
        <v>168</v>
      </c>
      <c r="I9" s="15">
        <f t="shared" si="3"/>
        <v>22.02</v>
      </c>
      <c r="J9" s="10">
        <f>IFERROR(VLOOKUP(A9,'2'!U:V,2,0),"0")</f>
        <v>1</v>
      </c>
      <c r="K9" s="5" t="s">
        <v>168</v>
      </c>
      <c r="L9" s="15">
        <f t="shared" si="4"/>
        <v>22.02</v>
      </c>
      <c r="M9" s="10" t="str">
        <f>IFERROR(VLOOKUP(A9,'3'!U:V,2,0),"0")</f>
        <v>0</v>
      </c>
      <c r="N9" s="5" t="s">
        <v>168</v>
      </c>
      <c r="O9" s="15">
        <f t="shared" si="5"/>
        <v>0</v>
      </c>
      <c r="P9" s="10">
        <f>IFERROR(VLOOKUP(A9,'4'!U:V,2,0),"0")</f>
        <v>4</v>
      </c>
      <c r="Q9" s="5" t="s">
        <v>168</v>
      </c>
      <c r="R9" s="15">
        <f t="shared" si="6"/>
        <v>88.08</v>
      </c>
      <c r="S9" s="10">
        <f>IFERROR(VLOOKUP(A9,'5'!U:V,2,0),"0")</f>
        <v>1</v>
      </c>
      <c r="T9" s="5" t="s">
        <v>168</v>
      </c>
      <c r="U9" s="15">
        <f t="shared" si="7"/>
        <v>22.02</v>
      </c>
      <c r="V9" s="10" t="str">
        <f>IFERROR(VLOOKUP(A9,'6'!U:V,2,0),"0")</f>
        <v>0</v>
      </c>
      <c r="W9" s="5" t="s">
        <v>168</v>
      </c>
      <c r="X9" s="15">
        <f t="shared" si="8"/>
        <v>0</v>
      </c>
      <c r="Y9" s="10">
        <f>IFERROR(VLOOKUP(A9,'7'!U:V,2,0),"0")</f>
        <v>5</v>
      </c>
      <c r="Z9" s="5" t="s">
        <v>168</v>
      </c>
      <c r="AA9" s="15">
        <f t="shared" si="9"/>
        <v>110.1</v>
      </c>
      <c r="AB9" s="10">
        <f>IFERROR(VLOOKUP(A9,'8'!U:V,2,0),"0")</f>
        <v>2</v>
      </c>
      <c r="AC9" s="5" t="s">
        <v>168</v>
      </c>
      <c r="AD9" s="15">
        <f t="shared" si="10"/>
        <v>44.04</v>
      </c>
      <c r="AE9" s="10">
        <f>IFERROR(VLOOKUP(A9,'9'!U:V,2,0),"0")</f>
        <v>1</v>
      </c>
      <c r="AF9" s="5" t="s">
        <v>168</v>
      </c>
      <c r="AG9" s="15">
        <f t="shared" si="11"/>
        <v>22.02</v>
      </c>
      <c r="AH9" s="10">
        <f>IFERROR(VLOOKUP(A9,'10'!U:V,2,0),"0")</f>
        <v>4</v>
      </c>
      <c r="AI9" s="5" t="s">
        <v>168</v>
      </c>
      <c r="AJ9" s="15">
        <f t="shared" si="12"/>
        <v>88.08</v>
      </c>
      <c r="AK9" s="10" t="str">
        <f>IFERROR(VLOOKUP(A9,'11'!U:V,2,0),"0")</f>
        <v>0</v>
      </c>
      <c r="AL9" s="5" t="s">
        <v>168</v>
      </c>
      <c r="AM9" s="15">
        <f t="shared" si="13"/>
        <v>0</v>
      </c>
      <c r="AN9" s="10" t="str">
        <f>IFERROR(VLOOKUP(A9,'12'!U:V,2,0),"0")</f>
        <v>0</v>
      </c>
      <c r="AO9" s="5" t="s">
        <v>168</v>
      </c>
      <c r="AP9" s="15">
        <f t="shared" si="14"/>
        <v>0</v>
      </c>
      <c r="AQ9" s="10" t="str">
        <f>IFERROR(VLOOKUP(A9,'13'!U:V,2,0),"0")</f>
        <v>0</v>
      </c>
      <c r="AR9" s="5" t="s">
        <v>168</v>
      </c>
      <c r="AS9" s="15">
        <f t="shared" si="15"/>
        <v>0</v>
      </c>
      <c r="AT9" s="10" t="str">
        <f>IFERROR(VLOOKUP(A9,'14'!U:V,2,0),"0")</f>
        <v>0</v>
      </c>
      <c r="AU9" s="5" t="s">
        <v>168</v>
      </c>
      <c r="AV9" s="15">
        <f t="shared" si="16"/>
        <v>0</v>
      </c>
      <c r="AW9" s="10" t="str">
        <f>IFERROR(VLOOKUP(A9,'15'!U:V,2,0),"0")</f>
        <v>0</v>
      </c>
      <c r="AX9" s="5" t="s">
        <v>168</v>
      </c>
      <c r="AY9" s="15">
        <f t="shared" si="17"/>
        <v>0</v>
      </c>
      <c r="AZ9" s="10" t="str">
        <f>IFERROR(VLOOKUP(A9,'16'!U:V,2,0),"0")</f>
        <v>0</v>
      </c>
      <c r="BA9" s="5" t="s">
        <v>168</v>
      </c>
      <c r="BB9" s="15">
        <f t="shared" si="18"/>
        <v>0</v>
      </c>
      <c r="BC9" s="10" t="str">
        <f>IFERROR(VLOOKUP(A9,'17'!U:V,2,0),"0")</f>
        <v>0</v>
      </c>
      <c r="BD9" s="5" t="s">
        <v>168</v>
      </c>
      <c r="BE9" s="15">
        <f t="shared" si="19"/>
        <v>0</v>
      </c>
      <c r="BF9" s="10" t="str">
        <f>IFERROR(VLOOKUP(A9,'18'!U:V,2,0),"0")</f>
        <v>0</v>
      </c>
      <c r="BG9" s="5" t="s">
        <v>168</v>
      </c>
      <c r="BH9" s="15">
        <f t="shared" si="23"/>
        <v>0</v>
      </c>
      <c r="BI9" s="10" t="str">
        <f>IFERROR(VLOOKUP(A9,'19'!U:V,2,0),"0")</f>
        <v>0</v>
      </c>
      <c r="BJ9" s="5" t="s">
        <v>168</v>
      </c>
      <c r="BK9" s="15">
        <f t="shared" si="24"/>
        <v>0</v>
      </c>
      <c r="BL9" s="10" t="str">
        <f>IFERROR(VLOOKUP(A9,'20'!U:V,2,0),"0")</f>
        <v>0</v>
      </c>
      <c r="BM9" s="5" t="s">
        <v>168</v>
      </c>
      <c r="BN9" s="15">
        <f t="shared" si="25"/>
        <v>0</v>
      </c>
      <c r="BO9" s="10" t="str">
        <f>IFERROR(VLOOKUP(A9,'21'!U:V,2,0),"0")</f>
        <v>0</v>
      </c>
      <c r="BP9" s="5" t="s">
        <v>168</v>
      </c>
      <c r="BQ9" s="15">
        <f t="shared" si="26"/>
        <v>0</v>
      </c>
      <c r="BR9" s="10" t="str">
        <f>IFERROR(VLOOKUP(A9,'22'!U:V,2,0),"0")</f>
        <v>0</v>
      </c>
      <c r="BS9" s="5" t="s">
        <v>168</v>
      </c>
      <c r="BT9" s="15">
        <f t="shared" si="27"/>
        <v>0</v>
      </c>
      <c r="BU9" s="10" t="str">
        <f>IFERROR(VLOOKUP(A9,'23'!U:V,2,0),"0")</f>
        <v>0</v>
      </c>
      <c r="BV9" s="5" t="s">
        <v>168</v>
      </c>
      <c r="BW9" s="15">
        <f t="shared" si="28"/>
        <v>0</v>
      </c>
      <c r="BX9" s="10" t="str">
        <f>IFERROR(VLOOKUP(A9,'24'!U:V,2,0),"0")</f>
        <v>0</v>
      </c>
      <c r="BY9" s="5" t="s">
        <v>168</v>
      </c>
      <c r="BZ9" s="15">
        <f t="shared" si="29"/>
        <v>0</v>
      </c>
      <c r="CA9" s="10" t="str">
        <f>IFERROR(VLOOKUP(A9,'25'!U:V,2,0),"0")</f>
        <v>0</v>
      </c>
      <c r="CB9" s="5" t="s">
        <v>168</v>
      </c>
      <c r="CC9" s="15">
        <f t="shared" si="30"/>
        <v>0</v>
      </c>
      <c r="CD9" s="10" t="str">
        <f>IFERROR(VLOOKUP(A9,'26'!U:V,2,0),"0")</f>
        <v>0</v>
      </c>
      <c r="CE9" s="5" t="s">
        <v>168</v>
      </c>
      <c r="CF9" s="15">
        <f t="shared" si="31"/>
        <v>0</v>
      </c>
      <c r="CG9" s="10" t="str">
        <f>IFERROR(VLOOKUP(A9,'27'!U:V,2,0),"0")</f>
        <v>0</v>
      </c>
      <c r="CH9" s="5" t="s">
        <v>168</v>
      </c>
      <c r="CI9" s="15">
        <f t="shared" si="32"/>
        <v>0</v>
      </c>
      <c r="CJ9" s="10" t="str">
        <f>IFERROR(VLOOKUP(A9,'28'!U:V,2,0),"0")</f>
        <v>0</v>
      </c>
      <c r="CK9" s="5" t="s">
        <v>168</v>
      </c>
      <c r="CL9" s="15">
        <f t="shared" si="33"/>
        <v>0</v>
      </c>
      <c r="CM9" s="10" t="str">
        <f>IFERROR(VLOOKUP(A9,'29'!U:V,2,0),"0")</f>
        <v>0</v>
      </c>
      <c r="CN9" s="5" t="s">
        <v>168</v>
      </c>
      <c r="CO9" s="15">
        <f t="shared" si="34"/>
        <v>0</v>
      </c>
      <c r="CP9" s="10">
        <f>IFERROR(VLOOKUP(A9,'30'!U:V,2,0),"0")</f>
        <v>1</v>
      </c>
      <c r="CQ9" s="5" t="s">
        <v>168</v>
      </c>
      <c r="CR9" s="15">
        <f t="shared" si="35"/>
        <v>22.02</v>
      </c>
      <c r="CS9" s="10" t="str">
        <f>IFERROR(VLOOKUP(A9,'31'!U:V,2,0),"0")</f>
        <v>0</v>
      </c>
      <c r="CT9" s="5" t="s">
        <v>168</v>
      </c>
      <c r="CU9" s="15">
        <f t="shared" si="36"/>
        <v>0</v>
      </c>
      <c r="CV9" s="10" t="str">
        <f>IFERROR(VLOOKUP(A9,'เซต1-30'!V:W,2,0),"0")</f>
        <v>0</v>
      </c>
      <c r="CW9" s="5" t="s">
        <v>168</v>
      </c>
      <c r="CX9" s="15">
        <f t="shared" si="20"/>
        <v>0</v>
      </c>
    </row>
    <row r="10" spans="1:102" x14ac:dyDescent="0.25">
      <c r="A10" s="6" t="s">
        <v>234</v>
      </c>
      <c r="B10" s="4" t="s">
        <v>235</v>
      </c>
      <c r="C10" s="13">
        <v>11.91</v>
      </c>
      <c r="D10" s="19">
        <f t="shared" si="21"/>
        <v>0</v>
      </c>
      <c r="E10" s="5" t="s">
        <v>172</v>
      </c>
      <c r="F10" s="13">
        <f t="shared" si="22"/>
        <v>0</v>
      </c>
      <c r="G10" s="10" t="str">
        <f>IFERROR(VLOOKUP(A10,'1'!U:V,2,0),"0")</f>
        <v>0</v>
      </c>
      <c r="H10" s="5" t="s">
        <v>172</v>
      </c>
      <c r="I10" s="15">
        <f t="shared" si="3"/>
        <v>0</v>
      </c>
      <c r="J10" s="10" t="str">
        <f>IFERROR(VLOOKUP(A10,'2'!U:V,2,0),"0")</f>
        <v>0</v>
      </c>
      <c r="K10" s="5" t="s">
        <v>172</v>
      </c>
      <c r="L10" s="15">
        <f t="shared" si="4"/>
        <v>0</v>
      </c>
      <c r="M10" s="10" t="str">
        <f>IFERROR(VLOOKUP(A10,'3'!U:V,2,0),"0")</f>
        <v>0</v>
      </c>
      <c r="N10" s="5" t="s">
        <v>172</v>
      </c>
      <c r="O10" s="15">
        <f t="shared" si="5"/>
        <v>0</v>
      </c>
      <c r="P10" s="10" t="str">
        <f>IFERROR(VLOOKUP(A10,'4'!U:V,2,0),"0")</f>
        <v>0</v>
      </c>
      <c r="Q10" s="5" t="s">
        <v>172</v>
      </c>
      <c r="R10" s="15">
        <f t="shared" si="6"/>
        <v>0</v>
      </c>
      <c r="S10" s="10" t="str">
        <f>IFERROR(VLOOKUP(A10,'5'!U:V,2,0),"0")</f>
        <v>0</v>
      </c>
      <c r="T10" s="5" t="s">
        <v>172</v>
      </c>
      <c r="U10" s="15">
        <f t="shared" si="7"/>
        <v>0</v>
      </c>
      <c r="V10" s="10" t="str">
        <f>IFERROR(VLOOKUP(A10,'6'!U:V,2,0),"0")</f>
        <v>0</v>
      </c>
      <c r="W10" s="5" t="s">
        <v>172</v>
      </c>
      <c r="X10" s="15">
        <f t="shared" si="8"/>
        <v>0</v>
      </c>
      <c r="Y10" s="10" t="str">
        <f>IFERROR(VLOOKUP(A10,'7'!U:V,2,0),"0")</f>
        <v>0</v>
      </c>
      <c r="Z10" s="5" t="s">
        <v>172</v>
      </c>
      <c r="AA10" s="15">
        <f t="shared" si="9"/>
        <v>0</v>
      </c>
      <c r="AB10" s="10" t="str">
        <f>IFERROR(VLOOKUP(A10,'8'!U:V,2,0),"0")</f>
        <v>0</v>
      </c>
      <c r="AC10" s="5" t="s">
        <v>172</v>
      </c>
      <c r="AD10" s="15">
        <f t="shared" si="10"/>
        <v>0</v>
      </c>
      <c r="AE10" s="10" t="str">
        <f>IFERROR(VLOOKUP(A10,'9'!U:V,2,0),"0")</f>
        <v>0</v>
      </c>
      <c r="AF10" s="5" t="s">
        <v>172</v>
      </c>
      <c r="AG10" s="15">
        <f t="shared" si="11"/>
        <v>0</v>
      </c>
      <c r="AH10" s="10" t="str">
        <f>IFERROR(VLOOKUP(A10,'10'!U:V,2,0),"0")</f>
        <v>0</v>
      </c>
      <c r="AI10" s="5" t="s">
        <v>172</v>
      </c>
      <c r="AJ10" s="15">
        <f t="shared" si="12"/>
        <v>0</v>
      </c>
      <c r="AK10" s="10" t="str">
        <f>IFERROR(VLOOKUP(A10,'11'!U:V,2,0),"0")</f>
        <v>0</v>
      </c>
      <c r="AL10" s="5" t="s">
        <v>172</v>
      </c>
      <c r="AM10" s="15">
        <f t="shared" si="13"/>
        <v>0</v>
      </c>
      <c r="AN10" s="10" t="str">
        <f>IFERROR(VLOOKUP(A10,'12'!U:V,2,0),"0")</f>
        <v>0</v>
      </c>
      <c r="AO10" s="5" t="s">
        <v>172</v>
      </c>
      <c r="AP10" s="15">
        <f t="shared" si="14"/>
        <v>0</v>
      </c>
      <c r="AQ10" s="10" t="str">
        <f>IFERROR(VLOOKUP(A10,'13'!U:V,2,0),"0")</f>
        <v>0</v>
      </c>
      <c r="AR10" s="5" t="s">
        <v>172</v>
      </c>
      <c r="AS10" s="15">
        <f t="shared" si="15"/>
        <v>0</v>
      </c>
      <c r="AT10" s="10" t="str">
        <f>IFERROR(VLOOKUP(A10,'14'!U:V,2,0),"0")</f>
        <v>0</v>
      </c>
      <c r="AU10" s="5" t="s">
        <v>172</v>
      </c>
      <c r="AV10" s="15">
        <f t="shared" si="16"/>
        <v>0</v>
      </c>
      <c r="AW10" s="10" t="str">
        <f>IFERROR(VLOOKUP(A10,'15'!U:V,2,0),"0")</f>
        <v>0</v>
      </c>
      <c r="AX10" s="5" t="s">
        <v>172</v>
      </c>
      <c r="AY10" s="15">
        <f t="shared" si="17"/>
        <v>0</v>
      </c>
      <c r="AZ10" s="10" t="str">
        <f>IFERROR(VLOOKUP(A10,'16'!U:V,2,0),"0")</f>
        <v>0</v>
      </c>
      <c r="BA10" s="5" t="s">
        <v>172</v>
      </c>
      <c r="BB10" s="15">
        <f t="shared" si="18"/>
        <v>0</v>
      </c>
      <c r="BC10" s="10" t="str">
        <f>IFERROR(VLOOKUP(A10,'17'!U:V,2,0),"0")</f>
        <v>0</v>
      </c>
      <c r="BD10" s="5" t="s">
        <v>172</v>
      </c>
      <c r="BE10" s="15">
        <f t="shared" si="19"/>
        <v>0</v>
      </c>
      <c r="BF10" s="10" t="str">
        <f>IFERROR(VLOOKUP(A10,'18'!U:V,2,0),"0")</f>
        <v>0</v>
      </c>
      <c r="BG10" s="5" t="s">
        <v>172</v>
      </c>
      <c r="BH10" s="15">
        <f t="shared" si="23"/>
        <v>0</v>
      </c>
      <c r="BI10" s="10" t="str">
        <f>IFERROR(VLOOKUP(A10,'19'!U:V,2,0),"0")</f>
        <v>0</v>
      </c>
      <c r="BJ10" s="5" t="s">
        <v>172</v>
      </c>
      <c r="BK10" s="15">
        <f t="shared" si="24"/>
        <v>0</v>
      </c>
      <c r="BL10" s="10" t="str">
        <f>IFERROR(VLOOKUP(A10,'20'!U:V,2,0),"0")</f>
        <v>0</v>
      </c>
      <c r="BM10" s="5" t="s">
        <v>172</v>
      </c>
      <c r="BN10" s="15">
        <f t="shared" si="25"/>
        <v>0</v>
      </c>
      <c r="BO10" s="10" t="str">
        <f>IFERROR(VLOOKUP(A10,'21'!U:V,2,0),"0")</f>
        <v>0</v>
      </c>
      <c r="BP10" s="5" t="s">
        <v>172</v>
      </c>
      <c r="BQ10" s="15">
        <f t="shared" si="26"/>
        <v>0</v>
      </c>
      <c r="BR10" s="10" t="str">
        <f>IFERROR(VLOOKUP(A10,'22'!U:V,2,0),"0")</f>
        <v>0</v>
      </c>
      <c r="BS10" s="5" t="s">
        <v>172</v>
      </c>
      <c r="BT10" s="15">
        <f t="shared" si="27"/>
        <v>0</v>
      </c>
      <c r="BU10" s="10" t="str">
        <f>IFERROR(VLOOKUP(A10,'23'!U:V,2,0),"0")</f>
        <v>0</v>
      </c>
      <c r="BV10" s="5" t="s">
        <v>172</v>
      </c>
      <c r="BW10" s="15">
        <f t="shared" si="28"/>
        <v>0</v>
      </c>
      <c r="BX10" s="10" t="str">
        <f>IFERROR(VLOOKUP(A10,'24'!U:V,2,0),"0")</f>
        <v>0</v>
      </c>
      <c r="BY10" s="5" t="s">
        <v>172</v>
      </c>
      <c r="BZ10" s="15">
        <f t="shared" si="29"/>
        <v>0</v>
      </c>
      <c r="CA10" s="10" t="str">
        <f>IFERROR(VLOOKUP(A10,'25'!U:V,2,0),"0")</f>
        <v>0</v>
      </c>
      <c r="CB10" s="5" t="s">
        <v>172</v>
      </c>
      <c r="CC10" s="15">
        <f t="shared" si="30"/>
        <v>0</v>
      </c>
      <c r="CD10" s="10" t="str">
        <f>IFERROR(VLOOKUP(A10,'26'!U:V,2,0),"0")</f>
        <v>0</v>
      </c>
      <c r="CE10" s="5" t="s">
        <v>172</v>
      </c>
      <c r="CF10" s="15">
        <f t="shared" si="31"/>
        <v>0</v>
      </c>
      <c r="CG10" s="10" t="str">
        <f>IFERROR(VLOOKUP(A10,'27'!U:V,2,0),"0")</f>
        <v>0</v>
      </c>
      <c r="CH10" s="5" t="s">
        <v>172</v>
      </c>
      <c r="CI10" s="15">
        <f t="shared" si="32"/>
        <v>0</v>
      </c>
      <c r="CJ10" s="10" t="str">
        <f>IFERROR(VLOOKUP(A10,'28'!U:V,2,0),"0")</f>
        <v>0</v>
      </c>
      <c r="CK10" s="5" t="s">
        <v>172</v>
      </c>
      <c r="CL10" s="15">
        <f t="shared" si="33"/>
        <v>0</v>
      </c>
      <c r="CM10" s="10" t="str">
        <f>IFERROR(VLOOKUP(A10,'29'!U:V,2,0),"0")</f>
        <v>0</v>
      </c>
      <c r="CN10" s="5" t="s">
        <v>172</v>
      </c>
      <c r="CO10" s="15">
        <f t="shared" si="34"/>
        <v>0</v>
      </c>
      <c r="CP10" s="10" t="str">
        <f>IFERROR(VLOOKUP(A10,'30'!U:V,2,0),"0")</f>
        <v>0</v>
      </c>
      <c r="CQ10" s="5" t="s">
        <v>172</v>
      </c>
      <c r="CR10" s="15">
        <f t="shared" si="35"/>
        <v>0</v>
      </c>
      <c r="CS10" s="10" t="str">
        <f>IFERROR(VLOOKUP(A10,'31'!U:V,2,0),"0")</f>
        <v>0</v>
      </c>
      <c r="CT10" s="5" t="s">
        <v>172</v>
      </c>
      <c r="CU10" s="15">
        <f t="shared" si="36"/>
        <v>0</v>
      </c>
      <c r="CV10" s="10" t="str">
        <f>IFERROR(VLOOKUP(A10,'เซต1-30'!V:W,2,0),"0")</f>
        <v>0</v>
      </c>
      <c r="CW10" s="5" t="s">
        <v>172</v>
      </c>
      <c r="CX10" s="15">
        <f t="shared" si="20"/>
        <v>0</v>
      </c>
    </row>
    <row r="11" spans="1:102" x14ac:dyDescent="0.25">
      <c r="A11" s="6" t="s">
        <v>161</v>
      </c>
      <c r="B11" s="4" t="s">
        <v>162</v>
      </c>
      <c r="C11" s="13">
        <v>13.03</v>
      </c>
      <c r="D11" s="19">
        <f t="shared" si="21"/>
        <v>0</v>
      </c>
      <c r="E11" s="5" t="s">
        <v>170</v>
      </c>
      <c r="F11" s="13">
        <f t="shared" si="22"/>
        <v>0</v>
      </c>
      <c r="G11" s="10" t="str">
        <f>IFERROR(VLOOKUP(A11,'1'!U:V,2,0),"0")</f>
        <v>0</v>
      </c>
      <c r="H11" s="5" t="s">
        <v>170</v>
      </c>
      <c r="I11" s="15">
        <f t="shared" si="3"/>
        <v>0</v>
      </c>
      <c r="J11" s="10" t="str">
        <f>IFERROR(VLOOKUP(A11,'2'!U:V,2,0),"0")</f>
        <v>0</v>
      </c>
      <c r="K11" s="5" t="s">
        <v>170</v>
      </c>
      <c r="L11" s="15">
        <f t="shared" si="4"/>
        <v>0</v>
      </c>
      <c r="M11" s="10" t="str">
        <f>IFERROR(VLOOKUP(A11,'3'!U:V,2,0),"0")</f>
        <v>0</v>
      </c>
      <c r="N11" s="5" t="s">
        <v>170</v>
      </c>
      <c r="O11" s="15">
        <f t="shared" si="5"/>
        <v>0</v>
      </c>
      <c r="P11" s="10" t="str">
        <f>IFERROR(VLOOKUP(A11,'4'!U:V,2,0),"0")</f>
        <v>0</v>
      </c>
      <c r="Q11" s="5" t="s">
        <v>170</v>
      </c>
      <c r="R11" s="15">
        <f t="shared" si="6"/>
        <v>0</v>
      </c>
      <c r="S11" s="10" t="str">
        <f>IFERROR(VLOOKUP(A11,'5'!U:V,2,0),"0")</f>
        <v>0</v>
      </c>
      <c r="T11" s="5" t="s">
        <v>170</v>
      </c>
      <c r="U11" s="15">
        <f t="shared" si="7"/>
        <v>0</v>
      </c>
      <c r="V11" s="10" t="str">
        <f>IFERROR(VLOOKUP(A11,'6'!U:V,2,0),"0")</f>
        <v>0</v>
      </c>
      <c r="W11" s="5" t="s">
        <v>170</v>
      </c>
      <c r="X11" s="15">
        <f t="shared" si="8"/>
        <v>0</v>
      </c>
      <c r="Y11" s="10" t="str">
        <f>IFERROR(VLOOKUP(A11,'7'!U:V,2,0),"0")</f>
        <v>0</v>
      </c>
      <c r="Z11" s="5" t="s">
        <v>170</v>
      </c>
      <c r="AA11" s="15">
        <f t="shared" si="9"/>
        <v>0</v>
      </c>
      <c r="AB11" s="10" t="str">
        <f>IFERROR(VLOOKUP(A11,'8'!U:V,2,0),"0")</f>
        <v>0</v>
      </c>
      <c r="AC11" s="5" t="s">
        <v>170</v>
      </c>
      <c r="AD11" s="15">
        <f t="shared" si="10"/>
        <v>0</v>
      </c>
      <c r="AE11" s="10" t="str">
        <f>IFERROR(VLOOKUP(A11,'9'!U:V,2,0),"0")</f>
        <v>0</v>
      </c>
      <c r="AF11" s="5" t="s">
        <v>170</v>
      </c>
      <c r="AG11" s="15">
        <f t="shared" si="11"/>
        <v>0</v>
      </c>
      <c r="AH11" s="10" t="str">
        <f>IFERROR(VLOOKUP(A11,'10'!U:V,2,0),"0")</f>
        <v>0</v>
      </c>
      <c r="AI11" s="5" t="s">
        <v>170</v>
      </c>
      <c r="AJ11" s="15">
        <f t="shared" si="12"/>
        <v>0</v>
      </c>
      <c r="AK11" s="10" t="str">
        <f>IFERROR(VLOOKUP(A11,'11'!U:V,2,0),"0")</f>
        <v>0</v>
      </c>
      <c r="AL11" s="5" t="s">
        <v>170</v>
      </c>
      <c r="AM11" s="15">
        <f t="shared" si="13"/>
        <v>0</v>
      </c>
      <c r="AN11" s="10" t="str">
        <f>IFERROR(VLOOKUP(A11,'12'!U:V,2,0),"0")</f>
        <v>0</v>
      </c>
      <c r="AO11" s="5" t="s">
        <v>170</v>
      </c>
      <c r="AP11" s="15">
        <f t="shared" si="14"/>
        <v>0</v>
      </c>
      <c r="AQ11" s="10" t="str">
        <f>IFERROR(VLOOKUP(A11,'13'!U:V,2,0),"0")</f>
        <v>0</v>
      </c>
      <c r="AR11" s="5" t="s">
        <v>170</v>
      </c>
      <c r="AS11" s="15">
        <f t="shared" si="15"/>
        <v>0</v>
      </c>
      <c r="AT11" s="10" t="str">
        <f>IFERROR(VLOOKUP(A11,'14'!U:V,2,0),"0")</f>
        <v>0</v>
      </c>
      <c r="AU11" s="5" t="s">
        <v>170</v>
      </c>
      <c r="AV11" s="15">
        <f t="shared" si="16"/>
        <v>0</v>
      </c>
      <c r="AW11" s="10" t="str">
        <f>IFERROR(VLOOKUP(A11,'15'!U:V,2,0),"0")</f>
        <v>0</v>
      </c>
      <c r="AX11" s="5" t="s">
        <v>170</v>
      </c>
      <c r="AY11" s="15">
        <f t="shared" si="17"/>
        <v>0</v>
      </c>
      <c r="AZ11" s="10" t="str">
        <f>IFERROR(VLOOKUP(A11,'16'!U:V,2,0),"0")</f>
        <v>0</v>
      </c>
      <c r="BA11" s="5" t="s">
        <v>170</v>
      </c>
      <c r="BB11" s="15">
        <f t="shared" si="18"/>
        <v>0</v>
      </c>
      <c r="BC11" s="10" t="str">
        <f>IFERROR(VLOOKUP(A11,'17'!U:V,2,0),"0")</f>
        <v>0</v>
      </c>
      <c r="BD11" s="5" t="s">
        <v>170</v>
      </c>
      <c r="BE11" s="15">
        <f t="shared" si="19"/>
        <v>0</v>
      </c>
      <c r="BF11" s="10" t="str">
        <f>IFERROR(VLOOKUP(A11,'18'!U:V,2,0),"0")</f>
        <v>0</v>
      </c>
      <c r="BG11" s="5" t="s">
        <v>170</v>
      </c>
      <c r="BH11" s="15">
        <f t="shared" si="23"/>
        <v>0</v>
      </c>
      <c r="BI11" s="10" t="str">
        <f>IFERROR(VLOOKUP(A11,'19'!U:V,2,0),"0")</f>
        <v>0</v>
      </c>
      <c r="BJ11" s="5" t="s">
        <v>170</v>
      </c>
      <c r="BK11" s="15">
        <f t="shared" si="24"/>
        <v>0</v>
      </c>
      <c r="BL11" s="10" t="str">
        <f>IFERROR(VLOOKUP(A11,'20'!U:V,2,0),"0")</f>
        <v>0</v>
      </c>
      <c r="BM11" s="5" t="s">
        <v>170</v>
      </c>
      <c r="BN11" s="15">
        <f t="shared" si="25"/>
        <v>0</v>
      </c>
      <c r="BO11" s="10" t="str">
        <f>IFERROR(VLOOKUP(A11,'21'!U:V,2,0),"0")</f>
        <v>0</v>
      </c>
      <c r="BP11" s="5" t="s">
        <v>170</v>
      </c>
      <c r="BQ11" s="15">
        <f t="shared" si="26"/>
        <v>0</v>
      </c>
      <c r="BR11" s="10" t="str">
        <f>IFERROR(VLOOKUP(A11,'22'!U:V,2,0),"0")</f>
        <v>0</v>
      </c>
      <c r="BS11" s="5" t="s">
        <v>170</v>
      </c>
      <c r="BT11" s="15">
        <f t="shared" si="27"/>
        <v>0</v>
      </c>
      <c r="BU11" s="10" t="str">
        <f>IFERROR(VLOOKUP(A11,'23'!U:V,2,0),"0")</f>
        <v>0</v>
      </c>
      <c r="BV11" s="5" t="s">
        <v>170</v>
      </c>
      <c r="BW11" s="15">
        <f t="shared" si="28"/>
        <v>0</v>
      </c>
      <c r="BX11" s="10" t="str">
        <f>IFERROR(VLOOKUP(A11,'24'!U:V,2,0),"0")</f>
        <v>0</v>
      </c>
      <c r="BY11" s="5" t="s">
        <v>170</v>
      </c>
      <c r="BZ11" s="15">
        <f t="shared" si="29"/>
        <v>0</v>
      </c>
      <c r="CA11" s="10" t="str">
        <f>IFERROR(VLOOKUP(A11,'25'!U:V,2,0),"0")</f>
        <v>0</v>
      </c>
      <c r="CB11" s="5" t="s">
        <v>170</v>
      </c>
      <c r="CC11" s="15">
        <f t="shared" si="30"/>
        <v>0</v>
      </c>
      <c r="CD11" s="10" t="str">
        <f>IFERROR(VLOOKUP(A11,'26'!U:V,2,0),"0")</f>
        <v>0</v>
      </c>
      <c r="CE11" s="5" t="s">
        <v>170</v>
      </c>
      <c r="CF11" s="15">
        <f t="shared" si="31"/>
        <v>0</v>
      </c>
      <c r="CG11" s="10" t="str">
        <f>IFERROR(VLOOKUP(A11,'27'!U:V,2,0),"0")</f>
        <v>0</v>
      </c>
      <c r="CH11" s="5" t="s">
        <v>170</v>
      </c>
      <c r="CI11" s="15">
        <f t="shared" si="32"/>
        <v>0</v>
      </c>
      <c r="CJ11" s="10" t="str">
        <f>IFERROR(VLOOKUP(A11,'28'!U:V,2,0),"0")</f>
        <v>0</v>
      </c>
      <c r="CK11" s="5" t="s">
        <v>170</v>
      </c>
      <c r="CL11" s="15">
        <f t="shared" si="33"/>
        <v>0</v>
      </c>
      <c r="CM11" s="10" t="str">
        <f>IFERROR(VLOOKUP(A11,'29'!U:V,2,0),"0")</f>
        <v>0</v>
      </c>
      <c r="CN11" s="5" t="s">
        <v>170</v>
      </c>
      <c r="CO11" s="15">
        <f t="shared" si="34"/>
        <v>0</v>
      </c>
      <c r="CP11" s="10" t="str">
        <f>IFERROR(VLOOKUP(A11,'30'!U:V,2,0),"0")</f>
        <v>0</v>
      </c>
      <c r="CQ11" s="5" t="s">
        <v>170</v>
      </c>
      <c r="CR11" s="15">
        <f t="shared" si="35"/>
        <v>0</v>
      </c>
      <c r="CS11" s="10" t="str">
        <f>IFERROR(VLOOKUP(A11,'31'!U:V,2,0),"0")</f>
        <v>0</v>
      </c>
      <c r="CT11" s="5" t="s">
        <v>170</v>
      </c>
      <c r="CU11" s="15">
        <f t="shared" si="36"/>
        <v>0</v>
      </c>
      <c r="CV11" s="10" t="str">
        <f>IFERROR(VLOOKUP(A11,'เซต1-30'!V:W,2,0),"0")</f>
        <v>0</v>
      </c>
      <c r="CW11" s="5" t="s">
        <v>170</v>
      </c>
      <c r="CX11" s="15">
        <f t="shared" si="20"/>
        <v>0</v>
      </c>
    </row>
    <row r="12" spans="1:102" x14ac:dyDescent="0.25">
      <c r="A12" s="6" t="s">
        <v>137</v>
      </c>
      <c r="B12" s="4" t="s">
        <v>138</v>
      </c>
      <c r="C12" s="13">
        <v>4.33</v>
      </c>
      <c r="D12" s="19">
        <f t="shared" si="21"/>
        <v>2049</v>
      </c>
      <c r="E12" s="5" t="s">
        <v>169</v>
      </c>
      <c r="F12" s="13">
        <f t="shared" si="22"/>
        <v>8872.17</v>
      </c>
      <c r="G12" s="10">
        <f>IFERROR(VLOOKUP(A12,'1'!U:V,2,0),"0")</f>
        <v>190</v>
      </c>
      <c r="H12" s="5" t="s">
        <v>169</v>
      </c>
      <c r="I12" s="15">
        <f t="shared" si="3"/>
        <v>822.7</v>
      </c>
      <c r="J12" s="10">
        <f>IFERROR(VLOOKUP(A12,'2'!U:V,2,0),"0")</f>
        <v>60</v>
      </c>
      <c r="K12" s="5" t="s">
        <v>169</v>
      </c>
      <c r="L12" s="15">
        <f t="shared" si="4"/>
        <v>259.8</v>
      </c>
      <c r="M12" s="10">
        <f>IFERROR(VLOOKUP(A12,'3'!U:V,2,0),"0")</f>
        <v>40</v>
      </c>
      <c r="N12" s="5" t="s">
        <v>169</v>
      </c>
      <c r="O12" s="15">
        <f t="shared" si="5"/>
        <v>173.2</v>
      </c>
      <c r="P12" s="10" t="str">
        <f>IFERROR(VLOOKUP(A12,'4'!U:V,2,0),"0")</f>
        <v>0</v>
      </c>
      <c r="Q12" s="5" t="s">
        <v>169</v>
      </c>
      <c r="R12" s="15">
        <f t="shared" si="6"/>
        <v>0</v>
      </c>
      <c r="S12" s="10">
        <f>IFERROR(VLOOKUP(A12,'5'!U:V,2,0),"0")</f>
        <v>150</v>
      </c>
      <c r="T12" s="5" t="s">
        <v>169</v>
      </c>
      <c r="U12" s="15">
        <f t="shared" si="7"/>
        <v>649.5</v>
      </c>
      <c r="V12" s="10">
        <f>IFERROR(VLOOKUP(A12,'6'!U:V,2,0),"0")</f>
        <v>20</v>
      </c>
      <c r="W12" s="5" t="s">
        <v>169</v>
      </c>
      <c r="X12" s="15">
        <f t="shared" si="8"/>
        <v>86.6</v>
      </c>
      <c r="Y12" s="10">
        <f>IFERROR(VLOOKUP(A12,'7'!U:V,2,0),"0")</f>
        <v>90</v>
      </c>
      <c r="Z12" s="5" t="s">
        <v>169</v>
      </c>
      <c r="AA12" s="15">
        <f t="shared" si="9"/>
        <v>389.7</v>
      </c>
      <c r="AB12" s="10">
        <f>IFERROR(VLOOKUP(A12,'8'!U:V,2,0),"0")</f>
        <v>120</v>
      </c>
      <c r="AC12" s="5" t="s">
        <v>169</v>
      </c>
      <c r="AD12" s="15">
        <f t="shared" si="10"/>
        <v>519.6</v>
      </c>
      <c r="AE12" s="10">
        <f>IFERROR(VLOOKUP(A12,'9'!U:V,2,0),"0")</f>
        <v>120</v>
      </c>
      <c r="AF12" s="5" t="s">
        <v>169</v>
      </c>
      <c r="AG12" s="15">
        <f t="shared" si="11"/>
        <v>519.6</v>
      </c>
      <c r="AH12" s="10">
        <f>IFERROR(VLOOKUP(A12,'10'!U:V,2,0),"0")</f>
        <v>30</v>
      </c>
      <c r="AI12" s="5" t="s">
        <v>169</v>
      </c>
      <c r="AJ12" s="15">
        <f t="shared" si="12"/>
        <v>129.9</v>
      </c>
      <c r="AK12" s="10" t="str">
        <f>IFERROR(VLOOKUP(A12,'11'!U:V,2,0),"0")</f>
        <v>0</v>
      </c>
      <c r="AL12" s="5" t="s">
        <v>169</v>
      </c>
      <c r="AM12" s="15">
        <f t="shared" si="13"/>
        <v>0</v>
      </c>
      <c r="AN12" s="10">
        <f>IFERROR(VLOOKUP(A12,'12'!U:V,2,0),"0")</f>
        <v>159</v>
      </c>
      <c r="AO12" s="5" t="s">
        <v>169</v>
      </c>
      <c r="AP12" s="15">
        <f t="shared" si="14"/>
        <v>688.47</v>
      </c>
      <c r="AQ12" s="10">
        <f>IFERROR(VLOOKUP(A12,'13'!U:V,2,0),"0")</f>
        <v>20</v>
      </c>
      <c r="AR12" s="5" t="s">
        <v>169</v>
      </c>
      <c r="AS12" s="15">
        <f t="shared" si="15"/>
        <v>86.6</v>
      </c>
      <c r="AT12" s="10" t="str">
        <f>IFERROR(VLOOKUP(A12,'14'!U:V,2,0),"0")</f>
        <v>0</v>
      </c>
      <c r="AU12" s="5" t="s">
        <v>169</v>
      </c>
      <c r="AV12" s="15">
        <f t="shared" si="16"/>
        <v>0</v>
      </c>
      <c r="AW12" s="10">
        <f>IFERROR(VLOOKUP(A12,'15'!U:V,2,0),"0")</f>
        <v>50</v>
      </c>
      <c r="AX12" s="5" t="s">
        <v>169</v>
      </c>
      <c r="AY12" s="15">
        <f t="shared" si="17"/>
        <v>216.5</v>
      </c>
      <c r="AZ12" s="10">
        <f>IFERROR(VLOOKUP(A12,'16'!U:V,2,0),"0")</f>
        <v>100</v>
      </c>
      <c r="BA12" s="5" t="s">
        <v>169</v>
      </c>
      <c r="BB12" s="15">
        <f t="shared" si="18"/>
        <v>433</v>
      </c>
      <c r="BC12" s="10">
        <f>IFERROR(VLOOKUP(A12,'17'!U:V,2,0),"0")</f>
        <v>170</v>
      </c>
      <c r="BD12" s="5" t="s">
        <v>169</v>
      </c>
      <c r="BE12" s="15">
        <f t="shared" si="19"/>
        <v>736.1</v>
      </c>
      <c r="BF12" s="10" t="str">
        <f>IFERROR(VLOOKUP(A12,'18'!U:V,2,0),"0")</f>
        <v>0</v>
      </c>
      <c r="BG12" s="5" t="s">
        <v>169</v>
      </c>
      <c r="BH12" s="15">
        <f t="shared" si="23"/>
        <v>0</v>
      </c>
      <c r="BI12" s="10">
        <f>IFERROR(VLOOKUP(A12,'19'!U:V,2,0),"0")</f>
        <v>120</v>
      </c>
      <c r="BJ12" s="5" t="s">
        <v>169</v>
      </c>
      <c r="BK12" s="15">
        <f t="shared" si="24"/>
        <v>519.6</v>
      </c>
      <c r="BL12" s="10">
        <f>IFERROR(VLOOKUP(A12,'20'!U:V,2,0),"0")</f>
        <v>40</v>
      </c>
      <c r="BM12" s="5" t="s">
        <v>169</v>
      </c>
      <c r="BN12" s="15">
        <f t="shared" si="25"/>
        <v>173.2</v>
      </c>
      <c r="BO12" s="10">
        <f>IFERROR(VLOOKUP(A12,'21'!U:V,2,0),"0")</f>
        <v>270</v>
      </c>
      <c r="BP12" s="5" t="s">
        <v>169</v>
      </c>
      <c r="BQ12" s="15">
        <f t="shared" si="26"/>
        <v>1169.0999999999999</v>
      </c>
      <c r="BR12" s="10">
        <f>IFERROR(VLOOKUP(A12,'22'!U:V,2,0),"0")</f>
        <v>20</v>
      </c>
      <c r="BS12" s="5" t="s">
        <v>169</v>
      </c>
      <c r="BT12" s="15">
        <f t="shared" si="27"/>
        <v>86.6</v>
      </c>
      <c r="BU12" s="10">
        <f>IFERROR(VLOOKUP(A12,'23'!U:V,2,0),"0")</f>
        <v>40</v>
      </c>
      <c r="BV12" s="5" t="s">
        <v>169</v>
      </c>
      <c r="BW12" s="15">
        <f t="shared" si="28"/>
        <v>173.2</v>
      </c>
      <c r="BX12" s="10">
        <f>IFERROR(VLOOKUP(A12,'24'!U:V,2,0),"0")</f>
        <v>20</v>
      </c>
      <c r="BY12" s="5" t="s">
        <v>169</v>
      </c>
      <c r="BZ12" s="15">
        <f t="shared" si="29"/>
        <v>86.6</v>
      </c>
      <c r="CA12" s="10">
        <f>IFERROR(VLOOKUP(A12,'25'!U:V,2,0),"0")</f>
        <v>90</v>
      </c>
      <c r="CB12" s="5" t="s">
        <v>169</v>
      </c>
      <c r="CC12" s="15">
        <f t="shared" si="30"/>
        <v>389.7</v>
      </c>
      <c r="CD12" s="10" t="str">
        <f>IFERROR(VLOOKUP(A12,'26'!U:V,2,0),"0")</f>
        <v>0</v>
      </c>
      <c r="CE12" s="5" t="s">
        <v>169</v>
      </c>
      <c r="CF12" s="15">
        <f t="shared" si="31"/>
        <v>0</v>
      </c>
      <c r="CG12" s="10" t="str">
        <f>IFERROR(VLOOKUP(A12,'27'!U:V,2,0),"0")</f>
        <v>0</v>
      </c>
      <c r="CH12" s="5" t="s">
        <v>169</v>
      </c>
      <c r="CI12" s="15">
        <f t="shared" si="32"/>
        <v>0</v>
      </c>
      <c r="CJ12" s="10" t="str">
        <f>IFERROR(VLOOKUP(A12,'28'!U:V,2,0),"0")</f>
        <v>0</v>
      </c>
      <c r="CK12" s="5" t="s">
        <v>169</v>
      </c>
      <c r="CL12" s="15">
        <f t="shared" si="33"/>
        <v>0</v>
      </c>
      <c r="CM12" s="10" t="str">
        <f>IFERROR(VLOOKUP(A12,'29'!U:V,2,0),"0")</f>
        <v>0</v>
      </c>
      <c r="CN12" s="5" t="s">
        <v>169</v>
      </c>
      <c r="CO12" s="15">
        <f t="shared" si="34"/>
        <v>0</v>
      </c>
      <c r="CP12" s="10">
        <f>IFERROR(VLOOKUP(A12,'30'!U:V,2,0),"0")</f>
        <v>50</v>
      </c>
      <c r="CQ12" s="5" t="s">
        <v>169</v>
      </c>
      <c r="CR12" s="15">
        <f t="shared" si="35"/>
        <v>216.5</v>
      </c>
      <c r="CS12" s="10">
        <f>IFERROR(VLOOKUP(A12,'31'!U:V,2,0),"0")</f>
        <v>80</v>
      </c>
      <c r="CT12" s="5" t="s">
        <v>169</v>
      </c>
      <c r="CU12" s="15">
        <f t="shared" si="36"/>
        <v>346.4</v>
      </c>
      <c r="CV12" s="10" t="str">
        <f>IFERROR(VLOOKUP(A12,'เซต1-30'!V:W,2,0),"0")</f>
        <v>0</v>
      </c>
      <c r="CW12" s="5" t="s">
        <v>169</v>
      </c>
      <c r="CX12" s="15">
        <f t="shared" si="20"/>
        <v>0</v>
      </c>
    </row>
    <row r="13" spans="1:102" x14ac:dyDescent="0.25">
      <c r="A13" s="6" t="s">
        <v>46</v>
      </c>
      <c r="B13" s="4" t="s">
        <v>252</v>
      </c>
      <c r="C13" s="13">
        <v>37.17</v>
      </c>
      <c r="D13" s="19">
        <f t="shared" si="21"/>
        <v>2035</v>
      </c>
      <c r="E13" s="5" t="s">
        <v>168</v>
      </c>
      <c r="F13" s="13">
        <f t="shared" si="22"/>
        <v>75640.95</v>
      </c>
      <c r="G13" s="10">
        <f>IFERROR(VLOOKUP(A13,'1'!U:V,2,0),"0")</f>
        <v>34</v>
      </c>
      <c r="H13" s="5" t="s">
        <v>168</v>
      </c>
      <c r="I13" s="15">
        <f t="shared" si="3"/>
        <v>1263.78</v>
      </c>
      <c r="J13" s="10">
        <f>IFERROR(VLOOKUP(A13,'2'!U:V,2,0),"0")</f>
        <v>47</v>
      </c>
      <c r="K13" s="5" t="s">
        <v>168</v>
      </c>
      <c r="L13" s="15">
        <f t="shared" si="4"/>
        <v>1746.99</v>
      </c>
      <c r="M13" s="10">
        <f>IFERROR(VLOOKUP(A13,'3'!U:V,2,0),"0")</f>
        <v>143</v>
      </c>
      <c r="N13" s="5" t="s">
        <v>168</v>
      </c>
      <c r="O13" s="15">
        <f t="shared" si="5"/>
        <v>5315.31</v>
      </c>
      <c r="P13" s="10">
        <f>IFERROR(VLOOKUP(A13,'4'!U:V,2,0),"0")</f>
        <v>90</v>
      </c>
      <c r="Q13" s="5" t="s">
        <v>168</v>
      </c>
      <c r="R13" s="15">
        <f t="shared" si="6"/>
        <v>3345.3</v>
      </c>
      <c r="S13" s="10">
        <f>IFERROR(VLOOKUP(A13,'5'!U:V,2,0),"0")</f>
        <v>59</v>
      </c>
      <c r="T13" s="5" t="s">
        <v>168</v>
      </c>
      <c r="U13" s="15">
        <f t="shared" si="7"/>
        <v>2193.0300000000002</v>
      </c>
      <c r="V13" s="10">
        <f>IFERROR(VLOOKUP(A13,'6'!U:V,2,0),"0")</f>
        <v>94</v>
      </c>
      <c r="W13" s="5" t="s">
        <v>168</v>
      </c>
      <c r="X13" s="15">
        <f t="shared" si="8"/>
        <v>3493.98</v>
      </c>
      <c r="Y13" s="10">
        <f>IFERROR(VLOOKUP(A13,'7'!U:V,2,0),"0")</f>
        <v>112</v>
      </c>
      <c r="Z13" s="5" t="s">
        <v>168</v>
      </c>
      <c r="AA13" s="15">
        <f t="shared" si="9"/>
        <v>4163.04</v>
      </c>
      <c r="AB13" s="10">
        <f>IFERROR(VLOOKUP(A13,'8'!U:V,2,0),"0")</f>
        <v>83</v>
      </c>
      <c r="AC13" s="5" t="s">
        <v>168</v>
      </c>
      <c r="AD13" s="15">
        <f t="shared" si="10"/>
        <v>3085.11</v>
      </c>
      <c r="AE13" s="10">
        <f>IFERROR(VLOOKUP(A13,'9'!U:V,2,0),"0")</f>
        <v>167</v>
      </c>
      <c r="AF13" s="5" t="s">
        <v>168</v>
      </c>
      <c r="AG13" s="15">
        <f t="shared" si="11"/>
        <v>6207.39</v>
      </c>
      <c r="AH13" s="10">
        <f>IFERROR(VLOOKUP(A13,'10'!U:V,2,0),"0")</f>
        <v>20</v>
      </c>
      <c r="AI13" s="5" t="s">
        <v>168</v>
      </c>
      <c r="AJ13" s="15">
        <f t="shared" si="12"/>
        <v>743.40000000000009</v>
      </c>
      <c r="AK13" s="10">
        <f>IFERROR(VLOOKUP(A13,'11'!U:V,2,0),"0")</f>
        <v>80</v>
      </c>
      <c r="AL13" s="5" t="s">
        <v>168</v>
      </c>
      <c r="AM13" s="15">
        <f t="shared" si="13"/>
        <v>2973.6000000000004</v>
      </c>
      <c r="AN13" s="10">
        <f>IFERROR(VLOOKUP(A13,'12'!U:V,2,0),"0")</f>
        <v>39</v>
      </c>
      <c r="AO13" s="5" t="s">
        <v>168</v>
      </c>
      <c r="AP13" s="15">
        <f t="shared" si="14"/>
        <v>1449.63</v>
      </c>
      <c r="AQ13" s="10">
        <f>IFERROR(VLOOKUP(A13,'13'!U:V,2,0),"0")</f>
        <v>60</v>
      </c>
      <c r="AR13" s="5" t="s">
        <v>168</v>
      </c>
      <c r="AS13" s="15">
        <f t="shared" si="15"/>
        <v>2230.2000000000003</v>
      </c>
      <c r="AT13" s="10">
        <f>IFERROR(VLOOKUP(A13,'14'!U:V,2,0),"0")</f>
        <v>52</v>
      </c>
      <c r="AU13" s="5" t="s">
        <v>168</v>
      </c>
      <c r="AV13" s="15">
        <f t="shared" si="16"/>
        <v>1932.8400000000001</v>
      </c>
      <c r="AW13" s="10">
        <f>IFERROR(VLOOKUP(A13,'15'!U:V,2,0),"0")</f>
        <v>94</v>
      </c>
      <c r="AX13" s="5" t="s">
        <v>168</v>
      </c>
      <c r="AY13" s="15">
        <f t="shared" si="17"/>
        <v>3493.98</v>
      </c>
      <c r="AZ13" s="10">
        <f>IFERROR(VLOOKUP(A13,'16'!U:V,2,0),"0")</f>
        <v>90</v>
      </c>
      <c r="BA13" s="5" t="s">
        <v>168</v>
      </c>
      <c r="BB13" s="15">
        <f t="shared" si="18"/>
        <v>3345.3</v>
      </c>
      <c r="BC13" s="10">
        <f>IFERROR(VLOOKUP(A13,'17'!U:V,2,0),"0")</f>
        <v>59</v>
      </c>
      <c r="BD13" s="5" t="s">
        <v>168</v>
      </c>
      <c r="BE13" s="15">
        <f t="shared" si="19"/>
        <v>2193.0300000000002</v>
      </c>
      <c r="BF13" s="10">
        <f>IFERROR(VLOOKUP(A13,'18'!U:V,2,0),"0")</f>
        <v>51</v>
      </c>
      <c r="BG13" s="5" t="s">
        <v>168</v>
      </c>
      <c r="BH13" s="15">
        <f t="shared" si="23"/>
        <v>1895.67</v>
      </c>
      <c r="BI13" s="10">
        <f>IFERROR(VLOOKUP(A13,'19'!U:V,2,0),"0")</f>
        <v>36</v>
      </c>
      <c r="BJ13" s="5" t="s">
        <v>168</v>
      </c>
      <c r="BK13" s="15">
        <f t="shared" si="24"/>
        <v>1338.1200000000001</v>
      </c>
      <c r="BL13" s="10">
        <f>IFERROR(VLOOKUP(A13,'20'!U:V,2,0),"0")</f>
        <v>70</v>
      </c>
      <c r="BM13" s="5" t="s">
        <v>168</v>
      </c>
      <c r="BN13" s="15">
        <f t="shared" si="25"/>
        <v>2601.9</v>
      </c>
      <c r="BO13" s="10">
        <f>IFERROR(VLOOKUP(A13,'21'!U:V,2,0),"0")</f>
        <v>59</v>
      </c>
      <c r="BP13" s="5" t="s">
        <v>168</v>
      </c>
      <c r="BQ13" s="15">
        <f t="shared" si="26"/>
        <v>2193.0300000000002</v>
      </c>
      <c r="BR13" s="10">
        <f>IFERROR(VLOOKUP(A13,'22'!U:V,2,0),"0")</f>
        <v>72</v>
      </c>
      <c r="BS13" s="5" t="s">
        <v>168</v>
      </c>
      <c r="BT13" s="15">
        <f t="shared" si="27"/>
        <v>2676.2400000000002</v>
      </c>
      <c r="BU13" s="10">
        <f>IFERROR(VLOOKUP(A13,'23'!U:V,2,0),"0")</f>
        <v>57</v>
      </c>
      <c r="BV13" s="5" t="s">
        <v>168</v>
      </c>
      <c r="BW13" s="15">
        <f t="shared" si="28"/>
        <v>2118.69</v>
      </c>
      <c r="BX13" s="10">
        <f>IFERROR(VLOOKUP(A13,'24'!U:V,2,0),"0")</f>
        <v>24</v>
      </c>
      <c r="BY13" s="5" t="s">
        <v>168</v>
      </c>
      <c r="BZ13" s="15">
        <f t="shared" si="29"/>
        <v>892.08</v>
      </c>
      <c r="CA13" s="10">
        <f>IFERROR(VLOOKUP(A13,'25'!U:V,2,0),"0")</f>
        <v>73</v>
      </c>
      <c r="CB13" s="5" t="s">
        <v>168</v>
      </c>
      <c r="CC13" s="15">
        <f t="shared" si="30"/>
        <v>2713.4100000000003</v>
      </c>
      <c r="CD13" s="10">
        <f>IFERROR(VLOOKUP(A13,'26'!U:V,2,0),"0")</f>
        <v>43</v>
      </c>
      <c r="CE13" s="5" t="s">
        <v>168</v>
      </c>
      <c r="CF13" s="15">
        <f t="shared" si="31"/>
        <v>1598.3100000000002</v>
      </c>
      <c r="CG13" s="10">
        <f>IFERROR(VLOOKUP(A13,'27'!U:V,2,0),"0")</f>
        <v>40</v>
      </c>
      <c r="CH13" s="5" t="s">
        <v>168</v>
      </c>
      <c r="CI13" s="15">
        <f t="shared" si="32"/>
        <v>1486.8000000000002</v>
      </c>
      <c r="CJ13" s="10">
        <f>IFERROR(VLOOKUP(A13,'28'!U:V,2,0),"0")</f>
        <v>79</v>
      </c>
      <c r="CK13" s="5" t="s">
        <v>168</v>
      </c>
      <c r="CL13" s="15">
        <f t="shared" si="33"/>
        <v>2936.4300000000003</v>
      </c>
      <c r="CM13" s="10">
        <f>IFERROR(VLOOKUP(A13,'29'!U:V,2,0),"0")</f>
        <v>30</v>
      </c>
      <c r="CN13" s="5" t="s">
        <v>168</v>
      </c>
      <c r="CO13" s="15">
        <f t="shared" si="34"/>
        <v>1115.1000000000001</v>
      </c>
      <c r="CP13" s="10">
        <f>IFERROR(VLOOKUP(A13,'30'!U:V,2,0),"0")</f>
        <v>50</v>
      </c>
      <c r="CQ13" s="5" t="s">
        <v>168</v>
      </c>
      <c r="CR13" s="15">
        <f t="shared" si="35"/>
        <v>1858.5</v>
      </c>
      <c r="CS13" s="10">
        <f>IFERROR(VLOOKUP(A13,'31'!U:V,2,0),"0")</f>
        <v>28</v>
      </c>
      <c r="CT13" s="5" t="s">
        <v>168</v>
      </c>
      <c r="CU13" s="15">
        <f t="shared" si="36"/>
        <v>1040.76</v>
      </c>
      <c r="CV13" s="10" t="str">
        <f>IFERROR(VLOOKUP(A13,'เซต1-30'!V:W,2,0),"0")</f>
        <v>0</v>
      </c>
      <c r="CW13" s="5" t="s">
        <v>168</v>
      </c>
      <c r="CX13" s="15">
        <f t="shared" si="20"/>
        <v>0</v>
      </c>
    </row>
    <row r="14" spans="1:102" x14ac:dyDescent="0.25">
      <c r="A14" s="6" t="s">
        <v>147</v>
      </c>
      <c r="B14" s="4" t="s">
        <v>56</v>
      </c>
      <c r="C14" s="13">
        <v>37.17</v>
      </c>
      <c r="D14" s="19">
        <f t="shared" si="21"/>
        <v>0</v>
      </c>
      <c r="E14" s="5" t="s">
        <v>168</v>
      </c>
      <c r="F14" s="13">
        <f t="shared" si="22"/>
        <v>0</v>
      </c>
      <c r="G14" s="10" t="str">
        <f>IFERROR(VLOOKUP(A14,'1'!U:V,2,0),"0")</f>
        <v>0</v>
      </c>
      <c r="H14" s="5" t="s">
        <v>168</v>
      </c>
      <c r="I14" s="15">
        <f t="shared" si="3"/>
        <v>0</v>
      </c>
      <c r="J14" s="10" t="str">
        <f>IFERROR(VLOOKUP(A14,'2'!U:V,2,0),"0")</f>
        <v>0</v>
      </c>
      <c r="K14" s="5" t="s">
        <v>168</v>
      </c>
      <c r="L14" s="15">
        <f t="shared" si="4"/>
        <v>0</v>
      </c>
      <c r="M14" s="10" t="str">
        <f>IFERROR(VLOOKUP(A14,'3'!U:V,2,0),"0")</f>
        <v>0</v>
      </c>
      <c r="N14" s="5" t="s">
        <v>168</v>
      </c>
      <c r="O14" s="15">
        <f t="shared" si="5"/>
        <v>0</v>
      </c>
      <c r="P14" s="10" t="str">
        <f>IFERROR(VLOOKUP(A14,'4'!U:V,2,0),"0")</f>
        <v>0</v>
      </c>
      <c r="Q14" s="5" t="s">
        <v>168</v>
      </c>
      <c r="R14" s="15">
        <f t="shared" si="6"/>
        <v>0</v>
      </c>
      <c r="S14" s="10" t="str">
        <f>IFERROR(VLOOKUP(A14,'5'!U:V,2,0),"0")</f>
        <v>0</v>
      </c>
      <c r="T14" s="5" t="s">
        <v>168</v>
      </c>
      <c r="U14" s="15">
        <f t="shared" si="7"/>
        <v>0</v>
      </c>
      <c r="V14" s="10" t="str">
        <f>IFERROR(VLOOKUP(A14,'6'!U:V,2,0),"0")</f>
        <v>0</v>
      </c>
      <c r="W14" s="5" t="s">
        <v>168</v>
      </c>
      <c r="X14" s="15">
        <f t="shared" si="8"/>
        <v>0</v>
      </c>
      <c r="Y14" s="10" t="str">
        <f>IFERROR(VLOOKUP(A14,'7'!U:V,2,0),"0")</f>
        <v>0</v>
      </c>
      <c r="Z14" s="5" t="s">
        <v>168</v>
      </c>
      <c r="AA14" s="15">
        <f t="shared" si="9"/>
        <v>0</v>
      </c>
      <c r="AB14" s="10" t="str">
        <f>IFERROR(VLOOKUP(A14,'8'!U:V,2,0),"0")</f>
        <v>0</v>
      </c>
      <c r="AC14" s="5" t="s">
        <v>168</v>
      </c>
      <c r="AD14" s="15">
        <f t="shared" si="10"/>
        <v>0</v>
      </c>
      <c r="AE14" s="10" t="str">
        <f>IFERROR(VLOOKUP(A14,'9'!U:V,2,0),"0")</f>
        <v>0</v>
      </c>
      <c r="AF14" s="5" t="s">
        <v>168</v>
      </c>
      <c r="AG14" s="15">
        <f t="shared" si="11"/>
        <v>0</v>
      </c>
      <c r="AH14" s="10" t="str">
        <f>IFERROR(VLOOKUP(A14,'10'!U:V,2,0),"0")</f>
        <v>0</v>
      </c>
      <c r="AI14" s="5" t="s">
        <v>168</v>
      </c>
      <c r="AJ14" s="15">
        <f t="shared" si="12"/>
        <v>0</v>
      </c>
      <c r="AK14" s="10" t="str">
        <f>IFERROR(VLOOKUP(A14,'11'!U:V,2,0),"0")</f>
        <v>0</v>
      </c>
      <c r="AL14" s="5" t="s">
        <v>168</v>
      </c>
      <c r="AM14" s="15">
        <f t="shared" si="13"/>
        <v>0</v>
      </c>
      <c r="AN14" s="10" t="str">
        <f>IFERROR(VLOOKUP(A14,'12'!U:V,2,0),"0")</f>
        <v>0</v>
      </c>
      <c r="AO14" s="5" t="s">
        <v>168</v>
      </c>
      <c r="AP14" s="15">
        <f t="shared" si="14"/>
        <v>0</v>
      </c>
      <c r="AQ14" s="10" t="str">
        <f>IFERROR(VLOOKUP(A14,'13'!U:V,2,0),"0")</f>
        <v>0</v>
      </c>
      <c r="AR14" s="5" t="s">
        <v>168</v>
      </c>
      <c r="AS14" s="15">
        <f t="shared" si="15"/>
        <v>0</v>
      </c>
      <c r="AT14" s="10" t="str">
        <f>IFERROR(VLOOKUP(A14,'14'!U:V,2,0),"0")</f>
        <v>0</v>
      </c>
      <c r="AU14" s="5" t="s">
        <v>168</v>
      </c>
      <c r="AV14" s="15">
        <f t="shared" si="16"/>
        <v>0</v>
      </c>
      <c r="AW14" s="10" t="str">
        <f>IFERROR(VLOOKUP(A14,'15'!U:V,2,0),"0")</f>
        <v>0</v>
      </c>
      <c r="AX14" s="5" t="s">
        <v>168</v>
      </c>
      <c r="AY14" s="15">
        <f t="shared" si="17"/>
        <v>0</v>
      </c>
      <c r="AZ14" s="10" t="str">
        <f>IFERROR(VLOOKUP(A14,'16'!U:V,2,0),"0")</f>
        <v>0</v>
      </c>
      <c r="BA14" s="5" t="s">
        <v>168</v>
      </c>
      <c r="BB14" s="15">
        <f t="shared" si="18"/>
        <v>0</v>
      </c>
      <c r="BC14" s="10" t="str">
        <f>IFERROR(VLOOKUP(A14,'17'!U:V,2,0),"0")</f>
        <v>0</v>
      </c>
      <c r="BD14" s="5" t="s">
        <v>168</v>
      </c>
      <c r="BE14" s="15">
        <f t="shared" si="19"/>
        <v>0</v>
      </c>
      <c r="BF14" s="10" t="str">
        <f>IFERROR(VLOOKUP(A14,'18'!U:V,2,0),"0")</f>
        <v>0</v>
      </c>
      <c r="BG14" s="5" t="s">
        <v>168</v>
      </c>
      <c r="BH14" s="15">
        <f t="shared" si="23"/>
        <v>0</v>
      </c>
      <c r="BI14" s="10" t="str">
        <f>IFERROR(VLOOKUP(A14,'19'!U:V,2,0),"0")</f>
        <v>0</v>
      </c>
      <c r="BJ14" s="5" t="s">
        <v>168</v>
      </c>
      <c r="BK14" s="15">
        <f t="shared" si="24"/>
        <v>0</v>
      </c>
      <c r="BL14" s="10" t="str">
        <f>IFERROR(VLOOKUP(A14,'20'!U:V,2,0),"0")</f>
        <v>0</v>
      </c>
      <c r="BM14" s="5" t="s">
        <v>168</v>
      </c>
      <c r="BN14" s="15">
        <f t="shared" si="25"/>
        <v>0</v>
      </c>
      <c r="BO14" s="10" t="str">
        <f>IFERROR(VLOOKUP(A14,'21'!U:V,2,0),"0")</f>
        <v>0</v>
      </c>
      <c r="BP14" s="5" t="s">
        <v>168</v>
      </c>
      <c r="BQ14" s="15">
        <f t="shared" si="26"/>
        <v>0</v>
      </c>
      <c r="BR14" s="10" t="str">
        <f>IFERROR(VLOOKUP(A14,'22'!U:V,2,0),"0")</f>
        <v>0</v>
      </c>
      <c r="BS14" s="5" t="s">
        <v>168</v>
      </c>
      <c r="BT14" s="15">
        <f t="shared" si="27"/>
        <v>0</v>
      </c>
      <c r="BU14" s="10" t="str">
        <f>IFERROR(VLOOKUP(A14,'23'!U:V,2,0),"0")</f>
        <v>0</v>
      </c>
      <c r="BV14" s="5" t="s">
        <v>168</v>
      </c>
      <c r="BW14" s="15">
        <f t="shared" si="28"/>
        <v>0</v>
      </c>
      <c r="BX14" s="10" t="str">
        <f>IFERROR(VLOOKUP(A14,'24'!U:V,2,0),"0")</f>
        <v>0</v>
      </c>
      <c r="BY14" s="5" t="s">
        <v>168</v>
      </c>
      <c r="BZ14" s="15">
        <f t="shared" si="29"/>
        <v>0</v>
      </c>
      <c r="CA14" s="10" t="str">
        <f>IFERROR(VLOOKUP(A14,'25'!U:V,2,0),"0")</f>
        <v>0</v>
      </c>
      <c r="CB14" s="5" t="s">
        <v>168</v>
      </c>
      <c r="CC14" s="15">
        <f t="shared" si="30"/>
        <v>0</v>
      </c>
      <c r="CD14" s="10" t="str">
        <f>IFERROR(VLOOKUP(A14,'26'!U:V,2,0),"0")</f>
        <v>0</v>
      </c>
      <c r="CE14" s="5" t="s">
        <v>168</v>
      </c>
      <c r="CF14" s="15">
        <f t="shared" si="31"/>
        <v>0</v>
      </c>
      <c r="CG14" s="10" t="str">
        <f>IFERROR(VLOOKUP(A14,'27'!U:V,2,0),"0")</f>
        <v>0</v>
      </c>
      <c r="CH14" s="5" t="s">
        <v>168</v>
      </c>
      <c r="CI14" s="15">
        <f t="shared" si="32"/>
        <v>0</v>
      </c>
      <c r="CJ14" s="10" t="str">
        <f>IFERROR(VLOOKUP(A14,'28'!U:V,2,0),"0")</f>
        <v>0</v>
      </c>
      <c r="CK14" s="5" t="s">
        <v>168</v>
      </c>
      <c r="CL14" s="15">
        <f t="shared" si="33"/>
        <v>0</v>
      </c>
      <c r="CM14" s="10" t="str">
        <f>IFERROR(VLOOKUP(A14,'29'!U:V,2,0),"0")</f>
        <v>0</v>
      </c>
      <c r="CN14" s="5" t="s">
        <v>168</v>
      </c>
      <c r="CO14" s="15">
        <f t="shared" si="34"/>
        <v>0</v>
      </c>
      <c r="CP14" s="10" t="str">
        <f>IFERROR(VLOOKUP(A14,'30'!U:V,2,0),"0")</f>
        <v>0</v>
      </c>
      <c r="CQ14" s="5" t="s">
        <v>168</v>
      </c>
      <c r="CR14" s="15">
        <f t="shared" si="35"/>
        <v>0</v>
      </c>
      <c r="CS14" s="10" t="str">
        <f>IFERROR(VLOOKUP(A14,'31'!U:V,2,0),"0")</f>
        <v>0</v>
      </c>
      <c r="CT14" s="5" t="s">
        <v>168</v>
      </c>
      <c r="CU14" s="15">
        <f t="shared" si="36"/>
        <v>0</v>
      </c>
      <c r="CV14" s="10" t="str">
        <f>IFERROR(VLOOKUP(A14,'เซต1-30'!V:W,2,0),"0")</f>
        <v>0</v>
      </c>
      <c r="CW14" s="5" t="s">
        <v>168</v>
      </c>
      <c r="CX14" s="15">
        <f t="shared" si="20"/>
        <v>0</v>
      </c>
    </row>
    <row r="15" spans="1:102" x14ac:dyDescent="0.25">
      <c r="A15" s="6" t="s">
        <v>230</v>
      </c>
      <c r="B15" s="4" t="s">
        <v>231</v>
      </c>
      <c r="C15" s="13">
        <v>37.17</v>
      </c>
      <c r="D15" s="19">
        <f t="shared" si="21"/>
        <v>0</v>
      </c>
      <c r="E15" s="5" t="s">
        <v>168</v>
      </c>
      <c r="F15" s="13">
        <f t="shared" si="22"/>
        <v>0</v>
      </c>
      <c r="G15" s="10" t="str">
        <f>IFERROR(VLOOKUP(A15,'1'!U:V,2,0),"0")</f>
        <v>0</v>
      </c>
      <c r="H15" s="5" t="s">
        <v>168</v>
      </c>
      <c r="I15" s="15">
        <f t="shared" si="3"/>
        <v>0</v>
      </c>
      <c r="J15" s="10" t="str">
        <f>IFERROR(VLOOKUP(A15,'2'!U:V,2,0),"0")</f>
        <v>0</v>
      </c>
      <c r="K15" s="5" t="s">
        <v>168</v>
      </c>
      <c r="L15" s="15">
        <f t="shared" si="4"/>
        <v>0</v>
      </c>
      <c r="M15" s="10" t="str">
        <f>IFERROR(VLOOKUP(A15,'3'!U:V,2,0),"0")</f>
        <v>0</v>
      </c>
      <c r="N15" s="5" t="s">
        <v>168</v>
      </c>
      <c r="O15" s="15">
        <f t="shared" si="5"/>
        <v>0</v>
      </c>
      <c r="P15" s="10" t="str">
        <f>IFERROR(VLOOKUP(A15,'4'!U:V,2,0),"0")</f>
        <v>0</v>
      </c>
      <c r="Q15" s="5" t="s">
        <v>168</v>
      </c>
      <c r="R15" s="15">
        <f t="shared" si="6"/>
        <v>0</v>
      </c>
      <c r="S15" s="10" t="str">
        <f>IFERROR(VLOOKUP(A15,'5'!U:V,2,0),"0")</f>
        <v>0</v>
      </c>
      <c r="T15" s="5" t="s">
        <v>168</v>
      </c>
      <c r="U15" s="15">
        <f t="shared" si="7"/>
        <v>0</v>
      </c>
      <c r="V15" s="10" t="str">
        <f>IFERROR(VLOOKUP(A15,'6'!U:V,2,0),"0")</f>
        <v>0</v>
      </c>
      <c r="W15" s="5" t="s">
        <v>168</v>
      </c>
      <c r="X15" s="15">
        <f t="shared" si="8"/>
        <v>0</v>
      </c>
      <c r="Y15" s="10" t="str">
        <f>IFERROR(VLOOKUP(A15,'7'!U:V,2,0),"0")</f>
        <v>0</v>
      </c>
      <c r="Z15" s="5" t="s">
        <v>168</v>
      </c>
      <c r="AA15" s="15">
        <f t="shared" si="9"/>
        <v>0</v>
      </c>
      <c r="AB15" s="10" t="str">
        <f>IFERROR(VLOOKUP(A15,'8'!U:V,2,0),"0")</f>
        <v>0</v>
      </c>
      <c r="AC15" s="5" t="s">
        <v>168</v>
      </c>
      <c r="AD15" s="15">
        <f t="shared" si="10"/>
        <v>0</v>
      </c>
      <c r="AE15" s="10" t="str">
        <f>IFERROR(VLOOKUP(A15,'9'!U:V,2,0),"0")</f>
        <v>0</v>
      </c>
      <c r="AF15" s="5" t="s">
        <v>168</v>
      </c>
      <c r="AG15" s="15">
        <f t="shared" si="11"/>
        <v>0</v>
      </c>
      <c r="AH15" s="10" t="str">
        <f>IFERROR(VLOOKUP(A15,'10'!U:V,2,0),"0")</f>
        <v>0</v>
      </c>
      <c r="AI15" s="5" t="s">
        <v>168</v>
      </c>
      <c r="AJ15" s="15">
        <f t="shared" si="12"/>
        <v>0</v>
      </c>
      <c r="AK15" s="10" t="str">
        <f>IFERROR(VLOOKUP(A15,'11'!U:V,2,0),"0")</f>
        <v>0</v>
      </c>
      <c r="AL15" s="5" t="s">
        <v>168</v>
      </c>
      <c r="AM15" s="15">
        <f t="shared" si="13"/>
        <v>0</v>
      </c>
      <c r="AN15" s="10" t="str">
        <f>IFERROR(VLOOKUP(A15,'12'!U:V,2,0),"0")</f>
        <v>0</v>
      </c>
      <c r="AO15" s="5" t="s">
        <v>168</v>
      </c>
      <c r="AP15" s="15">
        <f t="shared" si="14"/>
        <v>0</v>
      </c>
      <c r="AQ15" s="10" t="str">
        <f>IFERROR(VLOOKUP(A15,'13'!U:V,2,0),"0")</f>
        <v>0</v>
      </c>
      <c r="AR15" s="5" t="s">
        <v>168</v>
      </c>
      <c r="AS15" s="15">
        <f t="shared" si="15"/>
        <v>0</v>
      </c>
      <c r="AT15" s="10" t="str">
        <f>IFERROR(VLOOKUP(A15,'14'!U:V,2,0),"0")</f>
        <v>0</v>
      </c>
      <c r="AU15" s="5" t="s">
        <v>168</v>
      </c>
      <c r="AV15" s="15">
        <f t="shared" si="16"/>
        <v>0</v>
      </c>
      <c r="AW15" s="10" t="str">
        <f>IFERROR(VLOOKUP(A15,'15'!U:V,2,0),"0")</f>
        <v>0</v>
      </c>
      <c r="AX15" s="5" t="s">
        <v>168</v>
      </c>
      <c r="AY15" s="15">
        <f t="shared" si="17"/>
        <v>0</v>
      </c>
      <c r="AZ15" s="10" t="str">
        <f>IFERROR(VLOOKUP(A15,'16'!U:V,2,0),"0")</f>
        <v>0</v>
      </c>
      <c r="BA15" s="5" t="s">
        <v>168</v>
      </c>
      <c r="BB15" s="15">
        <f t="shared" si="18"/>
        <v>0</v>
      </c>
      <c r="BC15" s="10" t="str">
        <f>IFERROR(VLOOKUP(A15,'17'!U:V,2,0),"0")</f>
        <v>0</v>
      </c>
      <c r="BD15" s="5" t="s">
        <v>168</v>
      </c>
      <c r="BE15" s="15">
        <f t="shared" si="19"/>
        <v>0</v>
      </c>
      <c r="BF15" s="10" t="str">
        <f>IFERROR(VLOOKUP(A15,'18'!U:V,2,0),"0")</f>
        <v>0</v>
      </c>
      <c r="BG15" s="5" t="s">
        <v>168</v>
      </c>
      <c r="BH15" s="15">
        <f t="shared" si="23"/>
        <v>0</v>
      </c>
      <c r="BI15" s="10" t="str">
        <f>IFERROR(VLOOKUP(A15,'19'!U:V,2,0),"0")</f>
        <v>0</v>
      </c>
      <c r="BJ15" s="5" t="s">
        <v>168</v>
      </c>
      <c r="BK15" s="15">
        <f t="shared" si="24"/>
        <v>0</v>
      </c>
      <c r="BL15" s="10" t="str">
        <f>IFERROR(VLOOKUP(A15,'20'!U:V,2,0),"0")</f>
        <v>0</v>
      </c>
      <c r="BM15" s="5" t="s">
        <v>168</v>
      </c>
      <c r="BN15" s="15">
        <f t="shared" si="25"/>
        <v>0</v>
      </c>
      <c r="BO15" s="10" t="str">
        <f>IFERROR(VLOOKUP(A15,'21'!U:V,2,0),"0")</f>
        <v>0</v>
      </c>
      <c r="BP15" s="5" t="s">
        <v>168</v>
      </c>
      <c r="BQ15" s="15">
        <f t="shared" si="26"/>
        <v>0</v>
      </c>
      <c r="BR15" s="10" t="str">
        <f>IFERROR(VLOOKUP(A15,'22'!U:V,2,0),"0")</f>
        <v>0</v>
      </c>
      <c r="BS15" s="5" t="s">
        <v>168</v>
      </c>
      <c r="BT15" s="15">
        <f t="shared" si="27"/>
        <v>0</v>
      </c>
      <c r="BU15" s="10" t="str">
        <f>IFERROR(VLOOKUP(A15,'23'!U:V,2,0),"0")</f>
        <v>0</v>
      </c>
      <c r="BV15" s="5" t="s">
        <v>168</v>
      </c>
      <c r="BW15" s="15">
        <f t="shared" si="28"/>
        <v>0</v>
      </c>
      <c r="BX15" s="10" t="str">
        <f>IFERROR(VLOOKUP(A15,'24'!U:V,2,0),"0")</f>
        <v>0</v>
      </c>
      <c r="BY15" s="5" t="s">
        <v>168</v>
      </c>
      <c r="BZ15" s="15">
        <f t="shared" si="29"/>
        <v>0</v>
      </c>
      <c r="CA15" s="10" t="str">
        <f>IFERROR(VLOOKUP(A15,'25'!U:V,2,0),"0")</f>
        <v>0</v>
      </c>
      <c r="CB15" s="5" t="s">
        <v>168</v>
      </c>
      <c r="CC15" s="15">
        <f t="shared" si="30"/>
        <v>0</v>
      </c>
      <c r="CD15" s="10" t="str">
        <f>IFERROR(VLOOKUP(A15,'26'!U:V,2,0),"0")</f>
        <v>0</v>
      </c>
      <c r="CE15" s="5" t="s">
        <v>168</v>
      </c>
      <c r="CF15" s="15">
        <f t="shared" si="31"/>
        <v>0</v>
      </c>
      <c r="CG15" s="10" t="str">
        <f>IFERROR(VLOOKUP(A15,'27'!U:V,2,0),"0")</f>
        <v>0</v>
      </c>
      <c r="CH15" s="5" t="s">
        <v>168</v>
      </c>
      <c r="CI15" s="15">
        <f t="shared" si="32"/>
        <v>0</v>
      </c>
      <c r="CJ15" s="10" t="str">
        <f>IFERROR(VLOOKUP(A15,'28'!U:V,2,0),"0")</f>
        <v>0</v>
      </c>
      <c r="CK15" s="5" t="s">
        <v>168</v>
      </c>
      <c r="CL15" s="15">
        <f t="shared" si="33"/>
        <v>0</v>
      </c>
      <c r="CM15" s="10" t="str">
        <f>IFERROR(VLOOKUP(A15,'29'!U:V,2,0),"0")</f>
        <v>0</v>
      </c>
      <c r="CN15" s="5" t="s">
        <v>168</v>
      </c>
      <c r="CO15" s="15">
        <f t="shared" si="34"/>
        <v>0</v>
      </c>
      <c r="CP15" s="10" t="str">
        <f>IFERROR(VLOOKUP(A15,'30'!U:V,2,0),"0")</f>
        <v>0</v>
      </c>
      <c r="CQ15" s="5" t="s">
        <v>168</v>
      </c>
      <c r="CR15" s="15">
        <f t="shared" si="35"/>
        <v>0</v>
      </c>
      <c r="CS15" s="10" t="str">
        <f>IFERROR(VLOOKUP(A15,'31'!U:V,2,0),"0")</f>
        <v>0</v>
      </c>
      <c r="CT15" s="5" t="s">
        <v>168</v>
      </c>
      <c r="CU15" s="15">
        <f t="shared" si="36"/>
        <v>0</v>
      </c>
      <c r="CV15" s="10" t="str">
        <f>IFERROR(VLOOKUP(A15,'เซต1-30'!V:W,2,0),"0")</f>
        <v>0</v>
      </c>
      <c r="CW15" s="5" t="s">
        <v>168</v>
      </c>
      <c r="CX15" s="15">
        <f t="shared" si="20"/>
        <v>0</v>
      </c>
    </row>
    <row r="16" spans="1:102" x14ac:dyDescent="0.25">
      <c r="A16" s="6" t="s">
        <v>42</v>
      </c>
      <c r="B16" s="4" t="s">
        <v>43</v>
      </c>
      <c r="C16" s="13">
        <v>11.38</v>
      </c>
      <c r="D16" s="19">
        <f t="shared" si="21"/>
        <v>1451</v>
      </c>
      <c r="E16" s="5" t="s">
        <v>168</v>
      </c>
      <c r="F16" s="13">
        <f t="shared" si="22"/>
        <v>16512.38</v>
      </c>
      <c r="G16" s="10">
        <f>IFERROR(VLOOKUP(A16,'1'!U:V,2,0),"0")</f>
        <v>102</v>
      </c>
      <c r="H16" s="5" t="s">
        <v>168</v>
      </c>
      <c r="I16" s="15">
        <f t="shared" si="3"/>
        <v>1160.76</v>
      </c>
      <c r="J16" s="10">
        <f>IFERROR(VLOOKUP(A16,'2'!U:V,2,0),"0")</f>
        <v>96</v>
      </c>
      <c r="K16" s="5" t="s">
        <v>168</v>
      </c>
      <c r="L16" s="15">
        <f t="shared" si="4"/>
        <v>1092.48</v>
      </c>
      <c r="M16" s="10">
        <f>IFERROR(VLOOKUP(A16,'3'!U:V,2,0),"0")</f>
        <v>54</v>
      </c>
      <c r="N16" s="5" t="s">
        <v>168</v>
      </c>
      <c r="O16" s="15">
        <f t="shared" si="5"/>
        <v>614.5200000000001</v>
      </c>
      <c r="P16" s="10">
        <f>IFERROR(VLOOKUP(A16,'4'!U:V,2,0),"0")</f>
        <v>70</v>
      </c>
      <c r="Q16" s="5" t="s">
        <v>168</v>
      </c>
      <c r="R16" s="15">
        <f t="shared" si="6"/>
        <v>796.6</v>
      </c>
      <c r="S16" s="10">
        <f>IFERROR(VLOOKUP(A16,'5'!U:V,2,0),"0")</f>
        <v>87</v>
      </c>
      <c r="T16" s="5" t="s">
        <v>168</v>
      </c>
      <c r="U16" s="15">
        <f t="shared" si="7"/>
        <v>990.06000000000006</v>
      </c>
      <c r="V16" s="10">
        <f>IFERROR(VLOOKUP(A16,'6'!U:V,2,0),"0")</f>
        <v>81</v>
      </c>
      <c r="W16" s="5" t="s">
        <v>168</v>
      </c>
      <c r="X16" s="15">
        <f t="shared" si="8"/>
        <v>921.78000000000009</v>
      </c>
      <c r="Y16" s="10">
        <f>IFERROR(VLOOKUP(A16,'7'!U:V,2,0),"0")</f>
        <v>92</v>
      </c>
      <c r="Z16" s="5" t="s">
        <v>168</v>
      </c>
      <c r="AA16" s="15">
        <f t="shared" si="9"/>
        <v>1046.96</v>
      </c>
      <c r="AB16" s="10">
        <f>IFERROR(VLOOKUP(A16,'8'!U:V,2,0),"0")</f>
        <v>73</v>
      </c>
      <c r="AC16" s="5" t="s">
        <v>168</v>
      </c>
      <c r="AD16" s="15">
        <f t="shared" si="10"/>
        <v>830.74</v>
      </c>
      <c r="AE16" s="10">
        <f>IFERROR(VLOOKUP(A16,'9'!U:V,2,0),"0")</f>
        <v>51</v>
      </c>
      <c r="AF16" s="5" t="s">
        <v>168</v>
      </c>
      <c r="AG16" s="15">
        <f t="shared" si="11"/>
        <v>580.38</v>
      </c>
      <c r="AH16" s="10">
        <f>IFERROR(VLOOKUP(A16,'10'!U:V,2,0),"0")</f>
        <v>33</v>
      </c>
      <c r="AI16" s="5" t="s">
        <v>168</v>
      </c>
      <c r="AJ16" s="15">
        <f t="shared" si="12"/>
        <v>375.54</v>
      </c>
      <c r="AK16" s="10">
        <f>IFERROR(VLOOKUP(A16,'11'!U:V,2,0),"0")</f>
        <v>99</v>
      </c>
      <c r="AL16" s="5" t="s">
        <v>168</v>
      </c>
      <c r="AM16" s="15">
        <f t="shared" si="13"/>
        <v>1126.6200000000001</v>
      </c>
      <c r="AN16" s="10">
        <f>IFERROR(VLOOKUP(A16,'12'!U:V,2,0),"0")</f>
        <v>58</v>
      </c>
      <c r="AO16" s="5" t="s">
        <v>168</v>
      </c>
      <c r="AP16" s="15">
        <f t="shared" si="14"/>
        <v>660.04000000000008</v>
      </c>
      <c r="AQ16" s="10">
        <f>IFERROR(VLOOKUP(A16,'13'!U:V,2,0),"0")</f>
        <v>69</v>
      </c>
      <c r="AR16" s="5" t="s">
        <v>168</v>
      </c>
      <c r="AS16" s="15">
        <f t="shared" si="15"/>
        <v>785.22</v>
      </c>
      <c r="AT16" s="10">
        <f>IFERROR(VLOOKUP(A16,'14'!U:V,2,0),"0")</f>
        <v>8</v>
      </c>
      <c r="AU16" s="5" t="s">
        <v>168</v>
      </c>
      <c r="AV16" s="15">
        <f t="shared" si="16"/>
        <v>91.04</v>
      </c>
      <c r="AW16" s="10">
        <f>IFERROR(VLOOKUP(A16,'15'!U:V,2,0),"0")</f>
        <v>24</v>
      </c>
      <c r="AX16" s="5" t="s">
        <v>168</v>
      </c>
      <c r="AY16" s="15">
        <f t="shared" si="17"/>
        <v>273.12</v>
      </c>
      <c r="AZ16" s="10">
        <f>IFERROR(VLOOKUP(A16,'16'!U:V,2,0),"0")</f>
        <v>25</v>
      </c>
      <c r="BA16" s="5" t="s">
        <v>168</v>
      </c>
      <c r="BB16" s="15">
        <f t="shared" si="18"/>
        <v>284.5</v>
      </c>
      <c r="BC16" s="10">
        <f>IFERROR(VLOOKUP(A16,'17'!U:V,2,0),"0")</f>
        <v>45</v>
      </c>
      <c r="BD16" s="5" t="s">
        <v>168</v>
      </c>
      <c r="BE16" s="15">
        <f t="shared" si="19"/>
        <v>512.1</v>
      </c>
      <c r="BF16" s="10">
        <f>IFERROR(VLOOKUP(A16,'18'!U:V,2,0),"0")</f>
        <v>3</v>
      </c>
      <c r="BG16" s="5" t="s">
        <v>168</v>
      </c>
      <c r="BH16" s="15">
        <f t="shared" si="23"/>
        <v>34.14</v>
      </c>
      <c r="BI16" s="10">
        <f>IFERROR(VLOOKUP(A16,'19'!U:V,2,0),"0")</f>
        <v>33</v>
      </c>
      <c r="BJ16" s="5" t="s">
        <v>168</v>
      </c>
      <c r="BK16" s="15">
        <f t="shared" si="24"/>
        <v>375.54</v>
      </c>
      <c r="BL16" s="10">
        <f>IFERROR(VLOOKUP(A16,'20'!U:V,2,0),"0")</f>
        <v>51</v>
      </c>
      <c r="BM16" s="5" t="s">
        <v>168</v>
      </c>
      <c r="BN16" s="15">
        <f t="shared" si="25"/>
        <v>580.38</v>
      </c>
      <c r="BO16" s="10">
        <f>IFERROR(VLOOKUP(A16,'21'!U:V,2,0),"0")</f>
        <v>27</v>
      </c>
      <c r="BP16" s="5" t="s">
        <v>168</v>
      </c>
      <c r="BQ16" s="15">
        <f t="shared" si="26"/>
        <v>307.26000000000005</v>
      </c>
      <c r="BR16" s="10">
        <f>IFERROR(VLOOKUP(A16,'22'!U:V,2,0),"0")</f>
        <v>19</v>
      </c>
      <c r="BS16" s="5" t="s">
        <v>168</v>
      </c>
      <c r="BT16" s="15">
        <f t="shared" si="27"/>
        <v>216.22000000000003</v>
      </c>
      <c r="BU16" s="10">
        <f>IFERROR(VLOOKUP(A16,'23'!U:V,2,0),"0")</f>
        <v>28</v>
      </c>
      <c r="BV16" s="5" t="s">
        <v>168</v>
      </c>
      <c r="BW16" s="15">
        <f t="shared" si="28"/>
        <v>318.64000000000004</v>
      </c>
      <c r="BX16" s="10">
        <f>IFERROR(VLOOKUP(A16,'24'!U:V,2,0),"0")</f>
        <v>27</v>
      </c>
      <c r="BY16" s="5" t="s">
        <v>168</v>
      </c>
      <c r="BZ16" s="15">
        <f t="shared" si="29"/>
        <v>307.26000000000005</v>
      </c>
      <c r="CA16" s="10">
        <f>IFERROR(VLOOKUP(A16,'25'!U:V,2,0),"0")</f>
        <v>15</v>
      </c>
      <c r="CB16" s="5" t="s">
        <v>168</v>
      </c>
      <c r="CC16" s="15">
        <f t="shared" si="30"/>
        <v>170.70000000000002</v>
      </c>
      <c r="CD16" s="10">
        <f>IFERROR(VLOOKUP(A16,'26'!U:V,2,0),"0")</f>
        <v>9</v>
      </c>
      <c r="CE16" s="5" t="s">
        <v>168</v>
      </c>
      <c r="CF16" s="15">
        <f t="shared" si="31"/>
        <v>102.42</v>
      </c>
      <c r="CG16" s="10">
        <f>IFERROR(VLOOKUP(A16,'27'!U:V,2,0),"0")</f>
        <v>51</v>
      </c>
      <c r="CH16" s="5" t="s">
        <v>168</v>
      </c>
      <c r="CI16" s="15">
        <f t="shared" si="32"/>
        <v>580.38</v>
      </c>
      <c r="CJ16" s="10">
        <f>IFERROR(VLOOKUP(A16,'28'!U:V,2,0),"0")</f>
        <v>33</v>
      </c>
      <c r="CK16" s="5" t="s">
        <v>168</v>
      </c>
      <c r="CL16" s="15">
        <f t="shared" si="33"/>
        <v>375.54</v>
      </c>
      <c r="CM16" s="10">
        <f>IFERROR(VLOOKUP(A16,'29'!U:V,2,0),"0")</f>
        <v>39</v>
      </c>
      <c r="CN16" s="5" t="s">
        <v>168</v>
      </c>
      <c r="CO16" s="15">
        <f t="shared" si="34"/>
        <v>443.82000000000005</v>
      </c>
      <c r="CP16" s="10">
        <f>IFERROR(VLOOKUP(A16,'30'!U:V,2,0),"0")</f>
        <v>32</v>
      </c>
      <c r="CQ16" s="5" t="s">
        <v>168</v>
      </c>
      <c r="CR16" s="15">
        <f t="shared" si="35"/>
        <v>364.16</v>
      </c>
      <c r="CS16" s="10">
        <f>IFERROR(VLOOKUP(A16,'31'!U:V,2,0),"0")</f>
        <v>17</v>
      </c>
      <c r="CT16" s="5" t="s">
        <v>168</v>
      </c>
      <c r="CU16" s="15">
        <f t="shared" si="36"/>
        <v>193.46</v>
      </c>
      <c r="CV16" s="10" t="str">
        <f>IFERROR(VLOOKUP(A16,'เซต1-30'!V:W,2,0),"0")</f>
        <v>0</v>
      </c>
      <c r="CW16" s="5" t="s">
        <v>168</v>
      </c>
      <c r="CX16" s="15">
        <f t="shared" si="20"/>
        <v>0</v>
      </c>
    </row>
    <row r="17" spans="1:102" x14ac:dyDescent="0.25">
      <c r="A17" s="6" t="s">
        <v>139</v>
      </c>
      <c r="B17" s="4" t="s">
        <v>112</v>
      </c>
      <c r="C17" s="13">
        <v>24.8</v>
      </c>
      <c r="D17" s="19">
        <f t="shared" si="21"/>
        <v>390</v>
      </c>
      <c r="E17" s="5" t="s">
        <v>168</v>
      </c>
      <c r="F17" s="13">
        <f t="shared" si="22"/>
        <v>9672</v>
      </c>
      <c r="G17" s="10">
        <f>IFERROR(VLOOKUP(A17,'1'!U:V,2,0),"0")</f>
        <v>40</v>
      </c>
      <c r="H17" s="5" t="s">
        <v>168</v>
      </c>
      <c r="I17" s="15">
        <f t="shared" si="3"/>
        <v>992</v>
      </c>
      <c r="J17" s="10">
        <f>IFERROR(VLOOKUP(A17,'2'!U:V,2,0),"0")</f>
        <v>16</v>
      </c>
      <c r="K17" s="5" t="s">
        <v>168</v>
      </c>
      <c r="L17" s="15">
        <f t="shared" si="4"/>
        <v>396.8</v>
      </c>
      <c r="M17" s="10">
        <f>IFERROR(VLOOKUP(A17,'3'!U:V,2,0),"0")</f>
        <v>18</v>
      </c>
      <c r="N17" s="5" t="s">
        <v>168</v>
      </c>
      <c r="O17" s="15">
        <f t="shared" si="5"/>
        <v>446.40000000000003</v>
      </c>
      <c r="P17" s="10">
        <f>IFERROR(VLOOKUP(A17,'4'!U:V,2,0),"0")</f>
        <v>15</v>
      </c>
      <c r="Q17" s="5" t="s">
        <v>168</v>
      </c>
      <c r="R17" s="15">
        <f t="shared" si="6"/>
        <v>372</v>
      </c>
      <c r="S17" s="10">
        <f>IFERROR(VLOOKUP(A17,'5'!U:V,2,0),"0")</f>
        <v>24</v>
      </c>
      <c r="T17" s="5" t="s">
        <v>168</v>
      </c>
      <c r="U17" s="15">
        <f t="shared" si="7"/>
        <v>595.20000000000005</v>
      </c>
      <c r="V17" s="10">
        <f>IFERROR(VLOOKUP(A17,'6'!U:V,2,0),"0")</f>
        <v>10</v>
      </c>
      <c r="W17" s="5" t="s">
        <v>168</v>
      </c>
      <c r="X17" s="15">
        <f t="shared" si="8"/>
        <v>248</v>
      </c>
      <c r="Y17" s="10">
        <f>IFERROR(VLOOKUP(A17,'7'!U:V,2,0),"0")</f>
        <v>32</v>
      </c>
      <c r="Z17" s="5" t="s">
        <v>168</v>
      </c>
      <c r="AA17" s="15">
        <f t="shared" si="9"/>
        <v>793.6</v>
      </c>
      <c r="AB17" s="10">
        <f>IFERROR(VLOOKUP(A17,'8'!U:V,2,0),"0")</f>
        <v>12</v>
      </c>
      <c r="AC17" s="5" t="s">
        <v>168</v>
      </c>
      <c r="AD17" s="15">
        <f t="shared" si="10"/>
        <v>297.60000000000002</v>
      </c>
      <c r="AE17" s="10">
        <f>IFERROR(VLOOKUP(A17,'9'!U:V,2,0),"0")</f>
        <v>11</v>
      </c>
      <c r="AF17" s="5" t="s">
        <v>168</v>
      </c>
      <c r="AG17" s="15">
        <f t="shared" si="11"/>
        <v>272.8</v>
      </c>
      <c r="AH17" s="10">
        <f>IFERROR(VLOOKUP(A17,'10'!U:V,2,0),"0")</f>
        <v>8</v>
      </c>
      <c r="AI17" s="5" t="s">
        <v>168</v>
      </c>
      <c r="AJ17" s="15">
        <f t="shared" si="12"/>
        <v>198.4</v>
      </c>
      <c r="AK17" s="10">
        <f>IFERROR(VLOOKUP(A17,'11'!U:V,2,0),"0")</f>
        <v>5</v>
      </c>
      <c r="AL17" s="5" t="s">
        <v>168</v>
      </c>
      <c r="AM17" s="15">
        <f t="shared" si="13"/>
        <v>124</v>
      </c>
      <c r="AN17" s="10">
        <f>IFERROR(VLOOKUP(A17,'12'!U:V,2,0),"0")</f>
        <v>10</v>
      </c>
      <c r="AO17" s="5" t="s">
        <v>168</v>
      </c>
      <c r="AP17" s="15">
        <f t="shared" si="14"/>
        <v>248</v>
      </c>
      <c r="AQ17" s="10">
        <f>IFERROR(VLOOKUP(A17,'13'!U:V,2,0),"0")</f>
        <v>13</v>
      </c>
      <c r="AR17" s="5" t="s">
        <v>168</v>
      </c>
      <c r="AS17" s="15">
        <f t="shared" si="15"/>
        <v>322.40000000000003</v>
      </c>
      <c r="AT17" s="10">
        <f>IFERROR(VLOOKUP(A17,'14'!U:V,2,0),"0")</f>
        <v>6</v>
      </c>
      <c r="AU17" s="5" t="s">
        <v>168</v>
      </c>
      <c r="AV17" s="15">
        <f t="shared" si="16"/>
        <v>148.80000000000001</v>
      </c>
      <c r="AW17" s="10">
        <f>IFERROR(VLOOKUP(A17,'15'!U:V,2,0),"0")</f>
        <v>17</v>
      </c>
      <c r="AX17" s="5" t="s">
        <v>168</v>
      </c>
      <c r="AY17" s="15">
        <f t="shared" si="17"/>
        <v>421.6</v>
      </c>
      <c r="AZ17" s="10">
        <f>IFERROR(VLOOKUP(A17,'16'!U:V,2,0),"0")</f>
        <v>8</v>
      </c>
      <c r="BA17" s="5" t="s">
        <v>168</v>
      </c>
      <c r="BB17" s="15">
        <f t="shared" si="18"/>
        <v>198.4</v>
      </c>
      <c r="BC17" s="10">
        <f>IFERROR(VLOOKUP(A17,'17'!U:V,2,0),"0")</f>
        <v>13</v>
      </c>
      <c r="BD17" s="5" t="s">
        <v>168</v>
      </c>
      <c r="BE17" s="15">
        <f t="shared" si="19"/>
        <v>322.40000000000003</v>
      </c>
      <c r="BF17" s="10">
        <f>IFERROR(VLOOKUP(A17,'18'!U:V,2,0),"0")</f>
        <v>26</v>
      </c>
      <c r="BG17" s="5" t="s">
        <v>168</v>
      </c>
      <c r="BH17" s="15">
        <f t="shared" si="23"/>
        <v>644.80000000000007</v>
      </c>
      <c r="BI17" s="10">
        <f>IFERROR(VLOOKUP(A17,'19'!U:V,2,0),"0")</f>
        <v>6</v>
      </c>
      <c r="BJ17" s="5" t="s">
        <v>168</v>
      </c>
      <c r="BK17" s="15">
        <f t="shared" si="24"/>
        <v>148.80000000000001</v>
      </c>
      <c r="BL17" s="10">
        <f>IFERROR(VLOOKUP(A17,'20'!U:V,2,0),"0")</f>
        <v>12</v>
      </c>
      <c r="BM17" s="5" t="s">
        <v>168</v>
      </c>
      <c r="BN17" s="15">
        <f t="shared" si="25"/>
        <v>297.60000000000002</v>
      </c>
      <c r="BO17" s="10">
        <f>IFERROR(VLOOKUP(A17,'21'!U:V,2,0),"0")</f>
        <v>6</v>
      </c>
      <c r="BP17" s="5" t="s">
        <v>168</v>
      </c>
      <c r="BQ17" s="15">
        <f t="shared" si="26"/>
        <v>148.80000000000001</v>
      </c>
      <c r="BR17" s="10">
        <f>IFERROR(VLOOKUP(A17,'22'!U:V,2,0),"0")</f>
        <v>8</v>
      </c>
      <c r="BS17" s="5" t="s">
        <v>168</v>
      </c>
      <c r="BT17" s="15">
        <f t="shared" si="27"/>
        <v>198.4</v>
      </c>
      <c r="BU17" s="10">
        <f>IFERROR(VLOOKUP(A17,'23'!U:V,2,0),"0")</f>
        <v>13</v>
      </c>
      <c r="BV17" s="5" t="s">
        <v>168</v>
      </c>
      <c r="BW17" s="15">
        <f t="shared" si="28"/>
        <v>322.40000000000003</v>
      </c>
      <c r="BX17" s="10" t="str">
        <f>IFERROR(VLOOKUP(A17,'24'!U:V,2,0),"0")</f>
        <v>0</v>
      </c>
      <c r="BY17" s="5" t="s">
        <v>168</v>
      </c>
      <c r="BZ17" s="15">
        <f t="shared" si="29"/>
        <v>0</v>
      </c>
      <c r="CA17" s="10">
        <f>IFERROR(VLOOKUP(A17,'25'!U:V,2,0),"0")</f>
        <v>15</v>
      </c>
      <c r="CB17" s="5" t="s">
        <v>168</v>
      </c>
      <c r="CC17" s="15">
        <f t="shared" si="30"/>
        <v>372</v>
      </c>
      <c r="CD17" s="10">
        <f>IFERROR(VLOOKUP(A17,'26'!U:V,2,0),"0")</f>
        <v>4</v>
      </c>
      <c r="CE17" s="5" t="s">
        <v>168</v>
      </c>
      <c r="CF17" s="15">
        <f t="shared" si="31"/>
        <v>99.2</v>
      </c>
      <c r="CG17" s="10">
        <f>IFERROR(VLOOKUP(A17,'27'!U:V,2,0),"0")</f>
        <v>10</v>
      </c>
      <c r="CH17" s="5" t="s">
        <v>168</v>
      </c>
      <c r="CI17" s="15">
        <f t="shared" si="32"/>
        <v>248</v>
      </c>
      <c r="CJ17" s="10">
        <f>IFERROR(VLOOKUP(A17,'28'!U:V,2,0),"0")</f>
        <v>3</v>
      </c>
      <c r="CK17" s="5" t="s">
        <v>168</v>
      </c>
      <c r="CL17" s="15">
        <f t="shared" si="33"/>
        <v>74.400000000000006</v>
      </c>
      <c r="CM17" s="10">
        <f>IFERROR(VLOOKUP(A17,'29'!U:V,2,0),"0")</f>
        <v>4</v>
      </c>
      <c r="CN17" s="5" t="s">
        <v>168</v>
      </c>
      <c r="CO17" s="15">
        <f t="shared" si="34"/>
        <v>99.2</v>
      </c>
      <c r="CP17" s="10">
        <f>IFERROR(VLOOKUP(A17,'30'!U:V,2,0),"0")</f>
        <v>10</v>
      </c>
      <c r="CQ17" s="5" t="s">
        <v>168</v>
      </c>
      <c r="CR17" s="15">
        <f t="shared" si="35"/>
        <v>248</v>
      </c>
      <c r="CS17" s="10">
        <f>IFERROR(VLOOKUP(A17,'31'!U:V,2,0),"0")</f>
        <v>15</v>
      </c>
      <c r="CT17" s="5" t="s">
        <v>168</v>
      </c>
      <c r="CU17" s="15">
        <f t="shared" si="36"/>
        <v>372</v>
      </c>
      <c r="CV17" s="10" t="str">
        <f>IFERROR(VLOOKUP(A17,'เซต1-30'!V:W,2,0),"0")</f>
        <v>0</v>
      </c>
      <c r="CW17" s="5" t="s">
        <v>168</v>
      </c>
      <c r="CX17" s="15">
        <f t="shared" si="20"/>
        <v>0</v>
      </c>
    </row>
    <row r="18" spans="1:102" x14ac:dyDescent="0.25">
      <c r="A18" s="6" t="s">
        <v>111</v>
      </c>
      <c r="B18" s="4" t="s">
        <v>156</v>
      </c>
      <c r="C18" s="13">
        <v>24.8</v>
      </c>
      <c r="D18" s="19">
        <f t="shared" si="21"/>
        <v>0</v>
      </c>
      <c r="E18" s="5" t="s">
        <v>168</v>
      </c>
      <c r="F18" s="13">
        <f t="shared" si="22"/>
        <v>0</v>
      </c>
      <c r="G18" s="10" t="str">
        <f>IFERROR(VLOOKUP(A18,'1'!U:V,2,0),"0")</f>
        <v>0</v>
      </c>
      <c r="H18" s="5" t="s">
        <v>168</v>
      </c>
      <c r="I18" s="15">
        <f t="shared" si="3"/>
        <v>0</v>
      </c>
      <c r="J18" s="10" t="str">
        <f>IFERROR(VLOOKUP(A18,'2'!U:V,2,0),"0")</f>
        <v>0</v>
      </c>
      <c r="K18" s="5" t="s">
        <v>168</v>
      </c>
      <c r="L18" s="15">
        <f t="shared" si="4"/>
        <v>0</v>
      </c>
      <c r="M18" s="10" t="str">
        <f>IFERROR(VLOOKUP(A18,'3'!U:V,2,0),"0")</f>
        <v>0</v>
      </c>
      <c r="N18" s="5" t="s">
        <v>168</v>
      </c>
      <c r="O18" s="15">
        <f t="shared" si="5"/>
        <v>0</v>
      </c>
      <c r="P18" s="10" t="str">
        <f>IFERROR(VLOOKUP(A18,'4'!U:V,2,0),"0")</f>
        <v>0</v>
      </c>
      <c r="Q18" s="5" t="s">
        <v>168</v>
      </c>
      <c r="R18" s="15">
        <f t="shared" si="6"/>
        <v>0</v>
      </c>
      <c r="S18" s="10" t="str">
        <f>IFERROR(VLOOKUP(A18,'5'!U:V,2,0),"0")</f>
        <v>0</v>
      </c>
      <c r="T18" s="5" t="s">
        <v>168</v>
      </c>
      <c r="U18" s="15">
        <f t="shared" si="7"/>
        <v>0</v>
      </c>
      <c r="V18" s="10" t="str">
        <f>IFERROR(VLOOKUP(A18,'6'!U:V,2,0),"0")</f>
        <v>0</v>
      </c>
      <c r="W18" s="5" t="s">
        <v>168</v>
      </c>
      <c r="X18" s="15">
        <f t="shared" si="8"/>
        <v>0</v>
      </c>
      <c r="Y18" s="10" t="str">
        <f>IFERROR(VLOOKUP(A18,'7'!U:V,2,0),"0")</f>
        <v>0</v>
      </c>
      <c r="Z18" s="5" t="s">
        <v>168</v>
      </c>
      <c r="AA18" s="15">
        <f t="shared" si="9"/>
        <v>0</v>
      </c>
      <c r="AB18" s="10" t="str">
        <f>IFERROR(VLOOKUP(A18,'8'!U:V,2,0),"0")</f>
        <v>0</v>
      </c>
      <c r="AC18" s="5" t="s">
        <v>168</v>
      </c>
      <c r="AD18" s="15">
        <f t="shared" si="10"/>
        <v>0</v>
      </c>
      <c r="AE18" s="10" t="str">
        <f>IFERROR(VLOOKUP(A18,'9'!U:V,2,0),"0")</f>
        <v>0</v>
      </c>
      <c r="AF18" s="5" t="s">
        <v>168</v>
      </c>
      <c r="AG18" s="15">
        <f t="shared" si="11"/>
        <v>0</v>
      </c>
      <c r="AH18" s="10" t="str">
        <f>IFERROR(VLOOKUP(A18,'10'!U:V,2,0),"0")</f>
        <v>0</v>
      </c>
      <c r="AI18" s="5" t="s">
        <v>168</v>
      </c>
      <c r="AJ18" s="15">
        <f t="shared" si="12"/>
        <v>0</v>
      </c>
      <c r="AK18" s="10" t="str">
        <f>IFERROR(VLOOKUP(A18,'11'!U:V,2,0),"0")</f>
        <v>0</v>
      </c>
      <c r="AL18" s="5" t="s">
        <v>168</v>
      </c>
      <c r="AM18" s="15">
        <f t="shared" si="13"/>
        <v>0</v>
      </c>
      <c r="AN18" s="10" t="str">
        <f>IFERROR(VLOOKUP(A18,'12'!U:V,2,0),"0")</f>
        <v>0</v>
      </c>
      <c r="AO18" s="5" t="s">
        <v>168</v>
      </c>
      <c r="AP18" s="15">
        <f t="shared" si="14"/>
        <v>0</v>
      </c>
      <c r="AQ18" s="10" t="str">
        <f>IFERROR(VLOOKUP(A18,'13'!U:V,2,0),"0")</f>
        <v>0</v>
      </c>
      <c r="AR18" s="5" t="s">
        <v>168</v>
      </c>
      <c r="AS18" s="15">
        <f t="shared" si="15"/>
        <v>0</v>
      </c>
      <c r="AT18" s="10" t="str">
        <f>IFERROR(VLOOKUP(A18,'14'!U:V,2,0),"0")</f>
        <v>0</v>
      </c>
      <c r="AU18" s="5" t="s">
        <v>168</v>
      </c>
      <c r="AV18" s="15">
        <f t="shared" si="16"/>
        <v>0</v>
      </c>
      <c r="AW18" s="10" t="str">
        <f>IFERROR(VLOOKUP(A18,'15'!U:V,2,0),"0")</f>
        <v>0</v>
      </c>
      <c r="AX18" s="5" t="s">
        <v>168</v>
      </c>
      <c r="AY18" s="15">
        <f t="shared" si="17"/>
        <v>0</v>
      </c>
      <c r="AZ18" s="10" t="str">
        <f>IFERROR(VLOOKUP(A18,'16'!U:V,2,0),"0")</f>
        <v>0</v>
      </c>
      <c r="BA18" s="5" t="s">
        <v>168</v>
      </c>
      <c r="BB18" s="15">
        <f t="shared" si="18"/>
        <v>0</v>
      </c>
      <c r="BC18" s="10" t="str">
        <f>IFERROR(VLOOKUP(A18,'17'!U:V,2,0),"0")</f>
        <v>0</v>
      </c>
      <c r="BD18" s="5" t="s">
        <v>168</v>
      </c>
      <c r="BE18" s="15">
        <f t="shared" si="19"/>
        <v>0</v>
      </c>
      <c r="BF18" s="10" t="str">
        <f>IFERROR(VLOOKUP(A18,'18'!U:V,2,0),"0")</f>
        <v>0</v>
      </c>
      <c r="BG18" s="5" t="s">
        <v>168</v>
      </c>
      <c r="BH18" s="15">
        <f t="shared" si="23"/>
        <v>0</v>
      </c>
      <c r="BI18" s="10" t="str">
        <f>IFERROR(VLOOKUP(A18,'19'!U:V,2,0),"0")</f>
        <v>0</v>
      </c>
      <c r="BJ18" s="5" t="s">
        <v>168</v>
      </c>
      <c r="BK18" s="15">
        <f t="shared" si="24"/>
        <v>0</v>
      </c>
      <c r="BL18" s="10" t="str">
        <f>IFERROR(VLOOKUP(A18,'20'!U:V,2,0),"0")</f>
        <v>0</v>
      </c>
      <c r="BM18" s="5" t="s">
        <v>168</v>
      </c>
      <c r="BN18" s="15">
        <f t="shared" si="25"/>
        <v>0</v>
      </c>
      <c r="BO18" s="10" t="str">
        <f>IFERROR(VLOOKUP(A18,'21'!U:V,2,0),"0")</f>
        <v>0</v>
      </c>
      <c r="BP18" s="5" t="s">
        <v>168</v>
      </c>
      <c r="BQ18" s="15">
        <f t="shared" si="26"/>
        <v>0</v>
      </c>
      <c r="BR18" s="10" t="str">
        <f>IFERROR(VLOOKUP(A18,'22'!U:V,2,0),"0")</f>
        <v>0</v>
      </c>
      <c r="BS18" s="5" t="s">
        <v>168</v>
      </c>
      <c r="BT18" s="15">
        <f t="shared" si="27"/>
        <v>0</v>
      </c>
      <c r="BU18" s="10" t="str">
        <f>IFERROR(VLOOKUP(A18,'23'!U:V,2,0),"0")</f>
        <v>0</v>
      </c>
      <c r="BV18" s="5" t="s">
        <v>168</v>
      </c>
      <c r="BW18" s="15">
        <f t="shared" si="28"/>
        <v>0</v>
      </c>
      <c r="BX18" s="10" t="str">
        <f>IFERROR(VLOOKUP(A18,'24'!U:V,2,0),"0")</f>
        <v>0</v>
      </c>
      <c r="BY18" s="5" t="s">
        <v>168</v>
      </c>
      <c r="BZ18" s="15">
        <f t="shared" si="29"/>
        <v>0</v>
      </c>
      <c r="CA18" s="10" t="str">
        <f>IFERROR(VLOOKUP(A18,'25'!U:V,2,0),"0")</f>
        <v>0</v>
      </c>
      <c r="CB18" s="5" t="s">
        <v>168</v>
      </c>
      <c r="CC18" s="15">
        <f t="shared" si="30"/>
        <v>0</v>
      </c>
      <c r="CD18" s="10" t="str">
        <f>IFERROR(VLOOKUP(A18,'26'!U:V,2,0),"0")</f>
        <v>0</v>
      </c>
      <c r="CE18" s="5" t="s">
        <v>168</v>
      </c>
      <c r="CF18" s="15">
        <f t="shared" si="31"/>
        <v>0</v>
      </c>
      <c r="CG18" s="10" t="str">
        <f>IFERROR(VLOOKUP(A18,'27'!U:V,2,0),"0")</f>
        <v>0</v>
      </c>
      <c r="CH18" s="5" t="s">
        <v>168</v>
      </c>
      <c r="CI18" s="15">
        <f t="shared" si="32"/>
        <v>0</v>
      </c>
      <c r="CJ18" s="10" t="str">
        <f>IFERROR(VLOOKUP(A18,'28'!U:V,2,0),"0")</f>
        <v>0</v>
      </c>
      <c r="CK18" s="5" t="s">
        <v>168</v>
      </c>
      <c r="CL18" s="15">
        <f t="shared" si="33"/>
        <v>0</v>
      </c>
      <c r="CM18" s="10" t="str">
        <f>IFERROR(VLOOKUP(A18,'29'!U:V,2,0),"0")</f>
        <v>0</v>
      </c>
      <c r="CN18" s="5" t="s">
        <v>168</v>
      </c>
      <c r="CO18" s="15">
        <f t="shared" si="34"/>
        <v>0</v>
      </c>
      <c r="CP18" s="10" t="str">
        <f>IFERROR(VLOOKUP(A18,'30'!U:V,2,0),"0")</f>
        <v>0</v>
      </c>
      <c r="CQ18" s="5" t="s">
        <v>168</v>
      </c>
      <c r="CR18" s="15">
        <f t="shared" si="35"/>
        <v>0</v>
      </c>
      <c r="CS18" s="10" t="str">
        <f>IFERROR(VLOOKUP(A18,'31'!U:V,2,0),"0")</f>
        <v>0</v>
      </c>
      <c r="CT18" s="5" t="s">
        <v>168</v>
      </c>
      <c r="CU18" s="15">
        <f t="shared" si="36"/>
        <v>0</v>
      </c>
      <c r="CV18" s="10" t="str">
        <f>IFERROR(VLOOKUP(A18,'เซต1-30'!V:W,2,0),"0")</f>
        <v>0</v>
      </c>
      <c r="CW18" s="5" t="s">
        <v>168</v>
      </c>
      <c r="CX18" s="15">
        <f t="shared" si="20"/>
        <v>0</v>
      </c>
    </row>
    <row r="19" spans="1:102" x14ac:dyDescent="0.25">
      <c r="A19" s="6" t="s">
        <v>198</v>
      </c>
      <c r="B19" s="4" t="s">
        <v>199</v>
      </c>
      <c r="C19" s="13">
        <v>11.38</v>
      </c>
      <c r="D19" s="19">
        <f t="shared" si="21"/>
        <v>0</v>
      </c>
      <c r="E19" s="5" t="s">
        <v>168</v>
      </c>
      <c r="F19" s="13">
        <f t="shared" si="22"/>
        <v>0</v>
      </c>
      <c r="G19" s="10" t="str">
        <f>IFERROR(VLOOKUP(A19,'1'!U:V,2,0),"0")</f>
        <v>0</v>
      </c>
      <c r="H19" s="5" t="s">
        <v>168</v>
      </c>
      <c r="I19" s="15">
        <f t="shared" si="3"/>
        <v>0</v>
      </c>
      <c r="J19" s="10" t="str">
        <f>IFERROR(VLOOKUP(A19,'2'!U:V,2,0),"0")</f>
        <v>0</v>
      </c>
      <c r="K19" s="5" t="s">
        <v>168</v>
      </c>
      <c r="L19" s="15">
        <f t="shared" si="4"/>
        <v>0</v>
      </c>
      <c r="M19" s="10" t="str">
        <f>IFERROR(VLOOKUP(A19,'3'!U:V,2,0),"0")</f>
        <v>0</v>
      </c>
      <c r="N19" s="5" t="s">
        <v>168</v>
      </c>
      <c r="O19" s="15">
        <f t="shared" si="5"/>
        <v>0</v>
      </c>
      <c r="P19" s="10" t="str">
        <f>IFERROR(VLOOKUP(A19,'4'!U:V,2,0),"0")</f>
        <v>0</v>
      </c>
      <c r="Q19" s="5" t="s">
        <v>168</v>
      </c>
      <c r="R19" s="15">
        <f t="shared" si="6"/>
        <v>0</v>
      </c>
      <c r="S19" s="10" t="str">
        <f>IFERROR(VLOOKUP(A19,'5'!U:V,2,0),"0")</f>
        <v>0</v>
      </c>
      <c r="T19" s="5" t="s">
        <v>168</v>
      </c>
      <c r="U19" s="15">
        <f t="shared" si="7"/>
        <v>0</v>
      </c>
      <c r="V19" s="10" t="str">
        <f>IFERROR(VLOOKUP(A19,'6'!U:V,2,0),"0")</f>
        <v>0</v>
      </c>
      <c r="W19" s="5" t="s">
        <v>168</v>
      </c>
      <c r="X19" s="15">
        <f t="shared" si="8"/>
        <v>0</v>
      </c>
      <c r="Y19" s="10" t="str">
        <f>IFERROR(VLOOKUP(A19,'7'!U:V,2,0),"0")</f>
        <v>0</v>
      </c>
      <c r="Z19" s="5" t="s">
        <v>168</v>
      </c>
      <c r="AA19" s="15">
        <f t="shared" si="9"/>
        <v>0</v>
      </c>
      <c r="AB19" s="10" t="str">
        <f>IFERROR(VLOOKUP(A19,'8'!U:V,2,0),"0")</f>
        <v>0</v>
      </c>
      <c r="AC19" s="5" t="s">
        <v>168</v>
      </c>
      <c r="AD19" s="15">
        <f t="shared" si="10"/>
        <v>0</v>
      </c>
      <c r="AE19" s="10" t="str">
        <f>IFERROR(VLOOKUP(A19,'9'!U:V,2,0),"0")</f>
        <v>0</v>
      </c>
      <c r="AF19" s="5" t="s">
        <v>168</v>
      </c>
      <c r="AG19" s="15">
        <f t="shared" si="11"/>
        <v>0</v>
      </c>
      <c r="AH19" s="10" t="str">
        <f>IFERROR(VLOOKUP(A19,'10'!U:V,2,0),"0")</f>
        <v>0</v>
      </c>
      <c r="AI19" s="5" t="s">
        <v>168</v>
      </c>
      <c r="AJ19" s="15">
        <f t="shared" si="12"/>
        <v>0</v>
      </c>
      <c r="AK19" s="10" t="str">
        <f>IFERROR(VLOOKUP(A19,'11'!U:V,2,0),"0")</f>
        <v>0</v>
      </c>
      <c r="AL19" s="5" t="s">
        <v>168</v>
      </c>
      <c r="AM19" s="15">
        <f t="shared" si="13"/>
        <v>0</v>
      </c>
      <c r="AN19" s="10" t="str">
        <f>IFERROR(VLOOKUP(A19,'12'!U:V,2,0),"0")</f>
        <v>0</v>
      </c>
      <c r="AO19" s="5" t="s">
        <v>168</v>
      </c>
      <c r="AP19" s="15">
        <f t="shared" si="14"/>
        <v>0</v>
      </c>
      <c r="AQ19" s="10" t="str">
        <f>IFERROR(VLOOKUP(A19,'13'!U:V,2,0),"0")</f>
        <v>0</v>
      </c>
      <c r="AR19" s="5" t="s">
        <v>168</v>
      </c>
      <c r="AS19" s="15">
        <f t="shared" si="15"/>
        <v>0</v>
      </c>
      <c r="AT19" s="10" t="str">
        <f>IFERROR(VLOOKUP(A19,'14'!U:V,2,0),"0")</f>
        <v>0</v>
      </c>
      <c r="AU19" s="5" t="s">
        <v>168</v>
      </c>
      <c r="AV19" s="15">
        <f t="shared" si="16"/>
        <v>0</v>
      </c>
      <c r="AW19" s="10" t="str">
        <f>IFERROR(VLOOKUP(A19,'15'!U:V,2,0),"0")</f>
        <v>0</v>
      </c>
      <c r="AX19" s="5" t="s">
        <v>168</v>
      </c>
      <c r="AY19" s="15">
        <f t="shared" si="17"/>
        <v>0</v>
      </c>
      <c r="AZ19" s="10" t="str">
        <f>IFERROR(VLOOKUP(A19,'16'!U:V,2,0),"0")</f>
        <v>0</v>
      </c>
      <c r="BA19" s="5" t="s">
        <v>168</v>
      </c>
      <c r="BB19" s="15">
        <f t="shared" si="18"/>
        <v>0</v>
      </c>
      <c r="BC19" s="10" t="str">
        <f>IFERROR(VLOOKUP(A19,'17'!U:V,2,0),"0")</f>
        <v>0</v>
      </c>
      <c r="BD19" s="5" t="s">
        <v>168</v>
      </c>
      <c r="BE19" s="15">
        <f t="shared" si="19"/>
        <v>0</v>
      </c>
      <c r="BF19" s="10" t="str">
        <f>IFERROR(VLOOKUP(A19,'18'!U:V,2,0),"0")</f>
        <v>0</v>
      </c>
      <c r="BG19" s="5" t="s">
        <v>168</v>
      </c>
      <c r="BH19" s="15">
        <f t="shared" si="23"/>
        <v>0</v>
      </c>
      <c r="BI19" s="10" t="str">
        <f>IFERROR(VLOOKUP(A19,'19'!U:V,2,0),"0")</f>
        <v>0</v>
      </c>
      <c r="BJ19" s="5" t="s">
        <v>168</v>
      </c>
      <c r="BK19" s="15">
        <f t="shared" si="24"/>
        <v>0</v>
      </c>
      <c r="BL19" s="10" t="str">
        <f>IFERROR(VLOOKUP(A19,'20'!U:V,2,0),"0")</f>
        <v>0</v>
      </c>
      <c r="BM19" s="5" t="s">
        <v>168</v>
      </c>
      <c r="BN19" s="15">
        <f t="shared" si="25"/>
        <v>0</v>
      </c>
      <c r="BO19" s="10" t="str">
        <f>IFERROR(VLOOKUP(A19,'21'!U:V,2,0),"0")</f>
        <v>0</v>
      </c>
      <c r="BP19" s="5" t="s">
        <v>168</v>
      </c>
      <c r="BQ19" s="15">
        <f t="shared" si="26"/>
        <v>0</v>
      </c>
      <c r="BR19" s="10" t="str">
        <f>IFERROR(VLOOKUP(A19,'22'!U:V,2,0),"0")</f>
        <v>0</v>
      </c>
      <c r="BS19" s="5" t="s">
        <v>168</v>
      </c>
      <c r="BT19" s="15">
        <f t="shared" si="27"/>
        <v>0</v>
      </c>
      <c r="BU19" s="10" t="str">
        <f>IFERROR(VLOOKUP(A19,'23'!U:V,2,0),"0")</f>
        <v>0</v>
      </c>
      <c r="BV19" s="5" t="s">
        <v>168</v>
      </c>
      <c r="BW19" s="15">
        <f t="shared" si="28"/>
        <v>0</v>
      </c>
      <c r="BX19" s="10" t="str">
        <f>IFERROR(VLOOKUP(A19,'24'!U:V,2,0),"0")</f>
        <v>0</v>
      </c>
      <c r="BY19" s="5" t="s">
        <v>168</v>
      </c>
      <c r="BZ19" s="15">
        <f t="shared" si="29"/>
        <v>0</v>
      </c>
      <c r="CA19" s="10" t="str">
        <f>IFERROR(VLOOKUP(A19,'25'!U:V,2,0),"0")</f>
        <v>0</v>
      </c>
      <c r="CB19" s="5" t="s">
        <v>168</v>
      </c>
      <c r="CC19" s="15">
        <f t="shared" si="30"/>
        <v>0</v>
      </c>
      <c r="CD19" s="10" t="str">
        <f>IFERROR(VLOOKUP(A19,'26'!U:V,2,0),"0")</f>
        <v>0</v>
      </c>
      <c r="CE19" s="5" t="s">
        <v>168</v>
      </c>
      <c r="CF19" s="15">
        <f t="shared" si="31"/>
        <v>0</v>
      </c>
      <c r="CG19" s="10" t="str">
        <f>IFERROR(VLOOKUP(A19,'27'!U:V,2,0),"0")</f>
        <v>0</v>
      </c>
      <c r="CH19" s="5" t="s">
        <v>168</v>
      </c>
      <c r="CI19" s="15">
        <f t="shared" si="32"/>
        <v>0</v>
      </c>
      <c r="CJ19" s="10" t="str">
        <f>IFERROR(VLOOKUP(A19,'28'!U:V,2,0),"0")</f>
        <v>0</v>
      </c>
      <c r="CK19" s="5" t="s">
        <v>168</v>
      </c>
      <c r="CL19" s="15">
        <f t="shared" si="33"/>
        <v>0</v>
      </c>
      <c r="CM19" s="10" t="str">
        <f>IFERROR(VLOOKUP(A19,'29'!U:V,2,0),"0")</f>
        <v>0</v>
      </c>
      <c r="CN19" s="5" t="s">
        <v>168</v>
      </c>
      <c r="CO19" s="15">
        <f t="shared" si="34"/>
        <v>0</v>
      </c>
      <c r="CP19" s="10" t="str">
        <f>IFERROR(VLOOKUP(A19,'30'!U:V,2,0),"0")</f>
        <v>0</v>
      </c>
      <c r="CQ19" s="5" t="s">
        <v>168</v>
      </c>
      <c r="CR19" s="15">
        <f t="shared" si="35"/>
        <v>0</v>
      </c>
      <c r="CS19" s="10" t="str">
        <f>IFERROR(VLOOKUP(A19,'31'!U:V,2,0),"0")</f>
        <v>0</v>
      </c>
      <c r="CT19" s="5" t="s">
        <v>168</v>
      </c>
      <c r="CU19" s="15">
        <f t="shared" si="36"/>
        <v>0</v>
      </c>
      <c r="CV19" s="10" t="str">
        <f>IFERROR(VLOOKUP(A19,'เซต1-30'!V:W,2,0),"0")</f>
        <v>0</v>
      </c>
      <c r="CW19" s="5" t="s">
        <v>168</v>
      </c>
      <c r="CX19" s="15">
        <f t="shared" si="20"/>
        <v>0</v>
      </c>
    </row>
    <row r="20" spans="1:102" x14ac:dyDescent="0.25">
      <c r="A20" s="6" t="s">
        <v>243</v>
      </c>
      <c r="B20" s="4" t="s">
        <v>244</v>
      </c>
      <c r="C20" s="13">
        <v>11.38</v>
      </c>
      <c r="D20" s="19">
        <f t="shared" si="21"/>
        <v>0</v>
      </c>
      <c r="E20" s="5" t="s">
        <v>168</v>
      </c>
      <c r="F20" s="13">
        <f t="shared" si="22"/>
        <v>0</v>
      </c>
      <c r="G20" s="10" t="str">
        <f>IFERROR(VLOOKUP(A20,'1'!U:V,2,0),"0")</f>
        <v>0</v>
      </c>
      <c r="H20" s="5" t="s">
        <v>168</v>
      </c>
      <c r="I20" s="15">
        <f t="shared" si="3"/>
        <v>0</v>
      </c>
      <c r="J20" s="10" t="str">
        <f>IFERROR(VLOOKUP(A20,'2'!U:V,2,0),"0")</f>
        <v>0</v>
      </c>
      <c r="K20" s="5" t="s">
        <v>168</v>
      </c>
      <c r="L20" s="15">
        <f t="shared" si="4"/>
        <v>0</v>
      </c>
      <c r="M20" s="10" t="str">
        <f>IFERROR(VLOOKUP(A20,'3'!U:V,2,0),"0")</f>
        <v>0</v>
      </c>
      <c r="N20" s="5" t="s">
        <v>168</v>
      </c>
      <c r="O20" s="15">
        <f t="shared" si="5"/>
        <v>0</v>
      </c>
      <c r="P20" s="10" t="str">
        <f>IFERROR(VLOOKUP(A20,'4'!U:V,2,0),"0")</f>
        <v>0</v>
      </c>
      <c r="Q20" s="5" t="s">
        <v>168</v>
      </c>
      <c r="R20" s="15">
        <f t="shared" si="6"/>
        <v>0</v>
      </c>
      <c r="S20" s="10" t="str">
        <f>IFERROR(VLOOKUP(A20,'5'!U:V,2,0),"0")</f>
        <v>0</v>
      </c>
      <c r="T20" s="5" t="s">
        <v>168</v>
      </c>
      <c r="U20" s="15">
        <f t="shared" si="7"/>
        <v>0</v>
      </c>
      <c r="V20" s="10" t="str">
        <f>IFERROR(VLOOKUP(A20,'6'!U:V,2,0),"0")</f>
        <v>0</v>
      </c>
      <c r="W20" s="5" t="s">
        <v>168</v>
      </c>
      <c r="X20" s="15">
        <f t="shared" si="8"/>
        <v>0</v>
      </c>
      <c r="Y20" s="10" t="str">
        <f>IFERROR(VLOOKUP(A20,'7'!U:V,2,0),"0")</f>
        <v>0</v>
      </c>
      <c r="Z20" s="5" t="s">
        <v>168</v>
      </c>
      <c r="AA20" s="15">
        <f t="shared" si="9"/>
        <v>0</v>
      </c>
      <c r="AB20" s="10" t="str">
        <f>IFERROR(VLOOKUP(A20,'8'!U:V,2,0),"0")</f>
        <v>0</v>
      </c>
      <c r="AC20" s="5" t="s">
        <v>168</v>
      </c>
      <c r="AD20" s="15">
        <f t="shared" si="10"/>
        <v>0</v>
      </c>
      <c r="AE20" s="10" t="str">
        <f>IFERROR(VLOOKUP(A20,'9'!U:V,2,0),"0")</f>
        <v>0</v>
      </c>
      <c r="AF20" s="5" t="s">
        <v>168</v>
      </c>
      <c r="AG20" s="15">
        <f t="shared" si="11"/>
        <v>0</v>
      </c>
      <c r="AH20" s="10" t="str">
        <f>IFERROR(VLOOKUP(A20,'10'!U:V,2,0),"0")</f>
        <v>0</v>
      </c>
      <c r="AI20" s="5" t="s">
        <v>168</v>
      </c>
      <c r="AJ20" s="15">
        <f t="shared" si="12"/>
        <v>0</v>
      </c>
      <c r="AK20" s="10" t="str">
        <f>IFERROR(VLOOKUP(A20,'11'!U:V,2,0),"0")</f>
        <v>0</v>
      </c>
      <c r="AL20" s="5" t="s">
        <v>168</v>
      </c>
      <c r="AM20" s="15">
        <f t="shared" si="13"/>
        <v>0</v>
      </c>
      <c r="AN20" s="10" t="str">
        <f>IFERROR(VLOOKUP(A20,'12'!U:V,2,0),"0")</f>
        <v>0</v>
      </c>
      <c r="AO20" s="5" t="s">
        <v>168</v>
      </c>
      <c r="AP20" s="15">
        <f t="shared" si="14"/>
        <v>0</v>
      </c>
      <c r="AQ20" s="10" t="str">
        <f>IFERROR(VLOOKUP(A20,'13'!U:V,2,0),"0")</f>
        <v>0</v>
      </c>
      <c r="AR20" s="5" t="s">
        <v>168</v>
      </c>
      <c r="AS20" s="15">
        <f t="shared" si="15"/>
        <v>0</v>
      </c>
      <c r="AT20" s="10" t="str">
        <f>IFERROR(VLOOKUP(A20,'14'!U:V,2,0),"0")</f>
        <v>0</v>
      </c>
      <c r="AU20" s="5" t="s">
        <v>168</v>
      </c>
      <c r="AV20" s="15">
        <f t="shared" si="16"/>
        <v>0</v>
      </c>
      <c r="AW20" s="10" t="str">
        <f>IFERROR(VLOOKUP(A20,'15'!U:V,2,0),"0")</f>
        <v>0</v>
      </c>
      <c r="AX20" s="5" t="s">
        <v>168</v>
      </c>
      <c r="AY20" s="15">
        <f t="shared" si="17"/>
        <v>0</v>
      </c>
      <c r="AZ20" s="10" t="str">
        <f>IFERROR(VLOOKUP(A20,'16'!U:V,2,0),"0")</f>
        <v>0</v>
      </c>
      <c r="BA20" s="5" t="s">
        <v>168</v>
      </c>
      <c r="BB20" s="15">
        <f t="shared" si="18"/>
        <v>0</v>
      </c>
      <c r="BC20" s="10" t="str">
        <f>IFERROR(VLOOKUP(A20,'17'!U:V,2,0),"0")</f>
        <v>0</v>
      </c>
      <c r="BD20" s="5" t="s">
        <v>168</v>
      </c>
      <c r="BE20" s="15">
        <f t="shared" si="19"/>
        <v>0</v>
      </c>
      <c r="BF20" s="10" t="str">
        <f>IFERROR(VLOOKUP(A20,'18'!U:V,2,0),"0")</f>
        <v>0</v>
      </c>
      <c r="BG20" s="5" t="s">
        <v>168</v>
      </c>
      <c r="BH20" s="15">
        <f t="shared" si="23"/>
        <v>0</v>
      </c>
      <c r="BI20" s="10" t="str">
        <f>IFERROR(VLOOKUP(A20,'19'!U:V,2,0),"0")</f>
        <v>0</v>
      </c>
      <c r="BJ20" s="5" t="s">
        <v>168</v>
      </c>
      <c r="BK20" s="15">
        <f t="shared" si="24"/>
        <v>0</v>
      </c>
      <c r="BL20" s="10" t="str">
        <f>IFERROR(VLOOKUP(A20,'20'!U:V,2,0),"0")</f>
        <v>0</v>
      </c>
      <c r="BM20" s="5" t="s">
        <v>168</v>
      </c>
      <c r="BN20" s="15">
        <f t="shared" si="25"/>
        <v>0</v>
      </c>
      <c r="BO20" s="10" t="str">
        <f>IFERROR(VLOOKUP(A20,'21'!U:V,2,0),"0")</f>
        <v>0</v>
      </c>
      <c r="BP20" s="5" t="s">
        <v>168</v>
      </c>
      <c r="BQ20" s="15">
        <f t="shared" si="26"/>
        <v>0</v>
      </c>
      <c r="BR20" s="10" t="str">
        <f>IFERROR(VLOOKUP(A20,'22'!U:V,2,0),"0")</f>
        <v>0</v>
      </c>
      <c r="BS20" s="5" t="s">
        <v>168</v>
      </c>
      <c r="BT20" s="15">
        <f t="shared" si="27"/>
        <v>0</v>
      </c>
      <c r="BU20" s="10" t="str">
        <f>IFERROR(VLOOKUP(A20,'23'!U:V,2,0),"0")</f>
        <v>0</v>
      </c>
      <c r="BV20" s="5" t="s">
        <v>168</v>
      </c>
      <c r="BW20" s="15">
        <f t="shared" si="28"/>
        <v>0</v>
      </c>
      <c r="BX20" s="10" t="str">
        <f>IFERROR(VLOOKUP(A20,'24'!U:V,2,0),"0")</f>
        <v>0</v>
      </c>
      <c r="BY20" s="5" t="s">
        <v>168</v>
      </c>
      <c r="BZ20" s="15">
        <f t="shared" si="29"/>
        <v>0</v>
      </c>
      <c r="CA20" s="10" t="str">
        <f>IFERROR(VLOOKUP(A20,'25'!U:V,2,0),"0")</f>
        <v>0</v>
      </c>
      <c r="CB20" s="5" t="s">
        <v>168</v>
      </c>
      <c r="CC20" s="15">
        <f t="shared" si="30"/>
        <v>0</v>
      </c>
      <c r="CD20" s="10" t="str">
        <f>IFERROR(VLOOKUP(A20,'26'!U:V,2,0),"0")</f>
        <v>0</v>
      </c>
      <c r="CE20" s="5" t="s">
        <v>168</v>
      </c>
      <c r="CF20" s="15">
        <f t="shared" si="31"/>
        <v>0</v>
      </c>
      <c r="CG20" s="10" t="str">
        <f>IFERROR(VLOOKUP(A20,'27'!U:V,2,0),"0")</f>
        <v>0</v>
      </c>
      <c r="CH20" s="5" t="s">
        <v>168</v>
      </c>
      <c r="CI20" s="15">
        <f t="shared" si="32"/>
        <v>0</v>
      </c>
      <c r="CJ20" s="10" t="str">
        <f>IFERROR(VLOOKUP(A20,'28'!U:V,2,0),"0")</f>
        <v>0</v>
      </c>
      <c r="CK20" s="5" t="s">
        <v>168</v>
      </c>
      <c r="CL20" s="15">
        <f t="shared" si="33"/>
        <v>0</v>
      </c>
      <c r="CM20" s="10" t="str">
        <f>IFERROR(VLOOKUP(A20,'29'!U:V,2,0),"0")</f>
        <v>0</v>
      </c>
      <c r="CN20" s="5" t="s">
        <v>168</v>
      </c>
      <c r="CO20" s="15">
        <f t="shared" si="34"/>
        <v>0</v>
      </c>
      <c r="CP20" s="10" t="str">
        <f>IFERROR(VLOOKUP(A20,'30'!U:V,2,0),"0")</f>
        <v>0</v>
      </c>
      <c r="CQ20" s="5" t="s">
        <v>168</v>
      </c>
      <c r="CR20" s="15">
        <f t="shared" si="35"/>
        <v>0</v>
      </c>
      <c r="CS20" s="10" t="str">
        <f>IFERROR(VLOOKUP(A20,'31'!U:V,2,0),"0")</f>
        <v>0</v>
      </c>
      <c r="CT20" s="5" t="s">
        <v>168</v>
      </c>
      <c r="CU20" s="15">
        <f t="shared" si="36"/>
        <v>0</v>
      </c>
      <c r="CV20" s="10" t="str">
        <f>IFERROR(VLOOKUP(A20,'เซต1-30'!V:W,2,0),"0")</f>
        <v>0</v>
      </c>
      <c r="CW20" s="5" t="s">
        <v>168</v>
      </c>
      <c r="CX20" s="15">
        <f t="shared" si="20"/>
        <v>0</v>
      </c>
    </row>
    <row r="21" spans="1:102" x14ac:dyDescent="0.25">
      <c r="A21" s="6" t="s">
        <v>250</v>
      </c>
      <c r="B21" s="4" t="s">
        <v>251</v>
      </c>
      <c r="C21" s="13">
        <v>11.38</v>
      </c>
      <c r="D21" s="19">
        <f t="shared" si="21"/>
        <v>0</v>
      </c>
      <c r="E21" s="5" t="s">
        <v>168</v>
      </c>
      <c r="F21" s="13">
        <f t="shared" si="22"/>
        <v>0</v>
      </c>
      <c r="G21" s="10" t="str">
        <f>IFERROR(VLOOKUP(A21,'1'!U:V,2,0),"0")</f>
        <v>0</v>
      </c>
      <c r="H21" s="5" t="s">
        <v>168</v>
      </c>
      <c r="I21" s="15">
        <f t="shared" si="3"/>
        <v>0</v>
      </c>
      <c r="J21" s="10" t="str">
        <f>IFERROR(VLOOKUP(A21,'2'!U:V,2,0),"0")</f>
        <v>0</v>
      </c>
      <c r="K21" s="5" t="s">
        <v>168</v>
      </c>
      <c r="L21" s="15">
        <f t="shared" si="4"/>
        <v>0</v>
      </c>
      <c r="M21" s="10" t="str">
        <f>IFERROR(VLOOKUP(A21,'3'!U:V,2,0),"0")</f>
        <v>0</v>
      </c>
      <c r="N21" s="5" t="s">
        <v>168</v>
      </c>
      <c r="O21" s="15">
        <f t="shared" si="5"/>
        <v>0</v>
      </c>
      <c r="P21" s="10" t="str">
        <f>IFERROR(VLOOKUP(A21,'4'!U:V,2,0),"0")</f>
        <v>0</v>
      </c>
      <c r="Q21" s="5" t="s">
        <v>168</v>
      </c>
      <c r="R21" s="15">
        <f t="shared" si="6"/>
        <v>0</v>
      </c>
      <c r="S21" s="10" t="str">
        <f>IFERROR(VLOOKUP(A21,'5'!U:V,2,0),"0")</f>
        <v>0</v>
      </c>
      <c r="T21" s="5" t="s">
        <v>168</v>
      </c>
      <c r="U21" s="15">
        <f t="shared" si="7"/>
        <v>0</v>
      </c>
      <c r="V21" s="10" t="str">
        <f>IFERROR(VLOOKUP(A21,'6'!U:V,2,0),"0")</f>
        <v>0</v>
      </c>
      <c r="W21" s="5" t="s">
        <v>168</v>
      </c>
      <c r="X21" s="15">
        <f t="shared" si="8"/>
        <v>0</v>
      </c>
      <c r="Y21" s="10" t="str">
        <f>IFERROR(VLOOKUP(A21,'7'!U:V,2,0),"0")</f>
        <v>0</v>
      </c>
      <c r="Z21" s="5" t="s">
        <v>168</v>
      </c>
      <c r="AA21" s="15">
        <f t="shared" si="9"/>
        <v>0</v>
      </c>
      <c r="AB21" s="10" t="str">
        <f>IFERROR(VLOOKUP(A21,'8'!U:V,2,0),"0")</f>
        <v>0</v>
      </c>
      <c r="AC21" s="5" t="s">
        <v>168</v>
      </c>
      <c r="AD21" s="15">
        <f t="shared" si="10"/>
        <v>0</v>
      </c>
      <c r="AE21" s="10" t="str">
        <f>IFERROR(VLOOKUP(A21,'9'!U:V,2,0),"0")</f>
        <v>0</v>
      </c>
      <c r="AF21" s="5" t="s">
        <v>168</v>
      </c>
      <c r="AG21" s="15">
        <f t="shared" si="11"/>
        <v>0</v>
      </c>
      <c r="AH21" s="10" t="str">
        <f>IFERROR(VLOOKUP(A21,'10'!U:V,2,0),"0")</f>
        <v>0</v>
      </c>
      <c r="AI21" s="5" t="s">
        <v>168</v>
      </c>
      <c r="AJ21" s="15">
        <f t="shared" si="12"/>
        <v>0</v>
      </c>
      <c r="AK21" s="10" t="str">
        <f>IFERROR(VLOOKUP(A21,'11'!U:V,2,0),"0")</f>
        <v>0</v>
      </c>
      <c r="AL21" s="5" t="s">
        <v>168</v>
      </c>
      <c r="AM21" s="15">
        <f t="shared" si="13"/>
        <v>0</v>
      </c>
      <c r="AN21" s="10" t="str">
        <f>IFERROR(VLOOKUP(A21,'12'!U:V,2,0),"0")</f>
        <v>0</v>
      </c>
      <c r="AO21" s="5" t="s">
        <v>168</v>
      </c>
      <c r="AP21" s="15">
        <f t="shared" si="14"/>
        <v>0</v>
      </c>
      <c r="AQ21" s="10" t="str">
        <f>IFERROR(VLOOKUP(A21,'13'!U:V,2,0),"0")</f>
        <v>0</v>
      </c>
      <c r="AR21" s="5" t="s">
        <v>168</v>
      </c>
      <c r="AS21" s="15">
        <f t="shared" si="15"/>
        <v>0</v>
      </c>
      <c r="AT21" s="10" t="str">
        <f>IFERROR(VLOOKUP(A21,'14'!U:V,2,0),"0")</f>
        <v>0</v>
      </c>
      <c r="AU21" s="5" t="s">
        <v>168</v>
      </c>
      <c r="AV21" s="15">
        <f t="shared" si="16"/>
        <v>0</v>
      </c>
      <c r="AW21" s="10" t="str">
        <f>IFERROR(VLOOKUP(A21,'15'!U:V,2,0),"0")</f>
        <v>0</v>
      </c>
      <c r="AX21" s="5" t="s">
        <v>168</v>
      </c>
      <c r="AY21" s="15">
        <f t="shared" si="17"/>
        <v>0</v>
      </c>
      <c r="AZ21" s="10" t="str">
        <f>IFERROR(VLOOKUP(A21,'16'!U:V,2,0),"0")</f>
        <v>0</v>
      </c>
      <c r="BA21" s="5" t="s">
        <v>168</v>
      </c>
      <c r="BB21" s="15">
        <f t="shared" si="18"/>
        <v>0</v>
      </c>
      <c r="BC21" s="10" t="str">
        <f>IFERROR(VLOOKUP(A21,'17'!U:V,2,0),"0")</f>
        <v>0</v>
      </c>
      <c r="BD21" s="5" t="s">
        <v>168</v>
      </c>
      <c r="BE21" s="15">
        <f t="shared" si="19"/>
        <v>0</v>
      </c>
      <c r="BF21" s="10" t="str">
        <f>IFERROR(VLOOKUP(A21,'18'!U:V,2,0),"0")</f>
        <v>0</v>
      </c>
      <c r="BG21" s="5" t="s">
        <v>168</v>
      </c>
      <c r="BH21" s="15">
        <f t="shared" si="23"/>
        <v>0</v>
      </c>
      <c r="BI21" s="10" t="str">
        <f>IFERROR(VLOOKUP(A21,'19'!U:V,2,0),"0")</f>
        <v>0</v>
      </c>
      <c r="BJ21" s="5" t="s">
        <v>168</v>
      </c>
      <c r="BK21" s="15">
        <f t="shared" si="24"/>
        <v>0</v>
      </c>
      <c r="BL21" s="10" t="str">
        <f>IFERROR(VLOOKUP(A21,'20'!U:V,2,0),"0")</f>
        <v>0</v>
      </c>
      <c r="BM21" s="5" t="s">
        <v>168</v>
      </c>
      <c r="BN21" s="15">
        <f t="shared" si="25"/>
        <v>0</v>
      </c>
      <c r="BO21" s="10" t="str">
        <f>IFERROR(VLOOKUP(A21,'21'!U:V,2,0),"0")</f>
        <v>0</v>
      </c>
      <c r="BP21" s="5" t="s">
        <v>168</v>
      </c>
      <c r="BQ21" s="15">
        <f t="shared" si="26"/>
        <v>0</v>
      </c>
      <c r="BR21" s="10" t="str">
        <f>IFERROR(VLOOKUP(A21,'22'!U:V,2,0),"0")</f>
        <v>0</v>
      </c>
      <c r="BS21" s="5" t="s">
        <v>168</v>
      </c>
      <c r="BT21" s="15">
        <f t="shared" si="27"/>
        <v>0</v>
      </c>
      <c r="BU21" s="10" t="str">
        <f>IFERROR(VLOOKUP(A21,'23'!U:V,2,0),"0")</f>
        <v>0</v>
      </c>
      <c r="BV21" s="5" t="s">
        <v>168</v>
      </c>
      <c r="BW21" s="15">
        <f t="shared" si="28"/>
        <v>0</v>
      </c>
      <c r="BX21" s="10" t="str">
        <f>IFERROR(VLOOKUP(A21,'24'!U:V,2,0),"0")</f>
        <v>0</v>
      </c>
      <c r="BY21" s="5" t="s">
        <v>168</v>
      </c>
      <c r="BZ21" s="15">
        <f t="shared" si="29"/>
        <v>0</v>
      </c>
      <c r="CA21" s="10" t="str">
        <f>IFERROR(VLOOKUP(A21,'25'!U:V,2,0),"0")</f>
        <v>0</v>
      </c>
      <c r="CB21" s="5" t="s">
        <v>168</v>
      </c>
      <c r="CC21" s="15">
        <f t="shared" si="30"/>
        <v>0</v>
      </c>
      <c r="CD21" s="10" t="str">
        <f>IFERROR(VLOOKUP(A21,'26'!U:V,2,0),"0")</f>
        <v>0</v>
      </c>
      <c r="CE21" s="5" t="s">
        <v>168</v>
      </c>
      <c r="CF21" s="15">
        <f t="shared" si="31"/>
        <v>0</v>
      </c>
      <c r="CG21" s="10" t="str">
        <f>IFERROR(VLOOKUP(A21,'27'!U:V,2,0),"0")</f>
        <v>0</v>
      </c>
      <c r="CH21" s="5" t="s">
        <v>168</v>
      </c>
      <c r="CI21" s="15">
        <f t="shared" si="32"/>
        <v>0</v>
      </c>
      <c r="CJ21" s="10" t="str">
        <f>IFERROR(VLOOKUP(A21,'28'!U:V,2,0),"0")</f>
        <v>0</v>
      </c>
      <c r="CK21" s="5" t="s">
        <v>168</v>
      </c>
      <c r="CL21" s="15">
        <f t="shared" si="33"/>
        <v>0</v>
      </c>
      <c r="CM21" s="10" t="str">
        <f>IFERROR(VLOOKUP(A21,'29'!U:V,2,0),"0")</f>
        <v>0</v>
      </c>
      <c r="CN21" s="5" t="s">
        <v>168</v>
      </c>
      <c r="CO21" s="15">
        <f t="shared" si="34"/>
        <v>0</v>
      </c>
      <c r="CP21" s="10" t="str">
        <f>IFERROR(VLOOKUP(A21,'30'!U:V,2,0),"0")</f>
        <v>0</v>
      </c>
      <c r="CQ21" s="5" t="s">
        <v>168</v>
      </c>
      <c r="CR21" s="15">
        <f t="shared" si="35"/>
        <v>0</v>
      </c>
      <c r="CS21" s="10" t="str">
        <f>IFERROR(VLOOKUP(A21,'31'!U:V,2,0),"0")</f>
        <v>0</v>
      </c>
      <c r="CT21" s="5" t="s">
        <v>168</v>
      </c>
      <c r="CU21" s="15">
        <f t="shared" si="36"/>
        <v>0</v>
      </c>
      <c r="CV21" s="10" t="str">
        <f>IFERROR(VLOOKUP(A21,'เซต1-30'!V:W,2,0),"0")</f>
        <v>0</v>
      </c>
      <c r="CW21" s="5" t="s">
        <v>168</v>
      </c>
      <c r="CX21" s="15">
        <f t="shared" si="20"/>
        <v>0</v>
      </c>
    </row>
    <row r="22" spans="1:102" x14ac:dyDescent="0.25">
      <c r="A22" s="6" t="s">
        <v>237</v>
      </c>
      <c r="B22" s="4" t="s">
        <v>238</v>
      </c>
      <c r="C22" s="13">
        <v>11.38</v>
      </c>
      <c r="D22" s="19">
        <f t="shared" si="21"/>
        <v>0</v>
      </c>
      <c r="E22" s="5" t="s">
        <v>168</v>
      </c>
      <c r="F22" s="13">
        <f t="shared" si="22"/>
        <v>0</v>
      </c>
      <c r="G22" s="10" t="str">
        <f>IFERROR(VLOOKUP(A22,'1'!U:V,2,0),"0")</f>
        <v>0</v>
      </c>
      <c r="H22" s="5" t="s">
        <v>168</v>
      </c>
      <c r="I22" s="15">
        <f t="shared" si="3"/>
        <v>0</v>
      </c>
      <c r="J22" s="10" t="str">
        <f>IFERROR(VLOOKUP(A22,'2'!U:V,2,0),"0")</f>
        <v>0</v>
      </c>
      <c r="K22" s="5" t="s">
        <v>168</v>
      </c>
      <c r="L22" s="15">
        <f t="shared" si="4"/>
        <v>0</v>
      </c>
      <c r="M22" s="10" t="str">
        <f>IFERROR(VLOOKUP(A22,'3'!U:V,2,0),"0")</f>
        <v>0</v>
      </c>
      <c r="N22" s="5" t="s">
        <v>168</v>
      </c>
      <c r="O22" s="15">
        <f t="shared" si="5"/>
        <v>0</v>
      </c>
      <c r="P22" s="10" t="str">
        <f>IFERROR(VLOOKUP(A22,'4'!U:V,2,0),"0")</f>
        <v>0</v>
      </c>
      <c r="Q22" s="5" t="s">
        <v>168</v>
      </c>
      <c r="R22" s="15">
        <f t="shared" si="6"/>
        <v>0</v>
      </c>
      <c r="S22" s="10" t="str">
        <f>IFERROR(VLOOKUP(A22,'5'!U:V,2,0),"0")</f>
        <v>0</v>
      </c>
      <c r="T22" s="5" t="s">
        <v>168</v>
      </c>
      <c r="U22" s="15">
        <f t="shared" si="7"/>
        <v>0</v>
      </c>
      <c r="V22" s="10" t="str">
        <f>IFERROR(VLOOKUP(A22,'6'!U:V,2,0),"0")</f>
        <v>0</v>
      </c>
      <c r="W22" s="5" t="s">
        <v>168</v>
      </c>
      <c r="X22" s="15">
        <f t="shared" si="8"/>
        <v>0</v>
      </c>
      <c r="Y22" s="10" t="str">
        <f>IFERROR(VLOOKUP(A22,'7'!U:V,2,0),"0")</f>
        <v>0</v>
      </c>
      <c r="Z22" s="5" t="s">
        <v>168</v>
      </c>
      <c r="AA22" s="15">
        <f t="shared" si="9"/>
        <v>0</v>
      </c>
      <c r="AB22" s="10" t="str">
        <f>IFERROR(VLOOKUP(A22,'8'!U:V,2,0),"0")</f>
        <v>0</v>
      </c>
      <c r="AC22" s="5" t="s">
        <v>168</v>
      </c>
      <c r="AD22" s="15">
        <f t="shared" si="10"/>
        <v>0</v>
      </c>
      <c r="AE22" s="10" t="str">
        <f>IFERROR(VLOOKUP(A22,'9'!U:V,2,0),"0")</f>
        <v>0</v>
      </c>
      <c r="AF22" s="5" t="s">
        <v>168</v>
      </c>
      <c r="AG22" s="15">
        <f t="shared" si="11"/>
        <v>0</v>
      </c>
      <c r="AH22" s="10" t="str">
        <f>IFERROR(VLOOKUP(A22,'10'!U:V,2,0),"0")</f>
        <v>0</v>
      </c>
      <c r="AI22" s="5" t="s">
        <v>168</v>
      </c>
      <c r="AJ22" s="15">
        <f t="shared" si="12"/>
        <v>0</v>
      </c>
      <c r="AK22" s="10" t="str">
        <f>IFERROR(VLOOKUP(A22,'11'!U:V,2,0),"0")</f>
        <v>0</v>
      </c>
      <c r="AL22" s="5" t="s">
        <v>168</v>
      </c>
      <c r="AM22" s="15">
        <f t="shared" si="13"/>
        <v>0</v>
      </c>
      <c r="AN22" s="10" t="str">
        <f>IFERROR(VLOOKUP(A22,'12'!U:V,2,0),"0")</f>
        <v>0</v>
      </c>
      <c r="AO22" s="5" t="s">
        <v>168</v>
      </c>
      <c r="AP22" s="15">
        <f t="shared" si="14"/>
        <v>0</v>
      </c>
      <c r="AQ22" s="10" t="str">
        <f>IFERROR(VLOOKUP(A22,'13'!U:V,2,0),"0")</f>
        <v>0</v>
      </c>
      <c r="AR22" s="5" t="s">
        <v>168</v>
      </c>
      <c r="AS22" s="15">
        <f t="shared" si="15"/>
        <v>0</v>
      </c>
      <c r="AT22" s="10" t="str">
        <f>IFERROR(VLOOKUP(A22,'14'!U:V,2,0),"0")</f>
        <v>0</v>
      </c>
      <c r="AU22" s="5" t="s">
        <v>168</v>
      </c>
      <c r="AV22" s="15">
        <f t="shared" si="16"/>
        <v>0</v>
      </c>
      <c r="AW22" s="10" t="str">
        <f>IFERROR(VLOOKUP(A22,'15'!U:V,2,0),"0")</f>
        <v>0</v>
      </c>
      <c r="AX22" s="5" t="s">
        <v>168</v>
      </c>
      <c r="AY22" s="15">
        <f t="shared" si="17"/>
        <v>0</v>
      </c>
      <c r="AZ22" s="10" t="str">
        <f>IFERROR(VLOOKUP(A22,'16'!U:V,2,0),"0")</f>
        <v>0</v>
      </c>
      <c r="BA22" s="5" t="s">
        <v>168</v>
      </c>
      <c r="BB22" s="15">
        <f t="shared" si="18"/>
        <v>0</v>
      </c>
      <c r="BC22" s="10" t="str">
        <f>IFERROR(VLOOKUP(A22,'17'!U:V,2,0),"0")</f>
        <v>0</v>
      </c>
      <c r="BD22" s="5" t="s">
        <v>168</v>
      </c>
      <c r="BE22" s="15">
        <f t="shared" si="19"/>
        <v>0</v>
      </c>
      <c r="BF22" s="10" t="str">
        <f>IFERROR(VLOOKUP(A22,'18'!U:V,2,0),"0")</f>
        <v>0</v>
      </c>
      <c r="BG22" s="5" t="s">
        <v>168</v>
      </c>
      <c r="BH22" s="15">
        <f t="shared" si="23"/>
        <v>0</v>
      </c>
      <c r="BI22" s="10" t="str">
        <f>IFERROR(VLOOKUP(A22,'19'!U:V,2,0),"0")</f>
        <v>0</v>
      </c>
      <c r="BJ22" s="5" t="s">
        <v>168</v>
      </c>
      <c r="BK22" s="15">
        <f t="shared" si="24"/>
        <v>0</v>
      </c>
      <c r="BL22" s="10" t="str">
        <f>IFERROR(VLOOKUP(A22,'20'!U:V,2,0),"0")</f>
        <v>0</v>
      </c>
      <c r="BM22" s="5" t="s">
        <v>168</v>
      </c>
      <c r="BN22" s="15">
        <f t="shared" si="25"/>
        <v>0</v>
      </c>
      <c r="BO22" s="10" t="str">
        <f>IFERROR(VLOOKUP(A22,'21'!U:V,2,0),"0")</f>
        <v>0</v>
      </c>
      <c r="BP22" s="5" t="s">
        <v>168</v>
      </c>
      <c r="BQ22" s="15">
        <f t="shared" si="26"/>
        <v>0</v>
      </c>
      <c r="BR22" s="10" t="str">
        <f>IFERROR(VLOOKUP(A22,'22'!U:V,2,0),"0")</f>
        <v>0</v>
      </c>
      <c r="BS22" s="5" t="s">
        <v>168</v>
      </c>
      <c r="BT22" s="15">
        <f t="shared" si="27"/>
        <v>0</v>
      </c>
      <c r="BU22" s="10" t="str">
        <f>IFERROR(VLOOKUP(A22,'23'!U:V,2,0),"0")</f>
        <v>0</v>
      </c>
      <c r="BV22" s="5" t="s">
        <v>168</v>
      </c>
      <c r="BW22" s="15">
        <f t="shared" si="28"/>
        <v>0</v>
      </c>
      <c r="BX22" s="10" t="str">
        <f>IFERROR(VLOOKUP(A22,'24'!U:V,2,0),"0")</f>
        <v>0</v>
      </c>
      <c r="BY22" s="5" t="s">
        <v>168</v>
      </c>
      <c r="BZ22" s="15">
        <f t="shared" si="29"/>
        <v>0</v>
      </c>
      <c r="CA22" s="10" t="str">
        <f>IFERROR(VLOOKUP(A22,'25'!U:V,2,0),"0")</f>
        <v>0</v>
      </c>
      <c r="CB22" s="5" t="s">
        <v>168</v>
      </c>
      <c r="CC22" s="15">
        <f t="shared" si="30"/>
        <v>0</v>
      </c>
      <c r="CD22" s="10" t="str">
        <f>IFERROR(VLOOKUP(A22,'26'!U:V,2,0),"0")</f>
        <v>0</v>
      </c>
      <c r="CE22" s="5" t="s">
        <v>168</v>
      </c>
      <c r="CF22" s="15">
        <f t="shared" si="31"/>
        <v>0</v>
      </c>
      <c r="CG22" s="10" t="str">
        <f>IFERROR(VLOOKUP(A22,'27'!U:V,2,0),"0")</f>
        <v>0</v>
      </c>
      <c r="CH22" s="5" t="s">
        <v>168</v>
      </c>
      <c r="CI22" s="15">
        <f t="shared" si="32"/>
        <v>0</v>
      </c>
      <c r="CJ22" s="10" t="str">
        <f>IFERROR(VLOOKUP(A22,'28'!U:V,2,0),"0")</f>
        <v>0</v>
      </c>
      <c r="CK22" s="5" t="s">
        <v>168</v>
      </c>
      <c r="CL22" s="15">
        <f t="shared" si="33"/>
        <v>0</v>
      </c>
      <c r="CM22" s="10" t="str">
        <f>IFERROR(VLOOKUP(A22,'29'!U:V,2,0),"0")</f>
        <v>0</v>
      </c>
      <c r="CN22" s="5" t="s">
        <v>168</v>
      </c>
      <c r="CO22" s="15">
        <f t="shared" si="34"/>
        <v>0</v>
      </c>
      <c r="CP22" s="10" t="str">
        <f>IFERROR(VLOOKUP(A22,'30'!U:V,2,0),"0")</f>
        <v>0</v>
      </c>
      <c r="CQ22" s="5" t="s">
        <v>168</v>
      </c>
      <c r="CR22" s="15">
        <f t="shared" si="35"/>
        <v>0</v>
      </c>
      <c r="CS22" s="10" t="str">
        <f>IFERROR(VLOOKUP(A22,'31'!U:V,2,0),"0")</f>
        <v>0</v>
      </c>
      <c r="CT22" s="5" t="s">
        <v>168</v>
      </c>
      <c r="CU22" s="15">
        <f t="shared" si="36"/>
        <v>0</v>
      </c>
      <c r="CV22" s="10" t="str">
        <f>IFERROR(VLOOKUP(A22,'เซต1-30'!V:W,2,0),"0")</f>
        <v>0</v>
      </c>
      <c r="CW22" s="5" t="s">
        <v>168</v>
      </c>
      <c r="CX22" s="15">
        <f t="shared" si="20"/>
        <v>0</v>
      </c>
    </row>
    <row r="23" spans="1:102" x14ac:dyDescent="0.25">
      <c r="A23" s="6" t="s">
        <v>245</v>
      </c>
      <c r="B23" s="4" t="s">
        <v>246</v>
      </c>
      <c r="C23" s="13">
        <v>24.8</v>
      </c>
      <c r="D23" s="19">
        <f t="shared" si="21"/>
        <v>0</v>
      </c>
      <c r="E23" s="5" t="s">
        <v>168</v>
      </c>
      <c r="F23" s="13">
        <f t="shared" si="22"/>
        <v>0</v>
      </c>
      <c r="G23" s="10" t="str">
        <f>IFERROR(VLOOKUP(A23,'1'!U:V,2,0),"0")</f>
        <v>0</v>
      </c>
      <c r="H23" s="5" t="s">
        <v>168</v>
      </c>
      <c r="I23" s="15">
        <f t="shared" si="3"/>
        <v>0</v>
      </c>
      <c r="J23" s="10" t="str">
        <f>IFERROR(VLOOKUP(A23,'2'!U:V,2,0),"0")</f>
        <v>0</v>
      </c>
      <c r="K23" s="5" t="s">
        <v>168</v>
      </c>
      <c r="L23" s="15">
        <f t="shared" si="4"/>
        <v>0</v>
      </c>
      <c r="M23" s="10" t="str">
        <f>IFERROR(VLOOKUP(A23,'3'!U:V,2,0),"0")</f>
        <v>0</v>
      </c>
      <c r="N23" s="5" t="s">
        <v>168</v>
      </c>
      <c r="O23" s="15">
        <f t="shared" si="5"/>
        <v>0</v>
      </c>
      <c r="P23" s="10" t="str">
        <f>IFERROR(VLOOKUP(A23,'4'!U:V,2,0),"0")</f>
        <v>0</v>
      </c>
      <c r="Q23" s="5" t="s">
        <v>168</v>
      </c>
      <c r="R23" s="15">
        <f t="shared" si="6"/>
        <v>0</v>
      </c>
      <c r="S23" s="10" t="str">
        <f>IFERROR(VLOOKUP(A23,'5'!U:V,2,0),"0")</f>
        <v>0</v>
      </c>
      <c r="T23" s="5" t="s">
        <v>168</v>
      </c>
      <c r="U23" s="15">
        <f t="shared" si="7"/>
        <v>0</v>
      </c>
      <c r="V23" s="10" t="str">
        <f>IFERROR(VLOOKUP(A23,'6'!U:V,2,0),"0")</f>
        <v>0</v>
      </c>
      <c r="W23" s="5" t="s">
        <v>168</v>
      </c>
      <c r="X23" s="15">
        <f t="shared" si="8"/>
        <v>0</v>
      </c>
      <c r="Y23" s="10" t="str">
        <f>IFERROR(VLOOKUP(A23,'7'!U:V,2,0),"0")</f>
        <v>0</v>
      </c>
      <c r="Z23" s="5" t="s">
        <v>168</v>
      </c>
      <c r="AA23" s="15">
        <f t="shared" si="9"/>
        <v>0</v>
      </c>
      <c r="AB23" s="10" t="str">
        <f>IFERROR(VLOOKUP(A23,'8'!U:V,2,0),"0")</f>
        <v>0</v>
      </c>
      <c r="AC23" s="5" t="s">
        <v>168</v>
      </c>
      <c r="AD23" s="15">
        <f t="shared" si="10"/>
        <v>0</v>
      </c>
      <c r="AE23" s="10" t="str">
        <f>IFERROR(VLOOKUP(A23,'9'!U:V,2,0),"0")</f>
        <v>0</v>
      </c>
      <c r="AF23" s="5" t="s">
        <v>168</v>
      </c>
      <c r="AG23" s="15">
        <f t="shared" si="11"/>
        <v>0</v>
      </c>
      <c r="AH23" s="10" t="str">
        <f>IFERROR(VLOOKUP(A23,'10'!U:V,2,0),"0")</f>
        <v>0</v>
      </c>
      <c r="AI23" s="5" t="s">
        <v>168</v>
      </c>
      <c r="AJ23" s="15">
        <f t="shared" si="12"/>
        <v>0</v>
      </c>
      <c r="AK23" s="10" t="str">
        <f>IFERROR(VLOOKUP(A23,'11'!U:V,2,0),"0")</f>
        <v>0</v>
      </c>
      <c r="AL23" s="5" t="s">
        <v>168</v>
      </c>
      <c r="AM23" s="15">
        <f t="shared" si="13"/>
        <v>0</v>
      </c>
      <c r="AN23" s="10" t="str">
        <f>IFERROR(VLOOKUP(A23,'12'!U:V,2,0),"0")</f>
        <v>0</v>
      </c>
      <c r="AO23" s="5" t="s">
        <v>168</v>
      </c>
      <c r="AP23" s="15">
        <f t="shared" si="14"/>
        <v>0</v>
      </c>
      <c r="AQ23" s="10" t="str">
        <f>IFERROR(VLOOKUP(A23,'13'!U:V,2,0),"0")</f>
        <v>0</v>
      </c>
      <c r="AR23" s="5" t="s">
        <v>168</v>
      </c>
      <c r="AS23" s="15">
        <f t="shared" si="15"/>
        <v>0</v>
      </c>
      <c r="AT23" s="10" t="str">
        <f>IFERROR(VLOOKUP(A23,'14'!U:V,2,0),"0")</f>
        <v>0</v>
      </c>
      <c r="AU23" s="5" t="s">
        <v>168</v>
      </c>
      <c r="AV23" s="15">
        <f t="shared" si="16"/>
        <v>0</v>
      </c>
      <c r="AW23" s="10" t="str">
        <f>IFERROR(VLOOKUP(A23,'15'!U:V,2,0),"0")</f>
        <v>0</v>
      </c>
      <c r="AX23" s="5" t="s">
        <v>168</v>
      </c>
      <c r="AY23" s="15">
        <f t="shared" si="17"/>
        <v>0</v>
      </c>
      <c r="AZ23" s="10" t="str">
        <f>IFERROR(VLOOKUP(A23,'16'!U:V,2,0),"0")</f>
        <v>0</v>
      </c>
      <c r="BA23" s="5" t="s">
        <v>168</v>
      </c>
      <c r="BB23" s="15">
        <f t="shared" si="18"/>
        <v>0</v>
      </c>
      <c r="BC23" s="10" t="str">
        <f>IFERROR(VLOOKUP(A23,'17'!U:V,2,0),"0")</f>
        <v>0</v>
      </c>
      <c r="BD23" s="5" t="s">
        <v>168</v>
      </c>
      <c r="BE23" s="15">
        <f t="shared" si="19"/>
        <v>0</v>
      </c>
      <c r="BF23" s="10" t="str">
        <f>IFERROR(VLOOKUP(A23,'18'!U:V,2,0),"0")</f>
        <v>0</v>
      </c>
      <c r="BG23" s="5" t="s">
        <v>168</v>
      </c>
      <c r="BH23" s="15">
        <f t="shared" si="23"/>
        <v>0</v>
      </c>
      <c r="BI23" s="10" t="str">
        <f>IFERROR(VLOOKUP(A23,'19'!U:V,2,0),"0")</f>
        <v>0</v>
      </c>
      <c r="BJ23" s="5" t="s">
        <v>168</v>
      </c>
      <c r="BK23" s="15">
        <f t="shared" si="24"/>
        <v>0</v>
      </c>
      <c r="BL23" s="10" t="str">
        <f>IFERROR(VLOOKUP(A23,'20'!U:V,2,0),"0")</f>
        <v>0</v>
      </c>
      <c r="BM23" s="5" t="s">
        <v>168</v>
      </c>
      <c r="BN23" s="15">
        <f t="shared" si="25"/>
        <v>0</v>
      </c>
      <c r="BO23" s="10" t="str">
        <f>IFERROR(VLOOKUP(A23,'21'!U:V,2,0),"0")</f>
        <v>0</v>
      </c>
      <c r="BP23" s="5" t="s">
        <v>168</v>
      </c>
      <c r="BQ23" s="15">
        <f t="shared" si="26"/>
        <v>0</v>
      </c>
      <c r="BR23" s="10" t="str">
        <f>IFERROR(VLOOKUP(A23,'22'!U:V,2,0),"0")</f>
        <v>0</v>
      </c>
      <c r="BS23" s="5" t="s">
        <v>168</v>
      </c>
      <c r="BT23" s="15">
        <f t="shared" si="27"/>
        <v>0</v>
      </c>
      <c r="BU23" s="10" t="str">
        <f>IFERROR(VLOOKUP(A23,'23'!U:V,2,0),"0")</f>
        <v>0</v>
      </c>
      <c r="BV23" s="5" t="s">
        <v>168</v>
      </c>
      <c r="BW23" s="15">
        <f t="shared" si="28"/>
        <v>0</v>
      </c>
      <c r="BX23" s="10" t="str">
        <f>IFERROR(VLOOKUP(A23,'24'!U:V,2,0),"0")</f>
        <v>0</v>
      </c>
      <c r="BY23" s="5" t="s">
        <v>168</v>
      </c>
      <c r="BZ23" s="15">
        <f t="shared" si="29"/>
        <v>0</v>
      </c>
      <c r="CA23" s="10" t="str">
        <f>IFERROR(VLOOKUP(A23,'25'!U:V,2,0),"0")</f>
        <v>0</v>
      </c>
      <c r="CB23" s="5" t="s">
        <v>168</v>
      </c>
      <c r="CC23" s="15">
        <f t="shared" si="30"/>
        <v>0</v>
      </c>
      <c r="CD23" s="10" t="str">
        <f>IFERROR(VLOOKUP(A23,'26'!U:V,2,0),"0")</f>
        <v>0</v>
      </c>
      <c r="CE23" s="5" t="s">
        <v>168</v>
      </c>
      <c r="CF23" s="15">
        <f t="shared" si="31"/>
        <v>0</v>
      </c>
      <c r="CG23" s="10" t="str">
        <f>IFERROR(VLOOKUP(A23,'27'!U:V,2,0),"0")</f>
        <v>0</v>
      </c>
      <c r="CH23" s="5" t="s">
        <v>168</v>
      </c>
      <c r="CI23" s="15">
        <f t="shared" si="32"/>
        <v>0</v>
      </c>
      <c r="CJ23" s="10" t="str">
        <f>IFERROR(VLOOKUP(A23,'28'!U:V,2,0),"0")</f>
        <v>0</v>
      </c>
      <c r="CK23" s="5" t="s">
        <v>168</v>
      </c>
      <c r="CL23" s="15">
        <f t="shared" si="33"/>
        <v>0</v>
      </c>
      <c r="CM23" s="10" t="str">
        <f>IFERROR(VLOOKUP(A23,'29'!U:V,2,0),"0")</f>
        <v>0</v>
      </c>
      <c r="CN23" s="5" t="s">
        <v>168</v>
      </c>
      <c r="CO23" s="15">
        <f t="shared" si="34"/>
        <v>0</v>
      </c>
      <c r="CP23" s="10" t="str">
        <f>IFERROR(VLOOKUP(A23,'30'!U:V,2,0),"0")</f>
        <v>0</v>
      </c>
      <c r="CQ23" s="5" t="s">
        <v>168</v>
      </c>
      <c r="CR23" s="15">
        <f t="shared" si="35"/>
        <v>0</v>
      </c>
      <c r="CS23" s="10" t="str">
        <f>IFERROR(VLOOKUP(A23,'31'!U:V,2,0),"0")</f>
        <v>0</v>
      </c>
      <c r="CT23" s="5" t="s">
        <v>168</v>
      </c>
      <c r="CU23" s="15">
        <f t="shared" si="36"/>
        <v>0</v>
      </c>
      <c r="CV23" s="10" t="str">
        <f>IFERROR(VLOOKUP(A23,'เซต1-30'!V:W,2,0),"0")</f>
        <v>0</v>
      </c>
      <c r="CW23" s="5" t="s">
        <v>168</v>
      </c>
      <c r="CX23" s="15">
        <f t="shared" si="20"/>
        <v>0</v>
      </c>
    </row>
    <row r="24" spans="1:102" x14ac:dyDescent="0.25">
      <c r="A24" s="6" t="s">
        <v>200</v>
      </c>
      <c r="B24" s="4" t="s">
        <v>201</v>
      </c>
      <c r="C24" s="13">
        <v>11.38</v>
      </c>
      <c r="D24" s="19">
        <f t="shared" si="21"/>
        <v>0</v>
      </c>
      <c r="E24" s="5" t="s">
        <v>168</v>
      </c>
      <c r="F24" s="13">
        <f t="shared" si="22"/>
        <v>0</v>
      </c>
      <c r="G24" s="10" t="str">
        <f>IFERROR(VLOOKUP(A24,'1'!U:V,2,0),"0")</f>
        <v>0</v>
      </c>
      <c r="H24" s="5" t="s">
        <v>168</v>
      </c>
      <c r="I24" s="15">
        <f t="shared" si="3"/>
        <v>0</v>
      </c>
      <c r="J24" s="10" t="str">
        <f>IFERROR(VLOOKUP(A24,'2'!U:V,2,0),"0")</f>
        <v>0</v>
      </c>
      <c r="K24" s="5" t="s">
        <v>168</v>
      </c>
      <c r="L24" s="15">
        <f t="shared" si="4"/>
        <v>0</v>
      </c>
      <c r="M24" s="10" t="str">
        <f>IFERROR(VLOOKUP(A24,'3'!U:V,2,0),"0")</f>
        <v>0</v>
      </c>
      <c r="N24" s="5" t="s">
        <v>168</v>
      </c>
      <c r="O24" s="15">
        <f t="shared" si="5"/>
        <v>0</v>
      </c>
      <c r="P24" s="10" t="str">
        <f>IFERROR(VLOOKUP(A24,'4'!U:V,2,0),"0")</f>
        <v>0</v>
      </c>
      <c r="Q24" s="5" t="s">
        <v>168</v>
      </c>
      <c r="R24" s="15">
        <f t="shared" si="6"/>
        <v>0</v>
      </c>
      <c r="S24" s="10" t="str">
        <f>IFERROR(VLOOKUP(A24,'5'!U:V,2,0),"0")</f>
        <v>0</v>
      </c>
      <c r="T24" s="5" t="s">
        <v>168</v>
      </c>
      <c r="U24" s="15">
        <f t="shared" si="7"/>
        <v>0</v>
      </c>
      <c r="V24" s="10" t="str">
        <f>IFERROR(VLOOKUP(A24,'6'!U:V,2,0),"0")</f>
        <v>0</v>
      </c>
      <c r="W24" s="5" t="s">
        <v>168</v>
      </c>
      <c r="X24" s="15">
        <f t="shared" si="8"/>
        <v>0</v>
      </c>
      <c r="Y24" s="10" t="str">
        <f>IFERROR(VLOOKUP(A24,'7'!U:V,2,0),"0")</f>
        <v>0</v>
      </c>
      <c r="Z24" s="5" t="s">
        <v>168</v>
      </c>
      <c r="AA24" s="15">
        <f t="shared" si="9"/>
        <v>0</v>
      </c>
      <c r="AB24" s="10" t="str">
        <f>IFERROR(VLOOKUP(A24,'8'!U:V,2,0),"0")</f>
        <v>0</v>
      </c>
      <c r="AC24" s="5" t="s">
        <v>168</v>
      </c>
      <c r="AD24" s="15">
        <f t="shared" si="10"/>
        <v>0</v>
      </c>
      <c r="AE24" s="10" t="str">
        <f>IFERROR(VLOOKUP(A24,'9'!U:V,2,0),"0")</f>
        <v>0</v>
      </c>
      <c r="AF24" s="5" t="s">
        <v>168</v>
      </c>
      <c r="AG24" s="15">
        <f t="shared" si="11"/>
        <v>0</v>
      </c>
      <c r="AH24" s="10" t="str">
        <f>IFERROR(VLOOKUP(A24,'10'!U:V,2,0),"0")</f>
        <v>0</v>
      </c>
      <c r="AI24" s="5" t="s">
        <v>168</v>
      </c>
      <c r="AJ24" s="15">
        <f t="shared" si="12"/>
        <v>0</v>
      </c>
      <c r="AK24" s="10" t="str">
        <f>IFERROR(VLOOKUP(A24,'11'!U:V,2,0),"0")</f>
        <v>0</v>
      </c>
      <c r="AL24" s="5" t="s">
        <v>168</v>
      </c>
      <c r="AM24" s="15">
        <f t="shared" si="13"/>
        <v>0</v>
      </c>
      <c r="AN24" s="10" t="str">
        <f>IFERROR(VLOOKUP(A24,'12'!U:V,2,0),"0")</f>
        <v>0</v>
      </c>
      <c r="AO24" s="5" t="s">
        <v>168</v>
      </c>
      <c r="AP24" s="15">
        <f t="shared" si="14"/>
        <v>0</v>
      </c>
      <c r="AQ24" s="10" t="str">
        <f>IFERROR(VLOOKUP(A24,'13'!U:V,2,0),"0")</f>
        <v>0</v>
      </c>
      <c r="AR24" s="5" t="s">
        <v>168</v>
      </c>
      <c r="AS24" s="15">
        <f t="shared" si="15"/>
        <v>0</v>
      </c>
      <c r="AT24" s="10" t="str">
        <f>IFERROR(VLOOKUP(A24,'14'!U:V,2,0),"0")</f>
        <v>0</v>
      </c>
      <c r="AU24" s="5" t="s">
        <v>168</v>
      </c>
      <c r="AV24" s="15">
        <f t="shared" si="16"/>
        <v>0</v>
      </c>
      <c r="AW24" s="10" t="str">
        <f>IFERROR(VLOOKUP(A24,'15'!U:V,2,0),"0")</f>
        <v>0</v>
      </c>
      <c r="AX24" s="5" t="s">
        <v>168</v>
      </c>
      <c r="AY24" s="15">
        <f t="shared" si="17"/>
        <v>0</v>
      </c>
      <c r="AZ24" s="10" t="str">
        <f>IFERROR(VLOOKUP(A24,'16'!U:V,2,0),"0")</f>
        <v>0</v>
      </c>
      <c r="BA24" s="5" t="s">
        <v>168</v>
      </c>
      <c r="BB24" s="15">
        <f t="shared" si="18"/>
        <v>0</v>
      </c>
      <c r="BC24" s="10" t="str">
        <f>IFERROR(VLOOKUP(A24,'17'!U:V,2,0),"0")</f>
        <v>0</v>
      </c>
      <c r="BD24" s="5" t="s">
        <v>168</v>
      </c>
      <c r="BE24" s="15">
        <f t="shared" si="19"/>
        <v>0</v>
      </c>
      <c r="BF24" s="10" t="str">
        <f>IFERROR(VLOOKUP(A24,'18'!U:V,2,0),"0")</f>
        <v>0</v>
      </c>
      <c r="BG24" s="5" t="s">
        <v>168</v>
      </c>
      <c r="BH24" s="15">
        <f t="shared" si="23"/>
        <v>0</v>
      </c>
      <c r="BI24" s="10" t="str">
        <f>IFERROR(VLOOKUP(A24,'19'!U:V,2,0),"0")</f>
        <v>0</v>
      </c>
      <c r="BJ24" s="5" t="s">
        <v>168</v>
      </c>
      <c r="BK24" s="15">
        <f t="shared" si="24"/>
        <v>0</v>
      </c>
      <c r="BL24" s="10" t="str">
        <f>IFERROR(VLOOKUP(A24,'20'!U:V,2,0),"0")</f>
        <v>0</v>
      </c>
      <c r="BM24" s="5" t="s">
        <v>168</v>
      </c>
      <c r="BN24" s="15">
        <f t="shared" si="25"/>
        <v>0</v>
      </c>
      <c r="BO24" s="10" t="str">
        <f>IFERROR(VLOOKUP(A24,'21'!U:V,2,0),"0")</f>
        <v>0</v>
      </c>
      <c r="BP24" s="5" t="s">
        <v>168</v>
      </c>
      <c r="BQ24" s="15">
        <f t="shared" si="26"/>
        <v>0</v>
      </c>
      <c r="BR24" s="10" t="str">
        <f>IFERROR(VLOOKUP(A24,'22'!U:V,2,0),"0")</f>
        <v>0</v>
      </c>
      <c r="BS24" s="5" t="s">
        <v>168</v>
      </c>
      <c r="BT24" s="15">
        <f t="shared" si="27"/>
        <v>0</v>
      </c>
      <c r="BU24" s="10" t="str">
        <f>IFERROR(VLOOKUP(A24,'23'!U:V,2,0),"0")</f>
        <v>0</v>
      </c>
      <c r="BV24" s="5" t="s">
        <v>168</v>
      </c>
      <c r="BW24" s="15">
        <f t="shared" si="28"/>
        <v>0</v>
      </c>
      <c r="BX24" s="10" t="str">
        <f>IFERROR(VLOOKUP(A24,'24'!U:V,2,0),"0")</f>
        <v>0</v>
      </c>
      <c r="BY24" s="5" t="s">
        <v>168</v>
      </c>
      <c r="BZ24" s="15">
        <f t="shared" si="29"/>
        <v>0</v>
      </c>
      <c r="CA24" s="10" t="str">
        <f>IFERROR(VLOOKUP(A24,'25'!U:V,2,0),"0")</f>
        <v>0</v>
      </c>
      <c r="CB24" s="5" t="s">
        <v>168</v>
      </c>
      <c r="CC24" s="15">
        <f t="shared" si="30"/>
        <v>0</v>
      </c>
      <c r="CD24" s="10" t="str">
        <f>IFERROR(VLOOKUP(A24,'26'!U:V,2,0),"0")</f>
        <v>0</v>
      </c>
      <c r="CE24" s="5" t="s">
        <v>168</v>
      </c>
      <c r="CF24" s="15">
        <f t="shared" si="31"/>
        <v>0</v>
      </c>
      <c r="CG24" s="10" t="str">
        <f>IFERROR(VLOOKUP(A24,'27'!U:V,2,0),"0")</f>
        <v>0</v>
      </c>
      <c r="CH24" s="5" t="s">
        <v>168</v>
      </c>
      <c r="CI24" s="15">
        <f t="shared" si="32"/>
        <v>0</v>
      </c>
      <c r="CJ24" s="10" t="str">
        <f>IFERROR(VLOOKUP(A24,'28'!U:V,2,0),"0")</f>
        <v>0</v>
      </c>
      <c r="CK24" s="5" t="s">
        <v>168</v>
      </c>
      <c r="CL24" s="15">
        <f t="shared" si="33"/>
        <v>0</v>
      </c>
      <c r="CM24" s="10" t="str">
        <f>IFERROR(VLOOKUP(A24,'29'!U:V,2,0),"0")</f>
        <v>0</v>
      </c>
      <c r="CN24" s="5" t="s">
        <v>168</v>
      </c>
      <c r="CO24" s="15">
        <f t="shared" si="34"/>
        <v>0</v>
      </c>
      <c r="CP24" s="10" t="str">
        <f>IFERROR(VLOOKUP(A24,'30'!U:V,2,0),"0")</f>
        <v>0</v>
      </c>
      <c r="CQ24" s="5" t="s">
        <v>168</v>
      </c>
      <c r="CR24" s="15">
        <f t="shared" si="35"/>
        <v>0</v>
      </c>
      <c r="CS24" s="10" t="str">
        <f>IFERROR(VLOOKUP(A24,'31'!U:V,2,0),"0")</f>
        <v>0</v>
      </c>
      <c r="CT24" s="5" t="s">
        <v>168</v>
      </c>
      <c r="CU24" s="15">
        <f t="shared" si="36"/>
        <v>0</v>
      </c>
      <c r="CV24" s="10" t="str">
        <f>IFERROR(VLOOKUP(A24,'เซต1-30'!V:W,2,0),"0")</f>
        <v>0</v>
      </c>
      <c r="CW24" s="5" t="s">
        <v>168</v>
      </c>
      <c r="CX24" s="15">
        <f t="shared" si="20"/>
        <v>0</v>
      </c>
    </row>
    <row r="25" spans="1:102" x14ac:dyDescent="0.25">
      <c r="A25" s="6" t="s">
        <v>110</v>
      </c>
      <c r="B25" s="4" t="s">
        <v>146</v>
      </c>
      <c r="C25" s="13">
        <v>38.46</v>
      </c>
      <c r="D25" s="19">
        <f t="shared" si="21"/>
        <v>301</v>
      </c>
      <c r="E25" s="5" t="s">
        <v>168</v>
      </c>
      <c r="F25" s="13">
        <f t="shared" si="22"/>
        <v>11576.460000000001</v>
      </c>
      <c r="G25" s="10">
        <f>IFERROR(VLOOKUP(A25,'1'!U:V,2,0),"0")</f>
        <v>17</v>
      </c>
      <c r="H25" s="5" t="s">
        <v>168</v>
      </c>
      <c r="I25" s="15">
        <f t="shared" si="3"/>
        <v>653.82000000000005</v>
      </c>
      <c r="J25" s="10">
        <f>IFERROR(VLOOKUP(A25,'2'!U:V,2,0),"0")</f>
        <v>5</v>
      </c>
      <c r="K25" s="5" t="s">
        <v>168</v>
      </c>
      <c r="L25" s="15">
        <f t="shared" si="4"/>
        <v>192.3</v>
      </c>
      <c r="M25" s="10">
        <f>IFERROR(VLOOKUP(A25,'3'!U:V,2,0),"0")</f>
        <v>9</v>
      </c>
      <c r="N25" s="5" t="s">
        <v>168</v>
      </c>
      <c r="O25" s="15">
        <f t="shared" si="5"/>
        <v>346.14</v>
      </c>
      <c r="P25" s="10">
        <f>IFERROR(VLOOKUP(A25,'4'!U:V,2,0),"0")</f>
        <v>11</v>
      </c>
      <c r="Q25" s="5" t="s">
        <v>168</v>
      </c>
      <c r="R25" s="15">
        <f t="shared" si="6"/>
        <v>423.06</v>
      </c>
      <c r="S25" s="10">
        <f>IFERROR(VLOOKUP(A25,'5'!U:V,2,0),"0")</f>
        <v>24</v>
      </c>
      <c r="T25" s="5" t="s">
        <v>168</v>
      </c>
      <c r="U25" s="15">
        <f t="shared" si="7"/>
        <v>923.04</v>
      </c>
      <c r="V25" s="10">
        <f>IFERROR(VLOOKUP(A25,'6'!U:V,2,0),"0")</f>
        <v>4</v>
      </c>
      <c r="W25" s="5" t="s">
        <v>168</v>
      </c>
      <c r="X25" s="15">
        <f t="shared" si="8"/>
        <v>153.84</v>
      </c>
      <c r="Y25" s="10">
        <f>IFERROR(VLOOKUP(A25,'7'!U:V,2,0),"0")</f>
        <v>23</v>
      </c>
      <c r="Z25" s="5" t="s">
        <v>168</v>
      </c>
      <c r="AA25" s="15">
        <f t="shared" si="9"/>
        <v>884.58</v>
      </c>
      <c r="AB25" s="10">
        <f>IFERROR(VLOOKUP(A25,'8'!U:V,2,0),"0")</f>
        <v>12</v>
      </c>
      <c r="AC25" s="5" t="s">
        <v>168</v>
      </c>
      <c r="AD25" s="15">
        <f t="shared" si="10"/>
        <v>461.52</v>
      </c>
      <c r="AE25" s="10">
        <f>IFERROR(VLOOKUP(A25,'9'!U:V,2,0),"0")</f>
        <v>7</v>
      </c>
      <c r="AF25" s="5" t="s">
        <v>168</v>
      </c>
      <c r="AG25" s="15">
        <f t="shared" si="11"/>
        <v>269.22000000000003</v>
      </c>
      <c r="AH25" s="10">
        <f>IFERROR(VLOOKUP(A25,'10'!U:V,2,0),"0")</f>
        <v>7</v>
      </c>
      <c r="AI25" s="5" t="s">
        <v>168</v>
      </c>
      <c r="AJ25" s="15">
        <f t="shared" si="12"/>
        <v>269.22000000000003</v>
      </c>
      <c r="AK25" s="10">
        <f>IFERROR(VLOOKUP(A25,'11'!U:V,2,0),"0")</f>
        <v>2</v>
      </c>
      <c r="AL25" s="5" t="s">
        <v>168</v>
      </c>
      <c r="AM25" s="15">
        <f t="shared" si="13"/>
        <v>76.92</v>
      </c>
      <c r="AN25" s="10">
        <f>IFERROR(VLOOKUP(A25,'12'!U:V,2,0),"0")</f>
        <v>6</v>
      </c>
      <c r="AO25" s="5" t="s">
        <v>168</v>
      </c>
      <c r="AP25" s="15">
        <f t="shared" si="14"/>
        <v>230.76</v>
      </c>
      <c r="AQ25" s="10">
        <f>IFERROR(VLOOKUP(A25,'13'!U:V,2,0),"0")</f>
        <v>7</v>
      </c>
      <c r="AR25" s="5" t="s">
        <v>168</v>
      </c>
      <c r="AS25" s="15">
        <f t="shared" si="15"/>
        <v>269.22000000000003</v>
      </c>
      <c r="AT25" s="10">
        <f>IFERROR(VLOOKUP(A25,'14'!U:V,2,0),"0")</f>
        <v>4</v>
      </c>
      <c r="AU25" s="5" t="s">
        <v>168</v>
      </c>
      <c r="AV25" s="15">
        <f t="shared" si="16"/>
        <v>153.84</v>
      </c>
      <c r="AW25" s="10">
        <f>IFERROR(VLOOKUP(A25,'15'!U:V,2,0),"0")</f>
        <v>22</v>
      </c>
      <c r="AX25" s="5" t="s">
        <v>168</v>
      </c>
      <c r="AY25" s="15">
        <f t="shared" si="17"/>
        <v>846.12</v>
      </c>
      <c r="AZ25" s="10">
        <f>IFERROR(VLOOKUP(A25,'16'!U:V,2,0),"0")</f>
        <v>23</v>
      </c>
      <c r="BA25" s="5" t="s">
        <v>168</v>
      </c>
      <c r="BB25" s="15">
        <f t="shared" si="18"/>
        <v>884.58</v>
      </c>
      <c r="BC25" s="10">
        <f>IFERROR(VLOOKUP(A25,'17'!U:V,2,0),"0")</f>
        <v>18</v>
      </c>
      <c r="BD25" s="5" t="s">
        <v>168</v>
      </c>
      <c r="BE25" s="15">
        <f t="shared" si="19"/>
        <v>692.28</v>
      </c>
      <c r="BF25" s="10">
        <f>IFERROR(VLOOKUP(A25,'18'!U:V,2,0),"0")</f>
        <v>8</v>
      </c>
      <c r="BG25" s="5" t="s">
        <v>168</v>
      </c>
      <c r="BH25" s="15">
        <f t="shared" si="23"/>
        <v>307.68</v>
      </c>
      <c r="BI25" s="10">
        <f>IFERROR(VLOOKUP(A25,'19'!U:V,2,0),"0")</f>
        <v>7</v>
      </c>
      <c r="BJ25" s="5" t="s">
        <v>168</v>
      </c>
      <c r="BK25" s="15">
        <f t="shared" si="24"/>
        <v>269.22000000000003</v>
      </c>
      <c r="BL25" s="10">
        <f>IFERROR(VLOOKUP(A25,'20'!U:V,2,0),"0")</f>
        <v>6</v>
      </c>
      <c r="BM25" s="5" t="s">
        <v>168</v>
      </c>
      <c r="BN25" s="15">
        <f t="shared" si="25"/>
        <v>230.76</v>
      </c>
      <c r="BO25" s="10">
        <f>IFERROR(VLOOKUP(A25,'21'!U:V,2,0),"0")</f>
        <v>4</v>
      </c>
      <c r="BP25" s="5" t="s">
        <v>168</v>
      </c>
      <c r="BQ25" s="15">
        <f t="shared" si="26"/>
        <v>153.84</v>
      </c>
      <c r="BR25" s="10">
        <f>IFERROR(VLOOKUP(A25,'22'!U:V,2,0),"0")</f>
        <v>5</v>
      </c>
      <c r="BS25" s="5" t="s">
        <v>168</v>
      </c>
      <c r="BT25" s="15">
        <f t="shared" si="27"/>
        <v>192.3</v>
      </c>
      <c r="BU25" s="10">
        <f>IFERROR(VLOOKUP(A25,'23'!U:V,2,0),"0")</f>
        <v>5</v>
      </c>
      <c r="BV25" s="5" t="s">
        <v>168</v>
      </c>
      <c r="BW25" s="15">
        <f t="shared" si="28"/>
        <v>192.3</v>
      </c>
      <c r="BX25" s="10">
        <f>IFERROR(VLOOKUP(A25,'24'!U:V,2,0),"0")</f>
        <v>3</v>
      </c>
      <c r="BY25" s="5" t="s">
        <v>168</v>
      </c>
      <c r="BZ25" s="15">
        <f t="shared" si="29"/>
        <v>115.38</v>
      </c>
      <c r="CA25" s="10">
        <f>IFERROR(VLOOKUP(A25,'25'!U:V,2,0),"0")</f>
        <v>4</v>
      </c>
      <c r="CB25" s="5" t="s">
        <v>168</v>
      </c>
      <c r="CC25" s="15">
        <f t="shared" si="30"/>
        <v>153.84</v>
      </c>
      <c r="CD25" s="10">
        <f>IFERROR(VLOOKUP(A25,'26'!U:V,2,0),"0")</f>
        <v>1</v>
      </c>
      <c r="CE25" s="5" t="s">
        <v>168</v>
      </c>
      <c r="CF25" s="15">
        <f t="shared" si="31"/>
        <v>38.46</v>
      </c>
      <c r="CG25" s="10">
        <f>IFERROR(VLOOKUP(A25,'27'!U:V,2,0),"0")</f>
        <v>20</v>
      </c>
      <c r="CH25" s="5" t="s">
        <v>168</v>
      </c>
      <c r="CI25" s="15">
        <f t="shared" si="32"/>
        <v>769.2</v>
      </c>
      <c r="CJ25" s="10">
        <f>IFERROR(VLOOKUP(A25,'28'!U:V,2,0),"0")</f>
        <v>6</v>
      </c>
      <c r="CK25" s="5" t="s">
        <v>168</v>
      </c>
      <c r="CL25" s="15">
        <f t="shared" si="33"/>
        <v>230.76</v>
      </c>
      <c r="CM25" s="10">
        <f>IFERROR(VLOOKUP(A25,'29'!U:V,2,0),"0")</f>
        <v>14</v>
      </c>
      <c r="CN25" s="5" t="s">
        <v>168</v>
      </c>
      <c r="CO25" s="15">
        <f t="shared" si="34"/>
        <v>538.44000000000005</v>
      </c>
      <c r="CP25" s="10">
        <f>IFERROR(VLOOKUP(A25,'30'!U:V,2,0),"0")</f>
        <v>3</v>
      </c>
      <c r="CQ25" s="5" t="s">
        <v>168</v>
      </c>
      <c r="CR25" s="15">
        <f t="shared" si="35"/>
        <v>115.38</v>
      </c>
      <c r="CS25" s="10">
        <f>IFERROR(VLOOKUP(A25,'31'!U:V,2,0),"0")</f>
        <v>14</v>
      </c>
      <c r="CT25" s="5" t="s">
        <v>168</v>
      </c>
      <c r="CU25" s="15">
        <f t="shared" si="36"/>
        <v>538.44000000000005</v>
      </c>
      <c r="CV25" s="10" t="str">
        <f>IFERROR(VLOOKUP(A25,'เซต1-30'!V:W,2,0),"0")</f>
        <v>0</v>
      </c>
      <c r="CW25" s="5" t="s">
        <v>168</v>
      </c>
      <c r="CX25" s="15">
        <f t="shared" si="20"/>
        <v>0</v>
      </c>
    </row>
    <row r="26" spans="1:102" x14ac:dyDescent="0.25">
      <c r="A26" s="6" t="s">
        <v>133</v>
      </c>
      <c r="B26" s="4" t="s">
        <v>134</v>
      </c>
      <c r="C26" s="13">
        <v>4.59</v>
      </c>
      <c r="D26" s="19">
        <f t="shared" si="21"/>
        <v>2</v>
      </c>
      <c r="E26" s="5" t="s">
        <v>169</v>
      </c>
      <c r="F26" s="13">
        <f t="shared" si="22"/>
        <v>9.18</v>
      </c>
      <c r="G26" s="10" t="str">
        <f>IFERROR(VLOOKUP(A26,'1'!U:V,2,0),"0")</f>
        <v>0</v>
      </c>
      <c r="H26" s="5" t="s">
        <v>169</v>
      </c>
      <c r="I26" s="15">
        <f t="shared" si="3"/>
        <v>0</v>
      </c>
      <c r="J26" s="10">
        <f>IFERROR(VLOOKUP(A26,'2'!U:V,2,0),"0")</f>
        <v>1</v>
      </c>
      <c r="K26" s="5" t="s">
        <v>169</v>
      </c>
      <c r="L26" s="15">
        <f t="shared" si="4"/>
        <v>4.59</v>
      </c>
      <c r="M26" s="10" t="str">
        <f>IFERROR(VLOOKUP(A26,'3'!U:V,2,0),"0")</f>
        <v>0</v>
      </c>
      <c r="N26" s="5" t="s">
        <v>169</v>
      </c>
      <c r="O26" s="15">
        <f t="shared" si="5"/>
        <v>0</v>
      </c>
      <c r="P26" s="10" t="str">
        <f>IFERROR(VLOOKUP(A26,'4'!U:V,2,0),"0")</f>
        <v>0</v>
      </c>
      <c r="Q26" s="5" t="s">
        <v>169</v>
      </c>
      <c r="R26" s="15">
        <f t="shared" si="6"/>
        <v>0</v>
      </c>
      <c r="S26" s="10" t="str">
        <f>IFERROR(VLOOKUP(A26,'5'!U:V,2,0),"0")</f>
        <v>0</v>
      </c>
      <c r="T26" s="5" t="s">
        <v>169</v>
      </c>
      <c r="U26" s="15">
        <f t="shared" si="7"/>
        <v>0</v>
      </c>
      <c r="V26" s="10" t="str">
        <f>IFERROR(VLOOKUP(A26,'6'!U:V,2,0),"0")</f>
        <v>0</v>
      </c>
      <c r="W26" s="5" t="s">
        <v>169</v>
      </c>
      <c r="X26" s="15">
        <f t="shared" si="8"/>
        <v>0</v>
      </c>
      <c r="Y26" s="10" t="str">
        <f>IFERROR(VLOOKUP(A26,'7'!U:V,2,0),"0")</f>
        <v>0</v>
      </c>
      <c r="Z26" s="5" t="s">
        <v>169</v>
      </c>
      <c r="AA26" s="15">
        <f t="shared" si="9"/>
        <v>0</v>
      </c>
      <c r="AB26" s="10" t="str">
        <f>IFERROR(VLOOKUP(A26,'8'!U:V,2,0),"0")</f>
        <v>0</v>
      </c>
      <c r="AC26" s="5" t="s">
        <v>169</v>
      </c>
      <c r="AD26" s="15">
        <f t="shared" si="10"/>
        <v>0</v>
      </c>
      <c r="AE26" s="10" t="str">
        <f>IFERROR(VLOOKUP(A26,'9'!U:V,2,0),"0")</f>
        <v>0</v>
      </c>
      <c r="AF26" s="5" t="s">
        <v>169</v>
      </c>
      <c r="AG26" s="15">
        <f t="shared" si="11"/>
        <v>0</v>
      </c>
      <c r="AH26" s="10" t="str">
        <f>IFERROR(VLOOKUP(A26,'10'!U:V,2,0),"0")</f>
        <v>0</v>
      </c>
      <c r="AI26" s="5" t="s">
        <v>169</v>
      </c>
      <c r="AJ26" s="15">
        <f t="shared" si="12"/>
        <v>0</v>
      </c>
      <c r="AK26" s="10" t="str">
        <f>IFERROR(VLOOKUP(A26,'11'!U:V,2,0),"0")</f>
        <v>0</v>
      </c>
      <c r="AL26" s="5" t="s">
        <v>169</v>
      </c>
      <c r="AM26" s="15">
        <f t="shared" si="13"/>
        <v>0</v>
      </c>
      <c r="AN26" s="10" t="str">
        <f>IFERROR(VLOOKUP(A26,'12'!U:V,2,0),"0")</f>
        <v>0</v>
      </c>
      <c r="AO26" s="5" t="s">
        <v>169</v>
      </c>
      <c r="AP26" s="15">
        <f t="shared" si="14"/>
        <v>0</v>
      </c>
      <c r="AQ26" s="10" t="str">
        <f>IFERROR(VLOOKUP(A26,'13'!U:V,2,0),"0")</f>
        <v>0</v>
      </c>
      <c r="AR26" s="5" t="s">
        <v>169</v>
      </c>
      <c r="AS26" s="15">
        <f t="shared" si="15"/>
        <v>0</v>
      </c>
      <c r="AT26" s="10" t="str">
        <f>IFERROR(VLOOKUP(A26,'14'!U:V,2,0),"0")</f>
        <v>0</v>
      </c>
      <c r="AU26" s="5" t="s">
        <v>169</v>
      </c>
      <c r="AV26" s="15">
        <f t="shared" si="16"/>
        <v>0</v>
      </c>
      <c r="AW26" s="10" t="str">
        <f>IFERROR(VLOOKUP(A26,'15'!U:V,2,0),"0")</f>
        <v>0</v>
      </c>
      <c r="AX26" s="5" t="s">
        <v>169</v>
      </c>
      <c r="AY26" s="15">
        <f t="shared" si="17"/>
        <v>0</v>
      </c>
      <c r="AZ26" s="10" t="str">
        <f>IFERROR(VLOOKUP(A26,'16'!U:V,2,0),"0")</f>
        <v>0</v>
      </c>
      <c r="BA26" s="5" t="s">
        <v>169</v>
      </c>
      <c r="BB26" s="15">
        <f t="shared" si="18"/>
        <v>0</v>
      </c>
      <c r="BC26" s="10" t="str">
        <f>IFERROR(VLOOKUP(A26,'17'!U:V,2,0),"0")</f>
        <v>0</v>
      </c>
      <c r="BD26" s="5" t="s">
        <v>169</v>
      </c>
      <c r="BE26" s="15">
        <f t="shared" si="19"/>
        <v>0</v>
      </c>
      <c r="BF26" s="10" t="str">
        <f>IFERROR(VLOOKUP(A26,'18'!U:V,2,0),"0")</f>
        <v>0</v>
      </c>
      <c r="BG26" s="5" t="s">
        <v>169</v>
      </c>
      <c r="BH26" s="15">
        <f t="shared" si="23"/>
        <v>0</v>
      </c>
      <c r="BI26" s="10" t="str">
        <f>IFERROR(VLOOKUP(A26,'19'!U:V,2,0),"0")</f>
        <v>0</v>
      </c>
      <c r="BJ26" s="5" t="s">
        <v>169</v>
      </c>
      <c r="BK26" s="15">
        <f t="shared" si="24"/>
        <v>0</v>
      </c>
      <c r="BL26" s="10" t="str">
        <f>IFERROR(VLOOKUP(A26,'20'!U:V,2,0),"0")</f>
        <v>0</v>
      </c>
      <c r="BM26" s="5" t="s">
        <v>169</v>
      </c>
      <c r="BN26" s="15">
        <f t="shared" si="25"/>
        <v>0</v>
      </c>
      <c r="BO26" s="10" t="str">
        <f>IFERROR(VLOOKUP(A26,'21'!U:V,2,0),"0")</f>
        <v>0</v>
      </c>
      <c r="BP26" s="5" t="s">
        <v>169</v>
      </c>
      <c r="BQ26" s="15">
        <f t="shared" si="26"/>
        <v>0</v>
      </c>
      <c r="BR26" s="10" t="str">
        <f>IFERROR(VLOOKUP(A26,'22'!U:V,2,0),"0")</f>
        <v>0</v>
      </c>
      <c r="BS26" s="5" t="s">
        <v>169</v>
      </c>
      <c r="BT26" s="15">
        <f t="shared" si="27"/>
        <v>0</v>
      </c>
      <c r="BU26" s="10" t="str">
        <f>IFERROR(VLOOKUP(A26,'23'!U:V,2,0),"0")</f>
        <v>0</v>
      </c>
      <c r="BV26" s="5" t="s">
        <v>169</v>
      </c>
      <c r="BW26" s="15">
        <f t="shared" si="28"/>
        <v>0</v>
      </c>
      <c r="BX26" s="10" t="str">
        <f>IFERROR(VLOOKUP(A26,'24'!U:V,2,0),"0")</f>
        <v>0</v>
      </c>
      <c r="BY26" s="5" t="s">
        <v>169</v>
      </c>
      <c r="BZ26" s="15">
        <f t="shared" si="29"/>
        <v>0</v>
      </c>
      <c r="CA26" s="10">
        <f>IFERROR(VLOOKUP(A26,'25'!U:V,2,0),"0")</f>
        <v>1</v>
      </c>
      <c r="CB26" s="5" t="s">
        <v>169</v>
      </c>
      <c r="CC26" s="15">
        <f t="shared" si="30"/>
        <v>4.59</v>
      </c>
      <c r="CD26" s="10" t="str">
        <f>IFERROR(VLOOKUP(A26,'26'!U:V,2,0),"0")</f>
        <v>0</v>
      </c>
      <c r="CE26" s="5" t="s">
        <v>169</v>
      </c>
      <c r="CF26" s="15">
        <f t="shared" si="31"/>
        <v>0</v>
      </c>
      <c r="CG26" s="10" t="str">
        <f>IFERROR(VLOOKUP(A26,'27'!U:V,2,0),"0")</f>
        <v>0</v>
      </c>
      <c r="CH26" s="5" t="s">
        <v>169</v>
      </c>
      <c r="CI26" s="15">
        <f t="shared" si="32"/>
        <v>0</v>
      </c>
      <c r="CJ26" s="10" t="str">
        <f>IFERROR(VLOOKUP(A26,'28'!U:V,2,0),"0")</f>
        <v>0</v>
      </c>
      <c r="CK26" s="5" t="s">
        <v>169</v>
      </c>
      <c r="CL26" s="15">
        <f t="shared" si="33"/>
        <v>0</v>
      </c>
      <c r="CM26" s="10" t="str">
        <f>IFERROR(VLOOKUP(A26,'29'!U:V,2,0),"0")</f>
        <v>0</v>
      </c>
      <c r="CN26" s="5" t="s">
        <v>169</v>
      </c>
      <c r="CO26" s="15">
        <f t="shared" si="34"/>
        <v>0</v>
      </c>
      <c r="CP26" s="10" t="str">
        <f>IFERROR(VLOOKUP(A26,'30'!U:V,2,0),"0")</f>
        <v>0</v>
      </c>
      <c r="CQ26" s="5" t="s">
        <v>169</v>
      </c>
      <c r="CR26" s="15">
        <f t="shared" si="35"/>
        <v>0</v>
      </c>
      <c r="CS26" s="10" t="str">
        <f>IFERROR(VLOOKUP(A26,'31'!U:V,2,0),"0")</f>
        <v>0</v>
      </c>
      <c r="CT26" s="5" t="s">
        <v>169</v>
      </c>
      <c r="CU26" s="15">
        <f t="shared" si="36"/>
        <v>0</v>
      </c>
      <c r="CV26" s="10" t="str">
        <f>IFERROR(VLOOKUP(A26,'เซต1-30'!V:W,2,0),"0")</f>
        <v>0</v>
      </c>
      <c r="CW26" s="5" t="s">
        <v>169</v>
      </c>
      <c r="CX26" s="15">
        <f t="shared" si="20"/>
        <v>0</v>
      </c>
    </row>
    <row r="27" spans="1:102" x14ac:dyDescent="0.25">
      <c r="A27" s="6" t="s">
        <v>108</v>
      </c>
      <c r="B27" s="4" t="s">
        <v>109</v>
      </c>
      <c r="C27" s="13">
        <v>4.59</v>
      </c>
      <c r="D27" s="19">
        <f t="shared" si="21"/>
        <v>0</v>
      </c>
      <c r="E27" s="5" t="s">
        <v>169</v>
      </c>
      <c r="F27" s="13">
        <f t="shared" si="22"/>
        <v>0</v>
      </c>
      <c r="G27" s="10" t="str">
        <f>IFERROR(VLOOKUP(A27,'1'!U:V,2,0),"0")</f>
        <v>0</v>
      </c>
      <c r="H27" s="5" t="s">
        <v>169</v>
      </c>
      <c r="I27" s="15">
        <f t="shared" si="3"/>
        <v>0</v>
      </c>
      <c r="J27" s="10" t="str">
        <f>IFERROR(VLOOKUP(A27,'2'!U:V,2,0),"0")</f>
        <v>0</v>
      </c>
      <c r="K27" s="5" t="s">
        <v>169</v>
      </c>
      <c r="L27" s="15">
        <f t="shared" si="4"/>
        <v>0</v>
      </c>
      <c r="M27" s="10" t="str">
        <f>IFERROR(VLOOKUP(A27,'3'!U:V,2,0),"0")</f>
        <v>0</v>
      </c>
      <c r="N27" s="5" t="s">
        <v>169</v>
      </c>
      <c r="O27" s="15">
        <f t="shared" si="5"/>
        <v>0</v>
      </c>
      <c r="P27" s="10" t="str">
        <f>IFERROR(VLOOKUP(A27,'4'!U:V,2,0),"0")</f>
        <v>0</v>
      </c>
      <c r="Q27" s="5" t="s">
        <v>169</v>
      </c>
      <c r="R27" s="15">
        <f t="shared" si="6"/>
        <v>0</v>
      </c>
      <c r="S27" s="10" t="str">
        <f>IFERROR(VLOOKUP(A27,'5'!U:V,2,0),"0")</f>
        <v>0</v>
      </c>
      <c r="T27" s="5" t="s">
        <v>169</v>
      </c>
      <c r="U27" s="15">
        <f t="shared" si="7"/>
        <v>0</v>
      </c>
      <c r="V27" s="10" t="str">
        <f>IFERROR(VLOOKUP(A27,'6'!U:V,2,0),"0")</f>
        <v>0</v>
      </c>
      <c r="W27" s="5" t="s">
        <v>169</v>
      </c>
      <c r="X27" s="15">
        <f t="shared" si="8"/>
        <v>0</v>
      </c>
      <c r="Y27" s="10" t="str">
        <f>IFERROR(VLOOKUP(A27,'7'!U:V,2,0),"0")</f>
        <v>0</v>
      </c>
      <c r="Z27" s="5" t="s">
        <v>169</v>
      </c>
      <c r="AA27" s="15">
        <f t="shared" si="9"/>
        <v>0</v>
      </c>
      <c r="AB27" s="10" t="str">
        <f>IFERROR(VLOOKUP(A27,'8'!U:V,2,0),"0")</f>
        <v>0</v>
      </c>
      <c r="AC27" s="5" t="s">
        <v>169</v>
      </c>
      <c r="AD27" s="15">
        <f t="shared" si="10"/>
        <v>0</v>
      </c>
      <c r="AE27" s="10" t="str">
        <f>IFERROR(VLOOKUP(A27,'9'!U:V,2,0),"0")</f>
        <v>0</v>
      </c>
      <c r="AF27" s="5" t="s">
        <v>169</v>
      </c>
      <c r="AG27" s="15">
        <f t="shared" si="11"/>
        <v>0</v>
      </c>
      <c r="AH27" s="10" t="str">
        <f>IFERROR(VLOOKUP(A27,'10'!U:V,2,0),"0")</f>
        <v>0</v>
      </c>
      <c r="AI27" s="5" t="s">
        <v>169</v>
      </c>
      <c r="AJ27" s="15">
        <f t="shared" si="12"/>
        <v>0</v>
      </c>
      <c r="AK27" s="10" t="str">
        <f>IFERROR(VLOOKUP(A27,'11'!U:V,2,0),"0")</f>
        <v>0</v>
      </c>
      <c r="AL27" s="5" t="s">
        <v>169</v>
      </c>
      <c r="AM27" s="15">
        <f t="shared" si="13"/>
        <v>0</v>
      </c>
      <c r="AN27" s="10" t="str">
        <f>IFERROR(VLOOKUP(A27,'12'!U:V,2,0),"0")</f>
        <v>0</v>
      </c>
      <c r="AO27" s="5" t="s">
        <v>169</v>
      </c>
      <c r="AP27" s="15">
        <f t="shared" si="14"/>
        <v>0</v>
      </c>
      <c r="AQ27" s="10" t="str">
        <f>IFERROR(VLOOKUP(A27,'13'!U:V,2,0),"0")</f>
        <v>0</v>
      </c>
      <c r="AR27" s="5" t="s">
        <v>169</v>
      </c>
      <c r="AS27" s="15">
        <f t="shared" si="15"/>
        <v>0</v>
      </c>
      <c r="AT27" s="10" t="str">
        <f>IFERROR(VLOOKUP(A27,'14'!U:V,2,0),"0")</f>
        <v>0</v>
      </c>
      <c r="AU27" s="5" t="s">
        <v>169</v>
      </c>
      <c r="AV27" s="15">
        <f t="shared" si="16"/>
        <v>0</v>
      </c>
      <c r="AW27" s="10" t="str">
        <f>IFERROR(VLOOKUP(A27,'15'!U:V,2,0),"0")</f>
        <v>0</v>
      </c>
      <c r="AX27" s="5" t="s">
        <v>169</v>
      </c>
      <c r="AY27" s="15">
        <f t="shared" si="17"/>
        <v>0</v>
      </c>
      <c r="AZ27" s="10" t="str">
        <f>IFERROR(VLOOKUP(A27,'16'!U:V,2,0),"0")</f>
        <v>0</v>
      </c>
      <c r="BA27" s="5" t="s">
        <v>169</v>
      </c>
      <c r="BB27" s="15">
        <f t="shared" si="18"/>
        <v>0</v>
      </c>
      <c r="BC27" s="10" t="str">
        <f>IFERROR(VLOOKUP(A27,'17'!U:V,2,0),"0")</f>
        <v>0</v>
      </c>
      <c r="BD27" s="5" t="s">
        <v>169</v>
      </c>
      <c r="BE27" s="15">
        <f t="shared" si="19"/>
        <v>0</v>
      </c>
      <c r="BF27" s="10" t="str">
        <f>IFERROR(VLOOKUP(A27,'18'!U:V,2,0),"0")</f>
        <v>0</v>
      </c>
      <c r="BG27" s="5" t="s">
        <v>169</v>
      </c>
      <c r="BH27" s="15">
        <f t="shared" si="23"/>
        <v>0</v>
      </c>
      <c r="BI27" s="10" t="str">
        <f>IFERROR(VLOOKUP(A27,'19'!U:V,2,0),"0")</f>
        <v>0</v>
      </c>
      <c r="BJ27" s="5" t="s">
        <v>169</v>
      </c>
      <c r="BK27" s="15">
        <f t="shared" si="24"/>
        <v>0</v>
      </c>
      <c r="BL27" s="10" t="str">
        <f>IFERROR(VLOOKUP(A27,'20'!U:V,2,0),"0")</f>
        <v>0</v>
      </c>
      <c r="BM27" s="5" t="s">
        <v>169</v>
      </c>
      <c r="BN27" s="15">
        <f t="shared" si="25"/>
        <v>0</v>
      </c>
      <c r="BO27" s="10" t="str">
        <f>IFERROR(VLOOKUP(A27,'21'!U:V,2,0),"0")</f>
        <v>0</v>
      </c>
      <c r="BP27" s="5" t="s">
        <v>169</v>
      </c>
      <c r="BQ27" s="15">
        <f t="shared" si="26"/>
        <v>0</v>
      </c>
      <c r="BR27" s="10" t="str">
        <f>IFERROR(VLOOKUP(A27,'22'!U:V,2,0),"0")</f>
        <v>0</v>
      </c>
      <c r="BS27" s="5" t="s">
        <v>169</v>
      </c>
      <c r="BT27" s="15">
        <f t="shared" si="27"/>
        <v>0</v>
      </c>
      <c r="BU27" s="10" t="str">
        <f>IFERROR(VLOOKUP(A27,'23'!U:V,2,0),"0")</f>
        <v>0</v>
      </c>
      <c r="BV27" s="5" t="s">
        <v>169</v>
      </c>
      <c r="BW27" s="15">
        <f t="shared" si="28"/>
        <v>0</v>
      </c>
      <c r="BX27" s="10" t="str">
        <f>IFERROR(VLOOKUP(A27,'24'!U:V,2,0),"0")</f>
        <v>0</v>
      </c>
      <c r="BY27" s="5" t="s">
        <v>169</v>
      </c>
      <c r="BZ27" s="15">
        <f t="shared" si="29"/>
        <v>0</v>
      </c>
      <c r="CA27" s="10" t="str">
        <f>IFERROR(VLOOKUP(A27,'25'!U:V,2,0),"0")</f>
        <v>0</v>
      </c>
      <c r="CB27" s="5" t="s">
        <v>169</v>
      </c>
      <c r="CC27" s="15">
        <f t="shared" si="30"/>
        <v>0</v>
      </c>
      <c r="CD27" s="10" t="str">
        <f>IFERROR(VLOOKUP(A27,'26'!U:V,2,0),"0")</f>
        <v>0</v>
      </c>
      <c r="CE27" s="5" t="s">
        <v>169</v>
      </c>
      <c r="CF27" s="15">
        <f t="shared" si="31"/>
        <v>0</v>
      </c>
      <c r="CG27" s="10" t="str">
        <f>IFERROR(VLOOKUP(A27,'27'!U:V,2,0),"0")</f>
        <v>0</v>
      </c>
      <c r="CH27" s="5" t="s">
        <v>169</v>
      </c>
      <c r="CI27" s="15">
        <f t="shared" si="32"/>
        <v>0</v>
      </c>
      <c r="CJ27" s="10" t="str">
        <f>IFERROR(VLOOKUP(A27,'28'!U:V,2,0),"0")</f>
        <v>0</v>
      </c>
      <c r="CK27" s="5" t="s">
        <v>169</v>
      </c>
      <c r="CL27" s="15">
        <f t="shared" si="33"/>
        <v>0</v>
      </c>
      <c r="CM27" s="10" t="str">
        <f>IFERROR(VLOOKUP(A27,'29'!U:V,2,0),"0")</f>
        <v>0</v>
      </c>
      <c r="CN27" s="5" t="s">
        <v>169</v>
      </c>
      <c r="CO27" s="15">
        <f t="shared" si="34"/>
        <v>0</v>
      </c>
      <c r="CP27" s="10" t="str">
        <f>IFERROR(VLOOKUP(A27,'30'!U:V,2,0),"0")</f>
        <v>0</v>
      </c>
      <c r="CQ27" s="5" t="s">
        <v>169</v>
      </c>
      <c r="CR27" s="15">
        <f t="shared" si="35"/>
        <v>0</v>
      </c>
      <c r="CS27" s="10" t="str">
        <f>IFERROR(VLOOKUP(A27,'31'!U:V,2,0),"0")</f>
        <v>0</v>
      </c>
      <c r="CT27" s="5" t="s">
        <v>169</v>
      </c>
      <c r="CU27" s="15">
        <f t="shared" si="36"/>
        <v>0</v>
      </c>
      <c r="CV27" s="10" t="str">
        <f>IFERROR(VLOOKUP(A27,'เซต1-30'!V:W,2,0),"0")</f>
        <v>0</v>
      </c>
      <c r="CW27" s="5" t="s">
        <v>169</v>
      </c>
      <c r="CX27" s="15">
        <f t="shared" si="20"/>
        <v>0</v>
      </c>
    </row>
    <row r="28" spans="1:102" x14ac:dyDescent="0.25">
      <c r="A28" s="6" t="s">
        <v>213</v>
      </c>
      <c r="B28" s="4" t="s">
        <v>109</v>
      </c>
      <c r="C28" s="13">
        <v>4.59</v>
      </c>
      <c r="D28" s="19">
        <f t="shared" si="21"/>
        <v>0</v>
      </c>
      <c r="E28" s="5" t="s">
        <v>169</v>
      </c>
      <c r="F28" s="13">
        <f t="shared" si="22"/>
        <v>0</v>
      </c>
      <c r="G28" s="10" t="str">
        <f>IFERROR(VLOOKUP(A28,'1'!U:V,2,0),"0")</f>
        <v>0</v>
      </c>
      <c r="H28" s="5" t="s">
        <v>169</v>
      </c>
      <c r="I28" s="15">
        <f t="shared" si="3"/>
        <v>0</v>
      </c>
      <c r="J28" s="10" t="str">
        <f>IFERROR(VLOOKUP(A28,'2'!U:V,2,0),"0")</f>
        <v>0</v>
      </c>
      <c r="K28" s="5" t="s">
        <v>169</v>
      </c>
      <c r="L28" s="15">
        <f t="shared" si="4"/>
        <v>0</v>
      </c>
      <c r="M28" s="10" t="str">
        <f>IFERROR(VLOOKUP(A28,'3'!U:V,2,0),"0")</f>
        <v>0</v>
      </c>
      <c r="N28" s="5" t="s">
        <v>169</v>
      </c>
      <c r="O28" s="15">
        <f t="shared" si="5"/>
        <v>0</v>
      </c>
      <c r="P28" s="10" t="str">
        <f>IFERROR(VLOOKUP(A28,'4'!U:V,2,0),"0")</f>
        <v>0</v>
      </c>
      <c r="Q28" s="5" t="s">
        <v>169</v>
      </c>
      <c r="R28" s="15">
        <f t="shared" si="6"/>
        <v>0</v>
      </c>
      <c r="S28" s="10" t="str">
        <f>IFERROR(VLOOKUP(A28,'5'!U:V,2,0),"0")</f>
        <v>0</v>
      </c>
      <c r="T28" s="5" t="s">
        <v>169</v>
      </c>
      <c r="U28" s="15">
        <f t="shared" si="7"/>
        <v>0</v>
      </c>
      <c r="V28" s="10" t="str">
        <f>IFERROR(VLOOKUP(A28,'6'!U:V,2,0),"0")</f>
        <v>0</v>
      </c>
      <c r="W28" s="5" t="s">
        <v>169</v>
      </c>
      <c r="X28" s="15">
        <f t="shared" si="8"/>
        <v>0</v>
      </c>
      <c r="Y28" s="10" t="str">
        <f>IFERROR(VLOOKUP(A28,'7'!U:V,2,0),"0")</f>
        <v>0</v>
      </c>
      <c r="Z28" s="5" t="s">
        <v>169</v>
      </c>
      <c r="AA28" s="15">
        <f t="shared" si="9"/>
        <v>0</v>
      </c>
      <c r="AB28" s="10" t="str">
        <f>IFERROR(VLOOKUP(A28,'8'!U:V,2,0),"0")</f>
        <v>0</v>
      </c>
      <c r="AC28" s="5" t="s">
        <v>169</v>
      </c>
      <c r="AD28" s="15">
        <f t="shared" si="10"/>
        <v>0</v>
      </c>
      <c r="AE28" s="10" t="str">
        <f>IFERROR(VLOOKUP(A28,'9'!U:V,2,0),"0")</f>
        <v>0</v>
      </c>
      <c r="AF28" s="5" t="s">
        <v>169</v>
      </c>
      <c r="AG28" s="15">
        <f t="shared" si="11"/>
        <v>0</v>
      </c>
      <c r="AH28" s="10" t="str">
        <f>IFERROR(VLOOKUP(A28,'10'!U:V,2,0),"0")</f>
        <v>0</v>
      </c>
      <c r="AI28" s="5" t="s">
        <v>169</v>
      </c>
      <c r="AJ28" s="15">
        <f t="shared" si="12"/>
        <v>0</v>
      </c>
      <c r="AK28" s="10" t="str">
        <f>IFERROR(VLOOKUP(A28,'11'!U:V,2,0),"0")</f>
        <v>0</v>
      </c>
      <c r="AL28" s="5" t="s">
        <v>169</v>
      </c>
      <c r="AM28" s="15">
        <f t="shared" si="13"/>
        <v>0</v>
      </c>
      <c r="AN28" s="10" t="str">
        <f>IFERROR(VLOOKUP(A28,'12'!U:V,2,0),"0")</f>
        <v>0</v>
      </c>
      <c r="AO28" s="5" t="s">
        <v>169</v>
      </c>
      <c r="AP28" s="15">
        <f t="shared" si="14"/>
        <v>0</v>
      </c>
      <c r="AQ28" s="10" t="str">
        <f>IFERROR(VLOOKUP(A28,'13'!U:V,2,0),"0")</f>
        <v>0</v>
      </c>
      <c r="AR28" s="5" t="s">
        <v>169</v>
      </c>
      <c r="AS28" s="15">
        <f t="shared" si="15"/>
        <v>0</v>
      </c>
      <c r="AT28" s="10" t="str">
        <f>IFERROR(VLOOKUP(A28,'14'!U:V,2,0),"0")</f>
        <v>0</v>
      </c>
      <c r="AU28" s="5" t="s">
        <v>169</v>
      </c>
      <c r="AV28" s="15">
        <f t="shared" si="16"/>
        <v>0</v>
      </c>
      <c r="AW28" s="10" t="str">
        <f>IFERROR(VLOOKUP(A28,'15'!U:V,2,0),"0")</f>
        <v>0</v>
      </c>
      <c r="AX28" s="5" t="s">
        <v>169</v>
      </c>
      <c r="AY28" s="15">
        <f t="shared" si="17"/>
        <v>0</v>
      </c>
      <c r="AZ28" s="10" t="str">
        <f>IFERROR(VLOOKUP(A28,'16'!U:V,2,0),"0")</f>
        <v>0</v>
      </c>
      <c r="BA28" s="5" t="s">
        <v>169</v>
      </c>
      <c r="BB28" s="15">
        <f t="shared" si="18"/>
        <v>0</v>
      </c>
      <c r="BC28" s="10" t="str">
        <f>IFERROR(VLOOKUP(A28,'17'!U:V,2,0),"0")</f>
        <v>0</v>
      </c>
      <c r="BD28" s="5" t="s">
        <v>169</v>
      </c>
      <c r="BE28" s="15">
        <f t="shared" si="19"/>
        <v>0</v>
      </c>
      <c r="BF28" s="10" t="str">
        <f>IFERROR(VLOOKUP(A28,'18'!U:V,2,0),"0")</f>
        <v>0</v>
      </c>
      <c r="BG28" s="5" t="s">
        <v>169</v>
      </c>
      <c r="BH28" s="15">
        <f t="shared" si="23"/>
        <v>0</v>
      </c>
      <c r="BI28" s="10" t="str">
        <f>IFERROR(VLOOKUP(A28,'19'!U:V,2,0),"0")</f>
        <v>0</v>
      </c>
      <c r="BJ28" s="5" t="s">
        <v>169</v>
      </c>
      <c r="BK28" s="15">
        <f t="shared" si="24"/>
        <v>0</v>
      </c>
      <c r="BL28" s="10" t="str">
        <f>IFERROR(VLOOKUP(A28,'20'!U:V,2,0),"0")</f>
        <v>0</v>
      </c>
      <c r="BM28" s="5" t="s">
        <v>169</v>
      </c>
      <c r="BN28" s="15">
        <f t="shared" si="25"/>
        <v>0</v>
      </c>
      <c r="BO28" s="10" t="str">
        <f>IFERROR(VLOOKUP(A28,'21'!U:V,2,0),"0")</f>
        <v>0</v>
      </c>
      <c r="BP28" s="5" t="s">
        <v>169</v>
      </c>
      <c r="BQ28" s="15">
        <f t="shared" si="26"/>
        <v>0</v>
      </c>
      <c r="BR28" s="10" t="str">
        <f>IFERROR(VLOOKUP(A28,'22'!U:V,2,0),"0")</f>
        <v>0</v>
      </c>
      <c r="BS28" s="5" t="s">
        <v>169</v>
      </c>
      <c r="BT28" s="15">
        <f t="shared" si="27"/>
        <v>0</v>
      </c>
      <c r="BU28" s="10" t="str">
        <f>IFERROR(VLOOKUP(A28,'23'!U:V,2,0),"0")</f>
        <v>0</v>
      </c>
      <c r="BV28" s="5" t="s">
        <v>169</v>
      </c>
      <c r="BW28" s="15">
        <f t="shared" si="28"/>
        <v>0</v>
      </c>
      <c r="BX28" s="10" t="str">
        <f>IFERROR(VLOOKUP(A28,'24'!U:V,2,0),"0")</f>
        <v>0</v>
      </c>
      <c r="BY28" s="5" t="s">
        <v>169</v>
      </c>
      <c r="BZ28" s="15">
        <f t="shared" si="29"/>
        <v>0</v>
      </c>
      <c r="CA28" s="10" t="str">
        <f>IFERROR(VLOOKUP(A28,'25'!U:V,2,0),"0")</f>
        <v>0</v>
      </c>
      <c r="CB28" s="5" t="s">
        <v>169</v>
      </c>
      <c r="CC28" s="15">
        <f t="shared" si="30"/>
        <v>0</v>
      </c>
      <c r="CD28" s="10" t="str">
        <f>IFERROR(VLOOKUP(A28,'26'!U:V,2,0),"0")</f>
        <v>0</v>
      </c>
      <c r="CE28" s="5" t="s">
        <v>169</v>
      </c>
      <c r="CF28" s="15">
        <f t="shared" si="31"/>
        <v>0</v>
      </c>
      <c r="CG28" s="10" t="str">
        <f>IFERROR(VLOOKUP(A28,'27'!U:V,2,0),"0")</f>
        <v>0</v>
      </c>
      <c r="CH28" s="5" t="s">
        <v>169</v>
      </c>
      <c r="CI28" s="15">
        <f t="shared" si="32"/>
        <v>0</v>
      </c>
      <c r="CJ28" s="10" t="str">
        <f>IFERROR(VLOOKUP(A28,'28'!U:V,2,0),"0")</f>
        <v>0</v>
      </c>
      <c r="CK28" s="5" t="s">
        <v>169</v>
      </c>
      <c r="CL28" s="15">
        <f t="shared" si="33"/>
        <v>0</v>
      </c>
      <c r="CM28" s="10" t="str">
        <f>IFERROR(VLOOKUP(A28,'29'!U:V,2,0),"0")</f>
        <v>0</v>
      </c>
      <c r="CN28" s="5" t="s">
        <v>169</v>
      </c>
      <c r="CO28" s="15">
        <f t="shared" si="34"/>
        <v>0</v>
      </c>
      <c r="CP28" s="10" t="str">
        <f>IFERROR(VLOOKUP(A28,'30'!U:V,2,0),"0")</f>
        <v>0</v>
      </c>
      <c r="CQ28" s="5" t="s">
        <v>169</v>
      </c>
      <c r="CR28" s="15">
        <f t="shared" si="35"/>
        <v>0</v>
      </c>
      <c r="CS28" s="10" t="str">
        <f>IFERROR(VLOOKUP(A28,'31'!U:V,2,0),"0")</f>
        <v>0</v>
      </c>
      <c r="CT28" s="5" t="s">
        <v>169</v>
      </c>
      <c r="CU28" s="15">
        <f t="shared" si="36"/>
        <v>0</v>
      </c>
      <c r="CV28" s="10" t="str">
        <f>IFERROR(VLOOKUP(A28,'เซต1-30'!V:W,2,0),"0")</f>
        <v>0</v>
      </c>
      <c r="CW28" s="5" t="s">
        <v>169</v>
      </c>
      <c r="CX28" s="15">
        <f t="shared" si="20"/>
        <v>0</v>
      </c>
    </row>
    <row r="29" spans="1:102" x14ac:dyDescent="0.25">
      <c r="A29" s="6" t="s">
        <v>123</v>
      </c>
      <c r="B29" s="4" t="s">
        <v>124</v>
      </c>
      <c r="C29" s="13">
        <v>4.53</v>
      </c>
      <c r="D29" s="19">
        <f t="shared" si="21"/>
        <v>2</v>
      </c>
      <c r="E29" s="5" t="s">
        <v>169</v>
      </c>
      <c r="F29" s="13">
        <f t="shared" si="22"/>
        <v>9.06</v>
      </c>
      <c r="G29" s="10" t="str">
        <f>IFERROR(VLOOKUP(A29,'1'!U:V,2,0),"0")</f>
        <v>0</v>
      </c>
      <c r="H29" s="5" t="s">
        <v>169</v>
      </c>
      <c r="I29" s="15">
        <f t="shared" si="3"/>
        <v>0</v>
      </c>
      <c r="J29" s="10">
        <f>IFERROR(VLOOKUP(A29,'2'!U:V,2,0),"0")</f>
        <v>1</v>
      </c>
      <c r="K29" s="5" t="s">
        <v>169</v>
      </c>
      <c r="L29" s="15">
        <f t="shared" si="4"/>
        <v>4.53</v>
      </c>
      <c r="M29" s="10" t="str">
        <f>IFERROR(VLOOKUP(A29,'3'!U:V,2,0),"0")</f>
        <v>0</v>
      </c>
      <c r="N29" s="5" t="s">
        <v>169</v>
      </c>
      <c r="O29" s="15">
        <f t="shared" si="5"/>
        <v>0</v>
      </c>
      <c r="P29" s="10" t="str">
        <f>IFERROR(VLOOKUP(A29,'4'!U:V,2,0),"0")</f>
        <v>0</v>
      </c>
      <c r="Q29" s="5" t="s">
        <v>169</v>
      </c>
      <c r="R29" s="15">
        <f t="shared" si="6"/>
        <v>0</v>
      </c>
      <c r="S29" s="10" t="str">
        <f>IFERROR(VLOOKUP(A29,'5'!U:V,2,0),"0")</f>
        <v>0</v>
      </c>
      <c r="T29" s="5" t="s">
        <v>169</v>
      </c>
      <c r="U29" s="15">
        <f t="shared" si="7"/>
        <v>0</v>
      </c>
      <c r="V29" s="10" t="str">
        <f>IFERROR(VLOOKUP(A29,'6'!U:V,2,0),"0")</f>
        <v>0</v>
      </c>
      <c r="W29" s="5" t="s">
        <v>169</v>
      </c>
      <c r="X29" s="15">
        <f t="shared" si="8"/>
        <v>0</v>
      </c>
      <c r="Y29" s="10" t="str">
        <f>IFERROR(VLOOKUP(A29,'7'!U:V,2,0),"0")</f>
        <v>0</v>
      </c>
      <c r="Z29" s="5" t="s">
        <v>169</v>
      </c>
      <c r="AA29" s="15">
        <f t="shared" si="9"/>
        <v>0</v>
      </c>
      <c r="AB29" s="10" t="str">
        <f>IFERROR(VLOOKUP(A29,'8'!U:V,2,0),"0")</f>
        <v>0</v>
      </c>
      <c r="AC29" s="5" t="s">
        <v>169</v>
      </c>
      <c r="AD29" s="15">
        <f t="shared" si="10"/>
        <v>0</v>
      </c>
      <c r="AE29" s="10" t="str">
        <f>IFERROR(VLOOKUP(A29,'9'!U:V,2,0),"0")</f>
        <v>0</v>
      </c>
      <c r="AF29" s="5" t="s">
        <v>169</v>
      </c>
      <c r="AG29" s="15">
        <f t="shared" si="11"/>
        <v>0</v>
      </c>
      <c r="AH29" s="10" t="str">
        <f>IFERROR(VLOOKUP(A29,'10'!U:V,2,0),"0")</f>
        <v>0</v>
      </c>
      <c r="AI29" s="5" t="s">
        <v>169</v>
      </c>
      <c r="AJ29" s="15">
        <f t="shared" si="12"/>
        <v>0</v>
      </c>
      <c r="AK29" s="10" t="str">
        <f>IFERROR(VLOOKUP(A29,'11'!U:V,2,0),"0")</f>
        <v>0</v>
      </c>
      <c r="AL29" s="5" t="s">
        <v>169</v>
      </c>
      <c r="AM29" s="15">
        <f t="shared" si="13"/>
        <v>0</v>
      </c>
      <c r="AN29" s="10" t="str">
        <f>IFERROR(VLOOKUP(A29,'12'!U:V,2,0),"0")</f>
        <v>0</v>
      </c>
      <c r="AO29" s="5" t="s">
        <v>169</v>
      </c>
      <c r="AP29" s="15">
        <f t="shared" si="14"/>
        <v>0</v>
      </c>
      <c r="AQ29" s="10" t="str">
        <f>IFERROR(VLOOKUP(A29,'13'!U:V,2,0),"0")</f>
        <v>0</v>
      </c>
      <c r="AR29" s="5" t="s">
        <v>169</v>
      </c>
      <c r="AS29" s="15">
        <f t="shared" si="15"/>
        <v>0</v>
      </c>
      <c r="AT29" s="10" t="str">
        <f>IFERROR(VLOOKUP(A29,'14'!U:V,2,0),"0")</f>
        <v>0</v>
      </c>
      <c r="AU29" s="5" t="s">
        <v>169</v>
      </c>
      <c r="AV29" s="15">
        <f t="shared" si="16"/>
        <v>0</v>
      </c>
      <c r="AW29" s="10" t="str">
        <f>IFERROR(VLOOKUP(A29,'15'!U:V,2,0),"0")</f>
        <v>0</v>
      </c>
      <c r="AX29" s="5" t="s">
        <v>169</v>
      </c>
      <c r="AY29" s="15">
        <f t="shared" si="17"/>
        <v>0</v>
      </c>
      <c r="AZ29" s="10" t="str">
        <f>IFERROR(VLOOKUP(A29,'16'!U:V,2,0),"0")</f>
        <v>0</v>
      </c>
      <c r="BA29" s="5" t="s">
        <v>169</v>
      </c>
      <c r="BB29" s="15">
        <f t="shared" si="18"/>
        <v>0</v>
      </c>
      <c r="BC29" s="10" t="str">
        <f>IFERROR(VLOOKUP(A29,'17'!U:V,2,0),"0")</f>
        <v>0</v>
      </c>
      <c r="BD29" s="5" t="s">
        <v>169</v>
      </c>
      <c r="BE29" s="15">
        <f t="shared" si="19"/>
        <v>0</v>
      </c>
      <c r="BF29" s="10" t="str">
        <f>IFERROR(VLOOKUP(A29,'18'!U:V,2,0),"0")</f>
        <v>0</v>
      </c>
      <c r="BG29" s="5" t="s">
        <v>169</v>
      </c>
      <c r="BH29" s="15">
        <f t="shared" si="23"/>
        <v>0</v>
      </c>
      <c r="BI29" s="10" t="str">
        <f>IFERROR(VLOOKUP(A29,'19'!U:V,2,0),"0")</f>
        <v>0</v>
      </c>
      <c r="BJ29" s="5" t="s">
        <v>169</v>
      </c>
      <c r="BK29" s="15">
        <f t="shared" si="24"/>
        <v>0</v>
      </c>
      <c r="BL29" s="10" t="str">
        <f>IFERROR(VLOOKUP(A29,'20'!U:V,2,0),"0")</f>
        <v>0</v>
      </c>
      <c r="BM29" s="5" t="s">
        <v>169</v>
      </c>
      <c r="BN29" s="15">
        <f t="shared" si="25"/>
        <v>0</v>
      </c>
      <c r="BO29" s="10" t="str">
        <f>IFERROR(VLOOKUP(A29,'21'!U:V,2,0),"0")</f>
        <v>0</v>
      </c>
      <c r="BP29" s="5" t="s">
        <v>169</v>
      </c>
      <c r="BQ29" s="15">
        <f t="shared" si="26"/>
        <v>0</v>
      </c>
      <c r="BR29" s="10" t="str">
        <f>IFERROR(VLOOKUP(A29,'22'!U:V,2,0),"0")</f>
        <v>0</v>
      </c>
      <c r="BS29" s="5" t="s">
        <v>169</v>
      </c>
      <c r="BT29" s="15">
        <f t="shared" si="27"/>
        <v>0</v>
      </c>
      <c r="BU29" s="10" t="str">
        <f>IFERROR(VLOOKUP(A29,'23'!U:V,2,0),"0")</f>
        <v>0</v>
      </c>
      <c r="BV29" s="5" t="s">
        <v>169</v>
      </c>
      <c r="BW29" s="15">
        <f t="shared" si="28"/>
        <v>0</v>
      </c>
      <c r="BX29" s="10" t="str">
        <f>IFERROR(VLOOKUP(A29,'24'!U:V,2,0),"0")</f>
        <v>0</v>
      </c>
      <c r="BY29" s="5" t="s">
        <v>169</v>
      </c>
      <c r="BZ29" s="15">
        <f t="shared" si="29"/>
        <v>0</v>
      </c>
      <c r="CA29" s="10">
        <f>IFERROR(VLOOKUP(A29,'25'!U:V,2,0),"0")</f>
        <v>1</v>
      </c>
      <c r="CB29" s="5" t="s">
        <v>169</v>
      </c>
      <c r="CC29" s="15">
        <f t="shared" si="30"/>
        <v>4.53</v>
      </c>
      <c r="CD29" s="10" t="str">
        <f>IFERROR(VLOOKUP(A29,'26'!U:V,2,0),"0")</f>
        <v>0</v>
      </c>
      <c r="CE29" s="5" t="s">
        <v>169</v>
      </c>
      <c r="CF29" s="15">
        <f t="shared" si="31"/>
        <v>0</v>
      </c>
      <c r="CG29" s="10" t="str">
        <f>IFERROR(VLOOKUP(A29,'27'!U:V,2,0),"0")</f>
        <v>0</v>
      </c>
      <c r="CH29" s="5" t="s">
        <v>169</v>
      </c>
      <c r="CI29" s="15">
        <f t="shared" si="32"/>
        <v>0</v>
      </c>
      <c r="CJ29" s="10" t="str">
        <f>IFERROR(VLOOKUP(A29,'28'!U:V,2,0),"0")</f>
        <v>0</v>
      </c>
      <c r="CK29" s="5" t="s">
        <v>169</v>
      </c>
      <c r="CL29" s="15">
        <f t="shared" si="33"/>
        <v>0</v>
      </c>
      <c r="CM29" s="10" t="str">
        <f>IFERROR(VLOOKUP(A29,'29'!U:V,2,0),"0")</f>
        <v>0</v>
      </c>
      <c r="CN29" s="5" t="s">
        <v>169</v>
      </c>
      <c r="CO29" s="15">
        <f t="shared" si="34"/>
        <v>0</v>
      </c>
      <c r="CP29" s="10" t="str">
        <f>IFERROR(VLOOKUP(A29,'30'!U:V,2,0),"0")</f>
        <v>0</v>
      </c>
      <c r="CQ29" s="5" t="s">
        <v>169</v>
      </c>
      <c r="CR29" s="15">
        <f t="shared" si="35"/>
        <v>0</v>
      </c>
      <c r="CS29" s="10" t="str">
        <f>IFERROR(VLOOKUP(A29,'31'!U:V,2,0),"0")</f>
        <v>0</v>
      </c>
      <c r="CT29" s="5" t="s">
        <v>169</v>
      </c>
      <c r="CU29" s="15">
        <f t="shared" si="36"/>
        <v>0</v>
      </c>
      <c r="CV29" s="10" t="str">
        <f>IFERROR(VLOOKUP(A29,'เซต1-30'!V:W,2,0),"0")</f>
        <v>0</v>
      </c>
      <c r="CW29" s="5" t="s">
        <v>169</v>
      </c>
      <c r="CX29" s="15">
        <f t="shared" si="20"/>
        <v>0</v>
      </c>
    </row>
    <row r="30" spans="1:102" x14ac:dyDescent="0.25">
      <c r="A30" s="6" t="s">
        <v>92</v>
      </c>
      <c r="B30" s="4" t="s">
        <v>93</v>
      </c>
      <c r="C30" s="13">
        <v>4.53</v>
      </c>
      <c r="D30" s="19">
        <f t="shared" si="21"/>
        <v>0</v>
      </c>
      <c r="E30" s="5" t="s">
        <v>169</v>
      </c>
      <c r="F30" s="13">
        <f t="shared" si="22"/>
        <v>0</v>
      </c>
      <c r="G30" s="10" t="str">
        <f>IFERROR(VLOOKUP(A30,'1'!U:V,2,0),"0")</f>
        <v>0</v>
      </c>
      <c r="H30" s="5" t="s">
        <v>169</v>
      </c>
      <c r="I30" s="15">
        <f t="shared" si="3"/>
        <v>0</v>
      </c>
      <c r="J30" s="10" t="str">
        <f>IFERROR(VLOOKUP(A30,'2'!U:V,2,0),"0")</f>
        <v>0</v>
      </c>
      <c r="K30" s="5" t="s">
        <v>169</v>
      </c>
      <c r="L30" s="15">
        <f t="shared" si="4"/>
        <v>0</v>
      </c>
      <c r="M30" s="10" t="str">
        <f>IFERROR(VLOOKUP(A30,'3'!U:V,2,0),"0")</f>
        <v>0</v>
      </c>
      <c r="N30" s="5" t="s">
        <v>169</v>
      </c>
      <c r="O30" s="15">
        <f t="shared" si="5"/>
        <v>0</v>
      </c>
      <c r="P30" s="10" t="str">
        <f>IFERROR(VLOOKUP(A30,'4'!U:V,2,0),"0")</f>
        <v>0</v>
      </c>
      <c r="Q30" s="5" t="s">
        <v>169</v>
      </c>
      <c r="R30" s="15">
        <f t="shared" si="6"/>
        <v>0</v>
      </c>
      <c r="S30" s="10" t="str">
        <f>IFERROR(VLOOKUP(A30,'5'!U:V,2,0),"0")</f>
        <v>0</v>
      </c>
      <c r="T30" s="5" t="s">
        <v>169</v>
      </c>
      <c r="U30" s="15">
        <f t="shared" si="7"/>
        <v>0</v>
      </c>
      <c r="V30" s="10" t="str">
        <f>IFERROR(VLOOKUP(A30,'6'!U:V,2,0),"0")</f>
        <v>0</v>
      </c>
      <c r="W30" s="5" t="s">
        <v>169</v>
      </c>
      <c r="X30" s="15">
        <f t="shared" si="8"/>
        <v>0</v>
      </c>
      <c r="Y30" s="10" t="str">
        <f>IFERROR(VLOOKUP(A30,'7'!U:V,2,0),"0")</f>
        <v>0</v>
      </c>
      <c r="Z30" s="5" t="s">
        <v>169</v>
      </c>
      <c r="AA30" s="15">
        <f t="shared" si="9"/>
        <v>0</v>
      </c>
      <c r="AB30" s="10" t="str">
        <f>IFERROR(VLOOKUP(A30,'8'!U:V,2,0),"0")</f>
        <v>0</v>
      </c>
      <c r="AC30" s="5" t="s">
        <v>169</v>
      </c>
      <c r="AD30" s="15">
        <f t="shared" si="10"/>
        <v>0</v>
      </c>
      <c r="AE30" s="10" t="str">
        <f>IFERROR(VLOOKUP(A30,'9'!U:V,2,0),"0")</f>
        <v>0</v>
      </c>
      <c r="AF30" s="5" t="s">
        <v>169</v>
      </c>
      <c r="AG30" s="15">
        <f t="shared" si="11"/>
        <v>0</v>
      </c>
      <c r="AH30" s="10" t="str">
        <f>IFERROR(VLOOKUP(A30,'10'!U:V,2,0),"0")</f>
        <v>0</v>
      </c>
      <c r="AI30" s="5" t="s">
        <v>169</v>
      </c>
      <c r="AJ30" s="15">
        <f t="shared" si="12"/>
        <v>0</v>
      </c>
      <c r="AK30" s="10" t="str">
        <f>IFERROR(VLOOKUP(A30,'11'!U:V,2,0),"0")</f>
        <v>0</v>
      </c>
      <c r="AL30" s="5" t="s">
        <v>169</v>
      </c>
      <c r="AM30" s="15">
        <f t="shared" si="13"/>
        <v>0</v>
      </c>
      <c r="AN30" s="10" t="str">
        <f>IFERROR(VLOOKUP(A30,'12'!U:V,2,0),"0")</f>
        <v>0</v>
      </c>
      <c r="AO30" s="5" t="s">
        <v>169</v>
      </c>
      <c r="AP30" s="15">
        <f t="shared" si="14"/>
        <v>0</v>
      </c>
      <c r="AQ30" s="10" t="str">
        <f>IFERROR(VLOOKUP(A30,'13'!U:V,2,0),"0")</f>
        <v>0</v>
      </c>
      <c r="AR30" s="5" t="s">
        <v>169</v>
      </c>
      <c r="AS30" s="15">
        <f t="shared" si="15"/>
        <v>0</v>
      </c>
      <c r="AT30" s="10" t="str">
        <f>IFERROR(VLOOKUP(A30,'14'!U:V,2,0),"0")</f>
        <v>0</v>
      </c>
      <c r="AU30" s="5" t="s">
        <v>169</v>
      </c>
      <c r="AV30" s="15">
        <f t="shared" si="16"/>
        <v>0</v>
      </c>
      <c r="AW30" s="10" t="str">
        <f>IFERROR(VLOOKUP(A30,'15'!U:V,2,0),"0")</f>
        <v>0</v>
      </c>
      <c r="AX30" s="5" t="s">
        <v>169</v>
      </c>
      <c r="AY30" s="15">
        <f t="shared" si="17"/>
        <v>0</v>
      </c>
      <c r="AZ30" s="10" t="str">
        <f>IFERROR(VLOOKUP(A30,'16'!U:V,2,0),"0")</f>
        <v>0</v>
      </c>
      <c r="BA30" s="5" t="s">
        <v>169</v>
      </c>
      <c r="BB30" s="15">
        <f t="shared" si="18"/>
        <v>0</v>
      </c>
      <c r="BC30" s="10" t="str">
        <f>IFERROR(VLOOKUP(A30,'17'!U:V,2,0),"0")</f>
        <v>0</v>
      </c>
      <c r="BD30" s="5" t="s">
        <v>169</v>
      </c>
      <c r="BE30" s="15">
        <f t="shared" si="19"/>
        <v>0</v>
      </c>
      <c r="BF30" s="10" t="str">
        <f>IFERROR(VLOOKUP(A30,'18'!U:V,2,0),"0")</f>
        <v>0</v>
      </c>
      <c r="BG30" s="5" t="s">
        <v>169</v>
      </c>
      <c r="BH30" s="15">
        <f t="shared" si="23"/>
        <v>0</v>
      </c>
      <c r="BI30" s="10" t="str">
        <f>IFERROR(VLOOKUP(A30,'19'!U:V,2,0),"0")</f>
        <v>0</v>
      </c>
      <c r="BJ30" s="5" t="s">
        <v>169</v>
      </c>
      <c r="BK30" s="15">
        <f t="shared" si="24"/>
        <v>0</v>
      </c>
      <c r="BL30" s="10" t="str">
        <f>IFERROR(VLOOKUP(A30,'20'!U:V,2,0),"0")</f>
        <v>0</v>
      </c>
      <c r="BM30" s="5" t="s">
        <v>169</v>
      </c>
      <c r="BN30" s="15">
        <f t="shared" si="25"/>
        <v>0</v>
      </c>
      <c r="BO30" s="10" t="str">
        <f>IFERROR(VLOOKUP(A30,'21'!U:V,2,0),"0")</f>
        <v>0</v>
      </c>
      <c r="BP30" s="5" t="s">
        <v>169</v>
      </c>
      <c r="BQ30" s="15">
        <f t="shared" si="26"/>
        <v>0</v>
      </c>
      <c r="BR30" s="10" t="str">
        <f>IFERROR(VLOOKUP(A30,'22'!U:V,2,0),"0")</f>
        <v>0</v>
      </c>
      <c r="BS30" s="5" t="s">
        <v>169</v>
      </c>
      <c r="BT30" s="15">
        <f t="shared" si="27"/>
        <v>0</v>
      </c>
      <c r="BU30" s="10" t="str">
        <f>IFERROR(VLOOKUP(A30,'23'!U:V,2,0),"0")</f>
        <v>0</v>
      </c>
      <c r="BV30" s="5" t="s">
        <v>169</v>
      </c>
      <c r="BW30" s="15">
        <f t="shared" si="28"/>
        <v>0</v>
      </c>
      <c r="BX30" s="10" t="str">
        <f>IFERROR(VLOOKUP(A30,'24'!U:V,2,0),"0")</f>
        <v>0</v>
      </c>
      <c r="BY30" s="5" t="s">
        <v>169</v>
      </c>
      <c r="BZ30" s="15">
        <f t="shared" si="29"/>
        <v>0</v>
      </c>
      <c r="CA30" s="10" t="str">
        <f>IFERROR(VLOOKUP(A30,'25'!U:V,2,0),"0")</f>
        <v>0</v>
      </c>
      <c r="CB30" s="5" t="s">
        <v>169</v>
      </c>
      <c r="CC30" s="15">
        <f t="shared" si="30"/>
        <v>0</v>
      </c>
      <c r="CD30" s="10" t="str">
        <f>IFERROR(VLOOKUP(A30,'26'!U:V,2,0),"0")</f>
        <v>0</v>
      </c>
      <c r="CE30" s="5" t="s">
        <v>169</v>
      </c>
      <c r="CF30" s="15">
        <f t="shared" si="31"/>
        <v>0</v>
      </c>
      <c r="CG30" s="10" t="str">
        <f>IFERROR(VLOOKUP(A30,'27'!U:V,2,0),"0")</f>
        <v>0</v>
      </c>
      <c r="CH30" s="5" t="s">
        <v>169</v>
      </c>
      <c r="CI30" s="15">
        <f t="shared" si="32"/>
        <v>0</v>
      </c>
      <c r="CJ30" s="10" t="str">
        <f>IFERROR(VLOOKUP(A30,'28'!U:V,2,0),"0")</f>
        <v>0</v>
      </c>
      <c r="CK30" s="5" t="s">
        <v>169</v>
      </c>
      <c r="CL30" s="15">
        <f t="shared" si="33"/>
        <v>0</v>
      </c>
      <c r="CM30" s="10" t="str">
        <f>IFERROR(VLOOKUP(A30,'29'!U:V,2,0),"0")</f>
        <v>0</v>
      </c>
      <c r="CN30" s="5" t="s">
        <v>169</v>
      </c>
      <c r="CO30" s="15">
        <f t="shared" si="34"/>
        <v>0</v>
      </c>
      <c r="CP30" s="10" t="str">
        <f>IFERROR(VLOOKUP(A30,'30'!U:V,2,0),"0")</f>
        <v>0</v>
      </c>
      <c r="CQ30" s="5" t="s">
        <v>169</v>
      </c>
      <c r="CR30" s="15">
        <f t="shared" si="35"/>
        <v>0</v>
      </c>
      <c r="CS30" s="10" t="str">
        <f>IFERROR(VLOOKUP(A30,'31'!U:V,2,0),"0")</f>
        <v>0</v>
      </c>
      <c r="CT30" s="5" t="s">
        <v>169</v>
      </c>
      <c r="CU30" s="15">
        <f t="shared" si="36"/>
        <v>0</v>
      </c>
      <c r="CV30" s="10" t="str">
        <f>IFERROR(VLOOKUP(A30,'เซต1-30'!V:W,2,0),"0")</f>
        <v>0</v>
      </c>
      <c r="CW30" s="5" t="s">
        <v>169</v>
      </c>
      <c r="CX30" s="15">
        <f t="shared" si="20"/>
        <v>0</v>
      </c>
    </row>
    <row r="31" spans="1:102" x14ac:dyDescent="0.25">
      <c r="A31" s="6" t="s">
        <v>205</v>
      </c>
      <c r="B31" s="4" t="s">
        <v>93</v>
      </c>
      <c r="C31" s="13">
        <v>4.53</v>
      </c>
      <c r="D31" s="19">
        <f t="shared" si="21"/>
        <v>0</v>
      </c>
      <c r="E31" s="5" t="s">
        <v>169</v>
      </c>
      <c r="F31" s="13">
        <f t="shared" si="22"/>
        <v>0</v>
      </c>
      <c r="G31" s="10" t="str">
        <f>IFERROR(VLOOKUP(A31,'1'!U:V,2,0),"0")</f>
        <v>0</v>
      </c>
      <c r="H31" s="5" t="s">
        <v>169</v>
      </c>
      <c r="I31" s="15">
        <f t="shared" si="3"/>
        <v>0</v>
      </c>
      <c r="J31" s="10" t="str">
        <f>IFERROR(VLOOKUP(A31,'2'!U:V,2,0),"0")</f>
        <v>0</v>
      </c>
      <c r="K31" s="5" t="s">
        <v>169</v>
      </c>
      <c r="L31" s="15">
        <f t="shared" si="4"/>
        <v>0</v>
      </c>
      <c r="M31" s="10" t="str">
        <f>IFERROR(VLOOKUP(A31,'3'!U:V,2,0),"0")</f>
        <v>0</v>
      </c>
      <c r="N31" s="5" t="s">
        <v>169</v>
      </c>
      <c r="O31" s="15">
        <f t="shared" si="5"/>
        <v>0</v>
      </c>
      <c r="P31" s="10" t="str">
        <f>IFERROR(VLOOKUP(A31,'4'!U:V,2,0),"0")</f>
        <v>0</v>
      </c>
      <c r="Q31" s="5" t="s">
        <v>169</v>
      </c>
      <c r="R31" s="15">
        <f t="shared" si="6"/>
        <v>0</v>
      </c>
      <c r="S31" s="10" t="str">
        <f>IFERROR(VLOOKUP(A31,'5'!U:V,2,0),"0")</f>
        <v>0</v>
      </c>
      <c r="T31" s="5" t="s">
        <v>169</v>
      </c>
      <c r="U31" s="15">
        <f t="shared" si="7"/>
        <v>0</v>
      </c>
      <c r="V31" s="10" t="str">
        <f>IFERROR(VLOOKUP(A31,'6'!U:V,2,0),"0")</f>
        <v>0</v>
      </c>
      <c r="W31" s="5" t="s">
        <v>169</v>
      </c>
      <c r="X31" s="15">
        <f t="shared" si="8"/>
        <v>0</v>
      </c>
      <c r="Y31" s="10" t="str">
        <f>IFERROR(VLOOKUP(A31,'7'!U:V,2,0),"0")</f>
        <v>0</v>
      </c>
      <c r="Z31" s="5" t="s">
        <v>169</v>
      </c>
      <c r="AA31" s="15">
        <f t="shared" si="9"/>
        <v>0</v>
      </c>
      <c r="AB31" s="10" t="str">
        <f>IFERROR(VLOOKUP(A31,'8'!U:V,2,0),"0")</f>
        <v>0</v>
      </c>
      <c r="AC31" s="5" t="s">
        <v>169</v>
      </c>
      <c r="AD31" s="15">
        <f t="shared" si="10"/>
        <v>0</v>
      </c>
      <c r="AE31" s="10" t="str">
        <f>IFERROR(VLOOKUP(A31,'9'!U:V,2,0),"0")</f>
        <v>0</v>
      </c>
      <c r="AF31" s="5" t="s">
        <v>169</v>
      </c>
      <c r="AG31" s="15">
        <f t="shared" si="11"/>
        <v>0</v>
      </c>
      <c r="AH31" s="10" t="str">
        <f>IFERROR(VLOOKUP(A31,'10'!U:V,2,0),"0")</f>
        <v>0</v>
      </c>
      <c r="AI31" s="5" t="s">
        <v>169</v>
      </c>
      <c r="AJ31" s="15">
        <f t="shared" si="12"/>
        <v>0</v>
      </c>
      <c r="AK31" s="10" t="str">
        <f>IFERROR(VLOOKUP(A31,'11'!U:V,2,0),"0")</f>
        <v>0</v>
      </c>
      <c r="AL31" s="5" t="s">
        <v>169</v>
      </c>
      <c r="AM31" s="15">
        <f t="shared" si="13"/>
        <v>0</v>
      </c>
      <c r="AN31" s="10" t="str">
        <f>IFERROR(VLOOKUP(A31,'12'!U:V,2,0),"0")</f>
        <v>0</v>
      </c>
      <c r="AO31" s="5" t="s">
        <v>169</v>
      </c>
      <c r="AP31" s="15">
        <f t="shared" si="14"/>
        <v>0</v>
      </c>
      <c r="AQ31" s="10" t="str">
        <f>IFERROR(VLOOKUP(A31,'13'!U:V,2,0),"0")</f>
        <v>0</v>
      </c>
      <c r="AR31" s="5" t="s">
        <v>169</v>
      </c>
      <c r="AS31" s="15">
        <f t="shared" si="15"/>
        <v>0</v>
      </c>
      <c r="AT31" s="10" t="str">
        <f>IFERROR(VLOOKUP(A31,'14'!U:V,2,0),"0")</f>
        <v>0</v>
      </c>
      <c r="AU31" s="5" t="s">
        <v>169</v>
      </c>
      <c r="AV31" s="15">
        <f t="shared" si="16"/>
        <v>0</v>
      </c>
      <c r="AW31" s="10" t="str">
        <f>IFERROR(VLOOKUP(A31,'15'!U:V,2,0),"0")</f>
        <v>0</v>
      </c>
      <c r="AX31" s="5" t="s">
        <v>169</v>
      </c>
      <c r="AY31" s="15">
        <f t="shared" si="17"/>
        <v>0</v>
      </c>
      <c r="AZ31" s="10" t="str">
        <f>IFERROR(VLOOKUP(A31,'16'!U:V,2,0),"0")</f>
        <v>0</v>
      </c>
      <c r="BA31" s="5" t="s">
        <v>169</v>
      </c>
      <c r="BB31" s="15">
        <f t="shared" si="18"/>
        <v>0</v>
      </c>
      <c r="BC31" s="10" t="str">
        <f>IFERROR(VLOOKUP(A31,'17'!U:V,2,0),"0")</f>
        <v>0</v>
      </c>
      <c r="BD31" s="5" t="s">
        <v>169</v>
      </c>
      <c r="BE31" s="15">
        <f t="shared" si="19"/>
        <v>0</v>
      </c>
      <c r="BF31" s="10" t="str">
        <f>IFERROR(VLOOKUP(A31,'18'!U:V,2,0),"0")</f>
        <v>0</v>
      </c>
      <c r="BG31" s="5" t="s">
        <v>169</v>
      </c>
      <c r="BH31" s="15">
        <f t="shared" si="23"/>
        <v>0</v>
      </c>
      <c r="BI31" s="10" t="str">
        <f>IFERROR(VLOOKUP(A31,'19'!U:V,2,0),"0")</f>
        <v>0</v>
      </c>
      <c r="BJ31" s="5" t="s">
        <v>169</v>
      </c>
      <c r="BK31" s="15">
        <f t="shared" si="24"/>
        <v>0</v>
      </c>
      <c r="BL31" s="10" t="str">
        <f>IFERROR(VLOOKUP(A31,'20'!U:V,2,0),"0")</f>
        <v>0</v>
      </c>
      <c r="BM31" s="5" t="s">
        <v>169</v>
      </c>
      <c r="BN31" s="15">
        <f t="shared" si="25"/>
        <v>0</v>
      </c>
      <c r="BO31" s="10" t="str">
        <f>IFERROR(VLOOKUP(A31,'21'!U:V,2,0),"0")</f>
        <v>0</v>
      </c>
      <c r="BP31" s="5" t="s">
        <v>169</v>
      </c>
      <c r="BQ31" s="15">
        <f t="shared" si="26"/>
        <v>0</v>
      </c>
      <c r="BR31" s="10" t="str">
        <f>IFERROR(VLOOKUP(A31,'22'!U:V,2,0),"0")</f>
        <v>0</v>
      </c>
      <c r="BS31" s="5" t="s">
        <v>169</v>
      </c>
      <c r="BT31" s="15">
        <f t="shared" si="27"/>
        <v>0</v>
      </c>
      <c r="BU31" s="10" t="str">
        <f>IFERROR(VLOOKUP(A31,'23'!U:V,2,0),"0")</f>
        <v>0</v>
      </c>
      <c r="BV31" s="5" t="s">
        <v>169</v>
      </c>
      <c r="BW31" s="15">
        <f t="shared" si="28"/>
        <v>0</v>
      </c>
      <c r="BX31" s="10" t="str">
        <f>IFERROR(VLOOKUP(A31,'24'!U:V,2,0),"0")</f>
        <v>0</v>
      </c>
      <c r="BY31" s="5" t="s">
        <v>169</v>
      </c>
      <c r="BZ31" s="15">
        <f t="shared" si="29"/>
        <v>0</v>
      </c>
      <c r="CA31" s="10" t="str">
        <f>IFERROR(VLOOKUP(A31,'25'!U:V,2,0),"0")</f>
        <v>0</v>
      </c>
      <c r="CB31" s="5" t="s">
        <v>169</v>
      </c>
      <c r="CC31" s="15">
        <f t="shared" si="30"/>
        <v>0</v>
      </c>
      <c r="CD31" s="10" t="str">
        <f>IFERROR(VLOOKUP(A31,'26'!U:V,2,0),"0")</f>
        <v>0</v>
      </c>
      <c r="CE31" s="5" t="s">
        <v>169</v>
      </c>
      <c r="CF31" s="15">
        <f t="shared" si="31"/>
        <v>0</v>
      </c>
      <c r="CG31" s="10" t="str">
        <f>IFERROR(VLOOKUP(A31,'27'!U:V,2,0),"0")</f>
        <v>0</v>
      </c>
      <c r="CH31" s="5" t="s">
        <v>169</v>
      </c>
      <c r="CI31" s="15">
        <f t="shared" si="32"/>
        <v>0</v>
      </c>
      <c r="CJ31" s="10" t="str">
        <f>IFERROR(VLOOKUP(A31,'28'!U:V,2,0),"0")</f>
        <v>0</v>
      </c>
      <c r="CK31" s="5" t="s">
        <v>169</v>
      </c>
      <c r="CL31" s="15">
        <f t="shared" si="33"/>
        <v>0</v>
      </c>
      <c r="CM31" s="10" t="str">
        <f>IFERROR(VLOOKUP(A31,'29'!U:V,2,0),"0")</f>
        <v>0</v>
      </c>
      <c r="CN31" s="5" t="s">
        <v>169</v>
      </c>
      <c r="CO31" s="15">
        <f t="shared" si="34"/>
        <v>0</v>
      </c>
      <c r="CP31" s="10" t="str">
        <f>IFERROR(VLOOKUP(A31,'30'!U:V,2,0),"0")</f>
        <v>0</v>
      </c>
      <c r="CQ31" s="5" t="s">
        <v>169</v>
      </c>
      <c r="CR31" s="15">
        <f t="shared" si="35"/>
        <v>0</v>
      </c>
      <c r="CS31" s="10" t="str">
        <f>IFERROR(VLOOKUP(A31,'31'!U:V,2,0),"0")</f>
        <v>0</v>
      </c>
      <c r="CT31" s="5" t="s">
        <v>169</v>
      </c>
      <c r="CU31" s="15">
        <f t="shared" si="36"/>
        <v>0</v>
      </c>
      <c r="CV31" s="10" t="str">
        <f>IFERROR(VLOOKUP(A31,'เซต1-30'!V:W,2,0),"0")</f>
        <v>0</v>
      </c>
      <c r="CW31" s="5" t="s">
        <v>169</v>
      </c>
      <c r="CX31" s="15">
        <f t="shared" si="20"/>
        <v>0</v>
      </c>
    </row>
    <row r="32" spans="1:102" x14ac:dyDescent="0.25">
      <c r="A32" s="6" t="s">
        <v>121</v>
      </c>
      <c r="B32" s="4" t="s">
        <v>122</v>
      </c>
      <c r="C32" s="13">
        <v>4.33</v>
      </c>
      <c r="D32" s="19">
        <f t="shared" si="21"/>
        <v>607</v>
      </c>
      <c r="E32" s="5" t="s">
        <v>169</v>
      </c>
      <c r="F32" s="13">
        <f t="shared" si="22"/>
        <v>2628.31</v>
      </c>
      <c r="G32" s="10" t="str">
        <f>IFERROR(VLOOKUP(A32,'1'!U:V,2,0),"0")</f>
        <v>0</v>
      </c>
      <c r="H32" s="5" t="s">
        <v>169</v>
      </c>
      <c r="I32" s="15">
        <f t="shared" si="3"/>
        <v>0</v>
      </c>
      <c r="J32" s="10">
        <f>IFERROR(VLOOKUP(A32,'2'!U:V,2,0),"0")</f>
        <v>1</v>
      </c>
      <c r="K32" s="5" t="s">
        <v>169</v>
      </c>
      <c r="L32" s="15">
        <f t="shared" si="4"/>
        <v>4.33</v>
      </c>
      <c r="M32" s="10" t="str">
        <f>IFERROR(VLOOKUP(A32,'3'!U:V,2,0),"0")</f>
        <v>0</v>
      </c>
      <c r="N32" s="5" t="s">
        <v>169</v>
      </c>
      <c r="O32" s="15">
        <f t="shared" si="5"/>
        <v>0</v>
      </c>
      <c r="P32" s="10" t="str">
        <f>IFERROR(VLOOKUP(A32,'4'!U:V,2,0),"0")</f>
        <v>0</v>
      </c>
      <c r="Q32" s="5" t="s">
        <v>169</v>
      </c>
      <c r="R32" s="15">
        <f t="shared" si="6"/>
        <v>0</v>
      </c>
      <c r="S32" s="10" t="str">
        <f>IFERROR(VLOOKUP(A32,'5'!U:V,2,0),"0")</f>
        <v>0</v>
      </c>
      <c r="T32" s="5" t="s">
        <v>169</v>
      </c>
      <c r="U32" s="15">
        <f t="shared" si="7"/>
        <v>0</v>
      </c>
      <c r="V32" s="10" t="str">
        <f>IFERROR(VLOOKUP(A32,'6'!U:V,2,0),"0")</f>
        <v>0</v>
      </c>
      <c r="W32" s="5" t="s">
        <v>169</v>
      </c>
      <c r="X32" s="15">
        <f t="shared" si="8"/>
        <v>0</v>
      </c>
      <c r="Y32" s="10" t="str">
        <f>IFERROR(VLOOKUP(A32,'7'!U:V,2,0),"0")</f>
        <v>0</v>
      </c>
      <c r="Z32" s="5" t="s">
        <v>169</v>
      </c>
      <c r="AA32" s="15">
        <f t="shared" si="9"/>
        <v>0</v>
      </c>
      <c r="AB32" s="10" t="str">
        <f>IFERROR(VLOOKUP(A32,'8'!U:V,2,0),"0")</f>
        <v>0</v>
      </c>
      <c r="AC32" s="5" t="s">
        <v>169</v>
      </c>
      <c r="AD32" s="15">
        <f t="shared" si="10"/>
        <v>0</v>
      </c>
      <c r="AE32" s="10" t="str">
        <f>IFERROR(VLOOKUP(A32,'9'!U:V,2,0),"0")</f>
        <v>0</v>
      </c>
      <c r="AF32" s="5" t="s">
        <v>169</v>
      </c>
      <c r="AG32" s="15">
        <f t="shared" si="11"/>
        <v>0</v>
      </c>
      <c r="AH32" s="10" t="str">
        <f>IFERROR(VLOOKUP(A32,'10'!U:V,2,0),"0")</f>
        <v>0</v>
      </c>
      <c r="AI32" s="5" t="s">
        <v>169</v>
      </c>
      <c r="AJ32" s="15">
        <f t="shared" si="12"/>
        <v>0</v>
      </c>
      <c r="AK32" s="10" t="str">
        <f>IFERROR(VLOOKUP(A32,'11'!U:V,2,0),"0")</f>
        <v>0</v>
      </c>
      <c r="AL32" s="5" t="s">
        <v>169</v>
      </c>
      <c r="AM32" s="15">
        <f t="shared" si="13"/>
        <v>0</v>
      </c>
      <c r="AN32" s="10" t="str">
        <f>IFERROR(VLOOKUP(A32,'12'!U:V,2,0),"0")</f>
        <v>0</v>
      </c>
      <c r="AO32" s="5" t="s">
        <v>169</v>
      </c>
      <c r="AP32" s="15">
        <f t="shared" si="14"/>
        <v>0</v>
      </c>
      <c r="AQ32" s="10">
        <f>IFERROR(VLOOKUP(A32,'13'!U:V,2,0),"0")</f>
        <v>605</v>
      </c>
      <c r="AR32" s="5" t="s">
        <v>169</v>
      </c>
      <c r="AS32" s="15">
        <f t="shared" si="15"/>
        <v>2619.65</v>
      </c>
      <c r="AT32" s="10" t="str">
        <f>IFERROR(VLOOKUP(A32,'14'!U:V,2,0),"0")</f>
        <v>0</v>
      </c>
      <c r="AU32" s="5" t="s">
        <v>169</v>
      </c>
      <c r="AV32" s="15">
        <f t="shared" si="16"/>
        <v>0</v>
      </c>
      <c r="AW32" s="10" t="str">
        <f>IFERROR(VLOOKUP(A32,'15'!U:V,2,0),"0")</f>
        <v>0</v>
      </c>
      <c r="AX32" s="5" t="s">
        <v>169</v>
      </c>
      <c r="AY32" s="15">
        <f t="shared" si="17"/>
        <v>0</v>
      </c>
      <c r="AZ32" s="10" t="str">
        <f>IFERROR(VLOOKUP(A32,'16'!U:V,2,0),"0")</f>
        <v>0</v>
      </c>
      <c r="BA32" s="5" t="s">
        <v>169</v>
      </c>
      <c r="BB32" s="15">
        <f t="shared" si="18"/>
        <v>0</v>
      </c>
      <c r="BC32" s="10" t="str">
        <f>IFERROR(VLOOKUP(A32,'17'!U:V,2,0),"0")</f>
        <v>0</v>
      </c>
      <c r="BD32" s="5" t="s">
        <v>169</v>
      </c>
      <c r="BE32" s="15">
        <f t="shared" si="19"/>
        <v>0</v>
      </c>
      <c r="BF32" s="10" t="str">
        <f>IFERROR(VLOOKUP(A32,'18'!U:V,2,0),"0")</f>
        <v>0</v>
      </c>
      <c r="BG32" s="5" t="s">
        <v>169</v>
      </c>
      <c r="BH32" s="15">
        <f t="shared" si="23"/>
        <v>0</v>
      </c>
      <c r="BI32" s="10" t="str">
        <f>IFERROR(VLOOKUP(A32,'19'!U:V,2,0),"0")</f>
        <v>0</v>
      </c>
      <c r="BJ32" s="5" t="s">
        <v>169</v>
      </c>
      <c r="BK32" s="15">
        <f t="shared" si="24"/>
        <v>0</v>
      </c>
      <c r="BL32" s="10" t="str">
        <f>IFERROR(VLOOKUP(A32,'20'!U:V,2,0),"0")</f>
        <v>0</v>
      </c>
      <c r="BM32" s="5" t="s">
        <v>169</v>
      </c>
      <c r="BN32" s="15">
        <f t="shared" si="25"/>
        <v>0</v>
      </c>
      <c r="BO32" s="10" t="str">
        <f>IFERROR(VLOOKUP(A32,'21'!U:V,2,0),"0")</f>
        <v>0</v>
      </c>
      <c r="BP32" s="5" t="s">
        <v>169</v>
      </c>
      <c r="BQ32" s="15">
        <f t="shared" si="26"/>
        <v>0</v>
      </c>
      <c r="BR32" s="10" t="str">
        <f>IFERROR(VLOOKUP(A32,'22'!U:V,2,0),"0")</f>
        <v>0</v>
      </c>
      <c r="BS32" s="5" t="s">
        <v>169</v>
      </c>
      <c r="BT32" s="15">
        <f t="shared" si="27"/>
        <v>0</v>
      </c>
      <c r="BU32" s="10" t="str">
        <f>IFERROR(VLOOKUP(A32,'23'!U:V,2,0),"0")</f>
        <v>0</v>
      </c>
      <c r="BV32" s="5" t="s">
        <v>169</v>
      </c>
      <c r="BW32" s="15">
        <f t="shared" si="28"/>
        <v>0</v>
      </c>
      <c r="BX32" s="10" t="str">
        <f>IFERROR(VLOOKUP(A32,'24'!U:V,2,0),"0")</f>
        <v>0</v>
      </c>
      <c r="BY32" s="5" t="s">
        <v>169</v>
      </c>
      <c r="BZ32" s="15">
        <f t="shared" si="29"/>
        <v>0</v>
      </c>
      <c r="CA32" s="10">
        <f>IFERROR(VLOOKUP(A32,'25'!U:V,2,0),"0")</f>
        <v>1</v>
      </c>
      <c r="CB32" s="5" t="s">
        <v>169</v>
      </c>
      <c r="CC32" s="15">
        <f t="shared" si="30"/>
        <v>4.33</v>
      </c>
      <c r="CD32" s="10" t="str">
        <f>IFERROR(VLOOKUP(A32,'26'!U:V,2,0),"0")</f>
        <v>0</v>
      </c>
      <c r="CE32" s="5" t="s">
        <v>169</v>
      </c>
      <c r="CF32" s="15">
        <f t="shared" si="31"/>
        <v>0</v>
      </c>
      <c r="CG32" s="10" t="str">
        <f>IFERROR(VLOOKUP(A32,'27'!U:V,2,0),"0")</f>
        <v>0</v>
      </c>
      <c r="CH32" s="5" t="s">
        <v>169</v>
      </c>
      <c r="CI32" s="15">
        <f t="shared" si="32"/>
        <v>0</v>
      </c>
      <c r="CJ32" s="10" t="str">
        <f>IFERROR(VLOOKUP(A32,'28'!U:V,2,0),"0")</f>
        <v>0</v>
      </c>
      <c r="CK32" s="5" t="s">
        <v>169</v>
      </c>
      <c r="CL32" s="15">
        <f t="shared" si="33"/>
        <v>0</v>
      </c>
      <c r="CM32" s="10" t="str">
        <f>IFERROR(VLOOKUP(A32,'29'!U:V,2,0),"0")</f>
        <v>0</v>
      </c>
      <c r="CN32" s="5" t="s">
        <v>169</v>
      </c>
      <c r="CO32" s="15">
        <f t="shared" si="34"/>
        <v>0</v>
      </c>
      <c r="CP32" s="10" t="str">
        <f>IFERROR(VLOOKUP(A32,'30'!U:V,2,0),"0")</f>
        <v>0</v>
      </c>
      <c r="CQ32" s="5" t="s">
        <v>169</v>
      </c>
      <c r="CR32" s="15">
        <f t="shared" si="35"/>
        <v>0</v>
      </c>
      <c r="CS32" s="10" t="str">
        <f>IFERROR(VLOOKUP(A32,'31'!U:V,2,0),"0")</f>
        <v>0</v>
      </c>
      <c r="CT32" s="5" t="s">
        <v>169</v>
      </c>
      <c r="CU32" s="15">
        <f t="shared" si="36"/>
        <v>0</v>
      </c>
      <c r="CV32" s="10" t="str">
        <f>IFERROR(VLOOKUP(A32,'เซต1-30'!V:W,2,0),"0")</f>
        <v>0</v>
      </c>
      <c r="CW32" s="5" t="s">
        <v>169</v>
      </c>
      <c r="CX32" s="15">
        <f t="shared" si="20"/>
        <v>0</v>
      </c>
    </row>
    <row r="33" spans="1:102" x14ac:dyDescent="0.25">
      <c r="A33" s="6" t="s">
        <v>90</v>
      </c>
      <c r="B33" s="4" t="s">
        <v>91</v>
      </c>
      <c r="C33" s="13">
        <v>4.33</v>
      </c>
      <c r="D33" s="19">
        <f t="shared" si="21"/>
        <v>0</v>
      </c>
      <c r="E33" s="5" t="s">
        <v>169</v>
      </c>
      <c r="F33" s="13">
        <f t="shared" si="22"/>
        <v>0</v>
      </c>
      <c r="G33" s="10" t="str">
        <f>IFERROR(VLOOKUP(A33,'1'!U:V,2,0),"0")</f>
        <v>0</v>
      </c>
      <c r="H33" s="5" t="s">
        <v>169</v>
      </c>
      <c r="I33" s="15">
        <f t="shared" si="3"/>
        <v>0</v>
      </c>
      <c r="J33" s="10" t="str">
        <f>IFERROR(VLOOKUP(A33,'2'!U:V,2,0),"0")</f>
        <v>0</v>
      </c>
      <c r="K33" s="5" t="s">
        <v>169</v>
      </c>
      <c r="L33" s="15">
        <f t="shared" si="4"/>
        <v>0</v>
      </c>
      <c r="M33" s="10" t="str">
        <f>IFERROR(VLOOKUP(A33,'3'!U:V,2,0),"0")</f>
        <v>0</v>
      </c>
      <c r="N33" s="5" t="s">
        <v>169</v>
      </c>
      <c r="O33" s="15">
        <f t="shared" si="5"/>
        <v>0</v>
      </c>
      <c r="P33" s="10" t="str">
        <f>IFERROR(VLOOKUP(A33,'4'!U:V,2,0),"0")</f>
        <v>0</v>
      </c>
      <c r="Q33" s="5" t="s">
        <v>169</v>
      </c>
      <c r="R33" s="15">
        <f t="shared" si="6"/>
        <v>0</v>
      </c>
      <c r="S33" s="10" t="str">
        <f>IFERROR(VLOOKUP(A33,'5'!U:V,2,0),"0")</f>
        <v>0</v>
      </c>
      <c r="T33" s="5" t="s">
        <v>169</v>
      </c>
      <c r="U33" s="15">
        <f t="shared" si="7"/>
        <v>0</v>
      </c>
      <c r="V33" s="10" t="str">
        <f>IFERROR(VLOOKUP(A33,'6'!U:V,2,0),"0")</f>
        <v>0</v>
      </c>
      <c r="W33" s="5" t="s">
        <v>169</v>
      </c>
      <c r="X33" s="15">
        <f t="shared" si="8"/>
        <v>0</v>
      </c>
      <c r="Y33" s="10" t="str">
        <f>IFERROR(VLOOKUP(A33,'7'!U:V,2,0),"0")</f>
        <v>0</v>
      </c>
      <c r="Z33" s="5" t="s">
        <v>169</v>
      </c>
      <c r="AA33" s="15">
        <f t="shared" si="9"/>
        <v>0</v>
      </c>
      <c r="AB33" s="10" t="str">
        <f>IFERROR(VLOOKUP(A33,'8'!U:V,2,0),"0")</f>
        <v>0</v>
      </c>
      <c r="AC33" s="5" t="s">
        <v>169</v>
      </c>
      <c r="AD33" s="15">
        <f t="shared" si="10"/>
        <v>0</v>
      </c>
      <c r="AE33" s="10" t="str">
        <f>IFERROR(VLOOKUP(A33,'9'!U:V,2,0),"0")</f>
        <v>0</v>
      </c>
      <c r="AF33" s="5" t="s">
        <v>169</v>
      </c>
      <c r="AG33" s="15">
        <f t="shared" si="11"/>
        <v>0</v>
      </c>
      <c r="AH33" s="10" t="str">
        <f>IFERROR(VLOOKUP(A33,'10'!U:V,2,0),"0")</f>
        <v>0</v>
      </c>
      <c r="AI33" s="5" t="s">
        <v>169</v>
      </c>
      <c r="AJ33" s="15">
        <f t="shared" si="12"/>
        <v>0</v>
      </c>
      <c r="AK33" s="10" t="str">
        <f>IFERROR(VLOOKUP(A33,'11'!U:V,2,0),"0")</f>
        <v>0</v>
      </c>
      <c r="AL33" s="5" t="s">
        <v>169</v>
      </c>
      <c r="AM33" s="15">
        <f t="shared" si="13"/>
        <v>0</v>
      </c>
      <c r="AN33" s="10" t="str">
        <f>IFERROR(VLOOKUP(A33,'12'!U:V,2,0),"0")</f>
        <v>0</v>
      </c>
      <c r="AO33" s="5" t="s">
        <v>169</v>
      </c>
      <c r="AP33" s="15">
        <f t="shared" si="14"/>
        <v>0</v>
      </c>
      <c r="AQ33" s="10" t="str">
        <f>IFERROR(VLOOKUP(A33,'13'!U:V,2,0),"0")</f>
        <v>0</v>
      </c>
      <c r="AR33" s="5" t="s">
        <v>169</v>
      </c>
      <c r="AS33" s="15">
        <f t="shared" si="15"/>
        <v>0</v>
      </c>
      <c r="AT33" s="10" t="str">
        <f>IFERROR(VLOOKUP(A33,'14'!U:V,2,0),"0")</f>
        <v>0</v>
      </c>
      <c r="AU33" s="5" t="s">
        <v>169</v>
      </c>
      <c r="AV33" s="15">
        <f t="shared" si="16"/>
        <v>0</v>
      </c>
      <c r="AW33" s="10" t="str">
        <f>IFERROR(VLOOKUP(A33,'15'!U:V,2,0),"0")</f>
        <v>0</v>
      </c>
      <c r="AX33" s="5" t="s">
        <v>169</v>
      </c>
      <c r="AY33" s="15">
        <f t="shared" si="17"/>
        <v>0</v>
      </c>
      <c r="AZ33" s="10" t="str">
        <f>IFERROR(VLOOKUP(A33,'16'!U:V,2,0),"0")</f>
        <v>0</v>
      </c>
      <c r="BA33" s="5" t="s">
        <v>169</v>
      </c>
      <c r="BB33" s="15">
        <f t="shared" si="18"/>
        <v>0</v>
      </c>
      <c r="BC33" s="10" t="str">
        <f>IFERROR(VLOOKUP(A33,'17'!U:V,2,0),"0")</f>
        <v>0</v>
      </c>
      <c r="BD33" s="5" t="s">
        <v>169</v>
      </c>
      <c r="BE33" s="15">
        <f t="shared" si="19"/>
        <v>0</v>
      </c>
      <c r="BF33" s="10" t="str">
        <f>IFERROR(VLOOKUP(A33,'18'!U:V,2,0),"0")</f>
        <v>0</v>
      </c>
      <c r="BG33" s="5" t="s">
        <v>169</v>
      </c>
      <c r="BH33" s="15">
        <f t="shared" si="23"/>
        <v>0</v>
      </c>
      <c r="BI33" s="10" t="str">
        <f>IFERROR(VLOOKUP(A33,'19'!U:V,2,0),"0")</f>
        <v>0</v>
      </c>
      <c r="BJ33" s="5" t="s">
        <v>169</v>
      </c>
      <c r="BK33" s="15">
        <f t="shared" si="24"/>
        <v>0</v>
      </c>
      <c r="BL33" s="10" t="str">
        <f>IFERROR(VLOOKUP(A33,'20'!U:V,2,0),"0")</f>
        <v>0</v>
      </c>
      <c r="BM33" s="5" t="s">
        <v>169</v>
      </c>
      <c r="BN33" s="15">
        <f t="shared" si="25"/>
        <v>0</v>
      </c>
      <c r="BO33" s="10" t="str">
        <f>IFERROR(VLOOKUP(A33,'21'!U:V,2,0),"0")</f>
        <v>0</v>
      </c>
      <c r="BP33" s="5" t="s">
        <v>169</v>
      </c>
      <c r="BQ33" s="15">
        <f t="shared" si="26"/>
        <v>0</v>
      </c>
      <c r="BR33" s="10" t="str">
        <f>IFERROR(VLOOKUP(A33,'22'!U:V,2,0),"0")</f>
        <v>0</v>
      </c>
      <c r="BS33" s="5" t="s">
        <v>169</v>
      </c>
      <c r="BT33" s="15">
        <f t="shared" si="27"/>
        <v>0</v>
      </c>
      <c r="BU33" s="10" t="str">
        <f>IFERROR(VLOOKUP(A33,'23'!U:V,2,0),"0")</f>
        <v>0</v>
      </c>
      <c r="BV33" s="5" t="s">
        <v>169</v>
      </c>
      <c r="BW33" s="15">
        <f t="shared" si="28"/>
        <v>0</v>
      </c>
      <c r="BX33" s="10" t="str">
        <f>IFERROR(VLOOKUP(A33,'24'!U:V,2,0),"0")</f>
        <v>0</v>
      </c>
      <c r="BY33" s="5" t="s">
        <v>169</v>
      </c>
      <c r="BZ33" s="15">
        <f t="shared" si="29"/>
        <v>0</v>
      </c>
      <c r="CA33" s="10" t="str">
        <f>IFERROR(VLOOKUP(A33,'25'!U:V,2,0),"0")</f>
        <v>0</v>
      </c>
      <c r="CB33" s="5" t="s">
        <v>169</v>
      </c>
      <c r="CC33" s="15">
        <f t="shared" si="30"/>
        <v>0</v>
      </c>
      <c r="CD33" s="10" t="str">
        <f>IFERROR(VLOOKUP(A33,'26'!U:V,2,0),"0")</f>
        <v>0</v>
      </c>
      <c r="CE33" s="5" t="s">
        <v>169</v>
      </c>
      <c r="CF33" s="15">
        <f t="shared" si="31"/>
        <v>0</v>
      </c>
      <c r="CG33" s="10" t="str">
        <f>IFERROR(VLOOKUP(A33,'27'!U:V,2,0),"0")</f>
        <v>0</v>
      </c>
      <c r="CH33" s="5" t="s">
        <v>169</v>
      </c>
      <c r="CI33" s="15">
        <f t="shared" si="32"/>
        <v>0</v>
      </c>
      <c r="CJ33" s="10" t="str">
        <f>IFERROR(VLOOKUP(A33,'28'!U:V,2,0),"0")</f>
        <v>0</v>
      </c>
      <c r="CK33" s="5" t="s">
        <v>169</v>
      </c>
      <c r="CL33" s="15">
        <f t="shared" si="33"/>
        <v>0</v>
      </c>
      <c r="CM33" s="10" t="str">
        <f>IFERROR(VLOOKUP(A33,'29'!U:V,2,0),"0")</f>
        <v>0</v>
      </c>
      <c r="CN33" s="5" t="s">
        <v>169</v>
      </c>
      <c r="CO33" s="15">
        <f t="shared" si="34"/>
        <v>0</v>
      </c>
      <c r="CP33" s="10" t="str">
        <f>IFERROR(VLOOKUP(A33,'30'!U:V,2,0),"0")</f>
        <v>0</v>
      </c>
      <c r="CQ33" s="5" t="s">
        <v>169</v>
      </c>
      <c r="CR33" s="15">
        <f t="shared" si="35"/>
        <v>0</v>
      </c>
      <c r="CS33" s="10" t="str">
        <f>IFERROR(VLOOKUP(A33,'31'!U:V,2,0),"0")</f>
        <v>0</v>
      </c>
      <c r="CT33" s="5" t="s">
        <v>169</v>
      </c>
      <c r="CU33" s="15">
        <f t="shared" si="36"/>
        <v>0</v>
      </c>
      <c r="CV33" s="10" t="str">
        <f>IFERROR(VLOOKUP(A33,'เซต1-30'!V:W,2,0),"0")</f>
        <v>0</v>
      </c>
      <c r="CW33" s="5" t="s">
        <v>169</v>
      </c>
      <c r="CX33" s="15">
        <f t="shared" si="20"/>
        <v>0</v>
      </c>
    </row>
    <row r="34" spans="1:102" x14ac:dyDescent="0.25">
      <c r="A34" s="6" t="s">
        <v>204</v>
      </c>
      <c r="B34" s="4" t="s">
        <v>91</v>
      </c>
      <c r="C34" s="13">
        <v>4.33</v>
      </c>
      <c r="D34" s="19">
        <f t="shared" si="21"/>
        <v>0</v>
      </c>
      <c r="E34" s="5" t="s">
        <v>169</v>
      </c>
      <c r="F34" s="13">
        <f t="shared" si="22"/>
        <v>0</v>
      </c>
      <c r="G34" s="10" t="str">
        <f>IFERROR(VLOOKUP(A34,'1'!U:V,2,0),"0")</f>
        <v>0</v>
      </c>
      <c r="H34" s="5" t="s">
        <v>169</v>
      </c>
      <c r="I34" s="15">
        <f t="shared" si="3"/>
        <v>0</v>
      </c>
      <c r="J34" s="10" t="str">
        <f>IFERROR(VLOOKUP(A34,'2'!U:V,2,0),"0")</f>
        <v>0</v>
      </c>
      <c r="K34" s="5" t="s">
        <v>169</v>
      </c>
      <c r="L34" s="15">
        <f t="shared" si="4"/>
        <v>0</v>
      </c>
      <c r="M34" s="10" t="str">
        <f>IFERROR(VLOOKUP(A34,'3'!U:V,2,0),"0")</f>
        <v>0</v>
      </c>
      <c r="N34" s="5" t="s">
        <v>169</v>
      </c>
      <c r="O34" s="15">
        <f t="shared" si="5"/>
        <v>0</v>
      </c>
      <c r="P34" s="10" t="str">
        <f>IFERROR(VLOOKUP(A34,'4'!U:V,2,0),"0")</f>
        <v>0</v>
      </c>
      <c r="Q34" s="5" t="s">
        <v>169</v>
      </c>
      <c r="R34" s="15">
        <f t="shared" si="6"/>
        <v>0</v>
      </c>
      <c r="S34" s="10" t="str">
        <f>IFERROR(VLOOKUP(A34,'5'!U:V,2,0),"0")</f>
        <v>0</v>
      </c>
      <c r="T34" s="5" t="s">
        <v>169</v>
      </c>
      <c r="U34" s="15">
        <f t="shared" si="7"/>
        <v>0</v>
      </c>
      <c r="V34" s="10" t="str">
        <f>IFERROR(VLOOKUP(A34,'6'!U:V,2,0),"0")</f>
        <v>0</v>
      </c>
      <c r="W34" s="5" t="s">
        <v>169</v>
      </c>
      <c r="X34" s="15">
        <f t="shared" si="8"/>
        <v>0</v>
      </c>
      <c r="Y34" s="10" t="str">
        <f>IFERROR(VLOOKUP(A34,'7'!U:V,2,0),"0")</f>
        <v>0</v>
      </c>
      <c r="Z34" s="5" t="s">
        <v>169</v>
      </c>
      <c r="AA34" s="15">
        <f t="shared" si="9"/>
        <v>0</v>
      </c>
      <c r="AB34" s="10" t="str">
        <f>IFERROR(VLOOKUP(A34,'8'!U:V,2,0),"0")</f>
        <v>0</v>
      </c>
      <c r="AC34" s="5" t="s">
        <v>169</v>
      </c>
      <c r="AD34" s="15">
        <f t="shared" si="10"/>
        <v>0</v>
      </c>
      <c r="AE34" s="10" t="str">
        <f>IFERROR(VLOOKUP(A34,'9'!U:V,2,0),"0")</f>
        <v>0</v>
      </c>
      <c r="AF34" s="5" t="s">
        <v>169</v>
      </c>
      <c r="AG34" s="15">
        <f t="shared" si="11"/>
        <v>0</v>
      </c>
      <c r="AH34" s="10" t="str">
        <f>IFERROR(VLOOKUP(A34,'10'!U:V,2,0),"0")</f>
        <v>0</v>
      </c>
      <c r="AI34" s="5" t="s">
        <v>169</v>
      </c>
      <c r="AJ34" s="15">
        <f t="shared" si="12"/>
        <v>0</v>
      </c>
      <c r="AK34" s="10" t="str">
        <f>IFERROR(VLOOKUP(A34,'11'!U:V,2,0),"0")</f>
        <v>0</v>
      </c>
      <c r="AL34" s="5" t="s">
        <v>169</v>
      </c>
      <c r="AM34" s="15">
        <f t="shared" si="13"/>
        <v>0</v>
      </c>
      <c r="AN34" s="10" t="str">
        <f>IFERROR(VLOOKUP(A34,'12'!U:V,2,0),"0")</f>
        <v>0</v>
      </c>
      <c r="AO34" s="5" t="s">
        <v>169</v>
      </c>
      <c r="AP34" s="15">
        <f t="shared" si="14"/>
        <v>0</v>
      </c>
      <c r="AQ34" s="10" t="str">
        <f>IFERROR(VLOOKUP(A34,'13'!U:V,2,0),"0")</f>
        <v>0</v>
      </c>
      <c r="AR34" s="5" t="s">
        <v>169</v>
      </c>
      <c r="AS34" s="15">
        <f t="shared" si="15"/>
        <v>0</v>
      </c>
      <c r="AT34" s="10" t="str">
        <f>IFERROR(VLOOKUP(A34,'14'!U:V,2,0),"0")</f>
        <v>0</v>
      </c>
      <c r="AU34" s="5" t="s">
        <v>169</v>
      </c>
      <c r="AV34" s="15">
        <f t="shared" si="16"/>
        <v>0</v>
      </c>
      <c r="AW34" s="10" t="str">
        <f>IFERROR(VLOOKUP(A34,'15'!U:V,2,0),"0")</f>
        <v>0</v>
      </c>
      <c r="AX34" s="5" t="s">
        <v>169</v>
      </c>
      <c r="AY34" s="15">
        <f t="shared" si="17"/>
        <v>0</v>
      </c>
      <c r="AZ34" s="10" t="str">
        <f>IFERROR(VLOOKUP(A34,'16'!U:V,2,0),"0")</f>
        <v>0</v>
      </c>
      <c r="BA34" s="5" t="s">
        <v>169</v>
      </c>
      <c r="BB34" s="15">
        <f t="shared" si="18"/>
        <v>0</v>
      </c>
      <c r="BC34" s="10" t="str">
        <f>IFERROR(VLOOKUP(A34,'17'!U:V,2,0),"0")</f>
        <v>0</v>
      </c>
      <c r="BD34" s="5" t="s">
        <v>169</v>
      </c>
      <c r="BE34" s="15">
        <f t="shared" si="19"/>
        <v>0</v>
      </c>
      <c r="BF34" s="10" t="str">
        <f>IFERROR(VLOOKUP(A34,'18'!U:V,2,0),"0")</f>
        <v>0</v>
      </c>
      <c r="BG34" s="5" t="s">
        <v>169</v>
      </c>
      <c r="BH34" s="15">
        <f t="shared" si="23"/>
        <v>0</v>
      </c>
      <c r="BI34" s="10" t="str">
        <f>IFERROR(VLOOKUP(A34,'19'!U:V,2,0),"0")</f>
        <v>0</v>
      </c>
      <c r="BJ34" s="5" t="s">
        <v>169</v>
      </c>
      <c r="BK34" s="15">
        <f t="shared" si="24"/>
        <v>0</v>
      </c>
      <c r="BL34" s="10" t="str">
        <f>IFERROR(VLOOKUP(A34,'20'!U:V,2,0),"0")</f>
        <v>0</v>
      </c>
      <c r="BM34" s="5" t="s">
        <v>169</v>
      </c>
      <c r="BN34" s="15">
        <f t="shared" si="25"/>
        <v>0</v>
      </c>
      <c r="BO34" s="10" t="str">
        <f>IFERROR(VLOOKUP(A34,'21'!U:V,2,0),"0")</f>
        <v>0</v>
      </c>
      <c r="BP34" s="5" t="s">
        <v>169</v>
      </c>
      <c r="BQ34" s="15">
        <f t="shared" si="26"/>
        <v>0</v>
      </c>
      <c r="BR34" s="10" t="str">
        <f>IFERROR(VLOOKUP(A34,'22'!U:V,2,0),"0")</f>
        <v>0</v>
      </c>
      <c r="BS34" s="5" t="s">
        <v>169</v>
      </c>
      <c r="BT34" s="15">
        <f t="shared" si="27"/>
        <v>0</v>
      </c>
      <c r="BU34" s="10" t="str">
        <f>IFERROR(VLOOKUP(A34,'23'!U:V,2,0),"0")</f>
        <v>0</v>
      </c>
      <c r="BV34" s="5" t="s">
        <v>169</v>
      </c>
      <c r="BW34" s="15">
        <f t="shared" si="28"/>
        <v>0</v>
      </c>
      <c r="BX34" s="10" t="str">
        <f>IFERROR(VLOOKUP(A34,'24'!U:V,2,0),"0")</f>
        <v>0</v>
      </c>
      <c r="BY34" s="5" t="s">
        <v>169</v>
      </c>
      <c r="BZ34" s="15">
        <f t="shared" si="29"/>
        <v>0</v>
      </c>
      <c r="CA34" s="10" t="str">
        <f>IFERROR(VLOOKUP(A34,'25'!U:V,2,0),"0")</f>
        <v>0</v>
      </c>
      <c r="CB34" s="5" t="s">
        <v>169</v>
      </c>
      <c r="CC34" s="15">
        <f t="shared" si="30"/>
        <v>0</v>
      </c>
      <c r="CD34" s="10" t="str">
        <f>IFERROR(VLOOKUP(A34,'26'!U:V,2,0),"0")</f>
        <v>0</v>
      </c>
      <c r="CE34" s="5" t="s">
        <v>169</v>
      </c>
      <c r="CF34" s="15">
        <f t="shared" si="31"/>
        <v>0</v>
      </c>
      <c r="CG34" s="10" t="str">
        <f>IFERROR(VLOOKUP(A34,'27'!U:V,2,0),"0")</f>
        <v>0</v>
      </c>
      <c r="CH34" s="5" t="s">
        <v>169</v>
      </c>
      <c r="CI34" s="15">
        <f t="shared" si="32"/>
        <v>0</v>
      </c>
      <c r="CJ34" s="10" t="str">
        <f>IFERROR(VLOOKUP(A34,'28'!U:V,2,0),"0")</f>
        <v>0</v>
      </c>
      <c r="CK34" s="5" t="s">
        <v>169</v>
      </c>
      <c r="CL34" s="15">
        <f t="shared" si="33"/>
        <v>0</v>
      </c>
      <c r="CM34" s="10" t="str">
        <f>IFERROR(VLOOKUP(A34,'29'!U:V,2,0),"0")</f>
        <v>0</v>
      </c>
      <c r="CN34" s="5" t="s">
        <v>169</v>
      </c>
      <c r="CO34" s="15">
        <f t="shared" si="34"/>
        <v>0</v>
      </c>
      <c r="CP34" s="10" t="str">
        <f>IFERROR(VLOOKUP(A34,'30'!U:V,2,0),"0")</f>
        <v>0</v>
      </c>
      <c r="CQ34" s="5" t="s">
        <v>169</v>
      </c>
      <c r="CR34" s="15">
        <f t="shared" si="35"/>
        <v>0</v>
      </c>
      <c r="CS34" s="10" t="str">
        <f>IFERROR(VLOOKUP(A34,'31'!U:V,2,0),"0")</f>
        <v>0</v>
      </c>
      <c r="CT34" s="5" t="s">
        <v>169</v>
      </c>
      <c r="CU34" s="15">
        <f t="shared" si="36"/>
        <v>0</v>
      </c>
      <c r="CV34" s="10" t="str">
        <f>IFERROR(VLOOKUP(A34,'เซต1-30'!V:W,2,0),"0")</f>
        <v>0</v>
      </c>
      <c r="CW34" s="5" t="s">
        <v>169</v>
      </c>
      <c r="CX34" s="15">
        <f t="shared" si="20"/>
        <v>0</v>
      </c>
    </row>
    <row r="35" spans="1:102" x14ac:dyDescent="0.25">
      <c r="A35" s="6" t="s">
        <v>117</v>
      </c>
      <c r="B35" s="4" t="s">
        <v>118</v>
      </c>
      <c r="C35" s="13">
        <v>4.3</v>
      </c>
      <c r="D35" s="19">
        <f t="shared" si="21"/>
        <v>2</v>
      </c>
      <c r="E35" s="5" t="s">
        <v>169</v>
      </c>
      <c r="F35" s="13">
        <f t="shared" si="22"/>
        <v>8.6</v>
      </c>
      <c r="G35" s="10" t="str">
        <f>IFERROR(VLOOKUP(A35,'1'!U:V,2,0),"0")</f>
        <v>0</v>
      </c>
      <c r="H35" s="5" t="s">
        <v>169</v>
      </c>
      <c r="I35" s="15">
        <f t="shared" si="3"/>
        <v>0</v>
      </c>
      <c r="J35" s="10">
        <f>IFERROR(VLOOKUP(A35,'2'!U:V,2,0),"0")</f>
        <v>1</v>
      </c>
      <c r="K35" s="5" t="s">
        <v>169</v>
      </c>
      <c r="L35" s="15">
        <f t="shared" si="4"/>
        <v>4.3</v>
      </c>
      <c r="M35" s="10" t="str">
        <f>IFERROR(VLOOKUP(A35,'3'!U:V,2,0),"0")</f>
        <v>0</v>
      </c>
      <c r="N35" s="5" t="s">
        <v>169</v>
      </c>
      <c r="O35" s="15">
        <f t="shared" si="5"/>
        <v>0</v>
      </c>
      <c r="P35" s="10" t="str">
        <f>IFERROR(VLOOKUP(A35,'4'!U:V,2,0),"0")</f>
        <v>0</v>
      </c>
      <c r="Q35" s="5" t="s">
        <v>169</v>
      </c>
      <c r="R35" s="15">
        <f t="shared" si="6"/>
        <v>0</v>
      </c>
      <c r="S35" s="10" t="str">
        <f>IFERROR(VLOOKUP(A35,'5'!U:V,2,0),"0")</f>
        <v>0</v>
      </c>
      <c r="T35" s="5" t="s">
        <v>169</v>
      </c>
      <c r="U35" s="15">
        <f t="shared" si="7"/>
        <v>0</v>
      </c>
      <c r="V35" s="10" t="str">
        <f>IFERROR(VLOOKUP(A35,'6'!U:V,2,0),"0")</f>
        <v>0</v>
      </c>
      <c r="W35" s="5" t="s">
        <v>169</v>
      </c>
      <c r="X35" s="15">
        <f t="shared" si="8"/>
        <v>0</v>
      </c>
      <c r="Y35" s="10" t="str">
        <f>IFERROR(VLOOKUP(A35,'7'!U:V,2,0),"0")</f>
        <v>0</v>
      </c>
      <c r="Z35" s="5" t="s">
        <v>169</v>
      </c>
      <c r="AA35" s="15">
        <f t="shared" si="9"/>
        <v>0</v>
      </c>
      <c r="AB35" s="10" t="str">
        <f>IFERROR(VLOOKUP(A35,'8'!U:V,2,0),"0")</f>
        <v>0</v>
      </c>
      <c r="AC35" s="5" t="s">
        <v>169</v>
      </c>
      <c r="AD35" s="15">
        <f t="shared" si="10"/>
        <v>0</v>
      </c>
      <c r="AE35" s="10" t="str">
        <f>IFERROR(VLOOKUP(A35,'9'!U:V,2,0),"0")</f>
        <v>0</v>
      </c>
      <c r="AF35" s="5" t="s">
        <v>169</v>
      </c>
      <c r="AG35" s="15">
        <f t="shared" si="11"/>
        <v>0</v>
      </c>
      <c r="AH35" s="10" t="str">
        <f>IFERROR(VLOOKUP(A35,'10'!U:V,2,0),"0")</f>
        <v>0</v>
      </c>
      <c r="AI35" s="5" t="s">
        <v>169</v>
      </c>
      <c r="AJ35" s="15">
        <f t="shared" si="12"/>
        <v>0</v>
      </c>
      <c r="AK35" s="10" t="str">
        <f>IFERROR(VLOOKUP(A35,'11'!U:V,2,0),"0")</f>
        <v>0</v>
      </c>
      <c r="AL35" s="5" t="s">
        <v>169</v>
      </c>
      <c r="AM35" s="15">
        <f t="shared" si="13"/>
        <v>0</v>
      </c>
      <c r="AN35" s="10" t="str">
        <f>IFERROR(VLOOKUP(A35,'12'!U:V,2,0),"0")</f>
        <v>0</v>
      </c>
      <c r="AO35" s="5" t="s">
        <v>169</v>
      </c>
      <c r="AP35" s="15">
        <f t="shared" si="14"/>
        <v>0</v>
      </c>
      <c r="AQ35" s="10" t="str">
        <f>IFERROR(VLOOKUP(A35,'13'!U:V,2,0),"0")</f>
        <v>0</v>
      </c>
      <c r="AR35" s="5" t="s">
        <v>169</v>
      </c>
      <c r="AS35" s="15">
        <f t="shared" si="15"/>
        <v>0</v>
      </c>
      <c r="AT35" s="10" t="str">
        <f>IFERROR(VLOOKUP(A35,'14'!U:V,2,0),"0")</f>
        <v>0</v>
      </c>
      <c r="AU35" s="5" t="s">
        <v>169</v>
      </c>
      <c r="AV35" s="15">
        <f t="shared" si="16"/>
        <v>0</v>
      </c>
      <c r="AW35" s="10" t="str">
        <f>IFERROR(VLOOKUP(A35,'15'!U:V,2,0),"0")</f>
        <v>0</v>
      </c>
      <c r="AX35" s="5" t="s">
        <v>169</v>
      </c>
      <c r="AY35" s="15">
        <f t="shared" si="17"/>
        <v>0</v>
      </c>
      <c r="AZ35" s="10" t="str">
        <f>IFERROR(VLOOKUP(A35,'16'!U:V,2,0),"0")</f>
        <v>0</v>
      </c>
      <c r="BA35" s="5" t="s">
        <v>169</v>
      </c>
      <c r="BB35" s="15">
        <f t="shared" si="18"/>
        <v>0</v>
      </c>
      <c r="BC35" s="10" t="str">
        <f>IFERROR(VLOOKUP(A35,'17'!U:V,2,0),"0")</f>
        <v>0</v>
      </c>
      <c r="BD35" s="5" t="s">
        <v>169</v>
      </c>
      <c r="BE35" s="15">
        <f t="shared" si="19"/>
        <v>0</v>
      </c>
      <c r="BF35" s="10" t="str">
        <f>IFERROR(VLOOKUP(A35,'18'!U:V,2,0),"0")</f>
        <v>0</v>
      </c>
      <c r="BG35" s="5" t="s">
        <v>169</v>
      </c>
      <c r="BH35" s="15">
        <f t="shared" si="23"/>
        <v>0</v>
      </c>
      <c r="BI35" s="10" t="str">
        <f>IFERROR(VLOOKUP(A35,'19'!U:V,2,0),"0")</f>
        <v>0</v>
      </c>
      <c r="BJ35" s="5" t="s">
        <v>169</v>
      </c>
      <c r="BK35" s="15">
        <f t="shared" si="24"/>
        <v>0</v>
      </c>
      <c r="BL35" s="10" t="str">
        <f>IFERROR(VLOOKUP(A35,'20'!U:V,2,0),"0")</f>
        <v>0</v>
      </c>
      <c r="BM35" s="5" t="s">
        <v>169</v>
      </c>
      <c r="BN35" s="15">
        <f t="shared" si="25"/>
        <v>0</v>
      </c>
      <c r="BO35" s="10" t="str">
        <f>IFERROR(VLOOKUP(A35,'21'!U:V,2,0),"0")</f>
        <v>0</v>
      </c>
      <c r="BP35" s="5" t="s">
        <v>169</v>
      </c>
      <c r="BQ35" s="15">
        <f t="shared" si="26"/>
        <v>0</v>
      </c>
      <c r="BR35" s="10" t="str">
        <f>IFERROR(VLOOKUP(A35,'22'!U:V,2,0),"0")</f>
        <v>0</v>
      </c>
      <c r="BS35" s="5" t="s">
        <v>169</v>
      </c>
      <c r="BT35" s="15">
        <f t="shared" si="27"/>
        <v>0</v>
      </c>
      <c r="BU35" s="10" t="str">
        <f>IFERROR(VLOOKUP(A35,'23'!U:V,2,0),"0")</f>
        <v>0</v>
      </c>
      <c r="BV35" s="5" t="s">
        <v>169</v>
      </c>
      <c r="BW35" s="15">
        <f t="shared" si="28"/>
        <v>0</v>
      </c>
      <c r="BX35" s="10" t="str">
        <f>IFERROR(VLOOKUP(A35,'24'!U:V,2,0),"0")</f>
        <v>0</v>
      </c>
      <c r="BY35" s="5" t="s">
        <v>169</v>
      </c>
      <c r="BZ35" s="15">
        <f t="shared" si="29"/>
        <v>0</v>
      </c>
      <c r="CA35" s="10">
        <f>IFERROR(VLOOKUP(A35,'25'!U:V,2,0),"0")</f>
        <v>1</v>
      </c>
      <c r="CB35" s="5" t="s">
        <v>169</v>
      </c>
      <c r="CC35" s="15">
        <f t="shared" si="30"/>
        <v>4.3</v>
      </c>
      <c r="CD35" s="10" t="str">
        <f>IFERROR(VLOOKUP(A35,'26'!U:V,2,0),"0")</f>
        <v>0</v>
      </c>
      <c r="CE35" s="5" t="s">
        <v>169</v>
      </c>
      <c r="CF35" s="15">
        <f t="shared" si="31"/>
        <v>0</v>
      </c>
      <c r="CG35" s="10" t="str">
        <f>IFERROR(VLOOKUP(A35,'27'!U:V,2,0),"0")</f>
        <v>0</v>
      </c>
      <c r="CH35" s="5" t="s">
        <v>169</v>
      </c>
      <c r="CI35" s="15">
        <f t="shared" si="32"/>
        <v>0</v>
      </c>
      <c r="CJ35" s="10" t="str">
        <f>IFERROR(VLOOKUP(A35,'28'!U:V,2,0),"0")</f>
        <v>0</v>
      </c>
      <c r="CK35" s="5" t="s">
        <v>169</v>
      </c>
      <c r="CL35" s="15">
        <f t="shared" si="33"/>
        <v>0</v>
      </c>
      <c r="CM35" s="10" t="str">
        <f>IFERROR(VLOOKUP(A35,'29'!U:V,2,0),"0")</f>
        <v>0</v>
      </c>
      <c r="CN35" s="5" t="s">
        <v>169</v>
      </c>
      <c r="CO35" s="15">
        <f t="shared" si="34"/>
        <v>0</v>
      </c>
      <c r="CP35" s="10" t="str">
        <f>IFERROR(VLOOKUP(A35,'30'!U:V,2,0),"0")</f>
        <v>0</v>
      </c>
      <c r="CQ35" s="5" t="s">
        <v>169</v>
      </c>
      <c r="CR35" s="15">
        <f t="shared" si="35"/>
        <v>0</v>
      </c>
      <c r="CS35" s="10" t="str">
        <f>IFERROR(VLOOKUP(A35,'31'!U:V,2,0),"0")</f>
        <v>0</v>
      </c>
      <c r="CT35" s="5" t="s">
        <v>169</v>
      </c>
      <c r="CU35" s="15">
        <f t="shared" si="36"/>
        <v>0</v>
      </c>
      <c r="CV35" s="10" t="str">
        <f>IFERROR(VLOOKUP(A35,'เซต1-30'!V:W,2,0),"0")</f>
        <v>0</v>
      </c>
      <c r="CW35" s="5" t="s">
        <v>169</v>
      </c>
      <c r="CX35" s="15">
        <f t="shared" si="20"/>
        <v>0</v>
      </c>
    </row>
    <row r="36" spans="1:102" x14ac:dyDescent="0.25">
      <c r="A36" s="6" t="s">
        <v>174</v>
      </c>
      <c r="B36" s="4" t="s">
        <v>175</v>
      </c>
      <c r="C36" s="13">
        <v>4.0599999999999996</v>
      </c>
      <c r="D36" s="19">
        <f t="shared" si="21"/>
        <v>0</v>
      </c>
      <c r="E36" s="5" t="s">
        <v>169</v>
      </c>
      <c r="F36" s="13">
        <f t="shared" si="22"/>
        <v>0</v>
      </c>
      <c r="G36" s="10" t="str">
        <f>IFERROR(VLOOKUP(A36,'1'!U:V,2,0),"0")</f>
        <v>0</v>
      </c>
      <c r="H36" s="5" t="s">
        <v>169</v>
      </c>
      <c r="I36" s="15">
        <f t="shared" si="3"/>
        <v>0</v>
      </c>
      <c r="J36" s="10" t="str">
        <f>IFERROR(VLOOKUP(A36,'2'!U:V,2,0),"0")</f>
        <v>0</v>
      </c>
      <c r="K36" s="5" t="s">
        <v>169</v>
      </c>
      <c r="L36" s="15">
        <f t="shared" si="4"/>
        <v>0</v>
      </c>
      <c r="M36" s="10" t="str">
        <f>IFERROR(VLOOKUP(A36,'3'!U:V,2,0),"0")</f>
        <v>0</v>
      </c>
      <c r="N36" s="5" t="s">
        <v>169</v>
      </c>
      <c r="O36" s="15">
        <f t="shared" si="5"/>
        <v>0</v>
      </c>
      <c r="P36" s="10" t="str">
        <f>IFERROR(VLOOKUP(A36,'4'!U:V,2,0),"0")</f>
        <v>0</v>
      </c>
      <c r="Q36" s="5" t="s">
        <v>169</v>
      </c>
      <c r="R36" s="15">
        <f t="shared" si="6"/>
        <v>0</v>
      </c>
      <c r="S36" s="10" t="str">
        <f>IFERROR(VLOOKUP(A36,'5'!U:V,2,0),"0")</f>
        <v>0</v>
      </c>
      <c r="T36" s="5" t="s">
        <v>169</v>
      </c>
      <c r="U36" s="15">
        <f t="shared" si="7"/>
        <v>0</v>
      </c>
      <c r="V36" s="10" t="str">
        <f>IFERROR(VLOOKUP(A36,'6'!U:V,2,0),"0")</f>
        <v>0</v>
      </c>
      <c r="W36" s="5" t="s">
        <v>169</v>
      </c>
      <c r="X36" s="15">
        <f t="shared" si="8"/>
        <v>0</v>
      </c>
      <c r="Y36" s="10" t="str">
        <f>IFERROR(VLOOKUP(A36,'7'!U:V,2,0),"0")</f>
        <v>0</v>
      </c>
      <c r="Z36" s="5" t="s">
        <v>169</v>
      </c>
      <c r="AA36" s="15">
        <f t="shared" si="9"/>
        <v>0</v>
      </c>
      <c r="AB36" s="10" t="str">
        <f>IFERROR(VLOOKUP(A36,'8'!U:V,2,0),"0")</f>
        <v>0</v>
      </c>
      <c r="AC36" s="5" t="s">
        <v>169</v>
      </c>
      <c r="AD36" s="15">
        <f t="shared" si="10"/>
        <v>0</v>
      </c>
      <c r="AE36" s="10" t="str">
        <f>IFERROR(VLOOKUP(A36,'9'!U:V,2,0),"0")</f>
        <v>0</v>
      </c>
      <c r="AF36" s="5" t="s">
        <v>169</v>
      </c>
      <c r="AG36" s="15">
        <f t="shared" si="11"/>
        <v>0</v>
      </c>
      <c r="AH36" s="10" t="str">
        <f>IFERROR(VLOOKUP(A36,'10'!U:V,2,0),"0")</f>
        <v>0</v>
      </c>
      <c r="AI36" s="5" t="s">
        <v>169</v>
      </c>
      <c r="AJ36" s="15">
        <f t="shared" si="12"/>
        <v>0</v>
      </c>
      <c r="AK36" s="10" t="str">
        <f>IFERROR(VLOOKUP(A36,'11'!U:V,2,0),"0")</f>
        <v>0</v>
      </c>
      <c r="AL36" s="5" t="s">
        <v>169</v>
      </c>
      <c r="AM36" s="15">
        <f t="shared" si="13"/>
        <v>0</v>
      </c>
      <c r="AN36" s="10" t="str">
        <f>IFERROR(VLOOKUP(A36,'12'!U:V,2,0),"0")</f>
        <v>0</v>
      </c>
      <c r="AO36" s="5" t="s">
        <v>169</v>
      </c>
      <c r="AP36" s="15">
        <f t="shared" si="14"/>
        <v>0</v>
      </c>
      <c r="AQ36" s="10" t="str">
        <f>IFERROR(VLOOKUP(A36,'13'!U:V,2,0),"0")</f>
        <v>0</v>
      </c>
      <c r="AR36" s="5" t="s">
        <v>169</v>
      </c>
      <c r="AS36" s="15">
        <f t="shared" si="15"/>
        <v>0</v>
      </c>
      <c r="AT36" s="10" t="str">
        <f>IFERROR(VLOOKUP(A36,'14'!U:V,2,0),"0")</f>
        <v>0</v>
      </c>
      <c r="AU36" s="5" t="s">
        <v>169</v>
      </c>
      <c r="AV36" s="15">
        <f t="shared" si="16"/>
        <v>0</v>
      </c>
      <c r="AW36" s="10" t="str">
        <f>IFERROR(VLOOKUP(A36,'15'!U:V,2,0),"0")</f>
        <v>0</v>
      </c>
      <c r="AX36" s="5" t="s">
        <v>169</v>
      </c>
      <c r="AY36" s="15">
        <f t="shared" si="17"/>
        <v>0</v>
      </c>
      <c r="AZ36" s="10" t="str">
        <f>IFERROR(VLOOKUP(A36,'16'!U:V,2,0),"0")</f>
        <v>0</v>
      </c>
      <c r="BA36" s="5" t="s">
        <v>169</v>
      </c>
      <c r="BB36" s="15">
        <f t="shared" si="18"/>
        <v>0</v>
      </c>
      <c r="BC36" s="10" t="str">
        <f>IFERROR(VLOOKUP(A36,'17'!U:V,2,0),"0")</f>
        <v>0</v>
      </c>
      <c r="BD36" s="5" t="s">
        <v>169</v>
      </c>
      <c r="BE36" s="15">
        <f t="shared" si="19"/>
        <v>0</v>
      </c>
      <c r="BF36" s="10" t="str">
        <f>IFERROR(VLOOKUP(A36,'18'!U:V,2,0),"0")</f>
        <v>0</v>
      </c>
      <c r="BG36" s="5" t="s">
        <v>169</v>
      </c>
      <c r="BH36" s="15">
        <f t="shared" si="23"/>
        <v>0</v>
      </c>
      <c r="BI36" s="10" t="str">
        <f>IFERROR(VLOOKUP(A36,'19'!U:V,2,0),"0")</f>
        <v>0</v>
      </c>
      <c r="BJ36" s="5" t="s">
        <v>169</v>
      </c>
      <c r="BK36" s="15">
        <f t="shared" si="24"/>
        <v>0</v>
      </c>
      <c r="BL36" s="10" t="str">
        <f>IFERROR(VLOOKUP(A36,'20'!U:V,2,0),"0")</f>
        <v>0</v>
      </c>
      <c r="BM36" s="5" t="s">
        <v>169</v>
      </c>
      <c r="BN36" s="15">
        <f t="shared" si="25"/>
        <v>0</v>
      </c>
      <c r="BO36" s="10" t="str">
        <f>IFERROR(VLOOKUP(A36,'21'!U:V,2,0),"0")</f>
        <v>0</v>
      </c>
      <c r="BP36" s="5" t="s">
        <v>169</v>
      </c>
      <c r="BQ36" s="15">
        <f t="shared" si="26"/>
        <v>0</v>
      </c>
      <c r="BR36" s="10" t="str">
        <f>IFERROR(VLOOKUP(A36,'22'!U:V,2,0),"0")</f>
        <v>0</v>
      </c>
      <c r="BS36" s="5" t="s">
        <v>169</v>
      </c>
      <c r="BT36" s="15">
        <f t="shared" si="27"/>
        <v>0</v>
      </c>
      <c r="BU36" s="10" t="str">
        <f>IFERROR(VLOOKUP(A36,'23'!U:V,2,0),"0")</f>
        <v>0</v>
      </c>
      <c r="BV36" s="5" t="s">
        <v>169</v>
      </c>
      <c r="BW36" s="15">
        <f t="shared" si="28"/>
        <v>0</v>
      </c>
      <c r="BX36" s="10" t="str">
        <f>IFERROR(VLOOKUP(A36,'24'!U:V,2,0),"0")</f>
        <v>0</v>
      </c>
      <c r="BY36" s="5" t="s">
        <v>169</v>
      </c>
      <c r="BZ36" s="15">
        <f t="shared" si="29"/>
        <v>0</v>
      </c>
      <c r="CA36" s="10" t="str">
        <f>IFERROR(VLOOKUP(A36,'25'!U:V,2,0),"0")</f>
        <v>0</v>
      </c>
      <c r="CB36" s="5" t="s">
        <v>169</v>
      </c>
      <c r="CC36" s="15">
        <f t="shared" si="30"/>
        <v>0</v>
      </c>
      <c r="CD36" s="10" t="str">
        <f>IFERROR(VLOOKUP(A36,'26'!U:V,2,0),"0")</f>
        <v>0</v>
      </c>
      <c r="CE36" s="5" t="s">
        <v>169</v>
      </c>
      <c r="CF36" s="15">
        <f t="shared" si="31"/>
        <v>0</v>
      </c>
      <c r="CG36" s="10" t="str">
        <f>IFERROR(VLOOKUP(A36,'27'!U:V,2,0),"0")</f>
        <v>0</v>
      </c>
      <c r="CH36" s="5" t="s">
        <v>169</v>
      </c>
      <c r="CI36" s="15">
        <f t="shared" si="32"/>
        <v>0</v>
      </c>
      <c r="CJ36" s="10" t="str">
        <f>IFERROR(VLOOKUP(A36,'28'!U:V,2,0),"0")</f>
        <v>0</v>
      </c>
      <c r="CK36" s="5" t="s">
        <v>169</v>
      </c>
      <c r="CL36" s="15">
        <f t="shared" si="33"/>
        <v>0</v>
      </c>
      <c r="CM36" s="10" t="str">
        <f>IFERROR(VLOOKUP(A36,'29'!U:V,2,0),"0")</f>
        <v>0</v>
      </c>
      <c r="CN36" s="5" t="s">
        <v>169</v>
      </c>
      <c r="CO36" s="15">
        <f t="shared" si="34"/>
        <v>0</v>
      </c>
      <c r="CP36" s="10" t="str">
        <f>IFERROR(VLOOKUP(A36,'30'!U:V,2,0),"0")</f>
        <v>0</v>
      </c>
      <c r="CQ36" s="5" t="s">
        <v>169</v>
      </c>
      <c r="CR36" s="15">
        <f t="shared" si="35"/>
        <v>0</v>
      </c>
      <c r="CS36" s="10" t="str">
        <f>IFERROR(VLOOKUP(A36,'31'!U:V,2,0),"0")</f>
        <v>0</v>
      </c>
      <c r="CT36" s="5" t="s">
        <v>169</v>
      </c>
      <c r="CU36" s="15">
        <f t="shared" si="36"/>
        <v>0</v>
      </c>
      <c r="CV36" s="10" t="str">
        <f>IFERROR(VLOOKUP(A36,'เซต1-30'!V:W,2,0),"0")</f>
        <v>0</v>
      </c>
      <c r="CW36" s="5" t="s">
        <v>169</v>
      </c>
      <c r="CX36" s="15">
        <f t="shared" si="20"/>
        <v>0</v>
      </c>
    </row>
    <row r="37" spans="1:102" x14ac:dyDescent="0.25">
      <c r="A37" s="6" t="s">
        <v>94</v>
      </c>
      <c r="B37" s="4" t="s">
        <v>95</v>
      </c>
      <c r="C37" s="13">
        <v>4.0599999999999996</v>
      </c>
      <c r="D37" s="19">
        <f t="shared" si="21"/>
        <v>0</v>
      </c>
      <c r="E37" s="5" t="s">
        <v>169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169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169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169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169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169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169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169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169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169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169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169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169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169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169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169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169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169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169</v>
      </c>
      <c r="BH37" s="15">
        <f t="shared" si="23"/>
        <v>0</v>
      </c>
      <c r="BI37" s="10" t="str">
        <f>IFERROR(VLOOKUP(A37,'19'!U:V,2,0),"0")</f>
        <v>0</v>
      </c>
      <c r="BJ37" s="5" t="s">
        <v>169</v>
      </c>
      <c r="BK37" s="15">
        <f t="shared" si="24"/>
        <v>0</v>
      </c>
      <c r="BL37" s="10" t="str">
        <f>IFERROR(VLOOKUP(A37,'20'!U:V,2,0),"0")</f>
        <v>0</v>
      </c>
      <c r="BM37" s="5" t="s">
        <v>169</v>
      </c>
      <c r="BN37" s="15">
        <f t="shared" si="25"/>
        <v>0</v>
      </c>
      <c r="BO37" s="10" t="str">
        <f>IFERROR(VLOOKUP(A37,'21'!U:V,2,0),"0")</f>
        <v>0</v>
      </c>
      <c r="BP37" s="5" t="s">
        <v>169</v>
      </c>
      <c r="BQ37" s="15">
        <f t="shared" si="26"/>
        <v>0</v>
      </c>
      <c r="BR37" s="10" t="str">
        <f>IFERROR(VLOOKUP(A37,'22'!U:V,2,0),"0")</f>
        <v>0</v>
      </c>
      <c r="BS37" s="5" t="s">
        <v>169</v>
      </c>
      <c r="BT37" s="15">
        <f t="shared" si="27"/>
        <v>0</v>
      </c>
      <c r="BU37" s="10" t="str">
        <f>IFERROR(VLOOKUP(A37,'23'!U:V,2,0),"0")</f>
        <v>0</v>
      </c>
      <c r="BV37" s="5" t="s">
        <v>169</v>
      </c>
      <c r="BW37" s="15">
        <f t="shared" si="28"/>
        <v>0</v>
      </c>
      <c r="BX37" s="10" t="str">
        <f>IFERROR(VLOOKUP(A37,'24'!U:V,2,0),"0")</f>
        <v>0</v>
      </c>
      <c r="BY37" s="5" t="s">
        <v>169</v>
      </c>
      <c r="BZ37" s="15">
        <f t="shared" si="29"/>
        <v>0</v>
      </c>
      <c r="CA37" s="10" t="str">
        <f>IFERROR(VLOOKUP(A37,'25'!U:V,2,0),"0")</f>
        <v>0</v>
      </c>
      <c r="CB37" s="5" t="s">
        <v>169</v>
      </c>
      <c r="CC37" s="15">
        <f t="shared" si="30"/>
        <v>0</v>
      </c>
      <c r="CD37" s="10" t="str">
        <f>IFERROR(VLOOKUP(A37,'26'!U:V,2,0),"0")</f>
        <v>0</v>
      </c>
      <c r="CE37" s="5" t="s">
        <v>169</v>
      </c>
      <c r="CF37" s="15">
        <f t="shared" si="31"/>
        <v>0</v>
      </c>
      <c r="CG37" s="10" t="str">
        <f>IFERROR(VLOOKUP(A37,'27'!U:V,2,0),"0")</f>
        <v>0</v>
      </c>
      <c r="CH37" s="5" t="s">
        <v>169</v>
      </c>
      <c r="CI37" s="15">
        <f t="shared" si="32"/>
        <v>0</v>
      </c>
      <c r="CJ37" s="10" t="str">
        <f>IFERROR(VLOOKUP(A37,'28'!U:V,2,0),"0")</f>
        <v>0</v>
      </c>
      <c r="CK37" s="5" t="s">
        <v>169</v>
      </c>
      <c r="CL37" s="15">
        <f t="shared" si="33"/>
        <v>0</v>
      </c>
      <c r="CM37" s="10" t="str">
        <f>IFERROR(VLOOKUP(A37,'29'!U:V,2,0),"0")</f>
        <v>0</v>
      </c>
      <c r="CN37" s="5" t="s">
        <v>169</v>
      </c>
      <c r="CO37" s="15">
        <f t="shared" si="34"/>
        <v>0</v>
      </c>
      <c r="CP37" s="10" t="str">
        <f>IFERROR(VLOOKUP(A37,'30'!U:V,2,0),"0")</f>
        <v>0</v>
      </c>
      <c r="CQ37" s="5" t="s">
        <v>169</v>
      </c>
      <c r="CR37" s="15">
        <f t="shared" si="35"/>
        <v>0</v>
      </c>
      <c r="CS37" s="10" t="str">
        <f>IFERROR(VLOOKUP(A37,'31'!U:V,2,0),"0")</f>
        <v>0</v>
      </c>
      <c r="CT37" s="5" t="s">
        <v>169</v>
      </c>
      <c r="CU37" s="15">
        <f t="shared" si="36"/>
        <v>0</v>
      </c>
      <c r="CV37" s="10" t="str">
        <f>IFERROR(VLOOKUP(A37,'เซต1-30'!V:W,2,0),"0")</f>
        <v>0</v>
      </c>
      <c r="CW37" s="5" t="s">
        <v>169</v>
      </c>
      <c r="CX37" s="15">
        <f t="shared" si="20"/>
        <v>0</v>
      </c>
    </row>
    <row r="38" spans="1:102" x14ac:dyDescent="0.25">
      <c r="A38" s="6" t="s">
        <v>206</v>
      </c>
      <c r="B38" s="4" t="s">
        <v>95</v>
      </c>
      <c r="C38" s="13">
        <v>4.0599999999999996</v>
      </c>
      <c r="D38" s="19">
        <f t="shared" si="21"/>
        <v>0</v>
      </c>
      <c r="E38" s="5" t="s">
        <v>169</v>
      </c>
      <c r="F38" s="13">
        <f t="shared" si="37"/>
        <v>0</v>
      </c>
      <c r="G38" s="10" t="str">
        <f>IFERROR(VLOOKUP(A38,'1'!U:V,2,0),"0")</f>
        <v>0</v>
      </c>
      <c r="H38" s="5" t="s">
        <v>169</v>
      </c>
      <c r="I38" s="15">
        <f t="shared" si="38"/>
        <v>0</v>
      </c>
      <c r="J38" s="10" t="str">
        <f>IFERROR(VLOOKUP(A38,'2'!U:V,2,0),"0")</f>
        <v>0</v>
      </c>
      <c r="K38" s="5" t="s">
        <v>169</v>
      </c>
      <c r="L38" s="15">
        <f t="shared" si="39"/>
        <v>0</v>
      </c>
      <c r="M38" s="10" t="str">
        <f>IFERROR(VLOOKUP(A38,'3'!U:V,2,0),"0")</f>
        <v>0</v>
      </c>
      <c r="N38" s="5" t="s">
        <v>169</v>
      </c>
      <c r="O38" s="15">
        <f t="shared" si="40"/>
        <v>0</v>
      </c>
      <c r="P38" s="10" t="str">
        <f>IFERROR(VLOOKUP(A38,'4'!U:V,2,0),"0")</f>
        <v>0</v>
      </c>
      <c r="Q38" s="5" t="s">
        <v>169</v>
      </c>
      <c r="R38" s="15">
        <f t="shared" si="41"/>
        <v>0</v>
      </c>
      <c r="S38" s="10" t="str">
        <f>IFERROR(VLOOKUP(A38,'5'!U:V,2,0),"0")</f>
        <v>0</v>
      </c>
      <c r="T38" s="5" t="s">
        <v>169</v>
      </c>
      <c r="U38" s="15">
        <f t="shared" si="42"/>
        <v>0</v>
      </c>
      <c r="V38" s="10" t="str">
        <f>IFERROR(VLOOKUP(A38,'6'!U:V,2,0),"0")</f>
        <v>0</v>
      </c>
      <c r="W38" s="5" t="s">
        <v>169</v>
      </c>
      <c r="X38" s="15">
        <f t="shared" si="43"/>
        <v>0</v>
      </c>
      <c r="Y38" s="10" t="str">
        <f>IFERROR(VLOOKUP(A38,'7'!U:V,2,0),"0")</f>
        <v>0</v>
      </c>
      <c r="Z38" s="5" t="s">
        <v>169</v>
      </c>
      <c r="AA38" s="15">
        <f t="shared" si="44"/>
        <v>0</v>
      </c>
      <c r="AB38" s="10" t="str">
        <f>IFERROR(VLOOKUP(A38,'8'!U:V,2,0),"0")</f>
        <v>0</v>
      </c>
      <c r="AC38" s="5" t="s">
        <v>169</v>
      </c>
      <c r="AD38" s="15">
        <f t="shared" si="45"/>
        <v>0</v>
      </c>
      <c r="AE38" s="10" t="str">
        <f>IFERROR(VLOOKUP(A38,'9'!U:V,2,0),"0")</f>
        <v>0</v>
      </c>
      <c r="AF38" s="5" t="s">
        <v>169</v>
      </c>
      <c r="AG38" s="15">
        <f t="shared" si="46"/>
        <v>0</v>
      </c>
      <c r="AH38" s="10" t="str">
        <f>IFERROR(VLOOKUP(A38,'10'!U:V,2,0),"0")</f>
        <v>0</v>
      </c>
      <c r="AI38" s="5" t="s">
        <v>169</v>
      </c>
      <c r="AJ38" s="15">
        <f t="shared" si="47"/>
        <v>0</v>
      </c>
      <c r="AK38" s="10" t="str">
        <f>IFERROR(VLOOKUP(A38,'11'!U:V,2,0),"0")</f>
        <v>0</v>
      </c>
      <c r="AL38" s="5" t="s">
        <v>169</v>
      </c>
      <c r="AM38" s="15">
        <f t="shared" si="48"/>
        <v>0</v>
      </c>
      <c r="AN38" s="10" t="str">
        <f>IFERROR(VLOOKUP(A38,'12'!U:V,2,0),"0")</f>
        <v>0</v>
      </c>
      <c r="AO38" s="5" t="s">
        <v>169</v>
      </c>
      <c r="AP38" s="15">
        <f t="shared" si="49"/>
        <v>0</v>
      </c>
      <c r="AQ38" s="10" t="str">
        <f>IFERROR(VLOOKUP(A38,'13'!U:V,2,0),"0")</f>
        <v>0</v>
      </c>
      <c r="AR38" s="5" t="s">
        <v>169</v>
      </c>
      <c r="AS38" s="15">
        <f t="shared" si="50"/>
        <v>0</v>
      </c>
      <c r="AT38" s="10" t="str">
        <f>IFERROR(VLOOKUP(A38,'14'!U:V,2,0),"0")</f>
        <v>0</v>
      </c>
      <c r="AU38" s="5" t="s">
        <v>169</v>
      </c>
      <c r="AV38" s="15">
        <f t="shared" si="51"/>
        <v>0</v>
      </c>
      <c r="AW38" s="10" t="str">
        <f>IFERROR(VLOOKUP(A38,'15'!U:V,2,0),"0")</f>
        <v>0</v>
      </c>
      <c r="AX38" s="5" t="s">
        <v>169</v>
      </c>
      <c r="AY38" s="15">
        <f t="shared" si="52"/>
        <v>0</v>
      </c>
      <c r="AZ38" s="10" t="str">
        <f>IFERROR(VLOOKUP(A38,'16'!U:V,2,0),"0")</f>
        <v>0</v>
      </c>
      <c r="BA38" s="5" t="s">
        <v>169</v>
      </c>
      <c r="BB38" s="15">
        <f t="shared" si="53"/>
        <v>0</v>
      </c>
      <c r="BC38" s="10" t="str">
        <f>IFERROR(VLOOKUP(A38,'17'!U:V,2,0),"0")</f>
        <v>0</v>
      </c>
      <c r="BD38" s="5" t="s">
        <v>169</v>
      </c>
      <c r="BE38" s="15">
        <f t="shared" si="54"/>
        <v>0</v>
      </c>
      <c r="BF38" s="10" t="str">
        <f>IFERROR(VLOOKUP(A38,'18'!U:V,2,0),"0")</f>
        <v>0</v>
      </c>
      <c r="BG38" s="5" t="s">
        <v>169</v>
      </c>
      <c r="BH38" s="15">
        <f t="shared" si="23"/>
        <v>0</v>
      </c>
      <c r="BI38" s="10" t="str">
        <f>IFERROR(VLOOKUP(A38,'19'!U:V,2,0),"0")</f>
        <v>0</v>
      </c>
      <c r="BJ38" s="5" t="s">
        <v>169</v>
      </c>
      <c r="BK38" s="15">
        <f t="shared" si="24"/>
        <v>0</v>
      </c>
      <c r="BL38" s="10" t="str">
        <f>IFERROR(VLOOKUP(A38,'20'!U:V,2,0),"0")</f>
        <v>0</v>
      </c>
      <c r="BM38" s="5" t="s">
        <v>169</v>
      </c>
      <c r="BN38" s="15">
        <f t="shared" si="25"/>
        <v>0</v>
      </c>
      <c r="BO38" s="10" t="str">
        <f>IFERROR(VLOOKUP(A38,'21'!U:V,2,0),"0")</f>
        <v>0</v>
      </c>
      <c r="BP38" s="5" t="s">
        <v>169</v>
      </c>
      <c r="BQ38" s="15">
        <f t="shared" si="26"/>
        <v>0</v>
      </c>
      <c r="BR38" s="10" t="str">
        <f>IFERROR(VLOOKUP(A38,'22'!U:V,2,0),"0")</f>
        <v>0</v>
      </c>
      <c r="BS38" s="5" t="s">
        <v>169</v>
      </c>
      <c r="BT38" s="15">
        <f t="shared" si="27"/>
        <v>0</v>
      </c>
      <c r="BU38" s="10" t="str">
        <f>IFERROR(VLOOKUP(A38,'23'!U:V,2,0),"0")</f>
        <v>0</v>
      </c>
      <c r="BV38" s="5" t="s">
        <v>169</v>
      </c>
      <c r="BW38" s="15">
        <f t="shared" si="28"/>
        <v>0</v>
      </c>
      <c r="BX38" s="10" t="str">
        <f>IFERROR(VLOOKUP(A38,'24'!U:V,2,0),"0")</f>
        <v>0</v>
      </c>
      <c r="BY38" s="5" t="s">
        <v>169</v>
      </c>
      <c r="BZ38" s="15">
        <f t="shared" si="29"/>
        <v>0</v>
      </c>
      <c r="CA38" s="10" t="str">
        <f>IFERROR(VLOOKUP(A38,'25'!U:V,2,0),"0")</f>
        <v>0</v>
      </c>
      <c r="CB38" s="5" t="s">
        <v>169</v>
      </c>
      <c r="CC38" s="15">
        <f t="shared" si="30"/>
        <v>0</v>
      </c>
      <c r="CD38" s="10" t="str">
        <f>IFERROR(VLOOKUP(A38,'26'!U:V,2,0),"0")</f>
        <v>0</v>
      </c>
      <c r="CE38" s="5" t="s">
        <v>169</v>
      </c>
      <c r="CF38" s="15">
        <f t="shared" si="31"/>
        <v>0</v>
      </c>
      <c r="CG38" s="10" t="str">
        <f>IFERROR(VLOOKUP(A38,'27'!U:V,2,0),"0")</f>
        <v>0</v>
      </c>
      <c r="CH38" s="5" t="s">
        <v>169</v>
      </c>
      <c r="CI38" s="15">
        <f t="shared" si="32"/>
        <v>0</v>
      </c>
      <c r="CJ38" s="10" t="str">
        <f>IFERROR(VLOOKUP(A38,'28'!U:V,2,0),"0")</f>
        <v>0</v>
      </c>
      <c r="CK38" s="5" t="s">
        <v>169</v>
      </c>
      <c r="CL38" s="15">
        <f t="shared" si="33"/>
        <v>0</v>
      </c>
      <c r="CM38" s="10" t="str">
        <f>IFERROR(VLOOKUP(A38,'29'!U:V,2,0),"0")</f>
        <v>0</v>
      </c>
      <c r="CN38" s="5" t="s">
        <v>169</v>
      </c>
      <c r="CO38" s="15">
        <f t="shared" si="34"/>
        <v>0</v>
      </c>
      <c r="CP38" s="10" t="str">
        <f>IFERROR(VLOOKUP(A38,'30'!U:V,2,0),"0")</f>
        <v>0</v>
      </c>
      <c r="CQ38" s="5" t="s">
        <v>169</v>
      </c>
      <c r="CR38" s="15">
        <f t="shared" si="35"/>
        <v>0</v>
      </c>
      <c r="CS38" s="10" t="str">
        <f>IFERROR(VLOOKUP(A38,'31'!U:V,2,0),"0")</f>
        <v>0</v>
      </c>
      <c r="CT38" s="5" t="s">
        <v>169</v>
      </c>
      <c r="CU38" s="15">
        <f t="shared" si="36"/>
        <v>0</v>
      </c>
      <c r="CV38" s="10" t="str">
        <f>IFERROR(VLOOKUP(A38,'เซต1-30'!V:W,2,0),"0")</f>
        <v>0</v>
      </c>
      <c r="CW38" s="5" t="s">
        <v>169</v>
      </c>
      <c r="CX38" s="15">
        <f t="shared" si="20"/>
        <v>0</v>
      </c>
    </row>
    <row r="39" spans="1:102" x14ac:dyDescent="0.25">
      <c r="A39" s="6" t="s">
        <v>188</v>
      </c>
      <c r="B39" s="4" t="s">
        <v>189</v>
      </c>
      <c r="C39" s="13">
        <v>4.54</v>
      </c>
      <c r="D39" s="19">
        <f t="shared" si="21"/>
        <v>0</v>
      </c>
      <c r="E39" s="5" t="s">
        <v>169</v>
      </c>
      <c r="F39" s="13">
        <f t="shared" si="37"/>
        <v>0</v>
      </c>
      <c r="G39" s="10" t="str">
        <f>IFERROR(VLOOKUP(A39,'1'!U:V,2,0),"0")</f>
        <v>0</v>
      </c>
      <c r="H39" s="5" t="s">
        <v>169</v>
      </c>
      <c r="I39" s="15">
        <f t="shared" si="38"/>
        <v>0</v>
      </c>
      <c r="J39" s="10" t="str">
        <f>IFERROR(VLOOKUP(A39,'2'!U:V,2,0),"0")</f>
        <v>0</v>
      </c>
      <c r="K39" s="5" t="s">
        <v>169</v>
      </c>
      <c r="L39" s="15">
        <f t="shared" si="39"/>
        <v>0</v>
      </c>
      <c r="M39" s="10" t="str">
        <f>IFERROR(VLOOKUP(A39,'3'!U:V,2,0),"0")</f>
        <v>0</v>
      </c>
      <c r="N39" s="5" t="s">
        <v>169</v>
      </c>
      <c r="O39" s="15">
        <f t="shared" si="40"/>
        <v>0</v>
      </c>
      <c r="P39" s="10" t="str">
        <f>IFERROR(VLOOKUP(A39,'4'!U:V,2,0),"0")</f>
        <v>0</v>
      </c>
      <c r="Q39" s="5" t="s">
        <v>169</v>
      </c>
      <c r="R39" s="15">
        <f t="shared" si="41"/>
        <v>0</v>
      </c>
      <c r="S39" s="10" t="str">
        <f>IFERROR(VLOOKUP(A39,'5'!U:V,2,0),"0")</f>
        <v>0</v>
      </c>
      <c r="T39" s="5" t="s">
        <v>169</v>
      </c>
      <c r="U39" s="15">
        <f t="shared" si="42"/>
        <v>0</v>
      </c>
      <c r="V39" s="10" t="str">
        <f>IFERROR(VLOOKUP(A39,'6'!U:V,2,0),"0")</f>
        <v>0</v>
      </c>
      <c r="W39" s="5" t="s">
        <v>169</v>
      </c>
      <c r="X39" s="15">
        <f t="shared" si="43"/>
        <v>0</v>
      </c>
      <c r="Y39" s="10" t="str">
        <f>IFERROR(VLOOKUP(A39,'7'!U:V,2,0),"0")</f>
        <v>0</v>
      </c>
      <c r="Z39" s="5" t="s">
        <v>169</v>
      </c>
      <c r="AA39" s="15">
        <f t="shared" si="44"/>
        <v>0</v>
      </c>
      <c r="AB39" s="10" t="str">
        <f>IFERROR(VLOOKUP(A39,'8'!U:V,2,0),"0")</f>
        <v>0</v>
      </c>
      <c r="AC39" s="5" t="s">
        <v>169</v>
      </c>
      <c r="AD39" s="15">
        <f t="shared" si="45"/>
        <v>0</v>
      </c>
      <c r="AE39" s="10" t="str">
        <f>IFERROR(VLOOKUP(A39,'9'!U:V,2,0),"0")</f>
        <v>0</v>
      </c>
      <c r="AF39" s="5" t="s">
        <v>169</v>
      </c>
      <c r="AG39" s="15">
        <f t="shared" si="46"/>
        <v>0</v>
      </c>
      <c r="AH39" s="10" t="str">
        <f>IFERROR(VLOOKUP(A39,'10'!U:V,2,0),"0")</f>
        <v>0</v>
      </c>
      <c r="AI39" s="5" t="s">
        <v>169</v>
      </c>
      <c r="AJ39" s="15">
        <f t="shared" si="47"/>
        <v>0</v>
      </c>
      <c r="AK39" s="10" t="str">
        <f>IFERROR(VLOOKUP(A39,'11'!U:V,2,0),"0")</f>
        <v>0</v>
      </c>
      <c r="AL39" s="5" t="s">
        <v>169</v>
      </c>
      <c r="AM39" s="15">
        <f t="shared" si="48"/>
        <v>0</v>
      </c>
      <c r="AN39" s="10" t="str">
        <f>IFERROR(VLOOKUP(A39,'12'!U:V,2,0),"0")</f>
        <v>0</v>
      </c>
      <c r="AO39" s="5" t="s">
        <v>169</v>
      </c>
      <c r="AP39" s="15">
        <f t="shared" si="49"/>
        <v>0</v>
      </c>
      <c r="AQ39" s="10" t="str">
        <f>IFERROR(VLOOKUP(A39,'13'!U:V,2,0),"0")</f>
        <v>0</v>
      </c>
      <c r="AR39" s="5" t="s">
        <v>169</v>
      </c>
      <c r="AS39" s="15">
        <f t="shared" si="50"/>
        <v>0</v>
      </c>
      <c r="AT39" s="10" t="str">
        <f>IFERROR(VLOOKUP(A39,'14'!U:V,2,0),"0")</f>
        <v>0</v>
      </c>
      <c r="AU39" s="5" t="s">
        <v>169</v>
      </c>
      <c r="AV39" s="15">
        <f t="shared" si="51"/>
        <v>0</v>
      </c>
      <c r="AW39" s="10" t="str">
        <f>IFERROR(VLOOKUP(A39,'15'!U:V,2,0),"0")</f>
        <v>0</v>
      </c>
      <c r="AX39" s="5" t="s">
        <v>169</v>
      </c>
      <c r="AY39" s="15">
        <f t="shared" si="52"/>
        <v>0</v>
      </c>
      <c r="AZ39" s="10" t="str">
        <f>IFERROR(VLOOKUP(A39,'16'!U:V,2,0),"0")</f>
        <v>0</v>
      </c>
      <c r="BA39" s="5" t="s">
        <v>169</v>
      </c>
      <c r="BB39" s="15">
        <f t="shared" si="53"/>
        <v>0</v>
      </c>
      <c r="BC39" s="10" t="str">
        <f>IFERROR(VLOOKUP(A39,'17'!U:V,2,0),"0")</f>
        <v>0</v>
      </c>
      <c r="BD39" s="5" t="s">
        <v>169</v>
      </c>
      <c r="BE39" s="15">
        <f t="shared" si="54"/>
        <v>0</v>
      </c>
      <c r="BF39" s="10" t="str">
        <f>IFERROR(VLOOKUP(A39,'18'!U:V,2,0),"0")</f>
        <v>0</v>
      </c>
      <c r="BG39" s="5" t="s">
        <v>169</v>
      </c>
      <c r="BH39" s="15">
        <f t="shared" si="23"/>
        <v>0</v>
      </c>
      <c r="BI39" s="10" t="str">
        <f>IFERROR(VLOOKUP(A39,'19'!U:V,2,0),"0")</f>
        <v>0</v>
      </c>
      <c r="BJ39" s="5" t="s">
        <v>169</v>
      </c>
      <c r="BK39" s="15">
        <f t="shared" si="24"/>
        <v>0</v>
      </c>
      <c r="BL39" s="10" t="str">
        <f>IFERROR(VLOOKUP(A39,'20'!U:V,2,0),"0")</f>
        <v>0</v>
      </c>
      <c r="BM39" s="5" t="s">
        <v>169</v>
      </c>
      <c r="BN39" s="15">
        <f t="shared" si="25"/>
        <v>0</v>
      </c>
      <c r="BO39" s="10" t="str">
        <f>IFERROR(VLOOKUP(A39,'21'!U:V,2,0),"0")</f>
        <v>0</v>
      </c>
      <c r="BP39" s="5" t="s">
        <v>169</v>
      </c>
      <c r="BQ39" s="15">
        <f t="shared" si="26"/>
        <v>0</v>
      </c>
      <c r="BR39" s="10" t="str">
        <f>IFERROR(VLOOKUP(A39,'22'!U:V,2,0),"0")</f>
        <v>0</v>
      </c>
      <c r="BS39" s="5" t="s">
        <v>169</v>
      </c>
      <c r="BT39" s="15">
        <f t="shared" si="27"/>
        <v>0</v>
      </c>
      <c r="BU39" s="10" t="str">
        <f>IFERROR(VLOOKUP(A39,'23'!U:V,2,0),"0")</f>
        <v>0</v>
      </c>
      <c r="BV39" s="5" t="s">
        <v>169</v>
      </c>
      <c r="BW39" s="15">
        <f t="shared" si="28"/>
        <v>0</v>
      </c>
      <c r="BX39" s="10" t="str">
        <f>IFERROR(VLOOKUP(A39,'24'!U:V,2,0),"0")</f>
        <v>0</v>
      </c>
      <c r="BY39" s="5" t="s">
        <v>169</v>
      </c>
      <c r="BZ39" s="15">
        <f t="shared" si="29"/>
        <v>0</v>
      </c>
      <c r="CA39" s="10" t="str">
        <f>IFERROR(VLOOKUP(A39,'25'!U:V,2,0),"0")</f>
        <v>0</v>
      </c>
      <c r="CB39" s="5" t="s">
        <v>169</v>
      </c>
      <c r="CC39" s="15">
        <f t="shared" si="30"/>
        <v>0</v>
      </c>
      <c r="CD39" s="10" t="str">
        <f>IFERROR(VLOOKUP(A39,'26'!U:V,2,0),"0")</f>
        <v>0</v>
      </c>
      <c r="CE39" s="5" t="s">
        <v>169</v>
      </c>
      <c r="CF39" s="15">
        <f t="shared" si="31"/>
        <v>0</v>
      </c>
      <c r="CG39" s="10" t="str">
        <f>IFERROR(VLOOKUP(A39,'27'!U:V,2,0),"0")</f>
        <v>0</v>
      </c>
      <c r="CH39" s="5" t="s">
        <v>169</v>
      </c>
      <c r="CI39" s="15">
        <f t="shared" si="32"/>
        <v>0</v>
      </c>
      <c r="CJ39" s="10" t="str">
        <f>IFERROR(VLOOKUP(A39,'28'!U:V,2,0),"0")</f>
        <v>0</v>
      </c>
      <c r="CK39" s="5" t="s">
        <v>169</v>
      </c>
      <c r="CL39" s="15">
        <f t="shared" si="33"/>
        <v>0</v>
      </c>
      <c r="CM39" s="10" t="str">
        <f>IFERROR(VLOOKUP(A39,'29'!U:V,2,0),"0")</f>
        <v>0</v>
      </c>
      <c r="CN39" s="5" t="s">
        <v>169</v>
      </c>
      <c r="CO39" s="15">
        <f t="shared" si="34"/>
        <v>0</v>
      </c>
      <c r="CP39" s="10" t="str">
        <f>IFERROR(VLOOKUP(A39,'30'!U:V,2,0),"0")</f>
        <v>0</v>
      </c>
      <c r="CQ39" s="5" t="s">
        <v>169</v>
      </c>
      <c r="CR39" s="15">
        <f t="shared" si="35"/>
        <v>0</v>
      </c>
      <c r="CS39" s="10" t="str">
        <f>IFERROR(VLOOKUP(A39,'31'!U:V,2,0),"0")</f>
        <v>0</v>
      </c>
      <c r="CT39" s="5" t="s">
        <v>169</v>
      </c>
      <c r="CU39" s="15">
        <f t="shared" si="36"/>
        <v>0</v>
      </c>
      <c r="CV39" s="10" t="str">
        <f>IFERROR(VLOOKUP(A39,'เซต1-30'!V:W,2,0),"0")</f>
        <v>0</v>
      </c>
      <c r="CW39" s="5" t="s">
        <v>169</v>
      </c>
      <c r="CX39" s="15">
        <f t="shared" si="20"/>
        <v>0</v>
      </c>
    </row>
    <row r="40" spans="1:102" x14ac:dyDescent="0.25">
      <c r="A40" s="6" t="s">
        <v>88</v>
      </c>
      <c r="B40" s="4" t="s">
        <v>89</v>
      </c>
      <c r="C40" s="13">
        <v>4.54</v>
      </c>
      <c r="D40" s="19">
        <f t="shared" si="21"/>
        <v>0</v>
      </c>
      <c r="E40" s="5" t="s">
        <v>169</v>
      </c>
      <c r="F40" s="13">
        <f t="shared" si="37"/>
        <v>0</v>
      </c>
      <c r="G40" s="10" t="str">
        <f>IFERROR(VLOOKUP(A40,'1'!U:V,2,0),"0")</f>
        <v>0</v>
      </c>
      <c r="H40" s="5" t="s">
        <v>169</v>
      </c>
      <c r="I40" s="15">
        <f t="shared" si="38"/>
        <v>0</v>
      </c>
      <c r="J40" s="10" t="str">
        <f>IFERROR(VLOOKUP(A40,'2'!U:V,2,0),"0")</f>
        <v>0</v>
      </c>
      <c r="K40" s="5" t="s">
        <v>169</v>
      </c>
      <c r="L40" s="15">
        <f t="shared" si="39"/>
        <v>0</v>
      </c>
      <c r="M40" s="10" t="str">
        <f>IFERROR(VLOOKUP(A40,'3'!U:V,2,0),"0")</f>
        <v>0</v>
      </c>
      <c r="N40" s="5" t="s">
        <v>169</v>
      </c>
      <c r="O40" s="15">
        <f t="shared" si="40"/>
        <v>0</v>
      </c>
      <c r="P40" s="10" t="str">
        <f>IFERROR(VLOOKUP(A40,'4'!U:V,2,0),"0")</f>
        <v>0</v>
      </c>
      <c r="Q40" s="5" t="s">
        <v>169</v>
      </c>
      <c r="R40" s="15">
        <f t="shared" si="41"/>
        <v>0</v>
      </c>
      <c r="S40" s="10" t="str">
        <f>IFERROR(VLOOKUP(A40,'5'!U:V,2,0),"0")</f>
        <v>0</v>
      </c>
      <c r="T40" s="5" t="s">
        <v>169</v>
      </c>
      <c r="U40" s="15">
        <f t="shared" si="42"/>
        <v>0</v>
      </c>
      <c r="V40" s="10" t="str">
        <f>IFERROR(VLOOKUP(A40,'6'!U:V,2,0),"0")</f>
        <v>0</v>
      </c>
      <c r="W40" s="5" t="s">
        <v>169</v>
      </c>
      <c r="X40" s="15">
        <f t="shared" si="43"/>
        <v>0</v>
      </c>
      <c r="Y40" s="10" t="str">
        <f>IFERROR(VLOOKUP(A40,'7'!U:V,2,0),"0")</f>
        <v>0</v>
      </c>
      <c r="Z40" s="5" t="s">
        <v>169</v>
      </c>
      <c r="AA40" s="15">
        <f t="shared" si="44"/>
        <v>0</v>
      </c>
      <c r="AB40" s="10" t="str">
        <f>IFERROR(VLOOKUP(A40,'8'!U:V,2,0),"0")</f>
        <v>0</v>
      </c>
      <c r="AC40" s="5" t="s">
        <v>169</v>
      </c>
      <c r="AD40" s="15">
        <f t="shared" si="45"/>
        <v>0</v>
      </c>
      <c r="AE40" s="10" t="str">
        <f>IFERROR(VLOOKUP(A40,'9'!U:V,2,0),"0")</f>
        <v>0</v>
      </c>
      <c r="AF40" s="5" t="s">
        <v>169</v>
      </c>
      <c r="AG40" s="15">
        <f t="shared" si="46"/>
        <v>0</v>
      </c>
      <c r="AH40" s="10" t="str">
        <f>IFERROR(VLOOKUP(A40,'10'!U:V,2,0),"0")</f>
        <v>0</v>
      </c>
      <c r="AI40" s="5" t="s">
        <v>169</v>
      </c>
      <c r="AJ40" s="15">
        <f t="shared" si="47"/>
        <v>0</v>
      </c>
      <c r="AK40" s="10" t="str">
        <f>IFERROR(VLOOKUP(A40,'11'!U:V,2,0),"0")</f>
        <v>0</v>
      </c>
      <c r="AL40" s="5" t="s">
        <v>169</v>
      </c>
      <c r="AM40" s="15">
        <f t="shared" si="48"/>
        <v>0</v>
      </c>
      <c r="AN40" s="10" t="str">
        <f>IFERROR(VLOOKUP(A40,'12'!U:V,2,0),"0")</f>
        <v>0</v>
      </c>
      <c r="AO40" s="5" t="s">
        <v>169</v>
      </c>
      <c r="AP40" s="15">
        <f t="shared" si="49"/>
        <v>0</v>
      </c>
      <c r="AQ40" s="10" t="str">
        <f>IFERROR(VLOOKUP(A40,'13'!U:V,2,0),"0")</f>
        <v>0</v>
      </c>
      <c r="AR40" s="5" t="s">
        <v>169</v>
      </c>
      <c r="AS40" s="15">
        <f t="shared" si="50"/>
        <v>0</v>
      </c>
      <c r="AT40" s="10" t="str">
        <f>IFERROR(VLOOKUP(A40,'14'!U:V,2,0),"0")</f>
        <v>0</v>
      </c>
      <c r="AU40" s="5" t="s">
        <v>169</v>
      </c>
      <c r="AV40" s="15">
        <f t="shared" si="51"/>
        <v>0</v>
      </c>
      <c r="AW40" s="10" t="str">
        <f>IFERROR(VLOOKUP(A40,'15'!U:V,2,0),"0")</f>
        <v>0</v>
      </c>
      <c r="AX40" s="5" t="s">
        <v>169</v>
      </c>
      <c r="AY40" s="15">
        <f t="shared" si="52"/>
        <v>0</v>
      </c>
      <c r="AZ40" s="10" t="str">
        <f>IFERROR(VLOOKUP(A40,'16'!U:V,2,0),"0")</f>
        <v>0</v>
      </c>
      <c r="BA40" s="5" t="s">
        <v>169</v>
      </c>
      <c r="BB40" s="15">
        <f t="shared" si="53"/>
        <v>0</v>
      </c>
      <c r="BC40" s="10" t="str">
        <f>IFERROR(VLOOKUP(A40,'17'!U:V,2,0),"0")</f>
        <v>0</v>
      </c>
      <c r="BD40" s="5" t="s">
        <v>169</v>
      </c>
      <c r="BE40" s="15">
        <f t="shared" si="54"/>
        <v>0</v>
      </c>
      <c r="BF40" s="10" t="str">
        <f>IFERROR(VLOOKUP(A40,'18'!U:V,2,0),"0")</f>
        <v>0</v>
      </c>
      <c r="BG40" s="5" t="s">
        <v>169</v>
      </c>
      <c r="BH40" s="15">
        <f t="shared" si="23"/>
        <v>0</v>
      </c>
      <c r="BI40" s="10" t="str">
        <f>IFERROR(VLOOKUP(A40,'19'!U:V,2,0),"0")</f>
        <v>0</v>
      </c>
      <c r="BJ40" s="5" t="s">
        <v>169</v>
      </c>
      <c r="BK40" s="15">
        <f t="shared" si="24"/>
        <v>0</v>
      </c>
      <c r="BL40" s="10" t="str">
        <f>IFERROR(VLOOKUP(A40,'20'!U:V,2,0),"0")</f>
        <v>0</v>
      </c>
      <c r="BM40" s="5" t="s">
        <v>169</v>
      </c>
      <c r="BN40" s="15">
        <f t="shared" si="25"/>
        <v>0</v>
      </c>
      <c r="BO40" s="10" t="str">
        <f>IFERROR(VLOOKUP(A40,'21'!U:V,2,0),"0")</f>
        <v>0</v>
      </c>
      <c r="BP40" s="5" t="s">
        <v>169</v>
      </c>
      <c r="BQ40" s="15">
        <f t="shared" si="26"/>
        <v>0</v>
      </c>
      <c r="BR40" s="10" t="str">
        <f>IFERROR(VLOOKUP(A40,'22'!U:V,2,0),"0")</f>
        <v>0</v>
      </c>
      <c r="BS40" s="5" t="s">
        <v>169</v>
      </c>
      <c r="BT40" s="15">
        <f t="shared" si="27"/>
        <v>0</v>
      </c>
      <c r="BU40" s="10" t="str">
        <f>IFERROR(VLOOKUP(A40,'23'!U:V,2,0),"0")</f>
        <v>0</v>
      </c>
      <c r="BV40" s="5" t="s">
        <v>169</v>
      </c>
      <c r="BW40" s="15">
        <f t="shared" si="28"/>
        <v>0</v>
      </c>
      <c r="BX40" s="10" t="str">
        <f>IFERROR(VLOOKUP(A40,'24'!U:V,2,0),"0")</f>
        <v>0</v>
      </c>
      <c r="BY40" s="5" t="s">
        <v>169</v>
      </c>
      <c r="BZ40" s="15">
        <f t="shared" si="29"/>
        <v>0</v>
      </c>
      <c r="CA40" s="10" t="str">
        <f>IFERROR(VLOOKUP(A40,'25'!U:V,2,0),"0")</f>
        <v>0</v>
      </c>
      <c r="CB40" s="5" t="s">
        <v>169</v>
      </c>
      <c r="CC40" s="15">
        <f t="shared" si="30"/>
        <v>0</v>
      </c>
      <c r="CD40" s="10" t="str">
        <f>IFERROR(VLOOKUP(A40,'26'!U:V,2,0),"0")</f>
        <v>0</v>
      </c>
      <c r="CE40" s="5" t="s">
        <v>169</v>
      </c>
      <c r="CF40" s="15">
        <f t="shared" si="31"/>
        <v>0</v>
      </c>
      <c r="CG40" s="10" t="str">
        <f>IFERROR(VLOOKUP(A40,'27'!U:V,2,0),"0")</f>
        <v>0</v>
      </c>
      <c r="CH40" s="5" t="s">
        <v>169</v>
      </c>
      <c r="CI40" s="15">
        <f t="shared" si="32"/>
        <v>0</v>
      </c>
      <c r="CJ40" s="10" t="str">
        <f>IFERROR(VLOOKUP(A40,'28'!U:V,2,0),"0")</f>
        <v>0</v>
      </c>
      <c r="CK40" s="5" t="s">
        <v>169</v>
      </c>
      <c r="CL40" s="15">
        <f t="shared" si="33"/>
        <v>0</v>
      </c>
      <c r="CM40" s="10" t="str">
        <f>IFERROR(VLOOKUP(A40,'29'!U:V,2,0),"0")</f>
        <v>0</v>
      </c>
      <c r="CN40" s="5" t="s">
        <v>169</v>
      </c>
      <c r="CO40" s="15">
        <f t="shared" si="34"/>
        <v>0</v>
      </c>
      <c r="CP40" s="10" t="str">
        <f>IFERROR(VLOOKUP(A40,'30'!U:V,2,0),"0")</f>
        <v>0</v>
      </c>
      <c r="CQ40" s="5" t="s">
        <v>169</v>
      </c>
      <c r="CR40" s="15">
        <f t="shared" si="35"/>
        <v>0</v>
      </c>
      <c r="CS40" s="10" t="str">
        <f>IFERROR(VLOOKUP(A40,'31'!U:V,2,0),"0")</f>
        <v>0</v>
      </c>
      <c r="CT40" s="5" t="s">
        <v>169</v>
      </c>
      <c r="CU40" s="15">
        <f t="shared" si="36"/>
        <v>0</v>
      </c>
      <c r="CV40" s="10" t="str">
        <f>IFERROR(VLOOKUP(A40,'เซต1-30'!V:W,2,0),"0")</f>
        <v>0</v>
      </c>
      <c r="CW40" s="5" t="s">
        <v>169</v>
      </c>
      <c r="CX40" s="15">
        <f t="shared" si="20"/>
        <v>0</v>
      </c>
    </row>
    <row r="41" spans="1:102" x14ac:dyDescent="0.25">
      <c r="A41" s="6" t="s">
        <v>127</v>
      </c>
      <c r="B41" s="4" t="s">
        <v>128</v>
      </c>
      <c r="C41" s="13">
        <v>4.17</v>
      </c>
      <c r="D41" s="19">
        <f t="shared" si="21"/>
        <v>2</v>
      </c>
      <c r="E41" s="5" t="s">
        <v>169</v>
      </c>
      <c r="F41" s="13">
        <f t="shared" si="37"/>
        <v>8.34</v>
      </c>
      <c r="G41" s="10" t="str">
        <f>IFERROR(VLOOKUP(A41,'1'!U:V,2,0),"0")</f>
        <v>0</v>
      </c>
      <c r="H41" s="5" t="s">
        <v>169</v>
      </c>
      <c r="I41" s="15">
        <f t="shared" si="38"/>
        <v>0</v>
      </c>
      <c r="J41" s="10">
        <f>IFERROR(VLOOKUP(A41,'2'!U:V,2,0),"0")</f>
        <v>1</v>
      </c>
      <c r="K41" s="5" t="s">
        <v>169</v>
      </c>
      <c r="L41" s="15">
        <f t="shared" si="39"/>
        <v>4.17</v>
      </c>
      <c r="M41" s="10" t="str">
        <f>IFERROR(VLOOKUP(A41,'3'!U:V,2,0),"0")</f>
        <v>0</v>
      </c>
      <c r="N41" s="5" t="s">
        <v>169</v>
      </c>
      <c r="O41" s="15">
        <f t="shared" si="40"/>
        <v>0</v>
      </c>
      <c r="P41" s="10" t="str">
        <f>IFERROR(VLOOKUP(A41,'4'!U:V,2,0),"0")</f>
        <v>0</v>
      </c>
      <c r="Q41" s="5" t="s">
        <v>169</v>
      </c>
      <c r="R41" s="15">
        <f t="shared" si="41"/>
        <v>0</v>
      </c>
      <c r="S41" s="10" t="str">
        <f>IFERROR(VLOOKUP(A41,'5'!U:V,2,0),"0")</f>
        <v>0</v>
      </c>
      <c r="T41" s="5" t="s">
        <v>169</v>
      </c>
      <c r="U41" s="15">
        <f t="shared" si="42"/>
        <v>0</v>
      </c>
      <c r="V41" s="10" t="str">
        <f>IFERROR(VLOOKUP(A41,'6'!U:V,2,0),"0")</f>
        <v>0</v>
      </c>
      <c r="W41" s="5" t="s">
        <v>169</v>
      </c>
      <c r="X41" s="15">
        <f t="shared" si="43"/>
        <v>0</v>
      </c>
      <c r="Y41" s="10" t="str">
        <f>IFERROR(VLOOKUP(A41,'7'!U:V,2,0),"0")</f>
        <v>0</v>
      </c>
      <c r="Z41" s="5" t="s">
        <v>169</v>
      </c>
      <c r="AA41" s="15">
        <f t="shared" si="44"/>
        <v>0</v>
      </c>
      <c r="AB41" s="10" t="str">
        <f>IFERROR(VLOOKUP(A41,'8'!U:V,2,0),"0")</f>
        <v>0</v>
      </c>
      <c r="AC41" s="5" t="s">
        <v>169</v>
      </c>
      <c r="AD41" s="15">
        <f t="shared" si="45"/>
        <v>0</v>
      </c>
      <c r="AE41" s="10" t="str">
        <f>IFERROR(VLOOKUP(A41,'9'!U:V,2,0),"0")</f>
        <v>0</v>
      </c>
      <c r="AF41" s="5" t="s">
        <v>169</v>
      </c>
      <c r="AG41" s="15">
        <f t="shared" si="46"/>
        <v>0</v>
      </c>
      <c r="AH41" s="10" t="str">
        <f>IFERROR(VLOOKUP(A41,'10'!U:V,2,0),"0")</f>
        <v>0</v>
      </c>
      <c r="AI41" s="5" t="s">
        <v>169</v>
      </c>
      <c r="AJ41" s="15">
        <f t="shared" si="47"/>
        <v>0</v>
      </c>
      <c r="AK41" s="10" t="str">
        <f>IFERROR(VLOOKUP(A41,'11'!U:V,2,0),"0")</f>
        <v>0</v>
      </c>
      <c r="AL41" s="5" t="s">
        <v>169</v>
      </c>
      <c r="AM41" s="15">
        <f t="shared" si="48"/>
        <v>0</v>
      </c>
      <c r="AN41" s="10" t="str">
        <f>IFERROR(VLOOKUP(A41,'12'!U:V,2,0),"0")</f>
        <v>0</v>
      </c>
      <c r="AO41" s="5" t="s">
        <v>169</v>
      </c>
      <c r="AP41" s="15">
        <f t="shared" si="49"/>
        <v>0</v>
      </c>
      <c r="AQ41" s="10" t="str">
        <f>IFERROR(VLOOKUP(A41,'13'!U:V,2,0),"0")</f>
        <v>0</v>
      </c>
      <c r="AR41" s="5" t="s">
        <v>169</v>
      </c>
      <c r="AS41" s="15">
        <f t="shared" si="50"/>
        <v>0</v>
      </c>
      <c r="AT41" s="10" t="str">
        <f>IFERROR(VLOOKUP(A41,'14'!U:V,2,0),"0")</f>
        <v>0</v>
      </c>
      <c r="AU41" s="5" t="s">
        <v>169</v>
      </c>
      <c r="AV41" s="15">
        <f t="shared" si="51"/>
        <v>0</v>
      </c>
      <c r="AW41" s="10" t="str">
        <f>IFERROR(VLOOKUP(A41,'15'!U:V,2,0),"0")</f>
        <v>0</v>
      </c>
      <c r="AX41" s="5" t="s">
        <v>169</v>
      </c>
      <c r="AY41" s="15">
        <f t="shared" si="52"/>
        <v>0</v>
      </c>
      <c r="AZ41" s="10" t="str">
        <f>IFERROR(VLOOKUP(A41,'16'!U:V,2,0),"0")</f>
        <v>0</v>
      </c>
      <c r="BA41" s="5" t="s">
        <v>169</v>
      </c>
      <c r="BB41" s="15">
        <f t="shared" si="53"/>
        <v>0</v>
      </c>
      <c r="BC41" s="10" t="str">
        <f>IFERROR(VLOOKUP(A41,'17'!U:V,2,0),"0")</f>
        <v>0</v>
      </c>
      <c r="BD41" s="5" t="s">
        <v>169</v>
      </c>
      <c r="BE41" s="15">
        <f t="shared" si="54"/>
        <v>0</v>
      </c>
      <c r="BF41" s="10" t="str">
        <f>IFERROR(VLOOKUP(A41,'18'!U:V,2,0),"0")</f>
        <v>0</v>
      </c>
      <c r="BG41" s="5" t="s">
        <v>169</v>
      </c>
      <c r="BH41" s="15">
        <f t="shared" si="23"/>
        <v>0</v>
      </c>
      <c r="BI41" s="10" t="str">
        <f>IFERROR(VLOOKUP(A41,'19'!U:V,2,0),"0")</f>
        <v>0</v>
      </c>
      <c r="BJ41" s="5" t="s">
        <v>169</v>
      </c>
      <c r="BK41" s="15">
        <f t="shared" si="24"/>
        <v>0</v>
      </c>
      <c r="BL41" s="10" t="str">
        <f>IFERROR(VLOOKUP(A41,'20'!U:V,2,0),"0")</f>
        <v>0</v>
      </c>
      <c r="BM41" s="5" t="s">
        <v>169</v>
      </c>
      <c r="BN41" s="15">
        <f t="shared" si="25"/>
        <v>0</v>
      </c>
      <c r="BO41" s="10" t="str">
        <f>IFERROR(VLOOKUP(A41,'21'!U:V,2,0),"0")</f>
        <v>0</v>
      </c>
      <c r="BP41" s="5" t="s">
        <v>169</v>
      </c>
      <c r="BQ41" s="15">
        <f t="shared" si="26"/>
        <v>0</v>
      </c>
      <c r="BR41" s="10" t="str">
        <f>IFERROR(VLOOKUP(A41,'22'!U:V,2,0),"0")</f>
        <v>0</v>
      </c>
      <c r="BS41" s="5" t="s">
        <v>169</v>
      </c>
      <c r="BT41" s="15">
        <f t="shared" si="27"/>
        <v>0</v>
      </c>
      <c r="BU41" s="10" t="str">
        <f>IFERROR(VLOOKUP(A41,'23'!U:V,2,0),"0")</f>
        <v>0</v>
      </c>
      <c r="BV41" s="5" t="s">
        <v>169</v>
      </c>
      <c r="BW41" s="15">
        <f t="shared" si="28"/>
        <v>0</v>
      </c>
      <c r="BX41" s="10" t="str">
        <f>IFERROR(VLOOKUP(A41,'24'!U:V,2,0),"0")</f>
        <v>0</v>
      </c>
      <c r="BY41" s="5" t="s">
        <v>169</v>
      </c>
      <c r="BZ41" s="15">
        <f t="shared" si="29"/>
        <v>0</v>
      </c>
      <c r="CA41" s="10">
        <f>IFERROR(VLOOKUP(A41,'25'!U:V,2,0),"0")</f>
        <v>1</v>
      </c>
      <c r="CB41" s="5" t="s">
        <v>169</v>
      </c>
      <c r="CC41" s="15">
        <f t="shared" si="30"/>
        <v>4.17</v>
      </c>
      <c r="CD41" s="10" t="str">
        <f>IFERROR(VLOOKUP(A41,'26'!U:V,2,0),"0")</f>
        <v>0</v>
      </c>
      <c r="CE41" s="5" t="s">
        <v>169</v>
      </c>
      <c r="CF41" s="15">
        <f t="shared" si="31"/>
        <v>0</v>
      </c>
      <c r="CG41" s="10" t="str">
        <f>IFERROR(VLOOKUP(A41,'27'!U:V,2,0),"0")</f>
        <v>0</v>
      </c>
      <c r="CH41" s="5" t="s">
        <v>169</v>
      </c>
      <c r="CI41" s="15">
        <f t="shared" si="32"/>
        <v>0</v>
      </c>
      <c r="CJ41" s="10" t="str">
        <f>IFERROR(VLOOKUP(A41,'28'!U:V,2,0),"0")</f>
        <v>0</v>
      </c>
      <c r="CK41" s="5" t="s">
        <v>169</v>
      </c>
      <c r="CL41" s="15">
        <f t="shared" si="33"/>
        <v>0</v>
      </c>
      <c r="CM41" s="10" t="str">
        <f>IFERROR(VLOOKUP(A41,'29'!U:V,2,0),"0")</f>
        <v>0</v>
      </c>
      <c r="CN41" s="5" t="s">
        <v>169</v>
      </c>
      <c r="CO41" s="15">
        <f t="shared" si="34"/>
        <v>0</v>
      </c>
      <c r="CP41" s="10" t="str">
        <f>IFERROR(VLOOKUP(A41,'30'!U:V,2,0),"0")</f>
        <v>0</v>
      </c>
      <c r="CQ41" s="5" t="s">
        <v>169</v>
      </c>
      <c r="CR41" s="15">
        <f t="shared" si="35"/>
        <v>0</v>
      </c>
      <c r="CS41" s="10" t="str">
        <f>IFERROR(VLOOKUP(A41,'31'!U:V,2,0),"0")</f>
        <v>0</v>
      </c>
      <c r="CT41" s="5" t="s">
        <v>169</v>
      </c>
      <c r="CU41" s="15">
        <f t="shared" si="36"/>
        <v>0</v>
      </c>
      <c r="CV41" s="10" t="str">
        <f>IFERROR(VLOOKUP(A41,'เซต1-30'!V:W,2,0),"0")</f>
        <v>0</v>
      </c>
      <c r="CW41" s="5" t="s">
        <v>169</v>
      </c>
      <c r="CX41" s="15">
        <f t="shared" si="20"/>
        <v>0</v>
      </c>
    </row>
    <row r="42" spans="1:102" x14ac:dyDescent="0.25">
      <c r="A42" s="6" t="s">
        <v>96</v>
      </c>
      <c r="B42" s="4" t="s">
        <v>97</v>
      </c>
      <c r="C42" s="13">
        <v>4.17</v>
      </c>
      <c r="D42" s="19">
        <f t="shared" si="21"/>
        <v>0</v>
      </c>
      <c r="E42" s="5" t="s">
        <v>169</v>
      </c>
      <c r="F42" s="13">
        <f t="shared" si="37"/>
        <v>0</v>
      </c>
      <c r="G42" s="10" t="str">
        <f>IFERROR(VLOOKUP(A42,'1'!U:V,2,0),"0")</f>
        <v>0</v>
      </c>
      <c r="H42" s="5" t="s">
        <v>169</v>
      </c>
      <c r="I42" s="15">
        <f t="shared" si="38"/>
        <v>0</v>
      </c>
      <c r="J42" s="10" t="str">
        <f>IFERROR(VLOOKUP(A42,'2'!U:V,2,0),"0")</f>
        <v>0</v>
      </c>
      <c r="K42" s="5" t="s">
        <v>169</v>
      </c>
      <c r="L42" s="15">
        <f t="shared" si="39"/>
        <v>0</v>
      </c>
      <c r="M42" s="10" t="str">
        <f>IFERROR(VLOOKUP(A42,'3'!U:V,2,0),"0")</f>
        <v>0</v>
      </c>
      <c r="N42" s="5" t="s">
        <v>169</v>
      </c>
      <c r="O42" s="15">
        <f t="shared" si="40"/>
        <v>0</v>
      </c>
      <c r="P42" s="10" t="str">
        <f>IFERROR(VLOOKUP(A42,'4'!U:V,2,0),"0")</f>
        <v>0</v>
      </c>
      <c r="Q42" s="5" t="s">
        <v>169</v>
      </c>
      <c r="R42" s="15">
        <f t="shared" si="41"/>
        <v>0</v>
      </c>
      <c r="S42" s="10" t="str">
        <f>IFERROR(VLOOKUP(A42,'5'!U:V,2,0),"0")</f>
        <v>0</v>
      </c>
      <c r="T42" s="5" t="s">
        <v>169</v>
      </c>
      <c r="U42" s="15">
        <f t="shared" si="42"/>
        <v>0</v>
      </c>
      <c r="V42" s="10" t="str">
        <f>IFERROR(VLOOKUP(A42,'6'!U:V,2,0),"0")</f>
        <v>0</v>
      </c>
      <c r="W42" s="5" t="s">
        <v>169</v>
      </c>
      <c r="X42" s="15">
        <f t="shared" si="43"/>
        <v>0</v>
      </c>
      <c r="Y42" s="10" t="str">
        <f>IFERROR(VLOOKUP(A42,'7'!U:V,2,0),"0")</f>
        <v>0</v>
      </c>
      <c r="Z42" s="5" t="s">
        <v>169</v>
      </c>
      <c r="AA42" s="15">
        <f t="shared" si="44"/>
        <v>0</v>
      </c>
      <c r="AB42" s="10" t="str">
        <f>IFERROR(VLOOKUP(A42,'8'!U:V,2,0),"0")</f>
        <v>0</v>
      </c>
      <c r="AC42" s="5" t="s">
        <v>169</v>
      </c>
      <c r="AD42" s="15">
        <f t="shared" si="45"/>
        <v>0</v>
      </c>
      <c r="AE42" s="10" t="str">
        <f>IFERROR(VLOOKUP(A42,'9'!U:V,2,0),"0")</f>
        <v>0</v>
      </c>
      <c r="AF42" s="5" t="s">
        <v>169</v>
      </c>
      <c r="AG42" s="15">
        <f t="shared" si="46"/>
        <v>0</v>
      </c>
      <c r="AH42" s="10" t="str">
        <f>IFERROR(VLOOKUP(A42,'10'!U:V,2,0),"0")</f>
        <v>0</v>
      </c>
      <c r="AI42" s="5" t="s">
        <v>169</v>
      </c>
      <c r="AJ42" s="15">
        <f t="shared" si="47"/>
        <v>0</v>
      </c>
      <c r="AK42" s="10" t="str">
        <f>IFERROR(VLOOKUP(A42,'11'!U:V,2,0),"0")</f>
        <v>0</v>
      </c>
      <c r="AL42" s="5" t="s">
        <v>169</v>
      </c>
      <c r="AM42" s="15">
        <f t="shared" si="48"/>
        <v>0</v>
      </c>
      <c r="AN42" s="10" t="str">
        <f>IFERROR(VLOOKUP(A42,'12'!U:V,2,0),"0")</f>
        <v>0</v>
      </c>
      <c r="AO42" s="5" t="s">
        <v>169</v>
      </c>
      <c r="AP42" s="15">
        <f t="shared" si="49"/>
        <v>0</v>
      </c>
      <c r="AQ42" s="10" t="str">
        <f>IFERROR(VLOOKUP(A42,'13'!U:V,2,0),"0")</f>
        <v>0</v>
      </c>
      <c r="AR42" s="5" t="s">
        <v>169</v>
      </c>
      <c r="AS42" s="15">
        <f t="shared" si="50"/>
        <v>0</v>
      </c>
      <c r="AT42" s="10" t="str">
        <f>IFERROR(VLOOKUP(A42,'14'!U:V,2,0),"0")</f>
        <v>0</v>
      </c>
      <c r="AU42" s="5" t="s">
        <v>169</v>
      </c>
      <c r="AV42" s="15">
        <f t="shared" si="51"/>
        <v>0</v>
      </c>
      <c r="AW42" s="10" t="str">
        <f>IFERROR(VLOOKUP(A42,'15'!U:V,2,0),"0")</f>
        <v>0</v>
      </c>
      <c r="AX42" s="5" t="s">
        <v>169</v>
      </c>
      <c r="AY42" s="15">
        <f t="shared" si="52"/>
        <v>0</v>
      </c>
      <c r="AZ42" s="10" t="str">
        <f>IFERROR(VLOOKUP(A42,'16'!U:V,2,0),"0")</f>
        <v>0</v>
      </c>
      <c r="BA42" s="5" t="s">
        <v>169</v>
      </c>
      <c r="BB42" s="15">
        <f t="shared" si="53"/>
        <v>0</v>
      </c>
      <c r="BC42" s="10" t="str">
        <f>IFERROR(VLOOKUP(A42,'17'!U:V,2,0),"0")</f>
        <v>0</v>
      </c>
      <c r="BD42" s="5" t="s">
        <v>169</v>
      </c>
      <c r="BE42" s="15">
        <f t="shared" si="54"/>
        <v>0</v>
      </c>
      <c r="BF42" s="10" t="str">
        <f>IFERROR(VLOOKUP(A42,'18'!U:V,2,0),"0")</f>
        <v>0</v>
      </c>
      <c r="BG42" s="5" t="s">
        <v>169</v>
      </c>
      <c r="BH42" s="15">
        <f t="shared" si="23"/>
        <v>0</v>
      </c>
      <c r="BI42" s="10" t="str">
        <f>IFERROR(VLOOKUP(A42,'19'!U:V,2,0),"0")</f>
        <v>0</v>
      </c>
      <c r="BJ42" s="5" t="s">
        <v>169</v>
      </c>
      <c r="BK42" s="15">
        <f t="shared" si="24"/>
        <v>0</v>
      </c>
      <c r="BL42" s="10" t="str">
        <f>IFERROR(VLOOKUP(A42,'20'!U:V,2,0),"0")</f>
        <v>0</v>
      </c>
      <c r="BM42" s="5" t="s">
        <v>169</v>
      </c>
      <c r="BN42" s="15">
        <f t="shared" si="25"/>
        <v>0</v>
      </c>
      <c r="BO42" s="10" t="str">
        <f>IFERROR(VLOOKUP(A42,'21'!U:V,2,0),"0")</f>
        <v>0</v>
      </c>
      <c r="BP42" s="5" t="s">
        <v>169</v>
      </c>
      <c r="BQ42" s="15">
        <f t="shared" si="26"/>
        <v>0</v>
      </c>
      <c r="BR42" s="10" t="str">
        <f>IFERROR(VLOOKUP(A42,'22'!U:V,2,0),"0")</f>
        <v>0</v>
      </c>
      <c r="BS42" s="5" t="s">
        <v>169</v>
      </c>
      <c r="BT42" s="15">
        <f t="shared" si="27"/>
        <v>0</v>
      </c>
      <c r="BU42" s="10" t="str">
        <f>IFERROR(VLOOKUP(A42,'23'!U:V,2,0),"0")</f>
        <v>0</v>
      </c>
      <c r="BV42" s="5" t="s">
        <v>169</v>
      </c>
      <c r="BW42" s="15">
        <f t="shared" si="28"/>
        <v>0</v>
      </c>
      <c r="BX42" s="10" t="str">
        <f>IFERROR(VLOOKUP(A42,'24'!U:V,2,0),"0")</f>
        <v>0</v>
      </c>
      <c r="BY42" s="5" t="s">
        <v>169</v>
      </c>
      <c r="BZ42" s="15">
        <f t="shared" si="29"/>
        <v>0</v>
      </c>
      <c r="CA42" s="10" t="str">
        <f>IFERROR(VLOOKUP(A42,'25'!U:V,2,0),"0")</f>
        <v>0</v>
      </c>
      <c r="CB42" s="5" t="s">
        <v>169</v>
      </c>
      <c r="CC42" s="15">
        <f t="shared" si="30"/>
        <v>0</v>
      </c>
      <c r="CD42" s="10" t="str">
        <f>IFERROR(VLOOKUP(A42,'26'!U:V,2,0),"0")</f>
        <v>0</v>
      </c>
      <c r="CE42" s="5" t="s">
        <v>169</v>
      </c>
      <c r="CF42" s="15">
        <f t="shared" si="31"/>
        <v>0</v>
      </c>
      <c r="CG42" s="10" t="str">
        <f>IFERROR(VLOOKUP(A42,'27'!U:V,2,0),"0")</f>
        <v>0</v>
      </c>
      <c r="CH42" s="5" t="s">
        <v>169</v>
      </c>
      <c r="CI42" s="15">
        <f t="shared" si="32"/>
        <v>0</v>
      </c>
      <c r="CJ42" s="10" t="str">
        <f>IFERROR(VLOOKUP(A42,'28'!U:V,2,0),"0")</f>
        <v>0</v>
      </c>
      <c r="CK42" s="5" t="s">
        <v>169</v>
      </c>
      <c r="CL42" s="15">
        <f t="shared" si="33"/>
        <v>0</v>
      </c>
      <c r="CM42" s="10" t="str">
        <f>IFERROR(VLOOKUP(A42,'29'!U:V,2,0),"0")</f>
        <v>0</v>
      </c>
      <c r="CN42" s="5" t="s">
        <v>169</v>
      </c>
      <c r="CO42" s="15">
        <f t="shared" si="34"/>
        <v>0</v>
      </c>
      <c r="CP42" s="10" t="str">
        <f>IFERROR(VLOOKUP(A42,'30'!U:V,2,0),"0")</f>
        <v>0</v>
      </c>
      <c r="CQ42" s="5" t="s">
        <v>169</v>
      </c>
      <c r="CR42" s="15">
        <f t="shared" si="35"/>
        <v>0</v>
      </c>
      <c r="CS42" s="10" t="str">
        <f>IFERROR(VLOOKUP(A42,'31'!U:V,2,0),"0")</f>
        <v>0</v>
      </c>
      <c r="CT42" s="5" t="s">
        <v>169</v>
      </c>
      <c r="CU42" s="15">
        <f t="shared" si="36"/>
        <v>0</v>
      </c>
      <c r="CV42" s="10" t="str">
        <f>IFERROR(VLOOKUP(A42,'เซต1-30'!V:W,2,0),"0")</f>
        <v>0</v>
      </c>
      <c r="CW42" s="5" t="s">
        <v>169</v>
      </c>
      <c r="CX42" s="15">
        <f t="shared" si="20"/>
        <v>0</v>
      </c>
    </row>
    <row r="43" spans="1:102" x14ac:dyDescent="0.25">
      <c r="A43" s="6" t="s">
        <v>207</v>
      </c>
      <c r="B43" s="4" t="s">
        <v>97</v>
      </c>
      <c r="C43" s="13">
        <v>4.17</v>
      </c>
      <c r="D43" s="19">
        <f t="shared" si="21"/>
        <v>0</v>
      </c>
      <c r="E43" s="5" t="s">
        <v>169</v>
      </c>
      <c r="F43" s="13">
        <f t="shared" si="37"/>
        <v>0</v>
      </c>
      <c r="G43" s="10" t="str">
        <f>IFERROR(VLOOKUP(A43,'1'!U:V,2,0),"0")</f>
        <v>0</v>
      </c>
      <c r="H43" s="5" t="s">
        <v>169</v>
      </c>
      <c r="I43" s="15">
        <f t="shared" si="38"/>
        <v>0</v>
      </c>
      <c r="J43" s="10" t="str">
        <f>IFERROR(VLOOKUP(A43,'2'!U:V,2,0),"0")</f>
        <v>0</v>
      </c>
      <c r="K43" s="5" t="s">
        <v>169</v>
      </c>
      <c r="L43" s="15">
        <f t="shared" si="39"/>
        <v>0</v>
      </c>
      <c r="M43" s="10" t="str">
        <f>IFERROR(VLOOKUP(A43,'3'!U:V,2,0),"0")</f>
        <v>0</v>
      </c>
      <c r="N43" s="5" t="s">
        <v>169</v>
      </c>
      <c r="O43" s="15">
        <f t="shared" si="40"/>
        <v>0</v>
      </c>
      <c r="P43" s="10" t="str">
        <f>IFERROR(VLOOKUP(A43,'4'!U:V,2,0),"0")</f>
        <v>0</v>
      </c>
      <c r="Q43" s="5" t="s">
        <v>169</v>
      </c>
      <c r="R43" s="15">
        <f t="shared" si="41"/>
        <v>0</v>
      </c>
      <c r="S43" s="10" t="str">
        <f>IFERROR(VLOOKUP(A43,'5'!U:V,2,0),"0")</f>
        <v>0</v>
      </c>
      <c r="T43" s="5" t="s">
        <v>169</v>
      </c>
      <c r="U43" s="15">
        <f t="shared" si="42"/>
        <v>0</v>
      </c>
      <c r="V43" s="10" t="str">
        <f>IFERROR(VLOOKUP(A43,'6'!U:V,2,0),"0")</f>
        <v>0</v>
      </c>
      <c r="W43" s="5" t="s">
        <v>169</v>
      </c>
      <c r="X43" s="15">
        <f t="shared" si="43"/>
        <v>0</v>
      </c>
      <c r="Y43" s="10" t="str">
        <f>IFERROR(VLOOKUP(A43,'7'!U:V,2,0),"0")</f>
        <v>0</v>
      </c>
      <c r="Z43" s="5" t="s">
        <v>169</v>
      </c>
      <c r="AA43" s="15">
        <f t="shared" si="44"/>
        <v>0</v>
      </c>
      <c r="AB43" s="10" t="str">
        <f>IFERROR(VLOOKUP(A43,'8'!U:V,2,0),"0")</f>
        <v>0</v>
      </c>
      <c r="AC43" s="5" t="s">
        <v>169</v>
      </c>
      <c r="AD43" s="15">
        <f t="shared" si="45"/>
        <v>0</v>
      </c>
      <c r="AE43" s="10" t="str">
        <f>IFERROR(VLOOKUP(A43,'9'!U:V,2,0),"0")</f>
        <v>0</v>
      </c>
      <c r="AF43" s="5" t="s">
        <v>169</v>
      </c>
      <c r="AG43" s="15">
        <f t="shared" si="46"/>
        <v>0</v>
      </c>
      <c r="AH43" s="10" t="str">
        <f>IFERROR(VLOOKUP(A43,'10'!U:V,2,0),"0")</f>
        <v>0</v>
      </c>
      <c r="AI43" s="5" t="s">
        <v>169</v>
      </c>
      <c r="AJ43" s="15">
        <f t="shared" si="47"/>
        <v>0</v>
      </c>
      <c r="AK43" s="10" t="str">
        <f>IFERROR(VLOOKUP(A43,'11'!U:V,2,0),"0")</f>
        <v>0</v>
      </c>
      <c r="AL43" s="5" t="s">
        <v>169</v>
      </c>
      <c r="AM43" s="15">
        <f t="shared" si="48"/>
        <v>0</v>
      </c>
      <c r="AN43" s="10" t="str">
        <f>IFERROR(VLOOKUP(A43,'12'!U:V,2,0),"0")</f>
        <v>0</v>
      </c>
      <c r="AO43" s="5" t="s">
        <v>169</v>
      </c>
      <c r="AP43" s="15">
        <f t="shared" si="49"/>
        <v>0</v>
      </c>
      <c r="AQ43" s="10" t="str">
        <f>IFERROR(VLOOKUP(A43,'13'!U:V,2,0),"0")</f>
        <v>0</v>
      </c>
      <c r="AR43" s="5" t="s">
        <v>169</v>
      </c>
      <c r="AS43" s="15">
        <f t="shared" si="50"/>
        <v>0</v>
      </c>
      <c r="AT43" s="10" t="str">
        <f>IFERROR(VLOOKUP(A43,'14'!U:V,2,0),"0")</f>
        <v>0</v>
      </c>
      <c r="AU43" s="5" t="s">
        <v>169</v>
      </c>
      <c r="AV43" s="15">
        <f t="shared" si="51"/>
        <v>0</v>
      </c>
      <c r="AW43" s="10" t="str">
        <f>IFERROR(VLOOKUP(A43,'15'!U:V,2,0),"0")</f>
        <v>0</v>
      </c>
      <c r="AX43" s="5" t="s">
        <v>169</v>
      </c>
      <c r="AY43" s="15">
        <f t="shared" si="52"/>
        <v>0</v>
      </c>
      <c r="AZ43" s="10" t="str">
        <f>IFERROR(VLOOKUP(A43,'16'!U:V,2,0),"0")</f>
        <v>0</v>
      </c>
      <c r="BA43" s="5" t="s">
        <v>169</v>
      </c>
      <c r="BB43" s="15">
        <f t="shared" si="53"/>
        <v>0</v>
      </c>
      <c r="BC43" s="10" t="str">
        <f>IFERROR(VLOOKUP(A43,'17'!U:V,2,0),"0")</f>
        <v>0</v>
      </c>
      <c r="BD43" s="5" t="s">
        <v>169</v>
      </c>
      <c r="BE43" s="15">
        <f t="shared" si="54"/>
        <v>0</v>
      </c>
      <c r="BF43" s="10" t="str">
        <f>IFERROR(VLOOKUP(A43,'18'!U:V,2,0),"0")</f>
        <v>0</v>
      </c>
      <c r="BG43" s="5" t="s">
        <v>169</v>
      </c>
      <c r="BH43" s="15">
        <f t="shared" si="23"/>
        <v>0</v>
      </c>
      <c r="BI43" s="10" t="str">
        <f>IFERROR(VLOOKUP(A43,'19'!U:V,2,0),"0")</f>
        <v>0</v>
      </c>
      <c r="BJ43" s="5" t="s">
        <v>169</v>
      </c>
      <c r="BK43" s="15">
        <f t="shared" si="24"/>
        <v>0</v>
      </c>
      <c r="BL43" s="10" t="str">
        <f>IFERROR(VLOOKUP(A43,'20'!U:V,2,0),"0")</f>
        <v>0</v>
      </c>
      <c r="BM43" s="5" t="s">
        <v>169</v>
      </c>
      <c r="BN43" s="15">
        <f t="shared" si="25"/>
        <v>0</v>
      </c>
      <c r="BO43" s="10" t="str">
        <f>IFERROR(VLOOKUP(A43,'21'!U:V,2,0),"0")</f>
        <v>0</v>
      </c>
      <c r="BP43" s="5" t="s">
        <v>169</v>
      </c>
      <c r="BQ43" s="15">
        <f t="shared" si="26"/>
        <v>0</v>
      </c>
      <c r="BR43" s="10" t="str">
        <f>IFERROR(VLOOKUP(A43,'22'!U:V,2,0),"0")</f>
        <v>0</v>
      </c>
      <c r="BS43" s="5" t="s">
        <v>169</v>
      </c>
      <c r="BT43" s="15">
        <f t="shared" si="27"/>
        <v>0</v>
      </c>
      <c r="BU43" s="10" t="str">
        <f>IFERROR(VLOOKUP(A43,'23'!U:V,2,0),"0")</f>
        <v>0</v>
      </c>
      <c r="BV43" s="5" t="s">
        <v>169</v>
      </c>
      <c r="BW43" s="15">
        <f t="shared" si="28"/>
        <v>0</v>
      </c>
      <c r="BX43" s="10" t="str">
        <f>IFERROR(VLOOKUP(A43,'24'!U:V,2,0),"0")</f>
        <v>0</v>
      </c>
      <c r="BY43" s="5" t="s">
        <v>169</v>
      </c>
      <c r="BZ43" s="15">
        <f t="shared" si="29"/>
        <v>0</v>
      </c>
      <c r="CA43" s="10" t="str">
        <f>IFERROR(VLOOKUP(A43,'25'!U:V,2,0),"0")</f>
        <v>0</v>
      </c>
      <c r="CB43" s="5" t="s">
        <v>169</v>
      </c>
      <c r="CC43" s="15">
        <f t="shared" si="30"/>
        <v>0</v>
      </c>
      <c r="CD43" s="10" t="str">
        <f>IFERROR(VLOOKUP(A43,'26'!U:V,2,0),"0")</f>
        <v>0</v>
      </c>
      <c r="CE43" s="5" t="s">
        <v>169</v>
      </c>
      <c r="CF43" s="15">
        <f t="shared" si="31"/>
        <v>0</v>
      </c>
      <c r="CG43" s="10" t="str">
        <f>IFERROR(VLOOKUP(A43,'27'!U:V,2,0),"0")</f>
        <v>0</v>
      </c>
      <c r="CH43" s="5" t="s">
        <v>169</v>
      </c>
      <c r="CI43" s="15">
        <f t="shared" si="32"/>
        <v>0</v>
      </c>
      <c r="CJ43" s="10" t="str">
        <f>IFERROR(VLOOKUP(A43,'28'!U:V,2,0),"0")</f>
        <v>0</v>
      </c>
      <c r="CK43" s="5" t="s">
        <v>169</v>
      </c>
      <c r="CL43" s="15">
        <f t="shared" si="33"/>
        <v>0</v>
      </c>
      <c r="CM43" s="10" t="str">
        <f>IFERROR(VLOOKUP(A43,'29'!U:V,2,0),"0")</f>
        <v>0</v>
      </c>
      <c r="CN43" s="5" t="s">
        <v>169</v>
      </c>
      <c r="CO43" s="15">
        <f t="shared" si="34"/>
        <v>0</v>
      </c>
      <c r="CP43" s="10" t="str">
        <f>IFERROR(VLOOKUP(A43,'30'!U:V,2,0),"0")</f>
        <v>0</v>
      </c>
      <c r="CQ43" s="5" t="s">
        <v>169</v>
      </c>
      <c r="CR43" s="15">
        <f t="shared" si="35"/>
        <v>0</v>
      </c>
      <c r="CS43" s="10" t="str">
        <f>IFERROR(VLOOKUP(A43,'31'!U:V,2,0),"0")</f>
        <v>0</v>
      </c>
      <c r="CT43" s="5" t="s">
        <v>169</v>
      </c>
      <c r="CU43" s="15">
        <f t="shared" si="36"/>
        <v>0</v>
      </c>
      <c r="CV43" s="10" t="str">
        <f>IFERROR(VLOOKUP(A43,'เซต1-30'!V:W,2,0),"0")</f>
        <v>0</v>
      </c>
      <c r="CW43" s="5" t="s">
        <v>169</v>
      </c>
      <c r="CX43" s="15">
        <f t="shared" si="20"/>
        <v>0</v>
      </c>
    </row>
    <row r="44" spans="1:102" x14ac:dyDescent="0.25">
      <c r="A44" s="6" t="s">
        <v>176</v>
      </c>
      <c r="B44" s="4" t="s">
        <v>177</v>
      </c>
      <c r="C44" s="13">
        <v>4.3</v>
      </c>
      <c r="D44" s="19">
        <f t="shared" si="21"/>
        <v>0</v>
      </c>
      <c r="E44" s="5" t="s">
        <v>169</v>
      </c>
      <c r="F44" s="13">
        <f t="shared" si="37"/>
        <v>0</v>
      </c>
      <c r="G44" s="10" t="str">
        <f>IFERROR(VLOOKUP(A44,'1'!U:V,2,0),"0")</f>
        <v>0</v>
      </c>
      <c r="H44" s="5" t="s">
        <v>169</v>
      </c>
      <c r="I44" s="15">
        <f t="shared" si="38"/>
        <v>0</v>
      </c>
      <c r="J44" s="10" t="str">
        <f>IFERROR(VLOOKUP(A44,'2'!U:V,2,0),"0")</f>
        <v>0</v>
      </c>
      <c r="K44" s="5" t="s">
        <v>169</v>
      </c>
      <c r="L44" s="15">
        <f t="shared" si="39"/>
        <v>0</v>
      </c>
      <c r="M44" s="10" t="str">
        <f>IFERROR(VLOOKUP(A44,'3'!U:V,2,0),"0")</f>
        <v>0</v>
      </c>
      <c r="N44" s="5" t="s">
        <v>169</v>
      </c>
      <c r="O44" s="15">
        <f t="shared" si="40"/>
        <v>0</v>
      </c>
      <c r="P44" s="10" t="str">
        <f>IFERROR(VLOOKUP(A44,'4'!U:V,2,0),"0")</f>
        <v>0</v>
      </c>
      <c r="Q44" s="5" t="s">
        <v>169</v>
      </c>
      <c r="R44" s="15">
        <f t="shared" si="41"/>
        <v>0</v>
      </c>
      <c r="S44" s="10" t="str">
        <f>IFERROR(VLOOKUP(A44,'5'!U:V,2,0),"0")</f>
        <v>0</v>
      </c>
      <c r="T44" s="5" t="s">
        <v>169</v>
      </c>
      <c r="U44" s="15">
        <f t="shared" si="42"/>
        <v>0</v>
      </c>
      <c r="V44" s="10" t="str">
        <f>IFERROR(VLOOKUP(A44,'6'!U:V,2,0),"0")</f>
        <v>0</v>
      </c>
      <c r="W44" s="5" t="s">
        <v>169</v>
      </c>
      <c r="X44" s="15">
        <f t="shared" si="43"/>
        <v>0</v>
      </c>
      <c r="Y44" s="10" t="str">
        <f>IFERROR(VLOOKUP(A44,'7'!U:V,2,0),"0")</f>
        <v>0</v>
      </c>
      <c r="Z44" s="5" t="s">
        <v>169</v>
      </c>
      <c r="AA44" s="15">
        <f t="shared" si="44"/>
        <v>0</v>
      </c>
      <c r="AB44" s="10" t="str">
        <f>IFERROR(VLOOKUP(A44,'8'!U:V,2,0),"0")</f>
        <v>0</v>
      </c>
      <c r="AC44" s="5" t="s">
        <v>169</v>
      </c>
      <c r="AD44" s="15">
        <f t="shared" si="45"/>
        <v>0</v>
      </c>
      <c r="AE44" s="10" t="str">
        <f>IFERROR(VLOOKUP(A44,'9'!U:V,2,0),"0")</f>
        <v>0</v>
      </c>
      <c r="AF44" s="5" t="s">
        <v>169</v>
      </c>
      <c r="AG44" s="15">
        <f t="shared" si="46"/>
        <v>0</v>
      </c>
      <c r="AH44" s="10" t="str">
        <f>IFERROR(VLOOKUP(A44,'10'!U:V,2,0),"0")</f>
        <v>0</v>
      </c>
      <c r="AI44" s="5" t="s">
        <v>169</v>
      </c>
      <c r="AJ44" s="15">
        <f t="shared" si="47"/>
        <v>0</v>
      </c>
      <c r="AK44" s="10" t="str">
        <f>IFERROR(VLOOKUP(A44,'11'!U:V,2,0),"0")</f>
        <v>0</v>
      </c>
      <c r="AL44" s="5" t="s">
        <v>169</v>
      </c>
      <c r="AM44" s="15">
        <f t="shared" si="48"/>
        <v>0</v>
      </c>
      <c r="AN44" s="10" t="str">
        <f>IFERROR(VLOOKUP(A44,'12'!U:V,2,0),"0")</f>
        <v>0</v>
      </c>
      <c r="AO44" s="5" t="s">
        <v>169</v>
      </c>
      <c r="AP44" s="15">
        <f t="shared" si="49"/>
        <v>0</v>
      </c>
      <c r="AQ44" s="10" t="str">
        <f>IFERROR(VLOOKUP(A44,'13'!U:V,2,0),"0")</f>
        <v>0</v>
      </c>
      <c r="AR44" s="5" t="s">
        <v>169</v>
      </c>
      <c r="AS44" s="15">
        <f t="shared" si="50"/>
        <v>0</v>
      </c>
      <c r="AT44" s="10" t="str">
        <f>IFERROR(VLOOKUP(A44,'14'!U:V,2,0),"0")</f>
        <v>0</v>
      </c>
      <c r="AU44" s="5" t="s">
        <v>169</v>
      </c>
      <c r="AV44" s="15">
        <f t="shared" si="51"/>
        <v>0</v>
      </c>
      <c r="AW44" s="10" t="str">
        <f>IFERROR(VLOOKUP(A44,'15'!U:V,2,0),"0")</f>
        <v>0</v>
      </c>
      <c r="AX44" s="5" t="s">
        <v>169</v>
      </c>
      <c r="AY44" s="15">
        <f t="shared" si="52"/>
        <v>0</v>
      </c>
      <c r="AZ44" s="10" t="str">
        <f>IFERROR(VLOOKUP(A44,'16'!U:V,2,0),"0")</f>
        <v>0</v>
      </c>
      <c r="BA44" s="5" t="s">
        <v>169</v>
      </c>
      <c r="BB44" s="15">
        <f t="shared" si="53"/>
        <v>0</v>
      </c>
      <c r="BC44" s="10" t="str">
        <f>IFERROR(VLOOKUP(A44,'17'!U:V,2,0),"0")</f>
        <v>0</v>
      </c>
      <c r="BD44" s="5" t="s">
        <v>169</v>
      </c>
      <c r="BE44" s="15">
        <f t="shared" si="54"/>
        <v>0</v>
      </c>
      <c r="BF44" s="10" t="str">
        <f>IFERROR(VLOOKUP(A44,'18'!U:V,2,0),"0")</f>
        <v>0</v>
      </c>
      <c r="BG44" s="5" t="s">
        <v>169</v>
      </c>
      <c r="BH44" s="15">
        <f t="shared" si="23"/>
        <v>0</v>
      </c>
      <c r="BI44" s="10" t="str">
        <f>IFERROR(VLOOKUP(A44,'19'!U:V,2,0),"0")</f>
        <v>0</v>
      </c>
      <c r="BJ44" s="5" t="s">
        <v>169</v>
      </c>
      <c r="BK44" s="15">
        <f t="shared" si="24"/>
        <v>0</v>
      </c>
      <c r="BL44" s="10" t="str">
        <f>IFERROR(VLOOKUP(A44,'20'!U:V,2,0),"0")</f>
        <v>0</v>
      </c>
      <c r="BM44" s="5" t="s">
        <v>169</v>
      </c>
      <c r="BN44" s="15">
        <f t="shared" si="25"/>
        <v>0</v>
      </c>
      <c r="BO44" s="10" t="str">
        <f>IFERROR(VLOOKUP(A44,'21'!U:V,2,0),"0")</f>
        <v>0</v>
      </c>
      <c r="BP44" s="5" t="s">
        <v>169</v>
      </c>
      <c r="BQ44" s="15">
        <f t="shared" si="26"/>
        <v>0</v>
      </c>
      <c r="BR44" s="10" t="str">
        <f>IFERROR(VLOOKUP(A44,'22'!U:V,2,0),"0")</f>
        <v>0</v>
      </c>
      <c r="BS44" s="5" t="s">
        <v>169</v>
      </c>
      <c r="BT44" s="15">
        <f t="shared" si="27"/>
        <v>0</v>
      </c>
      <c r="BU44" s="10" t="str">
        <f>IFERROR(VLOOKUP(A44,'23'!U:V,2,0),"0")</f>
        <v>0</v>
      </c>
      <c r="BV44" s="5" t="s">
        <v>169</v>
      </c>
      <c r="BW44" s="15">
        <f t="shared" si="28"/>
        <v>0</v>
      </c>
      <c r="BX44" s="10" t="str">
        <f>IFERROR(VLOOKUP(A44,'24'!U:V,2,0),"0")</f>
        <v>0</v>
      </c>
      <c r="BY44" s="5" t="s">
        <v>169</v>
      </c>
      <c r="BZ44" s="15">
        <f t="shared" si="29"/>
        <v>0</v>
      </c>
      <c r="CA44" s="10" t="str">
        <f>IFERROR(VLOOKUP(A44,'25'!U:V,2,0),"0")</f>
        <v>0</v>
      </c>
      <c r="CB44" s="5" t="s">
        <v>169</v>
      </c>
      <c r="CC44" s="15">
        <f t="shared" si="30"/>
        <v>0</v>
      </c>
      <c r="CD44" s="10" t="str">
        <f>IFERROR(VLOOKUP(A44,'26'!U:V,2,0),"0")</f>
        <v>0</v>
      </c>
      <c r="CE44" s="5" t="s">
        <v>169</v>
      </c>
      <c r="CF44" s="15">
        <f t="shared" si="31"/>
        <v>0</v>
      </c>
      <c r="CG44" s="10" t="str">
        <f>IFERROR(VLOOKUP(A44,'27'!U:V,2,0),"0")</f>
        <v>0</v>
      </c>
      <c r="CH44" s="5" t="s">
        <v>169</v>
      </c>
      <c r="CI44" s="15">
        <f t="shared" si="32"/>
        <v>0</v>
      </c>
      <c r="CJ44" s="10" t="str">
        <f>IFERROR(VLOOKUP(A44,'28'!U:V,2,0),"0")</f>
        <v>0</v>
      </c>
      <c r="CK44" s="5" t="s">
        <v>169</v>
      </c>
      <c r="CL44" s="15">
        <f t="shared" si="33"/>
        <v>0</v>
      </c>
      <c r="CM44" s="10" t="str">
        <f>IFERROR(VLOOKUP(A44,'29'!U:V,2,0),"0")</f>
        <v>0</v>
      </c>
      <c r="CN44" s="5" t="s">
        <v>169</v>
      </c>
      <c r="CO44" s="15">
        <f t="shared" si="34"/>
        <v>0</v>
      </c>
      <c r="CP44" s="10" t="str">
        <f>IFERROR(VLOOKUP(A44,'30'!U:V,2,0),"0")</f>
        <v>0</v>
      </c>
      <c r="CQ44" s="5" t="s">
        <v>169</v>
      </c>
      <c r="CR44" s="15">
        <f t="shared" si="35"/>
        <v>0</v>
      </c>
      <c r="CS44" s="10" t="str">
        <f>IFERROR(VLOOKUP(A44,'31'!U:V,2,0),"0")</f>
        <v>0</v>
      </c>
      <c r="CT44" s="5" t="s">
        <v>169</v>
      </c>
      <c r="CU44" s="15">
        <f t="shared" si="36"/>
        <v>0</v>
      </c>
      <c r="CV44" s="10" t="str">
        <f>IFERROR(VLOOKUP(A44,'เซต1-30'!V:W,2,0),"0")</f>
        <v>0</v>
      </c>
      <c r="CW44" s="5" t="s">
        <v>169</v>
      </c>
      <c r="CX44" s="15">
        <f t="shared" si="20"/>
        <v>0</v>
      </c>
    </row>
    <row r="45" spans="1:102" x14ac:dyDescent="0.25">
      <c r="A45" s="6" t="s">
        <v>104</v>
      </c>
      <c r="B45" s="4" t="s">
        <v>105</v>
      </c>
      <c r="C45" s="13">
        <v>4.3</v>
      </c>
      <c r="D45" s="19">
        <f t="shared" si="21"/>
        <v>0</v>
      </c>
      <c r="E45" s="5" t="s">
        <v>169</v>
      </c>
      <c r="F45" s="13">
        <f t="shared" si="37"/>
        <v>0</v>
      </c>
      <c r="G45" s="10" t="str">
        <f>IFERROR(VLOOKUP(A45,'1'!U:V,2,0),"0")</f>
        <v>0</v>
      </c>
      <c r="H45" s="5" t="s">
        <v>169</v>
      </c>
      <c r="I45" s="15">
        <f t="shared" si="38"/>
        <v>0</v>
      </c>
      <c r="J45" s="10" t="str">
        <f>IFERROR(VLOOKUP(A45,'2'!U:V,2,0),"0")</f>
        <v>0</v>
      </c>
      <c r="K45" s="5" t="s">
        <v>169</v>
      </c>
      <c r="L45" s="15">
        <f t="shared" si="39"/>
        <v>0</v>
      </c>
      <c r="M45" s="10" t="str">
        <f>IFERROR(VLOOKUP(A45,'3'!U:V,2,0),"0")</f>
        <v>0</v>
      </c>
      <c r="N45" s="5" t="s">
        <v>169</v>
      </c>
      <c r="O45" s="15">
        <f t="shared" si="40"/>
        <v>0</v>
      </c>
      <c r="P45" s="10" t="str">
        <f>IFERROR(VLOOKUP(A45,'4'!U:V,2,0),"0")</f>
        <v>0</v>
      </c>
      <c r="Q45" s="5" t="s">
        <v>169</v>
      </c>
      <c r="R45" s="15">
        <f t="shared" si="41"/>
        <v>0</v>
      </c>
      <c r="S45" s="10" t="str">
        <f>IFERROR(VLOOKUP(A45,'5'!U:V,2,0),"0")</f>
        <v>0</v>
      </c>
      <c r="T45" s="5" t="s">
        <v>169</v>
      </c>
      <c r="U45" s="15">
        <f t="shared" si="42"/>
        <v>0</v>
      </c>
      <c r="V45" s="10" t="str">
        <f>IFERROR(VLOOKUP(A45,'6'!U:V,2,0),"0")</f>
        <v>0</v>
      </c>
      <c r="W45" s="5" t="s">
        <v>169</v>
      </c>
      <c r="X45" s="15">
        <f t="shared" si="43"/>
        <v>0</v>
      </c>
      <c r="Y45" s="10" t="str">
        <f>IFERROR(VLOOKUP(A45,'7'!U:V,2,0),"0")</f>
        <v>0</v>
      </c>
      <c r="Z45" s="5" t="s">
        <v>169</v>
      </c>
      <c r="AA45" s="15">
        <f t="shared" si="44"/>
        <v>0</v>
      </c>
      <c r="AB45" s="10" t="str">
        <f>IFERROR(VLOOKUP(A45,'8'!U:V,2,0),"0")</f>
        <v>0</v>
      </c>
      <c r="AC45" s="5" t="s">
        <v>169</v>
      </c>
      <c r="AD45" s="15">
        <f t="shared" si="45"/>
        <v>0</v>
      </c>
      <c r="AE45" s="10" t="str">
        <f>IFERROR(VLOOKUP(A45,'9'!U:V,2,0),"0")</f>
        <v>0</v>
      </c>
      <c r="AF45" s="5" t="s">
        <v>169</v>
      </c>
      <c r="AG45" s="15">
        <f t="shared" si="46"/>
        <v>0</v>
      </c>
      <c r="AH45" s="10" t="str">
        <f>IFERROR(VLOOKUP(A45,'10'!U:V,2,0),"0")</f>
        <v>0</v>
      </c>
      <c r="AI45" s="5" t="s">
        <v>169</v>
      </c>
      <c r="AJ45" s="15">
        <f t="shared" si="47"/>
        <v>0</v>
      </c>
      <c r="AK45" s="10" t="str">
        <f>IFERROR(VLOOKUP(A45,'11'!U:V,2,0),"0")</f>
        <v>0</v>
      </c>
      <c r="AL45" s="5" t="s">
        <v>169</v>
      </c>
      <c r="AM45" s="15">
        <f t="shared" si="48"/>
        <v>0</v>
      </c>
      <c r="AN45" s="10" t="str">
        <f>IFERROR(VLOOKUP(A45,'12'!U:V,2,0),"0")</f>
        <v>0</v>
      </c>
      <c r="AO45" s="5" t="s">
        <v>169</v>
      </c>
      <c r="AP45" s="15">
        <f t="shared" si="49"/>
        <v>0</v>
      </c>
      <c r="AQ45" s="10" t="str">
        <f>IFERROR(VLOOKUP(A45,'13'!U:V,2,0),"0")</f>
        <v>0</v>
      </c>
      <c r="AR45" s="5" t="s">
        <v>169</v>
      </c>
      <c r="AS45" s="15">
        <f t="shared" si="50"/>
        <v>0</v>
      </c>
      <c r="AT45" s="10" t="str">
        <f>IFERROR(VLOOKUP(A45,'14'!U:V,2,0),"0")</f>
        <v>0</v>
      </c>
      <c r="AU45" s="5" t="s">
        <v>169</v>
      </c>
      <c r="AV45" s="15">
        <f t="shared" si="51"/>
        <v>0</v>
      </c>
      <c r="AW45" s="10" t="str">
        <f>IFERROR(VLOOKUP(A45,'15'!U:V,2,0),"0")</f>
        <v>0</v>
      </c>
      <c r="AX45" s="5" t="s">
        <v>169</v>
      </c>
      <c r="AY45" s="15">
        <f t="shared" si="52"/>
        <v>0</v>
      </c>
      <c r="AZ45" s="10" t="str">
        <f>IFERROR(VLOOKUP(A45,'16'!U:V,2,0),"0")</f>
        <v>0</v>
      </c>
      <c r="BA45" s="5" t="s">
        <v>169</v>
      </c>
      <c r="BB45" s="15">
        <f t="shared" si="53"/>
        <v>0</v>
      </c>
      <c r="BC45" s="10" t="str">
        <f>IFERROR(VLOOKUP(A45,'17'!U:V,2,0),"0")</f>
        <v>0</v>
      </c>
      <c r="BD45" s="5" t="s">
        <v>169</v>
      </c>
      <c r="BE45" s="15">
        <f t="shared" si="54"/>
        <v>0</v>
      </c>
      <c r="BF45" s="10" t="str">
        <f>IFERROR(VLOOKUP(A45,'18'!U:V,2,0),"0")</f>
        <v>0</v>
      </c>
      <c r="BG45" s="5" t="s">
        <v>169</v>
      </c>
      <c r="BH45" s="15">
        <f t="shared" si="23"/>
        <v>0</v>
      </c>
      <c r="BI45" s="10" t="str">
        <f>IFERROR(VLOOKUP(A45,'19'!U:V,2,0),"0")</f>
        <v>0</v>
      </c>
      <c r="BJ45" s="5" t="s">
        <v>169</v>
      </c>
      <c r="BK45" s="15">
        <f t="shared" si="24"/>
        <v>0</v>
      </c>
      <c r="BL45" s="10" t="str">
        <f>IFERROR(VLOOKUP(A45,'20'!U:V,2,0),"0")</f>
        <v>0</v>
      </c>
      <c r="BM45" s="5" t="s">
        <v>169</v>
      </c>
      <c r="BN45" s="15">
        <f t="shared" si="25"/>
        <v>0</v>
      </c>
      <c r="BO45" s="10" t="str">
        <f>IFERROR(VLOOKUP(A45,'21'!U:V,2,0),"0")</f>
        <v>0</v>
      </c>
      <c r="BP45" s="5" t="s">
        <v>169</v>
      </c>
      <c r="BQ45" s="15">
        <f t="shared" si="26"/>
        <v>0</v>
      </c>
      <c r="BR45" s="10" t="str">
        <f>IFERROR(VLOOKUP(A45,'22'!U:V,2,0),"0")</f>
        <v>0</v>
      </c>
      <c r="BS45" s="5" t="s">
        <v>169</v>
      </c>
      <c r="BT45" s="15">
        <f t="shared" si="27"/>
        <v>0</v>
      </c>
      <c r="BU45" s="10" t="str">
        <f>IFERROR(VLOOKUP(A45,'23'!U:V,2,0),"0")</f>
        <v>0</v>
      </c>
      <c r="BV45" s="5" t="s">
        <v>169</v>
      </c>
      <c r="BW45" s="15">
        <f t="shared" si="28"/>
        <v>0</v>
      </c>
      <c r="BX45" s="10" t="str">
        <f>IFERROR(VLOOKUP(A45,'24'!U:V,2,0),"0")</f>
        <v>0</v>
      </c>
      <c r="BY45" s="5" t="s">
        <v>169</v>
      </c>
      <c r="BZ45" s="15">
        <f t="shared" si="29"/>
        <v>0</v>
      </c>
      <c r="CA45" s="10" t="str">
        <f>IFERROR(VLOOKUP(A45,'25'!U:V,2,0),"0")</f>
        <v>0</v>
      </c>
      <c r="CB45" s="5" t="s">
        <v>169</v>
      </c>
      <c r="CC45" s="15">
        <f t="shared" si="30"/>
        <v>0</v>
      </c>
      <c r="CD45" s="10" t="str">
        <f>IFERROR(VLOOKUP(A45,'26'!U:V,2,0),"0")</f>
        <v>0</v>
      </c>
      <c r="CE45" s="5" t="s">
        <v>169</v>
      </c>
      <c r="CF45" s="15">
        <f t="shared" si="31"/>
        <v>0</v>
      </c>
      <c r="CG45" s="10" t="str">
        <f>IFERROR(VLOOKUP(A45,'27'!U:V,2,0),"0")</f>
        <v>0</v>
      </c>
      <c r="CH45" s="5" t="s">
        <v>169</v>
      </c>
      <c r="CI45" s="15">
        <f t="shared" si="32"/>
        <v>0</v>
      </c>
      <c r="CJ45" s="10" t="str">
        <f>IFERROR(VLOOKUP(A45,'28'!U:V,2,0),"0")</f>
        <v>0</v>
      </c>
      <c r="CK45" s="5" t="s">
        <v>169</v>
      </c>
      <c r="CL45" s="15">
        <f t="shared" si="33"/>
        <v>0</v>
      </c>
      <c r="CM45" s="10" t="str">
        <f>IFERROR(VLOOKUP(A45,'29'!U:V,2,0),"0")</f>
        <v>0</v>
      </c>
      <c r="CN45" s="5" t="s">
        <v>169</v>
      </c>
      <c r="CO45" s="15">
        <f t="shared" si="34"/>
        <v>0</v>
      </c>
      <c r="CP45" s="10" t="str">
        <f>IFERROR(VLOOKUP(A45,'30'!U:V,2,0),"0")</f>
        <v>0</v>
      </c>
      <c r="CQ45" s="5" t="s">
        <v>169</v>
      </c>
      <c r="CR45" s="15">
        <f t="shared" si="35"/>
        <v>0</v>
      </c>
      <c r="CS45" s="10" t="str">
        <f>IFERROR(VLOOKUP(A45,'31'!U:V,2,0),"0")</f>
        <v>0</v>
      </c>
      <c r="CT45" s="5" t="s">
        <v>169</v>
      </c>
      <c r="CU45" s="15">
        <f t="shared" si="36"/>
        <v>0</v>
      </c>
      <c r="CV45" s="10" t="str">
        <f>IFERROR(VLOOKUP(A45,'เซต1-30'!V:W,2,0),"0")</f>
        <v>0</v>
      </c>
      <c r="CW45" s="5" t="s">
        <v>169</v>
      </c>
      <c r="CX45" s="15">
        <f t="shared" si="20"/>
        <v>0</v>
      </c>
    </row>
    <row r="46" spans="1:102" x14ac:dyDescent="0.25">
      <c r="A46" s="6" t="s">
        <v>211</v>
      </c>
      <c r="B46" s="4" t="s">
        <v>105</v>
      </c>
      <c r="C46" s="13">
        <v>4.3</v>
      </c>
      <c r="D46" s="19">
        <f t="shared" si="21"/>
        <v>0</v>
      </c>
      <c r="E46" s="5" t="s">
        <v>169</v>
      </c>
      <c r="F46" s="13">
        <f t="shared" si="37"/>
        <v>0</v>
      </c>
      <c r="G46" s="10" t="str">
        <f>IFERROR(VLOOKUP(A46,'1'!U:V,2,0),"0")</f>
        <v>0</v>
      </c>
      <c r="H46" s="5" t="s">
        <v>169</v>
      </c>
      <c r="I46" s="15">
        <f t="shared" si="38"/>
        <v>0</v>
      </c>
      <c r="J46" s="10" t="str">
        <f>IFERROR(VLOOKUP(A46,'2'!U:V,2,0),"0")</f>
        <v>0</v>
      </c>
      <c r="K46" s="5" t="s">
        <v>169</v>
      </c>
      <c r="L46" s="15">
        <f t="shared" si="39"/>
        <v>0</v>
      </c>
      <c r="M46" s="10" t="str">
        <f>IFERROR(VLOOKUP(A46,'3'!U:V,2,0),"0")</f>
        <v>0</v>
      </c>
      <c r="N46" s="5" t="s">
        <v>169</v>
      </c>
      <c r="O46" s="15">
        <f t="shared" si="40"/>
        <v>0</v>
      </c>
      <c r="P46" s="10" t="str">
        <f>IFERROR(VLOOKUP(A46,'4'!U:V,2,0),"0")</f>
        <v>0</v>
      </c>
      <c r="Q46" s="5" t="s">
        <v>169</v>
      </c>
      <c r="R46" s="15">
        <f t="shared" si="41"/>
        <v>0</v>
      </c>
      <c r="S46" s="10" t="str">
        <f>IFERROR(VLOOKUP(A46,'5'!U:V,2,0),"0")</f>
        <v>0</v>
      </c>
      <c r="T46" s="5" t="s">
        <v>169</v>
      </c>
      <c r="U46" s="15">
        <f t="shared" si="42"/>
        <v>0</v>
      </c>
      <c r="V46" s="10" t="str">
        <f>IFERROR(VLOOKUP(A46,'6'!U:V,2,0),"0")</f>
        <v>0</v>
      </c>
      <c r="W46" s="5" t="s">
        <v>169</v>
      </c>
      <c r="X46" s="15">
        <f t="shared" si="43"/>
        <v>0</v>
      </c>
      <c r="Y46" s="10" t="str">
        <f>IFERROR(VLOOKUP(A46,'7'!U:V,2,0),"0")</f>
        <v>0</v>
      </c>
      <c r="Z46" s="5" t="s">
        <v>169</v>
      </c>
      <c r="AA46" s="15">
        <f t="shared" si="44"/>
        <v>0</v>
      </c>
      <c r="AB46" s="10" t="str">
        <f>IFERROR(VLOOKUP(A46,'8'!U:V,2,0),"0")</f>
        <v>0</v>
      </c>
      <c r="AC46" s="5" t="s">
        <v>169</v>
      </c>
      <c r="AD46" s="15">
        <f t="shared" si="45"/>
        <v>0</v>
      </c>
      <c r="AE46" s="10" t="str">
        <f>IFERROR(VLOOKUP(A46,'9'!U:V,2,0),"0")</f>
        <v>0</v>
      </c>
      <c r="AF46" s="5" t="s">
        <v>169</v>
      </c>
      <c r="AG46" s="15">
        <f t="shared" si="46"/>
        <v>0</v>
      </c>
      <c r="AH46" s="10" t="str">
        <f>IFERROR(VLOOKUP(A46,'10'!U:V,2,0),"0")</f>
        <v>0</v>
      </c>
      <c r="AI46" s="5" t="s">
        <v>169</v>
      </c>
      <c r="AJ46" s="15">
        <f t="shared" si="47"/>
        <v>0</v>
      </c>
      <c r="AK46" s="10" t="str">
        <f>IFERROR(VLOOKUP(A46,'11'!U:V,2,0),"0")</f>
        <v>0</v>
      </c>
      <c r="AL46" s="5" t="s">
        <v>169</v>
      </c>
      <c r="AM46" s="15">
        <f t="shared" si="48"/>
        <v>0</v>
      </c>
      <c r="AN46" s="10" t="str">
        <f>IFERROR(VLOOKUP(A46,'12'!U:V,2,0),"0")</f>
        <v>0</v>
      </c>
      <c r="AO46" s="5" t="s">
        <v>169</v>
      </c>
      <c r="AP46" s="15">
        <f t="shared" si="49"/>
        <v>0</v>
      </c>
      <c r="AQ46" s="10" t="str">
        <f>IFERROR(VLOOKUP(A46,'13'!U:V,2,0),"0")</f>
        <v>0</v>
      </c>
      <c r="AR46" s="5" t="s">
        <v>169</v>
      </c>
      <c r="AS46" s="15">
        <f t="shared" si="50"/>
        <v>0</v>
      </c>
      <c r="AT46" s="10" t="str">
        <f>IFERROR(VLOOKUP(A46,'14'!U:V,2,0),"0")</f>
        <v>0</v>
      </c>
      <c r="AU46" s="5" t="s">
        <v>169</v>
      </c>
      <c r="AV46" s="15">
        <f t="shared" si="51"/>
        <v>0</v>
      </c>
      <c r="AW46" s="10" t="str">
        <f>IFERROR(VLOOKUP(A46,'15'!U:V,2,0),"0")</f>
        <v>0</v>
      </c>
      <c r="AX46" s="5" t="s">
        <v>169</v>
      </c>
      <c r="AY46" s="15">
        <f t="shared" si="52"/>
        <v>0</v>
      </c>
      <c r="AZ46" s="10" t="str">
        <f>IFERROR(VLOOKUP(A46,'16'!U:V,2,0),"0")</f>
        <v>0</v>
      </c>
      <c r="BA46" s="5" t="s">
        <v>169</v>
      </c>
      <c r="BB46" s="15">
        <f t="shared" si="53"/>
        <v>0</v>
      </c>
      <c r="BC46" s="10" t="str">
        <f>IFERROR(VLOOKUP(A46,'17'!U:V,2,0),"0")</f>
        <v>0</v>
      </c>
      <c r="BD46" s="5" t="s">
        <v>169</v>
      </c>
      <c r="BE46" s="15">
        <f t="shared" si="54"/>
        <v>0</v>
      </c>
      <c r="BF46" s="10" t="str">
        <f>IFERROR(VLOOKUP(A46,'18'!U:V,2,0),"0")</f>
        <v>0</v>
      </c>
      <c r="BG46" s="5" t="s">
        <v>169</v>
      </c>
      <c r="BH46" s="15">
        <f t="shared" si="23"/>
        <v>0</v>
      </c>
      <c r="BI46" s="10" t="str">
        <f>IFERROR(VLOOKUP(A46,'19'!U:V,2,0),"0")</f>
        <v>0</v>
      </c>
      <c r="BJ46" s="5" t="s">
        <v>169</v>
      </c>
      <c r="BK46" s="15">
        <f t="shared" si="24"/>
        <v>0</v>
      </c>
      <c r="BL46" s="10" t="str">
        <f>IFERROR(VLOOKUP(A46,'20'!U:V,2,0),"0")</f>
        <v>0</v>
      </c>
      <c r="BM46" s="5" t="s">
        <v>169</v>
      </c>
      <c r="BN46" s="15">
        <f t="shared" si="25"/>
        <v>0</v>
      </c>
      <c r="BO46" s="10" t="str">
        <f>IFERROR(VLOOKUP(A46,'21'!U:V,2,0),"0")</f>
        <v>0</v>
      </c>
      <c r="BP46" s="5" t="s">
        <v>169</v>
      </c>
      <c r="BQ46" s="15">
        <f t="shared" si="26"/>
        <v>0</v>
      </c>
      <c r="BR46" s="10" t="str">
        <f>IFERROR(VLOOKUP(A46,'22'!U:V,2,0),"0")</f>
        <v>0</v>
      </c>
      <c r="BS46" s="5" t="s">
        <v>169</v>
      </c>
      <c r="BT46" s="15">
        <f t="shared" si="27"/>
        <v>0</v>
      </c>
      <c r="BU46" s="10" t="str">
        <f>IFERROR(VLOOKUP(A46,'23'!U:V,2,0),"0")</f>
        <v>0</v>
      </c>
      <c r="BV46" s="5" t="s">
        <v>169</v>
      </c>
      <c r="BW46" s="15">
        <f t="shared" si="28"/>
        <v>0</v>
      </c>
      <c r="BX46" s="10" t="str">
        <f>IFERROR(VLOOKUP(A46,'24'!U:V,2,0),"0")</f>
        <v>0</v>
      </c>
      <c r="BY46" s="5" t="s">
        <v>169</v>
      </c>
      <c r="BZ46" s="15">
        <f t="shared" si="29"/>
        <v>0</v>
      </c>
      <c r="CA46" s="10" t="str">
        <f>IFERROR(VLOOKUP(A46,'25'!U:V,2,0),"0")</f>
        <v>0</v>
      </c>
      <c r="CB46" s="5" t="s">
        <v>169</v>
      </c>
      <c r="CC46" s="15">
        <f t="shared" si="30"/>
        <v>0</v>
      </c>
      <c r="CD46" s="10" t="str">
        <f>IFERROR(VLOOKUP(A46,'26'!U:V,2,0),"0")</f>
        <v>0</v>
      </c>
      <c r="CE46" s="5" t="s">
        <v>169</v>
      </c>
      <c r="CF46" s="15">
        <f t="shared" si="31"/>
        <v>0</v>
      </c>
      <c r="CG46" s="10" t="str">
        <f>IFERROR(VLOOKUP(A46,'27'!U:V,2,0),"0")</f>
        <v>0</v>
      </c>
      <c r="CH46" s="5" t="s">
        <v>169</v>
      </c>
      <c r="CI46" s="15">
        <f t="shared" si="32"/>
        <v>0</v>
      </c>
      <c r="CJ46" s="10" t="str">
        <f>IFERROR(VLOOKUP(A46,'28'!U:V,2,0),"0")</f>
        <v>0</v>
      </c>
      <c r="CK46" s="5" t="s">
        <v>169</v>
      </c>
      <c r="CL46" s="15">
        <f t="shared" si="33"/>
        <v>0</v>
      </c>
      <c r="CM46" s="10" t="str">
        <f>IFERROR(VLOOKUP(A46,'29'!U:V,2,0),"0")</f>
        <v>0</v>
      </c>
      <c r="CN46" s="5" t="s">
        <v>169</v>
      </c>
      <c r="CO46" s="15">
        <f t="shared" si="34"/>
        <v>0</v>
      </c>
      <c r="CP46" s="10" t="str">
        <f>IFERROR(VLOOKUP(A46,'30'!U:V,2,0),"0")</f>
        <v>0</v>
      </c>
      <c r="CQ46" s="5" t="s">
        <v>169</v>
      </c>
      <c r="CR46" s="15">
        <f t="shared" si="35"/>
        <v>0</v>
      </c>
      <c r="CS46" s="10" t="str">
        <f>IFERROR(VLOOKUP(A46,'31'!U:V,2,0),"0")</f>
        <v>0</v>
      </c>
      <c r="CT46" s="5" t="s">
        <v>169</v>
      </c>
      <c r="CU46" s="15">
        <f t="shared" si="36"/>
        <v>0</v>
      </c>
      <c r="CV46" s="10" t="str">
        <f>IFERROR(VLOOKUP(A46,'เซต1-30'!V:W,2,0),"0")</f>
        <v>0</v>
      </c>
      <c r="CW46" s="5" t="s">
        <v>169</v>
      </c>
      <c r="CX46" s="15">
        <f t="shared" si="20"/>
        <v>0</v>
      </c>
    </row>
    <row r="47" spans="1:102" x14ac:dyDescent="0.25">
      <c r="A47" s="6" t="s">
        <v>119</v>
      </c>
      <c r="B47" s="4" t="s">
        <v>120</v>
      </c>
      <c r="C47" s="13">
        <v>4.3</v>
      </c>
      <c r="D47" s="19">
        <f t="shared" si="21"/>
        <v>2</v>
      </c>
      <c r="E47" s="5" t="s">
        <v>169</v>
      </c>
      <c r="F47" s="13">
        <f t="shared" si="37"/>
        <v>8.6</v>
      </c>
      <c r="G47" s="10" t="str">
        <f>IFERROR(VLOOKUP(A47,'1'!U:V,2,0),"0")</f>
        <v>0</v>
      </c>
      <c r="H47" s="5" t="s">
        <v>169</v>
      </c>
      <c r="I47" s="15">
        <f t="shared" si="38"/>
        <v>0</v>
      </c>
      <c r="J47" s="10">
        <f>IFERROR(VLOOKUP(A47,'2'!U:V,2,0),"0")</f>
        <v>1</v>
      </c>
      <c r="K47" s="5" t="s">
        <v>169</v>
      </c>
      <c r="L47" s="15">
        <f t="shared" si="39"/>
        <v>4.3</v>
      </c>
      <c r="M47" s="10" t="str">
        <f>IFERROR(VLOOKUP(A47,'3'!U:V,2,0),"0")</f>
        <v>0</v>
      </c>
      <c r="N47" s="5" t="s">
        <v>169</v>
      </c>
      <c r="O47" s="15">
        <f t="shared" si="40"/>
        <v>0</v>
      </c>
      <c r="P47" s="10" t="str">
        <f>IFERROR(VLOOKUP(A47,'4'!U:V,2,0),"0")</f>
        <v>0</v>
      </c>
      <c r="Q47" s="5" t="s">
        <v>169</v>
      </c>
      <c r="R47" s="15">
        <f t="shared" si="41"/>
        <v>0</v>
      </c>
      <c r="S47" s="10" t="str">
        <f>IFERROR(VLOOKUP(A47,'5'!U:V,2,0),"0")</f>
        <v>0</v>
      </c>
      <c r="T47" s="5" t="s">
        <v>169</v>
      </c>
      <c r="U47" s="15">
        <f t="shared" si="42"/>
        <v>0</v>
      </c>
      <c r="V47" s="10" t="str">
        <f>IFERROR(VLOOKUP(A47,'6'!U:V,2,0),"0")</f>
        <v>0</v>
      </c>
      <c r="W47" s="5" t="s">
        <v>169</v>
      </c>
      <c r="X47" s="15">
        <f t="shared" si="43"/>
        <v>0</v>
      </c>
      <c r="Y47" s="10" t="str">
        <f>IFERROR(VLOOKUP(A47,'7'!U:V,2,0),"0")</f>
        <v>0</v>
      </c>
      <c r="Z47" s="5" t="s">
        <v>169</v>
      </c>
      <c r="AA47" s="15">
        <f t="shared" si="44"/>
        <v>0</v>
      </c>
      <c r="AB47" s="10" t="str">
        <f>IFERROR(VLOOKUP(A47,'8'!U:V,2,0),"0")</f>
        <v>0</v>
      </c>
      <c r="AC47" s="5" t="s">
        <v>169</v>
      </c>
      <c r="AD47" s="15">
        <f t="shared" si="45"/>
        <v>0</v>
      </c>
      <c r="AE47" s="10" t="str">
        <f>IFERROR(VLOOKUP(A47,'9'!U:V,2,0),"0")</f>
        <v>0</v>
      </c>
      <c r="AF47" s="5" t="s">
        <v>169</v>
      </c>
      <c r="AG47" s="15">
        <f t="shared" si="46"/>
        <v>0</v>
      </c>
      <c r="AH47" s="10" t="str">
        <f>IFERROR(VLOOKUP(A47,'10'!U:V,2,0),"0")</f>
        <v>0</v>
      </c>
      <c r="AI47" s="5" t="s">
        <v>169</v>
      </c>
      <c r="AJ47" s="15">
        <f t="shared" si="47"/>
        <v>0</v>
      </c>
      <c r="AK47" s="10" t="str">
        <f>IFERROR(VLOOKUP(A47,'11'!U:V,2,0),"0")</f>
        <v>0</v>
      </c>
      <c r="AL47" s="5" t="s">
        <v>169</v>
      </c>
      <c r="AM47" s="15">
        <f t="shared" si="48"/>
        <v>0</v>
      </c>
      <c r="AN47" s="10" t="str">
        <f>IFERROR(VLOOKUP(A47,'12'!U:V,2,0),"0")</f>
        <v>0</v>
      </c>
      <c r="AO47" s="5" t="s">
        <v>169</v>
      </c>
      <c r="AP47" s="15">
        <f t="shared" si="49"/>
        <v>0</v>
      </c>
      <c r="AQ47" s="10" t="str">
        <f>IFERROR(VLOOKUP(A47,'13'!U:V,2,0),"0")</f>
        <v>0</v>
      </c>
      <c r="AR47" s="5" t="s">
        <v>169</v>
      </c>
      <c r="AS47" s="15">
        <f t="shared" si="50"/>
        <v>0</v>
      </c>
      <c r="AT47" s="10" t="str">
        <f>IFERROR(VLOOKUP(A47,'14'!U:V,2,0),"0")</f>
        <v>0</v>
      </c>
      <c r="AU47" s="5" t="s">
        <v>169</v>
      </c>
      <c r="AV47" s="15">
        <f t="shared" si="51"/>
        <v>0</v>
      </c>
      <c r="AW47" s="10" t="str">
        <f>IFERROR(VLOOKUP(A47,'15'!U:V,2,0),"0")</f>
        <v>0</v>
      </c>
      <c r="AX47" s="5" t="s">
        <v>169</v>
      </c>
      <c r="AY47" s="15">
        <f t="shared" si="52"/>
        <v>0</v>
      </c>
      <c r="AZ47" s="10" t="str">
        <f>IFERROR(VLOOKUP(A47,'16'!U:V,2,0),"0")</f>
        <v>0</v>
      </c>
      <c r="BA47" s="5" t="s">
        <v>169</v>
      </c>
      <c r="BB47" s="15">
        <f t="shared" si="53"/>
        <v>0</v>
      </c>
      <c r="BC47" s="10" t="str">
        <f>IFERROR(VLOOKUP(A47,'17'!U:V,2,0),"0")</f>
        <v>0</v>
      </c>
      <c r="BD47" s="5" t="s">
        <v>169</v>
      </c>
      <c r="BE47" s="15">
        <f t="shared" si="54"/>
        <v>0</v>
      </c>
      <c r="BF47" s="10" t="str">
        <f>IFERROR(VLOOKUP(A47,'18'!U:V,2,0),"0")</f>
        <v>0</v>
      </c>
      <c r="BG47" s="5" t="s">
        <v>169</v>
      </c>
      <c r="BH47" s="15">
        <f t="shared" si="23"/>
        <v>0</v>
      </c>
      <c r="BI47" s="10" t="str">
        <f>IFERROR(VLOOKUP(A47,'19'!U:V,2,0),"0")</f>
        <v>0</v>
      </c>
      <c r="BJ47" s="5" t="s">
        <v>169</v>
      </c>
      <c r="BK47" s="15">
        <f t="shared" si="24"/>
        <v>0</v>
      </c>
      <c r="BL47" s="10" t="str">
        <f>IFERROR(VLOOKUP(A47,'20'!U:V,2,0),"0")</f>
        <v>0</v>
      </c>
      <c r="BM47" s="5" t="s">
        <v>169</v>
      </c>
      <c r="BN47" s="15">
        <f t="shared" si="25"/>
        <v>0</v>
      </c>
      <c r="BO47" s="10" t="str">
        <f>IFERROR(VLOOKUP(A47,'21'!U:V,2,0),"0")</f>
        <v>0</v>
      </c>
      <c r="BP47" s="5" t="s">
        <v>169</v>
      </c>
      <c r="BQ47" s="15">
        <f t="shared" si="26"/>
        <v>0</v>
      </c>
      <c r="BR47" s="10" t="str">
        <f>IFERROR(VLOOKUP(A47,'22'!U:V,2,0),"0")</f>
        <v>0</v>
      </c>
      <c r="BS47" s="5" t="s">
        <v>169</v>
      </c>
      <c r="BT47" s="15">
        <f t="shared" si="27"/>
        <v>0</v>
      </c>
      <c r="BU47" s="10" t="str">
        <f>IFERROR(VLOOKUP(A47,'23'!U:V,2,0),"0")</f>
        <v>0</v>
      </c>
      <c r="BV47" s="5" t="s">
        <v>169</v>
      </c>
      <c r="BW47" s="15">
        <f t="shared" si="28"/>
        <v>0</v>
      </c>
      <c r="BX47" s="10" t="str">
        <f>IFERROR(VLOOKUP(A47,'24'!U:V,2,0),"0")</f>
        <v>0</v>
      </c>
      <c r="BY47" s="5" t="s">
        <v>169</v>
      </c>
      <c r="BZ47" s="15">
        <f t="shared" si="29"/>
        <v>0</v>
      </c>
      <c r="CA47" s="10">
        <f>IFERROR(VLOOKUP(A47,'25'!U:V,2,0),"0")</f>
        <v>1</v>
      </c>
      <c r="CB47" s="5" t="s">
        <v>169</v>
      </c>
      <c r="CC47" s="15">
        <f t="shared" si="30"/>
        <v>4.3</v>
      </c>
      <c r="CD47" s="10" t="str">
        <f>IFERROR(VLOOKUP(A47,'26'!U:V,2,0),"0")</f>
        <v>0</v>
      </c>
      <c r="CE47" s="5" t="s">
        <v>169</v>
      </c>
      <c r="CF47" s="15">
        <f t="shared" si="31"/>
        <v>0</v>
      </c>
      <c r="CG47" s="10" t="str">
        <f>IFERROR(VLOOKUP(A47,'27'!U:V,2,0),"0")</f>
        <v>0</v>
      </c>
      <c r="CH47" s="5" t="s">
        <v>169</v>
      </c>
      <c r="CI47" s="15">
        <f t="shared" si="32"/>
        <v>0</v>
      </c>
      <c r="CJ47" s="10" t="str">
        <f>IFERROR(VLOOKUP(A47,'28'!U:V,2,0),"0")</f>
        <v>0</v>
      </c>
      <c r="CK47" s="5" t="s">
        <v>169</v>
      </c>
      <c r="CL47" s="15">
        <f t="shared" si="33"/>
        <v>0</v>
      </c>
      <c r="CM47" s="10" t="str">
        <f>IFERROR(VLOOKUP(A47,'29'!U:V,2,0),"0")</f>
        <v>0</v>
      </c>
      <c r="CN47" s="5" t="s">
        <v>169</v>
      </c>
      <c r="CO47" s="15">
        <f t="shared" si="34"/>
        <v>0</v>
      </c>
      <c r="CP47" s="10" t="str">
        <f>IFERROR(VLOOKUP(A47,'30'!U:V,2,0),"0")</f>
        <v>0</v>
      </c>
      <c r="CQ47" s="5" t="s">
        <v>169</v>
      </c>
      <c r="CR47" s="15">
        <f t="shared" si="35"/>
        <v>0</v>
      </c>
      <c r="CS47" s="10" t="str">
        <f>IFERROR(VLOOKUP(A47,'31'!U:V,2,0),"0")</f>
        <v>0</v>
      </c>
      <c r="CT47" s="5" t="s">
        <v>169</v>
      </c>
      <c r="CU47" s="15">
        <f t="shared" si="36"/>
        <v>0</v>
      </c>
      <c r="CV47" s="10" t="str">
        <f>IFERROR(VLOOKUP(A47,'เซต1-30'!V:W,2,0),"0")</f>
        <v>0</v>
      </c>
      <c r="CW47" s="5" t="s">
        <v>169</v>
      </c>
      <c r="CX47" s="15">
        <f t="shared" si="20"/>
        <v>0</v>
      </c>
    </row>
    <row r="48" spans="1:102" x14ac:dyDescent="0.25">
      <c r="A48" s="6" t="s">
        <v>129</v>
      </c>
      <c r="B48" s="4" t="s">
        <v>130</v>
      </c>
      <c r="C48" s="13">
        <v>4.29</v>
      </c>
      <c r="D48" s="19">
        <f t="shared" si="21"/>
        <v>2</v>
      </c>
      <c r="E48" s="5" t="s">
        <v>169</v>
      </c>
      <c r="F48" s="13">
        <f t="shared" si="37"/>
        <v>8.58</v>
      </c>
      <c r="G48" s="10" t="str">
        <f>IFERROR(VLOOKUP(A48,'1'!U:V,2,0),"0")</f>
        <v>0</v>
      </c>
      <c r="H48" s="5" t="s">
        <v>169</v>
      </c>
      <c r="I48" s="15">
        <f t="shared" si="38"/>
        <v>0</v>
      </c>
      <c r="J48" s="10">
        <f>IFERROR(VLOOKUP(A48,'2'!U:V,2,0),"0")</f>
        <v>1</v>
      </c>
      <c r="K48" s="5" t="s">
        <v>169</v>
      </c>
      <c r="L48" s="15">
        <f t="shared" si="39"/>
        <v>4.29</v>
      </c>
      <c r="M48" s="10" t="str">
        <f>IFERROR(VLOOKUP(A48,'3'!U:V,2,0),"0")</f>
        <v>0</v>
      </c>
      <c r="N48" s="5" t="s">
        <v>169</v>
      </c>
      <c r="O48" s="15">
        <f t="shared" si="40"/>
        <v>0</v>
      </c>
      <c r="P48" s="10" t="str">
        <f>IFERROR(VLOOKUP(A48,'4'!U:V,2,0),"0")</f>
        <v>0</v>
      </c>
      <c r="Q48" s="5" t="s">
        <v>169</v>
      </c>
      <c r="R48" s="15">
        <f t="shared" si="41"/>
        <v>0</v>
      </c>
      <c r="S48" s="10" t="str">
        <f>IFERROR(VLOOKUP(A48,'5'!U:V,2,0),"0")</f>
        <v>0</v>
      </c>
      <c r="T48" s="5" t="s">
        <v>169</v>
      </c>
      <c r="U48" s="15">
        <f t="shared" si="42"/>
        <v>0</v>
      </c>
      <c r="V48" s="10" t="str">
        <f>IFERROR(VLOOKUP(A48,'6'!U:V,2,0),"0")</f>
        <v>0</v>
      </c>
      <c r="W48" s="5" t="s">
        <v>169</v>
      </c>
      <c r="X48" s="15">
        <f t="shared" si="43"/>
        <v>0</v>
      </c>
      <c r="Y48" s="10" t="str">
        <f>IFERROR(VLOOKUP(A48,'7'!U:V,2,0),"0")</f>
        <v>0</v>
      </c>
      <c r="Z48" s="5" t="s">
        <v>169</v>
      </c>
      <c r="AA48" s="15">
        <f t="shared" si="44"/>
        <v>0</v>
      </c>
      <c r="AB48" s="10" t="str">
        <f>IFERROR(VLOOKUP(A48,'8'!U:V,2,0),"0")</f>
        <v>0</v>
      </c>
      <c r="AC48" s="5" t="s">
        <v>169</v>
      </c>
      <c r="AD48" s="15">
        <f t="shared" si="45"/>
        <v>0</v>
      </c>
      <c r="AE48" s="10" t="str">
        <f>IFERROR(VLOOKUP(A48,'9'!U:V,2,0),"0")</f>
        <v>0</v>
      </c>
      <c r="AF48" s="5" t="s">
        <v>169</v>
      </c>
      <c r="AG48" s="15">
        <f t="shared" si="46"/>
        <v>0</v>
      </c>
      <c r="AH48" s="10" t="str">
        <f>IFERROR(VLOOKUP(A48,'10'!U:V,2,0),"0")</f>
        <v>0</v>
      </c>
      <c r="AI48" s="5" t="s">
        <v>169</v>
      </c>
      <c r="AJ48" s="15">
        <f t="shared" si="47"/>
        <v>0</v>
      </c>
      <c r="AK48" s="10" t="str">
        <f>IFERROR(VLOOKUP(A48,'11'!U:V,2,0),"0")</f>
        <v>0</v>
      </c>
      <c r="AL48" s="5" t="s">
        <v>169</v>
      </c>
      <c r="AM48" s="15">
        <f t="shared" si="48"/>
        <v>0</v>
      </c>
      <c r="AN48" s="10" t="str">
        <f>IFERROR(VLOOKUP(A48,'12'!U:V,2,0),"0")</f>
        <v>0</v>
      </c>
      <c r="AO48" s="5" t="s">
        <v>169</v>
      </c>
      <c r="AP48" s="15">
        <f t="shared" si="49"/>
        <v>0</v>
      </c>
      <c r="AQ48" s="10" t="str">
        <f>IFERROR(VLOOKUP(A48,'13'!U:V,2,0),"0")</f>
        <v>0</v>
      </c>
      <c r="AR48" s="5" t="s">
        <v>169</v>
      </c>
      <c r="AS48" s="15">
        <f t="shared" si="50"/>
        <v>0</v>
      </c>
      <c r="AT48" s="10" t="str">
        <f>IFERROR(VLOOKUP(A48,'14'!U:V,2,0),"0")</f>
        <v>0</v>
      </c>
      <c r="AU48" s="5" t="s">
        <v>169</v>
      </c>
      <c r="AV48" s="15">
        <f t="shared" si="51"/>
        <v>0</v>
      </c>
      <c r="AW48" s="10" t="str">
        <f>IFERROR(VLOOKUP(A48,'15'!U:V,2,0),"0")</f>
        <v>0</v>
      </c>
      <c r="AX48" s="5" t="s">
        <v>169</v>
      </c>
      <c r="AY48" s="15">
        <f t="shared" si="52"/>
        <v>0</v>
      </c>
      <c r="AZ48" s="10" t="str">
        <f>IFERROR(VLOOKUP(A48,'16'!U:V,2,0),"0")</f>
        <v>0</v>
      </c>
      <c r="BA48" s="5" t="s">
        <v>169</v>
      </c>
      <c r="BB48" s="15">
        <f t="shared" si="53"/>
        <v>0</v>
      </c>
      <c r="BC48" s="10" t="str">
        <f>IFERROR(VLOOKUP(A48,'17'!U:V,2,0),"0")</f>
        <v>0</v>
      </c>
      <c r="BD48" s="5" t="s">
        <v>169</v>
      </c>
      <c r="BE48" s="15">
        <f t="shared" si="54"/>
        <v>0</v>
      </c>
      <c r="BF48" s="10" t="str">
        <f>IFERROR(VLOOKUP(A48,'18'!U:V,2,0),"0")</f>
        <v>0</v>
      </c>
      <c r="BG48" s="5" t="s">
        <v>169</v>
      </c>
      <c r="BH48" s="15">
        <f t="shared" si="23"/>
        <v>0</v>
      </c>
      <c r="BI48" s="10" t="str">
        <f>IFERROR(VLOOKUP(A48,'19'!U:V,2,0),"0")</f>
        <v>0</v>
      </c>
      <c r="BJ48" s="5" t="s">
        <v>169</v>
      </c>
      <c r="BK48" s="15">
        <f t="shared" si="24"/>
        <v>0</v>
      </c>
      <c r="BL48" s="10" t="str">
        <f>IFERROR(VLOOKUP(A48,'20'!U:V,2,0),"0")</f>
        <v>0</v>
      </c>
      <c r="BM48" s="5" t="s">
        <v>169</v>
      </c>
      <c r="BN48" s="15">
        <f t="shared" si="25"/>
        <v>0</v>
      </c>
      <c r="BO48" s="10" t="str">
        <f>IFERROR(VLOOKUP(A48,'21'!U:V,2,0),"0")</f>
        <v>0</v>
      </c>
      <c r="BP48" s="5" t="s">
        <v>169</v>
      </c>
      <c r="BQ48" s="15">
        <f t="shared" si="26"/>
        <v>0</v>
      </c>
      <c r="BR48" s="10" t="str">
        <f>IFERROR(VLOOKUP(A48,'22'!U:V,2,0),"0")</f>
        <v>0</v>
      </c>
      <c r="BS48" s="5" t="s">
        <v>169</v>
      </c>
      <c r="BT48" s="15">
        <f t="shared" si="27"/>
        <v>0</v>
      </c>
      <c r="BU48" s="10" t="str">
        <f>IFERROR(VLOOKUP(A48,'23'!U:V,2,0),"0")</f>
        <v>0</v>
      </c>
      <c r="BV48" s="5" t="s">
        <v>169</v>
      </c>
      <c r="BW48" s="15">
        <f t="shared" si="28"/>
        <v>0</v>
      </c>
      <c r="BX48" s="10" t="str">
        <f>IFERROR(VLOOKUP(A48,'24'!U:V,2,0),"0")</f>
        <v>0</v>
      </c>
      <c r="BY48" s="5" t="s">
        <v>169</v>
      </c>
      <c r="BZ48" s="15">
        <f t="shared" si="29"/>
        <v>0</v>
      </c>
      <c r="CA48" s="10">
        <f>IFERROR(VLOOKUP(A48,'25'!U:V,2,0),"0")</f>
        <v>1</v>
      </c>
      <c r="CB48" s="5" t="s">
        <v>169</v>
      </c>
      <c r="CC48" s="15">
        <f t="shared" si="30"/>
        <v>4.29</v>
      </c>
      <c r="CD48" s="10" t="str">
        <f>IFERROR(VLOOKUP(A48,'26'!U:V,2,0),"0")</f>
        <v>0</v>
      </c>
      <c r="CE48" s="5" t="s">
        <v>169</v>
      </c>
      <c r="CF48" s="15">
        <f t="shared" si="31"/>
        <v>0</v>
      </c>
      <c r="CG48" s="10" t="str">
        <f>IFERROR(VLOOKUP(A48,'27'!U:V,2,0),"0")</f>
        <v>0</v>
      </c>
      <c r="CH48" s="5" t="s">
        <v>169</v>
      </c>
      <c r="CI48" s="15">
        <f t="shared" si="32"/>
        <v>0</v>
      </c>
      <c r="CJ48" s="10" t="str">
        <f>IFERROR(VLOOKUP(A48,'28'!U:V,2,0),"0")</f>
        <v>0</v>
      </c>
      <c r="CK48" s="5" t="s">
        <v>169</v>
      </c>
      <c r="CL48" s="15">
        <f t="shared" si="33"/>
        <v>0</v>
      </c>
      <c r="CM48" s="10" t="str">
        <f>IFERROR(VLOOKUP(A48,'29'!U:V,2,0),"0")</f>
        <v>0</v>
      </c>
      <c r="CN48" s="5" t="s">
        <v>169</v>
      </c>
      <c r="CO48" s="15">
        <f t="shared" si="34"/>
        <v>0</v>
      </c>
      <c r="CP48" s="10" t="str">
        <f>IFERROR(VLOOKUP(A48,'30'!U:V,2,0),"0")</f>
        <v>0</v>
      </c>
      <c r="CQ48" s="5" t="s">
        <v>169</v>
      </c>
      <c r="CR48" s="15">
        <f t="shared" si="35"/>
        <v>0</v>
      </c>
      <c r="CS48" s="10" t="str">
        <f>IFERROR(VLOOKUP(A48,'31'!U:V,2,0),"0")</f>
        <v>0</v>
      </c>
      <c r="CT48" s="5" t="s">
        <v>169</v>
      </c>
      <c r="CU48" s="15">
        <f t="shared" si="36"/>
        <v>0</v>
      </c>
      <c r="CV48" s="10" t="str">
        <f>IFERROR(VLOOKUP(A48,'เซต1-30'!V:W,2,0),"0")</f>
        <v>0</v>
      </c>
      <c r="CW48" s="5" t="s">
        <v>169</v>
      </c>
      <c r="CX48" s="15">
        <f t="shared" si="20"/>
        <v>0</v>
      </c>
    </row>
    <row r="49" spans="1:102" x14ac:dyDescent="0.25">
      <c r="A49" s="6" t="s">
        <v>102</v>
      </c>
      <c r="B49" s="4" t="s">
        <v>103</v>
      </c>
      <c r="C49" s="13">
        <v>4.29</v>
      </c>
      <c r="D49" s="19">
        <f t="shared" si="21"/>
        <v>0</v>
      </c>
      <c r="E49" s="5" t="s">
        <v>169</v>
      </c>
      <c r="F49" s="13">
        <f t="shared" si="37"/>
        <v>0</v>
      </c>
      <c r="G49" s="10" t="str">
        <f>IFERROR(VLOOKUP(A49,'1'!U:V,2,0),"0")</f>
        <v>0</v>
      </c>
      <c r="H49" s="5" t="s">
        <v>169</v>
      </c>
      <c r="I49" s="15">
        <f t="shared" si="38"/>
        <v>0</v>
      </c>
      <c r="J49" s="10" t="str">
        <f>IFERROR(VLOOKUP(A49,'2'!U:V,2,0),"0")</f>
        <v>0</v>
      </c>
      <c r="K49" s="5" t="s">
        <v>169</v>
      </c>
      <c r="L49" s="15">
        <f t="shared" si="39"/>
        <v>0</v>
      </c>
      <c r="M49" s="10" t="str">
        <f>IFERROR(VLOOKUP(A49,'3'!U:V,2,0),"0")</f>
        <v>0</v>
      </c>
      <c r="N49" s="5" t="s">
        <v>169</v>
      </c>
      <c r="O49" s="15">
        <f t="shared" si="40"/>
        <v>0</v>
      </c>
      <c r="P49" s="10" t="str">
        <f>IFERROR(VLOOKUP(A49,'4'!U:V,2,0),"0")</f>
        <v>0</v>
      </c>
      <c r="Q49" s="5" t="s">
        <v>169</v>
      </c>
      <c r="R49" s="15">
        <f t="shared" si="41"/>
        <v>0</v>
      </c>
      <c r="S49" s="10" t="str">
        <f>IFERROR(VLOOKUP(A49,'5'!U:V,2,0),"0")</f>
        <v>0</v>
      </c>
      <c r="T49" s="5" t="s">
        <v>169</v>
      </c>
      <c r="U49" s="15">
        <f t="shared" si="42"/>
        <v>0</v>
      </c>
      <c r="V49" s="10" t="str">
        <f>IFERROR(VLOOKUP(A49,'6'!U:V,2,0),"0")</f>
        <v>0</v>
      </c>
      <c r="W49" s="5" t="s">
        <v>169</v>
      </c>
      <c r="X49" s="15">
        <f t="shared" si="43"/>
        <v>0</v>
      </c>
      <c r="Y49" s="10" t="str">
        <f>IFERROR(VLOOKUP(A49,'7'!U:V,2,0),"0")</f>
        <v>0</v>
      </c>
      <c r="Z49" s="5" t="s">
        <v>169</v>
      </c>
      <c r="AA49" s="15">
        <f t="shared" si="44"/>
        <v>0</v>
      </c>
      <c r="AB49" s="10" t="str">
        <f>IFERROR(VLOOKUP(A49,'8'!U:V,2,0),"0")</f>
        <v>0</v>
      </c>
      <c r="AC49" s="5" t="s">
        <v>169</v>
      </c>
      <c r="AD49" s="15">
        <f t="shared" si="45"/>
        <v>0</v>
      </c>
      <c r="AE49" s="10" t="str">
        <f>IFERROR(VLOOKUP(A49,'9'!U:V,2,0),"0")</f>
        <v>0</v>
      </c>
      <c r="AF49" s="5" t="s">
        <v>169</v>
      </c>
      <c r="AG49" s="15">
        <f t="shared" si="46"/>
        <v>0</v>
      </c>
      <c r="AH49" s="10" t="str">
        <f>IFERROR(VLOOKUP(A49,'10'!U:V,2,0),"0")</f>
        <v>0</v>
      </c>
      <c r="AI49" s="5" t="s">
        <v>169</v>
      </c>
      <c r="AJ49" s="15">
        <f t="shared" si="47"/>
        <v>0</v>
      </c>
      <c r="AK49" s="10" t="str">
        <f>IFERROR(VLOOKUP(A49,'11'!U:V,2,0),"0")</f>
        <v>0</v>
      </c>
      <c r="AL49" s="5" t="s">
        <v>169</v>
      </c>
      <c r="AM49" s="15">
        <f t="shared" si="48"/>
        <v>0</v>
      </c>
      <c r="AN49" s="10" t="str">
        <f>IFERROR(VLOOKUP(A49,'12'!U:V,2,0),"0")</f>
        <v>0</v>
      </c>
      <c r="AO49" s="5" t="s">
        <v>169</v>
      </c>
      <c r="AP49" s="15">
        <f t="shared" si="49"/>
        <v>0</v>
      </c>
      <c r="AQ49" s="10" t="str">
        <f>IFERROR(VLOOKUP(A49,'13'!U:V,2,0),"0")</f>
        <v>0</v>
      </c>
      <c r="AR49" s="5" t="s">
        <v>169</v>
      </c>
      <c r="AS49" s="15">
        <f t="shared" si="50"/>
        <v>0</v>
      </c>
      <c r="AT49" s="10" t="str">
        <f>IFERROR(VLOOKUP(A49,'14'!U:V,2,0),"0")</f>
        <v>0</v>
      </c>
      <c r="AU49" s="5" t="s">
        <v>169</v>
      </c>
      <c r="AV49" s="15">
        <f t="shared" si="51"/>
        <v>0</v>
      </c>
      <c r="AW49" s="10" t="str">
        <f>IFERROR(VLOOKUP(A49,'15'!U:V,2,0),"0")</f>
        <v>0</v>
      </c>
      <c r="AX49" s="5" t="s">
        <v>169</v>
      </c>
      <c r="AY49" s="15">
        <f t="shared" si="52"/>
        <v>0</v>
      </c>
      <c r="AZ49" s="10" t="str">
        <f>IFERROR(VLOOKUP(A49,'16'!U:V,2,0),"0")</f>
        <v>0</v>
      </c>
      <c r="BA49" s="5" t="s">
        <v>169</v>
      </c>
      <c r="BB49" s="15">
        <f t="shared" si="53"/>
        <v>0</v>
      </c>
      <c r="BC49" s="10" t="str">
        <f>IFERROR(VLOOKUP(A49,'17'!U:V,2,0),"0")</f>
        <v>0</v>
      </c>
      <c r="BD49" s="5" t="s">
        <v>169</v>
      </c>
      <c r="BE49" s="15">
        <f t="shared" si="54"/>
        <v>0</v>
      </c>
      <c r="BF49" s="10" t="str">
        <f>IFERROR(VLOOKUP(A49,'18'!U:V,2,0),"0")</f>
        <v>0</v>
      </c>
      <c r="BG49" s="5" t="s">
        <v>169</v>
      </c>
      <c r="BH49" s="15">
        <f t="shared" si="23"/>
        <v>0</v>
      </c>
      <c r="BI49" s="10" t="str">
        <f>IFERROR(VLOOKUP(A49,'19'!U:V,2,0),"0")</f>
        <v>0</v>
      </c>
      <c r="BJ49" s="5" t="s">
        <v>169</v>
      </c>
      <c r="BK49" s="15">
        <f t="shared" si="24"/>
        <v>0</v>
      </c>
      <c r="BL49" s="10" t="str">
        <f>IFERROR(VLOOKUP(A49,'20'!U:V,2,0),"0")</f>
        <v>0</v>
      </c>
      <c r="BM49" s="5" t="s">
        <v>169</v>
      </c>
      <c r="BN49" s="15">
        <f t="shared" si="25"/>
        <v>0</v>
      </c>
      <c r="BO49" s="10" t="str">
        <f>IFERROR(VLOOKUP(A49,'21'!U:V,2,0),"0")</f>
        <v>0</v>
      </c>
      <c r="BP49" s="5" t="s">
        <v>169</v>
      </c>
      <c r="BQ49" s="15">
        <f t="shared" si="26"/>
        <v>0</v>
      </c>
      <c r="BR49" s="10" t="str">
        <f>IFERROR(VLOOKUP(A49,'22'!U:V,2,0),"0")</f>
        <v>0</v>
      </c>
      <c r="BS49" s="5" t="s">
        <v>169</v>
      </c>
      <c r="BT49" s="15">
        <f t="shared" si="27"/>
        <v>0</v>
      </c>
      <c r="BU49" s="10" t="str">
        <f>IFERROR(VLOOKUP(A49,'23'!U:V,2,0),"0")</f>
        <v>0</v>
      </c>
      <c r="BV49" s="5" t="s">
        <v>169</v>
      </c>
      <c r="BW49" s="15">
        <f t="shared" si="28"/>
        <v>0</v>
      </c>
      <c r="BX49" s="10" t="str">
        <f>IFERROR(VLOOKUP(A49,'24'!U:V,2,0),"0")</f>
        <v>0</v>
      </c>
      <c r="BY49" s="5" t="s">
        <v>169</v>
      </c>
      <c r="BZ49" s="15">
        <f t="shared" si="29"/>
        <v>0</v>
      </c>
      <c r="CA49" s="10" t="str">
        <f>IFERROR(VLOOKUP(A49,'25'!U:V,2,0),"0")</f>
        <v>0</v>
      </c>
      <c r="CB49" s="5" t="s">
        <v>169</v>
      </c>
      <c r="CC49" s="15">
        <f t="shared" si="30"/>
        <v>0</v>
      </c>
      <c r="CD49" s="10" t="str">
        <f>IFERROR(VLOOKUP(A49,'26'!U:V,2,0),"0")</f>
        <v>0</v>
      </c>
      <c r="CE49" s="5" t="s">
        <v>169</v>
      </c>
      <c r="CF49" s="15">
        <f t="shared" si="31"/>
        <v>0</v>
      </c>
      <c r="CG49" s="10" t="str">
        <f>IFERROR(VLOOKUP(A49,'27'!U:V,2,0),"0")</f>
        <v>0</v>
      </c>
      <c r="CH49" s="5" t="s">
        <v>169</v>
      </c>
      <c r="CI49" s="15">
        <f t="shared" si="32"/>
        <v>0</v>
      </c>
      <c r="CJ49" s="10" t="str">
        <f>IFERROR(VLOOKUP(A49,'28'!U:V,2,0),"0")</f>
        <v>0</v>
      </c>
      <c r="CK49" s="5" t="s">
        <v>169</v>
      </c>
      <c r="CL49" s="15">
        <f t="shared" si="33"/>
        <v>0</v>
      </c>
      <c r="CM49" s="10" t="str">
        <f>IFERROR(VLOOKUP(A49,'29'!U:V,2,0),"0")</f>
        <v>0</v>
      </c>
      <c r="CN49" s="5" t="s">
        <v>169</v>
      </c>
      <c r="CO49" s="15">
        <f t="shared" si="34"/>
        <v>0</v>
      </c>
      <c r="CP49" s="10" t="str">
        <f>IFERROR(VLOOKUP(A49,'30'!U:V,2,0),"0")</f>
        <v>0</v>
      </c>
      <c r="CQ49" s="5" t="s">
        <v>169</v>
      </c>
      <c r="CR49" s="15">
        <f t="shared" si="35"/>
        <v>0</v>
      </c>
      <c r="CS49" s="10" t="str">
        <f>IFERROR(VLOOKUP(A49,'31'!U:V,2,0),"0")</f>
        <v>0</v>
      </c>
      <c r="CT49" s="5" t="s">
        <v>169</v>
      </c>
      <c r="CU49" s="15">
        <f t="shared" si="36"/>
        <v>0</v>
      </c>
      <c r="CV49" s="10" t="str">
        <f>IFERROR(VLOOKUP(A49,'เซต1-30'!V:W,2,0),"0")</f>
        <v>0</v>
      </c>
      <c r="CW49" s="5" t="s">
        <v>169</v>
      </c>
      <c r="CX49" s="15">
        <f t="shared" si="20"/>
        <v>0</v>
      </c>
    </row>
    <row r="50" spans="1:102" x14ac:dyDescent="0.25">
      <c r="A50" s="6" t="s">
        <v>209</v>
      </c>
      <c r="B50" s="4" t="s">
        <v>103</v>
      </c>
      <c r="C50" s="13">
        <v>4.29</v>
      </c>
      <c r="D50" s="19">
        <f t="shared" si="21"/>
        <v>0</v>
      </c>
      <c r="E50" s="5" t="s">
        <v>169</v>
      </c>
      <c r="F50" s="13">
        <f t="shared" si="37"/>
        <v>0</v>
      </c>
      <c r="G50" s="10" t="str">
        <f>IFERROR(VLOOKUP(A50,'1'!U:V,2,0),"0")</f>
        <v>0</v>
      </c>
      <c r="H50" s="5" t="s">
        <v>169</v>
      </c>
      <c r="I50" s="15">
        <f t="shared" si="38"/>
        <v>0</v>
      </c>
      <c r="J50" s="10" t="str">
        <f>IFERROR(VLOOKUP(A50,'2'!U:V,2,0),"0")</f>
        <v>0</v>
      </c>
      <c r="K50" s="5" t="s">
        <v>169</v>
      </c>
      <c r="L50" s="15">
        <f t="shared" si="39"/>
        <v>0</v>
      </c>
      <c r="M50" s="10" t="str">
        <f>IFERROR(VLOOKUP(A50,'3'!U:V,2,0),"0")</f>
        <v>0</v>
      </c>
      <c r="N50" s="5" t="s">
        <v>169</v>
      </c>
      <c r="O50" s="15">
        <f t="shared" si="40"/>
        <v>0</v>
      </c>
      <c r="P50" s="10" t="str">
        <f>IFERROR(VLOOKUP(A50,'4'!U:V,2,0),"0")</f>
        <v>0</v>
      </c>
      <c r="Q50" s="5" t="s">
        <v>169</v>
      </c>
      <c r="R50" s="15">
        <f t="shared" si="41"/>
        <v>0</v>
      </c>
      <c r="S50" s="10" t="str">
        <f>IFERROR(VLOOKUP(A50,'5'!U:V,2,0),"0")</f>
        <v>0</v>
      </c>
      <c r="T50" s="5" t="s">
        <v>169</v>
      </c>
      <c r="U50" s="15">
        <f t="shared" si="42"/>
        <v>0</v>
      </c>
      <c r="V50" s="10" t="str">
        <f>IFERROR(VLOOKUP(A50,'6'!U:V,2,0),"0")</f>
        <v>0</v>
      </c>
      <c r="W50" s="5" t="s">
        <v>169</v>
      </c>
      <c r="X50" s="15">
        <f t="shared" si="43"/>
        <v>0</v>
      </c>
      <c r="Y50" s="10" t="str">
        <f>IFERROR(VLOOKUP(A50,'7'!U:V,2,0),"0")</f>
        <v>0</v>
      </c>
      <c r="Z50" s="5" t="s">
        <v>169</v>
      </c>
      <c r="AA50" s="15">
        <f t="shared" si="44"/>
        <v>0</v>
      </c>
      <c r="AB50" s="10" t="str">
        <f>IFERROR(VLOOKUP(A50,'8'!U:V,2,0),"0")</f>
        <v>0</v>
      </c>
      <c r="AC50" s="5" t="s">
        <v>169</v>
      </c>
      <c r="AD50" s="15">
        <f t="shared" si="45"/>
        <v>0</v>
      </c>
      <c r="AE50" s="10" t="str">
        <f>IFERROR(VLOOKUP(A50,'9'!U:V,2,0),"0")</f>
        <v>0</v>
      </c>
      <c r="AF50" s="5" t="s">
        <v>169</v>
      </c>
      <c r="AG50" s="15">
        <f t="shared" si="46"/>
        <v>0</v>
      </c>
      <c r="AH50" s="10" t="str">
        <f>IFERROR(VLOOKUP(A50,'10'!U:V,2,0),"0")</f>
        <v>0</v>
      </c>
      <c r="AI50" s="5" t="s">
        <v>169</v>
      </c>
      <c r="AJ50" s="15">
        <f t="shared" si="47"/>
        <v>0</v>
      </c>
      <c r="AK50" s="10" t="str">
        <f>IFERROR(VLOOKUP(A50,'11'!U:V,2,0),"0")</f>
        <v>0</v>
      </c>
      <c r="AL50" s="5" t="s">
        <v>169</v>
      </c>
      <c r="AM50" s="15">
        <f t="shared" si="48"/>
        <v>0</v>
      </c>
      <c r="AN50" s="10" t="str">
        <f>IFERROR(VLOOKUP(A50,'12'!U:V,2,0),"0")</f>
        <v>0</v>
      </c>
      <c r="AO50" s="5" t="s">
        <v>169</v>
      </c>
      <c r="AP50" s="15">
        <f t="shared" si="49"/>
        <v>0</v>
      </c>
      <c r="AQ50" s="10" t="str">
        <f>IFERROR(VLOOKUP(A50,'13'!U:V,2,0),"0")</f>
        <v>0</v>
      </c>
      <c r="AR50" s="5" t="s">
        <v>169</v>
      </c>
      <c r="AS50" s="15">
        <f t="shared" si="50"/>
        <v>0</v>
      </c>
      <c r="AT50" s="10" t="str">
        <f>IFERROR(VLOOKUP(A50,'14'!U:V,2,0),"0")</f>
        <v>0</v>
      </c>
      <c r="AU50" s="5" t="s">
        <v>169</v>
      </c>
      <c r="AV50" s="15">
        <f t="shared" si="51"/>
        <v>0</v>
      </c>
      <c r="AW50" s="10" t="str">
        <f>IFERROR(VLOOKUP(A50,'15'!U:V,2,0),"0")</f>
        <v>0</v>
      </c>
      <c r="AX50" s="5" t="s">
        <v>169</v>
      </c>
      <c r="AY50" s="15">
        <f t="shared" si="52"/>
        <v>0</v>
      </c>
      <c r="AZ50" s="10" t="str">
        <f>IFERROR(VLOOKUP(A50,'16'!U:V,2,0),"0")</f>
        <v>0</v>
      </c>
      <c r="BA50" s="5" t="s">
        <v>169</v>
      </c>
      <c r="BB50" s="15">
        <f t="shared" si="53"/>
        <v>0</v>
      </c>
      <c r="BC50" s="10" t="str">
        <f>IFERROR(VLOOKUP(A50,'17'!U:V,2,0),"0")</f>
        <v>0</v>
      </c>
      <c r="BD50" s="5" t="s">
        <v>169</v>
      </c>
      <c r="BE50" s="15">
        <f t="shared" si="54"/>
        <v>0</v>
      </c>
      <c r="BF50" s="10" t="str">
        <f>IFERROR(VLOOKUP(A50,'18'!U:V,2,0),"0")</f>
        <v>0</v>
      </c>
      <c r="BG50" s="5" t="s">
        <v>169</v>
      </c>
      <c r="BH50" s="15">
        <f t="shared" si="23"/>
        <v>0</v>
      </c>
      <c r="BI50" s="10" t="str">
        <f>IFERROR(VLOOKUP(A50,'19'!U:V,2,0),"0")</f>
        <v>0</v>
      </c>
      <c r="BJ50" s="5" t="s">
        <v>169</v>
      </c>
      <c r="BK50" s="15">
        <f t="shared" si="24"/>
        <v>0</v>
      </c>
      <c r="BL50" s="10" t="str">
        <f>IFERROR(VLOOKUP(A50,'20'!U:V,2,0),"0")</f>
        <v>0</v>
      </c>
      <c r="BM50" s="5" t="s">
        <v>169</v>
      </c>
      <c r="BN50" s="15">
        <f t="shared" si="25"/>
        <v>0</v>
      </c>
      <c r="BO50" s="10" t="str">
        <f>IFERROR(VLOOKUP(A50,'21'!U:V,2,0),"0")</f>
        <v>0</v>
      </c>
      <c r="BP50" s="5" t="s">
        <v>169</v>
      </c>
      <c r="BQ50" s="15">
        <f t="shared" si="26"/>
        <v>0</v>
      </c>
      <c r="BR50" s="10" t="str">
        <f>IFERROR(VLOOKUP(A50,'22'!U:V,2,0),"0")</f>
        <v>0</v>
      </c>
      <c r="BS50" s="5" t="s">
        <v>169</v>
      </c>
      <c r="BT50" s="15">
        <f t="shared" si="27"/>
        <v>0</v>
      </c>
      <c r="BU50" s="10" t="str">
        <f>IFERROR(VLOOKUP(A50,'23'!U:V,2,0),"0")</f>
        <v>0</v>
      </c>
      <c r="BV50" s="5" t="s">
        <v>169</v>
      </c>
      <c r="BW50" s="15">
        <f t="shared" si="28"/>
        <v>0</v>
      </c>
      <c r="BX50" s="10" t="str">
        <f>IFERROR(VLOOKUP(A50,'24'!U:V,2,0),"0")</f>
        <v>0</v>
      </c>
      <c r="BY50" s="5" t="s">
        <v>169</v>
      </c>
      <c r="BZ50" s="15">
        <f t="shared" si="29"/>
        <v>0</v>
      </c>
      <c r="CA50" s="10" t="str">
        <f>IFERROR(VLOOKUP(A50,'25'!U:V,2,0),"0")</f>
        <v>0</v>
      </c>
      <c r="CB50" s="5" t="s">
        <v>169</v>
      </c>
      <c r="CC50" s="15">
        <f t="shared" si="30"/>
        <v>0</v>
      </c>
      <c r="CD50" s="10" t="str">
        <f>IFERROR(VLOOKUP(A50,'26'!U:V,2,0),"0")</f>
        <v>0</v>
      </c>
      <c r="CE50" s="5" t="s">
        <v>169</v>
      </c>
      <c r="CF50" s="15">
        <f t="shared" si="31"/>
        <v>0</v>
      </c>
      <c r="CG50" s="10" t="str">
        <f>IFERROR(VLOOKUP(A50,'27'!U:V,2,0),"0")</f>
        <v>0</v>
      </c>
      <c r="CH50" s="5" t="s">
        <v>169</v>
      </c>
      <c r="CI50" s="15">
        <f t="shared" si="32"/>
        <v>0</v>
      </c>
      <c r="CJ50" s="10" t="str">
        <f>IFERROR(VLOOKUP(A50,'28'!U:V,2,0),"0")</f>
        <v>0</v>
      </c>
      <c r="CK50" s="5" t="s">
        <v>169</v>
      </c>
      <c r="CL50" s="15">
        <f t="shared" si="33"/>
        <v>0</v>
      </c>
      <c r="CM50" s="10" t="str">
        <f>IFERROR(VLOOKUP(A50,'29'!U:V,2,0),"0")</f>
        <v>0</v>
      </c>
      <c r="CN50" s="5" t="s">
        <v>169</v>
      </c>
      <c r="CO50" s="15">
        <f t="shared" si="34"/>
        <v>0</v>
      </c>
      <c r="CP50" s="10" t="str">
        <f>IFERROR(VLOOKUP(A50,'30'!U:V,2,0),"0")</f>
        <v>0</v>
      </c>
      <c r="CQ50" s="5" t="s">
        <v>169</v>
      </c>
      <c r="CR50" s="15">
        <f t="shared" si="35"/>
        <v>0</v>
      </c>
      <c r="CS50" s="10" t="str">
        <f>IFERROR(VLOOKUP(A50,'31'!U:V,2,0),"0")</f>
        <v>0</v>
      </c>
      <c r="CT50" s="5" t="s">
        <v>169</v>
      </c>
      <c r="CU50" s="15">
        <f t="shared" si="36"/>
        <v>0</v>
      </c>
      <c r="CV50" s="10" t="str">
        <f>IFERROR(VLOOKUP(A50,'เซต1-30'!V:W,2,0),"0")</f>
        <v>0</v>
      </c>
      <c r="CW50" s="5" t="s">
        <v>169</v>
      </c>
      <c r="CX50" s="15">
        <f t="shared" si="20"/>
        <v>0</v>
      </c>
    </row>
    <row r="51" spans="1:102" x14ac:dyDescent="0.25">
      <c r="A51" s="6" t="s">
        <v>135</v>
      </c>
      <c r="B51" s="4" t="s">
        <v>136</v>
      </c>
      <c r="C51" s="13">
        <v>4.43</v>
      </c>
      <c r="D51" s="19">
        <f t="shared" si="21"/>
        <v>2</v>
      </c>
      <c r="E51" s="5" t="s">
        <v>169</v>
      </c>
      <c r="F51" s="13">
        <f t="shared" si="37"/>
        <v>8.86</v>
      </c>
      <c r="G51" s="10" t="str">
        <f>IFERROR(VLOOKUP(A51,'1'!U:V,2,0),"0")</f>
        <v>0</v>
      </c>
      <c r="H51" s="5" t="s">
        <v>169</v>
      </c>
      <c r="I51" s="15">
        <f t="shared" si="38"/>
        <v>0</v>
      </c>
      <c r="J51" s="10">
        <f>IFERROR(VLOOKUP(A51,'2'!U:V,2,0),"0")</f>
        <v>1</v>
      </c>
      <c r="K51" s="5" t="s">
        <v>169</v>
      </c>
      <c r="L51" s="15">
        <f t="shared" si="39"/>
        <v>4.43</v>
      </c>
      <c r="M51" s="10" t="str">
        <f>IFERROR(VLOOKUP(A51,'3'!U:V,2,0),"0")</f>
        <v>0</v>
      </c>
      <c r="N51" s="5" t="s">
        <v>169</v>
      </c>
      <c r="O51" s="15">
        <f t="shared" si="40"/>
        <v>0</v>
      </c>
      <c r="P51" s="10" t="str">
        <f>IFERROR(VLOOKUP(A51,'4'!U:V,2,0),"0")</f>
        <v>0</v>
      </c>
      <c r="Q51" s="5" t="s">
        <v>169</v>
      </c>
      <c r="R51" s="15">
        <f t="shared" si="41"/>
        <v>0</v>
      </c>
      <c r="S51" s="10" t="str">
        <f>IFERROR(VLOOKUP(A51,'5'!U:V,2,0),"0")</f>
        <v>0</v>
      </c>
      <c r="T51" s="5" t="s">
        <v>169</v>
      </c>
      <c r="U51" s="15">
        <f t="shared" si="42"/>
        <v>0</v>
      </c>
      <c r="V51" s="10" t="str">
        <f>IFERROR(VLOOKUP(A51,'6'!U:V,2,0),"0")</f>
        <v>0</v>
      </c>
      <c r="W51" s="5" t="s">
        <v>169</v>
      </c>
      <c r="X51" s="15">
        <f t="shared" si="43"/>
        <v>0</v>
      </c>
      <c r="Y51" s="10" t="str">
        <f>IFERROR(VLOOKUP(A51,'7'!U:V,2,0),"0")</f>
        <v>0</v>
      </c>
      <c r="Z51" s="5" t="s">
        <v>169</v>
      </c>
      <c r="AA51" s="15">
        <f t="shared" si="44"/>
        <v>0</v>
      </c>
      <c r="AB51" s="10" t="str">
        <f>IFERROR(VLOOKUP(A51,'8'!U:V,2,0),"0")</f>
        <v>0</v>
      </c>
      <c r="AC51" s="5" t="s">
        <v>169</v>
      </c>
      <c r="AD51" s="15">
        <f t="shared" si="45"/>
        <v>0</v>
      </c>
      <c r="AE51" s="10" t="str">
        <f>IFERROR(VLOOKUP(A51,'9'!U:V,2,0),"0")</f>
        <v>0</v>
      </c>
      <c r="AF51" s="5" t="s">
        <v>169</v>
      </c>
      <c r="AG51" s="15">
        <f t="shared" si="46"/>
        <v>0</v>
      </c>
      <c r="AH51" s="10" t="str">
        <f>IFERROR(VLOOKUP(A51,'10'!U:V,2,0),"0")</f>
        <v>0</v>
      </c>
      <c r="AI51" s="5" t="s">
        <v>169</v>
      </c>
      <c r="AJ51" s="15">
        <f t="shared" si="47"/>
        <v>0</v>
      </c>
      <c r="AK51" s="10" t="str">
        <f>IFERROR(VLOOKUP(A51,'11'!U:V,2,0),"0")</f>
        <v>0</v>
      </c>
      <c r="AL51" s="5" t="s">
        <v>169</v>
      </c>
      <c r="AM51" s="15">
        <f t="shared" si="48"/>
        <v>0</v>
      </c>
      <c r="AN51" s="10" t="str">
        <f>IFERROR(VLOOKUP(A51,'12'!U:V,2,0),"0")</f>
        <v>0</v>
      </c>
      <c r="AO51" s="5" t="s">
        <v>169</v>
      </c>
      <c r="AP51" s="15">
        <f t="shared" si="49"/>
        <v>0</v>
      </c>
      <c r="AQ51" s="10" t="str">
        <f>IFERROR(VLOOKUP(A51,'13'!U:V,2,0),"0")</f>
        <v>0</v>
      </c>
      <c r="AR51" s="5" t="s">
        <v>169</v>
      </c>
      <c r="AS51" s="15">
        <f t="shared" si="50"/>
        <v>0</v>
      </c>
      <c r="AT51" s="10" t="str">
        <f>IFERROR(VLOOKUP(A51,'14'!U:V,2,0),"0")</f>
        <v>0</v>
      </c>
      <c r="AU51" s="5" t="s">
        <v>169</v>
      </c>
      <c r="AV51" s="15">
        <f t="shared" si="51"/>
        <v>0</v>
      </c>
      <c r="AW51" s="10" t="str">
        <f>IFERROR(VLOOKUP(A51,'15'!U:V,2,0),"0")</f>
        <v>0</v>
      </c>
      <c r="AX51" s="5" t="s">
        <v>169</v>
      </c>
      <c r="AY51" s="15">
        <f t="shared" si="52"/>
        <v>0</v>
      </c>
      <c r="AZ51" s="10" t="str">
        <f>IFERROR(VLOOKUP(A51,'16'!U:V,2,0),"0")</f>
        <v>0</v>
      </c>
      <c r="BA51" s="5" t="s">
        <v>169</v>
      </c>
      <c r="BB51" s="15">
        <f t="shared" si="53"/>
        <v>0</v>
      </c>
      <c r="BC51" s="10" t="str">
        <f>IFERROR(VLOOKUP(A51,'17'!U:V,2,0),"0")</f>
        <v>0</v>
      </c>
      <c r="BD51" s="5" t="s">
        <v>169</v>
      </c>
      <c r="BE51" s="15">
        <f t="shared" si="54"/>
        <v>0</v>
      </c>
      <c r="BF51" s="10" t="str">
        <f>IFERROR(VLOOKUP(A51,'18'!U:V,2,0),"0")</f>
        <v>0</v>
      </c>
      <c r="BG51" s="5" t="s">
        <v>169</v>
      </c>
      <c r="BH51" s="15">
        <f t="shared" si="23"/>
        <v>0</v>
      </c>
      <c r="BI51" s="10" t="str">
        <f>IFERROR(VLOOKUP(A51,'19'!U:V,2,0),"0")</f>
        <v>0</v>
      </c>
      <c r="BJ51" s="5" t="s">
        <v>169</v>
      </c>
      <c r="BK51" s="15">
        <f t="shared" si="24"/>
        <v>0</v>
      </c>
      <c r="BL51" s="10" t="str">
        <f>IFERROR(VLOOKUP(A51,'20'!U:V,2,0),"0")</f>
        <v>0</v>
      </c>
      <c r="BM51" s="5" t="s">
        <v>169</v>
      </c>
      <c r="BN51" s="15">
        <f t="shared" si="25"/>
        <v>0</v>
      </c>
      <c r="BO51" s="10" t="str">
        <f>IFERROR(VLOOKUP(A51,'21'!U:V,2,0),"0")</f>
        <v>0</v>
      </c>
      <c r="BP51" s="5" t="s">
        <v>169</v>
      </c>
      <c r="BQ51" s="15">
        <f t="shared" si="26"/>
        <v>0</v>
      </c>
      <c r="BR51" s="10" t="str">
        <f>IFERROR(VLOOKUP(A51,'22'!U:V,2,0),"0")</f>
        <v>0</v>
      </c>
      <c r="BS51" s="5" t="s">
        <v>169</v>
      </c>
      <c r="BT51" s="15">
        <f t="shared" si="27"/>
        <v>0</v>
      </c>
      <c r="BU51" s="10" t="str">
        <f>IFERROR(VLOOKUP(A51,'23'!U:V,2,0),"0")</f>
        <v>0</v>
      </c>
      <c r="BV51" s="5" t="s">
        <v>169</v>
      </c>
      <c r="BW51" s="15">
        <f t="shared" si="28"/>
        <v>0</v>
      </c>
      <c r="BX51" s="10" t="str">
        <f>IFERROR(VLOOKUP(A51,'24'!U:V,2,0),"0")</f>
        <v>0</v>
      </c>
      <c r="BY51" s="5" t="s">
        <v>169</v>
      </c>
      <c r="BZ51" s="15">
        <f t="shared" si="29"/>
        <v>0</v>
      </c>
      <c r="CA51" s="10">
        <f>IFERROR(VLOOKUP(A51,'25'!U:V,2,0),"0")</f>
        <v>1</v>
      </c>
      <c r="CB51" s="5" t="s">
        <v>169</v>
      </c>
      <c r="CC51" s="15">
        <f t="shared" si="30"/>
        <v>4.43</v>
      </c>
      <c r="CD51" s="10" t="str">
        <f>IFERROR(VLOOKUP(A51,'26'!U:V,2,0),"0")</f>
        <v>0</v>
      </c>
      <c r="CE51" s="5" t="s">
        <v>169</v>
      </c>
      <c r="CF51" s="15">
        <f t="shared" si="31"/>
        <v>0</v>
      </c>
      <c r="CG51" s="10" t="str">
        <f>IFERROR(VLOOKUP(A51,'27'!U:V,2,0),"0")</f>
        <v>0</v>
      </c>
      <c r="CH51" s="5" t="s">
        <v>169</v>
      </c>
      <c r="CI51" s="15">
        <f t="shared" si="32"/>
        <v>0</v>
      </c>
      <c r="CJ51" s="10" t="str">
        <f>IFERROR(VLOOKUP(A51,'28'!U:V,2,0),"0")</f>
        <v>0</v>
      </c>
      <c r="CK51" s="5" t="s">
        <v>169</v>
      </c>
      <c r="CL51" s="15">
        <f t="shared" si="33"/>
        <v>0</v>
      </c>
      <c r="CM51" s="10" t="str">
        <f>IFERROR(VLOOKUP(A51,'29'!U:V,2,0),"0")</f>
        <v>0</v>
      </c>
      <c r="CN51" s="5" t="s">
        <v>169</v>
      </c>
      <c r="CO51" s="15">
        <f t="shared" si="34"/>
        <v>0</v>
      </c>
      <c r="CP51" s="10" t="str">
        <f>IFERROR(VLOOKUP(A51,'30'!U:V,2,0),"0")</f>
        <v>0</v>
      </c>
      <c r="CQ51" s="5" t="s">
        <v>169</v>
      </c>
      <c r="CR51" s="15">
        <f t="shared" si="35"/>
        <v>0</v>
      </c>
      <c r="CS51" s="10" t="str">
        <f>IFERROR(VLOOKUP(A51,'31'!U:V,2,0),"0")</f>
        <v>0</v>
      </c>
      <c r="CT51" s="5" t="s">
        <v>169</v>
      </c>
      <c r="CU51" s="15">
        <f t="shared" si="36"/>
        <v>0</v>
      </c>
      <c r="CV51" s="10" t="str">
        <f>IFERROR(VLOOKUP(A51,'เซต1-30'!V:W,2,0),"0")</f>
        <v>0</v>
      </c>
      <c r="CW51" s="5" t="s">
        <v>169</v>
      </c>
      <c r="CX51" s="15">
        <f t="shared" si="20"/>
        <v>0</v>
      </c>
    </row>
    <row r="52" spans="1:102" x14ac:dyDescent="0.25">
      <c r="A52" s="6" t="s">
        <v>106</v>
      </c>
      <c r="B52" s="4" t="s">
        <v>107</v>
      </c>
      <c r="C52" s="13">
        <v>4.43</v>
      </c>
      <c r="D52" s="19">
        <f t="shared" si="21"/>
        <v>0</v>
      </c>
      <c r="E52" s="5" t="s">
        <v>169</v>
      </c>
      <c r="F52" s="13">
        <f t="shared" si="37"/>
        <v>0</v>
      </c>
      <c r="G52" s="10" t="str">
        <f>IFERROR(VLOOKUP(A52,'1'!U:V,2,0),"0")</f>
        <v>0</v>
      </c>
      <c r="H52" s="5" t="s">
        <v>169</v>
      </c>
      <c r="I52" s="15">
        <f t="shared" si="38"/>
        <v>0</v>
      </c>
      <c r="J52" s="10" t="str">
        <f>IFERROR(VLOOKUP(A52,'2'!U:V,2,0),"0")</f>
        <v>0</v>
      </c>
      <c r="K52" s="5" t="s">
        <v>169</v>
      </c>
      <c r="L52" s="15">
        <f t="shared" si="39"/>
        <v>0</v>
      </c>
      <c r="M52" s="10" t="str">
        <f>IFERROR(VLOOKUP(A52,'3'!U:V,2,0),"0")</f>
        <v>0</v>
      </c>
      <c r="N52" s="5" t="s">
        <v>169</v>
      </c>
      <c r="O52" s="15">
        <f t="shared" si="40"/>
        <v>0</v>
      </c>
      <c r="P52" s="10" t="str">
        <f>IFERROR(VLOOKUP(A52,'4'!U:V,2,0),"0")</f>
        <v>0</v>
      </c>
      <c r="Q52" s="5" t="s">
        <v>169</v>
      </c>
      <c r="R52" s="15">
        <f t="shared" si="41"/>
        <v>0</v>
      </c>
      <c r="S52" s="10" t="str">
        <f>IFERROR(VLOOKUP(A52,'5'!U:V,2,0),"0")</f>
        <v>0</v>
      </c>
      <c r="T52" s="5" t="s">
        <v>169</v>
      </c>
      <c r="U52" s="15">
        <f t="shared" si="42"/>
        <v>0</v>
      </c>
      <c r="V52" s="10" t="str">
        <f>IFERROR(VLOOKUP(A52,'6'!U:V,2,0),"0")</f>
        <v>0</v>
      </c>
      <c r="W52" s="5" t="s">
        <v>169</v>
      </c>
      <c r="X52" s="15">
        <f t="shared" si="43"/>
        <v>0</v>
      </c>
      <c r="Y52" s="10" t="str">
        <f>IFERROR(VLOOKUP(A52,'7'!U:V,2,0),"0")</f>
        <v>0</v>
      </c>
      <c r="Z52" s="5" t="s">
        <v>169</v>
      </c>
      <c r="AA52" s="15">
        <f t="shared" si="44"/>
        <v>0</v>
      </c>
      <c r="AB52" s="10" t="str">
        <f>IFERROR(VLOOKUP(A52,'8'!U:V,2,0),"0")</f>
        <v>0</v>
      </c>
      <c r="AC52" s="5" t="s">
        <v>169</v>
      </c>
      <c r="AD52" s="15">
        <f t="shared" si="45"/>
        <v>0</v>
      </c>
      <c r="AE52" s="10" t="str">
        <f>IFERROR(VLOOKUP(A52,'9'!U:V,2,0),"0")</f>
        <v>0</v>
      </c>
      <c r="AF52" s="5" t="s">
        <v>169</v>
      </c>
      <c r="AG52" s="15">
        <f t="shared" si="46"/>
        <v>0</v>
      </c>
      <c r="AH52" s="10" t="str">
        <f>IFERROR(VLOOKUP(A52,'10'!U:V,2,0),"0")</f>
        <v>0</v>
      </c>
      <c r="AI52" s="5" t="s">
        <v>169</v>
      </c>
      <c r="AJ52" s="15">
        <f t="shared" si="47"/>
        <v>0</v>
      </c>
      <c r="AK52" s="10" t="str">
        <f>IFERROR(VLOOKUP(A52,'11'!U:V,2,0),"0")</f>
        <v>0</v>
      </c>
      <c r="AL52" s="5" t="s">
        <v>169</v>
      </c>
      <c r="AM52" s="15">
        <f t="shared" si="48"/>
        <v>0</v>
      </c>
      <c r="AN52" s="10" t="str">
        <f>IFERROR(VLOOKUP(A52,'12'!U:V,2,0),"0")</f>
        <v>0</v>
      </c>
      <c r="AO52" s="5" t="s">
        <v>169</v>
      </c>
      <c r="AP52" s="15">
        <f t="shared" si="49"/>
        <v>0</v>
      </c>
      <c r="AQ52" s="10" t="str">
        <f>IFERROR(VLOOKUP(A52,'13'!U:V,2,0),"0")</f>
        <v>0</v>
      </c>
      <c r="AR52" s="5" t="s">
        <v>169</v>
      </c>
      <c r="AS52" s="15">
        <f t="shared" si="50"/>
        <v>0</v>
      </c>
      <c r="AT52" s="10" t="str">
        <f>IFERROR(VLOOKUP(A52,'14'!U:V,2,0),"0")</f>
        <v>0</v>
      </c>
      <c r="AU52" s="5" t="s">
        <v>169</v>
      </c>
      <c r="AV52" s="15">
        <f t="shared" si="51"/>
        <v>0</v>
      </c>
      <c r="AW52" s="10" t="str">
        <f>IFERROR(VLOOKUP(A52,'15'!U:V,2,0),"0")</f>
        <v>0</v>
      </c>
      <c r="AX52" s="5" t="s">
        <v>169</v>
      </c>
      <c r="AY52" s="15">
        <f t="shared" si="52"/>
        <v>0</v>
      </c>
      <c r="AZ52" s="10" t="str">
        <f>IFERROR(VLOOKUP(A52,'16'!U:V,2,0),"0")</f>
        <v>0</v>
      </c>
      <c r="BA52" s="5" t="s">
        <v>169</v>
      </c>
      <c r="BB52" s="15">
        <f t="shared" si="53"/>
        <v>0</v>
      </c>
      <c r="BC52" s="10" t="str">
        <f>IFERROR(VLOOKUP(A52,'17'!U:V,2,0),"0")</f>
        <v>0</v>
      </c>
      <c r="BD52" s="5" t="s">
        <v>169</v>
      </c>
      <c r="BE52" s="15">
        <f t="shared" si="54"/>
        <v>0</v>
      </c>
      <c r="BF52" s="10" t="str">
        <f>IFERROR(VLOOKUP(A52,'18'!U:V,2,0),"0")</f>
        <v>0</v>
      </c>
      <c r="BG52" s="5" t="s">
        <v>169</v>
      </c>
      <c r="BH52" s="15">
        <f t="shared" si="23"/>
        <v>0</v>
      </c>
      <c r="BI52" s="10" t="str">
        <f>IFERROR(VLOOKUP(A52,'19'!U:V,2,0),"0")</f>
        <v>0</v>
      </c>
      <c r="BJ52" s="5" t="s">
        <v>169</v>
      </c>
      <c r="BK52" s="15">
        <f t="shared" si="24"/>
        <v>0</v>
      </c>
      <c r="BL52" s="10" t="str">
        <f>IFERROR(VLOOKUP(A52,'20'!U:V,2,0),"0")</f>
        <v>0</v>
      </c>
      <c r="BM52" s="5" t="s">
        <v>169</v>
      </c>
      <c r="BN52" s="15">
        <f t="shared" si="25"/>
        <v>0</v>
      </c>
      <c r="BO52" s="10" t="str">
        <f>IFERROR(VLOOKUP(A52,'21'!U:V,2,0),"0")</f>
        <v>0</v>
      </c>
      <c r="BP52" s="5" t="s">
        <v>169</v>
      </c>
      <c r="BQ52" s="15">
        <f t="shared" si="26"/>
        <v>0</v>
      </c>
      <c r="BR52" s="10" t="str">
        <f>IFERROR(VLOOKUP(A52,'22'!U:V,2,0),"0")</f>
        <v>0</v>
      </c>
      <c r="BS52" s="5" t="s">
        <v>169</v>
      </c>
      <c r="BT52" s="15">
        <f t="shared" si="27"/>
        <v>0</v>
      </c>
      <c r="BU52" s="10" t="str">
        <f>IFERROR(VLOOKUP(A52,'23'!U:V,2,0),"0")</f>
        <v>0</v>
      </c>
      <c r="BV52" s="5" t="s">
        <v>169</v>
      </c>
      <c r="BW52" s="15">
        <f t="shared" si="28"/>
        <v>0</v>
      </c>
      <c r="BX52" s="10" t="str">
        <f>IFERROR(VLOOKUP(A52,'24'!U:V,2,0),"0")</f>
        <v>0</v>
      </c>
      <c r="BY52" s="5" t="s">
        <v>169</v>
      </c>
      <c r="BZ52" s="15">
        <f t="shared" si="29"/>
        <v>0</v>
      </c>
      <c r="CA52" s="10" t="str">
        <f>IFERROR(VLOOKUP(A52,'25'!U:V,2,0),"0")</f>
        <v>0</v>
      </c>
      <c r="CB52" s="5" t="s">
        <v>169</v>
      </c>
      <c r="CC52" s="15">
        <f t="shared" si="30"/>
        <v>0</v>
      </c>
      <c r="CD52" s="10" t="str">
        <f>IFERROR(VLOOKUP(A52,'26'!U:V,2,0),"0")</f>
        <v>0</v>
      </c>
      <c r="CE52" s="5" t="s">
        <v>169</v>
      </c>
      <c r="CF52" s="15">
        <f t="shared" si="31"/>
        <v>0</v>
      </c>
      <c r="CG52" s="10" t="str">
        <f>IFERROR(VLOOKUP(A52,'27'!U:V,2,0),"0")</f>
        <v>0</v>
      </c>
      <c r="CH52" s="5" t="s">
        <v>169</v>
      </c>
      <c r="CI52" s="15">
        <f t="shared" si="32"/>
        <v>0</v>
      </c>
      <c r="CJ52" s="10" t="str">
        <f>IFERROR(VLOOKUP(A52,'28'!U:V,2,0),"0")</f>
        <v>0</v>
      </c>
      <c r="CK52" s="5" t="s">
        <v>169</v>
      </c>
      <c r="CL52" s="15">
        <f t="shared" si="33"/>
        <v>0</v>
      </c>
      <c r="CM52" s="10" t="str">
        <f>IFERROR(VLOOKUP(A52,'29'!U:V,2,0),"0")</f>
        <v>0</v>
      </c>
      <c r="CN52" s="5" t="s">
        <v>169</v>
      </c>
      <c r="CO52" s="15">
        <f t="shared" si="34"/>
        <v>0</v>
      </c>
      <c r="CP52" s="10" t="str">
        <f>IFERROR(VLOOKUP(A52,'30'!U:V,2,0),"0")</f>
        <v>0</v>
      </c>
      <c r="CQ52" s="5" t="s">
        <v>169</v>
      </c>
      <c r="CR52" s="15">
        <f t="shared" si="35"/>
        <v>0</v>
      </c>
      <c r="CS52" s="10" t="str">
        <f>IFERROR(VLOOKUP(A52,'31'!U:V,2,0),"0")</f>
        <v>0</v>
      </c>
      <c r="CT52" s="5" t="s">
        <v>169</v>
      </c>
      <c r="CU52" s="15">
        <f t="shared" si="36"/>
        <v>0</v>
      </c>
      <c r="CV52" s="10" t="str">
        <f>IFERROR(VLOOKUP(A52,'เซต1-30'!V:W,2,0),"0")</f>
        <v>0</v>
      </c>
      <c r="CW52" s="5" t="s">
        <v>169</v>
      </c>
      <c r="CX52" s="15">
        <f t="shared" si="20"/>
        <v>0</v>
      </c>
    </row>
    <row r="53" spans="1:102" x14ac:dyDescent="0.25">
      <c r="A53" s="6" t="s">
        <v>212</v>
      </c>
      <c r="B53" s="4" t="s">
        <v>107</v>
      </c>
      <c r="C53" s="13">
        <v>4.43</v>
      </c>
      <c r="D53" s="19">
        <f t="shared" si="21"/>
        <v>0</v>
      </c>
      <c r="E53" s="5" t="s">
        <v>169</v>
      </c>
      <c r="F53" s="13">
        <f t="shared" si="37"/>
        <v>0</v>
      </c>
      <c r="G53" s="10" t="str">
        <f>IFERROR(VLOOKUP(A53,'1'!U:V,2,0),"0")</f>
        <v>0</v>
      </c>
      <c r="H53" s="5" t="s">
        <v>169</v>
      </c>
      <c r="I53" s="15">
        <f t="shared" si="38"/>
        <v>0</v>
      </c>
      <c r="J53" s="10" t="str">
        <f>IFERROR(VLOOKUP(A53,'2'!U:V,2,0),"0")</f>
        <v>0</v>
      </c>
      <c r="K53" s="5" t="s">
        <v>169</v>
      </c>
      <c r="L53" s="15">
        <f t="shared" si="39"/>
        <v>0</v>
      </c>
      <c r="M53" s="10" t="str">
        <f>IFERROR(VLOOKUP(A53,'3'!U:V,2,0),"0")</f>
        <v>0</v>
      </c>
      <c r="N53" s="5" t="s">
        <v>169</v>
      </c>
      <c r="O53" s="15">
        <f t="shared" si="40"/>
        <v>0</v>
      </c>
      <c r="P53" s="10" t="str">
        <f>IFERROR(VLOOKUP(A53,'4'!U:V,2,0),"0")</f>
        <v>0</v>
      </c>
      <c r="Q53" s="5" t="s">
        <v>169</v>
      </c>
      <c r="R53" s="15">
        <f t="shared" si="41"/>
        <v>0</v>
      </c>
      <c r="S53" s="10" t="str">
        <f>IFERROR(VLOOKUP(A53,'5'!U:V,2,0),"0")</f>
        <v>0</v>
      </c>
      <c r="T53" s="5" t="s">
        <v>169</v>
      </c>
      <c r="U53" s="15">
        <f t="shared" si="42"/>
        <v>0</v>
      </c>
      <c r="V53" s="10" t="str">
        <f>IFERROR(VLOOKUP(A53,'6'!U:V,2,0),"0")</f>
        <v>0</v>
      </c>
      <c r="W53" s="5" t="s">
        <v>169</v>
      </c>
      <c r="X53" s="15">
        <f t="shared" si="43"/>
        <v>0</v>
      </c>
      <c r="Y53" s="10" t="str">
        <f>IFERROR(VLOOKUP(A53,'7'!U:V,2,0),"0")</f>
        <v>0</v>
      </c>
      <c r="Z53" s="5" t="s">
        <v>169</v>
      </c>
      <c r="AA53" s="15">
        <f t="shared" si="44"/>
        <v>0</v>
      </c>
      <c r="AB53" s="10" t="str">
        <f>IFERROR(VLOOKUP(A53,'8'!U:V,2,0),"0")</f>
        <v>0</v>
      </c>
      <c r="AC53" s="5" t="s">
        <v>169</v>
      </c>
      <c r="AD53" s="15">
        <f t="shared" si="45"/>
        <v>0</v>
      </c>
      <c r="AE53" s="10" t="str">
        <f>IFERROR(VLOOKUP(A53,'9'!U:V,2,0),"0")</f>
        <v>0</v>
      </c>
      <c r="AF53" s="5" t="s">
        <v>169</v>
      </c>
      <c r="AG53" s="15">
        <f t="shared" si="46"/>
        <v>0</v>
      </c>
      <c r="AH53" s="10" t="str">
        <f>IFERROR(VLOOKUP(A53,'10'!U:V,2,0),"0")</f>
        <v>0</v>
      </c>
      <c r="AI53" s="5" t="s">
        <v>169</v>
      </c>
      <c r="AJ53" s="15">
        <f t="shared" si="47"/>
        <v>0</v>
      </c>
      <c r="AK53" s="10" t="str">
        <f>IFERROR(VLOOKUP(A53,'11'!U:V,2,0),"0")</f>
        <v>0</v>
      </c>
      <c r="AL53" s="5" t="s">
        <v>169</v>
      </c>
      <c r="AM53" s="15">
        <f t="shared" si="48"/>
        <v>0</v>
      </c>
      <c r="AN53" s="10" t="str">
        <f>IFERROR(VLOOKUP(A53,'12'!U:V,2,0),"0")</f>
        <v>0</v>
      </c>
      <c r="AO53" s="5" t="s">
        <v>169</v>
      </c>
      <c r="AP53" s="15">
        <f t="shared" si="49"/>
        <v>0</v>
      </c>
      <c r="AQ53" s="10" t="str">
        <f>IFERROR(VLOOKUP(A53,'13'!U:V,2,0),"0")</f>
        <v>0</v>
      </c>
      <c r="AR53" s="5" t="s">
        <v>169</v>
      </c>
      <c r="AS53" s="15">
        <f t="shared" si="50"/>
        <v>0</v>
      </c>
      <c r="AT53" s="10" t="str">
        <f>IFERROR(VLOOKUP(A53,'14'!U:V,2,0),"0")</f>
        <v>0</v>
      </c>
      <c r="AU53" s="5" t="s">
        <v>169</v>
      </c>
      <c r="AV53" s="15">
        <f t="shared" si="51"/>
        <v>0</v>
      </c>
      <c r="AW53" s="10" t="str">
        <f>IFERROR(VLOOKUP(A53,'15'!U:V,2,0),"0")</f>
        <v>0</v>
      </c>
      <c r="AX53" s="5" t="s">
        <v>169</v>
      </c>
      <c r="AY53" s="15">
        <f t="shared" si="52"/>
        <v>0</v>
      </c>
      <c r="AZ53" s="10" t="str">
        <f>IFERROR(VLOOKUP(A53,'16'!U:V,2,0),"0")</f>
        <v>0</v>
      </c>
      <c r="BA53" s="5" t="s">
        <v>169</v>
      </c>
      <c r="BB53" s="15">
        <f t="shared" si="53"/>
        <v>0</v>
      </c>
      <c r="BC53" s="10" t="str">
        <f>IFERROR(VLOOKUP(A53,'17'!U:V,2,0),"0")</f>
        <v>0</v>
      </c>
      <c r="BD53" s="5" t="s">
        <v>169</v>
      </c>
      <c r="BE53" s="15">
        <f t="shared" si="54"/>
        <v>0</v>
      </c>
      <c r="BF53" s="10" t="str">
        <f>IFERROR(VLOOKUP(A53,'18'!U:V,2,0),"0")</f>
        <v>0</v>
      </c>
      <c r="BG53" s="5" t="s">
        <v>169</v>
      </c>
      <c r="BH53" s="15">
        <f t="shared" si="23"/>
        <v>0</v>
      </c>
      <c r="BI53" s="10" t="str">
        <f>IFERROR(VLOOKUP(A53,'19'!U:V,2,0),"0")</f>
        <v>0</v>
      </c>
      <c r="BJ53" s="5" t="s">
        <v>169</v>
      </c>
      <c r="BK53" s="15">
        <f t="shared" si="24"/>
        <v>0</v>
      </c>
      <c r="BL53" s="10" t="str">
        <f>IFERROR(VLOOKUP(A53,'20'!U:V,2,0),"0")</f>
        <v>0</v>
      </c>
      <c r="BM53" s="5" t="s">
        <v>169</v>
      </c>
      <c r="BN53" s="15">
        <f t="shared" si="25"/>
        <v>0</v>
      </c>
      <c r="BO53" s="10" t="str">
        <f>IFERROR(VLOOKUP(A53,'21'!U:V,2,0),"0")</f>
        <v>0</v>
      </c>
      <c r="BP53" s="5" t="s">
        <v>169</v>
      </c>
      <c r="BQ53" s="15">
        <f t="shared" si="26"/>
        <v>0</v>
      </c>
      <c r="BR53" s="10" t="str">
        <f>IFERROR(VLOOKUP(A53,'22'!U:V,2,0),"0")</f>
        <v>0</v>
      </c>
      <c r="BS53" s="5" t="s">
        <v>169</v>
      </c>
      <c r="BT53" s="15">
        <f t="shared" si="27"/>
        <v>0</v>
      </c>
      <c r="BU53" s="10" t="str">
        <f>IFERROR(VLOOKUP(A53,'23'!U:V,2,0),"0")</f>
        <v>0</v>
      </c>
      <c r="BV53" s="5" t="s">
        <v>169</v>
      </c>
      <c r="BW53" s="15">
        <f t="shared" si="28"/>
        <v>0</v>
      </c>
      <c r="BX53" s="10" t="str">
        <f>IFERROR(VLOOKUP(A53,'24'!U:V,2,0),"0")</f>
        <v>0</v>
      </c>
      <c r="BY53" s="5" t="s">
        <v>169</v>
      </c>
      <c r="BZ53" s="15">
        <f t="shared" si="29"/>
        <v>0</v>
      </c>
      <c r="CA53" s="10" t="str">
        <f>IFERROR(VLOOKUP(A53,'25'!U:V,2,0),"0")</f>
        <v>0</v>
      </c>
      <c r="CB53" s="5" t="s">
        <v>169</v>
      </c>
      <c r="CC53" s="15">
        <f t="shared" si="30"/>
        <v>0</v>
      </c>
      <c r="CD53" s="10" t="str">
        <f>IFERROR(VLOOKUP(A53,'26'!U:V,2,0),"0")</f>
        <v>0</v>
      </c>
      <c r="CE53" s="5" t="s">
        <v>169</v>
      </c>
      <c r="CF53" s="15">
        <f t="shared" si="31"/>
        <v>0</v>
      </c>
      <c r="CG53" s="10" t="str">
        <f>IFERROR(VLOOKUP(A53,'27'!U:V,2,0),"0")</f>
        <v>0</v>
      </c>
      <c r="CH53" s="5" t="s">
        <v>169</v>
      </c>
      <c r="CI53" s="15">
        <f t="shared" si="32"/>
        <v>0</v>
      </c>
      <c r="CJ53" s="10" t="str">
        <f>IFERROR(VLOOKUP(A53,'28'!U:V,2,0),"0")</f>
        <v>0</v>
      </c>
      <c r="CK53" s="5" t="s">
        <v>169</v>
      </c>
      <c r="CL53" s="15">
        <f t="shared" si="33"/>
        <v>0</v>
      </c>
      <c r="CM53" s="10" t="str">
        <f>IFERROR(VLOOKUP(A53,'29'!U:V,2,0),"0")</f>
        <v>0</v>
      </c>
      <c r="CN53" s="5" t="s">
        <v>169</v>
      </c>
      <c r="CO53" s="15">
        <f t="shared" si="34"/>
        <v>0</v>
      </c>
      <c r="CP53" s="10" t="str">
        <f>IFERROR(VLOOKUP(A53,'30'!U:V,2,0),"0")</f>
        <v>0</v>
      </c>
      <c r="CQ53" s="5" t="s">
        <v>169</v>
      </c>
      <c r="CR53" s="15">
        <f t="shared" si="35"/>
        <v>0</v>
      </c>
      <c r="CS53" s="10" t="str">
        <f>IFERROR(VLOOKUP(A53,'31'!U:V,2,0),"0")</f>
        <v>0</v>
      </c>
      <c r="CT53" s="5" t="s">
        <v>169</v>
      </c>
      <c r="CU53" s="15">
        <f t="shared" si="36"/>
        <v>0</v>
      </c>
      <c r="CV53" s="10" t="str">
        <f>IFERROR(VLOOKUP(A53,'เซต1-30'!V:W,2,0),"0")</f>
        <v>0</v>
      </c>
      <c r="CW53" s="5" t="s">
        <v>169</v>
      </c>
      <c r="CX53" s="15">
        <f t="shared" si="20"/>
        <v>0</v>
      </c>
    </row>
    <row r="54" spans="1:102" x14ac:dyDescent="0.25">
      <c r="A54" s="6" t="s">
        <v>131</v>
      </c>
      <c r="B54" s="4" t="s">
        <v>132</v>
      </c>
      <c r="C54" s="13">
        <v>4.0599999999999996</v>
      </c>
      <c r="D54" s="19">
        <f t="shared" si="21"/>
        <v>2</v>
      </c>
      <c r="E54" s="5" t="s">
        <v>169</v>
      </c>
      <c r="F54" s="13">
        <f t="shared" si="37"/>
        <v>8.1199999999999992</v>
      </c>
      <c r="G54" s="10" t="str">
        <f>IFERROR(VLOOKUP(A54,'1'!U:V,2,0),"0")</f>
        <v>0</v>
      </c>
      <c r="H54" s="5" t="s">
        <v>169</v>
      </c>
      <c r="I54" s="15">
        <f t="shared" si="38"/>
        <v>0</v>
      </c>
      <c r="J54" s="10">
        <f>IFERROR(VLOOKUP(A54,'2'!U:V,2,0),"0")</f>
        <v>1</v>
      </c>
      <c r="K54" s="5" t="s">
        <v>169</v>
      </c>
      <c r="L54" s="15">
        <f t="shared" si="39"/>
        <v>4.0599999999999996</v>
      </c>
      <c r="M54" s="10" t="str">
        <f>IFERROR(VLOOKUP(A54,'3'!U:V,2,0),"0")</f>
        <v>0</v>
      </c>
      <c r="N54" s="5" t="s">
        <v>169</v>
      </c>
      <c r="O54" s="15">
        <f t="shared" si="40"/>
        <v>0</v>
      </c>
      <c r="P54" s="10" t="str">
        <f>IFERROR(VLOOKUP(A54,'4'!U:V,2,0),"0")</f>
        <v>0</v>
      </c>
      <c r="Q54" s="5" t="s">
        <v>169</v>
      </c>
      <c r="R54" s="15">
        <f t="shared" si="41"/>
        <v>0</v>
      </c>
      <c r="S54" s="10" t="str">
        <f>IFERROR(VLOOKUP(A54,'5'!U:V,2,0),"0")</f>
        <v>0</v>
      </c>
      <c r="T54" s="5" t="s">
        <v>169</v>
      </c>
      <c r="U54" s="15">
        <f t="shared" si="42"/>
        <v>0</v>
      </c>
      <c r="V54" s="10" t="str">
        <f>IFERROR(VLOOKUP(A54,'6'!U:V,2,0),"0")</f>
        <v>0</v>
      </c>
      <c r="W54" s="5" t="s">
        <v>169</v>
      </c>
      <c r="X54" s="15">
        <f t="shared" si="43"/>
        <v>0</v>
      </c>
      <c r="Y54" s="10" t="str">
        <f>IFERROR(VLOOKUP(A54,'7'!U:V,2,0),"0")</f>
        <v>0</v>
      </c>
      <c r="Z54" s="5" t="s">
        <v>169</v>
      </c>
      <c r="AA54" s="15">
        <f t="shared" si="44"/>
        <v>0</v>
      </c>
      <c r="AB54" s="10" t="str">
        <f>IFERROR(VLOOKUP(A54,'8'!U:V,2,0),"0")</f>
        <v>0</v>
      </c>
      <c r="AC54" s="5" t="s">
        <v>169</v>
      </c>
      <c r="AD54" s="15">
        <f t="shared" si="45"/>
        <v>0</v>
      </c>
      <c r="AE54" s="10" t="str">
        <f>IFERROR(VLOOKUP(A54,'9'!U:V,2,0),"0")</f>
        <v>0</v>
      </c>
      <c r="AF54" s="5" t="s">
        <v>169</v>
      </c>
      <c r="AG54" s="15">
        <f t="shared" si="46"/>
        <v>0</v>
      </c>
      <c r="AH54" s="10" t="str">
        <f>IFERROR(VLOOKUP(A54,'10'!U:V,2,0),"0")</f>
        <v>0</v>
      </c>
      <c r="AI54" s="5" t="s">
        <v>169</v>
      </c>
      <c r="AJ54" s="15">
        <f t="shared" si="47"/>
        <v>0</v>
      </c>
      <c r="AK54" s="10" t="str">
        <f>IFERROR(VLOOKUP(A54,'11'!U:V,2,0),"0")</f>
        <v>0</v>
      </c>
      <c r="AL54" s="5" t="s">
        <v>169</v>
      </c>
      <c r="AM54" s="15">
        <f t="shared" si="48"/>
        <v>0</v>
      </c>
      <c r="AN54" s="10" t="str">
        <f>IFERROR(VLOOKUP(A54,'12'!U:V,2,0),"0")</f>
        <v>0</v>
      </c>
      <c r="AO54" s="5" t="s">
        <v>169</v>
      </c>
      <c r="AP54" s="15">
        <f t="shared" si="49"/>
        <v>0</v>
      </c>
      <c r="AQ54" s="10" t="str">
        <f>IFERROR(VLOOKUP(A54,'13'!U:V,2,0),"0")</f>
        <v>0</v>
      </c>
      <c r="AR54" s="5" t="s">
        <v>169</v>
      </c>
      <c r="AS54" s="15">
        <f t="shared" si="50"/>
        <v>0</v>
      </c>
      <c r="AT54" s="10" t="str">
        <f>IFERROR(VLOOKUP(A54,'14'!U:V,2,0),"0")</f>
        <v>0</v>
      </c>
      <c r="AU54" s="5" t="s">
        <v>169</v>
      </c>
      <c r="AV54" s="15">
        <f t="shared" si="51"/>
        <v>0</v>
      </c>
      <c r="AW54" s="10" t="str">
        <f>IFERROR(VLOOKUP(A54,'15'!U:V,2,0),"0")</f>
        <v>0</v>
      </c>
      <c r="AX54" s="5" t="s">
        <v>169</v>
      </c>
      <c r="AY54" s="15">
        <f t="shared" si="52"/>
        <v>0</v>
      </c>
      <c r="AZ54" s="10" t="str">
        <f>IFERROR(VLOOKUP(A54,'16'!U:V,2,0),"0")</f>
        <v>0</v>
      </c>
      <c r="BA54" s="5" t="s">
        <v>169</v>
      </c>
      <c r="BB54" s="15">
        <f t="shared" si="53"/>
        <v>0</v>
      </c>
      <c r="BC54" s="10" t="str">
        <f>IFERROR(VLOOKUP(A54,'17'!U:V,2,0),"0")</f>
        <v>0</v>
      </c>
      <c r="BD54" s="5" t="s">
        <v>169</v>
      </c>
      <c r="BE54" s="15">
        <f t="shared" si="54"/>
        <v>0</v>
      </c>
      <c r="BF54" s="10" t="str">
        <f>IFERROR(VLOOKUP(A54,'18'!U:V,2,0),"0")</f>
        <v>0</v>
      </c>
      <c r="BG54" s="5" t="s">
        <v>169</v>
      </c>
      <c r="BH54" s="15">
        <f t="shared" si="23"/>
        <v>0</v>
      </c>
      <c r="BI54" s="10" t="str">
        <f>IFERROR(VLOOKUP(A54,'19'!U:V,2,0),"0")</f>
        <v>0</v>
      </c>
      <c r="BJ54" s="5" t="s">
        <v>169</v>
      </c>
      <c r="BK54" s="15">
        <f t="shared" si="24"/>
        <v>0</v>
      </c>
      <c r="BL54" s="10" t="str">
        <f>IFERROR(VLOOKUP(A54,'20'!U:V,2,0),"0")</f>
        <v>0</v>
      </c>
      <c r="BM54" s="5" t="s">
        <v>169</v>
      </c>
      <c r="BN54" s="15">
        <f t="shared" si="25"/>
        <v>0</v>
      </c>
      <c r="BO54" s="10" t="str">
        <f>IFERROR(VLOOKUP(A54,'21'!U:V,2,0),"0")</f>
        <v>0</v>
      </c>
      <c r="BP54" s="5" t="s">
        <v>169</v>
      </c>
      <c r="BQ54" s="15">
        <f t="shared" si="26"/>
        <v>0</v>
      </c>
      <c r="BR54" s="10" t="str">
        <f>IFERROR(VLOOKUP(A54,'22'!U:V,2,0),"0")</f>
        <v>0</v>
      </c>
      <c r="BS54" s="5" t="s">
        <v>169</v>
      </c>
      <c r="BT54" s="15">
        <f t="shared" si="27"/>
        <v>0</v>
      </c>
      <c r="BU54" s="10" t="str">
        <f>IFERROR(VLOOKUP(A54,'23'!U:V,2,0),"0")</f>
        <v>0</v>
      </c>
      <c r="BV54" s="5" t="s">
        <v>169</v>
      </c>
      <c r="BW54" s="15">
        <f t="shared" si="28"/>
        <v>0</v>
      </c>
      <c r="BX54" s="10" t="str">
        <f>IFERROR(VLOOKUP(A54,'24'!U:V,2,0),"0")</f>
        <v>0</v>
      </c>
      <c r="BY54" s="5" t="s">
        <v>169</v>
      </c>
      <c r="BZ54" s="15">
        <f t="shared" si="29"/>
        <v>0</v>
      </c>
      <c r="CA54" s="10">
        <f>IFERROR(VLOOKUP(A54,'25'!U:V,2,0),"0")</f>
        <v>1</v>
      </c>
      <c r="CB54" s="5" t="s">
        <v>169</v>
      </c>
      <c r="CC54" s="15">
        <f t="shared" si="30"/>
        <v>4.0599999999999996</v>
      </c>
      <c r="CD54" s="10" t="str">
        <f>IFERROR(VLOOKUP(A54,'26'!U:V,2,0),"0")</f>
        <v>0</v>
      </c>
      <c r="CE54" s="5" t="s">
        <v>169</v>
      </c>
      <c r="CF54" s="15">
        <f t="shared" si="31"/>
        <v>0</v>
      </c>
      <c r="CG54" s="10" t="str">
        <f>IFERROR(VLOOKUP(A54,'27'!U:V,2,0),"0")</f>
        <v>0</v>
      </c>
      <c r="CH54" s="5" t="s">
        <v>169</v>
      </c>
      <c r="CI54" s="15">
        <f t="shared" si="32"/>
        <v>0</v>
      </c>
      <c r="CJ54" s="10" t="str">
        <f>IFERROR(VLOOKUP(A54,'28'!U:V,2,0),"0")</f>
        <v>0</v>
      </c>
      <c r="CK54" s="5" t="s">
        <v>169</v>
      </c>
      <c r="CL54" s="15">
        <f t="shared" si="33"/>
        <v>0</v>
      </c>
      <c r="CM54" s="10" t="str">
        <f>IFERROR(VLOOKUP(A54,'29'!U:V,2,0),"0")</f>
        <v>0</v>
      </c>
      <c r="CN54" s="5" t="s">
        <v>169</v>
      </c>
      <c r="CO54" s="15">
        <f t="shared" si="34"/>
        <v>0</v>
      </c>
      <c r="CP54" s="10" t="str">
        <f>IFERROR(VLOOKUP(A54,'30'!U:V,2,0),"0")</f>
        <v>0</v>
      </c>
      <c r="CQ54" s="5" t="s">
        <v>169</v>
      </c>
      <c r="CR54" s="15">
        <f t="shared" si="35"/>
        <v>0</v>
      </c>
      <c r="CS54" s="10" t="str">
        <f>IFERROR(VLOOKUP(A54,'31'!U:V,2,0),"0")</f>
        <v>0</v>
      </c>
      <c r="CT54" s="5" t="s">
        <v>169</v>
      </c>
      <c r="CU54" s="15">
        <f t="shared" si="36"/>
        <v>0</v>
      </c>
      <c r="CV54" s="10" t="str">
        <f>IFERROR(VLOOKUP(A54,'เซต1-30'!V:W,2,0),"0")</f>
        <v>0</v>
      </c>
      <c r="CW54" s="5" t="s">
        <v>169</v>
      </c>
      <c r="CX54" s="15">
        <f t="shared" si="20"/>
        <v>0</v>
      </c>
    </row>
    <row r="55" spans="1:102" x14ac:dyDescent="0.25">
      <c r="A55" s="6" t="s">
        <v>100</v>
      </c>
      <c r="B55" s="4" t="s">
        <v>101</v>
      </c>
      <c r="C55" s="13">
        <v>4.0599999999999996</v>
      </c>
      <c r="D55" s="19">
        <f t="shared" si="21"/>
        <v>0</v>
      </c>
      <c r="E55" s="5" t="s">
        <v>169</v>
      </c>
      <c r="F55" s="13">
        <f t="shared" si="37"/>
        <v>0</v>
      </c>
      <c r="G55" s="10" t="str">
        <f>IFERROR(VLOOKUP(A55,'1'!U:V,2,0),"0")</f>
        <v>0</v>
      </c>
      <c r="H55" s="5" t="s">
        <v>169</v>
      </c>
      <c r="I55" s="15">
        <f t="shared" si="38"/>
        <v>0</v>
      </c>
      <c r="J55" s="10" t="str">
        <f>IFERROR(VLOOKUP(A55,'2'!U:V,2,0),"0")</f>
        <v>0</v>
      </c>
      <c r="K55" s="5" t="s">
        <v>169</v>
      </c>
      <c r="L55" s="15">
        <f t="shared" si="39"/>
        <v>0</v>
      </c>
      <c r="M55" s="10" t="str">
        <f>IFERROR(VLOOKUP(A55,'3'!U:V,2,0),"0")</f>
        <v>0</v>
      </c>
      <c r="N55" s="5" t="s">
        <v>169</v>
      </c>
      <c r="O55" s="15">
        <f t="shared" si="40"/>
        <v>0</v>
      </c>
      <c r="P55" s="10" t="str">
        <f>IFERROR(VLOOKUP(A55,'4'!U:V,2,0),"0")</f>
        <v>0</v>
      </c>
      <c r="Q55" s="5" t="s">
        <v>169</v>
      </c>
      <c r="R55" s="15">
        <f t="shared" si="41"/>
        <v>0</v>
      </c>
      <c r="S55" s="10" t="str">
        <f>IFERROR(VLOOKUP(A55,'5'!U:V,2,0),"0")</f>
        <v>0</v>
      </c>
      <c r="T55" s="5" t="s">
        <v>169</v>
      </c>
      <c r="U55" s="15">
        <f t="shared" si="42"/>
        <v>0</v>
      </c>
      <c r="V55" s="10" t="str">
        <f>IFERROR(VLOOKUP(A55,'6'!U:V,2,0),"0")</f>
        <v>0</v>
      </c>
      <c r="W55" s="5" t="s">
        <v>169</v>
      </c>
      <c r="X55" s="15">
        <f t="shared" si="43"/>
        <v>0</v>
      </c>
      <c r="Y55" s="10" t="str">
        <f>IFERROR(VLOOKUP(A55,'7'!U:V,2,0),"0")</f>
        <v>0</v>
      </c>
      <c r="Z55" s="5" t="s">
        <v>169</v>
      </c>
      <c r="AA55" s="15">
        <f t="shared" si="44"/>
        <v>0</v>
      </c>
      <c r="AB55" s="10" t="str">
        <f>IFERROR(VLOOKUP(A55,'8'!U:V,2,0),"0")</f>
        <v>0</v>
      </c>
      <c r="AC55" s="5" t="s">
        <v>169</v>
      </c>
      <c r="AD55" s="15">
        <f t="shared" si="45"/>
        <v>0</v>
      </c>
      <c r="AE55" s="10" t="str">
        <f>IFERROR(VLOOKUP(A55,'9'!U:V,2,0),"0")</f>
        <v>0</v>
      </c>
      <c r="AF55" s="5" t="s">
        <v>169</v>
      </c>
      <c r="AG55" s="15">
        <f t="shared" si="46"/>
        <v>0</v>
      </c>
      <c r="AH55" s="10" t="str">
        <f>IFERROR(VLOOKUP(A55,'10'!U:V,2,0),"0")</f>
        <v>0</v>
      </c>
      <c r="AI55" s="5" t="s">
        <v>169</v>
      </c>
      <c r="AJ55" s="15">
        <f t="shared" si="47"/>
        <v>0</v>
      </c>
      <c r="AK55" s="10" t="str">
        <f>IFERROR(VLOOKUP(A55,'11'!U:V,2,0),"0")</f>
        <v>0</v>
      </c>
      <c r="AL55" s="5" t="s">
        <v>169</v>
      </c>
      <c r="AM55" s="15">
        <f t="shared" si="48"/>
        <v>0</v>
      </c>
      <c r="AN55" s="10" t="str">
        <f>IFERROR(VLOOKUP(A55,'12'!U:V,2,0),"0")</f>
        <v>0</v>
      </c>
      <c r="AO55" s="5" t="s">
        <v>169</v>
      </c>
      <c r="AP55" s="15">
        <f t="shared" si="49"/>
        <v>0</v>
      </c>
      <c r="AQ55" s="10" t="str">
        <f>IFERROR(VLOOKUP(A55,'13'!U:V,2,0),"0")</f>
        <v>0</v>
      </c>
      <c r="AR55" s="5" t="s">
        <v>169</v>
      </c>
      <c r="AS55" s="15">
        <f t="shared" si="50"/>
        <v>0</v>
      </c>
      <c r="AT55" s="10" t="str">
        <f>IFERROR(VLOOKUP(A55,'14'!U:V,2,0),"0")</f>
        <v>0</v>
      </c>
      <c r="AU55" s="5" t="s">
        <v>169</v>
      </c>
      <c r="AV55" s="15">
        <f t="shared" si="51"/>
        <v>0</v>
      </c>
      <c r="AW55" s="10" t="str">
        <f>IFERROR(VLOOKUP(A55,'15'!U:V,2,0),"0")</f>
        <v>0</v>
      </c>
      <c r="AX55" s="5" t="s">
        <v>169</v>
      </c>
      <c r="AY55" s="15">
        <f t="shared" si="52"/>
        <v>0</v>
      </c>
      <c r="AZ55" s="10" t="str">
        <f>IFERROR(VLOOKUP(A55,'16'!U:V,2,0),"0")</f>
        <v>0</v>
      </c>
      <c r="BA55" s="5" t="s">
        <v>169</v>
      </c>
      <c r="BB55" s="15">
        <f t="shared" si="53"/>
        <v>0</v>
      </c>
      <c r="BC55" s="10" t="str">
        <f>IFERROR(VLOOKUP(A55,'17'!U:V,2,0),"0")</f>
        <v>0</v>
      </c>
      <c r="BD55" s="5" t="s">
        <v>169</v>
      </c>
      <c r="BE55" s="15">
        <f t="shared" si="54"/>
        <v>0</v>
      </c>
      <c r="BF55" s="10" t="str">
        <f>IFERROR(VLOOKUP(A55,'18'!U:V,2,0),"0")</f>
        <v>0</v>
      </c>
      <c r="BG55" s="5" t="s">
        <v>169</v>
      </c>
      <c r="BH55" s="15">
        <f t="shared" si="23"/>
        <v>0</v>
      </c>
      <c r="BI55" s="10" t="str">
        <f>IFERROR(VLOOKUP(A55,'19'!U:V,2,0),"0")</f>
        <v>0</v>
      </c>
      <c r="BJ55" s="5" t="s">
        <v>169</v>
      </c>
      <c r="BK55" s="15">
        <f t="shared" si="24"/>
        <v>0</v>
      </c>
      <c r="BL55" s="10" t="str">
        <f>IFERROR(VLOOKUP(A55,'20'!U:V,2,0),"0")</f>
        <v>0</v>
      </c>
      <c r="BM55" s="5" t="s">
        <v>169</v>
      </c>
      <c r="BN55" s="15">
        <f t="shared" si="25"/>
        <v>0</v>
      </c>
      <c r="BO55" s="10" t="str">
        <f>IFERROR(VLOOKUP(A55,'21'!U:V,2,0),"0")</f>
        <v>0</v>
      </c>
      <c r="BP55" s="5" t="s">
        <v>169</v>
      </c>
      <c r="BQ55" s="15">
        <f t="shared" si="26"/>
        <v>0</v>
      </c>
      <c r="BR55" s="10" t="str">
        <f>IFERROR(VLOOKUP(A55,'22'!U:V,2,0),"0")</f>
        <v>0</v>
      </c>
      <c r="BS55" s="5" t="s">
        <v>169</v>
      </c>
      <c r="BT55" s="15">
        <f t="shared" si="27"/>
        <v>0</v>
      </c>
      <c r="BU55" s="10" t="str">
        <f>IFERROR(VLOOKUP(A55,'23'!U:V,2,0),"0")</f>
        <v>0</v>
      </c>
      <c r="BV55" s="5" t="s">
        <v>169</v>
      </c>
      <c r="BW55" s="15">
        <f t="shared" si="28"/>
        <v>0</v>
      </c>
      <c r="BX55" s="10" t="str">
        <f>IFERROR(VLOOKUP(A55,'24'!U:V,2,0),"0")</f>
        <v>0</v>
      </c>
      <c r="BY55" s="5" t="s">
        <v>169</v>
      </c>
      <c r="BZ55" s="15">
        <f t="shared" si="29"/>
        <v>0</v>
      </c>
      <c r="CA55" s="10" t="str">
        <f>IFERROR(VLOOKUP(A55,'25'!U:V,2,0),"0")</f>
        <v>0</v>
      </c>
      <c r="CB55" s="5" t="s">
        <v>169</v>
      </c>
      <c r="CC55" s="15">
        <f t="shared" si="30"/>
        <v>0</v>
      </c>
      <c r="CD55" s="10" t="str">
        <f>IFERROR(VLOOKUP(A55,'26'!U:V,2,0),"0")</f>
        <v>0</v>
      </c>
      <c r="CE55" s="5" t="s">
        <v>169</v>
      </c>
      <c r="CF55" s="15">
        <f t="shared" si="31"/>
        <v>0</v>
      </c>
      <c r="CG55" s="10" t="str">
        <f>IFERROR(VLOOKUP(A55,'27'!U:V,2,0),"0")</f>
        <v>0</v>
      </c>
      <c r="CH55" s="5" t="s">
        <v>169</v>
      </c>
      <c r="CI55" s="15">
        <f t="shared" si="32"/>
        <v>0</v>
      </c>
      <c r="CJ55" s="10" t="str">
        <f>IFERROR(VLOOKUP(A55,'28'!U:V,2,0),"0")</f>
        <v>0</v>
      </c>
      <c r="CK55" s="5" t="s">
        <v>169</v>
      </c>
      <c r="CL55" s="15">
        <f t="shared" si="33"/>
        <v>0</v>
      </c>
      <c r="CM55" s="10" t="str">
        <f>IFERROR(VLOOKUP(A55,'29'!U:V,2,0),"0")</f>
        <v>0</v>
      </c>
      <c r="CN55" s="5" t="s">
        <v>169</v>
      </c>
      <c r="CO55" s="15">
        <f t="shared" si="34"/>
        <v>0</v>
      </c>
      <c r="CP55" s="10" t="str">
        <f>IFERROR(VLOOKUP(A55,'30'!U:V,2,0),"0")</f>
        <v>0</v>
      </c>
      <c r="CQ55" s="5" t="s">
        <v>169</v>
      </c>
      <c r="CR55" s="15">
        <f t="shared" si="35"/>
        <v>0</v>
      </c>
      <c r="CS55" s="10" t="str">
        <f>IFERROR(VLOOKUP(A55,'31'!U:V,2,0),"0")</f>
        <v>0</v>
      </c>
      <c r="CT55" s="5" t="s">
        <v>169</v>
      </c>
      <c r="CU55" s="15">
        <f t="shared" si="36"/>
        <v>0</v>
      </c>
      <c r="CV55" s="10" t="str">
        <f>IFERROR(VLOOKUP(A55,'เซต1-30'!V:W,2,0),"0")</f>
        <v>0</v>
      </c>
      <c r="CW55" s="5" t="s">
        <v>169</v>
      </c>
      <c r="CX55" s="15">
        <f t="shared" si="20"/>
        <v>0</v>
      </c>
    </row>
    <row r="56" spans="1:102" x14ac:dyDescent="0.25">
      <c r="A56" s="6" t="s">
        <v>210</v>
      </c>
      <c r="B56" s="4" t="s">
        <v>101</v>
      </c>
      <c r="C56" s="13">
        <v>4.0599999999999996</v>
      </c>
      <c r="D56" s="19">
        <f t="shared" si="21"/>
        <v>0</v>
      </c>
      <c r="E56" s="5" t="s">
        <v>169</v>
      </c>
      <c r="F56" s="13">
        <f t="shared" si="37"/>
        <v>0</v>
      </c>
      <c r="G56" s="10" t="str">
        <f>IFERROR(VLOOKUP(A56,'1'!U:V,2,0),"0")</f>
        <v>0</v>
      </c>
      <c r="H56" s="5" t="s">
        <v>169</v>
      </c>
      <c r="I56" s="15">
        <f t="shared" si="38"/>
        <v>0</v>
      </c>
      <c r="J56" s="10" t="str">
        <f>IFERROR(VLOOKUP(A56,'2'!U:V,2,0),"0")</f>
        <v>0</v>
      </c>
      <c r="K56" s="5" t="s">
        <v>169</v>
      </c>
      <c r="L56" s="15">
        <f t="shared" si="39"/>
        <v>0</v>
      </c>
      <c r="M56" s="10" t="str">
        <f>IFERROR(VLOOKUP(A56,'3'!U:V,2,0),"0")</f>
        <v>0</v>
      </c>
      <c r="N56" s="5" t="s">
        <v>169</v>
      </c>
      <c r="O56" s="15">
        <f t="shared" si="40"/>
        <v>0</v>
      </c>
      <c r="P56" s="10" t="str">
        <f>IFERROR(VLOOKUP(A56,'4'!U:V,2,0),"0")</f>
        <v>0</v>
      </c>
      <c r="Q56" s="5" t="s">
        <v>169</v>
      </c>
      <c r="R56" s="15">
        <f t="shared" si="41"/>
        <v>0</v>
      </c>
      <c r="S56" s="10" t="str">
        <f>IFERROR(VLOOKUP(A56,'5'!U:V,2,0),"0")</f>
        <v>0</v>
      </c>
      <c r="T56" s="5" t="s">
        <v>169</v>
      </c>
      <c r="U56" s="15">
        <f t="shared" si="42"/>
        <v>0</v>
      </c>
      <c r="V56" s="10" t="str">
        <f>IFERROR(VLOOKUP(A56,'6'!U:V,2,0),"0")</f>
        <v>0</v>
      </c>
      <c r="W56" s="5" t="s">
        <v>169</v>
      </c>
      <c r="X56" s="15">
        <f t="shared" si="43"/>
        <v>0</v>
      </c>
      <c r="Y56" s="10" t="str">
        <f>IFERROR(VLOOKUP(A56,'7'!U:V,2,0),"0")</f>
        <v>0</v>
      </c>
      <c r="Z56" s="5" t="s">
        <v>169</v>
      </c>
      <c r="AA56" s="15">
        <f t="shared" si="44"/>
        <v>0</v>
      </c>
      <c r="AB56" s="10" t="str">
        <f>IFERROR(VLOOKUP(A56,'8'!U:V,2,0),"0")</f>
        <v>0</v>
      </c>
      <c r="AC56" s="5" t="s">
        <v>169</v>
      </c>
      <c r="AD56" s="15">
        <f t="shared" si="45"/>
        <v>0</v>
      </c>
      <c r="AE56" s="10" t="str">
        <f>IFERROR(VLOOKUP(A56,'9'!U:V,2,0),"0")</f>
        <v>0</v>
      </c>
      <c r="AF56" s="5" t="s">
        <v>169</v>
      </c>
      <c r="AG56" s="15">
        <f t="shared" si="46"/>
        <v>0</v>
      </c>
      <c r="AH56" s="10" t="str">
        <f>IFERROR(VLOOKUP(A56,'10'!U:V,2,0),"0")</f>
        <v>0</v>
      </c>
      <c r="AI56" s="5" t="s">
        <v>169</v>
      </c>
      <c r="AJ56" s="15">
        <f t="shared" si="47"/>
        <v>0</v>
      </c>
      <c r="AK56" s="10" t="str">
        <f>IFERROR(VLOOKUP(A56,'11'!U:V,2,0),"0")</f>
        <v>0</v>
      </c>
      <c r="AL56" s="5" t="s">
        <v>169</v>
      </c>
      <c r="AM56" s="15">
        <f t="shared" si="48"/>
        <v>0</v>
      </c>
      <c r="AN56" s="10" t="str">
        <f>IFERROR(VLOOKUP(A56,'12'!U:V,2,0),"0")</f>
        <v>0</v>
      </c>
      <c r="AO56" s="5" t="s">
        <v>169</v>
      </c>
      <c r="AP56" s="15">
        <f t="shared" si="49"/>
        <v>0</v>
      </c>
      <c r="AQ56" s="10" t="str">
        <f>IFERROR(VLOOKUP(A56,'13'!U:V,2,0),"0")</f>
        <v>0</v>
      </c>
      <c r="AR56" s="5" t="s">
        <v>169</v>
      </c>
      <c r="AS56" s="15">
        <f t="shared" si="50"/>
        <v>0</v>
      </c>
      <c r="AT56" s="10" t="str">
        <f>IFERROR(VLOOKUP(A56,'14'!U:V,2,0),"0")</f>
        <v>0</v>
      </c>
      <c r="AU56" s="5" t="s">
        <v>169</v>
      </c>
      <c r="AV56" s="15">
        <f t="shared" si="51"/>
        <v>0</v>
      </c>
      <c r="AW56" s="10" t="str">
        <f>IFERROR(VLOOKUP(A56,'15'!U:V,2,0),"0")</f>
        <v>0</v>
      </c>
      <c r="AX56" s="5" t="s">
        <v>169</v>
      </c>
      <c r="AY56" s="15">
        <f t="shared" si="52"/>
        <v>0</v>
      </c>
      <c r="AZ56" s="10" t="str">
        <f>IFERROR(VLOOKUP(A56,'16'!U:V,2,0),"0")</f>
        <v>0</v>
      </c>
      <c r="BA56" s="5" t="s">
        <v>169</v>
      </c>
      <c r="BB56" s="15">
        <f t="shared" si="53"/>
        <v>0</v>
      </c>
      <c r="BC56" s="10" t="str">
        <f>IFERROR(VLOOKUP(A56,'17'!U:V,2,0),"0")</f>
        <v>0</v>
      </c>
      <c r="BD56" s="5" t="s">
        <v>169</v>
      </c>
      <c r="BE56" s="15">
        <f t="shared" si="54"/>
        <v>0</v>
      </c>
      <c r="BF56" s="10" t="str">
        <f>IFERROR(VLOOKUP(A56,'18'!U:V,2,0),"0")</f>
        <v>0</v>
      </c>
      <c r="BG56" s="5" t="s">
        <v>169</v>
      </c>
      <c r="BH56" s="15">
        <f t="shared" si="23"/>
        <v>0</v>
      </c>
      <c r="BI56" s="10" t="str">
        <f>IFERROR(VLOOKUP(A56,'19'!U:V,2,0),"0")</f>
        <v>0</v>
      </c>
      <c r="BJ56" s="5" t="s">
        <v>169</v>
      </c>
      <c r="BK56" s="15">
        <f t="shared" si="24"/>
        <v>0</v>
      </c>
      <c r="BL56" s="10" t="str">
        <f>IFERROR(VLOOKUP(A56,'20'!U:V,2,0),"0")</f>
        <v>0</v>
      </c>
      <c r="BM56" s="5" t="s">
        <v>169</v>
      </c>
      <c r="BN56" s="15">
        <f t="shared" si="25"/>
        <v>0</v>
      </c>
      <c r="BO56" s="10" t="str">
        <f>IFERROR(VLOOKUP(A56,'21'!U:V,2,0),"0")</f>
        <v>0</v>
      </c>
      <c r="BP56" s="5" t="s">
        <v>169</v>
      </c>
      <c r="BQ56" s="15">
        <f t="shared" si="26"/>
        <v>0</v>
      </c>
      <c r="BR56" s="10" t="str">
        <f>IFERROR(VLOOKUP(A56,'22'!U:V,2,0),"0")</f>
        <v>0</v>
      </c>
      <c r="BS56" s="5" t="s">
        <v>169</v>
      </c>
      <c r="BT56" s="15">
        <f t="shared" si="27"/>
        <v>0</v>
      </c>
      <c r="BU56" s="10" t="str">
        <f>IFERROR(VLOOKUP(A56,'23'!U:V,2,0),"0")</f>
        <v>0</v>
      </c>
      <c r="BV56" s="5" t="s">
        <v>169</v>
      </c>
      <c r="BW56" s="15">
        <f t="shared" si="28"/>
        <v>0</v>
      </c>
      <c r="BX56" s="10" t="str">
        <f>IFERROR(VLOOKUP(A56,'24'!U:V,2,0),"0")</f>
        <v>0</v>
      </c>
      <c r="BY56" s="5" t="s">
        <v>169</v>
      </c>
      <c r="BZ56" s="15">
        <f t="shared" si="29"/>
        <v>0</v>
      </c>
      <c r="CA56" s="10" t="str">
        <f>IFERROR(VLOOKUP(A56,'25'!U:V,2,0),"0")</f>
        <v>0</v>
      </c>
      <c r="CB56" s="5" t="s">
        <v>169</v>
      </c>
      <c r="CC56" s="15">
        <f t="shared" si="30"/>
        <v>0</v>
      </c>
      <c r="CD56" s="10" t="str">
        <f>IFERROR(VLOOKUP(A56,'26'!U:V,2,0),"0")</f>
        <v>0</v>
      </c>
      <c r="CE56" s="5" t="s">
        <v>169</v>
      </c>
      <c r="CF56" s="15">
        <f t="shared" si="31"/>
        <v>0</v>
      </c>
      <c r="CG56" s="10" t="str">
        <f>IFERROR(VLOOKUP(A56,'27'!U:V,2,0),"0")</f>
        <v>0</v>
      </c>
      <c r="CH56" s="5" t="s">
        <v>169</v>
      </c>
      <c r="CI56" s="15">
        <f t="shared" si="32"/>
        <v>0</v>
      </c>
      <c r="CJ56" s="10" t="str">
        <f>IFERROR(VLOOKUP(A56,'28'!U:V,2,0),"0")</f>
        <v>0</v>
      </c>
      <c r="CK56" s="5" t="s">
        <v>169</v>
      </c>
      <c r="CL56" s="15">
        <f t="shared" si="33"/>
        <v>0</v>
      </c>
      <c r="CM56" s="10" t="str">
        <f>IFERROR(VLOOKUP(A56,'29'!U:V,2,0),"0")</f>
        <v>0</v>
      </c>
      <c r="CN56" s="5" t="s">
        <v>169</v>
      </c>
      <c r="CO56" s="15">
        <f t="shared" si="34"/>
        <v>0</v>
      </c>
      <c r="CP56" s="10" t="str">
        <f>IFERROR(VLOOKUP(A56,'30'!U:V,2,0),"0")</f>
        <v>0</v>
      </c>
      <c r="CQ56" s="5" t="s">
        <v>169</v>
      </c>
      <c r="CR56" s="15">
        <f t="shared" si="35"/>
        <v>0</v>
      </c>
      <c r="CS56" s="10" t="str">
        <f>IFERROR(VLOOKUP(A56,'31'!U:V,2,0),"0")</f>
        <v>0</v>
      </c>
      <c r="CT56" s="5" t="s">
        <v>169</v>
      </c>
      <c r="CU56" s="15">
        <f t="shared" si="36"/>
        <v>0</v>
      </c>
      <c r="CV56" s="10" t="str">
        <f>IFERROR(VLOOKUP(A56,'เซต1-30'!V:W,2,0),"0")</f>
        <v>0</v>
      </c>
      <c r="CW56" s="5" t="s">
        <v>169</v>
      </c>
      <c r="CX56" s="15">
        <f t="shared" si="20"/>
        <v>0</v>
      </c>
    </row>
    <row r="57" spans="1:102" x14ac:dyDescent="0.25">
      <c r="A57" s="6" t="s">
        <v>125</v>
      </c>
      <c r="B57" s="4" t="s">
        <v>126</v>
      </c>
      <c r="C57" s="13">
        <v>4.3</v>
      </c>
      <c r="D57" s="19">
        <f t="shared" si="21"/>
        <v>2</v>
      </c>
      <c r="E57" s="5" t="s">
        <v>169</v>
      </c>
      <c r="F57" s="13">
        <f t="shared" si="37"/>
        <v>8.6</v>
      </c>
      <c r="G57" s="10" t="str">
        <f>IFERROR(VLOOKUP(A57,'1'!U:V,2,0),"0")</f>
        <v>0</v>
      </c>
      <c r="H57" s="5" t="s">
        <v>169</v>
      </c>
      <c r="I57" s="15">
        <f t="shared" si="38"/>
        <v>0</v>
      </c>
      <c r="J57" s="10">
        <f>IFERROR(VLOOKUP(A57,'2'!U:V,2,0),"0")</f>
        <v>1</v>
      </c>
      <c r="K57" s="5" t="s">
        <v>169</v>
      </c>
      <c r="L57" s="15">
        <f t="shared" si="39"/>
        <v>4.3</v>
      </c>
      <c r="M57" s="10" t="str">
        <f>IFERROR(VLOOKUP(A57,'3'!U:V,2,0),"0")</f>
        <v>0</v>
      </c>
      <c r="N57" s="5" t="s">
        <v>169</v>
      </c>
      <c r="O57" s="15">
        <f t="shared" si="40"/>
        <v>0</v>
      </c>
      <c r="P57" s="10" t="str">
        <f>IFERROR(VLOOKUP(A57,'4'!U:V,2,0),"0")</f>
        <v>0</v>
      </c>
      <c r="Q57" s="5" t="s">
        <v>169</v>
      </c>
      <c r="R57" s="15">
        <f t="shared" si="41"/>
        <v>0</v>
      </c>
      <c r="S57" s="10" t="str">
        <f>IFERROR(VLOOKUP(A57,'5'!U:V,2,0),"0")</f>
        <v>0</v>
      </c>
      <c r="T57" s="5" t="s">
        <v>169</v>
      </c>
      <c r="U57" s="15">
        <f t="shared" si="42"/>
        <v>0</v>
      </c>
      <c r="V57" s="10" t="str">
        <f>IFERROR(VLOOKUP(A57,'6'!U:V,2,0),"0")</f>
        <v>0</v>
      </c>
      <c r="W57" s="5" t="s">
        <v>169</v>
      </c>
      <c r="X57" s="15">
        <f t="shared" si="43"/>
        <v>0</v>
      </c>
      <c r="Y57" s="10" t="str">
        <f>IFERROR(VLOOKUP(A57,'7'!U:V,2,0),"0")</f>
        <v>0</v>
      </c>
      <c r="Z57" s="5" t="s">
        <v>169</v>
      </c>
      <c r="AA57" s="15">
        <f t="shared" si="44"/>
        <v>0</v>
      </c>
      <c r="AB57" s="10" t="str">
        <f>IFERROR(VLOOKUP(A57,'8'!U:V,2,0),"0")</f>
        <v>0</v>
      </c>
      <c r="AC57" s="5" t="s">
        <v>169</v>
      </c>
      <c r="AD57" s="15">
        <f t="shared" si="45"/>
        <v>0</v>
      </c>
      <c r="AE57" s="10" t="str">
        <f>IFERROR(VLOOKUP(A57,'9'!U:V,2,0),"0")</f>
        <v>0</v>
      </c>
      <c r="AF57" s="5" t="s">
        <v>169</v>
      </c>
      <c r="AG57" s="15">
        <f t="shared" si="46"/>
        <v>0</v>
      </c>
      <c r="AH57" s="10" t="str">
        <f>IFERROR(VLOOKUP(A57,'10'!U:V,2,0),"0")</f>
        <v>0</v>
      </c>
      <c r="AI57" s="5" t="s">
        <v>169</v>
      </c>
      <c r="AJ57" s="15">
        <f t="shared" si="47"/>
        <v>0</v>
      </c>
      <c r="AK57" s="10" t="str">
        <f>IFERROR(VLOOKUP(A57,'11'!U:V,2,0),"0")</f>
        <v>0</v>
      </c>
      <c r="AL57" s="5" t="s">
        <v>169</v>
      </c>
      <c r="AM57" s="15">
        <f t="shared" si="48"/>
        <v>0</v>
      </c>
      <c r="AN57" s="10" t="str">
        <f>IFERROR(VLOOKUP(A57,'12'!U:V,2,0),"0")</f>
        <v>0</v>
      </c>
      <c r="AO57" s="5" t="s">
        <v>169</v>
      </c>
      <c r="AP57" s="15">
        <f t="shared" si="49"/>
        <v>0</v>
      </c>
      <c r="AQ57" s="10" t="str">
        <f>IFERROR(VLOOKUP(A57,'13'!U:V,2,0),"0")</f>
        <v>0</v>
      </c>
      <c r="AR57" s="5" t="s">
        <v>169</v>
      </c>
      <c r="AS57" s="15">
        <f t="shared" si="50"/>
        <v>0</v>
      </c>
      <c r="AT57" s="10" t="str">
        <f>IFERROR(VLOOKUP(A57,'14'!U:V,2,0),"0")</f>
        <v>0</v>
      </c>
      <c r="AU57" s="5" t="s">
        <v>169</v>
      </c>
      <c r="AV57" s="15">
        <f t="shared" si="51"/>
        <v>0</v>
      </c>
      <c r="AW57" s="10" t="str">
        <f>IFERROR(VLOOKUP(A57,'15'!U:V,2,0),"0")</f>
        <v>0</v>
      </c>
      <c r="AX57" s="5" t="s">
        <v>169</v>
      </c>
      <c r="AY57" s="15">
        <f t="shared" si="52"/>
        <v>0</v>
      </c>
      <c r="AZ57" s="10" t="str">
        <f>IFERROR(VLOOKUP(A57,'16'!U:V,2,0),"0")</f>
        <v>0</v>
      </c>
      <c r="BA57" s="5" t="s">
        <v>169</v>
      </c>
      <c r="BB57" s="15">
        <f t="shared" si="53"/>
        <v>0</v>
      </c>
      <c r="BC57" s="10" t="str">
        <f>IFERROR(VLOOKUP(A57,'17'!U:V,2,0),"0")</f>
        <v>0</v>
      </c>
      <c r="BD57" s="5" t="s">
        <v>169</v>
      </c>
      <c r="BE57" s="15">
        <f t="shared" si="54"/>
        <v>0</v>
      </c>
      <c r="BF57" s="10" t="str">
        <f>IFERROR(VLOOKUP(A57,'18'!U:V,2,0),"0")</f>
        <v>0</v>
      </c>
      <c r="BG57" s="5" t="s">
        <v>169</v>
      </c>
      <c r="BH57" s="15">
        <f t="shared" si="23"/>
        <v>0</v>
      </c>
      <c r="BI57" s="10" t="str">
        <f>IFERROR(VLOOKUP(A57,'19'!U:V,2,0),"0")</f>
        <v>0</v>
      </c>
      <c r="BJ57" s="5" t="s">
        <v>169</v>
      </c>
      <c r="BK57" s="15">
        <f t="shared" si="24"/>
        <v>0</v>
      </c>
      <c r="BL57" s="10" t="str">
        <f>IFERROR(VLOOKUP(A57,'20'!U:V,2,0),"0")</f>
        <v>0</v>
      </c>
      <c r="BM57" s="5" t="s">
        <v>169</v>
      </c>
      <c r="BN57" s="15">
        <f t="shared" si="25"/>
        <v>0</v>
      </c>
      <c r="BO57" s="10" t="str">
        <f>IFERROR(VLOOKUP(A57,'21'!U:V,2,0),"0")</f>
        <v>0</v>
      </c>
      <c r="BP57" s="5" t="s">
        <v>169</v>
      </c>
      <c r="BQ57" s="15">
        <f t="shared" si="26"/>
        <v>0</v>
      </c>
      <c r="BR57" s="10" t="str">
        <f>IFERROR(VLOOKUP(A57,'22'!U:V,2,0),"0")</f>
        <v>0</v>
      </c>
      <c r="BS57" s="5" t="s">
        <v>169</v>
      </c>
      <c r="BT57" s="15">
        <f t="shared" si="27"/>
        <v>0</v>
      </c>
      <c r="BU57" s="10" t="str">
        <f>IFERROR(VLOOKUP(A57,'23'!U:V,2,0),"0")</f>
        <v>0</v>
      </c>
      <c r="BV57" s="5" t="s">
        <v>169</v>
      </c>
      <c r="BW57" s="15">
        <f t="shared" si="28"/>
        <v>0</v>
      </c>
      <c r="BX57" s="10" t="str">
        <f>IFERROR(VLOOKUP(A57,'24'!U:V,2,0),"0")</f>
        <v>0</v>
      </c>
      <c r="BY57" s="5" t="s">
        <v>169</v>
      </c>
      <c r="BZ57" s="15">
        <f t="shared" si="29"/>
        <v>0</v>
      </c>
      <c r="CA57" s="10">
        <f>IFERROR(VLOOKUP(A57,'25'!U:V,2,0),"0")</f>
        <v>1</v>
      </c>
      <c r="CB57" s="5" t="s">
        <v>169</v>
      </c>
      <c r="CC57" s="15">
        <f t="shared" si="30"/>
        <v>4.3</v>
      </c>
      <c r="CD57" s="10" t="str">
        <f>IFERROR(VLOOKUP(A57,'26'!U:V,2,0),"0")</f>
        <v>0</v>
      </c>
      <c r="CE57" s="5" t="s">
        <v>169</v>
      </c>
      <c r="CF57" s="15">
        <f t="shared" si="31"/>
        <v>0</v>
      </c>
      <c r="CG57" s="10" t="str">
        <f>IFERROR(VLOOKUP(A57,'27'!U:V,2,0),"0")</f>
        <v>0</v>
      </c>
      <c r="CH57" s="5" t="s">
        <v>169</v>
      </c>
      <c r="CI57" s="15">
        <f t="shared" si="32"/>
        <v>0</v>
      </c>
      <c r="CJ57" s="10" t="str">
        <f>IFERROR(VLOOKUP(A57,'28'!U:V,2,0),"0")</f>
        <v>0</v>
      </c>
      <c r="CK57" s="5" t="s">
        <v>169</v>
      </c>
      <c r="CL57" s="15">
        <f t="shared" si="33"/>
        <v>0</v>
      </c>
      <c r="CM57" s="10" t="str">
        <f>IFERROR(VLOOKUP(A57,'29'!U:V,2,0),"0")</f>
        <v>0</v>
      </c>
      <c r="CN57" s="5" t="s">
        <v>169</v>
      </c>
      <c r="CO57" s="15">
        <f t="shared" si="34"/>
        <v>0</v>
      </c>
      <c r="CP57" s="10" t="str">
        <f>IFERROR(VLOOKUP(A57,'30'!U:V,2,0),"0")</f>
        <v>0</v>
      </c>
      <c r="CQ57" s="5" t="s">
        <v>169</v>
      </c>
      <c r="CR57" s="15">
        <f t="shared" si="35"/>
        <v>0</v>
      </c>
      <c r="CS57" s="10" t="str">
        <f>IFERROR(VLOOKUP(A57,'31'!U:V,2,0),"0")</f>
        <v>0</v>
      </c>
      <c r="CT57" s="5" t="s">
        <v>169</v>
      </c>
      <c r="CU57" s="15">
        <f t="shared" si="36"/>
        <v>0</v>
      </c>
      <c r="CV57" s="10" t="str">
        <f>IFERROR(VLOOKUP(A57,'เซต1-30'!V:W,2,0),"0")</f>
        <v>0</v>
      </c>
      <c r="CW57" s="5" t="s">
        <v>169</v>
      </c>
      <c r="CX57" s="15">
        <f t="shared" si="20"/>
        <v>0</v>
      </c>
    </row>
    <row r="58" spans="1:102" x14ac:dyDescent="0.25">
      <c r="A58" s="6" t="s">
        <v>98</v>
      </c>
      <c r="B58" s="4" t="s">
        <v>99</v>
      </c>
      <c r="C58" s="13">
        <v>4.3</v>
      </c>
      <c r="D58" s="19">
        <f t="shared" si="21"/>
        <v>0</v>
      </c>
      <c r="E58" s="5" t="s">
        <v>169</v>
      </c>
      <c r="F58" s="13">
        <f t="shared" si="37"/>
        <v>0</v>
      </c>
      <c r="G58" s="10" t="str">
        <f>IFERROR(VLOOKUP(A58,'1'!U:V,2,0),"0")</f>
        <v>0</v>
      </c>
      <c r="H58" s="5" t="s">
        <v>169</v>
      </c>
      <c r="I58" s="15">
        <f t="shared" si="38"/>
        <v>0</v>
      </c>
      <c r="J58" s="10" t="str">
        <f>IFERROR(VLOOKUP(A58,'2'!U:V,2,0),"0")</f>
        <v>0</v>
      </c>
      <c r="K58" s="5" t="s">
        <v>169</v>
      </c>
      <c r="L58" s="15">
        <f t="shared" si="39"/>
        <v>0</v>
      </c>
      <c r="M58" s="10" t="str">
        <f>IFERROR(VLOOKUP(A58,'3'!U:V,2,0),"0")</f>
        <v>0</v>
      </c>
      <c r="N58" s="5" t="s">
        <v>169</v>
      </c>
      <c r="O58" s="15">
        <f t="shared" si="40"/>
        <v>0</v>
      </c>
      <c r="P58" s="10" t="str">
        <f>IFERROR(VLOOKUP(A58,'4'!U:V,2,0),"0")</f>
        <v>0</v>
      </c>
      <c r="Q58" s="5" t="s">
        <v>169</v>
      </c>
      <c r="R58" s="15">
        <f t="shared" si="41"/>
        <v>0</v>
      </c>
      <c r="S58" s="10" t="str">
        <f>IFERROR(VLOOKUP(A58,'5'!U:V,2,0),"0")</f>
        <v>0</v>
      </c>
      <c r="T58" s="5" t="s">
        <v>169</v>
      </c>
      <c r="U58" s="15">
        <f t="shared" si="42"/>
        <v>0</v>
      </c>
      <c r="V58" s="10" t="str">
        <f>IFERROR(VLOOKUP(A58,'6'!U:V,2,0),"0")</f>
        <v>0</v>
      </c>
      <c r="W58" s="5" t="s">
        <v>169</v>
      </c>
      <c r="X58" s="15">
        <f t="shared" si="43"/>
        <v>0</v>
      </c>
      <c r="Y58" s="10" t="str">
        <f>IFERROR(VLOOKUP(A58,'7'!U:V,2,0),"0")</f>
        <v>0</v>
      </c>
      <c r="Z58" s="5" t="s">
        <v>169</v>
      </c>
      <c r="AA58" s="15">
        <f t="shared" si="44"/>
        <v>0</v>
      </c>
      <c r="AB58" s="10" t="str">
        <f>IFERROR(VLOOKUP(A58,'8'!U:V,2,0),"0")</f>
        <v>0</v>
      </c>
      <c r="AC58" s="5" t="s">
        <v>169</v>
      </c>
      <c r="AD58" s="15">
        <f t="shared" si="45"/>
        <v>0</v>
      </c>
      <c r="AE58" s="10" t="str">
        <f>IFERROR(VLOOKUP(A58,'9'!U:V,2,0),"0")</f>
        <v>0</v>
      </c>
      <c r="AF58" s="5" t="s">
        <v>169</v>
      </c>
      <c r="AG58" s="15">
        <f t="shared" si="46"/>
        <v>0</v>
      </c>
      <c r="AH58" s="10" t="str">
        <f>IFERROR(VLOOKUP(A58,'10'!U:V,2,0),"0")</f>
        <v>0</v>
      </c>
      <c r="AI58" s="5" t="s">
        <v>169</v>
      </c>
      <c r="AJ58" s="15">
        <f t="shared" si="47"/>
        <v>0</v>
      </c>
      <c r="AK58" s="10" t="str">
        <f>IFERROR(VLOOKUP(A58,'11'!U:V,2,0),"0")</f>
        <v>0</v>
      </c>
      <c r="AL58" s="5" t="s">
        <v>169</v>
      </c>
      <c r="AM58" s="15">
        <f t="shared" si="48"/>
        <v>0</v>
      </c>
      <c r="AN58" s="10" t="str">
        <f>IFERROR(VLOOKUP(A58,'12'!U:V,2,0),"0")</f>
        <v>0</v>
      </c>
      <c r="AO58" s="5" t="s">
        <v>169</v>
      </c>
      <c r="AP58" s="15">
        <f t="shared" si="49"/>
        <v>0</v>
      </c>
      <c r="AQ58" s="10" t="str">
        <f>IFERROR(VLOOKUP(A58,'13'!U:V,2,0),"0")</f>
        <v>0</v>
      </c>
      <c r="AR58" s="5" t="s">
        <v>169</v>
      </c>
      <c r="AS58" s="15">
        <f t="shared" si="50"/>
        <v>0</v>
      </c>
      <c r="AT58" s="10" t="str">
        <f>IFERROR(VLOOKUP(A58,'14'!U:V,2,0),"0")</f>
        <v>0</v>
      </c>
      <c r="AU58" s="5" t="s">
        <v>169</v>
      </c>
      <c r="AV58" s="15">
        <f t="shared" si="51"/>
        <v>0</v>
      </c>
      <c r="AW58" s="10" t="str">
        <f>IFERROR(VLOOKUP(A58,'15'!U:V,2,0),"0")</f>
        <v>0</v>
      </c>
      <c r="AX58" s="5" t="s">
        <v>169</v>
      </c>
      <c r="AY58" s="15">
        <f t="shared" si="52"/>
        <v>0</v>
      </c>
      <c r="AZ58" s="10" t="str">
        <f>IFERROR(VLOOKUP(A58,'16'!U:V,2,0),"0")</f>
        <v>0</v>
      </c>
      <c r="BA58" s="5" t="s">
        <v>169</v>
      </c>
      <c r="BB58" s="15">
        <f t="shared" si="53"/>
        <v>0</v>
      </c>
      <c r="BC58" s="10" t="str">
        <f>IFERROR(VLOOKUP(A58,'17'!U:V,2,0),"0")</f>
        <v>0</v>
      </c>
      <c r="BD58" s="5" t="s">
        <v>169</v>
      </c>
      <c r="BE58" s="15">
        <f t="shared" si="54"/>
        <v>0</v>
      </c>
      <c r="BF58" s="10" t="str">
        <f>IFERROR(VLOOKUP(A58,'18'!U:V,2,0),"0")</f>
        <v>0</v>
      </c>
      <c r="BG58" s="5" t="s">
        <v>169</v>
      </c>
      <c r="BH58" s="15">
        <f t="shared" si="23"/>
        <v>0</v>
      </c>
      <c r="BI58" s="10" t="str">
        <f>IFERROR(VLOOKUP(A58,'19'!U:V,2,0),"0")</f>
        <v>0</v>
      </c>
      <c r="BJ58" s="5" t="s">
        <v>169</v>
      </c>
      <c r="BK58" s="15">
        <f t="shared" si="24"/>
        <v>0</v>
      </c>
      <c r="BL58" s="10" t="str">
        <f>IFERROR(VLOOKUP(A58,'20'!U:V,2,0),"0")</f>
        <v>0</v>
      </c>
      <c r="BM58" s="5" t="s">
        <v>169</v>
      </c>
      <c r="BN58" s="15">
        <f t="shared" si="25"/>
        <v>0</v>
      </c>
      <c r="BO58" s="10" t="str">
        <f>IFERROR(VLOOKUP(A58,'21'!U:V,2,0),"0")</f>
        <v>0</v>
      </c>
      <c r="BP58" s="5" t="s">
        <v>169</v>
      </c>
      <c r="BQ58" s="15">
        <f t="shared" si="26"/>
        <v>0</v>
      </c>
      <c r="BR58" s="10" t="str">
        <f>IFERROR(VLOOKUP(A58,'22'!U:V,2,0),"0")</f>
        <v>0</v>
      </c>
      <c r="BS58" s="5" t="s">
        <v>169</v>
      </c>
      <c r="BT58" s="15">
        <f t="shared" si="27"/>
        <v>0</v>
      </c>
      <c r="BU58" s="10" t="str">
        <f>IFERROR(VLOOKUP(A58,'23'!U:V,2,0),"0")</f>
        <v>0</v>
      </c>
      <c r="BV58" s="5" t="s">
        <v>169</v>
      </c>
      <c r="BW58" s="15">
        <f t="shared" si="28"/>
        <v>0</v>
      </c>
      <c r="BX58" s="10" t="str">
        <f>IFERROR(VLOOKUP(A58,'24'!U:V,2,0),"0")</f>
        <v>0</v>
      </c>
      <c r="BY58" s="5" t="s">
        <v>169</v>
      </c>
      <c r="BZ58" s="15">
        <f t="shared" si="29"/>
        <v>0</v>
      </c>
      <c r="CA58" s="10" t="str">
        <f>IFERROR(VLOOKUP(A58,'25'!U:V,2,0),"0")</f>
        <v>0</v>
      </c>
      <c r="CB58" s="5" t="s">
        <v>169</v>
      </c>
      <c r="CC58" s="15">
        <f t="shared" si="30"/>
        <v>0</v>
      </c>
      <c r="CD58" s="10" t="str">
        <f>IFERROR(VLOOKUP(A58,'26'!U:V,2,0),"0")</f>
        <v>0</v>
      </c>
      <c r="CE58" s="5" t="s">
        <v>169</v>
      </c>
      <c r="CF58" s="15">
        <f t="shared" si="31"/>
        <v>0</v>
      </c>
      <c r="CG58" s="10" t="str">
        <f>IFERROR(VLOOKUP(A58,'27'!U:V,2,0),"0")</f>
        <v>0</v>
      </c>
      <c r="CH58" s="5" t="s">
        <v>169</v>
      </c>
      <c r="CI58" s="15">
        <f t="shared" si="32"/>
        <v>0</v>
      </c>
      <c r="CJ58" s="10" t="str">
        <f>IFERROR(VLOOKUP(A58,'28'!U:V,2,0),"0")</f>
        <v>0</v>
      </c>
      <c r="CK58" s="5" t="s">
        <v>169</v>
      </c>
      <c r="CL58" s="15">
        <f t="shared" si="33"/>
        <v>0</v>
      </c>
      <c r="CM58" s="10" t="str">
        <f>IFERROR(VLOOKUP(A58,'29'!U:V,2,0),"0")</f>
        <v>0</v>
      </c>
      <c r="CN58" s="5" t="s">
        <v>169</v>
      </c>
      <c r="CO58" s="15">
        <f t="shared" si="34"/>
        <v>0</v>
      </c>
      <c r="CP58" s="10" t="str">
        <f>IFERROR(VLOOKUP(A58,'30'!U:V,2,0),"0")</f>
        <v>0</v>
      </c>
      <c r="CQ58" s="5" t="s">
        <v>169</v>
      </c>
      <c r="CR58" s="15">
        <f t="shared" si="35"/>
        <v>0</v>
      </c>
      <c r="CS58" s="10" t="str">
        <f>IFERROR(VLOOKUP(A58,'31'!U:V,2,0),"0")</f>
        <v>0</v>
      </c>
      <c r="CT58" s="5" t="s">
        <v>169</v>
      </c>
      <c r="CU58" s="15">
        <f t="shared" si="36"/>
        <v>0</v>
      </c>
      <c r="CV58" s="10" t="str">
        <f>IFERROR(VLOOKUP(A58,'เซต1-30'!V:W,2,0),"0")</f>
        <v>0</v>
      </c>
      <c r="CW58" s="5" t="s">
        <v>169</v>
      </c>
      <c r="CX58" s="15">
        <f t="shared" si="20"/>
        <v>0</v>
      </c>
    </row>
    <row r="59" spans="1:102" x14ac:dyDescent="0.25">
      <c r="A59" s="6" t="s">
        <v>208</v>
      </c>
      <c r="B59" s="4" t="s">
        <v>99</v>
      </c>
      <c r="C59" s="13">
        <v>4.3</v>
      </c>
      <c r="D59" s="19">
        <f t="shared" si="21"/>
        <v>0</v>
      </c>
      <c r="E59" s="5" t="s">
        <v>169</v>
      </c>
      <c r="F59" s="13">
        <f t="shared" si="37"/>
        <v>0</v>
      </c>
      <c r="G59" s="10" t="str">
        <f>IFERROR(VLOOKUP(A59,'1'!U:V,2,0),"0")</f>
        <v>0</v>
      </c>
      <c r="H59" s="5" t="s">
        <v>169</v>
      </c>
      <c r="I59" s="15">
        <f t="shared" si="38"/>
        <v>0</v>
      </c>
      <c r="J59" s="10" t="str">
        <f>IFERROR(VLOOKUP(A59,'2'!U:V,2,0),"0")</f>
        <v>0</v>
      </c>
      <c r="K59" s="5" t="s">
        <v>169</v>
      </c>
      <c r="L59" s="15">
        <f t="shared" si="39"/>
        <v>0</v>
      </c>
      <c r="M59" s="10" t="str">
        <f>IFERROR(VLOOKUP(A59,'3'!U:V,2,0),"0")</f>
        <v>0</v>
      </c>
      <c r="N59" s="5" t="s">
        <v>169</v>
      </c>
      <c r="O59" s="15">
        <f t="shared" si="40"/>
        <v>0</v>
      </c>
      <c r="P59" s="10" t="str">
        <f>IFERROR(VLOOKUP(A59,'4'!U:V,2,0),"0")</f>
        <v>0</v>
      </c>
      <c r="Q59" s="5" t="s">
        <v>169</v>
      </c>
      <c r="R59" s="15">
        <f t="shared" si="41"/>
        <v>0</v>
      </c>
      <c r="S59" s="10" t="str">
        <f>IFERROR(VLOOKUP(A59,'5'!U:V,2,0),"0")</f>
        <v>0</v>
      </c>
      <c r="T59" s="5" t="s">
        <v>169</v>
      </c>
      <c r="U59" s="15">
        <f t="shared" si="42"/>
        <v>0</v>
      </c>
      <c r="V59" s="10" t="str">
        <f>IFERROR(VLOOKUP(A59,'6'!U:V,2,0),"0")</f>
        <v>0</v>
      </c>
      <c r="W59" s="5" t="s">
        <v>169</v>
      </c>
      <c r="X59" s="15">
        <f t="shared" si="43"/>
        <v>0</v>
      </c>
      <c r="Y59" s="10" t="str">
        <f>IFERROR(VLOOKUP(A59,'7'!U:V,2,0),"0")</f>
        <v>0</v>
      </c>
      <c r="Z59" s="5" t="s">
        <v>169</v>
      </c>
      <c r="AA59" s="15">
        <f t="shared" si="44"/>
        <v>0</v>
      </c>
      <c r="AB59" s="10" t="str">
        <f>IFERROR(VLOOKUP(A59,'8'!U:V,2,0),"0")</f>
        <v>0</v>
      </c>
      <c r="AC59" s="5" t="s">
        <v>169</v>
      </c>
      <c r="AD59" s="15">
        <f t="shared" si="45"/>
        <v>0</v>
      </c>
      <c r="AE59" s="10" t="str">
        <f>IFERROR(VLOOKUP(A59,'9'!U:V,2,0),"0")</f>
        <v>0</v>
      </c>
      <c r="AF59" s="5" t="s">
        <v>169</v>
      </c>
      <c r="AG59" s="15">
        <f t="shared" si="46"/>
        <v>0</v>
      </c>
      <c r="AH59" s="10" t="str">
        <f>IFERROR(VLOOKUP(A59,'10'!U:V,2,0),"0")</f>
        <v>0</v>
      </c>
      <c r="AI59" s="5" t="s">
        <v>169</v>
      </c>
      <c r="AJ59" s="15">
        <f t="shared" si="47"/>
        <v>0</v>
      </c>
      <c r="AK59" s="10" t="str">
        <f>IFERROR(VLOOKUP(A59,'11'!U:V,2,0),"0")</f>
        <v>0</v>
      </c>
      <c r="AL59" s="5" t="s">
        <v>169</v>
      </c>
      <c r="AM59" s="15">
        <f t="shared" si="48"/>
        <v>0</v>
      </c>
      <c r="AN59" s="10" t="str">
        <f>IFERROR(VLOOKUP(A59,'12'!U:V,2,0),"0")</f>
        <v>0</v>
      </c>
      <c r="AO59" s="5" t="s">
        <v>169</v>
      </c>
      <c r="AP59" s="15">
        <f t="shared" si="49"/>
        <v>0</v>
      </c>
      <c r="AQ59" s="10" t="str">
        <f>IFERROR(VLOOKUP(A59,'13'!U:V,2,0),"0")</f>
        <v>0</v>
      </c>
      <c r="AR59" s="5" t="s">
        <v>169</v>
      </c>
      <c r="AS59" s="15">
        <f t="shared" si="50"/>
        <v>0</v>
      </c>
      <c r="AT59" s="10" t="str">
        <f>IFERROR(VLOOKUP(A59,'14'!U:V,2,0),"0")</f>
        <v>0</v>
      </c>
      <c r="AU59" s="5" t="s">
        <v>169</v>
      </c>
      <c r="AV59" s="15">
        <f t="shared" si="51"/>
        <v>0</v>
      </c>
      <c r="AW59" s="10" t="str">
        <f>IFERROR(VLOOKUP(A59,'15'!U:V,2,0),"0")</f>
        <v>0</v>
      </c>
      <c r="AX59" s="5" t="s">
        <v>169</v>
      </c>
      <c r="AY59" s="15">
        <f t="shared" si="52"/>
        <v>0</v>
      </c>
      <c r="AZ59" s="10" t="str">
        <f>IFERROR(VLOOKUP(A59,'16'!U:V,2,0),"0")</f>
        <v>0</v>
      </c>
      <c r="BA59" s="5" t="s">
        <v>169</v>
      </c>
      <c r="BB59" s="15">
        <f t="shared" si="53"/>
        <v>0</v>
      </c>
      <c r="BC59" s="10" t="str">
        <f>IFERROR(VLOOKUP(A59,'17'!U:V,2,0),"0")</f>
        <v>0</v>
      </c>
      <c r="BD59" s="5" t="s">
        <v>169</v>
      </c>
      <c r="BE59" s="15">
        <f t="shared" si="54"/>
        <v>0</v>
      </c>
      <c r="BF59" s="10" t="str">
        <f>IFERROR(VLOOKUP(A59,'18'!U:V,2,0),"0")</f>
        <v>0</v>
      </c>
      <c r="BG59" s="5" t="s">
        <v>169</v>
      </c>
      <c r="BH59" s="15">
        <f t="shared" si="23"/>
        <v>0</v>
      </c>
      <c r="BI59" s="10" t="str">
        <f>IFERROR(VLOOKUP(A59,'19'!U:V,2,0),"0")</f>
        <v>0</v>
      </c>
      <c r="BJ59" s="5" t="s">
        <v>169</v>
      </c>
      <c r="BK59" s="15">
        <f t="shared" si="24"/>
        <v>0</v>
      </c>
      <c r="BL59" s="10" t="str">
        <f>IFERROR(VLOOKUP(A59,'20'!U:V,2,0),"0")</f>
        <v>0</v>
      </c>
      <c r="BM59" s="5" t="s">
        <v>169</v>
      </c>
      <c r="BN59" s="15">
        <f t="shared" si="25"/>
        <v>0</v>
      </c>
      <c r="BO59" s="10" t="str">
        <f>IFERROR(VLOOKUP(A59,'21'!U:V,2,0),"0")</f>
        <v>0</v>
      </c>
      <c r="BP59" s="5" t="s">
        <v>169</v>
      </c>
      <c r="BQ59" s="15">
        <f t="shared" si="26"/>
        <v>0</v>
      </c>
      <c r="BR59" s="10" t="str">
        <f>IFERROR(VLOOKUP(A59,'22'!U:V,2,0),"0")</f>
        <v>0</v>
      </c>
      <c r="BS59" s="5" t="s">
        <v>169</v>
      </c>
      <c r="BT59" s="15">
        <f t="shared" si="27"/>
        <v>0</v>
      </c>
      <c r="BU59" s="10" t="str">
        <f>IFERROR(VLOOKUP(A59,'23'!U:V,2,0),"0")</f>
        <v>0</v>
      </c>
      <c r="BV59" s="5" t="s">
        <v>169</v>
      </c>
      <c r="BW59" s="15">
        <f t="shared" si="28"/>
        <v>0</v>
      </c>
      <c r="BX59" s="10" t="str">
        <f>IFERROR(VLOOKUP(A59,'24'!U:V,2,0),"0")</f>
        <v>0</v>
      </c>
      <c r="BY59" s="5" t="s">
        <v>169</v>
      </c>
      <c r="BZ59" s="15">
        <f t="shared" si="29"/>
        <v>0</v>
      </c>
      <c r="CA59" s="10" t="str">
        <f>IFERROR(VLOOKUP(A59,'25'!U:V,2,0),"0")</f>
        <v>0</v>
      </c>
      <c r="CB59" s="5" t="s">
        <v>169</v>
      </c>
      <c r="CC59" s="15">
        <f t="shared" si="30"/>
        <v>0</v>
      </c>
      <c r="CD59" s="10" t="str">
        <f>IFERROR(VLOOKUP(A59,'26'!U:V,2,0),"0")</f>
        <v>0</v>
      </c>
      <c r="CE59" s="5" t="s">
        <v>169</v>
      </c>
      <c r="CF59" s="15">
        <f t="shared" si="31"/>
        <v>0</v>
      </c>
      <c r="CG59" s="10" t="str">
        <f>IFERROR(VLOOKUP(A59,'27'!U:V,2,0),"0")</f>
        <v>0</v>
      </c>
      <c r="CH59" s="5" t="s">
        <v>169</v>
      </c>
      <c r="CI59" s="15">
        <f t="shared" si="32"/>
        <v>0</v>
      </c>
      <c r="CJ59" s="10" t="str">
        <f>IFERROR(VLOOKUP(A59,'28'!U:V,2,0),"0")</f>
        <v>0</v>
      </c>
      <c r="CK59" s="5" t="s">
        <v>169</v>
      </c>
      <c r="CL59" s="15">
        <f t="shared" si="33"/>
        <v>0</v>
      </c>
      <c r="CM59" s="10" t="str">
        <f>IFERROR(VLOOKUP(A59,'29'!U:V,2,0),"0")</f>
        <v>0</v>
      </c>
      <c r="CN59" s="5" t="s">
        <v>169</v>
      </c>
      <c r="CO59" s="15">
        <f t="shared" si="34"/>
        <v>0</v>
      </c>
      <c r="CP59" s="10" t="str">
        <f>IFERROR(VLOOKUP(A59,'30'!U:V,2,0),"0")</f>
        <v>0</v>
      </c>
      <c r="CQ59" s="5" t="s">
        <v>169</v>
      </c>
      <c r="CR59" s="15">
        <f t="shared" si="35"/>
        <v>0</v>
      </c>
      <c r="CS59" s="10" t="str">
        <f>IFERROR(VLOOKUP(A59,'31'!U:V,2,0),"0")</f>
        <v>0</v>
      </c>
      <c r="CT59" s="5" t="s">
        <v>169</v>
      </c>
      <c r="CU59" s="15">
        <f t="shared" si="36"/>
        <v>0</v>
      </c>
      <c r="CV59" s="10" t="str">
        <f>IFERROR(VLOOKUP(A59,'เซต1-30'!V:W,2,0),"0")</f>
        <v>0</v>
      </c>
      <c r="CW59" s="5" t="s">
        <v>169</v>
      </c>
      <c r="CX59" s="15">
        <f t="shared" si="20"/>
        <v>0</v>
      </c>
    </row>
    <row r="60" spans="1:102" x14ac:dyDescent="0.25">
      <c r="A60" s="6" t="s">
        <v>224</v>
      </c>
      <c r="B60" s="4" t="s">
        <v>225</v>
      </c>
      <c r="C60" s="13">
        <v>4.7300000000000004</v>
      </c>
      <c r="D60" s="19">
        <f t="shared" si="21"/>
        <v>0</v>
      </c>
      <c r="E60" s="5" t="s">
        <v>169</v>
      </c>
      <c r="F60" s="13">
        <f t="shared" si="37"/>
        <v>0</v>
      </c>
      <c r="G60" s="10" t="str">
        <f>IFERROR(VLOOKUP(A60,'1'!U:V,2,0),"0")</f>
        <v>0</v>
      </c>
      <c r="H60" s="5" t="s">
        <v>169</v>
      </c>
      <c r="I60" s="15">
        <f t="shared" si="38"/>
        <v>0</v>
      </c>
      <c r="J60" s="10" t="str">
        <f>IFERROR(VLOOKUP(A60,'2'!U:V,2,0),"0")</f>
        <v>0</v>
      </c>
      <c r="K60" s="5" t="s">
        <v>169</v>
      </c>
      <c r="L60" s="15">
        <f t="shared" si="39"/>
        <v>0</v>
      </c>
      <c r="M60" s="10" t="str">
        <f>IFERROR(VLOOKUP(A60,'3'!U:V,2,0),"0")</f>
        <v>0</v>
      </c>
      <c r="N60" s="5" t="s">
        <v>169</v>
      </c>
      <c r="O60" s="15">
        <f t="shared" si="40"/>
        <v>0</v>
      </c>
      <c r="P60" s="10" t="str">
        <f>IFERROR(VLOOKUP(A60,'4'!U:V,2,0),"0")</f>
        <v>0</v>
      </c>
      <c r="Q60" s="5" t="s">
        <v>169</v>
      </c>
      <c r="R60" s="15">
        <f t="shared" si="41"/>
        <v>0</v>
      </c>
      <c r="S60" s="10" t="str">
        <f>IFERROR(VLOOKUP(A60,'5'!U:V,2,0),"0")</f>
        <v>0</v>
      </c>
      <c r="T60" s="5" t="s">
        <v>169</v>
      </c>
      <c r="U60" s="15">
        <f t="shared" si="42"/>
        <v>0</v>
      </c>
      <c r="V60" s="10" t="str">
        <f>IFERROR(VLOOKUP(A60,'6'!U:V,2,0),"0")</f>
        <v>0</v>
      </c>
      <c r="W60" s="5" t="s">
        <v>169</v>
      </c>
      <c r="X60" s="15">
        <f t="shared" si="43"/>
        <v>0</v>
      </c>
      <c r="Y60" s="10" t="str">
        <f>IFERROR(VLOOKUP(A60,'7'!U:V,2,0),"0")</f>
        <v>0</v>
      </c>
      <c r="Z60" s="5" t="s">
        <v>169</v>
      </c>
      <c r="AA60" s="15">
        <f t="shared" si="44"/>
        <v>0</v>
      </c>
      <c r="AB60" s="10" t="str">
        <f>IFERROR(VLOOKUP(A60,'8'!U:V,2,0),"0")</f>
        <v>0</v>
      </c>
      <c r="AC60" s="5" t="s">
        <v>169</v>
      </c>
      <c r="AD60" s="15">
        <f t="shared" si="45"/>
        <v>0</v>
      </c>
      <c r="AE60" s="10" t="str">
        <f>IFERROR(VLOOKUP(A60,'9'!U:V,2,0),"0")</f>
        <v>0</v>
      </c>
      <c r="AF60" s="5" t="s">
        <v>169</v>
      </c>
      <c r="AG60" s="15">
        <f t="shared" si="46"/>
        <v>0</v>
      </c>
      <c r="AH60" s="10" t="str">
        <f>IFERROR(VLOOKUP(A60,'10'!U:V,2,0),"0")</f>
        <v>0</v>
      </c>
      <c r="AI60" s="5" t="s">
        <v>169</v>
      </c>
      <c r="AJ60" s="15">
        <f t="shared" si="47"/>
        <v>0</v>
      </c>
      <c r="AK60" s="10" t="str">
        <f>IFERROR(VLOOKUP(A60,'11'!U:V,2,0),"0")</f>
        <v>0</v>
      </c>
      <c r="AL60" s="5" t="s">
        <v>169</v>
      </c>
      <c r="AM60" s="15">
        <f t="shared" si="48"/>
        <v>0</v>
      </c>
      <c r="AN60" s="10" t="str">
        <f>IFERROR(VLOOKUP(A60,'12'!U:V,2,0),"0")</f>
        <v>0</v>
      </c>
      <c r="AO60" s="5" t="s">
        <v>169</v>
      </c>
      <c r="AP60" s="15">
        <f t="shared" si="49"/>
        <v>0</v>
      </c>
      <c r="AQ60" s="10" t="str">
        <f>IFERROR(VLOOKUP(A60,'13'!U:V,2,0),"0")</f>
        <v>0</v>
      </c>
      <c r="AR60" s="5" t="s">
        <v>169</v>
      </c>
      <c r="AS60" s="15">
        <f t="shared" si="50"/>
        <v>0</v>
      </c>
      <c r="AT60" s="10" t="str">
        <f>IFERROR(VLOOKUP(A60,'14'!U:V,2,0),"0")</f>
        <v>0</v>
      </c>
      <c r="AU60" s="5" t="s">
        <v>169</v>
      </c>
      <c r="AV60" s="15">
        <f t="shared" si="51"/>
        <v>0</v>
      </c>
      <c r="AW60" s="10" t="str">
        <f>IFERROR(VLOOKUP(A60,'15'!U:V,2,0),"0")</f>
        <v>0</v>
      </c>
      <c r="AX60" s="5" t="s">
        <v>169</v>
      </c>
      <c r="AY60" s="15">
        <f t="shared" si="52"/>
        <v>0</v>
      </c>
      <c r="AZ60" s="10" t="str">
        <f>IFERROR(VLOOKUP(A60,'16'!U:V,2,0),"0")</f>
        <v>0</v>
      </c>
      <c r="BA60" s="5" t="s">
        <v>169</v>
      </c>
      <c r="BB60" s="15">
        <f t="shared" si="53"/>
        <v>0</v>
      </c>
      <c r="BC60" s="10" t="str">
        <f>IFERROR(VLOOKUP(A60,'17'!U:V,2,0),"0")</f>
        <v>0</v>
      </c>
      <c r="BD60" s="5" t="s">
        <v>169</v>
      </c>
      <c r="BE60" s="15">
        <f t="shared" si="54"/>
        <v>0</v>
      </c>
      <c r="BF60" s="10" t="str">
        <f>IFERROR(VLOOKUP(A60,'18'!U:V,2,0),"0")</f>
        <v>0</v>
      </c>
      <c r="BG60" s="5" t="s">
        <v>169</v>
      </c>
      <c r="BH60" s="15">
        <f t="shared" si="23"/>
        <v>0</v>
      </c>
      <c r="BI60" s="10" t="str">
        <f>IFERROR(VLOOKUP(A60,'19'!U:V,2,0),"0")</f>
        <v>0</v>
      </c>
      <c r="BJ60" s="5" t="s">
        <v>169</v>
      </c>
      <c r="BK60" s="15">
        <f t="shared" si="24"/>
        <v>0</v>
      </c>
      <c r="BL60" s="10" t="str">
        <f>IFERROR(VLOOKUP(A60,'20'!U:V,2,0),"0")</f>
        <v>0</v>
      </c>
      <c r="BM60" s="5" t="s">
        <v>169</v>
      </c>
      <c r="BN60" s="15">
        <f t="shared" si="25"/>
        <v>0</v>
      </c>
      <c r="BO60" s="10" t="str">
        <f>IFERROR(VLOOKUP(A60,'21'!U:V,2,0),"0")</f>
        <v>0</v>
      </c>
      <c r="BP60" s="5" t="s">
        <v>169</v>
      </c>
      <c r="BQ60" s="15">
        <f t="shared" si="26"/>
        <v>0</v>
      </c>
      <c r="BR60" s="10" t="str">
        <f>IFERROR(VLOOKUP(A60,'22'!U:V,2,0),"0")</f>
        <v>0</v>
      </c>
      <c r="BS60" s="5" t="s">
        <v>169</v>
      </c>
      <c r="BT60" s="15">
        <f t="shared" si="27"/>
        <v>0</v>
      </c>
      <c r="BU60" s="10" t="str">
        <f>IFERROR(VLOOKUP(A60,'23'!U:V,2,0),"0")</f>
        <v>0</v>
      </c>
      <c r="BV60" s="5" t="s">
        <v>169</v>
      </c>
      <c r="BW60" s="15">
        <f t="shared" si="28"/>
        <v>0</v>
      </c>
      <c r="BX60" s="10" t="str">
        <f>IFERROR(VLOOKUP(A60,'24'!U:V,2,0),"0")</f>
        <v>0</v>
      </c>
      <c r="BY60" s="5" t="s">
        <v>169</v>
      </c>
      <c r="BZ60" s="15">
        <f t="shared" si="29"/>
        <v>0</v>
      </c>
      <c r="CA60" s="10" t="str">
        <f>IFERROR(VLOOKUP(A60,'25'!U:V,2,0),"0")</f>
        <v>0</v>
      </c>
      <c r="CB60" s="5" t="s">
        <v>169</v>
      </c>
      <c r="CC60" s="15">
        <f t="shared" si="30"/>
        <v>0</v>
      </c>
      <c r="CD60" s="10" t="str">
        <f>IFERROR(VLOOKUP(A60,'26'!U:V,2,0),"0")</f>
        <v>0</v>
      </c>
      <c r="CE60" s="5" t="s">
        <v>169</v>
      </c>
      <c r="CF60" s="15">
        <f t="shared" si="31"/>
        <v>0</v>
      </c>
      <c r="CG60" s="10" t="str">
        <f>IFERROR(VLOOKUP(A60,'27'!U:V,2,0),"0")</f>
        <v>0</v>
      </c>
      <c r="CH60" s="5" t="s">
        <v>169</v>
      </c>
      <c r="CI60" s="15">
        <f t="shared" si="32"/>
        <v>0</v>
      </c>
      <c r="CJ60" s="10" t="str">
        <f>IFERROR(VLOOKUP(A60,'28'!U:V,2,0),"0")</f>
        <v>0</v>
      </c>
      <c r="CK60" s="5" t="s">
        <v>169</v>
      </c>
      <c r="CL60" s="15">
        <f t="shared" si="33"/>
        <v>0</v>
      </c>
      <c r="CM60" s="10" t="str">
        <f>IFERROR(VLOOKUP(A60,'29'!U:V,2,0),"0")</f>
        <v>0</v>
      </c>
      <c r="CN60" s="5" t="s">
        <v>169</v>
      </c>
      <c r="CO60" s="15">
        <f t="shared" si="34"/>
        <v>0</v>
      </c>
      <c r="CP60" s="10" t="str">
        <f>IFERROR(VLOOKUP(A60,'30'!U:V,2,0),"0")</f>
        <v>0</v>
      </c>
      <c r="CQ60" s="5" t="s">
        <v>169</v>
      </c>
      <c r="CR60" s="15">
        <f t="shared" si="35"/>
        <v>0</v>
      </c>
      <c r="CS60" s="10" t="str">
        <f>IFERROR(VLOOKUP(A60,'31'!U:V,2,0),"0")</f>
        <v>0</v>
      </c>
      <c r="CT60" s="5" t="s">
        <v>169</v>
      </c>
      <c r="CU60" s="15">
        <f t="shared" si="36"/>
        <v>0</v>
      </c>
      <c r="CV60" s="10" t="str">
        <f>IFERROR(VLOOKUP(A60,'เซต1-30'!V:W,2,0),"0")</f>
        <v>0</v>
      </c>
      <c r="CW60" s="5" t="s">
        <v>169</v>
      </c>
      <c r="CX60" s="15">
        <f t="shared" si="20"/>
        <v>0</v>
      </c>
    </row>
    <row r="61" spans="1:102" x14ac:dyDescent="0.25">
      <c r="A61" s="6" t="s">
        <v>222</v>
      </c>
      <c r="B61" s="4" t="s">
        <v>223</v>
      </c>
      <c r="C61" s="13">
        <v>4.21</v>
      </c>
      <c r="D61" s="19">
        <f t="shared" si="21"/>
        <v>0</v>
      </c>
      <c r="E61" s="5" t="s">
        <v>169</v>
      </c>
      <c r="F61" s="13">
        <f t="shared" si="37"/>
        <v>0</v>
      </c>
      <c r="G61" s="10" t="str">
        <f>IFERROR(VLOOKUP(A61,'1'!U:V,2,0),"0")</f>
        <v>0</v>
      </c>
      <c r="H61" s="5" t="s">
        <v>169</v>
      </c>
      <c r="I61" s="15">
        <f t="shared" si="38"/>
        <v>0</v>
      </c>
      <c r="J61" s="10" t="str">
        <f>IFERROR(VLOOKUP(A61,'2'!U:V,2,0),"0")</f>
        <v>0</v>
      </c>
      <c r="K61" s="5" t="s">
        <v>169</v>
      </c>
      <c r="L61" s="15">
        <f t="shared" si="39"/>
        <v>0</v>
      </c>
      <c r="M61" s="10" t="str">
        <f>IFERROR(VLOOKUP(A61,'3'!U:V,2,0),"0")</f>
        <v>0</v>
      </c>
      <c r="N61" s="5" t="s">
        <v>169</v>
      </c>
      <c r="O61" s="15">
        <f t="shared" si="40"/>
        <v>0</v>
      </c>
      <c r="P61" s="10" t="str">
        <f>IFERROR(VLOOKUP(A61,'4'!U:V,2,0),"0")</f>
        <v>0</v>
      </c>
      <c r="Q61" s="5" t="s">
        <v>169</v>
      </c>
      <c r="R61" s="15">
        <f t="shared" si="41"/>
        <v>0</v>
      </c>
      <c r="S61" s="10" t="str">
        <f>IFERROR(VLOOKUP(A61,'5'!U:V,2,0),"0")</f>
        <v>0</v>
      </c>
      <c r="T61" s="5" t="s">
        <v>169</v>
      </c>
      <c r="U61" s="15">
        <f t="shared" si="42"/>
        <v>0</v>
      </c>
      <c r="V61" s="10" t="str">
        <f>IFERROR(VLOOKUP(A61,'6'!U:V,2,0),"0")</f>
        <v>0</v>
      </c>
      <c r="W61" s="5" t="s">
        <v>169</v>
      </c>
      <c r="X61" s="15">
        <f t="shared" si="43"/>
        <v>0</v>
      </c>
      <c r="Y61" s="10" t="str">
        <f>IFERROR(VLOOKUP(A61,'7'!U:V,2,0),"0")</f>
        <v>0</v>
      </c>
      <c r="Z61" s="5" t="s">
        <v>169</v>
      </c>
      <c r="AA61" s="15">
        <f t="shared" si="44"/>
        <v>0</v>
      </c>
      <c r="AB61" s="10" t="str">
        <f>IFERROR(VLOOKUP(A61,'8'!U:V,2,0),"0")</f>
        <v>0</v>
      </c>
      <c r="AC61" s="5" t="s">
        <v>169</v>
      </c>
      <c r="AD61" s="15">
        <f t="shared" si="45"/>
        <v>0</v>
      </c>
      <c r="AE61" s="10" t="str">
        <f>IFERROR(VLOOKUP(A61,'9'!U:V,2,0),"0")</f>
        <v>0</v>
      </c>
      <c r="AF61" s="5" t="s">
        <v>169</v>
      </c>
      <c r="AG61" s="15">
        <f t="shared" si="46"/>
        <v>0</v>
      </c>
      <c r="AH61" s="10" t="str">
        <f>IFERROR(VLOOKUP(A61,'10'!U:V,2,0),"0")</f>
        <v>0</v>
      </c>
      <c r="AI61" s="5" t="s">
        <v>169</v>
      </c>
      <c r="AJ61" s="15">
        <f t="shared" si="47"/>
        <v>0</v>
      </c>
      <c r="AK61" s="10" t="str">
        <f>IFERROR(VLOOKUP(A61,'11'!U:V,2,0),"0")</f>
        <v>0</v>
      </c>
      <c r="AL61" s="5" t="s">
        <v>169</v>
      </c>
      <c r="AM61" s="15">
        <f t="shared" si="48"/>
        <v>0</v>
      </c>
      <c r="AN61" s="10" t="str">
        <f>IFERROR(VLOOKUP(A61,'12'!U:V,2,0),"0")</f>
        <v>0</v>
      </c>
      <c r="AO61" s="5" t="s">
        <v>169</v>
      </c>
      <c r="AP61" s="15">
        <f t="shared" si="49"/>
        <v>0</v>
      </c>
      <c r="AQ61" s="10" t="str">
        <f>IFERROR(VLOOKUP(A61,'13'!U:V,2,0),"0")</f>
        <v>0</v>
      </c>
      <c r="AR61" s="5" t="s">
        <v>169</v>
      </c>
      <c r="AS61" s="15">
        <f t="shared" si="50"/>
        <v>0</v>
      </c>
      <c r="AT61" s="10" t="str">
        <f>IFERROR(VLOOKUP(A61,'14'!U:V,2,0),"0")</f>
        <v>0</v>
      </c>
      <c r="AU61" s="5" t="s">
        <v>169</v>
      </c>
      <c r="AV61" s="15">
        <f t="shared" si="51"/>
        <v>0</v>
      </c>
      <c r="AW61" s="10" t="str">
        <f>IFERROR(VLOOKUP(A61,'15'!U:V,2,0),"0")</f>
        <v>0</v>
      </c>
      <c r="AX61" s="5" t="s">
        <v>169</v>
      </c>
      <c r="AY61" s="15">
        <f t="shared" si="52"/>
        <v>0</v>
      </c>
      <c r="AZ61" s="10" t="str">
        <f>IFERROR(VLOOKUP(A61,'16'!U:V,2,0),"0")</f>
        <v>0</v>
      </c>
      <c r="BA61" s="5" t="s">
        <v>169</v>
      </c>
      <c r="BB61" s="15">
        <f t="shared" si="53"/>
        <v>0</v>
      </c>
      <c r="BC61" s="10" t="str">
        <f>IFERROR(VLOOKUP(A61,'17'!U:V,2,0),"0")</f>
        <v>0</v>
      </c>
      <c r="BD61" s="5" t="s">
        <v>169</v>
      </c>
      <c r="BE61" s="15">
        <f t="shared" si="54"/>
        <v>0</v>
      </c>
      <c r="BF61" s="10" t="str">
        <f>IFERROR(VLOOKUP(A61,'18'!U:V,2,0),"0")</f>
        <v>0</v>
      </c>
      <c r="BG61" s="5" t="s">
        <v>169</v>
      </c>
      <c r="BH61" s="15">
        <f t="shared" si="23"/>
        <v>0</v>
      </c>
      <c r="BI61" s="10" t="str">
        <f>IFERROR(VLOOKUP(A61,'19'!U:V,2,0),"0")</f>
        <v>0</v>
      </c>
      <c r="BJ61" s="5" t="s">
        <v>169</v>
      </c>
      <c r="BK61" s="15">
        <f t="shared" si="24"/>
        <v>0</v>
      </c>
      <c r="BL61" s="10" t="str">
        <f>IFERROR(VLOOKUP(A61,'20'!U:V,2,0),"0")</f>
        <v>0</v>
      </c>
      <c r="BM61" s="5" t="s">
        <v>169</v>
      </c>
      <c r="BN61" s="15">
        <f t="shared" si="25"/>
        <v>0</v>
      </c>
      <c r="BO61" s="10" t="str">
        <f>IFERROR(VLOOKUP(A61,'21'!U:V,2,0),"0")</f>
        <v>0</v>
      </c>
      <c r="BP61" s="5" t="s">
        <v>169</v>
      </c>
      <c r="BQ61" s="15">
        <f t="shared" si="26"/>
        <v>0</v>
      </c>
      <c r="BR61" s="10" t="str">
        <f>IFERROR(VLOOKUP(A61,'22'!U:V,2,0),"0")</f>
        <v>0</v>
      </c>
      <c r="BS61" s="5" t="s">
        <v>169</v>
      </c>
      <c r="BT61" s="15">
        <f t="shared" si="27"/>
        <v>0</v>
      </c>
      <c r="BU61" s="10" t="str">
        <f>IFERROR(VLOOKUP(A61,'23'!U:V,2,0),"0")</f>
        <v>0</v>
      </c>
      <c r="BV61" s="5" t="s">
        <v>169</v>
      </c>
      <c r="BW61" s="15">
        <f t="shared" si="28"/>
        <v>0</v>
      </c>
      <c r="BX61" s="10" t="str">
        <f>IFERROR(VLOOKUP(A61,'24'!U:V,2,0),"0")</f>
        <v>0</v>
      </c>
      <c r="BY61" s="5" t="s">
        <v>169</v>
      </c>
      <c r="BZ61" s="15">
        <f t="shared" si="29"/>
        <v>0</v>
      </c>
      <c r="CA61" s="10" t="str">
        <f>IFERROR(VLOOKUP(A61,'25'!U:V,2,0),"0")</f>
        <v>0</v>
      </c>
      <c r="CB61" s="5" t="s">
        <v>169</v>
      </c>
      <c r="CC61" s="15">
        <f t="shared" si="30"/>
        <v>0</v>
      </c>
      <c r="CD61" s="10" t="str">
        <f>IFERROR(VLOOKUP(A61,'26'!U:V,2,0),"0")</f>
        <v>0</v>
      </c>
      <c r="CE61" s="5" t="s">
        <v>169</v>
      </c>
      <c r="CF61" s="15">
        <f t="shared" si="31"/>
        <v>0</v>
      </c>
      <c r="CG61" s="10" t="str">
        <f>IFERROR(VLOOKUP(A61,'27'!U:V,2,0),"0")</f>
        <v>0</v>
      </c>
      <c r="CH61" s="5" t="s">
        <v>169</v>
      </c>
      <c r="CI61" s="15">
        <f t="shared" si="32"/>
        <v>0</v>
      </c>
      <c r="CJ61" s="10" t="str">
        <f>IFERROR(VLOOKUP(A61,'28'!U:V,2,0),"0")</f>
        <v>0</v>
      </c>
      <c r="CK61" s="5" t="s">
        <v>169</v>
      </c>
      <c r="CL61" s="15">
        <f t="shared" si="33"/>
        <v>0</v>
      </c>
      <c r="CM61" s="10" t="str">
        <f>IFERROR(VLOOKUP(A61,'29'!U:V,2,0),"0")</f>
        <v>0</v>
      </c>
      <c r="CN61" s="5" t="s">
        <v>169</v>
      </c>
      <c r="CO61" s="15">
        <f t="shared" si="34"/>
        <v>0</v>
      </c>
      <c r="CP61" s="10" t="str">
        <f>IFERROR(VLOOKUP(A61,'30'!U:V,2,0),"0")</f>
        <v>0</v>
      </c>
      <c r="CQ61" s="5" t="s">
        <v>169</v>
      </c>
      <c r="CR61" s="15">
        <f t="shared" si="35"/>
        <v>0</v>
      </c>
      <c r="CS61" s="10" t="str">
        <f>IFERROR(VLOOKUP(A61,'31'!U:V,2,0),"0")</f>
        <v>0</v>
      </c>
      <c r="CT61" s="5" t="s">
        <v>169</v>
      </c>
      <c r="CU61" s="15">
        <f t="shared" si="36"/>
        <v>0</v>
      </c>
      <c r="CV61" s="10" t="str">
        <f>IFERROR(VLOOKUP(A61,'เซต1-30'!V:W,2,0),"0")</f>
        <v>0</v>
      </c>
      <c r="CW61" s="5" t="s">
        <v>169</v>
      </c>
      <c r="CX61" s="15">
        <f t="shared" si="20"/>
        <v>0</v>
      </c>
    </row>
    <row r="62" spans="1:102" x14ac:dyDescent="0.25">
      <c r="A62" s="6" t="s">
        <v>221</v>
      </c>
      <c r="B62" s="4" t="s">
        <v>86</v>
      </c>
      <c r="C62" s="13">
        <v>4.57</v>
      </c>
      <c r="D62" s="19">
        <f t="shared" si="21"/>
        <v>0</v>
      </c>
      <c r="E62" s="5" t="s">
        <v>169</v>
      </c>
      <c r="F62" s="13">
        <f t="shared" si="37"/>
        <v>0</v>
      </c>
      <c r="G62" s="10" t="str">
        <f>IFERROR(VLOOKUP(A62,'1'!U:V,2,0),"0")</f>
        <v>0</v>
      </c>
      <c r="H62" s="5" t="s">
        <v>169</v>
      </c>
      <c r="I62" s="15">
        <f t="shared" si="38"/>
        <v>0</v>
      </c>
      <c r="J62" s="10" t="str">
        <f>IFERROR(VLOOKUP(A62,'2'!U:V,2,0),"0")</f>
        <v>0</v>
      </c>
      <c r="K62" s="5" t="s">
        <v>169</v>
      </c>
      <c r="L62" s="15">
        <f t="shared" si="39"/>
        <v>0</v>
      </c>
      <c r="M62" s="10" t="str">
        <f>IFERROR(VLOOKUP(A62,'3'!U:V,2,0),"0")</f>
        <v>0</v>
      </c>
      <c r="N62" s="5" t="s">
        <v>169</v>
      </c>
      <c r="O62" s="15">
        <f t="shared" si="40"/>
        <v>0</v>
      </c>
      <c r="P62" s="10" t="str">
        <f>IFERROR(VLOOKUP(A62,'4'!U:V,2,0),"0")</f>
        <v>0</v>
      </c>
      <c r="Q62" s="5" t="s">
        <v>169</v>
      </c>
      <c r="R62" s="15">
        <f t="shared" si="41"/>
        <v>0</v>
      </c>
      <c r="S62" s="10" t="str">
        <f>IFERROR(VLOOKUP(A62,'5'!U:V,2,0),"0")</f>
        <v>0</v>
      </c>
      <c r="T62" s="5" t="s">
        <v>169</v>
      </c>
      <c r="U62" s="15">
        <f t="shared" si="42"/>
        <v>0</v>
      </c>
      <c r="V62" s="10" t="str">
        <f>IFERROR(VLOOKUP(A62,'6'!U:V,2,0),"0")</f>
        <v>0</v>
      </c>
      <c r="W62" s="5" t="s">
        <v>169</v>
      </c>
      <c r="X62" s="15">
        <f t="shared" si="43"/>
        <v>0</v>
      </c>
      <c r="Y62" s="10" t="str">
        <f>IFERROR(VLOOKUP(A62,'7'!U:V,2,0),"0")</f>
        <v>0</v>
      </c>
      <c r="Z62" s="5" t="s">
        <v>169</v>
      </c>
      <c r="AA62" s="15">
        <f t="shared" si="44"/>
        <v>0</v>
      </c>
      <c r="AB62" s="10" t="str">
        <f>IFERROR(VLOOKUP(A62,'8'!U:V,2,0),"0")</f>
        <v>0</v>
      </c>
      <c r="AC62" s="5" t="s">
        <v>169</v>
      </c>
      <c r="AD62" s="15">
        <f t="shared" si="45"/>
        <v>0</v>
      </c>
      <c r="AE62" s="10" t="str">
        <f>IFERROR(VLOOKUP(A62,'9'!U:V,2,0),"0")</f>
        <v>0</v>
      </c>
      <c r="AF62" s="5" t="s">
        <v>169</v>
      </c>
      <c r="AG62" s="15">
        <f t="shared" si="46"/>
        <v>0</v>
      </c>
      <c r="AH62" s="10" t="str">
        <f>IFERROR(VLOOKUP(A62,'10'!U:V,2,0),"0")</f>
        <v>0</v>
      </c>
      <c r="AI62" s="5" t="s">
        <v>169</v>
      </c>
      <c r="AJ62" s="15">
        <f t="shared" si="47"/>
        <v>0</v>
      </c>
      <c r="AK62" s="10" t="str">
        <f>IFERROR(VLOOKUP(A62,'11'!U:V,2,0),"0")</f>
        <v>0</v>
      </c>
      <c r="AL62" s="5" t="s">
        <v>169</v>
      </c>
      <c r="AM62" s="15">
        <f t="shared" si="48"/>
        <v>0</v>
      </c>
      <c r="AN62" s="10" t="str">
        <f>IFERROR(VLOOKUP(A62,'12'!U:V,2,0),"0")</f>
        <v>0</v>
      </c>
      <c r="AO62" s="5" t="s">
        <v>169</v>
      </c>
      <c r="AP62" s="15">
        <f t="shared" si="49"/>
        <v>0</v>
      </c>
      <c r="AQ62" s="10" t="str">
        <f>IFERROR(VLOOKUP(A62,'13'!U:V,2,0),"0")</f>
        <v>0</v>
      </c>
      <c r="AR62" s="5" t="s">
        <v>169</v>
      </c>
      <c r="AS62" s="15">
        <f t="shared" si="50"/>
        <v>0</v>
      </c>
      <c r="AT62" s="10" t="str">
        <f>IFERROR(VLOOKUP(A62,'14'!U:V,2,0),"0")</f>
        <v>0</v>
      </c>
      <c r="AU62" s="5" t="s">
        <v>169</v>
      </c>
      <c r="AV62" s="15">
        <f t="shared" si="51"/>
        <v>0</v>
      </c>
      <c r="AW62" s="10" t="str">
        <f>IFERROR(VLOOKUP(A62,'15'!U:V,2,0),"0")</f>
        <v>0</v>
      </c>
      <c r="AX62" s="5" t="s">
        <v>169</v>
      </c>
      <c r="AY62" s="15">
        <f t="shared" si="52"/>
        <v>0</v>
      </c>
      <c r="AZ62" s="10" t="str">
        <f>IFERROR(VLOOKUP(A62,'16'!U:V,2,0),"0")</f>
        <v>0</v>
      </c>
      <c r="BA62" s="5" t="s">
        <v>169</v>
      </c>
      <c r="BB62" s="15">
        <f t="shared" si="53"/>
        <v>0</v>
      </c>
      <c r="BC62" s="10" t="str">
        <f>IFERROR(VLOOKUP(A62,'17'!U:V,2,0),"0")</f>
        <v>0</v>
      </c>
      <c r="BD62" s="5" t="s">
        <v>169</v>
      </c>
      <c r="BE62" s="15">
        <f t="shared" si="54"/>
        <v>0</v>
      </c>
      <c r="BF62" s="10" t="str">
        <f>IFERROR(VLOOKUP(A62,'18'!U:V,2,0),"0")</f>
        <v>0</v>
      </c>
      <c r="BG62" s="5" t="s">
        <v>169</v>
      </c>
      <c r="BH62" s="15">
        <f t="shared" si="23"/>
        <v>0</v>
      </c>
      <c r="BI62" s="10" t="str">
        <f>IFERROR(VLOOKUP(A62,'19'!U:V,2,0),"0")</f>
        <v>0</v>
      </c>
      <c r="BJ62" s="5" t="s">
        <v>169</v>
      </c>
      <c r="BK62" s="15">
        <f t="shared" si="24"/>
        <v>0</v>
      </c>
      <c r="BL62" s="10" t="str">
        <f>IFERROR(VLOOKUP(A62,'20'!U:V,2,0),"0")</f>
        <v>0</v>
      </c>
      <c r="BM62" s="5" t="s">
        <v>169</v>
      </c>
      <c r="BN62" s="15">
        <f t="shared" si="25"/>
        <v>0</v>
      </c>
      <c r="BO62" s="10" t="str">
        <f>IFERROR(VLOOKUP(A62,'21'!U:V,2,0),"0")</f>
        <v>0</v>
      </c>
      <c r="BP62" s="5" t="s">
        <v>169</v>
      </c>
      <c r="BQ62" s="15">
        <f t="shared" si="26"/>
        <v>0</v>
      </c>
      <c r="BR62" s="10" t="str">
        <f>IFERROR(VLOOKUP(A62,'22'!U:V,2,0),"0")</f>
        <v>0</v>
      </c>
      <c r="BS62" s="5" t="s">
        <v>169</v>
      </c>
      <c r="BT62" s="15">
        <f t="shared" si="27"/>
        <v>0</v>
      </c>
      <c r="BU62" s="10" t="str">
        <f>IFERROR(VLOOKUP(A62,'23'!U:V,2,0),"0")</f>
        <v>0</v>
      </c>
      <c r="BV62" s="5" t="s">
        <v>169</v>
      </c>
      <c r="BW62" s="15">
        <f t="shared" si="28"/>
        <v>0</v>
      </c>
      <c r="BX62" s="10" t="str">
        <f>IFERROR(VLOOKUP(A62,'24'!U:V,2,0),"0")</f>
        <v>0</v>
      </c>
      <c r="BY62" s="5" t="s">
        <v>169</v>
      </c>
      <c r="BZ62" s="15">
        <f t="shared" si="29"/>
        <v>0</v>
      </c>
      <c r="CA62" s="10" t="str">
        <f>IFERROR(VLOOKUP(A62,'25'!U:V,2,0),"0")</f>
        <v>0</v>
      </c>
      <c r="CB62" s="5" t="s">
        <v>169</v>
      </c>
      <c r="CC62" s="15">
        <f t="shared" si="30"/>
        <v>0</v>
      </c>
      <c r="CD62" s="10" t="str">
        <f>IFERROR(VLOOKUP(A62,'26'!U:V,2,0),"0")</f>
        <v>0</v>
      </c>
      <c r="CE62" s="5" t="s">
        <v>169</v>
      </c>
      <c r="CF62" s="15">
        <f t="shared" si="31"/>
        <v>0</v>
      </c>
      <c r="CG62" s="10" t="str">
        <f>IFERROR(VLOOKUP(A62,'27'!U:V,2,0),"0")</f>
        <v>0</v>
      </c>
      <c r="CH62" s="5" t="s">
        <v>169</v>
      </c>
      <c r="CI62" s="15">
        <f t="shared" si="32"/>
        <v>0</v>
      </c>
      <c r="CJ62" s="10" t="str">
        <f>IFERROR(VLOOKUP(A62,'28'!U:V,2,0),"0")</f>
        <v>0</v>
      </c>
      <c r="CK62" s="5" t="s">
        <v>169</v>
      </c>
      <c r="CL62" s="15">
        <f t="shared" si="33"/>
        <v>0</v>
      </c>
      <c r="CM62" s="10" t="str">
        <f>IFERROR(VLOOKUP(A62,'29'!U:V,2,0),"0")</f>
        <v>0</v>
      </c>
      <c r="CN62" s="5" t="s">
        <v>169</v>
      </c>
      <c r="CO62" s="15">
        <f t="shared" si="34"/>
        <v>0</v>
      </c>
      <c r="CP62" s="10" t="str">
        <f>IFERROR(VLOOKUP(A62,'30'!U:V,2,0),"0")</f>
        <v>0</v>
      </c>
      <c r="CQ62" s="5" t="s">
        <v>169</v>
      </c>
      <c r="CR62" s="15">
        <f t="shared" si="35"/>
        <v>0</v>
      </c>
      <c r="CS62" s="10" t="str">
        <f>IFERROR(VLOOKUP(A62,'31'!U:V,2,0),"0")</f>
        <v>0</v>
      </c>
      <c r="CT62" s="5" t="s">
        <v>169</v>
      </c>
      <c r="CU62" s="15">
        <f t="shared" si="36"/>
        <v>0</v>
      </c>
      <c r="CV62" s="10" t="str">
        <f>IFERROR(VLOOKUP(A62,'เซต1-30'!V:W,2,0),"0")</f>
        <v>0</v>
      </c>
      <c r="CW62" s="5" t="s">
        <v>169</v>
      </c>
      <c r="CX62" s="15">
        <f t="shared" si="20"/>
        <v>0</v>
      </c>
    </row>
    <row r="63" spans="1:102" x14ac:dyDescent="0.25">
      <c r="A63" s="6" t="s">
        <v>85</v>
      </c>
      <c r="B63" s="4" t="s">
        <v>86</v>
      </c>
      <c r="C63" s="13">
        <v>4.57</v>
      </c>
      <c r="D63" s="19">
        <f t="shared" si="21"/>
        <v>0</v>
      </c>
      <c r="E63" s="5" t="s">
        <v>169</v>
      </c>
      <c r="F63" s="13">
        <f t="shared" si="37"/>
        <v>0</v>
      </c>
      <c r="G63" s="10" t="str">
        <f>IFERROR(VLOOKUP(A63,'1'!U:V,2,0),"0")</f>
        <v>0</v>
      </c>
      <c r="H63" s="5" t="s">
        <v>169</v>
      </c>
      <c r="I63" s="15">
        <f t="shared" si="38"/>
        <v>0</v>
      </c>
      <c r="J63" s="10" t="str">
        <f>IFERROR(VLOOKUP(A63,'2'!U:V,2,0),"0")</f>
        <v>0</v>
      </c>
      <c r="K63" s="5" t="s">
        <v>169</v>
      </c>
      <c r="L63" s="15">
        <f t="shared" si="39"/>
        <v>0</v>
      </c>
      <c r="M63" s="10" t="str">
        <f>IFERROR(VLOOKUP(A63,'3'!U:V,2,0),"0")</f>
        <v>0</v>
      </c>
      <c r="N63" s="5" t="s">
        <v>169</v>
      </c>
      <c r="O63" s="15">
        <f t="shared" si="40"/>
        <v>0</v>
      </c>
      <c r="P63" s="10" t="str">
        <f>IFERROR(VLOOKUP(A63,'4'!U:V,2,0),"0")</f>
        <v>0</v>
      </c>
      <c r="Q63" s="5" t="s">
        <v>169</v>
      </c>
      <c r="R63" s="15">
        <f t="shared" si="41"/>
        <v>0</v>
      </c>
      <c r="S63" s="10" t="str">
        <f>IFERROR(VLOOKUP(A63,'5'!U:V,2,0),"0")</f>
        <v>0</v>
      </c>
      <c r="T63" s="5" t="s">
        <v>169</v>
      </c>
      <c r="U63" s="15">
        <f t="shared" si="42"/>
        <v>0</v>
      </c>
      <c r="V63" s="10" t="str">
        <f>IFERROR(VLOOKUP(A63,'6'!U:V,2,0),"0")</f>
        <v>0</v>
      </c>
      <c r="W63" s="5" t="s">
        <v>169</v>
      </c>
      <c r="X63" s="15">
        <f t="shared" si="43"/>
        <v>0</v>
      </c>
      <c r="Y63" s="10" t="str">
        <f>IFERROR(VLOOKUP(A63,'7'!U:V,2,0),"0")</f>
        <v>0</v>
      </c>
      <c r="Z63" s="5" t="s">
        <v>169</v>
      </c>
      <c r="AA63" s="15">
        <f t="shared" si="44"/>
        <v>0</v>
      </c>
      <c r="AB63" s="10" t="str">
        <f>IFERROR(VLOOKUP(A63,'8'!U:V,2,0),"0")</f>
        <v>0</v>
      </c>
      <c r="AC63" s="5" t="s">
        <v>169</v>
      </c>
      <c r="AD63" s="15">
        <f t="shared" si="45"/>
        <v>0</v>
      </c>
      <c r="AE63" s="10" t="str">
        <f>IFERROR(VLOOKUP(A63,'9'!U:V,2,0),"0")</f>
        <v>0</v>
      </c>
      <c r="AF63" s="5" t="s">
        <v>169</v>
      </c>
      <c r="AG63" s="15">
        <f t="shared" si="46"/>
        <v>0</v>
      </c>
      <c r="AH63" s="10" t="str">
        <f>IFERROR(VLOOKUP(A63,'10'!U:V,2,0),"0")</f>
        <v>0</v>
      </c>
      <c r="AI63" s="5" t="s">
        <v>169</v>
      </c>
      <c r="AJ63" s="15">
        <f t="shared" si="47"/>
        <v>0</v>
      </c>
      <c r="AK63" s="10" t="str">
        <f>IFERROR(VLOOKUP(A63,'11'!U:V,2,0),"0")</f>
        <v>0</v>
      </c>
      <c r="AL63" s="5" t="s">
        <v>169</v>
      </c>
      <c r="AM63" s="15">
        <f t="shared" si="48"/>
        <v>0</v>
      </c>
      <c r="AN63" s="10" t="str">
        <f>IFERROR(VLOOKUP(A63,'12'!U:V,2,0),"0")</f>
        <v>0</v>
      </c>
      <c r="AO63" s="5" t="s">
        <v>169</v>
      </c>
      <c r="AP63" s="15">
        <f t="shared" si="49"/>
        <v>0</v>
      </c>
      <c r="AQ63" s="10" t="str">
        <f>IFERROR(VLOOKUP(A63,'13'!U:V,2,0),"0")</f>
        <v>0</v>
      </c>
      <c r="AR63" s="5" t="s">
        <v>169</v>
      </c>
      <c r="AS63" s="15">
        <f t="shared" si="50"/>
        <v>0</v>
      </c>
      <c r="AT63" s="10" t="str">
        <f>IFERROR(VLOOKUP(A63,'14'!U:V,2,0),"0")</f>
        <v>0</v>
      </c>
      <c r="AU63" s="5" t="s">
        <v>169</v>
      </c>
      <c r="AV63" s="15">
        <f t="shared" si="51"/>
        <v>0</v>
      </c>
      <c r="AW63" s="10" t="str">
        <f>IFERROR(VLOOKUP(A63,'15'!U:V,2,0),"0")</f>
        <v>0</v>
      </c>
      <c r="AX63" s="5" t="s">
        <v>169</v>
      </c>
      <c r="AY63" s="15">
        <f t="shared" si="52"/>
        <v>0</v>
      </c>
      <c r="AZ63" s="10" t="str">
        <f>IFERROR(VLOOKUP(A63,'16'!U:V,2,0),"0")</f>
        <v>0</v>
      </c>
      <c r="BA63" s="5" t="s">
        <v>169</v>
      </c>
      <c r="BB63" s="15">
        <f t="shared" si="53"/>
        <v>0</v>
      </c>
      <c r="BC63" s="10" t="str">
        <f>IFERROR(VLOOKUP(A63,'17'!U:V,2,0),"0")</f>
        <v>0</v>
      </c>
      <c r="BD63" s="5" t="s">
        <v>169</v>
      </c>
      <c r="BE63" s="15">
        <f t="shared" si="54"/>
        <v>0</v>
      </c>
      <c r="BF63" s="10" t="str">
        <f>IFERROR(VLOOKUP(A63,'18'!U:V,2,0),"0")</f>
        <v>0</v>
      </c>
      <c r="BG63" s="5" t="s">
        <v>169</v>
      </c>
      <c r="BH63" s="15">
        <f t="shared" si="23"/>
        <v>0</v>
      </c>
      <c r="BI63" s="10" t="str">
        <f>IFERROR(VLOOKUP(A63,'19'!U:V,2,0),"0")</f>
        <v>0</v>
      </c>
      <c r="BJ63" s="5" t="s">
        <v>169</v>
      </c>
      <c r="BK63" s="15">
        <f t="shared" si="24"/>
        <v>0</v>
      </c>
      <c r="BL63" s="10" t="str">
        <f>IFERROR(VLOOKUP(A63,'20'!U:V,2,0),"0")</f>
        <v>0</v>
      </c>
      <c r="BM63" s="5" t="s">
        <v>169</v>
      </c>
      <c r="BN63" s="15">
        <f t="shared" si="25"/>
        <v>0</v>
      </c>
      <c r="BO63" s="10" t="str">
        <f>IFERROR(VLOOKUP(A63,'21'!U:V,2,0),"0")</f>
        <v>0</v>
      </c>
      <c r="BP63" s="5" t="s">
        <v>169</v>
      </c>
      <c r="BQ63" s="15">
        <f t="shared" si="26"/>
        <v>0</v>
      </c>
      <c r="BR63" s="10" t="str">
        <f>IFERROR(VLOOKUP(A63,'22'!U:V,2,0),"0")</f>
        <v>0</v>
      </c>
      <c r="BS63" s="5" t="s">
        <v>169</v>
      </c>
      <c r="BT63" s="15">
        <f t="shared" si="27"/>
        <v>0</v>
      </c>
      <c r="BU63" s="10" t="str">
        <f>IFERROR(VLOOKUP(A63,'23'!U:V,2,0),"0")</f>
        <v>0</v>
      </c>
      <c r="BV63" s="5" t="s">
        <v>169</v>
      </c>
      <c r="BW63" s="15">
        <f t="shared" si="28"/>
        <v>0</v>
      </c>
      <c r="BX63" s="10" t="str">
        <f>IFERROR(VLOOKUP(A63,'24'!U:V,2,0),"0")</f>
        <v>0</v>
      </c>
      <c r="BY63" s="5" t="s">
        <v>169</v>
      </c>
      <c r="BZ63" s="15">
        <f t="shared" si="29"/>
        <v>0</v>
      </c>
      <c r="CA63" s="10" t="str">
        <f>IFERROR(VLOOKUP(A63,'25'!U:V,2,0),"0")</f>
        <v>0</v>
      </c>
      <c r="CB63" s="5" t="s">
        <v>169</v>
      </c>
      <c r="CC63" s="15">
        <f t="shared" si="30"/>
        <v>0</v>
      </c>
      <c r="CD63" s="10" t="str">
        <f>IFERROR(VLOOKUP(A63,'26'!U:V,2,0),"0")</f>
        <v>0</v>
      </c>
      <c r="CE63" s="5" t="s">
        <v>169</v>
      </c>
      <c r="CF63" s="15">
        <f t="shared" si="31"/>
        <v>0</v>
      </c>
      <c r="CG63" s="10" t="str">
        <f>IFERROR(VLOOKUP(A63,'27'!U:V,2,0),"0")</f>
        <v>0</v>
      </c>
      <c r="CH63" s="5" t="s">
        <v>169</v>
      </c>
      <c r="CI63" s="15">
        <f t="shared" si="32"/>
        <v>0</v>
      </c>
      <c r="CJ63" s="10" t="str">
        <f>IFERROR(VLOOKUP(A63,'28'!U:V,2,0),"0")</f>
        <v>0</v>
      </c>
      <c r="CK63" s="5" t="s">
        <v>169</v>
      </c>
      <c r="CL63" s="15">
        <f t="shared" si="33"/>
        <v>0</v>
      </c>
      <c r="CM63" s="10" t="str">
        <f>IFERROR(VLOOKUP(A63,'29'!U:V,2,0),"0")</f>
        <v>0</v>
      </c>
      <c r="CN63" s="5" t="s">
        <v>169</v>
      </c>
      <c r="CO63" s="15">
        <f t="shared" si="34"/>
        <v>0</v>
      </c>
      <c r="CP63" s="10" t="str">
        <f>IFERROR(VLOOKUP(A63,'30'!U:V,2,0),"0")</f>
        <v>0</v>
      </c>
      <c r="CQ63" s="5" t="s">
        <v>169</v>
      </c>
      <c r="CR63" s="15">
        <f t="shared" si="35"/>
        <v>0</v>
      </c>
      <c r="CS63" s="10" t="str">
        <f>IFERROR(VLOOKUP(A63,'31'!U:V,2,0),"0")</f>
        <v>0</v>
      </c>
      <c r="CT63" s="5" t="s">
        <v>169</v>
      </c>
      <c r="CU63" s="15">
        <f t="shared" si="36"/>
        <v>0</v>
      </c>
      <c r="CV63" s="10" t="str">
        <f>IFERROR(VLOOKUP(A63,'เซต1-30'!V:W,2,0),"0")</f>
        <v>0</v>
      </c>
      <c r="CW63" s="5" t="s">
        <v>169</v>
      </c>
      <c r="CX63" s="15">
        <f t="shared" si="20"/>
        <v>0</v>
      </c>
    </row>
    <row r="64" spans="1:102" x14ac:dyDescent="0.25">
      <c r="A64" s="6" t="s">
        <v>216</v>
      </c>
      <c r="B64" s="4" t="s">
        <v>76</v>
      </c>
      <c r="C64" s="13">
        <v>4.45</v>
      </c>
      <c r="D64" s="19">
        <f t="shared" si="21"/>
        <v>0</v>
      </c>
      <c r="E64" s="5" t="s">
        <v>169</v>
      </c>
      <c r="F64" s="13">
        <f t="shared" si="37"/>
        <v>0</v>
      </c>
      <c r="G64" s="10" t="str">
        <f>IFERROR(VLOOKUP(A64,'1'!U:V,2,0),"0")</f>
        <v>0</v>
      </c>
      <c r="H64" s="5" t="s">
        <v>169</v>
      </c>
      <c r="I64" s="15">
        <f t="shared" si="38"/>
        <v>0</v>
      </c>
      <c r="J64" s="10" t="str">
        <f>IFERROR(VLOOKUP(A64,'2'!U:V,2,0),"0")</f>
        <v>0</v>
      </c>
      <c r="K64" s="5" t="s">
        <v>169</v>
      </c>
      <c r="L64" s="15">
        <f t="shared" si="39"/>
        <v>0</v>
      </c>
      <c r="M64" s="10" t="str">
        <f>IFERROR(VLOOKUP(A64,'3'!U:V,2,0),"0")</f>
        <v>0</v>
      </c>
      <c r="N64" s="5" t="s">
        <v>169</v>
      </c>
      <c r="O64" s="15">
        <f t="shared" si="40"/>
        <v>0</v>
      </c>
      <c r="P64" s="10" t="str">
        <f>IFERROR(VLOOKUP(A64,'4'!U:V,2,0),"0")</f>
        <v>0</v>
      </c>
      <c r="Q64" s="5" t="s">
        <v>169</v>
      </c>
      <c r="R64" s="15">
        <f t="shared" si="41"/>
        <v>0</v>
      </c>
      <c r="S64" s="10" t="str">
        <f>IFERROR(VLOOKUP(A64,'5'!U:V,2,0),"0")</f>
        <v>0</v>
      </c>
      <c r="T64" s="5" t="s">
        <v>169</v>
      </c>
      <c r="U64" s="15">
        <f t="shared" si="42"/>
        <v>0</v>
      </c>
      <c r="V64" s="10" t="str">
        <f>IFERROR(VLOOKUP(A64,'6'!U:V,2,0),"0")</f>
        <v>0</v>
      </c>
      <c r="W64" s="5" t="s">
        <v>169</v>
      </c>
      <c r="X64" s="15">
        <f t="shared" si="43"/>
        <v>0</v>
      </c>
      <c r="Y64" s="10" t="str">
        <f>IFERROR(VLOOKUP(A64,'7'!U:V,2,0),"0")</f>
        <v>0</v>
      </c>
      <c r="Z64" s="5" t="s">
        <v>169</v>
      </c>
      <c r="AA64" s="15">
        <f t="shared" si="44"/>
        <v>0</v>
      </c>
      <c r="AB64" s="10" t="str">
        <f>IFERROR(VLOOKUP(A64,'8'!U:V,2,0),"0")</f>
        <v>0</v>
      </c>
      <c r="AC64" s="5" t="s">
        <v>169</v>
      </c>
      <c r="AD64" s="15">
        <f t="shared" si="45"/>
        <v>0</v>
      </c>
      <c r="AE64" s="10" t="str">
        <f>IFERROR(VLOOKUP(A64,'9'!U:V,2,0),"0")</f>
        <v>0</v>
      </c>
      <c r="AF64" s="5" t="s">
        <v>169</v>
      </c>
      <c r="AG64" s="15">
        <f t="shared" si="46"/>
        <v>0</v>
      </c>
      <c r="AH64" s="10" t="str">
        <f>IFERROR(VLOOKUP(A64,'10'!U:V,2,0),"0")</f>
        <v>0</v>
      </c>
      <c r="AI64" s="5" t="s">
        <v>169</v>
      </c>
      <c r="AJ64" s="15">
        <f t="shared" si="47"/>
        <v>0</v>
      </c>
      <c r="AK64" s="10" t="str">
        <f>IFERROR(VLOOKUP(A64,'11'!U:V,2,0),"0")</f>
        <v>0</v>
      </c>
      <c r="AL64" s="5" t="s">
        <v>169</v>
      </c>
      <c r="AM64" s="15">
        <f t="shared" si="48"/>
        <v>0</v>
      </c>
      <c r="AN64" s="10" t="str">
        <f>IFERROR(VLOOKUP(A64,'12'!U:V,2,0),"0")</f>
        <v>0</v>
      </c>
      <c r="AO64" s="5" t="s">
        <v>169</v>
      </c>
      <c r="AP64" s="15">
        <f t="shared" si="49"/>
        <v>0</v>
      </c>
      <c r="AQ64" s="10" t="str">
        <f>IFERROR(VLOOKUP(A64,'13'!U:V,2,0),"0")</f>
        <v>0</v>
      </c>
      <c r="AR64" s="5" t="s">
        <v>169</v>
      </c>
      <c r="AS64" s="15">
        <f t="shared" si="50"/>
        <v>0</v>
      </c>
      <c r="AT64" s="10" t="str">
        <f>IFERROR(VLOOKUP(A64,'14'!U:V,2,0),"0")</f>
        <v>0</v>
      </c>
      <c r="AU64" s="5" t="s">
        <v>169</v>
      </c>
      <c r="AV64" s="15">
        <f t="shared" si="51"/>
        <v>0</v>
      </c>
      <c r="AW64" s="10" t="str">
        <f>IFERROR(VLOOKUP(A64,'15'!U:V,2,0),"0")</f>
        <v>0</v>
      </c>
      <c r="AX64" s="5" t="s">
        <v>169</v>
      </c>
      <c r="AY64" s="15">
        <f t="shared" si="52"/>
        <v>0</v>
      </c>
      <c r="AZ64" s="10" t="str">
        <f>IFERROR(VLOOKUP(A64,'16'!U:V,2,0),"0")</f>
        <v>0</v>
      </c>
      <c r="BA64" s="5" t="s">
        <v>169</v>
      </c>
      <c r="BB64" s="15">
        <f t="shared" si="53"/>
        <v>0</v>
      </c>
      <c r="BC64" s="10" t="str">
        <f>IFERROR(VLOOKUP(A64,'17'!U:V,2,0),"0")</f>
        <v>0</v>
      </c>
      <c r="BD64" s="5" t="s">
        <v>169</v>
      </c>
      <c r="BE64" s="15">
        <f t="shared" si="54"/>
        <v>0</v>
      </c>
      <c r="BF64" s="10" t="str">
        <f>IFERROR(VLOOKUP(A64,'18'!U:V,2,0),"0")</f>
        <v>0</v>
      </c>
      <c r="BG64" s="5" t="s">
        <v>169</v>
      </c>
      <c r="BH64" s="15">
        <f t="shared" si="23"/>
        <v>0</v>
      </c>
      <c r="BI64" s="10" t="str">
        <f>IFERROR(VLOOKUP(A64,'19'!U:V,2,0),"0")</f>
        <v>0</v>
      </c>
      <c r="BJ64" s="5" t="s">
        <v>169</v>
      </c>
      <c r="BK64" s="15">
        <f t="shared" si="24"/>
        <v>0</v>
      </c>
      <c r="BL64" s="10" t="str">
        <f>IFERROR(VLOOKUP(A64,'20'!U:V,2,0),"0")</f>
        <v>0</v>
      </c>
      <c r="BM64" s="5" t="s">
        <v>169</v>
      </c>
      <c r="BN64" s="15">
        <f t="shared" si="25"/>
        <v>0</v>
      </c>
      <c r="BO64" s="10" t="str">
        <f>IFERROR(VLOOKUP(A64,'21'!U:V,2,0),"0")</f>
        <v>0</v>
      </c>
      <c r="BP64" s="5" t="s">
        <v>169</v>
      </c>
      <c r="BQ64" s="15">
        <f t="shared" si="26"/>
        <v>0</v>
      </c>
      <c r="BR64" s="10" t="str">
        <f>IFERROR(VLOOKUP(A64,'22'!U:V,2,0),"0")</f>
        <v>0</v>
      </c>
      <c r="BS64" s="5" t="s">
        <v>169</v>
      </c>
      <c r="BT64" s="15">
        <f t="shared" si="27"/>
        <v>0</v>
      </c>
      <c r="BU64" s="10" t="str">
        <f>IFERROR(VLOOKUP(A64,'23'!U:V,2,0),"0")</f>
        <v>0</v>
      </c>
      <c r="BV64" s="5" t="s">
        <v>169</v>
      </c>
      <c r="BW64" s="15">
        <f t="shared" si="28"/>
        <v>0</v>
      </c>
      <c r="BX64" s="10" t="str">
        <f>IFERROR(VLOOKUP(A64,'24'!U:V,2,0),"0")</f>
        <v>0</v>
      </c>
      <c r="BY64" s="5" t="s">
        <v>169</v>
      </c>
      <c r="BZ64" s="15">
        <f t="shared" si="29"/>
        <v>0</v>
      </c>
      <c r="CA64" s="10" t="str">
        <f>IFERROR(VLOOKUP(A64,'25'!U:V,2,0),"0")</f>
        <v>0</v>
      </c>
      <c r="CB64" s="5" t="s">
        <v>169</v>
      </c>
      <c r="CC64" s="15">
        <f t="shared" si="30"/>
        <v>0</v>
      </c>
      <c r="CD64" s="10" t="str">
        <f>IFERROR(VLOOKUP(A64,'26'!U:V,2,0),"0")</f>
        <v>0</v>
      </c>
      <c r="CE64" s="5" t="s">
        <v>169</v>
      </c>
      <c r="CF64" s="15">
        <f t="shared" si="31"/>
        <v>0</v>
      </c>
      <c r="CG64" s="10" t="str">
        <f>IFERROR(VLOOKUP(A64,'27'!U:V,2,0),"0")</f>
        <v>0</v>
      </c>
      <c r="CH64" s="5" t="s">
        <v>169</v>
      </c>
      <c r="CI64" s="15">
        <f t="shared" si="32"/>
        <v>0</v>
      </c>
      <c r="CJ64" s="10" t="str">
        <f>IFERROR(VLOOKUP(A64,'28'!U:V,2,0),"0")</f>
        <v>0</v>
      </c>
      <c r="CK64" s="5" t="s">
        <v>169</v>
      </c>
      <c r="CL64" s="15">
        <f t="shared" si="33"/>
        <v>0</v>
      </c>
      <c r="CM64" s="10" t="str">
        <f>IFERROR(VLOOKUP(A64,'29'!U:V,2,0),"0")</f>
        <v>0</v>
      </c>
      <c r="CN64" s="5" t="s">
        <v>169</v>
      </c>
      <c r="CO64" s="15">
        <f t="shared" si="34"/>
        <v>0</v>
      </c>
      <c r="CP64" s="10" t="str">
        <f>IFERROR(VLOOKUP(A64,'30'!U:V,2,0),"0")</f>
        <v>0</v>
      </c>
      <c r="CQ64" s="5" t="s">
        <v>169</v>
      </c>
      <c r="CR64" s="15">
        <f t="shared" si="35"/>
        <v>0</v>
      </c>
      <c r="CS64" s="10" t="str">
        <f>IFERROR(VLOOKUP(A64,'31'!U:V,2,0),"0")</f>
        <v>0</v>
      </c>
      <c r="CT64" s="5" t="s">
        <v>169</v>
      </c>
      <c r="CU64" s="15">
        <f t="shared" si="36"/>
        <v>0</v>
      </c>
      <c r="CV64" s="10" t="str">
        <f>IFERROR(VLOOKUP(A64,'เซต1-30'!V:W,2,0),"0")</f>
        <v>0</v>
      </c>
      <c r="CW64" s="5" t="s">
        <v>169</v>
      </c>
      <c r="CX64" s="15">
        <f t="shared" si="20"/>
        <v>0</v>
      </c>
    </row>
    <row r="65" spans="1:102" x14ac:dyDescent="0.25">
      <c r="A65" s="5" t="s">
        <v>75</v>
      </c>
      <c r="B65" s="4" t="s">
        <v>76</v>
      </c>
      <c r="C65" s="13">
        <v>4.45</v>
      </c>
      <c r="D65" s="19">
        <f t="shared" si="21"/>
        <v>0</v>
      </c>
      <c r="E65" s="5" t="s">
        <v>169</v>
      </c>
      <c r="F65" s="13">
        <f t="shared" si="37"/>
        <v>0</v>
      </c>
      <c r="G65" s="10" t="str">
        <f>IFERROR(VLOOKUP(A65,'1'!U:V,2,0),"0")</f>
        <v>0</v>
      </c>
      <c r="H65" s="5" t="s">
        <v>169</v>
      </c>
      <c r="I65" s="15">
        <f t="shared" si="38"/>
        <v>0</v>
      </c>
      <c r="J65" s="10" t="str">
        <f>IFERROR(VLOOKUP(A65,'2'!U:V,2,0),"0")</f>
        <v>0</v>
      </c>
      <c r="K65" s="5" t="s">
        <v>169</v>
      </c>
      <c r="L65" s="15">
        <f t="shared" si="39"/>
        <v>0</v>
      </c>
      <c r="M65" s="10" t="str">
        <f>IFERROR(VLOOKUP(A65,'3'!U:V,2,0),"0")</f>
        <v>0</v>
      </c>
      <c r="N65" s="5" t="s">
        <v>169</v>
      </c>
      <c r="O65" s="15">
        <f t="shared" si="40"/>
        <v>0</v>
      </c>
      <c r="P65" s="10" t="str">
        <f>IFERROR(VLOOKUP(A65,'4'!U:V,2,0),"0")</f>
        <v>0</v>
      </c>
      <c r="Q65" s="5" t="s">
        <v>169</v>
      </c>
      <c r="R65" s="15">
        <f t="shared" si="41"/>
        <v>0</v>
      </c>
      <c r="S65" s="10" t="str">
        <f>IFERROR(VLOOKUP(A65,'5'!U:V,2,0),"0")</f>
        <v>0</v>
      </c>
      <c r="T65" s="5" t="s">
        <v>169</v>
      </c>
      <c r="U65" s="15">
        <f t="shared" si="42"/>
        <v>0</v>
      </c>
      <c r="V65" s="10" t="str">
        <f>IFERROR(VLOOKUP(A65,'6'!U:V,2,0),"0")</f>
        <v>0</v>
      </c>
      <c r="W65" s="5" t="s">
        <v>169</v>
      </c>
      <c r="X65" s="15">
        <f t="shared" si="43"/>
        <v>0</v>
      </c>
      <c r="Y65" s="10" t="str">
        <f>IFERROR(VLOOKUP(A65,'7'!U:V,2,0),"0")</f>
        <v>0</v>
      </c>
      <c r="Z65" s="5" t="s">
        <v>169</v>
      </c>
      <c r="AA65" s="15">
        <f t="shared" si="44"/>
        <v>0</v>
      </c>
      <c r="AB65" s="10" t="str">
        <f>IFERROR(VLOOKUP(A65,'8'!U:V,2,0),"0")</f>
        <v>0</v>
      </c>
      <c r="AC65" s="5" t="s">
        <v>169</v>
      </c>
      <c r="AD65" s="15">
        <f t="shared" si="45"/>
        <v>0</v>
      </c>
      <c r="AE65" s="10" t="str">
        <f>IFERROR(VLOOKUP(A65,'9'!U:V,2,0),"0")</f>
        <v>0</v>
      </c>
      <c r="AF65" s="5" t="s">
        <v>169</v>
      </c>
      <c r="AG65" s="15">
        <f t="shared" si="46"/>
        <v>0</v>
      </c>
      <c r="AH65" s="10" t="str">
        <f>IFERROR(VLOOKUP(A65,'10'!U:V,2,0),"0")</f>
        <v>0</v>
      </c>
      <c r="AI65" s="5" t="s">
        <v>169</v>
      </c>
      <c r="AJ65" s="15">
        <f t="shared" si="47"/>
        <v>0</v>
      </c>
      <c r="AK65" s="10" t="str">
        <f>IFERROR(VLOOKUP(A65,'11'!U:V,2,0),"0")</f>
        <v>0</v>
      </c>
      <c r="AL65" s="5" t="s">
        <v>169</v>
      </c>
      <c r="AM65" s="15">
        <f t="shared" si="48"/>
        <v>0</v>
      </c>
      <c r="AN65" s="10" t="str">
        <f>IFERROR(VLOOKUP(A65,'12'!U:V,2,0),"0")</f>
        <v>0</v>
      </c>
      <c r="AO65" s="5" t="s">
        <v>169</v>
      </c>
      <c r="AP65" s="15">
        <f t="shared" si="49"/>
        <v>0</v>
      </c>
      <c r="AQ65" s="10" t="str">
        <f>IFERROR(VLOOKUP(A65,'13'!U:V,2,0),"0")</f>
        <v>0</v>
      </c>
      <c r="AR65" s="5" t="s">
        <v>169</v>
      </c>
      <c r="AS65" s="15">
        <f t="shared" si="50"/>
        <v>0</v>
      </c>
      <c r="AT65" s="10" t="str">
        <f>IFERROR(VLOOKUP(A65,'14'!U:V,2,0),"0")</f>
        <v>0</v>
      </c>
      <c r="AU65" s="5" t="s">
        <v>169</v>
      </c>
      <c r="AV65" s="15">
        <f t="shared" si="51"/>
        <v>0</v>
      </c>
      <c r="AW65" s="10" t="str">
        <f>IFERROR(VLOOKUP(A65,'15'!U:V,2,0),"0")</f>
        <v>0</v>
      </c>
      <c r="AX65" s="5" t="s">
        <v>169</v>
      </c>
      <c r="AY65" s="15">
        <f t="shared" si="52"/>
        <v>0</v>
      </c>
      <c r="AZ65" s="10" t="str">
        <f>IFERROR(VLOOKUP(A65,'16'!U:V,2,0),"0")</f>
        <v>0</v>
      </c>
      <c r="BA65" s="5" t="s">
        <v>169</v>
      </c>
      <c r="BB65" s="15">
        <f t="shared" si="53"/>
        <v>0</v>
      </c>
      <c r="BC65" s="10" t="str">
        <f>IFERROR(VLOOKUP(A65,'17'!U:V,2,0),"0")</f>
        <v>0</v>
      </c>
      <c r="BD65" s="5" t="s">
        <v>169</v>
      </c>
      <c r="BE65" s="15">
        <f t="shared" si="54"/>
        <v>0</v>
      </c>
      <c r="BF65" s="10" t="str">
        <f>IFERROR(VLOOKUP(A65,'18'!U:V,2,0),"0")</f>
        <v>0</v>
      </c>
      <c r="BG65" s="5" t="s">
        <v>169</v>
      </c>
      <c r="BH65" s="15">
        <f t="shared" si="23"/>
        <v>0</v>
      </c>
      <c r="BI65" s="10" t="str">
        <f>IFERROR(VLOOKUP(A65,'19'!U:V,2,0),"0")</f>
        <v>0</v>
      </c>
      <c r="BJ65" s="5" t="s">
        <v>169</v>
      </c>
      <c r="BK65" s="15">
        <f t="shared" si="24"/>
        <v>0</v>
      </c>
      <c r="BL65" s="10" t="str">
        <f>IFERROR(VLOOKUP(A65,'20'!U:V,2,0),"0")</f>
        <v>0</v>
      </c>
      <c r="BM65" s="5" t="s">
        <v>169</v>
      </c>
      <c r="BN65" s="15">
        <f t="shared" si="25"/>
        <v>0</v>
      </c>
      <c r="BO65" s="10" t="str">
        <f>IFERROR(VLOOKUP(A65,'21'!U:V,2,0),"0")</f>
        <v>0</v>
      </c>
      <c r="BP65" s="5" t="s">
        <v>169</v>
      </c>
      <c r="BQ65" s="15">
        <f t="shared" si="26"/>
        <v>0</v>
      </c>
      <c r="BR65" s="10" t="str">
        <f>IFERROR(VLOOKUP(A65,'22'!U:V,2,0),"0")</f>
        <v>0</v>
      </c>
      <c r="BS65" s="5" t="s">
        <v>169</v>
      </c>
      <c r="BT65" s="15">
        <f t="shared" si="27"/>
        <v>0</v>
      </c>
      <c r="BU65" s="10" t="str">
        <f>IFERROR(VLOOKUP(A65,'23'!U:V,2,0),"0")</f>
        <v>0</v>
      </c>
      <c r="BV65" s="5" t="s">
        <v>169</v>
      </c>
      <c r="BW65" s="15">
        <f t="shared" si="28"/>
        <v>0</v>
      </c>
      <c r="BX65" s="10" t="str">
        <f>IFERROR(VLOOKUP(A65,'24'!U:V,2,0),"0")</f>
        <v>0</v>
      </c>
      <c r="BY65" s="5" t="s">
        <v>169</v>
      </c>
      <c r="BZ65" s="15">
        <f t="shared" si="29"/>
        <v>0</v>
      </c>
      <c r="CA65" s="10" t="str">
        <f>IFERROR(VLOOKUP(A65,'25'!U:V,2,0),"0")</f>
        <v>0</v>
      </c>
      <c r="CB65" s="5" t="s">
        <v>169</v>
      </c>
      <c r="CC65" s="15">
        <f t="shared" si="30"/>
        <v>0</v>
      </c>
      <c r="CD65" s="10" t="str">
        <f>IFERROR(VLOOKUP(A65,'26'!U:V,2,0),"0")</f>
        <v>0</v>
      </c>
      <c r="CE65" s="5" t="s">
        <v>169</v>
      </c>
      <c r="CF65" s="15">
        <f t="shared" si="31"/>
        <v>0</v>
      </c>
      <c r="CG65" s="10" t="str">
        <f>IFERROR(VLOOKUP(A65,'27'!U:V,2,0),"0")</f>
        <v>0</v>
      </c>
      <c r="CH65" s="5" t="s">
        <v>169</v>
      </c>
      <c r="CI65" s="15">
        <f t="shared" si="32"/>
        <v>0</v>
      </c>
      <c r="CJ65" s="10" t="str">
        <f>IFERROR(VLOOKUP(A65,'28'!U:V,2,0),"0")</f>
        <v>0</v>
      </c>
      <c r="CK65" s="5" t="s">
        <v>169</v>
      </c>
      <c r="CL65" s="15">
        <f t="shared" si="33"/>
        <v>0</v>
      </c>
      <c r="CM65" s="10" t="str">
        <f>IFERROR(VLOOKUP(A65,'29'!U:V,2,0),"0")</f>
        <v>0</v>
      </c>
      <c r="CN65" s="5" t="s">
        <v>169</v>
      </c>
      <c r="CO65" s="15">
        <f t="shared" si="34"/>
        <v>0</v>
      </c>
      <c r="CP65" s="10" t="str">
        <f>IFERROR(VLOOKUP(A65,'30'!U:V,2,0),"0")</f>
        <v>0</v>
      </c>
      <c r="CQ65" s="5" t="s">
        <v>169</v>
      </c>
      <c r="CR65" s="15">
        <f t="shared" si="35"/>
        <v>0</v>
      </c>
      <c r="CS65" s="10" t="str">
        <f>IFERROR(VLOOKUP(A65,'31'!U:V,2,0),"0")</f>
        <v>0</v>
      </c>
      <c r="CT65" s="5" t="s">
        <v>169</v>
      </c>
      <c r="CU65" s="15">
        <f t="shared" si="36"/>
        <v>0</v>
      </c>
      <c r="CV65" s="10" t="str">
        <f>IFERROR(VLOOKUP(A65,'เซต1-30'!V:W,2,0),"0")</f>
        <v>0</v>
      </c>
      <c r="CW65" s="5" t="s">
        <v>169</v>
      </c>
      <c r="CX65" s="15">
        <f t="shared" si="20"/>
        <v>0</v>
      </c>
    </row>
    <row r="66" spans="1:102" x14ac:dyDescent="0.25">
      <c r="A66" s="5" t="s">
        <v>217</v>
      </c>
      <c r="B66" s="4" t="s">
        <v>78</v>
      </c>
      <c r="C66" s="13">
        <v>4.4800000000000004</v>
      </c>
      <c r="D66" s="19">
        <f t="shared" si="21"/>
        <v>0</v>
      </c>
      <c r="E66" s="5" t="s">
        <v>169</v>
      </c>
      <c r="F66" s="13">
        <f t="shared" si="37"/>
        <v>0</v>
      </c>
      <c r="G66" s="10" t="str">
        <f>IFERROR(VLOOKUP(A66,'1'!U:V,2,0),"0")</f>
        <v>0</v>
      </c>
      <c r="H66" s="5" t="s">
        <v>169</v>
      </c>
      <c r="I66" s="15">
        <f t="shared" si="38"/>
        <v>0</v>
      </c>
      <c r="J66" s="10" t="str">
        <f>IFERROR(VLOOKUP(A66,'2'!U:V,2,0),"0")</f>
        <v>0</v>
      </c>
      <c r="K66" s="5" t="s">
        <v>169</v>
      </c>
      <c r="L66" s="15">
        <f t="shared" si="39"/>
        <v>0</v>
      </c>
      <c r="M66" s="10" t="str">
        <f>IFERROR(VLOOKUP(A66,'3'!U:V,2,0),"0")</f>
        <v>0</v>
      </c>
      <c r="N66" s="5" t="s">
        <v>169</v>
      </c>
      <c r="O66" s="15">
        <f t="shared" si="40"/>
        <v>0</v>
      </c>
      <c r="P66" s="10" t="str">
        <f>IFERROR(VLOOKUP(A66,'4'!U:V,2,0),"0")</f>
        <v>0</v>
      </c>
      <c r="Q66" s="5" t="s">
        <v>169</v>
      </c>
      <c r="R66" s="15">
        <f t="shared" si="41"/>
        <v>0</v>
      </c>
      <c r="S66" s="10" t="str">
        <f>IFERROR(VLOOKUP(A66,'5'!U:V,2,0),"0")</f>
        <v>0</v>
      </c>
      <c r="T66" s="5" t="s">
        <v>169</v>
      </c>
      <c r="U66" s="15">
        <f t="shared" si="42"/>
        <v>0</v>
      </c>
      <c r="V66" s="10" t="str">
        <f>IFERROR(VLOOKUP(A66,'6'!U:V,2,0),"0")</f>
        <v>0</v>
      </c>
      <c r="W66" s="5" t="s">
        <v>169</v>
      </c>
      <c r="X66" s="15">
        <f t="shared" si="43"/>
        <v>0</v>
      </c>
      <c r="Y66" s="10" t="str">
        <f>IFERROR(VLOOKUP(A66,'7'!U:V,2,0),"0")</f>
        <v>0</v>
      </c>
      <c r="Z66" s="5" t="s">
        <v>169</v>
      </c>
      <c r="AA66" s="15">
        <f t="shared" si="44"/>
        <v>0</v>
      </c>
      <c r="AB66" s="10" t="str">
        <f>IFERROR(VLOOKUP(A66,'8'!U:V,2,0),"0")</f>
        <v>0</v>
      </c>
      <c r="AC66" s="5" t="s">
        <v>169</v>
      </c>
      <c r="AD66" s="15">
        <f t="shared" si="45"/>
        <v>0</v>
      </c>
      <c r="AE66" s="10" t="str">
        <f>IFERROR(VLOOKUP(A66,'9'!U:V,2,0),"0")</f>
        <v>0</v>
      </c>
      <c r="AF66" s="5" t="s">
        <v>169</v>
      </c>
      <c r="AG66" s="15">
        <f t="shared" si="46"/>
        <v>0</v>
      </c>
      <c r="AH66" s="10" t="str">
        <f>IFERROR(VLOOKUP(A66,'10'!U:V,2,0),"0")</f>
        <v>0</v>
      </c>
      <c r="AI66" s="5" t="s">
        <v>169</v>
      </c>
      <c r="AJ66" s="15">
        <f t="shared" si="47"/>
        <v>0</v>
      </c>
      <c r="AK66" s="10" t="str">
        <f>IFERROR(VLOOKUP(A66,'11'!U:V,2,0),"0")</f>
        <v>0</v>
      </c>
      <c r="AL66" s="5" t="s">
        <v>169</v>
      </c>
      <c r="AM66" s="15">
        <f t="shared" si="48"/>
        <v>0</v>
      </c>
      <c r="AN66" s="10" t="str">
        <f>IFERROR(VLOOKUP(A66,'12'!U:V,2,0),"0")</f>
        <v>0</v>
      </c>
      <c r="AO66" s="5" t="s">
        <v>169</v>
      </c>
      <c r="AP66" s="15">
        <f t="shared" si="49"/>
        <v>0</v>
      </c>
      <c r="AQ66" s="10" t="str">
        <f>IFERROR(VLOOKUP(A66,'13'!U:V,2,0),"0")</f>
        <v>0</v>
      </c>
      <c r="AR66" s="5" t="s">
        <v>169</v>
      </c>
      <c r="AS66" s="15">
        <f t="shared" si="50"/>
        <v>0</v>
      </c>
      <c r="AT66" s="10" t="str">
        <f>IFERROR(VLOOKUP(A66,'14'!U:V,2,0),"0")</f>
        <v>0</v>
      </c>
      <c r="AU66" s="5" t="s">
        <v>169</v>
      </c>
      <c r="AV66" s="15">
        <f t="shared" si="51"/>
        <v>0</v>
      </c>
      <c r="AW66" s="10" t="str">
        <f>IFERROR(VLOOKUP(A66,'15'!U:V,2,0),"0")</f>
        <v>0</v>
      </c>
      <c r="AX66" s="5" t="s">
        <v>169</v>
      </c>
      <c r="AY66" s="15">
        <f t="shared" si="52"/>
        <v>0</v>
      </c>
      <c r="AZ66" s="10" t="str">
        <f>IFERROR(VLOOKUP(A66,'16'!U:V,2,0),"0")</f>
        <v>0</v>
      </c>
      <c r="BA66" s="5" t="s">
        <v>169</v>
      </c>
      <c r="BB66" s="15">
        <f t="shared" si="53"/>
        <v>0</v>
      </c>
      <c r="BC66" s="10" t="str">
        <f>IFERROR(VLOOKUP(A66,'17'!U:V,2,0),"0")</f>
        <v>0</v>
      </c>
      <c r="BD66" s="5" t="s">
        <v>169</v>
      </c>
      <c r="BE66" s="15">
        <f t="shared" si="54"/>
        <v>0</v>
      </c>
      <c r="BF66" s="10" t="str">
        <f>IFERROR(VLOOKUP(A66,'18'!U:V,2,0),"0")</f>
        <v>0</v>
      </c>
      <c r="BG66" s="5" t="s">
        <v>169</v>
      </c>
      <c r="BH66" s="15">
        <f t="shared" si="23"/>
        <v>0</v>
      </c>
      <c r="BI66" s="10" t="str">
        <f>IFERROR(VLOOKUP(A66,'19'!U:V,2,0),"0")</f>
        <v>0</v>
      </c>
      <c r="BJ66" s="5" t="s">
        <v>169</v>
      </c>
      <c r="BK66" s="15">
        <f t="shared" si="24"/>
        <v>0</v>
      </c>
      <c r="BL66" s="10" t="str">
        <f>IFERROR(VLOOKUP(A66,'20'!U:V,2,0),"0")</f>
        <v>0</v>
      </c>
      <c r="BM66" s="5" t="s">
        <v>169</v>
      </c>
      <c r="BN66" s="15">
        <f t="shared" si="25"/>
        <v>0</v>
      </c>
      <c r="BO66" s="10" t="str">
        <f>IFERROR(VLOOKUP(A66,'21'!U:V,2,0),"0")</f>
        <v>0</v>
      </c>
      <c r="BP66" s="5" t="s">
        <v>169</v>
      </c>
      <c r="BQ66" s="15">
        <f t="shared" si="26"/>
        <v>0</v>
      </c>
      <c r="BR66" s="10" t="str">
        <f>IFERROR(VLOOKUP(A66,'22'!U:V,2,0),"0")</f>
        <v>0</v>
      </c>
      <c r="BS66" s="5" t="s">
        <v>169</v>
      </c>
      <c r="BT66" s="15">
        <f t="shared" si="27"/>
        <v>0</v>
      </c>
      <c r="BU66" s="10" t="str">
        <f>IFERROR(VLOOKUP(A66,'23'!U:V,2,0),"0")</f>
        <v>0</v>
      </c>
      <c r="BV66" s="5" t="s">
        <v>169</v>
      </c>
      <c r="BW66" s="15">
        <f t="shared" si="28"/>
        <v>0</v>
      </c>
      <c r="BX66" s="10" t="str">
        <f>IFERROR(VLOOKUP(A66,'24'!U:V,2,0),"0")</f>
        <v>0</v>
      </c>
      <c r="BY66" s="5" t="s">
        <v>169</v>
      </c>
      <c r="BZ66" s="15">
        <f t="shared" si="29"/>
        <v>0</v>
      </c>
      <c r="CA66" s="10" t="str">
        <f>IFERROR(VLOOKUP(A66,'25'!U:V,2,0),"0")</f>
        <v>0</v>
      </c>
      <c r="CB66" s="5" t="s">
        <v>169</v>
      </c>
      <c r="CC66" s="15">
        <f t="shared" si="30"/>
        <v>0</v>
      </c>
      <c r="CD66" s="10" t="str">
        <f>IFERROR(VLOOKUP(A66,'26'!U:V,2,0),"0")</f>
        <v>0</v>
      </c>
      <c r="CE66" s="5" t="s">
        <v>169</v>
      </c>
      <c r="CF66" s="15">
        <f t="shared" si="31"/>
        <v>0</v>
      </c>
      <c r="CG66" s="10" t="str">
        <f>IFERROR(VLOOKUP(A66,'27'!U:V,2,0),"0")</f>
        <v>0</v>
      </c>
      <c r="CH66" s="5" t="s">
        <v>169</v>
      </c>
      <c r="CI66" s="15">
        <f t="shared" si="32"/>
        <v>0</v>
      </c>
      <c r="CJ66" s="10" t="str">
        <f>IFERROR(VLOOKUP(A66,'28'!U:V,2,0),"0")</f>
        <v>0</v>
      </c>
      <c r="CK66" s="5" t="s">
        <v>169</v>
      </c>
      <c r="CL66" s="15">
        <f t="shared" si="33"/>
        <v>0</v>
      </c>
      <c r="CM66" s="10" t="str">
        <f>IFERROR(VLOOKUP(A66,'29'!U:V,2,0),"0")</f>
        <v>0</v>
      </c>
      <c r="CN66" s="5" t="s">
        <v>169</v>
      </c>
      <c r="CO66" s="15">
        <f t="shared" si="34"/>
        <v>0</v>
      </c>
      <c r="CP66" s="10" t="str">
        <f>IFERROR(VLOOKUP(A66,'30'!U:V,2,0),"0")</f>
        <v>0</v>
      </c>
      <c r="CQ66" s="5" t="s">
        <v>169</v>
      </c>
      <c r="CR66" s="15">
        <f t="shared" si="35"/>
        <v>0</v>
      </c>
      <c r="CS66" s="10" t="str">
        <f>IFERROR(VLOOKUP(A66,'31'!U:V,2,0),"0")</f>
        <v>0</v>
      </c>
      <c r="CT66" s="5" t="s">
        <v>169</v>
      </c>
      <c r="CU66" s="15">
        <f t="shared" si="36"/>
        <v>0</v>
      </c>
      <c r="CV66" s="10" t="str">
        <f>IFERROR(VLOOKUP(A66,'เซต1-30'!V:W,2,0),"0")</f>
        <v>0</v>
      </c>
      <c r="CW66" s="5" t="s">
        <v>169</v>
      </c>
      <c r="CX66" s="15">
        <f t="shared" si="20"/>
        <v>0</v>
      </c>
    </row>
    <row r="67" spans="1:102" x14ac:dyDescent="0.25">
      <c r="A67" s="5" t="s">
        <v>77</v>
      </c>
      <c r="B67" s="4" t="s">
        <v>78</v>
      </c>
      <c r="C67" s="13">
        <v>4.4800000000000004</v>
      </c>
      <c r="D67" s="19">
        <f t="shared" si="21"/>
        <v>0</v>
      </c>
      <c r="E67" s="5" t="s">
        <v>169</v>
      </c>
      <c r="F67" s="13">
        <f t="shared" si="37"/>
        <v>0</v>
      </c>
      <c r="G67" s="10" t="str">
        <f>IFERROR(VLOOKUP(A67,'1'!U:V,2,0),"0")</f>
        <v>0</v>
      </c>
      <c r="H67" s="5" t="s">
        <v>169</v>
      </c>
      <c r="I67" s="15">
        <f t="shared" si="38"/>
        <v>0</v>
      </c>
      <c r="J67" s="10" t="str">
        <f>IFERROR(VLOOKUP(A67,'2'!U:V,2,0),"0")</f>
        <v>0</v>
      </c>
      <c r="K67" s="5" t="s">
        <v>169</v>
      </c>
      <c r="L67" s="15">
        <f t="shared" si="39"/>
        <v>0</v>
      </c>
      <c r="M67" s="10" t="str">
        <f>IFERROR(VLOOKUP(A67,'3'!U:V,2,0),"0")</f>
        <v>0</v>
      </c>
      <c r="N67" s="5" t="s">
        <v>169</v>
      </c>
      <c r="O67" s="15">
        <f t="shared" si="40"/>
        <v>0</v>
      </c>
      <c r="P67" s="10" t="str">
        <f>IFERROR(VLOOKUP(A67,'4'!U:V,2,0),"0")</f>
        <v>0</v>
      </c>
      <c r="Q67" s="5" t="s">
        <v>169</v>
      </c>
      <c r="R67" s="15">
        <f t="shared" si="41"/>
        <v>0</v>
      </c>
      <c r="S67" s="10" t="str">
        <f>IFERROR(VLOOKUP(A67,'5'!U:V,2,0),"0")</f>
        <v>0</v>
      </c>
      <c r="T67" s="5" t="s">
        <v>169</v>
      </c>
      <c r="U67" s="15">
        <f t="shared" si="42"/>
        <v>0</v>
      </c>
      <c r="V67" s="10" t="str">
        <f>IFERROR(VLOOKUP(A67,'6'!U:V,2,0),"0")</f>
        <v>0</v>
      </c>
      <c r="W67" s="5" t="s">
        <v>169</v>
      </c>
      <c r="X67" s="15">
        <f t="shared" si="43"/>
        <v>0</v>
      </c>
      <c r="Y67" s="10" t="str">
        <f>IFERROR(VLOOKUP(A67,'7'!U:V,2,0),"0")</f>
        <v>0</v>
      </c>
      <c r="Z67" s="5" t="s">
        <v>169</v>
      </c>
      <c r="AA67" s="15">
        <f t="shared" si="44"/>
        <v>0</v>
      </c>
      <c r="AB67" s="10" t="str">
        <f>IFERROR(VLOOKUP(A67,'8'!U:V,2,0),"0")</f>
        <v>0</v>
      </c>
      <c r="AC67" s="5" t="s">
        <v>169</v>
      </c>
      <c r="AD67" s="15">
        <f t="shared" si="45"/>
        <v>0</v>
      </c>
      <c r="AE67" s="10" t="str">
        <f>IFERROR(VLOOKUP(A67,'9'!U:V,2,0),"0")</f>
        <v>0</v>
      </c>
      <c r="AF67" s="5" t="s">
        <v>169</v>
      </c>
      <c r="AG67" s="15">
        <f t="shared" si="46"/>
        <v>0</v>
      </c>
      <c r="AH67" s="10" t="str">
        <f>IFERROR(VLOOKUP(A67,'10'!U:V,2,0),"0")</f>
        <v>0</v>
      </c>
      <c r="AI67" s="5" t="s">
        <v>169</v>
      </c>
      <c r="AJ67" s="15">
        <f t="shared" si="47"/>
        <v>0</v>
      </c>
      <c r="AK67" s="10" t="str">
        <f>IFERROR(VLOOKUP(A67,'11'!U:V,2,0),"0")</f>
        <v>0</v>
      </c>
      <c r="AL67" s="5" t="s">
        <v>169</v>
      </c>
      <c r="AM67" s="15">
        <f t="shared" si="48"/>
        <v>0</v>
      </c>
      <c r="AN67" s="10" t="str">
        <f>IFERROR(VLOOKUP(A67,'12'!U:V,2,0),"0")</f>
        <v>0</v>
      </c>
      <c r="AO67" s="5" t="s">
        <v>169</v>
      </c>
      <c r="AP67" s="15">
        <f t="shared" si="49"/>
        <v>0</v>
      </c>
      <c r="AQ67" s="10" t="str">
        <f>IFERROR(VLOOKUP(A67,'13'!U:V,2,0),"0")</f>
        <v>0</v>
      </c>
      <c r="AR67" s="5" t="s">
        <v>169</v>
      </c>
      <c r="AS67" s="15">
        <f t="shared" si="50"/>
        <v>0</v>
      </c>
      <c r="AT67" s="10" t="str">
        <f>IFERROR(VLOOKUP(A67,'14'!U:V,2,0),"0")</f>
        <v>0</v>
      </c>
      <c r="AU67" s="5" t="s">
        <v>169</v>
      </c>
      <c r="AV67" s="15">
        <f t="shared" si="51"/>
        <v>0</v>
      </c>
      <c r="AW67" s="10" t="str">
        <f>IFERROR(VLOOKUP(A67,'15'!U:V,2,0),"0")</f>
        <v>0</v>
      </c>
      <c r="AX67" s="5" t="s">
        <v>169</v>
      </c>
      <c r="AY67" s="15">
        <f t="shared" si="52"/>
        <v>0</v>
      </c>
      <c r="AZ67" s="10" t="str">
        <f>IFERROR(VLOOKUP(A67,'16'!U:V,2,0),"0")</f>
        <v>0</v>
      </c>
      <c r="BA67" s="5" t="s">
        <v>169</v>
      </c>
      <c r="BB67" s="15">
        <f t="shared" si="53"/>
        <v>0</v>
      </c>
      <c r="BC67" s="10" t="str">
        <f>IFERROR(VLOOKUP(A67,'17'!U:V,2,0),"0")</f>
        <v>0</v>
      </c>
      <c r="BD67" s="5" t="s">
        <v>169</v>
      </c>
      <c r="BE67" s="15">
        <f t="shared" si="54"/>
        <v>0</v>
      </c>
      <c r="BF67" s="10" t="str">
        <f>IFERROR(VLOOKUP(A67,'18'!U:V,2,0),"0")</f>
        <v>0</v>
      </c>
      <c r="BG67" s="5" t="s">
        <v>169</v>
      </c>
      <c r="BH67" s="15">
        <f t="shared" si="23"/>
        <v>0</v>
      </c>
      <c r="BI67" s="10" t="str">
        <f>IFERROR(VLOOKUP(A67,'19'!U:V,2,0),"0")</f>
        <v>0</v>
      </c>
      <c r="BJ67" s="5" t="s">
        <v>169</v>
      </c>
      <c r="BK67" s="15">
        <f t="shared" si="24"/>
        <v>0</v>
      </c>
      <c r="BL67" s="10" t="str">
        <f>IFERROR(VLOOKUP(A67,'20'!U:V,2,0),"0")</f>
        <v>0</v>
      </c>
      <c r="BM67" s="5" t="s">
        <v>169</v>
      </c>
      <c r="BN67" s="15">
        <f t="shared" si="25"/>
        <v>0</v>
      </c>
      <c r="BO67" s="10" t="str">
        <f>IFERROR(VLOOKUP(A67,'21'!U:V,2,0),"0")</f>
        <v>0</v>
      </c>
      <c r="BP67" s="5" t="s">
        <v>169</v>
      </c>
      <c r="BQ67" s="15">
        <f t="shared" si="26"/>
        <v>0</v>
      </c>
      <c r="BR67" s="10" t="str">
        <f>IFERROR(VLOOKUP(A67,'22'!U:V,2,0),"0")</f>
        <v>0</v>
      </c>
      <c r="BS67" s="5" t="s">
        <v>169</v>
      </c>
      <c r="BT67" s="15">
        <f t="shared" si="27"/>
        <v>0</v>
      </c>
      <c r="BU67" s="10" t="str">
        <f>IFERROR(VLOOKUP(A67,'23'!U:V,2,0),"0")</f>
        <v>0</v>
      </c>
      <c r="BV67" s="5" t="s">
        <v>169</v>
      </c>
      <c r="BW67" s="15">
        <f t="shared" si="28"/>
        <v>0</v>
      </c>
      <c r="BX67" s="10" t="str">
        <f>IFERROR(VLOOKUP(A67,'24'!U:V,2,0),"0")</f>
        <v>0</v>
      </c>
      <c r="BY67" s="5" t="s">
        <v>169</v>
      </c>
      <c r="BZ67" s="15">
        <f t="shared" si="29"/>
        <v>0</v>
      </c>
      <c r="CA67" s="10" t="str">
        <f>IFERROR(VLOOKUP(A67,'25'!U:V,2,0),"0")</f>
        <v>0</v>
      </c>
      <c r="CB67" s="5" t="s">
        <v>169</v>
      </c>
      <c r="CC67" s="15">
        <f t="shared" si="30"/>
        <v>0</v>
      </c>
      <c r="CD67" s="10" t="str">
        <f>IFERROR(VLOOKUP(A67,'26'!U:V,2,0),"0")</f>
        <v>0</v>
      </c>
      <c r="CE67" s="5" t="s">
        <v>169</v>
      </c>
      <c r="CF67" s="15">
        <f t="shared" si="31"/>
        <v>0</v>
      </c>
      <c r="CG67" s="10" t="str">
        <f>IFERROR(VLOOKUP(A67,'27'!U:V,2,0),"0")</f>
        <v>0</v>
      </c>
      <c r="CH67" s="5" t="s">
        <v>169</v>
      </c>
      <c r="CI67" s="15">
        <f t="shared" si="32"/>
        <v>0</v>
      </c>
      <c r="CJ67" s="10" t="str">
        <f>IFERROR(VLOOKUP(A67,'28'!U:V,2,0),"0")</f>
        <v>0</v>
      </c>
      <c r="CK67" s="5" t="s">
        <v>169</v>
      </c>
      <c r="CL67" s="15">
        <f t="shared" si="33"/>
        <v>0</v>
      </c>
      <c r="CM67" s="10" t="str">
        <f>IFERROR(VLOOKUP(A67,'29'!U:V,2,0),"0")</f>
        <v>0</v>
      </c>
      <c r="CN67" s="5" t="s">
        <v>169</v>
      </c>
      <c r="CO67" s="15">
        <f t="shared" si="34"/>
        <v>0</v>
      </c>
      <c r="CP67" s="10" t="str">
        <f>IFERROR(VLOOKUP(A67,'30'!U:V,2,0),"0")</f>
        <v>0</v>
      </c>
      <c r="CQ67" s="5" t="s">
        <v>169</v>
      </c>
      <c r="CR67" s="15">
        <f t="shared" si="35"/>
        <v>0</v>
      </c>
      <c r="CS67" s="10" t="str">
        <f>IFERROR(VLOOKUP(A67,'31'!U:V,2,0),"0")</f>
        <v>0</v>
      </c>
      <c r="CT67" s="5" t="s">
        <v>169</v>
      </c>
      <c r="CU67" s="15">
        <f t="shared" si="36"/>
        <v>0</v>
      </c>
      <c r="CV67" s="10" t="str">
        <f>IFERROR(VLOOKUP(A67,'เซต1-30'!V:W,2,0),"0")</f>
        <v>0</v>
      </c>
      <c r="CW67" s="5" t="s">
        <v>169</v>
      </c>
      <c r="CX67" s="15">
        <f t="shared" si="20"/>
        <v>0</v>
      </c>
    </row>
    <row r="68" spans="1:102" x14ac:dyDescent="0.25">
      <c r="A68" s="5" t="s">
        <v>215</v>
      </c>
      <c r="B68" s="4" t="s">
        <v>70</v>
      </c>
      <c r="C68" s="13">
        <v>4.43</v>
      </c>
      <c r="D68" s="19">
        <f t="shared" si="21"/>
        <v>0</v>
      </c>
      <c r="E68" s="5" t="s">
        <v>169</v>
      </c>
      <c r="F68" s="13">
        <f t="shared" si="37"/>
        <v>0</v>
      </c>
      <c r="G68" s="10" t="str">
        <f>IFERROR(VLOOKUP(A68,'1'!U:V,2,0),"0")</f>
        <v>0</v>
      </c>
      <c r="H68" s="5" t="s">
        <v>169</v>
      </c>
      <c r="I68" s="15">
        <f t="shared" si="38"/>
        <v>0</v>
      </c>
      <c r="J68" s="10" t="str">
        <f>IFERROR(VLOOKUP(A68,'2'!U:V,2,0),"0")</f>
        <v>0</v>
      </c>
      <c r="K68" s="5" t="s">
        <v>169</v>
      </c>
      <c r="L68" s="15">
        <f t="shared" si="39"/>
        <v>0</v>
      </c>
      <c r="M68" s="10" t="str">
        <f>IFERROR(VLOOKUP(A68,'3'!U:V,2,0),"0")</f>
        <v>0</v>
      </c>
      <c r="N68" s="5" t="s">
        <v>169</v>
      </c>
      <c r="O68" s="15">
        <f t="shared" si="40"/>
        <v>0</v>
      </c>
      <c r="P68" s="10" t="str">
        <f>IFERROR(VLOOKUP(A68,'4'!U:V,2,0),"0")</f>
        <v>0</v>
      </c>
      <c r="Q68" s="5" t="s">
        <v>169</v>
      </c>
      <c r="R68" s="15">
        <f t="shared" si="41"/>
        <v>0</v>
      </c>
      <c r="S68" s="10" t="str">
        <f>IFERROR(VLOOKUP(A68,'5'!U:V,2,0),"0")</f>
        <v>0</v>
      </c>
      <c r="T68" s="5" t="s">
        <v>169</v>
      </c>
      <c r="U68" s="15">
        <f t="shared" si="42"/>
        <v>0</v>
      </c>
      <c r="V68" s="10" t="str">
        <f>IFERROR(VLOOKUP(A68,'6'!U:V,2,0),"0")</f>
        <v>0</v>
      </c>
      <c r="W68" s="5" t="s">
        <v>169</v>
      </c>
      <c r="X68" s="15">
        <f t="shared" si="43"/>
        <v>0</v>
      </c>
      <c r="Y68" s="10" t="str">
        <f>IFERROR(VLOOKUP(A68,'7'!U:V,2,0),"0")</f>
        <v>0</v>
      </c>
      <c r="Z68" s="5" t="s">
        <v>169</v>
      </c>
      <c r="AA68" s="15">
        <f t="shared" si="44"/>
        <v>0</v>
      </c>
      <c r="AB68" s="10" t="str">
        <f>IFERROR(VLOOKUP(A68,'8'!U:V,2,0),"0")</f>
        <v>0</v>
      </c>
      <c r="AC68" s="5" t="s">
        <v>169</v>
      </c>
      <c r="AD68" s="15">
        <f t="shared" si="45"/>
        <v>0</v>
      </c>
      <c r="AE68" s="10" t="str">
        <f>IFERROR(VLOOKUP(A68,'9'!U:V,2,0),"0")</f>
        <v>0</v>
      </c>
      <c r="AF68" s="5" t="s">
        <v>169</v>
      </c>
      <c r="AG68" s="15">
        <f t="shared" si="46"/>
        <v>0</v>
      </c>
      <c r="AH68" s="10" t="str">
        <f>IFERROR(VLOOKUP(A68,'10'!U:V,2,0),"0")</f>
        <v>0</v>
      </c>
      <c r="AI68" s="5" t="s">
        <v>169</v>
      </c>
      <c r="AJ68" s="15">
        <f t="shared" si="47"/>
        <v>0</v>
      </c>
      <c r="AK68" s="10" t="str">
        <f>IFERROR(VLOOKUP(A68,'11'!U:V,2,0),"0")</f>
        <v>0</v>
      </c>
      <c r="AL68" s="5" t="s">
        <v>169</v>
      </c>
      <c r="AM68" s="15">
        <f t="shared" si="48"/>
        <v>0</v>
      </c>
      <c r="AN68" s="10" t="str">
        <f>IFERROR(VLOOKUP(A68,'12'!U:V,2,0),"0")</f>
        <v>0</v>
      </c>
      <c r="AO68" s="5" t="s">
        <v>169</v>
      </c>
      <c r="AP68" s="15">
        <f t="shared" si="49"/>
        <v>0</v>
      </c>
      <c r="AQ68" s="10" t="str">
        <f>IFERROR(VLOOKUP(A68,'13'!U:V,2,0),"0")</f>
        <v>0</v>
      </c>
      <c r="AR68" s="5" t="s">
        <v>169</v>
      </c>
      <c r="AS68" s="15">
        <f t="shared" si="50"/>
        <v>0</v>
      </c>
      <c r="AT68" s="10" t="str">
        <f>IFERROR(VLOOKUP(A68,'14'!U:V,2,0),"0")</f>
        <v>0</v>
      </c>
      <c r="AU68" s="5" t="s">
        <v>169</v>
      </c>
      <c r="AV68" s="15">
        <f t="shared" si="51"/>
        <v>0</v>
      </c>
      <c r="AW68" s="10" t="str">
        <f>IFERROR(VLOOKUP(A68,'15'!U:V,2,0),"0")</f>
        <v>0</v>
      </c>
      <c r="AX68" s="5" t="s">
        <v>169</v>
      </c>
      <c r="AY68" s="15">
        <f t="shared" si="52"/>
        <v>0</v>
      </c>
      <c r="AZ68" s="10" t="str">
        <f>IFERROR(VLOOKUP(A68,'16'!U:V,2,0),"0")</f>
        <v>0</v>
      </c>
      <c r="BA68" s="5" t="s">
        <v>169</v>
      </c>
      <c r="BB68" s="15">
        <f t="shared" si="53"/>
        <v>0</v>
      </c>
      <c r="BC68" s="10" t="str">
        <f>IFERROR(VLOOKUP(A68,'17'!U:V,2,0),"0")</f>
        <v>0</v>
      </c>
      <c r="BD68" s="5" t="s">
        <v>169</v>
      </c>
      <c r="BE68" s="15">
        <f t="shared" si="54"/>
        <v>0</v>
      </c>
      <c r="BF68" s="10" t="str">
        <f>IFERROR(VLOOKUP(A68,'18'!U:V,2,0),"0")</f>
        <v>0</v>
      </c>
      <c r="BG68" s="5" t="s">
        <v>169</v>
      </c>
      <c r="BH68" s="15">
        <f t="shared" si="23"/>
        <v>0</v>
      </c>
      <c r="BI68" s="10" t="str">
        <f>IFERROR(VLOOKUP(A68,'19'!U:V,2,0),"0")</f>
        <v>0</v>
      </c>
      <c r="BJ68" s="5" t="s">
        <v>169</v>
      </c>
      <c r="BK68" s="15">
        <f t="shared" si="24"/>
        <v>0</v>
      </c>
      <c r="BL68" s="10" t="str">
        <f>IFERROR(VLOOKUP(A68,'20'!U:V,2,0),"0")</f>
        <v>0</v>
      </c>
      <c r="BM68" s="5" t="s">
        <v>169</v>
      </c>
      <c r="BN68" s="15">
        <f t="shared" si="25"/>
        <v>0</v>
      </c>
      <c r="BO68" s="10" t="str">
        <f>IFERROR(VLOOKUP(A68,'21'!U:V,2,0),"0")</f>
        <v>0</v>
      </c>
      <c r="BP68" s="5" t="s">
        <v>169</v>
      </c>
      <c r="BQ68" s="15">
        <f t="shared" si="26"/>
        <v>0</v>
      </c>
      <c r="BR68" s="10" t="str">
        <f>IFERROR(VLOOKUP(A68,'22'!U:V,2,0),"0")</f>
        <v>0</v>
      </c>
      <c r="BS68" s="5" t="s">
        <v>169</v>
      </c>
      <c r="BT68" s="15">
        <f t="shared" si="27"/>
        <v>0</v>
      </c>
      <c r="BU68" s="10" t="str">
        <f>IFERROR(VLOOKUP(A68,'23'!U:V,2,0),"0")</f>
        <v>0</v>
      </c>
      <c r="BV68" s="5" t="s">
        <v>169</v>
      </c>
      <c r="BW68" s="15">
        <f t="shared" si="28"/>
        <v>0</v>
      </c>
      <c r="BX68" s="10" t="str">
        <f>IFERROR(VLOOKUP(A68,'24'!U:V,2,0),"0")</f>
        <v>0</v>
      </c>
      <c r="BY68" s="5" t="s">
        <v>169</v>
      </c>
      <c r="BZ68" s="15">
        <f t="shared" si="29"/>
        <v>0</v>
      </c>
      <c r="CA68" s="10" t="str">
        <f>IFERROR(VLOOKUP(A68,'25'!U:V,2,0),"0")</f>
        <v>0</v>
      </c>
      <c r="CB68" s="5" t="s">
        <v>169</v>
      </c>
      <c r="CC68" s="15">
        <f t="shared" si="30"/>
        <v>0</v>
      </c>
      <c r="CD68" s="10" t="str">
        <f>IFERROR(VLOOKUP(A68,'26'!U:V,2,0),"0")</f>
        <v>0</v>
      </c>
      <c r="CE68" s="5" t="s">
        <v>169</v>
      </c>
      <c r="CF68" s="15">
        <f t="shared" si="31"/>
        <v>0</v>
      </c>
      <c r="CG68" s="10" t="str">
        <f>IFERROR(VLOOKUP(A68,'27'!U:V,2,0),"0")</f>
        <v>0</v>
      </c>
      <c r="CH68" s="5" t="s">
        <v>169</v>
      </c>
      <c r="CI68" s="15">
        <f t="shared" si="32"/>
        <v>0</v>
      </c>
      <c r="CJ68" s="10" t="str">
        <f>IFERROR(VLOOKUP(A68,'28'!U:V,2,0),"0")</f>
        <v>0</v>
      </c>
      <c r="CK68" s="5" t="s">
        <v>169</v>
      </c>
      <c r="CL68" s="15">
        <f t="shared" si="33"/>
        <v>0</v>
      </c>
      <c r="CM68" s="10" t="str">
        <f>IFERROR(VLOOKUP(A68,'29'!U:V,2,0),"0")</f>
        <v>0</v>
      </c>
      <c r="CN68" s="5" t="s">
        <v>169</v>
      </c>
      <c r="CO68" s="15">
        <f t="shared" si="34"/>
        <v>0</v>
      </c>
      <c r="CP68" s="10" t="str">
        <f>IFERROR(VLOOKUP(A68,'30'!U:V,2,0),"0")</f>
        <v>0</v>
      </c>
      <c r="CQ68" s="5" t="s">
        <v>169</v>
      </c>
      <c r="CR68" s="15">
        <f t="shared" si="35"/>
        <v>0</v>
      </c>
      <c r="CS68" s="10" t="str">
        <f>IFERROR(VLOOKUP(A68,'31'!U:V,2,0),"0")</f>
        <v>0</v>
      </c>
      <c r="CT68" s="5" t="s">
        <v>169</v>
      </c>
      <c r="CU68" s="15">
        <f t="shared" si="36"/>
        <v>0</v>
      </c>
      <c r="CV68" s="10" t="str">
        <f>IFERROR(VLOOKUP(A68,'เซต1-30'!V:W,2,0),"0")</f>
        <v>0</v>
      </c>
      <c r="CW68" s="5" t="s">
        <v>169</v>
      </c>
      <c r="CX68" s="15">
        <f t="shared" si="20"/>
        <v>0</v>
      </c>
    </row>
    <row r="69" spans="1:102" x14ac:dyDescent="0.25">
      <c r="A69" s="5" t="s">
        <v>69</v>
      </c>
      <c r="B69" s="4" t="s">
        <v>70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169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169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169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169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169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169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169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169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169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169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169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169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169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169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169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169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169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169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169</v>
      </c>
      <c r="BH69" s="15">
        <f t="shared" si="23"/>
        <v>0</v>
      </c>
      <c r="BI69" s="10" t="str">
        <f>IFERROR(VLOOKUP(A69,'19'!U:V,2,0),"0")</f>
        <v>0</v>
      </c>
      <c r="BJ69" s="5" t="s">
        <v>169</v>
      </c>
      <c r="BK69" s="15">
        <f t="shared" si="24"/>
        <v>0</v>
      </c>
      <c r="BL69" s="10" t="str">
        <f>IFERROR(VLOOKUP(A69,'20'!U:V,2,0),"0")</f>
        <v>0</v>
      </c>
      <c r="BM69" s="5" t="s">
        <v>169</v>
      </c>
      <c r="BN69" s="15">
        <f t="shared" si="25"/>
        <v>0</v>
      </c>
      <c r="BO69" s="10" t="str">
        <f>IFERROR(VLOOKUP(A69,'21'!U:V,2,0),"0")</f>
        <v>0</v>
      </c>
      <c r="BP69" s="5" t="s">
        <v>169</v>
      </c>
      <c r="BQ69" s="15">
        <f t="shared" si="26"/>
        <v>0</v>
      </c>
      <c r="BR69" s="10" t="str">
        <f>IFERROR(VLOOKUP(A69,'22'!U:V,2,0),"0")</f>
        <v>0</v>
      </c>
      <c r="BS69" s="5" t="s">
        <v>169</v>
      </c>
      <c r="BT69" s="15">
        <f t="shared" si="27"/>
        <v>0</v>
      </c>
      <c r="BU69" s="10" t="str">
        <f>IFERROR(VLOOKUP(A69,'23'!U:V,2,0),"0")</f>
        <v>0</v>
      </c>
      <c r="BV69" s="5" t="s">
        <v>169</v>
      </c>
      <c r="BW69" s="15">
        <f t="shared" si="28"/>
        <v>0</v>
      </c>
      <c r="BX69" s="10" t="str">
        <f>IFERROR(VLOOKUP(A69,'24'!U:V,2,0),"0")</f>
        <v>0</v>
      </c>
      <c r="BY69" s="5" t="s">
        <v>169</v>
      </c>
      <c r="BZ69" s="15">
        <f t="shared" si="29"/>
        <v>0</v>
      </c>
      <c r="CA69" s="10" t="str">
        <f>IFERROR(VLOOKUP(A69,'25'!U:V,2,0),"0")</f>
        <v>0</v>
      </c>
      <c r="CB69" s="5" t="s">
        <v>169</v>
      </c>
      <c r="CC69" s="15">
        <f t="shared" si="30"/>
        <v>0</v>
      </c>
      <c r="CD69" s="10" t="str">
        <f>IFERROR(VLOOKUP(A69,'26'!U:V,2,0),"0")</f>
        <v>0</v>
      </c>
      <c r="CE69" s="5" t="s">
        <v>169</v>
      </c>
      <c r="CF69" s="15">
        <f t="shared" si="31"/>
        <v>0</v>
      </c>
      <c r="CG69" s="10" t="str">
        <f>IFERROR(VLOOKUP(A69,'27'!U:V,2,0),"0")</f>
        <v>0</v>
      </c>
      <c r="CH69" s="5" t="s">
        <v>169</v>
      </c>
      <c r="CI69" s="15">
        <f t="shared" si="32"/>
        <v>0</v>
      </c>
      <c r="CJ69" s="10" t="str">
        <f>IFERROR(VLOOKUP(A69,'28'!U:V,2,0),"0")</f>
        <v>0</v>
      </c>
      <c r="CK69" s="5" t="s">
        <v>169</v>
      </c>
      <c r="CL69" s="15">
        <f t="shared" si="33"/>
        <v>0</v>
      </c>
      <c r="CM69" s="10" t="str">
        <f>IFERROR(VLOOKUP(A69,'29'!U:V,2,0),"0")</f>
        <v>0</v>
      </c>
      <c r="CN69" s="5" t="s">
        <v>169</v>
      </c>
      <c r="CO69" s="15">
        <f t="shared" si="34"/>
        <v>0</v>
      </c>
      <c r="CP69" s="10" t="str">
        <f>IFERROR(VLOOKUP(A69,'30'!U:V,2,0),"0")</f>
        <v>0</v>
      </c>
      <c r="CQ69" s="5" t="s">
        <v>169</v>
      </c>
      <c r="CR69" s="15">
        <f t="shared" si="35"/>
        <v>0</v>
      </c>
      <c r="CS69" s="10" t="str">
        <f>IFERROR(VLOOKUP(A69,'31'!U:V,2,0),"0")</f>
        <v>0</v>
      </c>
      <c r="CT69" s="5" t="s">
        <v>169</v>
      </c>
      <c r="CU69" s="15">
        <f t="shared" si="36"/>
        <v>0</v>
      </c>
      <c r="CV69" s="10" t="str">
        <f>IFERROR(VLOOKUP(A69,'เซต1-30'!V:W,2,0),"0")</f>
        <v>0</v>
      </c>
      <c r="CW69" s="5" t="s">
        <v>169</v>
      </c>
      <c r="CX69" s="15">
        <f t="shared" ref="CX69:CX132" si="74">+CV69*CO69</f>
        <v>0</v>
      </c>
    </row>
    <row r="70" spans="1:102" x14ac:dyDescent="0.25">
      <c r="A70" s="5" t="s">
        <v>219</v>
      </c>
      <c r="B70" s="4" t="s">
        <v>82</v>
      </c>
      <c r="C70" s="13">
        <v>5.01</v>
      </c>
      <c r="D70" s="19">
        <f t="shared" si="55"/>
        <v>0</v>
      </c>
      <c r="E70" s="5" t="s">
        <v>169</v>
      </c>
      <c r="F70" s="13">
        <f t="shared" si="56"/>
        <v>0</v>
      </c>
      <c r="G70" s="10" t="str">
        <f>IFERROR(VLOOKUP(A70,'1'!U:V,2,0),"0")</f>
        <v>0</v>
      </c>
      <c r="H70" s="5" t="s">
        <v>169</v>
      </c>
      <c r="I70" s="15">
        <f t="shared" si="57"/>
        <v>0</v>
      </c>
      <c r="J70" s="10" t="str">
        <f>IFERROR(VLOOKUP(A70,'2'!U:V,2,0),"0")</f>
        <v>0</v>
      </c>
      <c r="K70" s="5" t="s">
        <v>169</v>
      </c>
      <c r="L70" s="15">
        <f t="shared" si="58"/>
        <v>0</v>
      </c>
      <c r="M70" s="10" t="str">
        <f>IFERROR(VLOOKUP(A70,'3'!U:V,2,0),"0")</f>
        <v>0</v>
      </c>
      <c r="N70" s="5" t="s">
        <v>169</v>
      </c>
      <c r="O70" s="15">
        <f t="shared" si="59"/>
        <v>0</v>
      </c>
      <c r="P70" s="10" t="str">
        <f>IFERROR(VLOOKUP(A70,'4'!U:V,2,0),"0")</f>
        <v>0</v>
      </c>
      <c r="Q70" s="5" t="s">
        <v>169</v>
      </c>
      <c r="R70" s="15">
        <f t="shared" si="60"/>
        <v>0</v>
      </c>
      <c r="S70" s="10" t="str">
        <f>IFERROR(VLOOKUP(A70,'5'!U:V,2,0),"0")</f>
        <v>0</v>
      </c>
      <c r="T70" s="5" t="s">
        <v>169</v>
      </c>
      <c r="U70" s="15">
        <f t="shared" si="61"/>
        <v>0</v>
      </c>
      <c r="V70" s="10" t="str">
        <f>IFERROR(VLOOKUP(A70,'6'!U:V,2,0),"0")</f>
        <v>0</v>
      </c>
      <c r="W70" s="5" t="s">
        <v>169</v>
      </c>
      <c r="X70" s="15">
        <f t="shared" si="62"/>
        <v>0</v>
      </c>
      <c r="Y70" s="10" t="str">
        <f>IFERROR(VLOOKUP(A70,'7'!U:V,2,0),"0")</f>
        <v>0</v>
      </c>
      <c r="Z70" s="5" t="s">
        <v>169</v>
      </c>
      <c r="AA70" s="15">
        <f t="shared" si="63"/>
        <v>0</v>
      </c>
      <c r="AB70" s="10" t="str">
        <f>IFERROR(VLOOKUP(A70,'8'!U:V,2,0),"0")</f>
        <v>0</v>
      </c>
      <c r="AC70" s="5" t="s">
        <v>169</v>
      </c>
      <c r="AD70" s="15">
        <f t="shared" si="64"/>
        <v>0</v>
      </c>
      <c r="AE70" s="10" t="str">
        <f>IFERROR(VLOOKUP(A70,'9'!U:V,2,0),"0")</f>
        <v>0</v>
      </c>
      <c r="AF70" s="5" t="s">
        <v>169</v>
      </c>
      <c r="AG70" s="15">
        <f t="shared" si="65"/>
        <v>0</v>
      </c>
      <c r="AH70" s="10" t="str">
        <f>IFERROR(VLOOKUP(A70,'10'!U:V,2,0),"0")</f>
        <v>0</v>
      </c>
      <c r="AI70" s="5" t="s">
        <v>169</v>
      </c>
      <c r="AJ70" s="15">
        <f t="shared" si="66"/>
        <v>0</v>
      </c>
      <c r="AK70" s="10" t="str">
        <f>IFERROR(VLOOKUP(A70,'11'!U:V,2,0),"0")</f>
        <v>0</v>
      </c>
      <c r="AL70" s="5" t="s">
        <v>169</v>
      </c>
      <c r="AM70" s="15">
        <f t="shared" si="67"/>
        <v>0</v>
      </c>
      <c r="AN70" s="10" t="str">
        <f>IFERROR(VLOOKUP(A70,'12'!U:V,2,0),"0")</f>
        <v>0</v>
      </c>
      <c r="AO70" s="5" t="s">
        <v>169</v>
      </c>
      <c r="AP70" s="15">
        <f t="shared" si="68"/>
        <v>0</v>
      </c>
      <c r="AQ70" s="10" t="str">
        <f>IFERROR(VLOOKUP(A70,'13'!U:V,2,0),"0")</f>
        <v>0</v>
      </c>
      <c r="AR70" s="5" t="s">
        <v>169</v>
      </c>
      <c r="AS70" s="15">
        <f t="shared" si="69"/>
        <v>0</v>
      </c>
      <c r="AT70" s="10" t="str">
        <f>IFERROR(VLOOKUP(A70,'14'!U:V,2,0),"0")</f>
        <v>0</v>
      </c>
      <c r="AU70" s="5" t="s">
        <v>169</v>
      </c>
      <c r="AV70" s="15">
        <f t="shared" si="70"/>
        <v>0</v>
      </c>
      <c r="AW70" s="10" t="str">
        <f>IFERROR(VLOOKUP(A70,'15'!U:V,2,0),"0")</f>
        <v>0</v>
      </c>
      <c r="AX70" s="5" t="s">
        <v>169</v>
      </c>
      <c r="AY70" s="15">
        <f t="shared" si="71"/>
        <v>0</v>
      </c>
      <c r="AZ70" s="10" t="str">
        <f>IFERROR(VLOOKUP(A70,'16'!U:V,2,0),"0")</f>
        <v>0</v>
      </c>
      <c r="BA70" s="5" t="s">
        <v>169</v>
      </c>
      <c r="BB70" s="15">
        <f t="shared" si="72"/>
        <v>0</v>
      </c>
      <c r="BC70" s="10" t="str">
        <f>IFERROR(VLOOKUP(A70,'17'!U:V,2,0),"0")</f>
        <v>0</v>
      </c>
      <c r="BD70" s="5" t="s">
        <v>169</v>
      </c>
      <c r="BE70" s="15">
        <f t="shared" si="73"/>
        <v>0</v>
      </c>
      <c r="BF70" s="10" t="str">
        <f>IFERROR(VLOOKUP(A70,'18'!U:V,2,0),"0")</f>
        <v>0</v>
      </c>
      <c r="BG70" s="5" t="s">
        <v>169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169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169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169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169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169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169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169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169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169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169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169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169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169</v>
      </c>
      <c r="CU70" s="15">
        <f t="shared" ref="CU70:CU133" si="88">+CS70*C70</f>
        <v>0</v>
      </c>
      <c r="CV70" s="10" t="str">
        <f>IFERROR(VLOOKUP(A70,'เซต1-30'!V:W,2,0),"0")</f>
        <v>0</v>
      </c>
      <c r="CW70" s="5" t="s">
        <v>169</v>
      </c>
      <c r="CX70" s="15">
        <f t="shared" si="74"/>
        <v>0</v>
      </c>
    </row>
    <row r="71" spans="1:102" x14ac:dyDescent="0.25">
      <c r="A71" s="5" t="s">
        <v>81</v>
      </c>
      <c r="B71" s="4" t="s">
        <v>82</v>
      </c>
      <c r="C71" s="13">
        <v>5.01</v>
      </c>
      <c r="D71" s="19">
        <f t="shared" si="55"/>
        <v>0</v>
      </c>
      <c r="E71" s="5" t="s">
        <v>169</v>
      </c>
      <c r="F71" s="13">
        <f t="shared" si="56"/>
        <v>0</v>
      </c>
      <c r="G71" s="10" t="str">
        <f>IFERROR(VLOOKUP(A71,'1'!U:V,2,0),"0")</f>
        <v>0</v>
      </c>
      <c r="H71" s="5" t="s">
        <v>169</v>
      </c>
      <c r="I71" s="15">
        <f t="shared" si="57"/>
        <v>0</v>
      </c>
      <c r="J71" s="10" t="str">
        <f>IFERROR(VLOOKUP(A71,'2'!U:V,2,0),"0")</f>
        <v>0</v>
      </c>
      <c r="K71" s="5" t="s">
        <v>169</v>
      </c>
      <c r="L71" s="15">
        <f t="shared" si="58"/>
        <v>0</v>
      </c>
      <c r="M71" s="10" t="str">
        <f>IFERROR(VLOOKUP(A71,'3'!U:V,2,0),"0")</f>
        <v>0</v>
      </c>
      <c r="N71" s="5" t="s">
        <v>169</v>
      </c>
      <c r="O71" s="15">
        <f t="shared" si="59"/>
        <v>0</v>
      </c>
      <c r="P71" s="10" t="str">
        <f>IFERROR(VLOOKUP(A71,'4'!U:V,2,0),"0")</f>
        <v>0</v>
      </c>
      <c r="Q71" s="5" t="s">
        <v>169</v>
      </c>
      <c r="R71" s="15">
        <f t="shared" si="60"/>
        <v>0</v>
      </c>
      <c r="S71" s="10" t="str">
        <f>IFERROR(VLOOKUP(A71,'5'!U:V,2,0),"0")</f>
        <v>0</v>
      </c>
      <c r="T71" s="5" t="s">
        <v>169</v>
      </c>
      <c r="U71" s="15">
        <f t="shared" si="61"/>
        <v>0</v>
      </c>
      <c r="V71" s="10" t="str">
        <f>IFERROR(VLOOKUP(A71,'6'!U:V,2,0),"0")</f>
        <v>0</v>
      </c>
      <c r="W71" s="5" t="s">
        <v>169</v>
      </c>
      <c r="X71" s="15">
        <f t="shared" si="62"/>
        <v>0</v>
      </c>
      <c r="Y71" s="10" t="str">
        <f>IFERROR(VLOOKUP(A71,'7'!U:V,2,0),"0")</f>
        <v>0</v>
      </c>
      <c r="Z71" s="5" t="s">
        <v>169</v>
      </c>
      <c r="AA71" s="15">
        <f t="shared" si="63"/>
        <v>0</v>
      </c>
      <c r="AB71" s="10" t="str">
        <f>IFERROR(VLOOKUP(A71,'8'!U:V,2,0),"0")</f>
        <v>0</v>
      </c>
      <c r="AC71" s="5" t="s">
        <v>169</v>
      </c>
      <c r="AD71" s="15">
        <f t="shared" si="64"/>
        <v>0</v>
      </c>
      <c r="AE71" s="10" t="str">
        <f>IFERROR(VLOOKUP(A71,'9'!U:V,2,0),"0")</f>
        <v>0</v>
      </c>
      <c r="AF71" s="5" t="s">
        <v>169</v>
      </c>
      <c r="AG71" s="15">
        <f t="shared" si="65"/>
        <v>0</v>
      </c>
      <c r="AH71" s="10" t="str">
        <f>IFERROR(VLOOKUP(A71,'10'!U:V,2,0),"0")</f>
        <v>0</v>
      </c>
      <c r="AI71" s="5" t="s">
        <v>169</v>
      </c>
      <c r="AJ71" s="15">
        <f t="shared" si="66"/>
        <v>0</v>
      </c>
      <c r="AK71" s="10" t="str">
        <f>IFERROR(VLOOKUP(A71,'11'!U:V,2,0),"0")</f>
        <v>0</v>
      </c>
      <c r="AL71" s="5" t="s">
        <v>169</v>
      </c>
      <c r="AM71" s="15">
        <f t="shared" si="67"/>
        <v>0</v>
      </c>
      <c r="AN71" s="10" t="str">
        <f>IFERROR(VLOOKUP(A71,'12'!U:V,2,0),"0")</f>
        <v>0</v>
      </c>
      <c r="AO71" s="5" t="s">
        <v>169</v>
      </c>
      <c r="AP71" s="15">
        <f t="shared" si="68"/>
        <v>0</v>
      </c>
      <c r="AQ71" s="10" t="str">
        <f>IFERROR(VLOOKUP(A71,'13'!U:V,2,0),"0")</f>
        <v>0</v>
      </c>
      <c r="AR71" s="5" t="s">
        <v>169</v>
      </c>
      <c r="AS71" s="15">
        <f t="shared" si="69"/>
        <v>0</v>
      </c>
      <c r="AT71" s="10" t="str">
        <f>IFERROR(VLOOKUP(A71,'14'!U:V,2,0),"0")</f>
        <v>0</v>
      </c>
      <c r="AU71" s="5" t="s">
        <v>169</v>
      </c>
      <c r="AV71" s="15">
        <f t="shared" si="70"/>
        <v>0</v>
      </c>
      <c r="AW71" s="10" t="str">
        <f>IFERROR(VLOOKUP(A71,'15'!U:V,2,0),"0")</f>
        <v>0</v>
      </c>
      <c r="AX71" s="5" t="s">
        <v>169</v>
      </c>
      <c r="AY71" s="15">
        <f t="shared" si="71"/>
        <v>0</v>
      </c>
      <c r="AZ71" s="10" t="str">
        <f>IFERROR(VLOOKUP(A71,'16'!U:V,2,0),"0")</f>
        <v>0</v>
      </c>
      <c r="BA71" s="5" t="s">
        <v>169</v>
      </c>
      <c r="BB71" s="15">
        <f t="shared" si="72"/>
        <v>0</v>
      </c>
      <c r="BC71" s="10" t="str">
        <f>IFERROR(VLOOKUP(A71,'17'!U:V,2,0),"0")</f>
        <v>0</v>
      </c>
      <c r="BD71" s="5" t="s">
        <v>169</v>
      </c>
      <c r="BE71" s="15">
        <f t="shared" si="73"/>
        <v>0</v>
      </c>
      <c r="BF71" s="10" t="str">
        <f>IFERROR(VLOOKUP(A71,'18'!U:V,2,0),"0")</f>
        <v>0</v>
      </c>
      <c r="BG71" s="5" t="s">
        <v>169</v>
      </c>
      <c r="BH71" s="15">
        <f t="shared" si="75"/>
        <v>0</v>
      </c>
      <c r="BI71" s="10" t="str">
        <f>IFERROR(VLOOKUP(A71,'19'!U:V,2,0),"0")</f>
        <v>0</v>
      </c>
      <c r="BJ71" s="5" t="s">
        <v>169</v>
      </c>
      <c r="BK71" s="15">
        <f t="shared" si="76"/>
        <v>0</v>
      </c>
      <c r="BL71" s="10" t="str">
        <f>IFERROR(VLOOKUP(A71,'20'!U:V,2,0),"0")</f>
        <v>0</v>
      </c>
      <c r="BM71" s="5" t="s">
        <v>169</v>
      </c>
      <c r="BN71" s="15">
        <f t="shared" si="77"/>
        <v>0</v>
      </c>
      <c r="BO71" s="10" t="str">
        <f>IFERROR(VLOOKUP(A71,'21'!U:V,2,0),"0")</f>
        <v>0</v>
      </c>
      <c r="BP71" s="5" t="s">
        <v>169</v>
      </c>
      <c r="BQ71" s="15">
        <f t="shared" si="78"/>
        <v>0</v>
      </c>
      <c r="BR71" s="10" t="str">
        <f>IFERROR(VLOOKUP(A71,'22'!U:V,2,0),"0")</f>
        <v>0</v>
      </c>
      <c r="BS71" s="5" t="s">
        <v>169</v>
      </c>
      <c r="BT71" s="15">
        <f t="shared" si="79"/>
        <v>0</v>
      </c>
      <c r="BU71" s="10" t="str">
        <f>IFERROR(VLOOKUP(A71,'23'!U:V,2,0),"0")</f>
        <v>0</v>
      </c>
      <c r="BV71" s="5" t="s">
        <v>169</v>
      </c>
      <c r="BW71" s="15">
        <f t="shared" si="80"/>
        <v>0</v>
      </c>
      <c r="BX71" s="10" t="str">
        <f>IFERROR(VLOOKUP(A71,'24'!U:V,2,0),"0")</f>
        <v>0</v>
      </c>
      <c r="BY71" s="5" t="s">
        <v>169</v>
      </c>
      <c r="BZ71" s="15">
        <f t="shared" si="81"/>
        <v>0</v>
      </c>
      <c r="CA71" s="10" t="str">
        <f>IFERROR(VLOOKUP(A71,'25'!U:V,2,0),"0")</f>
        <v>0</v>
      </c>
      <c r="CB71" s="5" t="s">
        <v>169</v>
      </c>
      <c r="CC71" s="15">
        <f t="shared" si="82"/>
        <v>0</v>
      </c>
      <c r="CD71" s="10" t="str">
        <f>IFERROR(VLOOKUP(A71,'26'!U:V,2,0),"0")</f>
        <v>0</v>
      </c>
      <c r="CE71" s="5" t="s">
        <v>169</v>
      </c>
      <c r="CF71" s="15">
        <f t="shared" si="83"/>
        <v>0</v>
      </c>
      <c r="CG71" s="10" t="str">
        <f>IFERROR(VLOOKUP(A71,'27'!U:V,2,0),"0")</f>
        <v>0</v>
      </c>
      <c r="CH71" s="5" t="s">
        <v>169</v>
      </c>
      <c r="CI71" s="15">
        <f t="shared" si="84"/>
        <v>0</v>
      </c>
      <c r="CJ71" s="10" t="str">
        <f>IFERROR(VLOOKUP(A71,'28'!U:V,2,0),"0")</f>
        <v>0</v>
      </c>
      <c r="CK71" s="5" t="s">
        <v>169</v>
      </c>
      <c r="CL71" s="15">
        <f t="shared" si="85"/>
        <v>0</v>
      </c>
      <c r="CM71" s="10" t="str">
        <f>IFERROR(VLOOKUP(A71,'29'!U:V,2,0),"0")</f>
        <v>0</v>
      </c>
      <c r="CN71" s="5" t="s">
        <v>169</v>
      </c>
      <c r="CO71" s="15">
        <f t="shared" si="86"/>
        <v>0</v>
      </c>
      <c r="CP71" s="10" t="str">
        <f>IFERROR(VLOOKUP(A71,'30'!U:V,2,0),"0")</f>
        <v>0</v>
      </c>
      <c r="CQ71" s="5" t="s">
        <v>169</v>
      </c>
      <c r="CR71" s="15">
        <f t="shared" si="87"/>
        <v>0</v>
      </c>
      <c r="CS71" s="10" t="str">
        <f>IFERROR(VLOOKUP(A71,'31'!U:V,2,0),"0")</f>
        <v>0</v>
      </c>
      <c r="CT71" s="5" t="s">
        <v>169</v>
      </c>
      <c r="CU71" s="15">
        <f t="shared" si="88"/>
        <v>0</v>
      </c>
      <c r="CV71" s="10" t="str">
        <f>IFERROR(VLOOKUP(A71,'เซต1-30'!V:W,2,0),"0")</f>
        <v>0</v>
      </c>
      <c r="CW71" s="5" t="s">
        <v>169</v>
      </c>
      <c r="CX71" s="15">
        <f t="shared" si="74"/>
        <v>0</v>
      </c>
    </row>
    <row r="72" spans="1:102" x14ac:dyDescent="0.25">
      <c r="A72" s="5" t="s">
        <v>218</v>
      </c>
      <c r="B72" s="4" t="s">
        <v>80</v>
      </c>
      <c r="C72" s="13">
        <v>6.46</v>
      </c>
      <c r="D72" s="19">
        <f t="shared" si="55"/>
        <v>0</v>
      </c>
      <c r="E72" s="5" t="s">
        <v>169</v>
      </c>
      <c r="F72" s="13">
        <f t="shared" si="56"/>
        <v>0</v>
      </c>
      <c r="G72" s="10" t="str">
        <f>IFERROR(VLOOKUP(A72,'1'!U:V,2,0),"0")</f>
        <v>0</v>
      </c>
      <c r="H72" s="5" t="s">
        <v>169</v>
      </c>
      <c r="I72" s="15">
        <f t="shared" si="57"/>
        <v>0</v>
      </c>
      <c r="J72" s="10" t="str">
        <f>IFERROR(VLOOKUP(A72,'2'!U:V,2,0),"0")</f>
        <v>0</v>
      </c>
      <c r="K72" s="5" t="s">
        <v>169</v>
      </c>
      <c r="L72" s="15">
        <f t="shared" si="58"/>
        <v>0</v>
      </c>
      <c r="M72" s="10" t="str">
        <f>IFERROR(VLOOKUP(A72,'3'!U:V,2,0),"0")</f>
        <v>0</v>
      </c>
      <c r="N72" s="5" t="s">
        <v>169</v>
      </c>
      <c r="O72" s="15">
        <f t="shared" si="59"/>
        <v>0</v>
      </c>
      <c r="P72" s="10" t="str">
        <f>IFERROR(VLOOKUP(A72,'4'!U:V,2,0),"0")</f>
        <v>0</v>
      </c>
      <c r="Q72" s="5" t="s">
        <v>169</v>
      </c>
      <c r="R72" s="15">
        <f t="shared" si="60"/>
        <v>0</v>
      </c>
      <c r="S72" s="10" t="str">
        <f>IFERROR(VLOOKUP(A72,'5'!U:V,2,0),"0")</f>
        <v>0</v>
      </c>
      <c r="T72" s="5" t="s">
        <v>169</v>
      </c>
      <c r="U72" s="15">
        <f t="shared" si="61"/>
        <v>0</v>
      </c>
      <c r="V72" s="10" t="str">
        <f>IFERROR(VLOOKUP(A72,'6'!U:V,2,0),"0")</f>
        <v>0</v>
      </c>
      <c r="W72" s="5" t="s">
        <v>169</v>
      </c>
      <c r="X72" s="15">
        <f t="shared" si="62"/>
        <v>0</v>
      </c>
      <c r="Y72" s="10" t="str">
        <f>IFERROR(VLOOKUP(A72,'7'!U:V,2,0),"0")</f>
        <v>0</v>
      </c>
      <c r="Z72" s="5" t="s">
        <v>169</v>
      </c>
      <c r="AA72" s="15">
        <f t="shared" si="63"/>
        <v>0</v>
      </c>
      <c r="AB72" s="10" t="str">
        <f>IFERROR(VLOOKUP(A72,'8'!U:V,2,0),"0")</f>
        <v>0</v>
      </c>
      <c r="AC72" s="5" t="s">
        <v>169</v>
      </c>
      <c r="AD72" s="15">
        <f t="shared" si="64"/>
        <v>0</v>
      </c>
      <c r="AE72" s="10" t="str">
        <f>IFERROR(VLOOKUP(A72,'9'!U:V,2,0),"0")</f>
        <v>0</v>
      </c>
      <c r="AF72" s="5" t="s">
        <v>169</v>
      </c>
      <c r="AG72" s="15">
        <f t="shared" si="65"/>
        <v>0</v>
      </c>
      <c r="AH72" s="10" t="str">
        <f>IFERROR(VLOOKUP(A72,'10'!U:V,2,0),"0")</f>
        <v>0</v>
      </c>
      <c r="AI72" s="5" t="s">
        <v>169</v>
      </c>
      <c r="AJ72" s="15">
        <f t="shared" si="66"/>
        <v>0</v>
      </c>
      <c r="AK72" s="10" t="str">
        <f>IFERROR(VLOOKUP(A72,'11'!U:V,2,0),"0")</f>
        <v>0</v>
      </c>
      <c r="AL72" s="5" t="s">
        <v>169</v>
      </c>
      <c r="AM72" s="15">
        <f t="shared" si="67"/>
        <v>0</v>
      </c>
      <c r="AN72" s="10" t="str">
        <f>IFERROR(VLOOKUP(A72,'12'!U:V,2,0),"0")</f>
        <v>0</v>
      </c>
      <c r="AO72" s="5" t="s">
        <v>169</v>
      </c>
      <c r="AP72" s="15">
        <f t="shared" si="68"/>
        <v>0</v>
      </c>
      <c r="AQ72" s="10" t="str">
        <f>IFERROR(VLOOKUP(A72,'13'!U:V,2,0),"0")</f>
        <v>0</v>
      </c>
      <c r="AR72" s="5" t="s">
        <v>169</v>
      </c>
      <c r="AS72" s="15">
        <f t="shared" si="69"/>
        <v>0</v>
      </c>
      <c r="AT72" s="10" t="str">
        <f>IFERROR(VLOOKUP(A72,'14'!U:V,2,0),"0")</f>
        <v>0</v>
      </c>
      <c r="AU72" s="5" t="s">
        <v>169</v>
      </c>
      <c r="AV72" s="15">
        <f t="shared" si="70"/>
        <v>0</v>
      </c>
      <c r="AW72" s="10" t="str">
        <f>IFERROR(VLOOKUP(A72,'15'!U:V,2,0),"0")</f>
        <v>0</v>
      </c>
      <c r="AX72" s="5" t="s">
        <v>169</v>
      </c>
      <c r="AY72" s="15">
        <f t="shared" si="71"/>
        <v>0</v>
      </c>
      <c r="AZ72" s="10" t="str">
        <f>IFERROR(VLOOKUP(A72,'16'!U:V,2,0),"0")</f>
        <v>0</v>
      </c>
      <c r="BA72" s="5" t="s">
        <v>169</v>
      </c>
      <c r="BB72" s="15">
        <f t="shared" si="72"/>
        <v>0</v>
      </c>
      <c r="BC72" s="10" t="str">
        <f>IFERROR(VLOOKUP(A72,'17'!U:V,2,0),"0")</f>
        <v>0</v>
      </c>
      <c r="BD72" s="5" t="s">
        <v>169</v>
      </c>
      <c r="BE72" s="15">
        <f t="shared" si="73"/>
        <v>0</v>
      </c>
      <c r="BF72" s="10" t="str">
        <f>IFERROR(VLOOKUP(A72,'18'!U:V,2,0),"0")</f>
        <v>0</v>
      </c>
      <c r="BG72" s="5" t="s">
        <v>169</v>
      </c>
      <c r="BH72" s="15">
        <f t="shared" si="75"/>
        <v>0</v>
      </c>
      <c r="BI72" s="10" t="str">
        <f>IFERROR(VLOOKUP(A72,'19'!U:V,2,0),"0")</f>
        <v>0</v>
      </c>
      <c r="BJ72" s="5" t="s">
        <v>169</v>
      </c>
      <c r="BK72" s="15">
        <f t="shared" si="76"/>
        <v>0</v>
      </c>
      <c r="BL72" s="10" t="str">
        <f>IFERROR(VLOOKUP(A72,'20'!U:V,2,0),"0")</f>
        <v>0</v>
      </c>
      <c r="BM72" s="5" t="s">
        <v>169</v>
      </c>
      <c r="BN72" s="15">
        <f t="shared" si="77"/>
        <v>0</v>
      </c>
      <c r="BO72" s="10" t="str">
        <f>IFERROR(VLOOKUP(A72,'21'!U:V,2,0),"0")</f>
        <v>0</v>
      </c>
      <c r="BP72" s="5" t="s">
        <v>169</v>
      </c>
      <c r="BQ72" s="15">
        <f t="shared" si="78"/>
        <v>0</v>
      </c>
      <c r="BR72" s="10" t="str">
        <f>IFERROR(VLOOKUP(A72,'22'!U:V,2,0),"0")</f>
        <v>0</v>
      </c>
      <c r="BS72" s="5" t="s">
        <v>169</v>
      </c>
      <c r="BT72" s="15">
        <f t="shared" si="79"/>
        <v>0</v>
      </c>
      <c r="BU72" s="10" t="str">
        <f>IFERROR(VLOOKUP(A72,'23'!U:V,2,0),"0")</f>
        <v>0</v>
      </c>
      <c r="BV72" s="5" t="s">
        <v>169</v>
      </c>
      <c r="BW72" s="15">
        <f t="shared" si="80"/>
        <v>0</v>
      </c>
      <c r="BX72" s="10" t="str">
        <f>IFERROR(VLOOKUP(A72,'24'!U:V,2,0),"0")</f>
        <v>0</v>
      </c>
      <c r="BY72" s="5" t="s">
        <v>169</v>
      </c>
      <c r="BZ72" s="15">
        <f t="shared" si="81"/>
        <v>0</v>
      </c>
      <c r="CA72" s="10" t="str">
        <f>IFERROR(VLOOKUP(A72,'25'!U:V,2,0),"0")</f>
        <v>0</v>
      </c>
      <c r="CB72" s="5" t="s">
        <v>169</v>
      </c>
      <c r="CC72" s="15">
        <f t="shared" si="82"/>
        <v>0</v>
      </c>
      <c r="CD72" s="10" t="str">
        <f>IFERROR(VLOOKUP(A72,'26'!U:V,2,0),"0")</f>
        <v>0</v>
      </c>
      <c r="CE72" s="5" t="s">
        <v>169</v>
      </c>
      <c r="CF72" s="15">
        <f t="shared" si="83"/>
        <v>0</v>
      </c>
      <c r="CG72" s="10" t="str">
        <f>IFERROR(VLOOKUP(A72,'27'!U:V,2,0),"0")</f>
        <v>0</v>
      </c>
      <c r="CH72" s="5" t="s">
        <v>169</v>
      </c>
      <c r="CI72" s="15">
        <f t="shared" si="84"/>
        <v>0</v>
      </c>
      <c r="CJ72" s="10" t="str">
        <f>IFERROR(VLOOKUP(A72,'28'!U:V,2,0),"0")</f>
        <v>0</v>
      </c>
      <c r="CK72" s="5" t="s">
        <v>169</v>
      </c>
      <c r="CL72" s="15">
        <f t="shared" si="85"/>
        <v>0</v>
      </c>
      <c r="CM72" s="10" t="str">
        <f>IFERROR(VLOOKUP(A72,'29'!U:V,2,0),"0")</f>
        <v>0</v>
      </c>
      <c r="CN72" s="5" t="s">
        <v>169</v>
      </c>
      <c r="CO72" s="15">
        <f t="shared" si="86"/>
        <v>0</v>
      </c>
      <c r="CP72" s="10" t="str">
        <f>IFERROR(VLOOKUP(A72,'30'!U:V,2,0),"0")</f>
        <v>0</v>
      </c>
      <c r="CQ72" s="5" t="s">
        <v>169</v>
      </c>
      <c r="CR72" s="15">
        <f t="shared" si="87"/>
        <v>0</v>
      </c>
      <c r="CS72" s="10" t="str">
        <f>IFERROR(VLOOKUP(A72,'31'!U:V,2,0),"0")</f>
        <v>0</v>
      </c>
      <c r="CT72" s="5" t="s">
        <v>169</v>
      </c>
      <c r="CU72" s="15">
        <f t="shared" si="88"/>
        <v>0</v>
      </c>
      <c r="CV72" s="10" t="str">
        <f>IFERROR(VLOOKUP(A72,'เซต1-30'!V:W,2,0),"0")</f>
        <v>0</v>
      </c>
      <c r="CW72" s="5" t="s">
        <v>169</v>
      </c>
      <c r="CX72" s="15">
        <f t="shared" si="74"/>
        <v>0</v>
      </c>
    </row>
    <row r="73" spans="1:102" x14ac:dyDescent="0.25">
      <c r="A73" s="5" t="s">
        <v>79</v>
      </c>
      <c r="B73" s="4" t="s">
        <v>80</v>
      </c>
      <c r="C73" s="13">
        <v>6.46</v>
      </c>
      <c r="D73" s="19">
        <f t="shared" si="55"/>
        <v>0</v>
      </c>
      <c r="E73" s="5" t="s">
        <v>169</v>
      </c>
      <c r="F73" s="13">
        <f t="shared" si="56"/>
        <v>0</v>
      </c>
      <c r="G73" s="10" t="str">
        <f>IFERROR(VLOOKUP(A73,'1'!U:V,2,0),"0")</f>
        <v>0</v>
      </c>
      <c r="H73" s="5" t="s">
        <v>169</v>
      </c>
      <c r="I73" s="15">
        <f t="shared" si="57"/>
        <v>0</v>
      </c>
      <c r="J73" s="10" t="str">
        <f>IFERROR(VLOOKUP(A73,'2'!U:V,2,0),"0")</f>
        <v>0</v>
      </c>
      <c r="K73" s="5" t="s">
        <v>169</v>
      </c>
      <c r="L73" s="15">
        <f t="shared" si="58"/>
        <v>0</v>
      </c>
      <c r="M73" s="10" t="str">
        <f>IFERROR(VLOOKUP(A73,'3'!U:V,2,0),"0")</f>
        <v>0</v>
      </c>
      <c r="N73" s="5" t="s">
        <v>169</v>
      </c>
      <c r="O73" s="15">
        <f t="shared" si="59"/>
        <v>0</v>
      </c>
      <c r="P73" s="10" t="str">
        <f>IFERROR(VLOOKUP(A73,'4'!U:V,2,0),"0")</f>
        <v>0</v>
      </c>
      <c r="Q73" s="5" t="s">
        <v>169</v>
      </c>
      <c r="R73" s="15">
        <f t="shared" si="60"/>
        <v>0</v>
      </c>
      <c r="S73" s="10" t="str">
        <f>IFERROR(VLOOKUP(A73,'5'!U:V,2,0),"0")</f>
        <v>0</v>
      </c>
      <c r="T73" s="5" t="s">
        <v>169</v>
      </c>
      <c r="U73" s="15">
        <f t="shared" si="61"/>
        <v>0</v>
      </c>
      <c r="V73" s="10" t="str">
        <f>IFERROR(VLOOKUP(A73,'6'!U:V,2,0),"0")</f>
        <v>0</v>
      </c>
      <c r="W73" s="5" t="s">
        <v>169</v>
      </c>
      <c r="X73" s="15">
        <f t="shared" si="62"/>
        <v>0</v>
      </c>
      <c r="Y73" s="10" t="str">
        <f>IFERROR(VLOOKUP(A73,'7'!U:V,2,0),"0")</f>
        <v>0</v>
      </c>
      <c r="Z73" s="5" t="s">
        <v>169</v>
      </c>
      <c r="AA73" s="15">
        <f t="shared" si="63"/>
        <v>0</v>
      </c>
      <c r="AB73" s="10" t="str">
        <f>IFERROR(VLOOKUP(A73,'8'!U:V,2,0),"0")</f>
        <v>0</v>
      </c>
      <c r="AC73" s="5" t="s">
        <v>169</v>
      </c>
      <c r="AD73" s="15">
        <f t="shared" si="64"/>
        <v>0</v>
      </c>
      <c r="AE73" s="10" t="str">
        <f>IFERROR(VLOOKUP(A73,'9'!U:V,2,0),"0")</f>
        <v>0</v>
      </c>
      <c r="AF73" s="5" t="s">
        <v>169</v>
      </c>
      <c r="AG73" s="15">
        <f t="shared" si="65"/>
        <v>0</v>
      </c>
      <c r="AH73" s="10" t="str">
        <f>IFERROR(VLOOKUP(A73,'10'!U:V,2,0),"0")</f>
        <v>0</v>
      </c>
      <c r="AI73" s="5" t="s">
        <v>169</v>
      </c>
      <c r="AJ73" s="15">
        <f t="shared" si="66"/>
        <v>0</v>
      </c>
      <c r="AK73" s="10" t="str">
        <f>IFERROR(VLOOKUP(A73,'11'!U:V,2,0),"0")</f>
        <v>0</v>
      </c>
      <c r="AL73" s="5" t="s">
        <v>169</v>
      </c>
      <c r="AM73" s="15">
        <f t="shared" si="67"/>
        <v>0</v>
      </c>
      <c r="AN73" s="10" t="str">
        <f>IFERROR(VLOOKUP(A73,'12'!U:V,2,0),"0")</f>
        <v>0</v>
      </c>
      <c r="AO73" s="5" t="s">
        <v>169</v>
      </c>
      <c r="AP73" s="15">
        <f t="shared" si="68"/>
        <v>0</v>
      </c>
      <c r="AQ73" s="10" t="str">
        <f>IFERROR(VLOOKUP(A73,'13'!U:V,2,0),"0")</f>
        <v>0</v>
      </c>
      <c r="AR73" s="5" t="s">
        <v>169</v>
      </c>
      <c r="AS73" s="15">
        <f t="shared" si="69"/>
        <v>0</v>
      </c>
      <c r="AT73" s="10" t="str">
        <f>IFERROR(VLOOKUP(A73,'14'!U:V,2,0),"0")</f>
        <v>0</v>
      </c>
      <c r="AU73" s="5" t="s">
        <v>169</v>
      </c>
      <c r="AV73" s="15">
        <f t="shared" si="70"/>
        <v>0</v>
      </c>
      <c r="AW73" s="10" t="str">
        <f>IFERROR(VLOOKUP(A73,'15'!U:V,2,0),"0")</f>
        <v>0</v>
      </c>
      <c r="AX73" s="5" t="s">
        <v>169</v>
      </c>
      <c r="AY73" s="15">
        <f t="shared" si="71"/>
        <v>0</v>
      </c>
      <c r="AZ73" s="10" t="str">
        <f>IFERROR(VLOOKUP(A73,'16'!U:V,2,0),"0")</f>
        <v>0</v>
      </c>
      <c r="BA73" s="5" t="s">
        <v>169</v>
      </c>
      <c r="BB73" s="15">
        <f t="shared" si="72"/>
        <v>0</v>
      </c>
      <c r="BC73" s="10" t="str">
        <f>IFERROR(VLOOKUP(A73,'17'!U:V,2,0),"0")</f>
        <v>0</v>
      </c>
      <c r="BD73" s="5" t="s">
        <v>169</v>
      </c>
      <c r="BE73" s="15">
        <f t="shared" si="73"/>
        <v>0</v>
      </c>
      <c r="BF73" s="10" t="str">
        <f>IFERROR(VLOOKUP(A73,'18'!U:V,2,0),"0")</f>
        <v>0</v>
      </c>
      <c r="BG73" s="5" t="s">
        <v>169</v>
      </c>
      <c r="BH73" s="15">
        <f t="shared" si="75"/>
        <v>0</v>
      </c>
      <c r="BI73" s="10" t="str">
        <f>IFERROR(VLOOKUP(A73,'19'!U:V,2,0),"0")</f>
        <v>0</v>
      </c>
      <c r="BJ73" s="5" t="s">
        <v>169</v>
      </c>
      <c r="BK73" s="15">
        <f t="shared" si="76"/>
        <v>0</v>
      </c>
      <c r="BL73" s="10" t="str">
        <f>IFERROR(VLOOKUP(A73,'20'!U:V,2,0),"0")</f>
        <v>0</v>
      </c>
      <c r="BM73" s="5" t="s">
        <v>169</v>
      </c>
      <c r="BN73" s="15">
        <f t="shared" si="77"/>
        <v>0</v>
      </c>
      <c r="BO73" s="10" t="str">
        <f>IFERROR(VLOOKUP(A73,'21'!U:V,2,0),"0")</f>
        <v>0</v>
      </c>
      <c r="BP73" s="5" t="s">
        <v>169</v>
      </c>
      <c r="BQ73" s="15">
        <f t="shared" si="78"/>
        <v>0</v>
      </c>
      <c r="BR73" s="10" t="str">
        <f>IFERROR(VLOOKUP(A73,'22'!U:V,2,0),"0")</f>
        <v>0</v>
      </c>
      <c r="BS73" s="5" t="s">
        <v>169</v>
      </c>
      <c r="BT73" s="15">
        <f t="shared" si="79"/>
        <v>0</v>
      </c>
      <c r="BU73" s="10" t="str">
        <f>IFERROR(VLOOKUP(A73,'23'!U:V,2,0),"0")</f>
        <v>0</v>
      </c>
      <c r="BV73" s="5" t="s">
        <v>169</v>
      </c>
      <c r="BW73" s="15">
        <f t="shared" si="80"/>
        <v>0</v>
      </c>
      <c r="BX73" s="10" t="str">
        <f>IFERROR(VLOOKUP(A73,'24'!U:V,2,0),"0")</f>
        <v>0</v>
      </c>
      <c r="BY73" s="5" t="s">
        <v>169</v>
      </c>
      <c r="BZ73" s="15">
        <f t="shared" si="81"/>
        <v>0</v>
      </c>
      <c r="CA73" s="10" t="str">
        <f>IFERROR(VLOOKUP(A73,'25'!U:V,2,0),"0")</f>
        <v>0</v>
      </c>
      <c r="CB73" s="5" t="s">
        <v>169</v>
      </c>
      <c r="CC73" s="15">
        <f t="shared" si="82"/>
        <v>0</v>
      </c>
      <c r="CD73" s="10" t="str">
        <f>IFERROR(VLOOKUP(A73,'26'!U:V,2,0),"0")</f>
        <v>0</v>
      </c>
      <c r="CE73" s="5" t="s">
        <v>169</v>
      </c>
      <c r="CF73" s="15">
        <f t="shared" si="83"/>
        <v>0</v>
      </c>
      <c r="CG73" s="10" t="str">
        <f>IFERROR(VLOOKUP(A73,'27'!U:V,2,0),"0")</f>
        <v>0</v>
      </c>
      <c r="CH73" s="5" t="s">
        <v>169</v>
      </c>
      <c r="CI73" s="15">
        <f t="shared" si="84"/>
        <v>0</v>
      </c>
      <c r="CJ73" s="10" t="str">
        <f>IFERROR(VLOOKUP(A73,'28'!U:V,2,0),"0")</f>
        <v>0</v>
      </c>
      <c r="CK73" s="5" t="s">
        <v>169</v>
      </c>
      <c r="CL73" s="15">
        <f t="shared" si="85"/>
        <v>0</v>
      </c>
      <c r="CM73" s="10" t="str">
        <f>IFERROR(VLOOKUP(A73,'29'!U:V,2,0),"0")</f>
        <v>0</v>
      </c>
      <c r="CN73" s="5" t="s">
        <v>169</v>
      </c>
      <c r="CO73" s="15">
        <f t="shared" si="86"/>
        <v>0</v>
      </c>
      <c r="CP73" s="10" t="str">
        <f>IFERROR(VLOOKUP(A73,'30'!U:V,2,0),"0")</f>
        <v>0</v>
      </c>
      <c r="CQ73" s="5" t="s">
        <v>169</v>
      </c>
      <c r="CR73" s="15">
        <f t="shared" si="87"/>
        <v>0</v>
      </c>
      <c r="CS73" s="10" t="str">
        <f>IFERROR(VLOOKUP(A73,'31'!U:V,2,0),"0")</f>
        <v>0</v>
      </c>
      <c r="CT73" s="5" t="s">
        <v>169</v>
      </c>
      <c r="CU73" s="15">
        <f t="shared" si="88"/>
        <v>0</v>
      </c>
      <c r="CV73" s="10" t="str">
        <f>IFERROR(VLOOKUP(A73,'เซต1-30'!V:W,2,0),"0")</f>
        <v>0</v>
      </c>
      <c r="CW73" s="5" t="s">
        <v>169</v>
      </c>
      <c r="CX73" s="15">
        <f t="shared" si="74"/>
        <v>0</v>
      </c>
    </row>
    <row r="74" spans="1:102" x14ac:dyDescent="0.25">
      <c r="A74" s="5" t="s">
        <v>220</v>
      </c>
      <c r="B74" s="4" t="s">
        <v>84</v>
      </c>
      <c r="C74" s="13">
        <v>8.2799999999999994</v>
      </c>
      <c r="D74" s="19">
        <f t="shared" si="55"/>
        <v>0</v>
      </c>
      <c r="E74" s="5" t="s">
        <v>169</v>
      </c>
      <c r="F74" s="13">
        <f t="shared" si="56"/>
        <v>0</v>
      </c>
      <c r="G74" s="10" t="str">
        <f>IFERROR(VLOOKUP(A74,'1'!U:V,2,0),"0")</f>
        <v>0</v>
      </c>
      <c r="H74" s="5" t="s">
        <v>169</v>
      </c>
      <c r="I74" s="15">
        <f t="shared" si="57"/>
        <v>0</v>
      </c>
      <c r="J74" s="10" t="str">
        <f>IFERROR(VLOOKUP(A74,'2'!U:V,2,0),"0")</f>
        <v>0</v>
      </c>
      <c r="K74" s="5" t="s">
        <v>169</v>
      </c>
      <c r="L74" s="15">
        <f t="shared" si="58"/>
        <v>0</v>
      </c>
      <c r="M74" s="10" t="str">
        <f>IFERROR(VLOOKUP(A74,'3'!U:V,2,0),"0")</f>
        <v>0</v>
      </c>
      <c r="N74" s="5" t="s">
        <v>169</v>
      </c>
      <c r="O74" s="15">
        <f t="shared" si="59"/>
        <v>0</v>
      </c>
      <c r="P74" s="10" t="str">
        <f>IFERROR(VLOOKUP(A74,'4'!U:V,2,0),"0")</f>
        <v>0</v>
      </c>
      <c r="Q74" s="5" t="s">
        <v>169</v>
      </c>
      <c r="R74" s="15">
        <f t="shared" si="60"/>
        <v>0</v>
      </c>
      <c r="S74" s="10" t="str">
        <f>IFERROR(VLOOKUP(A74,'5'!U:V,2,0),"0")</f>
        <v>0</v>
      </c>
      <c r="T74" s="5" t="s">
        <v>169</v>
      </c>
      <c r="U74" s="15">
        <f t="shared" si="61"/>
        <v>0</v>
      </c>
      <c r="V74" s="10" t="str">
        <f>IFERROR(VLOOKUP(A74,'6'!U:V,2,0),"0")</f>
        <v>0</v>
      </c>
      <c r="W74" s="5" t="s">
        <v>169</v>
      </c>
      <c r="X74" s="15">
        <f t="shared" si="62"/>
        <v>0</v>
      </c>
      <c r="Y74" s="10" t="str">
        <f>IFERROR(VLOOKUP(A74,'7'!U:V,2,0),"0")</f>
        <v>0</v>
      </c>
      <c r="Z74" s="5" t="s">
        <v>169</v>
      </c>
      <c r="AA74" s="15">
        <f t="shared" si="63"/>
        <v>0</v>
      </c>
      <c r="AB74" s="10" t="str">
        <f>IFERROR(VLOOKUP(A74,'8'!U:V,2,0),"0")</f>
        <v>0</v>
      </c>
      <c r="AC74" s="5" t="s">
        <v>169</v>
      </c>
      <c r="AD74" s="15">
        <f t="shared" si="64"/>
        <v>0</v>
      </c>
      <c r="AE74" s="10" t="str">
        <f>IFERROR(VLOOKUP(A74,'9'!U:V,2,0),"0")</f>
        <v>0</v>
      </c>
      <c r="AF74" s="5" t="s">
        <v>169</v>
      </c>
      <c r="AG74" s="15">
        <f t="shared" si="65"/>
        <v>0</v>
      </c>
      <c r="AH74" s="10" t="str">
        <f>IFERROR(VLOOKUP(A74,'10'!U:V,2,0),"0")</f>
        <v>0</v>
      </c>
      <c r="AI74" s="5" t="s">
        <v>169</v>
      </c>
      <c r="AJ74" s="15">
        <f t="shared" si="66"/>
        <v>0</v>
      </c>
      <c r="AK74" s="10" t="str">
        <f>IFERROR(VLOOKUP(A74,'11'!U:V,2,0),"0")</f>
        <v>0</v>
      </c>
      <c r="AL74" s="5" t="s">
        <v>169</v>
      </c>
      <c r="AM74" s="15">
        <f t="shared" si="67"/>
        <v>0</v>
      </c>
      <c r="AN74" s="10" t="str">
        <f>IFERROR(VLOOKUP(A74,'12'!U:V,2,0),"0")</f>
        <v>0</v>
      </c>
      <c r="AO74" s="5" t="s">
        <v>169</v>
      </c>
      <c r="AP74" s="15">
        <f t="shared" si="68"/>
        <v>0</v>
      </c>
      <c r="AQ74" s="10" t="str">
        <f>IFERROR(VLOOKUP(A74,'13'!U:V,2,0),"0")</f>
        <v>0</v>
      </c>
      <c r="AR74" s="5" t="s">
        <v>169</v>
      </c>
      <c r="AS74" s="15">
        <f t="shared" si="69"/>
        <v>0</v>
      </c>
      <c r="AT74" s="10" t="str">
        <f>IFERROR(VLOOKUP(A74,'14'!U:V,2,0),"0")</f>
        <v>0</v>
      </c>
      <c r="AU74" s="5" t="s">
        <v>169</v>
      </c>
      <c r="AV74" s="15">
        <f t="shared" si="70"/>
        <v>0</v>
      </c>
      <c r="AW74" s="10" t="str">
        <f>IFERROR(VLOOKUP(A74,'15'!U:V,2,0),"0")</f>
        <v>0</v>
      </c>
      <c r="AX74" s="5" t="s">
        <v>169</v>
      </c>
      <c r="AY74" s="15">
        <f t="shared" si="71"/>
        <v>0</v>
      </c>
      <c r="AZ74" s="10" t="str">
        <f>IFERROR(VLOOKUP(A74,'16'!U:V,2,0),"0")</f>
        <v>0</v>
      </c>
      <c r="BA74" s="5" t="s">
        <v>169</v>
      </c>
      <c r="BB74" s="15">
        <f t="shared" si="72"/>
        <v>0</v>
      </c>
      <c r="BC74" s="10" t="str">
        <f>IFERROR(VLOOKUP(A74,'17'!U:V,2,0),"0")</f>
        <v>0</v>
      </c>
      <c r="BD74" s="5" t="s">
        <v>169</v>
      </c>
      <c r="BE74" s="15">
        <f t="shared" si="73"/>
        <v>0</v>
      </c>
      <c r="BF74" s="10" t="str">
        <f>IFERROR(VLOOKUP(A74,'18'!U:V,2,0),"0")</f>
        <v>0</v>
      </c>
      <c r="BG74" s="5" t="s">
        <v>169</v>
      </c>
      <c r="BH74" s="15">
        <f t="shared" si="75"/>
        <v>0</v>
      </c>
      <c r="BI74" s="10" t="str">
        <f>IFERROR(VLOOKUP(A74,'19'!U:V,2,0),"0")</f>
        <v>0</v>
      </c>
      <c r="BJ74" s="5" t="s">
        <v>169</v>
      </c>
      <c r="BK74" s="15">
        <f t="shared" si="76"/>
        <v>0</v>
      </c>
      <c r="BL74" s="10" t="str">
        <f>IFERROR(VLOOKUP(A74,'20'!U:V,2,0),"0")</f>
        <v>0</v>
      </c>
      <c r="BM74" s="5" t="s">
        <v>169</v>
      </c>
      <c r="BN74" s="15">
        <f t="shared" si="77"/>
        <v>0</v>
      </c>
      <c r="BO74" s="10" t="str">
        <f>IFERROR(VLOOKUP(A74,'21'!U:V,2,0),"0")</f>
        <v>0</v>
      </c>
      <c r="BP74" s="5" t="s">
        <v>169</v>
      </c>
      <c r="BQ74" s="15">
        <f t="shared" si="78"/>
        <v>0</v>
      </c>
      <c r="BR74" s="10" t="str">
        <f>IFERROR(VLOOKUP(A74,'22'!U:V,2,0),"0")</f>
        <v>0</v>
      </c>
      <c r="BS74" s="5" t="s">
        <v>169</v>
      </c>
      <c r="BT74" s="15">
        <f t="shared" si="79"/>
        <v>0</v>
      </c>
      <c r="BU74" s="10" t="str">
        <f>IFERROR(VLOOKUP(A74,'23'!U:V,2,0),"0")</f>
        <v>0</v>
      </c>
      <c r="BV74" s="5" t="s">
        <v>169</v>
      </c>
      <c r="BW74" s="15">
        <f t="shared" si="80"/>
        <v>0</v>
      </c>
      <c r="BX74" s="10" t="str">
        <f>IFERROR(VLOOKUP(A74,'24'!U:V,2,0),"0")</f>
        <v>0</v>
      </c>
      <c r="BY74" s="5" t="s">
        <v>169</v>
      </c>
      <c r="BZ74" s="15">
        <f t="shared" si="81"/>
        <v>0</v>
      </c>
      <c r="CA74" s="10" t="str">
        <f>IFERROR(VLOOKUP(A74,'25'!U:V,2,0),"0")</f>
        <v>0</v>
      </c>
      <c r="CB74" s="5" t="s">
        <v>169</v>
      </c>
      <c r="CC74" s="15">
        <f t="shared" si="82"/>
        <v>0</v>
      </c>
      <c r="CD74" s="10" t="str">
        <f>IFERROR(VLOOKUP(A74,'26'!U:V,2,0),"0")</f>
        <v>0</v>
      </c>
      <c r="CE74" s="5" t="s">
        <v>169</v>
      </c>
      <c r="CF74" s="15">
        <f t="shared" si="83"/>
        <v>0</v>
      </c>
      <c r="CG74" s="10" t="str">
        <f>IFERROR(VLOOKUP(A74,'27'!U:V,2,0),"0")</f>
        <v>0</v>
      </c>
      <c r="CH74" s="5" t="s">
        <v>169</v>
      </c>
      <c r="CI74" s="15">
        <f t="shared" si="84"/>
        <v>0</v>
      </c>
      <c r="CJ74" s="10" t="str">
        <f>IFERROR(VLOOKUP(A74,'28'!U:V,2,0),"0")</f>
        <v>0</v>
      </c>
      <c r="CK74" s="5" t="s">
        <v>169</v>
      </c>
      <c r="CL74" s="15">
        <f t="shared" si="85"/>
        <v>0</v>
      </c>
      <c r="CM74" s="10" t="str">
        <f>IFERROR(VLOOKUP(A74,'29'!U:V,2,0),"0")</f>
        <v>0</v>
      </c>
      <c r="CN74" s="5" t="s">
        <v>169</v>
      </c>
      <c r="CO74" s="15">
        <f t="shared" si="86"/>
        <v>0</v>
      </c>
      <c r="CP74" s="10" t="str">
        <f>IFERROR(VLOOKUP(A74,'30'!U:V,2,0),"0")</f>
        <v>0</v>
      </c>
      <c r="CQ74" s="5" t="s">
        <v>169</v>
      </c>
      <c r="CR74" s="15">
        <f t="shared" si="87"/>
        <v>0</v>
      </c>
      <c r="CS74" s="10" t="str">
        <f>IFERROR(VLOOKUP(A74,'31'!U:V,2,0),"0")</f>
        <v>0</v>
      </c>
      <c r="CT74" s="5" t="s">
        <v>169</v>
      </c>
      <c r="CU74" s="15">
        <f t="shared" si="88"/>
        <v>0</v>
      </c>
      <c r="CV74" s="10" t="str">
        <f>IFERROR(VLOOKUP(A74,'เซต1-30'!V:W,2,0),"0")</f>
        <v>0</v>
      </c>
      <c r="CW74" s="5" t="s">
        <v>169</v>
      </c>
      <c r="CX74" s="15">
        <f t="shared" si="74"/>
        <v>0</v>
      </c>
    </row>
    <row r="75" spans="1:102" x14ac:dyDescent="0.25">
      <c r="A75" s="5" t="s">
        <v>83</v>
      </c>
      <c r="B75" s="4" t="s">
        <v>84</v>
      </c>
      <c r="C75" s="13">
        <v>8.2799999999999994</v>
      </c>
      <c r="D75" s="19">
        <f t="shared" si="55"/>
        <v>0</v>
      </c>
      <c r="E75" s="5" t="s">
        <v>169</v>
      </c>
      <c r="F75" s="13">
        <f t="shared" si="56"/>
        <v>0</v>
      </c>
      <c r="G75" s="10" t="str">
        <f>IFERROR(VLOOKUP(A75,'1'!U:V,2,0),"0")</f>
        <v>0</v>
      </c>
      <c r="H75" s="5" t="s">
        <v>169</v>
      </c>
      <c r="I75" s="15">
        <f t="shared" si="57"/>
        <v>0</v>
      </c>
      <c r="J75" s="10" t="str">
        <f>IFERROR(VLOOKUP(A75,'2'!U:V,2,0),"0")</f>
        <v>0</v>
      </c>
      <c r="K75" s="5" t="s">
        <v>169</v>
      </c>
      <c r="L75" s="15">
        <f t="shared" si="58"/>
        <v>0</v>
      </c>
      <c r="M75" s="10" t="str">
        <f>IFERROR(VLOOKUP(A75,'3'!U:V,2,0),"0")</f>
        <v>0</v>
      </c>
      <c r="N75" s="5" t="s">
        <v>169</v>
      </c>
      <c r="O75" s="15">
        <f t="shared" si="59"/>
        <v>0</v>
      </c>
      <c r="P75" s="10" t="str">
        <f>IFERROR(VLOOKUP(A75,'4'!U:V,2,0),"0")</f>
        <v>0</v>
      </c>
      <c r="Q75" s="5" t="s">
        <v>169</v>
      </c>
      <c r="R75" s="15">
        <f t="shared" si="60"/>
        <v>0</v>
      </c>
      <c r="S75" s="10" t="str">
        <f>IFERROR(VLOOKUP(A75,'5'!U:V,2,0),"0")</f>
        <v>0</v>
      </c>
      <c r="T75" s="5" t="s">
        <v>169</v>
      </c>
      <c r="U75" s="15">
        <f t="shared" si="61"/>
        <v>0</v>
      </c>
      <c r="V75" s="10" t="str">
        <f>IFERROR(VLOOKUP(A75,'6'!U:V,2,0),"0")</f>
        <v>0</v>
      </c>
      <c r="W75" s="5" t="s">
        <v>169</v>
      </c>
      <c r="X75" s="15">
        <f t="shared" si="62"/>
        <v>0</v>
      </c>
      <c r="Y75" s="10" t="str">
        <f>IFERROR(VLOOKUP(A75,'7'!U:V,2,0),"0")</f>
        <v>0</v>
      </c>
      <c r="Z75" s="5" t="s">
        <v>169</v>
      </c>
      <c r="AA75" s="15">
        <f t="shared" si="63"/>
        <v>0</v>
      </c>
      <c r="AB75" s="10" t="str">
        <f>IFERROR(VLOOKUP(A75,'8'!U:V,2,0),"0")</f>
        <v>0</v>
      </c>
      <c r="AC75" s="5" t="s">
        <v>169</v>
      </c>
      <c r="AD75" s="15">
        <f t="shared" si="64"/>
        <v>0</v>
      </c>
      <c r="AE75" s="10" t="str">
        <f>IFERROR(VLOOKUP(A75,'9'!U:V,2,0),"0")</f>
        <v>0</v>
      </c>
      <c r="AF75" s="5" t="s">
        <v>169</v>
      </c>
      <c r="AG75" s="15">
        <f t="shared" si="65"/>
        <v>0</v>
      </c>
      <c r="AH75" s="10" t="str">
        <f>IFERROR(VLOOKUP(A75,'10'!U:V,2,0),"0")</f>
        <v>0</v>
      </c>
      <c r="AI75" s="5" t="s">
        <v>169</v>
      </c>
      <c r="AJ75" s="15">
        <f t="shared" si="66"/>
        <v>0</v>
      </c>
      <c r="AK75" s="10" t="str">
        <f>IFERROR(VLOOKUP(A75,'11'!U:V,2,0),"0")</f>
        <v>0</v>
      </c>
      <c r="AL75" s="5" t="s">
        <v>169</v>
      </c>
      <c r="AM75" s="15">
        <f t="shared" si="67"/>
        <v>0</v>
      </c>
      <c r="AN75" s="10" t="str">
        <f>IFERROR(VLOOKUP(A75,'12'!U:V,2,0),"0")</f>
        <v>0</v>
      </c>
      <c r="AO75" s="5" t="s">
        <v>169</v>
      </c>
      <c r="AP75" s="15">
        <f t="shared" si="68"/>
        <v>0</v>
      </c>
      <c r="AQ75" s="10" t="str">
        <f>IFERROR(VLOOKUP(A75,'13'!U:V,2,0),"0")</f>
        <v>0</v>
      </c>
      <c r="AR75" s="5" t="s">
        <v>169</v>
      </c>
      <c r="AS75" s="15">
        <f t="shared" si="69"/>
        <v>0</v>
      </c>
      <c r="AT75" s="10" t="str">
        <f>IFERROR(VLOOKUP(A75,'14'!U:V,2,0),"0")</f>
        <v>0</v>
      </c>
      <c r="AU75" s="5" t="s">
        <v>169</v>
      </c>
      <c r="AV75" s="15">
        <f t="shared" si="70"/>
        <v>0</v>
      </c>
      <c r="AW75" s="10" t="str">
        <f>IFERROR(VLOOKUP(A75,'15'!U:V,2,0),"0")</f>
        <v>0</v>
      </c>
      <c r="AX75" s="5" t="s">
        <v>169</v>
      </c>
      <c r="AY75" s="15">
        <f t="shared" si="71"/>
        <v>0</v>
      </c>
      <c r="AZ75" s="10" t="str">
        <f>IFERROR(VLOOKUP(A75,'16'!U:V,2,0),"0")</f>
        <v>0</v>
      </c>
      <c r="BA75" s="5" t="s">
        <v>169</v>
      </c>
      <c r="BB75" s="15">
        <f t="shared" si="72"/>
        <v>0</v>
      </c>
      <c r="BC75" s="10" t="str">
        <f>IFERROR(VLOOKUP(A75,'17'!U:V,2,0),"0")</f>
        <v>0</v>
      </c>
      <c r="BD75" s="5" t="s">
        <v>169</v>
      </c>
      <c r="BE75" s="15">
        <f t="shared" si="73"/>
        <v>0</v>
      </c>
      <c r="BF75" s="10" t="str">
        <f>IFERROR(VLOOKUP(A75,'18'!U:V,2,0),"0")</f>
        <v>0</v>
      </c>
      <c r="BG75" s="5" t="s">
        <v>169</v>
      </c>
      <c r="BH75" s="15">
        <f t="shared" si="75"/>
        <v>0</v>
      </c>
      <c r="BI75" s="10" t="str">
        <f>IFERROR(VLOOKUP(A75,'19'!U:V,2,0),"0")</f>
        <v>0</v>
      </c>
      <c r="BJ75" s="5" t="s">
        <v>169</v>
      </c>
      <c r="BK75" s="15">
        <f t="shared" si="76"/>
        <v>0</v>
      </c>
      <c r="BL75" s="10" t="str">
        <f>IFERROR(VLOOKUP(A75,'20'!U:V,2,0),"0")</f>
        <v>0</v>
      </c>
      <c r="BM75" s="5" t="s">
        <v>169</v>
      </c>
      <c r="BN75" s="15">
        <f t="shared" si="77"/>
        <v>0</v>
      </c>
      <c r="BO75" s="10" t="str">
        <f>IFERROR(VLOOKUP(A75,'21'!U:V,2,0),"0")</f>
        <v>0</v>
      </c>
      <c r="BP75" s="5" t="s">
        <v>169</v>
      </c>
      <c r="BQ75" s="15">
        <f t="shared" si="78"/>
        <v>0</v>
      </c>
      <c r="BR75" s="10" t="str">
        <f>IFERROR(VLOOKUP(A75,'22'!U:V,2,0),"0")</f>
        <v>0</v>
      </c>
      <c r="BS75" s="5" t="s">
        <v>169</v>
      </c>
      <c r="BT75" s="15">
        <f t="shared" si="79"/>
        <v>0</v>
      </c>
      <c r="BU75" s="10" t="str">
        <f>IFERROR(VLOOKUP(A75,'23'!U:V,2,0),"0")</f>
        <v>0</v>
      </c>
      <c r="BV75" s="5" t="s">
        <v>169</v>
      </c>
      <c r="BW75" s="15">
        <f t="shared" si="80"/>
        <v>0</v>
      </c>
      <c r="BX75" s="10" t="str">
        <f>IFERROR(VLOOKUP(A75,'24'!U:V,2,0),"0")</f>
        <v>0</v>
      </c>
      <c r="BY75" s="5" t="s">
        <v>169</v>
      </c>
      <c r="BZ75" s="15">
        <f t="shared" si="81"/>
        <v>0</v>
      </c>
      <c r="CA75" s="10" t="str">
        <f>IFERROR(VLOOKUP(A75,'25'!U:V,2,0),"0")</f>
        <v>0</v>
      </c>
      <c r="CB75" s="5" t="s">
        <v>169</v>
      </c>
      <c r="CC75" s="15">
        <f t="shared" si="82"/>
        <v>0</v>
      </c>
      <c r="CD75" s="10" t="str">
        <f>IFERROR(VLOOKUP(A75,'26'!U:V,2,0),"0")</f>
        <v>0</v>
      </c>
      <c r="CE75" s="5" t="s">
        <v>169</v>
      </c>
      <c r="CF75" s="15">
        <f t="shared" si="83"/>
        <v>0</v>
      </c>
      <c r="CG75" s="10" t="str">
        <f>IFERROR(VLOOKUP(A75,'27'!U:V,2,0),"0")</f>
        <v>0</v>
      </c>
      <c r="CH75" s="5" t="s">
        <v>169</v>
      </c>
      <c r="CI75" s="15">
        <f t="shared" si="84"/>
        <v>0</v>
      </c>
      <c r="CJ75" s="10" t="str">
        <f>IFERROR(VLOOKUP(A75,'28'!U:V,2,0),"0")</f>
        <v>0</v>
      </c>
      <c r="CK75" s="5" t="s">
        <v>169</v>
      </c>
      <c r="CL75" s="15">
        <f t="shared" si="85"/>
        <v>0</v>
      </c>
      <c r="CM75" s="10" t="str">
        <f>IFERROR(VLOOKUP(A75,'29'!U:V,2,0),"0")</f>
        <v>0</v>
      </c>
      <c r="CN75" s="5" t="s">
        <v>169</v>
      </c>
      <c r="CO75" s="15">
        <f t="shared" si="86"/>
        <v>0</v>
      </c>
      <c r="CP75" s="10" t="str">
        <f>IFERROR(VLOOKUP(A75,'30'!U:V,2,0),"0")</f>
        <v>0</v>
      </c>
      <c r="CQ75" s="5" t="s">
        <v>169</v>
      </c>
      <c r="CR75" s="15">
        <f t="shared" si="87"/>
        <v>0</v>
      </c>
      <c r="CS75" s="10" t="str">
        <f>IFERROR(VLOOKUP(A75,'31'!U:V,2,0),"0")</f>
        <v>0</v>
      </c>
      <c r="CT75" s="5" t="s">
        <v>169</v>
      </c>
      <c r="CU75" s="15">
        <f t="shared" si="88"/>
        <v>0</v>
      </c>
      <c r="CV75" s="10" t="str">
        <f>IFERROR(VLOOKUP(A75,'เซต1-30'!V:W,2,0),"0")</f>
        <v>0</v>
      </c>
      <c r="CW75" s="5" t="s">
        <v>169</v>
      </c>
      <c r="CX75" s="15">
        <f t="shared" si="74"/>
        <v>0</v>
      </c>
    </row>
    <row r="76" spans="1:102" x14ac:dyDescent="0.25">
      <c r="A76" s="5" t="s">
        <v>236</v>
      </c>
      <c r="B76" s="4" t="s">
        <v>72</v>
      </c>
      <c r="C76" s="13">
        <v>4.43</v>
      </c>
      <c r="D76" s="19">
        <f t="shared" si="55"/>
        <v>0</v>
      </c>
      <c r="E76" s="5" t="s">
        <v>169</v>
      </c>
      <c r="F76" s="13">
        <f t="shared" si="56"/>
        <v>0</v>
      </c>
      <c r="G76" s="10" t="str">
        <f>IFERROR(VLOOKUP(A76,'1'!U:V,2,0),"0")</f>
        <v>0</v>
      </c>
      <c r="H76" s="5" t="s">
        <v>169</v>
      </c>
      <c r="I76" s="15">
        <f t="shared" si="57"/>
        <v>0</v>
      </c>
      <c r="J76" s="10" t="str">
        <f>IFERROR(VLOOKUP(A76,'2'!U:V,2,0),"0")</f>
        <v>0</v>
      </c>
      <c r="K76" s="5" t="s">
        <v>169</v>
      </c>
      <c r="L76" s="15">
        <f t="shared" si="58"/>
        <v>0</v>
      </c>
      <c r="M76" s="10" t="str">
        <f>IFERROR(VLOOKUP(A76,'3'!U:V,2,0),"0")</f>
        <v>0</v>
      </c>
      <c r="N76" s="5" t="s">
        <v>169</v>
      </c>
      <c r="O76" s="15">
        <f t="shared" si="59"/>
        <v>0</v>
      </c>
      <c r="P76" s="10" t="str">
        <f>IFERROR(VLOOKUP(A76,'4'!U:V,2,0),"0")</f>
        <v>0</v>
      </c>
      <c r="Q76" s="5" t="s">
        <v>169</v>
      </c>
      <c r="R76" s="15">
        <f t="shared" si="60"/>
        <v>0</v>
      </c>
      <c r="S76" s="10" t="str">
        <f>IFERROR(VLOOKUP(A76,'5'!U:V,2,0),"0")</f>
        <v>0</v>
      </c>
      <c r="T76" s="5" t="s">
        <v>169</v>
      </c>
      <c r="U76" s="15">
        <f t="shared" si="61"/>
        <v>0</v>
      </c>
      <c r="V76" s="10" t="str">
        <f>IFERROR(VLOOKUP(A76,'6'!U:V,2,0),"0")</f>
        <v>0</v>
      </c>
      <c r="W76" s="5" t="s">
        <v>169</v>
      </c>
      <c r="X76" s="15">
        <f t="shared" si="62"/>
        <v>0</v>
      </c>
      <c r="Y76" s="10" t="str">
        <f>IFERROR(VLOOKUP(A76,'7'!U:V,2,0),"0")</f>
        <v>0</v>
      </c>
      <c r="Z76" s="5" t="s">
        <v>169</v>
      </c>
      <c r="AA76" s="15">
        <f t="shared" si="63"/>
        <v>0</v>
      </c>
      <c r="AB76" s="10" t="str">
        <f>IFERROR(VLOOKUP(A76,'8'!U:V,2,0),"0")</f>
        <v>0</v>
      </c>
      <c r="AC76" s="5" t="s">
        <v>169</v>
      </c>
      <c r="AD76" s="15">
        <f t="shared" si="64"/>
        <v>0</v>
      </c>
      <c r="AE76" s="10" t="str">
        <f>IFERROR(VLOOKUP(A76,'9'!U:V,2,0),"0")</f>
        <v>0</v>
      </c>
      <c r="AF76" s="5" t="s">
        <v>169</v>
      </c>
      <c r="AG76" s="15">
        <f t="shared" si="65"/>
        <v>0</v>
      </c>
      <c r="AH76" s="10" t="str">
        <f>IFERROR(VLOOKUP(A76,'10'!U:V,2,0),"0")</f>
        <v>0</v>
      </c>
      <c r="AI76" s="5" t="s">
        <v>169</v>
      </c>
      <c r="AJ76" s="15">
        <f t="shared" si="66"/>
        <v>0</v>
      </c>
      <c r="AK76" s="10" t="str">
        <f>IFERROR(VLOOKUP(A76,'11'!U:V,2,0),"0")</f>
        <v>0</v>
      </c>
      <c r="AL76" s="5" t="s">
        <v>169</v>
      </c>
      <c r="AM76" s="15">
        <f t="shared" si="67"/>
        <v>0</v>
      </c>
      <c r="AN76" s="10" t="str">
        <f>IFERROR(VLOOKUP(A76,'12'!U:V,2,0),"0")</f>
        <v>0</v>
      </c>
      <c r="AO76" s="5" t="s">
        <v>169</v>
      </c>
      <c r="AP76" s="15">
        <f t="shared" si="68"/>
        <v>0</v>
      </c>
      <c r="AQ76" s="10" t="str">
        <f>IFERROR(VLOOKUP(A76,'13'!U:V,2,0),"0")</f>
        <v>0</v>
      </c>
      <c r="AR76" s="5" t="s">
        <v>169</v>
      </c>
      <c r="AS76" s="15">
        <f t="shared" si="69"/>
        <v>0</v>
      </c>
      <c r="AT76" s="10" t="str">
        <f>IFERROR(VLOOKUP(A76,'14'!U:V,2,0),"0")</f>
        <v>0</v>
      </c>
      <c r="AU76" s="5" t="s">
        <v>169</v>
      </c>
      <c r="AV76" s="15">
        <f t="shared" si="70"/>
        <v>0</v>
      </c>
      <c r="AW76" s="10" t="str">
        <f>IFERROR(VLOOKUP(A76,'15'!U:V,2,0),"0")</f>
        <v>0</v>
      </c>
      <c r="AX76" s="5" t="s">
        <v>169</v>
      </c>
      <c r="AY76" s="15">
        <f t="shared" si="71"/>
        <v>0</v>
      </c>
      <c r="AZ76" s="10" t="str">
        <f>IFERROR(VLOOKUP(A76,'16'!U:V,2,0),"0")</f>
        <v>0</v>
      </c>
      <c r="BA76" s="5" t="s">
        <v>169</v>
      </c>
      <c r="BB76" s="15">
        <f t="shared" si="72"/>
        <v>0</v>
      </c>
      <c r="BC76" s="10" t="str">
        <f>IFERROR(VLOOKUP(A76,'17'!U:V,2,0),"0")</f>
        <v>0</v>
      </c>
      <c r="BD76" s="5" t="s">
        <v>169</v>
      </c>
      <c r="BE76" s="15">
        <f t="shared" si="73"/>
        <v>0</v>
      </c>
      <c r="BF76" s="10" t="str">
        <f>IFERROR(VLOOKUP(A76,'18'!U:V,2,0),"0")</f>
        <v>0</v>
      </c>
      <c r="BG76" s="5" t="s">
        <v>169</v>
      </c>
      <c r="BH76" s="15">
        <f t="shared" si="75"/>
        <v>0</v>
      </c>
      <c r="BI76" s="10" t="str">
        <f>IFERROR(VLOOKUP(A76,'19'!U:V,2,0),"0")</f>
        <v>0</v>
      </c>
      <c r="BJ76" s="5" t="s">
        <v>169</v>
      </c>
      <c r="BK76" s="15">
        <f t="shared" si="76"/>
        <v>0</v>
      </c>
      <c r="BL76" s="10" t="str">
        <f>IFERROR(VLOOKUP(A76,'20'!U:V,2,0),"0")</f>
        <v>0</v>
      </c>
      <c r="BM76" s="5" t="s">
        <v>169</v>
      </c>
      <c r="BN76" s="15">
        <f t="shared" si="77"/>
        <v>0</v>
      </c>
      <c r="BO76" s="10" t="str">
        <f>IFERROR(VLOOKUP(A76,'21'!U:V,2,0),"0")</f>
        <v>0</v>
      </c>
      <c r="BP76" s="5" t="s">
        <v>169</v>
      </c>
      <c r="BQ76" s="15">
        <f t="shared" si="78"/>
        <v>0</v>
      </c>
      <c r="BR76" s="10" t="str">
        <f>IFERROR(VLOOKUP(A76,'22'!U:V,2,0),"0")</f>
        <v>0</v>
      </c>
      <c r="BS76" s="5" t="s">
        <v>169</v>
      </c>
      <c r="BT76" s="15">
        <f t="shared" si="79"/>
        <v>0</v>
      </c>
      <c r="BU76" s="10" t="str">
        <f>IFERROR(VLOOKUP(A76,'23'!U:V,2,0),"0")</f>
        <v>0</v>
      </c>
      <c r="BV76" s="5" t="s">
        <v>169</v>
      </c>
      <c r="BW76" s="15">
        <f t="shared" si="80"/>
        <v>0</v>
      </c>
      <c r="BX76" s="10" t="str">
        <f>IFERROR(VLOOKUP(A76,'24'!U:V,2,0),"0")</f>
        <v>0</v>
      </c>
      <c r="BY76" s="5" t="s">
        <v>169</v>
      </c>
      <c r="BZ76" s="15">
        <f t="shared" si="81"/>
        <v>0</v>
      </c>
      <c r="CA76" s="10" t="str">
        <f>IFERROR(VLOOKUP(A76,'25'!U:V,2,0),"0")</f>
        <v>0</v>
      </c>
      <c r="CB76" s="5" t="s">
        <v>169</v>
      </c>
      <c r="CC76" s="15">
        <f t="shared" si="82"/>
        <v>0</v>
      </c>
      <c r="CD76" s="10" t="str">
        <f>IFERROR(VLOOKUP(A76,'26'!U:V,2,0),"0")</f>
        <v>0</v>
      </c>
      <c r="CE76" s="5" t="s">
        <v>169</v>
      </c>
      <c r="CF76" s="15">
        <f t="shared" si="83"/>
        <v>0</v>
      </c>
      <c r="CG76" s="10" t="str">
        <f>IFERROR(VLOOKUP(A76,'27'!U:V,2,0),"0")</f>
        <v>0</v>
      </c>
      <c r="CH76" s="5" t="s">
        <v>169</v>
      </c>
      <c r="CI76" s="15">
        <f t="shared" si="84"/>
        <v>0</v>
      </c>
      <c r="CJ76" s="10" t="str">
        <f>IFERROR(VLOOKUP(A76,'28'!U:V,2,0),"0")</f>
        <v>0</v>
      </c>
      <c r="CK76" s="5" t="s">
        <v>169</v>
      </c>
      <c r="CL76" s="15">
        <f t="shared" si="85"/>
        <v>0</v>
      </c>
      <c r="CM76" s="10" t="str">
        <f>IFERROR(VLOOKUP(A76,'29'!U:V,2,0),"0")</f>
        <v>0</v>
      </c>
      <c r="CN76" s="5" t="s">
        <v>169</v>
      </c>
      <c r="CO76" s="15">
        <f t="shared" si="86"/>
        <v>0</v>
      </c>
      <c r="CP76" s="10" t="str">
        <f>IFERROR(VLOOKUP(A76,'30'!U:V,2,0),"0")</f>
        <v>0</v>
      </c>
      <c r="CQ76" s="5" t="s">
        <v>169</v>
      </c>
      <c r="CR76" s="15">
        <f t="shared" si="87"/>
        <v>0</v>
      </c>
      <c r="CS76" s="10" t="str">
        <f>IFERROR(VLOOKUP(A76,'31'!U:V,2,0),"0")</f>
        <v>0</v>
      </c>
      <c r="CT76" s="5" t="s">
        <v>169</v>
      </c>
      <c r="CU76" s="15">
        <f t="shared" si="88"/>
        <v>0</v>
      </c>
      <c r="CV76" s="10" t="str">
        <f>IFERROR(VLOOKUP(A76,'เซต1-30'!V:W,2,0),"0")</f>
        <v>0</v>
      </c>
      <c r="CW76" s="5" t="s">
        <v>169</v>
      </c>
      <c r="CX76" s="15">
        <f t="shared" si="74"/>
        <v>0</v>
      </c>
    </row>
    <row r="77" spans="1:102" x14ac:dyDescent="0.25">
      <c r="A77" s="5" t="s">
        <v>71</v>
      </c>
      <c r="B77" s="4" t="s">
        <v>72</v>
      </c>
      <c r="C77" s="13">
        <v>4.43</v>
      </c>
      <c r="D77" s="19">
        <f t="shared" si="55"/>
        <v>0</v>
      </c>
      <c r="E77" s="5" t="s">
        <v>169</v>
      </c>
      <c r="F77" s="13">
        <f t="shared" si="56"/>
        <v>0</v>
      </c>
      <c r="G77" s="10" t="str">
        <f>IFERROR(VLOOKUP(A77,'1'!U:V,2,0),"0")</f>
        <v>0</v>
      </c>
      <c r="H77" s="5" t="s">
        <v>169</v>
      </c>
      <c r="I77" s="15">
        <f t="shared" si="57"/>
        <v>0</v>
      </c>
      <c r="J77" s="10" t="str">
        <f>IFERROR(VLOOKUP(A77,'2'!U:V,2,0),"0")</f>
        <v>0</v>
      </c>
      <c r="K77" s="5" t="s">
        <v>169</v>
      </c>
      <c r="L77" s="15">
        <f t="shared" si="58"/>
        <v>0</v>
      </c>
      <c r="M77" s="10" t="str">
        <f>IFERROR(VLOOKUP(A77,'3'!U:V,2,0),"0")</f>
        <v>0</v>
      </c>
      <c r="N77" s="5" t="s">
        <v>169</v>
      </c>
      <c r="O77" s="15">
        <f t="shared" si="59"/>
        <v>0</v>
      </c>
      <c r="P77" s="10" t="str">
        <f>IFERROR(VLOOKUP(A77,'4'!U:V,2,0),"0")</f>
        <v>0</v>
      </c>
      <c r="Q77" s="5" t="s">
        <v>169</v>
      </c>
      <c r="R77" s="15">
        <f t="shared" si="60"/>
        <v>0</v>
      </c>
      <c r="S77" s="10" t="str">
        <f>IFERROR(VLOOKUP(A77,'5'!U:V,2,0),"0")</f>
        <v>0</v>
      </c>
      <c r="T77" s="5" t="s">
        <v>169</v>
      </c>
      <c r="U77" s="15">
        <f t="shared" si="61"/>
        <v>0</v>
      </c>
      <c r="V77" s="10" t="str">
        <f>IFERROR(VLOOKUP(A77,'6'!U:V,2,0),"0")</f>
        <v>0</v>
      </c>
      <c r="W77" s="5" t="s">
        <v>169</v>
      </c>
      <c r="X77" s="15">
        <f t="shared" si="62"/>
        <v>0</v>
      </c>
      <c r="Y77" s="10" t="str">
        <f>IFERROR(VLOOKUP(A77,'7'!U:V,2,0),"0")</f>
        <v>0</v>
      </c>
      <c r="Z77" s="5" t="s">
        <v>169</v>
      </c>
      <c r="AA77" s="15">
        <f t="shared" si="63"/>
        <v>0</v>
      </c>
      <c r="AB77" s="10" t="str">
        <f>IFERROR(VLOOKUP(A77,'8'!U:V,2,0),"0")</f>
        <v>0</v>
      </c>
      <c r="AC77" s="5" t="s">
        <v>169</v>
      </c>
      <c r="AD77" s="15">
        <f t="shared" si="64"/>
        <v>0</v>
      </c>
      <c r="AE77" s="10" t="str">
        <f>IFERROR(VLOOKUP(A77,'9'!U:V,2,0),"0")</f>
        <v>0</v>
      </c>
      <c r="AF77" s="5" t="s">
        <v>169</v>
      </c>
      <c r="AG77" s="15">
        <f t="shared" si="65"/>
        <v>0</v>
      </c>
      <c r="AH77" s="10" t="str">
        <f>IFERROR(VLOOKUP(A77,'10'!U:V,2,0),"0")</f>
        <v>0</v>
      </c>
      <c r="AI77" s="5" t="s">
        <v>169</v>
      </c>
      <c r="AJ77" s="15">
        <f t="shared" si="66"/>
        <v>0</v>
      </c>
      <c r="AK77" s="10" t="str">
        <f>IFERROR(VLOOKUP(A77,'11'!U:V,2,0),"0")</f>
        <v>0</v>
      </c>
      <c r="AL77" s="5" t="s">
        <v>169</v>
      </c>
      <c r="AM77" s="15">
        <f t="shared" si="67"/>
        <v>0</v>
      </c>
      <c r="AN77" s="10" t="str">
        <f>IFERROR(VLOOKUP(A77,'12'!U:V,2,0),"0")</f>
        <v>0</v>
      </c>
      <c r="AO77" s="5" t="s">
        <v>169</v>
      </c>
      <c r="AP77" s="15">
        <f t="shared" si="68"/>
        <v>0</v>
      </c>
      <c r="AQ77" s="10" t="str">
        <f>IFERROR(VLOOKUP(A77,'13'!U:V,2,0),"0")</f>
        <v>0</v>
      </c>
      <c r="AR77" s="5" t="s">
        <v>169</v>
      </c>
      <c r="AS77" s="15">
        <f t="shared" si="69"/>
        <v>0</v>
      </c>
      <c r="AT77" s="10" t="str">
        <f>IFERROR(VLOOKUP(A77,'14'!U:V,2,0),"0")</f>
        <v>0</v>
      </c>
      <c r="AU77" s="5" t="s">
        <v>169</v>
      </c>
      <c r="AV77" s="15">
        <f t="shared" si="70"/>
        <v>0</v>
      </c>
      <c r="AW77" s="10" t="str">
        <f>IFERROR(VLOOKUP(A77,'15'!U:V,2,0),"0")</f>
        <v>0</v>
      </c>
      <c r="AX77" s="5" t="s">
        <v>169</v>
      </c>
      <c r="AY77" s="15">
        <f t="shared" si="71"/>
        <v>0</v>
      </c>
      <c r="AZ77" s="10" t="str">
        <f>IFERROR(VLOOKUP(A77,'16'!U:V,2,0),"0")</f>
        <v>0</v>
      </c>
      <c r="BA77" s="5" t="s">
        <v>169</v>
      </c>
      <c r="BB77" s="15">
        <f t="shared" si="72"/>
        <v>0</v>
      </c>
      <c r="BC77" s="10" t="str">
        <f>IFERROR(VLOOKUP(A77,'17'!U:V,2,0),"0")</f>
        <v>0</v>
      </c>
      <c r="BD77" s="5" t="s">
        <v>169</v>
      </c>
      <c r="BE77" s="15">
        <f t="shared" si="73"/>
        <v>0</v>
      </c>
      <c r="BF77" s="10" t="str">
        <f>IFERROR(VLOOKUP(A77,'18'!U:V,2,0),"0")</f>
        <v>0</v>
      </c>
      <c r="BG77" s="5" t="s">
        <v>169</v>
      </c>
      <c r="BH77" s="15">
        <f t="shared" si="75"/>
        <v>0</v>
      </c>
      <c r="BI77" s="10" t="str">
        <f>IFERROR(VLOOKUP(A77,'19'!U:V,2,0),"0")</f>
        <v>0</v>
      </c>
      <c r="BJ77" s="5" t="s">
        <v>169</v>
      </c>
      <c r="BK77" s="15">
        <f t="shared" si="76"/>
        <v>0</v>
      </c>
      <c r="BL77" s="10" t="str">
        <f>IFERROR(VLOOKUP(A77,'20'!U:V,2,0),"0")</f>
        <v>0</v>
      </c>
      <c r="BM77" s="5" t="s">
        <v>169</v>
      </c>
      <c r="BN77" s="15">
        <f t="shared" si="77"/>
        <v>0</v>
      </c>
      <c r="BO77" s="10" t="str">
        <f>IFERROR(VLOOKUP(A77,'21'!U:V,2,0),"0")</f>
        <v>0</v>
      </c>
      <c r="BP77" s="5" t="s">
        <v>169</v>
      </c>
      <c r="BQ77" s="15">
        <f t="shared" si="78"/>
        <v>0</v>
      </c>
      <c r="BR77" s="10" t="str">
        <f>IFERROR(VLOOKUP(A77,'22'!U:V,2,0),"0")</f>
        <v>0</v>
      </c>
      <c r="BS77" s="5" t="s">
        <v>169</v>
      </c>
      <c r="BT77" s="15">
        <f t="shared" si="79"/>
        <v>0</v>
      </c>
      <c r="BU77" s="10" t="str">
        <f>IFERROR(VLOOKUP(A77,'23'!U:V,2,0),"0")</f>
        <v>0</v>
      </c>
      <c r="BV77" s="5" t="s">
        <v>169</v>
      </c>
      <c r="BW77" s="15">
        <f t="shared" si="80"/>
        <v>0</v>
      </c>
      <c r="BX77" s="10" t="str">
        <f>IFERROR(VLOOKUP(A77,'24'!U:V,2,0),"0")</f>
        <v>0</v>
      </c>
      <c r="BY77" s="5" t="s">
        <v>169</v>
      </c>
      <c r="BZ77" s="15">
        <f t="shared" si="81"/>
        <v>0</v>
      </c>
      <c r="CA77" s="10" t="str">
        <f>IFERROR(VLOOKUP(A77,'25'!U:V,2,0),"0")</f>
        <v>0</v>
      </c>
      <c r="CB77" s="5" t="s">
        <v>169</v>
      </c>
      <c r="CC77" s="15">
        <f t="shared" si="82"/>
        <v>0</v>
      </c>
      <c r="CD77" s="10" t="str">
        <f>IFERROR(VLOOKUP(A77,'26'!U:V,2,0),"0")</f>
        <v>0</v>
      </c>
      <c r="CE77" s="5" t="s">
        <v>169</v>
      </c>
      <c r="CF77" s="15">
        <f t="shared" si="83"/>
        <v>0</v>
      </c>
      <c r="CG77" s="10" t="str">
        <f>IFERROR(VLOOKUP(A77,'27'!U:V,2,0),"0")</f>
        <v>0</v>
      </c>
      <c r="CH77" s="5" t="s">
        <v>169</v>
      </c>
      <c r="CI77" s="15">
        <f t="shared" si="84"/>
        <v>0</v>
      </c>
      <c r="CJ77" s="10" t="str">
        <f>IFERROR(VLOOKUP(A77,'28'!U:V,2,0),"0")</f>
        <v>0</v>
      </c>
      <c r="CK77" s="5" t="s">
        <v>169</v>
      </c>
      <c r="CL77" s="15">
        <f t="shared" si="85"/>
        <v>0</v>
      </c>
      <c r="CM77" s="10" t="str">
        <f>IFERROR(VLOOKUP(A77,'29'!U:V,2,0),"0")</f>
        <v>0</v>
      </c>
      <c r="CN77" s="5" t="s">
        <v>169</v>
      </c>
      <c r="CO77" s="15">
        <f t="shared" si="86"/>
        <v>0</v>
      </c>
      <c r="CP77" s="10" t="str">
        <f>IFERROR(VLOOKUP(A77,'30'!U:V,2,0),"0")</f>
        <v>0</v>
      </c>
      <c r="CQ77" s="5" t="s">
        <v>169</v>
      </c>
      <c r="CR77" s="15">
        <f t="shared" si="87"/>
        <v>0</v>
      </c>
      <c r="CS77" s="10" t="str">
        <f>IFERROR(VLOOKUP(A77,'31'!U:V,2,0),"0")</f>
        <v>0</v>
      </c>
      <c r="CT77" s="5" t="s">
        <v>169</v>
      </c>
      <c r="CU77" s="15">
        <f t="shared" si="88"/>
        <v>0</v>
      </c>
      <c r="CV77" s="10" t="str">
        <f>IFERROR(VLOOKUP(A77,'เซต1-30'!V:W,2,0),"0")</f>
        <v>0</v>
      </c>
      <c r="CW77" s="5" t="s">
        <v>169</v>
      </c>
      <c r="CX77" s="15">
        <f t="shared" si="74"/>
        <v>0</v>
      </c>
    </row>
    <row r="78" spans="1:102" x14ac:dyDescent="0.25">
      <c r="A78" s="5" t="s">
        <v>214</v>
      </c>
      <c r="B78" s="4" t="s">
        <v>74</v>
      </c>
      <c r="C78" s="13">
        <v>4.59</v>
      </c>
      <c r="D78" s="19">
        <f t="shared" si="55"/>
        <v>0</v>
      </c>
      <c r="E78" s="5" t="s">
        <v>169</v>
      </c>
      <c r="F78" s="13">
        <f t="shared" si="56"/>
        <v>0</v>
      </c>
      <c r="G78" s="10" t="str">
        <f>IFERROR(VLOOKUP(A78,'1'!U:V,2,0),"0")</f>
        <v>0</v>
      </c>
      <c r="H78" s="5" t="s">
        <v>169</v>
      </c>
      <c r="I78" s="15">
        <f t="shared" si="57"/>
        <v>0</v>
      </c>
      <c r="J78" s="10" t="str">
        <f>IFERROR(VLOOKUP(A78,'2'!U:V,2,0),"0")</f>
        <v>0</v>
      </c>
      <c r="K78" s="5" t="s">
        <v>169</v>
      </c>
      <c r="L78" s="15">
        <f t="shared" si="58"/>
        <v>0</v>
      </c>
      <c r="M78" s="10" t="str">
        <f>IFERROR(VLOOKUP(A78,'3'!U:V,2,0),"0")</f>
        <v>0</v>
      </c>
      <c r="N78" s="5" t="s">
        <v>169</v>
      </c>
      <c r="O78" s="15">
        <f t="shared" si="59"/>
        <v>0</v>
      </c>
      <c r="P78" s="10" t="str">
        <f>IFERROR(VLOOKUP(A78,'4'!U:V,2,0),"0")</f>
        <v>0</v>
      </c>
      <c r="Q78" s="5" t="s">
        <v>169</v>
      </c>
      <c r="R78" s="15">
        <f t="shared" si="60"/>
        <v>0</v>
      </c>
      <c r="S78" s="10" t="str">
        <f>IFERROR(VLOOKUP(A78,'5'!U:V,2,0),"0")</f>
        <v>0</v>
      </c>
      <c r="T78" s="5" t="s">
        <v>169</v>
      </c>
      <c r="U78" s="15">
        <f t="shared" si="61"/>
        <v>0</v>
      </c>
      <c r="V78" s="10" t="str">
        <f>IFERROR(VLOOKUP(A78,'6'!U:V,2,0),"0")</f>
        <v>0</v>
      </c>
      <c r="W78" s="5" t="s">
        <v>169</v>
      </c>
      <c r="X78" s="15">
        <f t="shared" si="62"/>
        <v>0</v>
      </c>
      <c r="Y78" s="10" t="str">
        <f>IFERROR(VLOOKUP(A78,'7'!U:V,2,0),"0")</f>
        <v>0</v>
      </c>
      <c r="Z78" s="5" t="s">
        <v>169</v>
      </c>
      <c r="AA78" s="15">
        <f t="shared" si="63"/>
        <v>0</v>
      </c>
      <c r="AB78" s="10" t="str">
        <f>IFERROR(VLOOKUP(A78,'8'!U:V,2,0),"0")</f>
        <v>0</v>
      </c>
      <c r="AC78" s="5" t="s">
        <v>169</v>
      </c>
      <c r="AD78" s="15">
        <f t="shared" si="64"/>
        <v>0</v>
      </c>
      <c r="AE78" s="10" t="str">
        <f>IFERROR(VLOOKUP(A78,'9'!U:V,2,0),"0")</f>
        <v>0</v>
      </c>
      <c r="AF78" s="5" t="s">
        <v>169</v>
      </c>
      <c r="AG78" s="15">
        <f t="shared" si="65"/>
        <v>0</v>
      </c>
      <c r="AH78" s="10" t="str">
        <f>IFERROR(VLOOKUP(A78,'10'!U:V,2,0),"0")</f>
        <v>0</v>
      </c>
      <c r="AI78" s="5" t="s">
        <v>169</v>
      </c>
      <c r="AJ78" s="15">
        <f t="shared" si="66"/>
        <v>0</v>
      </c>
      <c r="AK78" s="10" t="str">
        <f>IFERROR(VLOOKUP(A78,'11'!U:V,2,0),"0")</f>
        <v>0</v>
      </c>
      <c r="AL78" s="5" t="s">
        <v>169</v>
      </c>
      <c r="AM78" s="15">
        <f t="shared" si="67"/>
        <v>0</v>
      </c>
      <c r="AN78" s="10" t="str">
        <f>IFERROR(VLOOKUP(A78,'12'!U:V,2,0),"0")</f>
        <v>0</v>
      </c>
      <c r="AO78" s="5" t="s">
        <v>169</v>
      </c>
      <c r="AP78" s="15">
        <f t="shared" si="68"/>
        <v>0</v>
      </c>
      <c r="AQ78" s="10" t="str">
        <f>IFERROR(VLOOKUP(A78,'13'!U:V,2,0),"0")</f>
        <v>0</v>
      </c>
      <c r="AR78" s="5" t="s">
        <v>169</v>
      </c>
      <c r="AS78" s="15">
        <f t="shared" si="69"/>
        <v>0</v>
      </c>
      <c r="AT78" s="10" t="str">
        <f>IFERROR(VLOOKUP(A78,'14'!U:V,2,0),"0")</f>
        <v>0</v>
      </c>
      <c r="AU78" s="5" t="s">
        <v>169</v>
      </c>
      <c r="AV78" s="15">
        <f t="shared" si="70"/>
        <v>0</v>
      </c>
      <c r="AW78" s="10" t="str">
        <f>IFERROR(VLOOKUP(A78,'15'!U:V,2,0),"0")</f>
        <v>0</v>
      </c>
      <c r="AX78" s="5" t="s">
        <v>169</v>
      </c>
      <c r="AY78" s="15">
        <f t="shared" si="71"/>
        <v>0</v>
      </c>
      <c r="AZ78" s="10" t="str">
        <f>IFERROR(VLOOKUP(A78,'16'!U:V,2,0),"0")</f>
        <v>0</v>
      </c>
      <c r="BA78" s="5" t="s">
        <v>169</v>
      </c>
      <c r="BB78" s="15">
        <f t="shared" si="72"/>
        <v>0</v>
      </c>
      <c r="BC78" s="10" t="str">
        <f>IFERROR(VLOOKUP(A78,'17'!U:V,2,0),"0")</f>
        <v>0</v>
      </c>
      <c r="BD78" s="5" t="s">
        <v>169</v>
      </c>
      <c r="BE78" s="15">
        <f t="shared" si="73"/>
        <v>0</v>
      </c>
      <c r="BF78" s="10" t="str">
        <f>IFERROR(VLOOKUP(A78,'18'!U:V,2,0),"0")</f>
        <v>0</v>
      </c>
      <c r="BG78" s="5" t="s">
        <v>169</v>
      </c>
      <c r="BH78" s="15">
        <f t="shared" si="75"/>
        <v>0</v>
      </c>
      <c r="BI78" s="10" t="str">
        <f>IFERROR(VLOOKUP(A78,'19'!U:V,2,0),"0")</f>
        <v>0</v>
      </c>
      <c r="BJ78" s="5" t="s">
        <v>169</v>
      </c>
      <c r="BK78" s="15">
        <f t="shared" si="76"/>
        <v>0</v>
      </c>
      <c r="BL78" s="10" t="str">
        <f>IFERROR(VLOOKUP(A78,'20'!U:V,2,0),"0")</f>
        <v>0</v>
      </c>
      <c r="BM78" s="5" t="s">
        <v>169</v>
      </c>
      <c r="BN78" s="15">
        <f t="shared" si="77"/>
        <v>0</v>
      </c>
      <c r="BO78" s="10" t="str">
        <f>IFERROR(VLOOKUP(A78,'21'!U:V,2,0),"0")</f>
        <v>0</v>
      </c>
      <c r="BP78" s="5" t="s">
        <v>169</v>
      </c>
      <c r="BQ78" s="15">
        <f t="shared" si="78"/>
        <v>0</v>
      </c>
      <c r="BR78" s="10" t="str">
        <f>IFERROR(VLOOKUP(A78,'22'!U:V,2,0),"0")</f>
        <v>0</v>
      </c>
      <c r="BS78" s="5" t="s">
        <v>169</v>
      </c>
      <c r="BT78" s="15">
        <f t="shared" si="79"/>
        <v>0</v>
      </c>
      <c r="BU78" s="10" t="str">
        <f>IFERROR(VLOOKUP(A78,'23'!U:V,2,0),"0")</f>
        <v>0</v>
      </c>
      <c r="BV78" s="5" t="s">
        <v>169</v>
      </c>
      <c r="BW78" s="15">
        <f t="shared" si="80"/>
        <v>0</v>
      </c>
      <c r="BX78" s="10" t="str">
        <f>IFERROR(VLOOKUP(A78,'24'!U:V,2,0),"0")</f>
        <v>0</v>
      </c>
      <c r="BY78" s="5" t="s">
        <v>169</v>
      </c>
      <c r="BZ78" s="15">
        <f t="shared" si="81"/>
        <v>0</v>
      </c>
      <c r="CA78" s="10" t="str">
        <f>IFERROR(VLOOKUP(A78,'25'!U:V,2,0),"0")</f>
        <v>0</v>
      </c>
      <c r="CB78" s="5" t="s">
        <v>169</v>
      </c>
      <c r="CC78" s="15">
        <f t="shared" si="82"/>
        <v>0</v>
      </c>
      <c r="CD78" s="10" t="str">
        <f>IFERROR(VLOOKUP(A78,'26'!U:V,2,0),"0")</f>
        <v>0</v>
      </c>
      <c r="CE78" s="5" t="s">
        <v>169</v>
      </c>
      <c r="CF78" s="15">
        <f t="shared" si="83"/>
        <v>0</v>
      </c>
      <c r="CG78" s="10" t="str">
        <f>IFERROR(VLOOKUP(A78,'27'!U:V,2,0),"0")</f>
        <v>0</v>
      </c>
      <c r="CH78" s="5" t="s">
        <v>169</v>
      </c>
      <c r="CI78" s="15">
        <f t="shared" si="84"/>
        <v>0</v>
      </c>
      <c r="CJ78" s="10" t="str">
        <f>IFERROR(VLOOKUP(A78,'28'!U:V,2,0),"0")</f>
        <v>0</v>
      </c>
      <c r="CK78" s="5" t="s">
        <v>169</v>
      </c>
      <c r="CL78" s="15">
        <f t="shared" si="85"/>
        <v>0</v>
      </c>
      <c r="CM78" s="10" t="str">
        <f>IFERROR(VLOOKUP(A78,'29'!U:V,2,0),"0")</f>
        <v>0</v>
      </c>
      <c r="CN78" s="5" t="s">
        <v>169</v>
      </c>
      <c r="CO78" s="15">
        <f t="shared" si="86"/>
        <v>0</v>
      </c>
      <c r="CP78" s="10" t="str">
        <f>IFERROR(VLOOKUP(A78,'30'!U:V,2,0),"0")</f>
        <v>0</v>
      </c>
      <c r="CQ78" s="5" t="s">
        <v>169</v>
      </c>
      <c r="CR78" s="15">
        <f t="shared" si="87"/>
        <v>0</v>
      </c>
      <c r="CS78" s="10" t="str">
        <f>IFERROR(VLOOKUP(A78,'31'!U:V,2,0),"0")</f>
        <v>0</v>
      </c>
      <c r="CT78" s="5" t="s">
        <v>169</v>
      </c>
      <c r="CU78" s="15">
        <f t="shared" si="88"/>
        <v>0</v>
      </c>
      <c r="CV78" s="10" t="str">
        <f>IFERROR(VLOOKUP(A78,'เซต1-30'!V:W,2,0),"0")</f>
        <v>0</v>
      </c>
      <c r="CW78" s="5" t="s">
        <v>169</v>
      </c>
      <c r="CX78" s="15">
        <f t="shared" si="74"/>
        <v>0</v>
      </c>
    </row>
    <row r="79" spans="1:102" x14ac:dyDescent="0.25">
      <c r="A79" s="5" t="s">
        <v>73</v>
      </c>
      <c r="B79" s="4" t="s">
        <v>74</v>
      </c>
      <c r="C79" s="13">
        <v>4.59</v>
      </c>
      <c r="D79" s="19">
        <f t="shared" si="55"/>
        <v>0</v>
      </c>
      <c r="E79" s="5" t="s">
        <v>169</v>
      </c>
      <c r="F79" s="13">
        <f t="shared" si="56"/>
        <v>0</v>
      </c>
      <c r="G79" s="10" t="str">
        <f>IFERROR(VLOOKUP(A79,'1'!U:V,2,0),"0")</f>
        <v>0</v>
      </c>
      <c r="H79" s="5" t="s">
        <v>169</v>
      </c>
      <c r="I79" s="15">
        <f t="shared" si="57"/>
        <v>0</v>
      </c>
      <c r="J79" s="10" t="str">
        <f>IFERROR(VLOOKUP(A79,'2'!U:V,2,0),"0")</f>
        <v>0</v>
      </c>
      <c r="K79" s="5" t="s">
        <v>169</v>
      </c>
      <c r="L79" s="15">
        <f t="shared" si="58"/>
        <v>0</v>
      </c>
      <c r="M79" s="10" t="str">
        <f>IFERROR(VLOOKUP(A79,'3'!U:V,2,0),"0")</f>
        <v>0</v>
      </c>
      <c r="N79" s="5" t="s">
        <v>169</v>
      </c>
      <c r="O79" s="15">
        <f t="shared" si="59"/>
        <v>0</v>
      </c>
      <c r="P79" s="10" t="str">
        <f>IFERROR(VLOOKUP(A79,'4'!U:V,2,0),"0")</f>
        <v>0</v>
      </c>
      <c r="Q79" s="5" t="s">
        <v>169</v>
      </c>
      <c r="R79" s="15">
        <f t="shared" si="60"/>
        <v>0</v>
      </c>
      <c r="S79" s="10" t="str">
        <f>IFERROR(VLOOKUP(A79,'5'!U:V,2,0),"0")</f>
        <v>0</v>
      </c>
      <c r="T79" s="5" t="s">
        <v>169</v>
      </c>
      <c r="U79" s="15">
        <f t="shared" si="61"/>
        <v>0</v>
      </c>
      <c r="V79" s="10" t="str">
        <f>IFERROR(VLOOKUP(A79,'6'!U:V,2,0),"0")</f>
        <v>0</v>
      </c>
      <c r="W79" s="5" t="s">
        <v>169</v>
      </c>
      <c r="X79" s="15">
        <f t="shared" si="62"/>
        <v>0</v>
      </c>
      <c r="Y79" s="10" t="str">
        <f>IFERROR(VLOOKUP(A79,'7'!U:V,2,0),"0")</f>
        <v>0</v>
      </c>
      <c r="Z79" s="5" t="s">
        <v>169</v>
      </c>
      <c r="AA79" s="15">
        <f t="shared" si="63"/>
        <v>0</v>
      </c>
      <c r="AB79" s="10" t="str">
        <f>IFERROR(VLOOKUP(A79,'8'!U:V,2,0),"0")</f>
        <v>0</v>
      </c>
      <c r="AC79" s="5" t="s">
        <v>169</v>
      </c>
      <c r="AD79" s="15">
        <f t="shared" si="64"/>
        <v>0</v>
      </c>
      <c r="AE79" s="10" t="str">
        <f>IFERROR(VLOOKUP(A79,'9'!U:V,2,0),"0")</f>
        <v>0</v>
      </c>
      <c r="AF79" s="5" t="s">
        <v>169</v>
      </c>
      <c r="AG79" s="15">
        <f t="shared" si="65"/>
        <v>0</v>
      </c>
      <c r="AH79" s="10" t="str">
        <f>IFERROR(VLOOKUP(A79,'10'!U:V,2,0),"0")</f>
        <v>0</v>
      </c>
      <c r="AI79" s="5" t="s">
        <v>169</v>
      </c>
      <c r="AJ79" s="15">
        <f t="shared" si="66"/>
        <v>0</v>
      </c>
      <c r="AK79" s="10" t="str">
        <f>IFERROR(VLOOKUP(A79,'11'!U:V,2,0),"0")</f>
        <v>0</v>
      </c>
      <c r="AL79" s="5" t="s">
        <v>169</v>
      </c>
      <c r="AM79" s="15">
        <f t="shared" si="67"/>
        <v>0</v>
      </c>
      <c r="AN79" s="10" t="str">
        <f>IFERROR(VLOOKUP(A79,'12'!U:V,2,0),"0")</f>
        <v>0</v>
      </c>
      <c r="AO79" s="5" t="s">
        <v>169</v>
      </c>
      <c r="AP79" s="15">
        <f t="shared" si="68"/>
        <v>0</v>
      </c>
      <c r="AQ79" s="10" t="str">
        <f>IFERROR(VLOOKUP(A79,'13'!U:V,2,0),"0")</f>
        <v>0</v>
      </c>
      <c r="AR79" s="5" t="s">
        <v>169</v>
      </c>
      <c r="AS79" s="15">
        <f t="shared" si="69"/>
        <v>0</v>
      </c>
      <c r="AT79" s="10" t="str">
        <f>IFERROR(VLOOKUP(A79,'14'!U:V,2,0),"0")</f>
        <v>0</v>
      </c>
      <c r="AU79" s="5" t="s">
        <v>169</v>
      </c>
      <c r="AV79" s="15">
        <f t="shared" si="70"/>
        <v>0</v>
      </c>
      <c r="AW79" s="10" t="str">
        <f>IFERROR(VLOOKUP(A79,'15'!U:V,2,0),"0")</f>
        <v>0</v>
      </c>
      <c r="AX79" s="5" t="s">
        <v>169</v>
      </c>
      <c r="AY79" s="15">
        <f t="shared" si="71"/>
        <v>0</v>
      </c>
      <c r="AZ79" s="10" t="str">
        <f>IFERROR(VLOOKUP(A79,'16'!U:V,2,0),"0")</f>
        <v>0</v>
      </c>
      <c r="BA79" s="5" t="s">
        <v>169</v>
      </c>
      <c r="BB79" s="15">
        <f t="shared" si="72"/>
        <v>0</v>
      </c>
      <c r="BC79" s="10" t="str">
        <f>IFERROR(VLOOKUP(A79,'17'!U:V,2,0),"0")</f>
        <v>0</v>
      </c>
      <c r="BD79" s="5" t="s">
        <v>169</v>
      </c>
      <c r="BE79" s="15">
        <f t="shared" si="73"/>
        <v>0</v>
      </c>
      <c r="BF79" s="10" t="str">
        <f>IFERROR(VLOOKUP(A79,'18'!U:V,2,0),"0")</f>
        <v>0</v>
      </c>
      <c r="BG79" s="5" t="s">
        <v>169</v>
      </c>
      <c r="BH79" s="15">
        <f t="shared" si="75"/>
        <v>0</v>
      </c>
      <c r="BI79" s="10" t="str">
        <f>IFERROR(VLOOKUP(A79,'19'!U:V,2,0),"0")</f>
        <v>0</v>
      </c>
      <c r="BJ79" s="5" t="s">
        <v>169</v>
      </c>
      <c r="BK79" s="15">
        <f t="shared" si="76"/>
        <v>0</v>
      </c>
      <c r="BL79" s="10" t="str">
        <f>IFERROR(VLOOKUP(A79,'20'!U:V,2,0),"0")</f>
        <v>0</v>
      </c>
      <c r="BM79" s="5" t="s">
        <v>169</v>
      </c>
      <c r="BN79" s="15">
        <f t="shared" si="77"/>
        <v>0</v>
      </c>
      <c r="BO79" s="10" t="str">
        <f>IFERROR(VLOOKUP(A79,'21'!U:V,2,0),"0")</f>
        <v>0</v>
      </c>
      <c r="BP79" s="5" t="s">
        <v>169</v>
      </c>
      <c r="BQ79" s="15">
        <f t="shared" si="78"/>
        <v>0</v>
      </c>
      <c r="BR79" s="10" t="str">
        <f>IFERROR(VLOOKUP(A79,'22'!U:V,2,0),"0")</f>
        <v>0</v>
      </c>
      <c r="BS79" s="5" t="s">
        <v>169</v>
      </c>
      <c r="BT79" s="15">
        <f t="shared" si="79"/>
        <v>0</v>
      </c>
      <c r="BU79" s="10" t="str">
        <f>IFERROR(VLOOKUP(A79,'23'!U:V,2,0),"0")</f>
        <v>0</v>
      </c>
      <c r="BV79" s="5" t="s">
        <v>169</v>
      </c>
      <c r="BW79" s="15">
        <f t="shared" si="80"/>
        <v>0</v>
      </c>
      <c r="BX79" s="10" t="str">
        <f>IFERROR(VLOOKUP(A79,'24'!U:V,2,0),"0")</f>
        <v>0</v>
      </c>
      <c r="BY79" s="5" t="s">
        <v>169</v>
      </c>
      <c r="BZ79" s="15">
        <f t="shared" si="81"/>
        <v>0</v>
      </c>
      <c r="CA79" s="10" t="str">
        <f>IFERROR(VLOOKUP(A79,'25'!U:V,2,0),"0")</f>
        <v>0</v>
      </c>
      <c r="CB79" s="5" t="s">
        <v>169</v>
      </c>
      <c r="CC79" s="15">
        <f t="shared" si="82"/>
        <v>0</v>
      </c>
      <c r="CD79" s="10" t="str">
        <f>IFERROR(VLOOKUP(A79,'26'!U:V,2,0),"0")</f>
        <v>0</v>
      </c>
      <c r="CE79" s="5" t="s">
        <v>169</v>
      </c>
      <c r="CF79" s="15">
        <f t="shared" si="83"/>
        <v>0</v>
      </c>
      <c r="CG79" s="10" t="str">
        <f>IFERROR(VLOOKUP(A79,'27'!U:V,2,0),"0")</f>
        <v>0</v>
      </c>
      <c r="CH79" s="5" t="s">
        <v>169</v>
      </c>
      <c r="CI79" s="15">
        <f t="shared" si="84"/>
        <v>0</v>
      </c>
      <c r="CJ79" s="10" t="str">
        <f>IFERROR(VLOOKUP(A79,'28'!U:V,2,0),"0")</f>
        <v>0</v>
      </c>
      <c r="CK79" s="5" t="s">
        <v>169</v>
      </c>
      <c r="CL79" s="15">
        <f t="shared" si="85"/>
        <v>0</v>
      </c>
      <c r="CM79" s="10" t="str">
        <f>IFERROR(VLOOKUP(A79,'29'!U:V,2,0),"0")</f>
        <v>0</v>
      </c>
      <c r="CN79" s="5" t="s">
        <v>169</v>
      </c>
      <c r="CO79" s="15">
        <f t="shared" si="86"/>
        <v>0</v>
      </c>
      <c r="CP79" s="10" t="str">
        <f>IFERROR(VLOOKUP(A79,'30'!U:V,2,0),"0")</f>
        <v>0</v>
      </c>
      <c r="CQ79" s="5" t="s">
        <v>169</v>
      </c>
      <c r="CR79" s="15">
        <f t="shared" si="87"/>
        <v>0</v>
      </c>
      <c r="CS79" s="10" t="str">
        <f>IFERROR(VLOOKUP(A79,'31'!U:V,2,0),"0")</f>
        <v>0</v>
      </c>
      <c r="CT79" s="5" t="s">
        <v>169</v>
      </c>
      <c r="CU79" s="15">
        <f t="shared" si="88"/>
        <v>0</v>
      </c>
      <c r="CV79" s="10" t="str">
        <f>IFERROR(VLOOKUP(A79,'เซต1-30'!V:W,2,0),"0")</f>
        <v>0</v>
      </c>
      <c r="CW79" s="5" t="s">
        <v>169</v>
      </c>
      <c r="CX79" s="15">
        <f t="shared" si="74"/>
        <v>0</v>
      </c>
    </row>
    <row r="80" spans="1:102" x14ac:dyDescent="0.25">
      <c r="A80" s="5" t="s">
        <v>247</v>
      </c>
      <c r="B80" s="4" t="s">
        <v>67</v>
      </c>
      <c r="C80" s="13">
        <v>4.76</v>
      </c>
      <c r="D80" s="19">
        <f t="shared" si="55"/>
        <v>0</v>
      </c>
      <c r="E80" s="5" t="s">
        <v>169</v>
      </c>
      <c r="F80" s="13">
        <f t="shared" si="56"/>
        <v>0</v>
      </c>
      <c r="G80" s="10" t="str">
        <f>IFERROR(VLOOKUP(A80,'1'!U:V,2,0),"0")</f>
        <v>0</v>
      </c>
      <c r="H80" s="5" t="s">
        <v>169</v>
      </c>
      <c r="I80" s="15">
        <f t="shared" si="57"/>
        <v>0</v>
      </c>
      <c r="J80" s="10" t="str">
        <f>IFERROR(VLOOKUP(A80,'2'!U:V,2,0),"0")</f>
        <v>0</v>
      </c>
      <c r="K80" s="5" t="s">
        <v>169</v>
      </c>
      <c r="L80" s="15">
        <f t="shared" si="58"/>
        <v>0</v>
      </c>
      <c r="M80" s="10" t="str">
        <f>IFERROR(VLOOKUP(A80,'3'!U:V,2,0),"0")</f>
        <v>0</v>
      </c>
      <c r="N80" s="5" t="s">
        <v>169</v>
      </c>
      <c r="O80" s="15">
        <f t="shared" si="59"/>
        <v>0</v>
      </c>
      <c r="P80" s="10" t="str">
        <f>IFERROR(VLOOKUP(A80,'4'!U:V,2,0),"0")</f>
        <v>0</v>
      </c>
      <c r="Q80" s="5" t="s">
        <v>169</v>
      </c>
      <c r="R80" s="15">
        <f t="shared" si="60"/>
        <v>0</v>
      </c>
      <c r="S80" s="10" t="str">
        <f>IFERROR(VLOOKUP(A80,'5'!U:V,2,0),"0")</f>
        <v>0</v>
      </c>
      <c r="T80" s="5" t="s">
        <v>169</v>
      </c>
      <c r="U80" s="15">
        <f t="shared" si="61"/>
        <v>0</v>
      </c>
      <c r="V80" s="10" t="str">
        <f>IFERROR(VLOOKUP(A80,'6'!U:V,2,0),"0")</f>
        <v>0</v>
      </c>
      <c r="W80" s="5" t="s">
        <v>169</v>
      </c>
      <c r="X80" s="15">
        <f t="shared" si="62"/>
        <v>0</v>
      </c>
      <c r="Y80" s="10" t="str">
        <f>IFERROR(VLOOKUP(A80,'7'!U:V,2,0),"0")</f>
        <v>0</v>
      </c>
      <c r="Z80" s="5" t="s">
        <v>169</v>
      </c>
      <c r="AA80" s="15">
        <f t="shared" si="63"/>
        <v>0</v>
      </c>
      <c r="AB80" s="10" t="str">
        <f>IFERROR(VLOOKUP(A80,'8'!U:V,2,0),"0")</f>
        <v>0</v>
      </c>
      <c r="AC80" s="5" t="s">
        <v>169</v>
      </c>
      <c r="AD80" s="15">
        <f t="shared" si="64"/>
        <v>0</v>
      </c>
      <c r="AE80" s="10" t="str">
        <f>IFERROR(VLOOKUP(A80,'9'!U:V,2,0),"0")</f>
        <v>0</v>
      </c>
      <c r="AF80" s="5" t="s">
        <v>169</v>
      </c>
      <c r="AG80" s="15">
        <f t="shared" si="65"/>
        <v>0</v>
      </c>
      <c r="AH80" s="10" t="str">
        <f>IFERROR(VLOOKUP(A80,'10'!U:V,2,0),"0")</f>
        <v>0</v>
      </c>
      <c r="AI80" s="5" t="s">
        <v>169</v>
      </c>
      <c r="AJ80" s="15">
        <f t="shared" si="66"/>
        <v>0</v>
      </c>
      <c r="AK80" s="10" t="str">
        <f>IFERROR(VLOOKUP(A80,'11'!U:V,2,0),"0")</f>
        <v>0</v>
      </c>
      <c r="AL80" s="5" t="s">
        <v>169</v>
      </c>
      <c r="AM80" s="15">
        <f t="shared" si="67"/>
        <v>0</v>
      </c>
      <c r="AN80" s="10" t="str">
        <f>IFERROR(VLOOKUP(A80,'12'!U:V,2,0),"0")</f>
        <v>0</v>
      </c>
      <c r="AO80" s="5" t="s">
        <v>169</v>
      </c>
      <c r="AP80" s="15">
        <f t="shared" si="68"/>
        <v>0</v>
      </c>
      <c r="AQ80" s="10" t="str">
        <f>IFERROR(VLOOKUP(A80,'13'!U:V,2,0),"0")</f>
        <v>0</v>
      </c>
      <c r="AR80" s="5" t="s">
        <v>169</v>
      </c>
      <c r="AS80" s="15">
        <f t="shared" si="69"/>
        <v>0</v>
      </c>
      <c r="AT80" s="10" t="str">
        <f>IFERROR(VLOOKUP(A80,'14'!U:V,2,0),"0")</f>
        <v>0</v>
      </c>
      <c r="AU80" s="5" t="s">
        <v>169</v>
      </c>
      <c r="AV80" s="15">
        <f t="shared" si="70"/>
        <v>0</v>
      </c>
      <c r="AW80" s="10" t="str">
        <f>IFERROR(VLOOKUP(A80,'15'!U:V,2,0),"0")</f>
        <v>0</v>
      </c>
      <c r="AX80" s="5" t="s">
        <v>169</v>
      </c>
      <c r="AY80" s="15">
        <f t="shared" si="71"/>
        <v>0</v>
      </c>
      <c r="AZ80" s="10" t="str">
        <f>IFERROR(VLOOKUP(A80,'16'!U:V,2,0),"0")</f>
        <v>0</v>
      </c>
      <c r="BA80" s="5" t="s">
        <v>169</v>
      </c>
      <c r="BB80" s="15">
        <f t="shared" si="72"/>
        <v>0</v>
      </c>
      <c r="BC80" s="10" t="str">
        <f>IFERROR(VLOOKUP(A80,'17'!U:V,2,0),"0")</f>
        <v>0</v>
      </c>
      <c r="BD80" s="5" t="s">
        <v>169</v>
      </c>
      <c r="BE80" s="15">
        <f t="shared" si="73"/>
        <v>0</v>
      </c>
      <c r="BF80" s="10" t="str">
        <f>IFERROR(VLOOKUP(A80,'18'!U:V,2,0),"0")</f>
        <v>0</v>
      </c>
      <c r="BG80" s="5" t="s">
        <v>169</v>
      </c>
      <c r="BH80" s="15">
        <f t="shared" si="75"/>
        <v>0</v>
      </c>
      <c r="BI80" s="10" t="str">
        <f>IFERROR(VLOOKUP(A80,'19'!U:V,2,0),"0")</f>
        <v>0</v>
      </c>
      <c r="BJ80" s="5" t="s">
        <v>169</v>
      </c>
      <c r="BK80" s="15">
        <f t="shared" si="76"/>
        <v>0</v>
      </c>
      <c r="BL80" s="10" t="str">
        <f>IFERROR(VLOOKUP(A80,'20'!U:V,2,0),"0")</f>
        <v>0</v>
      </c>
      <c r="BM80" s="5" t="s">
        <v>169</v>
      </c>
      <c r="BN80" s="15">
        <f t="shared" si="77"/>
        <v>0</v>
      </c>
      <c r="BO80" s="10" t="str">
        <f>IFERROR(VLOOKUP(A80,'21'!U:V,2,0),"0")</f>
        <v>0</v>
      </c>
      <c r="BP80" s="5" t="s">
        <v>169</v>
      </c>
      <c r="BQ80" s="15">
        <f t="shared" si="78"/>
        <v>0</v>
      </c>
      <c r="BR80" s="10" t="str">
        <f>IFERROR(VLOOKUP(A80,'22'!U:V,2,0),"0")</f>
        <v>0</v>
      </c>
      <c r="BS80" s="5" t="s">
        <v>169</v>
      </c>
      <c r="BT80" s="15">
        <f t="shared" si="79"/>
        <v>0</v>
      </c>
      <c r="BU80" s="10" t="str">
        <f>IFERROR(VLOOKUP(A80,'23'!U:V,2,0),"0")</f>
        <v>0</v>
      </c>
      <c r="BV80" s="5" t="s">
        <v>169</v>
      </c>
      <c r="BW80" s="15">
        <f t="shared" si="80"/>
        <v>0</v>
      </c>
      <c r="BX80" s="10" t="str">
        <f>IFERROR(VLOOKUP(A80,'24'!U:V,2,0),"0")</f>
        <v>0</v>
      </c>
      <c r="BY80" s="5" t="s">
        <v>169</v>
      </c>
      <c r="BZ80" s="15">
        <f t="shared" si="81"/>
        <v>0</v>
      </c>
      <c r="CA80" s="10" t="str">
        <f>IFERROR(VLOOKUP(A80,'25'!U:V,2,0),"0")</f>
        <v>0</v>
      </c>
      <c r="CB80" s="5" t="s">
        <v>169</v>
      </c>
      <c r="CC80" s="15">
        <f t="shared" si="82"/>
        <v>0</v>
      </c>
      <c r="CD80" s="10" t="str">
        <f>IFERROR(VLOOKUP(A80,'26'!U:V,2,0),"0")</f>
        <v>0</v>
      </c>
      <c r="CE80" s="5" t="s">
        <v>169</v>
      </c>
      <c r="CF80" s="15">
        <f t="shared" si="83"/>
        <v>0</v>
      </c>
      <c r="CG80" s="10" t="str">
        <f>IFERROR(VLOOKUP(A80,'27'!U:V,2,0),"0")</f>
        <v>0</v>
      </c>
      <c r="CH80" s="5" t="s">
        <v>169</v>
      </c>
      <c r="CI80" s="15">
        <f t="shared" si="84"/>
        <v>0</v>
      </c>
      <c r="CJ80" s="10" t="str">
        <f>IFERROR(VLOOKUP(A80,'28'!U:V,2,0),"0")</f>
        <v>0</v>
      </c>
      <c r="CK80" s="5" t="s">
        <v>169</v>
      </c>
      <c r="CL80" s="15">
        <f t="shared" si="85"/>
        <v>0</v>
      </c>
      <c r="CM80" s="10" t="str">
        <f>IFERROR(VLOOKUP(A80,'29'!U:V,2,0),"0")</f>
        <v>0</v>
      </c>
      <c r="CN80" s="5" t="s">
        <v>169</v>
      </c>
      <c r="CO80" s="15">
        <f t="shared" si="86"/>
        <v>0</v>
      </c>
      <c r="CP80" s="10" t="str">
        <f>IFERROR(VLOOKUP(A80,'30'!U:V,2,0),"0")</f>
        <v>0</v>
      </c>
      <c r="CQ80" s="5" t="s">
        <v>169</v>
      </c>
      <c r="CR80" s="15">
        <f t="shared" si="87"/>
        <v>0</v>
      </c>
      <c r="CS80" s="10" t="str">
        <f>IFERROR(VLOOKUP(A80,'31'!U:V,2,0),"0")</f>
        <v>0</v>
      </c>
      <c r="CT80" s="5" t="s">
        <v>169</v>
      </c>
      <c r="CU80" s="15">
        <f t="shared" si="88"/>
        <v>0</v>
      </c>
      <c r="CV80" s="10" t="str">
        <f>IFERROR(VLOOKUP(A80,'เซต1-30'!V:W,2,0),"0")</f>
        <v>0</v>
      </c>
      <c r="CW80" s="5" t="s">
        <v>169</v>
      </c>
      <c r="CX80" s="15">
        <f t="shared" si="74"/>
        <v>0</v>
      </c>
    </row>
    <row r="81" spans="1:102" x14ac:dyDescent="0.25">
      <c r="A81" s="5" t="s">
        <v>66</v>
      </c>
      <c r="B81" s="4" t="s">
        <v>67</v>
      </c>
      <c r="C81" s="13">
        <v>4.76</v>
      </c>
      <c r="D81" s="19">
        <f t="shared" si="55"/>
        <v>0</v>
      </c>
      <c r="E81" s="5" t="s">
        <v>169</v>
      </c>
      <c r="F81" s="13">
        <f t="shared" si="56"/>
        <v>0</v>
      </c>
      <c r="G81" s="10" t="str">
        <f>IFERROR(VLOOKUP(A81,'1'!U:V,2,0),"0")</f>
        <v>0</v>
      </c>
      <c r="H81" s="5" t="s">
        <v>169</v>
      </c>
      <c r="I81" s="15">
        <f t="shared" si="57"/>
        <v>0</v>
      </c>
      <c r="J81" s="10" t="str">
        <f>IFERROR(VLOOKUP(A81,'2'!U:V,2,0),"0")</f>
        <v>0</v>
      </c>
      <c r="K81" s="5" t="s">
        <v>169</v>
      </c>
      <c r="L81" s="15">
        <f t="shared" si="58"/>
        <v>0</v>
      </c>
      <c r="M81" s="10" t="str">
        <f>IFERROR(VLOOKUP(A81,'3'!U:V,2,0),"0")</f>
        <v>0</v>
      </c>
      <c r="N81" s="5" t="s">
        <v>169</v>
      </c>
      <c r="O81" s="15">
        <f t="shared" si="59"/>
        <v>0</v>
      </c>
      <c r="P81" s="10" t="str">
        <f>IFERROR(VLOOKUP(A81,'4'!U:V,2,0),"0")</f>
        <v>0</v>
      </c>
      <c r="Q81" s="5" t="s">
        <v>169</v>
      </c>
      <c r="R81" s="15">
        <f t="shared" si="60"/>
        <v>0</v>
      </c>
      <c r="S81" s="10" t="str">
        <f>IFERROR(VLOOKUP(A81,'5'!U:V,2,0),"0")</f>
        <v>0</v>
      </c>
      <c r="T81" s="5" t="s">
        <v>169</v>
      </c>
      <c r="U81" s="15">
        <f t="shared" si="61"/>
        <v>0</v>
      </c>
      <c r="V81" s="10" t="str">
        <f>IFERROR(VLOOKUP(A81,'6'!U:V,2,0),"0")</f>
        <v>0</v>
      </c>
      <c r="W81" s="5" t="s">
        <v>169</v>
      </c>
      <c r="X81" s="15">
        <f t="shared" si="62"/>
        <v>0</v>
      </c>
      <c r="Y81" s="10" t="str">
        <f>IFERROR(VLOOKUP(A81,'7'!U:V,2,0),"0")</f>
        <v>0</v>
      </c>
      <c r="Z81" s="5" t="s">
        <v>169</v>
      </c>
      <c r="AA81" s="15">
        <f t="shared" si="63"/>
        <v>0</v>
      </c>
      <c r="AB81" s="10" t="str">
        <f>IFERROR(VLOOKUP(A81,'8'!U:V,2,0),"0")</f>
        <v>0</v>
      </c>
      <c r="AC81" s="5" t="s">
        <v>169</v>
      </c>
      <c r="AD81" s="15">
        <f t="shared" si="64"/>
        <v>0</v>
      </c>
      <c r="AE81" s="10" t="str">
        <f>IFERROR(VLOOKUP(A81,'9'!U:V,2,0),"0")</f>
        <v>0</v>
      </c>
      <c r="AF81" s="5" t="s">
        <v>169</v>
      </c>
      <c r="AG81" s="15">
        <f t="shared" si="65"/>
        <v>0</v>
      </c>
      <c r="AH81" s="10" t="str">
        <f>IFERROR(VLOOKUP(A81,'10'!U:V,2,0),"0")</f>
        <v>0</v>
      </c>
      <c r="AI81" s="5" t="s">
        <v>169</v>
      </c>
      <c r="AJ81" s="15">
        <f t="shared" si="66"/>
        <v>0</v>
      </c>
      <c r="AK81" s="10" t="str">
        <f>IFERROR(VLOOKUP(A81,'11'!U:V,2,0),"0")</f>
        <v>0</v>
      </c>
      <c r="AL81" s="5" t="s">
        <v>169</v>
      </c>
      <c r="AM81" s="15">
        <f t="shared" si="67"/>
        <v>0</v>
      </c>
      <c r="AN81" s="10" t="str">
        <f>IFERROR(VLOOKUP(A81,'12'!U:V,2,0),"0")</f>
        <v>0</v>
      </c>
      <c r="AO81" s="5" t="s">
        <v>169</v>
      </c>
      <c r="AP81" s="15">
        <f t="shared" si="68"/>
        <v>0</v>
      </c>
      <c r="AQ81" s="10" t="str">
        <f>IFERROR(VLOOKUP(A81,'13'!U:V,2,0),"0")</f>
        <v>0</v>
      </c>
      <c r="AR81" s="5" t="s">
        <v>169</v>
      </c>
      <c r="AS81" s="15">
        <f t="shared" si="69"/>
        <v>0</v>
      </c>
      <c r="AT81" s="10" t="str">
        <f>IFERROR(VLOOKUP(A81,'14'!U:V,2,0),"0")</f>
        <v>0</v>
      </c>
      <c r="AU81" s="5" t="s">
        <v>169</v>
      </c>
      <c r="AV81" s="15">
        <f t="shared" si="70"/>
        <v>0</v>
      </c>
      <c r="AW81" s="10" t="str">
        <f>IFERROR(VLOOKUP(A81,'15'!U:V,2,0),"0")</f>
        <v>0</v>
      </c>
      <c r="AX81" s="5" t="s">
        <v>169</v>
      </c>
      <c r="AY81" s="15">
        <f t="shared" si="71"/>
        <v>0</v>
      </c>
      <c r="AZ81" s="10" t="str">
        <f>IFERROR(VLOOKUP(A81,'16'!U:V,2,0),"0")</f>
        <v>0</v>
      </c>
      <c r="BA81" s="5" t="s">
        <v>169</v>
      </c>
      <c r="BB81" s="15">
        <f t="shared" si="72"/>
        <v>0</v>
      </c>
      <c r="BC81" s="10" t="str">
        <f>IFERROR(VLOOKUP(A81,'17'!U:V,2,0),"0")</f>
        <v>0</v>
      </c>
      <c r="BD81" s="5" t="s">
        <v>169</v>
      </c>
      <c r="BE81" s="15">
        <f t="shared" si="73"/>
        <v>0</v>
      </c>
      <c r="BF81" s="10" t="str">
        <f>IFERROR(VLOOKUP(A81,'18'!U:V,2,0),"0")</f>
        <v>0</v>
      </c>
      <c r="BG81" s="5" t="s">
        <v>169</v>
      </c>
      <c r="BH81" s="15">
        <f t="shared" si="75"/>
        <v>0</v>
      </c>
      <c r="BI81" s="10" t="str">
        <f>IFERROR(VLOOKUP(A81,'19'!U:V,2,0),"0")</f>
        <v>0</v>
      </c>
      <c r="BJ81" s="5" t="s">
        <v>169</v>
      </c>
      <c r="BK81" s="15">
        <f t="shared" si="76"/>
        <v>0</v>
      </c>
      <c r="BL81" s="10" t="str">
        <f>IFERROR(VLOOKUP(A81,'20'!U:V,2,0),"0")</f>
        <v>0</v>
      </c>
      <c r="BM81" s="5" t="s">
        <v>169</v>
      </c>
      <c r="BN81" s="15">
        <f t="shared" si="77"/>
        <v>0</v>
      </c>
      <c r="BO81" s="10" t="str">
        <f>IFERROR(VLOOKUP(A81,'21'!U:V,2,0),"0")</f>
        <v>0</v>
      </c>
      <c r="BP81" s="5" t="s">
        <v>169</v>
      </c>
      <c r="BQ81" s="15">
        <f t="shared" si="78"/>
        <v>0</v>
      </c>
      <c r="BR81" s="10" t="str">
        <f>IFERROR(VLOOKUP(A81,'22'!U:V,2,0),"0")</f>
        <v>0</v>
      </c>
      <c r="BS81" s="5" t="s">
        <v>169</v>
      </c>
      <c r="BT81" s="15">
        <f t="shared" si="79"/>
        <v>0</v>
      </c>
      <c r="BU81" s="10" t="str">
        <f>IFERROR(VLOOKUP(A81,'23'!U:V,2,0),"0")</f>
        <v>0</v>
      </c>
      <c r="BV81" s="5" t="s">
        <v>169</v>
      </c>
      <c r="BW81" s="15">
        <f t="shared" si="80"/>
        <v>0</v>
      </c>
      <c r="BX81" s="10" t="str">
        <f>IFERROR(VLOOKUP(A81,'24'!U:V,2,0),"0")</f>
        <v>0</v>
      </c>
      <c r="BY81" s="5" t="s">
        <v>169</v>
      </c>
      <c r="BZ81" s="15">
        <f t="shared" si="81"/>
        <v>0</v>
      </c>
      <c r="CA81" s="10" t="str">
        <f>IFERROR(VLOOKUP(A81,'25'!U:V,2,0),"0")</f>
        <v>0</v>
      </c>
      <c r="CB81" s="5" t="s">
        <v>169</v>
      </c>
      <c r="CC81" s="15">
        <f t="shared" si="82"/>
        <v>0</v>
      </c>
      <c r="CD81" s="10" t="str">
        <f>IFERROR(VLOOKUP(A81,'26'!U:V,2,0),"0")</f>
        <v>0</v>
      </c>
      <c r="CE81" s="5" t="s">
        <v>169</v>
      </c>
      <c r="CF81" s="15">
        <f t="shared" si="83"/>
        <v>0</v>
      </c>
      <c r="CG81" s="10" t="str">
        <f>IFERROR(VLOOKUP(A81,'27'!U:V,2,0),"0")</f>
        <v>0</v>
      </c>
      <c r="CH81" s="5" t="s">
        <v>169</v>
      </c>
      <c r="CI81" s="15">
        <f t="shared" si="84"/>
        <v>0</v>
      </c>
      <c r="CJ81" s="10" t="str">
        <f>IFERROR(VLOOKUP(A81,'28'!U:V,2,0),"0")</f>
        <v>0</v>
      </c>
      <c r="CK81" s="5" t="s">
        <v>169</v>
      </c>
      <c r="CL81" s="15">
        <f t="shared" si="85"/>
        <v>0</v>
      </c>
      <c r="CM81" s="10" t="str">
        <f>IFERROR(VLOOKUP(A81,'29'!U:V,2,0),"0")</f>
        <v>0</v>
      </c>
      <c r="CN81" s="5" t="s">
        <v>169</v>
      </c>
      <c r="CO81" s="15">
        <f t="shared" si="86"/>
        <v>0</v>
      </c>
      <c r="CP81" s="10" t="str">
        <f>IFERROR(VLOOKUP(A81,'30'!U:V,2,0),"0")</f>
        <v>0</v>
      </c>
      <c r="CQ81" s="5" t="s">
        <v>169</v>
      </c>
      <c r="CR81" s="15">
        <f t="shared" si="87"/>
        <v>0</v>
      </c>
      <c r="CS81" s="10" t="str">
        <f>IFERROR(VLOOKUP(A81,'31'!U:V,2,0),"0")</f>
        <v>0</v>
      </c>
      <c r="CT81" s="5" t="s">
        <v>169</v>
      </c>
      <c r="CU81" s="15">
        <f t="shared" si="88"/>
        <v>0</v>
      </c>
      <c r="CV81" s="10" t="str">
        <f>IFERROR(VLOOKUP(A81,'เซต1-30'!V:W,2,0),"0")</f>
        <v>0</v>
      </c>
      <c r="CW81" s="5" t="s">
        <v>169</v>
      </c>
      <c r="CX81" s="15">
        <f t="shared" si="74"/>
        <v>0</v>
      </c>
    </row>
    <row r="82" spans="1:102" x14ac:dyDescent="0.25">
      <c r="A82" s="5" t="s">
        <v>152</v>
      </c>
      <c r="B82" s="4" t="s">
        <v>153</v>
      </c>
      <c r="C82" s="13">
        <v>14.38</v>
      </c>
      <c r="D82" s="19">
        <f t="shared" si="55"/>
        <v>81</v>
      </c>
      <c r="E82" s="5" t="s">
        <v>168</v>
      </c>
      <c r="F82" s="13">
        <f t="shared" si="56"/>
        <v>1164.78</v>
      </c>
      <c r="G82" s="10">
        <f>IFERROR(VLOOKUP(A82,'1'!U:V,2,0),"0")</f>
        <v>2</v>
      </c>
      <c r="H82" s="5" t="s">
        <v>168</v>
      </c>
      <c r="I82" s="15">
        <f t="shared" si="57"/>
        <v>28.76</v>
      </c>
      <c r="J82" s="10">
        <f>IFERROR(VLOOKUP(A82,'2'!U:V,2,0),"0")</f>
        <v>2</v>
      </c>
      <c r="K82" s="5" t="s">
        <v>168</v>
      </c>
      <c r="L82" s="15">
        <f t="shared" si="58"/>
        <v>28.76</v>
      </c>
      <c r="M82" s="10">
        <f>IFERROR(VLOOKUP(A82,'3'!U:V,2,0),"0")</f>
        <v>4</v>
      </c>
      <c r="N82" s="5" t="s">
        <v>168</v>
      </c>
      <c r="O82" s="15">
        <f t="shared" si="59"/>
        <v>57.52</v>
      </c>
      <c r="P82" s="10">
        <f>IFERROR(VLOOKUP(A82,'4'!U:V,2,0),"0")</f>
        <v>1</v>
      </c>
      <c r="Q82" s="5" t="s">
        <v>168</v>
      </c>
      <c r="R82" s="15">
        <f t="shared" si="60"/>
        <v>14.38</v>
      </c>
      <c r="S82" s="10">
        <f>IFERROR(VLOOKUP(A82,'5'!U:V,2,0),"0")</f>
        <v>1</v>
      </c>
      <c r="T82" s="5" t="s">
        <v>168</v>
      </c>
      <c r="U82" s="15">
        <f t="shared" si="61"/>
        <v>14.38</v>
      </c>
      <c r="V82" s="10">
        <f>IFERROR(VLOOKUP(A82,'6'!U:V,2,0),"0")</f>
        <v>4</v>
      </c>
      <c r="W82" s="5" t="s">
        <v>168</v>
      </c>
      <c r="X82" s="15">
        <f t="shared" si="62"/>
        <v>57.52</v>
      </c>
      <c r="Y82" s="10">
        <f>IFERROR(VLOOKUP(A82,'7'!U:V,2,0),"0")</f>
        <v>13</v>
      </c>
      <c r="Z82" s="5" t="s">
        <v>168</v>
      </c>
      <c r="AA82" s="15">
        <f t="shared" si="63"/>
        <v>186.94</v>
      </c>
      <c r="AB82" s="10">
        <f>IFERROR(VLOOKUP(A82,'8'!U:V,2,0),"0")</f>
        <v>5</v>
      </c>
      <c r="AC82" s="5" t="s">
        <v>168</v>
      </c>
      <c r="AD82" s="15">
        <f t="shared" si="64"/>
        <v>71.900000000000006</v>
      </c>
      <c r="AE82" s="10">
        <f>IFERROR(VLOOKUP(A82,'9'!U:V,2,0),"0")</f>
        <v>1</v>
      </c>
      <c r="AF82" s="5" t="s">
        <v>168</v>
      </c>
      <c r="AG82" s="15">
        <f t="shared" si="65"/>
        <v>14.38</v>
      </c>
      <c r="AH82" s="10">
        <f>IFERROR(VLOOKUP(A82,'10'!U:V,2,0),"0")</f>
        <v>1</v>
      </c>
      <c r="AI82" s="5" t="s">
        <v>168</v>
      </c>
      <c r="AJ82" s="15">
        <f t="shared" si="66"/>
        <v>14.38</v>
      </c>
      <c r="AK82" s="10">
        <f>IFERROR(VLOOKUP(A82,'11'!U:V,2,0),"0")</f>
        <v>2</v>
      </c>
      <c r="AL82" s="5" t="s">
        <v>168</v>
      </c>
      <c r="AM82" s="15">
        <f t="shared" si="67"/>
        <v>28.76</v>
      </c>
      <c r="AN82" s="10">
        <f>IFERROR(VLOOKUP(A82,'12'!U:V,2,0),"0")</f>
        <v>2</v>
      </c>
      <c r="AO82" s="5" t="s">
        <v>168</v>
      </c>
      <c r="AP82" s="15">
        <f t="shared" si="68"/>
        <v>28.76</v>
      </c>
      <c r="AQ82" s="10" t="str">
        <f>IFERROR(VLOOKUP(A82,'13'!U:V,2,0),"0")</f>
        <v>0</v>
      </c>
      <c r="AR82" s="5" t="s">
        <v>168</v>
      </c>
      <c r="AS82" s="15">
        <f t="shared" si="69"/>
        <v>0</v>
      </c>
      <c r="AT82" s="10">
        <f>IFERROR(VLOOKUP(A82,'14'!U:V,2,0),"0")</f>
        <v>4</v>
      </c>
      <c r="AU82" s="5" t="s">
        <v>168</v>
      </c>
      <c r="AV82" s="15">
        <f t="shared" si="70"/>
        <v>57.52</v>
      </c>
      <c r="AW82" s="10">
        <f>IFERROR(VLOOKUP(A82,'15'!U:V,2,0),"0")</f>
        <v>2</v>
      </c>
      <c r="AX82" s="5" t="s">
        <v>168</v>
      </c>
      <c r="AY82" s="15">
        <f t="shared" si="71"/>
        <v>28.76</v>
      </c>
      <c r="AZ82" s="10">
        <f>IFERROR(VLOOKUP(A82,'16'!U:V,2,0),"0")</f>
        <v>5</v>
      </c>
      <c r="BA82" s="5" t="s">
        <v>168</v>
      </c>
      <c r="BB82" s="15">
        <f t="shared" si="72"/>
        <v>71.900000000000006</v>
      </c>
      <c r="BC82" s="10">
        <f>IFERROR(VLOOKUP(A82,'17'!U:V,2,0),"0")</f>
        <v>2</v>
      </c>
      <c r="BD82" s="5" t="s">
        <v>168</v>
      </c>
      <c r="BE82" s="15">
        <f t="shared" si="73"/>
        <v>28.76</v>
      </c>
      <c r="BF82" s="10">
        <f>IFERROR(VLOOKUP(A82,'18'!U:V,2,0),"0")</f>
        <v>2</v>
      </c>
      <c r="BG82" s="5" t="s">
        <v>168</v>
      </c>
      <c r="BH82" s="15">
        <f t="shared" si="75"/>
        <v>28.76</v>
      </c>
      <c r="BI82" s="10">
        <f>IFERROR(VLOOKUP(A82,'19'!U:V,2,0),"0")</f>
        <v>1</v>
      </c>
      <c r="BJ82" s="5" t="s">
        <v>168</v>
      </c>
      <c r="BK82" s="15">
        <f t="shared" si="76"/>
        <v>14.38</v>
      </c>
      <c r="BL82" s="10">
        <f>IFERROR(VLOOKUP(A82,'20'!U:V,2,0),"0")</f>
        <v>5</v>
      </c>
      <c r="BM82" s="5" t="s">
        <v>168</v>
      </c>
      <c r="BN82" s="15">
        <f t="shared" si="77"/>
        <v>71.900000000000006</v>
      </c>
      <c r="BO82" s="10">
        <f>IFERROR(VLOOKUP(A82,'21'!U:V,2,0),"0")</f>
        <v>2</v>
      </c>
      <c r="BP82" s="5" t="s">
        <v>168</v>
      </c>
      <c r="BQ82" s="15">
        <f t="shared" si="78"/>
        <v>28.76</v>
      </c>
      <c r="BR82" s="10">
        <f>IFERROR(VLOOKUP(A82,'22'!U:V,2,0),"0")</f>
        <v>3</v>
      </c>
      <c r="BS82" s="5" t="s">
        <v>168</v>
      </c>
      <c r="BT82" s="15">
        <f t="shared" si="79"/>
        <v>43.14</v>
      </c>
      <c r="BU82" s="10">
        <f>IFERROR(VLOOKUP(A82,'23'!U:V,2,0),"0")</f>
        <v>1</v>
      </c>
      <c r="BV82" s="5" t="s">
        <v>168</v>
      </c>
      <c r="BW82" s="15">
        <f t="shared" si="80"/>
        <v>14.38</v>
      </c>
      <c r="BX82" s="10">
        <f>IFERROR(VLOOKUP(A82,'24'!U:V,2,0),"0")</f>
        <v>5</v>
      </c>
      <c r="BY82" s="5" t="s">
        <v>168</v>
      </c>
      <c r="BZ82" s="15">
        <f t="shared" si="81"/>
        <v>71.900000000000006</v>
      </c>
      <c r="CA82" s="10">
        <f>IFERROR(VLOOKUP(A82,'25'!U:V,2,0),"0")</f>
        <v>1</v>
      </c>
      <c r="CB82" s="5" t="s">
        <v>168</v>
      </c>
      <c r="CC82" s="15">
        <f t="shared" si="82"/>
        <v>14.38</v>
      </c>
      <c r="CD82" s="10" t="str">
        <f>IFERROR(VLOOKUP(A82,'26'!U:V,2,0),"0")</f>
        <v>0</v>
      </c>
      <c r="CE82" s="5" t="s">
        <v>168</v>
      </c>
      <c r="CF82" s="15">
        <f t="shared" si="83"/>
        <v>0</v>
      </c>
      <c r="CG82" s="10" t="str">
        <f>IFERROR(VLOOKUP(A82,'27'!U:V,2,0),"0")</f>
        <v>0</v>
      </c>
      <c r="CH82" s="5" t="s">
        <v>168</v>
      </c>
      <c r="CI82" s="15">
        <f t="shared" si="84"/>
        <v>0</v>
      </c>
      <c r="CJ82" s="10">
        <f>IFERROR(VLOOKUP(A82,'28'!U:V,2,0),"0")</f>
        <v>4</v>
      </c>
      <c r="CK82" s="5" t="s">
        <v>168</v>
      </c>
      <c r="CL82" s="15">
        <f t="shared" si="85"/>
        <v>57.52</v>
      </c>
      <c r="CM82" s="10">
        <f>IFERROR(VLOOKUP(A82,'29'!U:V,2,0),"0")</f>
        <v>3</v>
      </c>
      <c r="CN82" s="5" t="s">
        <v>168</v>
      </c>
      <c r="CO82" s="15">
        <f t="shared" si="86"/>
        <v>43.14</v>
      </c>
      <c r="CP82" s="10">
        <f>IFERROR(VLOOKUP(A82,'30'!U:V,2,0),"0")</f>
        <v>2</v>
      </c>
      <c r="CQ82" s="5" t="s">
        <v>168</v>
      </c>
      <c r="CR82" s="15">
        <f t="shared" si="87"/>
        <v>28.76</v>
      </c>
      <c r="CS82" s="10">
        <f>IFERROR(VLOOKUP(A82,'31'!U:V,2,0),"0")</f>
        <v>1</v>
      </c>
      <c r="CT82" s="5" t="s">
        <v>168</v>
      </c>
      <c r="CU82" s="15">
        <f t="shared" si="88"/>
        <v>14.38</v>
      </c>
      <c r="CV82" s="10" t="str">
        <f>IFERROR(VLOOKUP(A82,'เซต1-30'!V:W,2,0),"0")</f>
        <v>0</v>
      </c>
      <c r="CW82" s="5" t="s">
        <v>168</v>
      </c>
      <c r="CX82" s="15">
        <f t="shared" si="74"/>
        <v>0</v>
      </c>
    </row>
    <row r="83" spans="1:102" x14ac:dyDescent="0.25">
      <c r="A83" s="5" t="s">
        <v>150</v>
      </c>
      <c r="B83" s="4" t="s">
        <v>151</v>
      </c>
      <c r="C83" s="13">
        <v>18.510000000000002</v>
      </c>
      <c r="D83" s="19">
        <f t="shared" si="55"/>
        <v>112</v>
      </c>
      <c r="E83" s="5" t="s">
        <v>168</v>
      </c>
      <c r="F83" s="13">
        <f t="shared" si="56"/>
        <v>2073.1200000000003</v>
      </c>
      <c r="G83" s="10">
        <f>IFERROR(VLOOKUP(A83,'1'!U:V,2,0),"0")</f>
        <v>2</v>
      </c>
      <c r="H83" s="5" t="s">
        <v>168</v>
      </c>
      <c r="I83" s="15">
        <f t="shared" si="57"/>
        <v>37.020000000000003</v>
      </c>
      <c r="J83" s="10">
        <f>IFERROR(VLOOKUP(A83,'2'!U:V,2,0),"0")</f>
        <v>3</v>
      </c>
      <c r="K83" s="5" t="s">
        <v>168</v>
      </c>
      <c r="L83" s="15">
        <f t="shared" si="58"/>
        <v>55.53</v>
      </c>
      <c r="M83" s="10">
        <f>IFERROR(VLOOKUP(A83,'3'!U:V,2,0),"0")</f>
        <v>4</v>
      </c>
      <c r="N83" s="5" t="s">
        <v>168</v>
      </c>
      <c r="O83" s="15">
        <f t="shared" si="59"/>
        <v>74.040000000000006</v>
      </c>
      <c r="P83" s="10">
        <f>IFERROR(VLOOKUP(A83,'4'!U:V,2,0),"0")</f>
        <v>6</v>
      </c>
      <c r="Q83" s="5" t="s">
        <v>168</v>
      </c>
      <c r="R83" s="15">
        <f t="shared" si="60"/>
        <v>111.06</v>
      </c>
      <c r="S83" s="10" t="str">
        <f>IFERROR(VLOOKUP(A83,'5'!U:V,2,0),"0")</f>
        <v>0</v>
      </c>
      <c r="T83" s="5" t="s">
        <v>168</v>
      </c>
      <c r="U83" s="15">
        <f t="shared" si="61"/>
        <v>0</v>
      </c>
      <c r="V83" s="10">
        <f>IFERROR(VLOOKUP(A83,'6'!U:V,2,0),"0")</f>
        <v>1</v>
      </c>
      <c r="W83" s="5" t="s">
        <v>168</v>
      </c>
      <c r="X83" s="15">
        <f t="shared" si="62"/>
        <v>18.510000000000002</v>
      </c>
      <c r="Y83" s="10">
        <f>IFERROR(VLOOKUP(A83,'7'!U:V,2,0),"0")</f>
        <v>12</v>
      </c>
      <c r="Z83" s="5" t="s">
        <v>168</v>
      </c>
      <c r="AA83" s="15">
        <f t="shared" si="63"/>
        <v>222.12</v>
      </c>
      <c r="AB83" s="10">
        <f>IFERROR(VLOOKUP(A83,'8'!U:V,2,0),"0")</f>
        <v>7</v>
      </c>
      <c r="AC83" s="5" t="s">
        <v>168</v>
      </c>
      <c r="AD83" s="15">
        <f t="shared" si="64"/>
        <v>129.57000000000002</v>
      </c>
      <c r="AE83" s="10">
        <f>IFERROR(VLOOKUP(A83,'9'!U:V,2,0),"0")</f>
        <v>4</v>
      </c>
      <c r="AF83" s="5" t="s">
        <v>168</v>
      </c>
      <c r="AG83" s="15">
        <f t="shared" si="65"/>
        <v>74.040000000000006</v>
      </c>
      <c r="AH83" s="10">
        <f>IFERROR(VLOOKUP(A83,'10'!U:V,2,0),"0")</f>
        <v>2</v>
      </c>
      <c r="AI83" s="5" t="s">
        <v>168</v>
      </c>
      <c r="AJ83" s="15">
        <f t="shared" si="66"/>
        <v>37.020000000000003</v>
      </c>
      <c r="AK83" s="10">
        <f>IFERROR(VLOOKUP(A83,'11'!U:V,2,0),"0")</f>
        <v>4</v>
      </c>
      <c r="AL83" s="5" t="s">
        <v>168</v>
      </c>
      <c r="AM83" s="15">
        <f t="shared" si="67"/>
        <v>74.040000000000006</v>
      </c>
      <c r="AN83" s="10">
        <f>IFERROR(VLOOKUP(A83,'12'!U:V,2,0),"0")</f>
        <v>2</v>
      </c>
      <c r="AO83" s="5" t="s">
        <v>168</v>
      </c>
      <c r="AP83" s="15">
        <f t="shared" si="68"/>
        <v>37.020000000000003</v>
      </c>
      <c r="AQ83" s="10" t="str">
        <f>IFERROR(VLOOKUP(A83,'13'!U:V,2,0),"0")</f>
        <v>0</v>
      </c>
      <c r="AR83" s="5" t="s">
        <v>168</v>
      </c>
      <c r="AS83" s="15">
        <f t="shared" si="69"/>
        <v>0</v>
      </c>
      <c r="AT83" s="10">
        <f>IFERROR(VLOOKUP(A83,'14'!U:V,2,0),"0")</f>
        <v>4</v>
      </c>
      <c r="AU83" s="5" t="s">
        <v>168</v>
      </c>
      <c r="AV83" s="15">
        <f t="shared" si="70"/>
        <v>74.040000000000006</v>
      </c>
      <c r="AW83" s="10">
        <f>IFERROR(VLOOKUP(A83,'15'!U:V,2,0),"0")</f>
        <v>3</v>
      </c>
      <c r="AX83" s="5" t="s">
        <v>168</v>
      </c>
      <c r="AY83" s="15">
        <f t="shared" si="71"/>
        <v>55.53</v>
      </c>
      <c r="AZ83" s="10">
        <f>IFERROR(VLOOKUP(A83,'16'!U:V,2,0),"0")</f>
        <v>4</v>
      </c>
      <c r="BA83" s="5" t="s">
        <v>168</v>
      </c>
      <c r="BB83" s="15">
        <f t="shared" si="72"/>
        <v>74.040000000000006</v>
      </c>
      <c r="BC83" s="10">
        <f>IFERROR(VLOOKUP(A83,'17'!U:V,2,0),"0")</f>
        <v>7</v>
      </c>
      <c r="BD83" s="5" t="s">
        <v>168</v>
      </c>
      <c r="BE83" s="15">
        <f t="shared" si="73"/>
        <v>129.57000000000002</v>
      </c>
      <c r="BF83" s="10">
        <f>IFERROR(VLOOKUP(A83,'18'!U:V,2,0),"0")</f>
        <v>1</v>
      </c>
      <c r="BG83" s="5" t="s">
        <v>168</v>
      </c>
      <c r="BH83" s="15">
        <f t="shared" si="75"/>
        <v>18.510000000000002</v>
      </c>
      <c r="BI83" s="10">
        <f>IFERROR(VLOOKUP(A83,'19'!U:V,2,0),"0")</f>
        <v>2</v>
      </c>
      <c r="BJ83" s="5" t="s">
        <v>168</v>
      </c>
      <c r="BK83" s="15">
        <f t="shared" si="76"/>
        <v>37.020000000000003</v>
      </c>
      <c r="BL83" s="10">
        <f>IFERROR(VLOOKUP(A83,'20'!U:V,2,0),"0")</f>
        <v>13</v>
      </c>
      <c r="BM83" s="5" t="s">
        <v>168</v>
      </c>
      <c r="BN83" s="15">
        <f t="shared" si="77"/>
        <v>240.63000000000002</v>
      </c>
      <c r="BO83" s="10">
        <f>IFERROR(VLOOKUP(A83,'21'!U:V,2,0),"0")</f>
        <v>5</v>
      </c>
      <c r="BP83" s="5" t="s">
        <v>168</v>
      </c>
      <c r="BQ83" s="15">
        <f t="shared" si="78"/>
        <v>92.550000000000011</v>
      </c>
      <c r="BR83" s="10">
        <f>IFERROR(VLOOKUP(A83,'22'!U:V,2,0),"0")</f>
        <v>2</v>
      </c>
      <c r="BS83" s="5" t="s">
        <v>168</v>
      </c>
      <c r="BT83" s="15">
        <f t="shared" si="79"/>
        <v>37.020000000000003</v>
      </c>
      <c r="BU83" s="10">
        <f>IFERROR(VLOOKUP(A83,'23'!U:V,2,0),"0")</f>
        <v>5</v>
      </c>
      <c r="BV83" s="5" t="s">
        <v>168</v>
      </c>
      <c r="BW83" s="15">
        <f t="shared" si="80"/>
        <v>92.550000000000011</v>
      </c>
      <c r="BX83" s="10">
        <f>IFERROR(VLOOKUP(A83,'24'!U:V,2,0),"0")</f>
        <v>5</v>
      </c>
      <c r="BY83" s="5" t="s">
        <v>168</v>
      </c>
      <c r="BZ83" s="15">
        <f t="shared" si="81"/>
        <v>92.550000000000011</v>
      </c>
      <c r="CA83" s="10">
        <f>IFERROR(VLOOKUP(A83,'25'!U:V,2,0),"0")</f>
        <v>1</v>
      </c>
      <c r="CB83" s="5" t="s">
        <v>168</v>
      </c>
      <c r="CC83" s="15">
        <f t="shared" si="82"/>
        <v>18.510000000000002</v>
      </c>
      <c r="CD83" s="10" t="str">
        <f>IFERROR(VLOOKUP(A83,'26'!U:V,2,0),"0")</f>
        <v>0</v>
      </c>
      <c r="CE83" s="5" t="s">
        <v>168</v>
      </c>
      <c r="CF83" s="15">
        <f t="shared" si="83"/>
        <v>0</v>
      </c>
      <c r="CG83" s="10" t="str">
        <f>IFERROR(VLOOKUP(A83,'27'!U:V,2,0),"0")</f>
        <v>0</v>
      </c>
      <c r="CH83" s="5" t="s">
        <v>168</v>
      </c>
      <c r="CI83" s="15">
        <f t="shared" si="84"/>
        <v>0</v>
      </c>
      <c r="CJ83" s="10">
        <f>IFERROR(VLOOKUP(A83,'28'!U:V,2,0),"0")</f>
        <v>4</v>
      </c>
      <c r="CK83" s="5" t="s">
        <v>168</v>
      </c>
      <c r="CL83" s="15">
        <f t="shared" si="85"/>
        <v>74.040000000000006</v>
      </c>
      <c r="CM83" s="10">
        <f>IFERROR(VLOOKUP(A83,'29'!U:V,2,0),"0")</f>
        <v>4</v>
      </c>
      <c r="CN83" s="5" t="s">
        <v>168</v>
      </c>
      <c r="CO83" s="15">
        <f t="shared" si="86"/>
        <v>74.040000000000006</v>
      </c>
      <c r="CP83" s="10">
        <f>IFERROR(VLOOKUP(A83,'30'!U:V,2,0),"0")</f>
        <v>2</v>
      </c>
      <c r="CQ83" s="5" t="s">
        <v>168</v>
      </c>
      <c r="CR83" s="15">
        <f t="shared" si="87"/>
        <v>37.020000000000003</v>
      </c>
      <c r="CS83" s="10">
        <f>IFERROR(VLOOKUP(A83,'31'!U:V,2,0),"0")</f>
        <v>3</v>
      </c>
      <c r="CT83" s="5" t="s">
        <v>168</v>
      </c>
      <c r="CU83" s="15">
        <f t="shared" si="88"/>
        <v>55.53</v>
      </c>
      <c r="CV83" s="10" t="str">
        <f>IFERROR(VLOOKUP(A83,'เซต1-30'!V:W,2,0),"0")</f>
        <v>0</v>
      </c>
      <c r="CW83" s="5" t="s">
        <v>168</v>
      </c>
      <c r="CX83" s="15">
        <f t="shared" si="74"/>
        <v>0</v>
      </c>
    </row>
    <row r="84" spans="1:102" x14ac:dyDescent="0.25">
      <c r="A84" s="5" t="s">
        <v>36</v>
      </c>
      <c r="B84" s="4" t="s">
        <v>37</v>
      </c>
      <c r="C84" s="13">
        <v>14.89</v>
      </c>
      <c r="D84" s="19">
        <f t="shared" si="55"/>
        <v>167</v>
      </c>
      <c r="E84" s="5" t="s">
        <v>168</v>
      </c>
      <c r="F84" s="13">
        <f t="shared" si="56"/>
        <v>2486.63</v>
      </c>
      <c r="G84" s="10">
        <f>IFERROR(VLOOKUP(A84,'1'!U:V,2,0),"0")</f>
        <v>1</v>
      </c>
      <c r="H84" s="5" t="s">
        <v>168</v>
      </c>
      <c r="I84" s="15">
        <f t="shared" si="57"/>
        <v>14.89</v>
      </c>
      <c r="J84" s="10">
        <f>IFERROR(VLOOKUP(A84,'2'!U:V,2,0),"0")</f>
        <v>9</v>
      </c>
      <c r="K84" s="5" t="s">
        <v>168</v>
      </c>
      <c r="L84" s="15">
        <f t="shared" si="58"/>
        <v>134.01</v>
      </c>
      <c r="M84" s="10">
        <f>IFERROR(VLOOKUP(A84,'3'!U:V,2,0),"0")</f>
        <v>15</v>
      </c>
      <c r="N84" s="5" t="s">
        <v>168</v>
      </c>
      <c r="O84" s="15">
        <f t="shared" si="59"/>
        <v>223.35000000000002</v>
      </c>
      <c r="P84" s="10">
        <f>IFERROR(VLOOKUP(A84,'4'!U:V,2,0),"0")</f>
        <v>8</v>
      </c>
      <c r="Q84" s="5" t="s">
        <v>168</v>
      </c>
      <c r="R84" s="15">
        <f t="shared" si="60"/>
        <v>119.12</v>
      </c>
      <c r="S84" s="10">
        <f>IFERROR(VLOOKUP(A84,'5'!U:V,2,0),"0")</f>
        <v>3</v>
      </c>
      <c r="T84" s="5" t="s">
        <v>168</v>
      </c>
      <c r="U84" s="15">
        <f t="shared" si="61"/>
        <v>44.67</v>
      </c>
      <c r="V84" s="10">
        <f>IFERROR(VLOOKUP(A84,'6'!U:V,2,0),"0")</f>
        <v>2</v>
      </c>
      <c r="W84" s="5" t="s">
        <v>168</v>
      </c>
      <c r="X84" s="15">
        <f t="shared" si="62"/>
        <v>29.78</v>
      </c>
      <c r="Y84" s="10">
        <f>IFERROR(VLOOKUP(A84,'7'!U:V,2,0),"0")</f>
        <v>15</v>
      </c>
      <c r="Z84" s="5" t="s">
        <v>168</v>
      </c>
      <c r="AA84" s="15">
        <f t="shared" si="63"/>
        <v>223.35000000000002</v>
      </c>
      <c r="AB84" s="10">
        <f>IFERROR(VLOOKUP(A84,'8'!U:V,2,0),"0")</f>
        <v>12</v>
      </c>
      <c r="AC84" s="5" t="s">
        <v>168</v>
      </c>
      <c r="AD84" s="15">
        <f t="shared" si="64"/>
        <v>178.68</v>
      </c>
      <c r="AE84" s="10">
        <f>IFERROR(VLOOKUP(A84,'9'!U:V,2,0),"0")</f>
        <v>1</v>
      </c>
      <c r="AF84" s="5" t="s">
        <v>168</v>
      </c>
      <c r="AG84" s="15">
        <f t="shared" si="65"/>
        <v>14.89</v>
      </c>
      <c r="AH84" s="10">
        <f>IFERROR(VLOOKUP(A84,'10'!U:V,2,0),"0")</f>
        <v>2</v>
      </c>
      <c r="AI84" s="5" t="s">
        <v>168</v>
      </c>
      <c r="AJ84" s="15">
        <f t="shared" si="66"/>
        <v>29.78</v>
      </c>
      <c r="AK84" s="10">
        <f>IFERROR(VLOOKUP(A84,'11'!U:V,2,0),"0")</f>
        <v>4</v>
      </c>
      <c r="AL84" s="5" t="s">
        <v>168</v>
      </c>
      <c r="AM84" s="15">
        <f t="shared" si="67"/>
        <v>59.56</v>
      </c>
      <c r="AN84" s="10">
        <f>IFERROR(VLOOKUP(A84,'12'!U:V,2,0),"0")</f>
        <v>2</v>
      </c>
      <c r="AO84" s="5" t="s">
        <v>168</v>
      </c>
      <c r="AP84" s="15">
        <f t="shared" si="68"/>
        <v>29.78</v>
      </c>
      <c r="AQ84" s="10">
        <f>IFERROR(VLOOKUP(A84,'13'!U:V,2,0),"0")</f>
        <v>6</v>
      </c>
      <c r="AR84" s="5" t="s">
        <v>168</v>
      </c>
      <c r="AS84" s="15">
        <f t="shared" si="69"/>
        <v>89.34</v>
      </c>
      <c r="AT84" s="10">
        <f>IFERROR(VLOOKUP(A84,'14'!U:V,2,0),"0")</f>
        <v>8</v>
      </c>
      <c r="AU84" s="5" t="s">
        <v>168</v>
      </c>
      <c r="AV84" s="15">
        <f t="shared" si="70"/>
        <v>119.12</v>
      </c>
      <c r="AW84" s="10">
        <f>IFERROR(VLOOKUP(A84,'15'!U:V,2,0),"0")</f>
        <v>7</v>
      </c>
      <c r="AX84" s="5" t="s">
        <v>168</v>
      </c>
      <c r="AY84" s="15">
        <f t="shared" si="71"/>
        <v>104.23</v>
      </c>
      <c r="AZ84" s="10">
        <f>IFERROR(VLOOKUP(A84,'16'!U:V,2,0),"0")</f>
        <v>26</v>
      </c>
      <c r="BA84" s="5" t="s">
        <v>168</v>
      </c>
      <c r="BB84" s="15">
        <f t="shared" si="72"/>
        <v>387.14</v>
      </c>
      <c r="BC84" s="10">
        <f>IFERROR(VLOOKUP(A84,'17'!U:V,2,0),"0")</f>
        <v>4</v>
      </c>
      <c r="BD84" s="5" t="s">
        <v>168</v>
      </c>
      <c r="BE84" s="15">
        <f t="shared" si="73"/>
        <v>59.56</v>
      </c>
      <c r="BF84" s="10">
        <f>IFERROR(VLOOKUP(A84,'18'!U:V,2,0),"0")</f>
        <v>3</v>
      </c>
      <c r="BG84" s="5" t="s">
        <v>168</v>
      </c>
      <c r="BH84" s="15">
        <f t="shared" si="75"/>
        <v>44.67</v>
      </c>
      <c r="BI84" s="10">
        <f>IFERROR(VLOOKUP(A84,'19'!U:V,2,0),"0")</f>
        <v>3</v>
      </c>
      <c r="BJ84" s="5" t="s">
        <v>168</v>
      </c>
      <c r="BK84" s="15">
        <f t="shared" si="76"/>
        <v>44.67</v>
      </c>
      <c r="BL84" s="10">
        <f>IFERROR(VLOOKUP(A84,'20'!U:V,2,0),"0")</f>
        <v>18</v>
      </c>
      <c r="BM84" s="5" t="s">
        <v>168</v>
      </c>
      <c r="BN84" s="15">
        <f t="shared" si="77"/>
        <v>268.02</v>
      </c>
      <c r="BO84" s="10">
        <f>IFERROR(VLOOKUP(A84,'21'!U:V,2,0),"0")</f>
        <v>5</v>
      </c>
      <c r="BP84" s="5" t="s">
        <v>168</v>
      </c>
      <c r="BQ84" s="15">
        <f t="shared" si="78"/>
        <v>74.45</v>
      </c>
      <c r="BR84" s="10" t="str">
        <f>IFERROR(VLOOKUP(A84,'22'!U:V,2,0),"0")</f>
        <v>0</v>
      </c>
      <c r="BS84" s="5" t="s">
        <v>168</v>
      </c>
      <c r="BT84" s="15">
        <f t="shared" si="79"/>
        <v>0</v>
      </c>
      <c r="BU84" s="10" t="str">
        <f>IFERROR(VLOOKUP(A84,'23'!U:V,2,0),"0")</f>
        <v>0</v>
      </c>
      <c r="BV84" s="5" t="s">
        <v>168</v>
      </c>
      <c r="BW84" s="15">
        <f t="shared" si="80"/>
        <v>0</v>
      </c>
      <c r="BX84" s="10">
        <f>IFERROR(VLOOKUP(A84,'24'!U:V,2,0),"0")</f>
        <v>3</v>
      </c>
      <c r="BY84" s="5" t="s">
        <v>168</v>
      </c>
      <c r="BZ84" s="15">
        <f t="shared" si="81"/>
        <v>44.67</v>
      </c>
      <c r="CA84" s="10">
        <f>IFERROR(VLOOKUP(A84,'25'!U:V,2,0),"0")</f>
        <v>3</v>
      </c>
      <c r="CB84" s="5" t="s">
        <v>168</v>
      </c>
      <c r="CC84" s="15">
        <f t="shared" si="82"/>
        <v>44.67</v>
      </c>
      <c r="CD84" s="10" t="str">
        <f>IFERROR(VLOOKUP(A84,'26'!U:V,2,0),"0")</f>
        <v>0</v>
      </c>
      <c r="CE84" s="5" t="s">
        <v>168</v>
      </c>
      <c r="CF84" s="15">
        <f t="shared" si="83"/>
        <v>0</v>
      </c>
      <c r="CG84" s="10" t="str">
        <f>IFERROR(VLOOKUP(A84,'27'!U:V,2,0),"0")</f>
        <v>0</v>
      </c>
      <c r="CH84" s="5" t="s">
        <v>168</v>
      </c>
      <c r="CI84" s="15">
        <f t="shared" si="84"/>
        <v>0</v>
      </c>
      <c r="CJ84" s="10">
        <f>IFERROR(VLOOKUP(A84,'28'!U:V,2,0),"0")</f>
        <v>1</v>
      </c>
      <c r="CK84" s="5" t="s">
        <v>168</v>
      </c>
      <c r="CL84" s="15">
        <f t="shared" si="85"/>
        <v>14.89</v>
      </c>
      <c r="CM84" s="10">
        <f>IFERROR(VLOOKUP(A84,'29'!U:V,2,0),"0")</f>
        <v>3</v>
      </c>
      <c r="CN84" s="5" t="s">
        <v>168</v>
      </c>
      <c r="CO84" s="15">
        <f t="shared" si="86"/>
        <v>44.67</v>
      </c>
      <c r="CP84" s="10">
        <f>IFERROR(VLOOKUP(A84,'30'!U:V,2,0),"0")</f>
        <v>2</v>
      </c>
      <c r="CQ84" s="5" t="s">
        <v>168</v>
      </c>
      <c r="CR84" s="15">
        <f t="shared" si="87"/>
        <v>29.78</v>
      </c>
      <c r="CS84" s="10">
        <f>IFERROR(VLOOKUP(A84,'31'!U:V,2,0),"0")</f>
        <v>1</v>
      </c>
      <c r="CT84" s="5" t="s">
        <v>168</v>
      </c>
      <c r="CU84" s="15">
        <f t="shared" si="88"/>
        <v>14.89</v>
      </c>
      <c r="CV84" s="10" t="str">
        <f>IFERROR(VLOOKUP(A84,'เซต1-30'!V:W,2,0),"0")</f>
        <v>0</v>
      </c>
      <c r="CW84" s="5" t="s">
        <v>168</v>
      </c>
      <c r="CX84" s="15">
        <f t="shared" si="74"/>
        <v>0</v>
      </c>
    </row>
    <row r="85" spans="1:102" x14ac:dyDescent="0.25">
      <c r="A85" s="5" t="s">
        <v>239</v>
      </c>
      <c r="B85" s="4" t="s">
        <v>240</v>
      </c>
      <c r="C85" s="13">
        <v>14.89</v>
      </c>
      <c r="D85" s="19">
        <f t="shared" si="55"/>
        <v>0</v>
      </c>
      <c r="E85" s="5" t="s">
        <v>168</v>
      </c>
      <c r="F85" s="13">
        <f t="shared" si="56"/>
        <v>0</v>
      </c>
      <c r="G85" s="10" t="str">
        <f>IFERROR(VLOOKUP(A85,'1'!U:V,2,0),"0")</f>
        <v>0</v>
      </c>
      <c r="H85" s="5" t="s">
        <v>168</v>
      </c>
      <c r="I85" s="15">
        <f t="shared" si="57"/>
        <v>0</v>
      </c>
      <c r="J85" s="10" t="str">
        <f>IFERROR(VLOOKUP(A85,'2'!U:V,2,0),"0")</f>
        <v>0</v>
      </c>
      <c r="K85" s="5" t="s">
        <v>168</v>
      </c>
      <c r="L85" s="15">
        <f t="shared" si="58"/>
        <v>0</v>
      </c>
      <c r="M85" s="10" t="str">
        <f>IFERROR(VLOOKUP(A85,'3'!U:V,2,0),"0")</f>
        <v>0</v>
      </c>
      <c r="N85" s="5" t="s">
        <v>168</v>
      </c>
      <c r="O85" s="15">
        <f t="shared" si="59"/>
        <v>0</v>
      </c>
      <c r="P85" s="10" t="str">
        <f>IFERROR(VLOOKUP(A85,'4'!U:V,2,0),"0")</f>
        <v>0</v>
      </c>
      <c r="Q85" s="5" t="s">
        <v>168</v>
      </c>
      <c r="R85" s="15">
        <f t="shared" si="60"/>
        <v>0</v>
      </c>
      <c r="S85" s="10" t="str">
        <f>IFERROR(VLOOKUP(A85,'5'!U:V,2,0),"0")</f>
        <v>0</v>
      </c>
      <c r="T85" s="5" t="s">
        <v>168</v>
      </c>
      <c r="U85" s="15">
        <f t="shared" si="61"/>
        <v>0</v>
      </c>
      <c r="V85" s="10" t="str">
        <f>IFERROR(VLOOKUP(A85,'6'!U:V,2,0),"0")</f>
        <v>0</v>
      </c>
      <c r="W85" s="5" t="s">
        <v>168</v>
      </c>
      <c r="X85" s="15">
        <f t="shared" si="62"/>
        <v>0</v>
      </c>
      <c r="Y85" s="10" t="str">
        <f>IFERROR(VLOOKUP(A85,'7'!U:V,2,0),"0")</f>
        <v>0</v>
      </c>
      <c r="Z85" s="5" t="s">
        <v>168</v>
      </c>
      <c r="AA85" s="15">
        <f t="shared" si="63"/>
        <v>0</v>
      </c>
      <c r="AB85" s="10" t="str">
        <f>IFERROR(VLOOKUP(A85,'8'!U:V,2,0),"0")</f>
        <v>0</v>
      </c>
      <c r="AC85" s="5" t="s">
        <v>168</v>
      </c>
      <c r="AD85" s="15">
        <f t="shared" si="64"/>
        <v>0</v>
      </c>
      <c r="AE85" s="10" t="str">
        <f>IFERROR(VLOOKUP(A85,'9'!U:V,2,0),"0")</f>
        <v>0</v>
      </c>
      <c r="AF85" s="5" t="s">
        <v>168</v>
      </c>
      <c r="AG85" s="15">
        <f t="shared" si="65"/>
        <v>0</v>
      </c>
      <c r="AH85" s="10" t="str">
        <f>IFERROR(VLOOKUP(A85,'10'!U:V,2,0),"0")</f>
        <v>0</v>
      </c>
      <c r="AI85" s="5" t="s">
        <v>168</v>
      </c>
      <c r="AJ85" s="15">
        <f t="shared" si="66"/>
        <v>0</v>
      </c>
      <c r="AK85" s="10" t="str">
        <f>IFERROR(VLOOKUP(A85,'11'!U:V,2,0),"0")</f>
        <v>0</v>
      </c>
      <c r="AL85" s="5" t="s">
        <v>168</v>
      </c>
      <c r="AM85" s="15">
        <f t="shared" si="67"/>
        <v>0</v>
      </c>
      <c r="AN85" s="10" t="str">
        <f>IFERROR(VLOOKUP(A85,'12'!U:V,2,0),"0")</f>
        <v>0</v>
      </c>
      <c r="AO85" s="5" t="s">
        <v>168</v>
      </c>
      <c r="AP85" s="15">
        <f t="shared" si="68"/>
        <v>0</v>
      </c>
      <c r="AQ85" s="10" t="str">
        <f>IFERROR(VLOOKUP(A85,'13'!U:V,2,0),"0")</f>
        <v>0</v>
      </c>
      <c r="AR85" s="5" t="s">
        <v>168</v>
      </c>
      <c r="AS85" s="15">
        <f t="shared" si="69"/>
        <v>0</v>
      </c>
      <c r="AT85" s="10" t="str">
        <f>IFERROR(VLOOKUP(A85,'14'!U:V,2,0),"0")</f>
        <v>0</v>
      </c>
      <c r="AU85" s="5" t="s">
        <v>168</v>
      </c>
      <c r="AV85" s="15">
        <f t="shared" si="70"/>
        <v>0</v>
      </c>
      <c r="AW85" s="10" t="str">
        <f>IFERROR(VLOOKUP(A85,'15'!U:V,2,0),"0")</f>
        <v>0</v>
      </c>
      <c r="AX85" s="5" t="s">
        <v>168</v>
      </c>
      <c r="AY85" s="15">
        <f t="shared" si="71"/>
        <v>0</v>
      </c>
      <c r="AZ85" s="10" t="str">
        <f>IFERROR(VLOOKUP(A85,'16'!U:V,2,0),"0")</f>
        <v>0</v>
      </c>
      <c r="BA85" s="5" t="s">
        <v>168</v>
      </c>
      <c r="BB85" s="15">
        <f t="shared" si="72"/>
        <v>0</v>
      </c>
      <c r="BC85" s="10" t="str">
        <f>IFERROR(VLOOKUP(A85,'17'!U:V,2,0),"0")</f>
        <v>0</v>
      </c>
      <c r="BD85" s="5" t="s">
        <v>168</v>
      </c>
      <c r="BE85" s="15">
        <f t="shared" si="73"/>
        <v>0</v>
      </c>
      <c r="BF85" s="10" t="str">
        <f>IFERROR(VLOOKUP(A85,'18'!U:V,2,0),"0")</f>
        <v>0</v>
      </c>
      <c r="BG85" s="5" t="s">
        <v>168</v>
      </c>
      <c r="BH85" s="15">
        <f t="shared" si="75"/>
        <v>0</v>
      </c>
      <c r="BI85" s="10" t="str">
        <f>IFERROR(VLOOKUP(A85,'19'!U:V,2,0),"0")</f>
        <v>0</v>
      </c>
      <c r="BJ85" s="5" t="s">
        <v>168</v>
      </c>
      <c r="BK85" s="15">
        <f t="shared" si="76"/>
        <v>0</v>
      </c>
      <c r="BL85" s="10" t="str">
        <f>IFERROR(VLOOKUP(A85,'20'!U:V,2,0),"0")</f>
        <v>0</v>
      </c>
      <c r="BM85" s="5" t="s">
        <v>168</v>
      </c>
      <c r="BN85" s="15">
        <f t="shared" si="77"/>
        <v>0</v>
      </c>
      <c r="BO85" s="10" t="str">
        <f>IFERROR(VLOOKUP(A85,'21'!U:V,2,0),"0")</f>
        <v>0</v>
      </c>
      <c r="BP85" s="5" t="s">
        <v>168</v>
      </c>
      <c r="BQ85" s="15">
        <f t="shared" si="78"/>
        <v>0</v>
      </c>
      <c r="BR85" s="10" t="str">
        <f>IFERROR(VLOOKUP(A85,'22'!U:V,2,0),"0")</f>
        <v>0</v>
      </c>
      <c r="BS85" s="5" t="s">
        <v>168</v>
      </c>
      <c r="BT85" s="15">
        <f t="shared" si="79"/>
        <v>0</v>
      </c>
      <c r="BU85" s="10" t="str">
        <f>IFERROR(VLOOKUP(A85,'23'!U:V,2,0),"0")</f>
        <v>0</v>
      </c>
      <c r="BV85" s="5" t="s">
        <v>168</v>
      </c>
      <c r="BW85" s="15">
        <f t="shared" si="80"/>
        <v>0</v>
      </c>
      <c r="BX85" s="10" t="str">
        <f>IFERROR(VLOOKUP(A85,'24'!U:V,2,0),"0")</f>
        <v>0</v>
      </c>
      <c r="BY85" s="5" t="s">
        <v>168</v>
      </c>
      <c r="BZ85" s="15">
        <f t="shared" si="81"/>
        <v>0</v>
      </c>
      <c r="CA85" s="10" t="str">
        <f>IFERROR(VLOOKUP(A85,'25'!U:V,2,0),"0")</f>
        <v>0</v>
      </c>
      <c r="CB85" s="5" t="s">
        <v>168</v>
      </c>
      <c r="CC85" s="15">
        <f t="shared" si="82"/>
        <v>0</v>
      </c>
      <c r="CD85" s="10" t="str">
        <f>IFERROR(VLOOKUP(A85,'26'!U:V,2,0),"0")</f>
        <v>0</v>
      </c>
      <c r="CE85" s="5" t="s">
        <v>168</v>
      </c>
      <c r="CF85" s="15">
        <f t="shared" si="83"/>
        <v>0</v>
      </c>
      <c r="CG85" s="10" t="str">
        <f>IFERROR(VLOOKUP(A85,'27'!U:V,2,0),"0")</f>
        <v>0</v>
      </c>
      <c r="CH85" s="5" t="s">
        <v>168</v>
      </c>
      <c r="CI85" s="15">
        <f t="shared" si="84"/>
        <v>0</v>
      </c>
      <c r="CJ85" s="10" t="str">
        <f>IFERROR(VLOOKUP(A85,'28'!U:V,2,0),"0")</f>
        <v>0</v>
      </c>
      <c r="CK85" s="5" t="s">
        <v>168</v>
      </c>
      <c r="CL85" s="15">
        <f t="shared" si="85"/>
        <v>0</v>
      </c>
      <c r="CM85" s="10" t="str">
        <f>IFERROR(VLOOKUP(A85,'29'!U:V,2,0),"0")</f>
        <v>0</v>
      </c>
      <c r="CN85" s="5" t="s">
        <v>168</v>
      </c>
      <c r="CO85" s="15">
        <f t="shared" si="86"/>
        <v>0</v>
      </c>
      <c r="CP85" s="10" t="str">
        <f>IFERROR(VLOOKUP(A85,'30'!U:V,2,0),"0")</f>
        <v>0</v>
      </c>
      <c r="CQ85" s="5" t="s">
        <v>168</v>
      </c>
      <c r="CR85" s="15">
        <f t="shared" si="87"/>
        <v>0</v>
      </c>
      <c r="CS85" s="10" t="str">
        <f>IFERROR(VLOOKUP(A85,'31'!U:V,2,0),"0")</f>
        <v>0</v>
      </c>
      <c r="CT85" s="5" t="s">
        <v>168</v>
      </c>
      <c r="CU85" s="15">
        <f t="shared" si="88"/>
        <v>0</v>
      </c>
      <c r="CV85" s="10" t="str">
        <f>IFERROR(VLOOKUP(A85,'เซต1-30'!V:W,2,0),"0")</f>
        <v>0</v>
      </c>
      <c r="CW85" s="5" t="s">
        <v>168</v>
      </c>
      <c r="CX85" s="15">
        <f t="shared" si="74"/>
        <v>0</v>
      </c>
    </row>
    <row r="86" spans="1:102" x14ac:dyDescent="0.25">
      <c r="A86" s="5" t="s">
        <v>38</v>
      </c>
      <c r="B86" s="4" t="s">
        <v>39</v>
      </c>
      <c r="C86" s="13">
        <v>14.23</v>
      </c>
      <c r="D86" s="19">
        <f t="shared" si="55"/>
        <v>352</v>
      </c>
      <c r="E86" s="5" t="s">
        <v>168</v>
      </c>
      <c r="F86" s="13">
        <f t="shared" si="56"/>
        <v>5008.96</v>
      </c>
      <c r="G86" s="10">
        <f>IFERROR(VLOOKUP(A86,'1'!U:V,2,0),"0")</f>
        <v>1</v>
      </c>
      <c r="H86" s="5" t="s">
        <v>168</v>
      </c>
      <c r="I86" s="15">
        <f t="shared" si="57"/>
        <v>14.23</v>
      </c>
      <c r="J86" s="10">
        <f>IFERROR(VLOOKUP(A86,'2'!U:V,2,0),"0")</f>
        <v>12</v>
      </c>
      <c r="K86" s="5" t="s">
        <v>168</v>
      </c>
      <c r="L86" s="15">
        <f t="shared" si="58"/>
        <v>170.76</v>
      </c>
      <c r="M86" s="10">
        <f>IFERROR(VLOOKUP(A86,'3'!U:V,2,0),"0")</f>
        <v>21</v>
      </c>
      <c r="N86" s="5" t="s">
        <v>168</v>
      </c>
      <c r="O86" s="15">
        <f t="shared" si="59"/>
        <v>298.83</v>
      </c>
      <c r="P86" s="10">
        <f>IFERROR(VLOOKUP(A86,'4'!U:V,2,0),"0")</f>
        <v>4</v>
      </c>
      <c r="Q86" s="5" t="s">
        <v>168</v>
      </c>
      <c r="R86" s="15">
        <f t="shared" si="60"/>
        <v>56.92</v>
      </c>
      <c r="S86" s="10">
        <f>IFERROR(VLOOKUP(A86,'5'!U:V,2,0),"0")</f>
        <v>11</v>
      </c>
      <c r="T86" s="5" t="s">
        <v>168</v>
      </c>
      <c r="U86" s="15">
        <f t="shared" si="61"/>
        <v>156.53</v>
      </c>
      <c r="V86" s="10">
        <f>IFERROR(VLOOKUP(A86,'6'!U:V,2,0),"0")</f>
        <v>7</v>
      </c>
      <c r="W86" s="5" t="s">
        <v>168</v>
      </c>
      <c r="X86" s="15">
        <f t="shared" si="62"/>
        <v>99.61</v>
      </c>
      <c r="Y86" s="10">
        <f>IFERROR(VLOOKUP(A86,'7'!U:V,2,0),"0")</f>
        <v>25</v>
      </c>
      <c r="Z86" s="5" t="s">
        <v>168</v>
      </c>
      <c r="AA86" s="15">
        <f t="shared" si="63"/>
        <v>355.75</v>
      </c>
      <c r="AB86" s="10">
        <f>IFERROR(VLOOKUP(A86,'8'!U:V,2,0),"0")</f>
        <v>19</v>
      </c>
      <c r="AC86" s="5" t="s">
        <v>168</v>
      </c>
      <c r="AD86" s="15">
        <f t="shared" si="64"/>
        <v>270.37</v>
      </c>
      <c r="AE86" s="10">
        <f>IFERROR(VLOOKUP(A86,'9'!U:V,2,0),"0")</f>
        <v>17</v>
      </c>
      <c r="AF86" s="5" t="s">
        <v>168</v>
      </c>
      <c r="AG86" s="15">
        <f t="shared" si="65"/>
        <v>241.91</v>
      </c>
      <c r="AH86" s="10">
        <f>IFERROR(VLOOKUP(A86,'10'!U:V,2,0),"0")</f>
        <v>10</v>
      </c>
      <c r="AI86" s="5" t="s">
        <v>168</v>
      </c>
      <c r="AJ86" s="15">
        <f t="shared" si="66"/>
        <v>142.30000000000001</v>
      </c>
      <c r="AK86" s="10">
        <f>IFERROR(VLOOKUP(A86,'11'!U:V,2,0),"0")</f>
        <v>21</v>
      </c>
      <c r="AL86" s="5" t="s">
        <v>168</v>
      </c>
      <c r="AM86" s="15">
        <f t="shared" si="67"/>
        <v>298.83</v>
      </c>
      <c r="AN86" s="10">
        <f>IFERROR(VLOOKUP(A86,'12'!U:V,2,0),"0")</f>
        <v>10</v>
      </c>
      <c r="AO86" s="5" t="s">
        <v>168</v>
      </c>
      <c r="AP86" s="15">
        <f t="shared" si="68"/>
        <v>142.30000000000001</v>
      </c>
      <c r="AQ86" s="10">
        <f>IFERROR(VLOOKUP(A86,'13'!U:V,2,0),"0")</f>
        <v>18</v>
      </c>
      <c r="AR86" s="5" t="s">
        <v>168</v>
      </c>
      <c r="AS86" s="15">
        <f t="shared" si="69"/>
        <v>256.14</v>
      </c>
      <c r="AT86" s="10">
        <f>IFERROR(VLOOKUP(A86,'14'!U:V,2,0),"0")</f>
        <v>13</v>
      </c>
      <c r="AU86" s="5" t="s">
        <v>168</v>
      </c>
      <c r="AV86" s="15">
        <f t="shared" si="70"/>
        <v>184.99</v>
      </c>
      <c r="AW86" s="10">
        <f>IFERROR(VLOOKUP(A86,'15'!U:V,2,0),"0")</f>
        <v>25</v>
      </c>
      <c r="AX86" s="5" t="s">
        <v>168</v>
      </c>
      <c r="AY86" s="15">
        <f t="shared" si="71"/>
        <v>355.75</v>
      </c>
      <c r="AZ86" s="10">
        <f>IFERROR(VLOOKUP(A86,'16'!U:V,2,0),"0")</f>
        <v>44</v>
      </c>
      <c r="BA86" s="5" t="s">
        <v>168</v>
      </c>
      <c r="BB86" s="15">
        <f t="shared" si="72"/>
        <v>626.12</v>
      </c>
      <c r="BC86" s="10">
        <f>IFERROR(VLOOKUP(A86,'17'!U:V,2,0),"0")</f>
        <v>19</v>
      </c>
      <c r="BD86" s="5" t="s">
        <v>168</v>
      </c>
      <c r="BE86" s="15">
        <f t="shared" si="73"/>
        <v>270.37</v>
      </c>
      <c r="BF86" s="10">
        <f>IFERROR(VLOOKUP(A86,'18'!U:V,2,0),"0")</f>
        <v>3</v>
      </c>
      <c r="BG86" s="5" t="s">
        <v>168</v>
      </c>
      <c r="BH86" s="15">
        <f t="shared" si="75"/>
        <v>42.69</v>
      </c>
      <c r="BI86" s="10">
        <f>IFERROR(VLOOKUP(A86,'19'!U:V,2,0),"0")</f>
        <v>8</v>
      </c>
      <c r="BJ86" s="5" t="s">
        <v>168</v>
      </c>
      <c r="BK86" s="15">
        <f t="shared" si="76"/>
        <v>113.84</v>
      </c>
      <c r="BL86" s="10">
        <f>IFERROR(VLOOKUP(A86,'20'!U:V,2,0),"0")</f>
        <v>16</v>
      </c>
      <c r="BM86" s="5" t="s">
        <v>168</v>
      </c>
      <c r="BN86" s="15">
        <f t="shared" si="77"/>
        <v>227.68</v>
      </c>
      <c r="BO86" s="10">
        <f>IFERROR(VLOOKUP(A86,'21'!U:V,2,0),"0")</f>
        <v>4</v>
      </c>
      <c r="BP86" s="5" t="s">
        <v>168</v>
      </c>
      <c r="BQ86" s="15">
        <f t="shared" si="78"/>
        <v>56.92</v>
      </c>
      <c r="BR86" s="10">
        <f>IFERROR(VLOOKUP(A86,'22'!U:V,2,0),"0")</f>
        <v>15</v>
      </c>
      <c r="BS86" s="5" t="s">
        <v>168</v>
      </c>
      <c r="BT86" s="15">
        <f t="shared" si="79"/>
        <v>213.45000000000002</v>
      </c>
      <c r="BU86" s="10">
        <f>IFERROR(VLOOKUP(A86,'23'!U:V,2,0),"0")</f>
        <v>6</v>
      </c>
      <c r="BV86" s="5" t="s">
        <v>168</v>
      </c>
      <c r="BW86" s="15">
        <f t="shared" si="80"/>
        <v>85.38</v>
      </c>
      <c r="BX86" s="10">
        <f>IFERROR(VLOOKUP(A86,'24'!U:V,2,0),"0")</f>
        <v>4</v>
      </c>
      <c r="BY86" s="5" t="s">
        <v>168</v>
      </c>
      <c r="BZ86" s="15">
        <f t="shared" si="81"/>
        <v>56.92</v>
      </c>
      <c r="CA86" s="10">
        <f>IFERROR(VLOOKUP(A86,'25'!U:V,2,0),"0")</f>
        <v>2</v>
      </c>
      <c r="CB86" s="5" t="s">
        <v>168</v>
      </c>
      <c r="CC86" s="15">
        <f t="shared" si="82"/>
        <v>28.46</v>
      </c>
      <c r="CD86" s="10" t="str">
        <f>IFERROR(VLOOKUP(A86,'26'!U:V,2,0),"0")</f>
        <v>0</v>
      </c>
      <c r="CE86" s="5" t="s">
        <v>168</v>
      </c>
      <c r="CF86" s="15">
        <f t="shared" si="83"/>
        <v>0</v>
      </c>
      <c r="CG86" s="10">
        <f>IFERROR(VLOOKUP(A86,'27'!U:V,2,0),"0")</f>
        <v>2</v>
      </c>
      <c r="CH86" s="5" t="s">
        <v>168</v>
      </c>
      <c r="CI86" s="15">
        <f t="shared" si="84"/>
        <v>28.46</v>
      </c>
      <c r="CJ86" s="10">
        <f>IFERROR(VLOOKUP(A86,'28'!U:V,2,0),"0")</f>
        <v>5</v>
      </c>
      <c r="CK86" s="5" t="s">
        <v>168</v>
      </c>
      <c r="CL86" s="15">
        <f t="shared" si="85"/>
        <v>71.150000000000006</v>
      </c>
      <c r="CM86" s="10">
        <f>IFERROR(VLOOKUP(A86,'29'!U:V,2,0),"0")</f>
        <v>4</v>
      </c>
      <c r="CN86" s="5" t="s">
        <v>168</v>
      </c>
      <c r="CO86" s="15">
        <f t="shared" si="86"/>
        <v>56.92</v>
      </c>
      <c r="CP86" s="10">
        <f>IFERROR(VLOOKUP(A86,'30'!U:V,2,0),"0")</f>
        <v>4</v>
      </c>
      <c r="CQ86" s="5" t="s">
        <v>168</v>
      </c>
      <c r="CR86" s="15">
        <f t="shared" si="87"/>
        <v>56.92</v>
      </c>
      <c r="CS86" s="10">
        <f>IFERROR(VLOOKUP(A86,'31'!U:V,2,0),"0")</f>
        <v>2</v>
      </c>
      <c r="CT86" s="5" t="s">
        <v>168</v>
      </c>
      <c r="CU86" s="15">
        <f t="shared" si="88"/>
        <v>28.46</v>
      </c>
      <c r="CV86" s="10" t="str">
        <f>IFERROR(VLOOKUP(A86,'เซต1-30'!V:W,2,0),"0")</f>
        <v>0</v>
      </c>
      <c r="CW86" s="5" t="s">
        <v>168</v>
      </c>
      <c r="CX86" s="15">
        <f t="shared" si="74"/>
        <v>0</v>
      </c>
    </row>
    <row r="87" spans="1:102" x14ac:dyDescent="0.25">
      <c r="A87" s="5" t="s">
        <v>192</v>
      </c>
      <c r="B87" s="4" t="s">
        <v>193</v>
      </c>
      <c r="C87" s="13">
        <v>14.23</v>
      </c>
      <c r="D87" s="19">
        <f t="shared" si="55"/>
        <v>0</v>
      </c>
      <c r="E87" s="5" t="s">
        <v>168</v>
      </c>
      <c r="F87" s="13">
        <f t="shared" si="56"/>
        <v>0</v>
      </c>
      <c r="G87" s="10" t="str">
        <f>IFERROR(VLOOKUP(A87,'1'!U:V,2,0),"0")</f>
        <v>0</v>
      </c>
      <c r="H87" s="5" t="s">
        <v>168</v>
      </c>
      <c r="I87" s="15">
        <f t="shared" si="57"/>
        <v>0</v>
      </c>
      <c r="J87" s="10" t="str">
        <f>IFERROR(VLOOKUP(A87,'2'!U:V,2,0),"0")</f>
        <v>0</v>
      </c>
      <c r="K87" s="5" t="s">
        <v>168</v>
      </c>
      <c r="L87" s="15">
        <f t="shared" si="58"/>
        <v>0</v>
      </c>
      <c r="M87" s="10" t="str">
        <f>IFERROR(VLOOKUP(A87,'3'!U:V,2,0),"0")</f>
        <v>0</v>
      </c>
      <c r="N87" s="5" t="s">
        <v>168</v>
      </c>
      <c r="O87" s="15">
        <f t="shared" si="59"/>
        <v>0</v>
      </c>
      <c r="P87" s="10" t="str">
        <f>IFERROR(VLOOKUP(A87,'4'!U:V,2,0),"0")</f>
        <v>0</v>
      </c>
      <c r="Q87" s="5" t="s">
        <v>168</v>
      </c>
      <c r="R87" s="15">
        <f t="shared" si="60"/>
        <v>0</v>
      </c>
      <c r="S87" s="10" t="str">
        <f>IFERROR(VLOOKUP(A87,'5'!U:V,2,0),"0")</f>
        <v>0</v>
      </c>
      <c r="T87" s="5" t="s">
        <v>168</v>
      </c>
      <c r="U87" s="15">
        <f t="shared" si="61"/>
        <v>0</v>
      </c>
      <c r="V87" s="10" t="str">
        <f>IFERROR(VLOOKUP(A87,'6'!U:V,2,0),"0")</f>
        <v>0</v>
      </c>
      <c r="W87" s="5" t="s">
        <v>168</v>
      </c>
      <c r="X87" s="15">
        <f t="shared" si="62"/>
        <v>0</v>
      </c>
      <c r="Y87" s="10" t="str">
        <f>IFERROR(VLOOKUP(A87,'7'!U:V,2,0),"0")</f>
        <v>0</v>
      </c>
      <c r="Z87" s="5" t="s">
        <v>168</v>
      </c>
      <c r="AA87" s="15">
        <f t="shared" si="63"/>
        <v>0</v>
      </c>
      <c r="AB87" s="10" t="str">
        <f>IFERROR(VLOOKUP(A87,'8'!U:V,2,0),"0")</f>
        <v>0</v>
      </c>
      <c r="AC87" s="5" t="s">
        <v>168</v>
      </c>
      <c r="AD87" s="15">
        <f t="shared" si="64"/>
        <v>0</v>
      </c>
      <c r="AE87" s="10" t="str">
        <f>IFERROR(VLOOKUP(A87,'9'!U:V,2,0),"0")</f>
        <v>0</v>
      </c>
      <c r="AF87" s="5" t="s">
        <v>168</v>
      </c>
      <c r="AG87" s="15">
        <f t="shared" si="65"/>
        <v>0</v>
      </c>
      <c r="AH87" s="10" t="str">
        <f>IFERROR(VLOOKUP(A87,'10'!U:V,2,0),"0")</f>
        <v>0</v>
      </c>
      <c r="AI87" s="5" t="s">
        <v>168</v>
      </c>
      <c r="AJ87" s="15">
        <f t="shared" si="66"/>
        <v>0</v>
      </c>
      <c r="AK87" s="10" t="str">
        <f>IFERROR(VLOOKUP(A87,'11'!U:V,2,0),"0")</f>
        <v>0</v>
      </c>
      <c r="AL87" s="5" t="s">
        <v>168</v>
      </c>
      <c r="AM87" s="15">
        <f t="shared" si="67"/>
        <v>0</v>
      </c>
      <c r="AN87" s="10" t="str">
        <f>IFERROR(VLOOKUP(A87,'12'!U:V,2,0),"0")</f>
        <v>0</v>
      </c>
      <c r="AO87" s="5" t="s">
        <v>168</v>
      </c>
      <c r="AP87" s="15">
        <f t="shared" si="68"/>
        <v>0</v>
      </c>
      <c r="AQ87" s="10" t="str">
        <f>IFERROR(VLOOKUP(A87,'13'!U:V,2,0),"0")</f>
        <v>0</v>
      </c>
      <c r="AR87" s="5" t="s">
        <v>168</v>
      </c>
      <c r="AS87" s="15">
        <f t="shared" si="69"/>
        <v>0</v>
      </c>
      <c r="AT87" s="10" t="str">
        <f>IFERROR(VLOOKUP(A87,'14'!U:V,2,0),"0")</f>
        <v>0</v>
      </c>
      <c r="AU87" s="5" t="s">
        <v>168</v>
      </c>
      <c r="AV87" s="15">
        <f t="shared" si="70"/>
        <v>0</v>
      </c>
      <c r="AW87" s="10" t="str">
        <f>IFERROR(VLOOKUP(A87,'15'!U:V,2,0),"0")</f>
        <v>0</v>
      </c>
      <c r="AX87" s="5" t="s">
        <v>168</v>
      </c>
      <c r="AY87" s="15">
        <f t="shared" si="71"/>
        <v>0</v>
      </c>
      <c r="AZ87" s="10" t="str">
        <f>IFERROR(VLOOKUP(A87,'16'!U:V,2,0),"0")</f>
        <v>0</v>
      </c>
      <c r="BA87" s="5" t="s">
        <v>168</v>
      </c>
      <c r="BB87" s="15">
        <f t="shared" si="72"/>
        <v>0</v>
      </c>
      <c r="BC87" s="10" t="str">
        <f>IFERROR(VLOOKUP(A87,'17'!U:V,2,0),"0")</f>
        <v>0</v>
      </c>
      <c r="BD87" s="5" t="s">
        <v>168</v>
      </c>
      <c r="BE87" s="15">
        <f t="shared" si="73"/>
        <v>0</v>
      </c>
      <c r="BF87" s="10" t="str">
        <f>IFERROR(VLOOKUP(A87,'18'!U:V,2,0),"0")</f>
        <v>0</v>
      </c>
      <c r="BG87" s="5" t="s">
        <v>168</v>
      </c>
      <c r="BH87" s="15">
        <f t="shared" si="75"/>
        <v>0</v>
      </c>
      <c r="BI87" s="10" t="str">
        <f>IFERROR(VLOOKUP(A87,'19'!U:V,2,0),"0")</f>
        <v>0</v>
      </c>
      <c r="BJ87" s="5" t="s">
        <v>168</v>
      </c>
      <c r="BK87" s="15">
        <f t="shared" si="76"/>
        <v>0</v>
      </c>
      <c r="BL87" s="10" t="str">
        <f>IFERROR(VLOOKUP(A87,'20'!U:V,2,0),"0")</f>
        <v>0</v>
      </c>
      <c r="BM87" s="5" t="s">
        <v>168</v>
      </c>
      <c r="BN87" s="15">
        <f t="shared" si="77"/>
        <v>0</v>
      </c>
      <c r="BO87" s="10" t="str">
        <f>IFERROR(VLOOKUP(A87,'21'!U:V,2,0),"0")</f>
        <v>0</v>
      </c>
      <c r="BP87" s="5" t="s">
        <v>168</v>
      </c>
      <c r="BQ87" s="15">
        <f t="shared" si="78"/>
        <v>0</v>
      </c>
      <c r="BR87" s="10" t="str">
        <f>IFERROR(VLOOKUP(A87,'22'!U:V,2,0),"0")</f>
        <v>0</v>
      </c>
      <c r="BS87" s="5" t="s">
        <v>168</v>
      </c>
      <c r="BT87" s="15">
        <f t="shared" si="79"/>
        <v>0</v>
      </c>
      <c r="BU87" s="10" t="str">
        <f>IFERROR(VLOOKUP(A87,'23'!U:V,2,0),"0")</f>
        <v>0</v>
      </c>
      <c r="BV87" s="5" t="s">
        <v>168</v>
      </c>
      <c r="BW87" s="15">
        <f t="shared" si="80"/>
        <v>0</v>
      </c>
      <c r="BX87" s="10" t="str">
        <f>IFERROR(VLOOKUP(A87,'24'!U:V,2,0),"0")</f>
        <v>0</v>
      </c>
      <c r="BY87" s="5" t="s">
        <v>168</v>
      </c>
      <c r="BZ87" s="15">
        <f t="shared" si="81"/>
        <v>0</v>
      </c>
      <c r="CA87" s="10" t="str">
        <f>IFERROR(VLOOKUP(A87,'25'!U:V,2,0),"0")</f>
        <v>0</v>
      </c>
      <c r="CB87" s="5" t="s">
        <v>168</v>
      </c>
      <c r="CC87" s="15">
        <f t="shared" si="82"/>
        <v>0</v>
      </c>
      <c r="CD87" s="10" t="str">
        <f>IFERROR(VLOOKUP(A87,'26'!U:V,2,0),"0")</f>
        <v>0</v>
      </c>
      <c r="CE87" s="5" t="s">
        <v>168</v>
      </c>
      <c r="CF87" s="15">
        <f t="shared" si="83"/>
        <v>0</v>
      </c>
      <c r="CG87" s="10" t="str">
        <f>IFERROR(VLOOKUP(A87,'27'!U:V,2,0),"0")</f>
        <v>0</v>
      </c>
      <c r="CH87" s="5" t="s">
        <v>168</v>
      </c>
      <c r="CI87" s="15">
        <f t="shared" si="84"/>
        <v>0</v>
      </c>
      <c r="CJ87" s="10" t="str">
        <f>IFERROR(VLOOKUP(A87,'28'!U:V,2,0),"0")</f>
        <v>0</v>
      </c>
      <c r="CK87" s="5" t="s">
        <v>168</v>
      </c>
      <c r="CL87" s="15">
        <f t="shared" si="85"/>
        <v>0</v>
      </c>
      <c r="CM87" s="10" t="str">
        <f>IFERROR(VLOOKUP(A87,'29'!U:V,2,0),"0")</f>
        <v>0</v>
      </c>
      <c r="CN87" s="5" t="s">
        <v>168</v>
      </c>
      <c r="CO87" s="15">
        <f t="shared" si="86"/>
        <v>0</v>
      </c>
      <c r="CP87" s="10" t="str">
        <f>IFERROR(VLOOKUP(A87,'30'!U:V,2,0),"0")</f>
        <v>0</v>
      </c>
      <c r="CQ87" s="5" t="s">
        <v>168</v>
      </c>
      <c r="CR87" s="15">
        <f t="shared" si="87"/>
        <v>0</v>
      </c>
      <c r="CS87" s="10" t="str">
        <f>IFERROR(VLOOKUP(A87,'31'!U:V,2,0),"0")</f>
        <v>0</v>
      </c>
      <c r="CT87" s="5" t="s">
        <v>168</v>
      </c>
      <c r="CU87" s="15">
        <f t="shared" si="88"/>
        <v>0</v>
      </c>
      <c r="CV87" s="10" t="str">
        <f>IFERROR(VLOOKUP(A87,'เซต1-30'!V:W,2,0),"0")</f>
        <v>0</v>
      </c>
      <c r="CW87" s="5" t="s">
        <v>168</v>
      </c>
      <c r="CX87" s="15">
        <f t="shared" si="74"/>
        <v>0</v>
      </c>
    </row>
    <row r="88" spans="1:102" x14ac:dyDescent="0.25">
      <c r="A88" s="5" t="s">
        <v>34</v>
      </c>
      <c r="B88" s="4" t="s">
        <v>35</v>
      </c>
      <c r="C88" s="13">
        <v>14.96</v>
      </c>
      <c r="D88" s="19">
        <f t="shared" si="55"/>
        <v>87</v>
      </c>
      <c r="E88" s="5" t="s">
        <v>168</v>
      </c>
      <c r="F88" s="13">
        <f t="shared" si="56"/>
        <v>1301.52</v>
      </c>
      <c r="G88" s="10">
        <f>IFERROR(VLOOKUP(A88,'1'!U:V,2,0),"0")</f>
        <v>1</v>
      </c>
      <c r="H88" s="5" t="s">
        <v>168</v>
      </c>
      <c r="I88" s="15">
        <f t="shared" si="57"/>
        <v>14.96</v>
      </c>
      <c r="J88" s="10">
        <f>IFERROR(VLOOKUP(A88,'2'!U:V,2,0),"0")</f>
        <v>5</v>
      </c>
      <c r="K88" s="5" t="s">
        <v>168</v>
      </c>
      <c r="L88" s="15">
        <f t="shared" si="58"/>
        <v>74.800000000000011</v>
      </c>
      <c r="M88" s="10">
        <f>IFERROR(VLOOKUP(A88,'3'!U:V,2,0),"0")</f>
        <v>11</v>
      </c>
      <c r="N88" s="5" t="s">
        <v>168</v>
      </c>
      <c r="O88" s="15">
        <f t="shared" si="59"/>
        <v>164.56</v>
      </c>
      <c r="P88" s="10">
        <f>IFERROR(VLOOKUP(A88,'4'!U:V,2,0),"0")</f>
        <v>7</v>
      </c>
      <c r="Q88" s="5" t="s">
        <v>168</v>
      </c>
      <c r="R88" s="15">
        <f t="shared" si="60"/>
        <v>104.72</v>
      </c>
      <c r="S88" s="10">
        <f>IFERROR(VLOOKUP(A88,'5'!U:V,2,0),"0")</f>
        <v>3</v>
      </c>
      <c r="T88" s="5" t="s">
        <v>168</v>
      </c>
      <c r="U88" s="15">
        <f t="shared" si="61"/>
        <v>44.88</v>
      </c>
      <c r="V88" s="10" t="str">
        <f>IFERROR(VLOOKUP(A88,'6'!U:V,2,0),"0")</f>
        <v>0</v>
      </c>
      <c r="W88" s="5" t="s">
        <v>168</v>
      </c>
      <c r="X88" s="15">
        <f t="shared" si="62"/>
        <v>0</v>
      </c>
      <c r="Y88" s="10">
        <f>IFERROR(VLOOKUP(A88,'7'!U:V,2,0),"0")</f>
        <v>7</v>
      </c>
      <c r="Z88" s="5" t="s">
        <v>168</v>
      </c>
      <c r="AA88" s="15">
        <f t="shared" si="63"/>
        <v>104.72</v>
      </c>
      <c r="AB88" s="10">
        <f>IFERROR(VLOOKUP(A88,'8'!U:V,2,0),"0")</f>
        <v>6</v>
      </c>
      <c r="AC88" s="5" t="s">
        <v>168</v>
      </c>
      <c r="AD88" s="15">
        <f t="shared" si="64"/>
        <v>89.76</v>
      </c>
      <c r="AE88" s="10" t="str">
        <f>IFERROR(VLOOKUP(A88,'9'!U:V,2,0),"0")</f>
        <v>0</v>
      </c>
      <c r="AF88" s="5" t="s">
        <v>168</v>
      </c>
      <c r="AG88" s="15">
        <f t="shared" si="65"/>
        <v>0</v>
      </c>
      <c r="AH88" s="10">
        <f>IFERROR(VLOOKUP(A88,'10'!U:V,2,0),"0")</f>
        <v>2</v>
      </c>
      <c r="AI88" s="5" t="s">
        <v>168</v>
      </c>
      <c r="AJ88" s="15">
        <f t="shared" si="66"/>
        <v>29.92</v>
      </c>
      <c r="AK88" s="10">
        <f>IFERROR(VLOOKUP(A88,'11'!U:V,2,0),"0")</f>
        <v>1</v>
      </c>
      <c r="AL88" s="5" t="s">
        <v>168</v>
      </c>
      <c r="AM88" s="15">
        <f t="shared" si="67"/>
        <v>14.96</v>
      </c>
      <c r="AN88" s="10">
        <f>IFERROR(VLOOKUP(A88,'12'!U:V,2,0),"0")</f>
        <v>2</v>
      </c>
      <c r="AO88" s="5" t="s">
        <v>168</v>
      </c>
      <c r="AP88" s="15">
        <f t="shared" si="68"/>
        <v>29.92</v>
      </c>
      <c r="AQ88" s="10" t="str">
        <f>IFERROR(VLOOKUP(A88,'13'!U:V,2,0),"0")</f>
        <v>0</v>
      </c>
      <c r="AR88" s="5" t="s">
        <v>168</v>
      </c>
      <c r="AS88" s="15">
        <f t="shared" si="69"/>
        <v>0</v>
      </c>
      <c r="AT88" s="10">
        <f>IFERROR(VLOOKUP(A88,'14'!U:V,2,0),"0")</f>
        <v>3</v>
      </c>
      <c r="AU88" s="5" t="s">
        <v>168</v>
      </c>
      <c r="AV88" s="15">
        <f t="shared" si="70"/>
        <v>44.88</v>
      </c>
      <c r="AW88" s="10">
        <f>IFERROR(VLOOKUP(A88,'15'!U:V,2,0),"0")</f>
        <v>5</v>
      </c>
      <c r="AX88" s="5" t="s">
        <v>168</v>
      </c>
      <c r="AY88" s="15">
        <f t="shared" si="71"/>
        <v>74.800000000000011</v>
      </c>
      <c r="AZ88" s="10">
        <f>IFERROR(VLOOKUP(A88,'16'!U:V,2,0),"0")</f>
        <v>4</v>
      </c>
      <c r="BA88" s="5" t="s">
        <v>168</v>
      </c>
      <c r="BB88" s="15">
        <f t="shared" si="72"/>
        <v>59.84</v>
      </c>
      <c r="BC88" s="10">
        <f>IFERROR(VLOOKUP(A88,'17'!U:V,2,0),"0")</f>
        <v>2</v>
      </c>
      <c r="BD88" s="5" t="s">
        <v>168</v>
      </c>
      <c r="BE88" s="15">
        <f t="shared" si="73"/>
        <v>29.92</v>
      </c>
      <c r="BF88" s="10">
        <f>IFERROR(VLOOKUP(A88,'18'!U:V,2,0),"0")</f>
        <v>2</v>
      </c>
      <c r="BG88" s="5" t="s">
        <v>168</v>
      </c>
      <c r="BH88" s="15">
        <f t="shared" si="75"/>
        <v>29.92</v>
      </c>
      <c r="BI88" s="10">
        <f>IFERROR(VLOOKUP(A88,'19'!U:V,2,0),"0")</f>
        <v>1</v>
      </c>
      <c r="BJ88" s="5" t="s">
        <v>168</v>
      </c>
      <c r="BK88" s="15">
        <f t="shared" si="76"/>
        <v>14.96</v>
      </c>
      <c r="BL88" s="10">
        <f>IFERROR(VLOOKUP(A88,'20'!U:V,2,0),"0")</f>
        <v>12</v>
      </c>
      <c r="BM88" s="5" t="s">
        <v>168</v>
      </c>
      <c r="BN88" s="15">
        <f t="shared" si="77"/>
        <v>179.52</v>
      </c>
      <c r="BO88" s="10">
        <f>IFERROR(VLOOKUP(A88,'21'!U:V,2,0),"0")</f>
        <v>3</v>
      </c>
      <c r="BP88" s="5" t="s">
        <v>168</v>
      </c>
      <c r="BQ88" s="15">
        <f t="shared" si="78"/>
        <v>44.88</v>
      </c>
      <c r="BR88" s="10" t="str">
        <f>IFERROR(VLOOKUP(A88,'22'!U:V,2,0),"0")</f>
        <v>0</v>
      </c>
      <c r="BS88" s="5" t="s">
        <v>168</v>
      </c>
      <c r="BT88" s="15">
        <f t="shared" si="79"/>
        <v>0</v>
      </c>
      <c r="BU88" s="10" t="str">
        <f>IFERROR(VLOOKUP(A88,'23'!U:V,2,0),"0")</f>
        <v>0</v>
      </c>
      <c r="BV88" s="5" t="s">
        <v>168</v>
      </c>
      <c r="BW88" s="15">
        <f t="shared" si="80"/>
        <v>0</v>
      </c>
      <c r="BX88" s="10">
        <f>IFERROR(VLOOKUP(A88,'24'!U:V,2,0),"0")</f>
        <v>2</v>
      </c>
      <c r="BY88" s="5" t="s">
        <v>168</v>
      </c>
      <c r="BZ88" s="15">
        <f t="shared" si="81"/>
        <v>29.92</v>
      </c>
      <c r="CA88" s="10">
        <f>IFERROR(VLOOKUP(A88,'25'!U:V,2,0),"0")</f>
        <v>1</v>
      </c>
      <c r="CB88" s="5" t="s">
        <v>168</v>
      </c>
      <c r="CC88" s="15">
        <f t="shared" si="82"/>
        <v>14.96</v>
      </c>
      <c r="CD88" s="10" t="str">
        <f>IFERROR(VLOOKUP(A88,'26'!U:V,2,0),"0")</f>
        <v>0</v>
      </c>
      <c r="CE88" s="5" t="s">
        <v>168</v>
      </c>
      <c r="CF88" s="15">
        <f t="shared" si="83"/>
        <v>0</v>
      </c>
      <c r="CG88" s="10" t="str">
        <f>IFERROR(VLOOKUP(A88,'27'!U:V,2,0),"0")</f>
        <v>0</v>
      </c>
      <c r="CH88" s="5" t="s">
        <v>168</v>
      </c>
      <c r="CI88" s="15">
        <f t="shared" si="84"/>
        <v>0</v>
      </c>
      <c r="CJ88" s="10">
        <f>IFERROR(VLOOKUP(A88,'28'!U:V,2,0),"0")</f>
        <v>1</v>
      </c>
      <c r="CK88" s="5" t="s">
        <v>168</v>
      </c>
      <c r="CL88" s="15">
        <f t="shared" si="85"/>
        <v>14.96</v>
      </c>
      <c r="CM88" s="10">
        <f>IFERROR(VLOOKUP(A88,'29'!U:V,2,0),"0")</f>
        <v>4</v>
      </c>
      <c r="CN88" s="5" t="s">
        <v>168</v>
      </c>
      <c r="CO88" s="15">
        <f t="shared" si="86"/>
        <v>59.84</v>
      </c>
      <c r="CP88" s="10">
        <f>IFERROR(VLOOKUP(A88,'30'!U:V,2,0),"0")</f>
        <v>1</v>
      </c>
      <c r="CQ88" s="5" t="s">
        <v>168</v>
      </c>
      <c r="CR88" s="15">
        <f t="shared" si="87"/>
        <v>14.96</v>
      </c>
      <c r="CS88" s="10">
        <f>IFERROR(VLOOKUP(A88,'31'!U:V,2,0),"0")</f>
        <v>1</v>
      </c>
      <c r="CT88" s="5" t="s">
        <v>168</v>
      </c>
      <c r="CU88" s="15">
        <f t="shared" si="88"/>
        <v>14.96</v>
      </c>
      <c r="CV88" s="10" t="str">
        <f>IFERROR(VLOOKUP(A88,'เซต1-30'!V:W,2,0),"0")</f>
        <v>0</v>
      </c>
      <c r="CW88" s="5" t="s">
        <v>168</v>
      </c>
      <c r="CX88" s="15">
        <f t="shared" si="74"/>
        <v>0</v>
      </c>
    </row>
    <row r="89" spans="1:102" x14ac:dyDescent="0.25">
      <c r="A89" s="5" t="s">
        <v>241</v>
      </c>
      <c r="B89" s="4" t="s">
        <v>242</v>
      </c>
      <c r="C89" s="13">
        <v>14.96</v>
      </c>
      <c r="D89" s="19">
        <f t="shared" si="55"/>
        <v>0</v>
      </c>
      <c r="E89" s="5" t="s">
        <v>168</v>
      </c>
      <c r="F89" s="13">
        <f t="shared" si="56"/>
        <v>0</v>
      </c>
      <c r="G89" s="10" t="str">
        <f>IFERROR(VLOOKUP(A89,'1'!U:V,2,0),"0")</f>
        <v>0</v>
      </c>
      <c r="H89" s="5" t="s">
        <v>168</v>
      </c>
      <c r="I89" s="15">
        <f t="shared" si="57"/>
        <v>0</v>
      </c>
      <c r="J89" s="10" t="str">
        <f>IFERROR(VLOOKUP(A89,'2'!U:V,2,0),"0")</f>
        <v>0</v>
      </c>
      <c r="K89" s="5" t="s">
        <v>168</v>
      </c>
      <c r="L89" s="15">
        <f t="shared" si="58"/>
        <v>0</v>
      </c>
      <c r="M89" s="10" t="str">
        <f>IFERROR(VLOOKUP(A89,'3'!U:V,2,0),"0")</f>
        <v>0</v>
      </c>
      <c r="N89" s="5" t="s">
        <v>168</v>
      </c>
      <c r="O89" s="15">
        <f t="shared" si="59"/>
        <v>0</v>
      </c>
      <c r="P89" s="10" t="str">
        <f>IFERROR(VLOOKUP(A89,'4'!U:V,2,0),"0")</f>
        <v>0</v>
      </c>
      <c r="Q89" s="5" t="s">
        <v>168</v>
      </c>
      <c r="R89" s="15">
        <f t="shared" si="60"/>
        <v>0</v>
      </c>
      <c r="S89" s="10" t="str">
        <f>IFERROR(VLOOKUP(A89,'5'!U:V,2,0),"0")</f>
        <v>0</v>
      </c>
      <c r="T89" s="5" t="s">
        <v>168</v>
      </c>
      <c r="U89" s="15">
        <f t="shared" si="61"/>
        <v>0</v>
      </c>
      <c r="V89" s="10" t="str">
        <f>IFERROR(VLOOKUP(A89,'6'!U:V,2,0),"0")</f>
        <v>0</v>
      </c>
      <c r="W89" s="5" t="s">
        <v>168</v>
      </c>
      <c r="X89" s="15">
        <f t="shared" si="62"/>
        <v>0</v>
      </c>
      <c r="Y89" s="10" t="str">
        <f>IFERROR(VLOOKUP(A89,'7'!U:V,2,0),"0")</f>
        <v>0</v>
      </c>
      <c r="Z89" s="5" t="s">
        <v>168</v>
      </c>
      <c r="AA89" s="15">
        <f t="shared" si="63"/>
        <v>0</v>
      </c>
      <c r="AB89" s="10" t="str">
        <f>IFERROR(VLOOKUP(A89,'8'!U:V,2,0),"0")</f>
        <v>0</v>
      </c>
      <c r="AC89" s="5" t="s">
        <v>168</v>
      </c>
      <c r="AD89" s="15">
        <f t="shared" si="64"/>
        <v>0</v>
      </c>
      <c r="AE89" s="10" t="str">
        <f>IFERROR(VLOOKUP(A89,'9'!U:V,2,0),"0")</f>
        <v>0</v>
      </c>
      <c r="AF89" s="5" t="s">
        <v>168</v>
      </c>
      <c r="AG89" s="15">
        <f t="shared" si="65"/>
        <v>0</v>
      </c>
      <c r="AH89" s="10" t="str">
        <f>IFERROR(VLOOKUP(A89,'10'!U:V,2,0),"0")</f>
        <v>0</v>
      </c>
      <c r="AI89" s="5" t="s">
        <v>168</v>
      </c>
      <c r="AJ89" s="15">
        <f t="shared" si="66"/>
        <v>0</v>
      </c>
      <c r="AK89" s="10" t="str">
        <f>IFERROR(VLOOKUP(A89,'11'!U:V,2,0),"0")</f>
        <v>0</v>
      </c>
      <c r="AL89" s="5" t="s">
        <v>168</v>
      </c>
      <c r="AM89" s="15">
        <f t="shared" si="67"/>
        <v>0</v>
      </c>
      <c r="AN89" s="10" t="str">
        <f>IFERROR(VLOOKUP(A89,'12'!U:V,2,0),"0")</f>
        <v>0</v>
      </c>
      <c r="AO89" s="5" t="s">
        <v>168</v>
      </c>
      <c r="AP89" s="15">
        <f t="shared" si="68"/>
        <v>0</v>
      </c>
      <c r="AQ89" s="10" t="str">
        <f>IFERROR(VLOOKUP(A89,'13'!U:V,2,0),"0")</f>
        <v>0</v>
      </c>
      <c r="AR89" s="5" t="s">
        <v>168</v>
      </c>
      <c r="AS89" s="15">
        <f t="shared" si="69"/>
        <v>0</v>
      </c>
      <c r="AT89" s="10" t="str">
        <f>IFERROR(VLOOKUP(A89,'14'!U:V,2,0),"0")</f>
        <v>0</v>
      </c>
      <c r="AU89" s="5" t="s">
        <v>168</v>
      </c>
      <c r="AV89" s="15">
        <f t="shared" si="70"/>
        <v>0</v>
      </c>
      <c r="AW89" s="10" t="str">
        <f>IFERROR(VLOOKUP(A89,'15'!U:V,2,0),"0")</f>
        <v>0</v>
      </c>
      <c r="AX89" s="5" t="s">
        <v>168</v>
      </c>
      <c r="AY89" s="15">
        <f t="shared" si="71"/>
        <v>0</v>
      </c>
      <c r="AZ89" s="10" t="str">
        <f>IFERROR(VLOOKUP(A89,'16'!U:V,2,0),"0")</f>
        <v>0</v>
      </c>
      <c r="BA89" s="5" t="s">
        <v>168</v>
      </c>
      <c r="BB89" s="15">
        <f t="shared" si="72"/>
        <v>0</v>
      </c>
      <c r="BC89" s="10" t="str">
        <f>IFERROR(VLOOKUP(A89,'17'!U:V,2,0),"0")</f>
        <v>0</v>
      </c>
      <c r="BD89" s="5" t="s">
        <v>168</v>
      </c>
      <c r="BE89" s="15">
        <f t="shared" si="73"/>
        <v>0</v>
      </c>
      <c r="BF89" s="10" t="str">
        <f>IFERROR(VLOOKUP(A89,'18'!U:V,2,0),"0")</f>
        <v>0</v>
      </c>
      <c r="BG89" s="5" t="s">
        <v>168</v>
      </c>
      <c r="BH89" s="15">
        <f t="shared" si="75"/>
        <v>0</v>
      </c>
      <c r="BI89" s="10" t="str">
        <f>IFERROR(VLOOKUP(A89,'19'!U:V,2,0),"0")</f>
        <v>0</v>
      </c>
      <c r="BJ89" s="5" t="s">
        <v>168</v>
      </c>
      <c r="BK89" s="15">
        <f t="shared" si="76"/>
        <v>0</v>
      </c>
      <c r="BL89" s="10" t="str">
        <f>IFERROR(VLOOKUP(A89,'20'!U:V,2,0),"0")</f>
        <v>0</v>
      </c>
      <c r="BM89" s="5" t="s">
        <v>168</v>
      </c>
      <c r="BN89" s="15">
        <f t="shared" si="77"/>
        <v>0</v>
      </c>
      <c r="BO89" s="10" t="str">
        <f>IFERROR(VLOOKUP(A89,'21'!U:V,2,0),"0")</f>
        <v>0</v>
      </c>
      <c r="BP89" s="5" t="s">
        <v>168</v>
      </c>
      <c r="BQ89" s="15">
        <f t="shared" si="78"/>
        <v>0</v>
      </c>
      <c r="BR89" s="10" t="str">
        <f>IFERROR(VLOOKUP(A89,'22'!U:V,2,0),"0")</f>
        <v>0</v>
      </c>
      <c r="BS89" s="5" t="s">
        <v>168</v>
      </c>
      <c r="BT89" s="15">
        <f t="shared" si="79"/>
        <v>0</v>
      </c>
      <c r="BU89" s="10" t="str">
        <f>IFERROR(VLOOKUP(A89,'23'!U:V,2,0),"0")</f>
        <v>0</v>
      </c>
      <c r="BV89" s="5" t="s">
        <v>168</v>
      </c>
      <c r="BW89" s="15">
        <f t="shared" si="80"/>
        <v>0</v>
      </c>
      <c r="BX89" s="10" t="str">
        <f>IFERROR(VLOOKUP(A89,'24'!U:V,2,0),"0")</f>
        <v>0</v>
      </c>
      <c r="BY89" s="5" t="s">
        <v>168</v>
      </c>
      <c r="BZ89" s="15">
        <f t="shared" si="81"/>
        <v>0</v>
      </c>
      <c r="CA89" s="10" t="str">
        <f>IFERROR(VLOOKUP(A89,'25'!U:V,2,0),"0")</f>
        <v>0</v>
      </c>
      <c r="CB89" s="5" t="s">
        <v>168</v>
      </c>
      <c r="CC89" s="15">
        <f t="shared" si="82"/>
        <v>0</v>
      </c>
      <c r="CD89" s="10" t="str">
        <f>IFERROR(VLOOKUP(A89,'26'!U:V,2,0),"0")</f>
        <v>0</v>
      </c>
      <c r="CE89" s="5" t="s">
        <v>168</v>
      </c>
      <c r="CF89" s="15">
        <f t="shared" si="83"/>
        <v>0</v>
      </c>
      <c r="CG89" s="10" t="str">
        <f>IFERROR(VLOOKUP(A89,'27'!U:V,2,0),"0")</f>
        <v>0</v>
      </c>
      <c r="CH89" s="5" t="s">
        <v>168</v>
      </c>
      <c r="CI89" s="15">
        <f t="shared" si="84"/>
        <v>0</v>
      </c>
      <c r="CJ89" s="10" t="str">
        <f>IFERROR(VLOOKUP(A89,'28'!U:V,2,0),"0")</f>
        <v>0</v>
      </c>
      <c r="CK89" s="5" t="s">
        <v>168</v>
      </c>
      <c r="CL89" s="15">
        <f t="shared" si="85"/>
        <v>0</v>
      </c>
      <c r="CM89" s="10" t="str">
        <f>IFERROR(VLOOKUP(A89,'29'!U:V,2,0),"0")</f>
        <v>0</v>
      </c>
      <c r="CN89" s="5" t="s">
        <v>168</v>
      </c>
      <c r="CO89" s="15">
        <f t="shared" si="86"/>
        <v>0</v>
      </c>
      <c r="CP89" s="10" t="str">
        <f>IFERROR(VLOOKUP(A89,'30'!U:V,2,0),"0")</f>
        <v>0</v>
      </c>
      <c r="CQ89" s="5" t="s">
        <v>168</v>
      </c>
      <c r="CR89" s="15">
        <f t="shared" si="87"/>
        <v>0</v>
      </c>
      <c r="CS89" s="10" t="str">
        <f>IFERROR(VLOOKUP(A89,'31'!U:V,2,0),"0")</f>
        <v>0</v>
      </c>
      <c r="CT89" s="5" t="s">
        <v>168</v>
      </c>
      <c r="CU89" s="15">
        <f t="shared" si="88"/>
        <v>0</v>
      </c>
      <c r="CV89" s="10" t="str">
        <f>IFERROR(VLOOKUP(A89,'เซต1-30'!V:W,2,0),"0")</f>
        <v>0</v>
      </c>
      <c r="CW89" s="5" t="s">
        <v>168</v>
      </c>
      <c r="CX89" s="15">
        <f t="shared" si="74"/>
        <v>0</v>
      </c>
    </row>
    <row r="90" spans="1:102" x14ac:dyDescent="0.25">
      <c r="A90" s="5" t="s">
        <v>148</v>
      </c>
      <c r="B90" s="4" t="s">
        <v>149</v>
      </c>
      <c r="C90" s="13">
        <v>15.06</v>
      </c>
      <c r="D90" s="19">
        <f t="shared" si="55"/>
        <v>88</v>
      </c>
      <c r="E90" s="5" t="s">
        <v>168</v>
      </c>
      <c r="F90" s="13">
        <f t="shared" si="56"/>
        <v>1325.28</v>
      </c>
      <c r="G90" s="10">
        <f>IFERROR(VLOOKUP(A90,'1'!U:V,2,0),"0")</f>
        <v>1</v>
      </c>
      <c r="H90" s="5" t="s">
        <v>168</v>
      </c>
      <c r="I90" s="15">
        <f t="shared" si="57"/>
        <v>15.06</v>
      </c>
      <c r="J90" s="10">
        <f>IFERROR(VLOOKUP(A90,'2'!U:V,2,0),"0")</f>
        <v>1</v>
      </c>
      <c r="K90" s="5" t="s">
        <v>168</v>
      </c>
      <c r="L90" s="15">
        <f t="shared" si="58"/>
        <v>15.06</v>
      </c>
      <c r="M90" s="10">
        <f>IFERROR(VLOOKUP(A90,'3'!U:V,2,0),"0")</f>
        <v>5</v>
      </c>
      <c r="N90" s="5" t="s">
        <v>168</v>
      </c>
      <c r="O90" s="15">
        <f t="shared" si="59"/>
        <v>75.3</v>
      </c>
      <c r="P90" s="10">
        <f>IFERROR(VLOOKUP(A90,'4'!U:V,2,0),"0")</f>
        <v>11</v>
      </c>
      <c r="Q90" s="5" t="s">
        <v>168</v>
      </c>
      <c r="R90" s="15">
        <f t="shared" si="60"/>
        <v>165.66</v>
      </c>
      <c r="S90" s="10" t="str">
        <f>IFERROR(VLOOKUP(A90,'5'!U:V,2,0),"0")</f>
        <v>0</v>
      </c>
      <c r="T90" s="5" t="s">
        <v>168</v>
      </c>
      <c r="U90" s="15">
        <f t="shared" si="61"/>
        <v>0</v>
      </c>
      <c r="V90" s="10" t="str">
        <f>IFERROR(VLOOKUP(A90,'6'!U:V,2,0),"0")</f>
        <v>0</v>
      </c>
      <c r="W90" s="5" t="s">
        <v>168</v>
      </c>
      <c r="X90" s="15">
        <f t="shared" si="62"/>
        <v>0</v>
      </c>
      <c r="Y90" s="10">
        <f>IFERROR(VLOOKUP(A90,'7'!U:V,2,0),"0")</f>
        <v>6</v>
      </c>
      <c r="Z90" s="5" t="s">
        <v>168</v>
      </c>
      <c r="AA90" s="15">
        <f t="shared" si="63"/>
        <v>90.36</v>
      </c>
      <c r="AB90" s="10">
        <f>IFERROR(VLOOKUP(A90,'8'!U:V,2,0),"0")</f>
        <v>7</v>
      </c>
      <c r="AC90" s="5" t="s">
        <v>168</v>
      </c>
      <c r="AD90" s="15">
        <f t="shared" si="64"/>
        <v>105.42</v>
      </c>
      <c r="AE90" s="10">
        <f>IFERROR(VLOOKUP(A90,'9'!U:V,2,0),"0")</f>
        <v>2</v>
      </c>
      <c r="AF90" s="5" t="s">
        <v>168</v>
      </c>
      <c r="AG90" s="15">
        <f t="shared" si="65"/>
        <v>30.12</v>
      </c>
      <c r="AH90" s="10">
        <f>IFERROR(VLOOKUP(A90,'10'!U:V,2,0),"0")</f>
        <v>1</v>
      </c>
      <c r="AI90" s="5" t="s">
        <v>168</v>
      </c>
      <c r="AJ90" s="15">
        <f t="shared" si="66"/>
        <v>15.06</v>
      </c>
      <c r="AK90" s="10" t="str">
        <f>IFERROR(VLOOKUP(A90,'11'!U:V,2,0),"0")</f>
        <v>0</v>
      </c>
      <c r="AL90" s="5" t="s">
        <v>168</v>
      </c>
      <c r="AM90" s="15">
        <f t="shared" si="67"/>
        <v>0</v>
      </c>
      <c r="AN90" s="10">
        <f>IFERROR(VLOOKUP(A90,'12'!U:V,2,0),"0")</f>
        <v>2</v>
      </c>
      <c r="AO90" s="5" t="s">
        <v>168</v>
      </c>
      <c r="AP90" s="15">
        <f t="shared" si="68"/>
        <v>30.12</v>
      </c>
      <c r="AQ90" s="10" t="str">
        <f>IFERROR(VLOOKUP(A90,'13'!U:V,2,0),"0")</f>
        <v>0</v>
      </c>
      <c r="AR90" s="5" t="s">
        <v>168</v>
      </c>
      <c r="AS90" s="15">
        <f t="shared" si="69"/>
        <v>0</v>
      </c>
      <c r="AT90" s="10">
        <f>IFERROR(VLOOKUP(A90,'14'!U:V,2,0),"0")</f>
        <v>3</v>
      </c>
      <c r="AU90" s="5" t="s">
        <v>168</v>
      </c>
      <c r="AV90" s="15">
        <f t="shared" si="70"/>
        <v>45.18</v>
      </c>
      <c r="AW90" s="10" t="str">
        <f>IFERROR(VLOOKUP(A90,'15'!U:V,2,0),"0")</f>
        <v>0</v>
      </c>
      <c r="AX90" s="5" t="s">
        <v>168</v>
      </c>
      <c r="AY90" s="15">
        <f t="shared" si="71"/>
        <v>0</v>
      </c>
      <c r="AZ90" s="10">
        <f>IFERROR(VLOOKUP(A90,'16'!U:V,2,0),"0")</f>
        <v>18</v>
      </c>
      <c r="BA90" s="5" t="s">
        <v>168</v>
      </c>
      <c r="BB90" s="15">
        <f t="shared" si="72"/>
        <v>271.08</v>
      </c>
      <c r="BC90" s="10">
        <f>IFERROR(VLOOKUP(A90,'17'!U:V,2,0),"0")</f>
        <v>1</v>
      </c>
      <c r="BD90" s="5" t="s">
        <v>168</v>
      </c>
      <c r="BE90" s="15">
        <f t="shared" si="73"/>
        <v>15.06</v>
      </c>
      <c r="BF90" s="10">
        <f>IFERROR(VLOOKUP(A90,'18'!U:V,2,0),"0")</f>
        <v>1</v>
      </c>
      <c r="BG90" s="5" t="s">
        <v>168</v>
      </c>
      <c r="BH90" s="15">
        <f t="shared" si="75"/>
        <v>15.06</v>
      </c>
      <c r="BI90" s="10">
        <f>IFERROR(VLOOKUP(A90,'19'!U:V,2,0),"0")</f>
        <v>1</v>
      </c>
      <c r="BJ90" s="5" t="s">
        <v>168</v>
      </c>
      <c r="BK90" s="15">
        <f t="shared" si="76"/>
        <v>15.06</v>
      </c>
      <c r="BL90" s="10">
        <f>IFERROR(VLOOKUP(A90,'20'!U:V,2,0),"0")</f>
        <v>18</v>
      </c>
      <c r="BM90" s="5" t="s">
        <v>168</v>
      </c>
      <c r="BN90" s="15">
        <f t="shared" si="77"/>
        <v>271.08</v>
      </c>
      <c r="BO90" s="10">
        <f>IFERROR(VLOOKUP(A90,'21'!U:V,2,0),"0")</f>
        <v>5</v>
      </c>
      <c r="BP90" s="5" t="s">
        <v>168</v>
      </c>
      <c r="BQ90" s="15">
        <f t="shared" si="78"/>
        <v>75.3</v>
      </c>
      <c r="BR90" s="10" t="str">
        <f>IFERROR(VLOOKUP(A90,'22'!U:V,2,0),"0")</f>
        <v>0</v>
      </c>
      <c r="BS90" s="5" t="s">
        <v>168</v>
      </c>
      <c r="BT90" s="15">
        <f t="shared" si="79"/>
        <v>0</v>
      </c>
      <c r="BU90" s="10" t="str">
        <f>IFERROR(VLOOKUP(A90,'23'!U:V,2,0),"0")</f>
        <v>0</v>
      </c>
      <c r="BV90" s="5" t="s">
        <v>168</v>
      </c>
      <c r="BW90" s="15">
        <f t="shared" si="80"/>
        <v>0</v>
      </c>
      <c r="BX90" s="10">
        <f>IFERROR(VLOOKUP(A90,'24'!U:V,2,0),"0")</f>
        <v>1</v>
      </c>
      <c r="BY90" s="5" t="s">
        <v>168</v>
      </c>
      <c r="BZ90" s="15">
        <f t="shared" si="81"/>
        <v>15.06</v>
      </c>
      <c r="CA90" s="10" t="str">
        <f>IFERROR(VLOOKUP(A90,'25'!U:V,2,0),"0")</f>
        <v>0</v>
      </c>
      <c r="CB90" s="5" t="s">
        <v>168</v>
      </c>
      <c r="CC90" s="15">
        <f t="shared" si="82"/>
        <v>0</v>
      </c>
      <c r="CD90" s="10" t="str">
        <f>IFERROR(VLOOKUP(A90,'26'!U:V,2,0),"0")</f>
        <v>0</v>
      </c>
      <c r="CE90" s="5" t="s">
        <v>168</v>
      </c>
      <c r="CF90" s="15">
        <f t="shared" si="83"/>
        <v>0</v>
      </c>
      <c r="CG90" s="10" t="str">
        <f>IFERROR(VLOOKUP(A90,'27'!U:V,2,0),"0")</f>
        <v>0</v>
      </c>
      <c r="CH90" s="5" t="s">
        <v>168</v>
      </c>
      <c r="CI90" s="15">
        <f t="shared" si="84"/>
        <v>0</v>
      </c>
      <c r="CJ90" s="10">
        <f>IFERROR(VLOOKUP(A90,'28'!U:V,2,0),"0")</f>
        <v>1</v>
      </c>
      <c r="CK90" s="5" t="s">
        <v>168</v>
      </c>
      <c r="CL90" s="15">
        <f t="shared" si="85"/>
        <v>15.06</v>
      </c>
      <c r="CM90" s="10">
        <f>IFERROR(VLOOKUP(A90,'29'!U:V,2,0),"0")</f>
        <v>2</v>
      </c>
      <c r="CN90" s="5" t="s">
        <v>168</v>
      </c>
      <c r="CO90" s="15">
        <f t="shared" si="86"/>
        <v>30.12</v>
      </c>
      <c r="CP90" s="10">
        <f>IFERROR(VLOOKUP(A90,'30'!U:V,2,0),"0")</f>
        <v>1</v>
      </c>
      <c r="CQ90" s="5" t="s">
        <v>168</v>
      </c>
      <c r="CR90" s="15">
        <f t="shared" si="87"/>
        <v>15.06</v>
      </c>
      <c r="CS90" s="10" t="str">
        <f>IFERROR(VLOOKUP(A90,'31'!U:V,2,0),"0")</f>
        <v>0</v>
      </c>
      <c r="CT90" s="5" t="s">
        <v>168</v>
      </c>
      <c r="CU90" s="15">
        <f t="shared" si="88"/>
        <v>0</v>
      </c>
      <c r="CV90" s="10" t="str">
        <f>IFERROR(VLOOKUP(A90,'เซต1-30'!V:W,2,0),"0")</f>
        <v>0</v>
      </c>
      <c r="CW90" s="5" t="s">
        <v>168</v>
      </c>
      <c r="CX90" s="15">
        <f t="shared" si="74"/>
        <v>0</v>
      </c>
    </row>
    <row r="91" spans="1:102" x14ac:dyDescent="0.25">
      <c r="A91" s="5" t="s">
        <v>59</v>
      </c>
      <c r="B91" s="4" t="s">
        <v>60</v>
      </c>
      <c r="C91" s="13">
        <v>14.65</v>
      </c>
      <c r="D91" s="19">
        <f t="shared" si="55"/>
        <v>0</v>
      </c>
      <c r="E91" s="5" t="s">
        <v>168</v>
      </c>
      <c r="F91" s="13">
        <f t="shared" si="56"/>
        <v>0</v>
      </c>
      <c r="G91" s="10" t="str">
        <f>IFERROR(VLOOKUP(A91,'1'!U:V,2,0),"0")</f>
        <v>0</v>
      </c>
      <c r="H91" s="5" t="s">
        <v>168</v>
      </c>
      <c r="I91" s="15">
        <f t="shared" si="57"/>
        <v>0</v>
      </c>
      <c r="J91" s="10" t="str">
        <f>IFERROR(VLOOKUP(A91,'2'!U:V,2,0),"0")</f>
        <v>0</v>
      </c>
      <c r="K91" s="5" t="s">
        <v>168</v>
      </c>
      <c r="L91" s="15">
        <f t="shared" si="58"/>
        <v>0</v>
      </c>
      <c r="M91" s="10" t="str">
        <f>IFERROR(VLOOKUP(A91,'3'!U:V,2,0),"0")</f>
        <v>0</v>
      </c>
      <c r="N91" s="5" t="s">
        <v>168</v>
      </c>
      <c r="O91" s="15">
        <f t="shared" si="59"/>
        <v>0</v>
      </c>
      <c r="P91" s="10" t="str">
        <f>IFERROR(VLOOKUP(A91,'4'!U:V,2,0),"0")</f>
        <v>0</v>
      </c>
      <c r="Q91" s="5" t="s">
        <v>168</v>
      </c>
      <c r="R91" s="15">
        <f t="shared" si="60"/>
        <v>0</v>
      </c>
      <c r="S91" s="10" t="str">
        <f>IFERROR(VLOOKUP(A91,'5'!U:V,2,0),"0")</f>
        <v>0</v>
      </c>
      <c r="T91" s="5" t="s">
        <v>168</v>
      </c>
      <c r="U91" s="15">
        <f t="shared" si="61"/>
        <v>0</v>
      </c>
      <c r="V91" s="10" t="str">
        <f>IFERROR(VLOOKUP(A91,'6'!U:V,2,0),"0")</f>
        <v>0</v>
      </c>
      <c r="W91" s="5" t="s">
        <v>168</v>
      </c>
      <c r="X91" s="15">
        <f t="shared" si="62"/>
        <v>0</v>
      </c>
      <c r="Y91" s="10" t="str">
        <f>IFERROR(VLOOKUP(A91,'7'!U:V,2,0),"0")</f>
        <v>0</v>
      </c>
      <c r="Z91" s="5" t="s">
        <v>168</v>
      </c>
      <c r="AA91" s="15">
        <f t="shared" si="63"/>
        <v>0</v>
      </c>
      <c r="AB91" s="10" t="str">
        <f>IFERROR(VLOOKUP(A91,'8'!U:V,2,0),"0")</f>
        <v>0</v>
      </c>
      <c r="AC91" s="5" t="s">
        <v>168</v>
      </c>
      <c r="AD91" s="15">
        <f t="shared" si="64"/>
        <v>0</v>
      </c>
      <c r="AE91" s="10" t="str">
        <f>IFERROR(VLOOKUP(A91,'9'!U:V,2,0),"0")</f>
        <v>0</v>
      </c>
      <c r="AF91" s="5" t="s">
        <v>168</v>
      </c>
      <c r="AG91" s="15">
        <f t="shared" si="65"/>
        <v>0</v>
      </c>
      <c r="AH91" s="10" t="str">
        <f>IFERROR(VLOOKUP(A91,'10'!U:V,2,0),"0")</f>
        <v>0</v>
      </c>
      <c r="AI91" s="5" t="s">
        <v>168</v>
      </c>
      <c r="AJ91" s="15">
        <f t="shared" si="66"/>
        <v>0</v>
      </c>
      <c r="AK91" s="10" t="str">
        <f>IFERROR(VLOOKUP(A91,'11'!U:V,2,0),"0")</f>
        <v>0</v>
      </c>
      <c r="AL91" s="5" t="s">
        <v>168</v>
      </c>
      <c r="AM91" s="15">
        <f t="shared" si="67"/>
        <v>0</v>
      </c>
      <c r="AN91" s="10" t="str">
        <f>IFERROR(VLOOKUP(A91,'12'!U:V,2,0),"0")</f>
        <v>0</v>
      </c>
      <c r="AO91" s="5" t="s">
        <v>168</v>
      </c>
      <c r="AP91" s="15">
        <f t="shared" si="68"/>
        <v>0</v>
      </c>
      <c r="AQ91" s="10" t="str">
        <f>IFERROR(VLOOKUP(A91,'13'!U:V,2,0),"0")</f>
        <v>0</v>
      </c>
      <c r="AR91" s="5" t="s">
        <v>168</v>
      </c>
      <c r="AS91" s="15">
        <f t="shared" si="69"/>
        <v>0</v>
      </c>
      <c r="AT91" s="10" t="str">
        <f>IFERROR(VLOOKUP(A91,'14'!U:V,2,0),"0")</f>
        <v>0</v>
      </c>
      <c r="AU91" s="5" t="s">
        <v>168</v>
      </c>
      <c r="AV91" s="15">
        <f t="shared" si="70"/>
        <v>0</v>
      </c>
      <c r="AW91" s="10" t="str">
        <f>IFERROR(VLOOKUP(A91,'15'!U:V,2,0),"0")</f>
        <v>0</v>
      </c>
      <c r="AX91" s="5" t="s">
        <v>168</v>
      </c>
      <c r="AY91" s="15">
        <f t="shared" si="71"/>
        <v>0</v>
      </c>
      <c r="AZ91" s="10" t="str">
        <f>IFERROR(VLOOKUP(A91,'16'!U:V,2,0),"0")</f>
        <v>0</v>
      </c>
      <c r="BA91" s="5" t="s">
        <v>168</v>
      </c>
      <c r="BB91" s="15">
        <f t="shared" si="72"/>
        <v>0</v>
      </c>
      <c r="BC91" s="10" t="str">
        <f>IFERROR(VLOOKUP(A91,'17'!U:V,2,0),"0")</f>
        <v>0</v>
      </c>
      <c r="BD91" s="5" t="s">
        <v>168</v>
      </c>
      <c r="BE91" s="15">
        <f t="shared" si="73"/>
        <v>0</v>
      </c>
      <c r="BF91" s="10" t="str">
        <f>IFERROR(VLOOKUP(A91,'18'!U:V,2,0),"0")</f>
        <v>0</v>
      </c>
      <c r="BG91" s="5" t="s">
        <v>168</v>
      </c>
      <c r="BH91" s="15">
        <f t="shared" si="75"/>
        <v>0</v>
      </c>
      <c r="BI91" s="10" t="str">
        <f>IFERROR(VLOOKUP(A91,'19'!U:V,2,0),"0")</f>
        <v>0</v>
      </c>
      <c r="BJ91" s="5" t="s">
        <v>168</v>
      </c>
      <c r="BK91" s="15">
        <f t="shared" si="76"/>
        <v>0</v>
      </c>
      <c r="BL91" s="10" t="str">
        <f>IFERROR(VLOOKUP(A91,'20'!U:V,2,0),"0")</f>
        <v>0</v>
      </c>
      <c r="BM91" s="5" t="s">
        <v>168</v>
      </c>
      <c r="BN91" s="15">
        <f t="shared" si="77"/>
        <v>0</v>
      </c>
      <c r="BO91" s="10" t="str">
        <f>IFERROR(VLOOKUP(A91,'21'!U:V,2,0),"0")</f>
        <v>0</v>
      </c>
      <c r="BP91" s="5" t="s">
        <v>168</v>
      </c>
      <c r="BQ91" s="15">
        <f t="shared" si="78"/>
        <v>0</v>
      </c>
      <c r="BR91" s="10" t="str">
        <f>IFERROR(VLOOKUP(A91,'22'!U:V,2,0),"0")</f>
        <v>0</v>
      </c>
      <c r="BS91" s="5" t="s">
        <v>168</v>
      </c>
      <c r="BT91" s="15">
        <f t="shared" si="79"/>
        <v>0</v>
      </c>
      <c r="BU91" s="10" t="str">
        <f>IFERROR(VLOOKUP(A91,'23'!U:V,2,0),"0")</f>
        <v>0</v>
      </c>
      <c r="BV91" s="5" t="s">
        <v>168</v>
      </c>
      <c r="BW91" s="15">
        <f t="shared" si="80"/>
        <v>0</v>
      </c>
      <c r="BX91" s="10" t="str">
        <f>IFERROR(VLOOKUP(A91,'24'!U:V,2,0),"0")</f>
        <v>0</v>
      </c>
      <c r="BY91" s="5" t="s">
        <v>168</v>
      </c>
      <c r="BZ91" s="15">
        <f t="shared" si="81"/>
        <v>0</v>
      </c>
      <c r="CA91" s="10" t="str">
        <f>IFERROR(VLOOKUP(A91,'25'!U:V,2,0),"0")</f>
        <v>0</v>
      </c>
      <c r="CB91" s="5" t="s">
        <v>168</v>
      </c>
      <c r="CC91" s="15">
        <f t="shared" si="82"/>
        <v>0</v>
      </c>
      <c r="CD91" s="10" t="str">
        <f>IFERROR(VLOOKUP(A91,'26'!U:V,2,0),"0")</f>
        <v>0</v>
      </c>
      <c r="CE91" s="5" t="s">
        <v>168</v>
      </c>
      <c r="CF91" s="15">
        <f t="shared" si="83"/>
        <v>0</v>
      </c>
      <c r="CG91" s="10" t="str">
        <f>IFERROR(VLOOKUP(A91,'27'!U:V,2,0),"0")</f>
        <v>0</v>
      </c>
      <c r="CH91" s="5" t="s">
        <v>168</v>
      </c>
      <c r="CI91" s="15">
        <f t="shared" si="84"/>
        <v>0</v>
      </c>
      <c r="CJ91" s="10" t="str">
        <f>IFERROR(VLOOKUP(A91,'28'!U:V,2,0),"0")</f>
        <v>0</v>
      </c>
      <c r="CK91" s="5" t="s">
        <v>168</v>
      </c>
      <c r="CL91" s="15">
        <f t="shared" si="85"/>
        <v>0</v>
      </c>
      <c r="CM91" s="10" t="str">
        <f>IFERROR(VLOOKUP(A91,'29'!U:V,2,0),"0")</f>
        <v>0</v>
      </c>
      <c r="CN91" s="5" t="s">
        <v>168</v>
      </c>
      <c r="CO91" s="15">
        <f t="shared" si="86"/>
        <v>0</v>
      </c>
      <c r="CP91" s="10" t="str">
        <f>IFERROR(VLOOKUP(A91,'30'!U:V,2,0),"0")</f>
        <v>0</v>
      </c>
      <c r="CQ91" s="5" t="s">
        <v>168</v>
      </c>
      <c r="CR91" s="15">
        <f t="shared" si="87"/>
        <v>0</v>
      </c>
      <c r="CS91" s="10" t="str">
        <f>IFERROR(VLOOKUP(A91,'31'!U:V,2,0),"0")</f>
        <v>0</v>
      </c>
      <c r="CT91" s="5" t="s">
        <v>168</v>
      </c>
      <c r="CU91" s="15">
        <f t="shared" si="88"/>
        <v>0</v>
      </c>
      <c r="CV91" s="10" t="str">
        <f>IFERROR(VLOOKUP(A91,'เซต1-30'!V:W,2,0),"0")</f>
        <v>0</v>
      </c>
      <c r="CW91" s="5" t="s">
        <v>168</v>
      </c>
      <c r="CX91" s="15">
        <f t="shared" si="74"/>
        <v>0</v>
      </c>
    </row>
    <row r="92" spans="1:102" x14ac:dyDescent="0.25">
      <c r="A92" s="5" t="s">
        <v>228</v>
      </c>
      <c r="B92" s="4" t="s">
        <v>229</v>
      </c>
      <c r="C92" s="13">
        <v>14.38</v>
      </c>
      <c r="D92" s="19">
        <f t="shared" si="55"/>
        <v>0</v>
      </c>
      <c r="E92" s="5" t="s">
        <v>168</v>
      </c>
      <c r="F92" s="13">
        <f t="shared" si="56"/>
        <v>0</v>
      </c>
      <c r="G92" s="10" t="str">
        <f>IFERROR(VLOOKUP(A92,'1'!U:V,2,0),"0")</f>
        <v>0</v>
      </c>
      <c r="H92" s="5" t="s">
        <v>168</v>
      </c>
      <c r="I92" s="15">
        <f t="shared" si="57"/>
        <v>0</v>
      </c>
      <c r="J92" s="10" t="str">
        <f>IFERROR(VLOOKUP(A92,'2'!U:V,2,0),"0")</f>
        <v>0</v>
      </c>
      <c r="K92" s="5" t="s">
        <v>168</v>
      </c>
      <c r="L92" s="15">
        <f t="shared" si="58"/>
        <v>0</v>
      </c>
      <c r="M92" s="10" t="str">
        <f>IFERROR(VLOOKUP(A92,'3'!U:V,2,0),"0")</f>
        <v>0</v>
      </c>
      <c r="N92" s="5" t="s">
        <v>168</v>
      </c>
      <c r="O92" s="15">
        <f t="shared" si="59"/>
        <v>0</v>
      </c>
      <c r="P92" s="10" t="str">
        <f>IFERROR(VLOOKUP(A92,'4'!U:V,2,0),"0")</f>
        <v>0</v>
      </c>
      <c r="Q92" s="5" t="s">
        <v>168</v>
      </c>
      <c r="R92" s="15">
        <f t="shared" si="60"/>
        <v>0</v>
      </c>
      <c r="S92" s="10" t="str">
        <f>IFERROR(VLOOKUP(A92,'5'!U:V,2,0),"0")</f>
        <v>0</v>
      </c>
      <c r="T92" s="5" t="s">
        <v>168</v>
      </c>
      <c r="U92" s="15">
        <f t="shared" si="61"/>
        <v>0</v>
      </c>
      <c r="V92" s="10" t="str">
        <f>IFERROR(VLOOKUP(A92,'6'!U:V,2,0),"0")</f>
        <v>0</v>
      </c>
      <c r="W92" s="5" t="s">
        <v>168</v>
      </c>
      <c r="X92" s="15">
        <f t="shared" si="62"/>
        <v>0</v>
      </c>
      <c r="Y92" s="10" t="str">
        <f>IFERROR(VLOOKUP(A92,'7'!U:V,2,0),"0")</f>
        <v>0</v>
      </c>
      <c r="Z92" s="5" t="s">
        <v>168</v>
      </c>
      <c r="AA92" s="15">
        <f t="shared" si="63"/>
        <v>0</v>
      </c>
      <c r="AB92" s="10" t="str">
        <f>IFERROR(VLOOKUP(A92,'8'!U:V,2,0),"0")</f>
        <v>0</v>
      </c>
      <c r="AC92" s="5" t="s">
        <v>168</v>
      </c>
      <c r="AD92" s="15">
        <f t="shared" si="64"/>
        <v>0</v>
      </c>
      <c r="AE92" s="10" t="str">
        <f>IFERROR(VLOOKUP(A92,'9'!U:V,2,0),"0")</f>
        <v>0</v>
      </c>
      <c r="AF92" s="5" t="s">
        <v>168</v>
      </c>
      <c r="AG92" s="15">
        <f t="shared" si="65"/>
        <v>0</v>
      </c>
      <c r="AH92" s="10" t="str">
        <f>IFERROR(VLOOKUP(A92,'10'!U:V,2,0),"0")</f>
        <v>0</v>
      </c>
      <c r="AI92" s="5" t="s">
        <v>168</v>
      </c>
      <c r="AJ92" s="15">
        <f t="shared" si="66"/>
        <v>0</v>
      </c>
      <c r="AK92" s="10" t="str">
        <f>IFERROR(VLOOKUP(A92,'11'!U:V,2,0),"0")</f>
        <v>0</v>
      </c>
      <c r="AL92" s="5" t="s">
        <v>168</v>
      </c>
      <c r="AM92" s="15">
        <f t="shared" si="67"/>
        <v>0</v>
      </c>
      <c r="AN92" s="10" t="str">
        <f>IFERROR(VLOOKUP(A92,'12'!U:V,2,0),"0")</f>
        <v>0</v>
      </c>
      <c r="AO92" s="5" t="s">
        <v>168</v>
      </c>
      <c r="AP92" s="15">
        <f t="shared" si="68"/>
        <v>0</v>
      </c>
      <c r="AQ92" s="10" t="str">
        <f>IFERROR(VLOOKUP(A92,'13'!U:V,2,0),"0")</f>
        <v>0</v>
      </c>
      <c r="AR92" s="5" t="s">
        <v>168</v>
      </c>
      <c r="AS92" s="15">
        <f t="shared" si="69"/>
        <v>0</v>
      </c>
      <c r="AT92" s="10" t="str">
        <f>IFERROR(VLOOKUP(A92,'14'!U:V,2,0),"0")</f>
        <v>0</v>
      </c>
      <c r="AU92" s="5" t="s">
        <v>168</v>
      </c>
      <c r="AV92" s="15">
        <f t="shared" si="70"/>
        <v>0</v>
      </c>
      <c r="AW92" s="10" t="str">
        <f>IFERROR(VLOOKUP(A92,'15'!U:V,2,0),"0")</f>
        <v>0</v>
      </c>
      <c r="AX92" s="5" t="s">
        <v>168</v>
      </c>
      <c r="AY92" s="15">
        <f t="shared" si="71"/>
        <v>0</v>
      </c>
      <c r="AZ92" s="10" t="str">
        <f>IFERROR(VLOOKUP(A92,'16'!U:V,2,0),"0")</f>
        <v>0</v>
      </c>
      <c r="BA92" s="5" t="s">
        <v>168</v>
      </c>
      <c r="BB92" s="15">
        <f t="shared" si="72"/>
        <v>0</v>
      </c>
      <c r="BC92" s="10" t="str">
        <f>IFERROR(VLOOKUP(A92,'17'!U:V,2,0),"0")</f>
        <v>0</v>
      </c>
      <c r="BD92" s="5" t="s">
        <v>168</v>
      </c>
      <c r="BE92" s="15">
        <f t="shared" si="73"/>
        <v>0</v>
      </c>
      <c r="BF92" s="10" t="str">
        <f>IFERROR(VLOOKUP(A92,'18'!U:V,2,0),"0")</f>
        <v>0</v>
      </c>
      <c r="BG92" s="5" t="s">
        <v>168</v>
      </c>
      <c r="BH92" s="15">
        <f t="shared" si="75"/>
        <v>0</v>
      </c>
      <c r="BI92" s="10" t="str">
        <f>IFERROR(VLOOKUP(A92,'19'!U:V,2,0),"0")</f>
        <v>0</v>
      </c>
      <c r="BJ92" s="5" t="s">
        <v>168</v>
      </c>
      <c r="BK92" s="15">
        <f t="shared" si="76"/>
        <v>0</v>
      </c>
      <c r="BL92" s="10" t="str">
        <f>IFERROR(VLOOKUP(A92,'20'!U:V,2,0),"0")</f>
        <v>0</v>
      </c>
      <c r="BM92" s="5" t="s">
        <v>168</v>
      </c>
      <c r="BN92" s="15">
        <f t="shared" si="77"/>
        <v>0</v>
      </c>
      <c r="BO92" s="10" t="str">
        <f>IFERROR(VLOOKUP(A92,'21'!U:V,2,0),"0")</f>
        <v>0</v>
      </c>
      <c r="BP92" s="5" t="s">
        <v>168</v>
      </c>
      <c r="BQ92" s="15">
        <f t="shared" si="78"/>
        <v>0</v>
      </c>
      <c r="BR92" s="10" t="str">
        <f>IFERROR(VLOOKUP(A92,'22'!U:V,2,0),"0")</f>
        <v>0</v>
      </c>
      <c r="BS92" s="5" t="s">
        <v>168</v>
      </c>
      <c r="BT92" s="15">
        <f t="shared" si="79"/>
        <v>0</v>
      </c>
      <c r="BU92" s="10" t="str">
        <f>IFERROR(VLOOKUP(A92,'23'!U:V,2,0),"0")</f>
        <v>0</v>
      </c>
      <c r="BV92" s="5" t="s">
        <v>168</v>
      </c>
      <c r="BW92" s="15">
        <f t="shared" si="80"/>
        <v>0</v>
      </c>
      <c r="BX92" s="10" t="str">
        <f>IFERROR(VLOOKUP(A92,'24'!U:V,2,0),"0")</f>
        <v>0</v>
      </c>
      <c r="BY92" s="5" t="s">
        <v>168</v>
      </c>
      <c r="BZ92" s="15">
        <f t="shared" si="81"/>
        <v>0</v>
      </c>
      <c r="CA92" s="10" t="str">
        <f>IFERROR(VLOOKUP(A92,'25'!U:V,2,0),"0")</f>
        <v>0</v>
      </c>
      <c r="CB92" s="5" t="s">
        <v>168</v>
      </c>
      <c r="CC92" s="15">
        <f t="shared" si="82"/>
        <v>0</v>
      </c>
      <c r="CD92" s="10" t="str">
        <f>IFERROR(VLOOKUP(A92,'26'!U:V,2,0),"0")</f>
        <v>0</v>
      </c>
      <c r="CE92" s="5" t="s">
        <v>168</v>
      </c>
      <c r="CF92" s="15">
        <f t="shared" si="83"/>
        <v>0</v>
      </c>
      <c r="CG92" s="10" t="str">
        <f>IFERROR(VLOOKUP(A92,'27'!U:V,2,0),"0")</f>
        <v>0</v>
      </c>
      <c r="CH92" s="5" t="s">
        <v>168</v>
      </c>
      <c r="CI92" s="15">
        <f t="shared" si="84"/>
        <v>0</v>
      </c>
      <c r="CJ92" s="10" t="str">
        <f>IFERROR(VLOOKUP(A92,'28'!U:V,2,0),"0")</f>
        <v>0</v>
      </c>
      <c r="CK92" s="5" t="s">
        <v>168</v>
      </c>
      <c r="CL92" s="15">
        <f t="shared" si="85"/>
        <v>0</v>
      </c>
      <c r="CM92" s="10" t="str">
        <f>IFERROR(VLOOKUP(A92,'29'!U:V,2,0),"0")</f>
        <v>0</v>
      </c>
      <c r="CN92" s="5" t="s">
        <v>168</v>
      </c>
      <c r="CO92" s="15">
        <f t="shared" si="86"/>
        <v>0</v>
      </c>
      <c r="CP92" s="10" t="str">
        <f>IFERROR(VLOOKUP(A92,'30'!U:V,2,0),"0")</f>
        <v>0</v>
      </c>
      <c r="CQ92" s="5" t="s">
        <v>168</v>
      </c>
      <c r="CR92" s="15">
        <f t="shared" si="87"/>
        <v>0</v>
      </c>
      <c r="CS92" s="10" t="str">
        <f>IFERROR(VLOOKUP(A92,'31'!U:V,2,0),"0")</f>
        <v>0</v>
      </c>
      <c r="CT92" s="5" t="s">
        <v>168</v>
      </c>
      <c r="CU92" s="15">
        <f t="shared" si="88"/>
        <v>0</v>
      </c>
      <c r="CV92" s="10" t="str">
        <f>IFERROR(VLOOKUP(A92,'เซต1-30'!V:W,2,0),"0")</f>
        <v>0</v>
      </c>
      <c r="CW92" s="5" t="s">
        <v>168</v>
      </c>
      <c r="CX92" s="15">
        <f t="shared" si="74"/>
        <v>0</v>
      </c>
    </row>
    <row r="93" spans="1:102" x14ac:dyDescent="0.25">
      <c r="A93" s="5" t="s">
        <v>202</v>
      </c>
      <c r="B93" s="4" t="s">
        <v>203</v>
      </c>
      <c r="C93" s="13">
        <v>5.86</v>
      </c>
      <c r="D93" s="19">
        <f t="shared" si="55"/>
        <v>0</v>
      </c>
      <c r="E93" s="5" t="s">
        <v>168</v>
      </c>
      <c r="F93" s="13">
        <f t="shared" si="56"/>
        <v>0</v>
      </c>
      <c r="G93" s="10" t="str">
        <f>IFERROR(VLOOKUP(A93,'1'!U:V,2,0),"0")</f>
        <v>0</v>
      </c>
      <c r="H93" s="5" t="s">
        <v>168</v>
      </c>
      <c r="I93" s="15">
        <f t="shared" si="57"/>
        <v>0</v>
      </c>
      <c r="J93" s="10" t="str">
        <f>IFERROR(VLOOKUP(A93,'2'!U:V,2,0),"0")</f>
        <v>0</v>
      </c>
      <c r="K93" s="5" t="s">
        <v>168</v>
      </c>
      <c r="L93" s="15">
        <f t="shared" si="58"/>
        <v>0</v>
      </c>
      <c r="M93" s="10" t="str">
        <f>IFERROR(VLOOKUP(A93,'3'!U:V,2,0),"0")</f>
        <v>0</v>
      </c>
      <c r="N93" s="5" t="s">
        <v>168</v>
      </c>
      <c r="O93" s="15">
        <f t="shared" si="59"/>
        <v>0</v>
      </c>
      <c r="P93" s="10" t="str">
        <f>IFERROR(VLOOKUP(A93,'4'!U:V,2,0),"0")</f>
        <v>0</v>
      </c>
      <c r="Q93" s="5" t="s">
        <v>168</v>
      </c>
      <c r="R93" s="15">
        <f t="shared" si="60"/>
        <v>0</v>
      </c>
      <c r="S93" s="10" t="str">
        <f>IFERROR(VLOOKUP(A93,'5'!U:V,2,0),"0")</f>
        <v>0</v>
      </c>
      <c r="T93" s="5" t="s">
        <v>168</v>
      </c>
      <c r="U93" s="15">
        <f t="shared" si="61"/>
        <v>0</v>
      </c>
      <c r="V93" s="10" t="str">
        <f>IFERROR(VLOOKUP(A93,'6'!U:V,2,0),"0")</f>
        <v>0</v>
      </c>
      <c r="W93" s="5" t="s">
        <v>168</v>
      </c>
      <c r="X93" s="15">
        <f t="shared" si="62"/>
        <v>0</v>
      </c>
      <c r="Y93" s="10" t="str">
        <f>IFERROR(VLOOKUP(A93,'7'!U:V,2,0),"0")</f>
        <v>0</v>
      </c>
      <c r="Z93" s="5" t="s">
        <v>168</v>
      </c>
      <c r="AA93" s="15">
        <f t="shared" si="63"/>
        <v>0</v>
      </c>
      <c r="AB93" s="10" t="str">
        <f>IFERROR(VLOOKUP(A93,'8'!U:V,2,0),"0")</f>
        <v>0</v>
      </c>
      <c r="AC93" s="5" t="s">
        <v>168</v>
      </c>
      <c r="AD93" s="15">
        <f t="shared" si="64"/>
        <v>0</v>
      </c>
      <c r="AE93" s="10" t="str">
        <f>IFERROR(VLOOKUP(A93,'9'!U:V,2,0),"0")</f>
        <v>0</v>
      </c>
      <c r="AF93" s="5" t="s">
        <v>168</v>
      </c>
      <c r="AG93" s="15">
        <f t="shared" si="65"/>
        <v>0</v>
      </c>
      <c r="AH93" s="10" t="str">
        <f>IFERROR(VLOOKUP(A93,'10'!U:V,2,0),"0")</f>
        <v>0</v>
      </c>
      <c r="AI93" s="5" t="s">
        <v>168</v>
      </c>
      <c r="AJ93" s="15">
        <f t="shared" si="66"/>
        <v>0</v>
      </c>
      <c r="AK93" s="10" t="str">
        <f>IFERROR(VLOOKUP(A93,'11'!U:V,2,0),"0")</f>
        <v>0</v>
      </c>
      <c r="AL93" s="5" t="s">
        <v>168</v>
      </c>
      <c r="AM93" s="15">
        <f t="shared" si="67"/>
        <v>0</v>
      </c>
      <c r="AN93" s="10" t="str">
        <f>IFERROR(VLOOKUP(A93,'12'!U:V,2,0),"0")</f>
        <v>0</v>
      </c>
      <c r="AO93" s="5" t="s">
        <v>168</v>
      </c>
      <c r="AP93" s="15">
        <f t="shared" si="68"/>
        <v>0</v>
      </c>
      <c r="AQ93" s="10" t="str">
        <f>IFERROR(VLOOKUP(A93,'13'!U:V,2,0),"0")</f>
        <v>0</v>
      </c>
      <c r="AR93" s="5" t="s">
        <v>168</v>
      </c>
      <c r="AS93" s="15">
        <f t="shared" si="69"/>
        <v>0</v>
      </c>
      <c r="AT93" s="10" t="str">
        <f>IFERROR(VLOOKUP(A93,'14'!U:V,2,0),"0")</f>
        <v>0</v>
      </c>
      <c r="AU93" s="5" t="s">
        <v>168</v>
      </c>
      <c r="AV93" s="15">
        <f t="shared" si="70"/>
        <v>0</v>
      </c>
      <c r="AW93" s="10" t="str">
        <f>IFERROR(VLOOKUP(A93,'15'!U:V,2,0),"0")</f>
        <v>0</v>
      </c>
      <c r="AX93" s="5" t="s">
        <v>168</v>
      </c>
      <c r="AY93" s="15">
        <f t="shared" si="71"/>
        <v>0</v>
      </c>
      <c r="AZ93" s="10" t="str">
        <f>IFERROR(VLOOKUP(A93,'16'!U:V,2,0),"0")</f>
        <v>0</v>
      </c>
      <c r="BA93" s="5" t="s">
        <v>168</v>
      </c>
      <c r="BB93" s="15">
        <f t="shared" si="72"/>
        <v>0</v>
      </c>
      <c r="BC93" s="10" t="str">
        <f>IFERROR(VLOOKUP(A93,'17'!U:V,2,0),"0")</f>
        <v>0</v>
      </c>
      <c r="BD93" s="5" t="s">
        <v>168</v>
      </c>
      <c r="BE93" s="15">
        <f t="shared" si="73"/>
        <v>0</v>
      </c>
      <c r="BF93" s="10" t="str">
        <f>IFERROR(VLOOKUP(A93,'18'!U:V,2,0),"0")</f>
        <v>0</v>
      </c>
      <c r="BG93" s="5" t="s">
        <v>168</v>
      </c>
      <c r="BH93" s="15">
        <f t="shared" si="75"/>
        <v>0</v>
      </c>
      <c r="BI93" s="10" t="str">
        <f>IFERROR(VLOOKUP(A93,'19'!U:V,2,0),"0")</f>
        <v>0</v>
      </c>
      <c r="BJ93" s="5" t="s">
        <v>168</v>
      </c>
      <c r="BK93" s="15">
        <f t="shared" si="76"/>
        <v>0</v>
      </c>
      <c r="BL93" s="10" t="str">
        <f>IFERROR(VLOOKUP(A93,'20'!U:V,2,0),"0")</f>
        <v>0</v>
      </c>
      <c r="BM93" s="5" t="s">
        <v>168</v>
      </c>
      <c r="BN93" s="15">
        <f t="shared" si="77"/>
        <v>0</v>
      </c>
      <c r="BO93" s="10" t="str">
        <f>IFERROR(VLOOKUP(A93,'21'!U:V,2,0),"0")</f>
        <v>0</v>
      </c>
      <c r="BP93" s="5" t="s">
        <v>168</v>
      </c>
      <c r="BQ93" s="15">
        <f t="shared" si="78"/>
        <v>0</v>
      </c>
      <c r="BR93" s="10" t="str">
        <f>IFERROR(VLOOKUP(A93,'22'!U:V,2,0),"0")</f>
        <v>0</v>
      </c>
      <c r="BS93" s="5" t="s">
        <v>168</v>
      </c>
      <c r="BT93" s="15">
        <f t="shared" si="79"/>
        <v>0</v>
      </c>
      <c r="BU93" s="10" t="str">
        <f>IFERROR(VLOOKUP(A93,'23'!U:V,2,0),"0")</f>
        <v>0</v>
      </c>
      <c r="BV93" s="5" t="s">
        <v>168</v>
      </c>
      <c r="BW93" s="15">
        <f t="shared" si="80"/>
        <v>0</v>
      </c>
      <c r="BX93" s="10" t="str">
        <f>IFERROR(VLOOKUP(A93,'24'!U:V,2,0),"0")</f>
        <v>0</v>
      </c>
      <c r="BY93" s="5" t="s">
        <v>168</v>
      </c>
      <c r="BZ93" s="15">
        <f t="shared" si="81"/>
        <v>0</v>
      </c>
      <c r="CA93" s="10" t="str">
        <f>IFERROR(VLOOKUP(A93,'25'!U:V,2,0),"0")</f>
        <v>0</v>
      </c>
      <c r="CB93" s="5" t="s">
        <v>168</v>
      </c>
      <c r="CC93" s="15">
        <f t="shared" si="82"/>
        <v>0</v>
      </c>
      <c r="CD93" s="10" t="str">
        <f>IFERROR(VLOOKUP(A93,'26'!U:V,2,0),"0")</f>
        <v>0</v>
      </c>
      <c r="CE93" s="5" t="s">
        <v>168</v>
      </c>
      <c r="CF93" s="15">
        <f t="shared" si="83"/>
        <v>0</v>
      </c>
      <c r="CG93" s="10" t="str">
        <f>IFERROR(VLOOKUP(A93,'27'!U:V,2,0),"0")</f>
        <v>0</v>
      </c>
      <c r="CH93" s="5" t="s">
        <v>168</v>
      </c>
      <c r="CI93" s="15">
        <f t="shared" si="84"/>
        <v>0</v>
      </c>
      <c r="CJ93" s="10" t="str">
        <f>IFERROR(VLOOKUP(A93,'28'!U:V,2,0),"0")</f>
        <v>0</v>
      </c>
      <c r="CK93" s="5" t="s">
        <v>168</v>
      </c>
      <c r="CL93" s="15">
        <f t="shared" si="85"/>
        <v>0</v>
      </c>
      <c r="CM93" s="10" t="str">
        <f>IFERROR(VLOOKUP(A93,'29'!U:V,2,0),"0")</f>
        <v>0</v>
      </c>
      <c r="CN93" s="5" t="s">
        <v>168</v>
      </c>
      <c r="CO93" s="15">
        <f t="shared" si="86"/>
        <v>0</v>
      </c>
      <c r="CP93" s="10" t="str">
        <f>IFERROR(VLOOKUP(A93,'30'!U:V,2,0),"0")</f>
        <v>0</v>
      </c>
      <c r="CQ93" s="5" t="s">
        <v>168</v>
      </c>
      <c r="CR93" s="15">
        <f t="shared" si="87"/>
        <v>0</v>
      </c>
      <c r="CS93" s="10" t="str">
        <f>IFERROR(VLOOKUP(A93,'31'!U:V,2,0),"0")</f>
        <v>0</v>
      </c>
      <c r="CT93" s="5" t="s">
        <v>168</v>
      </c>
      <c r="CU93" s="15">
        <f t="shared" si="88"/>
        <v>0</v>
      </c>
      <c r="CV93" s="10" t="str">
        <f>IFERROR(VLOOKUP(A93,'เซต1-30'!V:W,2,0),"0")</f>
        <v>0</v>
      </c>
      <c r="CW93" s="5" t="s">
        <v>168</v>
      </c>
      <c r="CX93" s="15">
        <f t="shared" si="74"/>
        <v>0</v>
      </c>
    </row>
    <row r="94" spans="1:102" x14ac:dyDescent="0.25">
      <c r="A94" s="5" t="s">
        <v>196</v>
      </c>
      <c r="B94" s="4" t="s">
        <v>197</v>
      </c>
      <c r="C94" s="13">
        <v>5.86</v>
      </c>
      <c r="D94" s="19">
        <f t="shared" si="55"/>
        <v>0</v>
      </c>
      <c r="E94" s="5" t="s">
        <v>168</v>
      </c>
      <c r="F94" s="13">
        <f t="shared" si="56"/>
        <v>0</v>
      </c>
      <c r="G94" s="10" t="str">
        <f>IFERROR(VLOOKUP(A94,'1'!U:V,2,0),"0")</f>
        <v>0</v>
      </c>
      <c r="H94" s="5" t="s">
        <v>168</v>
      </c>
      <c r="I94" s="15">
        <f t="shared" si="57"/>
        <v>0</v>
      </c>
      <c r="J94" s="10" t="str">
        <f>IFERROR(VLOOKUP(A94,'2'!U:V,2,0),"0")</f>
        <v>0</v>
      </c>
      <c r="K94" s="5" t="s">
        <v>168</v>
      </c>
      <c r="L94" s="15">
        <f t="shared" si="58"/>
        <v>0</v>
      </c>
      <c r="M94" s="10" t="str">
        <f>IFERROR(VLOOKUP(A94,'3'!U:V,2,0),"0")</f>
        <v>0</v>
      </c>
      <c r="N94" s="5" t="s">
        <v>168</v>
      </c>
      <c r="O94" s="15">
        <f t="shared" si="59"/>
        <v>0</v>
      </c>
      <c r="P94" s="10" t="str">
        <f>IFERROR(VLOOKUP(A94,'4'!U:V,2,0),"0")</f>
        <v>0</v>
      </c>
      <c r="Q94" s="5" t="s">
        <v>168</v>
      </c>
      <c r="R94" s="15">
        <f t="shared" si="60"/>
        <v>0</v>
      </c>
      <c r="S94" s="10" t="str">
        <f>IFERROR(VLOOKUP(A94,'5'!U:V,2,0),"0")</f>
        <v>0</v>
      </c>
      <c r="T94" s="5" t="s">
        <v>168</v>
      </c>
      <c r="U94" s="15">
        <f t="shared" si="61"/>
        <v>0</v>
      </c>
      <c r="V94" s="10" t="str">
        <f>IFERROR(VLOOKUP(A94,'6'!U:V,2,0),"0")</f>
        <v>0</v>
      </c>
      <c r="W94" s="5" t="s">
        <v>168</v>
      </c>
      <c r="X94" s="15">
        <f t="shared" si="62"/>
        <v>0</v>
      </c>
      <c r="Y94" s="10" t="str">
        <f>IFERROR(VLOOKUP(A94,'7'!U:V,2,0),"0")</f>
        <v>0</v>
      </c>
      <c r="Z94" s="5" t="s">
        <v>168</v>
      </c>
      <c r="AA94" s="15">
        <f t="shared" si="63"/>
        <v>0</v>
      </c>
      <c r="AB94" s="10" t="str">
        <f>IFERROR(VLOOKUP(A94,'8'!U:V,2,0),"0")</f>
        <v>0</v>
      </c>
      <c r="AC94" s="5" t="s">
        <v>168</v>
      </c>
      <c r="AD94" s="15">
        <f t="shared" si="64"/>
        <v>0</v>
      </c>
      <c r="AE94" s="10" t="str">
        <f>IFERROR(VLOOKUP(A94,'9'!U:V,2,0),"0")</f>
        <v>0</v>
      </c>
      <c r="AF94" s="5" t="s">
        <v>168</v>
      </c>
      <c r="AG94" s="15">
        <f t="shared" si="65"/>
        <v>0</v>
      </c>
      <c r="AH94" s="10" t="str">
        <f>IFERROR(VLOOKUP(A94,'10'!U:V,2,0),"0")</f>
        <v>0</v>
      </c>
      <c r="AI94" s="5" t="s">
        <v>168</v>
      </c>
      <c r="AJ94" s="15">
        <f t="shared" si="66"/>
        <v>0</v>
      </c>
      <c r="AK94" s="10" t="str">
        <f>IFERROR(VLOOKUP(A94,'11'!U:V,2,0),"0")</f>
        <v>0</v>
      </c>
      <c r="AL94" s="5" t="s">
        <v>168</v>
      </c>
      <c r="AM94" s="15">
        <f t="shared" si="67"/>
        <v>0</v>
      </c>
      <c r="AN94" s="10" t="str">
        <f>IFERROR(VLOOKUP(A94,'12'!U:V,2,0),"0")</f>
        <v>0</v>
      </c>
      <c r="AO94" s="5" t="s">
        <v>168</v>
      </c>
      <c r="AP94" s="15">
        <f t="shared" si="68"/>
        <v>0</v>
      </c>
      <c r="AQ94" s="10" t="str">
        <f>IFERROR(VLOOKUP(A94,'13'!U:V,2,0),"0")</f>
        <v>0</v>
      </c>
      <c r="AR94" s="5" t="s">
        <v>168</v>
      </c>
      <c r="AS94" s="15">
        <f t="shared" si="69"/>
        <v>0</v>
      </c>
      <c r="AT94" s="10" t="str">
        <f>IFERROR(VLOOKUP(A94,'14'!U:V,2,0),"0")</f>
        <v>0</v>
      </c>
      <c r="AU94" s="5" t="s">
        <v>168</v>
      </c>
      <c r="AV94" s="15">
        <f t="shared" si="70"/>
        <v>0</v>
      </c>
      <c r="AW94" s="10" t="str">
        <f>IFERROR(VLOOKUP(A94,'15'!U:V,2,0),"0")</f>
        <v>0</v>
      </c>
      <c r="AX94" s="5" t="s">
        <v>168</v>
      </c>
      <c r="AY94" s="15">
        <f t="shared" si="71"/>
        <v>0</v>
      </c>
      <c r="AZ94" s="10" t="str">
        <f>IFERROR(VLOOKUP(A94,'16'!U:V,2,0),"0")</f>
        <v>0</v>
      </c>
      <c r="BA94" s="5" t="s">
        <v>168</v>
      </c>
      <c r="BB94" s="15">
        <f t="shared" si="72"/>
        <v>0</v>
      </c>
      <c r="BC94" s="10" t="str">
        <f>IFERROR(VLOOKUP(A94,'17'!U:V,2,0),"0")</f>
        <v>0</v>
      </c>
      <c r="BD94" s="5" t="s">
        <v>168</v>
      </c>
      <c r="BE94" s="15">
        <f t="shared" si="73"/>
        <v>0</v>
      </c>
      <c r="BF94" s="10" t="str">
        <f>IFERROR(VLOOKUP(A94,'18'!U:V,2,0),"0")</f>
        <v>0</v>
      </c>
      <c r="BG94" s="5" t="s">
        <v>168</v>
      </c>
      <c r="BH94" s="15">
        <f t="shared" si="75"/>
        <v>0</v>
      </c>
      <c r="BI94" s="10" t="str">
        <f>IFERROR(VLOOKUP(A94,'19'!U:V,2,0),"0")</f>
        <v>0</v>
      </c>
      <c r="BJ94" s="5" t="s">
        <v>168</v>
      </c>
      <c r="BK94" s="15">
        <f t="shared" si="76"/>
        <v>0</v>
      </c>
      <c r="BL94" s="10" t="str">
        <f>IFERROR(VLOOKUP(A94,'20'!U:V,2,0),"0")</f>
        <v>0</v>
      </c>
      <c r="BM94" s="5" t="s">
        <v>168</v>
      </c>
      <c r="BN94" s="15">
        <f t="shared" si="77"/>
        <v>0</v>
      </c>
      <c r="BO94" s="10" t="str">
        <f>IFERROR(VLOOKUP(A94,'21'!U:V,2,0),"0")</f>
        <v>0</v>
      </c>
      <c r="BP94" s="5" t="s">
        <v>168</v>
      </c>
      <c r="BQ94" s="15">
        <f t="shared" si="78"/>
        <v>0</v>
      </c>
      <c r="BR94" s="10" t="str">
        <f>IFERROR(VLOOKUP(A94,'22'!U:V,2,0),"0")</f>
        <v>0</v>
      </c>
      <c r="BS94" s="5" t="s">
        <v>168</v>
      </c>
      <c r="BT94" s="15">
        <f t="shared" si="79"/>
        <v>0</v>
      </c>
      <c r="BU94" s="10" t="str">
        <f>IFERROR(VLOOKUP(A94,'23'!U:V,2,0),"0")</f>
        <v>0</v>
      </c>
      <c r="BV94" s="5" t="s">
        <v>168</v>
      </c>
      <c r="BW94" s="15">
        <f t="shared" si="80"/>
        <v>0</v>
      </c>
      <c r="BX94" s="10" t="str">
        <f>IFERROR(VLOOKUP(A94,'24'!U:V,2,0),"0")</f>
        <v>0</v>
      </c>
      <c r="BY94" s="5" t="s">
        <v>168</v>
      </c>
      <c r="BZ94" s="15">
        <f t="shared" si="81"/>
        <v>0</v>
      </c>
      <c r="CA94" s="10" t="str">
        <f>IFERROR(VLOOKUP(A94,'25'!U:V,2,0),"0")</f>
        <v>0</v>
      </c>
      <c r="CB94" s="5" t="s">
        <v>168</v>
      </c>
      <c r="CC94" s="15">
        <f t="shared" si="82"/>
        <v>0</v>
      </c>
      <c r="CD94" s="10" t="str">
        <f>IFERROR(VLOOKUP(A94,'26'!U:V,2,0),"0")</f>
        <v>0</v>
      </c>
      <c r="CE94" s="5" t="s">
        <v>168</v>
      </c>
      <c r="CF94" s="15">
        <f t="shared" si="83"/>
        <v>0</v>
      </c>
      <c r="CG94" s="10" t="str">
        <f>IFERROR(VLOOKUP(A94,'27'!U:V,2,0),"0")</f>
        <v>0</v>
      </c>
      <c r="CH94" s="5" t="s">
        <v>168</v>
      </c>
      <c r="CI94" s="15">
        <f t="shared" si="84"/>
        <v>0</v>
      </c>
      <c r="CJ94" s="10" t="str">
        <f>IFERROR(VLOOKUP(A94,'28'!U:V,2,0),"0")</f>
        <v>0</v>
      </c>
      <c r="CK94" s="5" t="s">
        <v>168</v>
      </c>
      <c r="CL94" s="15">
        <f t="shared" si="85"/>
        <v>0</v>
      </c>
      <c r="CM94" s="10" t="str">
        <f>IFERROR(VLOOKUP(A94,'29'!U:V,2,0),"0")</f>
        <v>0</v>
      </c>
      <c r="CN94" s="5" t="s">
        <v>168</v>
      </c>
      <c r="CO94" s="15">
        <f t="shared" si="86"/>
        <v>0</v>
      </c>
      <c r="CP94" s="10" t="str">
        <f>IFERROR(VLOOKUP(A94,'30'!U:V,2,0),"0")</f>
        <v>0</v>
      </c>
      <c r="CQ94" s="5" t="s">
        <v>168</v>
      </c>
      <c r="CR94" s="15">
        <f t="shared" si="87"/>
        <v>0</v>
      </c>
      <c r="CS94" s="10" t="str">
        <f>IFERROR(VLOOKUP(A94,'31'!U:V,2,0),"0")</f>
        <v>0</v>
      </c>
      <c r="CT94" s="5" t="s">
        <v>168</v>
      </c>
      <c r="CU94" s="15">
        <f t="shared" si="88"/>
        <v>0</v>
      </c>
      <c r="CV94" s="10" t="str">
        <f>IFERROR(VLOOKUP(A94,'เซต1-30'!V:W,2,0),"0")</f>
        <v>0</v>
      </c>
      <c r="CW94" s="5" t="s">
        <v>168</v>
      </c>
      <c r="CX94" s="15">
        <f t="shared" si="74"/>
        <v>0</v>
      </c>
    </row>
    <row r="95" spans="1:102" x14ac:dyDescent="0.25">
      <c r="A95" s="5" t="s">
        <v>30</v>
      </c>
      <c r="B95" s="4" t="s">
        <v>31</v>
      </c>
      <c r="C95" s="13">
        <v>12.24</v>
      </c>
      <c r="D95" s="19">
        <f t="shared" si="55"/>
        <v>4379</v>
      </c>
      <c r="E95" s="5" t="s">
        <v>168</v>
      </c>
      <c r="F95" s="13">
        <f t="shared" si="56"/>
        <v>53598.96</v>
      </c>
      <c r="G95" s="10">
        <f>IFERROR(VLOOKUP(A95,'1'!U:V,2,0),"0")</f>
        <v>695</v>
      </c>
      <c r="H95" s="5" t="s">
        <v>168</v>
      </c>
      <c r="I95" s="15">
        <f t="shared" si="57"/>
        <v>8506.7999999999993</v>
      </c>
      <c r="J95" s="10">
        <f>IFERROR(VLOOKUP(A95,'2'!U:V,2,0),"0")</f>
        <v>161</v>
      </c>
      <c r="K95" s="5" t="s">
        <v>168</v>
      </c>
      <c r="L95" s="15">
        <f t="shared" si="58"/>
        <v>1970.64</v>
      </c>
      <c r="M95" s="10">
        <f>IFERROR(VLOOKUP(A95,'3'!U:V,2,0),"0")</f>
        <v>151</v>
      </c>
      <c r="N95" s="5" t="s">
        <v>168</v>
      </c>
      <c r="O95" s="15">
        <f t="shared" si="59"/>
        <v>1848.24</v>
      </c>
      <c r="P95" s="10">
        <f>IFERROR(VLOOKUP(A95,'4'!U:V,2,0),"0")</f>
        <v>299</v>
      </c>
      <c r="Q95" s="5" t="s">
        <v>168</v>
      </c>
      <c r="R95" s="15">
        <f t="shared" si="60"/>
        <v>3659.76</v>
      </c>
      <c r="S95" s="10">
        <f>IFERROR(VLOOKUP(A95,'5'!U:V,2,0),"0")</f>
        <v>184</v>
      </c>
      <c r="T95" s="5" t="s">
        <v>168</v>
      </c>
      <c r="U95" s="15">
        <f t="shared" si="61"/>
        <v>2252.16</v>
      </c>
      <c r="V95" s="10">
        <f>IFERROR(VLOOKUP(A95,'6'!U:V,2,0),"0")</f>
        <v>294</v>
      </c>
      <c r="W95" s="5" t="s">
        <v>168</v>
      </c>
      <c r="X95" s="15">
        <f t="shared" si="62"/>
        <v>3598.56</v>
      </c>
      <c r="Y95" s="10">
        <f>IFERROR(VLOOKUP(A95,'7'!U:V,2,0),"0")</f>
        <v>270</v>
      </c>
      <c r="Z95" s="5" t="s">
        <v>168</v>
      </c>
      <c r="AA95" s="15">
        <f t="shared" si="63"/>
        <v>3304.8</v>
      </c>
      <c r="AB95" s="10">
        <f>IFERROR(VLOOKUP(A95,'8'!U:V,2,0),"0")</f>
        <v>279</v>
      </c>
      <c r="AC95" s="5" t="s">
        <v>168</v>
      </c>
      <c r="AD95" s="15">
        <f t="shared" si="64"/>
        <v>3414.96</v>
      </c>
      <c r="AE95" s="10">
        <f>IFERROR(VLOOKUP(A95,'9'!U:V,2,0),"0")</f>
        <v>160</v>
      </c>
      <c r="AF95" s="5" t="s">
        <v>168</v>
      </c>
      <c r="AG95" s="15">
        <f t="shared" si="65"/>
        <v>1958.4</v>
      </c>
      <c r="AH95" s="10">
        <f>IFERROR(VLOOKUP(A95,'10'!U:V,2,0),"0")</f>
        <v>267</v>
      </c>
      <c r="AI95" s="5" t="s">
        <v>168</v>
      </c>
      <c r="AJ95" s="15">
        <f t="shared" si="66"/>
        <v>3268.08</v>
      </c>
      <c r="AK95" s="10">
        <f>IFERROR(VLOOKUP(A95,'11'!U:V,2,0),"0")</f>
        <v>271</v>
      </c>
      <c r="AL95" s="5" t="s">
        <v>168</v>
      </c>
      <c r="AM95" s="15">
        <f t="shared" si="67"/>
        <v>3317.04</v>
      </c>
      <c r="AN95" s="10">
        <f>IFERROR(VLOOKUP(A95,'12'!U:V,2,0),"0")</f>
        <v>25</v>
      </c>
      <c r="AO95" s="5" t="s">
        <v>168</v>
      </c>
      <c r="AP95" s="15">
        <f t="shared" si="68"/>
        <v>306</v>
      </c>
      <c r="AQ95" s="10">
        <f>IFERROR(VLOOKUP(A95,'13'!U:V,2,0),"0")</f>
        <v>187</v>
      </c>
      <c r="AR95" s="5" t="s">
        <v>168</v>
      </c>
      <c r="AS95" s="15">
        <f t="shared" si="69"/>
        <v>2288.88</v>
      </c>
      <c r="AT95" s="10">
        <f>IFERROR(VLOOKUP(A95,'14'!U:V,2,0),"0")</f>
        <v>127</v>
      </c>
      <c r="AU95" s="5" t="s">
        <v>168</v>
      </c>
      <c r="AV95" s="15">
        <f t="shared" si="70"/>
        <v>1554.48</v>
      </c>
      <c r="AW95" s="10">
        <f>IFERROR(VLOOKUP(A95,'15'!U:V,2,0),"0")</f>
        <v>138</v>
      </c>
      <c r="AX95" s="5" t="s">
        <v>168</v>
      </c>
      <c r="AY95" s="15">
        <f t="shared" si="71"/>
        <v>1689.1200000000001</v>
      </c>
      <c r="AZ95" s="10">
        <f>IFERROR(VLOOKUP(A95,'16'!U:V,2,0),"0")</f>
        <v>91</v>
      </c>
      <c r="BA95" s="5" t="s">
        <v>168</v>
      </c>
      <c r="BB95" s="15">
        <f t="shared" si="72"/>
        <v>1113.8399999999999</v>
      </c>
      <c r="BC95" s="10">
        <f>IFERROR(VLOOKUP(A95,'17'!U:V,2,0),"0")</f>
        <v>113</v>
      </c>
      <c r="BD95" s="5" t="s">
        <v>168</v>
      </c>
      <c r="BE95" s="15">
        <f t="shared" si="73"/>
        <v>1383.1200000000001</v>
      </c>
      <c r="BF95" s="10">
        <f>IFERROR(VLOOKUP(A95,'18'!U:V,2,0),"0")</f>
        <v>44</v>
      </c>
      <c r="BG95" s="5" t="s">
        <v>168</v>
      </c>
      <c r="BH95" s="15">
        <f t="shared" si="75"/>
        <v>538.56000000000006</v>
      </c>
      <c r="BI95" s="10">
        <f>IFERROR(VLOOKUP(A95,'19'!U:V,2,0),"0")</f>
        <v>1</v>
      </c>
      <c r="BJ95" s="5" t="s">
        <v>168</v>
      </c>
      <c r="BK95" s="15">
        <f t="shared" si="76"/>
        <v>12.24</v>
      </c>
      <c r="BL95" s="10">
        <f>IFERROR(VLOOKUP(A95,'20'!U:V,2,0),"0")</f>
        <v>4</v>
      </c>
      <c r="BM95" s="5" t="s">
        <v>168</v>
      </c>
      <c r="BN95" s="15">
        <f t="shared" si="77"/>
        <v>48.96</v>
      </c>
      <c r="BO95" s="10" t="str">
        <f>IFERROR(VLOOKUP(A95,'21'!U:V,2,0),"0")</f>
        <v>0</v>
      </c>
      <c r="BP95" s="5" t="s">
        <v>168</v>
      </c>
      <c r="BQ95" s="15">
        <f t="shared" si="78"/>
        <v>0</v>
      </c>
      <c r="BR95" s="10">
        <f>IFERROR(VLOOKUP(A95,'22'!U:V,2,0),"0")</f>
        <v>40</v>
      </c>
      <c r="BS95" s="5" t="s">
        <v>168</v>
      </c>
      <c r="BT95" s="15">
        <f t="shared" si="79"/>
        <v>489.6</v>
      </c>
      <c r="BU95" s="10">
        <f>IFERROR(VLOOKUP(A95,'23'!U:V,2,0),"0")</f>
        <v>43</v>
      </c>
      <c r="BV95" s="5" t="s">
        <v>168</v>
      </c>
      <c r="BW95" s="15">
        <f t="shared" si="80"/>
        <v>526.32000000000005</v>
      </c>
      <c r="BX95" s="10">
        <f>IFERROR(VLOOKUP(A95,'24'!U:V,2,0),"0")</f>
        <v>66</v>
      </c>
      <c r="BY95" s="5" t="s">
        <v>168</v>
      </c>
      <c r="BZ95" s="15">
        <f t="shared" si="81"/>
        <v>807.84</v>
      </c>
      <c r="CA95" s="10">
        <f>IFERROR(VLOOKUP(A95,'25'!U:V,2,0),"0")</f>
        <v>78</v>
      </c>
      <c r="CB95" s="5" t="s">
        <v>168</v>
      </c>
      <c r="CC95" s="15">
        <f t="shared" si="82"/>
        <v>954.72</v>
      </c>
      <c r="CD95" s="10">
        <f>IFERROR(VLOOKUP(A95,'26'!U:V,2,0),"0")</f>
        <v>14</v>
      </c>
      <c r="CE95" s="5" t="s">
        <v>168</v>
      </c>
      <c r="CF95" s="15">
        <f t="shared" si="83"/>
        <v>171.36</v>
      </c>
      <c r="CG95" s="10">
        <f>IFERROR(VLOOKUP(A95,'27'!U:V,2,0),"0")</f>
        <v>122</v>
      </c>
      <c r="CH95" s="5" t="s">
        <v>168</v>
      </c>
      <c r="CI95" s="15">
        <f t="shared" si="84"/>
        <v>1493.28</v>
      </c>
      <c r="CJ95" s="10">
        <f>IFERROR(VLOOKUP(A95,'28'!U:V,2,0),"0")</f>
        <v>82</v>
      </c>
      <c r="CK95" s="5" t="s">
        <v>168</v>
      </c>
      <c r="CL95" s="15">
        <f t="shared" si="85"/>
        <v>1003.6800000000001</v>
      </c>
      <c r="CM95" s="10">
        <f>IFERROR(VLOOKUP(A95,'29'!U:V,2,0),"0")</f>
        <v>102</v>
      </c>
      <c r="CN95" s="5" t="s">
        <v>168</v>
      </c>
      <c r="CO95" s="15">
        <f t="shared" si="86"/>
        <v>1248.48</v>
      </c>
      <c r="CP95" s="10">
        <f>IFERROR(VLOOKUP(A95,'30'!U:V,2,0),"0")</f>
        <v>66</v>
      </c>
      <c r="CQ95" s="5" t="s">
        <v>168</v>
      </c>
      <c r="CR95" s="15">
        <f t="shared" si="87"/>
        <v>807.84</v>
      </c>
      <c r="CS95" s="10">
        <f>IFERROR(VLOOKUP(A95,'31'!U:V,2,0),"0")</f>
        <v>5</v>
      </c>
      <c r="CT95" s="5" t="s">
        <v>168</v>
      </c>
      <c r="CU95" s="15">
        <f t="shared" si="88"/>
        <v>61.2</v>
      </c>
      <c r="CV95" s="10" t="str">
        <f>IFERROR(VLOOKUP(A95,'เซต1-30'!V:W,2,0),"0")</f>
        <v>0</v>
      </c>
      <c r="CW95" s="5" t="s">
        <v>168</v>
      </c>
      <c r="CX95" s="15">
        <f t="shared" si="74"/>
        <v>0</v>
      </c>
    </row>
    <row r="96" spans="1:102" x14ac:dyDescent="0.25">
      <c r="A96" s="5" t="s">
        <v>184</v>
      </c>
      <c r="B96" s="4" t="s">
        <v>185</v>
      </c>
      <c r="C96" s="13">
        <v>12.24</v>
      </c>
      <c r="D96" s="19">
        <f t="shared" si="55"/>
        <v>0</v>
      </c>
      <c r="E96" s="5" t="s">
        <v>168</v>
      </c>
      <c r="F96" s="13">
        <f t="shared" si="56"/>
        <v>0</v>
      </c>
      <c r="G96" s="10" t="str">
        <f>IFERROR(VLOOKUP(A96,'1'!U:V,2,0),"0")</f>
        <v>0</v>
      </c>
      <c r="H96" s="5" t="s">
        <v>168</v>
      </c>
      <c r="I96" s="15">
        <f t="shared" si="57"/>
        <v>0</v>
      </c>
      <c r="J96" s="10" t="str">
        <f>IFERROR(VLOOKUP(A96,'2'!U:V,2,0),"0")</f>
        <v>0</v>
      </c>
      <c r="K96" s="5" t="s">
        <v>168</v>
      </c>
      <c r="L96" s="15">
        <f t="shared" si="58"/>
        <v>0</v>
      </c>
      <c r="M96" s="10" t="str">
        <f>IFERROR(VLOOKUP(A96,'3'!U:V,2,0),"0")</f>
        <v>0</v>
      </c>
      <c r="N96" s="5" t="s">
        <v>168</v>
      </c>
      <c r="O96" s="15">
        <f t="shared" si="59"/>
        <v>0</v>
      </c>
      <c r="P96" s="10" t="str">
        <f>IFERROR(VLOOKUP(A96,'4'!U:V,2,0),"0")</f>
        <v>0</v>
      </c>
      <c r="Q96" s="5" t="s">
        <v>168</v>
      </c>
      <c r="R96" s="15">
        <f t="shared" si="60"/>
        <v>0</v>
      </c>
      <c r="S96" s="10" t="str">
        <f>IFERROR(VLOOKUP(A96,'5'!U:V,2,0),"0")</f>
        <v>0</v>
      </c>
      <c r="T96" s="5" t="s">
        <v>168</v>
      </c>
      <c r="U96" s="15">
        <f t="shared" si="61"/>
        <v>0</v>
      </c>
      <c r="V96" s="10" t="str">
        <f>IFERROR(VLOOKUP(A96,'6'!U:V,2,0),"0")</f>
        <v>0</v>
      </c>
      <c r="W96" s="5" t="s">
        <v>168</v>
      </c>
      <c r="X96" s="15">
        <f t="shared" si="62"/>
        <v>0</v>
      </c>
      <c r="Y96" s="10" t="str">
        <f>IFERROR(VLOOKUP(A96,'7'!U:V,2,0),"0")</f>
        <v>0</v>
      </c>
      <c r="Z96" s="5" t="s">
        <v>168</v>
      </c>
      <c r="AA96" s="15">
        <f t="shared" si="63"/>
        <v>0</v>
      </c>
      <c r="AB96" s="10" t="str">
        <f>IFERROR(VLOOKUP(A96,'8'!U:V,2,0),"0")</f>
        <v>0</v>
      </c>
      <c r="AC96" s="5" t="s">
        <v>168</v>
      </c>
      <c r="AD96" s="15">
        <f t="shared" si="64"/>
        <v>0</v>
      </c>
      <c r="AE96" s="10" t="str">
        <f>IFERROR(VLOOKUP(A96,'9'!U:V,2,0),"0")</f>
        <v>0</v>
      </c>
      <c r="AF96" s="5" t="s">
        <v>168</v>
      </c>
      <c r="AG96" s="15">
        <f t="shared" si="65"/>
        <v>0</v>
      </c>
      <c r="AH96" s="10" t="str">
        <f>IFERROR(VLOOKUP(A96,'10'!U:V,2,0),"0")</f>
        <v>0</v>
      </c>
      <c r="AI96" s="5" t="s">
        <v>168</v>
      </c>
      <c r="AJ96" s="15">
        <f t="shared" si="66"/>
        <v>0</v>
      </c>
      <c r="AK96" s="10" t="str">
        <f>IFERROR(VLOOKUP(A96,'11'!U:V,2,0),"0")</f>
        <v>0</v>
      </c>
      <c r="AL96" s="5" t="s">
        <v>168</v>
      </c>
      <c r="AM96" s="15">
        <f t="shared" si="67"/>
        <v>0</v>
      </c>
      <c r="AN96" s="10" t="str">
        <f>IFERROR(VLOOKUP(A96,'12'!U:V,2,0),"0")</f>
        <v>0</v>
      </c>
      <c r="AO96" s="5" t="s">
        <v>168</v>
      </c>
      <c r="AP96" s="15">
        <f t="shared" si="68"/>
        <v>0</v>
      </c>
      <c r="AQ96" s="10" t="str">
        <f>IFERROR(VLOOKUP(A96,'13'!U:V,2,0),"0")</f>
        <v>0</v>
      </c>
      <c r="AR96" s="5" t="s">
        <v>168</v>
      </c>
      <c r="AS96" s="15">
        <f t="shared" si="69"/>
        <v>0</v>
      </c>
      <c r="AT96" s="10" t="str">
        <f>IFERROR(VLOOKUP(A96,'14'!U:V,2,0),"0")</f>
        <v>0</v>
      </c>
      <c r="AU96" s="5" t="s">
        <v>168</v>
      </c>
      <c r="AV96" s="15">
        <f t="shared" si="70"/>
        <v>0</v>
      </c>
      <c r="AW96" s="10" t="str">
        <f>IFERROR(VLOOKUP(A96,'15'!U:V,2,0),"0")</f>
        <v>0</v>
      </c>
      <c r="AX96" s="5" t="s">
        <v>168</v>
      </c>
      <c r="AY96" s="15">
        <f t="shared" si="71"/>
        <v>0</v>
      </c>
      <c r="AZ96" s="10" t="str">
        <f>IFERROR(VLOOKUP(A96,'16'!U:V,2,0),"0")</f>
        <v>0</v>
      </c>
      <c r="BA96" s="5" t="s">
        <v>168</v>
      </c>
      <c r="BB96" s="15">
        <f t="shared" si="72"/>
        <v>0</v>
      </c>
      <c r="BC96" s="10" t="str">
        <f>IFERROR(VLOOKUP(A96,'17'!U:V,2,0),"0")</f>
        <v>0</v>
      </c>
      <c r="BD96" s="5" t="s">
        <v>168</v>
      </c>
      <c r="BE96" s="15">
        <f t="shared" si="73"/>
        <v>0</v>
      </c>
      <c r="BF96" s="10" t="str">
        <f>IFERROR(VLOOKUP(A96,'18'!U:V,2,0),"0")</f>
        <v>0</v>
      </c>
      <c r="BG96" s="5" t="s">
        <v>168</v>
      </c>
      <c r="BH96" s="15">
        <f t="shared" si="75"/>
        <v>0</v>
      </c>
      <c r="BI96" s="10" t="str">
        <f>IFERROR(VLOOKUP(A96,'19'!U:V,2,0),"0")</f>
        <v>0</v>
      </c>
      <c r="BJ96" s="5" t="s">
        <v>168</v>
      </c>
      <c r="BK96" s="15">
        <f t="shared" si="76"/>
        <v>0</v>
      </c>
      <c r="BL96" s="10" t="str">
        <f>IFERROR(VLOOKUP(A96,'20'!U:V,2,0),"0")</f>
        <v>0</v>
      </c>
      <c r="BM96" s="5" t="s">
        <v>168</v>
      </c>
      <c r="BN96" s="15">
        <f t="shared" si="77"/>
        <v>0</v>
      </c>
      <c r="BO96" s="10" t="str">
        <f>IFERROR(VLOOKUP(A96,'21'!U:V,2,0),"0")</f>
        <v>0</v>
      </c>
      <c r="BP96" s="5" t="s">
        <v>168</v>
      </c>
      <c r="BQ96" s="15">
        <f t="shared" si="78"/>
        <v>0</v>
      </c>
      <c r="BR96" s="10" t="str">
        <f>IFERROR(VLOOKUP(A96,'22'!U:V,2,0),"0")</f>
        <v>0</v>
      </c>
      <c r="BS96" s="5" t="s">
        <v>168</v>
      </c>
      <c r="BT96" s="15">
        <f t="shared" si="79"/>
        <v>0</v>
      </c>
      <c r="BU96" s="10" t="str">
        <f>IFERROR(VLOOKUP(A96,'23'!U:V,2,0),"0")</f>
        <v>0</v>
      </c>
      <c r="BV96" s="5" t="s">
        <v>168</v>
      </c>
      <c r="BW96" s="15">
        <f t="shared" si="80"/>
        <v>0</v>
      </c>
      <c r="BX96" s="10" t="str">
        <f>IFERROR(VLOOKUP(A96,'24'!U:V,2,0),"0")</f>
        <v>0</v>
      </c>
      <c r="BY96" s="5" t="s">
        <v>168</v>
      </c>
      <c r="BZ96" s="15">
        <f t="shared" si="81"/>
        <v>0</v>
      </c>
      <c r="CA96" s="10" t="str">
        <f>IFERROR(VLOOKUP(A96,'25'!U:V,2,0),"0")</f>
        <v>0</v>
      </c>
      <c r="CB96" s="5" t="s">
        <v>168</v>
      </c>
      <c r="CC96" s="15">
        <f t="shared" si="82"/>
        <v>0</v>
      </c>
      <c r="CD96" s="10" t="str">
        <f>IFERROR(VLOOKUP(A96,'26'!U:V,2,0),"0")</f>
        <v>0</v>
      </c>
      <c r="CE96" s="5" t="s">
        <v>168</v>
      </c>
      <c r="CF96" s="15">
        <f t="shared" si="83"/>
        <v>0</v>
      </c>
      <c r="CG96" s="10" t="str">
        <f>IFERROR(VLOOKUP(A96,'27'!U:V,2,0),"0")</f>
        <v>0</v>
      </c>
      <c r="CH96" s="5" t="s">
        <v>168</v>
      </c>
      <c r="CI96" s="15">
        <f t="shared" si="84"/>
        <v>0</v>
      </c>
      <c r="CJ96" s="10" t="str">
        <f>IFERROR(VLOOKUP(A96,'28'!U:V,2,0),"0")</f>
        <v>0</v>
      </c>
      <c r="CK96" s="5" t="s">
        <v>168</v>
      </c>
      <c r="CL96" s="15">
        <f t="shared" si="85"/>
        <v>0</v>
      </c>
      <c r="CM96" s="10" t="str">
        <f>IFERROR(VLOOKUP(A96,'29'!U:V,2,0),"0")</f>
        <v>0</v>
      </c>
      <c r="CN96" s="5" t="s">
        <v>168</v>
      </c>
      <c r="CO96" s="15">
        <f t="shared" si="86"/>
        <v>0</v>
      </c>
      <c r="CP96" s="10" t="str">
        <f>IFERROR(VLOOKUP(A96,'30'!U:V,2,0),"0")</f>
        <v>0</v>
      </c>
      <c r="CQ96" s="5" t="s">
        <v>168</v>
      </c>
      <c r="CR96" s="15">
        <f t="shared" si="87"/>
        <v>0</v>
      </c>
      <c r="CS96" s="10" t="str">
        <f>IFERROR(VLOOKUP(A96,'31'!U:V,2,0),"0")</f>
        <v>0</v>
      </c>
      <c r="CT96" s="5" t="s">
        <v>168</v>
      </c>
      <c r="CU96" s="15">
        <f t="shared" si="88"/>
        <v>0</v>
      </c>
      <c r="CV96" s="10" t="str">
        <f>IFERROR(VLOOKUP(A96,'เซต1-30'!V:W,2,0),"0")</f>
        <v>0</v>
      </c>
      <c r="CW96" s="5" t="s">
        <v>168</v>
      </c>
      <c r="CX96" s="15">
        <f t="shared" si="74"/>
        <v>0</v>
      </c>
    </row>
    <row r="97" spans="1:102" x14ac:dyDescent="0.25">
      <c r="A97" s="5" t="s">
        <v>28</v>
      </c>
      <c r="B97" s="4" t="s">
        <v>29</v>
      </c>
      <c r="C97" s="13">
        <v>12.64</v>
      </c>
      <c r="D97" s="19">
        <f t="shared" si="55"/>
        <v>3726</v>
      </c>
      <c r="E97" s="5" t="s">
        <v>168</v>
      </c>
      <c r="F97" s="13">
        <f t="shared" si="56"/>
        <v>47096.639999999999</v>
      </c>
      <c r="G97" s="10">
        <f>IFERROR(VLOOKUP(A97,'1'!U:V,2,0),"0")</f>
        <v>631</v>
      </c>
      <c r="H97" s="5" t="s">
        <v>168</v>
      </c>
      <c r="I97" s="15">
        <f t="shared" si="57"/>
        <v>7975.84</v>
      </c>
      <c r="J97" s="10">
        <f>IFERROR(VLOOKUP(A97,'2'!U:V,2,0),"0")</f>
        <v>73</v>
      </c>
      <c r="K97" s="5" t="s">
        <v>168</v>
      </c>
      <c r="L97" s="15">
        <f t="shared" si="58"/>
        <v>922.72</v>
      </c>
      <c r="M97" s="10">
        <f>IFERROR(VLOOKUP(A97,'3'!U:V,2,0),"0")</f>
        <v>135</v>
      </c>
      <c r="N97" s="5" t="s">
        <v>168</v>
      </c>
      <c r="O97" s="15">
        <f t="shared" si="59"/>
        <v>1706.4</v>
      </c>
      <c r="P97" s="10">
        <f>IFERROR(VLOOKUP(A97,'4'!U:V,2,0),"0")</f>
        <v>253</v>
      </c>
      <c r="Q97" s="5" t="s">
        <v>168</v>
      </c>
      <c r="R97" s="15">
        <f t="shared" si="60"/>
        <v>3197.92</v>
      </c>
      <c r="S97" s="10">
        <f>IFERROR(VLOOKUP(A97,'5'!U:V,2,0),"0")</f>
        <v>166</v>
      </c>
      <c r="T97" s="5" t="s">
        <v>168</v>
      </c>
      <c r="U97" s="15">
        <f t="shared" si="61"/>
        <v>2098.2400000000002</v>
      </c>
      <c r="V97" s="10">
        <f>IFERROR(VLOOKUP(A97,'6'!U:V,2,0),"0")</f>
        <v>263</v>
      </c>
      <c r="W97" s="5" t="s">
        <v>168</v>
      </c>
      <c r="X97" s="15">
        <f t="shared" si="62"/>
        <v>3324.32</v>
      </c>
      <c r="Y97" s="10">
        <f>IFERROR(VLOOKUP(A97,'7'!U:V,2,0),"0")</f>
        <v>213</v>
      </c>
      <c r="Z97" s="5" t="s">
        <v>168</v>
      </c>
      <c r="AA97" s="15">
        <f t="shared" si="63"/>
        <v>2692.32</v>
      </c>
      <c r="AB97" s="10">
        <f>IFERROR(VLOOKUP(A97,'8'!U:V,2,0),"0")</f>
        <v>269</v>
      </c>
      <c r="AC97" s="5" t="s">
        <v>168</v>
      </c>
      <c r="AD97" s="15">
        <f t="shared" si="64"/>
        <v>3400.1600000000003</v>
      </c>
      <c r="AE97" s="10">
        <f>IFERROR(VLOOKUP(A97,'9'!U:V,2,0),"0")</f>
        <v>141</v>
      </c>
      <c r="AF97" s="5" t="s">
        <v>168</v>
      </c>
      <c r="AG97" s="15">
        <f t="shared" si="65"/>
        <v>1782.24</v>
      </c>
      <c r="AH97" s="10">
        <f>IFERROR(VLOOKUP(A97,'10'!U:V,2,0),"0")</f>
        <v>192</v>
      </c>
      <c r="AI97" s="5" t="s">
        <v>168</v>
      </c>
      <c r="AJ97" s="15">
        <f t="shared" si="66"/>
        <v>2426.88</v>
      </c>
      <c r="AK97" s="10">
        <f>IFERROR(VLOOKUP(A97,'11'!U:V,2,0),"0")</f>
        <v>209</v>
      </c>
      <c r="AL97" s="5" t="s">
        <v>168</v>
      </c>
      <c r="AM97" s="15">
        <f t="shared" si="67"/>
        <v>2641.76</v>
      </c>
      <c r="AN97" s="10">
        <f>IFERROR(VLOOKUP(A97,'12'!U:V,2,0),"0")</f>
        <v>22</v>
      </c>
      <c r="AO97" s="5" t="s">
        <v>168</v>
      </c>
      <c r="AP97" s="15">
        <f t="shared" si="68"/>
        <v>278.08000000000004</v>
      </c>
      <c r="AQ97" s="10">
        <f>IFERROR(VLOOKUP(A97,'13'!U:V,2,0),"0")</f>
        <v>181</v>
      </c>
      <c r="AR97" s="5" t="s">
        <v>168</v>
      </c>
      <c r="AS97" s="15">
        <f t="shared" si="69"/>
        <v>2287.84</v>
      </c>
      <c r="AT97" s="10">
        <f>IFERROR(VLOOKUP(A97,'14'!U:V,2,0),"0")</f>
        <v>122</v>
      </c>
      <c r="AU97" s="5" t="s">
        <v>168</v>
      </c>
      <c r="AV97" s="15">
        <f t="shared" si="70"/>
        <v>1542.0800000000002</v>
      </c>
      <c r="AW97" s="10">
        <f>IFERROR(VLOOKUP(A97,'15'!U:V,2,0),"0")</f>
        <v>117</v>
      </c>
      <c r="AX97" s="5" t="s">
        <v>168</v>
      </c>
      <c r="AY97" s="15">
        <f t="shared" si="71"/>
        <v>1478.88</v>
      </c>
      <c r="AZ97" s="10">
        <f>IFERROR(VLOOKUP(A97,'16'!U:V,2,0),"0")</f>
        <v>82</v>
      </c>
      <c r="BA97" s="5" t="s">
        <v>168</v>
      </c>
      <c r="BB97" s="15">
        <f t="shared" si="72"/>
        <v>1036.48</v>
      </c>
      <c r="BC97" s="10">
        <f>IFERROR(VLOOKUP(A97,'17'!U:V,2,0),"0")</f>
        <v>104</v>
      </c>
      <c r="BD97" s="5" t="s">
        <v>168</v>
      </c>
      <c r="BE97" s="15">
        <f t="shared" si="73"/>
        <v>1314.56</v>
      </c>
      <c r="BF97" s="10">
        <f>IFERROR(VLOOKUP(A97,'18'!U:V,2,0),"0")</f>
        <v>44</v>
      </c>
      <c r="BG97" s="5" t="s">
        <v>168</v>
      </c>
      <c r="BH97" s="15">
        <f t="shared" si="75"/>
        <v>556.16000000000008</v>
      </c>
      <c r="BI97" s="10">
        <f>IFERROR(VLOOKUP(A97,'19'!U:V,2,0),"0")</f>
        <v>1</v>
      </c>
      <c r="BJ97" s="5" t="s">
        <v>168</v>
      </c>
      <c r="BK97" s="15">
        <f t="shared" si="76"/>
        <v>12.64</v>
      </c>
      <c r="BL97" s="10" t="str">
        <f>IFERROR(VLOOKUP(A97,'20'!U:V,2,0),"0")</f>
        <v>0</v>
      </c>
      <c r="BM97" s="5" t="s">
        <v>168</v>
      </c>
      <c r="BN97" s="15">
        <f t="shared" si="77"/>
        <v>0</v>
      </c>
      <c r="BO97" s="10">
        <f>IFERROR(VLOOKUP(A97,'21'!U:V,2,0),"0")</f>
        <v>1</v>
      </c>
      <c r="BP97" s="5" t="s">
        <v>168</v>
      </c>
      <c r="BQ97" s="15">
        <f t="shared" si="78"/>
        <v>12.64</v>
      </c>
      <c r="BR97" s="10">
        <f>IFERROR(VLOOKUP(A97,'22'!U:V,2,0),"0")</f>
        <v>3</v>
      </c>
      <c r="BS97" s="5" t="s">
        <v>168</v>
      </c>
      <c r="BT97" s="15">
        <f t="shared" si="79"/>
        <v>37.92</v>
      </c>
      <c r="BU97" s="10">
        <f>IFERROR(VLOOKUP(A97,'23'!U:V,2,0),"0")</f>
        <v>43</v>
      </c>
      <c r="BV97" s="5" t="s">
        <v>168</v>
      </c>
      <c r="BW97" s="15">
        <f t="shared" si="80"/>
        <v>543.52</v>
      </c>
      <c r="BX97" s="10">
        <f>IFERROR(VLOOKUP(A97,'24'!U:V,2,0),"0")</f>
        <v>60</v>
      </c>
      <c r="BY97" s="5" t="s">
        <v>168</v>
      </c>
      <c r="BZ97" s="15">
        <f t="shared" si="81"/>
        <v>758.40000000000009</v>
      </c>
      <c r="CA97" s="10">
        <f>IFERROR(VLOOKUP(A97,'25'!U:V,2,0),"0")</f>
        <v>67</v>
      </c>
      <c r="CB97" s="5" t="s">
        <v>168</v>
      </c>
      <c r="CC97" s="15">
        <f t="shared" si="82"/>
        <v>846.88</v>
      </c>
      <c r="CD97" s="10">
        <f>IFERROR(VLOOKUP(A97,'26'!U:V,2,0),"0")</f>
        <v>6</v>
      </c>
      <c r="CE97" s="5" t="s">
        <v>168</v>
      </c>
      <c r="CF97" s="15">
        <f t="shared" si="83"/>
        <v>75.84</v>
      </c>
      <c r="CG97" s="10">
        <f>IFERROR(VLOOKUP(A97,'27'!U:V,2,0),"0")</f>
        <v>111</v>
      </c>
      <c r="CH97" s="5" t="s">
        <v>168</v>
      </c>
      <c r="CI97" s="15">
        <f t="shared" si="84"/>
        <v>1403.04</v>
      </c>
      <c r="CJ97" s="10">
        <f>IFERROR(VLOOKUP(A97,'28'!U:V,2,0),"0")</f>
        <v>60</v>
      </c>
      <c r="CK97" s="5" t="s">
        <v>168</v>
      </c>
      <c r="CL97" s="15">
        <f t="shared" si="85"/>
        <v>758.40000000000009</v>
      </c>
      <c r="CM97" s="10">
        <f>IFERROR(VLOOKUP(A97,'29'!U:V,2,0),"0")</f>
        <v>95</v>
      </c>
      <c r="CN97" s="5" t="s">
        <v>168</v>
      </c>
      <c r="CO97" s="15">
        <f t="shared" si="86"/>
        <v>1200.8</v>
      </c>
      <c r="CP97" s="10">
        <f>IFERROR(VLOOKUP(A97,'30'!U:V,2,0),"0")</f>
        <v>58</v>
      </c>
      <c r="CQ97" s="5" t="s">
        <v>168</v>
      </c>
      <c r="CR97" s="15">
        <f t="shared" si="87"/>
        <v>733.12</v>
      </c>
      <c r="CS97" s="10">
        <f>IFERROR(VLOOKUP(A97,'31'!U:V,2,0),"0")</f>
        <v>4</v>
      </c>
      <c r="CT97" s="5" t="s">
        <v>168</v>
      </c>
      <c r="CU97" s="15">
        <f t="shared" si="88"/>
        <v>50.56</v>
      </c>
      <c r="CV97" s="10" t="str">
        <f>IFERROR(VLOOKUP(A97,'เซต1-30'!V:W,2,0),"0")</f>
        <v>0</v>
      </c>
      <c r="CW97" s="5" t="s">
        <v>168</v>
      </c>
      <c r="CX97" s="15">
        <f t="shared" si="74"/>
        <v>0</v>
      </c>
    </row>
    <row r="98" spans="1:102" x14ac:dyDescent="0.25">
      <c r="A98" s="5" t="s">
        <v>182</v>
      </c>
      <c r="B98" s="4" t="s">
        <v>183</v>
      </c>
      <c r="C98" s="13">
        <v>12.64</v>
      </c>
      <c r="D98" s="19">
        <f t="shared" si="55"/>
        <v>0</v>
      </c>
      <c r="E98" s="5" t="s">
        <v>168</v>
      </c>
      <c r="F98" s="13">
        <f t="shared" si="56"/>
        <v>0</v>
      </c>
      <c r="G98" s="10" t="str">
        <f>IFERROR(VLOOKUP(A98,'1'!U:V,2,0),"0")</f>
        <v>0</v>
      </c>
      <c r="H98" s="5" t="s">
        <v>168</v>
      </c>
      <c r="I98" s="15">
        <f t="shared" si="57"/>
        <v>0</v>
      </c>
      <c r="J98" s="10" t="str">
        <f>IFERROR(VLOOKUP(A98,'2'!U:V,2,0),"0")</f>
        <v>0</v>
      </c>
      <c r="K98" s="5" t="s">
        <v>168</v>
      </c>
      <c r="L98" s="15">
        <f t="shared" si="58"/>
        <v>0</v>
      </c>
      <c r="M98" s="10" t="str">
        <f>IFERROR(VLOOKUP(A98,'3'!U:V,2,0),"0")</f>
        <v>0</v>
      </c>
      <c r="N98" s="5" t="s">
        <v>168</v>
      </c>
      <c r="O98" s="15">
        <f t="shared" si="59"/>
        <v>0</v>
      </c>
      <c r="P98" s="10" t="str">
        <f>IFERROR(VLOOKUP(A98,'4'!U:V,2,0),"0")</f>
        <v>0</v>
      </c>
      <c r="Q98" s="5" t="s">
        <v>168</v>
      </c>
      <c r="R98" s="15">
        <f t="shared" si="60"/>
        <v>0</v>
      </c>
      <c r="S98" s="10" t="str">
        <f>IFERROR(VLOOKUP(A98,'5'!U:V,2,0),"0")</f>
        <v>0</v>
      </c>
      <c r="T98" s="5" t="s">
        <v>168</v>
      </c>
      <c r="U98" s="15">
        <f t="shared" si="61"/>
        <v>0</v>
      </c>
      <c r="V98" s="10" t="str">
        <f>IFERROR(VLOOKUP(A98,'6'!U:V,2,0),"0")</f>
        <v>0</v>
      </c>
      <c r="W98" s="5" t="s">
        <v>168</v>
      </c>
      <c r="X98" s="15">
        <f t="shared" si="62"/>
        <v>0</v>
      </c>
      <c r="Y98" s="10" t="str">
        <f>IFERROR(VLOOKUP(A98,'7'!U:V,2,0),"0")</f>
        <v>0</v>
      </c>
      <c r="Z98" s="5" t="s">
        <v>168</v>
      </c>
      <c r="AA98" s="15">
        <f t="shared" si="63"/>
        <v>0</v>
      </c>
      <c r="AB98" s="10" t="str">
        <f>IFERROR(VLOOKUP(A98,'8'!U:V,2,0),"0")</f>
        <v>0</v>
      </c>
      <c r="AC98" s="5" t="s">
        <v>168</v>
      </c>
      <c r="AD98" s="15">
        <f t="shared" si="64"/>
        <v>0</v>
      </c>
      <c r="AE98" s="10" t="str">
        <f>IFERROR(VLOOKUP(A98,'9'!U:V,2,0),"0")</f>
        <v>0</v>
      </c>
      <c r="AF98" s="5" t="s">
        <v>168</v>
      </c>
      <c r="AG98" s="15">
        <f t="shared" si="65"/>
        <v>0</v>
      </c>
      <c r="AH98" s="10" t="str">
        <f>IFERROR(VLOOKUP(A98,'10'!U:V,2,0),"0")</f>
        <v>0</v>
      </c>
      <c r="AI98" s="5" t="s">
        <v>168</v>
      </c>
      <c r="AJ98" s="15">
        <f t="shared" si="66"/>
        <v>0</v>
      </c>
      <c r="AK98" s="10" t="str">
        <f>IFERROR(VLOOKUP(A98,'11'!U:V,2,0),"0")</f>
        <v>0</v>
      </c>
      <c r="AL98" s="5" t="s">
        <v>168</v>
      </c>
      <c r="AM98" s="15">
        <f t="shared" si="67"/>
        <v>0</v>
      </c>
      <c r="AN98" s="10" t="str">
        <f>IFERROR(VLOOKUP(A98,'12'!U:V,2,0),"0")</f>
        <v>0</v>
      </c>
      <c r="AO98" s="5" t="s">
        <v>168</v>
      </c>
      <c r="AP98" s="15">
        <f t="shared" si="68"/>
        <v>0</v>
      </c>
      <c r="AQ98" s="10" t="str">
        <f>IFERROR(VLOOKUP(A98,'13'!U:V,2,0),"0")</f>
        <v>0</v>
      </c>
      <c r="AR98" s="5" t="s">
        <v>168</v>
      </c>
      <c r="AS98" s="15">
        <f t="shared" si="69"/>
        <v>0</v>
      </c>
      <c r="AT98" s="10" t="str">
        <f>IFERROR(VLOOKUP(A98,'14'!U:V,2,0),"0")</f>
        <v>0</v>
      </c>
      <c r="AU98" s="5" t="s">
        <v>168</v>
      </c>
      <c r="AV98" s="15">
        <f t="shared" si="70"/>
        <v>0</v>
      </c>
      <c r="AW98" s="10" t="str">
        <f>IFERROR(VLOOKUP(A98,'15'!U:V,2,0),"0")</f>
        <v>0</v>
      </c>
      <c r="AX98" s="5" t="s">
        <v>168</v>
      </c>
      <c r="AY98" s="15">
        <f t="shared" si="71"/>
        <v>0</v>
      </c>
      <c r="AZ98" s="10" t="str">
        <f>IFERROR(VLOOKUP(A98,'16'!U:V,2,0),"0")</f>
        <v>0</v>
      </c>
      <c r="BA98" s="5" t="s">
        <v>168</v>
      </c>
      <c r="BB98" s="15">
        <f t="shared" si="72"/>
        <v>0</v>
      </c>
      <c r="BC98" s="10" t="str">
        <f>IFERROR(VLOOKUP(A98,'17'!U:V,2,0),"0")</f>
        <v>0</v>
      </c>
      <c r="BD98" s="5" t="s">
        <v>168</v>
      </c>
      <c r="BE98" s="15">
        <f t="shared" si="73"/>
        <v>0</v>
      </c>
      <c r="BF98" s="10" t="str">
        <f>IFERROR(VLOOKUP(A98,'18'!U:V,2,0),"0")</f>
        <v>0</v>
      </c>
      <c r="BG98" s="5" t="s">
        <v>168</v>
      </c>
      <c r="BH98" s="15">
        <f t="shared" si="75"/>
        <v>0</v>
      </c>
      <c r="BI98" s="10" t="str">
        <f>IFERROR(VLOOKUP(A98,'19'!U:V,2,0),"0")</f>
        <v>0</v>
      </c>
      <c r="BJ98" s="5" t="s">
        <v>168</v>
      </c>
      <c r="BK98" s="15">
        <f t="shared" si="76"/>
        <v>0</v>
      </c>
      <c r="BL98" s="10" t="str">
        <f>IFERROR(VLOOKUP(A98,'20'!U:V,2,0),"0")</f>
        <v>0</v>
      </c>
      <c r="BM98" s="5" t="s">
        <v>168</v>
      </c>
      <c r="BN98" s="15">
        <f t="shared" si="77"/>
        <v>0</v>
      </c>
      <c r="BO98" s="10" t="str">
        <f>IFERROR(VLOOKUP(A98,'21'!U:V,2,0),"0")</f>
        <v>0</v>
      </c>
      <c r="BP98" s="5" t="s">
        <v>168</v>
      </c>
      <c r="BQ98" s="15">
        <f t="shared" si="78"/>
        <v>0</v>
      </c>
      <c r="BR98" s="10" t="str">
        <f>IFERROR(VLOOKUP(A98,'22'!U:V,2,0),"0")</f>
        <v>0</v>
      </c>
      <c r="BS98" s="5" t="s">
        <v>168</v>
      </c>
      <c r="BT98" s="15">
        <f t="shared" si="79"/>
        <v>0</v>
      </c>
      <c r="BU98" s="10" t="str">
        <f>IFERROR(VLOOKUP(A98,'23'!U:V,2,0),"0")</f>
        <v>0</v>
      </c>
      <c r="BV98" s="5" t="s">
        <v>168</v>
      </c>
      <c r="BW98" s="15">
        <f t="shared" si="80"/>
        <v>0</v>
      </c>
      <c r="BX98" s="10" t="str">
        <f>IFERROR(VLOOKUP(A98,'24'!U:V,2,0),"0")</f>
        <v>0</v>
      </c>
      <c r="BY98" s="5" t="s">
        <v>168</v>
      </c>
      <c r="BZ98" s="15">
        <f t="shared" si="81"/>
        <v>0</v>
      </c>
      <c r="CA98" s="10" t="str">
        <f>IFERROR(VLOOKUP(A98,'25'!U:V,2,0),"0")</f>
        <v>0</v>
      </c>
      <c r="CB98" s="5" t="s">
        <v>168</v>
      </c>
      <c r="CC98" s="15">
        <f t="shared" si="82"/>
        <v>0</v>
      </c>
      <c r="CD98" s="10" t="str">
        <f>IFERROR(VLOOKUP(A98,'26'!U:V,2,0),"0")</f>
        <v>0</v>
      </c>
      <c r="CE98" s="5" t="s">
        <v>168</v>
      </c>
      <c r="CF98" s="15">
        <f t="shared" si="83"/>
        <v>0</v>
      </c>
      <c r="CG98" s="10" t="str">
        <f>IFERROR(VLOOKUP(A98,'27'!U:V,2,0),"0")</f>
        <v>0</v>
      </c>
      <c r="CH98" s="5" t="s">
        <v>168</v>
      </c>
      <c r="CI98" s="15">
        <f t="shared" si="84"/>
        <v>0</v>
      </c>
      <c r="CJ98" s="10" t="str">
        <f>IFERROR(VLOOKUP(A98,'28'!U:V,2,0),"0")</f>
        <v>0</v>
      </c>
      <c r="CK98" s="5" t="s">
        <v>168</v>
      </c>
      <c r="CL98" s="15">
        <f t="shared" si="85"/>
        <v>0</v>
      </c>
      <c r="CM98" s="10" t="str">
        <f>IFERROR(VLOOKUP(A98,'29'!U:V,2,0),"0")</f>
        <v>0</v>
      </c>
      <c r="CN98" s="5" t="s">
        <v>168</v>
      </c>
      <c r="CO98" s="15">
        <f t="shared" si="86"/>
        <v>0</v>
      </c>
      <c r="CP98" s="10" t="str">
        <f>IFERROR(VLOOKUP(A98,'30'!U:V,2,0),"0")</f>
        <v>0</v>
      </c>
      <c r="CQ98" s="5" t="s">
        <v>168</v>
      </c>
      <c r="CR98" s="15">
        <f t="shared" si="87"/>
        <v>0</v>
      </c>
      <c r="CS98" s="10" t="str">
        <f>IFERROR(VLOOKUP(A98,'31'!U:V,2,0),"0")</f>
        <v>0</v>
      </c>
      <c r="CT98" s="5" t="s">
        <v>168</v>
      </c>
      <c r="CU98" s="15">
        <f t="shared" si="88"/>
        <v>0</v>
      </c>
      <c r="CV98" s="10" t="str">
        <f>IFERROR(VLOOKUP(A98,'เซต1-30'!V:W,2,0),"0")</f>
        <v>0</v>
      </c>
      <c r="CW98" s="5" t="s">
        <v>168</v>
      </c>
      <c r="CX98" s="15">
        <f t="shared" si="74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3558</v>
      </c>
      <c r="E99" s="5" t="s">
        <v>168</v>
      </c>
      <c r="F99" s="13">
        <f t="shared" si="56"/>
        <v>46823.28</v>
      </c>
      <c r="G99" s="10">
        <f>IFERROR(VLOOKUP(A99,'1'!U:V,2,0),"0")</f>
        <v>622</v>
      </c>
      <c r="H99" s="5" t="s">
        <v>168</v>
      </c>
      <c r="I99" s="15">
        <f t="shared" si="57"/>
        <v>8185.52</v>
      </c>
      <c r="J99" s="10">
        <f>IFERROR(VLOOKUP(A99,'2'!U:V,2,0),"0")</f>
        <v>66</v>
      </c>
      <c r="K99" s="5" t="s">
        <v>168</v>
      </c>
      <c r="L99" s="15">
        <f t="shared" si="58"/>
        <v>868.56000000000006</v>
      </c>
      <c r="M99" s="10">
        <f>IFERROR(VLOOKUP(A99,'3'!U:V,2,0),"0")</f>
        <v>123</v>
      </c>
      <c r="N99" s="5" t="s">
        <v>168</v>
      </c>
      <c r="O99" s="15">
        <f t="shared" si="59"/>
        <v>1618.68</v>
      </c>
      <c r="P99" s="10">
        <f>IFERROR(VLOOKUP(A99,'4'!U:V,2,0),"0")</f>
        <v>244</v>
      </c>
      <c r="Q99" s="5" t="s">
        <v>168</v>
      </c>
      <c r="R99" s="15">
        <f t="shared" si="60"/>
        <v>3211.04</v>
      </c>
      <c r="S99" s="10">
        <f>IFERROR(VLOOKUP(A99,'5'!U:V,2,0),"0")</f>
        <v>166</v>
      </c>
      <c r="T99" s="5" t="s">
        <v>168</v>
      </c>
      <c r="U99" s="15">
        <f t="shared" si="61"/>
        <v>2184.56</v>
      </c>
      <c r="V99" s="10">
        <f>IFERROR(VLOOKUP(A99,'6'!U:V,2,0),"0")</f>
        <v>259</v>
      </c>
      <c r="W99" s="5" t="s">
        <v>168</v>
      </c>
      <c r="X99" s="15">
        <f t="shared" si="62"/>
        <v>3408.44</v>
      </c>
      <c r="Y99" s="10">
        <f>IFERROR(VLOOKUP(A99,'7'!U:V,2,0),"0")</f>
        <v>199</v>
      </c>
      <c r="Z99" s="5" t="s">
        <v>168</v>
      </c>
      <c r="AA99" s="15">
        <f t="shared" si="63"/>
        <v>2618.84</v>
      </c>
      <c r="AB99" s="10">
        <f>IFERROR(VLOOKUP(A99,'8'!U:V,2,0),"0")</f>
        <v>239</v>
      </c>
      <c r="AC99" s="5" t="s">
        <v>168</v>
      </c>
      <c r="AD99" s="15">
        <f t="shared" si="64"/>
        <v>3145.2400000000002</v>
      </c>
      <c r="AE99" s="10">
        <f>IFERROR(VLOOKUP(A99,'9'!U:V,2,0),"0")</f>
        <v>133</v>
      </c>
      <c r="AF99" s="5" t="s">
        <v>168</v>
      </c>
      <c r="AG99" s="15">
        <f t="shared" si="65"/>
        <v>1750.28</v>
      </c>
      <c r="AH99" s="10">
        <f>IFERROR(VLOOKUP(A99,'10'!U:V,2,0),"0")</f>
        <v>177</v>
      </c>
      <c r="AI99" s="5" t="s">
        <v>168</v>
      </c>
      <c r="AJ99" s="15">
        <f t="shared" si="66"/>
        <v>2329.3200000000002</v>
      </c>
      <c r="AK99" s="10">
        <f>IFERROR(VLOOKUP(A99,'11'!U:V,2,0),"0")</f>
        <v>195</v>
      </c>
      <c r="AL99" s="5" t="s">
        <v>168</v>
      </c>
      <c r="AM99" s="15">
        <f t="shared" si="67"/>
        <v>2566.1999999999998</v>
      </c>
      <c r="AN99" s="10">
        <f>IFERROR(VLOOKUP(A99,'12'!U:V,2,0),"0")</f>
        <v>16</v>
      </c>
      <c r="AO99" s="5" t="s">
        <v>168</v>
      </c>
      <c r="AP99" s="15">
        <f t="shared" si="68"/>
        <v>210.56</v>
      </c>
      <c r="AQ99" s="10">
        <f>IFERROR(VLOOKUP(A99,'13'!U:V,2,0),"0")</f>
        <v>162</v>
      </c>
      <c r="AR99" s="5" t="s">
        <v>168</v>
      </c>
      <c r="AS99" s="15">
        <f t="shared" si="69"/>
        <v>2131.92</v>
      </c>
      <c r="AT99" s="10">
        <f>IFERROR(VLOOKUP(A99,'14'!U:V,2,0),"0")</f>
        <v>116</v>
      </c>
      <c r="AU99" s="5" t="s">
        <v>168</v>
      </c>
      <c r="AV99" s="15">
        <f t="shared" si="70"/>
        <v>1526.56</v>
      </c>
      <c r="AW99" s="10">
        <f>IFERROR(VLOOKUP(A99,'15'!U:V,2,0),"0")</f>
        <v>102</v>
      </c>
      <c r="AX99" s="5" t="s">
        <v>168</v>
      </c>
      <c r="AY99" s="15">
        <f t="shared" si="71"/>
        <v>1342.32</v>
      </c>
      <c r="AZ99" s="10">
        <f>IFERROR(VLOOKUP(A99,'16'!U:V,2,0),"0")</f>
        <v>80</v>
      </c>
      <c r="BA99" s="5" t="s">
        <v>168</v>
      </c>
      <c r="BB99" s="15">
        <f t="shared" si="72"/>
        <v>1052.8</v>
      </c>
      <c r="BC99" s="10">
        <f>IFERROR(VLOOKUP(A99,'17'!U:V,2,0),"0")</f>
        <v>101</v>
      </c>
      <c r="BD99" s="5" t="s">
        <v>168</v>
      </c>
      <c r="BE99" s="15">
        <f t="shared" si="73"/>
        <v>1329.16</v>
      </c>
      <c r="BF99" s="10">
        <f>IFERROR(VLOOKUP(A99,'18'!U:V,2,0),"0")</f>
        <v>44</v>
      </c>
      <c r="BG99" s="5" t="s">
        <v>168</v>
      </c>
      <c r="BH99" s="15">
        <f t="shared" si="75"/>
        <v>579.04</v>
      </c>
      <c r="BI99" s="10">
        <f>IFERROR(VLOOKUP(A99,'19'!U:V,2,0),"0")</f>
        <v>1</v>
      </c>
      <c r="BJ99" s="5" t="s">
        <v>168</v>
      </c>
      <c r="BK99" s="15">
        <f t="shared" si="76"/>
        <v>13.16</v>
      </c>
      <c r="BL99" s="10">
        <f>IFERROR(VLOOKUP(A99,'20'!U:V,2,0),"0")</f>
        <v>3</v>
      </c>
      <c r="BM99" s="5" t="s">
        <v>168</v>
      </c>
      <c r="BN99" s="15">
        <f t="shared" si="77"/>
        <v>39.480000000000004</v>
      </c>
      <c r="BO99" s="10">
        <f>IFERROR(VLOOKUP(A99,'21'!U:V,2,0),"0")</f>
        <v>1</v>
      </c>
      <c r="BP99" s="5" t="s">
        <v>168</v>
      </c>
      <c r="BQ99" s="15">
        <f t="shared" si="78"/>
        <v>13.16</v>
      </c>
      <c r="BR99" s="10">
        <f>IFERROR(VLOOKUP(A99,'22'!U:V,2,0),"0")</f>
        <v>3</v>
      </c>
      <c r="BS99" s="5" t="s">
        <v>168</v>
      </c>
      <c r="BT99" s="15">
        <f t="shared" si="79"/>
        <v>39.480000000000004</v>
      </c>
      <c r="BU99" s="10">
        <f>IFERROR(VLOOKUP(A99,'23'!U:V,2,0),"0")</f>
        <v>43</v>
      </c>
      <c r="BV99" s="5" t="s">
        <v>168</v>
      </c>
      <c r="BW99" s="15">
        <f t="shared" si="80"/>
        <v>565.88</v>
      </c>
      <c r="BX99" s="10">
        <f>IFERROR(VLOOKUP(A99,'24'!U:V,2,0),"0")</f>
        <v>58</v>
      </c>
      <c r="BY99" s="5" t="s">
        <v>168</v>
      </c>
      <c r="BZ99" s="15">
        <f t="shared" si="81"/>
        <v>763.28</v>
      </c>
      <c r="CA99" s="10">
        <f>IFERROR(VLOOKUP(A99,'25'!U:V,2,0),"0")</f>
        <v>67</v>
      </c>
      <c r="CB99" s="5" t="s">
        <v>168</v>
      </c>
      <c r="CC99" s="15">
        <f t="shared" si="82"/>
        <v>881.72</v>
      </c>
      <c r="CD99" s="10">
        <f>IFERROR(VLOOKUP(A99,'26'!U:V,2,0),"0")</f>
        <v>7</v>
      </c>
      <c r="CE99" s="5" t="s">
        <v>168</v>
      </c>
      <c r="CF99" s="15">
        <f t="shared" si="83"/>
        <v>92.12</v>
      </c>
      <c r="CG99" s="10">
        <f>IFERROR(VLOOKUP(A99,'27'!U:V,2,0),"0")</f>
        <v>109</v>
      </c>
      <c r="CH99" s="5" t="s">
        <v>168</v>
      </c>
      <c r="CI99" s="15">
        <f t="shared" si="84"/>
        <v>1434.44</v>
      </c>
      <c r="CJ99" s="10">
        <f>IFERROR(VLOOKUP(A99,'28'!U:V,2,0),"0")</f>
        <v>64</v>
      </c>
      <c r="CK99" s="5" t="s">
        <v>168</v>
      </c>
      <c r="CL99" s="15">
        <f t="shared" si="85"/>
        <v>842.24</v>
      </c>
      <c r="CM99" s="10">
        <f>IFERROR(VLOOKUP(A99,'29'!U:V,2,0),"0")</f>
        <v>98</v>
      </c>
      <c r="CN99" s="5" t="s">
        <v>168</v>
      </c>
      <c r="CO99" s="15">
        <f t="shared" si="86"/>
        <v>1289.68</v>
      </c>
      <c r="CP99" s="10">
        <f>IFERROR(VLOOKUP(A99,'30'!U:V,2,0),"0")</f>
        <v>58</v>
      </c>
      <c r="CQ99" s="5" t="s">
        <v>168</v>
      </c>
      <c r="CR99" s="15">
        <f t="shared" si="87"/>
        <v>763.28</v>
      </c>
      <c r="CS99" s="10">
        <f>IFERROR(VLOOKUP(A99,'31'!U:V,2,0),"0")</f>
        <v>2</v>
      </c>
      <c r="CT99" s="5" t="s">
        <v>168</v>
      </c>
      <c r="CU99" s="15">
        <f t="shared" si="88"/>
        <v>26.32</v>
      </c>
      <c r="CV99" s="10" t="str">
        <f>IFERROR(VLOOKUP(A99,'เซต1-30'!V:W,2,0),"0")</f>
        <v>0</v>
      </c>
      <c r="CW99" s="5" t="s">
        <v>168</v>
      </c>
      <c r="CX99" s="15">
        <f t="shared" si="74"/>
        <v>0</v>
      </c>
    </row>
    <row r="100" spans="1:102" x14ac:dyDescent="0.25">
      <c r="A100" s="5" t="s">
        <v>180</v>
      </c>
      <c r="B100" s="4" t="s">
        <v>181</v>
      </c>
      <c r="C100" s="13">
        <v>13.16</v>
      </c>
      <c r="D100" s="19">
        <f t="shared" si="55"/>
        <v>0</v>
      </c>
      <c r="E100" s="5" t="s">
        <v>168</v>
      </c>
      <c r="F100" s="13">
        <f t="shared" si="56"/>
        <v>0</v>
      </c>
      <c r="G100" s="10" t="str">
        <f>IFERROR(VLOOKUP(A100,'1'!U:V,2,0),"0")</f>
        <v>0</v>
      </c>
      <c r="H100" s="5" t="s">
        <v>168</v>
      </c>
      <c r="I100" s="15">
        <f t="shared" si="57"/>
        <v>0</v>
      </c>
      <c r="J100" s="10" t="str">
        <f>IFERROR(VLOOKUP(A100,'2'!U:V,2,0),"0")</f>
        <v>0</v>
      </c>
      <c r="K100" s="5" t="s">
        <v>168</v>
      </c>
      <c r="L100" s="15">
        <f t="shared" si="58"/>
        <v>0</v>
      </c>
      <c r="M100" s="10" t="str">
        <f>IFERROR(VLOOKUP(A100,'3'!U:V,2,0),"0")</f>
        <v>0</v>
      </c>
      <c r="N100" s="5" t="s">
        <v>168</v>
      </c>
      <c r="O100" s="15">
        <f t="shared" si="59"/>
        <v>0</v>
      </c>
      <c r="P100" s="10" t="str">
        <f>IFERROR(VLOOKUP(A100,'4'!U:V,2,0),"0")</f>
        <v>0</v>
      </c>
      <c r="Q100" s="5" t="s">
        <v>168</v>
      </c>
      <c r="R100" s="15">
        <f t="shared" si="60"/>
        <v>0</v>
      </c>
      <c r="S100" s="10" t="str">
        <f>IFERROR(VLOOKUP(A100,'5'!U:V,2,0),"0")</f>
        <v>0</v>
      </c>
      <c r="T100" s="5" t="s">
        <v>168</v>
      </c>
      <c r="U100" s="15">
        <f t="shared" si="61"/>
        <v>0</v>
      </c>
      <c r="V100" s="10" t="str">
        <f>IFERROR(VLOOKUP(A100,'6'!U:V,2,0),"0")</f>
        <v>0</v>
      </c>
      <c r="W100" s="5" t="s">
        <v>168</v>
      </c>
      <c r="X100" s="15">
        <f t="shared" si="62"/>
        <v>0</v>
      </c>
      <c r="Y100" s="10" t="str">
        <f>IFERROR(VLOOKUP(A100,'7'!U:V,2,0),"0")</f>
        <v>0</v>
      </c>
      <c r="Z100" s="5" t="s">
        <v>168</v>
      </c>
      <c r="AA100" s="15">
        <f t="shared" si="63"/>
        <v>0</v>
      </c>
      <c r="AB100" s="10" t="str">
        <f>IFERROR(VLOOKUP(A100,'8'!U:V,2,0),"0")</f>
        <v>0</v>
      </c>
      <c r="AC100" s="5" t="s">
        <v>168</v>
      </c>
      <c r="AD100" s="15">
        <f t="shared" si="64"/>
        <v>0</v>
      </c>
      <c r="AE100" s="10" t="str">
        <f>IFERROR(VLOOKUP(A100,'9'!U:V,2,0),"0")</f>
        <v>0</v>
      </c>
      <c r="AF100" s="5" t="s">
        <v>168</v>
      </c>
      <c r="AG100" s="15">
        <f t="shared" si="65"/>
        <v>0</v>
      </c>
      <c r="AH100" s="10" t="str">
        <f>IFERROR(VLOOKUP(A100,'10'!U:V,2,0),"0")</f>
        <v>0</v>
      </c>
      <c r="AI100" s="5" t="s">
        <v>168</v>
      </c>
      <c r="AJ100" s="15">
        <f t="shared" si="66"/>
        <v>0</v>
      </c>
      <c r="AK100" s="10" t="str">
        <f>IFERROR(VLOOKUP(A100,'11'!U:V,2,0),"0")</f>
        <v>0</v>
      </c>
      <c r="AL100" s="5" t="s">
        <v>168</v>
      </c>
      <c r="AM100" s="15">
        <f t="shared" si="67"/>
        <v>0</v>
      </c>
      <c r="AN100" s="10" t="str">
        <f>IFERROR(VLOOKUP(A100,'12'!U:V,2,0),"0")</f>
        <v>0</v>
      </c>
      <c r="AO100" s="5" t="s">
        <v>168</v>
      </c>
      <c r="AP100" s="15">
        <f t="shared" si="68"/>
        <v>0</v>
      </c>
      <c r="AQ100" s="10" t="str">
        <f>IFERROR(VLOOKUP(A100,'13'!U:V,2,0),"0")</f>
        <v>0</v>
      </c>
      <c r="AR100" s="5" t="s">
        <v>168</v>
      </c>
      <c r="AS100" s="15">
        <f t="shared" si="69"/>
        <v>0</v>
      </c>
      <c r="AT100" s="10" t="str">
        <f>IFERROR(VLOOKUP(A100,'14'!U:V,2,0),"0")</f>
        <v>0</v>
      </c>
      <c r="AU100" s="5" t="s">
        <v>168</v>
      </c>
      <c r="AV100" s="15">
        <f t="shared" si="70"/>
        <v>0</v>
      </c>
      <c r="AW100" s="10" t="str">
        <f>IFERROR(VLOOKUP(A100,'15'!U:V,2,0),"0")</f>
        <v>0</v>
      </c>
      <c r="AX100" s="5" t="s">
        <v>168</v>
      </c>
      <c r="AY100" s="15">
        <f t="shared" si="71"/>
        <v>0</v>
      </c>
      <c r="AZ100" s="10" t="str">
        <f>IFERROR(VLOOKUP(A100,'16'!U:V,2,0),"0")</f>
        <v>0</v>
      </c>
      <c r="BA100" s="5" t="s">
        <v>168</v>
      </c>
      <c r="BB100" s="15">
        <f t="shared" si="72"/>
        <v>0</v>
      </c>
      <c r="BC100" s="10" t="str">
        <f>IFERROR(VLOOKUP(A100,'17'!U:V,2,0),"0")</f>
        <v>0</v>
      </c>
      <c r="BD100" s="5" t="s">
        <v>168</v>
      </c>
      <c r="BE100" s="15">
        <f t="shared" si="73"/>
        <v>0</v>
      </c>
      <c r="BF100" s="10" t="str">
        <f>IFERROR(VLOOKUP(A100,'18'!U:V,2,0),"0")</f>
        <v>0</v>
      </c>
      <c r="BG100" s="5" t="s">
        <v>168</v>
      </c>
      <c r="BH100" s="15">
        <f t="shared" si="75"/>
        <v>0</v>
      </c>
      <c r="BI100" s="10" t="str">
        <f>IFERROR(VLOOKUP(A100,'19'!U:V,2,0),"0")</f>
        <v>0</v>
      </c>
      <c r="BJ100" s="5" t="s">
        <v>168</v>
      </c>
      <c r="BK100" s="15">
        <f t="shared" si="76"/>
        <v>0</v>
      </c>
      <c r="BL100" s="10" t="str">
        <f>IFERROR(VLOOKUP(A100,'20'!U:V,2,0),"0")</f>
        <v>0</v>
      </c>
      <c r="BM100" s="5" t="s">
        <v>168</v>
      </c>
      <c r="BN100" s="15">
        <f t="shared" si="77"/>
        <v>0</v>
      </c>
      <c r="BO100" s="10" t="str">
        <f>IFERROR(VLOOKUP(A100,'21'!U:V,2,0),"0")</f>
        <v>0</v>
      </c>
      <c r="BP100" s="5" t="s">
        <v>168</v>
      </c>
      <c r="BQ100" s="15">
        <f t="shared" si="78"/>
        <v>0</v>
      </c>
      <c r="BR100" s="10" t="str">
        <f>IFERROR(VLOOKUP(A100,'22'!U:V,2,0),"0")</f>
        <v>0</v>
      </c>
      <c r="BS100" s="5" t="s">
        <v>168</v>
      </c>
      <c r="BT100" s="15">
        <f t="shared" si="79"/>
        <v>0</v>
      </c>
      <c r="BU100" s="10" t="str">
        <f>IFERROR(VLOOKUP(A100,'23'!U:V,2,0),"0")</f>
        <v>0</v>
      </c>
      <c r="BV100" s="5" t="s">
        <v>168</v>
      </c>
      <c r="BW100" s="15">
        <f t="shared" si="80"/>
        <v>0</v>
      </c>
      <c r="BX100" s="10" t="str">
        <f>IFERROR(VLOOKUP(A100,'24'!U:V,2,0),"0")</f>
        <v>0</v>
      </c>
      <c r="BY100" s="5" t="s">
        <v>168</v>
      </c>
      <c r="BZ100" s="15">
        <f t="shared" si="81"/>
        <v>0</v>
      </c>
      <c r="CA100" s="10" t="str">
        <f>IFERROR(VLOOKUP(A100,'25'!U:V,2,0),"0")</f>
        <v>0</v>
      </c>
      <c r="CB100" s="5" t="s">
        <v>168</v>
      </c>
      <c r="CC100" s="15">
        <f t="shared" si="82"/>
        <v>0</v>
      </c>
      <c r="CD100" s="10" t="str">
        <f>IFERROR(VLOOKUP(A100,'26'!U:V,2,0),"0")</f>
        <v>0</v>
      </c>
      <c r="CE100" s="5" t="s">
        <v>168</v>
      </c>
      <c r="CF100" s="15">
        <f t="shared" si="83"/>
        <v>0</v>
      </c>
      <c r="CG100" s="10" t="str">
        <f>IFERROR(VLOOKUP(A100,'27'!U:V,2,0),"0")</f>
        <v>0</v>
      </c>
      <c r="CH100" s="5" t="s">
        <v>168</v>
      </c>
      <c r="CI100" s="15">
        <f t="shared" si="84"/>
        <v>0</v>
      </c>
      <c r="CJ100" s="10" t="str">
        <f>IFERROR(VLOOKUP(A100,'28'!U:V,2,0),"0")</f>
        <v>0</v>
      </c>
      <c r="CK100" s="5" t="s">
        <v>168</v>
      </c>
      <c r="CL100" s="15">
        <f t="shared" si="85"/>
        <v>0</v>
      </c>
      <c r="CM100" s="10" t="str">
        <f>IFERROR(VLOOKUP(A100,'29'!U:V,2,0),"0")</f>
        <v>0</v>
      </c>
      <c r="CN100" s="5" t="s">
        <v>168</v>
      </c>
      <c r="CO100" s="15">
        <f t="shared" si="86"/>
        <v>0</v>
      </c>
      <c r="CP100" s="10" t="str">
        <f>IFERROR(VLOOKUP(A100,'30'!U:V,2,0),"0")</f>
        <v>0</v>
      </c>
      <c r="CQ100" s="5" t="s">
        <v>168</v>
      </c>
      <c r="CR100" s="15">
        <f t="shared" si="87"/>
        <v>0</v>
      </c>
      <c r="CS100" s="10" t="str">
        <f>IFERROR(VLOOKUP(A100,'31'!U:V,2,0),"0")</f>
        <v>0</v>
      </c>
      <c r="CT100" s="5" t="s">
        <v>168</v>
      </c>
      <c r="CU100" s="15">
        <f t="shared" si="88"/>
        <v>0</v>
      </c>
      <c r="CV100" s="10" t="str">
        <f>IFERROR(VLOOKUP(A100,'เซต1-30'!V:W,2,0),"0")</f>
        <v>0</v>
      </c>
      <c r="CW100" s="5" t="s">
        <v>168</v>
      </c>
      <c r="CX100" s="15">
        <f t="shared" si="74"/>
        <v>0</v>
      </c>
    </row>
    <row r="101" spans="1:102" x14ac:dyDescent="0.25">
      <c r="A101" s="5" t="s">
        <v>115</v>
      </c>
      <c r="B101" s="4" t="s">
        <v>116</v>
      </c>
      <c r="C101" s="13">
        <v>16.010000000000002</v>
      </c>
      <c r="D101" s="19">
        <f t="shared" si="55"/>
        <v>986</v>
      </c>
      <c r="E101" s="5" t="s">
        <v>171</v>
      </c>
      <c r="F101" s="13">
        <f>+D101*C101</f>
        <v>15785.860000000002</v>
      </c>
      <c r="G101" s="10">
        <f>IFERROR(VLOOKUP(A101,'1'!U:V,2,0),"0")</f>
        <v>33</v>
      </c>
      <c r="H101" s="5" t="s">
        <v>171</v>
      </c>
      <c r="I101" s="15">
        <f t="shared" ref="I101:I115" si="89">+G101*C101</f>
        <v>528.33000000000004</v>
      </c>
      <c r="J101" s="10">
        <f>IFERROR(VLOOKUP(A101,'2'!U:V,2,0),"0")</f>
        <v>2</v>
      </c>
      <c r="K101" s="5" t="s">
        <v>171</v>
      </c>
      <c r="L101" s="15">
        <f t="shared" ref="L101:L115" si="90">+J101*C101</f>
        <v>32.020000000000003</v>
      </c>
      <c r="M101" s="10">
        <f>IFERROR(VLOOKUP(A101,'3'!U:V,2,0),"0")</f>
        <v>41</v>
      </c>
      <c r="N101" s="5" t="s">
        <v>171</v>
      </c>
      <c r="O101" s="15">
        <f t="shared" ref="O101:O115" si="91">+M101*C101</f>
        <v>656.41000000000008</v>
      </c>
      <c r="P101" s="10">
        <f>IFERROR(VLOOKUP(A101,'4'!U:V,2,0),"0")</f>
        <v>54</v>
      </c>
      <c r="Q101" s="5" t="s">
        <v>171</v>
      </c>
      <c r="R101" s="15">
        <f t="shared" ref="R101:R115" si="92">+P101*C101</f>
        <v>864.54000000000008</v>
      </c>
      <c r="S101" s="10">
        <f>IFERROR(VLOOKUP(A101,'5'!U:V,2,0),"0")</f>
        <v>33</v>
      </c>
      <c r="T101" s="5" t="s">
        <v>171</v>
      </c>
      <c r="U101" s="15">
        <f t="shared" ref="U101:U115" si="93">+S101*C101</f>
        <v>528.33000000000004</v>
      </c>
      <c r="V101" s="10">
        <f>IFERROR(VLOOKUP(A101,'6'!U:V,2,0),"0")</f>
        <v>44</v>
      </c>
      <c r="W101" s="5" t="s">
        <v>171</v>
      </c>
      <c r="X101" s="15">
        <f t="shared" ref="X101:X115" si="94">+V101*C101</f>
        <v>704.44</v>
      </c>
      <c r="Y101" s="10">
        <f>IFERROR(VLOOKUP(A101,'7'!U:V,2,0),"0")</f>
        <v>56</v>
      </c>
      <c r="Z101" s="5" t="s">
        <v>171</v>
      </c>
      <c r="AA101" s="15">
        <f t="shared" ref="AA101:AA115" si="95">+Y101*C101</f>
        <v>896.56000000000006</v>
      </c>
      <c r="AB101" s="10">
        <f>IFERROR(VLOOKUP(A101,'8'!U:V,2,0),"0")</f>
        <v>32</v>
      </c>
      <c r="AC101" s="5" t="s">
        <v>171</v>
      </c>
      <c r="AD101" s="15">
        <f t="shared" ref="AD101:AD115" si="96">+AB101*C101</f>
        <v>512.32000000000005</v>
      </c>
      <c r="AE101" s="10" t="str">
        <f>IFERROR(VLOOKUP(A101,'9'!U:V,2,0),"0")</f>
        <v>0</v>
      </c>
      <c r="AF101" s="5" t="s">
        <v>171</v>
      </c>
      <c r="AG101" s="15">
        <f t="shared" ref="AG101:AG115" si="97">+AE101*C101</f>
        <v>0</v>
      </c>
      <c r="AH101" s="10">
        <f>IFERROR(VLOOKUP(A101,'10'!U:V,2,0),"0")</f>
        <v>52</v>
      </c>
      <c r="AI101" s="5" t="s">
        <v>171</v>
      </c>
      <c r="AJ101" s="15">
        <f t="shared" ref="AJ101:AJ115" si="98">+AH101*C101</f>
        <v>832.5200000000001</v>
      </c>
      <c r="AK101" s="10">
        <f>IFERROR(VLOOKUP(A101,'11'!U:V,2,0),"0")</f>
        <v>32</v>
      </c>
      <c r="AL101" s="5" t="s">
        <v>171</v>
      </c>
      <c r="AM101" s="15">
        <f t="shared" ref="AM101:AM115" si="99">+AK101*C101</f>
        <v>512.32000000000005</v>
      </c>
      <c r="AN101" s="10">
        <f>IFERROR(VLOOKUP(A101,'12'!U:V,2,0),"0")</f>
        <v>58</v>
      </c>
      <c r="AO101" s="5" t="s">
        <v>171</v>
      </c>
      <c r="AP101" s="15">
        <f t="shared" ref="AP101:AP115" si="100">+AN101*C101</f>
        <v>928.58</v>
      </c>
      <c r="AQ101" s="10">
        <f>IFERROR(VLOOKUP(A101,'13'!U:V,2,0),"0")</f>
        <v>42</v>
      </c>
      <c r="AR101" s="5" t="s">
        <v>171</v>
      </c>
      <c r="AS101" s="15">
        <f t="shared" ref="AS101:AS115" si="101">+AQ101*C101</f>
        <v>672.42000000000007</v>
      </c>
      <c r="AT101" s="10">
        <f>IFERROR(VLOOKUP(A101,'14'!U:V,2,0),"0")</f>
        <v>45</v>
      </c>
      <c r="AU101" s="5" t="s">
        <v>171</v>
      </c>
      <c r="AV101" s="15">
        <f t="shared" ref="AV101:AV115" si="102">+AT101*C101</f>
        <v>720.45</v>
      </c>
      <c r="AW101" s="10">
        <f>IFERROR(VLOOKUP(A101,'15'!U:V,2,0),"0")</f>
        <v>44</v>
      </c>
      <c r="AX101" s="5" t="s">
        <v>171</v>
      </c>
      <c r="AY101" s="15">
        <f t="shared" ref="AY101:AY115" si="103">+AW101*C101</f>
        <v>704.44</v>
      </c>
      <c r="AZ101" s="10">
        <f>IFERROR(VLOOKUP(A101,'16'!U:V,2,0),"0")</f>
        <v>4</v>
      </c>
      <c r="BA101" s="5" t="s">
        <v>171</v>
      </c>
      <c r="BB101" s="15">
        <f t="shared" ref="BB101:BB115" si="104">+AZ101*C101</f>
        <v>64.040000000000006</v>
      </c>
      <c r="BC101" s="10">
        <f>IFERROR(VLOOKUP(A101,'17'!U:V,2,0),"0")</f>
        <v>43</v>
      </c>
      <c r="BD101" s="5" t="s">
        <v>171</v>
      </c>
      <c r="BE101" s="15">
        <f t="shared" ref="BE101:BE115" si="105">+BC101*C101</f>
        <v>688.43000000000006</v>
      </c>
      <c r="BF101" s="10">
        <f>IFERROR(VLOOKUP(A101,'18'!U:V,2,0),"0")</f>
        <v>14</v>
      </c>
      <c r="BG101" s="5" t="s">
        <v>171</v>
      </c>
      <c r="BH101" s="15">
        <f t="shared" si="75"/>
        <v>224.14000000000001</v>
      </c>
      <c r="BI101" s="10">
        <f>IFERROR(VLOOKUP(A101,'19'!U:V,2,0),"0")</f>
        <v>4</v>
      </c>
      <c r="BJ101" s="5" t="s">
        <v>171</v>
      </c>
      <c r="BK101" s="15">
        <f t="shared" si="76"/>
        <v>64.040000000000006</v>
      </c>
      <c r="BL101" s="10">
        <f>IFERROR(VLOOKUP(A101,'20'!U:V,2,0),"0")</f>
        <v>47</v>
      </c>
      <c r="BM101" s="5" t="s">
        <v>171</v>
      </c>
      <c r="BN101" s="15">
        <f t="shared" si="77"/>
        <v>752.47</v>
      </c>
      <c r="BO101" s="10">
        <f>IFERROR(VLOOKUP(A101,'21'!U:V,2,0),"0")</f>
        <v>61</v>
      </c>
      <c r="BP101" s="5" t="s">
        <v>171</v>
      </c>
      <c r="BQ101" s="15">
        <f t="shared" si="78"/>
        <v>976.61000000000013</v>
      </c>
      <c r="BR101" s="10">
        <f>IFERROR(VLOOKUP(A101,'22'!U:V,2,0),"0")</f>
        <v>44</v>
      </c>
      <c r="BS101" s="5" t="s">
        <v>171</v>
      </c>
      <c r="BT101" s="15">
        <f t="shared" si="79"/>
        <v>704.44</v>
      </c>
      <c r="BU101" s="10">
        <f>IFERROR(VLOOKUP(A101,'23'!U:V,2,0),"0")</f>
        <v>52</v>
      </c>
      <c r="BV101" s="5" t="s">
        <v>171</v>
      </c>
      <c r="BW101" s="15">
        <f t="shared" si="80"/>
        <v>832.5200000000001</v>
      </c>
      <c r="BX101" s="10">
        <f>IFERROR(VLOOKUP(A101,'24'!U:V,2,0),"0")</f>
        <v>27</v>
      </c>
      <c r="BY101" s="5" t="s">
        <v>171</v>
      </c>
      <c r="BZ101" s="15">
        <f t="shared" si="81"/>
        <v>432.27000000000004</v>
      </c>
      <c r="CA101" s="10">
        <f>IFERROR(VLOOKUP(A101,'25'!U:V,2,0),"0")</f>
        <v>18</v>
      </c>
      <c r="CB101" s="5" t="s">
        <v>171</v>
      </c>
      <c r="CC101" s="15">
        <f t="shared" si="82"/>
        <v>288.18</v>
      </c>
      <c r="CD101" s="10" t="str">
        <f>IFERROR(VLOOKUP(A101,'26'!U:V,2,0),"0")</f>
        <v>0</v>
      </c>
      <c r="CE101" s="5" t="s">
        <v>171</v>
      </c>
      <c r="CF101" s="15">
        <f t="shared" si="83"/>
        <v>0</v>
      </c>
      <c r="CG101" s="10">
        <f>IFERROR(VLOOKUP(A101,'27'!U:V,2,0),"0")</f>
        <v>10</v>
      </c>
      <c r="CH101" s="5" t="s">
        <v>171</v>
      </c>
      <c r="CI101" s="15">
        <f t="shared" si="84"/>
        <v>160.10000000000002</v>
      </c>
      <c r="CJ101" s="10">
        <f>IFERROR(VLOOKUP(A101,'28'!U:V,2,0),"0")</f>
        <v>27</v>
      </c>
      <c r="CK101" s="5" t="s">
        <v>171</v>
      </c>
      <c r="CL101" s="15">
        <f t="shared" si="85"/>
        <v>432.27000000000004</v>
      </c>
      <c r="CM101" s="10">
        <f>IFERROR(VLOOKUP(A101,'29'!U:V,2,0),"0")</f>
        <v>17</v>
      </c>
      <c r="CN101" s="5" t="s">
        <v>171</v>
      </c>
      <c r="CO101" s="15">
        <f t="shared" si="86"/>
        <v>272.17</v>
      </c>
      <c r="CP101" s="10">
        <f>IFERROR(VLOOKUP(A101,'30'!U:V,2,0),"0")</f>
        <v>40</v>
      </c>
      <c r="CQ101" s="5" t="s">
        <v>171</v>
      </c>
      <c r="CR101" s="15">
        <f t="shared" si="87"/>
        <v>640.40000000000009</v>
      </c>
      <c r="CS101" s="10">
        <f>IFERROR(VLOOKUP(A101,'31'!U:V,2,0),"0")</f>
        <v>10</v>
      </c>
      <c r="CT101" s="5" t="s">
        <v>171</v>
      </c>
      <c r="CU101" s="15">
        <f t="shared" si="88"/>
        <v>160.10000000000002</v>
      </c>
      <c r="CV101" s="10" t="str">
        <f>IFERROR(VLOOKUP(A101,'เซต1-30'!V:W,2,0),"0")</f>
        <v>0</v>
      </c>
      <c r="CW101" s="5" t="s">
        <v>171</v>
      </c>
      <c r="CX101" s="15">
        <f t="shared" si="74"/>
        <v>0</v>
      </c>
    </row>
    <row r="102" spans="1:102" x14ac:dyDescent="0.25">
      <c r="A102" s="5" t="s">
        <v>51</v>
      </c>
      <c r="B102" s="4" t="s">
        <v>52</v>
      </c>
      <c r="C102" s="13">
        <v>30.96</v>
      </c>
      <c r="D102" s="19">
        <f t="shared" si="55"/>
        <v>110</v>
      </c>
      <c r="E102" s="5" t="s">
        <v>172</v>
      </c>
      <c r="F102" s="13">
        <f t="shared" ref="F102:F115" si="106">+D102*C102</f>
        <v>3405.6</v>
      </c>
      <c r="G102" s="10" t="str">
        <f>IFERROR(VLOOKUP(A102,'1'!U:V,2,0),"0")</f>
        <v>0</v>
      </c>
      <c r="H102" s="5" t="s">
        <v>172</v>
      </c>
      <c r="I102" s="15">
        <f t="shared" si="89"/>
        <v>0</v>
      </c>
      <c r="J102" s="10" t="str">
        <f>IFERROR(VLOOKUP(A102,'2'!U:V,2,0),"0")</f>
        <v>0</v>
      </c>
      <c r="K102" s="5" t="s">
        <v>172</v>
      </c>
      <c r="L102" s="15">
        <f t="shared" si="90"/>
        <v>0</v>
      </c>
      <c r="M102" s="10" t="str">
        <f>IFERROR(VLOOKUP(A102,'3'!U:V,2,0),"0")</f>
        <v>0</v>
      </c>
      <c r="N102" s="5" t="s">
        <v>172</v>
      </c>
      <c r="O102" s="15">
        <f t="shared" si="91"/>
        <v>0</v>
      </c>
      <c r="P102" s="10" t="str">
        <f>IFERROR(VLOOKUP(A102,'4'!U:V,2,0),"0")</f>
        <v>0</v>
      </c>
      <c r="Q102" s="5" t="s">
        <v>172</v>
      </c>
      <c r="R102" s="15">
        <f t="shared" si="92"/>
        <v>0</v>
      </c>
      <c r="S102" s="10" t="str">
        <f>IFERROR(VLOOKUP(A102,'5'!U:V,2,0),"0")</f>
        <v>0</v>
      </c>
      <c r="T102" s="5" t="s">
        <v>172</v>
      </c>
      <c r="U102" s="15">
        <f t="shared" si="93"/>
        <v>0</v>
      </c>
      <c r="V102" s="10" t="str">
        <f>IFERROR(VLOOKUP(A102,'6'!U:V,2,0),"0")</f>
        <v>0</v>
      </c>
      <c r="W102" s="5" t="s">
        <v>172</v>
      </c>
      <c r="X102" s="15">
        <f t="shared" si="94"/>
        <v>0</v>
      </c>
      <c r="Y102" s="10" t="str">
        <f>IFERROR(VLOOKUP(A102,'7'!U:V,2,0),"0")</f>
        <v>0</v>
      </c>
      <c r="Z102" s="5" t="s">
        <v>172</v>
      </c>
      <c r="AA102" s="15">
        <f t="shared" si="95"/>
        <v>0</v>
      </c>
      <c r="AB102" s="10" t="str">
        <f>IFERROR(VLOOKUP(A102,'8'!U:V,2,0),"0")</f>
        <v>0</v>
      </c>
      <c r="AC102" s="5" t="s">
        <v>172</v>
      </c>
      <c r="AD102" s="15">
        <f t="shared" si="96"/>
        <v>0</v>
      </c>
      <c r="AE102" s="10" t="str">
        <f>IFERROR(VLOOKUP(A102,'9'!U:V,2,0),"0")</f>
        <v>0</v>
      </c>
      <c r="AF102" s="5" t="s">
        <v>172</v>
      </c>
      <c r="AG102" s="15">
        <f t="shared" si="97"/>
        <v>0</v>
      </c>
      <c r="AH102" s="10" t="str">
        <f>IFERROR(VLOOKUP(A102,'10'!U:V,2,0),"0")</f>
        <v>0</v>
      </c>
      <c r="AI102" s="5" t="s">
        <v>172</v>
      </c>
      <c r="AJ102" s="15">
        <f t="shared" si="98"/>
        <v>0</v>
      </c>
      <c r="AK102" s="10" t="str">
        <f>IFERROR(VLOOKUP(A102,'11'!U:V,2,0),"0")</f>
        <v>0</v>
      </c>
      <c r="AL102" s="5" t="s">
        <v>172</v>
      </c>
      <c r="AM102" s="15">
        <f t="shared" si="99"/>
        <v>0</v>
      </c>
      <c r="AN102" s="10" t="str">
        <f>IFERROR(VLOOKUP(A102,'12'!U:V,2,0),"0")</f>
        <v>0</v>
      </c>
      <c r="AO102" s="5" t="s">
        <v>172</v>
      </c>
      <c r="AP102" s="15">
        <f t="shared" si="100"/>
        <v>0</v>
      </c>
      <c r="AQ102" s="10" t="str">
        <f>IFERROR(VLOOKUP(A102,'13'!U:V,2,0),"0")</f>
        <v>0</v>
      </c>
      <c r="AR102" s="5" t="s">
        <v>172</v>
      </c>
      <c r="AS102" s="15">
        <f t="shared" si="101"/>
        <v>0</v>
      </c>
      <c r="AT102" s="10">
        <f>IFERROR(VLOOKUP(A102,'14'!U:V,2,0),"0")</f>
        <v>50</v>
      </c>
      <c r="AU102" s="5" t="s">
        <v>172</v>
      </c>
      <c r="AV102" s="15">
        <f t="shared" si="102"/>
        <v>1548</v>
      </c>
      <c r="AW102" s="10" t="str">
        <f>IFERROR(VLOOKUP(A102,'15'!U:V,2,0),"0")</f>
        <v>0</v>
      </c>
      <c r="AX102" s="5" t="s">
        <v>172</v>
      </c>
      <c r="AY102" s="15">
        <f t="shared" si="103"/>
        <v>0</v>
      </c>
      <c r="AZ102" s="10" t="str">
        <f>IFERROR(VLOOKUP(A102,'16'!U:V,2,0),"0")</f>
        <v>0</v>
      </c>
      <c r="BA102" s="5" t="s">
        <v>172</v>
      </c>
      <c r="BB102" s="15">
        <f t="shared" si="104"/>
        <v>0</v>
      </c>
      <c r="BC102" s="10" t="str">
        <f>IFERROR(VLOOKUP(A102,'17'!U:V,2,0),"0")</f>
        <v>0</v>
      </c>
      <c r="BD102" s="5" t="s">
        <v>172</v>
      </c>
      <c r="BE102" s="15">
        <f t="shared" si="105"/>
        <v>0</v>
      </c>
      <c r="BF102" s="10" t="str">
        <f>IFERROR(VLOOKUP(A102,'18'!U:V,2,0),"0")</f>
        <v>0</v>
      </c>
      <c r="BG102" s="5" t="s">
        <v>172</v>
      </c>
      <c r="BH102" s="15">
        <f t="shared" si="75"/>
        <v>0</v>
      </c>
      <c r="BI102" s="10" t="str">
        <f>IFERROR(VLOOKUP(A102,'19'!U:V,2,0),"0")</f>
        <v>0</v>
      </c>
      <c r="BJ102" s="5" t="s">
        <v>172</v>
      </c>
      <c r="BK102" s="15">
        <f t="shared" si="76"/>
        <v>0</v>
      </c>
      <c r="BL102" s="10" t="str">
        <f>IFERROR(VLOOKUP(A102,'20'!U:V,2,0),"0")</f>
        <v>0</v>
      </c>
      <c r="BM102" s="5" t="s">
        <v>172</v>
      </c>
      <c r="BN102" s="15">
        <f t="shared" si="77"/>
        <v>0</v>
      </c>
      <c r="BO102" s="10" t="str">
        <f>IFERROR(VLOOKUP(A102,'21'!U:V,2,0),"0")</f>
        <v>0</v>
      </c>
      <c r="BP102" s="5" t="s">
        <v>172</v>
      </c>
      <c r="BQ102" s="15">
        <f t="shared" si="78"/>
        <v>0</v>
      </c>
      <c r="BR102" s="10" t="str">
        <f>IFERROR(VLOOKUP(A102,'22'!U:V,2,0),"0")</f>
        <v>0</v>
      </c>
      <c r="BS102" s="5" t="s">
        <v>172</v>
      </c>
      <c r="BT102" s="15">
        <f t="shared" si="79"/>
        <v>0</v>
      </c>
      <c r="BU102" s="10" t="str">
        <f>IFERROR(VLOOKUP(A102,'23'!U:V,2,0),"0")</f>
        <v>0</v>
      </c>
      <c r="BV102" s="5" t="s">
        <v>172</v>
      </c>
      <c r="BW102" s="15">
        <f t="shared" si="80"/>
        <v>0</v>
      </c>
      <c r="BX102" s="10" t="str">
        <f>IFERROR(VLOOKUP(A102,'24'!U:V,2,0),"0")</f>
        <v>0</v>
      </c>
      <c r="BY102" s="5" t="s">
        <v>172</v>
      </c>
      <c r="BZ102" s="15">
        <f t="shared" si="81"/>
        <v>0</v>
      </c>
      <c r="CA102" s="10">
        <f>IFERROR(VLOOKUP(A102,'25'!U:V,2,0),"0")</f>
        <v>10</v>
      </c>
      <c r="CB102" s="5" t="s">
        <v>172</v>
      </c>
      <c r="CC102" s="15">
        <f t="shared" si="82"/>
        <v>309.60000000000002</v>
      </c>
      <c r="CD102" s="10" t="str">
        <f>IFERROR(VLOOKUP(A102,'26'!U:V,2,0),"0")</f>
        <v>0</v>
      </c>
      <c r="CE102" s="5" t="s">
        <v>172</v>
      </c>
      <c r="CF102" s="15">
        <f t="shared" si="83"/>
        <v>0</v>
      </c>
      <c r="CG102" s="10" t="str">
        <f>IFERROR(VLOOKUP(A102,'27'!U:V,2,0),"0")</f>
        <v>0</v>
      </c>
      <c r="CH102" s="5" t="s">
        <v>172</v>
      </c>
      <c r="CI102" s="15">
        <f t="shared" si="84"/>
        <v>0</v>
      </c>
      <c r="CJ102" s="10" t="str">
        <f>IFERROR(VLOOKUP(A102,'28'!U:V,2,0),"0")</f>
        <v>0</v>
      </c>
      <c r="CK102" s="5" t="s">
        <v>172</v>
      </c>
      <c r="CL102" s="15">
        <f t="shared" si="85"/>
        <v>0</v>
      </c>
      <c r="CM102" s="10" t="str">
        <f>IFERROR(VLOOKUP(A102,'29'!U:V,2,0),"0")</f>
        <v>0</v>
      </c>
      <c r="CN102" s="5" t="s">
        <v>172</v>
      </c>
      <c r="CO102" s="15">
        <f t="shared" si="86"/>
        <v>0</v>
      </c>
      <c r="CP102" s="10">
        <f>IFERROR(VLOOKUP(A102,'30'!U:V,2,0),"0")</f>
        <v>50</v>
      </c>
      <c r="CQ102" s="5" t="s">
        <v>172</v>
      </c>
      <c r="CR102" s="15">
        <f t="shared" si="87"/>
        <v>1548</v>
      </c>
      <c r="CS102" s="10" t="str">
        <f>IFERROR(VLOOKUP(A102,'31'!U:V,2,0),"0")</f>
        <v>0</v>
      </c>
      <c r="CT102" s="5" t="s">
        <v>172</v>
      </c>
      <c r="CU102" s="15">
        <f t="shared" si="88"/>
        <v>0</v>
      </c>
      <c r="CV102" s="10" t="str">
        <f>IFERROR(VLOOKUP(A102,'เซต1-30'!V:W,2,0),"0")</f>
        <v>0</v>
      </c>
      <c r="CW102" s="5" t="s">
        <v>172</v>
      </c>
      <c r="CX102" s="15">
        <f t="shared" si="74"/>
        <v>0</v>
      </c>
    </row>
    <row r="103" spans="1:102" x14ac:dyDescent="0.25">
      <c r="A103" s="5" t="s">
        <v>232</v>
      </c>
      <c r="B103" s="4" t="s">
        <v>233</v>
      </c>
      <c r="C103" s="13">
        <v>30.96</v>
      </c>
      <c r="D103" s="19">
        <f t="shared" si="55"/>
        <v>100</v>
      </c>
      <c r="E103" s="5" t="s">
        <v>172</v>
      </c>
      <c r="F103" s="13">
        <f t="shared" si="106"/>
        <v>3096</v>
      </c>
      <c r="G103" s="10" t="str">
        <f>IFERROR(VLOOKUP(A103,'1'!U:V,2,0),"0")</f>
        <v>0</v>
      </c>
      <c r="H103" s="5" t="s">
        <v>172</v>
      </c>
      <c r="I103" s="15">
        <f t="shared" si="89"/>
        <v>0</v>
      </c>
      <c r="J103" s="10" t="str">
        <f>IFERROR(VLOOKUP(A103,'2'!U:V,2,0),"0")</f>
        <v>0</v>
      </c>
      <c r="K103" s="5" t="s">
        <v>172</v>
      </c>
      <c r="L103" s="15">
        <f t="shared" si="90"/>
        <v>0</v>
      </c>
      <c r="M103" s="10" t="str">
        <f>IFERROR(VLOOKUP(A103,'3'!U:V,2,0),"0")</f>
        <v>0</v>
      </c>
      <c r="N103" s="5" t="s">
        <v>172</v>
      </c>
      <c r="O103" s="15">
        <f t="shared" si="91"/>
        <v>0</v>
      </c>
      <c r="P103" s="10" t="str">
        <f>IFERROR(VLOOKUP(A103,'4'!U:V,2,0),"0")</f>
        <v>0</v>
      </c>
      <c r="Q103" s="5" t="s">
        <v>172</v>
      </c>
      <c r="R103" s="15">
        <f t="shared" si="92"/>
        <v>0</v>
      </c>
      <c r="S103" s="10">
        <f>IFERROR(VLOOKUP(A103,'5'!U:V,2,0),"0")</f>
        <v>50</v>
      </c>
      <c r="T103" s="5" t="s">
        <v>172</v>
      </c>
      <c r="U103" s="15">
        <f t="shared" si="93"/>
        <v>1548</v>
      </c>
      <c r="V103" s="10" t="str">
        <f>IFERROR(VLOOKUP(A103,'6'!U:V,2,0),"0")</f>
        <v>0</v>
      </c>
      <c r="W103" s="5" t="s">
        <v>172</v>
      </c>
      <c r="X103" s="15">
        <f t="shared" si="94"/>
        <v>0</v>
      </c>
      <c r="Y103" s="10">
        <f>IFERROR(VLOOKUP(A103,'7'!U:V,2,0),"0")</f>
        <v>50</v>
      </c>
      <c r="Z103" s="5" t="s">
        <v>172</v>
      </c>
      <c r="AA103" s="15">
        <f t="shared" si="95"/>
        <v>1548</v>
      </c>
      <c r="AB103" s="10" t="str">
        <f>IFERROR(VLOOKUP(A103,'8'!U:V,2,0),"0")</f>
        <v>0</v>
      </c>
      <c r="AC103" s="5" t="s">
        <v>172</v>
      </c>
      <c r="AD103" s="15">
        <f t="shared" si="96"/>
        <v>0</v>
      </c>
      <c r="AE103" s="10" t="str">
        <f>IFERROR(VLOOKUP(A103,'9'!U:V,2,0),"0")</f>
        <v>0</v>
      </c>
      <c r="AF103" s="5" t="s">
        <v>172</v>
      </c>
      <c r="AG103" s="15">
        <f t="shared" si="97"/>
        <v>0</v>
      </c>
      <c r="AH103" s="10" t="str">
        <f>IFERROR(VLOOKUP(A103,'10'!U:V,2,0),"0")</f>
        <v>0</v>
      </c>
      <c r="AI103" s="5" t="s">
        <v>172</v>
      </c>
      <c r="AJ103" s="15">
        <f t="shared" si="98"/>
        <v>0</v>
      </c>
      <c r="AK103" s="10" t="str">
        <f>IFERROR(VLOOKUP(A103,'11'!U:V,2,0),"0")</f>
        <v>0</v>
      </c>
      <c r="AL103" s="5" t="s">
        <v>172</v>
      </c>
      <c r="AM103" s="15">
        <f t="shared" si="99"/>
        <v>0</v>
      </c>
      <c r="AN103" s="10" t="str">
        <f>IFERROR(VLOOKUP(A103,'12'!U:V,2,0),"0")</f>
        <v>0</v>
      </c>
      <c r="AO103" s="5" t="s">
        <v>172</v>
      </c>
      <c r="AP103" s="15">
        <f t="shared" si="100"/>
        <v>0</v>
      </c>
      <c r="AQ103" s="10" t="str">
        <f>IFERROR(VLOOKUP(A103,'13'!U:V,2,0),"0")</f>
        <v>0</v>
      </c>
      <c r="AR103" s="5" t="s">
        <v>172</v>
      </c>
      <c r="AS103" s="15">
        <f t="shared" si="101"/>
        <v>0</v>
      </c>
      <c r="AT103" s="10" t="str">
        <f>IFERROR(VLOOKUP(A103,'14'!U:V,2,0),"0")</f>
        <v>0</v>
      </c>
      <c r="AU103" s="5" t="s">
        <v>172</v>
      </c>
      <c r="AV103" s="15">
        <f t="shared" si="102"/>
        <v>0</v>
      </c>
      <c r="AW103" s="10" t="str">
        <f>IFERROR(VLOOKUP(A103,'15'!U:V,2,0),"0")</f>
        <v>0</v>
      </c>
      <c r="AX103" s="5" t="s">
        <v>172</v>
      </c>
      <c r="AY103" s="15">
        <f t="shared" si="103"/>
        <v>0</v>
      </c>
      <c r="AZ103" s="10" t="str">
        <f>IFERROR(VLOOKUP(A103,'16'!U:V,2,0),"0")</f>
        <v>0</v>
      </c>
      <c r="BA103" s="5" t="s">
        <v>172</v>
      </c>
      <c r="BB103" s="15">
        <f t="shared" si="104"/>
        <v>0</v>
      </c>
      <c r="BC103" s="10" t="str">
        <f>IFERROR(VLOOKUP(A103,'17'!U:V,2,0),"0")</f>
        <v>0</v>
      </c>
      <c r="BD103" s="5" t="s">
        <v>172</v>
      </c>
      <c r="BE103" s="15">
        <f t="shared" si="105"/>
        <v>0</v>
      </c>
      <c r="BF103" s="10" t="str">
        <f>IFERROR(VLOOKUP(A103,'18'!U:V,2,0),"0")</f>
        <v>0</v>
      </c>
      <c r="BG103" s="5" t="s">
        <v>172</v>
      </c>
      <c r="BH103" s="15">
        <f t="shared" si="75"/>
        <v>0</v>
      </c>
      <c r="BI103" s="10" t="str">
        <f>IFERROR(VLOOKUP(A103,'19'!U:V,2,0),"0")</f>
        <v>0</v>
      </c>
      <c r="BJ103" s="5" t="s">
        <v>172</v>
      </c>
      <c r="BK103" s="15">
        <f t="shared" si="76"/>
        <v>0</v>
      </c>
      <c r="BL103" s="10" t="str">
        <f>IFERROR(VLOOKUP(A103,'20'!U:V,2,0),"0")</f>
        <v>0</v>
      </c>
      <c r="BM103" s="5" t="s">
        <v>172</v>
      </c>
      <c r="BN103" s="15">
        <f t="shared" si="77"/>
        <v>0</v>
      </c>
      <c r="BO103" s="10" t="str">
        <f>IFERROR(VLOOKUP(A103,'21'!U:V,2,0),"0")</f>
        <v>0</v>
      </c>
      <c r="BP103" s="5" t="s">
        <v>172</v>
      </c>
      <c r="BQ103" s="15">
        <f t="shared" si="78"/>
        <v>0</v>
      </c>
      <c r="BR103" s="10" t="str">
        <f>IFERROR(VLOOKUP(A103,'22'!U:V,2,0),"0")</f>
        <v>0</v>
      </c>
      <c r="BS103" s="5" t="s">
        <v>172</v>
      </c>
      <c r="BT103" s="15">
        <f t="shared" si="79"/>
        <v>0</v>
      </c>
      <c r="BU103" s="10" t="str">
        <f>IFERROR(VLOOKUP(A103,'23'!U:V,2,0),"0")</f>
        <v>0</v>
      </c>
      <c r="BV103" s="5" t="s">
        <v>172</v>
      </c>
      <c r="BW103" s="15">
        <f t="shared" si="80"/>
        <v>0</v>
      </c>
      <c r="BX103" s="10" t="str">
        <f>IFERROR(VLOOKUP(A103,'24'!U:V,2,0),"0")</f>
        <v>0</v>
      </c>
      <c r="BY103" s="5" t="s">
        <v>172</v>
      </c>
      <c r="BZ103" s="15">
        <f t="shared" si="81"/>
        <v>0</v>
      </c>
      <c r="CA103" s="10" t="str">
        <f>IFERROR(VLOOKUP(A103,'25'!U:V,2,0),"0")</f>
        <v>0</v>
      </c>
      <c r="CB103" s="5" t="s">
        <v>172</v>
      </c>
      <c r="CC103" s="15">
        <f t="shared" si="82"/>
        <v>0</v>
      </c>
      <c r="CD103" s="10" t="str">
        <f>IFERROR(VLOOKUP(A103,'26'!U:V,2,0),"0")</f>
        <v>0</v>
      </c>
      <c r="CE103" s="5" t="s">
        <v>172</v>
      </c>
      <c r="CF103" s="15">
        <f t="shared" si="83"/>
        <v>0</v>
      </c>
      <c r="CG103" s="10" t="str">
        <f>IFERROR(VLOOKUP(A103,'27'!U:V,2,0),"0")</f>
        <v>0</v>
      </c>
      <c r="CH103" s="5" t="s">
        <v>172</v>
      </c>
      <c r="CI103" s="15">
        <f t="shared" si="84"/>
        <v>0</v>
      </c>
      <c r="CJ103" s="10" t="str">
        <f>IFERROR(VLOOKUP(A103,'28'!U:V,2,0),"0")</f>
        <v>0</v>
      </c>
      <c r="CK103" s="5" t="s">
        <v>172</v>
      </c>
      <c r="CL103" s="15">
        <f t="shared" si="85"/>
        <v>0</v>
      </c>
      <c r="CM103" s="10" t="str">
        <f>IFERROR(VLOOKUP(A103,'29'!U:V,2,0),"0")</f>
        <v>0</v>
      </c>
      <c r="CN103" s="5" t="s">
        <v>172</v>
      </c>
      <c r="CO103" s="15">
        <f t="shared" si="86"/>
        <v>0</v>
      </c>
      <c r="CP103" s="10" t="str">
        <f>IFERROR(VLOOKUP(A103,'30'!U:V,2,0),"0")</f>
        <v>0</v>
      </c>
      <c r="CQ103" s="5" t="s">
        <v>172</v>
      </c>
      <c r="CR103" s="15">
        <f t="shared" si="87"/>
        <v>0</v>
      </c>
      <c r="CS103" s="10" t="str">
        <f>IFERROR(VLOOKUP(A103,'31'!U:V,2,0),"0")</f>
        <v>0</v>
      </c>
      <c r="CT103" s="5" t="s">
        <v>172</v>
      </c>
      <c r="CU103" s="15">
        <f t="shared" si="88"/>
        <v>0</v>
      </c>
      <c r="CV103" s="10" t="str">
        <f>IFERROR(VLOOKUP(A103,'เซต1-30'!V:W,2,0),"0")</f>
        <v>0</v>
      </c>
      <c r="CW103" s="5" t="s">
        <v>172</v>
      </c>
      <c r="CX103" s="15">
        <f t="shared" si="74"/>
        <v>0</v>
      </c>
    </row>
    <row r="104" spans="1:102" x14ac:dyDescent="0.25">
      <c r="A104" s="5" t="s">
        <v>178</v>
      </c>
      <c r="B104" s="4" t="s">
        <v>179</v>
      </c>
      <c r="C104" s="13">
        <v>20.58</v>
      </c>
      <c r="D104" s="19">
        <f t="shared" si="55"/>
        <v>0</v>
      </c>
      <c r="E104" s="5" t="s">
        <v>168</v>
      </c>
      <c r="F104" s="13">
        <f t="shared" si="106"/>
        <v>0</v>
      </c>
      <c r="G104" s="10" t="str">
        <f>IFERROR(VLOOKUP(A104,'1'!U:V,2,0),"0")</f>
        <v>0</v>
      </c>
      <c r="H104" s="5" t="s">
        <v>168</v>
      </c>
      <c r="I104" s="15">
        <f t="shared" si="89"/>
        <v>0</v>
      </c>
      <c r="J104" s="10" t="str">
        <f>IFERROR(VLOOKUP(A104,'2'!U:V,2,0),"0")</f>
        <v>0</v>
      </c>
      <c r="K104" s="5" t="s">
        <v>168</v>
      </c>
      <c r="L104" s="15">
        <f t="shared" si="90"/>
        <v>0</v>
      </c>
      <c r="M104" s="10" t="str">
        <f>IFERROR(VLOOKUP(A104,'3'!U:V,2,0),"0")</f>
        <v>0</v>
      </c>
      <c r="N104" s="5" t="s">
        <v>168</v>
      </c>
      <c r="O104" s="15">
        <f t="shared" si="91"/>
        <v>0</v>
      </c>
      <c r="P104" s="10" t="str">
        <f>IFERROR(VLOOKUP(A104,'4'!U:V,2,0),"0")</f>
        <v>0</v>
      </c>
      <c r="Q104" s="5" t="s">
        <v>168</v>
      </c>
      <c r="R104" s="15">
        <f t="shared" si="92"/>
        <v>0</v>
      </c>
      <c r="S104" s="10" t="str">
        <f>IFERROR(VLOOKUP(A104,'5'!U:V,2,0),"0")</f>
        <v>0</v>
      </c>
      <c r="T104" s="5" t="s">
        <v>168</v>
      </c>
      <c r="U104" s="15">
        <f t="shared" si="93"/>
        <v>0</v>
      </c>
      <c r="V104" s="10" t="str">
        <f>IFERROR(VLOOKUP(A104,'6'!U:V,2,0),"0")</f>
        <v>0</v>
      </c>
      <c r="W104" s="5" t="s">
        <v>168</v>
      </c>
      <c r="X104" s="15">
        <f t="shared" si="94"/>
        <v>0</v>
      </c>
      <c r="Y104" s="10" t="str">
        <f>IFERROR(VLOOKUP(A104,'7'!U:V,2,0),"0")</f>
        <v>0</v>
      </c>
      <c r="Z104" s="5" t="s">
        <v>168</v>
      </c>
      <c r="AA104" s="15">
        <f t="shared" si="95"/>
        <v>0</v>
      </c>
      <c r="AB104" s="10" t="str">
        <f>IFERROR(VLOOKUP(A104,'8'!U:V,2,0),"0")</f>
        <v>0</v>
      </c>
      <c r="AC104" s="5" t="s">
        <v>168</v>
      </c>
      <c r="AD104" s="15">
        <f t="shared" si="96"/>
        <v>0</v>
      </c>
      <c r="AE104" s="10" t="str">
        <f>IFERROR(VLOOKUP(A104,'9'!U:V,2,0),"0")</f>
        <v>0</v>
      </c>
      <c r="AF104" s="5" t="s">
        <v>168</v>
      </c>
      <c r="AG104" s="15">
        <f t="shared" si="97"/>
        <v>0</v>
      </c>
      <c r="AH104" s="10" t="str">
        <f>IFERROR(VLOOKUP(A104,'10'!U:V,2,0),"0")</f>
        <v>0</v>
      </c>
      <c r="AI104" s="5" t="s">
        <v>168</v>
      </c>
      <c r="AJ104" s="15">
        <f t="shared" si="98"/>
        <v>0</v>
      </c>
      <c r="AK104" s="10" t="str">
        <f>IFERROR(VLOOKUP(A104,'11'!U:V,2,0),"0")</f>
        <v>0</v>
      </c>
      <c r="AL104" s="5" t="s">
        <v>168</v>
      </c>
      <c r="AM104" s="15">
        <f t="shared" si="99"/>
        <v>0</v>
      </c>
      <c r="AN104" s="10" t="str">
        <f>IFERROR(VLOOKUP(A104,'12'!U:V,2,0),"0")</f>
        <v>0</v>
      </c>
      <c r="AO104" s="5" t="s">
        <v>168</v>
      </c>
      <c r="AP104" s="15">
        <f t="shared" si="100"/>
        <v>0</v>
      </c>
      <c r="AQ104" s="10" t="str">
        <f>IFERROR(VLOOKUP(A104,'13'!U:V,2,0),"0")</f>
        <v>0</v>
      </c>
      <c r="AR104" s="5" t="s">
        <v>168</v>
      </c>
      <c r="AS104" s="15">
        <f t="shared" si="101"/>
        <v>0</v>
      </c>
      <c r="AT104" s="10" t="str">
        <f>IFERROR(VLOOKUP(A104,'14'!U:V,2,0),"0")</f>
        <v>0</v>
      </c>
      <c r="AU104" s="5" t="s">
        <v>168</v>
      </c>
      <c r="AV104" s="15">
        <f t="shared" si="102"/>
        <v>0</v>
      </c>
      <c r="AW104" s="10" t="str">
        <f>IFERROR(VLOOKUP(A104,'15'!U:V,2,0),"0")</f>
        <v>0</v>
      </c>
      <c r="AX104" s="5" t="s">
        <v>168</v>
      </c>
      <c r="AY104" s="15">
        <f t="shared" si="103"/>
        <v>0</v>
      </c>
      <c r="AZ104" s="10" t="str">
        <f>IFERROR(VLOOKUP(A104,'16'!U:V,2,0),"0")</f>
        <v>0</v>
      </c>
      <c r="BA104" s="5" t="s">
        <v>168</v>
      </c>
      <c r="BB104" s="15">
        <f t="shared" si="104"/>
        <v>0</v>
      </c>
      <c r="BC104" s="10" t="str">
        <f>IFERROR(VLOOKUP(A104,'17'!U:V,2,0),"0")</f>
        <v>0</v>
      </c>
      <c r="BD104" s="5" t="s">
        <v>168</v>
      </c>
      <c r="BE104" s="15">
        <f t="shared" si="105"/>
        <v>0</v>
      </c>
      <c r="BF104" s="10" t="str">
        <f>IFERROR(VLOOKUP(A104,'18'!U:V,2,0),"0")</f>
        <v>0</v>
      </c>
      <c r="BG104" s="5" t="s">
        <v>168</v>
      </c>
      <c r="BH104" s="15">
        <f t="shared" si="75"/>
        <v>0</v>
      </c>
      <c r="BI104" s="10" t="str">
        <f>IFERROR(VLOOKUP(A104,'19'!U:V,2,0),"0")</f>
        <v>0</v>
      </c>
      <c r="BJ104" s="5" t="s">
        <v>168</v>
      </c>
      <c r="BK104" s="15">
        <f t="shared" si="76"/>
        <v>0</v>
      </c>
      <c r="BL104" s="10" t="str">
        <f>IFERROR(VLOOKUP(A104,'20'!U:V,2,0),"0")</f>
        <v>0</v>
      </c>
      <c r="BM104" s="5" t="s">
        <v>168</v>
      </c>
      <c r="BN104" s="15">
        <f t="shared" si="77"/>
        <v>0</v>
      </c>
      <c r="BO104" s="10" t="str">
        <f>IFERROR(VLOOKUP(A104,'21'!U:V,2,0),"0")</f>
        <v>0</v>
      </c>
      <c r="BP104" s="5" t="s">
        <v>168</v>
      </c>
      <c r="BQ104" s="15">
        <f t="shared" si="78"/>
        <v>0</v>
      </c>
      <c r="BR104" s="10" t="str">
        <f>IFERROR(VLOOKUP(A104,'22'!U:V,2,0),"0")</f>
        <v>0</v>
      </c>
      <c r="BS104" s="5" t="s">
        <v>168</v>
      </c>
      <c r="BT104" s="15">
        <f t="shared" si="79"/>
        <v>0</v>
      </c>
      <c r="BU104" s="10" t="str">
        <f>IFERROR(VLOOKUP(A104,'23'!U:V,2,0),"0")</f>
        <v>0</v>
      </c>
      <c r="BV104" s="5" t="s">
        <v>168</v>
      </c>
      <c r="BW104" s="15">
        <f t="shared" si="80"/>
        <v>0</v>
      </c>
      <c r="BX104" s="10" t="str">
        <f>IFERROR(VLOOKUP(A104,'24'!U:V,2,0),"0")</f>
        <v>0</v>
      </c>
      <c r="BY104" s="5" t="s">
        <v>168</v>
      </c>
      <c r="BZ104" s="15">
        <f t="shared" si="81"/>
        <v>0</v>
      </c>
      <c r="CA104" s="10" t="str">
        <f>IFERROR(VLOOKUP(A104,'25'!U:V,2,0),"0")</f>
        <v>0</v>
      </c>
      <c r="CB104" s="5" t="s">
        <v>168</v>
      </c>
      <c r="CC104" s="15">
        <f t="shared" si="82"/>
        <v>0</v>
      </c>
      <c r="CD104" s="10" t="str">
        <f>IFERROR(VLOOKUP(A104,'26'!U:V,2,0),"0")</f>
        <v>0</v>
      </c>
      <c r="CE104" s="5" t="s">
        <v>168</v>
      </c>
      <c r="CF104" s="15">
        <f t="shared" si="83"/>
        <v>0</v>
      </c>
      <c r="CG104" s="10" t="str">
        <f>IFERROR(VLOOKUP(A104,'27'!U:V,2,0),"0")</f>
        <v>0</v>
      </c>
      <c r="CH104" s="5" t="s">
        <v>168</v>
      </c>
      <c r="CI104" s="15">
        <f t="shared" si="84"/>
        <v>0</v>
      </c>
      <c r="CJ104" s="10" t="str">
        <f>IFERROR(VLOOKUP(A104,'28'!U:V,2,0),"0")</f>
        <v>0</v>
      </c>
      <c r="CK104" s="5" t="s">
        <v>168</v>
      </c>
      <c r="CL104" s="15">
        <f t="shared" si="85"/>
        <v>0</v>
      </c>
      <c r="CM104" s="10" t="str">
        <f>IFERROR(VLOOKUP(A104,'29'!U:V,2,0),"0")</f>
        <v>0</v>
      </c>
      <c r="CN104" s="5" t="s">
        <v>168</v>
      </c>
      <c r="CO104" s="15">
        <f t="shared" si="86"/>
        <v>0</v>
      </c>
      <c r="CP104" s="10" t="str">
        <f>IFERROR(VLOOKUP(A104,'30'!U:V,2,0),"0")</f>
        <v>0</v>
      </c>
      <c r="CQ104" s="5" t="s">
        <v>168</v>
      </c>
      <c r="CR104" s="15">
        <f t="shared" si="87"/>
        <v>0</v>
      </c>
      <c r="CS104" s="10" t="str">
        <f>IFERROR(VLOOKUP(A104,'31'!U:V,2,0),"0")</f>
        <v>0</v>
      </c>
      <c r="CT104" s="5" t="s">
        <v>168</v>
      </c>
      <c r="CU104" s="15">
        <f t="shared" si="88"/>
        <v>0</v>
      </c>
      <c r="CV104" s="10" t="str">
        <f>IFERROR(VLOOKUP(A104,'เซต1-30'!V:W,2,0),"0")</f>
        <v>0</v>
      </c>
      <c r="CW104" s="5" t="s">
        <v>168</v>
      </c>
      <c r="CX104" s="15">
        <f t="shared" si="74"/>
        <v>0</v>
      </c>
    </row>
    <row r="105" spans="1:102" x14ac:dyDescent="0.25">
      <c r="A105" s="5" t="s">
        <v>194</v>
      </c>
      <c r="B105" s="4" t="s">
        <v>195</v>
      </c>
      <c r="C105" s="13">
        <v>30.3</v>
      </c>
      <c r="D105" s="19">
        <f t="shared" si="55"/>
        <v>0</v>
      </c>
      <c r="E105" s="5" t="s">
        <v>253</v>
      </c>
      <c r="F105" s="13">
        <f t="shared" si="106"/>
        <v>0</v>
      </c>
      <c r="G105" s="10" t="str">
        <f>IFERROR(VLOOKUP(A105,'1'!U:V,2,0),"0")</f>
        <v>0</v>
      </c>
      <c r="H105" s="5" t="s">
        <v>253</v>
      </c>
      <c r="I105" s="15">
        <f t="shared" si="89"/>
        <v>0</v>
      </c>
      <c r="J105" s="10" t="str">
        <f>IFERROR(VLOOKUP(A105,'2'!U:V,2,0),"0")</f>
        <v>0</v>
      </c>
      <c r="K105" s="5" t="s">
        <v>253</v>
      </c>
      <c r="L105" s="15">
        <f t="shared" si="90"/>
        <v>0</v>
      </c>
      <c r="M105" s="10" t="str">
        <f>IFERROR(VLOOKUP(A105,'3'!U:V,2,0),"0")</f>
        <v>0</v>
      </c>
      <c r="N105" s="5" t="s">
        <v>253</v>
      </c>
      <c r="O105" s="15">
        <f t="shared" si="91"/>
        <v>0</v>
      </c>
      <c r="P105" s="10" t="str">
        <f>IFERROR(VLOOKUP(A105,'4'!U:V,2,0),"0")</f>
        <v>0</v>
      </c>
      <c r="Q105" s="5" t="s">
        <v>253</v>
      </c>
      <c r="R105" s="15">
        <f t="shared" si="92"/>
        <v>0</v>
      </c>
      <c r="S105" s="10" t="str">
        <f>IFERROR(VLOOKUP(A105,'5'!U:V,2,0),"0")</f>
        <v>0</v>
      </c>
      <c r="T105" s="5" t="s">
        <v>253</v>
      </c>
      <c r="U105" s="15">
        <f t="shared" si="93"/>
        <v>0</v>
      </c>
      <c r="V105" s="10" t="str">
        <f>IFERROR(VLOOKUP(A105,'6'!U:V,2,0),"0")</f>
        <v>0</v>
      </c>
      <c r="W105" s="5" t="s">
        <v>253</v>
      </c>
      <c r="X105" s="15">
        <f t="shared" si="94"/>
        <v>0</v>
      </c>
      <c r="Y105" s="10" t="str">
        <f>IFERROR(VLOOKUP(A105,'7'!U:V,2,0),"0")</f>
        <v>0</v>
      </c>
      <c r="Z105" s="5" t="s">
        <v>253</v>
      </c>
      <c r="AA105" s="15">
        <f t="shared" si="95"/>
        <v>0</v>
      </c>
      <c r="AB105" s="10" t="str">
        <f>IFERROR(VLOOKUP(A105,'8'!U:V,2,0),"0")</f>
        <v>0</v>
      </c>
      <c r="AC105" s="5" t="s">
        <v>253</v>
      </c>
      <c r="AD105" s="15">
        <f t="shared" si="96"/>
        <v>0</v>
      </c>
      <c r="AE105" s="10" t="str">
        <f>IFERROR(VLOOKUP(A105,'9'!U:V,2,0),"0")</f>
        <v>0</v>
      </c>
      <c r="AF105" s="5" t="s">
        <v>253</v>
      </c>
      <c r="AG105" s="15">
        <f t="shared" si="97"/>
        <v>0</v>
      </c>
      <c r="AH105" s="10" t="str">
        <f>IFERROR(VLOOKUP(A105,'10'!U:V,2,0),"0")</f>
        <v>0</v>
      </c>
      <c r="AI105" s="5" t="s">
        <v>253</v>
      </c>
      <c r="AJ105" s="15">
        <f t="shared" si="98"/>
        <v>0</v>
      </c>
      <c r="AK105" s="10" t="str">
        <f>IFERROR(VLOOKUP(A105,'11'!U:V,2,0),"0")</f>
        <v>0</v>
      </c>
      <c r="AL105" s="5" t="s">
        <v>253</v>
      </c>
      <c r="AM105" s="15">
        <f t="shared" si="99"/>
        <v>0</v>
      </c>
      <c r="AN105" s="10" t="str">
        <f>IFERROR(VLOOKUP(A105,'12'!U:V,2,0),"0")</f>
        <v>0</v>
      </c>
      <c r="AO105" s="5" t="s">
        <v>253</v>
      </c>
      <c r="AP105" s="15">
        <f t="shared" si="100"/>
        <v>0</v>
      </c>
      <c r="AQ105" s="10" t="str">
        <f>IFERROR(VLOOKUP(A105,'13'!U:V,2,0),"0")</f>
        <v>0</v>
      </c>
      <c r="AR105" s="5" t="s">
        <v>253</v>
      </c>
      <c r="AS105" s="15">
        <f t="shared" si="101"/>
        <v>0</v>
      </c>
      <c r="AT105" s="10" t="str">
        <f>IFERROR(VLOOKUP(A105,'14'!U:V,2,0),"0")</f>
        <v>0</v>
      </c>
      <c r="AU105" s="5" t="s">
        <v>253</v>
      </c>
      <c r="AV105" s="15">
        <f t="shared" si="102"/>
        <v>0</v>
      </c>
      <c r="AW105" s="10" t="str">
        <f>IFERROR(VLOOKUP(A105,'15'!U:V,2,0),"0")</f>
        <v>0</v>
      </c>
      <c r="AX105" s="5" t="s">
        <v>253</v>
      </c>
      <c r="AY105" s="15">
        <f t="shared" si="103"/>
        <v>0</v>
      </c>
      <c r="AZ105" s="10" t="str">
        <f>IFERROR(VLOOKUP(A105,'16'!U:V,2,0),"0")</f>
        <v>0</v>
      </c>
      <c r="BA105" s="5" t="s">
        <v>253</v>
      </c>
      <c r="BB105" s="15">
        <f t="shared" si="104"/>
        <v>0</v>
      </c>
      <c r="BC105" s="10" t="str">
        <f>IFERROR(VLOOKUP(A105,'17'!U:V,2,0),"0")</f>
        <v>0</v>
      </c>
      <c r="BD105" s="5" t="s">
        <v>253</v>
      </c>
      <c r="BE105" s="15">
        <f t="shared" si="105"/>
        <v>0</v>
      </c>
      <c r="BF105" s="10" t="str">
        <f>IFERROR(VLOOKUP(A105,'18'!U:V,2,0),"0")</f>
        <v>0</v>
      </c>
      <c r="BG105" s="5" t="s">
        <v>253</v>
      </c>
      <c r="BH105" s="15">
        <f t="shared" si="75"/>
        <v>0</v>
      </c>
      <c r="BI105" s="10" t="str">
        <f>IFERROR(VLOOKUP(A105,'19'!U:V,2,0),"0")</f>
        <v>0</v>
      </c>
      <c r="BJ105" s="5" t="s">
        <v>253</v>
      </c>
      <c r="BK105" s="15">
        <f t="shared" si="76"/>
        <v>0</v>
      </c>
      <c r="BL105" s="10" t="str">
        <f>IFERROR(VLOOKUP(A105,'20'!U:V,2,0),"0")</f>
        <v>0</v>
      </c>
      <c r="BM105" s="5" t="s">
        <v>253</v>
      </c>
      <c r="BN105" s="15">
        <f t="shared" si="77"/>
        <v>0</v>
      </c>
      <c r="BO105" s="10" t="str">
        <f>IFERROR(VLOOKUP(A105,'21'!U:V,2,0),"0")</f>
        <v>0</v>
      </c>
      <c r="BP105" s="5" t="s">
        <v>253</v>
      </c>
      <c r="BQ105" s="15">
        <f t="shared" si="78"/>
        <v>0</v>
      </c>
      <c r="BR105" s="10" t="str">
        <f>IFERROR(VLOOKUP(A105,'22'!U:V,2,0),"0")</f>
        <v>0</v>
      </c>
      <c r="BS105" s="5" t="s">
        <v>253</v>
      </c>
      <c r="BT105" s="15">
        <f t="shared" si="79"/>
        <v>0</v>
      </c>
      <c r="BU105" s="10" t="str">
        <f>IFERROR(VLOOKUP(A105,'23'!U:V,2,0),"0")</f>
        <v>0</v>
      </c>
      <c r="BV105" s="5" t="s">
        <v>253</v>
      </c>
      <c r="BW105" s="15">
        <f t="shared" si="80"/>
        <v>0</v>
      </c>
      <c r="BX105" s="10" t="str">
        <f>IFERROR(VLOOKUP(A105,'24'!U:V,2,0),"0")</f>
        <v>0</v>
      </c>
      <c r="BY105" s="5" t="s">
        <v>253</v>
      </c>
      <c r="BZ105" s="15">
        <f t="shared" si="81"/>
        <v>0</v>
      </c>
      <c r="CA105" s="10" t="str">
        <f>IFERROR(VLOOKUP(A105,'25'!U:V,2,0),"0")</f>
        <v>0</v>
      </c>
      <c r="CB105" s="5" t="s">
        <v>253</v>
      </c>
      <c r="CC105" s="15">
        <f t="shared" si="82"/>
        <v>0</v>
      </c>
      <c r="CD105" s="10" t="str">
        <f>IFERROR(VLOOKUP(A105,'26'!U:V,2,0),"0")</f>
        <v>0</v>
      </c>
      <c r="CE105" s="5" t="s">
        <v>253</v>
      </c>
      <c r="CF105" s="15">
        <f t="shared" si="83"/>
        <v>0</v>
      </c>
      <c r="CG105" s="10" t="str">
        <f>IFERROR(VLOOKUP(A105,'27'!U:V,2,0),"0")</f>
        <v>0</v>
      </c>
      <c r="CH105" s="5" t="s">
        <v>253</v>
      </c>
      <c r="CI105" s="15">
        <f t="shared" si="84"/>
        <v>0</v>
      </c>
      <c r="CJ105" s="10" t="str">
        <f>IFERROR(VLOOKUP(A105,'28'!U:V,2,0),"0")</f>
        <v>0</v>
      </c>
      <c r="CK105" s="5" t="s">
        <v>253</v>
      </c>
      <c r="CL105" s="15">
        <f t="shared" si="85"/>
        <v>0</v>
      </c>
      <c r="CM105" s="10" t="str">
        <f>IFERROR(VLOOKUP(A105,'29'!U:V,2,0),"0")</f>
        <v>0</v>
      </c>
      <c r="CN105" s="5" t="s">
        <v>253</v>
      </c>
      <c r="CO105" s="15">
        <f t="shared" si="86"/>
        <v>0</v>
      </c>
      <c r="CP105" s="10" t="str">
        <f>IFERROR(VLOOKUP(A105,'30'!U:V,2,0),"0")</f>
        <v>0</v>
      </c>
      <c r="CQ105" s="5" t="s">
        <v>253</v>
      </c>
      <c r="CR105" s="15">
        <f t="shared" si="87"/>
        <v>0</v>
      </c>
      <c r="CS105" s="10" t="str">
        <f>IFERROR(VLOOKUP(A105,'31'!U:V,2,0),"0")</f>
        <v>0</v>
      </c>
      <c r="CT105" s="5" t="s">
        <v>253</v>
      </c>
      <c r="CU105" s="15">
        <f t="shared" si="88"/>
        <v>0</v>
      </c>
      <c r="CV105" s="10" t="str">
        <f>IFERROR(VLOOKUP(A105,'เซต1-30'!V:W,2,0),"0")</f>
        <v>0</v>
      </c>
      <c r="CW105" s="5" t="s">
        <v>253</v>
      </c>
      <c r="CX105" s="15">
        <f t="shared" si="74"/>
        <v>0</v>
      </c>
    </row>
    <row r="106" spans="1:102" x14ac:dyDescent="0.25">
      <c r="A106" s="5" t="s">
        <v>226</v>
      </c>
      <c r="B106" s="4" t="s">
        <v>227</v>
      </c>
      <c r="C106" s="13">
        <v>20.58</v>
      </c>
      <c r="D106" s="19">
        <f t="shared" si="55"/>
        <v>0</v>
      </c>
      <c r="E106" s="5" t="s">
        <v>168</v>
      </c>
      <c r="F106" s="13">
        <f t="shared" si="106"/>
        <v>0</v>
      </c>
      <c r="G106" s="10" t="str">
        <f>IFERROR(VLOOKUP(A106,'1'!U:V,2,0),"0")</f>
        <v>0</v>
      </c>
      <c r="H106" s="5" t="s">
        <v>168</v>
      </c>
      <c r="I106" s="15">
        <f t="shared" si="89"/>
        <v>0</v>
      </c>
      <c r="J106" s="10" t="str">
        <f>IFERROR(VLOOKUP(A106,'2'!U:V,2,0),"0")</f>
        <v>0</v>
      </c>
      <c r="K106" s="5" t="s">
        <v>168</v>
      </c>
      <c r="L106" s="15">
        <f t="shared" si="90"/>
        <v>0</v>
      </c>
      <c r="M106" s="10" t="str">
        <f>IFERROR(VLOOKUP(A106,'3'!U:V,2,0),"0")</f>
        <v>0</v>
      </c>
      <c r="N106" s="5" t="s">
        <v>168</v>
      </c>
      <c r="O106" s="15">
        <f t="shared" si="91"/>
        <v>0</v>
      </c>
      <c r="P106" s="10" t="str">
        <f>IFERROR(VLOOKUP(A106,'4'!U:V,2,0),"0")</f>
        <v>0</v>
      </c>
      <c r="Q106" s="5" t="s">
        <v>168</v>
      </c>
      <c r="R106" s="15">
        <f t="shared" si="92"/>
        <v>0</v>
      </c>
      <c r="S106" s="10" t="str">
        <f>IFERROR(VLOOKUP(A106,'5'!U:V,2,0),"0")</f>
        <v>0</v>
      </c>
      <c r="T106" s="5" t="s">
        <v>168</v>
      </c>
      <c r="U106" s="15">
        <f t="shared" si="93"/>
        <v>0</v>
      </c>
      <c r="V106" s="10" t="str">
        <f>IFERROR(VLOOKUP(A106,'6'!U:V,2,0),"0")</f>
        <v>0</v>
      </c>
      <c r="W106" s="5" t="s">
        <v>168</v>
      </c>
      <c r="X106" s="15">
        <f t="shared" si="94"/>
        <v>0</v>
      </c>
      <c r="Y106" s="10" t="str">
        <f>IFERROR(VLOOKUP(A106,'7'!U:V,2,0),"0")</f>
        <v>0</v>
      </c>
      <c r="Z106" s="5" t="s">
        <v>168</v>
      </c>
      <c r="AA106" s="15">
        <f t="shared" si="95"/>
        <v>0</v>
      </c>
      <c r="AB106" s="10" t="str">
        <f>IFERROR(VLOOKUP(A106,'8'!U:V,2,0),"0")</f>
        <v>0</v>
      </c>
      <c r="AC106" s="5" t="s">
        <v>168</v>
      </c>
      <c r="AD106" s="15">
        <f t="shared" si="96"/>
        <v>0</v>
      </c>
      <c r="AE106" s="10" t="str">
        <f>IFERROR(VLOOKUP(A106,'9'!U:V,2,0),"0")</f>
        <v>0</v>
      </c>
      <c r="AF106" s="5" t="s">
        <v>168</v>
      </c>
      <c r="AG106" s="15">
        <f t="shared" si="97"/>
        <v>0</v>
      </c>
      <c r="AH106" s="10" t="str">
        <f>IFERROR(VLOOKUP(A106,'10'!U:V,2,0),"0")</f>
        <v>0</v>
      </c>
      <c r="AI106" s="5" t="s">
        <v>168</v>
      </c>
      <c r="AJ106" s="15">
        <f t="shared" si="98"/>
        <v>0</v>
      </c>
      <c r="AK106" s="10" t="str">
        <f>IFERROR(VLOOKUP(A106,'11'!U:V,2,0),"0")</f>
        <v>0</v>
      </c>
      <c r="AL106" s="5" t="s">
        <v>168</v>
      </c>
      <c r="AM106" s="15">
        <f t="shared" si="99"/>
        <v>0</v>
      </c>
      <c r="AN106" s="10" t="str">
        <f>IFERROR(VLOOKUP(A106,'12'!U:V,2,0),"0")</f>
        <v>0</v>
      </c>
      <c r="AO106" s="5" t="s">
        <v>168</v>
      </c>
      <c r="AP106" s="15">
        <f t="shared" si="100"/>
        <v>0</v>
      </c>
      <c r="AQ106" s="10" t="str">
        <f>IFERROR(VLOOKUP(A106,'13'!U:V,2,0),"0")</f>
        <v>0</v>
      </c>
      <c r="AR106" s="5" t="s">
        <v>168</v>
      </c>
      <c r="AS106" s="15">
        <f t="shared" si="101"/>
        <v>0</v>
      </c>
      <c r="AT106" s="10" t="str">
        <f>IFERROR(VLOOKUP(A106,'14'!U:V,2,0),"0")</f>
        <v>0</v>
      </c>
      <c r="AU106" s="5" t="s">
        <v>168</v>
      </c>
      <c r="AV106" s="15">
        <f t="shared" si="102"/>
        <v>0</v>
      </c>
      <c r="AW106" s="10" t="str">
        <f>IFERROR(VLOOKUP(A106,'15'!U:V,2,0),"0")</f>
        <v>0</v>
      </c>
      <c r="AX106" s="5" t="s">
        <v>168</v>
      </c>
      <c r="AY106" s="15">
        <f t="shared" si="103"/>
        <v>0</v>
      </c>
      <c r="AZ106" s="10" t="str">
        <f>IFERROR(VLOOKUP(A106,'16'!U:V,2,0),"0")</f>
        <v>0</v>
      </c>
      <c r="BA106" s="5" t="s">
        <v>168</v>
      </c>
      <c r="BB106" s="15">
        <f t="shared" si="104"/>
        <v>0</v>
      </c>
      <c r="BC106" s="10" t="str">
        <f>IFERROR(VLOOKUP(A106,'17'!U:V,2,0),"0")</f>
        <v>0</v>
      </c>
      <c r="BD106" s="5" t="s">
        <v>168</v>
      </c>
      <c r="BE106" s="15">
        <f t="shared" si="105"/>
        <v>0</v>
      </c>
      <c r="BF106" s="10" t="str">
        <f>IFERROR(VLOOKUP(A106,'18'!U:V,2,0),"0")</f>
        <v>0</v>
      </c>
      <c r="BG106" s="5" t="s">
        <v>168</v>
      </c>
      <c r="BH106" s="15">
        <f t="shared" si="75"/>
        <v>0</v>
      </c>
      <c r="BI106" s="10" t="str">
        <f>IFERROR(VLOOKUP(A106,'19'!U:V,2,0),"0")</f>
        <v>0</v>
      </c>
      <c r="BJ106" s="5" t="s">
        <v>168</v>
      </c>
      <c r="BK106" s="15">
        <f t="shared" si="76"/>
        <v>0</v>
      </c>
      <c r="BL106" s="10" t="str">
        <f>IFERROR(VLOOKUP(A106,'20'!U:V,2,0),"0")</f>
        <v>0</v>
      </c>
      <c r="BM106" s="5" t="s">
        <v>168</v>
      </c>
      <c r="BN106" s="15">
        <f t="shared" si="77"/>
        <v>0</v>
      </c>
      <c r="BO106" s="10" t="str">
        <f>IFERROR(VLOOKUP(A106,'21'!U:V,2,0),"0")</f>
        <v>0</v>
      </c>
      <c r="BP106" s="5" t="s">
        <v>168</v>
      </c>
      <c r="BQ106" s="15">
        <f t="shared" si="78"/>
        <v>0</v>
      </c>
      <c r="BR106" s="10" t="str">
        <f>IFERROR(VLOOKUP(A106,'22'!U:V,2,0),"0")</f>
        <v>0</v>
      </c>
      <c r="BS106" s="5" t="s">
        <v>168</v>
      </c>
      <c r="BT106" s="15">
        <f t="shared" si="79"/>
        <v>0</v>
      </c>
      <c r="BU106" s="10" t="str">
        <f>IFERROR(VLOOKUP(A106,'23'!U:V,2,0),"0")</f>
        <v>0</v>
      </c>
      <c r="BV106" s="5" t="s">
        <v>168</v>
      </c>
      <c r="BW106" s="15">
        <f t="shared" si="80"/>
        <v>0</v>
      </c>
      <c r="BX106" s="10" t="str">
        <f>IFERROR(VLOOKUP(A106,'24'!U:V,2,0),"0")</f>
        <v>0</v>
      </c>
      <c r="BY106" s="5" t="s">
        <v>168</v>
      </c>
      <c r="BZ106" s="15">
        <f t="shared" si="81"/>
        <v>0</v>
      </c>
      <c r="CA106" s="10" t="str">
        <f>IFERROR(VLOOKUP(A106,'25'!U:V,2,0),"0")</f>
        <v>0</v>
      </c>
      <c r="CB106" s="5" t="s">
        <v>168</v>
      </c>
      <c r="CC106" s="15">
        <f t="shared" si="82"/>
        <v>0</v>
      </c>
      <c r="CD106" s="10" t="str">
        <f>IFERROR(VLOOKUP(A106,'26'!U:V,2,0),"0")</f>
        <v>0</v>
      </c>
      <c r="CE106" s="5" t="s">
        <v>168</v>
      </c>
      <c r="CF106" s="15">
        <f t="shared" si="83"/>
        <v>0</v>
      </c>
      <c r="CG106" s="10" t="str">
        <f>IFERROR(VLOOKUP(A106,'27'!U:V,2,0),"0")</f>
        <v>0</v>
      </c>
      <c r="CH106" s="5" t="s">
        <v>168</v>
      </c>
      <c r="CI106" s="15">
        <f t="shared" si="84"/>
        <v>0</v>
      </c>
      <c r="CJ106" s="10" t="str">
        <f>IFERROR(VLOOKUP(A106,'28'!U:V,2,0),"0")</f>
        <v>0</v>
      </c>
      <c r="CK106" s="5" t="s">
        <v>168</v>
      </c>
      <c r="CL106" s="15">
        <f t="shared" si="85"/>
        <v>0</v>
      </c>
      <c r="CM106" s="10" t="str">
        <f>IFERROR(VLOOKUP(A106,'29'!U:V,2,0),"0")</f>
        <v>0</v>
      </c>
      <c r="CN106" s="5" t="s">
        <v>168</v>
      </c>
      <c r="CO106" s="15">
        <f t="shared" si="86"/>
        <v>0</v>
      </c>
      <c r="CP106" s="10" t="str">
        <f>IFERROR(VLOOKUP(A106,'30'!U:V,2,0),"0")</f>
        <v>0</v>
      </c>
      <c r="CQ106" s="5" t="s">
        <v>168</v>
      </c>
      <c r="CR106" s="15">
        <f t="shared" si="87"/>
        <v>0</v>
      </c>
      <c r="CS106" s="10" t="str">
        <f>IFERROR(VLOOKUP(A106,'31'!U:V,2,0),"0")</f>
        <v>0</v>
      </c>
      <c r="CT106" s="5" t="s">
        <v>168</v>
      </c>
      <c r="CU106" s="15">
        <f t="shared" si="88"/>
        <v>0</v>
      </c>
      <c r="CV106" s="10" t="str">
        <f>IFERROR(VLOOKUP(A106,'เซต1-30'!V:W,2,0),"0")</f>
        <v>0</v>
      </c>
      <c r="CW106" s="5" t="s">
        <v>168</v>
      </c>
      <c r="CX106" s="15">
        <f t="shared" si="74"/>
        <v>0</v>
      </c>
    </row>
    <row r="107" spans="1:102" x14ac:dyDescent="0.25">
      <c r="A107" s="5" t="s">
        <v>248</v>
      </c>
      <c r="B107" s="4" t="s">
        <v>249</v>
      </c>
      <c r="C107" s="13">
        <v>0</v>
      </c>
      <c r="D107" s="19">
        <f t="shared" si="55"/>
        <v>0</v>
      </c>
      <c r="E107" s="5" t="s">
        <v>168</v>
      </c>
      <c r="F107" s="13">
        <f t="shared" si="106"/>
        <v>0</v>
      </c>
      <c r="G107" s="10" t="str">
        <f>IFERROR(VLOOKUP(A107,'1'!U:V,2,0),"0")</f>
        <v>0</v>
      </c>
      <c r="H107" s="5" t="s">
        <v>168</v>
      </c>
      <c r="I107" s="15">
        <f t="shared" si="89"/>
        <v>0</v>
      </c>
      <c r="J107" s="10" t="str">
        <f>IFERROR(VLOOKUP(A107,'2'!U:V,2,0),"0")</f>
        <v>0</v>
      </c>
      <c r="K107" s="5" t="s">
        <v>168</v>
      </c>
      <c r="L107" s="15">
        <f t="shared" si="90"/>
        <v>0</v>
      </c>
      <c r="M107" s="10" t="str">
        <f>IFERROR(VLOOKUP(A107,'3'!U:V,2,0),"0")</f>
        <v>0</v>
      </c>
      <c r="N107" s="5" t="s">
        <v>168</v>
      </c>
      <c r="O107" s="15">
        <f t="shared" si="91"/>
        <v>0</v>
      </c>
      <c r="P107" s="10" t="str">
        <f>IFERROR(VLOOKUP(A107,'4'!U:V,2,0),"0")</f>
        <v>0</v>
      </c>
      <c r="Q107" s="5" t="s">
        <v>168</v>
      </c>
      <c r="R107" s="15">
        <f t="shared" si="92"/>
        <v>0</v>
      </c>
      <c r="S107" s="10" t="str">
        <f>IFERROR(VLOOKUP(A107,'5'!U:V,2,0),"0")</f>
        <v>0</v>
      </c>
      <c r="T107" s="5" t="s">
        <v>168</v>
      </c>
      <c r="U107" s="15">
        <f t="shared" si="93"/>
        <v>0</v>
      </c>
      <c r="V107" s="10" t="str">
        <f>IFERROR(VLOOKUP(A107,'6'!U:V,2,0),"0")</f>
        <v>0</v>
      </c>
      <c r="W107" s="5" t="s">
        <v>168</v>
      </c>
      <c r="X107" s="15">
        <f t="shared" si="94"/>
        <v>0</v>
      </c>
      <c r="Y107" s="10" t="str">
        <f>IFERROR(VLOOKUP(A107,'7'!U:V,2,0),"0")</f>
        <v>0</v>
      </c>
      <c r="Z107" s="5" t="s">
        <v>168</v>
      </c>
      <c r="AA107" s="15">
        <f t="shared" si="95"/>
        <v>0</v>
      </c>
      <c r="AB107" s="10" t="str">
        <f>IFERROR(VLOOKUP(A107,'8'!U:V,2,0),"0")</f>
        <v>0</v>
      </c>
      <c r="AC107" s="5" t="s">
        <v>168</v>
      </c>
      <c r="AD107" s="15">
        <f t="shared" si="96"/>
        <v>0</v>
      </c>
      <c r="AE107" s="10" t="str">
        <f>IFERROR(VLOOKUP(A107,'9'!U:V,2,0),"0")</f>
        <v>0</v>
      </c>
      <c r="AF107" s="5" t="s">
        <v>168</v>
      </c>
      <c r="AG107" s="15">
        <f t="shared" si="97"/>
        <v>0</v>
      </c>
      <c r="AH107" s="10" t="str">
        <f>IFERROR(VLOOKUP(A107,'10'!U:V,2,0),"0")</f>
        <v>0</v>
      </c>
      <c r="AI107" s="5" t="s">
        <v>168</v>
      </c>
      <c r="AJ107" s="15">
        <f t="shared" si="98"/>
        <v>0</v>
      </c>
      <c r="AK107" s="10" t="str">
        <f>IFERROR(VLOOKUP(A107,'11'!U:V,2,0),"0")</f>
        <v>0</v>
      </c>
      <c r="AL107" s="5" t="s">
        <v>168</v>
      </c>
      <c r="AM107" s="15">
        <f t="shared" si="99"/>
        <v>0</v>
      </c>
      <c r="AN107" s="10" t="str">
        <f>IFERROR(VLOOKUP(A107,'12'!U:V,2,0),"0")</f>
        <v>0</v>
      </c>
      <c r="AO107" s="5" t="s">
        <v>168</v>
      </c>
      <c r="AP107" s="15">
        <f t="shared" si="100"/>
        <v>0</v>
      </c>
      <c r="AQ107" s="10" t="str">
        <f>IFERROR(VLOOKUP(A107,'13'!U:V,2,0),"0")</f>
        <v>0</v>
      </c>
      <c r="AR107" s="5" t="s">
        <v>168</v>
      </c>
      <c r="AS107" s="15">
        <f t="shared" si="101"/>
        <v>0</v>
      </c>
      <c r="AT107" s="10" t="str">
        <f>IFERROR(VLOOKUP(A107,'14'!U:V,2,0),"0")</f>
        <v>0</v>
      </c>
      <c r="AU107" s="5" t="s">
        <v>168</v>
      </c>
      <c r="AV107" s="15">
        <f t="shared" si="102"/>
        <v>0</v>
      </c>
      <c r="AW107" s="10" t="str">
        <f>IFERROR(VLOOKUP(A107,'15'!U:V,2,0),"0")</f>
        <v>0</v>
      </c>
      <c r="AX107" s="5" t="s">
        <v>168</v>
      </c>
      <c r="AY107" s="15">
        <f t="shared" si="103"/>
        <v>0</v>
      </c>
      <c r="AZ107" s="10" t="str">
        <f>IFERROR(VLOOKUP(A107,'16'!U:V,2,0),"0")</f>
        <v>0</v>
      </c>
      <c r="BA107" s="5" t="s">
        <v>168</v>
      </c>
      <c r="BB107" s="15">
        <f t="shared" si="104"/>
        <v>0</v>
      </c>
      <c r="BC107" s="10" t="str">
        <f>IFERROR(VLOOKUP(A107,'17'!U:V,2,0),"0")</f>
        <v>0</v>
      </c>
      <c r="BD107" s="5" t="s">
        <v>168</v>
      </c>
      <c r="BE107" s="15">
        <f t="shared" si="105"/>
        <v>0</v>
      </c>
      <c r="BF107" s="10" t="str">
        <f>IFERROR(VLOOKUP(A107,'18'!U:V,2,0),"0")</f>
        <v>0</v>
      </c>
      <c r="BG107" s="5" t="s">
        <v>168</v>
      </c>
      <c r="BH107" s="15">
        <f t="shared" si="75"/>
        <v>0</v>
      </c>
      <c r="BI107" s="10" t="str">
        <f>IFERROR(VLOOKUP(A107,'19'!U:V,2,0),"0")</f>
        <v>0</v>
      </c>
      <c r="BJ107" s="5" t="s">
        <v>168</v>
      </c>
      <c r="BK107" s="15">
        <f t="shared" si="76"/>
        <v>0</v>
      </c>
      <c r="BL107" s="10" t="str">
        <f>IFERROR(VLOOKUP(A107,'20'!U:V,2,0),"0")</f>
        <v>0</v>
      </c>
      <c r="BM107" s="5" t="s">
        <v>168</v>
      </c>
      <c r="BN107" s="15">
        <f t="shared" si="77"/>
        <v>0</v>
      </c>
      <c r="BO107" s="10" t="str">
        <f>IFERROR(VLOOKUP(A107,'21'!U:V,2,0),"0")</f>
        <v>0</v>
      </c>
      <c r="BP107" s="5" t="s">
        <v>168</v>
      </c>
      <c r="BQ107" s="15">
        <f t="shared" si="78"/>
        <v>0</v>
      </c>
      <c r="BR107" s="10" t="str">
        <f>IFERROR(VLOOKUP(A107,'22'!U:V,2,0),"0")</f>
        <v>0</v>
      </c>
      <c r="BS107" s="5" t="s">
        <v>168</v>
      </c>
      <c r="BT107" s="15">
        <f t="shared" si="79"/>
        <v>0</v>
      </c>
      <c r="BU107" s="10" t="str">
        <f>IFERROR(VLOOKUP(A107,'23'!U:V,2,0),"0")</f>
        <v>0</v>
      </c>
      <c r="BV107" s="5" t="s">
        <v>168</v>
      </c>
      <c r="BW107" s="15">
        <f t="shared" si="80"/>
        <v>0</v>
      </c>
      <c r="BX107" s="10" t="str">
        <f>IFERROR(VLOOKUP(A107,'24'!U:V,2,0),"0")</f>
        <v>0</v>
      </c>
      <c r="BY107" s="5" t="s">
        <v>168</v>
      </c>
      <c r="BZ107" s="15">
        <f t="shared" si="81"/>
        <v>0</v>
      </c>
      <c r="CA107" s="10" t="str">
        <f>IFERROR(VLOOKUP(A107,'25'!U:V,2,0),"0")</f>
        <v>0</v>
      </c>
      <c r="CB107" s="5" t="s">
        <v>168</v>
      </c>
      <c r="CC107" s="15">
        <f t="shared" si="82"/>
        <v>0</v>
      </c>
      <c r="CD107" s="10" t="str">
        <f>IFERROR(VLOOKUP(A107,'26'!U:V,2,0),"0")</f>
        <v>0</v>
      </c>
      <c r="CE107" s="5" t="s">
        <v>168</v>
      </c>
      <c r="CF107" s="15">
        <f t="shared" si="83"/>
        <v>0</v>
      </c>
      <c r="CG107" s="10" t="str">
        <f>IFERROR(VLOOKUP(A107,'27'!U:V,2,0),"0")</f>
        <v>0</v>
      </c>
      <c r="CH107" s="5" t="s">
        <v>168</v>
      </c>
      <c r="CI107" s="15">
        <f t="shared" si="84"/>
        <v>0</v>
      </c>
      <c r="CJ107" s="10" t="str">
        <f>IFERROR(VLOOKUP(A107,'28'!U:V,2,0),"0")</f>
        <v>0</v>
      </c>
      <c r="CK107" s="5" t="s">
        <v>168</v>
      </c>
      <c r="CL107" s="15">
        <f t="shared" si="85"/>
        <v>0</v>
      </c>
      <c r="CM107" s="10" t="str">
        <f>IFERROR(VLOOKUP(A107,'29'!U:V,2,0),"0")</f>
        <v>0</v>
      </c>
      <c r="CN107" s="5" t="s">
        <v>168</v>
      </c>
      <c r="CO107" s="15">
        <f t="shared" si="86"/>
        <v>0</v>
      </c>
      <c r="CP107" s="10" t="str">
        <f>IFERROR(VLOOKUP(A107,'30'!U:V,2,0),"0")</f>
        <v>0</v>
      </c>
      <c r="CQ107" s="5" t="s">
        <v>168</v>
      </c>
      <c r="CR107" s="15">
        <f t="shared" si="87"/>
        <v>0</v>
      </c>
      <c r="CS107" s="10" t="str">
        <f>IFERROR(VLOOKUP(A107,'31'!U:V,2,0),"0")</f>
        <v>0</v>
      </c>
      <c r="CT107" s="5" t="s">
        <v>168</v>
      </c>
      <c r="CU107" s="15">
        <f t="shared" si="88"/>
        <v>0</v>
      </c>
      <c r="CV107" s="10" t="str">
        <f>IFERROR(VLOOKUP(A107,'เซต1-30'!V:W,2,0),"0")</f>
        <v>0</v>
      </c>
      <c r="CW107" s="5" t="s">
        <v>168</v>
      </c>
      <c r="CX107" s="15">
        <f t="shared" si="74"/>
        <v>0</v>
      </c>
    </row>
    <row r="108" spans="1:102" x14ac:dyDescent="0.25">
      <c r="A108" s="5" t="s">
        <v>154</v>
      </c>
      <c r="B108" s="4" t="s">
        <v>155</v>
      </c>
      <c r="C108" s="13">
        <v>4.5</v>
      </c>
      <c r="D108" s="19">
        <f t="shared" si="55"/>
        <v>440</v>
      </c>
      <c r="E108" s="5" t="s">
        <v>169</v>
      </c>
      <c r="F108" s="13">
        <f t="shared" si="106"/>
        <v>1980</v>
      </c>
      <c r="G108" s="10" t="str">
        <f>IFERROR(VLOOKUP(A108,'1'!U:V,2,0),"0")</f>
        <v>0</v>
      </c>
      <c r="H108" s="5" t="s">
        <v>169</v>
      </c>
      <c r="I108" s="15">
        <f t="shared" si="89"/>
        <v>0</v>
      </c>
      <c r="J108" s="10" t="str">
        <f>IFERROR(VLOOKUP(A108,'2'!U:V,2,0),"0")</f>
        <v>0</v>
      </c>
      <c r="K108" s="5" t="s">
        <v>169</v>
      </c>
      <c r="L108" s="15">
        <f t="shared" si="90"/>
        <v>0</v>
      </c>
      <c r="M108" s="10" t="str">
        <f>IFERROR(VLOOKUP(A108,'3'!U:V,2,0),"0")</f>
        <v>0</v>
      </c>
      <c r="N108" s="5" t="s">
        <v>169</v>
      </c>
      <c r="O108" s="15">
        <f t="shared" si="91"/>
        <v>0</v>
      </c>
      <c r="P108" s="10" t="str">
        <f>IFERROR(VLOOKUP(A108,'4'!U:V,2,0),"0")</f>
        <v>0</v>
      </c>
      <c r="Q108" s="5" t="s">
        <v>169</v>
      </c>
      <c r="R108" s="15">
        <f t="shared" si="92"/>
        <v>0</v>
      </c>
      <c r="S108" s="10" t="str">
        <f>IFERROR(VLOOKUP(A108,'5'!U:V,2,0),"0")</f>
        <v>0</v>
      </c>
      <c r="T108" s="5" t="s">
        <v>169</v>
      </c>
      <c r="U108" s="15">
        <f t="shared" si="93"/>
        <v>0</v>
      </c>
      <c r="V108" s="10" t="str">
        <f>IFERROR(VLOOKUP(A108,'6'!U:V,2,0),"0")</f>
        <v>0</v>
      </c>
      <c r="W108" s="5" t="s">
        <v>169</v>
      </c>
      <c r="X108" s="15">
        <f t="shared" si="94"/>
        <v>0</v>
      </c>
      <c r="Y108" s="10" t="str">
        <f>IFERROR(VLOOKUP(A108,'7'!U:V,2,0),"0")</f>
        <v>0</v>
      </c>
      <c r="Z108" s="5" t="s">
        <v>169</v>
      </c>
      <c r="AA108" s="15">
        <f t="shared" si="95"/>
        <v>0</v>
      </c>
      <c r="AB108" s="10">
        <f>IFERROR(VLOOKUP(A108,'8'!U:V,2,0),"0")</f>
        <v>20</v>
      </c>
      <c r="AC108" s="5" t="s">
        <v>169</v>
      </c>
      <c r="AD108" s="15">
        <f t="shared" si="96"/>
        <v>90</v>
      </c>
      <c r="AE108" s="10" t="str">
        <f>IFERROR(VLOOKUP(A108,'9'!U:V,2,0),"0")</f>
        <v>0</v>
      </c>
      <c r="AF108" s="5" t="s">
        <v>169</v>
      </c>
      <c r="AG108" s="15">
        <f t="shared" si="97"/>
        <v>0</v>
      </c>
      <c r="AH108" s="10" t="str">
        <f>IFERROR(VLOOKUP(A108,'10'!U:V,2,0),"0")</f>
        <v>0</v>
      </c>
      <c r="AI108" s="5" t="s">
        <v>169</v>
      </c>
      <c r="AJ108" s="15">
        <f t="shared" si="98"/>
        <v>0</v>
      </c>
      <c r="AK108" s="10" t="str">
        <f>IFERROR(VLOOKUP(A108,'11'!U:V,2,0),"0")</f>
        <v>0</v>
      </c>
      <c r="AL108" s="5" t="s">
        <v>169</v>
      </c>
      <c r="AM108" s="15">
        <f t="shared" si="99"/>
        <v>0</v>
      </c>
      <c r="AN108" s="10">
        <f>IFERROR(VLOOKUP(A108,'12'!U:V,2,0),"0")</f>
        <v>20</v>
      </c>
      <c r="AO108" s="5" t="s">
        <v>169</v>
      </c>
      <c r="AP108" s="15">
        <f t="shared" si="100"/>
        <v>90</v>
      </c>
      <c r="AQ108" s="10" t="str">
        <f>IFERROR(VLOOKUP(A108,'13'!U:V,2,0),"0")</f>
        <v>0</v>
      </c>
      <c r="AR108" s="5" t="s">
        <v>169</v>
      </c>
      <c r="AS108" s="15">
        <f t="shared" si="101"/>
        <v>0</v>
      </c>
      <c r="AT108" s="10">
        <f>IFERROR(VLOOKUP(A108,'14'!U:V,2,0),"0")</f>
        <v>30</v>
      </c>
      <c r="AU108" s="5" t="s">
        <v>169</v>
      </c>
      <c r="AV108" s="15">
        <f t="shared" si="102"/>
        <v>135</v>
      </c>
      <c r="AW108" s="10">
        <f>IFERROR(VLOOKUP(A108,'15'!U:V,2,0),"0")</f>
        <v>10</v>
      </c>
      <c r="AX108" s="5" t="s">
        <v>169</v>
      </c>
      <c r="AY108" s="15">
        <f t="shared" si="103"/>
        <v>45</v>
      </c>
      <c r="AZ108" s="10">
        <f>IFERROR(VLOOKUP(A108,'16'!U:V,2,0),"0")</f>
        <v>40</v>
      </c>
      <c r="BA108" s="5" t="s">
        <v>169</v>
      </c>
      <c r="BB108" s="15">
        <f t="shared" si="104"/>
        <v>180</v>
      </c>
      <c r="BC108" s="10" t="str">
        <f>IFERROR(VLOOKUP(A108,'17'!U:V,2,0),"0")</f>
        <v>0</v>
      </c>
      <c r="BD108" s="5" t="s">
        <v>169</v>
      </c>
      <c r="BE108" s="15">
        <f t="shared" si="105"/>
        <v>0</v>
      </c>
      <c r="BF108" s="10">
        <f>IFERROR(VLOOKUP(A108,'18'!U:V,2,0),"0")</f>
        <v>10</v>
      </c>
      <c r="BG108" s="5" t="s">
        <v>169</v>
      </c>
      <c r="BH108" s="15">
        <f t="shared" si="75"/>
        <v>45</v>
      </c>
      <c r="BI108" s="10">
        <f>IFERROR(VLOOKUP(A108,'19'!U:V,2,0),"0")</f>
        <v>20</v>
      </c>
      <c r="BJ108" s="5" t="s">
        <v>169</v>
      </c>
      <c r="BK108" s="15">
        <f t="shared" si="76"/>
        <v>90</v>
      </c>
      <c r="BL108" s="10">
        <f>IFERROR(VLOOKUP(A108,'20'!U:V,2,0),"0")</f>
        <v>90</v>
      </c>
      <c r="BM108" s="5" t="s">
        <v>169</v>
      </c>
      <c r="BN108" s="15">
        <f t="shared" si="77"/>
        <v>405</v>
      </c>
      <c r="BO108" s="10">
        <f>IFERROR(VLOOKUP(A108,'21'!U:V,2,0),"0")</f>
        <v>40</v>
      </c>
      <c r="BP108" s="5" t="s">
        <v>169</v>
      </c>
      <c r="BQ108" s="15">
        <f t="shared" si="78"/>
        <v>180</v>
      </c>
      <c r="BR108" s="10" t="str">
        <f>IFERROR(VLOOKUP(A108,'22'!U:V,2,0),"0")</f>
        <v>0</v>
      </c>
      <c r="BS108" s="5" t="s">
        <v>169</v>
      </c>
      <c r="BT108" s="15">
        <f t="shared" si="79"/>
        <v>0</v>
      </c>
      <c r="BU108" s="10">
        <f>IFERROR(VLOOKUP(A108,'23'!U:V,2,0),"0")</f>
        <v>20</v>
      </c>
      <c r="BV108" s="5" t="s">
        <v>169</v>
      </c>
      <c r="BW108" s="15">
        <f t="shared" si="80"/>
        <v>90</v>
      </c>
      <c r="BX108" s="10" t="str">
        <f>IFERROR(VLOOKUP(A108,'24'!U:V,2,0),"0")</f>
        <v>0</v>
      </c>
      <c r="BY108" s="5" t="s">
        <v>169</v>
      </c>
      <c r="BZ108" s="15">
        <f t="shared" si="81"/>
        <v>0</v>
      </c>
      <c r="CA108" s="10">
        <f>IFERROR(VLOOKUP(A108,'25'!U:V,2,0),"0")</f>
        <v>70</v>
      </c>
      <c r="CB108" s="5" t="s">
        <v>169</v>
      </c>
      <c r="CC108" s="15">
        <f t="shared" si="82"/>
        <v>315</v>
      </c>
      <c r="CD108" s="10" t="str">
        <f>IFERROR(VLOOKUP(A108,'26'!U:V,2,0),"0")</f>
        <v>0</v>
      </c>
      <c r="CE108" s="5" t="s">
        <v>169</v>
      </c>
      <c r="CF108" s="15">
        <f t="shared" si="83"/>
        <v>0</v>
      </c>
      <c r="CG108" s="10">
        <f>IFERROR(VLOOKUP(A108,'27'!U:V,2,0),"0")</f>
        <v>20</v>
      </c>
      <c r="CH108" s="5" t="s">
        <v>169</v>
      </c>
      <c r="CI108" s="15">
        <f t="shared" si="84"/>
        <v>90</v>
      </c>
      <c r="CJ108" s="10">
        <f>IFERROR(VLOOKUP(A108,'28'!U:V,2,0),"0")</f>
        <v>10</v>
      </c>
      <c r="CK108" s="5" t="s">
        <v>169</v>
      </c>
      <c r="CL108" s="15">
        <f t="shared" si="85"/>
        <v>45</v>
      </c>
      <c r="CM108" s="10" t="str">
        <f>IFERROR(VLOOKUP(A108,'29'!U:V,2,0),"0")</f>
        <v>0</v>
      </c>
      <c r="CN108" s="5" t="s">
        <v>169</v>
      </c>
      <c r="CO108" s="15">
        <f t="shared" si="86"/>
        <v>0</v>
      </c>
      <c r="CP108" s="10" t="str">
        <f>IFERROR(VLOOKUP(A108,'30'!U:V,2,0),"0")</f>
        <v>0</v>
      </c>
      <c r="CQ108" s="5" t="s">
        <v>169</v>
      </c>
      <c r="CR108" s="15">
        <f t="shared" si="87"/>
        <v>0</v>
      </c>
      <c r="CS108" s="10">
        <f>IFERROR(VLOOKUP(A108,'31'!U:V,2,0),"0")</f>
        <v>40</v>
      </c>
      <c r="CT108" s="5" t="s">
        <v>169</v>
      </c>
      <c r="CU108" s="15">
        <f t="shared" si="88"/>
        <v>180</v>
      </c>
      <c r="CV108" s="10" t="str">
        <f>IFERROR(VLOOKUP(A108,'เซต1-30'!V:W,2,0),"0")</f>
        <v>0</v>
      </c>
      <c r="CW108" s="5" t="s">
        <v>169</v>
      </c>
      <c r="CX108" s="15">
        <f t="shared" si="74"/>
        <v>0</v>
      </c>
    </row>
    <row r="109" spans="1:102" x14ac:dyDescent="0.25">
      <c r="A109" s="5" t="s">
        <v>140</v>
      </c>
      <c r="B109" s="4" t="s">
        <v>141</v>
      </c>
      <c r="C109" s="13">
        <v>4.33</v>
      </c>
      <c r="D109" s="19">
        <f t="shared" si="55"/>
        <v>0</v>
      </c>
      <c r="E109" s="5" t="s">
        <v>169</v>
      </c>
      <c r="F109" s="13">
        <f t="shared" si="106"/>
        <v>0</v>
      </c>
      <c r="G109" s="10" t="str">
        <f>IFERROR(VLOOKUP(A109,'1'!U:V,2,0),"0")</f>
        <v>0</v>
      </c>
      <c r="H109" s="5" t="s">
        <v>169</v>
      </c>
      <c r="I109" s="15">
        <f t="shared" si="89"/>
        <v>0</v>
      </c>
      <c r="J109" s="10" t="str">
        <f>IFERROR(VLOOKUP(A109,'2'!U:V,2,0),"0")</f>
        <v>0</v>
      </c>
      <c r="K109" s="5" t="s">
        <v>169</v>
      </c>
      <c r="L109" s="15">
        <f t="shared" si="90"/>
        <v>0</v>
      </c>
      <c r="M109" s="10" t="str">
        <f>IFERROR(VLOOKUP(A109,'3'!U:V,2,0),"0")</f>
        <v>0</v>
      </c>
      <c r="N109" s="5" t="s">
        <v>169</v>
      </c>
      <c r="O109" s="15">
        <f t="shared" si="91"/>
        <v>0</v>
      </c>
      <c r="P109" s="10" t="str">
        <f>IFERROR(VLOOKUP(A109,'4'!U:V,2,0),"0")</f>
        <v>0</v>
      </c>
      <c r="Q109" s="5" t="s">
        <v>169</v>
      </c>
      <c r="R109" s="15">
        <f t="shared" si="92"/>
        <v>0</v>
      </c>
      <c r="S109" s="10" t="str">
        <f>IFERROR(VLOOKUP(A109,'5'!U:V,2,0),"0")</f>
        <v>0</v>
      </c>
      <c r="T109" s="5" t="s">
        <v>169</v>
      </c>
      <c r="U109" s="15">
        <f t="shared" si="93"/>
        <v>0</v>
      </c>
      <c r="V109" s="10" t="str">
        <f>IFERROR(VLOOKUP(A109,'6'!U:V,2,0),"0")</f>
        <v>0</v>
      </c>
      <c r="W109" s="5" t="s">
        <v>169</v>
      </c>
      <c r="X109" s="15">
        <f t="shared" si="94"/>
        <v>0</v>
      </c>
      <c r="Y109" s="10" t="str">
        <f>IFERROR(VLOOKUP(A109,'7'!U:V,2,0),"0")</f>
        <v>0</v>
      </c>
      <c r="Z109" s="5" t="s">
        <v>169</v>
      </c>
      <c r="AA109" s="15">
        <f t="shared" si="95"/>
        <v>0</v>
      </c>
      <c r="AB109" s="10" t="str">
        <f>IFERROR(VLOOKUP(A109,'8'!U:V,2,0),"0")</f>
        <v>0</v>
      </c>
      <c r="AC109" s="5" t="s">
        <v>169</v>
      </c>
      <c r="AD109" s="15">
        <f t="shared" si="96"/>
        <v>0</v>
      </c>
      <c r="AE109" s="10" t="str">
        <f>IFERROR(VLOOKUP(A109,'9'!U:V,2,0),"0")</f>
        <v>0</v>
      </c>
      <c r="AF109" s="5" t="s">
        <v>169</v>
      </c>
      <c r="AG109" s="15">
        <f t="shared" si="97"/>
        <v>0</v>
      </c>
      <c r="AH109" s="10" t="str">
        <f>IFERROR(VLOOKUP(A109,'10'!U:V,2,0),"0")</f>
        <v>0</v>
      </c>
      <c r="AI109" s="5" t="s">
        <v>169</v>
      </c>
      <c r="AJ109" s="15">
        <f t="shared" si="98"/>
        <v>0</v>
      </c>
      <c r="AK109" s="10" t="str">
        <f>IFERROR(VLOOKUP(A109,'11'!U:V,2,0),"0")</f>
        <v>0</v>
      </c>
      <c r="AL109" s="5" t="s">
        <v>169</v>
      </c>
      <c r="AM109" s="15">
        <f t="shared" si="99"/>
        <v>0</v>
      </c>
      <c r="AN109" s="10" t="str">
        <f>IFERROR(VLOOKUP(A109,'12'!U:V,2,0),"0")</f>
        <v>0</v>
      </c>
      <c r="AO109" s="5" t="s">
        <v>169</v>
      </c>
      <c r="AP109" s="15">
        <f t="shared" si="100"/>
        <v>0</v>
      </c>
      <c r="AQ109" s="10" t="str">
        <f>IFERROR(VLOOKUP(A109,'13'!U:V,2,0),"0")</f>
        <v>0</v>
      </c>
      <c r="AR109" s="5" t="s">
        <v>169</v>
      </c>
      <c r="AS109" s="15">
        <f t="shared" si="101"/>
        <v>0</v>
      </c>
      <c r="AT109" s="10" t="str">
        <f>IFERROR(VLOOKUP(A109,'14'!U:V,2,0),"0")</f>
        <v>0</v>
      </c>
      <c r="AU109" s="5" t="s">
        <v>169</v>
      </c>
      <c r="AV109" s="15">
        <f t="shared" si="102"/>
        <v>0</v>
      </c>
      <c r="AW109" s="10" t="str">
        <f>IFERROR(VLOOKUP(A109,'15'!U:V,2,0),"0")</f>
        <v>0</v>
      </c>
      <c r="AX109" s="5" t="s">
        <v>169</v>
      </c>
      <c r="AY109" s="15">
        <f t="shared" si="103"/>
        <v>0</v>
      </c>
      <c r="AZ109" s="10" t="str">
        <f>IFERROR(VLOOKUP(A109,'16'!U:V,2,0),"0")</f>
        <v>0</v>
      </c>
      <c r="BA109" s="5" t="s">
        <v>169</v>
      </c>
      <c r="BB109" s="15">
        <f t="shared" si="104"/>
        <v>0</v>
      </c>
      <c r="BC109" s="10" t="str">
        <f>IFERROR(VLOOKUP(A109,'17'!U:V,2,0),"0")</f>
        <v>0</v>
      </c>
      <c r="BD109" s="5" t="s">
        <v>169</v>
      </c>
      <c r="BE109" s="15">
        <f t="shared" si="105"/>
        <v>0</v>
      </c>
      <c r="BF109" s="10" t="str">
        <f>IFERROR(VLOOKUP(A109,'18'!U:V,2,0),"0")</f>
        <v>0</v>
      </c>
      <c r="BG109" s="5" t="s">
        <v>169</v>
      </c>
      <c r="BH109" s="15">
        <f t="shared" si="75"/>
        <v>0</v>
      </c>
      <c r="BI109" s="10" t="str">
        <f>IFERROR(VLOOKUP(A109,'19'!U:V,2,0),"0")</f>
        <v>0</v>
      </c>
      <c r="BJ109" s="5" t="s">
        <v>169</v>
      </c>
      <c r="BK109" s="15">
        <f t="shared" si="76"/>
        <v>0</v>
      </c>
      <c r="BL109" s="10" t="str">
        <f>IFERROR(VLOOKUP(A109,'20'!U:V,2,0),"0")</f>
        <v>0</v>
      </c>
      <c r="BM109" s="5" t="s">
        <v>169</v>
      </c>
      <c r="BN109" s="15">
        <f t="shared" si="77"/>
        <v>0</v>
      </c>
      <c r="BO109" s="10" t="str">
        <f>IFERROR(VLOOKUP(A109,'21'!U:V,2,0),"0")</f>
        <v>0</v>
      </c>
      <c r="BP109" s="5" t="s">
        <v>169</v>
      </c>
      <c r="BQ109" s="15">
        <f t="shared" si="78"/>
        <v>0</v>
      </c>
      <c r="BR109" s="10" t="str">
        <f>IFERROR(VLOOKUP(A109,'22'!U:V,2,0),"0")</f>
        <v>0</v>
      </c>
      <c r="BS109" s="5" t="s">
        <v>169</v>
      </c>
      <c r="BT109" s="15">
        <f t="shared" si="79"/>
        <v>0</v>
      </c>
      <c r="BU109" s="10" t="str">
        <f>IFERROR(VLOOKUP(A109,'23'!U:V,2,0),"0")</f>
        <v>0</v>
      </c>
      <c r="BV109" s="5" t="s">
        <v>169</v>
      </c>
      <c r="BW109" s="15">
        <f t="shared" si="80"/>
        <v>0</v>
      </c>
      <c r="BX109" s="10" t="str">
        <f>IFERROR(VLOOKUP(A109,'24'!U:V,2,0),"0")</f>
        <v>0</v>
      </c>
      <c r="BY109" s="5" t="s">
        <v>169</v>
      </c>
      <c r="BZ109" s="15">
        <f t="shared" si="81"/>
        <v>0</v>
      </c>
      <c r="CA109" s="10" t="str">
        <f>IFERROR(VLOOKUP(A109,'25'!U:V,2,0),"0")</f>
        <v>0</v>
      </c>
      <c r="CB109" s="5" t="s">
        <v>169</v>
      </c>
      <c r="CC109" s="15">
        <f t="shared" si="82"/>
        <v>0</v>
      </c>
      <c r="CD109" s="10" t="str">
        <f>IFERROR(VLOOKUP(A109,'26'!U:V,2,0),"0")</f>
        <v>0</v>
      </c>
      <c r="CE109" s="5" t="s">
        <v>169</v>
      </c>
      <c r="CF109" s="15">
        <f t="shared" si="83"/>
        <v>0</v>
      </c>
      <c r="CG109" s="10" t="str">
        <f>IFERROR(VLOOKUP(A109,'27'!U:V,2,0),"0")</f>
        <v>0</v>
      </c>
      <c r="CH109" s="5" t="s">
        <v>169</v>
      </c>
      <c r="CI109" s="15">
        <f t="shared" si="84"/>
        <v>0</v>
      </c>
      <c r="CJ109" s="10" t="str">
        <f>IFERROR(VLOOKUP(A109,'28'!U:V,2,0),"0")</f>
        <v>0</v>
      </c>
      <c r="CK109" s="5" t="s">
        <v>169</v>
      </c>
      <c r="CL109" s="15">
        <f t="shared" si="85"/>
        <v>0</v>
      </c>
      <c r="CM109" s="10" t="str">
        <f>IFERROR(VLOOKUP(A109,'29'!U:V,2,0),"0")</f>
        <v>0</v>
      </c>
      <c r="CN109" s="5" t="s">
        <v>169</v>
      </c>
      <c r="CO109" s="15">
        <f t="shared" si="86"/>
        <v>0</v>
      </c>
      <c r="CP109" s="10" t="str">
        <f>IFERROR(VLOOKUP(A109,'30'!U:V,2,0),"0")</f>
        <v>0</v>
      </c>
      <c r="CQ109" s="5" t="s">
        <v>169</v>
      </c>
      <c r="CR109" s="15">
        <f t="shared" si="87"/>
        <v>0</v>
      </c>
      <c r="CS109" s="10" t="str">
        <f>IFERROR(VLOOKUP(A109,'31'!U:V,2,0),"0")</f>
        <v>0</v>
      </c>
      <c r="CT109" s="5" t="s">
        <v>169</v>
      </c>
      <c r="CU109" s="15">
        <f t="shared" si="88"/>
        <v>0</v>
      </c>
      <c r="CV109" s="10" t="str">
        <f>IFERROR(VLOOKUP(A109,'เซต1-30'!V:W,2,0),"0")</f>
        <v>0</v>
      </c>
      <c r="CW109" s="5" t="s">
        <v>169</v>
      </c>
      <c r="CX109" s="15">
        <f t="shared" si="74"/>
        <v>0</v>
      </c>
    </row>
    <row r="110" spans="1:102" x14ac:dyDescent="0.25">
      <c r="A110" s="5" t="s">
        <v>159</v>
      </c>
      <c r="B110" s="4" t="s">
        <v>160</v>
      </c>
      <c r="C110" s="13">
        <v>17.5</v>
      </c>
      <c r="D110" s="19">
        <f t="shared" si="55"/>
        <v>0</v>
      </c>
      <c r="E110" s="5" t="s">
        <v>170</v>
      </c>
      <c r="F110" s="13">
        <f t="shared" si="106"/>
        <v>0</v>
      </c>
      <c r="G110" s="10" t="str">
        <f>IFERROR(VLOOKUP(A110,'1'!U:V,2,0),"0")</f>
        <v>0</v>
      </c>
      <c r="H110" s="5" t="s">
        <v>170</v>
      </c>
      <c r="I110" s="15">
        <f t="shared" si="89"/>
        <v>0</v>
      </c>
      <c r="J110" s="10" t="str">
        <f>IFERROR(VLOOKUP(A110,'2'!U:V,2,0),"0")</f>
        <v>0</v>
      </c>
      <c r="K110" s="5" t="s">
        <v>170</v>
      </c>
      <c r="L110" s="15">
        <f t="shared" si="90"/>
        <v>0</v>
      </c>
      <c r="M110" s="10" t="str">
        <f>IFERROR(VLOOKUP(A110,'3'!U:V,2,0),"0")</f>
        <v>0</v>
      </c>
      <c r="N110" s="5" t="s">
        <v>170</v>
      </c>
      <c r="O110" s="15">
        <f t="shared" si="91"/>
        <v>0</v>
      </c>
      <c r="P110" s="10" t="str">
        <f>IFERROR(VLOOKUP(A110,'4'!U:V,2,0),"0")</f>
        <v>0</v>
      </c>
      <c r="Q110" s="5" t="s">
        <v>170</v>
      </c>
      <c r="R110" s="15">
        <f t="shared" si="92"/>
        <v>0</v>
      </c>
      <c r="S110" s="10" t="str">
        <f>IFERROR(VLOOKUP(A110,'5'!U:V,2,0),"0")</f>
        <v>0</v>
      </c>
      <c r="T110" s="5" t="s">
        <v>170</v>
      </c>
      <c r="U110" s="15">
        <f t="shared" si="93"/>
        <v>0</v>
      </c>
      <c r="V110" s="10" t="str">
        <f>IFERROR(VLOOKUP(A110,'6'!U:V,2,0),"0")</f>
        <v>0</v>
      </c>
      <c r="W110" s="5" t="s">
        <v>170</v>
      </c>
      <c r="X110" s="15">
        <f t="shared" si="94"/>
        <v>0</v>
      </c>
      <c r="Y110" s="10" t="str">
        <f>IFERROR(VLOOKUP(A110,'7'!U:V,2,0),"0")</f>
        <v>0</v>
      </c>
      <c r="Z110" s="5" t="s">
        <v>170</v>
      </c>
      <c r="AA110" s="15">
        <f t="shared" si="95"/>
        <v>0</v>
      </c>
      <c r="AB110" s="10" t="str">
        <f>IFERROR(VLOOKUP(A110,'8'!U:V,2,0),"0")</f>
        <v>0</v>
      </c>
      <c r="AC110" s="5" t="s">
        <v>170</v>
      </c>
      <c r="AD110" s="15">
        <f t="shared" si="96"/>
        <v>0</v>
      </c>
      <c r="AE110" s="10" t="str">
        <f>IFERROR(VLOOKUP(A110,'9'!U:V,2,0),"0")</f>
        <v>0</v>
      </c>
      <c r="AF110" s="5" t="s">
        <v>170</v>
      </c>
      <c r="AG110" s="15">
        <f t="shared" si="97"/>
        <v>0</v>
      </c>
      <c r="AH110" s="10" t="str">
        <f>IFERROR(VLOOKUP(A110,'10'!U:V,2,0),"0")</f>
        <v>0</v>
      </c>
      <c r="AI110" s="5" t="s">
        <v>170</v>
      </c>
      <c r="AJ110" s="15">
        <f t="shared" si="98"/>
        <v>0</v>
      </c>
      <c r="AK110" s="10" t="str">
        <f>IFERROR(VLOOKUP(A110,'11'!U:V,2,0),"0")</f>
        <v>0</v>
      </c>
      <c r="AL110" s="5" t="s">
        <v>170</v>
      </c>
      <c r="AM110" s="15">
        <f t="shared" si="99"/>
        <v>0</v>
      </c>
      <c r="AN110" s="10" t="str">
        <f>IFERROR(VLOOKUP(A110,'12'!U:V,2,0),"0")</f>
        <v>0</v>
      </c>
      <c r="AO110" s="5" t="s">
        <v>170</v>
      </c>
      <c r="AP110" s="15">
        <f t="shared" si="100"/>
        <v>0</v>
      </c>
      <c r="AQ110" s="10" t="str">
        <f>IFERROR(VLOOKUP(A110,'13'!U:V,2,0),"0")</f>
        <v>0</v>
      </c>
      <c r="AR110" s="5" t="s">
        <v>170</v>
      </c>
      <c r="AS110" s="15">
        <f t="shared" si="101"/>
        <v>0</v>
      </c>
      <c r="AT110" s="10" t="str">
        <f>IFERROR(VLOOKUP(A110,'14'!U:V,2,0),"0")</f>
        <v>0</v>
      </c>
      <c r="AU110" s="5" t="s">
        <v>170</v>
      </c>
      <c r="AV110" s="15">
        <f t="shared" si="102"/>
        <v>0</v>
      </c>
      <c r="AW110" s="10" t="str">
        <f>IFERROR(VLOOKUP(A110,'15'!U:V,2,0),"0")</f>
        <v>0</v>
      </c>
      <c r="AX110" s="5" t="s">
        <v>170</v>
      </c>
      <c r="AY110" s="15">
        <f t="shared" si="103"/>
        <v>0</v>
      </c>
      <c r="AZ110" s="10" t="str">
        <f>IFERROR(VLOOKUP(A110,'16'!U:V,2,0),"0")</f>
        <v>0</v>
      </c>
      <c r="BA110" s="5" t="s">
        <v>170</v>
      </c>
      <c r="BB110" s="15">
        <f t="shared" si="104"/>
        <v>0</v>
      </c>
      <c r="BC110" s="10" t="str">
        <f>IFERROR(VLOOKUP(A110,'17'!U:V,2,0),"0")</f>
        <v>0</v>
      </c>
      <c r="BD110" s="5" t="s">
        <v>170</v>
      </c>
      <c r="BE110" s="15">
        <f t="shared" si="105"/>
        <v>0</v>
      </c>
      <c r="BF110" s="10" t="str">
        <f>IFERROR(VLOOKUP(A110,'18'!U:V,2,0),"0")</f>
        <v>0</v>
      </c>
      <c r="BG110" s="5" t="s">
        <v>170</v>
      </c>
      <c r="BH110" s="15">
        <f t="shared" si="75"/>
        <v>0</v>
      </c>
      <c r="BI110" s="10" t="str">
        <f>IFERROR(VLOOKUP(A110,'19'!U:V,2,0),"0")</f>
        <v>0</v>
      </c>
      <c r="BJ110" s="5" t="s">
        <v>170</v>
      </c>
      <c r="BK110" s="15">
        <f t="shared" si="76"/>
        <v>0</v>
      </c>
      <c r="BL110" s="10" t="str">
        <f>IFERROR(VLOOKUP(A110,'20'!U:V,2,0),"0")</f>
        <v>0</v>
      </c>
      <c r="BM110" s="5" t="s">
        <v>170</v>
      </c>
      <c r="BN110" s="15">
        <f t="shared" si="77"/>
        <v>0</v>
      </c>
      <c r="BO110" s="10" t="str">
        <f>IFERROR(VLOOKUP(A110,'21'!U:V,2,0),"0")</f>
        <v>0</v>
      </c>
      <c r="BP110" s="5" t="s">
        <v>170</v>
      </c>
      <c r="BQ110" s="15">
        <f t="shared" si="78"/>
        <v>0</v>
      </c>
      <c r="BR110" s="10" t="str">
        <f>IFERROR(VLOOKUP(A110,'22'!U:V,2,0),"0")</f>
        <v>0</v>
      </c>
      <c r="BS110" s="5" t="s">
        <v>170</v>
      </c>
      <c r="BT110" s="15">
        <f t="shared" si="79"/>
        <v>0</v>
      </c>
      <c r="BU110" s="10" t="str">
        <f>IFERROR(VLOOKUP(A110,'23'!U:V,2,0),"0")</f>
        <v>0</v>
      </c>
      <c r="BV110" s="5" t="s">
        <v>170</v>
      </c>
      <c r="BW110" s="15">
        <f t="shared" si="80"/>
        <v>0</v>
      </c>
      <c r="BX110" s="10" t="str">
        <f>IFERROR(VLOOKUP(A110,'24'!U:V,2,0),"0")</f>
        <v>0</v>
      </c>
      <c r="BY110" s="5" t="s">
        <v>170</v>
      </c>
      <c r="BZ110" s="15">
        <f t="shared" si="81"/>
        <v>0</v>
      </c>
      <c r="CA110" s="10" t="str">
        <f>IFERROR(VLOOKUP(A110,'25'!U:V,2,0),"0")</f>
        <v>0</v>
      </c>
      <c r="CB110" s="5" t="s">
        <v>170</v>
      </c>
      <c r="CC110" s="15">
        <f t="shared" si="82"/>
        <v>0</v>
      </c>
      <c r="CD110" s="10" t="str">
        <f>IFERROR(VLOOKUP(A110,'26'!U:V,2,0),"0")</f>
        <v>0</v>
      </c>
      <c r="CE110" s="5" t="s">
        <v>170</v>
      </c>
      <c r="CF110" s="15">
        <f t="shared" si="83"/>
        <v>0</v>
      </c>
      <c r="CG110" s="10" t="str">
        <f>IFERROR(VLOOKUP(A110,'27'!U:V,2,0),"0")</f>
        <v>0</v>
      </c>
      <c r="CH110" s="5" t="s">
        <v>170</v>
      </c>
      <c r="CI110" s="15">
        <f t="shared" si="84"/>
        <v>0</v>
      </c>
      <c r="CJ110" s="10" t="str">
        <f>IFERROR(VLOOKUP(A110,'28'!U:V,2,0),"0")</f>
        <v>0</v>
      </c>
      <c r="CK110" s="5" t="s">
        <v>170</v>
      </c>
      <c r="CL110" s="15">
        <f t="shared" si="85"/>
        <v>0</v>
      </c>
      <c r="CM110" s="10" t="str">
        <f>IFERROR(VLOOKUP(A110,'29'!U:V,2,0),"0")</f>
        <v>0</v>
      </c>
      <c r="CN110" s="5" t="s">
        <v>170</v>
      </c>
      <c r="CO110" s="15">
        <f t="shared" si="86"/>
        <v>0</v>
      </c>
      <c r="CP110" s="10" t="str">
        <f>IFERROR(VLOOKUP(A110,'30'!U:V,2,0),"0")</f>
        <v>0</v>
      </c>
      <c r="CQ110" s="5" t="s">
        <v>170</v>
      </c>
      <c r="CR110" s="15">
        <f t="shared" si="87"/>
        <v>0</v>
      </c>
      <c r="CS110" s="10" t="str">
        <f>IFERROR(VLOOKUP(A110,'31'!U:V,2,0),"0")</f>
        <v>0</v>
      </c>
      <c r="CT110" s="5" t="s">
        <v>170</v>
      </c>
      <c r="CU110" s="15">
        <f t="shared" si="88"/>
        <v>0</v>
      </c>
      <c r="CV110" s="10" t="str">
        <f>IFERROR(VLOOKUP(A110,'เซต1-30'!V:W,2,0),"0")</f>
        <v>0</v>
      </c>
      <c r="CW110" s="5" t="s">
        <v>170</v>
      </c>
      <c r="CX110" s="15">
        <f t="shared" si="74"/>
        <v>0</v>
      </c>
    </row>
    <row r="111" spans="1:102" x14ac:dyDescent="0.25">
      <c r="A111" s="5" t="s">
        <v>142</v>
      </c>
      <c r="B111" s="4" t="s">
        <v>143</v>
      </c>
      <c r="C111" s="13">
        <f>7.5*1</f>
        <v>7.5</v>
      </c>
      <c r="D111" s="19">
        <f t="shared" si="55"/>
        <v>69</v>
      </c>
      <c r="E111" s="5" t="s">
        <v>173</v>
      </c>
      <c r="F111" s="13">
        <f t="shared" si="106"/>
        <v>517.5</v>
      </c>
      <c r="G111" s="10" t="str">
        <f>IFERROR(VLOOKUP(A111,'1'!U:V,2,0),"0")</f>
        <v>0</v>
      </c>
      <c r="H111" s="5" t="s">
        <v>173</v>
      </c>
      <c r="I111" s="15">
        <f t="shared" si="89"/>
        <v>0</v>
      </c>
      <c r="J111" s="10" t="str">
        <f>IFERROR(VLOOKUP(A111,'2'!U:V,2,0),"0")</f>
        <v>0</v>
      </c>
      <c r="K111" s="5" t="s">
        <v>173</v>
      </c>
      <c r="L111" s="15">
        <f t="shared" si="90"/>
        <v>0</v>
      </c>
      <c r="M111" s="10" t="str">
        <f>IFERROR(VLOOKUP(A111,'3'!U:V,2,0),"0")</f>
        <v>0</v>
      </c>
      <c r="N111" s="5" t="s">
        <v>173</v>
      </c>
      <c r="O111" s="15">
        <f t="shared" si="91"/>
        <v>0</v>
      </c>
      <c r="P111" s="10" t="str">
        <f>IFERROR(VLOOKUP(A111,'4'!U:V,2,0),"0")</f>
        <v>0</v>
      </c>
      <c r="Q111" s="5" t="s">
        <v>173</v>
      </c>
      <c r="R111" s="15">
        <f t="shared" si="92"/>
        <v>0</v>
      </c>
      <c r="S111" s="10" t="str">
        <f>IFERROR(VLOOKUP(A111,'5'!U:V,2,0),"0")</f>
        <v>0</v>
      </c>
      <c r="T111" s="5" t="s">
        <v>173</v>
      </c>
      <c r="U111" s="15">
        <f t="shared" si="93"/>
        <v>0</v>
      </c>
      <c r="V111" s="10" t="str">
        <f>IFERROR(VLOOKUP(A111,'6'!U:V,2,0),"0")</f>
        <v>0</v>
      </c>
      <c r="W111" s="5" t="s">
        <v>173</v>
      </c>
      <c r="X111" s="15">
        <f t="shared" si="94"/>
        <v>0</v>
      </c>
      <c r="Y111" s="10">
        <f>IFERROR(VLOOKUP(A111,'7'!U:V,2,0),"0")</f>
        <v>3</v>
      </c>
      <c r="Z111" s="5" t="s">
        <v>173</v>
      </c>
      <c r="AA111" s="15">
        <f t="shared" si="95"/>
        <v>22.5</v>
      </c>
      <c r="AB111" s="10" t="str">
        <f>IFERROR(VLOOKUP(A111,'8'!U:V,2,0),"0")</f>
        <v>0</v>
      </c>
      <c r="AC111" s="5" t="s">
        <v>173</v>
      </c>
      <c r="AD111" s="15">
        <f t="shared" si="96"/>
        <v>0</v>
      </c>
      <c r="AE111" s="10" t="str">
        <f>IFERROR(VLOOKUP(A111,'9'!U:V,2,0),"0")</f>
        <v>0</v>
      </c>
      <c r="AF111" s="5" t="s">
        <v>173</v>
      </c>
      <c r="AG111" s="15">
        <f t="shared" si="97"/>
        <v>0</v>
      </c>
      <c r="AH111" s="10">
        <f>IFERROR(VLOOKUP(A111,'10'!U:V,2,0),"0")</f>
        <v>12</v>
      </c>
      <c r="AI111" s="5" t="s">
        <v>173</v>
      </c>
      <c r="AJ111" s="15">
        <f t="shared" si="98"/>
        <v>90</v>
      </c>
      <c r="AK111" s="10">
        <f>IFERROR(VLOOKUP(A111,'11'!U:V,2,0),"0")</f>
        <v>3</v>
      </c>
      <c r="AL111" s="5" t="s">
        <v>173</v>
      </c>
      <c r="AM111" s="15">
        <f t="shared" si="99"/>
        <v>22.5</v>
      </c>
      <c r="AN111" s="10" t="str">
        <f>IFERROR(VLOOKUP(A111,'12'!U:V,2,0),"0")</f>
        <v>0</v>
      </c>
      <c r="AO111" s="5" t="s">
        <v>173</v>
      </c>
      <c r="AP111" s="15">
        <f t="shared" si="100"/>
        <v>0</v>
      </c>
      <c r="AQ111" s="10" t="str">
        <f>IFERROR(VLOOKUP(A111,'13'!U:V,2,0),"0")</f>
        <v>0</v>
      </c>
      <c r="AR111" s="5" t="s">
        <v>173</v>
      </c>
      <c r="AS111" s="15">
        <f t="shared" si="101"/>
        <v>0</v>
      </c>
      <c r="AT111" s="10" t="str">
        <f>IFERROR(VLOOKUP(A111,'14'!U:V,2,0),"0")</f>
        <v>0</v>
      </c>
      <c r="AU111" s="5" t="s">
        <v>173</v>
      </c>
      <c r="AV111" s="15">
        <f t="shared" si="102"/>
        <v>0</v>
      </c>
      <c r="AW111" s="10" t="str">
        <f>IFERROR(VLOOKUP(A111,'15'!U:V,2,0),"0")</f>
        <v>0</v>
      </c>
      <c r="AX111" s="5" t="s">
        <v>173</v>
      </c>
      <c r="AY111" s="15">
        <f t="shared" si="103"/>
        <v>0</v>
      </c>
      <c r="AZ111" s="10">
        <f>IFERROR(VLOOKUP(A111,'16'!U:V,2,0),"0")</f>
        <v>2</v>
      </c>
      <c r="BA111" s="5" t="s">
        <v>173</v>
      </c>
      <c r="BB111" s="15">
        <f t="shared" si="104"/>
        <v>15</v>
      </c>
      <c r="BC111" s="10">
        <f>IFERROR(VLOOKUP(A111,'17'!U:V,2,0),"0")</f>
        <v>6</v>
      </c>
      <c r="BD111" s="5" t="s">
        <v>173</v>
      </c>
      <c r="BE111" s="15">
        <f t="shared" si="105"/>
        <v>45</v>
      </c>
      <c r="BF111" s="10" t="str">
        <f>IFERROR(VLOOKUP(A111,'18'!U:V,2,0),"0")</f>
        <v>0</v>
      </c>
      <c r="BG111" s="5" t="s">
        <v>173</v>
      </c>
      <c r="BH111" s="15">
        <f t="shared" si="75"/>
        <v>0</v>
      </c>
      <c r="BI111" s="10">
        <f>IFERROR(VLOOKUP(A111,'19'!U:V,2,0),"0")</f>
        <v>1</v>
      </c>
      <c r="BJ111" s="5" t="s">
        <v>173</v>
      </c>
      <c r="BK111" s="15">
        <f t="shared" si="76"/>
        <v>7.5</v>
      </c>
      <c r="BL111" s="10">
        <f>IFERROR(VLOOKUP(A111,'20'!U:V,2,0),"0")</f>
        <v>2</v>
      </c>
      <c r="BM111" s="5" t="s">
        <v>173</v>
      </c>
      <c r="BN111" s="15">
        <f t="shared" si="77"/>
        <v>15</v>
      </c>
      <c r="BO111" s="10" t="str">
        <f>IFERROR(VLOOKUP(A111,'21'!U:V,2,0),"0")</f>
        <v>0</v>
      </c>
      <c r="BP111" s="5" t="s">
        <v>173</v>
      </c>
      <c r="BQ111" s="15">
        <f t="shared" si="78"/>
        <v>0</v>
      </c>
      <c r="BR111" s="10">
        <f>IFERROR(VLOOKUP(A111,'22'!U:V,2,0),"0")</f>
        <v>2</v>
      </c>
      <c r="BS111" s="5" t="s">
        <v>173</v>
      </c>
      <c r="BT111" s="15">
        <f t="shared" si="79"/>
        <v>15</v>
      </c>
      <c r="BU111" s="10" t="str">
        <f>IFERROR(VLOOKUP(A111,'23'!U:V,2,0),"0")</f>
        <v>0</v>
      </c>
      <c r="BV111" s="5" t="s">
        <v>173</v>
      </c>
      <c r="BW111" s="15">
        <f t="shared" si="80"/>
        <v>0</v>
      </c>
      <c r="BX111" s="10" t="str">
        <f>IFERROR(VLOOKUP(A111,'24'!U:V,2,0),"0")</f>
        <v>0</v>
      </c>
      <c r="BY111" s="5" t="s">
        <v>173</v>
      </c>
      <c r="BZ111" s="15">
        <f t="shared" si="81"/>
        <v>0</v>
      </c>
      <c r="CA111" s="10">
        <f>IFERROR(VLOOKUP(A111,'25'!U:V,2,0),"0")</f>
        <v>2</v>
      </c>
      <c r="CB111" s="5" t="s">
        <v>173</v>
      </c>
      <c r="CC111" s="15">
        <f t="shared" si="82"/>
        <v>15</v>
      </c>
      <c r="CD111" s="10">
        <f>IFERROR(VLOOKUP(A111,'26'!U:V,2,0),"0")</f>
        <v>4</v>
      </c>
      <c r="CE111" s="5" t="s">
        <v>173</v>
      </c>
      <c r="CF111" s="15">
        <f t="shared" si="83"/>
        <v>30</v>
      </c>
      <c r="CG111" s="10">
        <f>IFERROR(VLOOKUP(A111,'27'!U:V,2,0),"0")</f>
        <v>5</v>
      </c>
      <c r="CH111" s="5" t="s">
        <v>173</v>
      </c>
      <c r="CI111" s="15">
        <f t="shared" si="84"/>
        <v>37.5</v>
      </c>
      <c r="CJ111" s="10" t="str">
        <f>IFERROR(VLOOKUP(A111,'28'!U:V,2,0),"0")</f>
        <v>0</v>
      </c>
      <c r="CK111" s="5" t="s">
        <v>173</v>
      </c>
      <c r="CL111" s="15">
        <f t="shared" si="85"/>
        <v>0</v>
      </c>
      <c r="CM111" s="10">
        <f>IFERROR(VLOOKUP(A111,'29'!U:V,2,0),"0")</f>
        <v>10</v>
      </c>
      <c r="CN111" s="5" t="s">
        <v>173</v>
      </c>
      <c r="CO111" s="15">
        <f t="shared" si="86"/>
        <v>75</v>
      </c>
      <c r="CP111" s="10">
        <f>IFERROR(VLOOKUP(A111,'30'!U:V,2,0),"0")</f>
        <v>13</v>
      </c>
      <c r="CQ111" s="5" t="s">
        <v>173</v>
      </c>
      <c r="CR111" s="15">
        <f t="shared" si="87"/>
        <v>97.5</v>
      </c>
      <c r="CS111" s="10">
        <f>IFERROR(VLOOKUP(A111,'31'!U:V,2,0),"0")</f>
        <v>4</v>
      </c>
      <c r="CT111" s="5" t="s">
        <v>173</v>
      </c>
      <c r="CU111" s="15">
        <f t="shared" si="88"/>
        <v>30</v>
      </c>
      <c r="CV111" s="10" t="str">
        <f>IFERROR(VLOOKUP(A111,'เซต1-30'!V:W,2,0),"0")</f>
        <v>0</v>
      </c>
      <c r="CW111" s="5" t="s">
        <v>173</v>
      </c>
      <c r="CX111" s="15">
        <f t="shared" si="74"/>
        <v>0</v>
      </c>
    </row>
    <row r="112" spans="1:102" x14ac:dyDescent="0.25">
      <c r="A112" s="5" t="s">
        <v>157</v>
      </c>
      <c r="B112" s="4" t="s">
        <v>158</v>
      </c>
      <c r="C112" s="13">
        <f>7.5*5</f>
        <v>37.5</v>
      </c>
      <c r="D112" s="19">
        <f t="shared" si="55"/>
        <v>0</v>
      </c>
      <c r="E112" s="5" t="s">
        <v>173</v>
      </c>
      <c r="F112" s="13">
        <f t="shared" si="106"/>
        <v>0</v>
      </c>
      <c r="G112" s="10" t="str">
        <f>IFERROR(VLOOKUP(A112,'1'!U:V,2,0),"0")</f>
        <v>0</v>
      </c>
      <c r="H112" s="5" t="s">
        <v>173</v>
      </c>
      <c r="I112" s="15">
        <f t="shared" si="89"/>
        <v>0</v>
      </c>
      <c r="J112" s="10" t="str">
        <f>IFERROR(VLOOKUP(A112,'2'!U:V,2,0),"0")</f>
        <v>0</v>
      </c>
      <c r="K112" s="5" t="s">
        <v>173</v>
      </c>
      <c r="L112" s="15">
        <f t="shared" si="90"/>
        <v>0</v>
      </c>
      <c r="M112" s="10" t="str">
        <f>IFERROR(VLOOKUP(A112,'3'!U:V,2,0),"0")</f>
        <v>0</v>
      </c>
      <c r="N112" s="5" t="s">
        <v>173</v>
      </c>
      <c r="O112" s="15">
        <f t="shared" si="91"/>
        <v>0</v>
      </c>
      <c r="P112" s="10" t="str">
        <f>IFERROR(VLOOKUP(A112,'4'!U:V,2,0),"0")</f>
        <v>0</v>
      </c>
      <c r="Q112" s="5" t="s">
        <v>173</v>
      </c>
      <c r="R112" s="15">
        <f t="shared" si="92"/>
        <v>0</v>
      </c>
      <c r="S112" s="10" t="str">
        <f>IFERROR(VLOOKUP(A112,'5'!U:V,2,0),"0")</f>
        <v>0</v>
      </c>
      <c r="T112" s="5" t="s">
        <v>173</v>
      </c>
      <c r="U112" s="15">
        <f t="shared" si="93"/>
        <v>0</v>
      </c>
      <c r="V112" s="10" t="str">
        <f>IFERROR(VLOOKUP(A112,'6'!U:V,2,0),"0")</f>
        <v>0</v>
      </c>
      <c r="W112" s="5" t="s">
        <v>173</v>
      </c>
      <c r="X112" s="15">
        <f t="shared" si="94"/>
        <v>0</v>
      </c>
      <c r="Y112" s="10" t="str">
        <f>IFERROR(VLOOKUP(A112,'7'!U:V,2,0),"0")</f>
        <v>0</v>
      </c>
      <c r="Z112" s="5" t="s">
        <v>173</v>
      </c>
      <c r="AA112" s="15">
        <f t="shared" si="95"/>
        <v>0</v>
      </c>
      <c r="AB112" s="10" t="str">
        <f>IFERROR(VLOOKUP(A112,'8'!U:V,2,0),"0")</f>
        <v>0</v>
      </c>
      <c r="AC112" s="5" t="s">
        <v>173</v>
      </c>
      <c r="AD112" s="15">
        <f t="shared" si="96"/>
        <v>0</v>
      </c>
      <c r="AE112" s="10" t="str">
        <f>IFERROR(VLOOKUP(A112,'9'!U:V,2,0),"0")</f>
        <v>0</v>
      </c>
      <c r="AF112" s="5" t="s">
        <v>173</v>
      </c>
      <c r="AG112" s="15">
        <f t="shared" si="97"/>
        <v>0</v>
      </c>
      <c r="AH112" s="10" t="str">
        <f>IFERROR(VLOOKUP(A112,'10'!U:V,2,0),"0")</f>
        <v>0</v>
      </c>
      <c r="AI112" s="5" t="s">
        <v>173</v>
      </c>
      <c r="AJ112" s="15">
        <f t="shared" si="98"/>
        <v>0</v>
      </c>
      <c r="AK112" s="10" t="str">
        <f>IFERROR(VLOOKUP(A112,'11'!U:V,2,0),"0")</f>
        <v>0</v>
      </c>
      <c r="AL112" s="5" t="s">
        <v>173</v>
      </c>
      <c r="AM112" s="15">
        <f t="shared" si="99"/>
        <v>0</v>
      </c>
      <c r="AN112" s="10" t="str">
        <f>IFERROR(VLOOKUP(A112,'12'!U:V,2,0),"0")</f>
        <v>0</v>
      </c>
      <c r="AO112" s="5" t="s">
        <v>173</v>
      </c>
      <c r="AP112" s="15">
        <f t="shared" si="100"/>
        <v>0</v>
      </c>
      <c r="AQ112" s="10" t="str">
        <f>IFERROR(VLOOKUP(A112,'13'!U:V,2,0),"0")</f>
        <v>0</v>
      </c>
      <c r="AR112" s="5" t="s">
        <v>173</v>
      </c>
      <c r="AS112" s="15">
        <f t="shared" si="101"/>
        <v>0</v>
      </c>
      <c r="AT112" s="10" t="str">
        <f>IFERROR(VLOOKUP(A112,'14'!U:V,2,0),"0")</f>
        <v>0</v>
      </c>
      <c r="AU112" s="5" t="s">
        <v>173</v>
      </c>
      <c r="AV112" s="15">
        <f t="shared" si="102"/>
        <v>0</v>
      </c>
      <c r="AW112" s="10" t="str">
        <f>IFERROR(VLOOKUP(A112,'15'!U:V,2,0),"0")</f>
        <v>0</v>
      </c>
      <c r="AX112" s="5" t="s">
        <v>173</v>
      </c>
      <c r="AY112" s="15">
        <f t="shared" si="103"/>
        <v>0</v>
      </c>
      <c r="AZ112" s="10" t="str">
        <f>IFERROR(VLOOKUP(A112,'16'!U:V,2,0),"0")</f>
        <v>0</v>
      </c>
      <c r="BA112" s="5" t="s">
        <v>173</v>
      </c>
      <c r="BB112" s="15">
        <f t="shared" si="104"/>
        <v>0</v>
      </c>
      <c r="BC112" s="10" t="str">
        <f>IFERROR(VLOOKUP(A112,'17'!U:V,2,0),"0")</f>
        <v>0</v>
      </c>
      <c r="BD112" s="5" t="s">
        <v>173</v>
      </c>
      <c r="BE112" s="15">
        <f t="shared" si="105"/>
        <v>0</v>
      </c>
      <c r="BF112" s="10" t="str">
        <f>IFERROR(VLOOKUP(A112,'18'!U:V,2,0),"0")</f>
        <v>0</v>
      </c>
      <c r="BG112" s="5" t="s">
        <v>173</v>
      </c>
      <c r="BH112" s="15">
        <f t="shared" si="75"/>
        <v>0</v>
      </c>
      <c r="BI112" s="10" t="str">
        <f>IFERROR(VLOOKUP(A112,'19'!U:V,2,0),"0")</f>
        <v>0</v>
      </c>
      <c r="BJ112" s="5" t="s">
        <v>173</v>
      </c>
      <c r="BK112" s="15">
        <f t="shared" si="76"/>
        <v>0</v>
      </c>
      <c r="BL112" s="10" t="str">
        <f>IFERROR(VLOOKUP(A112,'20'!U:V,2,0),"0")</f>
        <v>0</v>
      </c>
      <c r="BM112" s="5" t="s">
        <v>173</v>
      </c>
      <c r="BN112" s="15">
        <f t="shared" si="77"/>
        <v>0</v>
      </c>
      <c r="BO112" s="10" t="str">
        <f>IFERROR(VLOOKUP(A112,'21'!U:V,2,0),"0")</f>
        <v>0</v>
      </c>
      <c r="BP112" s="5" t="s">
        <v>173</v>
      </c>
      <c r="BQ112" s="15">
        <f t="shared" si="78"/>
        <v>0</v>
      </c>
      <c r="BR112" s="10" t="str">
        <f>IFERROR(VLOOKUP(A112,'22'!U:V,2,0),"0")</f>
        <v>0</v>
      </c>
      <c r="BS112" s="5" t="s">
        <v>173</v>
      </c>
      <c r="BT112" s="15">
        <f t="shared" si="79"/>
        <v>0</v>
      </c>
      <c r="BU112" s="10" t="str">
        <f>IFERROR(VLOOKUP(A112,'23'!U:V,2,0),"0")</f>
        <v>0</v>
      </c>
      <c r="BV112" s="5" t="s">
        <v>173</v>
      </c>
      <c r="BW112" s="15">
        <f t="shared" si="80"/>
        <v>0</v>
      </c>
      <c r="BX112" s="10" t="str">
        <f>IFERROR(VLOOKUP(A112,'24'!U:V,2,0),"0")</f>
        <v>0</v>
      </c>
      <c r="BY112" s="5" t="s">
        <v>173</v>
      </c>
      <c r="BZ112" s="15">
        <f t="shared" si="81"/>
        <v>0</v>
      </c>
      <c r="CA112" s="10" t="str">
        <f>IFERROR(VLOOKUP(A112,'25'!U:V,2,0),"0")</f>
        <v>0</v>
      </c>
      <c r="CB112" s="5" t="s">
        <v>173</v>
      </c>
      <c r="CC112" s="15">
        <f t="shared" si="82"/>
        <v>0</v>
      </c>
      <c r="CD112" s="10" t="str">
        <f>IFERROR(VLOOKUP(A112,'26'!U:V,2,0),"0")</f>
        <v>0</v>
      </c>
      <c r="CE112" s="5" t="s">
        <v>173</v>
      </c>
      <c r="CF112" s="15">
        <f t="shared" si="83"/>
        <v>0</v>
      </c>
      <c r="CG112" s="10" t="str">
        <f>IFERROR(VLOOKUP(A112,'27'!U:V,2,0),"0")</f>
        <v>0</v>
      </c>
      <c r="CH112" s="5" t="s">
        <v>173</v>
      </c>
      <c r="CI112" s="15">
        <f t="shared" si="84"/>
        <v>0</v>
      </c>
      <c r="CJ112" s="10" t="str">
        <f>IFERROR(VLOOKUP(A112,'28'!U:V,2,0),"0")</f>
        <v>0</v>
      </c>
      <c r="CK112" s="5" t="s">
        <v>173</v>
      </c>
      <c r="CL112" s="15">
        <f t="shared" si="85"/>
        <v>0</v>
      </c>
      <c r="CM112" s="10" t="str">
        <f>IFERROR(VLOOKUP(A112,'29'!U:V,2,0),"0")</f>
        <v>0</v>
      </c>
      <c r="CN112" s="5" t="s">
        <v>173</v>
      </c>
      <c r="CO112" s="15">
        <f t="shared" si="86"/>
        <v>0</v>
      </c>
      <c r="CP112" s="10" t="str">
        <f>IFERROR(VLOOKUP(A112,'30'!U:V,2,0),"0")</f>
        <v>0</v>
      </c>
      <c r="CQ112" s="5" t="s">
        <v>173</v>
      </c>
      <c r="CR112" s="15">
        <f t="shared" si="87"/>
        <v>0</v>
      </c>
      <c r="CS112" s="10" t="str">
        <f>IFERROR(VLOOKUP(A112,'31'!U:V,2,0),"0")</f>
        <v>0</v>
      </c>
      <c r="CT112" s="5" t="s">
        <v>173</v>
      </c>
      <c r="CU112" s="15">
        <f t="shared" si="88"/>
        <v>0</v>
      </c>
      <c r="CV112" s="10" t="str">
        <f>IFERROR(VLOOKUP(A112,'เซต1-30'!V:W,2,0),"0")</f>
        <v>0</v>
      </c>
      <c r="CW112" s="5" t="s">
        <v>173</v>
      </c>
      <c r="CX112" s="15">
        <f t="shared" si="74"/>
        <v>0</v>
      </c>
    </row>
    <row r="113" spans="1:102" x14ac:dyDescent="0.25">
      <c r="A113" s="5" t="s">
        <v>40</v>
      </c>
      <c r="B113" s="4" t="s">
        <v>41</v>
      </c>
      <c r="C113" s="13">
        <v>4.5</v>
      </c>
      <c r="D113" s="19">
        <f t="shared" si="55"/>
        <v>0</v>
      </c>
      <c r="E113" s="5" t="s">
        <v>169</v>
      </c>
      <c r="F113" s="13">
        <f t="shared" si="106"/>
        <v>0</v>
      </c>
      <c r="G113" s="10" t="str">
        <f>IFERROR(VLOOKUP(A113,'1'!U:V,2,0),"0")</f>
        <v>0</v>
      </c>
      <c r="H113" s="5" t="s">
        <v>169</v>
      </c>
      <c r="I113" s="15">
        <f t="shared" si="89"/>
        <v>0</v>
      </c>
      <c r="J113" s="10" t="str">
        <f>IFERROR(VLOOKUP(A113,'2'!U:V,2,0),"0")</f>
        <v>0</v>
      </c>
      <c r="K113" s="5" t="s">
        <v>169</v>
      </c>
      <c r="L113" s="15">
        <f t="shared" si="90"/>
        <v>0</v>
      </c>
      <c r="M113" s="10" t="str">
        <f>IFERROR(VLOOKUP(A113,'3'!U:V,2,0),"0")</f>
        <v>0</v>
      </c>
      <c r="N113" s="5" t="s">
        <v>169</v>
      </c>
      <c r="O113" s="15">
        <f t="shared" si="91"/>
        <v>0</v>
      </c>
      <c r="P113" s="10" t="str">
        <f>IFERROR(VLOOKUP(A113,'4'!U:V,2,0),"0")</f>
        <v>0</v>
      </c>
      <c r="Q113" s="5" t="s">
        <v>169</v>
      </c>
      <c r="R113" s="15">
        <f t="shared" si="92"/>
        <v>0</v>
      </c>
      <c r="S113" s="10" t="str">
        <f>IFERROR(VLOOKUP(A113,'5'!U:V,2,0),"0")</f>
        <v>0</v>
      </c>
      <c r="T113" s="5" t="s">
        <v>169</v>
      </c>
      <c r="U113" s="15">
        <f t="shared" si="93"/>
        <v>0</v>
      </c>
      <c r="V113" s="10" t="str">
        <f>IFERROR(VLOOKUP(A113,'6'!U:V,2,0),"0")</f>
        <v>0</v>
      </c>
      <c r="W113" s="5" t="s">
        <v>169</v>
      </c>
      <c r="X113" s="15">
        <f t="shared" si="94"/>
        <v>0</v>
      </c>
      <c r="Y113" s="10" t="str">
        <f>IFERROR(VLOOKUP(A113,'7'!U:V,2,0),"0")</f>
        <v>0</v>
      </c>
      <c r="Z113" s="5" t="s">
        <v>169</v>
      </c>
      <c r="AA113" s="15">
        <f t="shared" si="95"/>
        <v>0</v>
      </c>
      <c r="AB113" s="10" t="str">
        <f>IFERROR(VLOOKUP(A113,'8'!U:V,2,0),"0")</f>
        <v>0</v>
      </c>
      <c r="AC113" s="5" t="s">
        <v>169</v>
      </c>
      <c r="AD113" s="15">
        <f t="shared" si="96"/>
        <v>0</v>
      </c>
      <c r="AE113" s="10" t="str">
        <f>IFERROR(VLOOKUP(A113,'9'!U:V,2,0),"0")</f>
        <v>0</v>
      </c>
      <c r="AF113" s="5" t="s">
        <v>169</v>
      </c>
      <c r="AG113" s="15">
        <f t="shared" si="97"/>
        <v>0</v>
      </c>
      <c r="AH113" s="10" t="str">
        <f>IFERROR(VLOOKUP(A113,'10'!U:V,2,0),"0")</f>
        <v>0</v>
      </c>
      <c r="AI113" s="5" t="s">
        <v>169</v>
      </c>
      <c r="AJ113" s="15">
        <f t="shared" si="98"/>
        <v>0</v>
      </c>
      <c r="AK113" s="10" t="str">
        <f>IFERROR(VLOOKUP(A113,'11'!U:V,2,0),"0")</f>
        <v>0</v>
      </c>
      <c r="AL113" s="5" t="s">
        <v>169</v>
      </c>
      <c r="AM113" s="15">
        <f t="shared" si="99"/>
        <v>0</v>
      </c>
      <c r="AN113" s="10" t="str">
        <f>IFERROR(VLOOKUP(A113,'12'!U:V,2,0),"0")</f>
        <v>0</v>
      </c>
      <c r="AO113" s="5" t="s">
        <v>169</v>
      </c>
      <c r="AP113" s="15">
        <f t="shared" si="100"/>
        <v>0</v>
      </c>
      <c r="AQ113" s="10" t="str">
        <f>IFERROR(VLOOKUP(A113,'13'!U:V,2,0),"0")</f>
        <v>0</v>
      </c>
      <c r="AR113" s="5" t="s">
        <v>169</v>
      </c>
      <c r="AS113" s="15">
        <f t="shared" si="101"/>
        <v>0</v>
      </c>
      <c r="AT113" s="10" t="str">
        <f>IFERROR(VLOOKUP(A113,'14'!U:V,2,0),"0")</f>
        <v>0</v>
      </c>
      <c r="AU113" s="5" t="s">
        <v>169</v>
      </c>
      <c r="AV113" s="15">
        <f t="shared" si="102"/>
        <v>0</v>
      </c>
      <c r="AW113" s="10" t="str">
        <f>IFERROR(VLOOKUP(A113,'15'!U:V,2,0),"0")</f>
        <v>0</v>
      </c>
      <c r="AX113" s="5" t="s">
        <v>169</v>
      </c>
      <c r="AY113" s="15">
        <f t="shared" si="103"/>
        <v>0</v>
      </c>
      <c r="AZ113" s="10" t="str">
        <f>IFERROR(VLOOKUP(A113,'16'!U:V,2,0),"0")</f>
        <v>0</v>
      </c>
      <c r="BA113" s="5" t="s">
        <v>169</v>
      </c>
      <c r="BB113" s="15">
        <f t="shared" si="104"/>
        <v>0</v>
      </c>
      <c r="BC113" s="10" t="str">
        <f>IFERROR(VLOOKUP(A113,'17'!U:V,2,0),"0")</f>
        <v>0</v>
      </c>
      <c r="BD113" s="5" t="s">
        <v>169</v>
      </c>
      <c r="BE113" s="15">
        <f t="shared" si="105"/>
        <v>0</v>
      </c>
      <c r="BF113" s="10" t="str">
        <f>IFERROR(VLOOKUP(A113,'18'!U:V,2,0),"0")</f>
        <v>0</v>
      </c>
      <c r="BG113" s="5" t="s">
        <v>169</v>
      </c>
      <c r="BH113" s="15">
        <f t="shared" si="75"/>
        <v>0</v>
      </c>
      <c r="BI113" s="10" t="str">
        <f>IFERROR(VLOOKUP(A113,'19'!U:V,2,0),"0")</f>
        <v>0</v>
      </c>
      <c r="BJ113" s="5" t="s">
        <v>169</v>
      </c>
      <c r="BK113" s="15">
        <f t="shared" si="76"/>
        <v>0</v>
      </c>
      <c r="BL113" s="10" t="str">
        <f>IFERROR(VLOOKUP(A113,'20'!U:V,2,0),"0")</f>
        <v>0</v>
      </c>
      <c r="BM113" s="5" t="s">
        <v>169</v>
      </c>
      <c r="BN113" s="15">
        <f t="shared" si="77"/>
        <v>0</v>
      </c>
      <c r="BO113" s="10" t="str">
        <f>IFERROR(VLOOKUP(A113,'21'!U:V,2,0),"0")</f>
        <v>0</v>
      </c>
      <c r="BP113" s="5" t="s">
        <v>169</v>
      </c>
      <c r="BQ113" s="15">
        <f t="shared" si="78"/>
        <v>0</v>
      </c>
      <c r="BR113" s="10" t="str">
        <f>IFERROR(VLOOKUP(A113,'22'!U:V,2,0),"0")</f>
        <v>0</v>
      </c>
      <c r="BS113" s="5" t="s">
        <v>169</v>
      </c>
      <c r="BT113" s="15">
        <f t="shared" si="79"/>
        <v>0</v>
      </c>
      <c r="BU113" s="10" t="str">
        <f>IFERROR(VLOOKUP(A113,'23'!U:V,2,0),"0")</f>
        <v>0</v>
      </c>
      <c r="BV113" s="5" t="s">
        <v>169</v>
      </c>
      <c r="BW113" s="15">
        <f t="shared" si="80"/>
        <v>0</v>
      </c>
      <c r="BX113" s="10" t="str">
        <f>IFERROR(VLOOKUP(A113,'24'!U:V,2,0),"0")</f>
        <v>0</v>
      </c>
      <c r="BY113" s="5" t="s">
        <v>169</v>
      </c>
      <c r="BZ113" s="15">
        <f t="shared" si="81"/>
        <v>0</v>
      </c>
      <c r="CA113" s="10" t="str">
        <f>IFERROR(VLOOKUP(A113,'25'!U:V,2,0),"0")</f>
        <v>0</v>
      </c>
      <c r="CB113" s="5" t="s">
        <v>169</v>
      </c>
      <c r="CC113" s="15">
        <f t="shared" si="82"/>
        <v>0</v>
      </c>
      <c r="CD113" s="10" t="str">
        <f>IFERROR(VLOOKUP(A113,'26'!U:V,2,0),"0")</f>
        <v>0</v>
      </c>
      <c r="CE113" s="5" t="s">
        <v>169</v>
      </c>
      <c r="CF113" s="15">
        <f t="shared" si="83"/>
        <v>0</v>
      </c>
      <c r="CG113" s="10" t="str">
        <f>IFERROR(VLOOKUP(A113,'27'!U:V,2,0),"0")</f>
        <v>0</v>
      </c>
      <c r="CH113" s="5" t="s">
        <v>169</v>
      </c>
      <c r="CI113" s="15">
        <f t="shared" si="84"/>
        <v>0</v>
      </c>
      <c r="CJ113" s="10" t="str">
        <f>IFERROR(VLOOKUP(A113,'28'!U:V,2,0),"0")</f>
        <v>0</v>
      </c>
      <c r="CK113" s="5" t="s">
        <v>169</v>
      </c>
      <c r="CL113" s="15">
        <f t="shared" si="85"/>
        <v>0</v>
      </c>
      <c r="CM113" s="10" t="str">
        <f>IFERROR(VLOOKUP(A113,'29'!U:V,2,0),"0")</f>
        <v>0</v>
      </c>
      <c r="CN113" s="5" t="s">
        <v>169</v>
      </c>
      <c r="CO113" s="15">
        <f t="shared" si="86"/>
        <v>0</v>
      </c>
      <c r="CP113" s="10" t="str">
        <f>IFERROR(VLOOKUP(A113,'30'!U:V,2,0),"0")</f>
        <v>0</v>
      </c>
      <c r="CQ113" s="5" t="s">
        <v>169</v>
      </c>
      <c r="CR113" s="15">
        <f t="shared" si="87"/>
        <v>0</v>
      </c>
      <c r="CS113" s="10" t="str">
        <f>IFERROR(VLOOKUP(A113,'31'!U:V,2,0),"0")</f>
        <v>0</v>
      </c>
      <c r="CT113" s="5" t="s">
        <v>169</v>
      </c>
      <c r="CU113" s="15">
        <f t="shared" si="88"/>
        <v>0</v>
      </c>
      <c r="CV113" s="10" t="str">
        <f>IFERROR(VLOOKUP(A113,'เซต1-30'!V:W,2,0),"0")</f>
        <v>0</v>
      </c>
      <c r="CW113" s="5" t="s">
        <v>169</v>
      </c>
      <c r="CX113" s="15">
        <f t="shared" si="74"/>
        <v>0</v>
      </c>
    </row>
    <row r="114" spans="1:102" x14ac:dyDescent="0.6">
      <c r="A114" s="5" t="s">
        <v>254</v>
      </c>
      <c r="B114" s="1" t="s">
        <v>255</v>
      </c>
      <c r="C114" s="13">
        <v>26.81</v>
      </c>
      <c r="D114" s="19">
        <f t="shared" si="55"/>
        <v>1</v>
      </c>
      <c r="E114" s="5" t="s">
        <v>168</v>
      </c>
      <c r="F114" s="13">
        <f t="shared" si="106"/>
        <v>26.81</v>
      </c>
      <c r="G114" s="10" t="str">
        <f>IFERROR(VLOOKUP(A114,'1'!U:V,2,0),"0")</f>
        <v>0</v>
      </c>
      <c r="H114" s="5" t="s">
        <v>168</v>
      </c>
      <c r="I114" s="15">
        <f t="shared" si="89"/>
        <v>0</v>
      </c>
      <c r="J114" s="10" t="str">
        <f>IFERROR(VLOOKUP(A114,'2'!U:V,2,0),"0")</f>
        <v>0</v>
      </c>
      <c r="K114" s="5" t="s">
        <v>168</v>
      </c>
      <c r="L114" s="15">
        <f t="shared" si="90"/>
        <v>0</v>
      </c>
      <c r="M114" s="10" t="str">
        <f>IFERROR(VLOOKUP(A114,'3'!U:V,2,0),"0")</f>
        <v>0</v>
      </c>
      <c r="N114" s="5" t="s">
        <v>168</v>
      </c>
      <c r="O114" s="15">
        <f t="shared" si="91"/>
        <v>0</v>
      </c>
      <c r="P114" s="10" t="str">
        <f>IFERROR(VLOOKUP(A114,'4'!U:V,2,0),"0")</f>
        <v>0</v>
      </c>
      <c r="Q114" s="5" t="s">
        <v>168</v>
      </c>
      <c r="R114" s="15">
        <f t="shared" si="92"/>
        <v>0</v>
      </c>
      <c r="S114" s="10" t="str">
        <f>IFERROR(VLOOKUP(A114,'5'!U:V,2,0),"0")</f>
        <v>0</v>
      </c>
      <c r="T114" s="5" t="s">
        <v>168</v>
      </c>
      <c r="U114" s="15">
        <f t="shared" si="93"/>
        <v>0</v>
      </c>
      <c r="V114" s="10" t="str">
        <f>IFERROR(VLOOKUP(A114,'6'!U:V,2,0),"0")</f>
        <v>0</v>
      </c>
      <c r="W114" s="5" t="s">
        <v>168</v>
      </c>
      <c r="X114" s="15">
        <f t="shared" si="94"/>
        <v>0</v>
      </c>
      <c r="Y114" s="10" t="str">
        <f>IFERROR(VLOOKUP(A114,'7'!U:V,2,0),"0")</f>
        <v>0</v>
      </c>
      <c r="Z114" s="5" t="s">
        <v>168</v>
      </c>
      <c r="AA114" s="15">
        <f t="shared" si="95"/>
        <v>0</v>
      </c>
      <c r="AB114" s="10" t="str">
        <f>IFERROR(VLOOKUP(A114,'8'!U:V,2,0),"0")</f>
        <v>0</v>
      </c>
      <c r="AC114" s="5" t="s">
        <v>168</v>
      </c>
      <c r="AD114" s="15">
        <f t="shared" si="96"/>
        <v>0</v>
      </c>
      <c r="AE114" s="10" t="str">
        <f>IFERROR(VLOOKUP(A114,'9'!U:V,2,0),"0")</f>
        <v>0</v>
      </c>
      <c r="AF114" s="5" t="s">
        <v>168</v>
      </c>
      <c r="AG114" s="15">
        <f t="shared" si="97"/>
        <v>0</v>
      </c>
      <c r="AH114" s="10" t="str">
        <f>IFERROR(VLOOKUP(A114,'10'!U:V,2,0),"0")</f>
        <v>0</v>
      </c>
      <c r="AI114" s="5" t="s">
        <v>168</v>
      </c>
      <c r="AJ114" s="15">
        <f t="shared" si="98"/>
        <v>0</v>
      </c>
      <c r="AK114" s="10" t="str">
        <f>IFERROR(VLOOKUP(A114,'11'!U:V,2,0),"0")</f>
        <v>0</v>
      </c>
      <c r="AL114" s="5" t="s">
        <v>168</v>
      </c>
      <c r="AM114" s="15">
        <f t="shared" si="99"/>
        <v>0</v>
      </c>
      <c r="AN114" s="10" t="str">
        <f>IFERROR(VLOOKUP(A114,'12'!U:V,2,0),"0")</f>
        <v>0</v>
      </c>
      <c r="AO114" s="5" t="s">
        <v>168</v>
      </c>
      <c r="AP114" s="15">
        <f t="shared" si="100"/>
        <v>0</v>
      </c>
      <c r="AQ114" s="10" t="str">
        <f>IFERROR(VLOOKUP(A114,'13'!U:V,2,0),"0")</f>
        <v>0</v>
      </c>
      <c r="AR114" s="5" t="s">
        <v>168</v>
      </c>
      <c r="AS114" s="15">
        <f t="shared" si="101"/>
        <v>0</v>
      </c>
      <c r="AT114" s="10" t="str">
        <f>IFERROR(VLOOKUP(A114,'14'!U:V,2,0),"0")</f>
        <v>0</v>
      </c>
      <c r="AU114" s="5" t="s">
        <v>168</v>
      </c>
      <c r="AV114" s="15">
        <f t="shared" si="102"/>
        <v>0</v>
      </c>
      <c r="AW114" s="10" t="str">
        <f>IFERROR(VLOOKUP(A114,'15'!U:V,2,0),"0")</f>
        <v>0</v>
      </c>
      <c r="AX114" s="5" t="s">
        <v>168</v>
      </c>
      <c r="AY114" s="15">
        <f t="shared" si="103"/>
        <v>0</v>
      </c>
      <c r="AZ114" s="10" t="str">
        <f>IFERROR(VLOOKUP(A114,'16'!U:V,2,0),"0")</f>
        <v>0</v>
      </c>
      <c r="BA114" s="5" t="s">
        <v>168</v>
      </c>
      <c r="BB114" s="15">
        <f t="shared" si="104"/>
        <v>0</v>
      </c>
      <c r="BC114" s="10" t="str">
        <f>IFERROR(VLOOKUP(A114,'17'!U:V,2,0),"0")</f>
        <v>0</v>
      </c>
      <c r="BD114" s="5" t="s">
        <v>168</v>
      </c>
      <c r="BE114" s="15">
        <f t="shared" si="105"/>
        <v>0</v>
      </c>
      <c r="BF114" s="10" t="str">
        <f>IFERROR(VLOOKUP(A114,'18'!U:V,2,0),"0")</f>
        <v>0</v>
      </c>
      <c r="BG114" s="5" t="s">
        <v>168</v>
      </c>
      <c r="BH114" s="15">
        <f t="shared" si="75"/>
        <v>0</v>
      </c>
      <c r="BI114" s="10" t="str">
        <f>IFERROR(VLOOKUP(A114,'19'!U:V,2,0),"0")</f>
        <v>0</v>
      </c>
      <c r="BJ114" s="5" t="s">
        <v>168</v>
      </c>
      <c r="BK114" s="15">
        <f t="shared" si="76"/>
        <v>0</v>
      </c>
      <c r="BL114" s="10" t="str">
        <f>IFERROR(VLOOKUP(A114,'20'!U:V,2,0),"0")</f>
        <v>0</v>
      </c>
      <c r="BM114" s="5" t="s">
        <v>168</v>
      </c>
      <c r="BN114" s="15">
        <f t="shared" si="77"/>
        <v>0</v>
      </c>
      <c r="BO114" s="10" t="str">
        <f>IFERROR(VLOOKUP(A114,'21'!U:V,2,0),"0")</f>
        <v>0</v>
      </c>
      <c r="BP114" s="5" t="s">
        <v>168</v>
      </c>
      <c r="BQ114" s="15">
        <f t="shared" si="78"/>
        <v>0</v>
      </c>
      <c r="BR114" s="10" t="str">
        <f>IFERROR(VLOOKUP(A114,'22'!U:V,2,0),"0")</f>
        <v>0</v>
      </c>
      <c r="BS114" s="5" t="s">
        <v>168</v>
      </c>
      <c r="BT114" s="15">
        <f t="shared" si="79"/>
        <v>0</v>
      </c>
      <c r="BU114" s="10" t="str">
        <f>IFERROR(VLOOKUP(A114,'23'!U:V,2,0),"0")</f>
        <v>0</v>
      </c>
      <c r="BV114" s="5" t="s">
        <v>168</v>
      </c>
      <c r="BW114" s="15">
        <f t="shared" si="80"/>
        <v>0</v>
      </c>
      <c r="BX114" s="10">
        <f>IFERROR(VLOOKUP(A114,'24'!U:V,2,0),"0")</f>
        <v>1</v>
      </c>
      <c r="BY114" s="5" t="s">
        <v>168</v>
      </c>
      <c r="BZ114" s="15">
        <f t="shared" si="81"/>
        <v>26.81</v>
      </c>
      <c r="CA114" s="10" t="str">
        <f>IFERROR(VLOOKUP(A114,'25'!U:V,2,0),"0")</f>
        <v>0</v>
      </c>
      <c r="CB114" s="5" t="s">
        <v>168</v>
      </c>
      <c r="CC114" s="15">
        <f t="shared" si="82"/>
        <v>0</v>
      </c>
      <c r="CD114" s="10" t="str">
        <f>IFERROR(VLOOKUP(A114,'26'!U:V,2,0),"0")</f>
        <v>0</v>
      </c>
      <c r="CE114" s="5" t="s">
        <v>168</v>
      </c>
      <c r="CF114" s="15">
        <f t="shared" si="83"/>
        <v>0</v>
      </c>
      <c r="CG114" s="10" t="str">
        <f>IFERROR(VLOOKUP(A114,'27'!U:V,2,0),"0")</f>
        <v>0</v>
      </c>
      <c r="CH114" s="5" t="s">
        <v>168</v>
      </c>
      <c r="CI114" s="15">
        <f t="shared" si="84"/>
        <v>0</v>
      </c>
      <c r="CJ114" s="10" t="str">
        <f>IFERROR(VLOOKUP(A114,'28'!U:V,2,0),"0")</f>
        <v>0</v>
      </c>
      <c r="CK114" s="5" t="s">
        <v>168</v>
      </c>
      <c r="CL114" s="15">
        <f t="shared" si="85"/>
        <v>0</v>
      </c>
      <c r="CM114" s="10" t="str">
        <f>IFERROR(VLOOKUP(A114,'29'!U:V,2,0),"0")</f>
        <v>0</v>
      </c>
      <c r="CN114" s="5" t="s">
        <v>168</v>
      </c>
      <c r="CO114" s="15">
        <f t="shared" si="86"/>
        <v>0</v>
      </c>
      <c r="CP114" s="10" t="str">
        <f>IFERROR(VLOOKUP(A114,'30'!U:V,2,0),"0")</f>
        <v>0</v>
      </c>
      <c r="CQ114" s="5" t="s">
        <v>168</v>
      </c>
      <c r="CR114" s="15">
        <f t="shared" si="87"/>
        <v>0</v>
      </c>
      <c r="CS114" s="10" t="str">
        <f>IFERROR(VLOOKUP(A114,'31'!U:V,2,0),"0")</f>
        <v>0</v>
      </c>
      <c r="CT114" s="5" t="s">
        <v>168</v>
      </c>
      <c r="CU114" s="15">
        <f t="shared" si="88"/>
        <v>0</v>
      </c>
      <c r="CV114" s="10" t="str">
        <f>IFERROR(VLOOKUP(A114,'เซต1-30'!V:W,2,0),"0")</f>
        <v>0</v>
      </c>
      <c r="CW114" s="5" t="s">
        <v>168</v>
      </c>
      <c r="CX114" s="15">
        <f t="shared" si="74"/>
        <v>0</v>
      </c>
    </row>
    <row r="115" spans="1:102" x14ac:dyDescent="0.25">
      <c r="A115" s="5" t="s">
        <v>277</v>
      </c>
      <c r="B115" s="4" t="s">
        <v>282</v>
      </c>
      <c r="C115" s="13">
        <v>13.51</v>
      </c>
      <c r="D115" s="19">
        <f t="shared" si="55"/>
        <v>0</v>
      </c>
      <c r="E115" s="5" t="s">
        <v>168</v>
      </c>
      <c r="F115" s="13">
        <f t="shared" si="106"/>
        <v>0</v>
      </c>
      <c r="G115" s="10" t="str">
        <f>IFERROR(VLOOKUP(A115,'1'!U:V,2,0),"0")</f>
        <v>0</v>
      </c>
      <c r="H115" s="5" t="s">
        <v>168</v>
      </c>
      <c r="I115" s="15">
        <f t="shared" si="89"/>
        <v>0</v>
      </c>
      <c r="J115" s="10" t="str">
        <f>IFERROR(VLOOKUP(A115,'2'!U:V,2,0),"0")</f>
        <v>0</v>
      </c>
      <c r="K115" s="5" t="s">
        <v>168</v>
      </c>
      <c r="L115" s="15">
        <f t="shared" si="90"/>
        <v>0</v>
      </c>
      <c r="M115" s="10" t="str">
        <f>IFERROR(VLOOKUP(A115,'3'!U:V,2,0),"0")</f>
        <v>0</v>
      </c>
      <c r="N115" s="5" t="s">
        <v>168</v>
      </c>
      <c r="O115" s="15">
        <f t="shared" si="91"/>
        <v>0</v>
      </c>
      <c r="P115" s="10" t="str">
        <f>IFERROR(VLOOKUP(A115,'4'!U:V,2,0),"0")</f>
        <v>0</v>
      </c>
      <c r="Q115" s="5" t="s">
        <v>168</v>
      </c>
      <c r="R115" s="15">
        <f t="shared" si="92"/>
        <v>0</v>
      </c>
      <c r="S115" s="10" t="str">
        <f>IFERROR(VLOOKUP(A115,'5'!U:V,2,0),"0")</f>
        <v>0</v>
      </c>
      <c r="T115" s="5" t="s">
        <v>168</v>
      </c>
      <c r="U115" s="15">
        <f t="shared" si="93"/>
        <v>0</v>
      </c>
      <c r="V115" s="10" t="str">
        <f>IFERROR(VLOOKUP(A115,'6'!U:V,2,0),"0")</f>
        <v>0</v>
      </c>
      <c r="W115" s="5" t="s">
        <v>168</v>
      </c>
      <c r="X115" s="15">
        <f t="shared" si="94"/>
        <v>0</v>
      </c>
      <c r="Y115" s="10" t="str">
        <f>IFERROR(VLOOKUP(A115,'7'!U:V,2,0),"0")</f>
        <v>0</v>
      </c>
      <c r="Z115" s="5" t="s">
        <v>168</v>
      </c>
      <c r="AA115" s="15">
        <f t="shared" si="95"/>
        <v>0</v>
      </c>
      <c r="AB115" s="10" t="str">
        <f>IFERROR(VLOOKUP(A115,'8'!U:V,2,0),"0")</f>
        <v>0</v>
      </c>
      <c r="AC115" s="5" t="s">
        <v>168</v>
      </c>
      <c r="AD115" s="15">
        <f t="shared" si="96"/>
        <v>0</v>
      </c>
      <c r="AE115" s="10" t="str">
        <f>IFERROR(VLOOKUP(A115,'9'!U:V,2,0),"0")</f>
        <v>0</v>
      </c>
      <c r="AF115" s="5" t="s">
        <v>168</v>
      </c>
      <c r="AG115" s="15">
        <f t="shared" si="97"/>
        <v>0</v>
      </c>
      <c r="AH115" s="10" t="str">
        <f>IFERROR(VLOOKUP(A115,'10'!U:V,2,0),"0")</f>
        <v>0</v>
      </c>
      <c r="AI115" s="5" t="s">
        <v>168</v>
      </c>
      <c r="AJ115" s="15">
        <f t="shared" si="98"/>
        <v>0</v>
      </c>
      <c r="AK115" s="10" t="str">
        <f>IFERROR(VLOOKUP(A115,'11'!U:V,2,0),"0")</f>
        <v>0</v>
      </c>
      <c r="AL115" s="5" t="s">
        <v>168</v>
      </c>
      <c r="AM115" s="15">
        <f t="shared" si="99"/>
        <v>0</v>
      </c>
      <c r="AN115" s="10" t="str">
        <f>IFERROR(VLOOKUP(A115,'12'!U:V,2,0),"0")</f>
        <v>0</v>
      </c>
      <c r="AO115" s="5" t="s">
        <v>168</v>
      </c>
      <c r="AP115" s="15">
        <f t="shared" si="100"/>
        <v>0</v>
      </c>
      <c r="AQ115" s="10" t="str">
        <f>IFERROR(VLOOKUP(A115,'13'!U:V,2,0),"0")</f>
        <v>0</v>
      </c>
      <c r="AR115" s="5" t="s">
        <v>168</v>
      </c>
      <c r="AS115" s="15">
        <f t="shared" si="101"/>
        <v>0</v>
      </c>
      <c r="AT115" s="10" t="str">
        <f>IFERROR(VLOOKUP(A115,'14'!U:V,2,0),"0")</f>
        <v>0</v>
      </c>
      <c r="AU115" s="5" t="s">
        <v>168</v>
      </c>
      <c r="AV115" s="15">
        <f t="shared" si="102"/>
        <v>0</v>
      </c>
      <c r="AW115" s="10" t="str">
        <f>IFERROR(VLOOKUP(A115,'15'!U:V,2,0),"0")</f>
        <v>0</v>
      </c>
      <c r="AX115" s="5" t="s">
        <v>168</v>
      </c>
      <c r="AY115" s="15">
        <f t="shared" si="103"/>
        <v>0</v>
      </c>
      <c r="AZ115" s="10" t="str">
        <f>IFERROR(VLOOKUP(A115,'16'!U:V,2,0),"0")</f>
        <v>0</v>
      </c>
      <c r="BA115" s="5" t="s">
        <v>168</v>
      </c>
      <c r="BB115" s="15">
        <f t="shared" si="104"/>
        <v>0</v>
      </c>
      <c r="BC115" s="10" t="str">
        <f>IFERROR(VLOOKUP(A115,'17'!U:V,2,0),"0")</f>
        <v>0</v>
      </c>
      <c r="BD115" s="5" t="s">
        <v>168</v>
      </c>
      <c r="BE115" s="15">
        <f t="shared" si="105"/>
        <v>0</v>
      </c>
      <c r="BF115" s="10" t="str">
        <f>IFERROR(VLOOKUP(A115,'18'!U:V,2,0),"0")</f>
        <v>0</v>
      </c>
      <c r="BG115" s="5" t="s">
        <v>168</v>
      </c>
      <c r="BH115" s="15">
        <f t="shared" si="75"/>
        <v>0</v>
      </c>
      <c r="BI115" s="10" t="str">
        <f>IFERROR(VLOOKUP(A115,'19'!U:V,2,0),"0")</f>
        <v>0</v>
      </c>
      <c r="BJ115" s="5" t="s">
        <v>168</v>
      </c>
      <c r="BK115" s="15">
        <f t="shared" si="76"/>
        <v>0</v>
      </c>
      <c r="BL115" s="10" t="str">
        <f>IFERROR(VLOOKUP(A115,'20'!U:V,2,0),"0")</f>
        <v>0</v>
      </c>
      <c r="BM115" s="5" t="s">
        <v>168</v>
      </c>
      <c r="BN115" s="15">
        <f t="shared" si="77"/>
        <v>0</v>
      </c>
      <c r="BO115" s="10" t="str">
        <f>IFERROR(VLOOKUP(A115,'21'!U:V,2,0),"0")</f>
        <v>0</v>
      </c>
      <c r="BP115" s="5" t="s">
        <v>168</v>
      </c>
      <c r="BQ115" s="15">
        <f t="shared" si="78"/>
        <v>0</v>
      </c>
      <c r="BR115" s="10" t="str">
        <f>IFERROR(VLOOKUP(A115,'22'!U:V,2,0),"0")</f>
        <v>0</v>
      </c>
      <c r="BS115" s="5" t="s">
        <v>168</v>
      </c>
      <c r="BT115" s="15">
        <f t="shared" si="79"/>
        <v>0</v>
      </c>
      <c r="BU115" s="10" t="str">
        <f>IFERROR(VLOOKUP(A115,'23'!U:V,2,0),"0")</f>
        <v>0</v>
      </c>
      <c r="BV115" s="5" t="s">
        <v>168</v>
      </c>
      <c r="BW115" s="15">
        <f t="shared" si="80"/>
        <v>0</v>
      </c>
      <c r="BX115" s="10" t="str">
        <f>IFERROR(VLOOKUP(A115,'24'!U:V,2,0),"0")</f>
        <v>0</v>
      </c>
      <c r="BY115" s="5" t="s">
        <v>168</v>
      </c>
      <c r="BZ115" s="15">
        <f t="shared" si="81"/>
        <v>0</v>
      </c>
      <c r="CA115" s="10" t="str">
        <f>IFERROR(VLOOKUP(A115,'25'!U:V,2,0),"0")</f>
        <v>0</v>
      </c>
      <c r="CB115" s="5" t="s">
        <v>168</v>
      </c>
      <c r="CC115" s="15">
        <f t="shared" si="82"/>
        <v>0</v>
      </c>
      <c r="CD115" s="10" t="str">
        <f>IFERROR(VLOOKUP(A115,'26'!U:V,2,0),"0")</f>
        <v>0</v>
      </c>
      <c r="CE115" s="5" t="s">
        <v>168</v>
      </c>
      <c r="CF115" s="15">
        <f t="shared" si="83"/>
        <v>0</v>
      </c>
      <c r="CG115" s="10" t="str">
        <f>IFERROR(VLOOKUP(A115,'27'!U:V,2,0),"0")</f>
        <v>0</v>
      </c>
      <c r="CH115" s="5" t="s">
        <v>168</v>
      </c>
      <c r="CI115" s="15">
        <f t="shared" si="84"/>
        <v>0</v>
      </c>
      <c r="CJ115" s="10" t="str">
        <f>IFERROR(VLOOKUP(A115,'28'!U:V,2,0),"0")</f>
        <v>0</v>
      </c>
      <c r="CK115" s="5" t="s">
        <v>168</v>
      </c>
      <c r="CL115" s="15">
        <f t="shared" si="85"/>
        <v>0</v>
      </c>
      <c r="CM115" s="10" t="str">
        <f>IFERROR(VLOOKUP(A115,'29'!U:V,2,0),"0")</f>
        <v>0</v>
      </c>
      <c r="CN115" s="5" t="s">
        <v>168</v>
      </c>
      <c r="CO115" s="15">
        <f t="shared" si="86"/>
        <v>0</v>
      </c>
      <c r="CP115" s="10" t="str">
        <f>IFERROR(VLOOKUP(A115,'30'!U:V,2,0),"0")</f>
        <v>0</v>
      </c>
      <c r="CQ115" s="5" t="s">
        <v>168</v>
      </c>
      <c r="CR115" s="15">
        <f t="shared" si="87"/>
        <v>0</v>
      </c>
      <c r="CS115" s="10" t="str">
        <f>IFERROR(VLOOKUP(A115,'31'!U:V,2,0),"0")</f>
        <v>0</v>
      </c>
      <c r="CT115" s="5" t="s">
        <v>168</v>
      </c>
      <c r="CU115" s="15">
        <f t="shared" si="88"/>
        <v>0</v>
      </c>
      <c r="CV115" s="10" t="str">
        <f>IFERROR(VLOOKUP(A115,'เซต1-30'!V:W,2,0),"0")</f>
        <v>0</v>
      </c>
      <c r="CW115" s="5" t="s">
        <v>168</v>
      </c>
      <c r="CX115" s="15">
        <f t="shared" si="74"/>
        <v>0</v>
      </c>
    </row>
    <row r="116" spans="1:102" x14ac:dyDescent="0.25">
      <c r="A116" s="5" t="s">
        <v>271</v>
      </c>
      <c r="B116" s="4" t="s">
        <v>272</v>
      </c>
      <c r="C116" s="13">
        <v>11.38</v>
      </c>
      <c r="D116" s="19">
        <f t="shared" si="55"/>
        <v>0</v>
      </c>
      <c r="E116" s="5" t="s">
        <v>168</v>
      </c>
      <c r="F116" s="13">
        <f t="shared" ref="F116" si="107">+D116*C116</f>
        <v>0</v>
      </c>
      <c r="G116" s="10" t="str">
        <f>IFERROR(VLOOKUP(A116,'1'!U:V,2,0),"0")</f>
        <v>0</v>
      </c>
      <c r="H116" s="5" t="s">
        <v>168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168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168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168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168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168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168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168</v>
      </c>
      <c r="AD116" s="15">
        <f t="shared" ref="AD116" si="115">+AB116*C116</f>
        <v>0</v>
      </c>
      <c r="AE116" s="10" t="str">
        <f>IFERROR(VLOOKUP(A116,'9'!U:V,2,0),"0")</f>
        <v>0</v>
      </c>
      <c r="AF116" s="5" t="s">
        <v>168</v>
      </c>
      <c r="AG116" s="15">
        <f t="shared" ref="AG116" si="116">+AE116*C116</f>
        <v>0</v>
      </c>
      <c r="AH116" s="10" t="str">
        <f>IFERROR(VLOOKUP(A116,'10'!U:V,2,0),"0")</f>
        <v>0</v>
      </c>
      <c r="AI116" s="5" t="s">
        <v>168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168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168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168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168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168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168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168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168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168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168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168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168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168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168</v>
      </c>
      <c r="BZ116" s="15">
        <f t="shared" si="81"/>
        <v>0</v>
      </c>
      <c r="CA116" s="10" t="str">
        <f>IFERROR(VLOOKUP(A116,'25'!U:V,2,0),"0")</f>
        <v>0</v>
      </c>
      <c r="CB116" s="5" t="s">
        <v>168</v>
      </c>
      <c r="CC116" s="15">
        <f t="shared" si="82"/>
        <v>0</v>
      </c>
      <c r="CD116" s="10" t="str">
        <f>IFERROR(VLOOKUP(A116,'26'!U:V,2,0),"0")</f>
        <v>0</v>
      </c>
      <c r="CE116" s="5" t="s">
        <v>168</v>
      </c>
      <c r="CF116" s="15">
        <f t="shared" si="83"/>
        <v>0</v>
      </c>
      <c r="CG116" s="10" t="str">
        <f>IFERROR(VLOOKUP(A116,'27'!U:V,2,0),"0")</f>
        <v>0</v>
      </c>
      <c r="CH116" s="5" t="s">
        <v>168</v>
      </c>
      <c r="CI116" s="15">
        <f t="shared" si="84"/>
        <v>0</v>
      </c>
      <c r="CJ116" s="10" t="str">
        <f>IFERROR(VLOOKUP(A116,'28'!U:V,2,0),"0")</f>
        <v>0</v>
      </c>
      <c r="CK116" s="5" t="s">
        <v>168</v>
      </c>
      <c r="CL116" s="15">
        <f t="shared" si="85"/>
        <v>0</v>
      </c>
      <c r="CM116" s="10" t="str">
        <f>IFERROR(VLOOKUP(A116,'29'!U:V,2,0),"0")</f>
        <v>0</v>
      </c>
      <c r="CN116" s="5" t="s">
        <v>168</v>
      </c>
      <c r="CO116" s="15">
        <f t="shared" si="86"/>
        <v>0</v>
      </c>
      <c r="CP116" s="10" t="str">
        <f>IFERROR(VLOOKUP(A116,'30'!U:V,2,0),"0")</f>
        <v>0</v>
      </c>
      <c r="CQ116" s="5" t="s">
        <v>168</v>
      </c>
      <c r="CR116" s="15">
        <f t="shared" si="87"/>
        <v>0</v>
      </c>
      <c r="CS116" s="10" t="str">
        <f>IFERROR(VLOOKUP(A116,'31'!U:V,2,0),"0")</f>
        <v>0</v>
      </c>
      <c r="CT116" s="5" t="s">
        <v>168</v>
      </c>
      <c r="CU116" s="15">
        <f t="shared" si="88"/>
        <v>0</v>
      </c>
      <c r="CV116" s="10" t="str">
        <f>IFERROR(VLOOKUP(A116,'เซต1-30'!V:W,2,0),"0")</f>
        <v>0</v>
      </c>
      <c r="CW116" s="5" t="s">
        <v>168</v>
      </c>
      <c r="CX116" s="15">
        <f t="shared" si="74"/>
        <v>0</v>
      </c>
    </row>
    <row r="117" spans="1:102" x14ac:dyDescent="0.25">
      <c r="A117" s="5" t="s">
        <v>278</v>
      </c>
      <c r="B117" s="4" t="s">
        <v>284</v>
      </c>
      <c r="C117" s="13">
        <v>71.349999999999994</v>
      </c>
      <c r="D117" s="19">
        <f t="shared" si="55"/>
        <v>312</v>
      </c>
      <c r="E117" s="5" t="s">
        <v>168</v>
      </c>
      <c r="F117" s="13">
        <f t="shared" ref="F117:F121" si="131">+D117*C117</f>
        <v>22261.199999999997</v>
      </c>
      <c r="G117" s="10" t="str">
        <f>IFERROR(VLOOKUP(A117,'1'!U:V,2,0),"0")</f>
        <v>0</v>
      </c>
      <c r="H117" s="5" t="s">
        <v>168</v>
      </c>
      <c r="I117" s="15">
        <f t="shared" ref="I117:I121" si="132">+G117*C117</f>
        <v>0</v>
      </c>
      <c r="J117" s="10" t="str">
        <f>IFERROR(VLOOKUP(A117,'2'!U:V,2,0),"0")</f>
        <v>0</v>
      </c>
      <c r="K117" s="5" t="s">
        <v>168</v>
      </c>
      <c r="L117" s="15">
        <f t="shared" ref="L117:L121" si="133">+J117*C117</f>
        <v>0</v>
      </c>
      <c r="M117" s="10">
        <f>IFERROR(VLOOKUP(A117,'3'!U:V,2,0),"0")</f>
        <v>49</v>
      </c>
      <c r="N117" s="5" t="s">
        <v>168</v>
      </c>
      <c r="O117" s="15">
        <f t="shared" ref="O117:O121" si="134">+M117*C117</f>
        <v>3496.1499999999996</v>
      </c>
      <c r="P117" s="10">
        <f>IFERROR(VLOOKUP(A117,'4'!U:V,2,0),"0")</f>
        <v>13</v>
      </c>
      <c r="Q117" s="5" t="s">
        <v>168</v>
      </c>
      <c r="R117" s="15">
        <f t="shared" ref="R117:R121" si="135">+P117*C117</f>
        <v>927.55</v>
      </c>
      <c r="S117" s="10">
        <f>IFERROR(VLOOKUP(A117,'5'!U:V,2,0),"0")</f>
        <v>7</v>
      </c>
      <c r="T117" s="5" t="s">
        <v>168</v>
      </c>
      <c r="U117" s="15">
        <f t="shared" ref="U117:U121" si="136">+S117*C117</f>
        <v>499.44999999999993</v>
      </c>
      <c r="V117" s="10">
        <f>IFERROR(VLOOKUP(A117,'6'!U:V,2,0),"0")</f>
        <v>8</v>
      </c>
      <c r="W117" s="5" t="s">
        <v>168</v>
      </c>
      <c r="X117" s="15">
        <f t="shared" ref="X117:X121" si="137">+V117*C117</f>
        <v>570.79999999999995</v>
      </c>
      <c r="Y117" s="10">
        <f>IFERROR(VLOOKUP(A117,'7'!U:V,2,0),"0")</f>
        <v>29</v>
      </c>
      <c r="Z117" s="5" t="s">
        <v>168</v>
      </c>
      <c r="AA117" s="15">
        <f t="shared" ref="AA117:AA121" si="138">+Y117*C117</f>
        <v>2069.1499999999996</v>
      </c>
      <c r="AB117" s="10">
        <f>IFERROR(VLOOKUP(A117,'8'!U:V,2,0),"0")</f>
        <v>5</v>
      </c>
      <c r="AC117" s="5" t="s">
        <v>168</v>
      </c>
      <c r="AD117" s="15">
        <f t="shared" ref="AD117:AD121" si="139">+AB117*C117</f>
        <v>356.75</v>
      </c>
      <c r="AE117" s="10">
        <f>IFERROR(VLOOKUP(A117,'9'!U:V,2,0),"0")</f>
        <v>27</v>
      </c>
      <c r="AF117" s="5" t="s">
        <v>168</v>
      </c>
      <c r="AG117" s="15">
        <f t="shared" ref="AG117:AG121" si="140">+AE117*C117</f>
        <v>1926.4499999999998</v>
      </c>
      <c r="AH117" s="10">
        <f>IFERROR(VLOOKUP(A117,'10'!U:V,2,0),"0")</f>
        <v>9</v>
      </c>
      <c r="AI117" s="5" t="s">
        <v>168</v>
      </c>
      <c r="AJ117" s="15">
        <f t="shared" ref="AJ117:AJ121" si="141">+AH117*C117</f>
        <v>642.15</v>
      </c>
      <c r="AK117" s="10">
        <f>IFERROR(VLOOKUP(A117,'11'!U:V,2,0),"0")</f>
        <v>5</v>
      </c>
      <c r="AL117" s="5" t="s">
        <v>168</v>
      </c>
      <c r="AM117" s="15">
        <f t="shared" ref="AM117:AM121" si="142">+AK117*C117</f>
        <v>356.75</v>
      </c>
      <c r="AN117" s="10">
        <f>IFERROR(VLOOKUP(A117,'12'!U:V,2,0),"0")</f>
        <v>4</v>
      </c>
      <c r="AO117" s="5" t="s">
        <v>168</v>
      </c>
      <c r="AP117" s="15">
        <f t="shared" ref="AP117:AP121" si="143">+AN117*C117</f>
        <v>285.39999999999998</v>
      </c>
      <c r="AQ117" s="10">
        <f>IFERROR(VLOOKUP(A117,'13'!U:V,2,0),"0")</f>
        <v>10</v>
      </c>
      <c r="AR117" s="5" t="s">
        <v>168</v>
      </c>
      <c r="AS117" s="15">
        <f t="shared" ref="AS117:AS121" si="144">+AQ117*C117</f>
        <v>713.5</v>
      </c>
      <c r="AT117" s="10">
        <f>IFERROR(VLOOKUP(A117,'14'!U:V,2,0),"0")</f>
        <v>17</v>
      </c>
      <c r="AU117" s="5" t="s">
        <v>168</v>
      </c>
      <c r="AV117" s="15">
        <f t="shared" ref="AV117:AV121" si="145">+AT117*C117</f>
        <v>1212.9499999999998</v>
      </c>
      <c r="AW117" s="10">
        <f>IFERROR(VLOOKUP(A117,'15'!U:V,2,0),"0")</f>
        <v>14</v>
      </c>
      <c r="AX117" s="5" t="s">
        <v>168</v>
      </c>
      <c r="AY117" s="15">
        <f t="shared" ref="AY117:AY121" si="146">+AW117*C117</f>
        <v>998.89999999999986</v>
      </c>
      <c r="AZ117" s="10">
        <f>IFERROR(VLOOKUP(A117,'16'!U:V,2,0),"0")</f>
        <v>24</v>
      </c>
      <c r="BA117" s="5" t="s">
        <v>168</v>
      </c>
      <c r="BB117" s="15">
        <f t="shared" ref="BB117:BB121" si="147">+AZ117*C117</f>
        <v>1712.3999999999999</v>
      </c>
      <c r="BC117" s="10">
        <f>IFERROR(VLOOKUP(A117,'17'!U:V,2,0),"0")</f>
        <v>13</v>
      </c>
      <c r="BD117" s="5" t="s">
        <v>168</v>
      </c>
      <c r="BE117" s="15">
        <f t="shared" ref="BE117:BE121" si="148">+BC117*C117</f>
        <v>927.55</v>
      </c>
      <c r="BF117" s="10">
        <f>IFERROR(VLOOKUP(A117,'18'!U:V,2,0),"0")</f>
        <v>3</v>
      </c>
      <c r="BG117" s="5" t="s">
        <v>168</v>
      </c>
      <c r="BH117" s="15">
        <f t="shared" ref="BH117:BH121" si="149">+BF117*C117</f>
        <v>214.04999999999998</v>
      </c>
      <c r="BI117" s="10">
        <f>IFERROR(VLOOKUP(A117,'19'!U:V,2,0),"0")</f>
        <v>2</v>
      </c>
      <c r="BJ117" s="5" t="s">
        <v>168</v>
      </c>
      <c r="BK117" s="15">
        <f t="shared" ref="BK117:BK121" si="150">+BI117*C117</f>
        <v>142.69999999999999</v>
      </c>
      <c r="BL117" s="10">
        <f>IFERROR(VLOOKUP(A117,'20'!U:V,2,0),"0")</f>
        <v>17</v>
      </c>
      <c r="BM117" s="5" t="s">
        <v>168</v>
      </c>
      <c r="BN117" s="15">
        <f t="shared" ref="BN117:BN121" si="151">+BL117*C117</f>
        <v>1212.9499999999998</v>
      </c>
      <c r="BO117" s="10">
        <f>IFERROR(VLOOKUP(A117,'21'!U:V,2,0),"0")</f>
        <v>7</v>
      </c>
      <c r="BP117" s="5" t="s">
        <v>168</v>
      </c>
      <c r="BQ117" s="15">
        <f t="shared" ref="BQ117:BQ121" si="152">+BO117*C117</f>
        <v>499.44999999999993</v>
      </c>
      <c r="BR117" s="10">
        <f>IFERROR(VLOOKUP(A117,'22'!U:V,2,0),"0")</f>
        <v>11</v>
      </c>
      <c r="BS117" s="5" t="s">
        <v>168</v>
      </c>
      <c r="BT117" s="15">
        <f t="shared" ref="BT117:BT121" si="153">+BR117*C117</f>
        <v>784.84999999999991</v>
      </c>
      <c r="BU117" s="10">
        <f>IFERROR(VLOOKUP(A117,'23'!U:V,2,0),"0")</f>
        <v>3</v>
      </c>
      <c r="BV117" s="5" t="s">
        <v>168</v>
      </c>
      <c r="BW117" s="15">
        <f t="shared" ref="BW117:BW121" si="154">+BU117*C117</f>
        <v>214.04999999999998</v>
      </c>
      <c r="BX117" s="10">
        <f>IFERROR(VLOOKUP(A117,'24'!U:V,2,0),"0")</f>
        <v>5</v>
      </c>
      <c r="BY117" s="5" t="s">
        <v>168</v>
      </c>
      <c r="BZ117" s="15">
        <f t="shared" si="81"/>
        <v>356.75</v>
      </c>
      <c r="CA117" s="10">
        <f>IFERROR(VLOOKUP(A117,'25'!U:V,2,0),"0")</f>
        <v>8</v>
      </c>
      <c r="CB117" s="5" t="s">
        <v>168</v>
      </c>
      <c r="CC117" s="15">
        <f t="shared" si="82"/>
        <v>570.79999999999995</v>
      </c>
      <c r="CD117" s="10" t="str">
        <f>IFERROR(VLOOKUP(A117,'26'!U:V,2,0),"0")</f>
        <v>0</v>
      </c>
      <c r="CE117" s="5" t="s">
        <v>168</v>
      </c>
      <c r="CF117" s="15">
        <f t="shared" si="83"/>
        <v>0</v>
      </c>
      <c r="CG117" s="10" t="str">
        <f>IFERROR(VLOOKUP(A117,'27'!U:V,2,0),"0")</f>
        <v>0</v>
      </c>
      <c r="CH117" s="5" t="s">
        <v>168</v>
      </c>
      <c r="CI117" s="15">
        <f t="shared" si="84"/>
        <v>0</v>
      </c>
      <c r="CJ117" s="10">
        <f>IFERROR(VLOOKUP(A117,'28'!U:V,2,0),"0")</f>
        <v>10</v>
      </c>
      <c r="CK117" s="5" t="s">
        <v>168</v>
      </c>
      <c r="CL117" s="15">
        <f t="shared" si="85"/>
        <v>713.5</v>
      </c>
      <c r="CM117" s="10" t="str">
        <f>IFERROR(VLOOKUP(A117,'29'!U:V,2,0),"0")</f>
        <v>0</v>
      </c>
      <c r="CN117" s="5" t="s">
        <v>168</v>
      </c>
      <c r="CO117" s="15">
        <f t="shared" si="86"/>
        <v>0</v>
      </c>
      <c r="CP117" s="10">
        <f>IFERROR(VLOOKUP(A117,'30'!U:V,2,0),"0")</f>
        <v>12</v>
      </c>
      <c r="CQ117" s="5" t="s">
        <v>168</v>
      </c>
      <c r="CR117" s="15">
        <f t="shared" si="87"/>
        <v>856.19999999999993</v>
      </c>
      <c r="CS117" s="10" t="str">
        <f>IFERROR(VLOOKUP(A117,'31'!U:V,2,0),"0")</f>
        <v>0</v>
      </c>
      <c r="CT117" s="5" t="s">
        <v>168</v>
      </c>
      <c r="CU117" s="15">
        <f t="shared" si="88"/>
        <v>0</v>
      </c>
      <c r="CV117" s="10" t="str">
        <f>IFERROR(VLOOKUP(A117,'เซต1-30'!V:W,2,0),"0")</f>
        <v>0</v>
      </c>
      <c r="CW117" s="5" t="s">
        <v>168</v>
      </c>
      <c r="CX117" s="15">
        <f t="shared" si="74"/>
        <v>0</v>
      </c>
    </row>
    <row r="118" spans="1:102" x14ac:dyDescent="0.25">
      <c r="A118" s="5" t="s">
        <v>279</v>
      </c>
      <c r="B118" s="4" t="s">
        <v>285</v>
      </c>
      <c r="C118" s="13">
        <v>61.68</v>
      </c>
      <c r="D118" s="19">
        <f t="shared" si="55"/>
        <v>257</v>
      </c>
      <c r="E118" s="5" t="s">
        <v>168</v>
      </c>
      <c r="F118" s="13">
        <f t="shared" si="131"/>
        <v>15851.76</v>
      </c>
      <c r="G118" s="10" t="str">
        <f>IFERROR(VLOOKUP(A118,'1'!U:V,2,0),"0")</f>
        <v>0</v>
      </c>
      <c r="H118" s="5" t="s">
        <v>168</v>
      </c>
      <c r="I118" s="15">
        <f t="shared" si="132"/>
        <v>0</v>
      </c>
      <c r="J118" s="10" t="str">
        <f>IFERROR(VLOOKUP(A118,'2'!U:V,2,0),"0")</f>
        <v>0</v>
      </c>
      <c r="K118" s="5" t="s">
        <v>168</v>
      </c>
      <c r="L118" s="15">
        <f t="shared" si="133"/>
        <v>0</v>
      </c>
      <c r="M118" s="10">
        <f>IFERROR(VLOOKUP(A118,'3'!U:V,2,0),"0")</f>
        <v>44</v>
      </c>
      <c r="N118" s="5" t="s">
        <v>168</v>
      </c>
      <c r="O118" s="15">
        <f t="shared" si="134"/>
        <v>2713.92</v>
      </c>
      <c r="P118" s="10">
        <f>IFERROR(VLOOKUP(A118,'4'!U:V,2,0),"0")</f>
        <v>10</v>
      </c>
      <c r="Q118" s="5" t="s">
        <v>168</v>
      </c>
      <c r="R118" s="15">
        <f t="shared" si="135"/>
        <v>616.79999999999995</v>
      </c>
      <c r="S118" s="10">
        <f>IFERROR(VLOOKUP(A118,'5'!U:V,2,0),"0")</f>
        <v>5</v>
      </c>
      <c r="T118" s="5" t="s">
        <v>168</v>
      </c>
      <c r="U118" s="15">
        <f t="shared" si="136"/>
        <v>308.39999999999998</v>
      </c>
      <c r="V118" s="10">
        <f>IFERROR(VLOOKUP(A118,'6'!U:V,2,0),"0")</f>
        <v>11</v>
      </c>
      <c r="W118" s="5" t="s">
        <v>168</v>
      </c>
      <c r="X118" s="15">
        <f t="shared" si="137"/>
        <v>678.48</v>
      </c>
      <c r="Y118" s="10">
        <f>IFERROR(VLOOKUP(A118,'7'!U:V,2,0),"0")</f>
        <v>14</v>
      </c>
      <c r="Z118" s="5" t="s">
        <v>168</v>
      </c>
      <c r="AA118" s="15">
        <f t="shared" si="138"/>
        <v>863.52</v>
      </c>
      <c r="AB118" s="10">
        <f>IFERROR(VLOOKUP(A118,'8'!U:V,2,0),"0")</f>
        <v>4</v>
      </c>
      <c r="AC118" s="5" t="s">
        <v>168</v>
      </c>
      <c r="AD118" s="15">
        <f t="shared" si="139"/>
        <v>246.72</v>
      </c>
      <c r="AE118" s="10">
        <f>IFERROR(VLOOKUP(A118,'9'!U:V,2,0),"0")</f>
        <v>17</v>
      </c>
      <c r="AF118" s="5" t="s">
        <v>168</v>
      </c>
      <c r="AG118" s="15">
        <f t="shared" si="140"/>
        <v>1048.56</v>
      </c>
      <c r="AH118" s="10">
        <f>IFERROR(VLOOKUP(A118,'10'!U:V,2,0),"0")</f>
        <v>9</v>
      </c>
      <c r="AI118" s="5" t="s">
        <v>168</v>
      </c>
      <c r="AJ118" s="15">
        <f t="shared" si="141"/>
        <v>555.12</v>
      </c>
      <c r="AK118" s="10">
        <f>IFERROR(VLOOKUP(A118,'11'!U:V,2,0),"0")</f>
        <v>5</v>
      </c>
      <c r="AL118" s="5" t="s">
        <v>168</v>
      </c>
      <c r="AM118" s="15">
        <f t="shared" si="142"/>
        <v>308.39999999999998</v>
      </c>
      <c r="AN118" s="10">
        <f>IFERROR(VLOOKUP(A118,'12'!U:V,2,0),"0")</f>
        <v>2</v>
      </c>
      <c r="AO118" s="5" t="s">
        <v>168</v>
      </c>
      <c r="AP118" s="15">
        <f t="shared" si="143"/>
        <v>123.36</v>
      </c>
      <c r="AQ118" s="10">
        <f>IFERROR(VLOOKUP(A118,'13'!U:V,2,0),"0")</f>
        <v>14</v>
      </c>
      <c r="AR118" s="5" t="s">
        <v>168</v>
      </c>
      <c r="AS118" s="15">
        <f t="shared" si="144"/>
        <v>863.52</v>
      </c>
      <c r="AT118" s="10">
        <f>IFERROR(VLOOKUP(A118,'14'!U:V,2,0),"0")</f>
        <v>15</v>
      </c>
      <c r="AU118" s="5" t="s">
        <v>168</v>
      </c>
      <c r="AV118" s="15">
        <f t="shared" si="145"/>
        <v>925.2</v>
      </c>
      <c r="AW118" s="10">
        <f>IFERROR(VLOOKUP(A118,'15'!U:V,2,0),"0")</f>
        <v>10</v>
      </c>
      <c r="AX118" s="5" t="s">
        <v>168</v>
      </c>
      <c r="AY118" s="15">
        <f t="shared" si="146"/>
        <v>616.79999999999995</v>
      </c>
      <c r="AZ118" s="10">
        <f>IFERROR(VLOOKUP(A118,'16'!U:V,2,0),"0")</f>
        <v>21</v>
      </c>
      <c r="BA118" s="5" t="s">
        <v>168</v>
      </c>
      <c r="BB118" s="15">
        <f t="shared" si="147"/>
        <v>1295.28</v>
      </c>
      <c r="BC118" s="10">
        <f>IFERROR(VLOOKUP(A118,'17'!U:V,2,0),"0")</f>
        <v>13</v>
      </c>
      <c r="BD118" s="5" t="s">
        <v>168</v>
      </c>
      <c r="BE118" s="15">
        <f t="shared" si="148"/>
        <v>801.84</v>
      </c>
      <c r="BF118" s="10">
        <f>IFERROR(VLOOKUP(A118,'18'!U:V,2,0),"0")</f>
        <v>4</v>
      </c>
      <c r="BG118" s="5" t="s">
        <v>168</v>
      </c>
      <c r="BH118" s="15">
        <f t="shared" si="149"/>
        <v>246.72</v>
      </c>
      <c r="BI118" s="10" t="str">
        <f>IFERROR(VLOOKUP(A118,'19'!U:V,2,0),"0")</f>
        <v>0</v>
      </c>
      <c r="BJ118" s="5" t="s">
        <v>168</v>
      </c>
      <c r="BK118" s="15">
        <f t="shared" si="150"/>
        <v>0</v>
      </c>
      <c r="BL118" s="10">
        <f>IFERROR(VLOOKUP(A118,'20'!U:V,2,0),"0")</f>
        <v>14</v>
      </c>
      <c r="BM118" s="5" t="s">
        <v>168</v>
      </c>
      <c r="BN118" s="15">
        <f t="shared" si="151"/>
        <v>863.52</v>
      </c>
      <c r="BO118" s="10">
        <f>IFERROR(VLOOKUP(A118,'21'!U:V,2,0),"0")</f>
        <v>7</v>
      </c>
      <c r="BP118" s="5" t="s">
        <v>168</v>
      </c>
      <c r="BQ118" s="15">
        <f t="shared" si="152"/>
        <v>431.76</v>
      </c>
      <c r="BR118" s="10">
        <f>IFERROR(VLOOKUP(A118,'22'!U:V,2,0),"0")</f>
        <v>5</v>
      </c>
      <c r="BS118" s="5" t="s">
        <v>168</v>
      </c>
      <c r="BT118" s="15">
        <f t="shared" si="153"/>
        <v>308.39999999999998</v>
      </c>
      <c r="BU118" s="10">
        <f>IFERROR(VLOOKUP(A118,'23'!U:V,2,0),"0")</f>
        <v>6</v>
      </c>
      <c r="BV118" s="5" t="s">
        <v>168</v>
      </c>
      <c r="BW118" s="15">
        <f t="shared" si="154"/>
        <v>370.08</v>
      </c>
      <c r="BX118" s="10">
        <f>IFERROR(VLOOKUP(A118,'24'!U:V,2,0),"0")</f>
        <v>3</v>
      </c>
      <c r="BY118" s="5" t="s">
        <v>168</v>
      </c>
      <c r="BZ118" s="15">
        <f t="shared" si="81"/>
        <v>185.04</v>
      </c>
      <c r="CA118" s="10">
        <f>IFERROR(VLOOKUP(A118,'25'!U:V,2,0),"0")</f>
        <v>6</v>
      </c>
      <c r="CB118" s="5" t="s">
        <v>168</v>
      </c>
      <c r="CC118" s="15">
        <f t="shared" si="82"/>
        <v>370.08</v>
      </c>
      <c r="CD118" s="10" t="str">
        <f>IFERROR(VLOOKUP(A118,'26'!U:V,2,0),"0")</f>
        <v>0</v>
      </c>
      <c r="CE118" s="5" t="s">
        <v>168</v>
      </c>
      <c r="CF118" s="15">
        <f t="shared" si="83"/>
        <v>0</v>
      </c>
      <c r="CG118" s="10" t="str">
        <f>IFERROR(VLOOKUP(A118,'27'!U:V,2,0),"0")</f>
        <v>0</v>
      </c>
      <c r="CH118" s="5" t="s">
        <v>168</v>
      </c>
      <c r="CI118" s="15">
        <f t="shared" si="84"/>
        <v>0</v>
      </c>
      <c r="CJ118" s="10">
        <f>IFERROR(VLOOKUP(A118,'28'!U:V,2,0),"0")</f>
        <v>10</v>
      </c>
      <c r="CK118" s="5" t="s">
        <v>168</v>
      </c>
      <c r="CL118" s="15">
        <f t="shared" si="85"/>
        <v>616.79999999999995</v>
      </c>
      <c r="CM118" s="10" t="str">
        <f>IFERROR(VLOOKUP(A118,'29'!U:V,2,0),"0")</f>
        <v>0</v>
      </c>
      <c r="CN118" s="5" t="s">
        <v>168</v>
      </c>
      <c r="CO118" s="15">
        <f t="shared" si="86"/>
        <v>0</v>
      </c>
      <c r="CP118" s="10">
        <f>IFERROR(VLOOKUP(A118,'30'!U:V,2,0),"0")</f>
        <v>6</v>
      </c>
      <c r="CQ118" s="5" t="s">
        <v>168</v>
      </c>
      <c r="CR118" s="15">
        <f t="shared" si="87"/>
        <v>370.08</v>
      </c>
      <c r="CS118" s="10">
        <f>IFERROR(VLOOKUP(A118,'31'!U:V,2,0),"0")</f>
        <v>2</v>
      </c>
      <c r="CT118" s="5" t="s">
        <v>168</v>
      </c>
      <c r="CU118" s="15">
        <f t="shared" si="88"/>
        <v>123.36</v>
      </c>
      <c r="CV118" s="10" t="str">
        <f>IFERROR(VLOOKUP(A118,'เซต1-30'!V:W,2,0),"0")</f>
        <v>0</v>
      </c>
      <c r="CW118" s="5" t="s">
        <v>168</v>
      </c>
      <c r="CX118" s="15">
        <f t="shared" si="74"/>
        <v>0</v>
      </c>
    </row>
    <row r="119" spans="1:102" x14ac:dyDescent="0.25">
      <c r="A119" s="5" t="s">
        <v>280</v>
      </c>
      <c r="B119" s="4" t="s">
        <v>286</v>
      </c>
      <c r="C119" s="13">
        <v>70.06</v>
      </c>
      <c r="D119" s="19">
        <f t="shared" si="55"/>
        <v>0</v>
      </c>
      <c r="E119" s="5" t="s">
        <v>168</v>
      </c>
      <c r="F119" s="13">
        <f t="shared" si="131"/>
        <v>0</v>
      </c>
      <c r="G119" s="10" t="str">
        <f>IFERROR(VLOOKUP(A119,'1'!U:V,2,0),"0")</f>
        <v>0</v>
      </c>
      <c r="H119" s="5" t="s">
        <v>168</v>
      </c>
      <c r="I119" s="15">
        <f t="shared" si="132"/>
        <v>0</v>
      </c>
      <c r="J119" s="10" t="str">
        <f>IFERROR(VLOOKUP(A119,'2'!U:V,2,0),"0")</f>
        <v>0</v>
      </c>
      <c r="K119" s="5" t="s">
        <v>168</v>
      </c>
      <c r="L119" s="15">
        <f t="shared" si="133"/>
        <v>0</v>
      </c>
      <c r="M119" s="10" t="str">
        <f>IFERROR(VLOOKUP(A119,'3'!U:V,2,0),"0")</f>
        <v>0</v>
      </c>
      <c r="N119" s="5" t="s">
        <v>168</v>
      </c>
      <c r="O119" s="15">
        <f t="shared" si="134"/>
        <v>0</v>
      </c>
      <c r="P119" s="10" t="str">
        <f>IFERROR(VLOOKUP(A119,'4'!U:V,2,0),"0")</f>
        <v>0</v>
      </c>
      <c r="Q119" s="5" t="s">
        <v>168</v>
      </c>
      <c r="R119" s="15">
        <f t="shared" si="135"/>
        <v>0</v>
      </c>
      <c r="S119" s="10" t="str">
        <f>IFERROR(VLOOKUP(A119,'5'!U:V,2,0),"0")</f>
        <v>0</v>
      </c>
      <c r="T119" s="5" t="s">
        <v>168</v>
      </c>
      <c r="U119" s="15">
        <f t="shared" si="136"/>
        <v>0</v>
      </c>
      <c r="V119" s="10" t="str">
        <f>IFERROR(VLOOKUP(A119,'6'!U:V,2,0),"0")</f>
        <v>0</v>
      </c>
      <c r="W119" s="5" t="s">
        <v>168</v>
      </c>
      <c r="X119" s="15">
        <f t="shared" si="137"/>
        <v>0</v>
      </c>
      <c r="Y119" s="10" t="str">
        <f>IFERROR(VLOOKUP(A119,'7'!U:V,2,0),"0")</f>
        <v>0</v>
      </c>
      <c r="Z119" s="5" t="s">
        <v>168</v>
      </c>
      <c r="AA119" s="15">
        <f t="shared" si="138"/>
        <v>0</v>
      </c>
      <c r="AB119" s="10" t="str">
        <f>IFERROR(VLOOKUP(A119,'8'!U:V,2,0),"0")</f>
        <v>0</v>
      </c>
      <c r="AC119" s="5" t="s">
        <v>168</v>
      </c>
      <c r="AD119" s="15">
        <f t="shared" si="139"/>
        <v>0</v>
      </c>
      <c r="AE119" s="10" t="str">
        <f>IFERROR(VLOOKUP(A119,'9'!U:V,2,0),"0")</f>
        <v>0</v>
      </c>
      <c r="AF119" s="5" t="s">
        <v>168</v>
      </c>
      <c r="AG119" s="15">
        <f t="shared" si="140"/>
        <v>0</v>
      </c>
      <c r="AH119" s="10" t="str">
        <f>IFERROR(VLOOKUP(A119,'10'!U:V,2,0),"0")</f>
        <v>0</v>
      </c>
      <c r="AI119" s="5" t="s">
        <v>168</v>
      </c>
      <c r="AJ119" s="15">
        <f t="shared" si="141"/>
        <v>0</v>
      </c>
      <c r="AK119" s="10" t="str">
        <f>IFERROR(VLOOKUP(A119,'11'!U:V,2,0),"0")</f>
        <v>0</v>
      </c>
      <c r="AL119" s="5" t="s">
        <v>168</v>
      </c>
      <c r="AM119" s="15">
        <f t="shared" si="142"/>
        <v>0</v>
      </c>
      <c r="AN119" s="10" t="str">
        <f>IFERROR(VLOOKUP(A119,'12'!U:V,2,0),"0")</f>
        <v>0</v>
      </c>
      <c r="AO119" s="5" t="s">
        <v>168</v>
      </c>
      <c r="AP119" s="15">
        <f t="shared" si="143"/>
        <v>0</v>
      </c>
      <c r="AQ119" s="10" t="str">
        <f>IFERROR(VLOOKUP(A119,'13'!U:V,2,0),"0")</f>
        <v>0</v>
      </c>
      <c r="AR119" s="5" t="s">
        <v>168</v>
      </c>
      <c r="AS119" s="15">
        <f t="shared" si="144"/>
        <v>0</v>
      </c>
      <c r="AT119" s="10" t="str">
        <f>IFERROR(VLOOKUP(A119,'14'!U:V,2,0),"0")</f>
        <v>0</v>
      </c>
      <c r="AU119" s="5" t="s">
        <v>168</v>
      </c>
      <c r="AV119" s="15">
        <f t="shared" si="145"/>
        <v>0</v>
      </c>
      <c r="AW119" s="10" t="str">
        <f>IFERROR(VLOOKUP(A119,'15'!U:V,2,0),"0")</f>
        <v>0</v>
      </c>
      <c r="AX119" s="5" t="s">
        <v>168</v>
      </c>
      <c r="AY119" s="15">
        <f t="shared" si="146"/>
        <v>0</v>
      </c>
      <c r="AZ119" s="10" t="str">
        <f>IFERROR(VLOOKUP(A119,'16'!U:V,2,0),"0")</f>
        <v>0</v>
      </c>
      <c r="BA119" s="5" t="s">
        <v>168</v>
      </c>
      <c r="BB119" s="15">
        <f t="shared" si="147"/>
        <v>0</v>
      </c>
      <c r="BC119" s="10" t="str">
        <f>IFERROR(VLOOKUP(A119,'17'!U:V,2,0),"0")</f>
        <v>0</v>
      </c>
      <c r="BD119" s="5" t="s">
        <v>168</v>
      </c>
      <c r="BE119" s="15">
        <f t="shared" si="148"/>
        <v>0</v>
      </c>
      <c r="BF119" s="10" t="str">
        <f>IFERROR(VLOOKUP(A119,'18'!U:V,2,0),"0")</f>
        <v>0</v>
      </c>
      <c r="BG119" s="5" t="s">
        <v>168</v>
      </c>
      <c r="BH119" s="15">
        <f t="shared" si="149"/>
        <v>0</v>
      </c>
      <c r="BI119" s="10" t="str">
        <f>IFERROR(VLOOKUP(A119,'19'!U:V,2,0),"0")</f>
        <v>0</v>
      </c>
      <c r="BJ119" s="5" t="s">
        <v>168</v>
      </c>
      <c r="BK119" s="15">
        <f t="shared" si="150"/>
        <v>0</v>
      </c>
      <c r="BL119" s="10" t="str">
        <f>IFERROR(VLOOKUP(A119,'20'!U:V,2,0),"0")</f>
        <v>0</v>
      </c>
      <c r="BM119" s="5" t="s">
        <v>168</v>
      </c>
      <c r="BN119" s="15">
        <f t="shared" si="151"/>
        <v>0</v>
      </c>
      <c r="BO119" s="10" t="str">
        <f>IFERROR(VLOOKUP(A119,'21'!U:V,2,0),"0")</f>
        <v>0</v>
      </c>
      <c r="BP119" s="5" t="s">
        <v>168</v>
      </c>
      <c r="BQ119" s="15">
        <f t="shared" si="152"/>
        <v>0</v>
      </c>
      <c r="BR119" s="10" t="str">
        <f>IFERROR(VLOOKUP(A119,'22'!U:V,2,0),"0")</f>
        <v>0</v>
      </c>
      <c r="BS119" s="5" t="s">
        <v>168</v>
      </c>
      <c r="BT119" s="15">
        <f t="shared" si="153"/>
        <v>0</v>
      </c>
      <c r="BU119" s="10" t="str">
        <f>IFERROR(VLOOKUP(A119,'23'!U:V,2,0),"0")</f>
        <v>0</v>
      </c>
      <c r="BV119" s="5" t="s">
        <v>168</v>
      </c>
      <c r="BW119" s="15">
        <f t="shared" si="154"/>
        <v>0</v>
      </c>
      <c r="BX119" s="10" t="str">
        <f>IFERROR(VLOOKUP(A119,'24'!U:V,2,0),"0")</f>
        <v>0</v>
      </c>
      <c r="BY119" s="5" t="s">
        <v>168</v>
      </c>
      <c r="BZ119" s="15">
        <f t="shared" si="81"/>
        <v>0</v>
      </c>
      <c r="CA119" s="10" t="str">
        <f>IFERROR(VLOOKUP(A119,'25'!U:V,2,0),"0")</f>
        <v>0</v>
      </c>
      <c r="CB119" s="5" t="s">
        <v>168</v>
      </c>
      <c r="CC119" s="15">
        <f t="shared" si="82"/>
        <v>0</v>
      </c>
      <c r="CD119" s="10" t="str">
        <f>IFERROR(VLOOKUP(A119,'26'!U:V,2,0),"0")</f>
        <v>0</v>
      </c>
      <c r="CE119" s="5" t="s">
        <v>168</v>
      </c>
      <c r="CF119" s="15">
        <f t="shared" si="83"/>
        <v>0</v>
      </c>
      <c r="CG119" s="10" t="str">
        <f>IFERROR(VLOOKUP(A119,'27'!U:V,2,0),"0")</f>
        <v>0</v>
      </c>
      <c r="CH119" s="5" t="s">
        <v>168</v>
      </c>
      <c r="CI119" s="15">
        <f t="shared" si="84"/>
        <v>0</v>
      </c>
      <c r="CJ119" s="10" t="str">
        <f>IFERROR(VLOOKUP(A119,'28'!U:V,2,0),"0")</f>
        <v>0</v>
      </c>
      <c r="CK119" s="5" t="s">
        <v>168</v>
      </c>
      <c r="CL119" s="15">
        <f t="shared" si="85"/>
        <v>0</v>
      </c>
      <c r="CM119" s="10" t="str">
        <f>IFERROR(VLOOKUP(A119,'29'!U:V,2,0),"0")</f>
        <v>0</v>
      </c>
      <c r="CN119" s="5" t="s">
        <v>168</v>
      </c>
      <c r="CO119" s="15">
        <f t="shared" si="86"/>
        <v>0</v>
      </c>
      <c r="CP119" s="10" t="str">
        <f>IFERROR(VLOOKUP(A119,'30'!U:V,2,0),"0")</f>
        <v>0</v>
      </c>
      <c r="CQ119" s="5" t="s">
        <v>168</v>
      </c>
      <c r="CR119" s="15">
        <f t="shared" si="87"/>
        <v>0</v>
      </c>
      <c r="CS119" s="10" t="str">
        <f>IFERROR(VLOOKUP(A119,'31'!U:V,2,0),"0")</f>
        <v>0</v>
      </c>
      <c r="CT119" s="5" t="s">
        <v>168</v>
      </c>
      <c r="CU119" s="15">
        <f t="shared" si="88"/>
        <v>0</v>
      </c>
      <c r="CV119" s="10" t="str">
        <f>IFERROR(VLOOKUP(A119,'เซต1-30'!V:W,2,0),"0")</f>
        <v>0</v>
      </c>
      <c r="CW119" s="5" t="s">
        <v>168</v>
      </c>
      <c r="CX119" s="15">
        <f t="shared" si="74"/>
        <v>0</v>
      </c>
    </row>
    <row r="120" spans="1:102" x14ac:dyDescent="0.25">
      <c r="A120" s="5" t="s">
        <v>269</v>
      </c>
      <c r="B120" s="4" t="s">
        <v>270</v>
      </c>
      <c r="C120" s="13">
        <v>16.010000000000002</v>
      </c>
      <c r="D120" s="19">
        <f t="shared" si="55"/>
        <v>0</v>
      </c>
      <c r="E120" s="5" t="s">
        <v>171</v>
      </c>
      <c r="F120" s="13">
        <f t="shared" si="131"/>
        <v>0</v>
      </c>
      <c r="G120" s="10" t="str">
        <f>IFERROR(VLOOKUP(A120,'1'!U:V,2,0),"0")</f>
        <v>0</v>
      </c>
      <c r="H120" s="5" t="s">
        <v>171</v>
      </c>
      <c r="I120" s="15">
        <f t="shared" si="132"/>
        <v>0</v>
      </c>
      <c r="J120" s="10" t="str">
        <f>IFERROR(VLOOKUP(A120,'2'!U:V,2,0),"0")</f>
        <v>0</v>
      </c>
      <c r="K120" s="5" t="s">
        <v>171</v>
      </c>
      <c r="L120" s="15">
        <f t="shared" si="133"/>
        <v>0</v>
      </c>
      <c r="M120" s="10" t="str">
        <f>IFERROR(VLOOKUP(A120,'3'!U:V,2,0),"0")</f>
        <v>0</v>
      </c>
      <c r="N120" s="5" t="s">
        <v>171</v>
      </c>
      <c r="O120" s="15">
        <f t="shared" si="134"/>
        <v>0</v>
      </c>
      <c r="P120" s="10" t="str">
        <f>IFERROR(VLOOKUP(A120,'4'!U:V,2,0),"0")</f>
        <v>0</v>
      </c>
      <c r="Q120" s="5" t="s">
        <v>171</v>
      </c>
      <c r="R120" s="15">
        <f t="shared" si="135"/>
        <v>0</v>
      </c>
      <c r="S120" s="10" t="str">
        <f>IFERROR(VLOOKUP(A120,'5'!U:V,2,0),"0")</f>
        <v>0</v>
      </c>
      <c r="T120" s="5" t="s">
        <v>171</v>
      </c>
      <c r="U120" s="15">
        <f t="shared" si="136"/>
        <v>0</v>
      </c>
      <c r="V120" s="10" t="str">
        <f>IFERROR(VLOOKUP(A120,'6'!U:V,2,0),"0")</f>
        <v>0</v>
      </c>
      <c r="W120" s="5" t="s">
        <v>171</v>
      </c>
      <c r="X120" s="15">
        <f t="shared" si="137"/>
        <v>0</v>
      </c>
      <c r="Y120" s="10" t="str">
        <f>IFERROR(VLOOKUP(A120,'7'!U:V,2,0),"0")</f>
        <v>0</v>
      </c>
      <c r="Z120" s="5" t="s">
        <v>171</v>
      </c>
      <c r="AA120" s="15">
        <f t="shared" si="138"/>
        <v>0</v>
      </c>
      <c r="AB120" s="10" t="str">
        <f>IFERROR(VLOOKUP(A120,'8'!U:V,2,0),"0")</f>
        <v>0</v>
      </c>
      <c r="AC120" s="5" t="s">
        <v>171</v>
      </c>
      <c r="AD120" s="15">
        <f t="shared" si="139"/>
        <v>0</v>
      </c>
      <c r="AE120" s="10" t="str">
        <f>IFERROR(VLOOKUP(A120,'9'!U:V,2,0),"0")</f>
        <v>0</v>
      </c>
      <c r="AF120" s="5" t="s">
        <v>171</v>
      </c>
      <c r="AG120" s="15">
        <f t="shared" si="140"/>
        <v>0</v>
      </c>
      <c r="AH120" s="10" t="str">
        <f>IFERROR(VLOOKUP(A120,'10'!U:V,2,0),"0")</f>
        <v>0</v>
      </c>
      <c r="AI120" s="5" t="s">
        <v>171</v>
      </c>
      <c r="AJ120" s="15">
        <f t="shared" si="141"/>
        <v>0</v>
      </c>
      <c r="AK120" s="10" t="str">
        <f>IFERROR(VLOOKUP(A120,'11'!U:V,2,0),"0")</f>
        <v>0</v>
      </c>
      <c r="AL120" s="5" t="s">
        <v>171</v>
      </c>
      <c r="AM120" s="15">
        <f t="shared" si="142"/>
        <v>0</v>
      </c>
      <c r="AN120" s="10" t="str">
        <f>IFERROR(VLOOKUP(A120,'12'!U:V,2,0),"0")</f>
        <v>0</v>
      </c>
      <c r="AO120" s="5" t="s">
        <v>171</v>
      </c>
      <c r="AP120" s="15">
        <f t="shared" si="143"/>
        <v>0</v>
      </c>
      <c r="AQ120" s="10" t="str">
        <f>IFERROR(VLOOKUP(A120,'13'!U:V,2,0),"0")</f>
        <v>0</v>
      </c>
      <c r="AR120" s="5" t="s">
        <v>171</v>
      </c>
      <c r="AS120" s="15">
        <f t="shared" si="144"/>
        <v>0</v>
      </c>
      <c r="AT120" s="10" t="str">
        <f>IFERROR(VLOOKUP(A120,'14'!U:V,2,0),"0")</f>
        <v>0</v>
      </c>
      <c r="AU120" s="5" t="s">
        <v>171</v>
      </c>
      <c r="AV120" s="15">
        <f t="shared" si="145"/>
        <v>0</v>
      </c>
      <c r="AW120" s="10" t="str">
        <f>IFERROR(VLOOKUP(A120,'15'!U:V,2,0),"0")</f>
        <v>0</v>
      </c>
      <c r="AX120" s="5" t="s">
        <v>171</v>
      </c>
      <c r="AY120" s="15">
        <f t="shared" si="146"/>
        <v>0</v>
      </c>
      <c r="AZ120" s="10" t="str">
        <f>IFERROR(VLOOKUP(A120,'16'!U:V,2,0),"0")</f>
        <v>0</v>
      </c>
      <c r="BA120" s="5" t="s">
        <v>171</v>
      </c>
      <c r="BB120" s="15">
        <f t="shared" si="147"/>
        <v>0</v>
      </c>
      <c r="BC120" s="10" t="str">
        <f>IFERROR(VLOOKUP(A120,'17'!U:V,2,0),"0")</f>
        <v>0</v>
      </c>
      <c r="BD120" s="5" t="s">
        <v>171</v>
      </c>
      <c r="BE120" s="15">
        <f t="shared" si="148"/>
        <v>0</v>
      </c>
      <c r="BF120" s="10" t="str">
        <f>IFERROR(VLOOKUP(A120,'18'!U:V,2,0),"0")</f>
        <v>0</v>
      </c>
      <c r="BG120" s="5" t="s">
        <v>171</v>
      </c>
      <c r="BH120" s="15">
        <f t="shared" si="149"/>
        <v>0</v>
      </c>
      <c r="BI120" s="10" t="str">
        <f>IFERROR(VLOOKUP(A120,'19'!U:V,2,0),"0")</f>
        <v>0</v>
      </c>
      <c r="BJ120" s="5" t="s">
        <v>171</v>
      </c>
      <c r="BK120" s="15">
        <f t="shared" si="150"/>
        <v>0</v>
      </c>
      <c r="BL120" s="10" t="str">
        <f>IFERROR(VLOOKUP(A120,'20'!U:V,2,0),"0")</f>
        <v>0</v>
      </c>
      <c r="BM120" s="5" t="s">
        <v>171</v>
      </c>
      <c r="BN120" s="15">
        <f t="shared" si="151"/>
        <v>0</v>
      </c>
      <c r="BO120" s="10" t="str">
        <f>IFERROR(VLOOKUP(A120,'21'!U:V,2,0),"0")</f>
        <v>0</v>
      </c>
      <c r="BP120" s="5" t="s">
        <v>171</v>
      </c>
      <c r="BQ120" s="15">
        <f t="shared" si="152"/>
        <v>0</v>
      </c>
      <c r="BR120" s="10" t="str">
        <f>IFERROR(VLOOKUP(A120,'22'!U:V,2,0),"0")</f>
        <v>0</v>
      </c>
      <c r="BS120" s="5" t="s">
        <v>171</v>
      </c>
      <c r="BT120" s="15">
        <f t="shared" si="153"/>
        <v>0</v>
      </c>
      <c r="BU120" s="10" t="str">
        <f>IFERROR(VLOOKUP(A120,'23'!U:V,2,0),"0")</f>
        <v>0</v>
      </c>
      <c r="BV120" s="5" t="s">
        <v>171</v>
      </c>
      <c r="BW120" s="15">
        <f t="shared" si="154"/>
        <v>0</v>
      </c>
      <c r="BX120" s="10" t="str">
        <f>IFERROR(VLOOKUP(A120,'24'!U:V,2,0),"0")</f>
        <v>0</v>
      </c>
      <c r="BY120" s="5" t="s">
        <v>171</v>
      </c>
      <c r="BZ120" s="15">
        <f t="shared" si="81"/>
        <v>0</v>
      </c>
      <c r="CA120" s="10" t="str">
        <f>IFERROR(VLOOKUP(A120,'25'!U:V,2,0),"0")</f>
        <v>0</v>
      </c>
      <c r="CB120" s="5" t="s">
        <v>171</v>
      </c>
      <c r="CC120" s="15">
        <f t="shared" si="82"/>
        <v>0</v>
      </c>
      <c r="CD120" s="10" t="str">
        <f>IFERROR(VLOOKUP(A120,'26'!U:V,2,0),"0")</f>
        <v>0</v>
      </c>
      <c r="CE120" s="5" t="s">
        <v>171</v>
      </c>
      <c r="CF120" s="15">
        <f t="shared" si="83"/>
        <v>0</v>
      </c>
      <c r="CG120" s="10" t="str">
        <f>IFERROR(VLOOKUP(A120,'27'!U:V,2,0),"0")</f>
        <v>0</v>
      </c>
      <c r="CH120" s="5" t="s">
        <v>171</v>
      </c>
      <c r="CI120" s="15">
        <f t="shared" si="84"/>
        <v>0</v>
      </c>
      <c r="CJ120" s="10" t="str">
        <f>IFERROR(VLOOKUP(A120,'28'!U:V,2,0),"0")</f>
        <v>0</v>
      </c>
      <c r="CK120" s="5" t="s">
        <v>171</v>
      </c>
      <c r="CL120" s="15">
        <f t="shared" si="85"/>
        <v>0</v>
      </c>
      <c r="CM120" s="10" t="str">
        <f>IFERROR(VLOOKUP(A120,'29'!U:V,2,0),"0")</f>
        <v>0</v>
      </c>
      <c r="CN120" s="5" t="s">
        <v>171</v>
      </c>
      <c r="CO120" s="15">
        <f t="shared" si="86"/>
        <v>0</v>
      </c>
      <c r="CP120" s="10" t="str">
        <f>IFERROR(VLOOKUP(A120,'30'!U:V,2,0),"0")</f>
        <v>0</v>
      </c>
      <c r="CQ120" s="5" t="s">
        <v>171</v>
      </c>
      <c r="CR120" s="15">
        <f t="shared" si="87"/>
        <v>0</v>
      </c>
      <c r="CS120" s="10" t="str">
        <f>IFERROR(VLOOKUP(A120,'31'!U:V,2,0),"0")</f>
        <v>0</v>
      </c>
      <c r="CT120" s="5" t="s">
        <v>171</v>
      </c>
      <c r="CU120" s="15">
        <f t="shared" si="88"/>
        <v>0</v>
      </c>
      <c r="CV120" s="10" t="str">
        <f>IFERROR(VLOOKUP(A120,'เซต1-30'!V:W,2,0),"0")</f>
        <v>0</v>
      </c>
      <c r="CW120" s="5" t="s">
        <v>171</v>
      </c>
      <c r="CX120" s="15">
        <f t="shared" si="74"/>
        <v>0</v>
      </c>
    </row>
    <row r="121" spans="1:102" x14ac:dyDescent="0.25">
      <c r="A121" s="5" t="s">
        <v>281</v>
      </c>
      <c r="B121" s="4" t="s">
        <v>283</v>
      </c>
      <c r="C121" s="13">
        <v>15.01</v>
      </c>
      <c r="D121" s="19">
        <f t="shared" si="55"/>
        <v>0</v>
      </c>
      <c r="E121" s="5" t="s">
        <v>168</v>
      </c>
      <c r="F121" s="13">
        <f t="shared" si="131"/>
        <v>0</v>
      </c>
      <c r="G121" s="10" t="str">
        <f>IFERROR(VLOOKUP(A121,'1'!U:V,2,0),"0")</f>
        <v>0</v>
      </c>
      <c r="H121" s="5" t="s">
        <v>168</v>
      </c>
      <c r="I121" s="15">
        <f t="shared" si="132"/>
        <v>0</v>
      </c>
      <c r="J121" s="10" t="str">
        <f>IFERROR(VLOOKUP(A121,'2'!U:V,2,0),"0")</f>
        <v>0</v>
      </c>
      <c r="K121" s="5" t="s">
        <v>168</v>
      </c>
      <c r="L121" s="15">
        <f t="shared" si="133"/>
        <v>0</v>
      </c>
      <c r="M121" s="10" t="str">
        <f>IFERROR(VLOOKUP(A121,'3'!U:V,2,0),"0")</f>
        <v>0</v>
      </c>
      <c r="N121" s="5" t="s">
        <v>168</v>
      </c>
      <c r="O121" s="15">
        <f t="shared" si="134"/>
        <v>0</v>
      </c>
      <c r="P121" s="10" t="str">
        <f>IFERROR(VLOOKUP(A121,'4'!U:V,2,0),"0")</f>
        <v>0</v>
      </c>
      <c r="Q121" s="5" t="s">
        <v>168</v>
      </c>
      <c r="R121" s="15">
        <f t="shared" si="135"/>
        <v>0</v>
      </c>
      <c r="S121" s="10" t="str">
        <f>IFERROR(VLOOKUP(A121,'5'!U:V,2,0),"0")</f>
        <v>0</v>
      </c>
      <c r="T121" s="5" t="s">
        <v>168</v>
      </c>
      <c r="U121" s="15">
        <f t="shared" si="136"/>
        <v>0</v>
      </c>
      <c r="V121" s="10" t="str">
        <f>IFERROR(VLOOKUP(A121,'6'!U:V,2,0),"0")</f>
        <v>0</v>
      </c>
      <c r="W121" s="5" t="s">
        <v>168</v>
      </c>
      <c r="X121" s="15">
        <f t="shared" si="137"/>
        <v>0</v>
      </c>
      <c r="Y121" s="10" t="str">
        <f>IFERROR(VLOOKUP(A121,'7'!U:V,2,0),"0")</f>
        <v>0</v>
      </c>
      <c r="Z121" s="5" t="s">
        <v>168</v>
      </c>
      <c r="AA121" s="15">
        <f t="shared" si="138"/>
        <v>0</v>
      </c>
      <c r="AB121" s="10" t="str">
        <f>IFERROR(VLOOKUP(A121,'8'!U:V,2,0),"0")</f>
        <v>0</v>
      </c>
      <c r="AC121" s="5" t="s">
        <v>168</v>
      </c>
      <c r="AD121" s="15">
        <f t="shared" si="139"/>
        <v>0</v>
      </c>
      <c r="AE121" s="10" t="str">
        <f>IFERROR(VLOOKUP(A121,'9'!U:V,2,0),"0")</f>
        <v>0</v>
      </c>
      <c r="AF121" s="5" t="s">
        <v>168</v>
      </c>
      <c r="AG121" s="15">
        <f t="shared" si="140"/>
        <v>0</v>
      </c>
      <c r="AH121" s="10" t="str">
        <f>IFERROR(VLOOKUP(A121,'10'!U:V,2,0),"0")</f>
        <v>0</v>
      </c>
      <c r="AI121" s="5" t="s">
        <v>168</v>
      </c>
      <c r="AJ121" s="15">
        <f t="shared" si="141"/>
        <v>0</v>
      </c>
      <c r="AK121" s="10" t="str">
        <f>IFERROR(VLOOKUP(A121,'11'!U:V,2,0),"0")</f>
        <v>0</v>
      </c>
      <c r="AL121" s="5" t="s">
        <v>168</v>
      </c>
      <c r="AM121" s="15">
        <f t="shared" si="142"/>
        <v>0</v>
      </c>
      <c r="AN121" s="10" t="str">
        <f>IFERROR(VLOOKUP(A121,'12'!U:V,2,0),"0")</f>
        <v>0</v>
      </c>
      <c r="AO121" s="5" t="s">
        <v>168</v>
      </c>
      <c r="AP121" s="15">
        <f t="shared" si="143"/>
        <v>0</v>
      </c>
      <c r="AQ121" s="10" t="str">
        <f>IFERROR(VLOOKUP(A121,'13'!U:V,2,0),"0")</f>
        <v>0</v>
      </c>
      <c r="AR121" s="5" t="s">
        <v>168</v>
      </c>
      <c r="AS121" s="15">
        <f t="shared" si="144"/>
        <v>0</v>
      </c>
      <c r="AT121" s="10" t="str">
        <f>IFERROR(VLOOKUP(A121,'14'!U:V,2,0),"0")</f>
        <v>0</v>
      </c>
      <c r="AU121" s="5" t="s">
        <v>168</v>
      </c>
      <c r="AV121" s="15">
        <f t="shared" si="145"/>
        <v>0</v>
      </c>
      <c r="AW121" s="10" t="str">
        <f>IFERROR(VLOOKUP(A121,'15'!U:V,2,0),"0")</f>
        <v>0</v>
      </c>
      <c r="AX121" s="5" t="s">
        <v>168</v>
      </c>
      <c r="AY121" s="15">
        <f t="shared" si="146"/>
        <v>0</v>
      </c>
      <c r="AZ121" s="10" t="str">
        <f>IFERROR(VLOOKUP(A121,'16'!U:V,2,0),"0")</f>
        <v>0</v>
      </c>
      <c r="BA121" s="5" t="s">
        <v>168</v>
      </c>
      <c r="BB121" s="15">
        <f t="shared" si="147"/>
        <v>0</v>
      </c>
      <c r="BC121" s="10" t="str">
        <f>IFERROR(VLOOKUP(A121,'17'!U:V,2,0),"0")</f>
        <v>0</v>
      </c>
      <c r="BD121" s="5" t="s">
        <v>168</v>
      </c>
      <c r="BE121" s="15">
        <f t="shared" si="148"/>
        <v>0</v>
      </c>
      <c r="BF121" s="10" t="str">
        <f>IFERROR(VLOOKUP(A121,'18'!U:V,2,0),"0")</f>
        <v>0</v>
      </c>
      <c r="BG121" s="5" t="s">
        <v>168</v>
      </c>
      <c r="BH121" s="15">
        <f t="shared" si="149"/>
        <v>0</v>
      </c>
      <c r="BI121" s="10" t="str">
        <f>IFERROR(VLOOKUP(A121,'19'!U:V,2,0),"0")</f>
        <v>0</v>
      </c>
      <c r="BJ121" s="5" t="s">
        <v>168</v>
      </c>
      <c r="BK121" s="15">
        <f t="shared" si="150"/>
        <v>0</v>
      </c>
      <c r="BL121" s="10" t="str">
        <f>IFERROR(VLOOKUP(A121,'20'!U:V,2,0),"0")</f>
        <v>0</v>
      </c>
      <c r="BM121" s="5" t="s">
        <v>168</v>
      </c>
      <c r="BN121" s="15">
        <f t="shared" si="151"/>
        <v>0</v>
      </c>
      <c r="BO121" s="10" t="str">
        <f>IFERROR(VLOOKUP(A121,'21'!U:V,2,0),"0")</f>
        <v>0</v>
      </c>
      <c r="BP121" s="5" t="s">
        <v>168</v>
      </c>
      <c r="BQ121" s="15">
        <f t="shared" si="152"/>
        <v>0</v>
      </c>
      <c r="BR121" s="10" t="str">
        <f>IFERROR(VLOOKUP(A121,'22'!U:V,2,0),"0")</f>
        <v>0</v>
      </c>
      <c r="BS121" s="5" t="s">
        <v>168</v>
      </c>
      <c r="BT121" s="15">
        <f t="shared" si="153"/>
        <v>0</v>
      </c>
      <c r="BU121" s="10" t="str">
        <f>IFERROR(VLOOKUP(A121,'23'!U:V,2,0),"0")</f>
        <v>0</v>
      </c>
      <c r="BV121" s="5" t="s">
        <v>168</v>
      </c>
      <c r="BW121" s="15">
        <f t="shared" si="154"/>
        <v>0</v>
      </c>
      <c r="BX121" s="10" t="str">
        <f>IFERROR(VLOOKUP(A121,'24'!U:V,2,0),"0")</f>
        <v>0</v>
      </c>
      <c r="BY121" s="5" t="s">
        <v>168</v>
      </c>
      <c r="BZ121" s="15">
        <f t="shared" si="81"/>
        <v>0</v>
      </c>
      <c r="CA121" s="10" t="str">
        <f>IFERROR(VLOOKUP(A121,'25'!U:V,2,0),"0")</f>
        <v>0</v>
      </c>
      <c r="CB121" s="5" t="s">
        <v>168</v>
      </c>
      <c r="CC121" s="15">
        <f t="shared" si="82"/>
        <v>0</v>
      </c>
      <c r="CD121" s="10" t="str">
        <f>IFERROR(VLOOKUP(A121,'26'!U:V,2,0),"0")</f>
        <v>0</v>
      </c>
      <c r="CE121" s="5" t="s">
        <v>168</v>
      </c>
      <c r="CF121" s="15">
        <f t="shared" si="83"/>
        <v>0</v>
      </c>
      <c r="CG121" s="10" t="str">
        <f>IFERROR(VLOOKUP(A121,'27'!U:V,2,0),"0")</f>
        <v>0</v>
      </c>
      <c r="CH121" s="5" t="s">
        <v>168</v>
      </c>
      <c r="CI121" s="15">
        <f t="shared" si="84"/>
        <v>0</v>
      </c>
      <c r="CJ121" s="10" t="str">
        <f>IFERROR(VLOOKUP(A121,'28'!U:V,2,0),"0")</f>
        <v>0</v>
      </c>
      <c r="CK121" s="5" t="s">
        <v>168</v>
      </c>
      <c r="CL121" s="15">
        <f t="shared" si="85"/>
        <v>0</v>
      </c>
      <c r="CM121" s="10" t="str">
        <f>IFERROR(VLOOKUP(A121,'29'!U:V,2,0),"0")</f>
        <v>0</v>
      </c>
      <c r="CN121" s="5" t="s">
        <v>168</v>
      </c>
      <c r="CO121" s="15">
        <f t="shared" si="86"/>
        <v>0</v>
      </c>
      <c r="CP121" s="10" t="str">
        <f>IFERROR(VLOOKUP(A121,'30'!U:V,2,0),"0")</f>
        <v>0</v>
      </c>
      <c r="CQ121" s="5" t="s">
        <v>168</v>
      </c>
      <c r="CR121" s="15">
        <f t="shared" si="87"/>
        <v>0</v>
      </c>
      <c r="CS121" s="10" t="str">
        <f>IFERROR(VLOOKUP(A121,'31'!U:V,2,0),"0")</f>
        <v>0</v>
      </c>
      <c r="CT121" s="5" t="s">
        <v>168</v>
      </c>
      <c r="CU121" s="15">
        <f t="shared" si="88"/>
        <v>0</v>
      </c>
      <c r="CV121" s="10" t="str">
        <f>IFERROR(VLOOKUP(A121,'เซต1-30'!V:W,2,0),"0")</f>
        <v>0</v>
      </c>
      <c r="CW121" s="5" t="s">
        <v>168</v>
      </c>
      <c r="CX121" s="15">
        <f t="shared" si="74"/>
        <v>0</v>
      </c>
    </row>
    <row r="122" spans="1:102" x14ac:dyDescent="0.25">
      <c r="A122" s="5" t="s">
        <v>291</v>
      </c>
      <c r="B122" s="4" t="s">
        <v>292</v>
      </c>
      <c r="C122" s="13">
        <f>15.01*3</f>
        <v>45.03</v>
      </c>
      <c r="D122" s="19">
        <f t="shared" si="55"/>
        <v>0</v>
      </c>
      <c r="E122" s="5" t="s">
        <v>295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295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295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295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295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295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295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295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295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295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295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295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295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295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295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295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295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295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295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295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295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295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295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295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295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295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295</v>
      </c>
      <c r="CF122" s="15">
        <f t="shared" si="83"/>
        <v>0</v>
      </c>
      <c r="CG122" s="10" t="str">
        <f>IFERROR(VLOOKUP(A122,'27'!U:V,2,0),"0")</f>
        <v>0</v>
      </c>
      <c r="CH122" s="5" t="s">
        <v>295</v>
      </c>
      <c r="CI122" s="15">
        <f t="shared" si="84"/>
        <v>0</v>
      </c>
      <c r="CJ122" s="10" t="str">
        <f>IFERROR(VLOOKUP(A122,'28'!U:V,2,0),"0")</f>
        <v>0</v>
      </c>
      <c r="CK122" s="5" t="s">
        <v>295</v>
      </c>
      <c r="CL122" s="15">
        <f t="shared" si="85"/>
        <v>0</v>
      </c>
      <c r="CM122" s="10" t="str">
        <f>IFERROR(VLOOKUP(A122,'29'!U:V,2,0),"0")</f>
        <v>0</v>
      </c>
      <c r="CN122" s="5" t="s">
        <v>295</v>
      </c>
      <c r="CO122" s="15">
        <f t="shared" si="86"/>
        <v>0</v>
      </c>
      <c r="CP122" s="10" t="str">
        <f>IFERROR(VLOOKUP(A122,'30'!U:V,2,0),"0")</f>
        <v>0</v>
      </c>
      <c r="CQ122" s="5" t="s">
        <v>295</v>
      </c>
      <c r="CR122" s="15">
        <f t="shared" si="87"/>
        <v>0</v>
      </c>
      <c r="CS122" s="10" t="str">
        <f>IFERROR(VLOOKUP(A122,'31'!U:V,2,0),"0")</f>
        <v>0</v>
      </c>
      <c r="CT122" s="5" t="s">
        <v>295</v>
      </c>
      <c r="CU122" s="15">
        <f t="shared" si="88"/>
        <v>0</v>
      </c>
      <c r="CV122" s="10" t="str">
        <f>IFERROR(VLOOKUP(A122,'เซต1-30'!V:W,2,0),"0")</f>
        <v>0</v>
      </c>
      <c r="CW122" s="5" t="s">
        <v>295</v>
      </c>
      <c r="CX122" s="15">
        <f t="shared" si="74"/>
        <v>0</v>
      </c>
    </row>
    <row r="123" spans="1:102" x14ac:dyDescent="0.25">
      <c r="A123" s="5" t="s">
        <v>289</v>
      </c>
      <c r="B123" s="4" t="s">
        <v>290</v>
      </c>
      <c r="C123" s="13">
        <f>11.38*3</f>
        <v>34.14</v>
      </c>
      <c r="D123" s="19">
        <f t="shared" si="55"/>
        <v>0</v>
      </c>
      <c r="E123" s="5" t="s">
        <v>295</v>
      </c>
      <c r="F123" s="13">
        <f t="shared" si="155"/>
        <v>0</v>
      </c>
      <c r="G123" s="10" t="str">
        <f>IFERROR(VLOOKUP(A123,'1'!U:V,2,0),"0")</f>
        <v>0</v>
      </c>
      <c r="H123" s="5" t="s">
        <v>295</v>
      </c>
      <c r="I123" s="15">
        <f t="shared" si="156"/>
        <v>0</v>
      </c>
      <c r="J123" s="10" t="str">
        <f>IFERROR(VLOOKUP(A123,'2'!U:V,2,0),"0")</f>
        <v>0</v>
      </c>
      <c r="K123" s="5" t="s">
        <v>295</v>
      </c>
      <c r="L123" s="15">
        <f t="shared" si="157"/>
        <v>0</v>
      </c>
      <c r="M123" s="10" t="str">
        <f>IFERROR(VLOOKUP(A123,'3'!U:V,2,0),"0")</f>
        <v>0</v>
      </c>
      <c r="N123" s="5" t="s">
        <v>295</v>
      </c>
      <c r="O123" s="15">
        <f t="shared" si="158"/>
        <v>0</v>
      </c>
      <c r="P123" s="10" t="str">
        <f>IFERROR(VLOOKUP(A123,'4'!U:V,2,0),"0")</f>
        <v>0</v>
      </c>
      <c r="Q123" s="5" t="s">
        <v>295</v>
      </c>
      <c r="R123" s="15">
        <f t="shared" si="159"/>
        <v>0</v>
      </c>
      <c r="S123" s="10" t="str">
        <f>IFERROR(VLOOKUP(A123,'5'!U:V,2,0),"0")</f>
        <v>0</v>
      </c>
      <c r="T123" s="5" t="s">
        <v>295</v>
      </c>
      <c r="U123" s="15">
        <f t="shared" si="160"/>
        <v>0</v>
      </c>
      <c r="V123" s="10" t="str">
        <f>IFERROR(VLOOKUP(A123,'6'!U:V,2,0),"0")</f>
        <v>0</v>
      </c>
      <c r="W123" s="5" t="s">
        <v>295</v>
      </c>
      <c r="X123" s="15">
        <f t="shared" si="161"/>
        <v>0</v>
      </c>
      <c r="Y123" s="10" t="str">
        <f>IFERROR(VLOOKUP(A123,'7'!U:V,2,0),"0")</f>
        <v>0</v>
      </c>
      <c r="Z123" s="5" t="s">
        <v>295</v>
      </c>
      <c r="AA123" s="15">
        <f t="shared" si="162"/>
        <v>0</v>
      </c>
      <c r="AB123" s="10" t="str">
        <f>IFERROR(VLOOKUP(A123,'8'!U:V,2,0),"0")</f>
        <v>0</v>
      </c>
      <c r="AC123" s="5" t="s">
        <v>295</v>
      </c>
      <c r="AD123" s="15">
        <f t="shared" si="163"/>
        <v>0</v>
      </c>
      <c r="AE123" s="10" t="str">
        <f>IFERROR(VLOOKUP(A123,'9'!U:V,2,0),"0")</f>
        <v>0</v>
      </c>
      <c r="AF123" s="5" t="s">
        <v>295</v>
      </c>
      <c r="AG123" s="15">
        <f t="shared" si="164"/>
        <v>0</v>
      </c>
      <c r="AH123" s="10" t="str">
        <f>IFERROR(VLOOKUP(A123,'10'!U:V,2,0),"0")</f>
        <v>0</v>
      </c>
      <c r="AI123" s="5" t="s">
        <v>295</v>
      </c>
      <c r="AJ123" s="15">
        <f t="shared" si="165"/>
        <v>0</v>
      </c>
      <c r="AK123" s="10" t="str">
        <f>IFERROR(VLOOKUP(A123,'11'!U:V,2,0),"0")</f>
        <v>0</v>
      </c>
      <c r="AL123" s="5" t="s">
        <v>295</v>
      </c>
      <c r="AM123" s="15">
        <f t="shared" si="166"/>
        <v>0</v>
      </c>
      <c r="AN123" s="10" t="str">
        <f>IFERROR(VLOOKUP(A123,'12'!U:V,2,0),"0")</f>
        <v>0</v>
      </c>
      <c r="AO123" s="5" t="s">
        <v>295</v>
      </c>
      <c r="AP123" s="15">
        <f t="shared" si="167"/>
        <v>0</v>
      </c>
      <c r="AQ123" s="10" t="str">
        <f>IFERROR(VLOOKUP(A123,'13'!U:V,2,0),"0")</f>
        <v>0</v>
      </c>
      <c r="AR123" s="5" t="s">
        <v>295</v>
      </c>
      <c r="AS123" s="15">
        <f t="shared" si="168"/>
        <v>0</v>
      </c>
      <c r="AT123" s="10" t="str">
        <f>IFERROR(VLOOKUP(A123,'14'!U:V,2,0),"0")</f>
        <v>0</v>
      </c>
      <c r="AU123" s="5" t="s">
        <v>295</v>
      </c>
      <c r="AV123" s="15">
        <f t="shared" si="169"/>
        <v>0</v>
      </c>
      <c r="AW123" s="10" t="str">
        <f>IFERROR(VLOOKUP(A123,'15'!U:V,2,0),"0")</f>
        <v>0</v>
      </c>
      <c r="AX123" s="5" t="s">
        <v>295</v>
      </c>
      <c r="AY123" s="15">
        <f t="shared" si="170"/>
        <v>0</v>
      </c>
      <c r="AZ123" s="10" t="str">
        <f>IFERROR(VLOOKUP(A123,'16'!U:V,2,0),"0")</f>
        <v>0</v>
      </c>
      <c r="BA123" s="5" t="s">
        <v>295</v>
      </c>
      <c r="BB123" s="15">
        <f t="shared" si="171"/>
        <v>0</v>
      </c>
      <c r="BC123" s="10" t="str">
        <f>IFERROR(VLOOKUP(A123,'17'!U:V,2,0),"0")</f>
        <v>0</v>
      </c>
      <c r="BD123" s="5" t="s">
        <v>295</v>
      </c>
      <c r="BE123" s="15">
        <f t="shared" si="172"/>
        <v>0</v>
      </c>
      <c r="BF123" s="10" t="str">
        <f>IFERROR(VLOOKUP(A123,'18'!U:V,2,0),"0")</f>
        <v>0</v>
      </c>
      <c r="BG123" s="5" t="s">
        <v>295</v>
      </c>
      <c r="BH123" s="15">
        <f t="shared" si="173"/>
        <v>0</v>
      </c>
      <c r="BI123" s="10" t="str">
        <f>IFERROR(VLOOKUP(A123,'19'!U:V,2,0),"0")</f>
        <v>0</v>
      </c>
      <c r="BJ123" s="5" t="s">
        <v>295</v>
      </c>
      <c r="BK123" s="15">
        <f t="shared" si="174"/>
        <v>0</v>
      </c>
      <c r="BL123" s="10" t="str">
        <f>IFERROR(VLOOKUP(A123,'20'!U:V,2,0),"0")</f>
        <v>0</v>
      </c>
      <c r="BM123" s="5" t="s">
        <v>295</v>
      </c>
      <c r="BN123" s="15">
        <f t="shared" si="175"/>
        <v>0</v>
      </c>
      <c r="BO123" s="10" t="str">
        <f>IFERROR(VLOOKUP(A123,'21'!U:V,2,0),"0")</f>
        <v>0</v>
      </c>
      <c r="BP123" s="5" t="s">
        <v>295</v>
      </c>
      <c r="BQ123" s="15">
        <f t="shared" si="176"/>
        <v>0</v>
      </c>
      <c r="BR123" s="10" t="str">
        <f>IFERROR(VLOOKUP(A123,'22'!U:V,2,0),"0")</f>
        <v>0</v>
      </c>
      <c r="BS123" s="5" t="s">
        <v>295</v>
      </c>
      <c r="BT123" s="15">
        <f t="shared" si="177"/>
        <v>0</v>
      </c>
      <c r="BU123" s="10" t="str">
        <f>IFERROR(VLOOKUP(A123,'23'!U:V,2,0),"0")</f>
        <v>0</v>
      </c>
      <c r="BV123" s="5" t="s">
        <v>295</v>
      </c>
      <c r="BW123" s="15">
        <f t="shared" si="178"/>
        <v>0</v>
      </c>
      <c r="BX123" s="10" t="str">
        <f>IFERROR(VLOOKUP(A123,'24'!U:V,2,0),"0")</f>
        <v>0</v>
      </c>
      <c r="BY123" s="5" t="s">
        <v>295</v>
      </c>
      <c r="BZ123" s="15">
        <f t="shared" si="179"/>
        <v>0</v>
      </c>
      <c r="CA123" s="10" t="str">
        <f>IFERROR(VLOOKUP(A123,'25'!U:V,2,0),"0")</f>
        <v>0</v>
      </c>
      <c r="CB123" s="5" t="s">
        <v>295</v>
      </c>
      <c r="CC123" s="15">
        <f t="shared" si="180"/>
        <v>0</v>
      </c>
      <c r="CD123" s="10" t="str">
        <f>IFERROR(VLOOKUP(A123,'26'!U:V,2,0),"0")</f>
        <v>0</v>
      </c>
      <c r="CE123" s="5" t="s">
        <v>295</v>
      </c>
      <c r="CF123" s="15">
        <f t="shared" si="83"/>
        <v>0</v>
      </c>
      <c r="CG123" s="10" t="str">
        <f>IFERROR(VLOOKUP(A123,'27'!U:V,2,0),"0")</f>
        <v>0</v>
      </c>
      <c r="CH123" s="5" t="s">
        <v>295</v>
      </c>
      <c r="CI123" s="15">
        <f t="shared" si="84"/>
        <v>0</v>
      </c>
      <c r="CJ123" s="10" t="str">
        <f>IFERROR(VLOOKUP(A123,'28'!U:V,2,0),"0")</f>
        <v>0</v>
      </c>
      <c r="CK123" s="5" t="s">
        <v>295</v>
      </c>
      <c r="CL123" s="15">
        <f t="shared" si="85"/>
        <v>0</v>
      </c>
      <c r="CM123" s="10" t="str">
        <f>IFERROR(VLOOKUP(A123,'29'!U:V,2,0),"0")</f>
        <v>0</v>
      </c>
      <c r="CN123" s="5" t="s">
        <v>295</v>
      </c>
      <c r="CO123" s="15">
        <f t="shared" si="86"/>
        <v>0</v>
      </c>
      <c r="CP123" s="10" t="str">
        <f>IFERROR(VLOOKUP(A123,'30'!U:V,2,0),"0")</f>
        <v>0</v>
      </c>
      <c r="CQ123" s="5" t="s">
        <v>295</v>
      </c>
      <c r="CR123" s="15">
        <f t="shared" si="87"/>
        <v>0</v>
      </c>
      <c r="CS123" s="10" t="str">
        <f>IFERROR(VLOOKUP(A123,'31'!U:V,2,0),"0")</f>
        <v>0</v>
      </c>
      <c r="CT123" s="5" t="s">
        <v>295</v>
      </c>
      <c r="CU123" s="15">
        <f t="shared" si="88"/>
        <v>0</v>
      </c>
      <c r="CV123" s="10" t="str">
        <f>IFERROR(VLOOKUP(A123,'เซต1-30'!V:W,2,0),"0")</f>
        <v>0</v>
      </c>
      <c r="CW123" s="5" t="s">
        <v>295</v>
      </c>
      <c r="CX123" s="15">
        <f t="shared" si="74"/>
        <v>0</v>
      </c>
    </row>
    <row r="124" spans="1:102" x14ac:dyDescent="0.25">
      <c r="A124" s="5" t="s">
        <v>287</v>
      </c>
      <c r="B124" s="4" t="s">
        <v>288</v>
      </c>
      <c r="C124" s="13">
        <f>12.68*3</f>
        <v>38.04</v>
      </c>
      <c r="D124" s="19">
        <f t="shared" si="55"/>
        <v>0</v>
      </c>
      <c r="E124" s="5" t="s">
        <v>295</v>
      </c>
      <c r="F124" s="13">
        <f t="shared" si="155"/>
        <v>0</v>
      </c>
      <c r="G124" s="10" t="str">
        <f>IFERROR(VLOOKUP(A124,'1'!U:V,2,0),"0")</f>
        <v>0</v>
      </c>
      <c r="H124" s="5" t="s">
        <v>295</v>
      </c>
      <c r="I124" s="15">
        <f t="shared" si="156"/>
        <v>0</v>
      </c>
      <c r="J124" s="10" t="str">
        <f>IFERROR(VLOOKUP(A124,'2'!U:V,2,0),"0")</f>
        <v>0</v>
      </c>
      <c r="K124" s="5" t="s">
        <v>295</v>
      </c>
      <c r="L124" s="15">
        <f t="shared" si="157"/>
        <v>0</v>
      </c>
      <c r="M124" s="10" t="str">
        <f>IFERROR(VLOOKUP(A124,'3'!U:V,2,0),"0")</f>
        <v>0</v>
      </c>
      <c r="N124" s="5" t="s">
        <v>295</v>
      </c>
      <c r="O124" s="15">
        <f t="shared" si="158"/>
        <v>0</v>
      </c>
      <c r="P124" s="10" t="str">
        <f>IFERROR(VLOOKUP(A124,'4'!U:V,2,0),"0")</f>
        <v>0</v>
      </c>
      <c r="Q124" s="5" t="s">
        <v>295</v>
      </c>
      <c r="R124" s="15">
        <f t="shared" si="159"/>
        <v>0</v>
      </c>
      <c r="S124" s="10" t="str">
        <f>IFERROR(VLOOKUP(A124,'5'!U:V,2,0),"0")</f>
        <v>0</v>
      </c>
      <c r="T124" s="5" t="s">
        <v>295</v>
      </c>
      <c r="U124" s="15">
        <f t="shared" si="160"/>
        <v>0</v>
      </c>
      <c r="V124" s="10" t="str">
        <f>IFERROR(VLOOKUP(A124,'6'!U:V,2,0),"0")</f>
        <v>0</v>
      </c>
      <c r="W124" s="5" t="s">
        <v>295</v>
      </c>
      <c r="X124" s="15">
        <f t="shared" si="161"/>
        <v>0</v>
      </c>
      <c r="Y124" s="10" t="str">
        <f>IFERROR(VLOOKUP(A124,'7'!U:V,2,0),"0")</f>
        <v>0</v>
      </c>
      <c r="Z124" s="5" t="s">
        <v>295</v>
      </c>
      <c r="AA124" s="15">
        <f t="shared" si="162"/>
        <v>0</v>
      </c>
      <c r="AB124" s="10" t="str">
        <f>IFERROR(VLOOKUP(A124,'8'!U:V,2,0),"0")</f>
        <v>0</v>
      </c>
      <c r="AC124" s="5" t="s">
        <v>295</v>
      </c>
      <c r="AD124" s="15">
        <f t="shared" si="163"/>
        <v>0</v>
      </c>
      <c r="AE124" s="10" t="str">
        <f>IFERROR(VLOOKUP(A124,'9'!U:V,2,0),"0")</f>
        <v>0</v>
      </c>
      <c r="AF124" s="5" t="s">
        <v>295</v>
      </c>
      <c r="AG124" s="15">
        <f t="shared" si="164"/>
        <v>0</v>
      </c>
      <c r="AH124" s="10" t="str">
        <f>IFERROR(VLOOKUP(A124,'10'!U:V,2,0),"0")</f>
        <v>0</v>
      </c>
      <c r="AI124" s="5" t="s">
        <v>295</v>
      </c>
      <c r="AJ124" s="15">
        <f t="shared" si="165"/>
        <v>0</v>
      </c>
      <c r="AK124" s="10" t="str">
        <f>IFERROR(VLOOKUP(A124,'11'!U:V,2,0),"0")</f>
        <v>0</v>
      </c>
      <c r="AL124" s="5" t="s">
        <v>295</v>
      </c>
      <c r="AM124" s="15">
        <f t="shared" si="166"/>
        <v>0</v>
      </c>
      <c r="AN124" s="10" t="str">
        <f>IFERROR(VLOOKUP(A124,'12'!U:V,2,0),"0")</f>
        <v>0</v>
      </c>
      <c r="AO124" s="5" t="s">
        <v>295</v>
      </c>
      <c r="AP124" s="15">
        <f t="shared" si="167"/>
        <v>0</v>
      </c>
      <c r="AQ124" s="10" t="str">
        <f>IFERROR(VLOOKUP(A124,'13'!U:V,2,0),"0")</f>
        <v>0</v>
      </c>
      <c r="AR124" s="5" t="s">
        <v>295</v>
      </c>
      <c r="AS124" s="15">
        <f t="shared" si="168"/>
        <v>0</v>
      </c>
      <c r="AT124" s="10" t="str">
        <f>IFERROR(VLOOKUP(A124,'14'!U:V,2,0),"0")</f>
        <v>0</v>
      </c>
      <c r="AU124" s="5" t="s">
        <v>295</v>
      </c>
      <c r="AV124" s="15">
        <f t="shared" si="169"/>
        <v>0</v>
      </c>
      <c r="AW124" s="10" t="str">
        <f>IFERROR(VLOOKUP(A124,'15'!U:V,2,0),"0")</f>
        <v>0</v>
      </c>
      <c r="AX124" s="5" t="s">
        <v>295</v>
      </c>
      <c r="AY124" s="15">
        <f t="shared" si="170"/>
        <v>0</v>
      </c>
      <c r="AZ124" s="10" t="str">
        <f>IFERROR(VLOOKUP(A124,'16'!U:V,2,0),"0")</f>
        <v>0</v>
      </c>
      <c r="BA124" s="5" t="s">
        <v>295</v>
      </c>
      <c r="BB124" s="15">
        <f t="shared" si="171"/>
        <v>0</v>
      </c>
      <c r="BC124" s="10" t="str">
        <f>IFERROR(VLOOKUP(A124,'17'!U:V,2,0),"0")</f>
        <v>0</v>
      </c>
      <c r="BD124" s="5" t="s">
        <v>295</v>
      </c>
      <c r="BE124" s="15">
        <f t="shared" si="172"/>
        <v>0</v>
      </c>
      <c r="BF124" s="10" t="str">
        <f>IFERROR(VLOOKUP(A124,'18'!U:V,2,0),"0")</f>
        <v>0</v>
      </c>
      <c r="BG124" s="5" t="s">
        <v>295</v>
      </c>
      <c r="BH124" s="15">
        <f t="shared" si="173"/>
        <v>0</v>
      </c>
      <c r="BI124" s="10" t="str">
        <f>IFERROR(VLOOKUP(A124,'19'!U:V,2,0),"0")</f>
        <v>0</v>
      </c>
      <c r="BJ124" s="5" t="s">
        <v>295</v>
      </c>
      <c r="BK124" s="15">
        <f t="shared" si="174"/>
        <v>0</v>
      </c>
      <c r="BL124" s="10" t="str">
        <f>IFERROR(VLOOKUP(A124,'20'!U:V,2,0),"0")</f>
        <v>0</v>
      </c>
      <c r="BM124" s="5" t="s">
        <v>295</v>
      </c>
      <c r="BN124" s="15">
        <f t="shared" si="175"/>
        <v>0</v>
      </c>
      <c r="BO124" s="10" t="str">
        <f>IFERROR(VLOOKUP(A124,'21'!U:V,2,0),"0")</f>
        <v>0</v>
      </c>
      <c r="BP124" s="5" t="s">
        <v>295</v>
      </c>
      <c r="BQ124" s="15">
        <f t="shared" si="176"/>
        <v>0</v>
      </c>
      <c r="BR124" s="10" t="str">
        <f>IFERROR(VLOOKUP(A124,'22'!U:V,2,0),"0")</f>
        <v>0</v>
      </c>
      <c r="BS124" s="5" t="s">
        <v>295</v>
      </c>
      <c r="BT124" s="15">
        <f t="shared" si="177"/>
        <v>0</v>
      </c>
      <c r="BU124" s="10" t="str">
        <f>IFERROR(VLOOKUP(A124,'23'!U:V,2,0),"0")</f>
        <v>0</v>
      </c>
      <c r="BV124" s="5" t="s">
        <v>295</v>
      </c>
      <c r="BW124" s="15">
        <f t="shared" si="178"/>
        <v>0</v>
      </c>
      <c r="BX124" s="10" t="str">
        <f>IFERROR(VLOOKUP(A124,'24'!U:V,2,0),"0")</f>
        <v>0</v>
      </c>
      <c r="BY124" s="5" t="s">
        <v>295</v>
      </c>
      <c r="BZ124" s="15">
        <f t="shared" si="179"/>
        <v>0</v>
      </c>
      <c r="CA124" s="10" t="str">
        <f>IFERROR(VLOOKUP(A124,'25'!U:V,2,0),"0")</f>
        <v>0</v>
      </c>
      <c r="CB124" s="5" t="s">
        <v>295</v>
      </c>
      <c r="CC124" s="15">
        <f t="shared" si="180"/>
        <v>0</v>
      </c>
      <c r="CD124" s="10" t="str">
        <f>IFERROR(VLOOKUP(A124,'26'!U:V,2,0),"0")</f>
        <v>0</v>
      </c>
      <c r="CE124" s="5" t="s">
        <v>295</v>
      </c>
      <c r="CF124" s="15">
        <f t="shared" si="83"/>
        <v>0</v>
      </c>
      <c r="CG124" s="10" t="str">
        <f>IFERROR(VLOOKUP(A124,'27'!U:V,2,0),"0")</f>
        <v>0</v>
      </c>
      <c r="CH124" s="5" t="s">
        <v>295</v>
      </c>
      <c r="CI124" s="15">
        <f t="shared" si="84"/>
        <v>0</v>
      </c>
      <c r="CJ124" s="10" t="str">
        <f>IFERROR(VLOOKUP(A124,'28'!U:V,2,0),"0")</f>
        <v>0</v>
      </c>
      <c r="CK124" s="5" t="s">
        <v>295</v>
      </c>
      <c r="CL124" s="15">
        <f t="shared" si="85"/>
        <v>0</v>
      </c>
      <c r="CM124" s="10" t="str">
        <f>IFERROR(VLOOKUP(A124,'29'!U:V,2,0),"0")</f>
        <v>0</v>
      </c>
      <c r="CN124" s="5" t="s">
        <v>295</v>
      </c>
      <c r="CO124" s="15">
        <f t="shared" si="86"/>
        <v>0</v>
      </c>
      <c r="CP124" s="10" t="str">
        <f>IFERROR(VLOOKUP(A124,'30'!U:V,2,0),"0")</f>
        <v>0</v>
      </c>
      <c r="CQ124" s="5" t="s">
        <v>295</v>
      </c>
      <c r="CR124" s="15">
        <f t="shared" si="87"/>
        <v>0</v>
      </c>
      <c r="CS124" s="10" t="str">
        <f>IFERROR(VLOOKUP(A124,'31'!U:V,2,0),"0")</f>
        <v>0</v>
      </c>
      <c r="CT124" s="5" t="s">
        <v>295</v>
      </c>
      <c r="CU124" s="15">
        <f t="shared" si="88"/>
        <v>0</v>
      </c>
      <c r="CV124" s="10" t="str">
        <f>IFERROR(VLOOKUP(A124,'เซต1-30'!V:W,2,0),"0")</f>
        <v>0</v>
      </c>
      <c r="CW124" s="5" t="s">
        <v>295</v>
      </c>
      <c r="CX124" s="15">
        <f t="shared" si="74"/>
        <v>0</v>
      </c>
    </row>
    <row r="125" spans="1:102" x14ac:dyDescent="0.25">
      <c r="A125" s="5" t="s">
        <v>293</v>
      </c>
      <c r="B125" s="4" t="s">
        <v>294</v>
      </c>
      <c r="C125" s="13">
        <f>+C6*3</f>
        <v>58.739999999999995</v>
      </c>
      <c r="D125" s="19">
        <f t="shared" si="55"/>
        <v>0</v>
      </c>
      <c r="E125" s="5" t="s">
        <v>295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295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295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295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295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295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295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295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295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295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295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295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295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295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295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295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295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295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295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295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295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295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295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295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295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295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295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295</v>
      </c>
      <c r="CI125" s="15">
        <f t="shared" si="84"/>
        <v>0</v>
      </c>
      <c r="CJ125" s="10" t="str">
        <f>IFERROR(VLOOKUP(A125,'28'!U:V,2,0),"0")</f>
        <v>0</v>
      </c>
      <c r="CK125" s="5" t="s">
        <v>295</v>
      </c>
      <c r="CL125" s="15">
        <f t="shared" si="85"/>
        <v>0</v>
      </c>
      <c r="CM125" s="10" t="str">
        <f>IFERROR(VLOOKUP(A125,'29'!U:V,2,0),"0")</f>
        <v>0</v>
      </c>
      <c r="CN125" s="5" t="s">
        <v>295</v>
      </c>
      <c r="CO125" s="15">
        <f t="shared" si="86"/>
        <v>0</v>
      </c>
      <c r="CP125" s="10" t="str">
        <f>IFERROR(VLOOKUP(A125,'30'!U:V,2,0),"0")</f>
        <v>0</v>
      </c>
      <c r="CQ125" s="5" t="s">
        <v>295</v>
      </c>
      <c r="CR125" s="15">
        <f t="shared" si="87"/>
        <v>0</v>
      </c>
      <c r="CS125" s="10" t="str">
        <f>IFERROR(VLOOKUP(A125,'31'!U:V,2,0),"0")</f>
        <v>0</v>
      </c>
      <c r="CT125" s="5" t="s">
        <v>295</v>
      </c>
      <c r="CU125" s="15">
        <f t="shared" si="88"/>
        <v>0</v>
      </c>
      <c r="CV125" s="10" t="str">
        <f>IFERROR(VLOOKUP(A125,'เซต1-30'!V:W,2,0),"0")</f>
        <v>0</v>
      </c>
      <c r="CW125" s="5" t="s">
        <v>295</v>
      </c>
      <c r="CX125" s="15">
        <f t="shared" si="74"/>
        <v>0</v>
      </c>
    </row>
    <row r="126" spans="1:102" x14ac:dyDescent="0.25">
      <c r="A126" s="5" t="s">
        <v>296</v>
      </c>
      <c r="B126" s="4" t="s">
        <v>297</v>
      </c>
      <c r="C126" s="13">
        <v>33.89</v>
      </c>
      <c r="D126" s="19">
        <f t="shared" si="55"/>
        <v>0</v>
      </c>
      <c r="E126" s="5" t="s">
        <v>168</v>
      </c>
      <c r="F126" s="13">
        <f t="shared" si="181"/>
        <v>0</v>
      </c>
      <c r="G126" s="10" t="str">
        <f>IFERROR(VLOOKUP(A126,'1'!U:V,2,0),"0")</f>
        <v>0</v>
      </c>
      <c r="H126" s="5" t="s">
        <v>168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168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168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168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168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168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168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168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168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168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168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168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168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168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168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168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168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168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168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168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168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168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168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168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168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168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168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168</v>
      </c>
      <c r="CL126" s="15">
        <f t="shared" si="85"/>
        <v>0</v>
      </c>
      <c r="CM126" s="10" t="str">
        <f>IFERROR(VLOOKUP(A126,'29'!U:V,2,0),"0")</f>
        <v>0</v>
      </c>
      <c r="CN126" s="5" t="s">
        <v>168</v>
      </c>
      <c r="CO126" s="15">
        <f t="shared" si="86"/>
        <v>0</v>
      </c>
      <c r="CP126" s="10" t="str">
        <f>IFERROR(VLOOKUP(A126,'30'!U:V,2,0),"0")</f>
        <v>0</v>
      </c>
      <c r="CQ126" s="5" t="s">
        <v>168</v>
      </c>
      <c r="CR126" s="15">
        <f t="shared" si="87"/>
        <v>0</v>
      </c>
      <c r="CS126" s="10" t="str">
        <f>IFERROR(VLOOKUP(A126,'31'!U:V,2,0),"0")</f>
        <v>0</v>
      </c>
      <c r="CT126" s="5" t="s">
        <v>168</v>
      </c>
      <c r="CU126" s="15">
        <f t="shared" si="88"/>
        <v>0</v>
      </c>
      <c r="CV126" s="10" t="str">
        <f>IFERROR(VLOOKUP(A126,'เซต1-30'!V:W,2,0),"0")</f>
        <v>0</v>
      </c>
      <c r="CW126" s="5" t="s">
        <v>168</v>
      </c>
      <c r="CX126" s="15">
        <f t="shared" si="74"/>
        <v>0</v>
      </c>
    </row>
    <row r="127" spans="1:102" x14ac:dyDescent="0.25">
      <c r="A127" s="5" t="s">
        <v>298</v>
      </c>
      <c r="B127" s="4" t="s">
        <v>299</v>
      </c>
      <c r="C127" s="13">
        <f>11.38*3</f>
        <v>34.14</v>
      </c>
      <c r="D127" s="19">
        <f t="shared" si="55"/>
        <v>0</v>
      </c>
      <c r="E127" s="5" t="s">
        <v>168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168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168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168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168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168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168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168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168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168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168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168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168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168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168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168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168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168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168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168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168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168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168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168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168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168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168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168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168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168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168</v>
      </c>
      <c r="CR127" s="15">
        <f t="shared" si="87"/>
        <v>0</v>
      </c>
      <c r="CS127" s="10" t="str">
        <f>IFERROR(VLOOKUP(A127,'31'!U:V,2,0),"0")</f>
        <v>0</v>
      </c>
      <c r="CT127" s="5" t="s">
        <v>168</v>
      </c>
      <c r="CU127" s="15">
        <f t="shared" si="88"/>
        <v>0</v>
      </c>
      <c r="CV127" s="10" t="str">
        <f>IFERROR(VLOOKUP(A127,'เซต1-30'!V:W,2,0),"0")</f>
        <v>0</v>
      </c>
      <c r="CW127" s="5" t="s">
        <v>168</v>
      </c>
      <c r="CX127" s="15">
        <f t="shared" si="74"/>
        <v>0</v>
      </c>
    </row>
    <row r="128" spans="1:102" x14ac:dyDescent="0.6">
      <c r="A128" s="5" t="s">
        <v>300</v>
      </c>
      <c r="B128" s="21" t="s">
        <v>301</v>
      </c>
      <c r="C128" s="13">
        <v>36.79</v>
      </c>
      <c r="D128" s="19">
        <f t="shared" si="55"/>
        <v>0</v>
      </c>
      <c r="E128" s="5" t="s">
        <v>168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168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168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168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168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168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168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168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168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168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168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168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168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168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168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168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168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168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168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168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168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168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168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168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168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168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168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168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168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168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168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168</v>
      </c>
      <c r="CU128" s="15">
        <f t="shared" si="88"/>
        <v>0</v>
      </c>
      <c r="CV128" s="10" t="str">
        <f>IFERROR(VLOOKUP(A128,'เซต1-30'!V:W,2,0),"0")</f>
        <v>0</v>
      </c>
      <c r="CW128" s="5" t="s">
        <v>168</v>
      </c>
      <c r="CX128" s="15">
        <f t="shared" si="74"/>
        <v>0</v>
      </c>
    </row>
    <row r="129" spans="1:102" x14ac:dyDescent="0.25">
      <c r="A129" s="5" t="s">
        <v>820</v>
      </c>
      <c r="B129" s="4" t="s">
        <v>821</v>
      </c>
      <c r="C129" s="13">
        <v>22.02</v>
      </c>
      <c r="D129" s="19">
        <f t="shared" si="55"/>
        <v>0</v>
      </c>
      <c r="E129" s="5" t="s">
        <v>168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168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168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168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168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168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168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168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168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168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168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168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168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168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168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168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168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168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168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168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168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168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168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168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168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168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168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168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168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168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168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168</v>
      </c>
      <c r="CU129" s="15">
        <f t="shared" si="88"/>
        <v>0</v>
      </c>
      <c r="CV129" s="10" t="str">
        <f>IFERROR(VLOOKUP(A129,'เซต1-30'!V:W,2,0),"0")</f>
        <v>0</v>
      </c>
      <c r="CW129" s="5" t="s">
        <v>168</v>
      </c>
      <c r="CX129" s="15">
        <f t="shared" si="74"/>
        <v>0</v>
      </c>
    </row>
    <row r="130" spans="1:102" x14ac:dyDescent="0.25">
      <c r="A130" s="5" t="s">
        <v>822</v>
      </c>
      <c r="B130" s="4" t="s">
        <v>823</v>
      </c>
      <c r="C130" s="13">
        <v>24.8</v>
      </c>
      <c r="D130" s="19">
        <f t="shared" si="55"/>
        <v>0</v>
      </c>
      <c r="E130" s="5" t="s">
        <v>168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168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168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168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168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168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168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168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168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168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168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168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168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168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168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168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168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168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168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168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168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168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168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168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168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168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168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168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168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168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168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168</v>
      </c>
      <c r="CU130" s="15">
        <f t="shared" si="88"/>
        <v>0</v>
      </c>
      <c r="CV130" s="10" t="str">
        <f>IFERROR(VLOOKUP(A130,'เซต1-30'!V:W,2,0),"0")</f>
        <v>0</v>
      </c>
      <c r="CW130" s="5" t="s">
        <v>168</v>
      </c>
      <c r="CX130" s="15">
        <f t="shared" si="74"/>
        <v>0</v>
      </c>
    </row>
    <row r="131" spans="1:102" x14ac:dyDescent="0.25">
      <c r="A131" s="5" t="s">
        <v>825</v>
      </c>
      <c r="B131" s="4" t="s">
        <v>824</v>
      </c>
      <c r="C131" s="13">
        <v>4.5</v>
      </c>
      <c r="D131" s="19">
        <f t="shared" si="55"/>
        <v>0</v>
      </c>
      <c r="E131" s="5" t="s">
        <v>169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168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168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168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168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168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168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168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168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168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168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168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168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168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168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168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168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168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168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168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168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168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168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168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168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168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168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168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168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168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168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168</v>
      </c>
      <c r="CU131" s="15">
        <f t="shared" si="88"/>
        <v>0</v>
      </c>
      <c r="CV131" s="10" t="str">
        <f>IFERROR(VLOOKUP(A131,'เซต1-30'!V:W,2,0),"0")</f>
        <v>0</v>
      </c>
      <c r="CW131" s="5" t="s">
        <v>168</v>
      </c>
      <c r="CX131" s="15">
        <f t="shared" si="74"/>
        <v>0</v>
      </c>
    </row>
    <row r="132" spans="1:102" x14ac:dyDescent="0.25">
      <c r="A132" s="5" t="s">
        <v>826</v>
      </c>
      <c r="B132" s="4" t="s">
        <v>824</v>
      </c>
      <c r="C132" s="13">
        <v>4.5</v>
      </c>
      <c r="D132" s="19">
        <f t="shared" si="55"/>
        <v>0</v>
      </c>
      <c r="E132" s="5" t="s">
        <v>169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168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168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168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168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168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168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168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168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168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168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168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168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168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168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168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168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168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168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168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168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168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168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168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168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168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168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168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168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168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168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168</v>
      </c>
      <c r="CU132" s="15">
        <f t="shared" si="88"/>
        <v>0</v>
      </c>
      <c r="CV132" s="10" t="str">
        <f>IFERROR(VLOOKUP(A132,'เซต1-30'!V:W,2,0),"0")</f>
        <v>0</v>
      </c>
      <c r="CW132" s="5" t="s">
        <v>168</v>
      </c>
      <c r="CX132" s="15">
        <f t="shared" si="74"/>
        <v>0</v>
      </c>
    </row>
    <row r="133" spans="1:102" x14ac:dyDescent="0.25">
      <c r="A133" s="5" t="s">
        <v>827</v>
      </c>
      <c r="B133" s="4" t="s">
        <v>824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169</v>
      </c>
      <c r="F133" s="13">
        <f t="shared" si="389"/>
        <v>0</v>
      </c>
      <c r="G133" s="10" t="str">
        <f>IFERROR(VLOOKUP(A133,'1'!U:V,2,0),"0")</f>
        <v>0</v>
      </c>
      <c r="H133" s="5" t="s">
        <v>168</v>
      </c>
      <c r="I133" s="15">
        <f t="shared" si="390"/>
        <v>0</v>
      </c>
      <c r="J133" s="10" t="str">
        <f>IFERROR(VLOOKUP(A133,'2'!U:V,2,0),"0")</f>
        <v>0</v>
      </c>
      <c r="K133" s="5" t="s">
        <v>168</v>
      </c>
      <c r="L133" s="15">
        <f t="shared" si="391"/>
        <v>0</v>
      </c>
      <c r="M133" s="10" t="str">
        <f>IFERROR(VLOOKUP(A133,'3'!U:V,2,0),"0")</f>
        <v>0</v>
      </c>
      <c r="N133" s="5" t="s">
        <v>168</v>
      </c>
      <c r="O133" s="15">
        <f t="shared" si="392"/>
        <v>0</v>
      </c>
      <c r="P133" s="10" t="str">
        <f>IFERROR(VLOOKUP(A133,'4'!U:V,2,0),"0")</f>
        <v>0</v>
      </c>
      <c r="Q133" s="5" t="s">
        <v>168</v>
      </c>
      <c r="R133" s="15">
        <f t="shared" si="393"/>
        <v>0</v>
      </c>
      <c r="S133" s="10" t="str">
        <f>IFERROR(VLOOKUP(A133,'5'!U:V,2,0),"0")</f>
        <v>0</v>
      </c>
      <c r="T133" s="5" t="s">
        <v>168</v>
      </c>
      <c r="U133" s="15">
        <f t="shared" si="394"/>
        <v>0</v>
      </c>
      <c r="V133" s="10" t="str">
        <f>IFERROR(VLOOKUP(A133,'6'!U:V,2,0),"0")</f>
        <v>0</v>
      </c>
      <c r="W133" s="5" t="s">
        <v>168</v>
      </c>
      <c r="X133" s="15">
        <f t="shared" si="395"/>
        <v>0</v>
      </c>
      <c r="Y133" s="10" t="str">
        <f>IFERROR(VLOOKUP(A133,'7'!U:V,2,0),"0")</f>
        <v>0</v>
      </c>
      <c r="Z133" s="5" t="s">
        <v>168</v>
      </c>
      <c r="AA133" s="15">
        <f t="shared" si="396"/>
        <v>0</v>
      </c>
      <c r="AB133" s="10" t="str">
        <f>IFERROR(VLOOKUP(A133,'8'!U:V,2,0),"0")</f>
        <v>0</v>
      </c>
      <c r="AC133" s="5" t="s">
        <v>168</v>
      </c>
      <c r="AD133" s="15">
        <f t="shared" si="397"/>
        <v>0</v>
      </c>
      <c r="AE133" s="10" t="str">
        <f>IFERROR(VLOOKUP(A133,'9'!U:V,2,0),"0")</f>
        <v>0</v>
      </c>
      <c r="AF133" s="5" t="s">
        <v>168</v>
      </c>
      <c r="AG133" s="15">
        <f t="shared" si="398"/>
        <v>0</v>
      </c>
      <c r="AH133" s="10" t="str">
        <f>IFERROR(VLOOKUP(A133,'10'!U:V,2,0),"0")</f>
        <v>0</v>
      </c>
      <c r="AI133" s="5" t="s">
        <v>168</v>
      </c>
      <c r="AJ133" s="15">
        <f t="shared" si="399"/>
        <v>0</v>
      </c>
      <c r="AK133" s="10" t="str">
        <f>IFERROR(VLOOKUP(A133,'11'!U:V,2,0),"0")</f>
        <v>0</v>
      </c>
      <c r="AL133" s="5" t="s">
        <v>168</v>
      </c>
      <c r="AM133" s="15">
        <f t="shared" si="400"/>
        <v>0</v>
      </c>
      <c r="AN133" s="10" t="str">
        <f>IFERROR(VLOOKUP(A133,'12'!U:V,2,0),"0")</f>
        <v>0</v>
      </c>
      <c r="AO133" s="5" t="s">
        <v>168</v>
      </c>
      <c r="AP133" s="15">
        <f t="shared" si="401"/>
        <v>0</v>
      </c>
      <c r="AQ133" s="10" t="str">
        <f>IFERROR(VLOOKUP(A133,'13'!U:V,2,0),"0")</f>
        <v>0</v>
      </c>
      <c r="AR133" s="5" t="s">
        <v>168</v>
      </c>
      <c r="AS133" s="15">
        <f t="shared" si="402"/>
        <v>0</v>
      </c>
      <c r="AT133" s="10" t="str">
        <f>IFERROR(VLOOKUP(A133,'14'!U:V,2,0),"0")</f>
        <v>0</v>
      </c>
      <c r="AU133" s="5" t="s">
        <v>168</v>
      </c>
      <c r="AV133" s="15">
        <f t="shared" si="403"/>
        <v>0</v>
      </c>
      <c r="AW133" s="10" t="str">
        <f>IFERROR(VLOOKUP(A133,'15'!U:V,2,0),"0")</f>
        <v>0</v>
      </c>
      <c r="AX133" s="5" t="s">
        <v>168</v>
      </c>
      <c r="AY133" s="15">
        <f t="shared" si="404"/>
        <v>0</v>
      </c>
      <c r="AZ133" s="10" t="str">
        <f>IFERROR(VLOOKUP(A133,'16'!U:V,2,0),"0")</f>
        <v>0</v>
      </c>
      <c r="BA133" s="5" t="s">
        <v>168</v>
      </c>
      <c r="BB133" s="15">
        <f t="shared" si="405"/>
        <v>0</v>
      </c>
      <c r="BC133" s="10" t="str">
        <f>IFERROR(VLOOKUP(A133,'17'!U:V,2,0),"0")</f>
        <v>0</v>
      </c>
      <c r="BD133" s="5" t="s">
        <v>168</v>
      </c>
      <c r="BE133" s="15">
        <f t="shared" si="406"/>
        <v>0</v>
      </c>
      <c r="BF133" s="10" t="str">
        <f>IFERROR(VLOOKUP(A133,'18'!U:V,2,0),"0")</f>
        <v>0</v>
      </c>
      <c r="BG133" s="5" t="s">
        <v>168</v>
      </c>
      <c r="BH133" s="15">
        <f t="shared" si="407"/>
        <v>0</v>
      </c>
      <c r="BI133" s="10" t="str">
        <f>IFERROR(VLOOKUP(A133,'19'!U:V,2,0),"0")</f>
        <v>0</v>
      </c>
      <c r="BJ133" s="5" t="s">
        <v>168</v>
      </c>
      <c r="BK133" s="15">
        <f t="shared" si="408"/>
        <v>0</v>
      </c>
      <c r="BL133" s="10" t="str">
        <f>IFERROR(VLOOKUP(A133,'20'!U:V,2,0),"0")</f>
        <v>0</v>
      </c>
      <c r="BM133" s="5" t="s">
        <v>168</v>
      </c>
      <c r="BN133" s="15">
        <f t="shared" si="409"/>
        <v>0</v>
      </c>
      <c r="BO133" s="10" t="str">
        <f>IFERROR(VLOOKUP(A133,'21'!U:V,2,0),"0")</f>
        <v>0</v>
      </c>
      <c r="BP133" s="5" t="s">
        <v>168</v>
      </c>
      <c r="BQ133" s="15">
        <f t="shared" si="410"/>
        <v>0</v>
      </c>
      <c r="BR133" s="10" t="str">
        <f>IFERROR(VLOOKUP(A133,'22'!U:V,2,0),"0")</f>
        <v>0</v>
      </c>
      <c r="BS133" s="5" t="s">
        <v>168</v>
      </c>
      <c r="BT133" s="15">
        <f t="shared" si="411"/>
        <v>0</v>
      </c>
      <c r="BU133" s="10" t="str">
        <f>IFERROR(VLOOKUP(A133,'23'!U:V,2,0),"0")</f>
        <v>0</v>
      </c>
      <c r="BV133" s="5" t="s">
        <v>168</v>
      </c>
      <c r="BW133" s="15">
        <f t="shared" si="412"/>
        <v>0</v>
      </c>
      <c r="BX133" s="10" t="str">
        <f>IFERROR(VLOOKUP(A133,'24'!U:V,2,0),"0")</f>
        <v>0</v>
      </c>
      <c r="BY133" s="5" t="s">
        <v>168</v>
      </c>
      <c r="BZ133" s="15">
        <f t="shared" si="413"/>
        <v>0</v>
      </c>
      <c r="CA133" s="10" t="str">
        <f>IFERROR(VLOOKUP(A133,'25'!U:V,2,0),"0")</f>
        <v>0</v>
      </c>
      <c r="CB133" s="5" t="s">
        <v>168</v>
      </c>
      <c r="CC133" s="15">
        <f t="shared" si="414"/>
        <v>0</v>
      </c>
      <c r="CD133" s="10" t="str">
        <f>IFERROR(VLOOKUP(A133,'26'!U:V,2,0),"0")</f>
        <v>0</v>
      </c>
      <c r="CE133" s="5" t="s">
        <v>168</v>
      </c>
      <c r="CF133" s="15">
        <f t="shared" si="415"/>
        <v>0</v>
      </c>
      <c r="CG133" s="10" t="str">
        <f>IFERROR(VLOOKUP(A133,'27'!U:V,2,0),"0")</f>
        <v>0</v>
      </c>
      <c r="CH133" s="5" t="s">
        <v>168</v>
      </c>
      <c r="CI133" s="15">
        <f t="shared" si="416"/>
        <v>0</v>
      </c>
      <c r="CJ133" s="10" t="str">
        <f>IFERROR(VLOOKUP(A133,'28'!U:V,2,0),"0")</f>
        <v>0</v>
      </c>
      <c r="CK133" s="5" t="s">
        <v>168</v>
      </c>
      <c r="CL133" s="15">
        <f t="shared" si="417"/>
        <v>0</v>
      </c>
      <c r="CM133" s="10" t="str">
        <f>IFERROR(VLOOKUP(A133,'29'!U:V,2,0),"0")</f>
        <v>0</v>
      </c>
      <c r="CN133" s="5" t="s">
        <v>168</v>
      </c>
      <c r="CO133" s="15">
        <f t="shared" si="418"/>
        <v>0</v>
      </c>
      <c r="CP133" s="10" t="str">
        <f>IFERROR(VLOOKUP(A133,'30'!U:V,2,0),"0")</f>
        <v>0</v>
      </c>
      <c r="CQ133" s="5" t="s">
        <v>168</v>
      </c>
      <c r="CR133" s="15">
        <f t="shared" si="419"/>
        <v>0</v>
      </c>
      <c r="CS133" s="10" t="str">
        <f>IFERROR(VLOOKUP(A133,'31'!U:V,2,0),"0")</f>
        <v>0</v>
      </c>
      <c r="CT133" s="5" t="s">
        <v>168</v>
      </c>
      <c r="CU133" s="15">
        <f t="shared" si="88"/>
        <v>0</v>
      </c>
      <c r="CV133" s="10" t="str">
        <f>IFERROR(VLOOKUP(A133,'เซต1-30'!V:W,2,0),"0")</f>
        <v>0</v>
      </c>
      <c r="CW133" s="5" t="s">
        <v>168</v>
      </c>
      <c r="CX133" s="15">
        <f t="shared" ref="CX133:CX161" si="421">+CV133*CO133</f>
        <v>0</v>
      </c>
    </row>
    <row r="134" spans="1:102" x14ac:dyDescent="0.25">
      <c r="A134" s="5" t="s">
        <v>836</v>
      </c>
      <c r="B134" s="4" t="s">
        <v>829</v>
      </c>
      <c r="C134" s="13">
        <v>5.15</v>
      </c>
      <c r="D134" s="19">
        <f t="shared" si="420"/>
        <v>0</v>
      </c>
      <c r="E134" s="5" t="s">
        <v>169</v>
      </c>
      <c r="F134" s="13">
        <f t="shared" si="389"/>
        <v>0</v>
      </c>
      <c r="G134" s="10" t="str">
        <f>IFERROR(VLOOKUP(A134,'1'!U:V,2,0),"0")</f>
        <v>0</v>
      </c>
      <c r="H134" s="5" t="s">
        <v>168</v>
      </c>
      <c r="I134" s="15">
        <f t="shared" si="390"/>
        <v>0</v>
      </c>
      <c r="J134" s="10" t="str">
        <f>IFERROR(VLOOKUP(A134,'2'!U:V,2,0),"0")</f>
        <v>0</v>
      </c>
      <c r="K134" s="5" t="s">
        <v>168</v>
      </c>
      <c r="L134" s="15">
        <f t="shared" si="391"/>
        <v>0</v>
      </c>
      <c r="M134" s="10" t="str">
        <f>IFERROR(VLOOKUP(A134,'3'!U:V,2,0),"0")</f>
        <v>0</v>
      </c>
      <c r="N134" s="5" t="s">
        <v>168</v>
      </c>
      <c r="O134" s="15">
        <f t="shared" si="392"/>
        <v>0</v>
      </c>
      <c r="P134" s="10" t="str">
        <f>IFERROR(VLOOKUP(A134,'4'!U:V,2,0),"0")</f>
        <v>0</v>
      </c>
      <c r="Q134" s="5" t="s">
        <v>168</v>
      </c>
      <c r="R134" s="15">
        <f t="shared" si="393"/>
        <v>0</v>
      </c>
      <c r="S134" s="10" t="str">
        <f>IFERROR(VLOOKUP(A134,'5'!U:V,2,0),"0")</f>
        <v>0</v>
      </c>
      <c r="T134" s="5" t="s">
        <v>168</v>
      </c>
      <c r="U134" s="15">
        <f t="shared" si="394"/>
        <v>0</v>
      </c>
      <c r="V134" s="10" t="str">
        <f>IFERROR(VLOOKUP(A134,'6'!U:V,2,0),"0")</f>
        <v>0</v>
      </c>
      <c r="W134" s="5" t="s">
        <v>168</v>
      </c>
      <c r="X134" s="15">
        <f t="shared" si="395"/>
        <v>0</v>
      </c>
      <c r="Y134" s="10" t="str">
        <f>IFERROR(VLOOKUP(A134,'7'!U:V,2,0),"0")</f>
        <v>0</v>
      </c>
      <c r="Z134" s="5" t="s">
        <v>168</v>
      </c>
      <c r="AA134" s="15">
        <f t="shared" si="396"/>
        <v>0</v>
      </c>
      <c r="AB134" s="10" t="str">
        <f>IFERROR(VLOOKUP(A134,'8'!U:V,2,0),"0")</f>
        <v>0</v>
      </c>
      <c r="AC134" s="5" t="s">
        <v>168</v>
      </c>
      <c r="AD134" s="15">
        <f t="shared" si="397"/>
        <v>0</v>
      </c>
      <c r="AE134" s="10" t="str">
        <f>IFERROR(VLOOKUP(A134,'9'!U:V,2,0),"0")</f>
        <v>0</v>
      </c>
      <c r="AF134" s="5" t="s">
        <v>168</v>
      </c>
      <c r="AG134" s="15">
        <f t="shared" si="398"/>
        <v>0</v>
      </c>
      <c r="AH134" s="10" t="str">
        <f>IFERROR(VLOOKUP(A134,'10'!U:V,2,0),"0")</f>
        <v>0</v>
      </c>
      <c r="AI134" s="5" t="s">
        <v>168</v>
      </c>
      <c r="AJ134" s="15">
        <f t="shared" si="399"/>
        <v>0</v>
      </c>
      <c r="AK134" s="10" t="str">
        <f>IFERROR(VLOOKUP(A134,'11'!U:V,2,0),"0")</f>
        <v>0</v>
      </c>
      <c r="AL134" s="5" t="s">
        <v>168</v>
      </c>
      <c r="AM134" s="15">
        <f t="shared" si="400"/>
        <v>0</v>
      </c>
      <c r="AN134" s="10" t="str">
        <f>IFERROR(VLOOKUP(A134,'12'!U:V,2,0),"0")</f>
        <v>0</v>
      </c>
      <c r="AO134" s="5" t="s">
        <v>168</v>
      </c>
      <c r="AP134" s="15">
        <f t="shared" si="401"/>
        <v>0</v>
      </c>
      <c r="AQ134" s="10" t="str">
        <f>IFERROR(VLOOKUP(A134,'13'!U:V,2,0),"0")</f>
        <v>0</v>
      </c>
      <c r="AR134" s="5" t="s">
        <v>168</v>
      </c>
      <c r="AS134" s="15">
        <f t="shared" si="402"/>
        <v>0</v>
      </c>
      <c r="AT134" s="10" t="str">
        <f>IFERROR(VLOOKUP(A134,'14'!U:V,2,0),"0")</f>
        <v>0</v>
      </c>
      <c r="AU134" s="5" t="s">
        <v>168</v>
      </c>
      <c r="AV134" s="15">
        <f t="shared" si="403"/>
        <v>0</v>
      </c>
      <c r="AW134" s="10" t="str">
        <f>IFERROR(VLOOKUP(A134,'15'!U:V,2,0),"0")</f>
        <v>0</v>
      </c>
      <c r="AX134" s="5" t="s">
        <v>168</v>
      </c>
      <c r="AY134" s="15">
        <f t="shared" si="404"/>
        <v>0</v>
      </c>
      <c r="AZ134" s="10" t="str">
        <f>IFERROR(VLOOKUP(A134,'16'!U:V,2,0),"0")</f>
        <v>0</v>
      </c>
      <c r="BA134" s="5" t="s">
        <v>168</v>
      </c>
      <c r="BB134" s="15">
        <f t="shared" si="405"/>
        <v>0</v>
      </c>
      <c r="BC134" s="10" t="str">
        <f>IFERROR(VLOOKUP(A134,'17'!U:V,2,0),"0")</f>
        <v>0</v>
      </c>
      <c r="BD134" s="5" t="s">
        <v>168</v>
      </c>
      <c r="BE134" s="15">
        <f t="shared" si="406"/>
        <v>0</v>
      </c>
      <c r="BF134" s="10" t="str">
        <f>IFERROR(VLOOKUP(A134,'18'!U:V,2,0),"0")</f>
        <v>0</v>
      </c>
      <c r="BG134" s="5" t="s">
        <v>168</v>
      </c>
      <c r="BH134" s="15">
        <f t="shared" si="407"/>
        <v>0</v>
      </c>
      <c r="BI134" s="10" t="str">
        <f>IFERROR(VLOOKUP(A134,'19'!U:V,2,0),"0")</f>
        <v>0</v>
      </c>
      <c r="BJ134" s="5" t="s">
        <v>168</v>
      </c>
      <c r="BK134" s="15">
        <f t="shared" si="408"/>
        <v>0</v>
      </c>
      <c r="BL134" s="10" t="str">
        <f>IFERROR(VLOOKUP(A134,'20'!U:V,2,0),"0")</f>
        <v>0</v>
      </c>
      <c r="BM134" s="5" t="s">
        <v>168</v>
      </c>
      <c r="BN134" s="15">
        <f t="shared" si="409"/>
        <v>0</v>
      </c>
      <c r="BO134" s="10" t="str">
        <f>IFERROR(VLOOKUP(A134,'21'!U:V,2,0),"0")</f>
        <v>0</v>
      </c>
      <c r="BP134" s="5" t="s">
        <v>168</v>
      </c>
      <c r="BQ134" s="15">
        <f t="shared" si="410"/>
        <v>0</v>
      </c>
      <c r="BR134" s="10" t="str">
        <f>IFERROR(VLOOKUP(A134,'22'!U:V,2,0),"0")</f>
        <v>0</v>
      </c>
      <c r="BS134" s="5" t="s">
        <v>168</v>
      </c>
      <c r="BT134" s="15">
        <f t="shared" si="411"/>
        <v>0</v>
      </c>
      <c r="BU134" s="10" t="str">
        <f>IFERROR(VLOOKUP(A134,'23'!U:V,2,0),"0")</f>
        <v>0</v>
      </c>
      <c r="BV134" s="5" t="s">
        <v>168</v>
      </c>
      <c r="BW134" s="15">
        <f t="shared" si="412"/>
        <v>0</v>
      </c>
      <c r="BX134" s="10" t="str">
        <f>IFERROR(VLOOKUP(A134,'24'!U:V,2,0),"0")</f>
        <v>0</v>
      </c>
      <c r="BY134" s="5" t="s">
        <v>168</v>
      </c>
      <c r="BZ134" s="15">
        <f t="shared" si="413"/>
        <v>0</v>
      </c>
      <c r="CA134" s="10" t="str">
        <f>IFERROR(VLOOKUP(A134,'25'!U:V,2,0),"0")</f>
        <v>0</v>
      </c>
      <c r="CB134" s="5" t="s">
        <v>168</v>
      </c>
      <c r="CC134" s="15">
        <f t="shared" si="414"/>
        <v>0</v>
      </c>
      <c r="CD134" s="10" t="str">
        <f>IFERROR(VLOOKUP(A134,'26'!U:V,2,0),"0")</f>
        <v>0</v>
      </c>
      <c r="CE134" s="5" t="s">
        <v>168</v>
      </c>
      <c r="CF134" s="15">
        <f t="shared" si="415"/>
        <v>0</v>
      </c>
      <c r="CG134" s="10" t="str">
        <f>IFERROR(VLOOKUP(A134,'27'!U:V,2,0),"0")</f>
        <v>0</v>
      </c>
      <c r="CH134" s="5" t="s">
        <v>168</v>
      </c>
      <c r="CI134" s="15">
        <f t="shared" si="416"/>
        <v>0</v>
      </c>
      <c r="CJ134" s="10" t="str">
        <f>IFERROR(VLOOKUP(A134,'28'!U:V,2,0),"0")</f>
        <v>0</v>
      </c>
      <c r="CK134" s="5" t="s">
        <v>168</v>
      </c>
      <c r="CL134" s="15">
        <f t="shared" si="417"/>
        <v>0</v>
      </c>
      <c r="CM134" s="10" t="str">
        <f>IFERROR(VLOOKUP(A134,'29'!U:V,2,0),"0")</f>
        <v>0</v>
      </c>
      <c r="CN134" s="5" t="s">
        <v>168</v>
      </c>
      <c r="CO134" s="15">
        <f t="shared" si="418"/>
        <v>0</v>
      </c>
      <c r="CP134" s="10" t="str">
        <f>IFERROR(VLOOKUP(A134,'30'!U:V,2,0),"0")</f>
        <v>0</v>
      </c>
      <c r="CQ134" s="5" t="s">
        <v>168</v>
      </c>
      <c r="CR134" s="15">
        <f t="shared" si="419"/>
        <v>0</v>
      </c>
      <c r="CS134" s="10" t="str">
        <f>IFERROR(VLOOKUP(A134,'31'!U:V,2,0),"0")</f>
        <v>0</v>
      </c>
      <c r="CT134" s="5" t="s">
        <v>168</v>
      </c>
      <c r="CU134" s="15">
        <f t="shared" ref="CU134:CU164" si="422">+CS134*C134</f>
        <v>0</v>
      </c>
      <c r="CV134" s="10" t="str">
        <f>IFERROR(VLOOKUP(A134,'เซต1-30'!V:W,2,0),"0")</f>
        <v>0</v>
      </c>
      <c r="CW134" s="5" t="s">
        <v>168</v>
      </c>
      <c r="CX134" s="15">
        <f t="shared" si="421"/>
        <v>0</v>
      </c>
    </row>
    <row r="135" spans="1:102" x14ac:dyDescent="0.25">
      <c r="A135" s="5" t="s">
        <v>833</v>
      </c>
      <c r="B135" s="4" t="s">
        <v>829</v>
      </c>
      <c r="C135" s="13">
        <v>5.15</v>
      </c>
      <c r="D135" s="19">
        <f t="shared" si="420"/>
        <v>0</v>
      </c>
      <c r="E135" s="5" t="s">
        <v>169</v>
      </c>
      <c r="F135" s="13">
        <f t="shared" si="389"/>
        <v>0</v>
      </c>
      <c r="G135" s="10" t="str">
        <f>IFERROR(VLOOKUP(A135,'1'!U:V,2,0),"0")</f>
        <v>0</v>
      </c>
      <c r="H135" s="5" t="s">
        <v>168</v>
      </c>
      <c r="I135" s="15">
        <f t="shared" si="390"/>
        <v>0</v>
      </c>
      <c r="J135" s="10" t="str">
        <f>IFERROR(VLOOKUP(A135,'2'!U:V,2,0),"0")</f>
        <v>0</v>
      </c>
      <c r="K135" s="5" t="s">
        <v>168</v>
      </c>
      <c r="L135" s="15">
        <f t="shared" si="391"/>
        <v>0</v>
      </c>
      <c r="M135" s="10" t="str">
        <f>IFERROR(VLOOKUP(A135,'3'!U:V,2,0),"0")</f>
        <v>0</v>
      </c>
      <c r="N135" s="5" t="s">
        <v>168</v>
      </c>
      <c r="O135" s="15">
        <f t="shared" si="392"/>
        <v>0</v>
      </c>
      <c r="P135" s="10" t="str">
        <f>IFERROR(VLOOKUP(A135,'4'!U:V,2,0),"0")</f>
        <v>0</v>
      </c>
      <c r="Q135" s="5" t="s">
        <v>168</v>
      </c>
      <c r="R135" s="15">
        <f t="shared" si="393"/>
        <v>0</v>
      </c>
      <c r="S135" s="10" t="str">
        <f>IFERROR(VLOOKUP(A135,'5'!U:V,2,0),"0")</f>
        <v>0</v>
      </c>
      <c r="T135" s="5" t="s">
        <v>168</v>
      </c>
      <c r="U135" s="15">
        <f t="shared" si="394"/>
        <v>0</v>
      </c>
      <c r="V135" s="10" t="str">
        <f>IFERROR(VLOOKUP(A135,'6'!U:V,2,0),"0")</f>
        <v>0</v>
      </c>
      <c r="W135" s="5" t="s">
        <v>168</v>
      </c>
      <c r="X135" s="15">
        <f t="shared" si="395"/>
        <v>0</v>
      </c>
      <c r="Y135" s="10" t="str">
        <f>IFERROR(VLOOKUP(A135,'7'!U:V,2,0),"0")</f>
        <v>0</v>
      </c>
      <c r="Z135" s="5" t="s">
        <v>168</v>
      </c>
      <c r="AA135" s="15">
        <f t="shared" si="396"/>
        <v>0</v>
      </c>
      <c r="AB135" s="10" t="str">
        <f>IFERROR(VLOOKUP(A135,'8'!U:V,2,0),"0")</f>
        <v>0</v>
      </c>
      <c r="AC135" s="5" t="s">
        <v>168</v>
      </c>
      <c r="AD135" s="15">
        <f t="shared" si="397"/>
        <v>0</v>
      </c>
      <c r="AE135" s="10" t="str">
        <f>IFERROR(VLOOKUP(A135,'9'!U:V,2,0),"0")</f>
        <v>0</v>
      </c>
      <c r="AF135" s="5" t="s">
        <v>168</v>
      </c>
      <c r="AG135" s="15">
        <f t="shared" si="398"/>
        <v>0</v>
      </c>
      <c r="AH135" s="10" t="str">
        <f>IFERROR(VLOOKUP(A135,'10'!U:V,2,0),"0")</f>
        <v>0</v>
      </c>
      <c r="AI135" s="5" t="s">
        <v>168</v>
      </c>
      <c r="AJ135" s="15">
        <f t="shared" si="399"/>
        <v>0</v>
      </c>
      <c r="AK135" s="10" t="str">
        <f>IFERROR(VLOOKUP(A135,'11'!U:V,2,0),"0")</f>
        <v>0</v>
      </c>
      <c r="AL135" s="5" t="s">
        <v>168</v>
      </c>
      <c r="AM135" s="15">
        <f t="shared" si="400"/>
        <v>0</v>
      </c>
      <c r="AN135" s="10" t="str">
        <f>IFERROR(VLOOKUP(A135,'12'!U:V,2,0),"0")</f>
        <v>0</v>
      </c>
      <c r="AO135" s="5" t="s">
        <v>168</v>
      </c>
      <c r="AP135" s="15">
        <f t="shared" si="401"/>
        <v>0</v>
      </c>
      <c r="AQ135" s="10" t="str">
        <f>IFERROR(VLOOKUP(A135,'13'!U:V,2,0),"0")</f>
        <v>0</v>
      </c>
      <c r="AR135" s="5" t="s">
        <v>168</v>
      </c>
      <c r="AS135" s="15">
        <f t="shared" si="402"/>
        <v>0</v>
      </c>
      <c r="AT135" s="10" t="str">
        <f>IFERROR(VLOOKUP(A135,'14'!U:V,2,0),"0")</f>
        <v>0</v>
      </c>
      <c r="AU135" s="5" t="s">
        <v>168</v>
      </c>
      <c r="AV135" s="15">
        <f t="shared" si="403"/>
        <v>0</v>
      </c>
      <c r="AW135" s="10" t="str">
        <f>IFERROR(VLOOKUP(A135,'15'!U:V,2,0),"0")</f>
        <v>0</v>
      </c>
      <c r="AX135" s="5" t="s">
        <v>168</v>
      </c>
      <c r="AY135" s="15">
        <f t="shared" si="404"/>
        <v>0</v>
      </c>
      <c r="AZ135" s="10" t="str">
        <f>IFERROR(VLOOKUP(A135,'16'!U:V,2,0),"0")</f>
        <v>0</v>
      </c>
      <c r="BA135" s="5" t="s">
        <v>168</v>
      </c>
      <c r="BB135" s="15">
        <f t="shared" si="405"/>
        <v>0</v>
      </c>
      <c r="BC135" s="10" t="str">
        <f>IFERROR(VLOOKUP(A135,'17'!U:V,2,0),"0")</f>
        <v>0</v>
      </c>
      <c r="BD135" s="5" t="s">
        <v>168</v>
      </c>
      <c r="BE135" s="15">
        <f t="shared" si="406"/>
        <v>0</v>
      </c>
      <c r="BF135" s="10" t="str">
        <f>IFERROR(VLOOKUP(A135,'18'!U:V,2,0),"0")</f>
        <v>0</v>
      </c>
      <c r="BG135" s="5" t="s">
        <v>168</v>
      </c>
      <c r="BH135" s="15">
        <f t="shared" si="407"/>
        <v>0</v>
      </c>
      <c r="BI135" s="10" t="str">
        <f>IFERROR(VLOOKUP(A135,'19'!U:V,2,0),"0")</f>
        <v>0</v>
      </c>
      <c r="BJ135" s="5" t="s">
        <v>168</v>
      </c>
      <c r="BK135" s="15">
        <f t="shared" si="408"/>
        <v>0</v>
      </c>
      <c r="BL135" s="10" t="str">
        <f>IFERROR(VLOOKUP(A135,'20'!U:V,2,0),"0")</f>
        <v>0</v>
      </c>
      <c r="BM135" s="5" t="s">
        <v>168</v>
      </c>
      <c r="BN135" s="15">
        <f t="shared" si="409"/>
        <v>0</v>
      </c>
      <c r="BO135" s="10" t="str">
        <f>IFERROR(VLOOKUP(A135,'21'!U:V,2,0),"0")</f>
        <v>0</v>
      </c>
      <c r="BP135" s="5" t="s">
        <v>168</v>
      </c>
      <c r="BQ135" s="15">
        <f t="shared" si="410"/>
        <v>0</v>
      </c>
      <c r="BR135" s="10" t="str">
        <f>IFERROR(VLOOKUP(A135,'22'!U:V,2,0),"0")</f>
        <v>0</v>
      </c>
      <c r="BS135" s="5" t="s">
        <v>168</v>
      </c>
      <c r="BT135" s="15">
        <f t="shared" si="411"/>
        <v>0</v>
      </c>
      <c r="BU135" s="10" t="str">
        <f>IFERROR(VLOOKUP(A135,'23'!U:V,2,0),"0")</f>
        <v>0</v>
      </c>
      <c r="BV135" s="5" t="s">
        <v>168</v>
      </c>
      <c r="BW135" s="15">
        <f t="shared" si="412"/>
        <v>0</v>
      </c>
      <c r="BX135" s="10" t="str">
        <f>IFERROR(VLOOKUP(A135,'24'!U:V,2,0),"0")</f>
        <v>0</v>
      </c>
      <c r="BY135" s="5" t="s">
        <v>168</v>
      </c>
      <c r="BZ135" s="15">
        <f t="shared" si="413"/>
        <v>0</v>
      </c>
      <c r="CA135" s="10" t="str">
        <f>IFERROR(VLOOKUP(A135,'25'!U:V,2,0),"0")</f>
        <v>0</v>
      </c>
      <c r="CB135" s="5" t="s">
        <v>168</v>
      </c>
      <c r="CC135" s="15">
        <f t="shared" si="414"/>
        <v>0</v>
      </c>
      <c r="CD135" s="10" t="str">
        <f>IFERROR(VLOOKUP(A135,'26'!U:V,2,0),"0")</f>
        <v>0</v>
      </c>
      <c r="CE135" s="5" t="s">
        <v>168</v>
      </c>
      <c r="CF135" s="15">
        <f t="shared" si="415"/>
        <v>0</v>
      </c>
      <c r="CG135" s="10" t="str">
        <f>IFERROR(VLOOKUP(A135,'27'!U:V,2,0),"0")</f>
        <v>0</v>
      </c>
      <c r="CH135" s="5" t="s">
        <v>168</v>
      </c>
      <c r="CI135" s="15">
        <f t="shared" si="416"/>
        <v>0</v>
      </c>
      <c r="CJ135" s="10" t="str">
        <f>IFERROR(VLOOKUP(A135,'28'!U:V,2,0),"0")</f>
        <v>0</v>
      </c>
      <c r="CK135" s="5" t="s">
        <v>168</v>
      </c>
      <c r="CL135" s="15">
        <f t="shared" si="417"/>
        <v>0</v>
      </c>
      <c r="CM135" s="10" t="str">
        <f>IFERROR(VLOOKUP(A135,'29'!U:V,2,0),"0")</f>
        <v>0</v>
      </c>
      <c r="CN135" s="5" t="s">
        <v>168</v>
      </c>
      <c r="CO135" s="15">
        <f t="shared" si="418"/>
        <v>0</v>
      </c>
      <c r="CP135" s="10" t="str">
        <f>IFERROR(VLOOKUP(A135,'30'!U:V,2,0),"0")</f>
        <v>0</v>
      </c>
      <c r="CQ135" s="5" t="s">
        <v>168</v>
      </c>
      <c r="CR135" s="15">
        <f t="shared" si="419"/>
        <v>0</v>
      </c>
      <c r="CS135" s="10" t="str">
        <f>IFERROR(VLOOKUP(A135,'31'!U:V,2,0),"0")</f>
        <v>0</v>
      </c>
      <c r="CT135" s="5" t="s">
        <v>168</v>
      </c>
      <c r="CU135" s="15">
        <f t="shared" si="422"/>
        <v>0</v>
      </c>
      <c r="CV135" s="10" t="str">
        <f>IFERROR(VLOOKUP(A135,'เซต1-30'!V:W,2,0),"0")</f>
        <v>0</v>
      </c>
      <c r="CW135" s="5" t="s">
        <v>168</v>
      </c>
      <c r="CX135" s="15">
        <f t="shared" si="421"/>
        <v>0</v>
      </c>
    </row>
    <row r="136" spans="1:102" x14ac:dyDescent="0.25">
      <c r="A136" s="5" t="s">
        <v>835</v>
      </c>
      <c r="B136" s="4" t="s">
        <v>829</v>
      </c>
      <c r="C136" s="13">
        <v>5.15</v>
      </c>
      <c r="D136" s="19">
        <f t="shared" si="420"/>
        <v>0</v>
      </c>
      <c r="E136" s="5" t="s">
        <v>169</v>
      </c>
      <c r="F136" s="13">
        <f t="shared" si="389"/>
        <v>0</v>
      </c>
      <c r="G136" s="10" t="str">
        <f>IFERROR(VLOOKUP(A136,'1'!U:V,2,0),"0")</f>
        <v>0</v>
      </c>
      <c r="H136" s="5" t="s">
        <v>168</v>
      </c>
      <c r="I136" s="15">
        <f t="shared" si="390"/>
        <v>0</v>
      </c>
      <c r="J136" s="10" t="str">
        <f>IFERROR(VLOOKUP(A136,'2'!U:V,2,0),"0")</f>
        <v>0</v>
      </c>
      <c r="K136" s="5" t="s">
        <v>168</v>
      </c>
      <c r="L136" s="15">
        <f t="shared" si="391"/>
        <v>0</v>
      </c>
      <c r="M136" s="10" t="str">
        <f>IFERROR(VLOOKUP(A136,'3'!U:V,2,0),"0")</f>
        <v>0</v>
      </c>
      <c r="N136" s="5" t="s">
        <v>168</v>
      </c>
      <c r="O136" s="15">
        <f t="shared" si="392"/>
        <v>0</v>
      </c>
      <c r="P136" s="10" t="str">
        <f>IFERROR(VLOOKUP(A136,'4'!U:V,2,0),"0")</f>
        <v>0</v>
      </c>
      <c r="Q136" s="5" t="s">
        <v>168</v>
      </c>
      <c r="R136" s="15">
        <f t="shared" si="393"/>
        <v>0</v>
      </c>
      <c r="S136" s="10" t="str">
        <f>IFERROR(VLOOKUP(A136,'5'!U:V,2,0),"0")</f>
        <v>0</v>
      </c>
      <c r="T136" s="5" t="s">
        <v>168</v>
      </c>
      <c r="U136" s="15">
        <f t="shared" si="394"/>
        <v>0</v>
      </c>
      <c r="V136" s="10" t="str">
        <f>IFERROR(VLOOKUP(A136,'6'!U:V,2,0),"0")</f>
        <v>0</v>
      </c>
      <c r="W136" s="5" t="s">
        <v>168</v>
      </c>
      <c r="X136" s="15">
        <f t="shared" si="395"/>
        <v>0</v>
      </c>
      <c r="Y136" s="10" t="str">
        <f>IFERROR(VLOOKUP(A136,'7'!U:V,2,0),"0")</f>
        <v>0</v>
      </c>
      <c r="Z136" s="5" t="s">
        <v>168</v>
      </c>
      <c r="AA136" s="15">
        <f t="shared" si="396"/>
        <v>0</v>
      </c>
      <c r="AB136" s="10" t="str">
        <f>IFERROR(VLOOKUP(A136,'8'!U:V,2,0),"0")</f>
        <v>0</v>
      </c>
      <c r="AC136" s="5" t="s">
        <v>168</v>
      </c>
      <c r="AD136" s="15">
        <f t="shared" si="397"/>
        <v>0</v>
      </c>
      <c r="AE136" s="10" t="str">
        <f>IFERROR(VLOOKUP(A136,'9'!U:V,2,0),"0")</f>
        <v>0</v>
      </c>
      <c r="AF136" s="5" t="s">
        <v>168</v>
      </c>
      <c r="AG136" s="15">
        <f t="shared" si="398"/>
        <v>0</v>
      </c>
      <c r="AH136" s="10" t="str">
        <f>IFERROR(VLOOKUP(A136,'10'!U:V,2,0),"0")</f>
        <v>0</v>
      </c>
      <c r="AI136" s="5" t="s">
        <v>168</v>
      </c>
      <c r="AJ136" s="15">
        <f t="shared" si="399"/>
        <v>0</v>
      </c>
      <c r="AK136" s="10" t="str">
        <f>IFERROR(VLOOKUP(A136,'11'!U:V,2,0),"0")</f>
        <v>0</v>
      </c>
      <c r="AL136" s="5" t="s">
        <v>168</v>
      </c>
      <c r="AM136" s="15">
        <f t="shared" si="400"/>
        <v>0</v>
      </c>
      <c r="AN136" s="10" t="str">
        <f>IFERROR(VLOOKUP(A136,'12'!U:V,2,0),"0")</f>
        <v>0</v>
      </c>
      <c r="AO136" s="5" t="s">
        <v>168</v>
      </c>
      <c r="AP136" s="15">
        <f t="shared" si="401"/>
        <v>0</v>
      </c>
      <c r="AQ136" s="10" t="str">
        <f>IFERROR(VLOOKUP(A136,'13'!U:V,2,0),"0")</f>
        <v>0</v>
      </c>
      <c r="AR136" s="5" t="s">
        <v>168</v>
      </c>
      <c r="AS136" s="15">
        <f t="shared" si="402"/>
        <v>0</v>
      </c>
      <c r="AT136" s="10" t="str">
        <f>IFERROR(VLOOKUP(A136,'14'!U:V,2,0),"0")</f>
        <v>0</v>
      </c>
      <c r="AU136" s="5" t="s">
        <v>168</v>
      </c>
      <c r="AV136" s="15">
        <f t="shared" si="403"/>
        <v>0</v>
      </c>
      <c r="AW136" s="10" t="str">
        <f>IFERROR(VLOOKUP(A136,'15'!U:V,2,0),"0")</f>
        <v>0</v>
      </c>
      <c r="AX136" s="5" t="s">
        <v>168</v>
      </c>
      <c r="AY136" s="15">
        <f t="shared" si="404"/>
        <v>0</v>
      </c>
      <c r="AZ136" s="10" t="str">
        <f>IFERROR(VLOOKUP(A136,'16'!U:V,2,0),"0")</f>
        <v>0</v>
      </c>
      <c r="BA136" s="5" t="s">
        <v>168</v>
      </c>
      <c r="BB136" s="15">
        <f t="shared" si="405"/>
        <v>0</v>
      </c>
      <c r="BC136" s="10" t="str">
        <f>IFERROR(VLOOKUP(A136,'17'!U:V,2,0),"0")</f>
        <v>0</v>
      </c>
      <c r="BD136" s="5" t="s">
        <v>168</v>
      </c>
      <c r="BE136" s="15">
        <f t="shared" si="406"/>
        <v>0</v>
      </c>
      <c r="BF136" s="10" t="str">
        <f>IFERROR(VLOOKUP(A136,'18'!U:V,2,0),"0")</f>
        <v>0</v>
      </c>
      <c r="BG136" s="5" t="s">
        <v>168</v>
      </c>
      <c r="BH136" s="15">
        <f t="shared" si="407"/>
        <v>0</v>
      </c>
      <c r="BI136" s="10" t="str">
        <f>IFERROR(VLOOKUP(A136,'19'!U:V,2,0),"0")</f>
        <v>0</v>
      </c>
      <c r="BJ136" s="5" t="s">
        <v>168</v>
      </c>
      <c r="BK136" s="15">
        <f t="shared" si="408"/>
        <v>0</v>
      </c>
      <c r="BL136" s="10" t="str">
        <f>IFERROR(VLOOKUP(A136,'20'!U:V,2,0),"0")</f>
        <v>0</v>
      </c>
      <c r="BM136" s="5" t="s">
        <v>168</v>
      </c>
      <c r="BN136" s="15">
        <f t="shared" si="409"/>
        <v>0</v>
      </c>
      <c r="BO136" s="10" t="str">
        <f>IFERROR(VLOOKUP(A136,'21'!U:V,2,0),"0")</f>
        <v>0</v>
      </c>
      <c r="BP136" s="5" t="s">
        <v>168</v>
      </c>
      <c r="BQ136" s="15">
        <f t="shared" si="410"/>
        <v>0</v>
      </c>
      <c r="BR136" s="10" t="str">
        <f>IFERROR(VLOOKUP(A136,'22'!U:V,2,0),"0")</f>
        <v>0</v>
      </c>
      <c r="BS136" s="5" t="s">
        <v>168</v>
      </c>
      <c r="BT136" s="15">
        <f t="shared" si="411"/>
        <v>0</v>
      </c>
      <c r="BU136" s="10" t="str">
        <f>IFERROR(VLOOKUP(A136,'23'!U:V,2,0),"0")</f>
        <v>0</v>
      </c>
      <c r="BV136" s="5" t="s">
        <v>168</v>
      </c>
      <c r="BW136" s="15">
        <f t="shared" si="412"/>
        <v>0</v>
      </c>
      <c r="BX136" s="10" t="str">
        <f>IFERROR(VLOOKUP(A136,'24'!U:V,2,0),"0")</f>
        <v>0</v>
      </c>
      <c r="BY136" s="5" t="s">
        <v>168</v>
      </c>
      <c r="BZ136" s="15">
        <f t="shared" si="413"/>
        <v>0</v>
      </c>
      <c r="CA136" s="10" t="str">
        <f>IFERROR(VLOOKUP(A136,'25'!U:V,2,0),"0")</f>
        <v>0</v>
      </c>
      <c r="CB136" s="5" t="s">
        <v>168</v>
      </c>
      <c r="CC136" s="15">
        <f t="shared" si="414"/>
        <v>0</v>
      </c>
      <c r="CD136" s="10" t="str">
        <f>IFERROR(VLOOKUP(A136,'26'!U:V,2,0),"0")</f>
        <v>0</v>
      </c>
      <c r="CE136" s="5" t="s">
        <v>168</v>
      </c>
      <c r="CF136" s="15">
        <f t="shared" si="415"/>
        <v>0</v>
      </c>
      <c r="CG136" s="10" t="str">
        <f>IFERROR(VLOOKUP(A136,'27'!U:V,2,0),"0")</f>
        <v>0</v>
      </c>
      <c r="CH136" s="5" t="s">
        <v>168</v>
      </c>
      <c r="CI136" s="15">
        <f t="shared" si="416"/>
        <v>0</v>
      </c>
      <c r="CJ136" s="10" t="str">
        <f>IFERROR(VLOOKUP(A136,'28'!U:V,2,0),"0")</f>
        <v>0</v>
      </c>
      <c r="CK136" s="5" t="s">
        <v>168</v>
      </c>
      <c r="CL136" s="15">
        <f t="shared" si="417"/>
        <v>0</v>
      </c>
      <c r="CM136" s="10" t="str">
        <f>IFERROR(VLOOKUP(A136,'29'!U:V,2,0),"0")</f>
        <v>0</v>
      </c>
      <c r="CN136" s="5" t="s">
        <v>168</v>
      </c>
      <c r="CO136" s="15">
        <f t="shared" si="418"/>
        <v>0</v>
      </c>
      <c r="CP136" s="10" t="str">
        <f>IFERROR(VLOOKUP(A136,'30'!U:V,2,0),"0")</f>
        <v>0</v>
      </c>
      <c r="CQ136" s="5" t="s">
        <v>168</v>
      </c>
      <c r="CR136" s="15">
        <f t="shared" si="419"/>
        <v>0</v>
      </c>
      <c r="CS136" s="10" t="str">
        <f>IFERROR(VLOOKUP(A136,'31'!U:V,2,0),"0")</f>
        <v>0</v>
      </c>
      <c r="CT136" s="5" t="s">
        <v>168</v>
      </c>
      <c r="CU136" s="15">
        <f t="shared" si="422"/>
        <v>0</v>
      </c>
      <c r="CV136" s="10" t="str">
        <f>IFERROR(VLOOKUP(A136,'เซต1-30'!V:W,2,0),"0")</f>
        <v>0</v>
      </c>
      <c r="CW136" s="5" t="s">
        <v>168</v>
      </c>
      <c r="CX136" s="15">
        <f t="shared" si="421"/>
        <v>0</v>
      </c>
    </row>
    <row r="137" spans="1:102" x14ac:dyDescent="0.25">
      <c r="A137" s="5" t="s">
        <v>837</v>
      </c>
      <c r="B137" s="4" t="s">
        <v>829</v>
      </c>
      <c r="C137" s="13">
        <v>5.15</v>
      </c>
      <c r="D137" s="19">
        <f t="shared" si="420"/>
        <v>0</v>
      </c>
      <c r="E137" s="5" t="s">
        <v>169</v>
      </c>
      <c r="F137" s="13">
        <f t="shared" si="389"/>
        <v>0</v>
      </c>
      <c r="G137" s="10" t="str">
        <f>IFERROR(VLOOKUP(A137,'1'!U:V,2,0),"0")</f>
        <v>0</v>
      </c>
      <c r="H137" s="5" t="s">
        <v>168</v>
      </c>
      <c r="I137" s="15">
        <f t="shared" si="390"/>
        <v>0</v>
      </c>
      <c r="J137" s="10" t="str">
        <f>IFERROR(VLOOKUP(A137,'2'!U:V,2,0),"0")</f>
        <v>0</v>
      </c>
      <c r="K137" s="5" t="s">
        <v>168</v>
      </c>
      <c r="L137" s="15">
        <f t="shared" si="391"/>
        <v>0</v>
      </c>
      <c r="M137" s="10" t="str">
        <f>IFERROR(VLOOKUP(A137,'3'!U:V,2,0),"0")</f>
        <v>0</v>
      </c>
      <c r="N137" s="5" t="s">
        <v>168</v>
      </c>
      <c r="O137" s="15">
        <f t="shared" si="392"/>
        <v>0</v>
      </c>
      <c r="P137" s="10" t="str">
        <f>IFERROR(VLOOKUP(A137,'4'!U:V,2,0),"0")</f>
        <v>0</v>
      </c>
      <c r="Q137" s="5" t="s">
        <v>168</v>
      </c>
      <c r="R137" s="15">
        <f t="shared" si="393"/>
        <v>0</v>
      </c>
      <c r="S137" s="10" t="str">
        <f>IFERROR(VLOOKUP(A137,'5'!U:V,2,0),"0")</f>
        <v>0</v>
      </c>
      <c r="T137" s="5" t="s">
        <v>168</v>
      </c>
      <c r="U137" s="15">
        <f t="shared" si="394"/>
        <v>0</v>
      </c>
      <c r="V137" s="10" t="str">
        <f>IFERROR(VLOOKUP(A137,'6'!U:V,2,0),"0")</f>
        <v>0</v>
      </c>
      <c r="W137" s="5" t="s">
        <v>168</v>
      </c>
      <c r="X137" s="15">
        <f t="shared" si="395"/>
        <v>0</v>
      </c>
      <c r="Y137" s="10" t="str">
        <f>IFERROR(VLOOKUP(A137,'7'!U:V,2,0),"0")</f>
        <v>0</v>
      </c>
      <c r="Z137" s="5" t="s">
        <v>168</v>
      </c>
      <c r="AA137" s="15">
        <f t="shared" si="396"/>
        <v>0</v>
      </c>
      <c r="AB137" s="10" t="str">
        <f>IFERROR(VLOOKUP(A137,'8'!U:V,2,0),"0")</f>
        <v>0</v>
      </c>
      <c r="AC137" s="5" t="s">
        <v>168</v>
      </c>
      <c r="AD137" s="15">
        <f t="shared" si="397"/>
        <v>0</v>
      </c>
      <c r="AE137" s="10" t="str">
        <f>IFERROR(VLOOKUP(A137,'9'!U:V,2,0),"0")</f>
        <v>0</v>
      </c>
      <c r="AF137" s="5" t="s">
        <v>168</v>
      </c>
      <c r="AG137" s="15">
        <f t="shared" si="398"/>
        <v>0</v>
      </c>
      <c r="AH137" s="10" t="str">
        <f>IFERROR(VLOOKUP(A137,'10'!U:V,2,0),"0")</f>
        <v>0</v>
      </c>
      <c r="AI137" s="5" t="s">
        <v>168</v>
      </c>
      <c r="AJ137" s="15">
        <f t="shared" si="399"/>
        <v>0</v>
      </c>
      <c r="AK137" s="10" t="str">
        <f>IFERROR(VLOOKUP(A137,'11'!U:V,2,0),"0")</f>
        <v>0</v>
      </c>
      <c r="AL137" s="5" t="s">
        <v>168</v>
      </c>
      <c r="AM137" s="15">
        <f t="shared" si="400"/>
        <v>0</v>
      </c>
      <c r="AN137" s="10" t="str">
        <f>IFERROR(VLOOKUP(A137,'12'!U:V,2,0),"0")</f>
        <v>0</v>
      </c>
      <c r="AO137" s="5" t="s">
        <v>168</v>
      </c>
      <c r="AP137" s="15">
        <f t="shared" si="401"/>
        <v>0</v>
      </c>
      <c r="AQ137" s="10" t="str">
        <f>IFERROR(VLOOKUP(A137,'13'!U:V,2,0),"0")</f>
        <v>0</v>
      </c>
      <c r="AR137" s="5" t="s">
        <v>168</v>
      </c>
      <c r="AS137" s="15">
        <f t="shared" si="402"/>
        <v>0</v>
      </c>
      <c r="AT137" s="10" t="str">
        <f>IFERROR(VLOOKUP(A137,'14'!U:V,2,0),"0")</f>
        <v>0</v>
      </c>
      <c r="AU137" s="5" t="s">
        <v>168</v>
      </c>
      <c r="AV137" s="15">
        <f t="shared" si="403"/>
        <v>0</v>
      </c>
      <c r="AW137" s="10" t="str">
        <f>IFERROR(VLOOKUP(A137,'15'!U:V,2,0),"0")</f>
        <v>0</v>
      </c>
      <c r="AX137" s="5" t="s">
        <v>168</v>
      </c>
      <c r="AY137" s="15">
        <f t="shared" si="404"/>
        <v>0</v>
      </c>
      <c r="AZ137" s="10" t="str">
        <f>IFERROR(VLOOKUP(A137,'16'!U:V,2,0),"0")</f>
        <v>0</v>
      </c>
      <c r="BA137" s="5" t="s">
        <v>168</v>
      </c>
      <c r="BB137" s="15">
        <f t="shared" si="405"/>
        <v>0</v>
      </c>
      <c r="BC137" s="10" t="str">
        <f>IFERROR(VLOOKUP(A137,'17'!U:V,2,0),"0")</f>
        <v>0</v>
      </c>
      <c r="BD137" s="5" t="s">
        <v>168</v>
      </c>
      <c r="BE137" s="15">
        <f t="shared" si="406"/>
        <v>0</v>
      </c>
      <c r="BF137" s="10" t="str">
        <f>IFERROR(VLOOKUP(A137,'18'!U:V,2,0),"0")</f>
        <v>0</v>
      </c>
      <c r="BG137" s="5" t="s">
        <v>168</v>
      </c>
      <c r="BH137" s="15">
        <f t="shared" si="407"/>
        <v>0</v>
      </c>
      <c r="BI137" s="10" t="str">
        <f>IFERROR(VLOOKUP(A137,'19'!U:V,2,0),"0")</f>
        <v>0</v>
      </c>
      <c r="BJ137" s="5" t="s">
        <v>168</v>
      </c>
      <c r="BK137" s="15">
        <f t="shared" si="408"/>
        <v>0</v>
      </c>
      <c r="BL137" s="10" t="str">
        <f>IFERROR(VLOOKUP(A137,'20'!U:V,2,0),"0")</f>
        <v>0</v>
      </c>
      <c r="BM137" s="5" t="s">
        <v>168</v>
      </c>
      <c r="BN137" s="15">
        <f t="shared" si="409"/>
        <v>0</v>
      </c>
      <c r="BO137" s="10" t="str">
        <f>IFERROR(VLOOKUP(A137,'21'!U:V,2,0),"0")</f>
        <v>0</v>
      </c>
      <c r="BP137" s="5" t="s">
        <v>168</v>
      </c>
      <c r="BQ137" s="15">
        <f t="shared" si="410"/>
        <v>0</v>
      </c>
      <c r="BR137" s="10" t="str">
        <f>IFERROR(VLOOKUP(A137,'22'!U:V,2,0),"0")</f>
        <v>0</v>
      </c>
      <c r="BS137" s="5" t="s">
        <v>168</v>
      </c>
      <c r="BT137" s="15">
        <f t="shared" si="411"/>
        <v>0</v>
      </c>
      <c r="BU137" s="10" t="str">
        <f>IFERROR(VLOOKUP(A137,'23'!U:V,2,0),"0")</f>
        <v>0</v>
      </c>
      <c r="BV137" s="5" t="s">
        <v>168</v>
      </c>
      <c r="BW137" s="15">
        <f t="shared" si="412"/>
        <v>0</v>
      </c>
      <c r="BX137" s="10" t="str">
        <f>IFERROR(VLOOKUP(A137,'24'!U:V,2,0),"0")</f>
        <v>0</v>
      </c>
      <c r="BY137" s="5" t="s">
        <v>168</v>
      </c>
      <c r="BZ137" s="15">
        <f t="shared" si="413"/>
        <v>0</v>
      </c>
      <c r="CA137" s="10" t="str">
        <f>IFERROR(VLOOKUP(A137,'25'!U:V,2,0),"0")</f>
        <v>0</v>
      </c>
      <c r="CB137" s="5" t="s">
        <v>168</v>
      </c>
      <c r="CC137" s="15">
        <f t="shared" si="414"/>
        <v>0</v>
      </c>
      <c r="CD137" s="10" t="str">
        <f>IFERROR(VLOOKUP(A137,'26'!U:V,2,0),"0")</f>
        <v>0</v>
      </c>
      <c r="CE137" s="5" t="s">
        <v>168</v>
      </c>
      <c r="CF137" s="15">
        <f t="shared" si="415"/>
        <v>0</v>
      </c>
      <c r="CG137" s="10" t="str">
        <f>IFERROR(VLOOKUP(A137,'27'!U:V,2,0),"0")</f>
        <v>0</v>
      </c>
      <c r="CH137" s="5" t="s">
        <v>168</v>
      </c>
      <c r="CI137" s="15">
        <f t="shared" si="416"/>
        <v>0</v>
      </c>
      <c r="CJ137" s="10" t="str">
        <f>IFERROR(VLOOKUP(A137,'28'!U:V,2,0),"0")</f>
        <v>0</v>
      </c>
      <c r="CK137" s="5" t="s">
        <v>168</v>
      </c>
      <c r="CL137" s="15">
        <f t="shared" si="417"/>
        <v>0</v>
      </c>
      <c r="CM137" s="10" t="str">
        <f>IFERROR(VLOOKUP(A137,'29'!U:V,2,0),"0")</f>
        <v>0</v>
      </c>
      <c r="CN137" s="5" t="s">
        <v>168</v>
      </c>
      <c r="CO137" s="15">
        <f t="shared" si="418"/>
        <v>0</v>
      </c>
      <c r="CP137" s="10" t="str">
        <f>IFERROR(VLOOKUP(A137,'30'!U:V,2,0),"0")</f>
        <v>0</v>
      </c>
      <c r="CQ137" s="5" t="s">
        <v>168</v>
      </c>
      <c r="CR137" s="15">
        <f t="shared" si="419"/>
        <v>0</v>
      </c>
      <c r="CS137" s="10" t="str">
        <f>IFERROR(VLOOKUP(A137,'31'!U:V,2,0),"0")</f>
        <v>0</v>
      </c>
      <c r="CT137" s="5" t="s">
        <v>168</v>
      </c>
      <c r="CU137" s="15">
        <f t="shared" si="422"/>
        <v>0</v>
      </c>
      <c r="CV137" s="10" t="str">
        <f>IFERROR(VLOOKUP(A137,'เซต1-30'!V:W,2,0),"0")</f>
        <v>0</v>
      </c>
      <c r="CW137" s="5" t="s">
        <v>168</v>
      </c>
      <c r="CX137" s="15">
        <f t="shared" si="421"/>
        <v>0</v>
      </c>
    </row>
    <row r="138" spans="1:102" x14ac:dyDescent="0.25">
      <c r="A138" s="5" t="s">
        <v>831</v>
      </c>
      <c r="B138" s="4" t="s">
        <v>829</v>
      </c>
      <c r="C138" s="13">
        <v>5.15</v>
      </c>
      <c r="D138" s="19">
        <f t="shared" si="420"/>
        <v>0</v>
      </c>
      <c r="E138" s="5" t="s">
        <v>169</v>
      </c>
      <c r="F138" s="13">
        <f t="shared" si="389"/>
        <v>0</v>
      </c>
      <c r="G138" s="10" t="str">
        <f>IFERROR(VLOOKUP(A138,'1'!U:V,2,0),"0")</f>
        <v>0</v>
      </c>
      <c r="H138" s="5" t="s">
        <v>168</v>
      </c>
      <c r="I138" s="15">
        <f t="shared" si="390"/>
        <v>0</v>
      </c>
      <c r="J138" s="10" t="str">
        <f>IFERROR(VLOOKUP(A138,'2'!U:V,2,0),"0")</f>
        <v>0</v>
      </c>
      <c r="K138" s="5" t="s">
        <v>168</v>
      </c>
      <c r="L138" s="15">
        <f t="shared" si="391"/>
        <v>0</v>
      </c>
      <c r="M138" s="10" t="str">
        <f>IFERROR(VLOOKUP(A138,'3'!U:V,2,0),"0")</f>
        <v>0</v>
      </c>
      <c r="N138" s="5" t="s">
        <v>168</v>
      </c>
      <c r="O138" s="15">
        <f t="shared" si="392"/>
        <v>0</v>
      </c>
      <c r="P138" s="10" t="str">
        <f>IFERROR(VLOOKUP(A138,'4'!U:V,2,0),"0")</f>
        <v>0</v>
      </c>
      <c r="Q138" s="5" t="s">
        <v>168</v>
      </c>
      <c r="R138" s="15">
        <f t="shared" si="393"/>
        <v>0</v>
      </c>
      <c r="S138" s="10" t="str">
        <f>IFERROR(VLOOKUP(A138,'5'!U:V,2,0),"0")</f>
        <v>0</v>
      </c>
      <c r="T138" s="5" t="s">
        <v>168</v>
      </c>
      <c r="U138" s="15">
        <f t="shared" si="394"/>
        <v>0</v>
      </c>
      <c r="V138" s="10" t="str">
        <f>IFERROR(VLOOKUP(A138,'6'!U:V,2,0),"0")</f>
        <v>0</v>
      </c>
      <c r="W138" s="5" t="s">
        <v>168</v>
      </c>
      <c r="X138" s="15">
        <f t="shared" si="395"/>
        <v>0</v>
      </c>
      <c r="Y138" s="10" t="str">
        <f>IFERROR(VLOOKUP(A138,'7'!U:V,2,0),"0")</f>
        <v>0</v>
      </c>
      <c r="Z138" s="5" t="s">
        <v>168</v>
      </c>
      <c r="AA138" s="15">
        <f t="shared" si="396"/>
        <v>0</v>
      </c>
      <c r="AB138" s="10" t="str">
        <f>IFERROR(VLOOKUP(A138,'8'!U:V,2,0),"0")</f>
        <v>0</v>
      </c>
      <c r="AC138" s="5" t="s">
        <v>168</v>
      </c>
      <c r="AD138" s="15">
        <f t="shared" si="397"/>
        <v>0</v>
      </c>
      <c r="AE138" s="10" t="str">
        <f>IFERROR(VLOOKUP(A138,'9'!U:V,2,0),"0")</f>
        <v>0</v>
      </c>
      <c r="AF138" s="5" t="s">
        <v>168</v>
      </c>
      <c r="AG138" s="15">
        <f t="shared" si="398"/>
        <v>0</v>
      </c>
      <c r="AH138" s="10" t="str">
        <f>IFERROR(VLOOKUP(A138,'10'!U:V,2,0),"0")</f>
        <v>0</v>
      </c>
      <c r="AI138" s="5" t="s">
        <v>168</v>
      </c>
      <c r="AJ138" s="15">
        <f t="shared" si="399"/>
        <v>0</v>
      </c>
      <c r="AK138" s="10" t="str">
        <f>IFERROR(VLOOKUP(A138,'11'!U:V,2,0),"0")</f>
        <v>0</v>
      </c>
      <c r="AL138" s="5" t="s">
        <v>168</v>
      </c>
      <c r="AM138" s="15">
        <f t="shared" si="400"/>
        <v>0</v>
      </c>
      <c r="AN138" s="10" t="str">
        <f>IFERROR(VLOOKUP(A138,'12'!U:V,2,0),"0")</f>
        <v>0</v>
      </c>
      <c r="AO138" s="5" t="s">
        <v>168</v>
      </c>
      <c r="AP138" s="15">
        <f t="shared" si="401"/>
        <v>0</v>
      </c>
      <c r="AQ138" s="10" t="str">
        <f>IFERROR(VLOOKUP(A138,'13'!U:V,2,0),"0")</f>
        <v>0</v>
      </c>
      <c r="AR138" s="5" t="s">
        <v>168</v>
      </c>
      <c r="AS138" s="15">
        <f t="shared" si="402"/>
        <v>0</v>
      </c>
      <c r="AT138" s="10" t="str">
        <f>IFERROR(VLOOKUP(A138,'14'!U:V,2,0),"0")</f>
        <v>0</v>
      </c>
      <c r="AU138" s="5" t="s">
        <v>168</v>
      </c>
      <c r="AV138" s="15">
        <f t="shared" si="403"/>
        <v>0</v>
      </c>
      <c r="AW138" s="10" t="str">
        <f>IFERROR(VLOOKUP(A138,'15'!U:V,2,0),"0")</f>
        <v>0</v>
      </c>
      <c r="AX138" s="5" t="s">
        <v>168</v>
      </c>
      <c r="AY138" s="15">
        <f t="shared" si="404"/>
        <v>0</v>
      </c>
      <c r="AZ138" s="10" t="str">
        <f>IFERROR(VLOOKUP(A138,'16'!U:V,2,0),"0")</f>
        <v>0</v>
      </c>
      <c r="BA138" s="5" t="s">
        <v>168</v>
      </c>
      <c r="BB138" s="15">
        <f t="shared" si="405"/>
        <v>0</v>
      </c>
      <c r="BC138" s="10" t="str">
        <f>IFERROR(VLOOKUP(A138,'17'!U:V,2,0),"0")</f>
        <v>0</v>
      </c>
      <c r="BD138" s="5" t="s">
        <v>168</v>
      </c>
      <c r="BE138" s="15">
        <f t="shared" si="406"/>
        <v>0</v>
      </c>
      <c r="BF138" s="10" t="str">
        <f>IFERROR(VLOOKUP(A138,'18'!U:V,2,0),"0")</f>
        <v>0</v>
      </c>
      <c r="BG138" s="5" t="s">
        <v>168</v>
      </c>
      <c r="BH138" s="15">
        <f t="shared" si="407"/>
        <v>0</v>
      </c>
      <c r="BI138" s="10" t="str">
        <f>IFERROR(VLOOKUP(A138,'19'!U:V,2,0),"0")</f>
        <v>0</v>
      </c>
      <c r="BJ138" s="5" t="s">
        <v>168</v>
      </c>
      <c r="BK138" s="15">
        <f t="shared" si="408"/>
        <v>0</v>
      </c>
      <c r="BL138" s="10" t="str">
        <f>IFERROR(VLOOKUP(A138,'20'!U:V,2,0),"0")</f>
        <v>0</v>
      </c>
      <c r="BM138" s="5" t="s">
        <v>168</v>
      </c>
      <c r="BN138" s="15">
        <f t="shared" si="409"/>
        <v>0</v>
      </c>
      <c r="BO138" s="10" t="str">
        <f>IFERROR(VLOOKUP(A138,'21'!U:V,2,0),"0")</f>
        <v>0</v>
      </c>
      <c r="BP138" s="5" t="s">
        <v>168</v>
      </c>
      <c r="BQ138" s="15">
        <f t="shared" si="410"/>
        <v>0</v>
      </c>
      <c r="BR138" s="10" t="str">
        <f>IFERROR(VLOOKUP(A138,'22'!U:V,2,0),"0")</f>
        <v>0</v>
      </c>
      <c r="BS138" s="5" t="s">
        <v>168</v>
      </c>
      <c r="BT138" s="15">
        <f t="shared" si="411"/>
        <v>0</v>
      </c>
      <c r="BU138" s="10" t="str">
        <f>IFERROR(VLOOKUP(A138,'23'!U:V,2,0),"0")</f>
        <v>0</v>
      </c>
      <c r="BV138" s="5" t="s">
        <v>168</v>
      </c>
      <c r="BW138" s="15">
        <f t="shared" si="412"/>
        <v>0</v>
      </c>
      <c r="BX138" s="10" t="str">
        <f>IFERROR(VLOOKUP(A138,'24'!U:V,2,0),"0")</f>
        <v>0</v>
      </c>
      <c r="BY138" s="5" t="s">
        <v>168</v>
      </c>
      <c r="BZ138" s="15">
        <f t="shared" si="413"/>
        <v>0</v>
      </c>
      <c r="CA138" s="10" t="str">
        <f>IFERROR(VLOOKUP(A138,'25'!U:V,2,0),"0")</f>
        <v>0</v>
      </c>
      <c r="CB138" s="5" t="s">
        <v>168</v>
      </c>
      <c r="CC138" s="15">
        <f t="shared" si="414"/>
        <v>0</v>
      </c>
      <c r="CD138" s="10" t="str">
        <f>IFERROR(VLOOKUP(A138,'26'!U:V,2,0),"0")</f>
        <v>0</v>
      </c>
      <c r="CE138" s="5" t="s">
        <v>168</v>
      </c>
      <c r="CF138" s="15">
        <f t="shared" si="415"/>
        <v>0</v>
      </c>
      <c r="CG138" s="10" t="str">
        <f>IFERROR(VLOOKUP(A138,'27'!U:V,2,0),"0")</f>
        <v>0</v>
      </c>
      <c r="CH138" s="5" t="s">
        <v>168</v>
      </c>
      <c r="CI138" s="15">
        <f t="shared" si="416"/>
        <v>0</v>
      </c>
      <c r="CJ138" s="10" t="str">
        <f>IFERROR(VLOOKUP(A138,'28'!U:V,2,0),"0")</f>
        <v>0</v>
      </c>
      <c r="CK138" s="5" t="s">
        <v>168</v>
      </c>
      <c r="CL138" s="15">
        <f t="shared" si="417"/>
        <v>0</v>
      </c>
      <c r="CM138" s="10" t="str">
        <f>IFERROR(VLOOKUP(A138,'29'!U:V,2,0),"0")</f>
        <v>0</v>
      </c>
      <c r="CN138" s="5" t="s">
        <v>168</v>
      </c>
      <c r="CO138" s="15">
        <f t="shared" si="418"/>
        <v>0</v>
      </c>
      <c r="CP138" s="10" t="str">
        <f>IFERROR(VLOOKUP(A138,'30'!U:V,2,0),"0")</f>
        <v>0</v>
      </c>
      <c r="CQ138" s="5" t="s">
        <v>168</v>
      </c>
      <c r="CR138" s="15">
        <f t="shared" si="419"/>
        <v>0</v>
      </c>
      <c r="CS138" s="10" t="str">
        <f>IFERROR(VLOOKUP(A138,'31'!U:V,2,0),"0")</f>
        <v>0</v>
      </c>
      <c r="CT138" s="5" t="s">
        <v>168</v>
      </c>
      <c r="CU138" s="15">
        <f t="shared" si="422"/>
        <v>0</v>
      </c>
      <c r="CV138" s="10" t="str">
        <f>IFERROR(VLOOKUP(A138,'เซต1-30'!V:W,2,0),"0")</f>
        <v>0</v>
      </c>
      <c r="CW138" s="5" t="s">
        <v>168</v>
      </c>
      <c r="CX138" s="15">
        <f t="shared" si="421"/>
        <v>0</v>
      </c>
    </row>
    <row r="139" spans="1:102" x14ac:dyDescent="0.25">
      <c r="A139" s="5" t="s">
        <v>834</v>
      </c>
      <c r="B139" s="4" t="s">
        <v>829</v>
      </c>
      <c r="C139" s="13">
        <v>5.15</v>
      </c>
      <c r="D139" s="19">
        <f t="shared" si="420"/>
        <v>0</v>
      </c>
      <c r="E139" s="5" t="s">
        <v>169</v>
      </c>
      <c r="F139" s="13">
        <f t="shared" si="389"/>
        <v>0</v>
      </c>
      <c r="G139" s="10" t="str">
        <f>IFERROR(VLOOKUP(A139,'1'!U:V,2,0),"0")</f>
        <v>0</v>
      </c>
      <c r="H139" s="5" t="s">
        <v>168</v>
      </c>
      <c r="I139" s="15">
        <f t="shared" si="390"/>
        <v>0</v>
      </c>
      <c r="J139" s="10" t="str">
        <f>IFERROR(VLOOKUP(A139,'2'!U:V,2,0),"0")</f>
        <v>0</v>
      </c>
      <c r="K139" s="5" t="s">
        <v>168</v>
      </c>
      <c r="L139" s="15">
        <f t="shared" si="391"/>
        <v>0</v>
      </c>
      <c r="M139" s="10" t="str">
        <f>IFERROR(VLOOKUP(A139,'3'!U:V,2,0),"0")</f>
        <v>0</v>
      </c>
      <c r="N139" s="5" t="s">
        <v>168</v>
      </c>
      <c r="O139" s="15">
        <f t="shared" si="392"/>
        <v>0</v>
      </c>
      <c r="P139" s="10" t="str">
        <f>IFERROR(VLOOKUP(A139,'4'!U:V,2,0),"0")</f>
        <v>0</v>
      </c>
      <c r="Q139" s="5" t="s">
        <v>168</v>
      </c>
      <c r="R139" s="15">
        <f t="shared" si="393"/>
        <v>0</v>
      </c>
      <c r="S139" s="10" t="str">
        <f>IFERROR(VLOOKUP(A139,'5'!U:V,2,0),"0")</f>
        <v>0</v>
      </c>
      <c r="T139" s="5" t="s">
        <v>168</v>
      </c>
      <c r="U139" s="15">
        <f t="shared" si="394"/>
        <v>0</v>
      </c>
      <c r="V139" s="10" t="str">
        <f>IFERROR(VLOOKUP(A139,'6'!U:V,2,0),"0")</f>
        <v>0</v>
      </c>
      <c r="W139" s="5" t="s">
        <v>168</v>
      </c>
      <c r="X139" s="15">
        <f t="shared" si="395"/>
        <v>0</v>
      </c>
      <c r="Y139" s="10" t="str">
        <f>IFERROR(VLOOKUP(A139,'7'!U:V,2,0),"0")</f>
        <v>0</v>
      </c>
      <c r="Z139" s="5" t="s">
        <v>168</v>
      </c>
      <c r="AA139" s="15">
        <f t="shared" si="396"/>
        <v>0</v>
      </c>
      <c r="AB139" s="10" t="str">
        <f>IFERROR(VLOOKUP(A139,'8'!U:V,2,0),"0")</f>
        <v>0</v>
      </c>
      <c r="AC139" s="5" t="s">
        <v>168</v>
      </c>
      <c r="AD139" s="15">
        <f t="shared" si="397"/>
        <v>0</v>
      </c>
      <c r="AE139" s="10" t="str">
        <f>IFERROR(VLOOKUP(A139,'9'!U:V,2,0),"0")</f>
        <v>0</v>
      </c>
      <c r="AF139" s="5" t="s">
        <v>168</v>
      </c>
      <c r="AG139" s="15">
        <f t="shared" si="398"/>
        <v>0</v>
      </c>
      <c r="AH139" s="10" t="str">
        <f>IFERROR(VLOOKUP(A139,'10'!U:V,2,0),"0")</f>
        <v>0</v>
      </c>
      <c r="AI139" s="5" t="s">
        <v>168</v>
      </c>
      <c r="AJ139" s="15">
        <f t="shared" si="399"/>
        <v>0</v>
      </c>
      <c r="AK139" s="10" t="str">
        <f>IFERROR(VLOOKUP(A139,'11'!U:V,2,0),"0")</f>
        <v>0</v>
      </c>
      <c r="AL139" s="5" t="s">
        <v>168</v>
      </c>
      <c r="AM139" s="15">
        <f t="shared" si="400"/>
        <v>0</v>
      </c>
      <c r="AN139" s="10" t="str">
        <f>IFERROR(VLOOKUP(A139,'12'!U:V,2,0),"0")</f>
        <v>0</v>
      </c>
      <c r="AO139" s="5" t="s">
        <v>168</v>
      </c>
      <c r="AP139" s="15">
        <f t="shared" si="401"/>
        <v>0</v>
      </c>
      <c r="AQ139" s="10" t="str">
        <f>IFERROR(VLOOKUP(A139,'13'!U:V,2,0),"0")</f>
        <v>0</v>
      </c>
      <c r="AR139" s="5" t="s">
        <v>168</v>
      </c>
      <c r="AS139" s="15">
        <f t="shared" si="402"/>
        <v>0</v>
      </c>
      <c r="AT139" s="10" t="str">
        <f>IFERROR(VLOOKUP(A139,'14'!U:V,2,0),"0")</f>
        <v>0</v>
      </c>
      <c r="AU139" s="5" t="s">
        <v>168</v>
      </c>
      <c r="AV139" s="15">
        <f t="shared" si="403"/>
        <v>0</v>
      </c>
      <c r="AW139" s="10" t="str">
        <f>IFERROR(VLOOKUP(A139,'15'!U:V,2,0),"0")</f>
        <v>0</v>
      </c>
      <c r="AX139" s="5" t="s">
        <v>168</v>
      </c>
      <c r="AY139" s="15">
        <f t="shared" si="404"/>
        <v>0</v>
      </c>
      <c r="AZ139" s="10" t="str">
        <f>IFERROR(VLOOKUP(A139,'16'!U:V,2,0),"0")</f>
        <v>0</v>
      </c>
      <c r="BA139" s="5" t="s">
        <v>168</v>
      </c>
      <c r="BB139" s="15">
        <f t="shared" si="405"/>
        <v>0</v>
      </c>
      <c r="BC139" s="10" t="str">
        <f>IFERROR(VLOOKUP(A139,'17'!U:V,2,0),"0")</f>
        <v>0</v>
      </c>
      <c r="BD139" s="5" t="s">
        <v>168</v>
      </c>
      <c r="BE139" s="15">
        <f t="shared" si="406"/>
        <v>0</v>
      </c>
      <c r="BF139" s="10" t="str">
        <f>IFERROR(VLOOKUP(A139,'18'!U:V,2,0),"0")</f>
        <v>0</v>
      </c>
      <c r="BG139" s="5" t="s">
        <v>168</v>
      </c>
      <c r="BH139" s="15">
        <f t="shared" si="407"/>
        <v>0</v>
      </c>
      <c r="BI139" s="10" t="str">
        <f>IFERROR(VLOOKUP(A139,'19'!U:V,2,0),"0")</f>
        <v>0</v>
      </c>
      <c r="BJ139" s="5" t="s">
        <v>168</v>
      </c>
      <c r="BK139" s="15">
        <f t="shared" si="408"/>
        <v>0</v>
      </c>
      <c r="BL139" s="10" t="str">
        <f>IFERROR(VLOOKUP(A139,'20'!U:V,2,0),"0")</f>
        <v>0</v>
      </c>
      <c r="BM139" s="5" t="s">
        <v>168</v>
      </c>
      <c r="BN139" s="15">
        <f t="shared" si="409"/>
        <v>0</v>
      </c>
      <c r="BO139" s="10" t="str">
        <f>IFERROR(VLOOKUP(A139,'21'!U:V,2,0),"0")</f>
        <v>0</v>
      </c>
      <c r="BP139" s="5" t="s">
        <v>168</v>
      </c>
      <c r="BQ139" s="15">
        <f t="shared" si="410"/>
        <v>0</v>
      </c>
      <c r="BR139" s="10" t="str">
        <f>IFERROR(VLOOKUP(A139,'22'!U:V,2,0),"0")</f>
        <v>0</v>
      </c>
      <c r="BS139" s="5" t="s">
        <v>168</v>
      </c>
      <c r="BT139" s="15">
        <f t="shared" si="411"/>
        <v>0</v>
      </c>
      <c r="BU139" s="10" t="str">
        <f>IFERROR(VLOOKUP(A139,'23'!U:V,2,0),"0")</f>
        <v>0</v>
      </c>
      <c r="BV139" s="5" t="s">
        <v>168</v>
      </c>
      <c r="BW139" s="15">
        <f t="shared" si="412"/>
        <v>0</v>
      </c>
      <c r="BX139" s="10" t="str">
        <f>IFERROR(VLOOKUP(A139,'24'!U:V,2,0),"0")</f>
        <v>0</v>
      </c>
      <c r="BY139" s="5" t="s">
        <v>168</v>
      </c>
      <c r="BZ139" s="15">
        <f t="shared" si="413"/>
        <v>0</v>
      </c>
      <c r="CA139" s="10" t="str">
        <f>IFERROR(VLOOKUP(A139,'25'!U:V,2,0),"0")</f>
        <v>0</v>
      </c>
      <c r="CB139" s="5" t="s">
        <v>168</v>
      </c>
      <c r="CC139" s="15">
        <f t="shared" si="414"/>
        <v>0</v>
      </c>
      <c r="CD139" s="10" t="str">
        <f>IFERROR(VLOOKUP(A139,'26'!U:V,2,0),"0")</f>
        <v>0</v>
      </c>
      <c r="CE139" s="5" t="s">
        <v>168</v>
      </c>
      <c r="CF139" s="15">
        <f t="shared" si="415"/>
        <v>0</v>
      </c>
      <c r="CG139" s="10" t="str">
        <f>IFERROR(VLOOKUP(A139,'27'!U:V,2,0),"0")</f>
        <v>0</v>
      </c>
      <c r="CH139" s="5" t="s">
        <v>168</v>
      </c>
      <c r="CI139" s="15">
        <f t="shared" si="416"/>
        <v>0</v>
      </c>
      <c r="CJ139" s="10" t="str">
        <f>IFERROR(VLOOKUP(A139,'28'!U:V,2,0),"0")</f>
        <v>0</v>
      </c>
      <c r="CK139" s="5" t="s">
        <v>168</v>
      </c>
      <c r="CL139" s="15">
        <f t="shared" si="417"/>
        <v>0</v>
      </c>
      <c r="CM139" s="10" t="str">
        <f>IFERROR(VLOOKUP(A139,'29'!U:V,2,0),"0")</f>
        <v>0</v>
      </c>
      <c r="CN139" s="5" t="s">
        <v>168</v>
      </c>
      <c r="CO139" s="15">
        <f t="shared" si="418"/>
        <v>0</v>
      </c>
      <c r="CP139" s="10" t="str">
        <f>IFERROR(VLOOKUP(A139,'30'!U:V,2,0),"0")</f>
        <v>0</v>
      </c>
      <c r="CQ139" s="5" t="s">
        <v>168</v>
      </c>
      <c r="CR139" s="15">
        <f t="shared" si="419"/>
        <v>0</v>
      </c>
      <c r="CS139" s="10" t="str">
        <f>IFERROR(VLOOKUP(A139,'31'!U:V,2,0),"0")</f>
        <v>0</v>
      </c>
      <c r="CT139" s="5" t="s">
        <v>168</v>
      </c>
      <c r="CU139" s="15">
        <f t="shared" si="422"/>
        <v>0</v>
      </c>
      <c r="CV139" s="10" t="str">
        <f>IFERROR(VLOOKUP(A139,'เซต1-30'!V:W,2,0),"0")</f>
        <v>0</v>
      </c>
      <c r="CW139" s="5" t="s">
        <v>168</v>
      </c>
      <c r="CX139" s="15">
        <f t="shared" si="421"/>
        <v>0</v>
      </c>
    </row>
    <row r="140" spans="1:102" x14ac:dyDescent="0.25">
      <c r="A140" s="5" t="s">
        <v>830</v>
      </c>
      <c r="B140" s="4" t="s">
        <v>829</v>
      </c>
      <c r="C140" s="13">
        <v>5.15</v>
      </c>
      <c r="D140" s="19">
        <f t="shared" si="420"/>
        <v>0</v>
      </c>
      <c r="E140" s="5" t="s">
        <v>169</v>
      </c>
      <c r="F140" s="13">
        <f t="shared" si="389"/>
        <v>0</v>
      </c>
      <c r="G140" s="10" t="str">
        <f>IFERROR(VLOOKUP(A140,'1'!U:V,2,0),"0")</f>
        <v>0</v>
      </c>
      <c r="H140" s="5" t="s">
        <v>168</v>
      </c>
      <c r="I140" s="15">
        <f t="shared" si="390"/>
        <v>0</v>
      </c>
      <c r="J140" s="10" t="str">
        <f>IFERROR(VLOOKUP(A140,'2'!U:V,2,0),"0")</f>
        <v>0</v>
      </c>
      <c r="K140" s="5" t="s">
        <v>168</v>
      </c>
      <c r="L140" s="15">
        <f t="shared" si="391"/>
        <v>0</v>
      </c>
      <c r="M140" s="10" t="str">
        <f>IFERROR(VLOOKUP(A140,'3'!U:V,2,0),"0")</f>
        <v>0</v>
      </c>
      <c r="N140" s="5" t="s">
        <v>168</v>
      </c>
      <c r="O140" s="15">
        <f t="shared" si="392"/>
        <v>0</v>
      </c>
      <c r="P140" s="10" t="str">
        <f>IFERROR(VLOOKUP(A140,'4'!U:V,2,0),"0")</f>
        <v>0</v>
      </c>
      <c r="Q140" s="5" t="s">
        <v>168</v>
      </c>
      <c r="R140" s="15">
        <f t="shared" si="393"/>
        <v>0</v>
      </c>
      <c r="S140" s="10" t="str">
        <f>IFERROR(VLOOKUP(A140,'5'!U:V,2,0),"0")</f>
        <v>0</v>
      </c>
      <c r="T140" s="5" t="s">
        <v>168</v>
      </c>
      <c r="U140" s="15">
        <f t="shared" si="394"/>
        <v>0</v>
      </c>
      <c r="V140" s="10" t="str">
        <f>IFERROR(VLOOKUP(A140,'6'!U:V,2,0),"0")</f>
        <v>0</v>
      </c>
      <c r="W140" s="5" t="s">
        <v>168</v>
      </c>
      <c r="X140" s="15">
        <f t="shared" si="395"/>
        <v>0</v>
      </c>
      <c r="Y140" s="10" t="str">
        <f>IFERROR(VLOOKUP(A140,'7'!U:V,2,0),"0")</f>
        <v>0</v>
      </c>
      <c r="Z140" s="5" t="s">
        <v>168</v>
      </c>
      <c r="AA140" s="15">
        <f t="shared" si="396"/>
        <v>0</v>
      </c>
      <c r="AB140" s="10" t="str">
        <f>IFERROR(VLOOKUP(A140,'8'!U:V,2,0),"0")</f>
        <v>0</v>
      </c>
      <c r="AC140" s="5" t="s">
        <v>168</v>
      </c>
      <c r="AD140" s="15">
        <f t="shared" si="397"/>
        <v>0</v>
      </c>
      <c r="AE140" s="10" t="str">
        <f>IFERROR(VLOOKUP(A140,'9'!U:V,2,0),"0")</f>
        <v>0</v>
      </c>
      <c r="AF140" s="5" t="s">
        <v>168</v>
      </c>
      <c r="AG140" s="15">
        <f t="shared" si="398"/>
        <v>0</v>
      </c>
      <c r="AH140" s="10" t="str">
        <f>IFERROR(VLOOKUP(A140,'10'!U:V,2,0),"0")</f>
        <v>0</v>
      </c>
      <c r="AI140" s="5" t="s">
        <v>168</v>
      </c>
      <c r="AJ140" s="15">
        <f t="shared" si="399"/>
        <v>0</v>
      </c>
      <c r="AK140" s="10" t="str">
        <f>IFERROR(VLOOKUP(A140,'11'!U:V,2,0),"0")</f>
        <v>0</v>
      </c>
      <c r="AL140" s="5" t="s">
        <v>168</v>
      </c>
      <c r="AM140" s="15">
        <f t="shared" si="400"/>
        <v>0</v>
      </c>
      <c r="AN140" s="10" t="str">
        <f>IFERROR(VLOOKUP(A140,'12'!U:V,2,0),"0")</f>
        <v>0</v>
      </c>
      <c r="AO140" s="5" t="s">
        <v>168</v>
      </c>
      <c r="AP140" s="15">
        <f t="shared" si="401"/>
        <v>0</v>
      </c>
      <c r="AQ140" s="10" t="str">
        <f>IFERROR(VLOOKUP(A140,'13'!U:V,2,0),"0")</f>
        <v>0</v>
      </c>
      <c r="AR140" s="5" t="s">
        <v>168</v>
      </c>
      <c r="AS140" s="15">
        <f t="shared" si="402"/>
        <v>0</v>
      </c>
      <c r="AT140" s="10" t="str">
        <f>IFERROR(VLOOKUP(A140,'14'!U:V,2,0),"0")</f>
        <v>0</v>
      </c>
      <c r="AU140" s="5" t="s">
        <v>168</v>
      </c>
      <c r="AV140" s="15">
        <f t="shared" si="403"/>
        <v>0</v>
      </c>
      <c r="AW140" s="10" t="str">
        <f>IFERROR(VLOOKUP(A140,'15'!U:V,2,0),"0")</f>
        <v>0</v>
      </c>
      <c r="AX140" s="5" t="s">
        <v>168</v>
      </c>
      <c r="AY140" s="15">
        <f t="shared" si="404"/>
        <v>0</v>
      </c>
      <c r="AZ140" s="10" t="str">
        <f>IFERROR(VLOOKUP(A140,'16'!U:V,2,0),"0")</f>
        <v>0</v>
      </c>
      <c r="BA140" s="5" t="s">
        <v>168</v>
      </c>
      <c r="BB140" s="15">
        <f t="shared" si="405"/>
        <v>0</v>
      </c>
      <c r="BC140" s="10" t="str">
        <f>IFERROR(VLOOKUP(A140,'17'!U:V,2,0),"0")</f>
        <v>0</v>
      </c>
      <c r="BD140" s="5" t="s">
        <v>168</v>
      </c>
      <c r="BE140" s="15">
        <f t="shared" si="406"/>
        <v>0</v>
      </c>
      <c r="BF140" s="10" t="str">
        <f>IFERROR(VLOOKUP(A140,'18'!U:V,2,0),"0")</f>
        <v>0</v>
      </c>
      <c r="BG140" s="5" t="s">
        <v>168</v>
      </c>
      <c r="BH140" s="15">
        <f t="shared" si="407"/>
        <v>0</v>
      </c>
      <c r="BI140" s="10" t="str">
        <f>IFERROR(VLOOKUP(A140,'19'!U:V,2,0),"0")</f>
        <v>0</v>
      </c>
      <c r="BJ140" s="5" t="s">
        <v>168</v>
      </c>
      <c r="BK140" s="15">
        <f t="shared" si="408"/>
        <v>0</v>
      </c>
      <c r="BL140" s="10" t="str">
        <f>IFERROR(VLOOKUP(A140,'20'!U:V,2,0),"0")</f>
        <v>0</v>
      </c>
      <c r="BM140" s="5" t="s">
        <v>168</v>
      </c>
      <c r="BN140" s="15">
        <f t="shared" si="409"/>
        <v>0</v>
      </c>
      <c r="BO140" s="10" t="str">
        <f>IFERROR(VLOOKUP(A140,'21'!U:V,2,0),"0")</f>
        <v>0</v>
      </c>
      <c r="BP140" s="5" t="s">
        <v>168</v>
      </c>
      <c r="BQ140" s="15">
        <f t="shared" si="410"/>
        <v>0</v>
      </c>
      <c r="BR140" s="10" t="str">
        <f>IFERROR(VLOOKUP(A140,'22'!U:V,2,0),"0")</f>
        <v>0</v>
      </c>
      <c r="BS140" s="5" t="s">
        <v>168</v>
      </c>
      <c r="BT140" s="15">
        <f t="shared" si="411"/>
        <v>0</v>
      </c>
      <c r="BU140" s="10" t="str">
        <f>IFERROR(VLOOKUP(A140,'23'!U:V,2,0),"0")</f>
        <v>0</v>
      </c>
      <c r="BV140" s="5" t="s">
        <v>168</v>
      </c>
      <c r="BW140" s="15">
        <f t="shared" si="412"/>
        <v>0</v>
      </c>
      <c r="BX140" s="10" t="str">
        <f>IFERROR(VLOOKUP(A140,'24'!U:V,2,0),"0")</f>
        <v>0</v>
      </c>
      <c r="BY140" s="5" t="s">
        <v>168</v>
      </c>
      <c r="BZ140" s="15">
        <f t="shared" si="413"/>
        <v>0</v>
      </c>
      <c r="CA140" s="10" t="str">
        <f>IFERROR(VLOOKUP(A140,'25'!U:V,2,0),"0")</f>
        <v>0</v>
      </c>
      <c r="CB140" s="5" t="s">
        <v>168</v>
      </c>
      <c r="CC140" s="15">
        <f t="shared" si="414"/>
        <v>0</v>
      </c>
      <c r="CD140" s="10" t="str">
        <f>IFERROR(VLOOKUP(A140,'26'!U:V,2,0),"0")</f>
        <v>0</v>
      </c>
      <c r="CE140" s="5" t="s">
        <v>168</v>
      </c>
      <c r="CF140" s="15">
        <f t="shared" si="415"/>
        <v>0</v>
      </c>
      <c r="CG140" s="10" t="str">
        <f>IFERROR(VLOOKUP(A140,'27'!U:V,2,0),"0")</f>
        <v>0</v>
      </c>
      <c r="CH140" s="5" t="s">
        <v>168</v>
      </c>
      <c r="CI140" s="15">
        <f t="shared" si="416"/>
        <v>0</v>
      </c>
      <c r="CJ140" s="10" t="str">
        <f>IFERROR(VLOOKUP(A140,'28'!U:V,2,0),"0")</f>
        <v>0</v>
      </c>
      <c r="CK140" s="5" t="s">
        <v>168</v>
      </c>
      <c r="CL140" s="15">
        <f t="shared" si="417"/>
        <v>0</v>
      </c>
      <c r="CM140" s="10" t="str">
        <f>IFERROR(VLOOKUP(A140,'29'!U:V,2,0),"0")</f>
        <v>0</v>
      </c>
      <c r="CN140" s="5" t="s">
        <v>168</v>
      </c>
      <c r="CO140" s="15">
        <f t="shared" si="418"/>
        <v>0</v>
      </c>
      <c r="CP140" s="10" t="str">
        <f>IFERROR(VLOOKUP(A140,'30'!U:V,2,0),"0")</f>
        <v>0</v>
      </c>
      <c r="CQ140" s="5" t="s">
        <v>168</v>
      </c>
      <c r="CR140" s="15">
        <f t="shared" si="419"/>
        <v>0</v>
      </c>
      <c r="CS140" s="10" t="str">
        <f>IFERROR(VLOOKUP(A140,'31'!U:V,2,0),"0")</f>
        <v>0</v>
      </c>
      <c r="CT140" s="5" t="s">
        <v>168</v>
      </c>
      <c r="CU140" s="15">
        <f t="shared" si="422"/>
        <v>0</v>
      </c>
      <c r="CV140" s="10" t="str">
        <f>IFERROR(VLOOKUP(A140,'เซต1-30'!V:W,2,0),"0")</f>
        <v>0</v>
      </c>
      <c r="CW140" s="5" t="s">
        <v>168</v>
      </c>
      <c r="CX140" s="15">
        <f t="shared" si="421"/>
        <v>0</v>
      </c>
    </row>
    <row r="141" spans="1:102" x14ac:dyDescent="0.25">
      <c r="A141" s="5" t="s">
        <v>832</v>
      </c>
      <c r="B141" s="4" t="s">
        <v>829</v>
      </c>
      <c r="C141" s="13">
        <v>5.15</v>
      </c>
      <c r="D141" s="19">
        <f t="shared" si="420"/>
        <v>0</v>
      </c>
      <c r="E141" s="5" t="s">
        <v>169</v>
      </c>
      <c r="F141" s="13">
        <f t="shared" si="389"/>
        <v>0</v>
      </c>
      <c r="G141" s="10" t="str">
        <f>IFERROR(VLOOKUP(A141,'1'!U:V,2,0),"0")</f>
        <v>0</v>
      </c>
      <c r="H141" s="5" t="s">
        <v>168</v>
      </c>
      <c r="I141" s="15">
        <f t="shared" si="390"/>
        <v>0</v>
      </c>
      <c r="J141" s="10" t="str">
        <f>IFERROR(VLOOKUP(A141,'2'!U:V,2,0),"0")</f>
        <v>0</v>
      </c>
      <c r="K141" s="5" t="s">
        <v>168</v>
      </c>
      <c r="L141" s="15">
        <f t="shared" si="391"/>
        <v>0</v>
      </c>
      <c r="M141" s="10" t="str">
        <f>IFERROR(VLOOKUP(A141,'3'!U:V,2,0),"0")</f>
        <v>0</v>
      </c>
      <c r="N141" s="5" t="s">
        <v>168</v>
      </c>
      <c r="O141" s="15">
        <f t="shared" si="392"/>
        <v>0</v>
      </c>
      <c r="P141" s="10" t="str">
        <f>IFERROR(VLOOKUP(A141,'4'!U:V,2,0),"0")</f>
        <v>0</v>
      </c>
      <c r="Q141" s="5" t="s">
        <v>168</v>
      </c>
      <c r="R141" s="15">
        <f t="shared" si="393"/>
        <v>0</v>
      </c>
      <c r="S141" s="10" t="str">
        <f>IFERROR(VLOOKUP(A141,'5'!U:V,2,0),"0")</f>
        <v>0</v>
      </c>
      <c r="T141" s="5" t="s">
        <v>168</v>
      </c>
      <c r="U141" s="15">
        <f t="shared" si="394"/>
        <v>0</v>
      </c>
      <c r="V141" s="10" t="str">
        <f>IFERROR(VLOOKUP(A141,'6'!U:V,2,0),"0")</f>
        <v>0</v>
      </c>
      <c r="W141" s="5" t="s">
        <v>168</v>
      </c>
      <c r="X141" s="15">
        <f t="shared" si="395"/>
        <v>0</v>
      </c>
      <c r="Y141" s="10" t="str">
        <f>IFERROR(VLOOKUP(A141,'7'!U:V,2,0),"0")</f>
        <v>0</v>
      </c>
      <c r="Z141" s="5" t="s">
        <v>168</v>
      </c>
      <c r="AA141" s="15">
        <f t="shared" si="396"/>
        <v>0</v>
      </c>
      <c r="AB141" s="10" t="str">
        <f>IFERROR(VLOOKUP(A141,'8'!U:V,2,0),"0")</f>
        <v>0</v>
      </c>
      <c r="AC141" s="5" t="s">
        <v>168</v>
      </c>
      <c r="AD141" s="15">
        <f t="shared" si="397"/>
        <v>0</v>
      </c>
      <c r="AE141" s="10" t="str">
        <f>IFERROR(VLOOKUP(A141,'9'!U:V,2,0),"0")</f>
        <v>0</v>
      </c>
      <c r="AF141" s="5" t="s">
        <v>168</v>
      </c>
      <c r="AG141" s="15">
        <f t="shared" si="398"/>
        <v>0</v>
      </c>
      <c r="AH141" s="10" t="str">
        <f>IFERROR(VLOOKUP(A141,'10'!U:V,2,0),"0")</f>
        <v>0</v>
      </c>
      <c r="AI141" s="5" t="s">
        <v>168</v>
      </c>
      <c r="AJ141" s="15">
        <f t="shared" si="399"/>
        <v>0</v>
      </c>
      <c r="AK141" s="10" t="str">
        <f>IFERROR(VLOOKUP(A141,'11'!U:V,2,0),"0")</f>
        <v>0</v>
      </c>
      <c r="AL141" s="5" t="s">
        <v>168</v>
      </c>
      <c r="AM141" s="15">
        <f t="shared" si="400"/>
        <v>0</v>
      </c>
      <c r="AN141" s="10" t="str">
        <f>IFERROR(VLOOKUP(A141,'12'!U:V,2,0),"0")</f>
        <v>0</v>
      </c>
      <c r="AO141" s="5" t="s">
        <v>168</v>
      </c>
      <c r="AP141" s="15">
        <f t="shared" si="401"/>
        <v>0</v>
      </c>
      <c r="AQ141" s="10" t="str">
        <f>IFERROR(VLOOKUP(A141,'13'!U:V,2,0),"0")</f>
        <v>0</v>
      </c>
      <c r="AR141" s="5" t="s">
        <v>168</v>
      </c>
      <c r="AS141" s="15">
        <f t="shared" si="402"/>
        <v>0</v>
      </c>
      <c r="AT141" s="10" t="str">
        <f>IFERROR(VLOOKUP(A141,'14'!U:V,2,0),"0")</f>
        <v>0</v>
      </c>
      <c r="AU141" s="5" t="s">
        <v>168</v>
      </c>
      <c r="AV141" s="15">
        <f t="shared" si="403"/>
        <v>0</v>
      </c>
      <c r="AW141" s="10" t="str">
        <f>IFERROR(VLOOKUP(A141,'15'!U:V,2,0),"0")</f>
        <v>0</v>
      </c>
      <c r="AX141" s="5" t="s">
        <v>168</v>
      </c>
      <c r="AY141" s="15">
        <f t="shared" si="404"/>
        <v>0</v>
      </c>
      <c r="AZ141" s="10" t="str">
        <f>IFERROR(VLOOKUP(A141,'16'!U:V,2,0),"0")</f>
        <v>0</v>
      </c>
      <c r="BA141" s="5" t="s">
        <v>168</v>
      </c>
      <c r="BB141" s="15">
        <f t="shared" si="405"/>
        <v>0</v>
      </c>
      <c r="BC141" s="10" t="str">
        <f>IFERROR(VLOOKUP(A141,'17'!U:V,2,0),"0")</f>
        <v>0</v>
      </c>
      <c r="BD141" s="5" t="s">
        <v>168</v>
      </c>
      <c r="BE141" s="15">
        <f t="shared" si="406"/>
        <v>0</v>
      </c>
      <c r="BF141" s="10" t="str">
        <f>IFERROR(VLOOKUP(A141,'18'!U:V,2,0),"0")</f>
        <v>0</v>
      </c>
      <c r="BG141" s="5" t="s">
        <v>168</v>
      </c>
      <c r="BH141" s="15">
        <f t="shared" si="407"/>
        <v>0</v>
      </c>
      <c r="BI141" s="10" t="str">
        <f>IFERROR(VLOOKUP(A141,'19'!U:V,2,0),"0")</f>
        <v>0</v>
      </c>
      <c r="BJ141" s="5" t="s">
        <v>168</v>
      </c>
      <c r="BK141" s="15">
        <f t="shared" si="408"/>
        <v>0</v>
      </c>
      <c r="BL141" s="10" t="str">
        <f>IFERROR(VLOOKUP(A141,'20'!U:V,2,0),"0")</f>
        <v>0</v>
      </c>
      <c r="BM141" s="5" t="s">
        <v>168</v>
      </c>
      <c r="BN141" s="15">
        <f t="shared" si="409"/>
        <v>0</v>
      </c>
      <c r="BO141" s="10" t="str">
        <f>IFERROR(VLOOKUP(A141,'21'!U:V,2,0),"0")</f>
        <v>0</v>
      </c>
      <c r="BP141" s="5" t="s">
        <v>168</v>
      </c>
      <c r="BQ141" s="15">
        <f t="shared" si="410"/>
        <v>0</v>
      </c>
      <c r="BR141" s="10" t="str">
        <f>IFERROR(VLOOKUP(A141,'22'!U:V,2,0),"0")</f>
        <v>0</v>
      </c>
      <c r="BS141" s="5" t="s">
        <v>168</v>
      </c>
      <c r="BT141" s="15">
        <f t="shared" si="411"/>
        <v>0</v>
      </c>
      <c r="BU141" s="10" t="str">
        <f>IFERROR(VLOOKUP(A141,'23'!U:V,2,0),"0")</f>
        <v>0</v>
      </c>
      <c r="BV141" s="5" t="s">
        <v>168</v>
      </c>
      <c r="BW141" s="15">
        <f t="shared" si="412"/>
        <v>0</v>
      </c>
      <c r="BX141" s="10" t="str">
        <f>IFERROR(VLOOKUP(A141,'24'!U:V,2,0),"0")</f>
        <v>0</v>
      </c>
      <c r="BY141" s="5" t="s">
        <v>168</v>
      </c>
      <c r="BZ141" s="15">
        <f t="shared" si="413"/>
        <v>0</v>
      </c>
      <c r="CA141" s="10" t="str">
        <f>IFERROR(VLOOKUP(A141,'25'!U:V,2,0),"0")</f>
        <v>0</v>
      </c>
      <c r="CB141" s="5" t="s">
        <v>168</v>
      </c>
      <c r="CC141" s="15">
        <f t="shared" si="414"/>
        <v>0</v>
      </c>
      <c r="CD141" s="10" t="str">
        <f>IFERROR(VLOOKUP(A141,'26'!U:V,2,0),"0")</f>
        <v>0</v>
      </c>
      <c r="CE141" s="5" t="s">
        <v>168</v>
      </c>
      <c r="CF141" s="15">
        <f t="shared" si="415"/>
        <v>0</v>
      </c>
      <c r="CG141" s="10" t="str">
        <f>IFERROR(VLOOKUP(A141,'27'!U:V,2,0),"0")</f>
        <v>0</v>
      </c>
      <c r="CH141" s="5" t="s">
        <v>168</v>
      </c>
      <c r="CI141" s="15">
        <f t="shared" si="416"/>
        <v>0</v>
      </c>
      <c r="CJ141" s="10" t="str">
        <f>IFERROR(VLOOKUP(A141,'28'!U:V,2,0),"0")</f>
        <v>0</v>
      </c>
      <c r="CK141" s="5" t="s">
        <v>168</v>
      </c>
      <c r="CL141" s="15">
        <f t="shared" si="417"/>
        <v>0</v>
      </c>
      <c r="CM141" s="10" t="str">
        <f>IFERROR(VLOOKUP(A141,'29'!U:V,2,0),"0")</f>
        <v>0</v>
      </c>
      <c r="CN141" s="5" t="s">
        <v>168</v>
      </c>
      <c r="CO141" s="15">
        <f t="shared" si="418"/>
        <v>0</v>
      </c>
      <c r="CP141" s="10" t="str">
        <f>IFERROR(VLOOKUP(A141,'30'!U:V,2,0),"0")</f>
        <v>0</v>
      </c>
      <c r="CQ141" s="5" t="s">
        <v>168</v>
      </c>
      <c r="CR141" s="15">
        <f t="shared" si="419"/>
        <v>0</v>
      </c>
      <c r="CS141" s="10" t="str">
        <f>IFERROR(VLOOKUP(A141,'31'!U:V,2,0),"0")</f>
        <v>0</v>
      </c>
      <c r="CT141" s="5" t="s">
        <v>168</v>
      </c>
      <c r="CU141" s="15">
        <f t="shared" si="422"/>
        <v>0</v>
      </c>
      <c r="CV141" s="10" t="str">
        <f>IFERROR(VLOOKUP(A141,'เซต1-30'!V:W,2,0),"0")</f>
        <v>0</v>
      </c>
      <c r="CW141" s="5" t="s">
        <v>168</v>
      </c>
      <c r="CX141" s="15">
        <f t="shared" si="421"/>
        <v>0</v>
      </c>
    </row>
    <row r="142" spans="1:102" x14ac:dyDescent="0.25">
      <c r="A142" s="5" t="s">
        <v>828</v>
      </c>
      <c r="B142" s="4" t="s">
        <v>829</v>
      </c>
      <c r="C142" s="13">
        <v>5.15</v>
      </c>
      <c r="D142" s="19">
        <f t="shared" si="420"/>
        <v>0</v>
      </c>
      <c r="E142" s="5" t="s">
        <v>169</v>
      </c>
      <c r="F142" s="13">
        <f t="shared" si="389"/>
        <v>0</v>
      </c>
      <c r="G142" s="10" t="str">
        <f>IFERROR(VLOOKUP(A142,'1'!U:V,2,0),"0")</f>
        <v>0</v>
      </c>
      <c r="H142" s="5" t="s">
        <v>168</v>
      </c>
      <c r="I142" s="15">
        <f t="shared" si="390"/>
        <v>0</v>
      </c>
      <c r="J142" s="10" t="str">
        <f>IFERROR(VLOOKUP(A142,'2'!U:V,2,0),"0")</f>
        <v>0</v>
      </c>
      <c r="K142" s="5" t="s">
        <v>168</v>
      </c>
      <c r="L142" s="15">
        <f t="shared" si="391"/>
        <v>0</v>
      </c>
      <c r="M142" s="10" t="str">
        <f>IFERROR(VLOOKUP(A142,'3'!U:V,2,0),"0")</f>
        <v>0</v>
      </c>
      <c r="N142" s="5" t="s">
        <v>168</v>
      </c>
      <c r="O142" s="15">
        <f t="shared" si="392"/>
        <v>0</v>
      </c>
      <c r="P142" s="10" t="str">
        <f>IFERROR(VLOOKUP(A142,'4'!U:V,2,0),"0")</f>
        <v>0</v>
      </c>
      <c r="Q142" s="5" t="s">
        <v>168</v>
      </c>
      <c r="R142" s="15">
        <f t="shared" si="393"/>
        <v>0</v>
      </c>
      <c r="S142" s="10" t="str">
        <f>IFERROR(VLOOKUP(A142,'5'!U:V,2,0),"0")</f>
        <v>0</v>
      </c>
      <c r="T142" s="5" t="s">
        <v>168</v>
      </c>
      <c r="U142" s="15">
        <f t="shared" si="394"/>
        <v>0</v>
      </c>
      <c r="V142" s="10" t="str">
        <f>IFERROR(VLOOKUP(A142,'6'!U:V,2,0),"0")</f>
        <v>0</v>
      </c>
      <c r="W142" s="5" t="s">
        <v>168</v>
      </c>
      <c r="X142" s="15">
        <f t="shared" si="395"/>
        <v>0</v>
      </c>
      <c r="Y142" s="10" t="str">
        <f>IFERROR(VLOOKUP(A142,'7'!U:V,2,0),"0")</f>
        <v>0</v>
      </c>
      <c r="Z142" s="5" t="s">
        <v>168</v>
      </c>
      <c r="AA142" s="15">
        <f t="shared" si="396"/>
        <v>0</v>
      </c>
      <c r="AB142" s="10" t="str">
        <f>IFERROR(VLOOKUP(A142,'8'!U:V,2,0),"0")</f>
        <v>0</v>
      </c>
      <c r="AC142" s="5" t="s">
        <v>168</v>
      </c>
      <c r="AD142" s="15">
        <f t="shared" si="397"/>
        <v>0</v>
      </c>
      <c r="AE142" s="10" t="str">
        <f>IFERROR(VLOOKUP(A142,'9'!U:V,2,0),"0")</f>
        <v>0</v>
      </c>
      <c r="AF142" s="5" t="s">
        <v>168</v>
      </c>
      <c r="AG142" s="15">
        <f t="shared" si="398"/>
        <v>0</v>
      </c>
      <c r="AH142" s="10" t="str">
        <f>IFERROR(VLOOKUP(A142,'10'!U:V,2,0),"0")</f>
        <v>0</v>
      </c>
      <c r="AI142" s="5" t="s">
        <v>168</v>
      </c>
      <c r="AJ142" s="15">
        <f t="shared" si="399"/>
        <v>0</v>
      </c>
      <c r="AK142" s="10" t="str">
        <f>IFERROR(VLOOKUP(A142,'11'!U:V,2,0),"0")</f>
        <v>0</v>
      </c>
      <c r="AL142" s="5" t="s">
        <v>168</v>
      </c>
      <c r="AM142" s="15">
        <f t="shared" si="400"/>
        <v>0</v>
      </c>
      <c r="AN142" s="10" t="str">
        <f>IFERROR(VLOOKUP(A142,'12'!U:V,2,0),"0")</f>
        <v>0</v>
      </c>
      <c r="AO142" s="5" t="s">
        <v>168</v>
      </c>
      <c r="AP142" s="15">
        <f t="shared" si="401"/>
        <v>0</v>
      </c>
      <c r="AQ142" s="10" t="str">
        <f>IFERROR(VLOOKUP(A142,'13'!U:V,2,0),"0")</f>
        <v>0</v>
      </c>
      <c r="AR142" s="5" t="s">
        <v>168</v>
      </c>
      <c r="AS142" s="15">
        <f t="shared" si="402"/>
        <v>0</v>
      </c>
      <c r="AT142" s="10" t="str">
        <f>IFERROR(VLOOKUP(A142,'14'!U:V,2,0),"0")</f>
        <v>0</v>
      </c>
      <c r="AU142" s="5" t="s">
        <v>168</v>
      </c>
      <c r="AV142" s="15">
        <f t="shared" si="403"/>
        <v>0</v>
      </c>
      <c r="AW142" s="10" t="str">
        <f>IFERROR(VLOOKUP(A142,'15'!U:V,2,0),"0")</f>
        <v>0</v>
      </c>
      <c r="AX142" s="5" t="s">
        <v>168</v>
      </c>
      <c r="AY142" s="15">
        <f t="shared" si="404"/>
        <v>0</v>
      </c>
      <c r="AZ142" s="10" t="str">
        <f>IFERROR(VLOOKUP(A142,'16'!U:V,2,0),"0")</f>
        <v>0</v>
      </c>
      <c r="BA142" s="5" t="s">
        <v>168</v>
      </c>
      <c r="BB142" s="15">
        <f t="shared" si="405"/>
        <v>0</v>
      </c>
      <c r="BC142" s="10" t="str">
        <f>IFERROR(VLOOKUP(A142,'17'!U:V,2,0),"0")</f>
        <v>0</v>
      </c>
      <c r="BD142" s="5" t="s">
        <v>168</v>
      </c>
      <c r="BE142" s="15">
        <f t="shared" si="406"/>
        <v>0</v>
      </c>
      <c r="BF142" s="10" t="str">
        <f>IFERROR(VLOOKUP(A142,'18'!U:V,2,0),"0")</f>
        <v>0</v>
      </c>
      <c r="BG142" s="5" t="s">
        <v>168</v>
      </c>
      <c r="BH142" s="15">
        <f t="shared" si="407"/>
        <v>0</v>
      </c>
      <c r="BI142" s="10" t="str">
        <f>IFERROR(VLOOKUP(A142,'19'!U:V,2,0),"0")</f>
        <v>0</v>
      </c>
      <c r="BJ142" s="5" t="s">
        <v>168</v>
      </c>
      <c r="BK142" s="15">
        <f t="shared" si="408"/>
        <v>0</v>
      </c>
      <c r="BL142" s="10" t="str">
        <f>IFERROR(VLOOKUP(A142,'20'!U:V,2,0),"0")</f>
        <v>0</v>
      </c>
      <c r="BM142" s="5" t="s">
        <v>168</v>
      </c>
      <c r="BN142" s="15">
        <f t="shared" si="409"/>
        <v>0</v>
      </c>
      <c r="BO142" s="10" t="str">
        <f>IFERROR(VLOOKUP(A142,'21'!U:V,2,0),"0")</f>
        <v>0</v>
      </c>
      <c r="BP142" s="5" t="s">
        <v>168</v>
      </c>
      <c r="BQ142" s="15">
        <f t="shared" si="410"/>
        <v>0</v>
      </c>
      <c r="BR142" s="10" t="str">
        <f>IFERROR(VLOOKUP(A142,'22'!U:V,2,0),"0")</f>
        <v>0</v>
      </c>
      <c r="BS142" s="5" t="s">
        <v>168</v>
      </c>
      <c r="BT142" s="15">
        <f t="shared" si="411"/>
        <v>0</v>
      </c>
      <c r="BU142" s="10" t="str">
        <f>IFERROR(VLOOKUP(A142,'23'!U:V,2,0),"0")</f>
        <v>0</v>
      </c>
      <c r="BV142" s="5" t="s">
        <v>168</v>
      </c>
      <c r="BW142" s="15">
        <f t="shared" si="412"/>
        <v>0</v>
      </c>
      <c r="BX142" s="10" t="str">
        <f>IFERROR(VLOOKUP(A142,'24'!U:V,2,0),"0")</f>
        <v>0</v>
      </c>
      <c r="BY142" s="5" t="s">
        <v>168</v>
      </c>
      <c r="BZ142" s="15">
        <f t="shared" si="413"/>
        <v>0</v>
      </c>
      <c r="CA142" s="10" t="str">
        <f>IFERROR(VLOOKUP(A142,'25'!U:V,2,0),"0")</f>
        <v>0</v>
      </c>
      <c r="CB142" s="5" t="s">
        <v>168</v>
      </c>
      <c r="CC142" s="15">
        <f t="shared" si="414"/>
        <v>0</v>
      </c>
      <c r="CD142" s="10" t="str">
        <f>IFERROR(VLOOKUP(A142,'26'!U:V,2,0),"0")</f>
        <v>0</v>
      </c>
      <c r="CE142" s="5" t="s">
        <v>168</v>
      </c>
      <c r="CF142" s="15">
        <f t="shared" si="415"/>
        <v>0</v>
      </c>
      <c r="CG142" s="10" t="str">
        <f>IFERROR(VLOOKUP(A142,'27'!U:V,2,0),"0")</f>
        <v>0</v>
      </c>
      <c r="CH142" s="5" t="s">
        <v>168</v>
      </c>
      <c r="CI142" s="15">
        <f t="shared" si="416"/>
        <v>0</v>
      </c>
      <c r="CJ142" s="10" t="str">
        <f>IFERROR(VLOOKUP(A142,'28'!U:V,2,0),"0")</f>
        <v>0</v>
      </c>
      <c r="CK142" s="5" t="s">
        <v>168</v>
      </c>
      <c r="CL142" s="15">
        <f t="shared" si="417"/>
        <v>0</v>
      </c>
      <c r="CM142" s="10" t="str">
        <f>IFERROR(VLOOKUP(A142,'29'!U:V,2,0),"0")</f>
        <v>0</v>
      </c>
      <c r="CN142" s="5" t="s">
        <v>168</v>
      </c>
      <c r="CO142" s="15">
        <f t="shared" si="418"/>
        <v>0</v>
      </c>
      <c r="CP142" s="10" t="str">
        <f>IFERROR(VLOOKUP(A142,'30'!U:V,2,0),"0")</f>
        <v>0</v>
      </c>
      <c r="CQ142" s="5" t="s">
        <v>168</v>
      </c>
      <c r="CR142" s="15">
        <f t="shared" si="419"/>
        <v>0</v>
      </c>
      <c r="CS142" s="10" t="str">
        <f>IFERROR(VLOOKUP(A142,'31'!U:V,2,0),"0")</f>
        <v>0</v>
      </c>
      <c r="CT142" s="5" t="s">
        <v>168</v>
      </c>
      <c r="CU142" s="15">
        <f t="shared" si="422"/>
        <v>0</v>
      </c>
      <c r="CV142" s="10" t="str">
        <f>IFERROR(VLOOKUP(A142,'เซต1-30'!V:W,2,0),"0")</f>
        <v>0</v>
      </c>
      <c r="CW142" s="5" t="s">
        <v>168</v>
      </c>
      <c r="CX142" s="15">
        <f t="shared" si="421"/>
        <v>0</v>
      </c>
    </row>
    <row r="143" spans="1:102" x14ac:dyDescent="0.25">
      <c r="A143" s="5" t="s">
        <v>843</v>
      </c>
      <c r="B143" s="4" t="s">
        <v>844</v>
      </c>
      <c r="C143" s="13">
        <v>24.8</v>
      </c>
      <c r="D143" s="19">
        <f t="shared" si="420"/>
        <v>0</v>
      </c>
      <c r="E143" s="5" t="s">
        <v>168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168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168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168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168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168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168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168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168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168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168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168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168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168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168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168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168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168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168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168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168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168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168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168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168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168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168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168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168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168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168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168</v>
      </c>
      <c r="CU143" s="15">
        <f t="shared" si="422"/>
        <v>0</v>
      </c>
      <c r="CV143" s="10" t="str">
        <f>IFERROR(VLOOKUP(A143,'เซต1-30'!V:W,2,0),"0")</f>
        <v>0</v>
      </c>
      <c r="CW143" s="5" t="s">
        <v>168</v>
      </c>
      <c r="CX143" s="15">
        <f t="shared" si="421"/>
        <v>0</v>
      </c>
    </row>
    <row r="144" spans="1:102" x14ac:dyDescent="0.25">
      <c r="A144" s="5" t="s">
        <v>842</v>
      </c>
      <c r="B144" s="4" t="s">
        <v>841</v>
      </c>
      <c r="C144" s="13">
        <v>71.36</v>
      </c>
      <c r="D144" s="19">
        <f t="shared" si="420"/>
        <v>0</v>
      </c>
      <c r="E144" s="5" t="s">
        <v>168</v>
      </c>
      <c r="F144" s="13">
        <f t="shared" si="423"/>
        <v>0</v>
      </c>
      <c r="G144" s="10" t="str">
        <f>IFERROR(VLOOKUP(A144,'1'!U:V,2,0),"0")</f>
        <v>0</v>
      </c>
      <c r="H144" s="5" t="s">
        <v>168</v>
      </c>
      <c r="I144" s="15">
        <f t="shared" si="424"/>
        <v>0</v>
      </c>
      <c r="J144" s="10" t="str">
        <f>IFERROR(VLOOKUP(A144,'2'!U:V,2,0),"0")</f>
        <v>0</v>
      </c>
      <c r="K144" s="5" t="s">
        <v>168</v>
      </c>
      <c r="L144" s="15">
        <f t="shared" si="425"/>
        <v>0</v>
      </c>
      <c r="M144" s="10" t="str">
        <f>IFERROR(VLOOKUP(A144,'3'!U:V,2,0),"0")</f>
        <v>0</v>
      </c>
      <c r="N144" s="5" t="s">
        <v>168</v>
      </c>
      <c r="O144" s="15">
        <f t="shared" si="426"/>
        <v>0</v>
      </c>
      <c r="P144" s="10" t="str">
        <f>IFERROR(VLOOKUP(A144,'4'!U:V,2,0),"0")</f>
        <v>0</v>
      </c>
      <c r="Q144" s="5" t="s">
        <v>168</v>
      </c>
      <c r="R144" s="15">
        <f t="shared" si="427"/>
        <v>0</v>
      </c>
      <c r="S144" s="10" t="str">
        <f>IFERROR(VLOOKUP(A144,'5'!U:V,2,0),"0")</f>
        <v>0</v>
      </c>
      <c r="T144" s="5" t="s">
        <v>168</v>
      </c>
      <c r="U144" s="15">
        <f t="shared" si="428"/>
        <v>0</v>
      </c>
      <c r="V144" s="10" t="str">
        <f>IFERROR(VLOOKUP(A144,'6'!U:V,2,0),"0")</f>
        <v>0</v>
      </c>
      <c r="W144" s="5" t="s">
        <v>168</v>
      </c>
      <c r="X144" s="15">
        <f t="shared" si="429"/>
        <v>0</v>
      </c>
      <c r="Y144" s="10" t="str">
        <f>IFERROR(VLOOKUP(A144,'7'!U:V,2,0),"0")</f>
        <v>0</v>
      </c>
      <c r="Z144" s="5" t="s">
        <v>168</v>
      </c>
      <c r="AA144" s="15">
        <f t="shared" si="430"/>
        <v>0</v>
      </c>
      <c r="AB144" s="10" t="str">
        <f>IFERROR(VLOOKUP(A144,'8'!U:V,2,0),"0")</f>
        <v>0</v>
      </c>
      <c r="AC144" s="5" t="s">
        <v>168</v>
      </c>
      <c r="AD144" s="15">
        <f t="shared" si="431"/>
        <v>0</v>
      </c>
      <c r="AE144" s="10" t="str">
        <f>IFERROR(VLOOKUP(A144,'9'!U:V,2,0),"0")</f>
        <v>0</v>
      </c>
      <c r="AF144" s="5" t="s">
        <v>168</v>
      </c>
      <c r="AG144" s="15">
        <f t="shared" si="432"/>
        <v>0</v>
      </c>
      <c r="AH144" s="10" t="str">
        <f>IFERROR(VLOOKUP(A144,'10'!U:V,2,0),"0")</f>
        <v>0</v>
      </c>
      <c r="AI144" s="5" t="s">
        <v>168</v>
      </c>
      <c r="AJ144" s="15">
        <f t="shared" si="433"/>
        <v>0</v>
      </c>
      <c r="AK144" s="10" t="str">
        <f>IFERROR(VLOOKUP(A144,'11'!U:V,2,0),"0")</f>
        <v>0</v>
      </c>
      <c r="AL144" s="5" t="s">
        <v>168</v>
      </c>
      <c r="AM144" s="15">
        <f t="shared" si="434"/>
        <v>0</v>
      </c>
      <c r="AN144" s="10" t="str">
        <f>IFERROR(VLOOKUP(A144,'12'!U:V,2,0),"0")</f>
        <v>0</v>
      </c>
      <c r="AO144" s="5" t="s">
        <v>168</v>
      </c>
      <c r="AP144" s="15">
        <f t="shared" si="435"/>
        <v>0</v>
      </c>
      <c r="AQ144" s="10" t="str">
        <f>IFERROR(VLOOKUP(A144,'13'!U:V,2,0),"0")</f>
        <v>0</v>
      </c>
      <c r="AR144" s="5" t="s">
        <v>168</v>
      </c>
      <c r="AS144" s="15">
        <f t="shared" si="436"/>
        <v>0</v>
      </c>
      <c r="AT144" s="10" t="str">
        <f>IFERROR(VLOOKUP(A144,'14'!U:V,2,0),"0")</f>
        <v>0</v>
      </c>
      <c r="AU144" s="5" t="s">
        <v>168</v>
      </c>
      <c r="AV144" s="15">
        <f t="shared" si="437"/>
        <v>0</v>
      </c>
      <c r="AW144" s="10" t="str">
        <f>IFERROR(VLOOKUP(A144,'15'!U:V,2,0),"0")</f>
        <v>0</v>
      </c>
      <c r="AX144" s="5" t="s">
        <v>168</v>
      </c>
      <c r="AY144" s="15">
        <f t="shared" si="438"/>
        <v>0</v>
      </c>
      <c r="AZ144" s="10" t="str">
        <f>IFERROR(VLOOKUP(A144,'16'!U:V,2,0),"0")</f>
        <v>0</v>
      </c>
      <c r="BA144" s="5" t="s">
        <v>168</v>
      </c>
      <c r="BB144" s="15">
        <f t="shared" si="439"/>
        <v>0</v>
      </c>
      <c r="BC144" s="10" t="str">
        <f>IFERROR(VLOOKUP(A144,'17'!U:V,2,0),"0")</f>
        <v>0</v>
      </c>
      <c r="BD144" s="5" t="s">
        <v>168</v>
      </c>
      <c r="BE144" s="15">
        <f t="shared" si="440"/>
        <v>0</v>
      </c>
      <c r="BF144" s="10" t="str">
        <f>IFERROR(VLOOKUP(A144,'18'!U:V,2,0),"0")</f>
        <v>0</v>
      </c>
      <c r="BG144" s="5" t="s">
        <v>168</v>
      </c>
      <c r="BH144" s="15">
        <f t="shared" si="441"/>
        <v>0</v>
      </c>
      <c r="BI144" s="10" t="str">
        <f>IFERROR(VLOOKUP(A144,'19'!U:V,2,0),"0")</f>
        <v>0</v>
      </c>
      <c r="BJ144" s="5" t="s">
        <v>168</v>
      </c>
      <c r="BK144" s="15">
        <f t="shared" si="442"/>
        <v>0</v>
      </c>
      <c r="BL144" s="10" t="str">
        <f>IFERROR(VLOOKUP(A144,'20'!U:V,2,0),"0")</f>
        <v>0</v>
      </c>
      <c r="BM144" s="5" t="s">
        <v>168</v>
      </c>
      <c r="BN144" s="15">
        <f t="shared" si="443"/>
        <v>0</v>
      </c>
      <c r="BO144" s="10" t="str">
        <f>IFERROR(VLOOKUP(A144,'21'!U:V,2,0),"0")</f>
        <v>0</v>
      </c>
      <c r="BP144" s="5" t="s">
        <v>168</v>
      </c>
      <c r="BQ144" s="15">
        <f t="shared" si="444"/>
        <v>0</v>
      </c>
      <c r="BR144" s="10" t="str">
        <f>IFERROR(VLOOKUP(A144,'22'!U:V,2,0),"0")</f>
        <v>0</v>
      </c>
      <c r="BS144" s="5" t="s">
        <v>168</v>
      </c>
      <c r="BT144" s="15">
        <f t="shared" si="445"/>
        <v>0</v>
      </c>
      <c r="BU144" s="10" t="str">
        <f>IFERROR(VLOOKUP(A144,'23'!U:V,2,0),"0")</f>
        <v>0</v>
      </c>
      <c r="BV144" s="5" t="s">
        <v>168</v>
      </c>
      <c r="BW144" s="15">
        <f t="shared" si="446"/>
        <v>0</v>
      </c>
      <c r="BX144" s="10" t="str">
        <f>IFERROR(VLOOKUP(A144,'24'!U:V,2,0),"0")</f>
        <v>0</v>
      </c>
      <c r="BY144" s="5" t="s">
        <v>168</v>
      </c>
      <c r="BZ144" s="15">
        <f t="shared" si="447"/>
        <v>0</v>
      </c>
      <c r="CA144" s="10" t="str">
        <f>IFERROR(VLOOKUP(A144,'25'!U:V,2,0),"0")</f>
        <v>0</v>
      </c>
      <c r="CB144" s="5" t="s">
        <v>168</v>
      </c>
      <c r="CC144" s="15">
        <f t="shared" si="448"/>
        <v>0</v>
      </c>
      <c r="CD144" s="10" t="str">
        <f>IFERROR(VLOOKUP(A144,'26'!U:V,2,0),"0")</f>
        <v>0</v>
      </c>
      <c r="CE144" s="5" t="s">
        <v>168</v>
      </c>
      <c r="CF144" s="15">
        <f t="shared" si="449"/>
        <v>0</v>
      </c>
      <c r="CG144" s="10" t="str">
        <f>IFERROR(VLOOKUP(A144,'27'!U:V,2,0),"0")</f>
        <v>0</v>
      </c>
      <c r="CH144" s="5" t="s">
        <v>168</v>
      </c>
      <c r="CI144" s="15">
        <f t="shared" si="450"/>
        <v>0</v>
      </c>
      <c r="CJ144" s="10" t="str">
        <f>IFERROR(VLOOKUP(A144,'28'!U:V,2,0),"0")</f>
        <v>0</v>
      </c>
      <c r="CK144" s="5" t="s">
        <v>168</v>
      </c>
      <c r="CL144" s="15">
        <f t="shared" si="451"/>
        <v>0</v>
      </c>
      <c r="CM144" s="10" t="str">
        <f>IFERROR(VLOOKUP(A144,'29'!U:V,2,0),"0")</f>
        <v>0</v>
      </c>
      <c r="CN144" s="5" t="s">
        <v>168</v>
      </c>
      <c r="CO144" s="15">
        <f t="shared" si="452"/>
        <v>0</v>
      </c>
      <c r="CP144" s="10" t="str">
        <f>IFERROR(VLOOKUP(A144,'30'!U:V,2,0),"0")</f>
        <v>0</v>
      </c>
      <c r="CQ144" s="5" t="s">
        <v>168</v>
      </c>
      <c r="CR144" s="15">
        <f t="shared" si="453"/>
        <v>0</v>
      </c>
      <c r="CS144" s="10" t="str">
        <f>IFERROR(VLOOKUP(A144,'31'!U:V,2,0),"0")</f>
        <v>0</v>
      </c>
      <c r="CT144" s="5" t="s">
        <v>168</v>
      </c>
      <c r="CU144" s="15">
        <f t="shared" si="422"/>
        <v>0</v>
      </c>
      <c r="CV144" s="10" t="str">
        <f>IFERROR(VLOOKUP(A144,'เซต1-30'!V:W,2,0),"0")</f>
        <v>0</v>
      </c>
      <c r="CW144" s="5" t="s">
        <v>168</v>
      </c>
      <c r="CX144" s="15">
        <f t="shared" si="421"/>
        <v>0</v>
      </c>
    </row>
    <row r="145" spans="1:102" x14ac:dyDescent="0.25">
      <c r="A145" s="5" t="s">
        <v>840</v>
      </c>
      <c r="B145" s="4" t="s">
        <v>841</v>
      </c>
      <c r="C145" s="13">
        <v>71.36</v>
      </c>
      <c r="D145" s="19">
        <f t="shared" si="420"/>
        <v>0</v>
      </c>
      <c r="E145" s="5" t="s">
        <v>168</v>
      </c>
      <c r="F145" s="13">
        <f t="shared" si="423"/>
        <v>0</v>
      </c>
      <c r="G145" s="10" t="str">
        <f>IFERROR(VLOOKUP(A145,'1'!U:V,2,0),"0")</f>
        <v>0</v>
      </c>
      <c r="H145" s="5" t="s">
        <v>168</v>
      </c>
      <c r="I145" s="15">
        <f t="shared" si="424"/>
        <v>0</v>
      </c>
      <c r="J145" s="10" t="str">
        <f>IFERROR(VLOOKUP(A145,'2'!U:V,2,0),"0")</f>
        <v>0</v>
      </c>
      <c r="K145" s="5" t="s">
        <v>168</v>
      </c>
      <c r="L145" s="15">
        <f t="shared" si="425"/>
        <v>0</v>
      </c>
      <c r="M145" s="10" t="str">
        <f>IFERROR(VLOOKUP(A145,'3'!U:V,2,0),"0")</f>
        <v>0</v>
      </c>
      <c r="N145" s="5" t="s">
        <v>168</v>
      </c>
      <c r="O145" s="15">
        <f t="shared" si="426"/>
        <v>0</v>
      </c>
      <c r="P145" s="10" t="str">
        <f>IFERROR(VLOOKUP(A145,'4'!U:V,2,0),"0")</f>
        <v>0</v>
      </c>
      <c r="Q145" s="5" t="s">
        <v>168</v>
      </c>
      <c r="R145" s="15">
        <f t="shared" si="427"/>
        <v>0</v>
      </c>
      <c r="S145" s="10" t="str">
        <f>IFERROR(VLOOKUP(A145,'5'!U:V,2,0),"0")</f>
        <v>0</v>
      </c>
      <c r="T145" s="5" t="s">
        <v>168</v>
      </c>
      <c r="U145" s="15">
        <f t="shared" si="428"/>
        <v>0</v>
      </c>
      <c r="V145" s="10" t="str">
        <f>IFERROR(VLOOKUP(A145,'6'!U:V,2,0),"0")</f>
        <v>0</v>
      </c>
      <c r="W145" s="5" t="s">
        <v>168</v>
      </c>
      <c r="X145" s="15">
        <f t="shared" si="429"/>
        <v>0</v>
      </c>
      <c r="Y145" s="10" t="str">
        <f>IFERROR(VLOOKUP(A145,'7'!U:V,2,0),"0")</f>
        <v>0</v>
      </c>
      <c r="Z145" s="5" t="s">
        <v>168</v>
      </c>
      <c r="AA145" s="15">
        <f t="shared" si="430"/>
        <v>0</v>
      </c>
      <c r="AB145" s="10" t="str">
        <f>IFERROR(VLOOKUP(A145,'8'!U:V,2,0),"0")</f>
        <v>0</v>
      </c>
      <c r="AC145" s="5" t="s">
        <v>168</v>
      </c>
      <c r="AD145" s="15">
        <f t="shared" si="431"/>
        <v>0</v>
      </c>
      <c r="AE145" s="10" t="str">
        <f>IFERROR(VLOOKUP(A145,'9'!U:V,2,0),"0")</f>
        <v>0</v>
      </c>
      <c r="AF145" s="5" t="s">
        <v>168</v>
      </c>
      <c r="AG145" s="15">
        <f t="shared" si="432"/>
        <v>0</v>
      </c>
      <c r="AH145" s="10" t="str">
        <f>IFERROR(VLOOKUP(A145,'10'!U:V,2,0),"0")</f>
        <v>0</v>
      </c>
      <c r="AI145" s="5" t="s">
        <v>168</v>
      </c>
      <c r="AJ145" s="15">
        <f t="shared" si="433"/>
        <v>0</v>
      </c>
      <c r="AK145" s="10" t="str">
        <f>IFERROR(VLOOKUP(A145,'11'!U:V,2,0),"0")</f>
        <v>0</v>
      </c>
      <c r="AL145" s="5" t="s">
        <v>168</v>
      </c>
      <c r="AM145" s="15">
        <f t="shared" si="434"/>
        <v>0</v>
      </c>
      <c r="AN145" s="10" t="str">
        <f>IFERROR(VLOOKUP(A145,'12'!U:V,2,0),"0")</f>
        <v>0</v>
      </c>
      <c r="AO145" s="5" t="s">
        <v>168</v>
      </c>
      <c r="AP145" s="15">
        <f t="shared" si="435"/>
        <v>0</v>
      </c>
      <c r="AQ145" s="10" t="str">
        <f>IFERROR(VLOOKUP(A145,'13'!U:V,2,0),"0")</f>
        <v>0</v>
      </c>
      <c r="AR145" s="5" t="s">
        <v>168</v>
      </c>
      <c r="AS145" s="15">
        <f t="shared" si="436"/>
        <v>0</v>
      </c>
      <c r="AT145" s="10" t="str">
        <f>IFERROR(VLOOKUP(A145,'14'!U:V,2,0),"0")</f>
        <v>0</v>
      </c>
      <c r="AU145" s="5" t="s">
        <v>168</v>
      </c>
      <c r="AV145" s="15">
        <f t="shared" si="437"/>
        <v>0</v>
      </c>
      <c r="AW145" s="10" t="str">
        <f>IFERROR(VLOOKUP(A145,'15'!U:V,2,0),"0")</f>
        <v>0</v>
      </c>
      <c r="AX145" s="5" t="s">
        <v>168</v>
      </c>
      <c r="AY145" s="15">
        <f t="shared" si="438"/>
        <v>0</v>
      </c>
      <c r="AZ145" s="10" t="str">
        <f>IFERROR(VLOOKUP(A145,'16'!U:V,2,0),"0")</f>
        <v>0</v>
      </c>
      <c r="BA145" s="5" t="s">
        <v>168</v>
      </c>
      <c r="BB145" s="15">
        <f t="shared" si="439"/>
        <v>0</v>
      </c>
      <c r="BC145" s="10" t="str">
        <f>IFERROR(VLOOKUP(A145,'17'!U:V,2,0),"0")</f>
        <v>0</v>
      </c>
      <c r="BD145" s="5" t="s">
        <v>168</v>
      </c>
      <c r="BE145" s="15">
        <f t="shared" si="440"/>
        <v>0</v>
      </c>
      <c r="BF145" s="10" t="str">
        <f>IFERROR(VLOOKUP(A145,'18'!U:V,2,0),"0")</f>
        <v>0</v>
      </c>
      <c r="BG145" s="5" t="s">
        <v>168</v>
      </c>
      <c r="BH145" s="15">
        <f t="shared" si="441"/>
        <v>0</v>
      </c>
      <c r="BI145" s="10" t="str">
        <f>IFERROR(VLOOKUP(A145,'19'!U:V,2,0),"0")</f>
        <v>0</v>
      </c>
      <c r="BJ145" s="5" t="s">
        <v>168</v>
      </c>
      <c r="BK145" s="15">
        <f t="shared" si="442"/>
        <v>0</v>
      </c>
      <c r="BL145" s="10" t="str">
        <f>IFERROR(VLOOKUP(A145,'20'!U:V,2,0),"0")</f>
        <v>0</v>
      </c>
      <c r="BM145" s="5" t="s">
        <v>168</v>
      </c>
      <c r="BN145" s="15">
        <f t="shared" si="443"/>
        <v>0</v>
      </c>
      <c r="BO145" s="10" t="str">
        <f>IFERROR(VLOOKUP(A145,'21'!U:V,2,0),"0")</f>
        <v>0</v>
      </c>
      <c r="BP145" s="5" t="s">
        <v>168</v>
      </c>
      <c r="BQ145" s="15">
        <f t="shared" si="444"/>
        <v>0</v>
      </c>
      <c r="BR145" s="10" t="str">
        <f>IFERROR(VLOOKUP(A145,'22'!U:V,2,0),"0")</f>
        <v>0</v>
      </c>
      <c r="BS145" s="5" t="s">
        <v>168</v>
      </c>
      <c r="BT145" s="15">
        <f t="shared" si="445"/>
        <v>0</v>
      </c>
      <c r="BU145" s="10" t="str">
        <f>IFERROR(VLOOKUP(A145,'23'!U:V,2,0),"0")</f>
        <v>0</v>
      </c>
      <c r="BV145" s="5" t="s">
        <v>168</v>
      </c>
      <c r="BW145" s="15">
        <f t="shared" si="446"/>
        <v>0</v>
      </c>
      <c r="BX145" s="10" t="str">
        <f>IFERROR(VLOOKUP(A145,'24'!U:V,2,0),"0")</f>
        <v>0</v>
      </c>
      <c r="BY145" s="5" t="s">
        <v>168</v>
      </c>
      <c r="BZ145" s="15">
        <f t="shared" si="447"/>
        <v>0</v>
      </c>
      <c r="CA145" s="10" t="str">
        <f>IFERROR(VLOOKUP(A145,'25'!U:V,2,0),"0")</f>
        <v>0</v>
      </c>
      <c r="CB145" s="5" t="s">
        <v>168</v>
      </c>
      <c r="CC145" s="15">
        <f t="shared" si="448"/>
        <v>0</v>
      </c>
      <c r="CD145" s="10" t="str">
        <f>IFERROR(VLOOKUP(A145,'26'!U:V,2,0),"0")</f>
        <v>0</v>
      </c>
      <c r="CE145" s="5" t="s">
        <v>168</v>
      </c>
      <c r="CF145" s="15">
        <f t="shared" si="449"/>
        <v>0</v>
      </c>
      <c r="CG145" s="10" t="str">
        <f>IFERROR(VLOOKUP(A145,'27'!U:V,2,0),"0")</f>
        <v>0</v>
      </c>
      <c r="CH145" s="5" t="s">
        <v>168</v>
      </c>
      <c r="CI145" s="15">
        <f t="shared" si="450"/>
        <v>0</v>
      </c>
      <c r="CJ145" s="10" t="str">
        <f>IFERROR(VLOOKUP(A145,'28'!U:V,2,0),"0")</f>
        <v>0</v>
      </c>
      <c r="CK145" s="5" t="s">
        <v>168</v>
      </c>
      <c r="CL145" s="15">
        <f t="shared" si="451"/>
        <v>0</v>
      </c>
      <c r="CM145" s="10" t="str">
        <f>IFERROR(VLOOKUP(A145,'29'!U:V,2,0),"0")</f>
        <v>0</v>
      </c>
      <c r="CN145" s="5" t="s">
        <v>168</v>
      </c>
      <c r="CO145" s="15">
        <f t="shared" si="452"/>
        <v>0</v>
      </c>
      <c r="CP145" s="10" t="str">
        <f>IFERROR(VLOOKUP(A145,'30'!U:V,2,0),"0")</f>
        <v>0</v>
      </c>
      <c r="CQ145" s="5" t="s">
        <v>168</v>
      </c>
      <c r="CR145" s="15">
        <f t="shared" si="453"/>
        <v>0</v>
      </c>
      <c r="CS145" s="10" t="str">
        <f>IFERROR(VLOOKUP(A145,'31'!U:V,2,0),"0")</f>
        <v>0</v>
      </c>
      <c r="CT145" s="5" t="s">
        <v>168</v>
      </c>
      <c r="CU145" s="15">
        <f t="shared" si="422"/>
        <v>0</v>
      </c>
      <c r="CV145" s="10" t="str">
        <f>IFERROR(VLOOKUP(A145,'เซต1-30'!V:W,2,0),"0")</f>
        <v>0</v>
      </c>
      <c r="CW145" s="5" t="s">
        <v>168</v>
      </c>
      <c r="CX145" s="15">
        <f t="shared" si="421"/>
        <v>0</v>
      </c>
    </row>
    <row r="146" spans="1:102" x14ac:dyDescent="0.25">
      <c r="A146" s="5" t="s">
        <v>838</v>
      </c>
      <c r="B146" s="4" t="s">
        <v>839</v>
      </c>
      <c r="C146" s="13">
        <v>14.89</v>
      </c>
      <c r="D146" s="19">
        <f t="shared" si="420"/>
        <v>0</v>
      </c>
      <c r="E146" s="5" t="s">
        <v>168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168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168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168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168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168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168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168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168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168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168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168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168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168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168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168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168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168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168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168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168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168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168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168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168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168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168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168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168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168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168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168</v>
      </c>
      <c r="CU146" s="15">
        <f t="shared" si="422"/>
        <v>0</v>
      </c>
      <c r="CV146" s="10" t="str">
        <f>IFERROR(VLOOKUP(A146,'เซต1-30'!V:W,2,0),"0")</f>
        <v>0</v>
      </c>
      <c r="CW146" s="5" t="s">
        <v>168</v>
      </c>
      <c r="CX146" s="15">
        <f t="shared" si="421"/>
        <v>0</v>
      </c>
    </row>
    <row r="147" spans="1:102" x14ac:dyDescent="0.25">
      <c r="A147" s="5" t="s">
        <v>845</v>
      </c>
      <c r="B147" s="4" t="s">
        <v>846</v>
      </c>
      <c r="C147" s="13">
        <v>12.68</v>
      </c>
      <c r="D147" s="19">
        <f t="shared" si="420"/>
        <v>0</v>
      </c>
      <c r="E147" s="5" t="s">
        <v>168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168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168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168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168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168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168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168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168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168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168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168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168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168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168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168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168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168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168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168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168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168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168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168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168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168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168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168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168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168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168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168</v>
      </c>
      <c r="CU147" s="15">
        <f t="shared" si="422"/>
        <v>0</v>
      </c>
      <c r="CV147" s="10" t="str">
        <f>IFERROR(VLOOKUP(A147,'เซต1-30'!V:W,2,0),"0")</f>
        <v>0</v>
      </c>
      <c r="CW147" s="5" t="s">
        <v>168</v>
      </c>
      <c r="CX147" s="15">
        <f t="shared" si="421"/>
        <v>0</v>
      </c>
    </row>
    <row r="148" spans="1:102" x14ac:dyDescent="0.25">
      <c r="A148" s="5" t="s">
        <v>849</v>
      </c>
      <c r="B148" s="4" t="s">
        <v>52</v>
      </c>
      <c r="C148" s="13">
        <v>30.96</v>
      </c>
      <c r="D148" s="19">
        <f t="shared" si="420"/>
        <v>0</v>
      </c>
      <c r="E148" s="5" t="s">
        <v>172</v>
      </c>
      <c r="F148" s="13">
        <f t="shared" ref="F148:F149" si="516">+D148*C148</f>
        <v>0</v>
      </c>
      <c r="G148" s="10" t="str">
        <f>IFERROR(VLOOKUP(A148,'1'!U:V,2,0),"0")</f>
        <v>0</v>
      </c>
      <c r="H148" s="5" t="s">
        <v>172</v>
      </c>
      <c r="I148" s="15">
        <f>+G148*C148</f>
        <v>0</v>
      </c>
      <c r="J148" s="10" t="str">
        <f>IFERROR(VLOOKUP(A148,'2'!U:V,2,0),"0")</f>
        <v>0</v>
      </c>
      <c r="K148" s="5" t="s">
        <v>172</v>
      </c>
      <c r="L148" s="15">
        <f>+J148*C148</f>
        <v>0</v>
      </c>
      <c r="M148" s="10" t="str">
        <f>IFERROR(VLOOKUP(A148,'3'!U:V,2,0),"0")</f>
        <v>0</v>
      </c>
      <c r="N148" s="5" t="s">
        <v>172</v>
      </c>
      <c r="O148" s="15">
        <f>+M148*C148</f>
        <v>0</v>
      </c>
      <c r="P148" s="10" t="str">
        <f>IFERROR(VLOOKUP(A148,'4'!U:V,2,0),"0")</f>
        <v>0</v>
      </c>
      <c r="Q148" s="5" t="s">
        <v>172</v>
      </c>
      <c r="R148" s="15">
        <f>+P148*C148</f>
        <v>0</v>
      </c>
      <c r="S148" s="10" t="str">
        <f>IFERROR(VLOOKUP(A148,'5'!U:V,2,0),"0")</f>
        <v>0</v>
      </c>
      <c r="T148" s="5" t="s">
        <v>172</v>
      </c>
      <c r="U148" s="15">
        <f>+S148*C148</f>
        <v>0</v>
      </c>
      <c r="V148" s="10" t="str">
        <f>IFERROR(VLOOKUP(A148,'6'!U:V,2,0),"0")</f>
        <v>0</v>
      </c>
      <c r="W148" s="5" t="s">
        <v>172</v>
      </c>
      <c r="X148" s="15">
        <f>+V148*C148</f>
        <v>0</v>
      </c>
      <c r="Y148" s="10" t="str">
        <f>IFERROR(VLOOKUP(A148,'7'!U:V,2,0),"0")</f>
        <v>0</v>
      </c>
      <c r="Z148" s="5" t="s">
        <v>172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172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172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172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172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172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172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172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172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172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172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172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172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172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172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172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172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172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172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172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172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172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172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172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172</v>
      </c>
      <c r="CU148" s="15">
        <f t="shared" si="422"/>
        <v>0</v>
      </c>
      <c r="CV148" s="10" t="str">
        <f>IFERROR(VLOOKUP(A148,'เซต1-30'!V:W,2,0),"0")</f>
        <v>0</v>
      </c>
      <c r="CW148" s="5" t="s">
        <v>172</v>
      </c>
      <c r="CX148" s="15">
        <f t="shared" si="421"/>
        <v>0</v>
      </c>
    </row>
    <row r="149" spans="1:102" x14ac:dyDescent="0.25">
      <c r="A149" s="5" t="s">
        <v>866</v>
      </c>
      <c r="B149" s="4" t="s">
        <v>867</v>
      </c>
      <c r="C149" s="13">
        <v>12.68</v>
      </c>
      <c r="D149" s="19">
        <f t="shared" si="420"/>
        <v>0</v>
      </c>
      <c r="E149" s="5" t="s">
        <v>168</v>
      </c>
      <c r="F149" s="13">
        <f t="shared" si="516"/>
        <v>0</v>
      </c>
      <c r="G149" s="10" t="str">
        <f>IFERROR(VLOOKUP(A149,'1'!U:V,2,0),"0")</f>
        <v>0</v>
      </c>
      <c r="H149" s="5" t="s">
        <v>168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168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168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168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168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168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168</v>
      </c>
      <c r="AA149" s="15">
        <f t="shared" si="517"/>
        <v>0</v>
      </c>
      <c r="AB149" s="10" t="str">
        <f>IFERROR(VLOOKUP(A149,'8'!U:V,2,0),"0")</f>
        <v>0</v>
      </c>
      <c r="AC149" s="5" t="s">
        <v>168</v>
      </c>
      <c r="AD149" s="15">
        <f t="shared" si="518"/>
        <v>0</v>
      </c>
      <c r="AE149" s="10" t="str">
        <f>IFERROR(VLOOKUP(A149,'9'!U:V,2,0),"0")</f>
        <v>0</v>
      </c>
      <c r="AF149" s="5" t="s">
        <v>168</v>
      </c>
      <c r="AG149" s="15">
        <f t="shared" si="519"/>
        <v>0</v>
      </c>
      <c r="AH149" s="10" t="str">
        <f>IFERROR(VLOOKUP(A149,'10'!U:V,2,0),"0")</f>
        <v>0</v>
      </c>
      <c r="AI149" s="5" t="s">
        <v>168</v>
      </c>
      <c r="AJ149" s="15">
        <f t="shared" si="520"/>
        <v>0</v>
      </c>
      <c r="AK149" s="10" t="str">
        <f>IFERROR(VLOOKUP(A149,'11'!U:V,2,0),"0")</f>
        <v>0</v>
      </c>
      <c r="AL149" s="5" t="s">
        <v>168</v>
      </c>
      <c r="AM149" s="15">
        <f t="shared" si="521"/>
        <v>0</v>
      </c>
      <c r="AN149" s="10" t="str">
        <f>IFERROR(VLOOKUP(A149,'12'!U:V,2,0),"0")</f>
        <v>0</v>
      </c>
      <c r="AO149" s="5" t="s">
        <v>168</v>
      </c>
      <c r="AP149" s="15">
        <f t="shared" si="522"/>
        <v>0</v>
      </c>
      <c r="AQ149" s="10" t="str">
        <f>IFERROR(VLOOKUP(A149,'13'!U:V,2,0),"0")</f>
        <v>0</v>
      </c>
      <c r="AR149" s="5" t="s">
        <v>168</v>
      </c>
      <c r="AS149" s="15">
        <f t="shared" si="523"/>
        <v>0</v>
      </c>
      <c r="AT149" s="10" t="str">
        <f>IFERROR(VLOOKUP(A149,'14'!U:V,2,0),"0")</f>
        <v>0</v>
      </c>
      <c r="AU149" s="5" t="s">
        <v>168</v>
      </c>
      <c r="AV149" s="15">
        <f t="shared" si="524"/>
        <v>0</v>
      </c>
      <c r="AW149" s="10" t="str">
        <f>IFERROR(VLOOKUP(A149,'15'!U:V,2,0),"0")</f>
        <v>0</v>
      </c>
      <c r="AX149" s="5" t="s">
        <v>168</v>
      </c>
      <c r="AY149" s="15">
        <f t="shared" si="525"/>
        <v>0</v>
      </c>
      <c r="AZ149" s="10" t="str">
        <f>IFERROR(VLOOKUP(A149,'16'!U:V,2,0),"0")</f>
        <v>0</v>
      </c>
      <c r="BA149" s="5" t="s">
        <v>168</v>
      </c>
      <c r="BB149" s="15">
        <f t="shared" si="526"/>
        <v>0</v>
      </c>
      <c r="BC149" s="10" t="str">
        <f>IFERROR(VLOOKUP(A149,'17'!U:V,2,0),"0")</f>
        <v>0</v>
      </c>
      <c r="BD149" s="5" t="s">
        <v>168</v>
      </c>
      <c r="BE149" s="15">
        <f t="shared" si="527"/>
        <v>0</v>
      </c>
      <c r="BF149" s="10" t="str">
        <f>IFERROR(VLOOKUP(A149,'18'!U:V,2,0),"0")</f>
        <v>0</v>
      </c>
      <c r="BG149" s="5" t="s">
        <v>168</v>
      </c>
      <c r="BH149" s="15">
        <f t="shared" si="528"/>
        <v>0</v>
      </c>
      <c r="BI149" s="10" t="str">
        <f>IFERROR(VLOOKUP(A149,'19'!U:V,2,0),"0")</f>
        <v>0</v>
      </c>
      <c r="BJ149" s="5" t="s">
        <v>168</v>
      </c>
      <c r="BK149" s="15">
        <f t="shared" si="529"/>
        <v>0</v>
      </c>
      <c r="BL149" s="10" t="str">
        <f>IFERROR(VLOOKUP(A149,'20'!U:V,2,0),"0")</f>
        <v>0</v>
      </c>
      <c r="BM149" s="5" t="s">
        <v>168</v>
      </c>
      <c r="BN149" s="15">
        <f t="shared" si="530"/>
        <v>0</v>
      </c>
      <c r="BO149" s="10" t="str">
        <f>IFERROR(VLOOKUP(A149,'21'!U:V,2,0),"0")</f>
        <v>0</v>
      </c>
      <c r="BP149" s="5" t="s">
        <v>168</v>
      </c>
      <c r="BQ149" s="15">
        <f t="shared" si="531"/>
        <v>0</v>
      </c>
      <c r="BR149" s="10" t="str">
        <f>IFERROR(VLOOKUP(A149,'22'!U:V,2,0),"0")</f>
        <v>0</v>
      </c>
      <c r="BS149" s="5" t="s">
        <v>168</v>
      </c>
      <c r="BT149" s="15">
        <f t="shared" si="532"/>
        <v>0</v>
      </c>
      <c r="BU149" s="10" t="str">
        <f>IFERROR(VLOOKUP(A149,'23'!U:V,2,0),"0")</f>
        <v>0</v>
      </c>
      <c r="BV149" s="5" t="s">
        <v>168</v>
      </c>
      <c r="BW149" s="15">
        <f t="shared" si="533"/>
        <v>0</v>
      </c>
      <c r="BX149" s="10" t="str">
        <f>IFERROR(VLOOKUP(A149,'24'!U:V,2,0),"0")</f>
        <v>0</v>
      </c>
      <c r="BY149" s="5" t="s">
        <v>168</v>
      </c>
      <c r="BZ149" s="15">
        <f t="shared" si="534"/>
        <v>0</v>
      </c>
      <c r="CA149" s="10" t="str">
        <f>IFERROR(VLOOKUP(A149,'25'!U:V,2,0),"0")</f>
        <v>0</v>
      </c>
      <c r="CB149" s="5" t="s">
        <v>168</v>
      </c>
      <c r="CC149" s="15">
        <f t="shared" si="535"/>
        <v>0</v>
      </c>
      <c r="CD149" s="10" t="str">
        <f>IFERROR(VLOOKUP(A149,'26'!U:V,2,0),"0")</f>
        <v>0</v>
      </c>
      <c r="CE149" s="5" t="s">
        <v>168</v>
      </c>
      <c r="CF149" s="15">
        <f t="shared" si="536"/>
        <v>0</v>
      </c>
      <c r="CG149" s="10" t="str">
        <f>IFERROR(VLOOKUP(A149,'27'!U:V,2,0),"0")</f>
        <v>0</v>
      </c>
      <c r="CH149" s="5" t="s">
        <v>168</v>
      </c>
      <c r="CI149" s="15">
        <f t="shared" si="537"/>
        <v>0</v>
      </c>
      <c r="CJ149" s="10" t="str">
        <f>IFERROR(VLOOKUP(A149,'28'!U:V,2,0),"0")</f>
        <v>0</v>
      </c>
      <c r="CK149" s="5" t="s">
        <v>168</v>
      </c>
      <c r="CL149" s="15">
        <f t="shared" si="538"/>
        <v>0</v>
      </c>
      <c r="CM149" s="10" t="str">
        <f>IFERROR(VLOOKUP(A149,'29'!U:V,2,0),"0")</f>
        <v>0</v>
      </c>
      <c r="CN149" s="5" t="s">
        <v>168</v>
      </c>
      <c r="CO149" s="15">
        <f t="shared" si="539"/>
        <v>0</v>
      </c>
      <c r="CP149" s="10" t="str">
        <f>IFERROR(VLOOKUP(A149,'30'!U:V,2,0),"0")</f>
        <v>0</v>
      </c>
      <c r="CQ149" s="5" t="s">
        <v>168</v>
      </c>
      <c r="CR149" s="15">
        <f t="shared" si="540"/>
        <v>0</v>
      </c>
      <c r="CS149" s="10" t="str">
        <f>IFERROR(VLOOKUP(A149,'31'!U:V,2,0),"0")</f>
        <v>0</v>
      </c>
      <c r="CT149" s="5" t="s">
        <v>168</v>
      </c>
      <c r="CU149" s="15">
        <f t="shared" si="422"/>
        <v>0</v>
      </c>
      <c r="CV149" s="10" t="str">
        <f>IFERROR(VLOOKUP(A149,'เซต1-30'!V:W,2,0),"0")</f>
        <v>0</v>
      </c>
      <c r="CW149" s="5" t="s">
        <v>168</v>
      </c>
      <c r="CX149" s="15">
        <f t="shared" si="421"/>
        <v>0</v>
      </c>
    </row>
    <row r="150" spans="1:102" x14ac:dyDescent="0.25">
      <c r="A150" s="5" t="s">
        <v>862</v>
      </c>
      <c r="B150" s="4" t="s">
        <v>863</v>
      </c>
      <c r="C150" s="13">
        <v>33.96</v>
      </c>
      <c r="D150" s="19">
        <f t="shared" si="420"/>
        <v>0</v>
      </c>
      <c r="E150" s="5" t="s">
        <v>168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168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168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168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168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168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168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168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168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168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168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168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168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168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168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168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168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168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168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168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168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168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168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168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168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168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168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168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168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168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168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168</v>
      </c>
      <c r="CU150" s="15">
        <f t="shared" si="422"/>
        <v>0</v>
      </c>
      <c r="CV150" s="10" t="str">
        <f>IFERROR(VLOOKUP(A150,'เซต1-30'!V:W,2,0),"0")</f>
        <v>0</v>
      </c>
      <c r="CW150" s="5" t="s">
        <v>168</v>
      </c>
      <c r="CX150" s="15">
        <f t="shared" si="421"/>
        <v>0</v>
      </c>
    </row>
    <row r="151" spans="1:102" x14ac:dyDescent="0.25">
      <c r="A151" s="5" t="s">
        <v>856</v>
      </c>
      <c r="B151" s="4" t="s">
        <v>857</v>
      </c>
      <c r="C151" s="13">
        <v>31.62</v>
      </c>
      <c r="D151" s="19">
        <f t="shared" si="420"/>
        <v>0</v>
      </c>
      <c r="E151" s="5" t="s">
        <v>168</v>
      </c>
      <c r="F151" s="13">
        <f t="shared" si="547"/>
        <v>0</v>
      </c>
      <c r="G151" s="10" t="str">
        <f>IFERROR(VLOOKUP(A151,'1'!U:V,2,0),"0")</f>
        <v>0</v>
      </c>
      <c r="H151" s="5" t="s">
        <v>168</v>
      </c>
      <c r="I151" s="15">
        <f t="shared" si="548"/>
        <v>0</v>
      </c>
      <c r="J151" s="10" t="str">
        <f>IFERROR(VLOOKUP(A151,'2'!U:V,2,0),"0")</f>
        <v>0</v>
      </c>
      <c r="K151" s="5" t="s">
        <v>168</v>
      </c>
      <c r="L151" s="15">
        <f t="shared" si="549"/>
        <v>0</v>
      </c>
      <c r="M151" s="10" t="str">
        <f>IFERROR(VLOOKUP(A151,'3'!U:V,2,0),"0")</f>
        <v>0</v>
      </c>
      <c r="N151" s="5" t="s">
        <v>168</v>
      </c>
      <c r="O151" s="15">
        <f t="shared" si="550"/>
        <v>0</v>
      </c>
      <c r="P151" s="10" t="str">
        <f>IFERROR(VLOOKUP(A151,'4'!U:V,2,0),"0")</f>
        <v>0</v>
      </c>
      <c r="Q151" s="5" t="s">
        <v>168</v>
      </c>
      <c r="R151" s="15">
        <f t="shared" si="551"/>
        <v>0</v>
      </c>
      <c r="S151" s="10" t="str">
        <f>IFERROR(VLOOKUP(A151,'5'!U:V,2,0),"0")</f>
        <v>0</v>
      </c>
      <c r="T151" s="5" t="s">
        <v>168</v>
      </c>
      <c r="U151" s="15">
        <f t="shared" si="552"/>
        <v>0</v>
      </c>
      <c r="V151" s="10" t="str">
        <f>IFERROR(VLOOKUP(A151,'6'!U:V,2,0),"0")</f>
        <v>0</v>
      </c>
      <c r="W151" s="5" t="s">
        <v>168</v>
      </c>
      <c r="X151" s="15">
        <f t="shared" si="553"/>
        <v>0</v>
      </c>
      <c r="Y151" s="10" t="str">
        <f>IFERROR(VLOOKUP(A151,'7'!U:V,2,0),"0")</f>
        <v>0</v>
      </c>
      <c r="Z151" s="5" t="s">
        <v>168</v>
      </c>
      <c r="AA151" s="15">
        <f t="shared" si="554"/>
        <v>0</v>
      </c>
      <c r="AB151" s="10" t="str">
        <f>IFERROR(VLOOKUP(A151,'8'!U:V,2,0),"0")</f>
        <v>0</v>
      </c>
      <c r="AC151" s="5" t="s">
        <v>168</v>
      </c>
      <c r="AD151" s="15">
        <f t="shared" si="555"/>
        <v>0</v>
      </c>
      <c r="AE151" s="10" t="str">
        <f>IFERROR(VLOOKUP(A151,'9'!U:V,2,0),"0")</f>
        <v>0</v>
      </c>
      <c r="AF151" s="5" t="s">
        <v>168</v>
      </c>
      <c r="AG151" s="15">
        <f t="shared" si="556"/>
        <v>0</v>
      </c>
      <c r="AH151" s="10" t="str">
        <f>IFERROR(VLOOKUP(A151,'10'!U:V,2,0),"0")</f>
        <v>0</v>
      </c>
      <c r="AI151" s="5" t="s">
        <v>168</v>
      </c>
      <c r="AJ151" s="15">
        <f t="shared" si="557"/>
        <v>0</v>
      </c>
      <c r="AK151" s="10" t="str">
        <f>IFERROR(VLOOKUP(A151,'11'!U:V,2,0),"0")</f>
        <v>0</v>
      </c>
      <c r="AL151" s="5" t="s">
        <v>168</v>
      </c>
      <c r="AM151" s="15">
        <f t="shared" si="558"/>
        <v>0</v>
      </c>
      <c r="AN151" s="10" t="str">
        <f>IFERROR(VLOOKUP(A151,'12'!U:V,2,0),"0")</f>
        <v>0</v>
      </c>
      <c r="AO151" s="5" t="s">
        <v>168</v>
      </c>
      <c r="AP151" s="15">
        <f t="shared" si="559"/>
        <v>0</v>
      </c>
      <c r="AQ151" s="10" t="str">
        <f>IFERROR(VLOOKUP(A151,'13'!U:V,2,0),"0")</f>
        <v>0</v>
      </c>
      <c r="AR151" s="5" t="s">
        <v>168</v>
      </c>
      <c r="AS151" s="15">
        <f t="shared" si="560"/>
        <v>0</v>
      </c>
      <c r="AT151" s="10" t="str">
        <f>IFERROR(VLOOKUP(A151,'14'!U:V,2,0),"0")</f>
        <v>0</v>
      </c>
      <c r="AU151" s="5" t="s">
        <v>168</v>
      </c>
      <c r="AV151" s="15">
        <f t="shared" si="561"/>
        <v>0</v>
      </c>
      <c r="AW151" s="10" t="str">
        <f>IFERROR(VLOOKUP(A151,'15'!U:V,2,0),"0")</f>
        <v>0</v>
      </c>
      <c r="AX151" s="5" t="s">
        <v>168</v>
      </c>
      <c r="AY151" s="15">
        <f t="shared" si="562"/>
        <v>0</v>
      </c>
      <c r="AZ151" s="10" t="str">
        <f>IFERROR(VLOOKUP(A151,'16'!U:V,2,0),"0")</f>
        <v>0</v>
      </c>
      <c r="BA151" s="5" t="s">
        <v>168</v>
      </c>
      <c r="BB151" s="15">
        <f t="shared" si="563"/>
        <v>0</v>
      </c>
      <c r="BC151" s="10" t="str">
        <f>IFERROR(VLOOKUP(A151,'17'!U:V,2,0),"0")</f>
        <v>0</v>
      </c>
      <c r="BD151" s="5" t="s">
        <v>168</v>
      </c>
      <c r="BE151" s="15">
        <f t="shared" si="564"/>
        <v>0</v>
      </c>
      <c r="BF151" s="10" t="str">
        <f>IFERROR(VLOOKUP(A151,'18'!U:V,2,0),"0")</f>
        <v>0</v>
      </c>
      <c r="BG151" s="5" t="s">
        <v>168</v>
      </c>
      <c r="BH151" s="15">
        <f t="shared" si="565"/>
        <v>0</v>
      </c>
      <c r="BI151" s="10" t="str">
        <f>IFERROR(VLOOKUP(A151,'19'!U:V,2,0),"0")</f>
        <v>0</v>
      </c>
      <c r="BJ151" s="5" t="s">
        <v>168</v>
      </c>
      <c r="BK151" s="15">
        <f t="shared" si="566"/>
        <v>0</v>
      </c>
      <c r="BL151" s="10" t="str">
        <f>IFERROR(VLOOKUP(A151,'20'!U:V,2,0),"0")</f>
        <v>0</v>
      </c>
      <c r="BM151" s="5" t="s">
        <v>168</v>
      </c>
      <c r="BN151" s="15">
        <f t="shared" si="567"/>
        <v>0</v>
      </c>
      <c r="BO151" s="10" t="str">
        <f>IFERROR(VLOOKUP(A151,'21'!U:V,2,0),"0")</f>
        <v>0</v>
      </c>
      <c r="BP151" s="5" t="s">
        <v>168</v>
      </c>
      <c r="BQ151" s="15">
        <f t="shared" si="568"/>
        <v>0</v>
      </c>
      <c r="BR151" s="10" t="str">
        <f>IFERROR(VLOOKUP(A151,'22'!U:V,2,0),"0")</f>
        <v>0</v>
      </c>
      <c r="BS151" s="5" t="s">
        <v>168</v>
      </c>
      <c r="BT151" s="15">
        <f t="shared" si="569"/>
        <v>0</v>
      </c>
      <c r="BU151" s="10" t="str">
        <f>IFERROR(VLOOKUP(A151,'23'!U:V,2,0),"0")</f>
        <v>0</v>
      </c>
      <c r="BV151" s="5" t="s">
        <v>168</v>
      </c>
      <c r="BW151" s="15">
        <f t="shared" si="570"/>
        <v>0</v>
      </c>
      <c r="BX151" s="10" t="str">
        <f>IFERROR(VLOOKUP(A151,'24'!U:V,2,0),"0")</f>
        <v>0</v>
      </c>
      <c r="BY151" s="5" t="s">
        <v>168</v>
      </c>
      <c r="BZ151" s="15">
        <f t="shared" si="571"/>
        <v>0</v>
      </c>
      <c r="CA151" s="10" t="str">
        <f>IFERROR(VLOOKUP(A151,'25'!U:V,2,0),"0")</f>
        <v>0</v>
      </c>
      <c r="CB151" s="5" t="s">
        <v>168</v>
      </c>
      <c r="CC151" s="15">
        <f t="shared" si="572"/>
        <v>0</v>
      </c>
      <c r="CD151" s="10" t="str">
        <f>IFERROR(VLOOKUP(A151,'26'!U:V,2,0),"0")</f>
        <v>0</v>
      </c>
      <c r="CE151" s="5" t="s">
        <v>168</v>
      </c>
      <c r="CF151" s="15">
        <f t="shared" si="573"/>
        <v>0</v>
      </c>
      <c r="CG151" s="10" t="str">
        <f>IFERROR(VLOOKUP(A151,'27'!U:V,2,0),"0")</f>
        <v>0</v>
      </c>
      <c r="CH151" s="5" t="s">
        <v>168</v>
      </c>
      <c r="CI151" s="15">
        <f t="shared" si="574"/>
        <v>0</v>
      </c>
      <c r="CJ151" s="10" t="str">
        <f>IFERROR(VLOOKUP(A151,'28'!U:V,2,0),"0")</f>
        <v>0</v>
      </c>
      <c r="CK151" s="5" t="s">
        <v>168</v>
      </c>
      <c r="CL151" s="15">
        <f t="shared" si="575"/>
        <v>0</v>
      </c>
      <c r="CM151" s="10" t="str">
        <f>IFERROR(VLOOKUP(A151,'29'!U:V,2,0),"0")</f>
        <v>0</v>
      </c>
      <c r="CN151" s="5" t="s">
        <v>168</v>
      </c>
      <c r="CO151" s="15">
        <f t="shared" si="576"/>
        <v>0</v>
      </c>
      <c r="CP151" s="10" t="str">
        <f>IFERROR(VLOOKUP(A151,'30'!U:V,2,0),"0")</f>
        <v>0</v>
      </c>
      <c r="CQ151" s="5" t="s">
        <v>168</v>
      </c>
      <c r="CR151" s="15">
        <f t="shared" si="577"/>
        <v>0</v>
      </c>
      <c r="CS151" s="10" t="str">
        <f>IFERROR(VLOOKUP(A151,'31'!U:V,2,0),"0")</f>
        <v>0</v>
      </c>
      <c r="CT151" s="5" t="s">
        <v>168</v>
      </c>
      <c r="CU151" s="15">
        <f t="shared" si="422"/>
        <v>0</v>
      </c>
      <c r="CV151" s="10" t="str">
        <f>IFERROR(VLOOKUP(A151,'เซต1-30'!V:W,2,0),"0")</f>
        <v>0</v>
      </c>
      <c r="CW151" s="5" t="s">
        <v>168</v>
      </c>
      <c r="CX151" s="15">
        <f t="shared" si="421"/>
        <v>0</v>
      </c>
    </row>
    <row r="152" spans="1:102" x14ac:dyDescent="0.25">
      <c r="A152" s="5" t="s">
        <v>858</v>
      </c>
      <c r="B152" s="4" t="s">
        <v>859</v>
      </c>
      <c r="C152" s="13">
        <v>21.27</v>
      </c>
      <c r="D152" s="19">
        <f t="shared" si="420"/>
        <v>0</v>
      </c>
      <c r="E152" s="5" t="s">
        <v>168</v>
      </c>
      <c r="F152" s="13">
        <f t="shared" si="547"/>
        <v>0</v>
      </c>
      <c r="G152" s="10" t="str">
        <f>IFERROR(VLOOKUP(A152,'1'!U:V,2,0),"0")</f>
        <v>0</v>
      </c>
      <c r="H152" s="5" t="s">
        <v>168</v>
      </c>
      <c r="I152" s="15">
        <f t="shared" si="548"/>
        <v>0</v>
      </c>
      <c r="J152" s="10" t="str">
        <f>IFERROR(VLOOKUP(A152,'2'!U:V,2,0),"0")</f>
        <v>0</v>
      </c>
      <c r="K152" s="5" t="s">
        <v>168</v>
      </c>
      <c r="L152" s="15">
        <f t="shared" si="549"/>
        <v>0</v>
      </c>
      <c r="M152" s="10" t="str">
        <f>IFERROR(VLOOKUP(A152,'3'!U:V,2,0),"0")</f>
        <v>0</v>
      </c>
      <c r="N152" s="5" t="s">
        <v>168</v>
      </c>
      <c r="O152" s="15">
        <f t="shared" si="550"/>
        <v>0</v>
      </c>
      <c r="P152" s="10" t="str">
        <f>IFERROR(VLOOKUP(A152,'4'!U:V,2,0),"0")</f>
        <v>0</v>
      </c>
      <c r="Q152" s="5" t="s">
        <v>168</v>
      </c>
      <c r="R152" s="15">
        <f t="shared" si="551"/>
        <v>0</v>
      </c>
      <c r="S152" s="10" t="str">
        <f>IFERROR(VLOOKUP(A152,'5'!U:V,2,0),"0")</f>
        <v>0</v>
      </c>
      <c r="T152" s="5" t="s">
        <v>168</v>
      </c>
      <c r="U152" s="15">
        <f t="shared" si="552"/>
        <v>0</v>
      </c>
      <c r="V152" s="10" t="str">
        <f>IFERROR(VLOOKUP(A152,'6'!U:V,2,0),"0")</f>
        <v>0</v>
      </c>
      <c r="W152" s="5" t="s">
        <v>168</v>
      </c>
      <c r="X152" s="15">
        <f t="shared" si="553"/>
        <v>0</v>
      </c>
      <c r="Y152" s="10" t="str">
        <f>IFERROR(VLOOKUP(A152,'7'!U:V,2,0),"0")</f>
        <v>0</v>
      </c>
      <c r="Z152" s="5" t="s">
        <v>168</v>
      </c>
      <c r="AA152" s="15">
        <f t="shared" si="554"/>
        <v>0</v>
      </c>
      <c r="AB152" s="10" t="str">
        <f>IFERROR(VLOOKUP(A152,'8'!U:V,2,0),"0")</f>
        <v>0</v>
      </c>
      <c r="AC152" s="5" t="s">
        <v>168</v>
      </c>
      <c r="AD152" s="15">
        <f t="shared" si="555"/>
        <v>0</v>
      </c>
      <c r="AE152" s="10" t="str">
        <f>IFERROR(VLOOKUP(A152,'9'!U:V,2,0),"0")</f>
        <v>0</v>
      </c>
      <c r="AF152" s="5" t="s">
        <v>168</v>
      </c>
      <c r="AG152" s="15">
        <f t="shared" si="556"/>
        <v>0</v>
      </c>
      <c r="AH152" s="10" t="str">
        <f>IFERROR(VLOOKUP(A152,'10'!U:V,2,0),"0")</f>
        <v>0</v>
      </c>
      <c r="AI152" s="5" t="s">
        <v>168</v>
      </c>
      <c r="AJ152" s="15">
        <f t="shared" si="557"/>
        <v>0</v>
      </c>
      <c r="AK152" s="10" t="str">
        <f>IFERROR(VLOOKUP(A152,'11'!U:V,2,0),"0")</f>
        <v>0</v>
      </c>
      <c r="AL152" s="5" t="s">
        <v>168</v>
      </c>
      <c r="AM152" s="15">
        <f t="shared" si="558"/>
        <v>0</v>
      </c>
      <c r="AN152" s="10" t="str">
        <f>IFERROR(VLOOKUP(A152,'12'!U:V,2,0),"0")</f>
        <v>0</v>
      </c>
      <c r="AO152" s="5" t="s">
        <v>168</v>
      </c>
      <c r="AP152" s="15">
        <f t="shared" si="559"/>
        <v>0</v>
      </c>
      <c r="AQ152" s="10" t="str">
        <f>IFERROR(VLOOKUP(A152,'13'!U:V,2,0),"0")</f>
        <v>0</v>
      </c>
      <c r="AR152" s="5" t="s">
        <v>168</v>
      </c>
      <c r="AS152" s="15">
        <f t="shared" si="560"/>
        <v>0</v>
      </c>
      <c r="AT152" s="10" t="str">
        <f>IFERROR(VLOOKUP(A152,'14'!U:V,2,0),"0")</f>
        <v>0</v>
      </c>
      <c r="AU152" s="5" t="s">
        <v>168</v>
      </c>
      <c r="AV152" s="15">
        <f t="shared" si="561"/>
        <v>0</v>
      </c>
      <c r="AW152" s="10" t="str">
        <f>IFERROR(VLOOKUP(A152,'15'!U:V,2,0),"0")</f>
        <v>0</v>
      </c>
      <c r="AX152" s="5" t="s">
        <v>168</v>
      </c>
      <c r="AY152" s="15">
        <f t="shared" si="562"/>
        <v>0</v>
      </c>
      <c r="AZ152" s="10" t="str">
        <f>IFERROR(VLOOKUP(A152,'16'!U:V,2,0),"0")</f>
        <v>0</v>
      </c>
      <c r="BA152" s="5" t="s">
        <v>168</v>
      </c>
      <c r="BB152" s="15">
        <f t="shared" si="563"/>
        <v>0</v>
      </c>
      <c r="BC152" s="10" t="str">
        <f>IFERROR(VLOOKUP(A152,'17'!U:V,2,0),"0")</f>
        <v>0</v>
      </c>
      <c r="BD152" s="5" t="s">
        <v>168</v>
      </c>
      <c r="BE152" s="15">
        <f t="shared" si="564"/>
        <v>0</v>
      </c>
      <c r="BF152" s="10" t="str">
        <f>IFERROR(VLOOKUP(A152,'18'!U:V,2,0),"0")</f>
        <v>0</v>
      </c>
      <c r="BG152" s="5" t="s">
        <v>168</v>
      </c>
      <c r="BH152" s="15">
        <f t="shared" si="565"/>
        <v>0</v>
      </c>
      <c r="BI152" s="10" t="str">
        <f>IFERROR(VLOOKUP(A152,'19'!U:V,2,0),"0")</f>
        <v>0</v>
      </c>
      <c r="BJ152" s="5" t="s">
        <v>168</v>
      </c>
      <c r="BK152" s="15">
        <f t="shared" si="566"/>
        <v>0</v>
      </c>
      <c r="BL152" s="10" t="str">
        <f>IFERROR(VLOOKUP(A152,'20'!U:V,2,0),"0")</f>
        <v>0</v>
      </c>
      <c r="BM152" s="5" t="s">
        <v>168</v>
      </c>
      <c r="BN152" s="15">
        <f t="shared" si="567"/>
        <v>0</v>
      </c>
      <c r="BO152" s="10" t="str">
        <f>IFERROR(VLOOKUP(A152,'21'!U:V,2,0),"0")</f>
        <v>0</v>
      </c>
      <c r="BP152" s="5" t="s">
        <v>168</v>
      </c>
      <c r="BQ152" s="15">
        <f t="shared" si="568"/>
        <v>0</v>
      </c>
      <c r="BR152" s="10" t="str">
        <f>IFERROR(VLOOKUP(A152,'22'!U:V,2,0),"0")</f>
        <v>0</v>
      </c>
      <c r="BS152" s="5" t="s">
        <v>168</v>
      </c>
      <c r="BT152" s="15">
        <f t="shared" si="569"/>
        <v>0</v>
      </c>
      <c r="BU152" s="10" t="str">
        <f>IFERROR(VLOOKUP(A152,'23'!U:V,2,0),"0")</f>
        <v>0</v>
      </c>
      <c r="BV152" s="5" t="s">
        <v>168</v>
      </c>
      <c r="BW152" s="15">
        <f t="shared" si="570"/>
        <v>0</v>
      </c>
      <c r="BX152" s="10" t="str">
        <f>IFERROR(VLOOKUP(A152,'24'!U:V,2,0),"0")</f>
        <v>0</v>
      </c>
      <c r="BY152" s="5" t="s">
        <v>168</v>
      </c>
      <c r="BZ152" s="15">
        <f t="shared" si="571"/>
        <v>0</v>
      </c>
      <c r="CA152" s="10" t="str">
        <f>IFERROR(VLOOKUP(A152,'25'!U:V,2,0),"0")</f>
        <v>0</v>
      </c>
      <c r="CB152" s="5" t="s">
        <v>168</v>
      </c>
      <c r="CC152" s="15">
        <f t="shared" si="572"/>
        <v>0</v>
      </c>
      <c r="CD152" s="10" t="str">
        <f>IFERROR(VLOOKUP(A152,'26'!U:V,2,0),"0")</f>
        <v>0</v>
      </c>
      <c r="CE152" s="5" t="s">
        <v>168</v>
      </c>
      <c r="CF152" s="15">
        <f t="shared" si="573"/>
        <v>0</v>
      </c>
      <c r="CG152" s="10" t="str">
        <f>IFERROR(VLOOKUP(A152,'27'!U:V,2,0),"0")</f>
        <v>0</v>
      </c>
      <c r="CH152" s="5" t="s">
        <v>168</v>
      </c>
      <c r="CI152" s="15">
        <f t="shared" si="574"/>
        <v>0</v>
      </c>
      <c r="CJ152" s="10" t="str">
        <f>IFERROR(VLOOKUP(A152,'28'!U:V,2,0),"0")</f>
        <v>0</v>
      </c>
      <c r="CK152" s="5" t="s">
        <v>168</v>
      </c>
      <c r="CL152" s="15">
        <f t="shared" si="575"/>
        <v>0</v>
      </c>
      <c r="CM152" s="10" t="str">
        <f>IFERROR(VLOOKUP(A152,'29'!U:V,2,0),"0")</f>
        <v>0</v>
      </c>
      <c r="CN152" s="5" t="s">
        <v>168</v>
      </c>
      <c r="CO152" s="15">
        <f t="shared" si="576"/>
        <v>0</v>
      </c>
      <c r="CP152" s="10" t="str">
        <f>IFERROR(VLOOKUP(A152,'30'!U:V,2,0),"0")</f>
        <v>0</v>
      </c>
      <c r="CQ152" s="5" t="s">
        <v>168</v>
      </c>
      <c r="CR152" s="15">
        <f t="shared" si="577"/>
        <v>0</v>
      </c>
      <c r="CS152" s="10" t="str">
        <f>IFERROR(VLOOKUP(A152,'31'!U:V,2,0),"0")</f>
        <v>0</v>
      </c>
      <c r="CT152" s="5" t="s">
        <v>168</v>
      </c>
      <c r="CU152" s="15">
        <f t="shared" si="422"/>
        <v>0</v>
      </c>
      <c r="CV152" s="10" t="str">
        <f>IFERROR(VLOOKUP(A152,'เซต1-30'!V:W,2,0),"0")</f>
        <v>0</v>
      </c>
      <c r="CW152" s="5" t="s">
        <v>168</v>
      </c>
      <c r="CX152" s="15">
        <f t="shared" si="421"/>
        <v>0</v>
      </c>
    </row>
    <row r="153" spans="1:102" x14ac:dyDescent="0.25">
      <c r="A153" s="5" t="s">
        <v>860</v>
      </c>
      <c r="B153" s="4" t="s">
        <v>861</v>
      </c>
      <c r="C153" s="13">
        <v>37.51</v>
      </c>
      <c r="D153" s="19">
        <f t="shared" si="420"/>
        <v>0</v>
      </c>
      <c r="E153" s="5" t="s">
        <v>168</v>
      </c>
      <c r="F153" s="13">
        <f t="shared" si="547"/>
        <v>0</v>
      </c>
      <c r="G153" s="10" t="str">
        <f>IFERROR(VLOOKUP(A153,'1'!U:V,2,0),"0")</f>
        <v>0</v>
      </c>
      <c r="H153" s="5" t="s">
        <v>168</v>
      </c>
      <c r="I153" s="15">
        <f t="shared" si="548"/>
        <v>0</v>
      </c>
      <c r="J153" s="10" t="str">
        <f>IFERROR(VLOOKUP(A153,'2'!U:V,2,0),"0")</f>
        <v>0</v>
      </c>
      <c r="K153" s="5" t="s">
        <v>168</v>
      </c>
      <c r="L153" s="15">
        <f t="shared" si="549"/>
        <v>0</v>
      </c>
      <c r="M153" s="10" t="str">
        <f>IFERROR(VLOOKUP(A153,'3'!U:V,2,0),"0")</f>
        <v>0</v>
      </c>
      <c r="N153" s="5" t="s">
        <v>168</v>
      </c>
      <c r="O153" s="15">
        <f t="shared" si="550"/>
        <v>0</v>
      </c>
      <c r="P153" s="10" t="str">
        <f>IFERROR(VLOOKUP(A153,'4'!U:V,2,0),"0")</f>
        <v>0</v>
      </c>
      <c r="Q153" s="5" t="s">
        <v>168</v>
      </c>
      <c r="R153" s="15">
        <f t="shared" si="551"/>
        <v>0</v>
      </c>
      <c r="S153" s="10" t="str">
        <f>IFERROR(VLOOKUP(A153,'5'!U:V,2,0),"0")</f>
        <v>0</v>
      </c>
      <c r="T153" s="5" t="s">
        <v>168</v>
      </c>
      <c r="U153" s="15">
        <f t="shared" si="552"/>
        <v>0</v>
      </c>
      <c r="V153" s="10" t="str">
        <f>IFERROR(VLOOKUP(A153,'6'!U:V,2,0),"0")</f>
        <v>0</v>
      </c>
      <c r="W153" s="5" t="s">
        <v>168</v>
      </c>
      <c r="X153" s="15">
        <f t="shared" si="553"/>
        <v>0</v>
      </c>
      <c r="Y153" s="10" t="str">
        <f>IFERROR(VLOOKUP(A153,'7'!U:V,2,0),"0")</f>
        <v>0</v>
      </c>
      <c r="Z153" s="5" t="s">
        <v>168</v>
      </c>
      <c r="AA153" s="15">
        <f t="shared" si="554"/>
        <v>0</v>
      </c>
      <c r="AB153" s="10" t="str">
        <f>IFERROR(VLOOKUP(A153,'8'!U:V,2,0),"0")</f>
        <v>0</v>
      </c>
      <c r="AC153" s="5" t="s">
        <v>168</v>
      </c>
      <c r="AD153" s="15">
        <f t="shared" si="555"/>
        <v>0</v>
      </c>
      <c r="AE153" s="10" t="str">
        <f>IFERROR(VLOOKUP(A153,'9'!U:V,2,0),"0")</f>
        <v>0</v>
      </c>
      <c r="AF153" s="5" t="s">
        <v>168</v>
      </c>
      <c r="AG153" s="15">
        <f t="shared" si="556"/>
        <v>0</v>
      </c>
      <c r="AH153" s="10" t="str">
        <f>IFERROR(VLOOKUP(A153,'10'!U:V,2,0),"0")</f>
        <v>0</v>
      </c>
      <c r="AI153" s="5" t="s">
        <v>168</v>
      </c>
      <c r="AJ153" s="15">
        <f t="shared" si="557"/>
        <v>0</v>
      </c>
      <c r="AK153" s="10" t="str">
        <f>IFERROR(VLOOKUP(A153,'11'!U:V,2,0),"0")</f>
        <v>0</v>
      </c>
      <c r="AL153" s="5" t="s">
        <v>168</v>
      </c>
      <c r="AM153" s="15">
        <f t="shared" si="558"/>
        <v>0</v>
      </c>
      <c r="AN153" s="10" t="str">
        <f>IFERROR(VLOOKUP(A153,'12'!U:V,2,0),"0")</f>
        <v>0</v>
      </c>
      <c r="AO153" s="5" t="s">
        <v>168</v>
      </c>
      <c r="AP153" s="15">
        <f t="shared" si="559"/>
        <v>0</v>
      </c>
      <c r="AQ153" s="10" t="str">
        <f>IFERROR(VLOOKUP(A153,'13'!U:V,2,0),"0")</f>
        <v>0</v>
      </c>
      <c r="AR153" s="5" t="s">
        <v>168</v>
      </c>
      <c r="AS153" s="15">
        <f t="shared" si="560"/>
        <v>0</v>
      </c>
      <c r="AT153" s="10" t="str">
        <f>IFERROR(VLOOKUP(A153,'14'!U:V,2,0),"0")</f>
        <v>0</v>
      </c>
      <c r="AU153" s="5" t="s">
        <v>168</v>
      </c>
      <c r="AV153" s="15">
        <f t="shared" si="561"/>
        <v>0</v>
      </c>
      <c r="AW153" s="10" t="str">
        <f>IFERROR(VLOOKUP(A153,'15'!U:V,2,0),"0")</f>
        <v>0</v>
      </c>
      <c r="AX153" s="5" t="s">
        <v>168</v>
      </c>
      <c r="AY153" s="15">
        <f t="shared" si="562"/>
        <v>0</v>
      </c>
      <c r="AZ153" s="10" t="str">
        <f>IFERROR(VLOOKUP(A153,'16'!U:V,2,0),"0")</f>
        <v>0</v>
      </c>
      <c r="BA153" s="5" t="s">
        <v>168</v>
      </c>
      <c r="BB153" s="15">
        <f t="shared" si="563"/>
        <v>0</v>
      </c>
      <c r="BC153" s="10" t="str">
        <f>IFERROR(VLOOKUP(A153,'17'!U:V,2,0),"0")</f>
        <v>0</v>
      </c>
      <c r="BD153" s="5" t="s">
        <v>168</v>
      </c>
      <c r="BE153" s="15">
        <f t="shared" si="564"/>
        <v>0</v>
      </c>
      <c r="BF153" s="10" t="str">
        <f>IFERROR(VLOOKUP(A153,'18'!U:V,2,0),"0")</f>
        <v>0</v>
      </c>
      <c r="BG153" s="5" t="s">
        <v>168</v>
      </c>
      <c r="BH153" s="15">
        <f t="shared" si="565"/>
        <v>0</v>
      </c>
      <c r="BI153" s="10" t="str">
        <f>IFERROR(VLOOKUP(A153,'19'!U:V,2,0),"0")</f>
        <v>0</v>
      </c>
      <c r="BJ153" s="5" t="s">
        <v>168</v>
      </c>
      <c r="BK153" s="15">
        <f t="shared" si="566"/>
        <v>0</v>
      </c>
      <c r="BL153" s="10" t="str">
        <f>IFERROR(VLOOKUP(A153,'20'!U:V,2,0),"0")</f>
        <v>0</v>
      </c>
      <c r="BM153" s="5" t="s">
        <v>168</v>
      </c>
      <c r="BN153" s="15">
        <f t="shared" si="567"/>
        <v>0</v>
      </c>
      <c r="BO153" s="10" t="str">
        <f>IFERROR(VLOOKUP(A153,'21'!U:V,2,0),"0")</f>
        <v>0</v>
      </c>
      <c r="BP153" s="5" t="s">
        <v>168</v>
      </c>
      <c r="BQ153" s="15">
        <f t="shared" si="568"/>
        <v>0</v>
      </c>
      <c r="BR153" s="10" t="str">
        <f>IFERROR(VLOOKUP(A153,'22'!U:V,2,0),"0")</f>
        <v>0</v>
      </c>
      <c r="BS153" s="5" t="s">
        <v>168</v>
      </c>
      <c r="BT153" s="15">
        <f t="shared" si="569"/>
        <v>0</v>
      </c>
      <c r="BU153" s="10" t="str">
        <f>IFERROR(VLOOKUP(A153,'23'!U:V,2,0),"0")</f>
        <v>0</v>
      </c>
      <c r="BV153" s="5" t="s">
        <v>168</v>
      </c>
      <c r="BW153" s="15">
        <f t="shared" si="570"/>
        <v>0</v>
      </c>
      <c r="BX153" s="10" t="str">
        <f>IFERROR(VLOOKUP(A153,'24'!U:V,2,0),"0")</f>
        <v>0</v>
      </c>
      <c r="BY153" s="5" t="s">
        <v>168</v>
      </c>
      <c r="BZ153" s="15">
        <f t="shared" si="571"/>
        <v>0</v>
      </c>
      <c r="CA153" s="10" t="str">
        <f>IFERROR(VLOOKUP(A153,'25'!U:V,2,0),"0")</f>
        <v>0</v>
      </c>
      <c r="CB153" s="5" t="s">
        <v>168</v>
      </c>
      <c r="CC153" s="15">
        <f t="shared" si="572"/>
        <v>0</v>
      </c>
      <c r="CD153" s="10" t="str">
        <f>IFERROR(VLOOKUP(A153,'26'!U:V,2,0),"0")</f>
        <v>0</v>
      </c>
      <c r="CE153" s="5" t="s">
        <v>168</v>
      </c>
      <c r="CF153" s="15">
        <f t="shared" si="573"/>
        <v>0</v>
      </c>
      <c r="CG153" s="10" t="str">
        <f>IFERROR(VLOOKUP(A153,'27'!U:V,2,0),"0")</f>
        <v>0</v>
      </c>
      <c r="CH153" s="5" t="s">
        <v>168</v>
      </c>
      <c r="CI153" s="15">
        <f t="shared" si="574"/>
        <v>0</v>
      </c>
      <c r="CJ153" s="10" t="str">
        <f>IFERROR(VLOOKUP(A153,'28'!U:V,2,0),"0")</f>
        <v>0</v>
      </c>
      <c r="CK153" s="5" t="s">
        <v>168</v>
      </c>
      <c r="CL153" s="15">
        <f t="shared" si="575"/>
        <v>0</v>
      </c>
      <c r="CM153" s="10" t="str">
        <f>IFERROR(VLOOKUP(A153,'29'!U:V,2,0),"0")</f>
        <v>0</v>
      </c>
      <c r="CN153" s="5" t="s">
        <v>168</v>
      </c>
      <c r="CO153" s="15">
        <f t="shared" si="576"/>
        <v>0</v>
      </c>
      <c r="CP153" s="10" t="str">
        <f>IFERROR(VLOOKUP(A153,'30'!U:V,2,0),"0")</f>
        <v>0</v>
      </c>
      <c r="CQ153" s="5" t="s">
        <v>168</v>
      </c>
      <c r="CR153" s="15">
        <f t="shared" si="577"/>
        <v>0</v>
      </c>
      <c r="CS153" s="10" t="str">
        <f>IFERROR(VLOOKUP(A153,'31'!U:V,2,0),"0")</f>
        <v>0</v>
      </c>
      <c r="CT153" s="5" t="s">
        <v>168</v>
      </c>
      <c r="CU153" s="15">
        <f t="shared" si="422"/>
        <v>0</v>
      </c>
      <c r="CV153" s="10" t="str">
        <f>IFERROR(VLOOKUP(A153,'เซต1-30'!V:W,2,0),"0")</f>
        <v>0</v>
      </c>
      <c r="CW153" s="5" t="s">
        <v>168</v>
      </c>
      <c r="CX153" s="15">
        <f t="shared" si="421"/>
        <v>0</v>
      </c>
    </row>
    <row r="154" spans="1:102" x14ac:dyDescent="0.25">
      <c r="A154" s="5" t="s">
        <v>854</v>
      </c>
      <c r="B154" s="4" t="s">
        <v>855</v>
      </c>
      <c r="C154" s="13">
        <v>27.37</v>
      </c>
      <c r="D154" s="19">
        <f t="shared" si="420"/>
        <v>0</v>
      </c>
      <c r="E154" s="5" t="s">
        <v>168</v>
      </c>
      <c r="F154" s="13">
        <f t="shared" si="547"/>
        <v>0</v>
      </c>
      <c r="G154" s="10" t="str">
        <f>IFERROR(VLOOKUP(A154,'1'!U:V,2,0),"0")</f>
        <v>0</v>
      </c>
      <c r="H154" s="5" t="s">
        <v>168</v>
      </c>
      <c r="I154" s="15">
        <f t="shared" si="548"/>
        <v>0</v>
      </c>
      <c r="J154" s="10" t="str">
        <f>IFERROR(VLOOKUP(A154,'2'!U:V,2,0),"0")</f>
        <v>0</v>
      </c>
      <c r="K154" s="5" t="s">
        <v>168</v>
      </c>
      <c r="L154" s="15">
        <f t="shared" si="549"/>
        <v>0</v>
      </c>
      <c r="M154" s="10" t="str">
        <f>IFERROR(VLOOKUP(A154,'3'!U:V,2,0),"0")</f>
        <v>0</v>
      </c>
      <c r="N154" s="5" t="s">
        <v>168</v>
      </c>
      <c r="O154" s="15">
        <f t="shared" si="550"/>
        <v>0</v>
      </c>
      <c r="P154" s="10" t="str">
        <f>IFERROR(VLOOKUP(A154,'4'!U:V,2,0),"0")</f>
        <v>0</v>
      </c>
      <c r="Q154" s="5" t="s">
        <v>168</v>
      </c>
      <c r="R154" s="15">
        <f t="shared" si="551"/>
        <v>0</v>
      </c>
      <c r="S154" s="10" t="str">
        <f>IFERROR(VLOOKUP(A154,'5'!U:V,2,0),"0")</f>
        <v>0</v>
      </c>
      <c r="T154" s="5" t="s">
        <v>168</v>
      </c>
      <c r="U154" s="15">
        <f t="shared" si="552"/>
        <v>0</v>
      </c>
      <c r="V154" s="10" t="str">
        <f>IFERROR(VLOOKUP(A154,'6'!U:V,2,0),"0")</f>
        <v>0</v>
      </c>
      <c r="W154" s="5" t="s">
        <v>168</v>
      </c>
      <c r="X154" s="15">
        <f t="shared" si="553"/>
        <v>0</v>
      </c>
      <c r="Y154" s="10" t="str">
        <f>IFERROR(VLOOKUP(A154,'7'!U:V,2,0),"0")</f>
        <v>0</v>
      </c>
      <c r="Z154" s="5" t="s">
        <v>168</v>
      </c>
      <c r="AA154" s="15">
        <f t="shared" si="554"/>
        <v>0</v>
      </c>
      <c r="AB154" s="10" t="str">
        <f>IFERROR(VLOOKUP(A154,'8'!U:V,2,0),"0")</f>
        <v>0</v>
      </c>
      <c r="AC154" s="5" t="s">
        <v>168</v>
      </c>
      <c r="AD154" s="15">
        <f t="shared" si="555"/>
        <v>0</v>
      </c>
      <c r="AE154" s="10" t="str">
        <f>IFERROR(VLOOKUP(A154,'9'!U:V,2,0),"0")</f>
        <v>0</v>
      </c>
      <c r="AF154" s="5" t="s">
        <v>168</v>
      </c>
      <c r="AG154" s="15">
        <f t="shared" si="556"/>
        <v>0</v>
      </c>
      <c r="AH154" s="10" t="str">
        <f>IFERROR(VLOOKUP(A154,'10'!U:V,2,0),"0")</f>
        <v>0</v>
      </c>
      <c r="AI154" s="5" t="s">
        <v>168</v>
      </c>
      <c r="AJ154" s="15">
        <f t="shared" si="557"/>
        <v>0</v>
      </c>
      <c r="AK154" s="10" t="str">
        <f>IFERROR(VLOOKUP(A154,'11'!U:V,2,0),"0")</f>
        <v>0</v>
      </c>
      <c r="AL154" s="5" t="s">
        <v>168</v>
      </c>
      <c r="AM154" s="15">
        <f t="shared" si="558"/>
        <v>0</v>
      </c>
      <c r="AN154" s="10" t="str">
        <f>IFERROR(VLOOKUP(A154,'12'!U:V,2,0),"0")</f>
        <v>0</v>
      </c>
      <c r="AO154" s="5" t="s">
        <v>168</v>
      </c>
      <c r="AP154" s="15">
        <f t="shared" si="559"/>
        <v>0</v>
      </c>
      <c r="AQ154" s="10" t="str">
        <f>IFERROR(VLOOKUP(A154,'13'!U:V,2,0),"0")</f>
        <v>0</v>
      </c>
      <c r="AR154" s="5" t="s">
        <v>168</v>
      </c>
      <c r="AS154" s="15">
        <f t="shared" si="560"/>
        <v>0</v>
      </c>
      <c r="AT154" s="10" t="str">
        <f>IFERROR(VLOOKUP(A154,'14'!U:V,2,0),"0")</f>
        <v>0</v>
      </c>
      <c r="AU154" s="5" t="s">
        <v>168</v>
      </c>
      <c r="AV154" s="15">
        <f t="shared" si="561"/>
        <v>0</v>
      </c>
      <c r="AW154" s="10" t="str">
        <f>IFERROR(VLOOKUP(A154,'15'!U:V,2,0),"0")</f>
        <v>0</v>
      </c>
      <c r="AX154" s="5" t="s">
        <v>168</v>
      </c>
      <c r="AY154" s="15">
        <f t="shared" si="562"/>
        <v>0</v>
      </c>
      <c r="AZ154" s="10" t="str">
        <f>IFERROR(VLOOKUP(A154,'16'!U:V,2,0),"0")</f>
        <v>0</v>
      </c>
      <c r="BA154" s="5" t="s">
        <v>168</v>
      </c>
      <c r="BB154" s="15">
        <f t="shared" si="563"/>
        <v>0</v>
      </c>
      <c r="BC154" s="10" t="str">
        <f>IFERROR(VLOOKUP(A154,'17'!U:V,2,0),"0")</f>
        <v>0</v>
      </c>
      <c r="BD154" s="5" t="s">
        <v>168</v>
      </c>
      <c r="BE154" s="15">
        <f t="shared" si="564"/>
        <v>0</v>
      </c>
      <c r="BF154" s="10" t="str">
        <f>IFERROR(VLOOKUP(A154,'18'!U:V,2,0),"0")</f>
        <v>0</v>
      </c>
      <c r="BG154" s="5" t="s">
        <v>168</v>
      </c>
      <c r="BH154" s="15">
        <f t="shared" si="565"/>
        <v>0</v>
      </c>
      <c r="BI154" s="10" t="str">
        <f>IFERROR(VLOOKUP(A154,'19'!U:V,2,0),"0")</f>
        <v>0</v>
      </c>
      <c r="BJ154" s="5" t="s">
        <v>168</v>
      </c>
      <c r="BK154" s="15">
        <f t="shared" si="566"/>
        <v>0</v>
      </c>
      <c r="BL154" s="10" t="str">
        <f>IFERROR(VLOOKUP(A154,'20'!U:V,2,0),"0")</f>
        <v>0</v>
      </c>
      <c r="BM154" s="5" t="s">
        <v>168</v>
      </c>
      <c r="BN154" s="15">
        <f t="shared" si="567"/>
        <v>0</v>
      </c>
      <c r="BO154" s="10" t="str">
        <f>IFERROR(VLOOKUP(A154,'21'!U:V,2,0),"0")</f>
        <v>0</v>
      </c>
      <c r="BP154" s="5" t="s">
        <v>168</v>
      </c>
      <c r="BQ154" s="15">
        <f t="shared" si="568"/>
        <v>0</v>
      </c>
      <c r="BR154" s="10" t="str">
        <f>IFERROR(VLOOKUP(A154,'22'!U:V,2,0),"0")</f>
        <v>0</v>
      </c>
      <c r="BS154" s="5" t="s">
        <v>168</v>
      </c>
      <c r="BT154" s="15">
        <f t="shared" si="569"/>
        <v>0</v>
      </c>
      <c r="BU154" s="10" t="str">
        <f>IFERROR(VLOOKUP(A154,'23'!U:V,2,0),"0")</f>
        <v>0</v>
      </c>
      <c r="BV154" s="5" t="s">
        <v>168</v>
      </c>
      <c r="BW154" s="15">
        <f t="shared" si="570"/>
        <v>0</v>
      </c>
      <c r="BX154" s="10" t="str">
        <f>IFERROR(VLOOKUP(A154,'24'!U:V,2,0),"0")</f>
        <v>0</v>
      </c>
      <c r="BY154" s="5" t="s">
        <v>168</v>
      </c>
      <c r="BZ154" s="15">
        <f t="shared" si="571"/>
        <v>0</v>
      </c>
      <c r="CA154" s="10" t="str">
        <f>IFERROR(VLOOKUP(A154,'25'!U:V,2,0),"0")</f>
        <v>0</v>
      </c>
      <c r="CB154" s="5" t="s">
        <v>168</v>
      </c>
      <c r="CC154" s="15">
        <f t="shared" si="572"/>
        <v>0</v>
      </c>
      <c r="CD154" s="10" t="str">
        <f>IFERROR(VLOOKUP(A154,'26'!U:V,2,0),"0")</f>
        <v>0</v>
      </c>
      <c r="CE154" s="5" t="s">
        <v>168</v>
      </c>
      <c r="CF154" s="15">
        <f t="shared" si="573"/>
        <v>0</v>
      </c>
      <c r="CG154" s="10" t="str">
        <f>IFERROR(VLOOKUP(A154,'27'!U:V,2,0),"0")</f>
        <v>0</v>
      </c>
      <c r="CH154" s="5" t="s">
        <v>168</v>
      </c>
      <c r="CI154" s="15">
        <f t="shared" si="574"/>
        <v>0</v>
      </c>
      <c r="CJ154" s="10" t="str">
        <f>IFERROR(VLOOKUP(A154,'28'!U:V,2,0),"0")</f>
        <v>0</v>
      </c>
      <c r="CK154" s="5" t="s">
        <v>168</v>
      </c>
      <c r="CL154" s="15">
        <f t="shared" si="575"/>
        <v>0</v>
      </c>
      <c r="CM154" s="10" t="str">
        <f>IFERROR(VLOOKUP(A154,'29'!U:V,2,0),"0")</f>
        <v>0</v>
      </c>
      <c r="CN154" s="5" t="s">
        <v>168</v>
      </c>
      <c r="CO154" s="15">
        <f t="shared" si="576"/>
        <v>0</v>
      </c>
      <c r="CP154" s="10" t="str">
        <f>IFERROR(VLOOKUP(A154,'30'!U:V,2,0),"0")</f>
        <v>0</v>
      </c>
      <c r="CQ154" s="5" t="s">
        <v>168</v>
      </c>
      <c r="CR154" s="15">
        <f t="shared" si="577"/>
        <v>0</v>
      </c>
      <c r="CS154" s="10" t="str">
        <f>IFERROR(VLOOKUP(A154,'31'!U:V,2,0),"0")</f>
        <v>0</v>
      </c>
      <c r="CT154" s="5" t="s">
        <v>168</v>
      </c>
      <c r="CU154" s="15">
        <f t="shared" si="422"/>
        <v>0</v>
      </c>
      <c r="CV154" s="10" t="str">
        <f>IFERROR(VLOOKUP(A154,'เซต1-30'!V:W,2,0),"0")</f>
        <v>0</v>
      </c>
      <c r="CW154" s="5" t="s">
        <v>168</v>
      </c>
      <c r="CX154" s="15">
        <f t="shared" si="421"/>
        <v>0</v>
      </c>
    </row>
    <row r="155" spans="1:102" x14ac:dyDescent="0.25">
      <c r="A155" s="5" t="s">
        <v>850</v>
      </c>
      <c r="B155" s="4" t="s">
        <v>851</v>
      </c>
      <c r="C155" s="13">
        <v>29.28</v>
      </c>
      <c r="D155" s="19">
        <f t="shared" si="420"/>
        <v>0</v>
      </c>
      <c r="E155" s="5" t="s">
        <v>168</v>
      </c>
      <c r="F155" s="13">
        <f t="shared" si="547"/>
        <v>0</v>
      </c>
      <c r="G155" s="10" t="str">
        <f>IFERROR(VLOOKUP(A155,'1'!U:V,2,0),"0")</f>
        <v>0</v>
      </c>
      <c r="H155" s="5" t="s">
        <v>168</v>
      </c>
      <c r="I155" s="15">
        <f t="shared" si="548"/>
        <v>0</v>
      </c>
      <c r="J155" s="10" t="str">
        <f>IFERROR(VLOOKUP(A155,'2'!U:V,2,0),"0")</f>
        <v>0</v>
      </c>
      <c r="K155" s="5" t="s">
        <v>168</v>
      </c>
      <c r="L155" s="15">
        <f t="shared" si="549"/>
        <v>0</v>
      </c>
      <c r="M155" s="10" t="str">
        <f>IFERROR(VLOOKUP(A155,'3'!U:V,2,0),"0")</f>
        <v>0</v>
      </c>
      <c r="N155" s="5" t="s">
        <v>168</v>
      </c>
      <c r="O155" s="15">
        <f t="shared" si="550"/>
        <v>0</v>
      </c>
      <c r="P155" s="10" t="str">
        <f>IFERROR(VLOOKUP(A155,'4'!U:V,2,0),"0")</f>
        <v>0</v>
      </c>
      <c r="Q155" s="5" t="s">
        <v>168</v>
      </c>
      <c r="R155" s="15">
        <f t="shared" si="551"/>
        <v>0</v>
      </c>
      <c r="S155" s="10" t="str">
        <f>IFERROR(VLOOKUP(A155,'5'!U:V,2,0),"0")</f>
        <v>0</v>
      </c>
      <c r="T155" s="5" t="s">
        <v>168</v>
      </c>
      <c r="U155" s="15">
        <f t="shared" si="552"/>
        <v>0</v>
      </c>
      <c r="V155" s="10" t="str">
        <f>IFERROR(VLOOKUP(A155,'6'!U:V,2,0),"0")</f>
        <v>0</v>
      </c>
      <c r="W155" s="5" t="s">
        <v>168</v>
      </c>
      <c r="X155" s="15">
        <f t="shared" si="553"/>
        <v>0</v>
      </c>
      <c r="Y155" s="10" t="str">
        <f>IFERROR(VLOOKUP(A155,'7'!U:V,2,0),"0")</f>
        <v>0</v>
      </c>
      <c r="Z155" s="5" t="s">
        <v>168</v>
      </c>
      <c r="AA155" s="15">
        <f t="shared" si="554"/>
        <v>0</v>
      </c>
      <c r="AB155" s="10" t="str">
        <f>IFERROR(VLOOKUP(A155,'8'!U:V,2,0),"0")</f>
        <v>0</v>
      </c>
      <c r="AC155" s="5" t="s">
        <v>168</v>
      </c>
      <c r="AD155" s="15">
        <f t="shared" si="555"/>
        <v>0</v>
      </c>
      <c r="AE155" s="10" t="str">
        <f>IFERROR(VLOOKUP(A155,'9'!U:V,2,0),"0")</f>
        <v>0</v>
      </c>
      <c r="AF155" s="5" t="s">
        <v>168</v>
      </c>
      <c r="AG155" s="15">
        <f t="shared" si="556"/>
        <v>0</v>
      </c>
      <c r="AH155" s="10" t="str">
        <f>IFERROR(VLOOKUP(A155,'10'!U:V,2,0),"0")</f>
        <v>0</v>
      </c>
      <c r="AI155" s="5" t="s">
        <v>168</v>
      </c>
      <c r="AJ155" s="15">
        <f t="shared" si="557"/>
        <v>0</v>
      </c>
      <c r="AK155" s="10" t="str">
        <f>IFERROR(VLOOKUP(A155,'11'!U:V,2,0),"0")</f>
        <v>0</v>
      </c>
      <c r="AL155" s="5" t="s">
        <v>168</v>
      </c>
      <c r="AM155" s="15">
        <f t="shared" si="558"/>
        <v>0</v>
      </c>
      <c r="AN155" s="10" t="str">
        <f>IFERROR(VLOOKUP(A155,'12'!U:V,2,0),"0")</f>
        <v>0</v>
      </c>
      <c r="AO155" s="5" t="s">
        <v>168</v>
      </c>
      <c r="AP155" s="15">
        <f t="shared" si="559"/>
        <v>0</v>
      </c>
      <c r="AQ155" s="10" t="str">
        <f>IFERROR(VLOOKUP(A155,'13'!U:V,2,0),"0")</f>
        <v>0</v>
      </c>
      <c r="AR155" s="5" t="s">
        <v>168</v>
      </c>
      <c r="AS155" s="15">
        <f t="shared" si="560"/>
        <v>0</v>
      </c>
      <c r="AT155" s="10" t="str">
        <f>IFERROR(VLOOKUP(A155,'14'!U:V,2,0),"0")</f>
        <v>0</v>
      </c>
      <c r="AU155" s="5" t="s">
        <v>168</v>
      </c>
      <c r="AV155" s="15">
        <f t="shared" si="561"/>
        <v>0</v>
      </c>
      <c r="AW155" s="10" t="str">
        <f>IFERROR(VLOOKUP(A155,'15'!U:V,2,0),"0")</f>
        <v>0</v>
      </c>
      <c r="AX155" s="5" t="s">
        <v>168</v>
      </c>
      <c r="AY155" s="15">
        <f t="shared" si="562"/>
        <v>0</v>
      </c>
      <c r="AZ155" s="10" t="str">
        <f>IFERROR(VLOOKUP(A155,'16'!U:V,2,0),"0")</f>
        <v>0</v>
      </c>
      <c r="BA155" s="5" t="s">
        <v>168</v>
      </c>
      <c r="BB155" s="15">
        <f t="shared" si="563"/>
        <v>0</v>
      </c>
      <c r="BC155" s="10" t="str">
        <f>IFERROR(VLOOKUP(A155,'17'!U:V,2,0),"0")</f>
        <v>0</v>
      </c>
      <c r="BD155" s="5" t="s">
        <v>168</v>
      </c>
      <c r="BE155" s="15">
        <f t="shared" si="564"/>
        <v>0</v>
      </c>
      <c r="BF155" s="10" t="str">
        <f>IFERROR(VLOOKUP(A155,'18'!U:V,2,0),"0")</f>
        <v>0</v>
      </c>
      <c r="BG155" s="5" t="s">
        <v>168</v>
      </c>
      <c r="BH155" s="15">
        <f t="shared" si="565"/>
        <v>0</v>
      </c>
      <c r="BI155" s="10" t="str">
        <f>IFERROR(VLOOKUP(A155,'19'!U:V,2,0),"0")</f>
        <v>0</v>
      </c>
      <c r="BJ155" s="5" t="s">
        <v>168</v>
      </c>
      <c r="BK155" s="15">
        <f t="shared" si="566"/>
        <v>0</v>
      </c>
      <c r="BL155" s="10" t="str">
        <f>IFERROR(VLOOKUP(A155,'20'!U:V,2,0),"0")</f>
        <v>0</v>
      </c>
      <c r="BM155" s="5" t="s">
        <v>168</v>
      </c>
      <c r="BN155" s="15">
        <f t="shared" si="567"/>
        <v>0</v>
      </c>
      <c r="BO155" s="10" t="str">
        <f>IFERROR(VLOOKUP(A155,'21'!U:V,2,0),"0")</f>
        <v>0</v>
      </c>
      <c r="BP155" s="5" t="s">
        <v>168</v>
      </c>
      <c r="BQ155" s="15">
        <f t="shared" si="568"/>
        <v>0</v>
      </c>
      <c r="BR155" s="10" t="str">
        <f>IFERROR(VLOOKUP(A155,'22'!U:V,2,0),"0")</f>
        <v>0</v>
      </c>
      <c r="BS155" s="5" t="s">
        <v>168</v>
      </c>
      <c r="BT155" s="15">
        <f t="shared" si="569"/>
        <v>0</v>
      </c>
      <c r="BU155" s="10" t="str">
        <f>IFERROR(VLOOKUP(A155,'23'!U:V,2,0),"0")</f>
        <v>0</v>
      </c>
      <c r="BV155" s="5" t="s">
        <v>168</v>
      </c>
      <c r="BW155" s="15">
        <f t="shared" si="570"/>
        <v>0</v>
      </c>
      <c r="BX155" s="10" t="str">
        <f>IFERROR(VLOOKUP(A155,'24'!U:V,2,0),"0")</f>
        <v>0</v>
      </c>
      <c r="BY155" s="5" t="s">
        <v>168</v>
      </c>
      <c r="BZ155" s="15">
        <f t="shared" si="571"/>
        <v>0</v>
      </c>
      <c r="CA155" s="10" t="str">
        <f>IFERROR(VLOOKUP(A155,'25'!U:V,2,0),"0")</f>
        <v>0</v>
      </c>
      <c r="CB155" s="5" t="s">
        <v>168</v>
      </c>
      <c r="CC155" s="15">
        <f t="shared" si="572"/>
        <v>0</v>
      </c>
      <c r="CD155" s="10" t="str">
        <f>IFERROR(VLOOKUP(A155,'26'!U:V,2,0),"0")</f>
        <v>0</v>
      </c>
      <c r="CE155" s="5" t="s">
        <v>168</v>
      </c>
      <c r="CF155" s="15">
        <f t="shared" si="573"/>
        <v>0</v>
      </c>
      <c r="CG155" s="10" t="str">
        <f>IFERROR(VLOOKUP(A155,'27'!U:V,2,0),"0")</f>
        <v>0</v>
      </c>
      <c r="CH155" s="5" t="s">
        <v>168</v>
      </c>
      <c r="CI155" s="15">
        <f t="shared" si="574"/>
        <v>0</v>
      </c>
      <c r="CJ155" s="10" t="str">
        <f>IFERROR(VLOOKUP(A155,'28'!U:V,2,0),"0")</f>
        <v>0</v>
      </c>
      <c r="CK155" s="5" t="s">
        <v>168</v>
      </c>
      <c r="CL155" s="15">
        <f t="shared" si="575"/>
        <v>0</v>
      </c>
      <c r="CM155" s="10" t="str">
        <f>IFERROR(VLOOKUP(A155,'29'!U:V,2,0),"0")</f>
        <v>0</v>
      </c>
      <c r="CN155" s="5" t="s">
        <v>168</v>
      </c>
      <c r="CO155" s="15">
        <f t="shared" si="576"/>
        <v>0</v>
      </c>
      <c r="CP155" s="10" t="str">
        <f>IFERROR(VLOOKUP(A155,'30'!U:V,2,0),"0")</f>
        <v>0</v>
      </c>
      <c r="CQ155" s="5" t="s">
        <v>168</v>
      </c>
      <c r="CR155" s="15">
        <f t="shared" si="577"/>
        <v>0</v>
      </c>
      <c r="CS155" s="10" t="str">
        <f>IFERROR(VLOOKUP(A155,'31'!U:V,2,0),"0")</f>
        <v>0</v>
      </c>
      <c r="CT155" s="5" t="s">
        <v>168</v>
      </c>
      <c r="CU155" s="15">
        <f t="shared" si="422"/>
        <v>0</v>
      </c>
      <c r="CV155" s="10" t="str">
        <f>IFERROR(VLOOKUP(A155,'เซต1-30'!V:W,2,0),"0")</f>
        <v>0</v>
      </c>
      <c r="CW155" s="5" t="s">
        <v>168</v>
      </c>
      <c r="CX155" s="15">
        <f t="shared" si="421"/>
        <v>0</v>
      </c>
    </row>
    <row r="156" spans="1:102" x14ac:dyDescent="0.25">
      <c r="A156" s="5" t="s">
        <v>852</v>
      </c>
      <c r="B156" s="4" t="s">
        <v>853</v>
      </c>
      <c r="C156" s="13">
        <v>25.21</v>
      </c>
      <c r="D156" s="19">
        <f t="shared" si="420"/>
        <v>0</v>
      </c>
      <c r="E156" s="5" t="s">
        <v>168</v>
      </c>
      <c r="F156" s="13">
        <f t="shared" si="547"/>
        <v>0</v>
      </c>
      <c r="G156" s="10" t="str">
        <f>IFERROR(VLOOKUP(A156,'1'!U:V,2,0),"0")</f>
        <v>0</v>
      </c>
      <c r="H156" s="5" t="s">
        <v>168</v>
      </c>
      <c r="I156" s="15">
        <f t="shared" si="548"/>
        <v>0</v>
      </c>
      <c r="J156" s="10" t="str">
        <f>IFERROR(VLOOKUP(A156,'2'!U:V,2,0),"0")</f>
        <v>0</v>
      </c>
      <c r="K156" s="5" t="s">
        <v>168</v>
      </c>
      <c r="L156" s="15">
        <f t="shared" si="549"/>
        <v>0</v>
      </c>
      <c r="M156" s="10" t="str">
        <f>IFERROR(VLOOKUP(A156,'3'!U:V,2,0),"0")</f>
        <v>0</v>
      </c>
      <c r="N156" s="5" t="s">
        <v>168</v>
      </c>
      <c r="O156" s="15">
        <f t="shared" si="550"/>
        <v>0</v>
      </c>
      <c r="P156" s="10" t="str">
        <f>IFERROR(VLOOKUP(A156,'4'!U:V,2,0),"0")</f>
        <v>0</v>
      </c>
      <c r="Q156" s="5" t="s">
        <v>168</v>
      </c>
      <c r="R156" s="15">
        <f t="shared" si="551"/>
        <v>0</v>
      </c>
      <c r="S156" s="10" t="str">
        <f>IFERROR(VLOOKUP(A156,'5'!U:V,2,0),"0")</f>
        <v>0</v>
      </c>
      <c r="T156" s="5" t="s">
        <v>168</v>
      </c>
      <c r="U156" s="15">
        <f t="shared" si="552"/>
        <v>0</v>
      </c>
      <c r="V156" s="10" t="str">
        <f>IFERROR(VLOOKUP(A156,'6'!U:V,2,0),"0")</f>
        <v>0</v>
      </c>
      <c r="W156" s="5" t="s">
        <v>168</v>
      </c>
      <c r="X156" s="15">
        <f t="shared" si="553"/>
        <v>0</v>
      </c>
      <c r="Y156" s="10" t="str">
        <f>IFERROR(VLOOKUP(A156,'7'!U:V,2,0),"0")</f>
        <v>0</v>
      </c>
      <c r="Z156" s="5" t="s">
        <v>168</v>
      </c>
      <c r="AA156" s="15">
        <f t="shared" si="554"/>
        <v>0</v>
      </c>
      <c r="AB156" s="10" t="str">
        <f>IFERROR(VLOOKUP(A156,'8'!U:V,2,0),"0")</f>
        <v>0</v>
      </c>
      <c r="AC156" s="5" t="s">
        <v>168</v>
      </c>
      <c r="AD156" s="15">
        <f t="shared" si="555"/>
        <v>0</v>
      </c>
      <c r="AE156" s="10" t="str">
        <f>IFERROR(VLOOKUP(A156,'9'!U:V,2,0),"0")</f>
        <v>0</v>
      </c>
      <c r="AF156" s="5" t="s">
        <v>168</v>
      </c>
      <c r="AG156" s="15">
        <f t="shared" si="556"/>
        <v>0</v>
      </c>
      <c r="AH156" s="10" t="str">
        <f>IFERROR(VLOOKUP(A156,'10'!U:V,2,0),"0")</f>
        <v>0</v>
      </c>
      <c r="AI156" s="5" t="s">
        <v>168</v>
      </c>
      <c r="AJ156" s="15">
        <f t="shared" si="557"/>
        <v>0</v>
      </c>
      <c r="AK156" s="10" t="str">
        <f>IFERROR(VLOOKUP(A156,'11'!U:V,2,0),"0")</f>
        <v>0</v>
      </c>
      <c r="AL156" s="5" t="s">
        <v>168</v>
      </c>
      <c r="AM156" s="15">
        <f t="shared" si="558"/>
        <v>0</v>
      </c>
      <c r="AN156" s="10" t="str">
        <f>IFERROR(VLOOKUP(A156,'12'!U:V,2,0),"0")</f>
        <v>0</v>
      </c>
      <c r="AO156" s="5" t="s">
        <v>168</v>
      </c>
      <c r="AP156" s="15">
        <f t="shared" si="559"/>
        <v>0</v>
      </c>
      <c r="AQ156" s="10" t="str">
        <f>IFERROR(VLOOKUP(A156,'13'!U:V,2,0),"0")</f>
        <v>0</v>
      </c>
      <c r="AR156" s="5" t="s">
        <v>168</v>
      </c>
      <c r="AS156" s="15">
        <f t="shared" si="560"/>
        <v>0</v>
      </c>
      <c r="AT156" s="10" t="str">
        <f>IFERROR(VLOOKUP(A156,'14'!U:V,2,0),"0")</f>
        <v>0</v>
      </c>
      <c r="AU156" s="5" t="s">
        <v>168</v>
      </c>
      <c r="AV156" s="15">
        <f t="shared" si="561"/>
        <v>0</v>
      </c>
      <c r="AW156" s="10" t="str">
        <f>IFERROR(VLOOKUP(A156,'15'!U:V,2,0),"0")</f>
        <v>0</v>
      </c>
      <c r="AX156" s="5" t="s">
        <v>168</v>
      </c>
      <c r="AY156" s="15">
        <f t="shared" si="562"/>
        <v>0</v>
      </c>
      <c r="AZ156" s="10" t="str">
        <f>IFERROR(VLOOKUP(A156,'16'!U:V,2,0),"0")</f>
        <v>0</v>
      </c>
      <c r="BA156" s="5" t="s">
        <v>168</v>
      </c>
      <c r="BB156" s="15">
        <f t="shared" si="563"/>
        <v>0</v>
      </c>
      <c r="BC156" s="10" t="str">
        <f>IFERROR(VLOOKUP(A156,'17'!U:V,2,0),"0")</f>
        <v>0</v>
      </c>
      <c r="BD156" s="5" t="s">
        <v>168</v>
      </c>
      <c r="BE156" s="15">
        <f t="shared" si="564"/>
        <v>0</v>
      </c>
      <c r="BF156" s="10" t="str">
        <f>IFERROR(VLOOKUP(A156,'18'!U:V,2,0),"0")</f>
        <v>0</v>
      </c>
      <c r="BG156" s="5" t="s">
        <v>168</v>
      </c>
      <c r="BH156" s="15">
        <f t="shared" si="565"/>
        <v>0</v>
      </c>
      <c r="BI156" s="10" t="str">
        <f>IFERROR(VLOOKUP(A156,'19'!U:V,2,0),"0")</f>
        <v>0</v>
      </c>
      <c r="BJ156" s="5" t="s">
        <v>168</v>
      </c>
      <c r="BK156" s="15">
        <f t="shared" si="566"/>
        <v>0</v>
      </c>
      <c r="BL156" s="10" t="str">
        <f>IFERROR(VLOOKUP(A156,'20'!U:V,2,0),"0")</f>
        <v>0</v>
      </c>
      <c r="BM156" s="5" t="s">
        <v>168</v>
      </c>
      <c r="BN156" s="15">
        <f t="shared" si="567"/>
        <v>0</v>
      </c>
      <c r="BO156" s="10" t="str">
        <f>IFERROR(VLOOKUP(A156,'21'!U:V,2,0),"0")</f>
        <v>0</v>
      </c>
      <c r="BP156" s="5" t="s">
        <v>168</v>
      </c>
      <c r="BQ156" s="15">
        <f t="shared" si="568"/>
        <v>0</v>
      </c>
      <c r="BR156" s="10" t="str">
        <f>IFERROR(VLOOKUP(A156,'22'!U:V,2,0),"0")</f>
        <v>0</v>
      </c>
      <c r="BS156" s="5" t="s">
        <v>168</v>
      </c>
      <c r="BT156" s="15">
        <f t="shared" si="569"/>
        <v>0</v>
      </c>
      <c r="BU156" s="10" t="str">
        <f>IFERROR(VLOOKUP(A156,'23'!U:V,2,0),"0")</f>
        <v>0</v>
      </c>
      <c r="BV156" s="5" t="s">
        <v>168</v>
      </c>
      <c r="BW156" s="15">
        <f t="shared" si="570"/>
        <v>0</v>
      </c>
      <c r="BX156" s="10" t="str">
        <f>IFERROR(VLOOKUP(A156,'24'!U:V,2,0),"0")</f>
        <v>0</v>
      </c>
      <c r="BY156" s="5" t="s">
        <v>168</v>
      </c>
      <c r="BZ156" s="15">
        <f t="shared" si="571"/>
        <v>0</v>
      </c>
      <c r="CA156" s="10" t="str">
        <f>IFERROR(VLOOKUP(A156,'25'!U:V,2,0),"0")</f>
        <v>0</v>
      </c>
      <c r="CB156" s="5" t="s">
        <v>168</v>
      </c>
      <c r="CC156" s="15">
        <f t="shared" si="572"/>
        <v>0</v>
      </c>
      <c r="CD156" s="10" t="str">
        <f>IFERROR(VLOOKUP(A156,'26'!U:V,2,0),"0")</f>
        <v>0</v>
      </c>
      <c r="CE156" s="5" t="s">
        <v>168</v>
      </c>
      <c r="CF156" s="15">
        <f t="shared" si="573"/>
        <v>0</v>
      </c>
      <c r="CG156" s="10" t="str">
        <f>IFERROR(VLOOKUP(A156,'27'!U:V,2,0),"0")</f>
        <v>0</v>
      </c>
      <c r="CH156" s="5" t="s">
        <v>168</v>
      </c>
      <c r="CI156" s="15">
        <f t="shared" si="574"/>
        <v>0</v>
      </c>
      <c r="CJ156" s="10" t="str">
        <f>IFERROR(VLOOKUP(A156,'28'!U:V,2,0),"0")</f>
        <v>0</v>
      </c>
      <c r="CK156" s="5" t="s">
        <v>168</v>
      </c>
      <c r="CL156" s="15">
        <f t="shared" si="575"/>
        <v>0</v>
      </c>
      <c r="CM156" s="10" t="str">
        <f>IFERROR(VLOOKUP(A156,'29'!U:V,2,0),"0")</f>
        <v>0</v>
      </c>
      <c r="CN156" s="5" t="s">
        <v>168</v>
      </c>
      <c r="CO156" s="15">
        <f t="shared" si="576"/>
        <v>0</v>
      </c>
      <c r="CP156" s="10" t="str">
        <f>IFERROR(VLOOKUP(A156,'30'!U:V,2,0),"0")</f>
        <v>0</v>
      </c>
      <c r="CQ156" s="5" t="s">
        <v>168</v>
      </c>
      <c r="CR156" s="15">
        <f t="shared" si="577"/>
        <v>0</v>
      </c>
      <c r="CS156" s="10" t="str">
        <f>IFERROR(VLOOKUP(A156,'31'!U:V,2,0),"0")</f>
        <v>0</v>
      </c>
      <c r="CT156" s="5" t="s">
        <v>168</v>
      </c>
      <c r="CU156" s="15">
        <f t="shared" si="422"/>
        <v>0</v>
      </c>
      <c r="CV156" s="10" t="str">
        <f>IFERROR(VLOOKUP(A156,'เซต1-30'!V:W,2,0),"0")</f>
        <v>0</v>
      </c>
      <c r="CW156" s="5" t="s">
        <v>168</v>
      </c>
      <c r="CX156" s="15">
        <f t="shared" si="421"/>
        <v>0</v>
      </c>
    </row>
    <row r="157" spans="1:102" x14ac:dyDescent="0.25">
      <c r="A157" s="5" t="s">
        <v>864</v>
      </c>
      <c r="B157" s="4" t="s">
        <v>865</v>
      </c>
      <c r="C157" s="13">
        <v>5</v>
      </c>
      <c r="D157" s="19">
        <f t="shared" si="420"/>
        <v>0</v>
      </c>
      <c r="E157" s="5" t="s">
        <v>168</v>
      </c>
      <c r="F157" s="13">
        <f t="shared" si="547"/>
        <v>0</v>
      </c>
      <c r="G157" s="10" t="str">
        <f>IFERROR(VLOOKUP(A157,'1'!U:V,2,0),"0")</f>
        <v>0</v>
      </c>
      <c r="H157" s="5" t="s">
        <v>168</v>
      </c>
      <c r="I157" s="15">
        <f t="shared" si="548"/>
        <v>0</v>
      </c>
      <c r="J157" s="10" t="str">
        <f>IFERROR(VLOOKUP(A157,'2'!U:V,2,0),"0")</f>
        <v>0</v>
      </c>
      <c r="K157" s="5" t="s">
        <v>168</v>
      </c>
      <c r="L157" s="15">
        <f t="shared" si="549"/>
        <v>0</v>
      </c>
      <c r="M157" s="10" t="str">
        <f>IFERROR(VLOOKUP(A157,'3'!U:V,2,0),"0")</f>
        <v>0</v>
      </c>
      <c r="N157" s="5" t="s">
        <v>168</v>
      </c>
      <c r="O157" s="15">
        <f t="shared" si="550"/>
        <v>0</v>
      </c>
      <c r="P157" s="10" t="str">
        <f>IFERROR(VLOOKUP(A157,'4'!U:V,2,0),"0")</f>
        <v>0</v>
      </c>
      <c r="Q157" s="5" t="s">
        <v>168</v>
      </c>
      <c r="R157" s="15">
        <f t="shared" si="551"/>
        <v>0</v>
      </c>
      <c r="S157" s="10" t="str">
        <f>IFERROR(VLOOKUP(A157,'5'!U:V,2,0),"0")</f>
        <v>0</v>
      </c>
      <c r="T157" s="5" t="s">
        <v>168</v>
      </c>
      <c r="U157" s="15">
        <f t="shared" si="552"/>
        <v>0</v>
      </c>
      <c r="V157" s="10" t="str">
        <f>IFERROR(VLOOKUP(A157,'6'!U:V,2,0),"0")</f>
        <v>0</v>
      </c>
      <c r="W157" s="5" t="s">
        <v>168</v>
      </c>
      <c r="X157" s="15">
        <f t="shared" si="553"/>
        <v>0</v>
      </c>
      <c r="Y157" s="10" t="str">
        <f>IFERROR(VLOOKUP(A157,'7'!U:V,2,0),"0")</f>
        <v>0</v>
      </c>
      <c r="Z157" s="5" t="s">
        <v>168</v>
      </c>
      <c r="AA157" s="15">
        <f t="shared" si="554"/>
        <v>0</v>
      </c>
      <c r="AB157" s="10" t="str">
        <f>IFERROR(VLOOKUP(A157,'8'!U:V,2,0),"0")</f>
        <v>0</v>
      </c>
      <c r="AC157" s="5" t="s">
        <v>168</v>
      </c>
      <c r="AD157" s="15">
        <f t="shared" si="555"/>
        <v>0</v>
      </c>
      <c r="AE157" s="10" t="str">
        <f>IFERROR(VLOOKUP(A157,'9'!U:V,2,0),"0")</f>
        <v>0</v>
      </c>
      <c r="AF157" s="5" t="s">
        <v>168</v>
      </c>
      <c r="AG157" s="15">
        <f t="shared" si="556"/>
        <v>0</v>
      </c>
      <c r="AH157" s="10" t="str">
        <f>IFERROR(VLOOKUP(A157,'10'!U:V,2,0),"0")</f>
        <v>0</v>
      </c>
      <c r="AI157" s="5" t="s">
        <v>168</v>
      </c>
      <c r="AJ157" s="15">
        <f t="shared" si="557"/>
        <v>0</v>
      </c>
      <c r="AK157" s="10" t="str">
        <f>IFERROR(VLOOKUP(A157,'11'!U:V,2,0),"0")</f>
        <v>0</v>
      </c>
      <c r="AL157" s="5" t="s">
        <v>168</v>
      </c>
      <c r="AM157" s="15">
        <f t="shared" si="558"/>
        <v>0</v>
      </c>
      <c r="AN157" s="10" t="str">
        <f>IFERROR(VLOOKUP(A157,'12'!U:V,2,0),"0")</f>
        <v>0</v>
      </c>
      <c r="AO157" s="5" t="s">
        <v>168</v>
      </c>
      <c r="AP157" s="15">
        <f t="shared" si="559"/>
        <v>0</v>
      </c>
      <c r="AQ157" s="10" t="str">
        <f>IFERROR(VLOOKUP(A157,'13'!U:V,2,0),"0")</f>
        <v>0</v>
      </c>
      <c r="AR157" s="5" t="s">
        <v>168</v>
      </c>
      <c r="AS157" s="15">
        <f t="shared" si="560"/>
        <v>0</v>
      </c>
      <c r="AT157" s="10" t="str">
        <f>IFERROR(VLOOKUP(A157,'14'!U:V,2,0),"0")</f>
        <v>0</v>
      </c>
      <c r="AU157" s="5" t="s">
        <v>168</v>
      </c>
      <c r="AV157" s="15">
        <f t="shared" si="561"/>
        <v>0</v>
      </c>
      <c r="AW157" s="10" t="str">
        <f>IFERROR(VLOOKUP(A157,'15'!U:V,2,0),"0")</f>
        <v>0</v>
      </c>
      <c r="AX157" s="5" t="s">
        <v>168</v>
      </c>
      <c r="AY157" s="15">
        <f t="shared" si="562"/>
        <v>0</v>
      </c>
      <c r="AZ157" s="10" t="str">
        <f>IFERROR(VLOOKUP(A157,'16'!U:V,2,0),"0")</f>
        <v>0</v>
      </c>
      <c r="BA157" s="5" t="s">
        <v>168</v>
      </c>
      <c r="BB157" s="15">
        <f t="shared" si="563"/>
        <v>0</v>
      </c>
      <c r="BC157" s="10" t="str">
        <f>IFERROR(VLOOKUP(A157,'17'!U:V,2,0),"0")</f>
        <v>0</v>
      </c>
      <c r="BD157" s="5" t="s">
        <v>168</v>
      </c>
      <c r="BE157" s="15">
        <f t="shared" si="564"/>
        <v>0</v>
      </c>
      <c r="BF157" s="10" t="str">
        <f>IFERROR(VLOOKUP(A157,'18'!U:V,2,0),"0")</f>
        <v>0</v>
      </c>
      <c r="BG157" s="5" t="s">
        <v>168</v>
      </c>
      <c r="BH157" s="15">
        <f t="shared" si="565"/>
        <v>0</v>
      </c>
      <c r="BI157" s="10" t="str">
        <f>IFERROR(VLOOKUP(A157,'19'!U:V,2,0),"0")</f>
        <v>0</v>
      </c>
      <c r="BJ157" s="5" t="s">
        <v>168</v>
      </c>
      <c r="BK157" s="15">
        <f t="shared" si="566"/>
        <v>0</v>
      </c>
      <c r="BL157" s="10" t="str">
        <f>IFERROR(VLOOKUP(A157,'20'!U:V,2,0),"0")</f>
        <v>0</v>
      </c>
      <c r="BM157" s="5" t="s">
        <v>168</v>
      </c>
      <c r="BN157" s="15">
        <f t="shared" si="567"/>
        <v>0</v>
      </c>
      <c r="BO157" s="10" t="str">
        <f>IFERROR(VLOOKUP(A157,'21'!U:V,2,0),"0")</f>
        <v>0</v>
      </c>
      <c r="BP157" s="5" t="s">
        <v>168</v>
      </c>
      <c r="BQ157" s="15">
        <f t="shared" si="568"/>
        <v>0</v>
      </c>
      <c r="BR157" s="10" t="str">
        <f>IFERROR(VLOOKUP(A157,'22'!U:V,2,0),"0")</f>
        <v>0</v>
      </c>
      <c r="BS157" s="5" t="s">
        <v>168</v>
      </c>
      <c r="BT157" s="15">
        <f t="shared" si="569"/>
        <v>0</v>
      </c>
      <c r="BU157" s="10" t="str">
        <f>IFERROR(VLOOKUP(A157,'23'!U:V,2,0),"0")</f>
        <v>0</v>
      </c>
      <c r="BV157" s="5" t="s">
        <v>168</v>
      </c>
      <c r="BW157" s="15">
        <f t="shared" si="570"/>
        <v>0</v>
      </c>
      <c r="BX157" s="10" t="str">
        <f>IFERROR(VLOOKUP(A157,'24'!U:V,2,0),"0")</f>
        <v>0</v>
      </c>
      <c r="BY157" s="5" t="s">
        <v>168</v>
      </c>
      <c r="BZ157" s="15">
        <f t="shared" si="571"/>
        <v>0</v>
      </c>
      <c r="CA157" s="10" t="str">
        <f>IFERROR(VLOOKUP(A157,'25'!U:V,2,0),"0")</f>
        <v>0</v>
      </c>
      <c r="CB157" s="5" t="s">
        <v>168</v>
      </c>
      <c r="CC157" s="15">
        <f t="shared" si="572"/>
        <v>0</v>
      </c>
      <c r="CD157" s="10" t="str">
        <f>IFERROR(VLOOKUP(A157,'26'!U:V,2,0),"0")</f>
        <v>0</v>
      </c>
      <c r="CE157" s="5" t="s">
        <v>168</v>
      </c>
      <c r="CF157" s="15">
        <f t="shared" si="573"/>
        <v>0</v>
      </c>
      <c r="CG157" s="10" t="str">
        <f>IFERROR(VLOOKUP(A157,'27'!U:V,2,0),"0")</f>
        <v>0</v>
      </c>
      <c r="CH157" s="5" t="s">
        <v>168</v>
      </c>
      <c r="CI157" s="15">
        <f t="shared" si="574"/>
        <v>0</v>
      </c>
      <c r="CJ157" s="10" t="str">
        <f>IFERROR(VLOOKUP(A157,'28'!U:V,2,0),"0")</f>
        <v>0</v>
      </c>
      <c r="CK157" s="5" t="s">
        <v>168</v>
      </c>
      <c r="CL157" s="15">
        <f t="shared" si="575"/>
        <v>0</v>
      </c>
      <c r="CM157" s="10" t="str">
        <f>IFERROR(VLOOKUP(A157,'29'!U:V,2,0),"0")</f>
        <v>0</v>
      </c>
      <c r="CN157" s="5" t="s">
        <v>168</v>
      </c>
      <c r="CO157" s="15">
        <f t="shared" si="576"/>
        <v>0</v>
      </c>
      <c r="CP157" s="10" t="str">
        <f>IFERROR(VLOOKUP(A157,'30'!U:V,2,0),"0")</f>
        <v>0</v>
      </c>
      <c r="CQ157" s="5" t="s">
        <v>168</v>
      </c>
      <c r="CR157" s="15">
        <f t="shared" si="577"/>
        <v>0</v>
      </c>
      <c r="CS157" s="10" t="str">
        <f>IFERROR(VLOOKUP(A157,'31'!U:V,2,0),"0")</f>
        <v>0</v>
      </c>
      <c r="CT157" s="5" t="s">
        <v>168</v>
      </c>
      <c r="CU157" s="15">
        <f t="shared" si="422"/>
        <v>0</v>
      </c>
      <c r="CV157" s="10" t="str">
        <f>IFERROR(VLOOKUP(A157,'เซต1-30'!V:W,2,0),"0")</f>
        <v>0</v>
      </c>
      <c r="CW157" s="5" t="s">
        <v>168</v>
      </c>
      <c r="CX157" s="15">
        <f t="shared" si="421"/>
        <v>0</v>
      </c>
    </row>
    <row r="158" spans="1:102" x14ac:dyDescent="0.25">
      <c r="A158" s="5" t="s">
        <v>868</v>
      </c>
      <c r="B158" s="4" t="s">
        <v>869</v>
      </c>
      <c r="C158" s="13">
        <v>200</v>
      </c>
      <c r="D158" s="19">
        <f t="shared" si="420"/>
        <v>0</v>
      </c>
      <c r="E158" s="5" t="s">
        <v>173</v>
      </c>
      <c r="F158" s="13">
        <f t="shared" si="547"/>
        <v>0</v>
      </c>
      <c r="G158" s="10" t="str">
        <f>IFERROR(VLOOKUP(A158,'1'!U:V,2,0),"0")</f>
        <v>0</v>
      </c>
      <c r="H158" s="5" t="s">
        <v>173</v>
      </c>
      <c r="I158" s="15">
        <f t="shared" si="548"/>
        <v>0</v>
      </c>
      <c r="J158" s="10" t="str">
        <f>IFERROR(VLOOKUP(A158,'2'!U:V,2,0),"0")</f>
        <v>0</v>
      </c>
      <c r="K158" s="5" t="s">
        <v>173</v>
      </c>
      <c r="L158" s="15">
        <f t="shared" si="549"/>
        <v>0</v>
      </c>
      <c r="M158" s="10" t="str">
        <f>IFERROR(VLOOKUP(A158,'3'!U:V,2,0),"0")</f>
        <v>0</v>
      </c>
      <c r="N158" s="5" t="s">
        <v>173</v>
      </c>
      <c r="O158" s="15">
        <f t="shared" si="550"/>
        <v>0</v>
      </c>
      <c r="P158" s="10" t="str">
        <f>IFERROR(VLOOKUP(A158,'4'!U:V,2,0),"0")</f>
        <v>0</v>
      </c>
      <c r="Q158" s="5" t="s">
        <v>173</v>
      </c>
      <c r="R158" s="15">
        <f t="shared" si="551"/>
        <v>0</v>
      </c>
      <c r="S158" s="10" t="str">
        <f>IFERROR(VLOOKUP(A158,'5'!U:V,2,0),"0")</f>
        <v>0</v>
      </c>
      <c r="T158" s="5" t="s">
        <v>173</v>
      </c>
      <c r="U158" s="15">
        <f t="shared" si="552"/>
        <v>0</v>
      </c>
      <c r="V158" s="10" t="str">
        <f>IFERROR(VLOOKUP(A158,'6'!U:V,2,0),"0")</f>
        <v>0</v>
      </c>
      <c r="W158" s="5" t="s">
        <v>173</v>
      </c>
      <c r="X158" s="15">
        <f t="shared" si="553"/>
        <v>0</v>
      </c>
      <c r="Y158" s="10" t="str">
        <f>IFERROR(VLOOKUP(A158,'7'!U:V,2,0),"0")</f>
        <v>0</v>
      </c>
      <c r="Z158" s="5" t="s">
        <v>173</v>
      </c>
      <c r="AA158" s="15">
        <f t="shared" si="554"/>
        <v>0</v>
      </c>
      <c r="AB158" s="10" t="str">
        <f>IFERROR(VLOOKUP(A158,'8'!U:V,2,0),"0")</f>
        <v>0</v>
      </c>
      <c r="AC158" s="5" t="s">
        <v>173</v>
      </c>
      <c r="AD158" s="15">
        <f t="shared" si="555"/>
        <v>0</v>
      </c>
      <c r="AE158" s="10" t="str">
        <f>IFERROR(VLOOKUP(A158,'9'!U:V,2,0),"0")</f>
        <v>0</v>
      </c>
      <c r="AF158" s="5" t="s">
        <v>173</v>
      </c>
      <c r="AG158" s="15">
        <f t="shared" si="556"/>
        <v>0</v>
      </c>
      <c r="AH158" s="10" t="str">
        <f>IFERROR(VLOOKUP(A158,'10'!U:V,2,0),"0")</f>
        <v>0</v>
      </c>
      <c r="AI158" s="5" t="s">
        <v>173</v>
      </c>
      <c r="AJ158" s="15">
        <f t="shared" si="557"/>
        <v>0</v>
      </c>
      <c r="AK158" s="10" t="str">
        <f>IFERROR(VLOOKUP(A158,'11'!U:V,2,0),"0")</f>
        <v>0</v>
      </c>
      <c r="AL158" s="5" t="s">
        <v>173</v>
      </c>
      <c r="AM158" s="15">
        <f t="shared" si="558"/>
        <v>0</v>
      </c>
      <c r="AN158" s="10" t="str">
        <f>IFERROR(VLOOKUP(A158,'12'!U:V,2,0),"0")</f>
        <v>0</v>
      </c>
      <c r="AO158" s="5" t="s">
        <v>173</v>
      </c>
      <c r="AP158" s="15">
        <f t="shared" si="559"/>
        <v>0</v>
      </c>
      <c r="AQ158" s="10" t="str">
        <f>IFERROR(VLOOKUP(A158,'13'!U:V,2,0),"0")</f>
        <v>0</v>
      </c>
      <c r="AR158" s="5" t="s">
        <v>173</v>
      </c>
      <c r="AS158" s="15">
        <f t="shared" si="560"/>
        <v>0</v>
      </c>
      <c r="AT158" s="10" t="str">
        <f>IFERROR(VLOOKUP(A158,'14'!U:V,2,0),"0")</f>
        <v>0</v>
      </c>
      <c r="AU158" s="5" t="s">
        <v>173</v>
      </c>
      <c r="AV158" s="15">
        <f t="shared" si="561"/>
        <v>0</v>
      </c>
      <c r="AW158" s="10" t="str">
        <f>IFERROR(VLOOKUP(A158,'15'!U:V,2,0),"0")</f>
        <v>0</v>
      </c>
      <c r="AX158" s="5" t="s">
        <v>173</v>
      </c>
      <c r="AY158" s="15">
        <f t="shared" si="562"/>
        <v>0</v>
      </c>
      <c r="AZ158" s="10" t="str">
        <f>IFERROR(VLOOKUP(A158,'16'!U:V,2,0),"0")</f>
        <v>0</v>
      </c>
      <c r="BA158" s="5" t="s">
        <v>173</v>
      </c>
      <c r="BB158" s="15">
        <f t="shared" si="563"/>
        <v>0</v>
      </c>
      <c r="BC158" s="10" t="str">
        <f>IFERROR(VLOOKUP(A158,'17'!U:V,2,0),"0")</f>
        <v>0</v>
      </c>
      <c r="BD158" s="5" t="s">
        <v>173</v>
      </c>
      <c r="BE158" s="15">
        <f t="shared" si="564"/>
        <v>0</v>
      </c>
      <c r="BF158" s="10" t="str">
        <f>IFERROR(VLOOKUP(A158,'18'!U:V,2,0),"0")</f>
        <v>0</v>
      </c>
      <c r="BG158" s="5" t="s">
        <v>173</v>
      </c>
      <c r="BH158" s="15">
        <f t="shared" si="565"/>
        <v>0</v>
      </c>
      <c r="BI158" s="10" t="str">
        <f>IFERROR(VLOOKUP(A158,'19'!U:V,2,0),"0")</f>
        <v>0</v>
      </c>
      <c r="BJ158" s="5" t="s">
        <v>173</v>
      </c>
      <c r="BK158" s="15">
        <f t="shared" si="566"/>
        <v>0</v>
      </c>
      <c r="BL158" s="10" t="str">
        <f>IFERROR(VLOOKUP(A158,'20'!U:V,2,0),"0")</f>
        <v>0</v>
      </c>
      <c r="BM158" s="5" t="s">
        <v>173</v>
      </c>
      <c r="BN158" s="15">
        <f t="shared" si="567"/>
        <v>0</v>
      </c>
      <c r="BO158" s="10" t="str">
        <f>IFERROR(VLOOKUP(A158,'21'!U:V,2,0),"0")</f>
        <v>0</v>
      </c>
      <c r="BP158" s="5" t="s">
        <v>173</v>
      </c>
      <c r="BQ158" s="15">
        <f t="shared" si="568"/>
        <v>0</v>
      </c>
      <c r="BR158" s="10" t="str">
        <f>IFERROR(VLOOKUP(A158,'22'!U:V,2,0),"0")</f>
        <v>0</v>
      </c>
      <c r="BS158" s="5" t="s">
        <v>173</v>
      </c>
      <c r="BT158" s="15">
        <f t="shared" si="569"/>
        <v>0</v>
      </c>
      <c r="BU158" s="10" t="str">
        <f>IFERROR(VLOOKUP(A158,'23'!U:V,2,0),"0")</f>
        <v>0</v>
      </c>
      <c r="BV158" s="5" t="s">
        <v>173</v>
      </c>
      <c r="BW158" s="15">
        <f t="shared" si="570"/>
        <v>0</v>
      </c>
      <c r="BX158" s="10" t="str">
        <f>IFERROR(VLOOKUP(A158,'24'!U:V,2,0),"0")</f>
        <v>0</v>
      </c>
      <c r="BY158" s="5" t="s">
        <v>173</v>
      </c>
      <c r="BZ158" s="15">
        <f t="shared" si="571"/>
        <v>0</v>
      </c>
      <c r="CA158" s="10" t="str">
        <f>IFERROR(VLOOKUP(A158,'25'!U:V,2,0),"0")</f>
        <v>0</v>
      </c>
      <c r="CB158" s="5" t="s">
        <v>173</v>
      </c>
      <c r="CC158" s="15">
        <f t="shared" si="572"/>
        <v>0</v>
      </c>
      <c r="CD158" s="10" t="str">
        <f>IFERROR(VLOOKUP(A158,'26'!U:V,2,0),"0")</f>
        <v>0</v>
      </c>
      <c r="CE158" s="5" t="s">
        <v>173</v>
      </c>
      <c r="CF158" s="15">
        <f t="shared" si="573"/>
        <v>0</v>
      </c>
      <c r="CG158" s="10" t="str">
        <f>IFERROR(VLOOKUP(A158,'27'!U:V,2,0),"0")</f>
        <v>0</v>
      </c>
      <c r="CH158" s="5" t="s">
        <v>173</v>
      </c>
      <c r="CI158" s="15">
        <f t="shared" si="574"/>
        <v>0</v>
      </c>
      <c r="CJ158" s="10" t="str">
        <f>IFERROR(VLOOKUP(A158,'28'!U:V,2,0),"0")</f>
        <v>0</v>
      </c>
      <c r="CK158" s="5" t="s">
        <v>173</v>
      </c>
      <c r="CL158" s="15">
        <f t="shared" si="575"/>
        <v>0</v>
      </c>
      <c r="CM158" s="10" t="str">
        <f>IFERROR(VLOOKUP(A158,'29'!U:V,2,0),"0")</f>
        <v>0</v>
      </c>
      <c r="CN158" s="5" t="s">
        <v>173</v>
      </c>
      <c r="CO158" s="15">
        <f t="shared" si="576"/>
        <v>0</v>
      </c>
      <c r="CP158" s="10" t="str">
        <f>IFERROR(VLOOKUP(A158,'30'!U:V,2,0),"0")</f>
        <v>0</v>
      </c>
      <c r="CQ158" s="5" t="s">
        <v>173</v>
      </c>
      <c r="CR158" s="15">
        <f t="shared" si="577"/>
        <v>0</v>
      </c>
      <c r="CS158" s="10" t="str">
        <f>IFERROR(VLOOKUP(A158,'31'!U:V,2,0),"0")</f>
        <v>0</v>
      </c>
      <c r="CT158" s="5" t="s">
        <v>173</v>
      </c>
      <c r="CU158" s="15">
        <f t="shared" si="422"/>
        <v>0</v>
      </c>
      <c r="CV158" s="10" t="str">
        <f>IFERROR(VLOOKUP(A158,'เซต1-30'!V:W,2,0),"0")</f>
        <v>0</v>
      </c>
      <c r="CW158" s="5" t="s">
        <v>173</v>
      </c>
      <c r="CX158" s="15">
        <f t="shared" si="421"/>
        <v>0</v>
      </c>
    </row>
    <row r="159" spans="1:102" x14ac:dyDescent="0.25">
      <c r="A159" s="5" t="s">
        <v>847</v>
      </c>
      <c r="B159" s="4" t="s">
        <v>848</v>
      </c>
      <c r="C159" s="13">
        <v>5</v>
      </c>
      <c r="D159" s="19">
        <f t="shared" si="420"/>
        <v>0</v>
      </c>
      <c r="E159" s="5" t="s">
        <v>168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168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168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168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168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168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168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168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168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168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168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168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168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168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168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168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168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168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168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168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168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168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168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168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168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168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168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168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168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168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168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168</v>
      </c>
      <c r="CU159" s="15">
        <f t="shared" si="422"/>
        <v>0</v>
      </c>
      <c r="CV159" s="10" t="str">
        <f>IFERROR(VLOOKUP(A159,'เซต1-30'!V:W,2,0),"0")</f>
        <v>0</v>
      </c>
      <c r="CW159" s="5" t="s">
        <v>168</v>
      </c>
      <c r="CX159" s="15">
        <f t="shared" si="421"/>
        <v>0</v>
      </c>
    </row>
    <row r="160" spans="1:102" x14ac:dyDescent="0.25">
      <c r="A160" s="5" t="s">
        <v>870</v>
      </c>
      <c r="B160" s="4" t="s">
        <v>871</v>
      </c>
      <c r="C160" s="13">
        <v>6</v>
      </c>
      <c r="D160" s="19">
        <f t="shared" si="420"/>
        <v>0</v>
      </c>
      <c r="E160" s="5" t="s">
        <v>168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168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168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168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168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168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168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168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168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168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168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168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168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168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168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168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168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168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168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168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168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168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168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168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168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168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168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168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168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168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168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168</v>
      </c>
      <c r="CU160" s="15">
        <f t="shared" si="422"/>
        <v>0</v>
      </c>
      <c r="CV160" s="10" t="str">
        <f>IFERROR(VLOOKUP(A160,'เซต1-30'!V:W,2,0),"0")</f>
        <v>0</v>
      </c>
      <c r="CW160" s="5" t="s">
        <v>168</v>
      </c>
      <c r="CX160" s="15">
        <f t="shared" si="421"/>
        <v>0</v>
      </c>
    </row>
    <row r="161" spans="1:102" x14ac:dyDescent="0.25">
      <c r="A161" s="5">
        <v>1111091</v>
      </c>
      <c r="B161" s="4" t="s">
        <v>873</v>
      </c>
      <c r="C161" s="13">
        <v>38.979999999999997</v>
      </c>
      <c r="D161" s="19">
        <f t="shared" si="420"/>
        <v>0</v>
      </c>
      <c r="E161" s="5" t="s">
        <v>168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168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168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168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168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168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168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168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168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168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168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168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168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168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168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168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168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168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168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168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168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168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168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168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168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168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168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168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168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168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168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168</v>
      </c>
      <c r="CU161" s="15">
        <f t="shared" si="422"/>
        <v>0</v>
      </c>
      <c r="CV161" s="10" t="str">
        <f>IFERROR(VLOOKUP(A161,'เซต1-30'!V:W,2,0),"0")</f>
        <v>0</v>
      </c>
      <c r="CW161" s="5" t="s">
        <v>168</v>
      </c>
      <c r="CX161" s="15">
        <f t="shared" si="421"/>
        <v>0</v>
      </c>
    </row>
    <row r="162" spans="1:102" x14ac:dyDescent="0.25">
      <c r="A162" s="5" t="s">
        <v>899</v>
      </c>
      <c r="B162" s="4" t="s">
        <v>905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168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168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168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168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168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168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168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168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168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168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168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168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168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168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168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168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168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168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168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168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168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168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168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168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168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168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168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168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168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168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168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168</v>
      </c>
      <c r="CU162" s="15">
        <f t="shared" si="422"/>
        <v>0</v>
      </c>
      <c r="CV162" s="10" t="str">
        <f>IFERROR(VLOOKUP(A162,'เซต1-30'!V:W,2,0),"0")</f>
        <v>0</v>
      </c>
      <c r="CW162" s="5" t="s">
        <v>168</v>
      </c>
      <c r="CX162" s="15">
        <f t="shared" ref="CX162:CX163" si="703">+CV162*CO162</f>
        <v>0</v>
      </c>
    </row>
    <row r="163" spans="1:102" x14ac:dyDescent="0.25">
      <c r="A163" s="5" t="s">
        <v>901</v>
      </c>
      <c r="B163" s="4" t="s">
        <v>906</v>
      </c>
      <c r="C163" s="13">
        <f>14.23*3</f>
        <v>42.69</v>
      </c>
      <c r="D163" s="19">
        <f t="shared" si="671"/>
        <v>0</v>
      </c>
      <c r="E163" s="5" t="s">
        <v>168</v>
      </c>
      <c r="F163" s="13">
        <f t="shared" si="672"/>
        <v>0</v>
      </c>
      <c r="G163" s="10" t="str">
        <f>IFERROR(VLOOKUP(A163,'1'!U:V,2,0),"0")</f>
        <v>0</v>
      </c>
      <c r="H163" s="5" t="s">
        <v>168</v>
      </c>
      <c r="I163" s="15">
        <f t="shared" si="673"/>
        <v>0</v>
      </c>
      <c r="J163" s="10" t="str">
        <f>IFERROR(VLOOKUP(A163,'2'!U:V,2,0),"0")</f>
        <v>0</v>
      </c>
      <c r="K163" s="5" t="s">
        <v>168</v>
      </c>
      <c r="L163" s="15">
        <f t="shared" si="674"/>
        <v>0</v>
      </c>
      <c r="M163" s="10" t="str">
        <f>IFERROR(VLOOKUP(A163,'3'!U:V,2,0),"0")</f>
        <v>0</v>
      </c>
      <c r="N163" s="5" t="s">
        <v>168</v>
      </c>
      <c r="O163" s="15">
        <f t="shared" si="675"/>
        <v>0</v>
      </c>
      <c r="P163" s="10" t="str">
        <f>IFERROR(VLOOKUP(A163,'4'!U:V,2,0),"0")</f>
        <v>0</v>
      </c>
      <c r="Q163" s="5" t="s">
        <v>168</v>
      </c>
      <c r="R163" s="15">
        <f t="shared" si="676"/>
        <v>0</v>
      </c>
      <c r="S163" s="10" t="str">
        <f>IFERROR(VLOOKUP(A163,'5'!U:V,2,0),"0")</f>
        <v>0</v>
      </c>
      <c r="T163" s="5" t="s">
        <v>168</v>
      </c>
      <c r="U163" s="15">
        <f t="shared" si="677"/>
        <v>0</v>
      </c>
      <c r="V163" s="10" t="str">
        <f>IFERROR(VLOOKUP(A163,'6'!U:V,2,0),"0")</f>
        <v>0</v>
      </c>
      <c r="W163" s="5" t="s">
        <v>168</v>
      </c>
      <c r="X163" s="15">
        <f t="shared" si="678"/>
        <v>0</v>
      </c>
      <c r="Y163" s="10" t="str">
        <f>IFERROR(VLOOKUP(A163,'7'!U:V,2,0),"0")</f>
        <v>0</v>
      </c>
      <c r="Z163" s="5" t="s">
        <v>168</v>
      </c>
      <c r="AA163" s="15">
        <f t="shared" si="679"/>
        <v>0</v>
      </c>
      <c r="AB163" s="10" t="str">
        <f>IFERROR(VLOOKUP(A163,'8'!U:V,2,0),"0")</f>
        <v>0</v>
      </c>
      <c r="AC163" s="5" t="s">
        <v>168</v>
      </c>
      <c r="AD163" s="15">
        <f t="shared" si="680"/>
        <v>0</v>
      </c>
      <c r="AE163" s="10" t="str">
        <f>IFERROR(VLOOKUP(A163,'9'!U:V,2,0),"0")</f>
        <v>0</v>
      </c>
      <c r="AF163" s="5" t="s">
        <v>168</v>
      </c>
      <c r="AG163" s="15">
        <f t="shared" si="681"/>
        <v>0</v>
      </c>
      <c r="AH163" s="10" t="str">
        <f>IFERROR(VLOOKUP(A163,'10'!U:V,2,0),"0")</f>
        <v>0</v>
      </c>
      <c r="AI163" s="5" t="s">
        <v>168</v>
      </c>
      <c r="AJ163" s="15">
        <f t="shared" si="682"/>
        <v>0</v>
      </c>
      <c r="AK163" s="10" t="str">
        <f>IFERROR(VLOOKUP(A163,'11'!U:V,2,0),"0")</f>
        <v>0</v>
      </c>
      <c r="AL163" s="5" t="s">
        <v>168</v>
      </c>
      <c r="AM163" s="15">
        <f t="shared" si="683"/>
        <v>0</v>
      </c>
      <c r="AN163" s="10" t="str">
        <f>IFERROR(VLOOKUP(A163,'12'!U:V,2,0),"0")</f>
        <v>0</v>
      </c>
      <c r="AO163" s="5" t="s">
        <v>168</v>
      </c>
      <c r="AP163" s="15">
        <f t="shared" si="684"/>
        <v>0</v>
      </c>
      <c r="AQ163" s="10" t="str">
        <f>IFERROR(VLOOKUP(A163,'13'!U:V,2,0),"0")</f>
        <v>0</v>
      </c>
      <c r="AR163" s="5" t="s">
        <v>168</v>
      </c>
      <c r="AS163" s="15">
        <f t="shared" si="685"/>
        <v>0</v>
      </c>
      <c r="AT163" s="10" t="str">
        <f>IFERROR(VLOOKUP(A163,'14'!U:V,2,0),"0")</f>
        <v>0</v>
      </c>
      <c r="AU163" s="5" t="s">
        <v>168</v>
      </c>
      <c r="AV163" s="15">
        <f t="shared" si="686"/>
        <v>0</v>
      </c>
      <c r="AW163" s="10" t="str">
        <f>IFERROR(VLOOKUP(A163,'15'!U:V,2,0),"0")</f>
        <v>0</v>
      </c>
      <c r="AX163" s="5" t="s">
        <v>168</v>
      </c>
      <c r="AY163" s="15">
        <f t="shared" si="687"/>
        <v>0</v>
      </c>
      <c r="AZ163" s="10" t="str">
        <f>IFERROR(VLOOKUP(A163,'16'!U:V,2,0),"0")</f>
        <v>0</v>
      </c>
      <c r="BA163" s="5" t="s">
        <v>168</v>
      </c>
      <c r="BB163" s="15">
        <f t="shared" si="688"/>
        <v>0</v>
      </c>
      <c r="BC163" s="10" t="str">
        <f>IFERROR(VLOOKUP(A163,'17'!U:V,2,0),"0")</f>
        <v>0</v>
      </c>
      <c r="BD163" s="5" t="s">
        <v>168</v>
      </c>
      <c r="BE163" s="15">
        <f t="shared" si="689"/>
        <v>0</v>
      </c>
      <c r="BF163" s="10" t="str">
        <f>IFERROR(VLOOKUP(A163,'18'!U:V,2,0),"0")</f>
        <v>0</v>
      </c>
      <c r="BG163" s="5" t="s">
        <v>168</v>
      </c>
      <c r="BH163" s="15">
        <f t="shared" si="690"/>
        <v>0</v>
      </c>
      <c r="BI163" s="10" t="str">
        <f>IFERROR(VLOOKUP(A163,'19'!U:V,2,0),"0")</f>
        <v>0</v>
      </c>
      <c r="BJ163" s="5" t="s">
        <v>168</v>
      </c>
      <c r="BK163" s="15">
        <f t="shared" si="691"/>
        <v>0</v>
      </c>
      <c r="BL163" s="10" t="str">
        <f>IFERROR(VLOOKUP(A163,'20'!U:V,2,0),"0")</f>
        <v>0</v>
      </c>
      <c r="BM163" s="5" t="s">
        <v>168</v>
      </c>
      <c r="BN163" s="15">
        <f t="shared" si="692"/>
        <v>0</v>
      </c>
      <c r="BO163" s="10" t="str">
        <f>IFERROR(VLOOKUP(A163,'21'!U:V,2,0),"0")</f>
        <v>0</v>
      </c>
      <c r="BP163" s="5" t="s">
        <v>168</v>
      </c>
      <c r="BQ163" s="15">
        <f t="shared" si="693"/>
        <v>0</v>
      </c>
      <c r="BR163" s="10" t="str">
        <f>IFERROR(VLOOKUP(A163,'22'!U:V,2,0),"0")</f>
        <v>0</v>
      </c>
      <c r="BS163" s="5" t="s">
        <v>168</v>
      </c>
      <c r="BT163" s="15">
        <f t="shared" si="694"/>
        <v>0</v>
      </c>
      <c r="BU163" s="10" t="str">
        <f>IFERROR(VLOOKUP(A163,'23'!U:V,2,0),"0")</f>
        <v>0</v>
      </c>
      <c r="BV163" s="5" t="s">
        <v>168</v>
      </c>
      <c r="BW163" s="15">
        <f t="shared" si="695"/>
        <v>0</v>
      </c>
      <c r="BX163" s="10" t="str">
        <f>IFERROR(VLOOKUP(A163,'24'!U:V,2,0),"0")</f>
        <v>0</v>
      </c>
      <c r="BY163" s="5" t="s">
        <v>168</v>
      </c>
      <c r="BZ163" s="15">
        <f t="shared" si="696"/>
        <v>0</v>
      </c>
      <c r="CA163" s="10" t="str">
        <f>IFERROR(VLOOKUP(A163,'25'!U:V,2,0),"0")</f>
        <v>0</v>
      </c>
      <c r="CB163" s="5" t="s">
        <v>168</v>
      </c>
      <c r="CC163" s="15">
        <f t="shared" si="697"/>
        <v>0</v>
      </c>
      <c r="CD163" s="10" t="str">
        <f>IFERROR(VLOOKUP(A163,'26'!U:V,2,0),"0")</f>
        <v>0</v>
      </c>
      <c r="CE163" s="5" t="s">
        <v>168</v>
      </c>
      <c r="CF163" s="15">
        <f t="shared" si="698"/>
        <v>0</v>
      </c>
      <c r="CG163" s="10" t="str">
        <f>IFERROR(VLOOKUP(A163,'27'!U:V,2,0),"0")</f>
        <v>0</v>
      </c>
      <c r="CH163" s="5" t="s">
        <v>168</v>
      </c>
      <c r="CI163" s="15">
        <f t="shared" si="699"/>
        <v>0</v>
      </c>
      <c r="CJ163" s="10" t="str">
        <f>IFERROR(VLOOKUP(A163,'28'!U:V,2,0),"0")</f>
        <v>0</v>
      </c>
      <c r="CK163" s="5" t="s">
        <v>168</v>
      </c>
      <c r="CL163" s="15">
        <f t="shared" si="700"/>
        <v>0</v>
      </c>
      <c r="CM163" s="10" t="str">
        <f>IFERROR(VLOOKUP(A163,'29'!U:V,2,0),"0")</f>
        <v>0</v>
      </c>
      <c r="CN163" s="5" t="s">
        <v>168</v>
      </c>
      <c r="CO163" s="15">
        <f t="shared" si="701"/>
        <v>0</v>
      </c>
      <c r="CP163" s="10" t="str">
        <f>IFERROR(VLOOKUP(A163,'30'!U:V,2,0),"0")</f>
        <v>0</v>
      </c>
      <c r="CQ163" s="5" t="s">
        <v>168</v>
      </c>
      <c r="CR163" s="15">
        <f t="shared" si="702"/>
        <v>0</v>
      </c>
      <c r="CS163" s="10" t="str">
        <f>IFERROR(VLOOKUP(A163,'31'!U:V,2,0),"0")</f>
        <v>0</v>
      </c>
      <c r="CT163" s="5" t="s">
        <v>168</v>
      </c>
      <c r="CU163" s="15">
        <f t="shared" si="422"/>
        <v>0</v>
      </c>
      <c r="CV163" s="10" t="str">
        <f>IFERROR(VLOOKUP(A163,'เซต1-30'!V:W,2,0),"0")</f>
        <v>0</v>
      </c>
      <c r="CW163" s="5" t="s">
        <v>168</v>
      </c>
      <c r="CX163" s="15">
        <f t="shared" si="703"/>
        <v>0</v>
      </c>
    </row>
    <row r="164" spans="1:102" x14ac:dyDescent="0.25">
      <c r="A164" s="5" t="s">
        <v>903</v>
      </c>
      <c r="B164" s="4" t="s">
        <v>907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168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168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168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168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168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168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168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168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168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168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168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168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168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168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168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168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168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168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168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168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168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168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168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168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168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168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168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168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168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168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168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168</v>
      </c>
      <c r="CU164" s="15">
        <f t="shared" si="422"/>
        <v>0</v>
      </c>
      <c r="CV164" s="10" t="str">
        <f>IFERROR(VLOOKUP(A164,'เซต1-30'!V:W,2,0),"0")</f>
        <v>0</v>
      </c>
      <c r="CW164" s="5" t="s">
        <v>168</v>
      </c>
      <c r="CX164" s="15">
        <f t="shared" ref="CX164" si="736">+CV164*CO164</f>
        <v>0</v>
      </c>
    </row>
    <row r="165" spans="1:102" x14ac:dyDescent="0.25">
      <c r="A165" s="5" t="s">
        <v>1162</v>
      </c>
      <c r="B165" s="4" t="s">
        <v>1163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168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168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168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168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168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168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168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168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168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168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168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168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168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168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168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168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168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168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168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168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168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168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168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168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168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168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168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168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168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168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168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168</v>
      </c>
      <c r="CU165" s="15">
        <f t="shared" ref="CU165" si="769">+CS165*C165</f>
        <v>0</v>
      </c>
      <c r="CV165" s="10" t="str">
        <f>IFERROR(VLOOKUP(A165,'เซต1-30'!V:W,2,0),"0")</f>
        <v>0</v>
      </c>
      <c r="CW165" s="5" t="s">
        <v>168</v>
      </c>
      <c r="CX165" s="15">
        <f t="shared" ref="CX165" si="770">+CV165*CO165</f>
        <v>0</v>
      </c>
    </row>
    <row r="166" spans="1:102" x14ac:dyDescent="0.25">
      <c r="A166" s="5" t="s">
        <v>1164</v>
      </c>
      <c r="B166" s="4" t="s">
        <v>1165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168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168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168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168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168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168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168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168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168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168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168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168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168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168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168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168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168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168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168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168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168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168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168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168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168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168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168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168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168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168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168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168</v>
      </c>
      <c r="CU166" s="15">
        <f t="shared" ref="CU166" si="803">+CS166*C166</f>
        <v>0</v>
      </c>
      <c r="CV166" s="10" t="str">
        <f>IFERROR(VLOOKUP(A166,'เซต1-30'!V:W,2,0),"0")</f>
        <v>0</v>
      </c>
      <c r="CW166" s="5" t="s">
        <v>168</v>
      </c>
      <c r="CX166" s="15">
        <f t="shared" ref="CX166" si="804">+CV166*CO166</f>
        <v>0</v>
      </c>
    </row>
    <row r="167" spans="1:102" x14ac:dyDescent="0.25">
      <c r="A167" s="5" t="s">
        <v>1166</v>
      </c>
      <c r="B167" s="4" t="s">
        <v>1167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168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168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168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168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168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168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168</v>
      </c>
      <c r="X167" s="15">
        <f t="shared" si="778"/>
        <v>0</v>
      </c>
      <c r="Y167" s="10" t="str">
        <f>IFERROR(VLOOKUP(A167,'7'!U:V,2,0),"0")</f>
        <v>0</v>
      </c>
      <c r="Z167" s="5" t="s">
        <v>168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168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168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168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168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168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168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168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168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168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168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168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168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168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168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168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168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168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168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168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168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168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168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168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168</v>
      </c>
      <c r="CU167" s="15">
        <f t="shared" ref="CU167:CU173" si="836">+CS167*C167</f>
        <v>0</v>
      </c>
      <c r="CV167" s="10" t="str">
        <f>IFERROR(VLOOKUP(A167,'เซต1-30'!V:W,2,0),"0")</f>
        <v>0</v>
      </c>
      <c r="CW167" s="5" t="s">
        <v>168</v>
      </c>
      <c r="CX167" s="15">
        <f t="shared" ref="CX167:CX173" si="837">+CV167*CO167</f>
        <v>0</v>
      </c>
    </row>
    <row r="168" spans="1:102" x14ac:dyDescent="0.25">
      <c r="A168" s="5" t="s">
        <v>1168</v>
      </c>
      <c r="B168" s="4" t="s">
        <v>1169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295</v>
      </c>
      <c r="F168" s="13">
        <f t="shared" si="806"/>
        <v>0</v>
      </c>
      <c r="G168" s="10" t="str">
        <f>IFERROR(VLOOKUP(A168,'1'!U:V,2,0),"0")</f>
        <v>0</v>
      </c>
      <c r="H168" s="5" t="s">
        <v>295</v>
      </c>
      <c r="I168" s="15">
        <f t="shared" si="807"/>
        <v>0</v>
      </c>
      <c r="J168" s="10" t="str">
        <f>IFERROR(VLOOKUP(A168,'2'!U:V,2,0),"0")</f>
        <v>0</v>
      </c>
      <c r="K168" s="5" t="s">
        <v>295</v>
      </c>
      <c r="L168" s="15">
        <f t="shared" si="808"/>
        <v>0</v>
      </c>
      <c r="M168" s="10" t="str">
        <f>IFERROR(VLOOKUP(A168,'3'!U:V,2,0),"0")</f>
        <v>0</v>
      </c>
      <c r="N168" s="5" t="s">
        <v>295</v>
      </c>
      <c r="O168" s="15">
        <f t="shared" si="809"/>
        <v>0</v>
      </c>
      <c r="P168" s="10" t="str">
        <f>IFERROR(VLOOKUP(A168,'4'!U:V,2,0),"0")</f>
        <v>0</v>
      </c>
      <c r="Q168" s="5" t="s">
        <v>295</v>
      </c>
      <c r="R168" s="15">
        <f t="shared" si="810"/>
        <v>0</v>
      </c>
      <c r="S168" s="10" t="str">
        <f>IFERROR(VLOOKUP(A168,'5'!U:V,2,0),"0")</f>
        <v>0</v>
      </c>
      <c r="T168" s="5" t="s">
        <v>295</v>
      </c>
      <c r="U168" s="15">
        <f t="shared" si="811"/>
        <v>0</v>
      </c>
      <c r="V168" s="10" t="str">
        <f>IFERROR(VLOOKUP(A168,'6'!U:V,2,0),"0")</f>
        <v>0</v>
      </c>
      <c r="W168" s="5" t="s">
        <v>295</v>
      </c>
      <c r="X168" s="15">
        <f t="shared" si="778"/>
        <v>0</v>
      </c>
      <c r="Y168" s="10" t="str">
        <f>IFERROR(VLOOKUP(A168,'7'!U:V,2,0),"0")</f>
        <v>0</v>
      </c>
      <c r="Z168" s="5" t="s">
        <v>295</v>
      </c>
      <c r="AA168" s="15">
        <f t="shared" si="812"/>
        <v>0</v>
      </c>
      <c r="AB168" s="10" t="str">
        <f>IFERROR(VLOOKUP(A168,'8'!U:V,2,0),"0")</f>
        <v>0</v>
      </c>
      <c r="AC168" s="5" t="s">
        <v>295</v>
      </c>
      <c r="AD168" s="15">
        <f t="shared" si="813"/>
        <v>0</v>
      </c>
      <c r="AE168" s="10" t="str">
        <f>IFERROR(VLOOKUP(A168,'9'!U:V,2,0),"0")</f>
        <v>0</v>
      </c>
      <c r="AF168" s="5" t="s">
        <v>295</v>
      </c>
      <c r="AG168" s="15">
        <f t="shared" si="814"/>
        <v>0</v>
      </c>
      <c r="AH168" s="10" t="str">
        <f>IFERROR(VLOOKUP(A168,'10'!U:V,2,0),"0")</f>
        <v>0</v>
      </c>
      <c r="AI168" s="5" t="s">
        <v>295</v>
      </c>
      <c r="AJ168" s="15">
        <f t="shared" si="815"/>
        <v>0</v>
      </c>
      <c r="AK168" s="10" t="str">
        <f>IFERROR(VLOOKUP(A168,'11'!U:V,2,0),"0")</f>
        <v>0</v>
      </c>
      <c r="AL168" s="5" t="s">
        <v>295</v>
      </c>
      <c r="AM168" s="15">
        <f t="shared" si="816"/>
        <v>0</v>
      </c>
      <c r="AN168" s="10" t="str">
        <f>IFERROR(VLOOKUP(A168,'12'!U:V,2,0),"0")</f>
        <v>0</v>
      </c>
      <c r="AO168" s="5" t="s">
        <v>295</v>
      </c>
      <c r="AP168" s="15">
        <f t="shared" si="817"/>
        <v>0</v>
      </c>
      <c r="AQ168" s="10" t="str">
        <f>IFERROR(VLOOKUP(A168,'13'!U:V,2,0),"0")</f>
        <v>0</v>
      </c>
      <c r="AR168" s="5" t="s">
        <v>295</v>
      </c>
      <c r="AS168" s="15">
        <f t="shared" si="818"/>
        <v>0</v>
      </c>
      <c r="AT168" s="10" t="str">
        <f>IFERROR(VLOOKUP(A168,'14'!U:V,2,0),"0")</f>
        <v>0</v>
      </c>
      <c r="AU168" s="5" t="s">
        <v>295</v>
      </c>
      <c r="AV168" s="15">
        <f t="shared" si="819"/>
        <v>0</v>
      </c>
      <c r="AW168" s="10" t="str">
        <f>IFERROR(VLOOKUP(A168,'15'!U:V,2,0),"0")</f>
        <v>0</v>
      </c>
      <c r="AX168" s="5" t="s">
        <v>295</v>
      </c>
      <c r="AY168" s="15">
        <f t="shared" si="820"/>
        <v>0</v>
      </c>
      <c r="AZ168" s="10" t="str">
        <f>IFERROR(VLOOKUP(A168,'16'!U:V,2,0),"0")</f>
        <v>0</v>
      </c>
      <c r="BA168" s="5" t="s">
        <v>295</v>
      </c>
      <c r="BB168" s="15">
        <f t="shared" si="821"/>
        <v>0</v>
      </c>
      <c r="BC168" s="10" t="str">
        <f>IFERROR(VLOOKUP(A168,'17'!U:V,2,0),"0")</f>
        <v>0</v>
      </c>
      <c r="BD168" s="5" t="s">
        <v>295</v>
      </c>
      <c r="BE168" s="15">
        <f t="shared" si="822"/>
        <v>0</v>
      </c>
      <c r="BF168" s="10" t="str">
        <f>IFERROR(VLOOKUP(A168,'18'!U:V,2,0),"0")</f>
        <v>0</v>
      </c>
      <c r="BG168" s="5" t="s">
        <v>295</v>
      </c>
      <c r="BH168" s="15">
        <f t="shared" si="823"/>
        <v>0</v>
      </c>
      <c r="BI168" s="10" t="str">
        <f>IFERROR(VLOOKUP(A168,'19'!U:V,2,0),"0")</f>
        <v>0</v>
      </c>
      <c r="BJ168" s="5" t="s">
        <v>295</v>
      </c>
      <c r="BK168" s="15">
        <f t="shared" si="824"/>
        <v>0</v>
      </c>
      <c r="BL168" s="10" t="str">
        <f>IFERROR(VLOOKUP(A168,'20'!U:V,2,0),"0")</f>
        <v>0</v>
      </c>
      <c r="BM168" s="5" t="s">
        <v>295</v>
      </c>
      <c r="BN168" s="15">
        <f t="shared" si="825"/>
        <v>0</v>
      </c>
      <c r="BO168" s="10" t="str">
        <f>IFERROR(VLOOKUP(A168,'21'!U:V,2,0),"0")</f>
        <v>0</v>
      </c>
      <c r="BP168" s="5" t="s">
        <v>295</v>
      </c>
      <c r="BQ168" s="15">
        <f t="shared" si="826"/>
        <v>0</v>
      </c>
      <c r="BR168" s="10" t="str">
        <f>IFERROR(VLOOKUP(A168,'22'!U:V,2,0),"0")</f>
        <v>0</v>
      </c>
      <c r="BS168" s="5" t="s">
        <v>295</v>
      </c>
      <c r="BT168" s="15">
        <f t="shared" si="827"/>
        <v>0</v>
      </c>
      <c r="BU168" s="10" t="str">
        <f>IFERROR(VLOOKUP(A168,'23'!U:V,2,0),"0")</f>
        <v>0</v>
      </c>
      <c r="BV168" s="5" t="s">
        <v>295</v>
      </c>
      <c r="BW168" s="15">
        <f t="shared" si="828"/>
        <v>0</v>
      </c>
      <c r="BX168" s="10" t="str">
        <f>IFERROR(VLOOKUP(A168,'24'!U:V,2,0),"0")</f>
        <v>0</v>
      </c>
      <c r="BY168" s="5" t="s">
        <v>295</v>
      </c>
      <c r="BZ168" s="15">
        <f t="shared" si="829"/>
        <v>0</v>
      </c>
      <c r="CA168" s="10" t="str">
        <f>IFERROR(VLOOKUP(A168,'25'!U:V,2,0),"0")</f>
        <v>0</v>
      </c>
      <c r="CB168" s="5" t="s">
        <v>295</v>
      </c>
      <c r="CC168" s="15">
        <f t="shared" si="830"/>
        <v>0</v>
      </c>
      <c r="CD168" s="10" t="str">
        <f>IFERROR(VLOOKUP(A168,'26'!U:V,2,0),"0")</f>
        <v>0</v>
      </c>
      <c r="CE168" s="5" t="s">
        <v>295</v>
      </c>
      <c r="CF168" s="15">
        <f t="shared" si="831"/>
        <v>0</v>
      </c>
      <c r="CG168" s="10" t="str">
        <f>IFERROR(VLOOKUP(A168,'27'!U:V,2,0),"0")</f>
        <v>0</v>
      </c>
      <c r="CH168" s="5" t="s">
        <v>295</v>
      </c>
      <c r="CI168" s="15">
        <f t="shared" si="832"/>
        <v>0</v>
      </c>
      <c r="CJ168" s="10" t="str">
        <f>IFERROR(VLOOKUP(A168,'28'!U:V,2,0),"0")</f>
        <v>0</v>
      </c>
      <c r="CK168" s="5" t="s">
        <v>295</v>
      </c>
      <c r="CL168" s="15">
        <f t="shared" si="833"/>
        <v>0</v>
      </c>
      <c r="CM168" s="10" t="str">
        <f>IFERROR(VLOOKUP(A168,'29'!U:V,2,0),"0")</f>
        <v>0</v>
      </c>
      <c r="CN168" s="5" t="s">
        <v>295</v>
      </c>
      <c r="CO168" s="15">
        <f t="shared" si="834"/>
        <v>0</v>
      </c>
      <c r="CP168" s="10" t="str">
        <f>IFERROR(VLOOKUP(A168,'30'!U:V,2,0),"0")</f>
        <v>0</v>
      </c>
      <c r="CQ168" s="5" t="s">
        <v>295</v>
      </c>
      <c r="CR168" s="15">
        <f t="shared" si="835"/>
        <v>0</v>
      </c>
      <c r="CS168" s="10" t="str">
        <f>IFERROR(VLOOKUP(A168,'31'!U:V,2,0),"0")</f>
        <v>0</v>
      </c>
      <c r="CT168" s="5" t="s">
        <v>295</v>
      </c>
      <c r="CU168" s="15">
        <f t="shared" si="836"/>
        <v>0</v>
      </c>
      <c r="CV168" s="10" t="str">
        <f>IFERROR(VLOOKUP(A168,'เซต1-30'!V:W,2,0),"0")</f>
        <v>0</v>
      </c>
      <c r="CW168" s="5" t="s">
        <v>295</v>
      </c>
      <c r="CX168" s="15">
        <f t="shared" si="837"/>
        <v>0</v>
      </c>
    </row>
    <row r="169" spans="1:102" x14ac:dyDescent="0.25">
      <c r="A169" s="5" t="s">
        <v>1171</v>
      </c>
      <c r="B169" s="4" t="s">
        <v>1172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0</v>
      </c>
      <c r="E169" s="5" t="s">
        <v>169</v>
      </c>
      <c r="F169" s="13">
        <f t="shared" si="806"/>
        <v>0</v>
      </c>
      <c r="G169" s="10" t="str">
        <f>IFERROR(VLOOKUP(A169,'1'!U:V,2,0),"0")</f>
        <v>0</v>
      </c>
      <c r="H169" s="5" t="s">
        <v>169</v>
      </c>
      <c r="I169" s="15">
        <f t="shared" si="807"/>
        <v>0</v>
      </c>
      <c r="J169" s="10" t="str">
        <f>IFERROR(VLOOKUP(A169,'2'!U:V,2,0),"0")</f>
        <v>0</v>
      </c>
      <c r="K169" s="5" t="s">
        <v>169</v>
      </c>
      <c r="L169" s="15">
        <f t="shared" si="808"/>
        <v>0</v>
      </c>
      <c r="M169" s="10" t="str">
        <f>IFERROR(VLOOKUP(A169,'3'!U:V,2,0),"0")</f>
        <v>0</v>
      </c>
      <c r="N169" s="5" t="s">
        <v>169</v>
      </c>
      <c r="O169" s="15">
        <f t="shared" si="809"/>
        <v>0</v>
      </c>
      <c r="P169" s="10" t="str">
        <f>IFERROR(VLOOKUP(A169,'4'!U:V,2,0),"0")</f>
        <v>0</v>
      </c>
      <c r="Q169" s="5" t="s">
        <v>169</v>
      </c>
      <c r="R169" s="15">
        <f t="shared" si="810"/>
        <v>0</v>
      </c>
      <c r="S169" s="10" t="str">
        <f>IFERROR(VLOOKUP(A169,'5'!U:V,2,0),"0")</f>
        <v>0</v>
      </c>
      <c r="T169" s="5" t="s">
        <v>169</v>
      </c>
      <c r="U169" s="15">
        <f t="shared" si="811"/>
        <v>0</v>
      </c>
      <c r="V169" s="10" t="str">
        <f>IFERROR(VLOOKUP(A169,'6'!U:V,2,0),"0")</f>
        <v>0</v>
      </c>
      <c r="W169" s="5" t="s">
        <v>169</v>
      </c>
      <c r="X169" s="15">
        <f t="shared" si="778"/>
        <v>0</v>
      </c>
      <c r="Y169" s="10" t="str">
        <f>IFERROR(VLOOKUP(A169,'7'!U:V,2,0),"0")</f>
        <v>0</v>
      </c>
      <c r="Z169" s="5" t="s">
        <v>169</v>
      </c>
      <c r="AA169" s="15">
        <f t="shared" si="812"/>
        <v>0</v>
      </c>
      <c r="AB169" s="10" t="str">
        <f>IFERROR(VLOOKUP(A169,'8'!U:V,2,0),"0")</f>
        <v>0</v>
      </c>
      <c r="AC169" s="5" t="s">
        <v>169</v>
      </c>
      <c r="AD169" s="15">
        <f t="shared" si="813"/>
        <v>0</v>
      </c>
      <c r="AE169" s="10" t="str">
        <f>IFERROR(VLOOKUP(A169,'9'!U:V,2,0),"0")</f>
        <v>0</v>
      </c>
      <c r="AF169" s="5" t="s">
        <v>169</v>
      </c>
      <c r="AG169" s="15">
        <f t="shared" si="814"/>
        <v>0</v>
      </c>
      <c r="AH169" s="10" t="str">
        <f>IFERROR(VLOOKUP(A169,'10'!U:V,2,0),"0")</f>
        <v>0</v>
      </c>
      <c r="AI169" s="5" t="s">
        <v>169</v>
      </c>
      <c r="AJ169" s="15">
        <f t="shared" si="815"/>
        <v>0</v>
      </c>
      <c r="AK169" s="10" t="str">
        <f>IFERROR(VLOOKUP(A169,'11'!U:V,2,0),"0")</f>
        <v>0</v>
      </c>
      <c r="AL169" s="5" t="s">
        <v>169</v>
      </c>
      <c r="AM169" s="15">
        <f t="shared" si="816"/>
        <v>0</v>
      </c>
      <c r="AN169" s="10" t="str">
        <f>IFERROR(VLOOKUP(A169,'12'!U:V,2,0),"0")</f>
        <v>0</v>
      </c>
      <c r="AO169" s="5" t="s">
        <v>169</v>
      </c>
      <c r="AP169" s="15">
        <f t="shared" si="817"/>
        <v>0</v>
      </c>
      <c r="AQ169" s="10" t="str">
        <f>IFERROR(VLOOKUP(A169,'13'!U:V,2,0),"0")</f>
        <v>0</v>
      </c>
      <c r="AR169" s="5" t="s">
        <v>169</v>
      </c>
      <c r="AS169" s="15">
        <f t="shared" si="818"/>
        <v>0</v>
      </c>
      <c r="AT169" s="10" t="str">
        <f>IFERROR(VLOOKUP(A169,'14'!U:V,2,0),"0")</f>
        <v>0</v>
      </c>
      <c r="AU169" s="5" t="s">
        <v>169</v>
      </c>
      <c r="AV169" s="15">
        <f t="shared" si="819"/>
        <v>0</v>
      </c>
      <c r="AW169" s="10" t="str">
        <f>IFERROR(VLOOKUP(A169,'15'!U:V,2,0),"0")</f>
        <v>0</v>
      </c>
      <c r="AX169" s="5" t="s">
        <v>169</v>
      </c>
      <c r="AY169" s="15">
        <f t="shared" si="820"/>
        <v>0</v>
      </c>
      <c r="AZ169" s="10" t="str">
        <f>IFERROR(VLOOKUP(A169,'16'!U:V,2,0),"0")</f>
        <v>0</v>
      </c>
      <c r="BA169" s="5" t="s">
        <v>169</v>
      </c>
      <c r="BB169" s="15">
        <f t="shared" si="821"/>
        <v>0</v>
      </c>
      <c r="BC169" s="10" t="str">
        <f>IFERROR(VLOOKUP(A169,'17'!U:V,2,0),"0")</f>
        <v>0</v>
      </c>
      <c r="BD169" s="5" t="s">
        <v>169</v>
      </c>
      <c r="BE169" s="15">
        <f t="shared" si="822"/>
        <v>0</v>
      </c>
      <c r="BF169" s="10" t="str">
        <f>IFERROR(VLOOKUP(A169,'18'!U:V,2,0),"0")</f>
        <v>0</v>
      </c>
      <c r="BG169" s="5" t="s">
        <v>169</v>
      </c>
      <c r="BH169" s="15">
        <f t="shared" si="823"/>
        <v>0</v>
      </c>
      <c r="BI169" s="10" t="str">
        <f>IFERROR(VLOOKUP(A169,'19'!U:V,2,0),"0")</f>
        <v>0</v>
      </c>
      <c r="BJ169" s="5" t="s">
        <v>169</v>
      </c>
      <c r="BK169" s="15">
        <f t="shared" si="824"/>
        <v>0</v>
      </c>
      <c r="BL169" s="10" t="str">
        <f>IFERROR(VLOOKUP(A169,'20'!U:V,2,0),"0")</f>
        <v>0</v>
      </c>
      <c r="BM169" s="5" t="s">
        <v>169</v>
      </c>
      <c r="BN169" s="15">
        <f t="shared" si="825"/>
        <v>0</v>
      </c>
      <c r="BO169" s="10" t="str">
        <f>IFERROR(VLOOKUP(A169,'21'!U:V,2,0),"0")</f>
        <v>0</v>
      </c>
      <c r="BP169" s="5" t="s">
        <v>169</v>
      </c>
      <c r="BQ169" s="15">
        <f t="shared" si="826"/>
        <v>0</v>
      </c>
      <c r="BR169" s="10" t="str">
        <f>IFERROR(VLOOKUP(A169,'22'!U:V,2,0),"0")</f>
        <v>0</v>
      </c>
      <c r="BS169" s="5" t="s">
        <v>169</v>
      </c>
      <c r="BT169" s="15">
        <f t="shared" si="827"/>
        <v>0</v>
      </c>
      <c r="BU169" s="10" t="str">
        <f>IFERROR(VLOOKUP(A169,'23'!U:V,2,0),"0")</f>
        <v>0</v>
      </c>
      <c r="BV169" s="5" t="s">
        <v>169</v>
      </c>
      <c r="BW169" s="15">
        <f t="shared" si="828"/>
        <v>0</v>
      </c>
      <c r="BX169" s="10" t="str">
        <f>IFERROR(VLOOKUP(A169,'24'!U:V,2,0),"0")</f>
        <v>0</v>
      </c>
      <c r="BY169" s="5" t="s">
        <v>169</v>
      </c>
      <c r="BZ169" s="15">
        <f t="shared" si="829"/>
        <v>0</v>
      </c>
      <c r="CA169" s="10" t="str">
        <f>IFERROR(VLOOKUP(A169,'25'!U:V,2,0),"0")</f>
        <v>0</v>
      </c>
      <c r="CB169" s="5" t="s">
        <v>169</v>
      </c>
      <c r="CC169" s="15">
        <f t="shared" si="830"/>
        <v>0</v>
      </c>
      <c r="CD169" s="10" t="str">
        <f>IFERROR(VLOOKUP(A169,'26'!U:V,2,0),"0")</f>
        <v>0</v>
      </c>
      <c r="CE169" s="5" t="s">
        <v>169</v>
      </c>
      <c r="CF169" s="15">
        <f t="shared" si="831"/>
        <v>0</v>
      </c>
      <c r="CG169" s="10" t="str">
        <f>IFERROR(VLOOKUP(A169,'27'!U:V,2,0),"0")</f>
        <v>0</v>
      </c>
      <c r="CH169" s="5" t="s">
        <v>169</v>
      </c>
      <c r="CI169" s="15">
        <f t="shared" si="832"/>
        <v>0</v>
      </c>
      <c r="CJ169" s="10" t="str">
        <f>IFERROR(VLOOKUP(A169,'28'!U:V,2,0),"0")</f>
        <v>0</v>
      </c>
      <c r="CK169" s="5" t="s">
        <v>169</v>
      </c>
      <c r="CL169" s="15">
        <f t="shared" si="833"/>
        <v>0</v>
      </c>
      <c r="CM169" s="10" t="str">
        <f>IFERROR(VLOOKUP(A169,'29'!U:V,2,0),"0")</f>
        <v>0</v>
      </c>
      <c r="CN169" s="5" t="s">
        <v>169</v>
      </c>
      <c r="CO169" s="15">
        <f t="shared" si="834"/>
        <v>0</v>
      </c>
      <c r="CP169" s="10" t="str">
        <f>IFERROR(VLOOKUP(A169,'30'!U:V,2,0),"0")</f>
        <v>0</v>
      </c>
      <c r="CQ169" s="5" t="s">
        <v>169</v>
      </c>
      <c r="CR169" s="15">
        <f t="shared" si="835"/>
        <v>0</v>
      </c>
      <c r="CS169" s="10" t="str">
        <f>IFERROR(VLOOKUP(A169,'31'!U:V,2,0),"0")</f>
        <v>0</v>
      </c>
      <c r="CT169" s="5" t="s">
        <v>169</v>
      </c>
      <c r="CU169" s="15">
        <f t="shared" si="836"/>
        <v>0</v>
      </c>
      <c r="CV169" s="10" t="str">
        <f>IFERROR(VLOOKUP(A169,'เซต1-30'!V:W,2,0),"0")</f>
        <v>0</v>
      </c>
      <c r="CW169" s="5" t="s">
        <v>169</v>
      </c>
      <c r="CX169" s="15">
        <f t="shared" si="837"/>
        <v>0</v>
      </c>
    </row>
    <row r="170" spans="1:102" x14ac:dyDescent="0.25">
      <c r="A170" s="5" t="s">
        <v>1173</v>
      </c>
      <c r="B170" s="4" t="s">
        <v>158</v>
      </c>
      <c r="C170" s="13">
        <f>15*5</f>
        <v>75</v>
      </c>
      <c r="D170" s="19">
        <f t="shared" ref="D170:D177" si="839">+G170+J170+M170+P170+S170+V170+Y170+AB170+AE170+AH170+AK170+AN170+AQ170+AT170+AW170+AZ170+BC170+BF170+BI170+BL170+BO170+BR170+BU170+BX170+CA170+CD170+CG170+CJ170+CM170+CP170+CS170+CV170</f>
        <v>41</v>
      </c>
      <c r="E170" s="5" t="s">
        <v>173</v>
      </c>
      <c r="F170" s="13">
        <f t="shared" si="806"/>
        <v>3075</v>
      </c>
      <c r="G170" s="10" t="str">
        <f>IFERROR(VLOOKUP(A170,'1'!U:V,2,0),"0")</f>
        <v>0</v>
      </c>
      <c r="H170" s="5" t="s">
        <v>173</v>
      </c>
      <c r="I170" s="15">
        <f t="shared" si="807"/>
        <v>0</v>
      </c>
      <c r="J170" s="10" t="str">
        <f>IFERROR(VLOOKUP(A170,'2'!U:V,2,0),"0")</f>
        <v>0</v>
      </c>
      <c r="K170" s="5" t="s">
        <v>173</v>
      </c>
      <c r="L170" s="15">
        <f t="shared" si="808"/>
        <v>0</v>
      </c>
      <c r="M170" s="10" t="str">
        <f>IFERROR(VLOOKUP(A170,'3'!U:V,2,0),"0")</f>
        <v>0</v>
      </c>
      <c r="N170" s="5" t="s">
        <v>173</v>
      </c>
      <c r="O170" s="15">
        <f t="shared" si="809"/>
        <v>0</v>
      </c>
      <c r="P170" s="10" t="str">
        <f>IFERROR(VLOOKUP(A170,'4'!U:V,2,0),"0")</f>
        <v>0</v>
      </c>
      <c r="Q170" s="5" t="s">
        <v>173</v>
      </c>
      <c r="R170" s="15">
        <f t="shared" si="810"/>
        <v>0</v>
      </c>
      <c r="S170" s="10" t="str">
        <f>IFERROR(VLOOKUP(A170,'5'!U:V,2,0),"0")</f>
        <v>0</v>
      </c>
      <c r="T170" s="5" t="s">
        <v>173</v>
      </c>
      <c r="U170" s="15">
        <f t="shared" si="811"/>
        <v>0</v>
      </c>
      <c r="V170" s="10" t="str">
        <f>IFERROR(VLOOKUP(A170,'6'!U:V,2,0),"0")</f>
        <v>0</v>
      </c>
      <c r="W170" s="5" t="s">
        <v>173</v>
      </c>
      <c r="X170" s="15">
        <f t="shared" si="778"/>
        <v>0</v>
      </c>
      <c r="Y170" s="10">
        <f>IFERROR(VLOOKUP(A170,'7'!U:V,2,0),"0")</f>
        <v>2</v>
      </c>
      <c r="Z170" s="5" t="s">
        <v>173</v>
      </c>
      <c r="AA170" s="15">
        <f t="shared" si="812"/>
        <v>150</v>
      </c>
      <c r="AB170" s="10">
        <f>IFERROR(VLOOKUP(A170,'8'!U:V,2,0),"0")</f>
        <v>5</v>
      </c>
      <c r="AC170" s="5" t="s">
        <v>173</v>
      </c>
      <c r="AD170" s="15">
        <f t="shared" si="813"/>
        <v>375</v>
      </c>
      <c r="AE170" s="10" t="str">
        <f>IFERROR(VLOOKUP(A170,'9'!U:V,2,0),"0")</f>
        <v>0</v>
      </c>
      <c r="AF170" s="5" t="s">
        <v>173</v>
      </c>
      <c r="AG170" s="15">
        <f t="shared" si="814"/>
        <v>0</v>
      </c>
      <c r="AH170" s="10">
        <f>IFERROR(VLOOKUP(A170,'10'!U:V,2,0),"0")</f>
        <v>3</v>
      </c>
      <c r="AI170" s="5" t="s">
        <v>173</v>
      </c>
      <c r="AJ170" s="15">
        <f t="shared" si="815"/>
        <v>225</v>
      </c>
      <c r="AK170" s="10" t="str">
        <f>IFERROR(VLOOKUP(A170,'11'!U:V,2,0),"0")</f>
        <v>0</v>
      </c>
      <c r="AL170" s="5" t="s">
        <v>173</v>
      </c>
      <c r="AM170" s="15">
        <f t="shared" si="816"/>
        <v>0</v>
      </c>
      <c r="AN170" s="10">
        <f>IFERROR(VLOOKUP(A170,'12'!U:V,2,0),"0")</f>
        <v>3</v>
      </c>
      <c r="AO170" s="5" t="s">
        <v>173</v>
      </c>
      <c r="AP170" s="15">
        <f t="shared" si="817"/>
        <v>225</v>
      </c>
      <c r="AQ170" s="10" t="str">
        <f>IFERROR(VLOOKUP(A170,'13'!U:V,2,0),"0")</f>
        <v>0</v>
      </c>
      <c r="AR170" s="5" t="s">
        <v>173</v>
      </c>
      <c r="AS170" s="15">
        <f t="shared" si="818"/>
        <v>0</v>
      </c>
      <c r="AT170" s="10" t="str">
        <f>IFERROR(VLOOKUP(A170,'14'!U:V,2,0),"0")</f>
        <v>0</v>
      </c>
      <c r="AU170" s="5" t="s">
        <v>173</v>
      </c>
      <c r="AV170" s="15">
        <f t="shared" si="819"/>
        <v>0</v>
      </c>
      <c r="AW170" s="10" t="str">
        <f>IFERROR(VLOOKUP(A170,'15'!U:V,2,0),"0")</f>
        <v>0</v>
      </c>
      <c r="AX170" s="5" t="s">
        <v>173</v>
      </c>
      <c r="AY170" s="15">
        <f t="shared" si="820"/>
        <v>0</v>
      </c>
      <c r="AZ170" s="10" t="str">
        <f>IFERROR(VLOOKUP(A170,'16'!U:V,2,0),"0")</f>
        <v>0</v>
      </c>
      <c r="BA170" s="5" t="s">
        <v>173</v>
      </c>
      <c r="BB170" s="15">
        <f t="shared" si="821"/>
        <v>0</v>
      </c>
      <c r="BC170" s="10">
        <f>IFERROR(VLOOKUP(A170,'17'!U:V,2,0),"0")</f>
        <v>2</v>
      </c>
      <c r="BD170" s="5" t="s">
        <v>173</v>
      </c>
      <c r="BE170" s="15">
        <f t="shared" si="822"/>
        <v>150</v>
      </c>
      <c r="BF170" s="10" t="str">
        <f>IFERROR(VLOOKUP(A170,'18'!U:V,2,0),"0")</f>
        <v>0</v>
      </c>
      <c r="BG170" s="5" t="s">
        <v>173</v>
      </c>
      <c r="BH170" s="15">
        <f t="shared" si="823"/>
        <v>0</v>
      </c>
      <c r="BI170" s="10" t="str">
        <f>IFERROR(VLOOKUP(A170,'19'!U:V,2,0),"0")</f>
        <v>0</v>
      </c>
      <c r="BJ170" s="5" t="s">
        <v>173</v>
      </c>
      <c r="BK170" s="15">
        <f t="shared" si="824"/>
        <v>0</v>
      </c>
      <c r="BL170" s="10" t="str">
        <f>IFERROR(VLOOKUP(A170,'20'!U:V,2,0),"0")</f>
        <v>0</v>
      </c>
      <c r="BM170" s="5" t="s">
        <v>173</v>
      </c>
      <c r="BN170" s="15">
        <f t="shared" si="825"/>
        <v>0</v>
      </c>
      <c r="BO170" s="10">
        <f>IFERROR(VLOOKUP(A170,'21'!U:V,2,0),"0")</f>
        <v>3</v>
      </c>
      <c r="BP170" s="5" t="s">
        <v>173</v>
      </c>
      <c r="BQ170" s="15">
        <f t="shared" si="826"/>
        <v>225</v>
      </c>
      <c r="BR170" s="10">
        <f>IFERROR(VLOOKUP(A170,'22'!U:V,2,0),"0")</f>
        <v>2</v>
      </c>
      <c r="BS170" s="5" t="s">
        <v>173</v>
      </c>
      <c r="BT170" s="15">
        <f t="shared" si="827"/>
        <v>150</v>
      </c>
      <c r="BU170" s="10" t="str">
        <f>IFERROR(VLOOKUP(A170,'23'!U:V,2,0),"0")</f>
        <v>0</v>
      </c>
      <c r="BV170" s="5" t="s">
        <v>173</v>
      </c>
      <c r="BW170" s="15">
        <f t="shared" si="828"/>
        <v>0</v>
      </c>
      <c r="BX170" s="10">
        <f>IFERROR(VLOOKUP(A170,'24'!U:V,2,0),"0")</f>
        <v>5</v>
      </c>
      <c r="BY170" s="5" t="s">
        <v>173</v>
      </c>
      <c r="BZ170" s="15">
        <f t="shared" si="829"/>
        <v>375</v>
      </c>
      <c r="CA170" s="10">
        <f>IFERROR(VLOOKUP(A170,'25'!U:V,2,0),"0")</f>
        <v>11</v>
      </c>
      <c r="CB170" s="5" t="s">
        <v>173</v>
      </c>
      <c r="CC170" s="15">
        <f t="shared" si="830"/>
        <v>825</v>
      </c>
      <c r="CD170" s="10">
        <f>IFERROR(VLOOKUP(A170,'26'!U:V,2,0),"0")</f>
        <v>2</v>
      </c>
      <c r="CE170" s="5" t="s">
        <v>173</v>
      </c>
      <c r="CF170" s="15">
        <f t="shared" si="831"/>
        <v>150</v>
      </c>
      <c r="CG170" s="10">
        <f>IFERROR(VLOOKUP(A170,'27'!U:V,2,0),"0")</f>
        <v>1</v>
      </c>
      <c r="CH170" s="5" t="s">
        <v>173</v>
      </c>
      <c r="CI170" s="15">
        <f t="shared" si="832"/>
        <v>75</v>
      </c>
      <c r="CJ170" s="10" t="str">
        <f>IFERROR(VLOOKUP(A170,'28'!U:V,2,0),"0")</f>
        <v>0</v>
      </c>
      <c r="CK170" s="5" t="s">
        <v>173</v>
      </c>
      <c r="CL170" s="15">
        <f t="shared" si="833"/>
        <v>0</v>
      </c>
      <c r="CM170" s="10">
        <f>IFERROR(VLOOKUP(A170,'29'!U:V,2,0),"0")</f>
        <v>1</v>
      </c>
      <c r="CN170" s="5" t="s">
        <v>173</v>
      </c>
      <c r="CO170" s="15">
        <f t="shared" si="834"/>
        <v>75</v>
      </c>
      <c r="CP170" s="10">
        <f>IFERROR(VLOOKUP(A170,'30'!U:V,2,0),"0")</f>
        <v>1</v>
      </c>
      <c r="CQ170" s="5" t="s">
        <v>173</v>
      </c>
      <c r="CR170" s="15">
        <f t="shared" si="835"/>
        <v>75</v>
      </c>
      <c r="CS170" s="10" t="str">
        <f>IFERROR(VLOOKUP(A170,'31'!U:V,2,0),"0")</f>
        <v>0</v>
      </c>
      <c r="CT170" s="5" t="s">
        <v>173</v>
      </c>
      <c r="CU170" s="15">
        <f t="shared" si="836"/>
        <v>0</v>
      </c>
      <c r="CV170" s="10" t="str">
        <f>IFERROR(VLOOKUP(A170,'เซต1-30'!V:W,2,0),"0")</f>
        <v>0</v>
      </c>
      <c r="CW170" s="5" t="s">
        <v>173</v>
      </c>
      <c r="CX170" s="15">
        <f t="shared" si="837"/>
        <v>0</v>
      </c>
    </row>
    <row r="171" spans="1:102" x14ac:dyDescent="0.25">
      <c r="A171" s="5" t="s">
        <v>1174</v>
      </c>
      <c r="B171" s="4" t="s">
        <v>1178</v>
      </c>
      <c r="C171" s="13">
        <v>28.05</v>
      </c>
      <c r="D171" s="19">
        <f t="shared" si="839"/>
        <v>0</v>
      </c>
      <c r="E171" s="5" t="s">
        <v>168</v>
      </c>
      <c r="F171" s="13">
        <f t="shared" si="806"/>
        <v>0</v>
      </c>
      <c r="G171" s="10" t="str">
        <f>IFERROR(VLOOKUP(A171,'1'!U:V,2,0),"0")</f>
        <v>0</v>
      </c>
      <c r="H171" s="5" t="s">
        <v>168</v>
      </c>
      <c r="I171" s="15">
        <f t="shared" si="807"/>
        <v>0</v>
      </c>
      <c r="J171" s="10" t="str">
        <f>IFERROR(VLOOKUP(A171,'2'!U:V,2,0),"0")</f>
        <v>0</v>
      </c>
      <c r="K171" s="5" t="s">
        <v>168</v>
      </c>
      <c r="L171" s="15">
        <f t="shared" si="808"/>
        <v>0</v>
      </c>
      <c r="M171" s="10" t="str">
        <f>IFERROR(VLOOKUP(A171,'3'!U:V,2,0),"0")</f>
        <v>0</v>
      </c>
      <c r="N171" s="5" t="s">
        <v>168</v>
      </c>
      <c r="O171" s="15">
        <f t="shared" si="809"/>
        <v>0</v>
      </c>
      <c r="P171" s="10" t="str">
        <f>IFERROR(VLOOKUP(A171,'4'!U:V,2,0),"0")</f>
        <v>0</v>
      </c>
      <c r="Q171" s="5" t="s">
        <v>168</v>
      </c>
      <c r="R171" s="15">
        <f t="shared" si="810"/>
        <v>0</v>
      </c>
      <c r="S171" s="10" t="str">
        <f>IFERROR(VLOOKUP(A171,'5'!U:V,2,0),"0")</f>
        <v>0</v>
      </c>
      <c r="T171" s="5" t="s">
        <v>168</v>
      </c>
      <c r="U171" s="15">
        <f t="shared" si="811"/>
        <v>0</v>
      </c>
      <c r="V171" s="10" t="str">
        <f>IFERROR(VLOOKUP(A171,'6'!U:V,2,0),"0")</f>
        <v>0</v>
      </c>
      <c r="W171" s="5" t="s">
        <v>168</v>
      </c>
      <c r="X171" s="15">
        <f t="shared" ref="X171:X174" si="840">+V171*C171</f>
        <v>0</v>
      </c>
      <c r="Y171" s="10" t="str">
        <f>IFERROR(VLOOKUP(A171,'7'!U:V,2,0),"0")</f>
        <v>0</v>
      </c>
      <c r="Z171" s="5" t="s">
        <v>168</v>
      </c>
      <c r="AA171" s="15">
        <f t="shared" si="812"/>
        <v>0</v>
      </c>
      <c r="AB171" s="10" t="str">
        <f>IFERROR(VLOOKUP(A171,'8'!U:V,2,0),"0")</f>
        <v>0</v>
      </c>
      <c r="AC171" s="5" t="s">
        <v>168</v>
      </c>
      <c r="AD171" s="15">
        <f t="shared" si="813"/>
        <v>0</v>
      </c>
      <c r="AE171" s="10" t="str">
        <f>IFERROR(VLOOKUP(A171,'9'!U:V,2,0),"0")</f>
        <v>0</v>
      </c>
      <c r="AF171" s="5" t="s">
        <v>168</v>
      </c>
      <c r="AG171" s="15">
        <f t="shared" si="814"/>
        <v>0</v>
      </c>
      <c r="AH171" s="10" t="str">
        <f>IFERROR(VLOOKUP(A171,'10'!U:V,2,0),"0")</f>
        <v>0</v>
      </c>
      <c r="AI171" s="5" t="s">
        <v>168</v>
      </c>
      <c r="AJ171" s="15">
        <f t="shared" si="815"/>
        <v>0</v>
      </c>
      <c r="AK171" s="10" t="str">
        <f>IFERROR(VLOOKUP(A171,'11'!U:V,2,0),"0")</f>
        <v>0</v>
      </c>
      <c r="AL171" s="5" t="s">
        <v>168</v>
      </c>
      <c r="AM171" s="15">
        <f t="shared" si="816"/>
        <v>0</v>
      </c>
      <c r="AN171" s="10" t="str">
        <f>IFERROR(VLOOKUP(A171,'12'!U:V,2,0),"0")</f>
        <v>0</v>
      </c>
      <c r="AO171" s="5" t="s">
        <v>168</v>
      </c>
      <c r="AP171" s="15">
        <f t="shared" si="817"/>
        <v>0</v>
      </c>
      <c r="AQ171" s="10" t="str">
        <f>IFERROR(VLOOKUP(A171,'13'!U:V,2,0),"0")</f>
        <v>0</v>
      </c>
      <c r="AR171" s="5" t="s">
        <v>168</v>
      </c>
      <c r="AS171" s="15">
        <f t="shared" si="818"/>
        <v>0</v>
      </c>
      <c r="AT171" s="10" t="str">
        <f>IFERROR(VLOOKUP(A171,'14'!U:V,2,0),"0")</f>
        <v>0</v>
      </c>
      <c r="AU171" s="5" t="s">
        <v>168</v>
      </c>
      <c r="AV171" s="15">
        <f t="shared" si="819"/>
        <v>0</v>
      </c>
      <c r="AW171" s="10" t="str">
        <f>IFERROR(VLOOKUP(A171,'15'!U:V,2,0),"0")</f>
        <v>0</v>
      </c>
      <c r="AX171" s="5" t="s">
        <v>168</v>
      </c>
      <c r="AY171" s="15">
        <f t="shared" si="820"/>
        <v>0</v>
      </c>
      <c r="AZ171" s="10" t="str">
        <f>IFERROR(VLOOKUP(A171,'16'!U:V,2,0),"0")</f>
        <v>0</v>
      </c>
      <c r="BA171" s="5" t="s">
        <v>168</v>
      </c>
      <c r="BB171" s="15">
        <f t="shared" si="821"/>
        <v>0</v>
      </c>
      <c r="BC171" s="10" t="str">
        <f>IFERROR(VLOOKUP(A171,'17'!U:V,2,0),"0")</f>
        <v>0</v>
      </c>
      <c r="BD171" s="5" t="s">
        <v>168</v>
      </c>
      <c r="BE171" s="15">
        <f t="shared" si="822"/>
        <v>0</v>
      </c>
      <c r="BF171" s="10" t="str">
        <f>IFERROR(VLOOKUP(A171,'18'!U:V,2,0),"0")</f>
        <v>0</v>
      </c>
      <c r="BG171" s="5" t="s">
        <v>168</v>
      </c>
      <c r="BH171" s="15">
        <f t="shared" si="823"/>
        <v>0</v>
      </c>
      <c r="BI171" s="10" t="str">
        <f>IFERROR(VLOOKUP(A171,'19'!U:V,2,0),"0")</f>
        <v>0</v>
      </c>
      <c r="BJ171" s="5" t="s">
        <v>168</v>
      </c>
      <c r="BK171" s="15">
        <f t="shared" si="824"/>
        <v>0</v>
      </c>
      <c r="BL171" s="10" t="str">
        <f>IFERROR(VLOOKUP(A171,'20'!U:V,2,0),"0")</f>
        <v>0</v>
      </c>
      <c r="BM171" s="5" t="s">
        <v>168</v>
      </c>
      <c r="BN171" s="15">
        <f t="shared" si="825"/>
        <v>0</v>
      </c>
      <c r="BO171" s="10" t="str">
        <f>IFERROR(VLOOKUP(A171,'21'!U:V,2,0),"0")</f>
        <v>0</v>
      </c>
      <c r="BP171" s="5" t="s">
        <v>168</v>
      </c>
      <c r="BQ171" s="15">
        <f t="shared" si="826"/>
        <v>0</v>
      </c>
      <c r="BR171" s="10" t="str">
        <f>IFERROR(VLOOKUP(A171,'22'!U:V,2,0),"0")</f>
        <v>0</v>
      </c>
      <c r="BS171" s="5" t="s">
        <v>168</v>
      </c>
      <c r="BT171" s="15">
        <f t="shared" si="827"/>
        <v>0</v>
      </c>
      <c r="BU171" s="10" t="str">
        <f>IFERROR(VLOOKUP(A171,'23'!U:V,2,0),"0")</f>
        <v>0</v>
      </c>
      <c r="BV171" s="5" t="s">
        <v>168</v>
      </c>
      <c r="BW171" s="15">
        <f t="shared" si="828"/>
        <v>0</v>
      </c>
      <c r="BX171" s="10" t="str">
        <f>IFERROR(VLOOKUP(A171,'24'!U:V,2,0),"0")</f>
        <v>0</v>
      </c>
      <c r="BY171" s="5" t="s">
        <v>168</v>
      </c>
      <c r="BZ171" s="15">
        <f t="shared" si="829"/>
        <v>0</v>
      </c>
      <c r="CA171" s="10" t="str">
        <f>IFERROR(VLOOKUP(A171,'25'!U:V,2,0),"0")</f>
        <v>0</v>
      </c>
      <c r="CB171" s="5" t="s">
        <v>168</v>
      </c>
      <c r="CC171" s="15">
        <f t="shared" si="830"/>
        <v>0</v>
      </c>
      <c r="CD171" s="10" t="str">
        <f>IFERROR(VLOOKUP(A171,'26'!U:V,2,0),"0")</f>
        <v>0</v>
      </c>
      <c r="CE171" s="5" t="s">
        <v>168</v>
      </c>
      <c r="CF171" s="15">
        <f t="shared" si="831"/>
        <v>0</v>
      </c>
      <c r="CG171" s="10" t="str">
        <f>IFERROR(VLOOKUP(A171,'27'!U:V,2,0),"0")</f>
        <v>0</v>
      </c>
      <c r="CH171" s="5" t="s">
        <v>168</v>
      </c>
      <c r="CI171" s="15">
        <f t="shared" si="832"/>
        <v>0</v>
      </c>
      <c r="CJ171" s="10" t="str">
        <f>IFERROR(VLOOKUP(A171,'28'!U:V,2,0),"0")</f>
        <v>0</v>
      </c>
      <c r="CK171" s="5" t="s">
        <v>168</v>
      </c>
      <c r="CL171" s="15">
        <f t="shared" si="833"/>
        <v>0</v>
      </c>
      <c r="CM171" s="10" t="str">
        <f>IFERROR(VLOOKUP(A171,'29'!U:V,2,0),"0")</f>
        <v>0</v>
      </c>
      <c r="CN171" s="5" t="s">
        <v>168</v>
      </c>
      <c r="CO171" s="15">
        <f t="shared" si="834"/>
        <v>0</v>
      </c>
      <c r="CP171" s="10" t="str">
        <f>IFERROR(VLOOKUP(A171,'30'!U:V,2,0),"0")</f>
        <v>0</v>
      </c>
      <c r="CQ171" s="5" t="s">
        <v>168</v>
      </c>
      <c r="CR171" s="15">
        <f t="shared" si="835"/>
        <v>0</v>
      </c>
      <c r="CS171" s="10" t="str">
        <f>IFERROR(VLOOKUP(A171,'31'!U:V,2,0),"0")</f>
        <v>0</v>
      </c>
      <c r="CT171" s="5" t="s">
        <v>168</v>
      </c>
      <c r="CU171" s="15">
        <f t="shared" si="836"/>
        <v>0</v>
      </c>
      <c r="CV171" s="10" t="str">
        <f>IFERROR(VLOOKUP(A171,'เซต1-30'!V:W,2,0),"0")</f>
        <v>0</v>
      </c>
      <c r="CW171" s="5" t="s">
        <v>168</v>
      </c>
      <c r="CX171" s="15">
        <f t="shared" si="837"/>
        <v>0</v>
      </c>
    </row>
    <row r="172" spans="1:102" x14ac:dyDescent="0.25">
      <c r="A172" s="5" t="s">
        <v>1175</v>
      </c>
      <c r="B172" s="4" t="s">
        <v>56</v>
      </c>
      <c r="C172" s="13">
        <v>37.17</v>
      </c>
      <c r="D172" s="19">
        <f t="shared" si="839"/>
        <v>0</v>
      </c>
      <c r="E172" s="5" t="s">
        <v>168</v>
      </c>
      <c r="F172" s="13">
        <f t="shared" si="806"/>
        <v>0</v>
      </c>
      <c r="G172" s="10" t="str">
        <f>IFERROR(VLOOKUP(A172,'1'!U:V,2,0),"0")</f>
        <v>0</v>
      </c>
      <c r="H172" s="5" t="s">
        <v>168</v>
      </c>
      <c r="I172" s="15">
        <f t="shared" si="807"/>
        <v>0</v>
      </c>
      <c r="J172" s="10" t="str">
        <f>IFERROR(VLOOKUP(A172,'2'!U:V,2,0),"0")</f>
        <v>0</v>
      </c>
      <c r="K172" s="5" t="s">
        <v>168</v>
      </c>
      <c r="L172" s="15">
        <f t="shared" si="808"/>
        <v>0</v>
      </c>
      <c r="M172" s="10" t="str">
        <f>IFERROR(VLOOKUP(A172,'3'!U:V,2,0),"0")</f>
        <v>0</v>
      </c>
      <c r="N172" s="5" t="s">
        <v>168</v>
      </c>
      <c r="O172" s="15">
        <f t="shared" si="809"/>
        <v>0</v>
      </c>
      <c r="P172" s="10" t="str">
        <f>IFERROR(VLOOKUP(A172,'4'!U:V,2,0),"0")</f>
        <v>0</v>
      </c>
      <c r="Q172" s="5" t="s">
        <v>168</v>
      </c>
      <c r="R172" s="15">
        <f t="shared" si="810"/>
        <v>0</v>
      </c>
      <c r="S172" s="10" t="str">
        <f>IFERROR(VLOOKUP(A172,'5'!U:V,2,0),"0")</f>
        <v>0</v>
      </c>
      <c r="T172" s="5" t="s">
        <v>168</v>
      </c>
      <c r="U172" s="15">
        <f t="shared" si="811"/>
        <v>0</v>
      </c>
      <c r="V172" s="10" t="str">
        <f>IFERROR(VLOOKUP(A172,'6'!U:V,2,0),"0")</f>
        <v>0</v>
      </c>
      <c r="W172" s="5" t="s">
        <v>168</v>
      </c>
      <c r="X172" s="15">
        <f t="shared" si="840"/>
        <v>0</v>
      </c>
      <c r="Y172" s="10" t="str">
        <f>IFERROR(VLOOKUP(A172,'7'!U:V,2,0),"0")</f>
        <v>0</v>
      </c>
      <c r="Z172" s="5" t="s">
        <v>168</v>
      </c>
      <c r="AA172" s="15">
        <f t="shared" si="812"/>
        <v>0</v>
      </c>
      <c r="AB172" s="10" t="str">
        <f>IFERROR(VLOOKUP(A172,'8'!U:V,2,0),"0")</f>
        <v>0</v>
      </c>
      <c r="AC172" s="5" t="s">
        <v>168</v>
      </c>
      <c r="AD172" s="15">
        <f t="shared" si="813"/>
        <v>0</v>
      </c>
      <c r="AE172" s="10" t="str">
        <f>IFERROR(VLOOKUP(A172,'9'!U:V,2,0),"0")</f>
        <v>0</v>
      </c>
      <c r="AF172" s="5" t="s">
        <v>168</v>
      </c>
      <c r="AG172" s="15">
        <f t="shared" si="814"/>
        <v>0</v>
      </c>
      <c r="AH172" s="10" t="str">
        <f>IFERROR(VLOOKUP(A172,'10'!U:V,2,0),"0")</f>
        <v>0</v>
      </c>
      <c r="AI172" s="5" t="s">
        <v>168</v>
      </c>
      <c r="AJ172" s="15">
        <f t="shared" si="815"/>
        <v>0</v>
      </c>
      <c r="AK172" s="10" t="str">
        <f>IFERROR(VLOOKUP(A172,'11'!U:V,2,0),"0")</f>
        <v>0</v>
      </c>
      <c r="AL172" s="5" t="s">
        <v>168</v>
      </c>
      <c r="AM172" s="15">
        <f t="shared" si="816"/>
        <v>0</v>
      </c>
      <c r="AN172" s="10" t="str">
        <f>IFERROR(VLOOKUP(A172,'12'!U:V,2,0),"0")</f>
        <v>0</v>
      </c>
      <c r="AO172" s="5" t="s">
        <v>168</v>
      </c>
      <c r="AP172" s="15">
        <f t="shared" si="817"/>
        <v>0</v>
      </c>
      <c r="AQ172" s="10" t="str">
        <f>IFERROR(VLOOKUP(A172,'13'!U:V,2,0),"0")</f>
        <v>0</v>
      </c>
      <c r="AR172" s="5" t="s">
        <v>168</v>
      </c>
      <c r="AS172" s="15">
        <f t="shared" si="818"/>
        <v>0</v>
      </c>
      <c r="AT172" s="10" t="str">
        <f>IFERROR(VLOOKUP(A172,'14'!U:V,2,0),"0")</f>
        <v>0</v>
      </c>
      <c r="AU172" s="5" t="s">
        <v>168</v>
      </c>
      <c r="AV172" s="15">
        <f t="shared" si="819"/>
        <v>0</v>
      </c>
      <c r="AW172" s="10" t="str">
        <f>IFERROR(VLOOKUP(A172,'15'!U:V,2,0),"0")</f>
        <v>0</v>
      </c>
      <c r="AX172" s="5" t="s">
        <v>168</v>
      </c>
      <c r="AY172" s="15">
        <f t="shared" si="820"/>
        <v>0</v>
      </c>
      <c r="AZ172" s="10" t="str">
        <f>IFERROR(VLOOKUP(A172,'16'!U:V,2,0),"0")</f>
        <v>0</v>
      </c>
      <c r="BA172" s="5" t="s">
        <v>168</v>
      </c>
      <c r="BB172" s="15">
        <f t="shared" si="821"/>
        <v>0</v>
      </c>
      <c r="BC172" s="10" t="str">
        <f>IFERROR(VLOOKUP(A172,'17'!U:V,2,0),"0")</f>
        <v>0</v>
      </c>
      <c r="BD172" s="5" t="s">
        <v>168</v>
      </c>
      <c r="BE172" s="15">
        <f t="shared" si="822"/>
        <v>0</v>
      </c>
      <c r="BF172" s="10" t="str">
        <f>IFERROR(VLOOKUP(A172,'18'!U:V,2,0),"0")</f>
        <v>0</v>
      </c>
      <c r="BG172" s="5" t="s">
        <v>168</v>
      </c>
      <c r="BH172" s="15">
        <f t="shared" si="823"/>
        <v>0</v>
      </c>
      <c r="BI172" s="10" t="str">
        <f>IFERROR(VLOOKUP(A172,'19'!U:V,2,0),"0")</f>
        <v>0</v>
      </c>
      <c r="BJ172" s="5" t="s">
        <v>168</v>
      </c>
      <c r="BK172" s="15">
        <f t="shared" si="824"/>
        <v>0</v>
      </c>
      <c r="BL172" s="10" t="str">
        <f>IFERROR(VLOOKUP(A172,'20'!U:V,2,0),"0")</f>
        <v>0</v>
      </c>
      <c r="BM172" s="5" t="s">
        <v>168</v>
      </c>
      <c r="BN172" s="15">
        <f t="shared" si="825"/>
        <v>0</v>
      </c>
      <c r="BO172" s="10" t="str">
        <f>IFERROR(VLOOKUP(A172,'21'!U:V,2,0),"0")</f>
        <v>0</v>
      </c>
      <c r="BP172" s="5" t="s">
        <v>168</v>
      </c>
      <c r="BQ172" s="15">
        <f t="shared" si="826"/>
        <v>0</v>
      </c>
      <c r="BR172" s="10" t="str">
        <f>IFERROR(VLOOKUP(A172,'22'!U:V,2,0),"0")</f>
        <v>0</v>
      </c>
      <c r="BS172" s="5" t="s">
        <v>168</v>
      </c>
      <c r="BT172" s="15">
        <f t="shared" si="827"/>
        <v>0</v>
      </c>
      <c r="BU172" s="10" t="str">
        <f>IFERROR(VLOOKUP(A172,'23'!U:V,2,0),"0")</f>
        <v>0</v>
      </c>
      <c r="BV172" s="5" t="s">
        <v>168</v>
      </c>
      <c r="BW172" s="15">
        <f t="shared" si="828"/>
        <v>0</v>
      </c>
      <c r="BX172" s="10" t="str">
        <f>IFERROR(VLOOKUP(A172,'24'!U:V,2,0),"0")</f>
        <v>0</v>
      </c>
      <c r="BY172" s="5" t="s">
        <v>168</v>
      </c>
      <c r="BZ172" s="15">
        <f t="shared" si="829"/>
        <v>0</v>
      </c>
      <c r="CA172" s="10" t="str">
        <f>IFERROR(VLOOKUP(A172,'25'!U:V,2,0),"0")</f>
        <v>0</v>
      </c>
      <c r="CB172" s="5" t="s">
        <v>168</v>
      </c>
      <c r="CC172" s="15">
        <f t="shared" si="830"/>
        <v>0</v>
      </c>
      <c r="CD172" s="10" t="str">
        <f>IFERROR(VLOOKUP(A172,'26'!U:V,2,0),"0")</f>
        <v>0</v>
      </c>
      <c r="CE172" s="5" t="s">
        <v>168</v>
      </c>
      <c r="CF172" s="15">
        <f t="shared" si="831"/>
        <v>0</v>
      </c>
      <c r="CG172" s="10" t="str">
        <f>IFERROR(VLOOKUP(A172,'27'!U:V,2,0),"0")</f>
        <v>0</v>
      </c>
      <c r="CH172" s="5" t="s">
        <v>168</v>
      </c>
      <c r="CI172" s="15">
        <f t="shared" si="832"/>
        <v>0</v>
      </c>
      <c r="CJ172" s="10" t="str">
        <f>IFERROR(VLOOKUP(A172,'28'!U:V,2,0),"0")</f>
        <v>0</v>
      </c>
      <c r="CK172" s="5" t="s">
        <v>168</v>
      </c>
      <c r="CL172" s="15">
        <f t="shared" si="833"/>
        <v>0</v>
      </c>
      <c r="CM172" s="10" t="str">
        <f>IFERROR(VLOOKUP(A172,'29'!U:V,2,0),"0")</f>
        <v>0</v>
      </c>
      <c r="CN172" s="5" t="s">
        <v>168</v>
      </c>
      <c r="CO172" s="15">
        <f t="shared" si="834"/>
        <v>0</v>
      </c>
      <c r="CP172" s="10" t="str">
        <f>IFERROR(VLOOKUP(A172,'30'!U:V,2,0),"0")</f>
        <v>0</v>
      </c>
      <c r="CQ172" s="5" t="s">
        <v>168</v>
      </c>
      <c r="CR172" s="15">
        <f t="shared" si="835"/>
        <v>0</v>
      </c>
      <c r="CS172" s="10" t="str">
        <f>IFERROR(VLOOKUP(A172,'31'!U:V,2,0),"0")</f>
        <v>0</v>
      </c>
      <c r="CT172" s="5" t="s">
        <v>168</v>
      </c>
      <c r="CU172" s="15">
        <f t="shared" si="836"/>
        <v>0</v>
      </c>
      <c r="CV172" s="10" t="str">
        <f>IFERROR(VLOOKUP(A172,'เซต1-30'!V:W,2,0),"0")</f>
        <v>0</v>
      </c>
      <c r="CW172" s="5" t="s">
        <v>168</v>
      </c>
      <c r="CX172" s="15">
        <f t="shared" si="837"/>
        <v>0</v>
      </c>
    </row>
    <row r="173" spans="1:102" x14ac:dyDescent="0.25">
      <c r="A173" s="5" t="s">
        <v>1176</v>
      </c>
      <c r="B173" s="4" t="s">
        <v>1177</v>
      </c>
      <c r="C173" s="13">
        <v>26.78</v>
      </c>
      <c r="D173" s="19">
        <f t="shared" si="839"/>
        <v>0</v>
      </c>
      <c r="E173" s="5" t="s">
        <v>168</v>
      </c>
      <c r="F173" s="13">
        <f t="shared" si="806"/>
        <v>0</v>
      </c>
      <c r="G173" s="10" t="str">
        <f>IFERROR(VLOOKUP(A173,'1'!U:V,2,0),"0")</f>
        <v>0</v>
      </c>
      <c r="H173" s="5" t="s">
        <v>168</v>
      </c>
      <c r="I173" s="15">
        <f t="shared" si="807"/>
        <v>0</v>
      </c>
      <c r="J173" s="10" t="str">
        <f>IFERROR(VLOOKUP(A173,'2'!U:V,2,0),"0")</f>
        <v>0</v>
      </c>
      <c r="K173" s="5" t="s">
        <v>168</v>
      </c>
      <c r="L173" s="15">
        <f t="shared" si="808"/>
        <v>0</v>
      </c>
      <c r="M173" s="10" t="str">
        <f>IFERROR(VLOOKUP(A173,'3'!U:V,2,0),"0")</f>
        <v>0</v>
      </c>
      <c r="N173" s="5" t="s">
        <v>168</v>
      </c>
      <c r="O173" s="15">
        <f t="shared" si="809"/>
        <v>0</v>
      </c>
      <c r="P173" s="10" t="str">
        <f>IFERROR(VLOOKUP(A173,'4'!U:V,2,0),"0")</f>
        <v>0</v>
      </c>
      <c r="Q173" s="5" t="s">
        <v>168</v>
      </c>
      <c r="R173" s="15">
        <f t="shared" si="810"/>
        <v>0</v>
      </c>
      <c r="S173" s="10" t="str">
        <f>IFERROR(VLOOKUP(A173,'5'!U:V,2,0),"0")</f>
        <v>0</v>
      </c>
      <c r="T173" s="5" t="s">
        <v>168</v>
      </c>
      <c r="U173" s="15">
        <f t="shared" si="811"/>
        <v>0</v>
      </c>
      <c r="V173" s="10" t="str">
        <f>IFERROR(VLOOKUP(A173,'6'!U:V,2,0),"0")</f>
        <v>0</v>
      </c>
      <c r="W173" s="5" t="s">
        <v>168</v>
      </c>
      <c r="X173" s="15">
        <f t="shared" si="840"/>
        <v>0</v>
      </c>
      <c r="Y173" s="10" t="str">
        <f>IFERROR(VLOOKUP(A173,'7'!U:V,2,0),"0")</f>
        <v>0</v>
      </c>
      <c r="Z173" s="5" t="s">
        <v>168</v>
      </c>
      <c r="AA173" s="15">
        <f t="shared" si="812"/>
        <v>0</v>
      </c>
      <c r="AB173" s="10" t="str">
        <f>IFERROR(VLOOKUP(A173,'8'!U:V,2,0),"0")</f>
        <v>0</v>
      </c>
      <c r="AC173" s="5" t="s">
        <v>168</v>
      </c>
      <c r="AD173" s="15">
        <f t="shared" si="813"/>
        <v>0</v>
      </c>
      <c r="AE173" s="10" t="str">
        <f>IFERROR(VLOOKUP(A173,'9'!U:V,2,0),"0")</f>
        <v>0</v>
      </c>
      <c r="AF173" s="5" t="s">
        <v>168</v>
      </c>
      <c r="AG173" s="15">
        <f t="shared" si="814"/>
        <v>0</v>
      </c>
      <c r="AH173" s="10" t="str">
        <f>IFERROR(VLOOKUP(A173,'10'!U:V,2,0),"0")</f>
        <v>0</v>
      </c>
      <c r="AI173" s="5" t="s">
        <v>168</v>
      </c>
      <c r="AJ173" s="15">
        <f t="shared" si="815"/>
        <v>0</v>
      </c>
      <c r="AK173" s="10" t="str">
        <f>IFERROR(VLOOKUP(A173,'11'!U:V,2,0),"0")</f>
        <v>0</v>
      </c>
      <c r="AL173" s="5" t="s">
        <v>168</v>
      </c>
      <c r="AM173" s="15">
        <f t="shared" si="816"/>
        <v>0</v>
      </c>
      <c r="AN173" s="10" t="str">
        <f>IFERROR(VLOOKUP(A173,'12'!U:V,2,0),"0")</f>
        <v>0</v>
      </c>
      <c r="AO173" s="5" t="s">
        <v>168</v>
      </c>
      <c r="AP173" s="15">
        <f t="shared" si="817"/>
        <v>0</v>
      </c>
      <c r="AQ173" s="10" t="str">
        <f>IFERROR(VLOOKUP(A173,'13'!U:V,2,0),"0")</f>
        <v>0</v>
      </c>
      <c r="AR173" s="5" t="s">
        <v>168</v>
      </c>
      <c r="AS173" s="15">
        <f t="shared" si="818"/>
        <v>0</v>
      </c>
      <c r="AT173" s="10" t="str">
        <f>IFERROR(VLOOKUP(A173,'14'!U:V,2,0),"0")</f>
        <v>0</v>
      </c>
      <c r="AU173" s="5" t="s">
        <v>168</v>
      </c>
      <c r="AV173" s="15">
        <f t="shared" si="819"/>
        <v>0</v>
      </c>
      <c r="AW173" s="10" t="str">
        <f>IFERROR(VLOOKUP(A173,'15'!U:V,2,0),"0")</f>
        <v>0</v>
      </c>
      <c r="AX173" s="5" t="s">
        <v>168</v>
      </c>
      <c r="AY173" s="15">
        <f t="shared" si="820"/>
        <v>0</v>
      </c>
      <c r="AZ173" s="10" t="str">
        <f>IFERROR(VLOOKUP(A173,'16'!U:V,2,0),"0")</f>
        <v>0</v>
      </c>
      <c r="BA173" s="5" t="s">
        <v>168</v>
      </c>
      <c r="BB173" s="15">
        <f t="shared" si="821"/>
        <v>0</v>
      </c>
      <c r="BC173" s="10" t="str">
        <f>IFERROR(VLOOKUP(A173,'17'!U:V,2,0),"0")</f>
        <v>0</v>
      </c>
      <c r="BD173" s="5" t="s">
        <v>168</v>
      </c>
      <c r="BE173" s="15">
        <f t="shared" si="822"/>
        <v>0</v>
      </c>
      <c r="BF173" s="10" t="str">
        <f>IFERROR(VLOOKUP(A173,'18'!U:V,2,0),"0")</f>
        <v>0</v>
      </c>
      <c r="BG173" s="5" t="s">
        <v>168</v>
      </c>
      <c r="BH173" s="15">
        <f t="shared" si="823"/>
        <v>0</v>
      </c>
      <c r="BI173" s="10" t="str">
        <f>IFERROR(VLOOKUP(A173,'19'!U:V,2,0),"0")</f>
        <v>0</v>
      </c>
      <c r="BJ173" s="5" t="s">
        <v>168</v>
      </c>
      <c r="BK173" s="15">
        <f t="shared" si="824"/>
        <v>0</v>
      </c>
      <c r="BL173" s="10" t="str">
        <f>IFERROR(VLOOKUP(A173,'20'!U:V,2,0),"0")</f>
        <v>0</v>
      </c>
      <c r="BM173" s="5" t="s">
        <v>168</v>
      </c>
      <c r="BN173" s="15">
        <f t="shared" si="825"/>
        <v>0</v>
      </c>
      <c r="BO173" s="10" t="str">
        <f>IFERROR(VLOOKUP(A173,'21'!U:V,2,0),"0")</f>
        <v>0</v>
      </c>
      <c r="BP173" s="5" t="s">
        <v>168</v>
      </c>
      <c r="BQ173" s="15">
        <f t="shared" si="826"/>
        <v>0</v>
      </c>
      <c r="BR173" s="10" t="str">
        <f>IFERROR(VLOOKUP(A173,'22'!U:V,2,0),"0")</f>
        <v>0</v>
      </c>
      <c r="BS173" s="5" t="s">
        <v>168</v>
      </c>
      <c r="BT173" s="15">
        <f t="shared" si="827"/>
        <v>0</v>
      </c>
      <c r="BU173" s="10" t="str">
        <f>IFERROR(VLOOKUP(A173,'23'!U:V,2,0),"0")</f>
        <v>0</v>
      </c>
      <c r="BV173" s="5" t="s">
        <v>168</v>
      </c>
      <c r="BW173" s="15">
        <f t="shared" si="828"/>
        <v>0</v>
      </c>
      <c r="BX173" s="10" t="str">
        <f>IFERROR(VLOOKUP(A173,'24'!U:V,2,0),"0")</f>
        <v>0</v>
      </c>
      <c r="BY173" s="5" t="s">
        <v>168</v>
      </c>
      <c r="BZ173" s="15">
        <f t="shared" si="829"/>
        <v>0</v>
      </c>
      <c r="CA173" s="10" t="str">
        <f>IFERROR(VLOOKUP(A173,'25'!U:V,2,0),"0")</f>
        <v>0</v>
      </c>
      <c r="CB173" s="5" t="s">
        <v>168</v>
      </c>
      <c r="CC173" s="15">
        <f t="shared" si="830"/>
        <v>0</v>
      </c>
      <c r="CD173" s="10" t="str">
        <f>IFERROR(VLOOKUP(A173,'26'!U:V,2,0),"0")</f>
        <v>0</v>
      </c>
      <c r="CE173" s="5" t="s">
        <v>168</v>
      </c>
      <c r="CF173" s="15">
        <f t="shared" si="831"/>
        <v>0</v>
      </c>
      <c r="CG173" s="10" t="str">
        <f>IFERROR(VLOOKUP(A173,'27'!U:V,2,0),"0")</f>
        <v>0</v>
      </c>
      <c r="CH173" s="5" t="s">
        <v>168</v>
      </c>
      <c r="CI173" s="15">
        <f t="shared" si="832"/>
        <v>0</v>
      </c>
      <c r="CJ173" s="10" t="str">
        <f>IFERROR(VLOOKUP(A173,'28'!U:V,2,0),"0")</f>
        <v>0</v>
      </c>
      <c r="CK173" s="5" t="s">
        <v>168</v>
      </c>
      <c r="CL173" s="15">
        <f t="shared" si="833"/>
        <v>0</v>
      </c>
      <c r="CM173" s="10" t="str">
        <f>IFERROR(VLOOKUP(A173,'29'!U:V,2,0),"0")</f>
        <v>0</v>
      </c>
      <c r="CN173" s="5" t="s">
        <v>168</v>
      </c>
      <c r="CO173" s="15">
        <f t="shared" si="834"/>
        <v>0</v>
      </c>
      <c r="CP173" s="10" t="str">
        <f>IFERROR(VLOOKUP(A173,'30'!U:V,2,0),"0")</f>
        <v>0</v>
      </c>
      <c r="CQ173" s="5" t="s">
        <v>168</v>
      </c>
      <c r="CR173" s="15">
        <f t="shared" si="835"/>
        <v>0</v>
      </c>
      <c r="CS173" s="10" t="str">
        <f>IFERROR(VLOOKUP(A173,'31'!U:V,2,0),"0")</f>
        <v>0</v>
      </c>
      <c r="CT173" s="5" t="s">
        <v>168</v>
      </c>
      <c r="CU173" s="15">
        <f t="shared" si="836"/>
        <v>0</v>
      </c>
      <c r="CV173" s="10" t="str">
        <f>IFERROR(VLOOKUP(A173,'เซต1-30'!V:W,2,0),"0")</f>
        <v>0</v>
      </c>
      <c r="CW173" s="5" t="s">
        <v>168</v>
      </c>
      <c r="CX173" s="15">
        <f t="shared" si="837"/>
        <v>0</v>
      </c>
    </row>
    <row r="174" spans="1:102" x14ac:dyDescent="0.25">
      <c r="A174" s="5" t="s">
        <v>1179</v>
      </c>
      <c r="B174" s="4" t="s">
        <v>1180</v>
      </c>
      <c r="C174" s="13">
        <v>12.48</v>
      </c>
      <c r="D174" s="19">
        <f t="shared" si="839"/>
        <v>32</v>
      </c>
      <c r="E174" s="5" t="s">
        <v>169</v>
      </c>
      <c r="F174" s="13">
        <f t="shared" ref="F174:F176" si="841">+D174*C174</f>
        <v>399.36</v>
      </c>
      <c r="G174" s="10">
        <f>IFERROR(VLOOKUP(A174,'1'!U:V,2,0),"0")</f>
        <v>24</v>
      </c>
      <c r="H174" s="5" t="s">
        <v>169</v>
      </c>
      <c r="I174" s="15">
        <f t="shared" ref="I174:I176" si="842">+G174*C174</f>
        <v>299.52</v>
      </c>
      <c r="J174" s="10" t="str">
        <f>IFERROR(VLOOKUP(A174,'2'!U:V,2,0),"0")</f>
        <v>0</v>
      </c>
      <c r="K174" s="5" t="s">
        <v>169</v>
      </c>
      <c r="L174" s="15">
        <f t="shared" ref="L174:L176" si="843">+J174*C174</f>
        <v>0</v>
      </c>
      <c r="M174" s="10" t="str">
        <f>IFERROR(VLOOKUP(A174,'3'!U:V,2,0),"0")</f>
        <v>0</v>
      </c>
      <c r="N174" s="5" t="s">
        <v>169</v>
      </c>
      <c r="O174" s="15">
        <f t="shared" ref="O174:O176" si="844">+M174*C174</f>
        <v>0</v>
      </c>
      <c r="P174" s="10">
        <f>IFERROR(VLOOKUP(A174,'4'!U:V,2,0),"0")</f>
        <v>4</v>
      </c>
      <c r="Q174" s="5" t="s">
        <v>169</v>
      </c>
      <c r="R174" s="15">
        <f t="shared" ref="R174:R176" si="845">+P174*C174</f>
        <v>49.92</v>
      </c>
      <c r="S174" s="10" t="str">
        <f>IFERROR(VLOOKUP(A174,'5'!U:V,2,0),"0")</f>
        <v>0</v>
      </c>
      <c r="T174" s="5" t="s">
        <v>169</v>
      </c>
      <c r="U174" s="15">
        <f t="shared" ref="U174:U176" si="846">+S174*C174</f>
        <v>0</v>
      </c>
      <c r="V174" s="10" t="str">
        <f>IFERROR(VLOOKUP(A174,'6'!U:V,2,0),"0")</f>
        <v>0</v>
      </c>
      <c r="W174" s="5" t="s">
        <v>169</v>
      </c>
      <c r="X174" s="15">
        <f t="shared" si="840"/>
        <v>0</v>
      </c>
      <c r="Y174" s="10" t="str">
        <f>IFERROR(VLOOKUP(A174,'7'!U:V,2,0),"0")</f>
        <v>0</v>
      </c>
      <c r="Z174" s="5" t="s">
        <v>169</v>
      </c>
      <c r="AA174" s="15">
        <f t="shared" ref="AA174:AA176" si="847">+Y174*C174</f>
        <v>0</v>
      </c>
      <c r="AB174" s="10" t="str">
        <f>IFERROR(VLOOKUP(A174,'8'!U:V,2,0),"0")</f>
        <v>0</v>
      </c>
      <c r="AC174" s="5" t="s">
        <v>169</v>
      </c>
      <c r="AD174" s="15">
        <f t="shared" ref="AD174:AD176" si="848">+AB174*C174</f>
        <v>0</v>
      </c>
      <c r="AE174" s="10" t="str">
        <f>IFERROR(VLOOKUP(A174,'9'!U:V,2,0),"0")</f>
        <v>0</v>
      </c>
      <c r="AF174" s="5" t="s">
        <v>169</v>
      </c>
      <c r="AG174" s="15">
        <f t="shared" ref="AG174:AG176" si="849">+AE174*C174</f>
        <v>0</v>
      </c>
      <c r="AH174" s="10" t="str">
        <f>IFERROR(VLOOKUP(A174,'10'!U:V,2,0),"0")</f>
        <v>0</v>
      </c>
      <c r="AI174" s="5" t="s">
        <v>169</v>
      </c>
      <c r="AJ174" s="15">
        <f t="shared" ref="AJ174:AJ176" si="850">+AH174*C174</f>
        <v>0</v>
      </c>
      <c r="AK174" s="10" t="str">
        <f>IFERROR(VLOOKUP(A174,'11'!U:V,2,0),"0")</f>
        <v>0</v>
      </c>
      <c r="AL174" s="5" t="s">
        <v>169</v>
      </c>
      <c r="AM174" s="15">
        <f t="shared" ref="AM174:AM176" si="851">+AK174*C174</f>
        <v>0</v>
      </c>
      <c r="AN174" s="10" t="str">
        <f>IFERROR(VLOOKUP(A174,'12'!U:V,2,0),"0")</f>
        <v>0</v>
      </c>
      <c r="AO174" s="5" t="s">
        <v>169</v>
      </c>
      <c r="AP174" s="15">
        <f t="shared" ref="AP174:AP176" si="852">+AN174*C174</f>
        <v>0</v>
      </c>
      <c r="AQ174" s="10" t="str">
        <f>IFERROR(VLOOKUP(A174,'13'!U:V,2,0),"0")</f>
        <v>0</v>
      </c>
      <c r="AR174" s="5" t="s">
        <v>169</v>
      </c>
      <c r="AS174" s="15">
        <f t="shared" ref="AS174:AS176" si="853">+AQ174*C174</f>
        <v>0</v>
      </c>
      <c r="AT174" s="10" t="str">
        <f>IFERROR(VLOOKUP(A174,'14'!U:V,2,0),"0")</f>
        <v>0</v>
      </c>
      <c r="AU174" s="5" t="s">
        <v>169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169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169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169</v>
      </c>
      <c r="BE174" s="15">
        <f t="shared" ref="BE174:BE176" si="857">+BC174*C174</f>
        <v>0</v>
      </c>
      <c r="BF174" s="10" t="str">
        <f>IFERROR(VLOOKUP(A174,'18'!U:V,2,0),"0")</f>
        <v>0</v>
      </c>
      <c r="BG174" s="5" t="s">
        <v>169</v>
      </c>
      <c r="BH174" s="15">
        <f t="shared" ref="BH174:BH176" si="858">+BF174*C174</f>
        <v>0</v>
      </c>
      <c r="BI174" s="10" t="str">
        <f>IFERROR(VLOOKUP(A174,'19'!U:V,2,0),"0")</f>
        <v>0</v>
      </c>
      <c r="BJ174" s="5" t="s">
        <v>169</v>
      </c>
      <c r="BK174" s="15">
        <f t="shared" ref="BK174:BK176" si="859">+BI174*C174</f>
        <v>0</v>
      </c>
      <c r="BL174" s="10" t="str">
        <f>IFERROR(VLOOKUP(A174,'20'!U:V,2,0),"0")</f>
        <v>0</v>
      </c>
      <c r="BM174" s="5" t="s">
        <v>169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169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169</v>
      </c>
      <c r="BT174" s="15">
        <f t="shared" ref="BT174:BT176" si="862">+BR174*C174</f>
        <v>0</v>
      </c>
      <c r="BU174" s="10" t="str">
        <f>IFERROR(VLOOKUP(A174,'23'!U:V,2,0),"0")</f>
        <v>0</v>
      </c>
      <c r="BV174" s="5" t="s">
        <v>169</v>
      </c>
      <c r="BW174" s="15">
        <f t="shared" ref="BW174:BW176" si="863">+BU174*C174</f>
        <v>0</v>
      </c>
      <c r="BX174" s="10" t="str">
        <f>IFERROR(VLOOKUP(A174,'24'!U:V,2,0),"0")</f>
        <v>0</v>
      </c>
      <c r="BY174" s="5" t="s">
        <v>169</v>
      </c>
      <c r="BZ174" s="15">
        <f t="shared" ref="BZ174:BZ176" si="864">+BX174*C174</f>
        <v>0</v>
      </c>
      <c r="CA174" s="10" t="str">
        <f>IFERROR(VLOOKUP(A174,'25'!U:V,2,0),"0")</f>
        <v>0</v>
      </c>
      <c r="CB174" s="5" t="s">
        <v>169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169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169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169</v>
      </c>
      <c r="CL174" s="15">
        <f t="shared" ref="CL174:CL176" si="868">+CJ174*C174</f>
        <v>0</v>
      </c>
      <c r="CM174" s="10">
        <f>IFERROR(VLOOKUP(A174,'29'!U:V,2,0),"0")</f>
        <v>4</v>
      </c>
      <c r="CN174" s="5" t="s">
        <v>169</v>
      </c>
      <c r="CO174" s="15">
        <f t="shared" ref="CO174:CO176" si="869">+CM174*C174</f>
        <v>49.92</v>
      </c>
      <c r="CP174" s="10" t="str">
        <f>IFERROR(VLOOKUP(A174,'30'!U:V,2,0),"0")</f>
        <v>0</v>
      </c>
      <c r="CQ174" s="5" t="s">
        <v>169</v>
      </c>
      <c r="CR174" s="15">
        <f t="shared" ref="CR174:CR176" si="870">+CP174*C174</f>
        <v>0</v>
      </c>
      <c r="CS174" s="10" t="str">
        <f>IFERROR(VLOOKUP(A174,'31'!U:V,2,0),"0")</f>
        <v>0</v>
      </c>
      <c r="CT174" s="5" t="s">
        <v>169</v>
      </c>
      <c r="CU174" s="15">
        <f t="shared" ref="CU174:CU176" si="871">+CS174*C174</f>
        <v>0</v>
      </c>
      <c r="CV174" s="10" t="str">
        <f>IFERROR(VLOOKUP(A174,'เซต1-30'!V:W,2,0),"0")</f>
        <v>0</v>
      </c>
      <c r="CW174" s="5" t="s">
        <v>169</v>
      </c>
      <c r="CX174" s="15">
        <f t="shared" ref="CX174:CX176" si="872">+CV174*CO174</f>
        <v>0</v>
      </c>
    </row>
    <row r="175" spans="1:102" x14ac:dyDescent="0.25">
      <c r="A175" s="5" t="s">
        <v>1181</v>
      </c>
      <c r="B175" s="4" t="s">
        <v>1182</v>
      </c>
      <c r="C175" s="13">
        <v>28.88</v>
      </c>
      <c r="D175" s="19">
        <f t="shared" si="839"/>
        <v>0</v>
      </c>
      <c r="E175" s="5" t="s">
        <v>168</v>
      </c>
      <c r="F175" s="13">
        <f t="shared" si="841"/>
        <v>0</v>
      </c>
      <c r="G175" s="10" t="str">
        <f>IFERROR(VLOOKUP(A175,'1'!U:V,2,0),"0")</f>
        <v>0</v>
      </c>
      <c r="H175" s="5" t="s">
        <v>168</v>
      </c>
      <c r="I175" s="15">
        <f t="shared" si="842"/>
        <v>0</v>
      </c>
      <c r="J175" s="10" t="str">
        <f>IFERROR(VLOOKUP(A175,'2'!U:V,2,0),"0")</f>
        <v>0</v>
      </c>
      <c r="K175" s="5" t="s">
        <v>168</v>
      </c>
      <c r="L175" s="15">
        <f t="shared" si="843"/>
        <v>0</v>
      </c>
      <c r="M175" s="10" t="str">
        <f>IFERROR(VLOOKUP(A175,'3'!U:V,2,0),"0")</f>
        <v>0</v>
      </c>
      <c r="N175" s="5" t="s">
        <v>168</v>
      </c>
      <c r="O175" s="15">
        <f t="shared" si="844"/>
        <v>0</v>
      </c>
      <c r="P175" s="10" t="str">
        <f>IFERROR(VLOOKUP(A175,'4'!U:V,2,0),"0")</f>
        <v>0</v>
      </c>
      <c r="Q175" s="5" t="s">
        <v>168</v>
      </c>
      <c r="R175" s="15">
        <f t="shared" si="845"/>
        <v>0</v>
      </c>
      <c r="S175" s="10" t="str">
        <f>IFERROR(VLOOKUP(A175,'5'!U:V,2,0),"0")</f>
        <v>0</v>
      </c>
      <c r="T175" s="5" t="s">
        <v>168</v>
      </c>
      <c r="U175" s="15">
        <f t="shared" si="846"/>
        <v>0</v>
      </c>
      <c r="V175" s="10" t="str">
        <f>IFERROR(VLOOKUP(A175,'6'!U:V,2,0),"0")</f>
        <v>0</v>
      </c>
      <c r="W175" s="5" t="s">
        <v>168</v>
      </c>
      <c r="X175" s="15">
        <f t="shared" ref="X175:X176" si="873">+V175*C175</f>
        <v>0</v>
      </c>
      <c r="Y175" s="10" t="str">
        <f>IFERROR(VLOOKUP(A175,'7'!U:V,2,0),"0")</f>
        <v>0</v>
      </c>
      <c r="Z175" s="5" t="s">
        <v>168</v>
      </c>
      <c r="AA175" s="15">
        <f t="shared" si="847"/>
        <v>0</v>
      </c>
      <c r="AB175" s="10" t="str">
        <f>IFERROR(VLOOKUP(A175,'8'!U:V,2,0),"0")</f>
        <v>0</v>
      </c>
      <c r="AC175" s="5" t="s">
        <v>168</v>
      </c>
      <c r="AD175" s="15">
        <f t="shared" si="848"/>
        <v>0</v>
      </c>
      <c r="AE175" s="10" t="str">
        <f>IFERROR(VLOOKUP(A175,'9'!U:V,2,0),"0")</f>
        <v>0</v>
      </c>
      <c r="AF175" s="5" t="s">
        <v>168</v>
      </c>
      <c r="AG175" s="15">
        <f t="shared" si="849"/>
        <v>0</v>
      </c>
      <c r="AH175" s="10" t="str">
        <f>IFERROR(VLOOKUP(A175,'10'!U:V,2,0),"0")</f>
        <v>0</v>
      </c>
      <c r="AI175" s="5" t="s">
        <v>168</v>
      </c>
      <c r="AJ175" s="15">
        <f t="shared" si="850"/>
        <v>0</v>
      </c>
      <c r="AK175" s="10" t="str">
        <f>IFERROR(VLOOKUP(A175,'11'!U:V,2,0),"0")</f>
        <v>0</v>
      </c>
      <c r="AL175" s="5" t="s">
        <v>168</v>
      </c>
      <c r="AM175" s="15">
        <f t="shared" si="851"/>
        <v>0</v>
      </c>
      <c r="AN175" s="10" t="str">
        <f>IFERROR(VLOOKUP(A175,'12'!U:V,2,0),"0")</f>
        <v>0</v>
      </c>
      <c r="AO175" s="5" t="s">
        <v>168</v>
      </c>
      <c r="AP175" s="15">
        <f t="shared" si="852"/>
        <v>0</v>
      </c>
      <c r="AQ175" s="10" t="str">
        <f>IFERROR(VLOOKUP(A175,'13'!U:V,2,0),"0")</f>
        <v>0</v>
      </c>
      <c r="AR175" s="5" t="s">
        <v>168</v>
      </c>
      <c r="AS175" s="15">
        <f t="shared" si="853"/>
        <v>0</v>
      </c>
      <c r="AT175" s="10" t="str">
        <f>IFERROR(VLOOKUP(A175,'14'!U:V,2,0),"0")</f>
        <v>0</v>
      </c>
      <c r="AU175" s="5" t="s">
        <v>168</v>
      </c>
      <c r="AV175" s="15">
        <f t="shared" si="854"/>
        <v>0</v>
      </c>
      <c r="AW175" s="10" t="str">
        <f>IFERROR(VLOOKUP(A175,'15'!U:V,2,0),"0")</f>
        <v>0</v>
      </c>
      <c r="AX175" s="5" t="s">
        <v>168</v>
      </c>
      <c r="AY175" s="15">
        <f t="shared" si="855"/>
        <v>0</v>
      </c>
      <c r="AZ175" s="10" t="str">
        <f>IFERROR(VLOOKUP(A175,'16'!U:V,2,0),"0")</f>
        <v>0</v>
      </c>
      <c r="BA175" s="5" t="s">
        <v>168</v>
      </c>
      <c r="BB175" s="15">
        <f t="shared" si="856"/>
        <v>0</v>
      </c>
      <c r="BC175" s="10" t="str">
        <f>IFERROR(VLOOKUP(A175,'17'!U:V,2,0),"0")</f>
        <v>0</v>
      </c>
      <c r="BD175" s="5" t="s">
        <v>168</v>
      </c>
      <c r="BE175" s="15">
        <f t="shared" si="857"/>
        <v>0</v>
      </c>
      <c r="BF175" s="10" t="str">
        <f>IFERROR(VLOOKUP(A175,'18'!U:V,2,0),"0")</f>
        <v>0</v>
      </c>
      <c r="BG175" s="5" t="s">
        <v>168</v>
      </c>
      <c r="BH175" s="15">
        <f t="shared" si="858"/>
        <v>0</v>
      </c>
      <c r="BI175" s="10" t="str">
        <f>IFERROR(VLOOKUP(A175,'19'!U:V,2,0),"0")</f>
        <v>0</v>
      </c>
      <c r="BJ175" s="5" t="s">
        <v>168</v>
      </c>
      <c r="BK175" s="15">
        <f t="shared" si="859"/>
        <v>0</v>
      </c>
      <c r="BL175" s="10" t="str">
        <f>IFERROR(VLOOKUP(A175,'20'!U:V,2,0),"0")</f>
        <v>0</v>
      </c>
      <c r="BM175" s="5" t="s">
        <v>168</v>
      </c>
      <c r="BN175" s="15">
        <f t="shared" si="860"/>
        <v>0</v>
      </c>
      <c r="BO175" s="10" t="str">
        <f>IFERROR(VLOOKUP(A175,'21'!U:V,2,0),"0")</f>
        <v>0</v>
      </c>
      <c r="BP175" s="5" t="s">
        <v>168</v>
      </c>
      <c r="BQ175" s="15">
        <f t="shared" si="861"/>
        <v>0</v>
      </c>
      <c r="BR175" s="10" t="str">
        <f>IFERROR(VLOOKUP(A175,'22'!U:V,2,0),"0")</f>
        <v>0</v>
      </c>
      <c r="BS175" s="5" t="s">
        <v>168</v>
      </c>
      <c r="BT175" s="15">
        <f t="shared" si="862"/>
        <v>0</v>
      </c>
      <c r="BU175" s="10" t="str">
        <f>IFERROR(VLOOKUP(A175,'23'!U:V,2,0),"0")</f>
        <v>0</v>
      </c>
      <c r="BV175" s="5" t="s">
        <v>168</v>
      </c>
      <c r="BW175" s="15">
        <f t="shared" si="863"/>
        <v>0</v>
      </c>
      <c r="BX175" s="10" t="str">
        <f>IFERROR(VLOOKUP(A175,'24'!U:V,2,0),"0")</f>
        <v>0</v>
      </c>
      <c r="BY175" s="5" t="s">
        <v>168</v>
      </c>
      <c r="BZ175" s="15">
        <f t="shared" si="864"/>
        <v>0</v>
      </c>
      <c r="CA175" s="10" t="str">
        <f>IFERROR(VLOOKUP(A175,'25'!U:V,2,0),"0")</f>
        <v>0</v>
      </c>
      <c r="CB175" s="5" t="s">
        <v>168</v>
      </c>
      <c r="CC175" s="15">
        <f t="shared" si="865"/>
        <v>0</v>
      </c>
      <c r="CD175" s="10" t="str">
        <f>IFERROR(VLOOKUP(A175,'26'!U:V,2,0),"0")</f>
        <v>0</v>
      </c>
      <c r="CE175" s="5" t="s">
        <v>168</v>
      </c>
      <c r="CF175" s="15">
        <f t="shared" si="866"/>
        <v>0</v>
      </c>
      <c r="CG175" s="10" t="str">
        <f>IFERROR(VLOOKUP(A175,'27'!U:V,2,0),"0")</f>
        <v>0</v>
      </c>
      <c r="CH175" s="5" t="s">
        <v>168</v>
      </c>
      <c r="CI175" s="15">
        <f t="shared" si="867"/>
        <v>0</v>
      </c>
      <c r="CJ175" s="10" t="str">
        <f>IFERROR(VLOOKUP(A175,'28'!U:V,2,0),"0")</f>
        <v>0</v>
      </c>
      <c r="CK175" s="5" t="s">
        <v>168</v>
      </c>
      <c r="CL175" s="15">
        <f t="shared" si="868"/>
        <v>0</v>
      </c>
      <c r="CM175" s="10" t="str">
        <f>IFERROR(VLOOKUP(A175,'29'!U:V,2,0),"0")</f>
        <v>0</v>
      </c>
      <c r="CN175" s="5" t="s">
        <v>168</v>
      </c>
      <c r="CO175" s="15">
        <f t="shared" si="869"/>
        <v>0</v>
      </c>
      <c r="CP175" s="10" t="str">
        <f>IFERROR(VLOOKUP(A175,'30'!U:V,2,0),"0")</f>
        <v>0</v>
      </c>
      <c r="CQ175" s="5" t="s">
        <v>168</v>
      </c>
      <c r="CR175" s="15">
        <f t="shared" si="870"/>
        <v>0</v>
      </c>
      <c r="CS175" s="10" t="str">
        <f>IFERROR(VLOOKUP(A175,'31'!U:V,2,0),"0")</f>
        <v>0</v>
      </c>
      <c r="CT175" s="5" t="s">
        <v>168</v>
      </c>
      <c r="CU175" s="15">
        <f t="shared" si="871"/>
        <v>0</v>
      </c>
      <c r="CV175" s="10" t="str">
        <f>IFERROR(VLOOKUP(A175,'เซต1-30'!V:W,2,0),"0")</f>
        <v>0</v>
      </c>
      <c r="CW175" s="5" t="s">
        <v>168</v>
      </c>
      <c r="CX175" s="15">
        <f t="shared" si="872"/>
        <v>0</v>
      </c>
    </row>
    <row r="176" spans="1:102" x14ac:dyDescent="0.25">
      <c r="A176" s="5" t="s">
        <v>1183</v>
      </c>
      <c r="B176" s="4" t="s">
        <v>1184</v>
      </c>
      <c r="C176" s="13">
        <v>0</v>
      </c>
      <c r="D176" s="19">
        <f t="shared" si="839"/>
        <v>0</v>
      </c>
      <c r="E176" s="5" t="s">
        <v>168</v>
      </c>
      <c r="F176" s="13">
        <f t="shared" si="841"/>
        <v>0</v>
      </c>
      <c r="G176" s="10" t="str">
        <f>IFERROR(VLOOKUP(A176,'1'!U:V,2,0),"0")</f>
        <v>0</v>
      </c>
      <c r="H176" s="5" t="s">
        <v>168</v>
      </c>
      <c r="I176" s="15">
        <f t="shared" si="842"/>
        <v>0</v>
      </c>
      <c r="J176" s="10" t="str">
        <f>IFERROR(VLOOKUP(A176,'2'!U:V,2,0),"0")</f>
        <v>0</v>
      </c>
      <c r="K176" s="5" t="s">
        <v>168</v>
      </c>
      <c r="L176" s="15">
        <f t="shared" si="843"/>
        <v>0</v>
      </c>
      <c r="M176" s="10" t="str">
        <f>IFERROR(VLOOKUP(A176,'3'!U:V,2,0),"0")</f>
        <v>0</v>
      </c>
      <c r="N176" s="5" t="s">
        <v>168</v>
      </c>
      <c r="O176" s="15">
        <f t="shared" si="844"/>
        <v>0</v>
      </c>
      <c r="P176" s="10" t="str">
        <f>IFERROR(VLOOKUP(A176,'4'!U:V,2,0),"0")</f>
        <v>0</v>
      </c>
      <c r="Q176" s="5" t="s">
        <v>168</v>
      </c>
      <c r="R176" s="15">
        <f t="shared" si="845"/>
        <v>0</v>
      </c>
      <c r="S176" s="10" t="str">
        <f>IFERROR(VLOOKUP(A176,'5'!U:V,2,0),"0")</f>
        <v>0</v>
      </c>
      <c r="T176" s="5" t="s">
        <v>168</v>
      </c>
      <c r="U176" s="15">
        <f t="shared" si="846"/>
        <v>0</v>
      </c>
      <c r="V176" s="10" t="str">
        <f>IFERROR(VLOOKUP(A176,'6'!U:V,2,0),"0")</f>
        <v>0</v>
      </c>
      <c r="W176" s="5" t="s">
        <v>168</v>
      </c>
      <c r="X176" s="15">
        <f t="shared" si="873"/>
        <v>0</v>
      </c>
      <c r="Y176" s="10" t="str">
        <f>IFERROR(VLOOKUP(A176,'7'!U:V,2,0),"0")</f>
        <v>0</v>
      </c>
      <c r="Z176" s="5" t="s">
        <v>168</v>
      </c>
      <c r="AA176" s="15">
        <f t="shared" si="847"/>
        <v>0</v>
      </c>
      <c r="AB176" s="10" t="str">
        <f>IFERROR(VLOOKUP(A176,'8'!U:V,2,0),"0")</f>
        <v>0</v>
      </c>
      <c r="AC176" s="5" t="s">
        <v>168</v>
      </c>
      <c r="AD176" s="15">
        <f t="shared" si="848"/>
        <v>0</v>
      </c>
      <c r="AE176" s="10" t="str">
        <f>IFERROR(VLOOKUP(A176,'9'!U:V,2,0),"0")</f>
        <v>0</v>
      </c>
      <c r="AF176" s="5" t="s">
        <v>168</v>
      </c>
      <c r="AG176" s="15">
        <f t="shared" si="849"/>
        <v>0</v>
      </c>
      <c r="AH176" s="10" t="str">
        <f>IFERROR(VLOOKUP(A176,'10'!U:V,2,0),"0")</f>
        <v>0</v>
      </c>
      <c r="AI176" s="5" t="s">
        <v>168</v>
      </c>
      <c r="AJ176" s="15">
        <f t="shared" si="850"/>
        <v>0</v>
      </c>
      <c r="AK176" s="10" t="str">
        <f>IFERROR(VLOOKUP(A176,'11'!U:V,2,0),"0")</f>
        <v>0</v>
      </c>
      <c r="AL176" s="5" t="s">
        <v>168</v>
      </c>
      <c r="AM176" s="15">
        <f t="shared" si="851"/>
        <v>0</v>
      </c>
      <c r="AN176" s="10" t="str">
        <f>IFERROR(VLOOKUP(A176,'12'!U:V,2,0),"0")</f>
        <v>0</v>
      </c>
      <c r="AO176" s="5" t="s">
        <v>168</v>
      </c>
      <c r="AP176" s="15">
        <f t="shared" si="852"/>
        <v>0</v>
      </c>
      <c r="AQ176" s="10" t="str">
        <f>IFERROR(VLOOKUP(A176,'13'!U:V,2,0),"0")</f>
        <v>0</v>
      </c>
      <c r="AR176" s="5" t="s">
        <v>168</v>
      </c>
      <c r="AS176" s="15">
        <f t="shared" si="853"/>
        <v>0</v>
      </c>
      <c r="AT176" s="10" t="str">
        <f>IFERROR(VLOOKUP(A176,'14'!U:V,2,0),"0")</f>
        <v>0</v>
      </c>
      <c r="AU176" s="5" t="s">
        <v>168</v>
      </c>
      <c r="AV176" s="15">
        <f t="shared" si="854"/>
        <v>0</v>
      </c>
      <c r="AW176" s="10" t="str">
        <f>IFERROR(VLOOKUP(A176,'15'!U:V,2,0),"0")</f>
        <v>0</v>
      </c>
      <c r="AX176" s="5" t="s">
        <v>168</v>
      </c>
      <c r="AY176" s="15">
        <f t="shared" si="855"/>
        <v>0</v>
      </c>
      <c r="AZ176" s="10" t="str">
        <f>IFERROR(VLOOKUP(A176,'16'!U:V,2,0),"0")</f>
        <v>0</v>
      </c>
      <c r="BA176" s="5" t="s">
        <v>168</v>
      </c>
      <c r="BB176" s="15">
        <f t="shared" si="856"/>
        <v>0</v>
      </c>
      <c r="BC176" s="10" t="str">
        <f>IFERROR(VLOOKUP(A176,'17'!U:V,2,0),"0")</f>
        <v>0</v>
      </c>
      <c r="BD176" s="5" t="s">
        <v>168</v>
      </c>
      <c r="BE176" s="15">
        <f t="shared" si="857"/>
        <v>0</v>
      </c>
      <c r="BF176" s="10" t="str">
        <f>IFERROR(VLOOKUP(A176,'18'!U:V,2,0),"0")</f>
        <v>0</v>
      </c>
      <c r="BG176" s="5" t="s">
        <v>168</v>
      </c>
      <c r="BH176" s="15">
        <f t="shared" si="858"/>
        <v>0</v>
      </c>
      <c r="BI176" s="10" t="str">
        <f>IFERROR(VLOOKUP(A176,'19'!U:V,2,0),"0")</f>
        <v>0</v>
      </c>
      <c r="BJ176" s="5" t="s">
        <v>168</v>
      </c>
      <c r="BK176" s="15">
        <f t="shared" si="859"/>
        <v>0</v>
      </c>
      <c r="BL176" s="10" t="str">
        <f>IFERROR(VLOOKUP(A176,'20'!U:V,2,0),"0")</f>
        <v>0</v>
      </c>
      <c r="BM176" s="5" t="s">
        <v>168</v>
      </c>
      <c r="BN176" s="15">
        <f t="shared" si="860"/>
        <v>0</v>
      </c>
      <c r="BO176" s="10" t="str">
        <f>IFERROR(VLOOKUP(A176,'21'!U:V,2,0),"0")</f>
        <v>0</v>
      </c>
      <c r="BP176" s="5" t="s">
        <v>168</v>
      </c>
      <c r="BQ176" s="15">
        <f t="shared" si="861"/>
        <v>0</v>
      </c>
      <c r="BR176" s="10" t="str">
        <f>IFERROR(VLOOKUP(A176,'22'!U:V,2,0),"0")</f>
        <v>0</v>
      </c>
      <c r="BS176" s="5" t="s">
        <v>168</v>
      </c>
      <c r="BT176" s="15">
        <f t="shared" si="862"/>
        <v>0</v>
      </c>
      <c r="BU176" s="10" t="str">
        <f>IFERROR(VLOOKUP(A176,'23'!U:V,2,0),"0")</f>
        <v>0</v>
      </c>
      <c r="BV176" s="5" t="s">
        <v>168</v>
      </c>
      <c r="BW176" s="15">
        <f t="shared" si="863"/>
        <v>0</v>
      </c>
      <c r="BX176" s="10" t="str">
        <f>IFERROR(VLOOKUP(A176,'24'!U:V,2,0),"0")</f>
        <v>0</v>
      </c>
      <c r="BY176" s="5" t="s">
        <v>168</v>
      </c>
      <c r="BZ176" s="15">
        <f t="shared" si="864"/>
        <v>0</v>
      </c>
      <c r="CA176" s="10" t="str">
        <f>IFERROR(VLOOKUP(A176,'25'!U:V,2,0),"0")</f>
        <v>0</v>
      </c>
      <c r="CB176" s="5" t="s">
        <v>168</v>
      </c>
      <c r="CC176" s="15">
        <f t="shared" si="865"/>
        <v>0</v>
      </c>
      <c r="CD176" s="10" t="str">
        <f>IFERROR(VLOOKUP(A176,'26'!U:V,2,0),"0")</f>
        <v>0</v>
      </c>
      <c r="CE176" s="5" t="s">
        <v>168</v>
      </c>
      <c r="CF176" s="15">
        <f t="shared" si="866"/>
        <v>0</v>
      </c>
      <c r="CG176" s="10" t="str">
        <f>IFERROR(VLOOKUP(A176,'27'!U:V,2,0),"0")</f>
        <v>0</v>
      </c>
      <c r="CH176" s="5" t="s">
        <v>168</v>
      </c>
      <c r="CI176" s="15">
        <f t="shared" si="867"/>
        <v>0</v>
      </c>
      <c r="CJ176" s="10" t="str">
        <f>IFERROR(VLOOKUP(A176,'28'!U:V,2,0),"0")</f>
        <v>0</v>
      </c>
      <c r="CK176" s="5" t="s">
        <v>168</v>
      </c>
      <c r="CL176" s="15">
        <f t="shared" si="868"/>
        <v>0</v>
      </c>
      <c r="CM176" s="10" t="str">
        <f>IFERROR(VLOOKUP(A176,'29'!U:V,2,0),"0")</f>
        <v>0</v>
      </c>
      <c r="CN176" s="5" t="s">
        <v>168</v>
      </c>
      <c r="CO176" s="15">
        <f t="shared" si="869"/>
        <v>0</v>
      </c>
      <c r="CP176" s="10" t="str">
        <f>IFERROR(VLOOKUP(A176,'30'!U:V,2,0),"0")</f>
        <v>0</v>
      </c>
      <c r="CQ176" s="5" t="s">
        <v>168</v>
      </c>
      <c r="CR176" s="15">
        <f t="shared" si="870"/>
        <v>0</v>
      </c>
      <c r="CS176" s="10" t="str">
        <f>IFERROR(VLOOKUP(A176,'31'!U:V,2,0),"0")</f>
        <v>0</v>
      </c>
      <c r="CT176" s="5" t="s">
        <v>168</v>
      </c>
      <c r="CU176" s="15">
        <f t="shared" si="871"/>
        <v>0</v>
      </c>
      <c r="CV176" s="10" t="str">
        <f>IFERROR(VLOOKUP(A176,'เซต1-30'!V:W,2,0),"0")</f>
        <v>0</v>
      </c>
      <c r="CW176" s="5" t="s">
        <v>168</v>
      </c>
      <c r="CX176" s="15">
        <f t="shared" si="872"/>
        <v>0</v>
      </c>
    </row>
    <row r="177" spans="1:102" x14ac:dyDescent="0.25">
      <c r="A177" s="5" t="s">
        <v>1185</v>
      </c>
      <c r="B177" s="4" t="s">
        <v>1186</v>
      </c>
      <c r="C177" s="13">
        <v>12.68</v>
      </c>
      <c r="D177" s="19">
        <f t="shared" si="839"/>
        <v>0</v>
      </c>
      <c r="E177" s="5" t="s">
        <v>168</v>
      </c>
      <c r="F177" s="13">
        <f t="shared" ref="F177" si="874">+D177*C177</f>
        <v>0</v>
      </c>
      <c r="G177" s="10" t="str">
        <f>IFERROR(VLOOKUP(A177,'1'!U:V,2,0),"0")</f>
        <v>0</v>
      </c>
      <c r="H177" s="5" t="s">
        <v>168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168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168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168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168</v>
      </c>
      <c r="U177" s="15">
        <f t="shared" ref="U177:U178" si="879">+S177*C177</f>
        <v>0</v>
      </c>
      <c r="V177" s="10" t="str">
        <f>IFERROR(VLOOKUP(A177,'6'!U:V,2,0),"0")</f>
        <v>0</v>
      </c>
      <c r="W177" s="5" t="s">
        <v>168</v>
      </c>
      <c r="X177" s="15">
        <f t="shared" ref="X177:X178" si="880">+V177*C177</f>
        <v>0</v>
      </c>
      <c r="Y177" s="10" t="str">
        <f>IFERROR(VLOOKUP(A177,'7'!U:V,2,0),"0")</f>
        <v>0</v>
      </c>
      <c r="Z177" s="5" t="s">
        <v>168</v>
      </c>
      <c r="AA177" s="15">
        <f t="shared" ref="AA177:AA178" si="881">+Y177*C177</f>
        <v>0</v>
      </c>
      <c r="AB177" s="10" t="str">
        <f>IFERROR(VLOOKUP(A177,'8'!U:V,2,0),"0")</f>
        <v>0</v>
      </c>
      <c r="AC177" s="5" t="s">
        <v>168</v>
      </c>
      <c r="AD177" s="15">
        <f t="shared" ref="AD177:AD178" si="882">+AB177*C177</f>
        <v>0</v>
      </c>
      <c r="AE177" s="10" t="str">
        <f>IFERROR(VLOOKUP(A177,'9'!U:V,2,0),"0")</f>
        <v>0</v>
      </c>
      <c r="AF177" s="5" t="s">
        <v>168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168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168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168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168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168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168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168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168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168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168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168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168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168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168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168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168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168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168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168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168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168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168</v>
      </c>
      <c r="CU177" s="15">
        <f t="shared" ref="CU177:CU178" si="905">+CS177*C177</f>
        <v>0</v>
      </c>
      <c r="CV177" s="10" t="str">
        <f>IFERROR(VLOOKUP(A177,'เซต1-30'!V:W,2,0),"0")</f>
        <v>0</v>
      </c>
      <c r="CW177" s="5" t="s">
        <v>168</v>
      </c>
      <c r="CX177" s="15">
        <f t="shared" ref="CX177:CX178" si="906">+CV177*CO177</f>
        <v>0</v>
      </c>
    </row>
    <row r="178" spans="1:102" x14ac:dyDescent="0.25">
      <c r="A178" s="5" t="s">
        <v>1187</v>
      </c>
      <c r="B178" s="4" t="s">
        <v>1188</v>
      </c>
      <c r="C178" s="13">
        <f>37.17+37.17</f>
        <v>74.34</v>
      </c>
      <c r="D178" s="19">
        <f>+G178+J178+M178+P178+S178+V178+Y178+AB178+AE178+AH178+AK178+AN178+AQ178+AT178+AW178+AZ178+BC178+BF178+BI178+BL178+BO178+BR178+BU178+BX178+CA178+CD178+CG178+CJ178+CM178+CP178+CS178+CV178</f>
        <v>1</v>
      </c>
      <c r="E178" s="5" t="s">
        <v>295</v>
      </c>
      <c r="F178" s="13">
        <f>+D178*C178</f>
        <v>74.34</v>
      </c>
      <c r="G178" s="10" t="str">
        <f>IFERROR(VLOOKUP(A178,'1'!U:V,2,0),"0")</f>
        <v>0</v>
      </c>
      <c r="H178" s="5" t="s">
        <v>295</v>
      </c>
      <c r="I178" s="15">
        <f t="shared" si="875"/>
        <v>0</v>
      </c>
      <c r="J178" s="10" t="str">
        <f>IFERROR(VLOOKUP(A178,'2'!U:V,2,0),"0")</f>
        <v>0</v>
      </c>
      <c r="K178" s="5" t="s">
        <v>295</v>
      </c>
      <c r="L178" s="15">
        <f t="shared" si="876"/>
        <v>0</v>
      </c>
      <c r="M178" s="10" t="str">
        <f>IFERROR(VLOOKUP(A178,'3'!U:V,2,0),"0")</f>
        <v>0</v>
      </c>
      <c r="N178" s="5" t="s">
        <v>295</v>
      </c>
      <c r="O178" s="15">
        <f t="shared" si="877"/>
        <v>0</v>
      </c>
      <c r="P178" s="10" t="str">
        <f>IFERROR(VLOOKUP(A178,'4'!U:V,2,0),"0")</f>
        <v>0</v>
      </c>
      <c r="Q178" s="5" t="s">
        <v>295</v>
      </c>
      <c r="R178" s="15">
        <f t="shared" si="878"/>
        <v>0</v>
      </c>
      <c r="S178" s="10" t="str">
        <f>IFERROR(VLOOKUP(A178,'5'!U:V,2,0),"0")</f>
        <v>0</v>
      </c>
      <c r="T178" s="5" t="s">
        <v>295</v>
      </c>
      <c r="U178" s="15">
        <f t="shared" si="879"/>
        <v>0</v>
      </c>
      <c r="V178" s="10" t="str">
        <f>IFERROR(VLOOKUP(A178,'6'!U:V,2,0),"0")</f>
        <v>0</v>
      </c>
      <c r="W178" s="5" t="s">
        <v>295</v>
      </c>
      <c r="X178" s="15">
        <f t="shared" si="880"/>
        <v>0</v>
      </c>
      <c r="Y178" s="10" t="str">
        <f>IFERROR(VLOOKUP(A178,'7'!U:V,2,0),"0")</f>
        <v>0</v>
      </c>
      <c r="Z178" s="5" t="s">
        <v>295</v>
      </c>
      <c r="AA178" s="15">
        <f t="shared" si="881"/>
        <v>0</v>
      </c>
      <c r="AB178" s="10" t="str">
        <f>IFERROR(VLOOKUP(A178,'8'!U:V,2,0),"0")</f>
        <v>0</v>
      </c>
      <c r="AC178" s="5" t="s">
        <v>295</v>
      </c>
      <c r="AD178" s="15">
        <f t="shared" si="882"/>
        <v>0</v>
      </c>
      <c r="AE178" s="10" t="str">
        <f>IFERROR(VLOOKUP(A178,'9'!U:V,2,0),"0")</f>
        <v>0</v>
      </c>
      <c r="AF178" s="5" t="s">
        <v>295</v>
      </c>
      <c r="AG178" s="15">
        <f t="shared" si="883"/>
        <v>0</v>
      </c>
      <c r="AH178" s="10" t="str">
        <f>IFERROR(VLOOKUP(A178,'10'!U:V,2,0),"0")</f>
        <v>0</v>
      </c>
      <c r="AI178" s="5" t="s">
        <v>295</v>
      </c>
      <c r="AJ178" s="15">
        <f t="shared" si="884"/>
        <v>0</v>
      </c>
      <c r="AK178" s="10" t="str">
        <f>IFERROR(VLOOKUP(A178,'11'!U:V,2,0),"0")</f>
        <v>0</v>
      </c>
      <c r="AL178" s="5" t="s">
        <v>295</v>
      </c>
      <c r="AM178" s="15">
        <f t="shared" si="885"/>
        <v>0</v>
      </c>
      <c r="AN178" s="10" t="str">
        <f>IFERROR(VLOOKUP(A178,'12'!U:V,2,0),"0")</f>
        <v>0</v>
      </c>
      <c r="AO178" s="5" t="s">
        <v>295</v>
      </c>
      <c r="AP178" s="15">
        <f t="shared" si="886"/>
        <v>0</v>
      </c>
      <c r="AQ178" s="10" t="str">
        <f>IFERROR(VLOOKUP(A178,'13'!U:V,2,0),"0")</f>
        <v>0</v>
      </c>
      <c r="AR178" s="5" t="s">
        <v>295</v>
      </c>
      <c r="AS178" s="15">
        <f t="shared" si="887"/>
        <v>0</v>
      </c>
      <c r="AT178" s="10" t="str">
        <f>IFERROR(VLOOKUP(A178,'14'!U:V,2,0),"0")</f>
        <v>0</v>
      </c>
      <c r="AU178" s="5" t="s">
        <v>295</v>
      </c>
      <c r="AV178" s="15">
        <f t="shared" si="888"/>
        <v>0</v>
      </c>
      <c r="AW178" s="10" t="str">
        <f>IFERROR(VLOOKUP(A178,'15'!U:V,2,0),"0")</f>
        <v>0</v>
      </c>
      <c r="AX178" s="5" t="s">
        <v>295</v>
      </c>
      <c r="AY178" s="15">
        <f t="shared" si="889"/>
        <v>0</v>
      </c>
      <c r="AZ178" s="10" t="str">
        <f>IFERROR(VLOOKUP(A178,'16'!U:V,2,0),"0")</f>
        <v>0</v>
      </c>
      <c r="BA178" s="5" t="s">
        <v>295</v>
      </c>
      <c r="BB178" s="15">
        <f t="shared" si="890"/>
        <v>0</v>
      </c>
      <c r="BC178" s="10" t="str">
        <f>IFERROR(VLOOKUP(A178,'17'!U:V,2,0),"0")</f>
        <v>0</v>
      </c>
      <c r="BD178" s="5" t="s">
        <v>295</v>
      </c>
      <c r="BE178" s="15">
        <f t="shared" si="891"/>
        <v>0</v>
      </c>
      <c r="BF178" s="10" t="str">
        <f>IFERROR(VLOOKUP(A178,'18'!U:V,2,0),"0")</f>
        <v>0</v>
      </c>
      <c r="BG178" s="5" t="s">
        <v>295</v>
      </c>
      <c r="BH178" s="15">
        <f t="shared" si="892"/>
        <v>0</v>
      </c>
      <c r="BI178" s="10" t="str">
        <f>IFERROR(VLOOKUP(A178,'19'!U:V,2,0),"0")</f>
        <v>0</v>
      </c>
      <c r="BJ178" s="5" t="s">
        <v>295</v>
      </c>
      <c r="BK178" s="15">
        <f t="shared" si="893"/>
        <v>0</v>
      </c>
      <c r="BL178" s="10" t="str">
        <f>IFERROR(VLOOKUP(A178,'20'!U:V,2,0),"0")</f>
        <v>0</v>
      </c>
      <c r="BM178" s="5" t="s">
        <v>295</v>
      </c>
      <c r="BN178" s="15">
        <f t="shared" si="894"/>
        <v>0</v>
      </c>
      <c r="BO178" s="10" t="str">
        <f>IFERROR(VLOOKUP(A178,'21'!U:V,2,0),"0")</f>
        <v>0</v>
      </c>
      <c r="BP178" s="5" t="s">
        <v>295</v>
      </c>
      <c r="BQ178" s="15">
        <f t="shared" si="895"/>
        <v>0</v>
      </c>
      <c r="BR178" s="10" t="str">
        <f>IFERROR(VLOOKUP(A178,'22'!U:V,2,0),"0")</f>
        <v>0</v>
      </c>
      <c r="BS178" s="5" t="s">
        <v>295</v>
      </c>
      <c r="BT178" s="15">
        <f t="shared" si="896"/>
        <v>0</v>
      </c>
      <c r="BU178" s="10" t="str">
        <f>IFERROR(VLOOKUP(A178,'23'!U:V,2,0),"0")</f>
        <v>0</v>
      </c>
      <c r="BV178" s="5" t="s">
        <v>295</v>
      </c>
      <c r="BW178" s="15">
        <f t="shared" si="897"/>
        <v>0</v>
      </c>
      <c r="BX178" s="10">
        <f>IFERROR(VLOOKUP(A178,'24'!U:V,2,0),"0")</f>
        <v>1</v>
      </c>
      <c r="BY178" s="5" t="s">
        <v>295</v>
      </c>
      <c r="BZ178" s="15">
        <f t="shared" si="898"/>
        <v>74.34</v>
      </c>
      <c r="CA178" s="10" t="str">
        <f>IFERROR(VLOOKUP(A178,'25'!U:V,2,0),"0")</f>
        <v>0</v>
      </c>
      <c r="CB178" s="5" t="s">
        <v>295</v>
      </c>
      <c r="CC178" s="15">
        <f t="shared" si="899"/>
        <v>0</v>
      </c>
      <c r="CD178" s="10" t="str">
        <f>IFERROR(VLOOKUP(A178,'26'!U:V,2,0),"0")</f>
        <v>0</v>
      </c>
      <c r="CE178" s="5" t="s">
        <v>295</v>
      </c>
      <c r="CF178" s="15">
        <f t="shared" si="900"/>
        <v>0</v>
      </c>
      <c r="CG178" s="10" t="str">
        <f>IFERROR(VLOOKUP(A178,'27'!U:V,2,0),"0")</f>
        <v>0</v>
      </c>
      <c r="CH178" s="5" t="s">
        <v>295</v>
      </c>
      <c r="CI178" s="15">
        <f t="shared" si="901"/>
        <v>0</v>
      </c>
      <c r="CJ178" s="10" t="str">
        <f>IFERROR(VLOOKUP(A178,'28'!U:V,2,0),"0")</f>
        <v>0</v>
      </c>
      <c r="CK178" s="5" t="s">
        <v>295</v>
      </c>
      <c r="CL178" s="15">
        <f t="shared" si="902"/>
        <v>0</v>
      </c>
      <c r="CM178" s="10" t="str">
        <f>IFERROR(VLOOKUP(A178,'29'!U:V,2,0),"0")</f>
        <v>0</v>
      </c>
      <c r="CN178" s="5" t="s">
        <v>295</v>
      </c>
      <c r="CO178" s="15">
        <f t="shared" si="903"/>
        <v>0</v>
      </c>
      <c r="CP178" s="10" t="str">
        <f>IFERROR(VLOOKUP(A178,'30'!U:V,2,0),"0")</f>
        <v>0</v>
      </c>
      <c r="CQ178" s="5" t="s">
        <v>295</v>
      </c>
      <c r="CR178" s="15">
        <f t="shared" si="904"/>
        <v>0</v>
      </c>
      <c r="CS178" s="10" t="str">
        <f>IFERROR(VLOOKUP(A178,'31'!U:V,2,0),"0")</f>
        <v>0</v>
      </c>
      <c r="CT178" s="5" t="s">
        <v>295</v>
      </c>
      <c r="CU178" s="15">
        <f t="shared" si="905"/>
        <v>0</v>
      </c>
      <c r="CV178" s="10" t="str">
        <f>IFERROR(VLOOKUP(A178,'เซต1-30'!V:W,2,0),"0")</f>
        <v>0</v>
      </c>
      <c r="CW178" s="5" t="s">
        <v>295</v>
      </c>
      <c r="CX178" s="15">
        <f t="shared" si="906"/>
        <v>0</v>
      </c>
    </row>
    <row r="179" spans="1:102" x14ac:dyDescent="0.25">
      <c r="A179" s="5" t="s">
        <v>1189</v>
      </c>
      <c r="B179" s="4" t="s">
        <v>1190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0</v>
      </c>
      <c r="E179" s="5" t="s">
        <v>295</v>
      </c>
      <c r="F179" s="13">
        <f t="shared" ref="F179" si="908">+D179*C179</f>
        <v>0</v>
      </c>
      <c r="G179" s="10" t="str">
        <f>IFERROR(VLOOKUP(A179,'1'!U:V,2,0),"0")</f>
        <v>0</v>
      </c>
      <c r="H179" s="5" t="s">
        <v>295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295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295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295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295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295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295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295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295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295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295</v>
      </c>
      <c r="AM179" s="15">
        <f t="shared" ref="AM179" si="919">+AK179*C179</f>
        <v>0</v>
      </c>
      <c r="AN179" s="10" t="str">
        <f>IFERROR(VLOOKUP(A179,'12'!U:V,2,0),"0")</f>
        <v>0</v>
      </c>
      <c r="AO179" s="5" t="s">
        <v>295</v>
      </c>
      <c r="AP179" s="15">
        <f t="shared" ref="AP179" si="920">+AN179*C179</f>
        <v>0</v>
      </c>
      <c r="AQ179" s="10" t="str">
        <f>IFERROR(VLOOKUP(A179,'13'!U:V,2,0),"0")</f>
        <v>0</v>
      </c>
      <c r="AR179" s="5" t="s">
        <v>295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295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295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295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295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295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295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295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295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295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295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295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295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295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295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295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295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295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295</v>
      </c>
      <c r="CU179" s="15">
        <f t="shared" ref="CU179" si="939">+CS179*C179</f>
        <v>0</v>
      </c>
      <c r="CV179" s="10" t="str">
        <f>IFERROR(VLOOKUP(A179,'เซต1-30'!V:W,2,0),"0")</f>
        <v>0</v>
      </c>
      <c r="CW179" s="5" t="s">
        <v>295</v>
      </c>
      <c r="CX179" s="15">
        <f t="shared" ref="CX179" si="940">+CV179*CO179</f>
        <v>0</v>
      </c>
    </row>
    <row r="180" spans="1:102" x14ac:dyDescent="0.25">
      <c r="A180" s="5" t="s">
        <v>1191</v>
      </c>
      <c r="B180" s="4" t="s">
        <v>1192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0</v>
      </c>
      <c r="E180" s="5" t="s">
        <v>295</v>
      </c>
      <c r="F180" s="13">
        <f t="shared" ref="F180" si="942">+D180*C180</f>
        <v>0</v>
      </c>
      <c r="G180" s="10" t="str">
        <f>IFERROR(VLOOKUP(A180,'1'!U:V,2,0),"0")</f>
        <v>0</v>
      </c>
      <c r="H180" s="5" t="s">
        <v>295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295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295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295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295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295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295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295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295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295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295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295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295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295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295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295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295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295</v>
      </c>
      <c r="BH180" s="15">
        <f t="shared" ref="BH180" si="960">+BF180*C180</f>
        <v>0</v>
      </c>
      <c r="BI180" s="10" t="str">
        <f>IFERROR(VLOOKUP(A180,'19'!U:V,2,0),"0")</f>
        <v>0</v>
      </c>
      <c r="BJ180" s="5" t="s">
        <v>295</v>
      </c>
      <c r="BK180" s="15">
        <f t="shared" ref="BK180" si="961">+BI180*C180</f>
        <v>0</v>
      </c>
      <c r="BL180" s="10" t="str">
        <f>IFERROR(VLOOKUP(A180,'20'!U:V,2,0),"0")</f>
        <v>0</v>
      </c>
      <c r="BM180" s="5" t="s">
        <v>295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295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295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295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295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295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295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295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295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295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295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295</v>
      </c>
      <c r="CU180" s="15">
        <f t="shared" ref="CU180" si="973">+CS180*C180</f>
        <v>0</v>
      </c>
      <c r="CV180" s="10" t="str">
        <f>IFERROR(VLOOKUP(A180,'เซต1-30'!V:W,2,0),"0")</f>
        <v>0</v>
      </c>
      <c r="CW180" s="5" t="s">
        <v>295</v>
      </c>
      <c r="CX180" s="15">
        <f t="shared" ref="CX180" si="974">+CV180*CO180</f>
        <v>0</v>
      </c>
    </row>
    <row r="181" spans="1:102" x14ac:dyDescent="0.25">
      <c r="A181" s="5" t="s">
        <v>1193</v>
      </c>
      <c r="B181" s="4" t="s">
        <v>1194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0</v>
      </c>
      <c r="E181" s="5" t="s">
        <v>295</v>
      </c>
      <c r="F181" s="13">
        <f t="shared" ref="F181:F182" si="976">+D181*C181</f>
        <v>0</v>
      </c>
      <c r="G181" s="10" t="str">
        <f>IFERROR(VLOOKUP(A181,'1'!U:V,2,0),"0")</f>
        <v>0</v>
      </c>
      <c r="H181" s="5" t="s">
        <v>295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295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295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295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295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295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295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295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295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295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295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295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295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295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295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295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295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295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295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295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295</v>
      </c>
      <c r="BQ181" s="15">
        <f t="shared" ref="BQ181:BQ182" si="997">+BO181*C181</f>
        <v>0</v>
      </c>
      <c r="BR181" s="10" t="str">
        <f>IFERROR(VLOOKUP(A181,'22'!U:V,2,0),"0")</f>
        <v>0</v>
      </c>
      <c r="BS181" s="5" t="s">
        <v>295</v>
      </c>
      <c r="BT181" s="15">
        <f t="shared" ref="BT181:BT182" si="998">+BR181*C181</f>
        <v>0</v>
      </c>
      <c r="BU181" s="10" t="str">
        <f>IFERROR(VLOOKUP(A181,'23'!U:V,2,0),"0")</f>
        <v>0</v>
      </c>
      <c r="BV181" s="5" t="s">
        <v>295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295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295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295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295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295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295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295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295</v>
      </c>
      <c r="CU181" s="15">
        <f t="shared" ref="CU181:CU182" si="1007">+CS181*C181</f>
        <v>0</v>
      </c>
      <c r="CV181" s="10" t="str">
        <f>IFERROR(VLOOKUP(A181,'เซต1-30'!V:W,2,0),"0")</f>
        <v>0</v>
      </c>
      <c r="CW181" s="5" t="s">
        <v>295</v>
      </c>
      <c r="CX181" s="15">
        <f t="shared" ref="CX181:CX182" si="1008">+CV181*CO181</f>
        <v>0</v>
      </c>
    </row>
    <row r="182" spans="1:102" x14ac:dyDescent="0.25">
      <c r="A182" s="5" t="s">
        <v>1195</v>
      </c>
      <c r="B182" s="4" t="s">
        <v>1196</v>
      </c>
      <c r="C182" s="13">
        <v>37.17</v>
      </c>
      <c r="D182" s="19">
        <f t="shared" si="975"/>
        <v>0</v>
      </c>
      <c r="E182" s="5" t="s">
        <v>168</v>
      </c>
      <c r="F182" s="13">
        <f t="shared" si="976"/>
        <v>0</v>
      </c>
      <c r="G182" s="10" t="str">
        <f>IFERROR(VLOOKUP(A182,'1'!U:V,2,0),"0")</f>
        <v>0</v>
      </c>
      <c r="H182" s="5" t="s">
        <v>168</v>
      </c>
      <c r="I182" s="15">
        <f t="shared" si="977"/>
        <v>0</v>
      </c>
      <c r="J182" s="10" t="str">
        <f>IFERROR(VLOOKUP(A182,'2'!U:V,2,0),"0")</f>
        <v>0</v>
      </c>
      <c r="K182" s="5" t="s">
        <v>168</v>
      </c>
      <c r="L182" s="15">
        <f t="shared" si="978"/>
        <v>0</v>
      </c>
      <c r="M182" s="10" t="str">
        <f>IFERROR(VLOOKUP(A182,'3'!U:V,2,0),"0")</f>
        <v>0</v>
      </c>
      <c r="N182" s="5" t="s">
        <v>168</v>
      </c>
      <c r="O182" s="15">
        <f t="shared" si="979"/>
        <v>0</v>
      </c>
      <c r="P182" s="10" t="str">
        <f>IFERROR(VLOOKUP(A182,'4'!U:V,2,0),"0")</f>
        <v>0</v>
      </c>
      <c r="Q182" s="5" t="s">
        <v>168</v>
      </c>
      <c r="R182" s="15">
        <f t="shared" si="980"/>
        <v>0</v>
      </c>
      <c r="S182" s="10" t="str">
        <f>IFERROR(VLOOKUP(A182,'5'!U:V,2,0),"0")</f>
        <v>0</v>
      </c>
      <c r="T182" s="5" t="s">
        <v>168</v>
      </c>
      <c r="U182" s="15">
        <f t="shared" si="981"/>
        <v>0</v>
      </c>
      <c r="V182" s="10" t="str">
        <f>IFERROR(VLOOKUP(A182,'6'!U:V,2,0),"0")</f>
        <v>0</v>
      </c>
      <c r="W182" s="5" t="s">
        <v>168</v>
      </c>
      <c r="X182" s="15">
        <f t="shared" si="982"/>
        <v>0</v>
      </c>
      <c r="Y182" s="10" t="str">
        <f>IFERROR(VLOOKUP(A182,'7'!U:V,2,0),"0")</f>
        <v>0</v>
      </c>
      <c r="Z182" s="5" t="s">
        <v>168</v>
      </c>
      <c r="AA182" s="15">
        <f t="shared" si="983"/>
        <v>0</v>
      </c>
      <c r="AB182" s="10" t="str">
        <f>IFERROR(VLOOKUP(A182,'8'!U:V,2,0),"0")</f>
        <v>0</v>
      </c>
      <c r="AC182" s="5" t="s">
        <v>168</v>
      </c>
      <c r="AD182" s="15">
        <f t="shared" si="984"/>
        <v>0</v>
      </c>
      <c r="AE182" s="10" t="str">
        <f>IFERROR(VLOOKUP(A182,'9'!U:V,2,0),"0")</f>
        <v>0</v>
      </c>
      <c r="AF182" s="5" t="s">
        <v>168</v>
      </c>
      <c r="AG182" s="15">
        <f t="shared" si="985"/>
        <v>0</v>
      </c>
      <c r="AH182" s="10" t="str">
        <f>IFERROR(VLOOKUP(A182,'10'!U:V,2,0),"0")</f>
        <v>0</v>
      </c>
      <c r="AI182" s="5" t="s">
        <v>168</v>
      </c>
      <c r="AJ182" s="15">
        <f t="shared" si="986"/>
        <v>0</v>
      </c>
      <c r="AK182" s="10" t="str">
        <f>IFERROR(VLOOKUP(A182,'11'!U:V,2,0),"0")</f>
        <v>0</v>
      </c>
      <c r="AL182" s="5" t="s">
        <v>168</v>
      </c>
      <c r="AM182" s="15">
        <f t="shared" si="987"/>
        <v>0</v>
      </c>
      <c r="AN182" s="10" t="str">
        <f>IFERROR(VLOOKUP(A182,'12'!U:V,2,0),"0")</f>
        <v>0</v>
      </c>
      <c r="AO182" s="5" t="s">
        <v>168</v>
      </c>
      <c r="AP182" s="15">
        <f t="shared" si="988"/>
        <v>0</v>
      </c>
      <c r="AQ182" s="10" t="str">
        <f>IFERROR(VLOOKUP(A182,'13'!U:V,2,0),"0")</f>
        <v>0</v>
      </c>
      <c r="AR182" s="5" t="s">
        <v>168</v>
      </c>
      <c r="AS182" s="15">
        <f t="shared" si="989"/>
        <v>0</v>
      </c>
      <c r="AT182" s="10" t="str">
        <f>IFERROR(VLOOKUP(A182,'14'!U:V,2,0),"0")</f>
        <v>0</v>
      </c>
      <c r="AU182" s="5" t="s">
        <v>168</v>
      </c>
      <c r="AV182" s="15">
        <f t="shared" si="990"/>
        <v>0</v>
      </c>
      <c r="AW182" s="10" t="str">
        <f>IFERROR(VLOOKUP(A182,'15'!U:V,2,0),"0")</f>
        <v>0</v>
      </c>
      <c r="AX182" s="5" t="s">
        <v>168</v>
      </c>
      <c r="AY182" s="15">
        <f t="shared" si="991"/>
        <v>0</v>
      </c>
      <c r="AZ182" s="10" t="str">
        <f>IFERROR(VLOOKUP(A182,'16'!U:V,2,0),"0")</f>
        <v>0</v>
      </c>
      <c r="BA182" s="5" t="s">
        <v>168</v>
      </c>
      <c r="BB182" s="15">
        <f t="shared" si="992"/>
        <v>0</v>
      </c>
      <c r="BC182" s="10" t="str">
        <f>IFERROR(VLOOKUP(A182,'17'!U:V,2,0),"0")</f>
        <v>0</v>
      </c>
      <c r="BD182" s="5" t="s">
        <v>168</v>
      </c>
      <c r="BE182" s="15">
        <f t="shared" si="993"/>
        <v>0</v>
      </c>
      <c r="BF182" s="10" t="str">
        <f>IFERROR(VLOOKUP(A182,'18'!U:V,2,0),"0")</f>
        <v>0</v>
      </c>
      <c r="BG182" s="5" t="s">
        <v>168</v>
      </c>
      <c r="BH182" s="15">
        <f t="shared" si="994"/>
        <v>0</v>
      </c>
      <c r="BI182" s="10" t="str">
        <f>IFERROR(VLOOKUP(A182,'19'!U:V,2,0),"0")</f>
        <v>0</v>
      </c>
      <c r="BJ182" s="5" t="s">
        <v>168</v>
      </c>
      <c r="BK182" s="15">
        <f t="shared" si="995"/>
        <v>0</v>
      </c>
      <c r="BL182" s="10" t="str">
        <f>IFERROR(VLOOKUP(A182,'20'!U:V,2,0),"0")</f>
        <v>0</v>
      </c>
      <c r="BM182" s="5" t="s">
        <v>168</v>
      </c>
      <c r="BN182" s="15">
        <f t="shared" si="996"/>
        <v>0</v>
      </c>
      <c r="BO182" s="10" t="str">
        <f>IFERROR(VLOOKUP(A182,'21'!U:V,2,0),"0")</f>
        <v>0</v>
      </c>
      <c r="BP182" s="5" t="s">
        <v>168</v>
      </c>
      <c r="BQ182" s="15">
        <f t="shared" si="997"/>
        <v>0</v>
      </c>
      <c r="BR182" s="10" t="str">
        <f>IFERROR(VLOOKUP(A182,'22'!U:V,2,0),"0")</f>
        <v>0</v>
      </c>
      <c r="BS182" s="5" t="s">
        <v>168</v>
      </c>
      <c r="BT182" s="15">
        <f t="shared" si="998"/>
        <v>0</v>
      </c>
      <c r="BU182" s="10" t="str">
        <f>IFERROR(VLOOKUP(A182,'23'!U:V,2,0),"0")</f>
        <v>0</v>
      </c>
      <c r="BV182" s="5" t="s">
        <v>168</v>
      </c>
      <c r="BW182" s="15">
        <f t="shared" si="999"/>
        <v>0</v>
      </c>
      <c r="BX182" s="10" t="str">
        <f>IFERROR(VLOOKUP(A182,'24'!U:V,2,0),"0")</f>
        <v>0</v>
      </c>
      <c r="BY182" s="5" t="s">
        <v>168</v>
      </c>
      <c r="BZ182" s="15">
        <f t="shared" si="1000"/>
        <v>0</v>
      </c>
      <c r="CA182" s="10" t="str">
        <f>IFERROR(VLOOKUP(A182,'25'!U:V,2,0),"0")</f>
        <v>0</v>
      </c>
      <c r="CB182" s="5" t="s">
        <v>168</v>
      </c>
      <c r="CC182" s="15">
        <f t="shared" si="1001"/>
        <v>0</v>
      </c>
      <c r="CD182" s="10" t="str">
        <f>IFERROR(VLOOKUP(A182,'26'!U:V,2,0),"0")</f>
        <v>0</v>
      </c>
      <c r="CE182" s="5" t="s">
        <v>168</v>
      </c>
      <c r="CF182" s="15">
        <f t="shared" si="1002"/>
        <v>0</v>
      </c>
      <c r="CG182" s="10" t="str">
        <f>IFERROR(VLOOKUP(A182,'27'!U:V,2,0),"0")</f>
        <v>0</v>
      </c>
      <c r="CH182" s="5" t="s">
        <v>168</v>
      </c>
      <c r="CI182" s="15">
        <f t="shared" si="1003"/>
        <v>0</v>
      </c>
      <c r="CJ182" s="10" t="str">
        <f>IFERROR(VLOOKUP(A182,'28'!U:V,2,0),"0")</f>
        <v>0</v>
      </c>
      <c r="CK182" s="5" t="s">
        <v>168</v>
      </c>
      <c r="CL182" s="15">
        <f t="shared" si="1004"/>
        <v>0</v>
      </c>
      <c r="CM182" s="10" t="str">
        <f>IFERROR(VLOOKUP(A182,'29'!U:V,2,0),"0")</f>
        <v>0</v>
      </c>
      <c r="CN182" s="5" t="s">
        <v>168</v>
      </c>
      <c r="CO182" s="15">
        <f t="shared" si="1005"/>
        <v>0</v>
      </c>
      <c r="CP182" s="10" t="str">
        <f>IFERROR(VLOOKUP(A182,'30'!U:V,2,0),"0")</f>
        <v>0</v>
      </c>
      <c r="CQ182" s="5" t="s">
        <v>168</v>
      </c>
      <c r="CR182" s="15">
        <f t="shared" si="1006"/>
        <v>0</v>
      </c>
      <c r="CS182" s="10" t="str">
        <f>IFERROR(VLOOKUP(A182,'31'!U:V,2,0),"0")</f>
        <v>0</v>
      </c>
      <c r="CT182" s="5" t="s">
        <v>168</v>
      </c>
      <c r="CU182" s="15">
        <f t="shared" si="1007"/>
        <v>0</v>
      </c>
      <c r="CV182" s="10" t="str">
        <f>IFERROR(VLOOKUP(A182,'เซต1-30'!V:W,2,0),"0")</f>
        <v>0</v>
      </c>
      <c r="CW182" s="5" t="s">
        <v>168</v>
      </c>
      <c r="CX182" s="15">
        <f t="shared" si="1008"/>
        <v>0</v>
      </c>
    </row>
    <row r="183" spans="1:102" x14ac:dyDescent="0.25">
      <c r="A183" s="5" t="s">
        <v>1197</v>
      </c>
      <c r="B183" s="4" t="s">
        <v>1198</v>
      </c>
      <c r="C183" s="13">
        <v>13.1</v>
      </c>
      <c r="D183" s="19">
        <f t="shared" ref="D183:D184" si="1009">+G183+J183+M183+P183+S183+V183+Y183+AB183+AE183+AH183+AK183+AN183+AQ183+AT183+AW183+AZ183+BC183+BF183+BI183+BL183+BO183+BR183+BU183+BX183+CA183+CD183+CG183+CJ183+CM183+CP183+CS183+CV183</f>
        <v>0</v>
      </c>
      <c r="E183" s="5" t="s">
        <v>168</v>
      </c>
      <c r="F183" s="13">
        <f t="shared" ref="F183:F185" si="1010">+D183*C183</f>
        <v>0</v>
      </c>
      <c r="G183" s="10" t="str">
        <f>IFERROR(VLOOKUP(A183,'1'!U:V,2,0),"0")</f>
        <v>0</v>
      </c>
      <c r="H183" s="5" t="s">
        <v>168</v>
      </c>
      <c r="I183" s="15">
        <f t="shared" ref="I183:I185" si="1011">+G183*C183</f>
        <v>0</v>
      </c>
      <c r="J183" s="10" t="str">
        <f>IFERROR(VLOOKUP(A183,'2'!U:V,2,0),"0")</f>
        <v>0</v>
      </c>
      <c r="K183" s="5" t="s">
        <v>168</v>
      </c>
      <c r="L183" s="15">
        <f t="shared" ref="L183:L185" si="1012">+J183*C183</f>
        <v>0</v>
      </c>
      <c r="M183" s="10" t="str">
        <f>IFERROR(VLOOKUP(A183,'3'!U:V,2,0),"0")</f>
        <v>0</v>
      </c>
      <c r="N183" s="5" t="s">
        <v>168</v>
      </c>
      <c r="O183" s="15">
        <f t="shared" ref="O183:O185" si="1013">+M183*C183</f>
        <v>0</v>
      </c>
      <c r="P183" s="10" t="str">
        <f>IFERROR(VLOOKUP(A183,'4'!U:V,2,0),"0")</f>
        <v>0</v>
      </c>
      <c r="Q183" s="5" t="s">
        <v>168</v>
      </c>
      <c r="R183" s="15">
        <f t="shared" ref="R183:R185" si="1014">+P183*C183</f>
        <v>0</v>
      </c>
      <c r="S183" s="10" t="str">
        <f>IFERROR(VLOOKUP(A183,'5'!U:V,2,0),"0")</f>
        <v>0</v>
      </c>
      <c r="T183" s="5" t="s">
        <v>168</v>
      </c>
      <c r="U183" s="15">
        <f t="shared" ref="U183:U185" si="1015">+S183*C183</f>
        <v>0</v>
      </c>
      <c r="V183" s="10" t="str">
        <f>IFERROR(VLOOKUP(A183,'6'!U:V,2,0),"0")</f>
        <v>0</v>
      </c>
      <c r="W183" s="5" t="s">
        <v>168</v>
      </c>
      <c r="X183" s="15">
        <f t="shared" ref="X183:X185" si="1016">+V183*C183</f>
        <v>0</v>
      </c>
      <c r="Y183" s="10" t="str">
        <f>IFERROR(VLOOKUP(A183,'7'!U:V,2,0),"0")</f>
        <v>0</v>
      </c>
      <c r="Z183" s="5" t="s">
        <v>168</v>
      </c>
      <c r="AA183" s="15">
        <f t="shared" ref="AA183:AA185" si="1017">+Y183*C183</f>
        <v>0</v>
      </c>
      <c r="AB183" s="10" t="str">
        <f>IFERROR(VLOOKUP(A183,'8'!U:V,2,0),"0")</f>
        <v>0</v>
      </c>
      <c r="AC183" s="5" t="s">
        <v>168</v>
      </c>
      <c r="AD183" s="15">
        <f t="shared" ref="AD183:AD185" si="1018">+AB183*C183</f>
        <v>0</v>
      </c>
      <c r="AE183" s="10" t="str">
        <f>IFERROR(VLOOKUP(A183,'9'!U:V,2,0),"0")</f>
        <v>0</v>
      </c>
      <c r="AF183" s="5" t="s">
        <v>168</v>
      </c>
      <c r="AG183" s="15">
        <f t="shared" ref="AG183:AG185" si="1019">+AE183*C183</f>
        <v>0</v>
      </c>
      <c r="AH183" s="10" t="str">
        <f>IFERROR(VLOOKUP(A183,'10'!U:V,2,0),"0")</f>
        <v>0</v>
      </c>
      <c r="AI183" s="5" t="s">
        <v>168</v>
      </c>
      <c r="AJ183" s="15">
        <f t="shared" ref="AJ183:AJ185" si="1020">+AH183*C183</f>
        <v>0</v>
      </c>
      <c r="AK183" s="10" t="str">
        <f>IFERROR(VLOOKUP(A183,'11'!U:V,2,0),"0")</f>
        <v>0</v>
      </c>
      <c r="AL183" s="5" t="s">
        <v>168</v>
      </c>
      <c r="AM183" s="15">
        <f t="shared" ref="AM183:AM185" si="1021">+AK183*C183</f>
        <v>0</v>
      </c>
      <c r="AN183" s="10" t="str">
        <f>IFERROR(VLOOKUP(A183,'12'!U:V,2,0),"0")</f>
        <v>0</v>
      </c>
      <c r="AO183" s="5" t="s">
        <v>168</v>
      </c>
      <c r="AP183" s="15">
        <f t="shared" ref="AP183:AP185" si="1022">+AN183*C183</f>
        <v>0</v>
      </c>
      <c r="AQ183" s="10" t="str">
        <f>IFERROR(VLOOKUP(A183,'13'!U:V,2,0),"0")</f>
        <v>0</v>
      </c>
      <c r="AR183" s="5" t="s">
        <v>168</v>
      </c>
      <c r="AS183" s="15">
        <f t="shared" ref="AS183:AS185" si="1023">+AQ183*C183</f>
        <v>0</v>
      </c>
      <c r="AT183" s="10" t="str">
        <f>IFERROR(VLOOKUP(A183,'14'!U:V,2,0),"0")</f>
        <v>0</v>
      </c>
      <c r="AU183" s="5" t="s">
        <v>168</v>
      </c>
      <c r="AV183" s="15">
        <f t="shared" ref="AV183:AV185" si="1024">+AT183*C183</f>
        <v>0</v>
      </c>
      <c r="AW183" s="10" t="str">
        <f>IFERROR(VLOOKUP(A183,'15'!U:V,2,0),"0")</f>
        <v>0</v>
      </c>
      <c r="AX183" s="5" t="s">
        <v>168</v>
      </c>
      <c r="AY183" s="15">
        <f t="shared" ref="AY183:AY185" si="1025">+AW183*C183</f>
        <v>0</v>
      </c>
      <c r="AZ183" s="10" t="str">
        <f>IFERROR(VLOOKUP(A183,'16'!U:V,2,0),"0")</f>
        <v>0</v>
      </c>
      <c r="BA183" s="5" t="s">
        <v>168</v>
      </c>
      <c r="BB183" s="15">
        <f t="shared" ref="BB183:BB185" si="1026">+AZ183*C183</f>
        <v>0</v>
      </c>
      <c r="BC183" s="10" t="str">
        <f>IFERROR(VLOOKUP(A183,'17'!U:V,2,0),"0")</f>
        <v>0</v>
      </c>
      <c r="BD183" s="5" t="s">
        <v>168</v>
      </c>
      <c r="BE183" s="15">
        <f t="shared" ref="BE183:BE185" si="1027">+BC183*C183</f>
        <v>0</v>
      </c>
      <c r="BF183" s="10" t="str">
        <f>IFERROR(VLOOKUP(A183,'18'!U:V,2,0),"0")</f>
        <v>0</v>
      </c>
      <c r="BG183" s="5" t="s">
        <v>168</v>
      </c>
      <c r="BH183" s="15">
        <f t="shared" ref="BH183:BH185" si="1028">+BF183*C183</f>
        <v>0</v>
      </c>
      <c r="BI183" s="10" t="str">
        <f>IFERROR(VLOOKUP(A183,'19'!U:V,2,0),"0")</f>
        <v>0</v>
      </c>
      <c r="BJ183" s="5" t="s">
        <v>168</v>
      </c>
      <c r="BK183" s="15">
        <f t="shared" ref="BK183:BK185" si="1029">+BI183*C183</f>
        <v>0</v>
      </c>
      <c r="BL183" s="10" t="str">
        <f>IFERROR(VLOOKUP(A183,'20'!U:V,2,0),"0")</f>
        <v>0</v>
      </c>
      <c r="BM183" s="5" t="s">
        <v>168</v>
      </c>
      <c r="BN183" s="15">
        <f t="shared" ref="BN183:BN185" si="1030">+BL183*C183</f>
        <v>0</v>
      </c>
      <c r="BO183" s="10" t="str">
        <f>IFERROR(VLOOKUP(A183,'21'!U:V,2,0),"0")</f>
        <v>0</v>
      </c>
      <c r="BP183" s="5" t="s">
        <v>168</v>
      </c>
      <c r="BQ183" s="15">
        <f t="shared" ref="BQ183:BQ185" si="1031">+BO183*C183</f>
        <v>0</v>
      </c>
      <c r="BR183" s="10" t="str">
        <f>IFERROR(VLOOKUP(A183,'22'!U:V,2,0),"0")</f>
        <v>0</v>
      </c>
      <c r="BS183" s="5" t="s">
        <v>168</v>
      </c>
      <c r="BT183" s="15">
        <f t="shared" ref="BT183:BT185" si="1032">+BR183*C183</f>
        <v>0</v>
      </c>
      <c r="BU183" s="10" t="str">
        <f>IFERROR(VLOOKUP(A183,'23'!U:V,2,0),"0")</f>
        <v>0</v>
      </c>
      <c r="BV183" s="5" t="s">
        <v>168</v>
      </c>
      <c r="BW183" s="15">
        <f t="shared" ref="BW183:BW185" si="1033">+BU183*C183</f>
        <v>0</v>
      </c>
      <c r="BX183" s="10" t="str">
        <f>IFERROR(VLOOKUP(A183,'24'!U:V,2,0),"0")</f>
        <v>0</v>
      </c>
      <c r="BY183" s="5" t="s">
        <v>168</v>
      </c>
      <c r="BZ183" s="15">
        <f t="shared" ref="BZ183:BZ185" si="1034">+BX183*C183</f>
        <v>0</v>
      </c>
      <c r="CA183" s="10" t="str">
        <f>IFERROR(VLOOKUP(A183,'25'!U:V,2,0),"0")</f>
        <v>0</v>
      </c>
      <c r="CB183" s="5" t="s">
        <v>168</v>
      </c>
      <c r="CC183" s="15">
        <f t="shared" ref="CC183:CC185" si="1035">+CA183*C183</f>
        <v>0</v>
      </c>
      <c r="CD183" s="10" t="str">
        <f>IFERROR(VLOOKUP(A183,'26'!U:V,2,0),"0")</f>
        <v>0</v>
      </c>
      <c r="CE183" s="5" t="s">
        <v>168</v>
      </c>
      <c r="CF183" s="15">
        <f t="shared" ref="CF183:CF185" si="1036">+CD183*C183</f>
        <v>0</v>
      </c>
      <c r="CG183" s="10" t="str">
        <f>IFERROR(VLOOKUP(A183,'27'!U:V,2,0),"0")</f>
        <v>0</v>
      </c>
      <c r="CH183" s="5" t="s">
        <v>168</v>
      </c>
      <c r="CI183" s="15">
        <f t="shared" ref="CI183:CI185" si="1037">+CG183*C183</f>
        <v>0</v>
      </c>
      <c r="CJ183" s="10" t="str">
        <f>IFERROR(VLOOKUP(A183,'28'!U:V,2,0),"0")</f>
        <v>0</v>
      </c>
      <c r="CK183" s="5" t="s">
        <v>168</v>
      </c>
      <c r="CL183" s="15">
        <f t="shared" ref="CL183:CL185" si="1038">+CJ183*C183</f>
        <v>0</v>
      </c>
      <c r="CM183" s="10" t="str">
        <f>IFERROR(VLOOKUP(A183,'29'!U:V,2,0),"0")</f>
        <v>0</v>
      </c>
      <c r="CN183" s="5" t="s">
        <v>168</v>
      </c>
      <c r="CO183" s="15">
        <f t="shared" ref="CO183:CO185" si="1039">+CM183*C183</f>
        <v>0</v>
      </c>
      <c r="CP183" s="10" t="str">
        <f>IFERROR(VLOOKUP(A183,'30'!U:V,2,0),"0")</f>
        <v>0</v>
      </c>
      <c r="CQ183" s="5" t="s">
        <v>168</v>
      </c>
      <c r="CR183" s="15">
        <f t="shared" ref="CR183:CR185" si="1040">+CP183*C183</f>
        <v>0</v>
      </c>
      <c r="CS183" s="10" t="str">
        <f>IFERROR(VLOOKUP(A183,'31'!U:V,2,0),"0")</f>
        <v>0</v>
      </c>
      <c r="CT183" s="5" t="s">
        <v>168</v>
      </c>
      <c r="CU183" s="15">
        <f t="shared" ref="CU183:CU185" si="1041">+CS183*C183</f>
        <v>0</v>
      </c>
      <c r="CV183" s="10" t="str">
        <f>IFERROR(VLOOKUP(A183,'เซต1-30'!V:W,2,0),"0")</f>
        <v>0</v>
      </c>
      <c r="CW183" s="5" t="s">
        <v>168</v>
      </c>
      <c r="CX183" s="15">
        <f t="shared" ref="CX183:CX185" si="1042">+CV183*CO183</f>
        <v>0</v>
      </c>
    </row>
    <row r="184" spans="1:102" x14ac:dyDescent="0.25">
      <c r="A184" s="5" t="s">
        <v>979</v>
      </c>
      <c r="B184" s="4" t="s">
        <v>980</v>
      </c>
      <c r="C184" s="13">
        <f>12.68*4</f>
        <v>50.72</v>
      </c>
      <c r="D184" s="19">
        <f t="shared" si="1009"/>
        <v>0</v>
      </c>
      <c r="E184" s="5" t="s">
        <v>295</v>
      </c>
      <c r="F184" s="13">
        <f t="shared" si="1010"/>
        <v>0</v>
      </c>
      <c r="G184" s="10" t="str">
        <f>IFERROR(VLOOKUP(A184,'1'!U:V,2,0),"0")</f>
        <v>0</v>
      </c>
      <c r="H184" s="5" t="s">
        <v>295</v>
      </c>
      <c r="I184" s="15">
        <f t="shared" si="1011"/>
        <v>0</v>
      </c>
      <c r="J184" s="10" t="str">
        <f>IFERROR(VLOOKUP(A184,'2'!U:V,2,0),"0")</f>
        <v>0</v>
      </c>
      <c r="K184" s="5" t="s">
        <v>295</v>
      </c>
      <c r="L184" s="15">
        <f t="shared" si="1012"/>
        <v>0</v>
      </c>
      <c r="M184" s="10" t="str">
        <f>IFERROR(VLOOKUP(A184,'3'!U:V,2,0),"0")</f>
        <v>0</v>
      </c>
      <c r="N184" s="5" t="s">
        <v>295</v>
      </c>
      <c r="O184" s="15">
        <f t="shared" si="1013"/>
        <v>0</v>
      </c>
      <c r="P184" s="10" t="str">
        <f>IFERROR(VLOOKUP(A184,'4'!U:V,2,0),"0")</f>
        <v>0</v>
      </c>
      <c r="Q184" s="5" t="s">
        <v>295</v>
      </c>
      <c r="R184" s="15">
        <f t="shared" si="1014"/>
        <v>0</v>
      </c>
      <c r="S184" s="10" t="str">
        <f>IFERROR(VLOOKUP(A184,'5'!U:V,2,0),"0")</f>
        <v>0</v>
      </c>
      <c r="T184" s="5" t="s">
        <v>295</v>
      </c>
      <c r="U184" s="15">
        <f t="shared" si="1015"/>
        <v>0</v>
      </c>
      <c r="V184" s="10" t="str">
        <f>IFERROR(VLOOKUP(A184,'6'!U:V,2,0),"0")</f>
        <v>0</v>
      </c>
      <c r="W184" s="5" t="s">
        <v>295</v>
      </c>
      <c r="X184" s="15">
        <f t="shared" si="1016"/>
        <v>0</v>
      </c>
      <c r="Y184" s="10" t="str">
        <f>IFERROR(VLOOKUP(A184,'7'!U:V,2,0),"0")</f>
        <v>0</v>
      </c>
      <c r="Z184" s="5" t="s">
        <v>295</v>
      </c>
      <c r="AA184" s="15">
        <f t="shared" si="1017"/>
        <v>0</v>
      </c>
      <c r="AB184" s="10" t="str">
        <f>IFERROR(VLOOKUP(A184,'8'!U:V,2,0),"0")</f>
        <v>0</v>
      </c>
      <c r="AC184" s="5" t="s">
        <v>295</v>
      </c>
      <c r="AD184" s="15">
        <f t="shared" si="1018"/>
        <v>0</v>
      </c>
      <c r="AE184" s="10" t="str">
        <f>IFERROR(VLOOKUP(A184,'9'!U:V,2,0),"0")</f>
        <v>0</v>
      </c>
      <c r="AF184" s="5" t="s">
        <v>295</v>
      </c>
      <c r="AG184" s="15">
        <f t="shared" si="1019"/>
        <v>0</v>
      </c>
      <c r="AH184" s="10" t="str">
        <f>IFERROR(VLOOKUP(A184,'10'!U:V,2,0),"0")</f>
        <v>0</v>
      </c>
      <c r="AI184" s="5" t="s">
        <v>295</v>
      </c>
      <c r="AJ184" s="15">
        <f t="shared" si="1020"/>
        <v>0</v>
      </c>
      <c r="AK184" s="10" t="str">
        <f>IFERROR(VLOOKUP(A184,'11'!U:V,2,0),"0")</f>
        <v>0</v>
      </c>
      <c r="AL184" s="5" t="s">
        <v>295</v>
      </c>
      <c r="AM184" s="15">
        <f t="shared" si="1021"/>
        <v>0</v>
      </c>
      <c r="AN184" s="10" t="str">
        <f>IFERROR(VLOOKUP(A184,'12'!U:V,2,0),"0")</f>
        <v>0</v>
      </c>
      <c r="AO184" s="5" t="s">
        <v>295</v>
      </c>
      <c r="AP184" s="15">
        <f t="shared" si="1022"/>
        <v>0</v>
      </c>
      <c r="AQ184" s="10" t="str">
        <f>IFERROR(VLOOKUP(A184,'13'!U:V,2,0),"0")</f>
        <v>0</v>
      </c>
      <c r="AR184" s="5" t="s">
        <v>295</v>
      </c>
      <c r="AS184" s="15">
        <f t="shared" si="1023"/>
        <v>0</v>
      </c>
      <c r="AT184" s="10" t="str">
        <f>IFERROR(VLOOKUP(A184,'14'!U:V,2,0),"0")</f>
        <v>0</v>
      </c>
      <c r="AU184" s="5" t="s">
        <v>295</v>
      </c>
      <c r="AV184" s="15">
        <f t="shared" si="1024"/>
        <v>0</v>
      </c>
      <c r="AW184" s="10" t="str">
        <f>IFERROR(VLOOKUP(A184,'15'!U:V,2,0),"0")</f>
        <v>0</v>
      </c>
      <c r="AX184" s="5" t="s">
        <v>295</v>
      </c>
      <c r="AY184" s="15">
        <f t="shared" si="1025"/>
        <v>0</v>
      </c>
      <c r="AZ184" s="10" t="str">
        <f>IFERROR(VLOOKUP(A184,'16'!U:V,2,0),"0")</f>
        <v>0</v>
      </c>
      <c r="BA184" s="5" t="s">
        <v>295</v>
      </c>
      <c r="BB184" s="15">
        <f t="shared" si="1026"/>
        <v>0</v>
      </c>
      <c r="BC184" s="10" t="str">
        <f>IFERROR(VLOOKUP(A184,'17'!U:V,2,0),"0")</f>
        <v>0</v>
      </c>
      <c r="BD184" s="5" t="s">
        <v>295</v>
      </c>
      <c r="BE184" s="15">
        <f t="shared" si="1027"/>
        <v>0</v>
      </c>
      <c r="BF184" s="10" t="str">
        <f>IFERROR(VLOOKUP(A184,'18'!U:V,2,0),"0")</f>
        <v>0</v>
      </c>
      <c r="BG184" s="5" t="s">
        <v>295</v>
      </c>
      <c r="BH184" s="15">
        <f t="shared" si="1028"/>
        <v>0</v>
      </c>
      <c r="BI184" s="10" t="str">
        <f>IFERROR(VLOOKUP(A184,'19'!U:V,2,0),"0")</f>
        <v>0</v>
      </c>
      <c r="BJ184" s="5" t="s">
        <v>295</v>
      </c>
      <c r="BK184" s="15">
        <f t="shared" si="1029"/>
        <v>0</v>
      </c>
      <c r="BL184" s="10" t="str">
        <f>IFERROR(VLOOKUP(A184,'20'!U:V,2,0),"0")</f>
        <v>0</v>
      </c>
      <c r="BM184" s="5" t="s">
        <v>295</v>
      </c>
      <c r="BN184" s="15">
        <f t="shared" si="1030"/>
        <v>0</v>
      </c>
      <c r="BO184" s="10" t="str">
        <f>IFERROR(VLOOKUP(A184,'21'!U:V,2,0),"0")</f>
        <v>0</v>
      </c>
      <c r="BP184" s="5" t="s">
        <v>295</v>
      </c>
      <c r="BQ184" s="15">
        <f t="shared" si="1031"/>
        <v>0</v>
      </c>
      <c r="BR184" s="10" t="str">
        <f>IFERROR(VLOOKUP(A184,'22'!U:V,2,0),"0")</f>
        <v>0</v>
      </c>
      <c r="BS184" s="5" t="s">
        <v>295</v>
      </c>
      <c r="BT184" s="15">
        <f t="shared" si="1032"/>
        <v>0</v>
      </c>
      <c r="BU184" s="10" t="str">
        <f>IFERROR(VLOOKUP(A184,'23'!U:V,2,0),"0")</f>
        <v>0</v>
      </c>
      <c r="BV184" s="5" t="s">
        <v>295</v>
      </c>
      <c r="BW184" s="15">
        <f t="shared" si="1033"/>
        <v>0</v>
      </c>
      <c r="BX184" s="10" t="str">
        <f>IFERROR(VLOOKUP(A184,'24'!U:V,2,0),"0")</f>
        <v>0</v>
      </c>
      <c r="BY184" s="5" t="s">
        <v>295</v>
      </c>
      <c r="BZ184" s="15">
        <f t="shared" si="1034"/>
        <v>0</v>
      </c>
      <c r="CA184" s="10" t="str">
        <f>IFERROR(VLOOKUP(A184,'25'!U:V,2,0),"0")</f>
        <v>0</v>
      </c>
      <c r="CB184" s="5" t="s">
        <v>295</v>
      </c>
      <c r="CC184" s="15">
        <f t="shared" si="1035"/>
        <v>0</v>
      </c>
      <c r="CD184" s="10" t="str">
        <f>IFERROR(VLOOKUP(A184,'26'!U:V,2,0),"0")</f>
        <v>0</v>
      </c>
      <c r="CE184" s="5" t="s">
        <v>295</v>
      </c>
      <c r="CF184" s="15">
        <f t="shared" si="1036"/>
        <v>0</v>
      </c>
      <c r="CG184" s="10" t="str">
        <f>IFERROR(VLOOKUP(A184,'27'!U:V,2,0),"0")</f>
        <v>0</v>
      </c>
      <c r="CH184" s="5" t="s">
        <v>295</v>
      </c>
      <c r="CI184" s="15">
        <f t="shared" si="1037"/>
        <v>0</v>
      </c>
      <c r="CJ184" s="10" t="str">
        <f>IFERROR(VLOOKUP(A184,'28'!U:V,2,0),"0")</f>
        <v>0</v>
      </c>
      <c r="CK184" s="5" t="s">
        <v>295</v>
      </c>
      <c r="CL184" s="15">
        <f t="shared" si="1038"/>
        <v>0</v>
      </c>
      <c r="CM184" s="10" t="str">
        <f>IFERROR(VLOOKUP(A184,'29'!U:V,2,0),"0")</f>
        <v>0</v>
      </c>
      <c r="CN184" s="5" t="s">
        <v>295</v>
      </c>
      <c r="CO184" s="15">
        <f t="shared" si="1039"/>
        <v>0</v>
      </c>
      <c r="CP184" s="10" t="str">
        <f>IFERROR(VLOOKUP(A184,'30'!U:V,2,0),"0")</f>
        <v>0</v>
      </c>
      <c r="CQ184" s="5" t="s">
        <v>295</v>
      </c>
      <c r="CR184" s="15">
        <f t="shared" si="1040"/>
        <v>0</v>
      </c>
      <c r="CS184" s="10" t="str">
        <f>IFERROR(VLOOKUP(A184,'31'!U:V,2,0),"0")</f>
        <v>0</v>
      </c>
      <c r="CT184" s="5" t="s">
        <v>295</v>
      </c>
      <c r="CU184" s="15">
        <f t="shared" si="1041"/>
        <v>0</v>
      </c>
      <c r="CV184" s="10" t="str">
        <f>IFERROR(VLOOKUP(A184,'เซต1-30'!V:W,2,0),"0")</f>
        <v>0</v>
      </c>
      <c r="CW184" s="5" t="s">
        <v>295</v>
      </c>
      <c r="CX184" s="15">
        <f t="shared" si="1042"/>
        <v>0</v>
      </c>
    </row>
    <row r="185" spans="1:102" x14ac:dyDescent="0.25">
      <c r="A185" s="5" t="s">
        <v>1199</v>
      </c>
      <c r="B185" s="4" t="s">
        <v>1200</v>
      </c>
      <c r="C185" s="13">
        <v>5.15</v>
      </c>
      <c r="D185" s="19">
        <f>+G185+J185+M185+P185+S185+V185+Y185+AB185+AE185+AH185+AK185+AN185+AQ185+AT185+AW185+AZ185+BC185+BF185+BI185+BL185+BO185+BR185+BU185+BX185+CA185+CD185+CG185+CJ185+CM185+CP185+CS185+CV185</f>
        <v>0</v>
      </c>
      <c r="E185" s="5" t="s">
        <v>169</v>
      </c>
      <c r="F185" s="13">
        <f t="shared" si="1010"/>
        <v>0</v>
      </c>
      <c r="G185" s="10" t="str">
        <f>IFERROR(VLOOKUP(A185,'1'!U:V,2,0),"0")</f>
        <v>0</v>
      </c>
      <c r="H185" s="5" t="s">
        <v>169</v>
      </c>
      <c r="I185" s="15">
        <f t="shared" si="1011"/>
        <v>0</v>
      </c>
      <c r="J185" s="10" t="str">
        <f>IFERROR(VLOOKUP(A185,'2'!U:V,2,0),"0")</f>
        <v>0</v>
      </c>
      <c r="K185" s="5" t="s">
        <v>169</v>
      </c>
      <c r="L185" s="15">
        <f t="shared" si="1012"/>
        <v>0</v>
      </c>
      <c r="M185" s="10" t="str">
        <f>IFERROR(VLOOKUP(A185,'3'!U:V,2,0),"0")</f>
        <v>0</v>
      </c>
      <c r="N185" s="5" t="s">
        <v>169</v>
      </c>
      <c r="O185" s="15">
        <f t="shared" si="1013"/>
        <v>0</v>
      </c>
      <c r="P185" s="10" t="str">
        <f>IFERROR(VLOOKUP(A185,'4'!U:V,2,0),"0")</f>
        <v>0</v>
      </c>
      <c r="Q185" s="5" t="s">
        <v>169</v>
      </c>
      <c r="R185" s="15">
        <f t="shared" si="1014"/>
        <v>0</v>
      </c>
      <c r="S185" s="10" t="str">
        <f>IFERROR(VLOOKUP(A185,'5'!U:V,2,0),"0")</f>
        <v>0</v>
      </c>
      <c r="T185" s="5" t="s">
        <v>169</v>
      </c>
      <c r="U185" s="15">
        <f t="shared" si="1015"/>
        <v>0</v>
      </c>
      <c r="V185" s="10" t="str">
        <f>IFERROR(VLOOKUP(A185,'6'!U:V,2,0),"0")</f>
        <v>0</v>
      </c>
      <c r="W185" s="5" t="s">
        <v>169</v>
      </c>
      <c r="X185" s="15">
        <f t="shared" si="1016"/>
        <v>0</v>
      </c>
      <c r="Y185" s="10" t="str">
        <f>IFERROR(VLOOKUP(A185,'7'!U:V,2,0),"0")</f>
        <v>0</v>
      </c>
      <c r="Z185" s="5" t="s">
        <v>169</v>
      </c>
      <c r="AA185" s="15">
        <f t="shared" si="1017"/>
        <v>0</v>
      </c>
      <c r="AB185" s="10" t="str">
        <f>IFERROR(VLOOKUP(A185,'8'!U:V,2,0),"0")</f>
        <v>0</v>
      </c>
      <c r="AC185" s="5" t="s">
        <v>169</v>
      </c>
      <c r="AD185" s="15">
        <f t="shared" si="1018"/>
        <v>0</v>
      </c>
      <c r="AE185" s="10" t="str">
        <f>IFERROR(VLOOKUP(A185,'9'!U:V,2,0),"0")</f>
        <v>0</v>
      </c>
      <c r="AF185" s="5" t="s">
        <v>169</v>
      </c>
      <c r="AG185" s="15">
        <f t="shared" si="1019"/>
        <v>0</v>
      </c>
      <c r="AH185" s="10" t="str">
        <f>IFERROR(VLOOKUP(A185,'10'!U:V,2,0),"0")</f>
        <v>0</v>
      </c>
      <c r="AI185" s="5" t="s">
        <v>169</v>
      </c>
      <c r="AJ185" s="15">
        <f t="shared" si="1020"/>
        <v>0</v>
      </c>
      <c r="AK185" s="10" t="str">
        <f>IFERROR(VLOOKUP(A185,'11'!U:V,2,0),"0")</f>
        <v>0</v>
      </c>
      <c r="AL185" s="5" t="s">
        <v>169</v>
      </c>
      <c r="AM185" s="15">
        <f t="shared" si="1021"/>
        <v>0</v>
      </c>
      <c r="AN185" s="10" t="str">
        <f>IFERROR(VLOOKUP(A185,'12'!U:V,2,0),"0")</f>
        <v>0</v>
      </c>
      <c r="AO185" s="5" t="s">
        <v>169</v>
      </c>
      <c r="AP185" s="15">
        <f t="shared" si="1022"/>
        <v>0</v>
      </c>
      <c r="AQ185" s="10" t="str">
        <f>IFERROR(VLOOKUP(A185,'13'!U:V,2,0),"0")</f>
        <v>0</v>
      </c>
      <c r="AR185" s="5" t="s">
        <v>169</v>
      </c>
      <c r="AS185" s="15">
        <f t="shared" si="1023"/>
        <v>0</v>
      </c>
      <c r="AT185" s="10" t="str">
        <f>IFERROR(VLOOKUP(A185,'14'!U:V,2,0),"0")</f>
        <v>0</v>
      </c>
      <c r="AU185" s="5" t="s">
        <v>169</v>
      </c>
      <c r="AV185" s="15">
        <f t="shared" si="1024"/>
        <v>0</v>
      </c>
      <c r="AW185" s="10" t="str">
        <f>IFERROR(VLOOKUP(A185,'15'!U:V,2,0),"0")</f>
        <v>0</v>
      </c>
      <c r="AX185" s="5" t="s">
        <v>169</v>
      </c>
      <c r="AY185" s="15">
        <f t="shared" si="1025"/>
        <v>0</v>
      </c>
      <c r="AZ185" s="10" t="str">
        <f>IFERROR(VLOOKUP(A185,'16'!U:V,2,0),"0")</f>
        <v>0</v>
      </c>
      <c r="BA185" s="5" t="s">
        <v>169</v>
      </c>
      <c r="BB185" s="15">
        <f t="shared" si="1026"/>
        <v>0</v>
      </c>
      <c r="BC185" s="10" t="str">
        <f>IFERROR(VLOOKUP(A185,'17'!U:V,2,0),"0")</f>
        <v>0</v>
      </c>
      <c r="BD185" s="5" t="s">
        <v>169</v>
      </c>
      <c r="BE185" s="15">
        <f t="shared" si="1027"/>
        <v>0</v>
      </c>
      <c r="BF185" s="10" t="str">
        <f>IFERROR(VLOOKUP(A185,'18'!U:V,2,0),"0")</f>
        <v>0</v>
      </c>
      <c r="BG185" s="5" t="s">
        <v>169</v>
      </c>
      <c r="BH185" s="15">
        <f t="shared" si="1028"/>
        <v>0</v>
      </c>
      <c r="BI185" s="10" t="str">
        <f>IFERROR(VLOOKUP(A185,'19'!U:V,2,0),"0")</f>
        <v>0</v>
      </c>
      <c r="BJ185" s="5" t="s">
        <v>169</v>
      </c>
      <c r="BK185" s="15">
        <f t="shared" si="1029"/>
        <v>0</v>
      </c>
      <c r="BL185" s="10" t="str">
        <f>IFERROR(VLOOKUP(A185,'20'!U:V,2,0),"0")</f>
        <v>0</v>
      </c>
      <c r="BM185" s="5" t="s">
        <v>169</v>
      </c>
      <c r="BN185" s="15">
        <f t="shared" si="1030"/>
        <v>0</v>
      </c>
      <c r="BO185" s="10" t="str">
        <f>IFERROR(VLOOKUP(A185,'21'!U:V,2,0),"0")</f>
        <v>0</v>
      </c>
      <c r="BP185" s="5" t="s">
        <v>169</v>
      </c>
      <c r="BQ185" s="15">
        <f t="shared" si="1031"/>
        <v>0</v>
      </c>
      <c r="BR185" s="10" t="str">
        <f>IFERROR(VLOOKUP(A185,'22'!U:V,2,0),"0")</f>
        <v>0</v>
      </c>
      <c r="BS185" s="5" t="s">
        <v>169</v>
      </c>
      <c r="BT185" s="15">
        <f t="shared" si="1032"/>
        <v>0</v>
      </c>
      <c r="BU185" s="10" t="str">
        <f>IFERROR(VLOOKUP(A185,'23'!U:V,2,0),"0")</f>
        <v>0</v>
      </c>
      <c r="BV185" s="5" t="s">
        <v>169</v>
      </c>
      <c r="BW185" s="15">
        <f t="shared" si="1033"/>
        <v>0</v>
      </c>
      <c r="BX185" s="10" t="str">
        <f>IFERROR(VLOOKUP(A185,'24'!U:V,2,0),"0")</f>
        <v>0</v>
      </c>
      <c r="BY185" s="5" t="s">
        <v>169</v>
      </c>
      <c r="BZ185" s="15">
        <f t="shared" si="1034"/>
        <v>0</v>
      </c>
      <c r="CA185" s="10" t="str">
        <f>IFERROR(VLOOKUP(A185,'25'!U:V,2,0),"0")</f>
        <v>0</v>
      </c>
      <c r="CB185" s="5" t="s">
        <v>169</v>
      </c>
      <c r="CC185" s="15">
        <f t="shared" si="1035"/>
        <v>0</v>
      </c>
      <c r="CD185" s="10" t="str">
        <f>IFERROR(VLOOKUP(A185,'26'!U:V,2,0),"0")</f>
        <v>0</v>
      </c>
      <c r="CE185" s="5" t="s">
        <v>169</v>
      </c>
      <c r="CF185" s="15">
        <f t="shared" si="1036"/>
        <v>0</v>
      </c>
      <c r="CG185" s="10" t="str">
        <f>IFERROR(VLOOKUP(A185,'27'!U:V,2,0),"0")</f>
        <v>0</v>
      </c>
      <c r="CH185" s="5" t="s">
        <v>169</v>
      </c>
      <c r="CI185" s="15">
        <f t="shared" si="1037"/>
        <v>0</v>
      </c>
      <c r="CJ185" s="10" t="str">
        <f>IFERROR(VLOOKUP(A185,'28'!U:V,2,0),"0")</f>
        <v>0</v>
      </c>
      <c r="CK185" s="5" t="s">
        <v>169</v>
      </c>
      <c r="CL185" s="15">
        <f t="shared" si="1038"/>
        <v>0</v>
      </c>
      <c r="CM185" s="10" t="str">
        <f>IFERROR(VLOOKUP(A185,'29'!U:V,2,0),"0")</f>
        <v>0</v>
      </c>
      <c r="CN185" s="5" t="s">
        <v>169</v>
      </c>
      <c r="CO185" s="15">
        <f t="shared" si="1039"/>
        <v>0</v>
      </c>
      <c r="CP185" s="10" t="str">
        <f>IFERROR(VLOOKUP(A185,'30'!U:V,2,0),"0")</f>
        <v>0</v>
      </c>
      <c r="CQ185" s="5" t="s">
        <v>169</v>
      </c>
      <c r="CR185" s="15">
        <f t="shared" si="1040"/>
        <v>0</v>
      </c>
      <c r="CS185" s="10" t="str">
        <f>IFERROR(VLOOKUP(A185,'31'!U:V,2,0),"0")</f>
        <v>0</v>
      </c>
      <c r="CT185" s="5" t="s">
        <v>169</v>
      </c>
      <c r="CU185" s="15">
        <f t="shared" si="1041"/>
        <v>0</v>
      </c>
      <c r="CV185" s="10" t="str">
        <f>IFERROR(VLOOKUP(A185,'เซต1-30'!V:W,2,0),"0")</f>
        <v>0</v>
      </c>
      <c r="CW185" s="5" t="s">
        <v>169</v>
      </c>
      <c r="CX185" s="15">
        <f t="shared" si="1042"/>
        <v>0</v>
      </c>
    </row>
    <row r="186" spans="1:102" x14ac:dyDescent="0.25">
      <c r="A186" s="5" t="s">
        <v>1201</v>
      </c>
      <c r="B186" s="4" t="s">
        <v>1202</v>
      </c>
      <c r="C186" s="13">
        <v>13.1</v>
      </c>
      <c r="D186" s="19">
        <f t="shared" ref="D186:D187" si="1043">+G186+J186+M186+P186+S186+V186+Y186+AB186+AE186+AH186+AK186+AN186+AQ186+AT186+AW186+AZ186+BC186+BF186+BI186+BL186+BO186+BR186+BU186+BX186+CA186+CD186+CG186+CJ186+CM186+CP186+CS186+CV186</f>
        <v>0</v>
      </c>
      <c r="E186" s="5" t="s">
        <v>168</v>
      </c>
      <c r="F186" s="13">
        <f t="shared" ref="F186:F187" si="1044">+D186*C186</f>
        <v>0</v>
      </c>
      <c r="G186" s="10" t="str">
        <f>IFERROR(VLOOKUP(A186,'1'!U:V,2,0),"0")</f>
        <v>0</v>
      </c>
      <c r="H186" s="5" t="s">
        <v>168</v>
      </c>
      <c r="I186" s="15">
        <f t="shared" ref="I186:I187" si="1045">+G186*C186</f>
        <v>0</v>
      </c>
      <c r="J186" s="10" t="str">
        <f>IFERROR(VLOOKUP(A186,'2'!U:V,2,0),"0")</f>
        <v>0</v>
      </c>
      <c r="K186" s="5" t="s">
        <v>168</v>
      </c>
      <c r="L186" s="15">
        <f t="shared" ref="L186:L187" si="1046">+J186*C186</f>
        <v>0</v>
      </c>
      <c r="M186" s="10" t="str">
        <f>IFERROR(VLOOKUP(A186,'3'!U:V,2,0),"0")</f>
        <v>0</v>
      </c>
      <c r="N186" s="5" t="s">
        <v>168</v>
      </c>
      <c r="O186" s="15">
        <f t="shared" ref="O186:O187" si="1047">+M186*C186</f>
        <v>0</v>
      </c>
      <c r="P186" s="10" t="str">
        <f>IFERROR(VLOOKUP(A186,'4'!U:V,2,0),"0")</f>
        <v>0</v>
      </c>
      <c r="Q186" s="5" t="s">
        <v>168</v>
      </c>
      <c r="R186" s="15">
        <f t="shared" ref="R186:R187" si="1048">+P186*C186</f>
        <v>0</v>
      </c>
      <c r="S186" s="10" t="str">
        <f>IFERROR(VLOOKUP(A186,'5'!U:V,2,0),"0")</f>
        <v>0</v>
      </c>
      <c r="T186" s="5" t="s">
        <v>168</v>
      </c>
      <c r="U186" s="15">
        <f t="shared" ref="U186:U187" si="1049">+S186*C186</f>
        <v>0</v>
      </c>
      <c r="V186" s="10" t="str">
        <f>IFERROR(VLOOKUP(A186,'6'!U:V,2,0),"0")</f>
        <v>0</v>
      </c>
      <c r="W186" s="5" t="s">
        <v>168</v>
      </c>
      <c r="X186" s="15">
        <f t="shared" ref="X186:X187" si="1050">+V186*C186</f>
        <v>0</v>
      </c>
      <c r="Y186" s="10" t="str">
        <f>IFERROR(VLOOKUP(A186,'7'!U:V,2,0),"0")</f>
        <v>0</v>
      </c>
      <c r="Z186" s="5" t="s">
        <v>168</v>
      </c>
      <c r="AA186" s="15">
        <f t="shared" ref="AA186:AA187" si="1051">+Y186*C186</f>
        <v>0</v>
      </c>
      <c r="AB186" s="10" t="str">
        <f>IFERROR(VLOOKUP(A186,'8'!U:V,2,0),"0")</f>
        <v>0</v>
      </c>
      <c r="AC186" s="5" t="s">
        <v>168</v>
      </c>
      <c r="AD186" s="15">
        <f t="shared" ref="AD186:AD187" si="1052">+AB186*C186</f>
        <v>0</v>
      </c>
      <c r="AE186" s="10" t="str">
        <f>IFERROR(VLOOKUP(A186,'9'!U:V,2,0),"0")</f>
        <v>0</v>
      </c>
      <c r="AF186" s="5" t="s">
        <v>168</v>
      </c>
      <c r="AG186" s="15">
        <f t="shared" ref="AG186:AG187" si="1053">+AE186*C186</f>
        <v>0</v>
      </c>
      <c r="AH186" s="10" t="str">
        <f>IFERROR(VLOOKUP(A186,'10'!U:V,2,0),"0")</f>
        <v>0</v>
      </c>
      <c r="AI186" s="5" t="s">
        <v>168</v>
      </c>
      <c r="AJ186" s="15">
        <f t="shared" ref="AJ186:AJ187" si="1054">+AH186*C186</f>
        <v>0</v>
      </c>
      <c r="AK186" s="10" t="str">
        <f>IFERROR(VLOOKUP(A186,'11'!U:V,2,0),"0")</f>
        <v>0</v>
      </c>
      <c r="AL186" s="5" t="s">
        <v>168</v>
      </c>
      <c r="AM186" s="15">
        <f t="shared" ref="AM186:AM187" si="1055">+AK186*C186</f>
        <v>0</v>
      </c>
      <c r="AN186" s="10" t="str">
        <f>IFERROR(VLOOKUP(A186,'12'!U:V,2,0),"0")</f>
        <v>0</v>
      </c>
      <c r="AO186" s="5" t="s">
        <v>168</v>
      </c>
      <c r="AP186" s="15">
        <f t="shared" ref="AP186:AP187" si="1056">+AN186*C186</f>
        <v>0</v>
      </c>
      <c r="AQ186" s="10" t="str">
        <f>IFERROR(VLOOKUP(A186,'13'!U:V,2,0),"0")</f>
        <v>0</v>
      </c>
      <c r="AR186" s="5" t="s">
        <v>168</v>
      </c>
      <c r="AS186" s="15">
        <f t="shared" ref="AS186:AS187" si="1057">+AQ186*C186</f>
        <v>0</v>
      </c>
      <c r="AT186" s="10" t="str">
        <f>IFERROR(VLOOKUP(A186,'14'!U:V,2,0),"0")</f>
        <v>0</v>
      </c>
      <c r="AU186" s="5" t="s">
        <v>168</v>
      </c>
      <c r="AV186" s="15">
        <f t="shared" ref="AV186:AV187" si="1058">+AT186*C186</f>
        <v>0</v>
      </c>
      <c r="AW186" s="10" t="str">
        <f>IFERROR(VLOOKUP(A186,'15'!U:V,2,0),"0")</f>
        <v>0</v>
      </c>
      <c r="AX186" s="5" t="s">
        <v>168</v>
      </c>
      <c r="AY186" s="15">
        <f t="shared" ref="AY186:AY187" si="1059">+AW186*C186</f>
        <v>0</v>
      </c>
      <c r="AZ186" s="10" t="str">
        <f>IFERROR(VLOOKUP(A186,'16'!U:V,2,0),"0")</f>
        <v>0</v>
      </c>
      <c r="BA186" s="5" t="s">
        <v>168</v>
      </c>
      <c r="BB186" s="15">
        <f t="shared" ref="BB186:BB187" si="1060">+AZ186*C186</f>
        <v>0</v>
      </c>
      <c r="BC186" s="10" t="str">
        <f>IFERROR(VLOOKUP(A186,'17'!U:V,2,0),"0")</f>
        <v>0</v>
      </c>
      <c r="BD186" s="5" t="s">
        <v>168</v>
      </c>
      <c r="BE186" s="15">
        <f t="shared" ref="BE186:BE187" si="1061">+BC186*C186</f>
        <v>0</v>
      </c>
      <c r="BF186" s="10" t="str">
        <f>IFERROR(VLOOKUP(A186,'18'!U:V,2,0),"0")</f>
        <v>0</v>
      </c>
      <c r="BG186" s="5" t="s">
        <v>168</v>
      </c>
      <c r="BH186" s="15">
        <f t="shared" ref="BH186:BH187" si="1062">+BF186*C186</f>
        <v>0</v>
      </c>
      <c r="BI186" s="10" t="str">
        <f>IFERROR(VLOOKUP(A186,'19'!U:V,2,0),"0")</f>
        <v>0</v>
      </c>
      <c r="BJ186" s="5" t="s">
        <v>168</v>
      </c>
      <c r="BK186" s="15">
        <f t="shared" ref="BK186:BK187" si="1063">+BI186*C186</f>
        <v>0</v>
      </c>
      <c r="BL186" s="10" t="str">
        <f>IFERROR(VLOOKUP(A186,'20'!U:V,2,0),"0")</f>
        <v>0</v>
      </c>
      <c r="BM186" s="5" t="s">
        <v>168</v>
      </c>
      <c r="BN186" s="15">
        <f t="shared" ref="BN186:BN187" si="1064">+BL186*C186</f>
        <v>0</v>
      </c>
      <c r="BO186" s="10" t="str">
        <f>IFERROR(VLOOKUP(A186,'21'!U:V,2,0),"0")</f>
        <v>0</v>
      </c>
      <c r="BP186" s="5" t="s">
        <v>168</v>
      </c>
      <c r="BQ186" s="15">
        <f t="shared" ref="BQ186:BQ187" si="1065">+BO186*C186</f>
        <v>0</v>
      </c>
      <c r="BR186" s="10" t="str">
        <f>IFERROR(VLOOKUP(A186,'22'!U:V,2,0),"0")</f>
        <v>0</v>
      </c>
      <c r="BS186" s="5" t="s">
        <v>168</v>
      </c>
      <c r="BT186" s="15">
        <f t="shared" ref="BT186:BT187" si="1066">+BR186*C186</f>
        <v>0</v>
      </c>
      <c r="BU186" s="10" t="str">
        <f>IFERROR(VLOOKUP(A186,'23'!U:V,2,0),"0")</f>
        <v>0</v>
      </c>
      <c r="BV186" s="5" t="s">
        <v>168</v>
      </c>
      <c r="BW186" s="15">
        <f t="shared" ref="BW186:BW187" si="1067">+BU186*C186</f>
        <v>0</v>
      </c>
      <c r="BX186" s="10" t="str">
        <f>IFERROR(VLOOKUP(A186,'24'!U:V,2,0),"0")</f>
        <v>0</v>
      </c>
      <c r="BY186" s="5" t="s">
        <v>168</v>
      </c>
      <c r="BZ186" s="15">
        <f t="shared" ref="BZ186:BZ187" si="1068">+BX186*C186</f>
        <v>0</v>
      </c>
      <c r="CA186" s="10" t="str">
        <f>IFERROR(VLOOKUP(A186,'25'!U:V,2,0),"0")</f>
        <v>0</v>
      </c>
      <c r="CB186" s="5" t="s">
        <v>168</v>
      </c>
      <c r="CC186" s="15">
        <f t="shared" ref="CC186:CC187" si="1069">+CA186*C186</f>
        <v>0</v>
      </c>
      <c r="CD186" s="10" t="str">
        <f>IFERROR(VLOOKUP(A186,'26'!U:V,2,0),"0")</f>
        <v>0</v>
      </c>
      <c r="CE186" s="5" t="s">
        <v>168</v>
      </c>
      <c r="CF186" s="15">
        <f t="shared" ref="CF186:CF187" si="1070">+CD186*C186</f>
        <v>0</v>
      </c>
      <c r="CG186" s="10" t="str">
        <f>IFERROR(VLOOKUP(A186,'27'!U:V,2,0),"0")</f>
        <v>0</v>
      </c>
      <c r="CH186" s="5" t="s">
        <v>168</v>
      </c>
      <c r="CI186" s="15">
        <f t="shared" ref="CI186:CI187" si="1071">+CG186*C186</f>
        <v>0</v>
      </c>
      <c r="CJ186" s="10" t="str">
        <f>IFERROR(VLOOKUP(A186,'28'!U:V,2,0),"0")</f>
        <v>0</v>
      </c>
      <c r="CK186" s="5" t="s">
        <v>168</v>
      </c>
      <c r="CL186" s="15">
        <f t="shared" ref="CL186:CL187" si="1072">+CJ186*C186</f>
        <v>0</v>
      </c>
      <c r="CM186" s="10" t="str">
        <f>IFERROR(VLOOKUP(A186,'29'!U:V,2,0),"0")</f>
        <v>0</v>
      </c>
      <c r="CN186" s="5" t="s">
        <v>168</v>
      </c>
      <c r="CO186" s="15">
        <f t="shared" ref="CO186:CO187" si="1073">+CM186*C186</f>
        <v>0</v>
      </c>
      <c r="CP186" s="10" t="str">
        <f>IFERROR(VLOOKUP(A186,'30'!U:V,2,0),"0")</f>
        <v>0</v>
      </c>
      <c r="CQ186" s="5" t="s">
        <v>168</v>
      </c>
      <c r="CR186" s="15">
        <f t="shared" ref="CR186:CR187" si="1074">+CP186*C186</f>
        <v>0</v>
      </c>
      <c r="CS186" s="10" t="str">
        <f>IFERROR(VLOOKUP(A186,'31'!U:V,2,0),"0")</f>
        <v>0</v>
      </c>
      <c r="CT186" s="5" t="s">
        <v>168</v>
      </c>
      <c r="CU186" s="15">
        <f t="shared" ref="CU186:CU187" si="1075">+CS186*C186</f>
        <v>0</v>
      </c>
      <c r="CV186" s="10" t="str">
        <f>IFERROR(VLOOKUP(A186,'เซต1-30'!V:W,2,0),"0")</f>
        <v>0</v>
      </c>
      <c r="CW186" s="5" t="s">
        <v>168</v>
      </c>
      <c r="CX186" s="15">
        <f t="shared" ref="CX186:CX187" si="1076">+CV186*CO186</f>
        <v>0</v>
      </c>
    </row>
    <row r="187" spans="1:102" x14ac:dyDescent="0.25">
      <c r="A187" s="5" t="s">
        <v>1203</v>
      </c>
      <c r="B187" s="4" t="s">
        <v>1204</v>
      </c>
      <c r="C187" s="13">
        <v>0</v>
      </c>
      <c r="D187" s="19">
        <f t="shared" si="1043"/>
        <v>0</v>
      </c>
      <c r="E187" s="5" t="s">
        <v>168</v>
      </c>
      <c r="F187" s="13">
        <f t="shared" si="1044"/>
        <v>0</v>
      </c>
      <c r="G187" s="10" t="str">
        <f>IFERROR(VLOOKUP(A187,'1'!U:V,2,0),"0")</f>
        <v>0</v>
      </c>
      <c r="H187" s="5" t="s">
        <v>168</v>
      </c>
      <c r="I187" s="15">
        <f t="shared" si="1045"/>
        <v>0</v>
      </c>
      <c r="J187" s="10" t="str">
        <f>IFERROR(VLOOKUP(A187,'2'!U:V,2,0),"0")</f>
        <v>0</v>
      </c>
      <c r="K187" s="5" t="s">
        <v>168</v>
      </c>
      <c r="L187" s="15">
        <f t="shared" si="1046"/>
        <v>0</v>
      </c>
      <c r="M187" s="10" t="str">
        <f>IFERROR(VLOOKUP(A187,'3'!U:V,2,0),"0")</f>
        <v>0</v>
      </c>
      <c r="N187" s="5" t="s">
        <v>168</v>
      </c>
      <c r="O187" s="15">
        <f t="shared" si="1047"/>
        <v>0</v>
      </c>
      <c r="P187" s="10" t="str">
        <f>IFERROR(VLOOKUP(A187,'4'!U:V,2,0),"0")</f>
        <v>0</v>
      </c>
      <c r="Q187" s="5" t="s">
        <v>168</v>
      </c>
      <c r="R187" s="15">
        <f t="shared" si="1048"/>
        <v>0</v>
      </c>
      <c r="S187" s="10" t="str">
        <f>IFERROR(VLOOKUP(A187,'5'!U:V,2,0),"0")</f>
        <v>0</v>
      </c>
      <c r="T187" s="5" t="s">
        <v>168</v>
      </c>
      <c r="U187" s="15">
        <f t="shared" si="1049"/>
        <v>0</v>
      </c>
      <c r="V187" s="10" t="str">
        <f>IFERROR(VLOOKUP(A187,'6'!U:V,2,0),"0")</f>
        <v>0</v>
      </c>
      <c r="W187" s="5" t="s">
        <v>168</v>
      </c>
      <c r="X187" s="15">
        <f t="shared" si="1050"/>
        <v>0</v>
      </c>
      <c r="Y187" s="10" t="str">
        <f>IFERROR(VLOOKUP(A187,'7'!U:V,2,0),"0")</f>
        <v>0</v>
      </c>
      <c r="Z187" s="5" t="s">
        <v>168</v>
      </c>
      <c r="AA187" s="15">
        <f t="shared" si="1051"/>
        <v>0</v>
      </c>
      <c r="AB187" s="10" t="str">
        <f>IFERROR(VLOOKUP(A187,'8'!U:V,2,0),"0")</f>
        <v>0</v>
      </c>
      <c r="AC187" s="5" t="s">
        <v>168</v>
      </c>
      <c r="AD187" s="15">
        <f t="shared" si="1052"/>
        <v>0</v>
      </c>
      <c r="AE187" s="10" t="str">
        <f>IFERROR(VLOOKUP(A187,'9'!U:V,2,0),"0")</f>
        <v>0</v>
      </c>
      <c r="AF187" s="5" t="s">
        <v>168</v>
      </c>
      <c r="AG187" s="15">
        <f t="shared" si="1053"/>
        <v>0</v>
      </c>
      <c r="AH187" s="10" t="str">
        <f>IFERROR(VLOOKUP(A187,'10'!U:V,2,0),"0")</f>
        <v>0</v>
      </c>
      <c r="AI187" s="5" t="s">
        <v>168</v>
      </c>
      <c r="AJ187" s="15">
        <f t="shared" si="1054"/>
        <v>0</v>
      </c>
      <c r="AK187" s="10" t="str">
        <f>IFERROR(VLOOKUP(A187,'11'!U:V,2,0),"0")</f>
        <v>0</v>
      </c>
      <c r="AL187" s="5" t="s">
        <v>168</v>
      </c>
      <c r="AM187" s="15">
        <f t="shared" si="1055"/>
        <v>0</v>
      </c>
      <c r="AN187" s="10" t="str">
        <f>IFERROR(VLOOKUP(A187,'12'!U:V,2,0),"0")</f>
        <v>0</v>
      </c>
      <c r="AO187" s="5" t="s">
        <v>168</v>
      </c>
      <c r="AP187" s="15">
        <f t="shared" si="1056"/>
        <v>0</v>
      </c>
      <c r="AQ187" s="10" t="str">
        <f>IFERROR(VLOOKUP(A187,'13'!U:V,2,0),"0")</f>
        <v>0</v>
      </c>
      <c r="AR187" s="5" t="s">
        <v>168</v>
      </c>
      <c r="AS187" s="15">
        <f t="shared" si="1057"/>
        <v>0</v>
      </c>
      <c r="AT187" s="10" t="str">
        <f>IFERROR(VLOOKUP(A187,'14'!U:V,2,0),"0")</f>
        <v>0</v>
      </c>
      <c r="AU187" s="5" t="s">
        <v>168</v>
      </c>
      <c r="AV187" s="15">
        <f t="shared" si="1058"/>
        <v>0</v>
      </c>
      <c r="AW187" s="10" t="str">
        <f>IFERROR(VLOOKUP(A187,'15'!U:V,2,0),"0")</f>
        <v>0</v>
      </c>
      <c r="AX187" s="5" t="s">
        <v>168</v>
      </c>
      <c r="AY187" s="15">
        <f t="shared" si="1059"/>
        <v>0</v>
      </c>
      <c r="AZ187" s="10" t="str">
        <f>IFERROR(VLOOKUP(A187,'16'!U:V,2,0),"0")</f>
        <v>0</v>
      </c>
      <c r="BA187" s="5" t="s">
        <v>168</v>
      </c>
      <c r="BB187" s="15">
        <f t="shared" si="1060"/>
        <v>0</v>
      </c>
      <c r="BC187" s="10" t="str">
        <f>IFERROR(VLOOKUP(A187,'17'!U:V,2,0),"0")</f>
        <v>0</v>
      </c>
      <c r="BD187" s="5" t="s">
        <v>168</v>
      </c>
      <c r="BE187" s="15">
        <f t="shared" si="1061"/>
        <v>0</v>
      </c>
      <c r="BF187" s="10" t="str">
        <f>IFERROR(VLOOKUP(A187,'18'!U:V,2,0),"0")</f>
        <v>0</v>
      </c>
      <c r="BG187" s="5" t="s">
        <v>168</v>
      </c>
      <c r="BH187" s="15">
        <f t="shared" si="1062"/>
        <v>0</v>
      </c>
      <c r="BI187" s="10" t="str">
        <f>IFERROR(VLOOKUP(A187,'19'!U:V,2,0),"0")</f>
        <v>0</v>
      </c>
      <c r="BJ187" s="5" t="s">
        <v>168</v>
      </c>
      <c r="BK187" s="15">
        <f t="shared" si="1063"/>
        <v>0</v>
      </c>
      <c r="BL187" s="10" t="str">
        <f>IFERROR(VLOOKUP(A187,'20'!U:V,2,0),"0")</f>
        <v>0</v>
      </c>
      <c r="BM187" s="5" t="s">
        <v>168</v>
      </c>
      <c r="BN187" s="15">
        <f t="shared" si="1064"/>
        <v>0</v>
      </c>
      <c r="BO187" s="10" t="str">
        <f>IFERROR(VLOOKUP(A187,'21'!U:V,2,0),"0")</f>
        <v>0</v>
      </c>
      <c r="BP187" s="5" t="s">
        <v>168</v>
      </c>
      <c r="BQ187" s="15">
        <f t="shared" si="1065"/>
        <v>0</v>
      </c>
      <c r="BR187" s="10" t="str">
        <f>IFERROR(VLOOKUP(A187,'22'!U:V,2,0),"0")</f>
        <v>0</v>
      </c>
      <c r="BS187" s="5" t="s">
        <v>168</v>
      </c>
      <c r="BT187" s="15">
        <f t="shared" si="1066"/>
        <v>0</v>
      </c>
      <c r="BU187" s="10" t="str">
        <f>IFERROR(VLOOKUP(A187,'23'!U:V,2,0),"0")</f>
        <v>0</v>
      </c>
      <c r="BV187" s="5" t="s">
        <v>168</v>
      </c>
      <c r="BW187" s="15">
        <f t="shared" si="1067"/>
        <v>0</v>
      </c>
      <c r="BX187" s="10" t="str">
        <f>IFERROR(VLOOKUP(A187,'24'!U:V,2,0),"0")</f>
        <v>0</v>
      </c>
      <c r="BY187" s="5" t="s">
        <v>168</v>
      </c>
      <c r="BZ187" s="15">
        <f t="shared" si="1068"/>
        <v>0</v>
      </c>
      <c r="CA187" s="10" t="str">
        <f>IFERROR(VLOOKUP(A187,'25'!U:V,2,0),"0")</f>
        <v>0</v>
      </c>
      <c r="CB187" s="5" t="s">
        <v>168</v>
      </c>
      <c r="CC187" s="15">
        <f t="shared" si="1069"/>
        <v>0</v>
      </c>
      <c r="CD187" s="10" t="str">
        <f>IFERROR(VLOOKUP(A187,'26'!U:V,2,0),"0")</f>
        <v>0</v>
      </c>
      <c r="CE187" s="5" t="s">
        <v>168</v>
      </c>
      <c r="CF187" s="15">
        <f t="shared" si="1070"/>
        <v>0</v>
      </c>
      <c r="CG187" s="10" t="str">
        <f>IFERROR(VLOOKUP(A187,'27'!U:V,2,0),"0")</f>
        <v>0</v>
      </c>
      <c r="CH187" s="5" t="s">
        <v>168</v>
      </c>
      <c r="CI187" s="15">
        <f t="shared" si="1071"/>
        <v>0</v>
      </c>
      <c r="CJ187" s="10" t="str">
        <f>IFERROR(VLOOKUP(A187,'28'!U:V,2,0),"0")</f>
        <v>0</v>
      </c>
      <c r="CK187" s="5" t="s">
        <v>168</v>
      </c>
      <c r="CL187" s="15">
        <f t="shared" si="1072"/>
        <v>0</v>
      </c>
      <c r="CM187" s="10" t="str">
        <f>IFERROR(VLOOKUP(A187,'29'!U:V,2,0),"0")</f>
        <v>0</v>
      </c>
      <c r="CN187" s="5" t="s">
        <v>168</v>
      </c>
      <c r="CO187" s="15">
        <f t="shared" si="1073"/>
        <v>0</v>
      </c>
      <c r="CP187" s="10" t="str">
        <f>IFERROR(VLOOKUP(A187,'30'!U:V,2,0),"0")</f>
        <v>0</v>
      </c>
      <c r="CQ187" s="5" t="s">
        <v>168</v>
      </c>
      <c r="CR187" s="15">
        <f t="shared" si="1074"/>
        <v>0</v>
      </c>
      <c r="CS187" s="10" t="str">
        <f>IFERROR(VLOOKUP(A187,'31'!U:V,2,0),"0")</f>
        <v>0</v>
      </c>
      <c r="CT187" s="5" t="s">
        <v>168</v>
      </c>
      <c r="CU187" s="15">
        <f t="shared" si="1075"/>
        <v>0</v>
      </c>
      <c r="CV187" s="10" t="str">
        <f>IFERROR(VLOOKUP(A187,'เซต1-30'!V:W,2,0),"0")</f>
        <v>0</v>
      </c>
      <c r="CW187" s="5" t="s">
        <v>168</v>
      </c>
      <c r="CX187" s="15">
        <f t="shared" si="1076"/>
        <v>0</v>
      </c>
    </row>
    <row r="188" spans="1:102" x14ac:dyDescent="0.25">
      <c r="A188" s="5" t="s">
        <v>1207</v>
      </c>
      <c r="B188" s="4" t="s">
        <v>1208</v>
      </c>
      <c r="C188" s="13">
        <v>18.84</v>
      </c>
      <c r="D188" s="19">
        <f t="shared" ref="D188:D189" si="1077">+G188+J188+M188+P188+S188+V188+Y188+AB188+AE188+AH188+AK188+AN188+AQ188+AT188+AW188+AZ188+BC188+BF188+BI188+BL188+BO188+BR188+BU188+BX188+CA188+CD188+CG188+CJ188+CM188+CP188+CS188+CV188</f>
        <v>0</v>
      </c>
      <c r="E188" s="5" t="s">
        <v>168</v>
      </c>
      <c r="F188" s="13">
        <f t="shared" ref="F188:F189" si="1078">+D188*C188</f>
        <v>0</v>
      </c>
      <c r="G188" s="10" t="str">
        <f>IFERROR(VLOOKUP(A188,'1'!U:V,2,0),"0")</f>
        <v>0</v>
      </c>
      <c r="H188" s="5" t="s">
        <v>168</v>
      </c>
      <c r="I188" s="15">
        <f t="shared" ref="I188:I189" si="1079">+G188*C188</f>
        <v>0</v>
      </c>
      <c r="J188" s="10" t="str">
        <f>IFERROR(VLOOKUP(A188,'2'!U:V,2,0),"0")</f>
        <v>0</v>
      </c>
      <c r="K188" s="5" t="s">
        <v>168</v>
      </c>
      <c r="L188" s="15">
        <f t="shared" ref="L188:L189" si="1080">+J188*C188</f>
        <v>0</v>
      </c>
      <c r="M188" s="10" t="str">
        <f>IFERROR(VLOOKUP(A188,'3'!U:V,2,0),"0")</f>
        <v>0</v>
      </c>
      <c r="N188" s="5" t="s">
        <v>168</v>
      </c>
      <c r="O188" s="15">
        <f t="shared" ref="O188:O189" si="1081">+M188*C188</f>
        <v>0</v>
      </c>
      <c r="P188" s="10" t="str">
        <f>IFERROR(VLOOKUP(A188,'4'!U:V,2,0),"0")</f>
        <v>0</v>
      </c>
      <c r="Q188" s="5" t="s">
        <v>168</v>
      </c>
      <c r="R188" s="15">
        <f t="shared" ref="R188:R189" si="1082">+P188*C188</f>
        <v>0</v>
      </c>
      <c r="S188" s="10" t="str">
        <f>IFERROR(VLOOKUP(A188,'5'!U:V,2,0),"0")</f>
        <v>0</v>
      </c>
      <c r="T188" s="5" t="s">
        <v>168</v>
      </c>
      <c r="U188" s="15">
        <f t="shared" ref="U188:U189" si="1083">+S188*C188</f>
        <v>0</v>
      </c>
      <c r="V188" s="10" t="str">
        <f>IFERROR(VLOOKUP(A188,'6'!U:V,2,0),"0")</f>
        <v>0</v>
      </c>
      <c r="W188" s="5" t="s">
        <v>168</v>
      </c>
      <c r="X188" s="15">
        <f t="shared" ref="X188:X189" si="1084">+V188*C188</f>
        <v>0</v>
      </c>
      <c r="Y188" s="10" t="str">
        <f>IFERROR(VLOOKUP(A188,'7'!U:V,2,0),"0")</f>
        <v>0</v>
      </c>
      <c r="Z188" s="5" t="s">
        <v>168</v>
      </c>
      <c r="AA188" s="15">
        <f t="shared" ref="AA188:AA189" si="1085">+Y188*C188</f>
        <v>0</v>
      </c>
      <c r="AB188" s="10" t="str">
        <f>IFERROR(VLOOKUP(A188,'8'!U:V,2,0),"0")</f>
        <v>0</v>
      </c>
      <c r="AC188" s="5" t="s">
        <v>168</v>
      </c>
      <c r="AD188" s="15">
        <f t="shared" ref="AD188:AD189" si="1086">+AB188*C188</f>
        <v>0</v>
      </c>
      <c r="AE188" s="10" t="str">
        <f>IFERROR(VLOOKUP(A188,'9'!U:V,2,0),"0")</f>
        <v>0</v>
      </c>
      <c r="AF188" s="5" t="s">
        <v>168</v>
      </c>
      <c r="AG188" s="15">
        <f t="shared" ref="AG188:AG189" si="1087">+AE188*C188</f>
        <v>0</v>
      </c>
      <c r="AH188" s="10" t="str">
        <f>IFERROR(VLOOKUP(A188,'10'!U:V,2,0),"0")</f>
        <v>0</v>
      </c>
      <c r="AI188" s="5" t="s">
        <v>168</v>
      </c>
      <c r="AJ188" s="15">
        <f t="shared" ref="AJ188:AJ189" si="1088">+AH188*C188</f>
        <v>0</v>
      </c>
      <c r="AK188" s="10" t="str">
        <f>IFERROR(VLOOKUP(A188,'11'!U:V,2,0),"0")</f>
        <v>0</v>
      </c>
      <c r="AL188" s="5" t="s">
        <v>168</v>
      </c>
      <c r="AM188" s="15">
        <f t="shared" ref="AM188:AM189" si="1089">+AK188*C188</f>
        <v>0</v>
      </c>
      <c r="AN188" s="10" t="str">
        <f>IFERROR(VLOOKUP(A188,'12'!U:V,2,0),"0")</f>
        <v>0</v>
      </c>
      <c r="AO188" s="5" t="s">
        <v>168</v>
      </c>
      <c r="AP188" s="15">
        <f t="shared" ref="AP188:AP189" si="1090">+AN188*C188</f>
        <v>0</v>
      </c>
      <c r="AQ188" s="10" t="str">
        <f>IFERROR(VLOOKUP(A188,'13'!U:V,2,0),"0")</f>
        <v>0</v>
      </c>
      <c r="AR188" s="5" t="s">
        <v>168</v>
      </c>
      <c r="AS188" s="15">
        <f t="shared" ref="AS188:AS189" si="1091">+AQ188*C188</f>
        <v>0</v>
      </c>
      <c r="AT188" s="10" t="str">
        <f>IFERROR(VLOOKUP(A188,'14'!U:V,2,0),"0")</f>
        <v>0</v>
      </c>
      <c r="AU188" s="5" t="s">
        <v>168</v>
      </c>
      <c r="AV188" s="15">
        <f t="shared" ref="AV188:AV189" si="1092">+AT188*C188</f>
        <v>0</v>
      </c>
      <c r="AW188" s="10" t="str">
        <f>IFERROR(VLOOKUP(A188,'15'!U:V,2,0),"0")</f>
        <v>0</v>
      </c>
      <c r="AX188" s="5" t="s">
        <v>168</v>
      </c>
      <c r="AY188" s="15">
        <f t="shared" ref="AY188:AY189" si="1093">+AW188*C188</f>
        <v>0</v>
      </c>
      <c r="AZ188" s="10" t="str">
        <f>IFERROR(VLOOKUP(A188,'16'!U:V,2,0),"0")</f>
        <v>0</v>
      </c>
      <c r="BA188" s="5" t="s">
        <v>168</v>
      </c>
      <c r="BB188" s="15">
        <f t="shared" ref="BB188:BB189" si="1094">+AZ188*C188</f>
        <v>0</v>
      </c>
      <c r="BC188" s="10" t="str">
        <f>IFERROR(VLOOKUP(A188,'17'!U:V,2,0),"0")</f>
        <v>0</v>
      </c>
      <c r="BD188" s="5" t="s">
        <v>168</v>
      </c>
      <c r="BE188" s="15">
        <f t="shared" ref="BE188:BE189" si="1095">+BC188*C188</f>
        <v>0</v>
      </c>
      <c r="BF188" s="10" t="str">
        <f>IFERROR(VLOOKUP(A188,'18'!U:V,2,0),"0")</f>
        <v>0</v>
      </c>
      <c r="BG188" s="5" t="s">
        <v>168</v>
      </c>
      <c r="BH188" s="15">
        <f t="shared" ref="BH188:BH189" si="1096">+BF188*C188</f>
        <v>0</v>
      </c>
      <c r="BI188" s="10" t="str">
        <f>IFERROR(VLOOKUP(A188,'19'!U:V,2,0),"0")</f>
        <v>0</v>
      </c>
      <c r="BJ188" s="5" t="s">
        <v>168</v>
      </c>
      <c r="BK188" s="15">
        <f t="shared" ref="BK188:BK189" si="1097">+BI188*C188</f>
        <v>0</v>
      </c>
      <c r="BL188" s="10" t="str">
        <f>IFERROR(VLOOKUP(A188,'20'!U:V,2,0),"0")</f>
        <v>0</v>
      </c>
      <c r="BM188" s="5" t="s">
        <v>168</v>
      </c>
      <c r="BN188" s="15">
        <f t="shared" ref="BN188:BN189" si="1098">+BL188*C188</f>
        <v>0</v>
      </c>
      <c r="BO188" s="10" t="str">
        <f>IFERROR(VLOOKUP(A188,'21'!U:V,2,0),"0")</f>
        <v>0</v>
      </c>
      <c r="BP188" s="5" t="s">
        <v>168</v>
      </c>
      <c r="BQ188" s="15">
        <f t="shared" ref="BQ188:BQ189" si="1099">+BO188*C188</f>
        <v>0</v>
      </c>
      <c r="BR188" s="10" t="str">
        <f>IFERROR(VLOOKUP(A188,'22'!U:V,2,0),"0")</f>
        <v>0</v>
      </c>
      <c r="BS188" s="5" t="s">
        <v>168</v>
      </c>
      <c r="BT188" s="15">
        <f t="shared" ref="BT188:BT189" si="1100">+BR188*C188</f>
        <v>0</v>
      </c>
      <c r="BU188" s="10" t="str">
        <f>IFERROR(VLOOKUP(A188,'23'!U:V,2,0),"0")</f>
        <v>0</v>
      </c>
      <c r="BV188" s="5" t="s">
        <v>168</v>
      </c>
      <c r="BW188" s="15">
        <f t="shared" ref="BW188:BW189" si="1101">+BU188*C188</f>
        <v>0</v>
      </c>
      <c r="BX188" s="10" t="str">
        <f>IFERROR(VLOOKUP(A188,'24'!U:V,2,0),"0")</f>
        <v>0</v>
      </c>
      <c r="BY188" s="5" t="s">
        <v>168</v>
      </c>
      <c r="BZ188" s="15">
        <f t="shared" ref="BZ188:BZ189" si="1102">+BX188*C188</f>
        <v>0</v>
      </c>
      <c r="CA188" s="10" t="str">
        <f>IFERROR(VLOOKUP(A188,'25'!U:V,2,0),"0")</f>
        <v>0</v>
      </c>
      <c r="CB188" s="5" t="s">
        <v>168</v>
      </c>
      <c r="CC188" s="15">
        <f t="shared" ref="CC188:CC189" si="1103">+CA188*C188</f>
        <v>0</v>
      </c>
      <c r="CD188" s="10" t="str">
        <f>IFERROR(VLOOKUP(A188,'26'!U:V,2,0),"0")</f>
        <v>0</v>
      </c>
      <c r="CE188" s="5" t="s">
        <v>168</v>
      </c>
      <c r="CF188" s="15">
        <f t="shared" ref="CF188:CF189" si="1104">+CD188*C188</f>
        <v>0</v>
      </c>
      <c r="CG188" s="10" t="str">
        <f>IFERROR(VLOOKUP(A188,'27'!U:V,2,0),"0")</f>
        <v>0</v>
      </c>
      <c r="CH188" s="5" t="s">
        <v>168</v>
      </c>
      <c r="CI188" s="15">
        <f t="shared" ref="CI188:CI189" si="1105">+CG188*C188</f>
        <v>0</v>
      </c>
      <c r="CJ188" s="10" t="str">
        <f>IFERROR(VLOOKUP(A188,'28'!U:V,2,0),"0")</f>
        <v>0</v>
      </c>
      <c r="CK188" s="5" t="s">
        <v>168</v>
      </c>
      <c r="CL188" s="15">
        <f t="shared" ref="CL188:CL189" si="1106">+CJ188*C188</f>
        <v>0</v>
      </c>
      <c r="CM188" s="10" t="str">
        <f>IFERROR(VLOOKUP(A188,'29'!U:V,2,0),"0")</f>
        <v>0</v>
      </c>
      <c r="CN188" s="5" t="s">
        <v>168</v>
      </c>
      <c r="CO188" s="15">
        <f t="shared" ref="CO188:CO189" si="1107">+CM188*C188</f>
        <v>0</v>
      </c>
      <c r="CP188" s="10" t="str">
        <f>IFERROR(VLOOKUP(A188,'30'!U:V,2,0),"0")</f>
        <v>0</v>
      </c>
      <c r="CQ188" s="5" t="s">
        <v>168</v>
      </c>
      <c r="CR188" s="15">
        <f t="shared" ref="CR188:CR189" si="1108">+CP188*C188</f>
        <v>0</v>
      </c>
      <c r="CS188" s="10" t="str">
        <f>IFERROR(VLOOKUP(A188,'31'!U:V,2,0),"0")</f>
        <v>0</v>
      </c>
      <c r="CT188" s="5" t="s">
        <v>168</v>
      </c>
      <c r="CU188" s="15">
        <f t="shared" ref="CU188:CU189" si="1109">+CS188*C188</f>
        <v>0</v>
      </c>
      <c r="CV188" s="10" t="str">
        <f>IFERROR(VLOOKUP(A188,'เซต1-30'!V:W,2,0),"0")</f>
        <v>0</v>
      </c>
      <c r="CW188" s="5" t="s">
        <v>168</v>
      </c>
      <c r="CX188" s="15">
        <f t="shared" ref="CX188:CX189" si="1110">+CV188*CO188</f>
        <v>0</v>
      </c>
    </row>
    <row r="189" spans="1:102" x14ac:dyDescent="0.25">
      <c r="A189" s="5" t="s">
        <v>1205</v>
      </c>
      <c r="B189" s="4" t="s">
        <v>1206</v>
      </c>
      <c r="C189" s="13">
        <v>17.239999999999998</v>
      </c>
      <c r="D189" s="19">
        <f t="shared" si="1077"/>
        <v>0</v>
      </c>
      <c r="E189" s="5" t="s">
        <v>168</v>
      </c>
      <c r="F189" s="13">
        <f t="shared" si="1078"/>
        <v>0</v>
      </c>
      <c r="G189" s="10" t="str">
        <f>IFERROR(VLOOKUP(A189,'1'!U:V,2,0),"0")</f>
        <v>0</v>
      </c>
      <c r="H189" s="5" t="s">
        <v>168</v>
      </c>
      <c r="I189" s="15">
        <f t="shared" si="1079"/>
        <v>0</v>
      </c>
      <c r="J189" s="10" t="str">
        <f>IFERROR(VLOOKUP(A189,'2'!U:V,2,0),"0")</f>
        <v>0</v>
      </c>
      <c r="K189" s="5" t="s">
        <v>168</v>
      </c>
      <c r="L189" s="15">
        <f t="shared" si="1080"/>
        <v>0</v>
      </c>
      <c r="M189" s="10" t="str">
        <f>IFERROR(VLOOKUP(A189,'3'!U:V,2,0),"0")</f>
        <v>0</v>
      </c>
      <c r="N189" s="5" t="s">
        <v>168</v>
      </c>
      <c r="O189" s="15">
        <f t="shared" si="1081"/>
        <v>0</v>
      </c>
      <c r="P189" s="10" t="str">
        <f>IFERROR(VLOOKUP(A189,'4'!U:V,2,0),"0")</f>
        <v>0</v>
      </c>
      <c r="Q189" s="5" t="s">
        <v>168</v>
      </c>
      <c r="R189" s="15">
        <f t="shared" si="1082"/>
        <v>0</v>
      </c>
      <c r="S189" s="10" t="str">
        <f>IFERROR(VLOOKUP(A189,'5'!U:V,2,0),"0")</f>
        <v>0</v>
      </c>
      <c r="T189" s="5" t="s">
        <v>168</v>
      </c>
      <c r="U189" s="15">
        <f t="shared" si="1083"/>
        <v>0</v>
      </c>
      <c r="V189" s="10" t="str">
        <f>IFERROR(VLOOKUP(A189,'6'!U:V,2,0),"0")</f>
        <v>0</v>
      </c>
      <c r="W189" s="5" t="s">
        <v>168</v>
      </c>
      <c r="X189" s="15">
        <f t="shared" si="1084"/>
        <v>0</v>
      </c>
      <c r="Y189" s="10" t="str">
        <f>IFERROR(VLOOKUP(A189,'7'!U:V,2,0),"0")</f>
        <v>0</v>
      </c>
      <c r="Z189" s="5" t="s">
        <v>168</v>
      </c>
      <c r="AA189" s="15">
        <f t="shared" si="1085"/>
        <v>0</v>
      </c>
      <c r="AB189" s="10" t="str">
        <f>IFERROR(VLOOKUP(A189,'8'!U:V,2,0),"0")</f>
        <v>0</v>
      </c>
      <c r="AC189" s="5" t="s">
        <v>168</v>
      </c>
      <c r="AD189" s="15">
        <f t="shared" si="1086"/>
        <v>0</v>
      </c>
      <c r="AE189" s="10" t="str">
        <f>IFERROR(VLOOKUP(A189,'9'!U:V,2,0),"0")</f>
        <v>0</v>
      </c>
      <c r="AF189" s="5" t="s">
        <v>168</v>
      </c>
      <c r="AG189" s="15">
        <f t="shared" si="1087"/>
        <v>0</v>
      </c>
      <c r="AH189" s="10" t="str">
        <f>IFERROR(VLOOKUP(A189,'10'!U:V,2,0),"0")</f>
        <v>0</v>
      </c>
      <c r="AI189" s="5" t="s">
        <v>168</v>
      </c>
      <c r="AJ189" s="15">
        <f t="shared" si="1088"/>
        <v>0</v>
      </c>
      <c r="AK189" s="10" t="str">
        <f>IFERROR(VLOOKUP(A189,'11'!U:V,2,0),"0")</f>
        <v>0</v>
      </c>
      <c r="AL189" s="5" t="s">
        <v>168</v>
      </c>
      <c r="AM189" s="15">
        <f t="shared" si="1089"/>
        <v>0</v>
      </c>
      <c r="AN189" s="10" t="str">
        <f>IFERROR(VLOOKUP(A189,'12'!U:V,2,0),"0")</f>
        <v>0</v>
      </c>
      <c r="AO189" s="5" t="s">
        <v>168</v>
      </c>
      <c r="AP189" s="15">
        <f t="shared" si="1090"/>
        <v>0</v>
      </c>
      <c r="AQ189" s="10" t="str">
        <f>IFERROR(VLOOKUP(A189,'13'!U:V,2,0),"0")</f>
        <v>0</v>
      </c>
      <c r="AR189" s="5" t="s">
        <v>168</v>
      </c>
      <c r="AS189" s="15">
        <f t="shared" si="1091"/>
        <v>0</v>
      </c>
      <c r="AT189" s="10" t="str">
        <f>IFERROR(VLOOKUP(A189,'14'!U:V,2,0),"0")</f>
        <v>0</v>
      </c>
      <c r="AU189" s="5" t="s">
        <v>168</v>
      </c>
      <c r="AV189" s="15">
        <f t="shared" si="1092"/>
        <v>0</v>
      </c>
      <c r="AW189" s="10" t="str">
        <f>IFERROR(VLOOKUP(A189,'15'!U:V,2,0),"0")</f>
        <v>0</v>
      </c>
      <c r="AX189" s="5" t="s">
        <v>168</v>
      </c>
      <c r="AY189" s="15">
        <f t="shared" si="1093"/>
        <v>0</v>
      </c>
      <c r="AZ189" s="10" t="str">
        <f>IFERROR(VLOOKUP(A189,'16'!U:V,2,0),"0")</f>
        <v>0</v>
      </c>
      <c r="BA189" s="5" t="s">
        <v>168</v>
      </c>
      <c r="BB189" s="15">
        <f t="shared" si="1094"/>
        <v>0</v>
      </c>
      <c r="BC189" s="10" t="str">
        <f>IFERROR(VLOOKUP(A189,'17'!U:V,2,0),"0")</f>
        <v>0</v>
      </c>
      <c r="BD189" s="5" t="s">
        <v>168</v>
      </c>
      <c r="BE189" s="15">
        <f t="shared" si="1095"/>
        <v>0</v>
      </c>
      <c r="BF189" s="10" t="str">
        <f>IFERROR(VLOOKUP(A189,'18'!U:V,2,0),"0")</f>
        <v>0</v>
      </c>
      <c r="BG189" s="5" t="s">
        <v>168</v>
      </c>
      <c r="BH189" s="15">
        <f t="shared" si="1096"/>
        <v>0</v>
      </c>
      <c r="BI189" s="10" t="str">
        <f>IFERROR(VLOOKUP(A189,'19'!U:V,2,0),"0")</f>
        <v>0</v>
      </c>
      <c r="BJ189" s="5" t="s">
        <v>168</v>
      </c>
      <c r="BK189" s="15">
        <f t="shared" si="1097"/>
        <v>0</v>
      </c>
      <c r="BL189" s="10" t="str">
        <f>IFERROR(VLOOKUP(A189,'20'!U:V,2,0),"0")</f>
        <v>0</v>
      </c>
      <c r="BM189" s="5" t="s">
        <v>168</v>
      </c>
      <c r="BN189" s="15">
        <f t="shared" si="1098"/>
        <v>0</v>
      </c>
      <c r="BO189" s="10" t="str">
        <f>IFERROR(VLOOKUP(A189,'21'!U:V,2,0),"0")</f>
        <v>0</v>
      </c>
      <c r="BP189" s="5" t="s">
        <v>168</v>
      </c>
      <c r="BQ189" s="15">
        <f t="shared" si="1099"/>
        <v>0</v>
      </c>
      <c r="BR189" s="10" t="str">
        <f>IFERROR(VLOOKUP(A189,'22'!U:V,2,0),"0")</f>
        <v>0</v>
      </c>
      <c r="BS189" s="5" t="s">
        <v>168</v>
      </c>
      <c r="BT189" s="15">
        <f t="shared" si="1100"/>
        <v>0</v>
      </c>
      <c r="BU189" s="10" t="str">
        <f>IFERROR(VLOOKUP(A189,'23'!U:V,2,0),"0")</f>
        <v>0</v>
      </c>
      <c r="BV189" s="5" t="s">
        <v>168</v>
      </c>
      <c r="BW189" s="15">
        <f t="shared" si="1101"/>
        <v>0</v>
      </c>
      <c r="BX189" s="10" t="str">
        <f>IFERROR(VLOOKUP(A189,'24'!U:V,2,0),"0")</f>
        <v>0</v>
      </c>
      <c r="BY189" s="5" t="s">
        <v>168</v>
      </c>
      <c r="BZ189" s="15">
        <f t="shared" si="1102"/>
        <v>0</v>
      </c>
      <c r="CA189" s="10" t="str">
        <f>IFERROR(VLOOKUP(A189,'25'!U:V,2,0),"0")</f>
        <v>0</v>
      </c>
      <c r="CB189" s="5" t="s">
        <v>168</v>
      </c>
      <c r="CC189" s="15">
        <f t="shared" si="1103"/>
        <v>0</v>
      </c>
      <c r="CD189" s="10" t="str">
        <f>IFERROR(VLOOKUP(A189,'26'!U:V,2,0),"0")</f>
        <v>0</v>
      </c>
      <c r="CE189" s="5" t="s">
        <v>168</v>
      </c>
      <c r="CF189" s="15">
        <f t="shared" si="1104"/>
        <v>0</v>
      </c>
      <c r="CG189" s="10" t="str">
        <f>IFERROR(VLOOKUP(A189,'27'!U:V,2,0),"0")</f>
        <v>0</v>
      </c>
      <c r="CH189" s="5" t="s">
        <v>168</v>
      </c>
      <c r="CI189" s="15">
        <f t="shared" si="1105"/>
        <v>0</v>
      </c>
      <c r="CJ189" s="10" t="str">
        <f>IFERROR(VLOOKUP(A189,'28'!U:V,2,0),"0")</f>
        <v>0</v>
      </c>
      <c r="CK189" s="5" t="s">
        <v>168</v>
      </c>
      <c r="CL189" s="15">
        <f t="shared" si="1106"/>
        <v>0</v>
      </c>
      <c r="CM189" s="10" t="str">
        <f>IFERROR(VLOOKUP(A189,'29'!U:V,2,0),"0")</f>
        <v>0</v>
      </c>
      <c r="CN189" s="5" t="s">
        <v>168</v>
      </c>
      <c r="CO189" s="15">
        <f t="shared" si="1107"/>
        <v>0</v>
      </c>
      <c r="CP189" s="10" t="str">
        <f>IFERROR(VLOOKUP(A189,'30'!U:V,2,0),"0")</f>
        <v>0</v>
      </c>
      <c r="CQ189" s="5" t="s">
        <v>168</v>
      </c>
      <c r="CR189" s="15">
        <f t="shared" si="1108"/>
        <v>0</v>
      </c>
      <c r="CS189" s="10" t="str">
        <f>IFERROR(VLOOKUP(A189,'31'!U:V,2,0),"0")</f>
        <v>0</v>
      </c>
      <c r="CT189" s="5" t="s">
        <v>168</v>
      </c>
      <c r="CU189" s="15">
        <f t="shared" si="1109"/>
        <v>0</v>
      </c>
      <c r="CV189" s="10" t="str">
        <f>IFERROR(VLOOKUP(A189,'เซต1-30'!V:W,2,0),"0")</f>
        <v>0</v>
      </c>
      <c r="CW189" s="5" t="s">
        <v>168</v>
      </c>
      <c r="CX189" s="15">
        <f t="shared" si="1110"/>
        <v>0</v>
      </c>
    </row>
    <row r="190" spans="1:102" x14ac:dyDescent="0.25">
      <c r="A190" s="5" t="s">
        <v>1215</v>
      </c>
      <c r="B190" s="4" t="s">
        <v>1216</v>
      </c>
      <c r="C190" s="13">
        <v>20.18</v>
      </c>
      <c r="D190" s="19">
        <f t="shared" ref="D190:D194" si="1111">+G190+J190+M190+P190+S190+V190+Y190+AB190+AE190+AH190+AK190+AN190+AQ190+AT190+AW190+AZ190+BC190+BF190+BI190+BL190+BO190+BR190+BU190+BX190+CA190+CD190+CG190+CJ190+CM190+CP190+CS190+CV190</f>
        <v>0</v>
      </c>
      <c r="E190" s="5" t="s">
        <v>169</v>
      </c>
      <c r="F190" s="13">
        <f t="shared" ref="F190:F194" si="1112">+D190*C190</f>
        <v>0</v>
      </c>
      <c r="G190" s="10" t="str">
        <f>IFERROR(VLOOKUP(A190,'1'!U:V,2,0),"0")</f>
        <v>0</v>
      </c>
      <c r="H190" s="5" t="s">
        <v>169</v>
      </c>
      <c r="I190" s="15">
        <f t="shared" ref="I190:I194" si="1113">+G190*C190</f>
        <v>0</v>
      </c>
      <c r="J190" s="10" t="str">
        <f>IFERROR(VLOOKUP(A190,'2'!U:V,2,0),"0")</f>
        <v>0</v>
      </c>
      <c r="K190" s="5" t="s">
        <v>169</v>
      </c>
      <c r="L190" s="15">
        <f t="shared" ref="L190:L194" si="1114">+J190*C190</f>
        <v>0</v>
      </c>
      <c r="M190" s="10" t="str">
        <f>IFERROR(VLOOKUP(A190,'3'!U:V,2,0),"0")</f>
        <v>0</v>
      </c>
      <c r="N190" s="5" t="s">
        <v>169</v>
      </c>
      <c r="O190" s="15">
        <f t="shared" ref="O190:O194" si="1115">+M190*C190</f>
        <v>0</v>
      </c>
      <c r="P190" s="10" t="str">
        <f>IFERROR(VLOOKUP(A190,'4'!U:V,2,0),"0")</f>
        <v>0</v>
      </c>
      <c r="Q190" s="5" t="s">
        <v>169</v>
      </c>
      <c r="R190" s="15">
        <f t="shared" ref="R190:R194" si="1116">+P190*C190</f>
        <v>0</v>
      </c>
      <c r="S190" s="10" t="str">
        <f>IFERROR(VLOOKUP(A190,'5'!U:V,2,0),"0")</f>
        <v>0</v>
      </c>
      <c r="T190" s="5" t="s">
        <v>169</v>
      </c>
      <c r="U190" s="15">
        <f t="shared" ref="U190:U194" si="1117">+S190*C190</f>
        <v>0</v>
      </c>
      <c r="V190" s="10" t="str">
        <f>IFERROR(VLOOKUP(A190,'6'!U:V,2,0),"0")</f>
        <v>0</v>
      </c>
      <c r="W190" s="5" t="s">
        <v>169</v>
      </c>
      <c r="X190" s="15">
        <f t="shared" ref="X190:X194" si="1118">+V190*C190</f>
        <v>0</v>
      </c>
      <c r="Y190" s="10" t="str">
        <f>IFERROR(VLOOKUP(A190,'7'!U:V,2,0),"0")</f>
        <v>0</v>
      </c>
      <c r="Z190" s="5" t="s">
        <v>169</v>
      </c>
      <c r="AA190" s="15">
        <f t="shared" ref="AA190:AA194" si="1119">+Y190*C190</f>
        <v>0</v>
      </c>
      <c r="AB190" s="10" t="str">
        <f>IFERROR(VLOOKUP(A190,'8'!U:V,2,0),"0")</f>
        <v>0</v>
      </c>
      <c r="AC190" s="5" t="s">
        <v>169</v>
      </c>
      <c r="AD190" s="15">
        <f t="shared" ref="AD190:AD194" si="1120">+AB190*C190</f>
        <v>0</v>
      </c>
      <c r="AE190" s="10" t="str">
        <f>IFERROR(VLOOKUP(A190,'9'!U:V,2,0),"0")</f>
        <v>0</v>
      </c>
      <c r="AF190" s="5" t="s">
        <v>169</v>
      </c>
      <c r="AG190" s="15">
        <f t="shared" ref="AG190:AG194" si="1121">+AE190*C190</f>
        <v>0</v>
      </c>
      <c r="AH190" s="10" t="str">
        <f>IFERROR(VLOOKUP(A190,'10'!U:V,2,0),"0")</f>
        <v>0</v>
      </c>
      <c r="AI190" s="5" t="s">
        <v>169</v>
      </c>
      <c r="AJ190" s="15">
        <f t="shared" ref="AJ190:AJ194" si="1122">+AH190*C190</f>
        <v>0</v>
      </c>
      <c r="AK190" s="10" t="str">
        <f>IFERROR(VLOOKUP(A190,'11'!U:V,2,0),"0")</f>
        <v>0</v>
      </c>
      <c r="AL190" s="5" t="s">
        <v>169</v>
      </c>
      <c r="AM190" s="15">
        <f t="shared" ref="AM190:AM194" si="1123">+AK190*C190</f>
        <v>0</v>
      </c>
      <c r="AN190" s="10" t="str">
        <f>IFERROR(VLOOKUP(A190,'12'!U:V,2,0),"0")</f>
        <v>0</v>
      </c>
      <c r="AO190" s="5" t="s">
        <v>169</v>
      </c>
      <c r="AP190" s="15">
        <f t="shared" ref="AP190:AP194" si="1124">+AN190*C190</f>
        <v>0</v>
      </c>
      <c r="AQ190" s="10" t="str">
        <f>IFERROR(VLOOKUP(A190,'13'!U:V,2,0),"0")</f>
        <v>0</v>
      </c>
      <c r="AR190" s="5" t="s">
        <v>169</v>
      </c>
      <c r="AS190" s="15">
        <f t="shared" ref="AS190:AS194" si="1125">+AQ190*C190</f>
        <v>0</v>
      </c>
      <c r="AT190" s="10" t="str">
        <f>IFERROR(VLOOKUP(A190,'14'!U:V,2,0),"0")</f>
        <v>0</v>
      </c>
      <c r="AU190" s="5" t="s">
        <v>169</v>
      </c>
      <c r="AV190" s="15">
        <f t="shared" ref="AV190:AV194" si="1126">+AT190*C190</f>
        <v>0</v>
      </c>
      <c r="AW190" s="10" t="str">
        <f>IFERROR(VLOOKUP(A190,'15'!U:V,2,0),"0")</f>
        <v>0</v>
      </c>
      <c r="AX190" s="5" t="s">
        <v>169</v>
      </c>
      <c r="AY190" s="15">
        <f t="shared" ref="AY190:AY194" si="1127">+AW190*C190</f>
        <v>0</v>
      </c>
      <c r="AZ190" s="10" t="str">
        <f>IFERROR(VLOOKUP(A190,'16'!U:V,2,0),"0")</f>
        <v>0</v>
      </c>
      <c r="BA190" s="5" t="s">
        <v>169</v>
      </c>
      <c r="BB190" s="15">
        <f t="shared" ref="BB190:BB194" si="1128">+AZ190*C190</f>
        <v>0</v>
      </c>
      <c r="BC190" s="10" t="str">
        <f>IFERROR(VLOOKUP(A190,'17'!U:V,2,0),"0")</f>
        <v>0</v>
      </c>
      <c r="BD190" s="5" t="s">
        <v>169</v>
      </c>
      <c r="BE190" s="15">
        <f t="shared" ref="BE190:BE194" si="1129">+BC190*C190</f>
        <v>0</v>
      </c>
      <c r="BF190" s="10" t="str">
        <f>IFERROR(VLOOKUP(A190,'18'!U:V,2,0),"0")</f>
        <v>0</v>
      </c>
      <c r="BG190" s="5" t="s">
        <v>169</v>
      </c>
      <c r="BH190" s="15">
        <f t="shared" ref="BH190:BH194" si="1130">+BF190*C190</f>
        <v>0</v>
      </c>
      <c r="BI190" s="10" t="str">
        <f>IFERROR(VLOOKUP(A190,'19'!U:V,2,0),"0")</f>
        <v>0</v>
      </c>
      <c r="BJ190" s="5" t="s">
        <v>169</v>
      </c>
      <c r="BK190" s="15">
        <f t="shared" ref="BK190:BK194" si="1131">+BI190*C190</f>
        <v>0</v>
      </c>
      <c r="BL190" s="10" t="str">
        <f>IFERROR(VLOOKUP(A190,'20'!U:V,2,0),"0")</f>
        <v>0</v>
      </c>
      <c r="BM190" s="5" t="s">
        <v>169</v>
      </c>
      <c r="BN190" s="15">
        <f t="shared" ref="BN190:BN194" si="1132">+BL190*C190</f>
        <v>0</v>
      </c>
      <c r="BO190" s="10" t="str">
        <f>IFERROR(VLOOKUP(A190,'21'!U:V,2,0),"0")</f>
        <v>0</v>
      </c>
      <c r="BP190" s="5" t="s">
        <v>169</v>
      </c>
      <c r="BQ190" s="15">
        <f t="shared" ref="BQ190:BQ194" si="1133">+BO190*C190</f>
        <v>0</v>
      </c>
      <c r="BR190" s="10" t="str">
        <f>IFERROR(VLOOKUP(A190,'22'!U:V,2,0),"0")</f>
        <v>0</v>
      </c>
      <c r="BS190" s="5" t="s">
        <v>169</v>
      </c>
      <c r="BT190" s="15">
        <f t="shared" ref="BT190:BT194" si="1134">+BR190*C190</f>
        <v>0</v>
      </c>
      <c r="BU190" s="10" t="str">
        <f>IFERROR(VLOOKUP(A190,'23'!U:V,2,0),"0")</f>
        <v>0</v>
      </c>
      <c r="BV190" s="5" t="s">
        <v>169</v>
      </c>
      <c r="BW190" s="15">
        <f t="shared" ref="BW190:BW194" si="1135">+BU190*C190</f>
        <v>0</v>
      </c>
      <c r="BX190" s="10" t="str">
        <f>IFERROR(VLOOKUP(A190,'24'!U:V,2,0),"0")</f>
        <v>0</v>
      </c>
      <c r="BY190" s="5" t="s">
        <v>169</v>
      </c>
      <c r="BZ190" s="15">
        <f t="shared" ref="BZ190:BZ194" si="1136">+BX190*C190</f>
        <v>0</v>
      </c>
      <c r="CA190" s="10" t="str">
        <f>IFERROR(VLOOKUP(A190,'25'!U:V,2,0),"0")</f>
        <v>0</v>
      </c>
      <c r="CB190" s="5" t="s">
        <v>169</v>
      </c>
      <c r="CC190" s="15">
        <f t="shared" ref="CC190:CC194" si="1137">+CA190*C190</f>
        <v>0</v>
      </c>
      <c r="CD190" s="10" t="str">
        <f>IFERROR(VLOOKUP(A190,'26'!U:V,2,0),"0")</f>
        <v>0</v>
      </c>
      <c r="CE190" s="5" t="s">
        <v>169</v>
      </c>
      <c r="CF190" s="15">
        <f t="shared" ref="CF190:CF194" si="1138">+CD190*C190</f>
        <v>0</v>
      </c>
      <c r="CG190" s="10" t="str">
        <f>IFERROR(VLOOKUP(A190,'27'!U:V,2,0),"0")</f>
        <v>0</v>
      </c>
      <c r="CH190" s="5" t="s">
        <v>169</v>
      </c>
      <c r="CI190" s="15">
        <f t="shared" ref="CI190:CI194" si="1139">+CG190*C190</f>
        <v>0</v>
      </c>
      <c r="CJ190" s="10" t="str">
        <f>IFERROR(VLOOKUP(A190,'28'!U:V,2,0),"0")</f>
        <v>0</v>
      </c>
      <c r="CK190" s="5" t="s">
        <v>169</v>
      </c>
      <c r="CL190" s="15">
        <f t="shared" ref="CL190:CL194" si="1140">+CJ190*C190</f>
        <v>0</v>
      </c>
      <c r="CM190" s="10" t="str">
        <f>IFERROR(VLOOKUP(A190,'29'!U:V,2,0),"0")</f>
        <v>0</v>
      </c>
      <c r="CN190" s="5" t="s">
        <v>169</v>
      </c>
      <c r="CO190" s="15">
        <f t="shared" ref="CO190:CO194" si="1141">+CM190*C190</f>
        <v>0</v>
      </c>
      <c r="CP190" s="10" t="str">
        <f>IFERROR(VLOOKUP(A190,'30'!U:V,2,0),"0")</f>
        <v>0</v>
      </c>
      <c r="CQ190" s="5" t="s">
        <v>169</v>
      </c>
      <c r="CR190" s="15">
        <f t="shared" ref="CR190:CR194" si="1142">+CP190*C190</f>
        <v>0</v>
      </c>
      <c r="CS190" s="10" t="str">
        <f>IFERROR(VLOOKUP(A190,'31'!U:V,2,0),"0")</f>
        <v>0</v>
      </c>
      <c r="CT190" s="5" t="s">
        <v>169</v>
      </c>
      <c r="CU190" s="15">
        <f t="shared" ref="CU190:CU194" si="1143">+CS190*C190</f>
        <v>0</v>
      </c>
      <c r="CV190" s="10" t="str">
        <f>IFERROR(VLOOKUP(A190,'เซต1-30'!V:W,2,0),"0")</f>
        <v>0</v>
      </c>
      <c r="CW190" s="5" t="s">
        <v>169</v>
      </c>
      <c r="CX190" s="15">
        <f t="shared" ref="CX190:CX194" si="1144">+CV190*CO190</f>
        <v>0</v>
      </c>
    </row>
    <row r="191" spans="1:102" x14ac:dyDescent="0.25">
      <c r="A191" s="5" t="s">
        <v>1213</v>
      </c>
      <c r="B191" s="4" t="s">
        <v>1214</v>
      </c>
      <c r="C191" s="13">
        <v>26.9</v>
      </c>
      <c r="D191" s="19">
        <f t="shared" si="1111"/>
        <v>0</v>
      </c>
      <c r="E191" s="5" t="s">
        <v>169</v>
      </c>
      <c r="F191" s="13">
        <f t="shared" si="1112"/>
        <v>0</v>
      </c>
      <c r="G191" s="10" t="str">
        <f>IFERROR(VLOOKUP(A191,'1'!U:V,2,0),"0")</f>
        <v>0</v>
      </c>
      <c r="H191" s="5" t="s">
        <v>169</v>
      </c>
      <c r="I191" s="15">
        <f t="shared" si="1113"/>
        <v>0</v>
      </c>
      <c r="J191" s="10" t="str">
        <f>IFERROR(VLOOKUP(A191,'2'!U:V,2,0),"0")</f>
        <v>0</v>
      </c>
      <c r="K191" s="5" t="s">
        <v>169</v>
      </c>
      <c r="L191" s="15">
        <f t="shared" si="1114"/>
        <v>0</v>
      </c>
      <c r="M191" s="10" t="str">
        <f>IFERROR(VLOOKUP(A191,'3'!U:V,2,0),"0")</f>
        <v>0</v>
      </c>
      <c r="N191" s="5" t="s">
        <v>169</v>
      </c>
      <c r="O191" s="15">
        <f t="shared" si="1115"/>
        <v>0</v>
      </c>
      <c r="P191" s="10" t="str">
        <f>IFERROR(VLOOKUP(A191,'4'!U:V,2,0),"0")</f>
        <v>0</v>
      </c>
      <c r="Q191" s="5" t="s">
        <v>169</v>
      </c>
      <c r="R191" s="15">
        <f t="shared" si="1116"/>
        <v>0</v>
      </c>
      <c r="S191" s="10" t="str">
        <f>IFERROR(VLOOKUP(A191,'5'!U:V,2,0),"0")</f>
        <v>0</v>
      </c>
      <c r="T191" s="5" t="s">
        <v>169</v>
      </c>
      <c r="U191" s="15">
        <f t="shared" si="1117"/>
        <v>0</v>
      </c>
      <c r="V191" s="10" t="str">
        <f>IFERROR(VLOOKUP(A191,'6'!U:V,2,0),"0")</f>
        <v>0</v>
      </c>
      <c r="W191" s="5" t="s">
        <v>169</v>
      </c>
      <c r="X191" s="15">
        <f t="shared" si="1118"/>
        <v>0</v>
      </c>
      <c r="Y191" s="10" t="str">
        <f>IFERROR(VLOOKUP(A191,'7'!U:V,2,0),"0")</f>
        <v>0</v>
      </c>
      <c r="Z191" s="5" t="s">
        <v>169</v>
      </c>
      <c r="AA191" s="15">
        <f t="shared" si="1119"/>
        <v>0</v>
      </c>
      <c r="AB191" s="10" t="str">
        <f>IFERROR(VLOOKUP(A191,'8'!U:V,2,0),"0")</f>
        <v>0</v>
      </c>
      <c r="AC191" s="5" t="s">
        <v>169</v>
      </c>
      <c r="AD191" s="15">
        <f t="shared" si="1120"/>
        <v>0</v>
      </c>
      <c r="AE191" s="10" t="str">
        <f>IFERROR(VLOOKUP(A191,'9'!U:V,2,0),"0")</f>
        <v>0</v>
      </c>
      <c r="AF191" s="5" t="s">
        <v>169</v>
      </c>
      <c r="AG191" s="15">
        <f t="shared" si="1121"/>
        <v>0</v>
      </c>
      <c r="AH191" s="10" t="str">
        <f>IFERROR(VLOOKUP(A191,'10'!U:V,2,0),"0")</f>
        <v>0</v>
      </c>
      <c r="AI191" s="5" t="s">
        <v>169</v>
      </c>
      <c r="AJ191" s="15">
        <f t="shared" si="1122"/>
        <v>0</v>
      </c>
      <c r="AK191" s="10" t="str">
        <f>IFERROR(VLOOKUP(A191,'11'!U:V,2,0),"0")</f>
        <v>0</v>
      </c>
      <c r="AL191" s="5" t="s">
        <v>169</v>
      </c>
      <c r="AM191" s="15">
        <f t="shared" si="1123"/>
        <v>0</v>
      </c>
      <c r="AN191" s="10" t="str">
        <f>IFERROR(VLOOKUP(A191,'12'!U:V,2,0),"0")</f>
        <v>0</v>
      </c>
      <c r="AO191" s="5" t="s">
        <v>169</v>
      </c>
      <c r="AP191" s="15">
        <f t="shared" si="1124"/>
        <v>0</v>
      </c>
      <c r="AQ191" s="10" t="str">
        <f>IFERROR(VLOOKUP(A191,'13'!U:V,2,0),"0")</f>
        <v>0</v>
      </c>
      <c r="AR191" s="5" t="s">
        <v>169</v>
      </c>
      <c r="AS191" s="15">
        <f t="shared" si="1125"/>
        <v>0</v>
      </c>
      <c r="AT191" s="10" t="str">
        <f>IFERROR(VLOOKUP(A191,'14'!U:V,2,0),"0")</f>
        <v>0</v>
      </c>
      <c r="AU191" s="5" t="s">
        <v>169</v>
      </c>
      <c r="AV191" s="15">
        <f t="shared" si="1126"/>
        <v>0</v>
      </c>
      <c r="AW191" s="10" t="str">
        <f>IFERROR(VLOOKUP(A191,'15'!U:V,2,0),"0")</f>
        <v>0</v>
      </c>
      <c r="AX191" s="5" t="s">
        <v>169</v>
      </c>
      <c r="AY191" s="15">
        <f t="shared" si="1127"/>
        <v>0</v>
      </c>
      <c r="AZ191" s="10" t="str">
        <f>IFERROR(VLOOKUP(A191,'16'!U:V,2,0),"0")</f>
        <v>0</v>
      </c>
      <c r="BA191" s="5" t="s">
        <v>169</v>
      </c>
      <c r="BB191" s="15">
        <f t="shared" si="1128"/>
        <v>0</v>
      </c>
      <c r="BC191" s="10" t="str">
        <f>IFERROR(VLOOKUP(A191,'17'!U:V,2,0),"0")</f>
        <v>0</v>
      </c>
      <c r="BD191" s="5" t="s">
        <v>169</v>
      </c>
      <c r="BE191" s="15">
        <f t="shared" si="1129"/>
        <v>0</v>
      </c>
      <c r="BF191" s="10" t="str">
        <f>IFERROR(VLOOKUP(A191,'18'!U:V,2,0),"0")</f>
        <v>0</v>
      </c>
      <c r="BG191" s="5" t="s">
        <v>169</v>
      </c>
      <c r="BH191" s="15">
        <f t="shared" si="1130"/>
        <v>0</v>
      </c>
      <c r="BI191" s="10" t="str">
        <f>IFERROR(VLOOKUP(A191,'19'!U:V,2,0),"0")</f>
        <v>0</v>
      </c>
      <c r="BJ191" s="5" t="s">
        <v>169</v>
      </c>
      <c r="BK191" s="15">
        <f t="shared" si="1131"/>
        <v>0</v>
      </c>
      <c r="BL191" s="10" t="str">
        <f>IFERROR(VLOOKUP(A191,'20'!U:V,2,0),"0")</f>
        <v>0</v>
      </c>
      <c r="BM191" s="5" t="s">
        <v>169</v>
      </c>
      <c r="BN191" s="15">
        <f t="shared" si="1132"/>
        <v>0</v>
      </c>
      <c r="BO191" s="10" t="str">
        <f>IFERROR(VLOOKUP(A191,'21'!U:V,2,0),"0")</f>
        <v>0</v>
      </c>
      <c r="BP191" s="5" t="s">
        <v>169</v>
      </c>
      <c r="BQ191" s="15">
        <f t="shared" si="1133"/>
        <v>0</v>
      </c>
      <c r="BR191" s="10" t="str">
        <f>IFERROR(VLOOKUP(A191,'22'!U:V,2,0),"0")</f>
        <v>0</v>
      </c>
      <c r="BS191" s="5" t="s">
        <v>169</v>
      </c>
      <c r="BT191" s="15">
        <f t="shared" si="1134"/>
        <v>0</v>
      </c>
      <c r="BU191" s="10" t="str">
        <f>IFERROR(VLOOKUP(A191,'23'!U:V,2,0),"0")</f>
        <v>0</v>
      </c>
      <c r="BV191" s="5" t="s">
        <v>169</v>
      </c>
      <c r="BW191" s="15">
        <f t="shared" si="1135"/>
        <v>0</v>
      </c>
      <c r="BX191" s="10" t="str">
        <f>IFERROR(VLOOKUP(A191,'24'!U:V,2,0),"0")</f>
        <v>0</v>
      </c>
      <c r="BY191" s="5" t="s">
        <v>169</v>
      </c>
      <c r="BZ191" s="15">
        <f t="shared" si="1136"/>
        <v>0</v>
      </c>
      <c r="CA191" s="10" t="str">
        <f>IFERROR(VLOOKUP(A191,'25'!U:V,2,0),"0")</f>
        <v>0</v>
      </c>
      <c r="CB191" s="5" t="s">
        <v>169</v>
      </c>
      <c r="CC191" s="15">
        <f t="shared" si="1137"/>
        <v>0</v>
      </c>
      <c r="CD191" s="10" t="str">
        <f>IFERROR(VLOOKUP(A191,'26'!U:V,2,0),"0")</f>
        <v>0</v>
      </c>
      <c r="CE191" s="5" t="s">
        <v>169</v>
      </c>
      <c r="CF191" s="15">
        <f t="shared" si="1138"/>
        <v>0</v>
      </c>
      <c r="CG191" s="10" t="str">
        <f>IFERROR(VLOOKUP(A191,'27'!U:V,2,0),"0")</f>
        <v>0</v>
      </c>
      <c r="CH191" s="5" t="s">
        <v>169</v>
      </c>
      <c r="CI191" s="15">
        <f t="shared" si="1139"/>
        <v>0</v>
      </c>
      <c r="CJ191" s="10" t="str">
        <f>IFERROR(VLOOKUP(A191,'28'!U:V,2,0),"0")</f>
        <v>0</v>
      </c>
      <c r="CK191" s="5" t="s">
        <v>169</v>
      </c>
      <c r="CL191" s="15">
        <f t="shared" si="1140"/>
        <v>0</v>
      </c>
      <c r="CM191" s="10" t="str">
        <f>IFERROR(VLOOKUP(A191,'29'!U:V,2,0),"0")</f>
        <v>0</v>
      </c>
      <c r="CN191" s="5" t="s">
        <v>169</v>
      </c>
      <c r="CO191" s="15">
        <f t="shared" si="1141"/>
        <v>0</v>
      </c>
      <c r="CP191" s="10" t="str">
        <f>IFERROR(VLOOKUP(A191,'30'!U:V,2,0),"0")</f>
        <v>0</v>
      </c>
      <c r="CQ191" s="5" t="s">
        <v>169</v>
      </c>
      <c r="CR191" s="15">
        <f t="shared" si="1142"/>
        <v>0</v>
      </c>
      <c r="CS191" s="10" t="str">
        <f>IFERROR(VLOOKUP(A191,'31'!U:V,2,0),"0")</f>
        <v>0</v>
      </c>
      <c r="CT191" s="5" t="s">
        <v>169</v>
      </c>
      <c r="CU191" s="15">
        <f t="shared" si="1143"/>
        <v>0</v>
      </c>
      <c r="CV191" s="10" t="str">
        <f>IFERROR(VLOOKUP(A191,'เซต1-30'!V:W,2,0),"0")</f>
        <v>0</v>
      </c>
      <c r="CW191" s="5" t="s">
        <v>169</v>
      </c>
      <c r="CX191" s="15">
        <f t="shared" si="1144"/>
        <v>0</v>
      </c>
    </row>
    <row r="192" spans="1:102" x14ac:dyDescent="0.25">
      <c r="A192" s="5" t="s">
        <v>1211</v>
      </c>
      <c r="B192" s="4" t="s">
        <v>1212</v>
      </c>
      <c r="C192" s="13">
        <v>25.8</v>
      </c>
      <c r="D192" s="19">
        <f t="shared" si="1111"/>
        <v>0</v>
      </c>
      <c r="E192" s="5" t="s">
        <v>169</v>
      </c>
      <c r="F192" s="13">
        <f t="shared" si="1112"/>
        <v>0</v>
      </c>
      <c r="G192" s="10" t="str">
        <f>IFERROR(VLOOKUP(A192,'1'!U:V,2,0),"0")</f>
        <v>0</v>
      </c>
      <c r="H192" s="5" t="s">
        <v>169</v>
      </c>
      <c r="I192" s="15">
        <f t="shared" si="1113"/>
        <v>0</v>
      </c>
      <c r="J192" s="10" t="str">
        <f>IFERROR(VLOOKUP(A192,'2'!U:V,2,0),"0")</f>
        <v>0</v>
      </c>
      <c r="K192" s="5" t="s">
        <v>169</v>
      </c>
      <c r="L192" s="15">
        <f t="shared" si="1114"/>
        <v>0</v>
      </c>
      <c r="M192" s="10" t="str">
        <f>IFERROR(VLOOKUP(A192,'3'!U:V,2,0),"0")</f>
        <v>0</v>
      </c>
      <c r="N192" s="5" t="s">
        <v>169</v>
      </c>
      <c r="O192" s="15">
        <f t="shared" si="1115"/>
        <v>0</v>
      </c>
      <c r="P192" s="10" t="str">
        <f>IFERROR(VLOOKUP(A192,'4'!U:V,2,0),"0")</f>
        <v>0</v>
      </c>
      <c r="Q192" s="5" t="s">
        <v>169</v>
      </c>
      <c r="R192" s="15">
        <f t="shared" si="1116"/>
        <v>0</v>
      </c>
      <c r="S192" s="10" t="str">
        <f>IFERROR(VLOOKUP(A192,'5'!U:V,2,0),"0")</f>
        <v>0</v>
      </c>
      <c r="T192" s="5" t="s">
        <v>169</v>
      </c>
      <c r="U192" s="15">
        <f t="shared" si="1117"/>
        <v>0</v>
      </c>
      <c r="V192" s="10" t="str">
        <f>IFERROR(VLOOKUP(A192,'6'!U:V,2,0),"0")</f>
        <v>0</v>
      </c>
      <c r="W192" s="5" t="s">
        <v>169</v>
      </c>
      <c r="X192" s="15">
        <f t="shared" si="1118"/>
        <v>0</v>
      </c>
      <c r="Y192" s="10" t="str">
        <f>IFERROR(VLOOKUP(A192,'7'!U:V,2,0),"0")</f>
        <v>0</v>
      </c>
      <c r="Z192" s="5" t="s">
        <v>169</v>
      </c>
      <c r="AA192" s="15">
        <f t="shared" si="1119"/>
        <v>0</v>
      </c>
      <c r="AB192" s="10" t="str">
        <f>IFERROR(VLOOKUP(A192,'8'!U:V,2,0),"0")</f>
        <v>0</v>
      </c>
      <c r="AC192" s="5" t="s">
        <v>169</v>
      </c>
      <c r="AD192" s="15">
        <f t="shared" si="1120"/>
        <v>0</v>
      </c>
      <c r="AE192" s="10" t="str">
        <f>IFERROR(VLOOKUP(A192,'9'!U:V,2,0),"0")</f>
        <v>0</v>
      </c>
      <c r="AF192" s="5" t="s">
        <v>169</v>
      </c>
      <c r="AG192" s="15">
        <f t="shared" si="1121"/>
        <v>0</v>
      </c>
      <c r="AH192" s="10" t="str">
        <f>IFERROR(VLOOKUP(A192,'10'!U:V,2,0),"0")</f>
        <v>0</v>
      </c>
      <c r="AI192" s="5" t="s">
        <v>169</v>
      </c>
      <c r="AJ192" s="15">
        <f t="shared" si="1122"/>
        <v>0</v>
      </c>
      <c r="AK192" s="10" t="str">
        <f>IFERROR(VLOOKUP(A192,'11'!U:V,2,0),"0")</f>
        <v>0</v>
      </c>
      <c r="AL192" s="5" t="s">
        <v>169</v>
      </c>
      <c r="AM192" s="15">
        <f t="shared" si="1123"/>
        <v>0</v>
      </c>
      <c r="AN192" s="10" t="str">
        <f>IFERROR(VLOOKUP(A192,'12'!U:V,2,0),"0")</f>
        <v>0</v>
      </c>
      <c r="AO192" s="5" t="s">
        <v>169</v>
      </c>
      <c r="AP192" s="15">
        <f t="shared" si="1124"/>
        <v>0</v>
      </c>
      <c r="AQ192" s="10" t="str">
        <f>IFERROR(VLOOKUP(A192,'13'!U:V,2,0),"0")</f>
        <v>0</v>
      </c>
      <c r="AR192" s="5" t="s">
        <v>169</v>
      </c>
      <c r="AS192" s="15">
        <f t="shared" si="1125"/>
        <v>0</v>
      </c>
      <c r="AT192" s="10" t="str">
        <f>IFERROR(VLOOKUP(A192,'14'!U:V,2,0),"0")</f>
        <v>0</v>
      </c>
      <c r="AU192" s="5" t="s">
        <v>169</v>
      </c>
      <c r="AV192" s="15">
        <f t="shared" si="1126"/>
        <v>0</v>
      </c>
      <c r="AW192" s="10" t="str">
        <f>IFERROR(VLOOKUP(A192,'15'!U:V,2,0),"0")</f>
        <v>0</v>
      </c>
      <c r="AX192" s="5" t="s">
        <v>169</v>
      </c>
      <c r="AY192" s="15">
        <f t="shared" si="1127"/>
        <v>0</v>
      </c>
      <c r="AZ192" s="10" t="str">
        <f>IFERROR(VLOOKUP(A192,'16'!U:V,2,0),"0")</f>
        <v>0</v>
      </c>
      <c r="BA192" s="5" t="s">
        <v>169</v>
      </c>
      <c r="BB192" s="15">
        <f t="shared" si="1128"/>
        <v>0</v>
      </c>
      <c r="BC192" s="10" t="str">
        <f>IFERROR(VLOOKUP(A192,'17'!U:V,2,0),"0")</f>
        <v>0</v>
      </c>
      <c r="BD192" s="5" t="s">
        <v>169</v>
      </c>
      <c r="BE192" s="15">
        <f t="shared" si="1129"/>
        <v>0</v>
      </c>
      <c r="BF192" s="10" t="str">
        <f>IFERROR(VLOOKUP(A192,'18'!U:V,2,0),"0")</f>
        <v>0</v>
      </c>
      <c r="BG192" s="5" t="s">
        <v>169</v>
      </c>
      <c r="BH192" s="15">
        <f t="shared" si="1130"/>
        <v>0</v>
      </c>
      <c r="BI192" s="10" t="str">
        <f>IFERROR(VLOOKUP(A192,'19'!U:V,2,0),"0")</f>
        <v>0</v>
      </c>
      <c r="BJ192" s="5" t="s">
        <v>169</v>
      </c>
      <c r="BK192" s="15">
        <f t="shared" si="1131"/>
        <v>0</v>
      </c>
      <c r="BL192" s="10" t="str">
        <f>IFERROR(VLOOKUP(A192,'20'!U:V,2,0),"0")</f>
        <v>0</v>
      </c>
      <c r="BM192" s="5" t="s">
        <v>169</v>
      </c>
      <c r="BN192" s="15">
        <f t="shared" si="1132"/>
        <v>0</v>
      </c>
      <c r="BO192" s="10" t="str">
        <f>IFERROR(VLOOKUP(A192,'21'!U:V,2,0),"0")</f>
        <v>0</v>
      </c>
      <c r="BP192" s="5" t="s">
        <v>169</v>
      </c>
      <c r="BQ192" s="15">
        <f t="shared" si="1133"/>
        <v>0</v>
      </c>
      <c r="BR192" s="10" t="str">
        <f>IFERROR(VLOOKUP(A192,'22'!U:V,2,0),"0")</f>
        <v>0</v>
      </c>
      <c r="BS192" s="5" t="s">
        <v>169</v>
      </c>
      <c r="BT192" s="15">
        <f t="shared" si="1134"/>
        <v>0</v>
      </c>
      <c r="BU192" s="10" t="str">
        <f>IFERROR(VLOOKUP(A192,'23'!U:V,2,0),"0")</f>
        <v>0</v>
      </c>
      <c r="BV192" s="5" t="s">
        <v>169</v>
      </c>
      <c r="BW192" s="15">
        <f t="shared" si="1135"/>
        <v>0</v>
      </c>
      <c r="BX192" s="10" t="str">
        <f>IFERROR(VLOOKUP(A192,'24'!U:V,2,0),"0")</f>
        <v>0</v>
      </c>
      <c r="BY192" s="5" t="s">
        <v>169</v>
      </c>
      <c r="BZ192" s="15">
        <f t="shared" si="1136"/>
        <v>0</v>
      </c>
      <c r="CA192" s="10" t="str">
        <f>IFERROR(VLOOKUP(A192,'25'!U:V,2,0),"0")</f>
        <v>0</v>
      </c>
      <c r="CB192" s="5" t="s">
        <v>169</v>
      </c>
      <c r="CC192" s="15">
        <f t="shared" si="1137"/>
        <v>0</v>
      </c>
      <c r="CD192" s="10" t="str">
        <f>IFERROR(VLOOKUP(A192,'26'!U:V,2,0),"0")</f>
        <v>0</v>
      </c>
      <c r="CE192" s="5" t="s">
        <v>169</v>
      </c>
      <c r="CF192" s="15">
        <f t="shared" si="1138"/>
        <v>0</v>
      </c>
      <c r="CG192" s="10" t="str">
        <f>IFERROR(VLOOKUP(A192,'27'!U:V,2,0),"0")</f>
        <v>0</v>
      </c>
      <c r="CH192" s="5" t="s">
        <v>169</v>
      </c>
      <c r="CI192" s="15">
        <f t="shared" si="1139"/>
        <v>0</v>
      </c>
      <c r="CJ192" s="10" t="str">
        <f>IFERROR(VLOOKUP(A192,'28'!U:V,2,0),"0")</f>
        <v>0</v>
      </c>
      <c r="CK192" s="5" t="s">
        <v>169</v>
      </c>
      <c r="CL192" s="15">
        <f t="shared" si="1140"/>
        <v>0</v>
      </c>
      <c r="CM192" s="10" t="str">
        <f>IFERROR(VLOOKUP(A192,'29'!U:V,2,0),"0")</f>
        <v>0</v>
      </c>
      <c r="CN192" s="5" t="s">
        <v>169</v>
      </c>
      <c r="CO192" s="15">
        <f t="shared" si="1141"/>
        <v>0</v>
      </c>
      <c r="CP192" s="10" t="str">
        <f>IFERROR(VLOOKUP(A192,'30'!U:V,2,0),"0")</f>
        <v>0</v>
      </c>
      <c r="CQ192" s="5" t="s">
        <v>169</v>
      </c>
      <c r="CR192" s="15">
        <f t="shared" si="1142"/>
        <v>0</v>
      </c>
      <c r="CS192" s="10" t="str">
        <f>IFERROR(VLOOKUP(A192,'31'!U:V,2,0),"0")</f>
        <v>0</v>
      </c>
      <c r="CT192" s="5" t="s">
        <v>169</v>
      </c>
      <c r="CU192" s="15">
        <f t="shared" si="1143"/>
        <v>0</v>
      </c>
      <c r="CV192" s="10" t="str">
        <f>IFERROR(VLOOKUP(A192,'เซต1-30'!V:W,2,0),"0")</f>
        <v>0</v>
      </c>
      <c r="CW192" s="5" t="s">
        <v>169</v>
      </c>
      <c r="CX192" s="15">
        <f t="shared" si="1144"/>
        <v>0</v>
      </c>
    </row>
    <row r="193" spans="1:102" x14ac:dyDescent="0.25">
      <c r="A193" s="5" t="s">
        <v>1217</v>
      </c>
      <c r="B193" s="4" t="s">
        <v>1218</v>
      </c>
      <c r="C193" s="13">
        <v>23.42</v>
      </c>
      <c r="D193" s="19">
        <f t="shared" si="1111"/>
        <v>0</v>
      </c>
      <c r="E193" s="5" t="s">
        <v>169</v>
      </c>
      <c r="F193" s="13">
        <f t="shared" si="1112"/>
        <v>0</v>
      </c>
      <c r="G193" s="10" t="str">
        <f>IFERROR(VLOOKUP(A193,'1'!U:V,2,0),"0")</f>
        <v>0</v>
      </c>
      <c r="H193" s="5" t="s">
        <v>169</v>
      </c>
      <c r="I193" s="15">
        <f t="shared" si="1113"/>
        <v>0</v>
      </c>
      <c r="J193" s="10" t="str">
        <f>IFERROR(VLOOKUP(A193,'2'!U:V,2,0),"0")</f>
        <v>0</v>
      </c>
      <c r="K193" s="5" t="s">
        <v>169</v>
      </c>
      <c r="L193" s="15">
        <f t="shared" si="1114"/>
        <v>0</v>
      </c>
      <c r="M193" s="10" t="str">
        <f>IFERROR(VLOOKUP(A193,'3'!U:V,2,0),"0")</f>
        <v>0</v>
      </c>
      <c r="N193" s="5" t="s">
        <v>169</v>
      </c>
      <c r="O193" s="15">
        <f t="shared" si="1115"/>
        <v>0</v>
      </c>
      <c r="P193" s="10" t="str">
        <f>IFERROR(VLOOKUP(A193,'4'!U:V,2,0),"0")</f>
        <v>0</v>
      </c>
      <c r="Q193" s="5" t="s">
        <v>169</v>
      </c>
      <c r="R193" s="15">
        <f t="shared" si="1116"/>
        <v>0</v>
      </c>
      <c r="S193" s="10" t="str">
        <f>IFERROR(VLOOKUP(A193,'5'!U:V,2,0),"0")</f>
        <v>0</v>
      </c>
      <c r="T193" s="5" t="s">
        <v>169</v>
      </c>
      <c r="U193" s="15">
        <f t="shared" si="1117"/>
        <v>0</v>
      </c>
      <c r="V193" s="10" t="str">
        <f>IFERROR(VLOOKUP(A193,'6'!U:V,2,0),"0")</f>
        <v>0</v>
      </c>
      <c r="W193" s="5" t="s">
        <v>169</v>
      </c>
      <c r="X193" s="15">
        <f t="shared" si="1118"/>
        <v>0</v>
      </c>
      <c r="Y193" s="10" t="str">
        <f>IFERROR(VLOOKUP(A193,'7'!U:V,2,0),"0")</f>
        <v>0</v>
      </c>
      <c r="Z193" s="5" t="s">
        <v>169</v>
      </c>
      <c r="AA193" s="15">
        <f t="shared" si="1119"/>
        <v>0</v>
      </c>
      <c r="AB193" s="10" t="str">
        <f>IFERROR(VLOOKUP(A193,'8'!U:V,2,0),"0")</f>
        <v>0</v>
      </c>
      <c r="AC193" s="5" t="s">
        <v>169</v>
      </c>
      <c r="AD193" s="15">
        <f t="shared" si="1120"/>
        <v>0</v>
      </c>
      <c r="AE193" s="10" t="str">
        <f>IFERROR(VLOOKUP(A193,'9'!U:V,2,0),"0")</f>
        <v>0</v>
      </c>
      <c r="AF193" s="5" t="s">
        <v>169</v>
      </c>
      <c r="AG193" s="15">
        <f t="shared" si="1121"/>
        <v>0</v>
      </c>
      <c r="AH193" s="10" t="str">
        <f>IFERROR(VLOOKUP(A193,'10'!U:V,2,0),"0")</f>
        <v>0</v>
      </c>
      <c r="AI193" s="5" t="s">
        <v>169</v>
      </c>
      <c r="AJ193" s="15">
        <f t="shared" si="1122"/>
        <v>0</v>
      </c>
      <c r="AK193" s="10" t="str">
        <f>IFERROR(VLOOKUP(A193,'11'!U:V,2,0),"0")</f>
        <v>0</v>
      </c>
      <c r="AL193" s="5" t="s">
        <v>169</v>
      </c>
      <c r="AM193" s="15">
        <f t="shared" si="1123"/>
        <v>0</v>
      </c>
      <c r="AN193" s="10" t="str">
        <f>IFERROR(VLOOKUP(A193,'12'!U:V,2,0),"0")</f>
        <v>0</v>
      </c>
      <c r="AO193" s="5" t="s">
        <v>169</v>
      </c>
      <c r="AP193" s="15">
        <f t="shared" si="1124"/>
        <v>0</v>
      </c>
      <c r="AQ193" s="10" t="str">
        <f>IFERROR(VLOOKUP(A193,'13'!U:V,2,0),"0")</f>
        <v>0</v>
      </c>
      <c r="AR193" s="5" t="s">
        <v>169</v>
      </c>
      <c r="AS193" s="15">
        <f t="shared" si="1125"/>
        <v>0</v>
      </c>
      <c r="AT193" s="10" t="str">
        <f>IFERROR(VLOOKUP(A193,'14'!U:V,2,0),"0")</f>
        <v>0</v>
      </c>
      <c r="AU193" s="5" t="s">
        <v>169</v>
      </c>
      <c r="AV193" s="15">
        <f t="shared" si="1126"/>
        <v>0</v>
      </c>
      <c r="AW193" s="10" t="str">
        <f>IFERROR(VLOOKUP(A193,'15'!U:V,2,0),"0")</f>
        <v>0</v>
      </c>
      <c r="AX193" s="5" t="s">
        <v>169</v>
      </c>
      <c r="AY193" s="15">
        <f t="shared" si="1127"/>
        <v>0</v>
      </c>
      <c r="AZ193" s="10" t="str">
        <f>IFERROR(VLOOKUP(A193,'16'!U:V,2,0),"0")</f>
        <v>0</v>
      </c>
      <c r="BA193" s="5" t="s">
        <v>169</v>
      </c>
      <c r="BB193" s="15">
        <f t="shared" si="1128"/>
        <v>0</v>
      </c>
      <c r="BC193" s="10" t="str">
        <f>IFERROR(VLOOKUP(A193,'17'!U:V,2,0),"0")</f>
        <v>0</v>
      </c>
      <c r="BD193" s="5" t="s">
        <v>169</v>
      </c>
      <c r="BE193" s="15">
        <f t="shared" si="1129"/>
        <v>0</v>
      </c>
      <c r="BF193" s="10" t="str">
        <f>IFERROR(VLOOKUP(A193,'18'!U:V,2,0),"0")</f>
        <v>0</v>
      </c>
      <c r="BG193" s="5" t="s">
        <v>169</v>
      </c>
      <c r="BH193" s="15">
        <f t="shared" si="1130"/>
        <v>0</v>
      </c>
      <c r="BI193" s="10" t="str">
        <f>IFERROR(VLOOKUP(A193,'19'!U:V,2,0),"0")</f>
        <v>0</v>
      </c>
      <c r="BJ193" s="5" t="s">
        <v>169</v>
      </c>
      <c r="BK193" s="15">
        <f t="shared" si="1131"/>
        <v>0</v>
      </c>
      <c r="BL193" s="10" t="str">
        <f>IFERROR(VLOOKUP(A193,'20'!U:V,2,0),"0")</f>
        <v>0</v>
      </c>
      <c r="BM193" s="5" t="s">
        <v>169</v>
      </c>
      <c r="BN193" s="15">
        <f t="shared" si="1132"/>
        <v>0</v>
      </c>
      <c r="BO193" s="10" t="str">
        <f>IFERROR(VLOOKUP(A193,'21'!U:V,2,0),"0")</f>
        <v>0</v>
      </c>
      <c r="BP193" s="5" t="s">
        <v>169</v>
      </c>
      <c r="BQ193" s="15">
        <f t="shared" si="1133"/>
        <v>0</v>
      </c>
      <c r="BR193" s="10" t="str">
        <f>IFERROR(VLOOKUP(A193,'22'!U:V,2,0),"0")</f>
        <v>0</v>
      </c>
      <c r="BS193" s="5" t="s">
        <v>169</v>
      </c>
      <c r="BT193" s="15">
        <f t="shared" si="1134"/>
        <v>0</v>
      </c>
      <c r="BU193" s="10" t="str">
        <f>IFERROR(VLOOKUP(A193,'23'!U:V,2,0),"0")</f>
        <v>0</v>
      </c>
      <c r="BV193" s="5" t="s">
        <v>169</v>
      </c>
      <c r="BW193" s="15">
        <f t="shared" si="1135"/>
        <v>0</v>
      </c>
      <c r="BX193" s="10" t="str">
        <f>IFERROR(VLOOKUP(A193,'24'!U:V,2,0),"0")</f>
        <v>0</v>
      </c>
      <c r="BY193" s="5" t="s">
        <v>169</v>
      </c>
      <c r="BZ193" s="15">
        <f t="shared" si="1136"/>
        <v>0</v>
      </c>
      <c r="CA193" s="10" t="str">
        <f>IFERROR(VLOOKUP(A193,'25'!U:V,2,0),"0")</f>
        <v>0</v>
      </c>
      <c r="CB193" s="5" t="s">
        <v>169</v>
      </c>
      <c r="CC193" s="15">
        <f t="shared" si="1137"/>
        <v>0</v>
      </c>
      <c r="CD193" s="10" t="str">
        <f>IFERROR(VLOOKUP(A193,'26'!U:V,2,0),"0")</f>
        <v>0</v>
      </c>
      <c r="CE193" s="5" t="s">
        <v>169</v>
      </c>
      <c r="CF193" s="15">
        <f t="shared" si="1138"/>
        <v>0</v>
      </c>
      <c r="CG193" s="10" t="str">
        <f>IFERROR(VLOOKUP(A193,'27'!U:V,2,0),"0")</f>
        <v>0</v>
      </c>
      <c r="CH193" s="5" t="s">
        <v>169</v>
      </c>
      <c r="CI193" s="15">
        <f t="shared" si="1139"/>
        <v>0</v>
      </c>
      <c r="CJ193" s="10" t="str">
        <f>IFERROR(VLOOKUP(A193,'28'!U:V,2,0),"0")</f>
        <v>0</v>
      </c>
      <c r="CK193" s="5" t="s">
        <v>169</v>
      </c>
      <c r="CL193" s="15">
        <f t="shared" si="1140"/>
        <v>0</v>
      </c>
      <c r="CM193" s="10" t="str">
        <f>IFERROR(VLOOKUP(A193,'29'!U:V,2,0),"0")</f>
        <v>0</v>
      </c>
      <c r="CN193" s="5" t="s">
        <v>169</v>
      </c>
      <c r="CO193" s="15">
        <f t="shared" si="1141"/>
        <v>0</v>
      </c>
      <c r="CP193" s="10" t="str">
        <f>IFERROR(VLOOKUP(A193,'30'!U:V,2,0),"0")</f>
        <v>0</v>
      </c>
      <c r="CQ193" s="5" t="s">
        <v>169</v>
      </c>
      <c r="CR193" s="15">
        <f t="shared" si="1142"/>
        <v>0</v>
      </c>
      <c r="CS193" s="10" t="str">
        <f>IFERROR(VLOOKUP(A193,'31'!U:V,2,0),"0")</f>
        <v>0</v>
      </c>
      <c r="CT193" s="5" t="s">
        <v>169</v>
      </c>
      <c r="CU193" s="15">
        <f t="shared" si="1143"/>
        <v>0</v>
      </c>
      <c r="CV193" s="10" t="str">
        <f>IFERROR(VLOOKUP(A193,'เซต1-30'!V:W,2,0),"0")</f>
        <v>0</v>
      </c>
      <c r="CW193" s="5" t="s">
        <v>169</v>
      </c>
      <c r="CX193" s="15">
        <f t="shared" si="1144"/>
        <v>0</v>
      </c>
    </row>
    <row r="194" spans="1:102" x14ac:dyDescent="0.25">
      <c r="A194" s="5" t="s">
        <v>1209</v>
      </c>
      <c r="B194" s="4" t="s">
        <v>1210</v>
      </c>
      <c r="C194" s="13">
        <v>34.82</v>
      </c>
      <c r="D194" s="19">
        <f t="shared" si="1111"/>
        <v>0</v>
      </c>
      <c r="E194" s="5" t="s">
        <v>168</v>
      </c>
      <c r="F194" s="13">
        <f t="shared" si="1112"/>
        <v>0</v>
      </c>
      <c r="G194" s="10" t="str">
        <f>IFERROR(VLOOKUP(A194,'1'!U:V,2,0),"0")</f>
        <v>0</v>
      </c>
      <c r="H194" s="5" t="s">
        <v>168</v>
      </c>
      <c r="I194" s="15">
        <f t="shared" si="1113"/>
        <v>0</v>
      </c>
      <c r="J194" s="10" t="str">
        <f>IFERROR(VLOOKUP(A194,'2'!U:V,2,0),"0")</f>
        <v>0</v>
      </c>
      <c r="K194" s="5" t="s">
        <v>168</v>
      </c>
      <c r="L194" s="15">
        <f t="shared" si="1114"/>
        <v>0</v>
      </c>
      <c r="M194" s="10" t="str">
        <f>IFERROR(VLOOKUP(A194,'3'!U:V,2,0),"0")</f>
        <v>0</v>
      </c>
      <c r="N194" s="5" t="s">
        <v>168</v>
      </c>
      <c r="O194" s="15">
        <f t="shared" si="1115"/>
        <v>0</v>
      </c>
      <c r="P194" s="10" t="str">
        <f>IFERROR(VLOOKUP(A194,'4'!U:V,2,0),"0")</f>
        <v>0</v>
      </c>
      <c r="Q194" s="5" t="s">
        <v>168</v>
      </c>
      <c r="R194" s="15">
        <f t="shared" si="1116"/>
        <v>0</v>
      </c>
      <c r="S194" s="10" t="str">
        <f>IFERROR(VLOOKUP(A194,'5'!U:V,2,0),"0")</f>
        <v>0</v>
      </c>
      <c r="T194" s="5" t="s">
        <v>168</v>
      </c>
      <c r="U194" s="15">
        <f t="shared" si="1117"/>
        <v>0</v>
      </c>
      <c r="V194" s="10" t="str">
        <f>IFERROR(VLOOKUP(A194,'6'!U:V,2,0),"0")</f>
        <v>0</v>
      </c>
      <c r="W194" s="5" t="s">
        <v>168</v>
      </c>
      <c r="X194" s="15">
        <f t="shared" si="1118"/>
        <v>0</v>
      </c>
      <c r="Y194" s="10" t="str">
        <f>IFERROR(VLOOKUP(A194,'7'!U:V,2,0),"0")</f>
        <v>0</v>
      </c>
      <c r="Z194" s="5" t="s">
        <v>168</v>
      </c>
      <c r="AA194" s="15">
        <f t="shared" si="1119"/>
        <v>0</v>
      </c>
      <c r="AB194" s="10" t="str">
        <f>IFERROR(VLOOKUP(A194,'8'!U:V,2,0),"0")</f>
        <v>0</v>
      </c>
      <c r="AC194" s="5" t="s">
        <v>168</v>
      </c>
      <c r="AD194" s="15">
        <f t="shared" si="1120"/>
        <v>0</v>
      </c>
      <c r="AE194" s="10" t="str">
        <f>IFERROR(VLOOKUP(A194,'9'!U:V,2,0),"0")</f>
        <v>0</v>
      </c>
      <c r="AF194" s="5" t="s">
        <v>168</v>
      </c>
      <c r="AG194" s="15">
        <f t="shared" si="1121"/>
        <v>0</v>
      </c>
      <c r="AH194" s="10" t="str">
        <f>IFERROR(VLOOKUP(A194,'10'!U:V,2,0),"0")</f>
        <v>0</v>
      </c>
      <c r="AI194" s="5" t="s">
        <v>168</v>
      </c>
      <c r="AJ194" s="15">
        <f t="shared" si="1122"/>
        <v>0</v>
      </c>
      <c r="AK194" s="10" t="str">
        <f>IFERROR(VLOOKUP(A194,'11'!U:V,2,0),"0")</f>
        <v>0</v>
      </c>
      <c r="AL194" s="5" t="s">
        <v>168</v>
      </c>
      <c r="AM194" s="15">
        <f t="shared" si="1123"/>
        <v>0</v>
      </c>
      <c r="AN194" s="10" t="str">
        <f>IFERROR(VLOOKUP(A194,'12'!U:V,2,0),"0")</f>
        <v>0</v>
      </c>
      <c r="AO194" s="5" t="s">
        <v>168</v>
      </c>
      <c r="AP194" s="15">
        <f t="shared" si="1124"/>
        <v>0</v>
      </c>
      <c r="AQ194" s="10" t="str">
        <f>IFERROR(VLOOKUP(A194,'13'!U:V,2,0),"0")</f>
        <v>0</v>
      </c>
      <c r="AR194" s="5" t="s">
        <v>168</v>
      </c>
      <c r="AS194" s="15">
        <f t="shared" si="1125"/>
        <v>0</v>
      </c>
      <c r="AT194" s="10" t="str">
        <f>IFERROR(VLOOKUP(A194,'14'!U:V,2,0),"0")</f>
        <v>0</v>
      </c>
      <c r="AU194" s="5" t="s">
        <v>168</v>
      </c>
      <c r="AV194" s="15">
        <f t="shared" si="1126"/>
        <v>0</v>
      </c>
      <c r="AW194" s="10" t="str">
        <f>IFERROR(VLOOKUP(A194,'15'!U:V,2,0),"0")</f>
        <v>0</v>
      </c>
      <c r="AX194" s="5" t="s">
        <v>168</v>
      </c>
      <c r="AY194" s="15">
        <f t="shared" si="1127"/>
        <v>0</v>
      </c>
      <c r="AZ194" s="10" t="str">
        <f>IFERROR(VLOOKUP(A194,'16'!U:V,2,0),"0")</f>
        <v>0</v>
      </c>
      <c r="BA194" s="5" t="s">
        <v>168</v>
      </c>
      <c r="BB194" s="15">
        <f t="shared" si="1128"/>
        <v>0</v>
      </c>
      <c r="BC194" s="10" t="str">
        <f>IFERROR(VLOOKUP(A194,'17'!U:V,2,0),"0")</f>
        <v>0</v>
      </c>
      <c r="BD194" s="5" t="s">
        <v>168</v>
      </c>
      <c r="BE194" s="15">
        <f t="shared" si="1129"/>
        <v>0</v>
      </c>
      <c r="BF194" s="10" t="str">
        <f>IFERROR(VLOOKUP(A194,'18'!U:V,2,0),"0")</f>
        <v>0</v>
      </c>
      <c r="BG194" s="5" t="s">
        <v>168</v>
      </c>
      <c r="BH194" s="15">
        <f t="shared" si="1130"/>
        <v>0</v>
      </c>
      <c r="BI194" s="10" t="str">
        <f>IFERROR(VLOOKUP(A194,'19'!U:V,2,0),"0")</f>
        <v>0</v>
      </c>
      <c r="BJ194" s="5" t="s">
        <v>168</v>
      </c>
      <c r="BK194" s="15">
        <f t="shared" si="1131"/>
        <v>0</v>
      </c>
      <c r="BL194" s="10" t="str">
        <f>IFERROR(VLOOKUP(A194,'20'!U:V,2,0),"0")</f>
        <v>0</v>
      </c>
      <c r="BM194" s="5" t="s">
        <v>168</v>
      </c>
      <c r="BN194" s="15">
        <f t="shared" si="1132"/>
        <v>0</v>
      </c>
      <c r="BO194" s="10" t="str">
        <f>IFERROR(VLOOKUP(A194,'21'!U:V,2,0),"0")</f>
        <v>0</v>
      </c>
      <c r="BP194" s="5" t="s">
        <v>168</v>
      </c>
      <c r="BQ194" s="15">
        <f t="shared" si="1133"/>
        <v>0</v>
      </c>
      <c r="BR194" s="10" t="str">
        <f>IFERROR(VLOOKUP(A194,'22'!U:V,2,0),"0")</f>
        <v>0</v>
      </c>
      <c r="BS194" s="5" t="s">
        <v>168</v>
      </c>
      <c r="BT194" s="15">
        <f t="shared" si="1134"/>
        <v>0</v>
      </c>
      <c r="BU194" s="10" t="str">
        <f>IFERROR(VLOOKUP(A194,'23'!U:V,2,0),"0")</f>
        <v>0</v>
      </c>
      <c r="BV194" s="5" t="s">
        <v>168</v>
      </c>
      <c r="BW194" s="15">
        <f t="shared" si="1135"/>
        <v>0</v>
      </c>
      <c r="BX194" s="10" t="str">
        <f>IFERROR(VLOOKUP(A194,'24'!U:V,2,0),"0")</f>
        <v>0</v>
      </c>
      <c r="BY194" s="5" t="s">
        <v>168</v>
      </c>
      <c r="BZ194" s="15">
        <f t="shared" si="1136"/>
        <v>0</v>
      </c>
      <c r="CA194" s="10" t="str">
        <f>IFERROR(VLOOKUP(A194,'25'!U:V,2,0),"0")</f>
        <v>0</v>
      </c>
      <c r="CB194" s="5" t="s">
        <v>168</v>
      </c>
      <c r="CC194" s="15">
        <f t="shared" si="1137"/>
        <v>0</v>
      </c>
      <c r="CD194" s="10" t="str">
        <f>IFERROR(VLOOKUP(A194,'26'!U:V,2,0),"0")</f>
        <v>0</v>
      </c>
      <c r="CE194" s="5" t="s">
        <v>168</v>
      </c>
      <c r="CF194" s="15">
        <f t="shared" si="1138"/>
        <v>0</v>
      </c>
      <c r="CG194" s="10" t="str">
        <f>IFERROR(VLOOKUP(A194,'27'!U:V,2,0),"0")</f>
        <v>0</v>
      </c>
      <c r="CH194" s="5" t="s">
        <v>168</v>
      </c>
      <c r="CI194" s="15">
        <f t="shared" si="1139"/>
        <v>0</v>
      </c>
      <c r="CJ194" s="10" t="str">
        <f>IFERROR(VLOOKUP(A194,'28'!U:V,2,0),"0")</f>
        <v>0</v>
      </c>
      <c r="CK194" s="5" t="s">
        <v>168</v>
      </c>
      <c r="CL194" s="15">
        <f t="shared" si="1140"/>
        <v>0</v>
      </c>
      <c r="CM194" s="10" t="str">
        <f>IFERROR(VLOOKUP(A194,'29'!U:V,2,0),"0")</f>
        <v>0</v>
      </c>
      <c r="CN194" s="5" t="s">
        <v>168</v>
      </c>
      <c r="CO194" s="15">
        <f t="shared" si="1141"/>
        <v>0</v>
      </c>
      <c r="CP194" s="10" t="str">
        <f>IFERROR(VLOOKUP(A194,'30'!U:V,2,0),"0")</f>
        <v>0</v>
      </c>
      <c r="CQ194" s="5" t="s">
        <v>168</v>
      </c>
      <c r="CR194" s="15">
        <f t="shared" si="1142"/>
        <v>0</v>
      </c>
      <c r="CS194" s="10" t="str">
        <f>IFERROR(VLOOKUP(A194,'31'!U:V,2,0),"0")</f>
        <v>0</v>
      </c>
      <c r="CT194" s="5" t="s">
        <v>168</v>
      </c>
      <c r="CU194" s="15">
        <f t="shared" si="1143"/>
        <v>0</v>
      </c>
      <c r="CV194" s="10" t="str">
        <f>IFERROR(VLOOKUP(A194,'เซต1-30'!V:W,2,0),"0")</f>
        <v>0</v>
      </c>
      <c r="CW194" s="5" t="s">
        <v>168</v>
      </c>
      <c r="CX194" s="15">
        <f t="shared" si="1144"/>
        <v>0</v>
      </c>
    </row>
    <row r="195" spans="1:102" x14ac:dyDescent="0.25">
      <c r="A195" s="5" t="s">
        <v>1305</v>
      </c>
      <c r="B195" s="4" t="s">
        <v>1306</v>
      </c>
      <c r="C195" s="13">
        <v>22.63</v>
      </c>
      <c r="D195" s="19">
        <f t="shared" ref="D195" si="1145">+G195+J195+M195+P195+S195+V195+Y195+AB195+AE195+AH195+AK195+AN195+AQ195+AT195+AW195+AZ195+BC195+BF195+BI195+BL195+BO195+BR195+BU195+BX195+CA195+CD195+CG195+CJ195+CM195+CP195+CS195+CV195</f>
        <v>0</v>
      </c>
      <c r="E195" s="5" t="s">
        <v>168</v>
      </c>
      <c r="F195" s="13">
        <f t="shared" ref="F195" si="1146">+D195*C195</f>
        <v>0</v>
      </c>
      <c r="G195" s="10" t="str">
        <f>IFERROR(VLOOKUP(A195,'1'!U:V,2,0),"0")</f>
        <v>0</v>
      </c>
      <c r="H195" s="5" t="s">
        <v>168</v>
      </c>
      <c r="I195" s="15">
        <f t="shared" ref="I195" si="1147">+G195*C195</f>
        <v>0</v>
      </c>
      <c r="J195" s="10" t="str">
        <f>IFERROR(VLOOKUP(A195,'2'!U:V,2,0),"0")</f>
        <v>0</v>
      </c>
      <c r="K195" s="5" t="s">
        <v>168</v>
      </c>
      <c r="L195" s="15">
        <f t="shared" ref="L195" si="1148">+J195*C195</f>
        <v>0</v>
      </c>
      <c r="M195" s="10" t="str">
        <f>IFERROR(VLOOKUP(A195,'3'!U:V,2,0),"0")</f>
        <v>0</v>
      </c>
      <c r="N195" s="5" t="s">
        <v>168</v>
      </c>
      <c r="O195" s="15">
        <f t="shared" ref="O195" si="1149">+M195*C195</f>
        <v>0</v>
      </c>
      <c r="P195" s="10" t="str">
        <f>IFERROR(VLOOKUP(A195,'4'!U:V,2,0),"0")</f>
        <v>0</v>
      </c>
      <c r="Q195" s="5" t="s">
        <v>168</v>
      </c>
      <c r="R195" s="15">
        <f t="shared" ref="R195" si="1150">+P195*C195</f>
        <v>0</v>
      </c>
      <c r="S195" s="10" t="str">
        <f>IFERROR(VLOOKUP(A195,'5'!U:V,2,0),"0")</f>
        <v>0</v>
      </c>
      <c r="T195" s="5" t="s">
        <v>168</v>
      </c>
      <c r="U195" s="15">
        <f t="shared" ref="U195" si="1151">+S195*C195</f>
        <v>0</v>
      </c>
      <c r="V195" s="10" t="str">
        <f>IFERROR(VLOOKUP(A195,'6'!U:V,2,0),"0")</f>
        <v>0</v>
      </c>
      <c r="W195" s="5" t="s">
        <v>168</v>
      </c>
      <c r="X195" s="15">
        <f t="shared" ref="X195" si="1152">+V195*C195</f>
        <v>0</v>
      </c>
      <c r="Y195" s="10" t="str">
        <f>IFERROR(VLOOKUP(A195,'7'!U:V,2,0),"0")</f>
        <v>0</v>
      </c>
      <c r="Z195" s="5" t="s">
        <v>168</v>
      </c>
      <c r="AA195" s="15">
        <f t="shared" ref="AA195" si="1153">+Y195*C195</f>
        <v>0</v>
      </c>
      <c r="AB195" s="10" t="str">
        <f>IFERROR(VLOOKUP(A195,'8'!U:V,2,0),"0")</f>
        <v>0</v>
      </c>
      <c r="AC195" s="5" t="s">
        <v>168</v>
      </c>
      <c r="AD195" s="15">
        <f t="shared" ref="AD195" si="1154">+AB195*C195</f>
        <v>0</v>
      </c>
      <c r="AE195" s="10" t="str">
        <f>IFERROR(VLOOKUP(A195,'9'!U:V,2,0),"0")</f>
        <v>0</v>
      </c>
      <c r="AF195" s="5" t="s">
        <v>168</v>
      </c>
      <c r="AG195" s="15">
        <f t="shared" ref="AG195" si="1155">+AE195*C195</f>
        <v>0</v>
      </c>
      <c r="AH195" s="10" t="str">
        <f>IFERROR(VLOOKUP(A195,'10'!U:V,2,0),"0")</f>
        <v>0</v>
      </c>
      <c r="AI195" s="5" t="s">
        <v>168</v>
      </c>
      <c r="AJ195" s="15">
        <f t="shared" ref="AJ195" si="1156">+AH195*C195</f>
        <v>0</v>
      </c>
      <c r="AK195" s="10" t="str">
        <f>IFERROR(VLOOKUP(A195,'11'!U:V,2,0),"0")</f>
        <v>0</v>
      </c>
      <c r="AL195" s="5" t="s">
        <v>168</v>
      </c>
      <c r="AM195" s="15">
        <f t="shared" ref="AM195" si="1157">+AK195*C195</f>
        <v>0</v>
      </c>
      <c r="AN195" s="10" t="str">
        <f>IFERROR(VLOOKUP(A195,'12'!U:V,2,0),"0")</f>
        <v>0</v>
      </c>
      <c r="AO195" s="5" t="s">
        <v>168</v>
      </c>
      <c r="AP195" s="15">
        <f t="shared" ref="AP195" si="1158">+AN195*C195</f>
        <v>0</v>
      </c>
      <c r="AQ195" s="10" t="str">
        <f>IFERROR(VLOOKUP(A195,'13'!U:V,2,0),"0")</f>
        <v>0</v>
      </c>
      <c r="AR195" s="5" t="s">
        <v>168</v>
      </c>
      <c r="AS195" s="15">
        <f t="shared" ref="AS195" si="1159">+AQ195*C195</f>
        <v>0</v>
      </c>
      <c r="AT195" s="10" t="str">
        <f>IFERROR(VLOOKUP(A195,'14'!U:V,2,0),"0")</f>
        <v>0</v>
      </c>
      <c r="AU195" s="5" t="s">
        <v>168</v>
      </c>
      <c r="AV195" s="15">
        <f t="shared" ref="AV195" si="1160">+AT195*C195</f>
        <v>0</v>
      </c>
      <c r="AW195" s="10" t="str">
        <f>IFERROR(VLOOKUP(A195,'15'!U:V,2,0),"0")</f>
        <v>0</v>
      </c>
      <c r="AX195" s="5" t="s">
        <v>168</v>
      </c>
      <c r="AY195" s="15">
        <f t="shared" ref="AY195" si="1161">+AW195*C195</f>
        <v>0</v>
      </c>
      <c r="AZ195" s="10" t="str">
        <f>IFERROR(VLOOKUP(A195,'16'!U:V,2,0),"0")</f>
        <v>0</v>
      </c>
      <c r="BA195" s="5" t="s">
        <v>168</v>
      </c>
      <c r="BB195" s="15">
        <f t="shared" ref="BB195" si="1162">+AZ195*C195</f>
        <v>0</v>
      </c>
      <c r="BC195" s="10" t="str">
        <f>IFERROR(VLOOKUP(A195,'17'!U:V,2,0),"0")</f>
        <v>0</v>
      </c>
      <c r="BD195" s="5" t="s">
        <v>168</v>
      </c>
      <c r="BE195" s="15">
        <f t="shared" ref="BE195" si="1163">+BC195*C195</f>
        <v>0</v>
      </c>
      <c r="BF195" s="10" t="str">
        <f>IFERROR(VLOOKUP(A195,'18'!U:V,2,0),"0")</f>
        <v>0</v>
      </c>
      <c r="BG195" s="5" t="s">
        <v>168</v>
      </c>
      <c r="BH195" s="15">
        <f t="shared" ref="BH195" si="1164">+BF195*C195</f>
        <v>0</v>
      </c>
      <c r="BI195" s="10" t="str">
        <f>IFERROR(VLOOKUP(A195,'19'!U:V,2,0),"0")</f>
        <v>0</v>
      </c>
      <c r="BJ195" s="5" t="s">
        <v>168</v>
      </c>
      <c r="BK195" s="15">
        <f t="shared" ref="BK195" si="1165">+BI195*C195</f>
        <v>0</v>
      </c>
      <c r="BL195" s="10" t="str">
        <f>IFERROR(VLOOKUP(A195,'20'!U:V,2,0),"0")</f>
        <v>0</v>
      </c>
      <c r="BM195" s="5" t="s">
        <v>168</v>
      </c>
      <c r="BN195" s="15">
        <f t="shared" ref="BN195" si="1166">+BL195*C195</f>
        <v>0</v>
      </c>
      <c r="BO195" s="10" t="str">
        <f>IFERROR(VLOOKUP(A195,'21'!U:V,2,0),"0")</f>
        <v>0</v>
      </c>
      <c r="BP195" s="5" t="s">
        <v>168</v>
      </c>
      <c r="BQ195" s="15">
        <f t="shared" ref="BQ195" si="1167">+BO195*C195</f>
        <v>0</v>
      </c>
      <c r="BR195" s="10" t="str">
        <f>IFERROR(VLOOKUP(A195,'22'!U:V,2,0),"0")</f>
        <v>0</v>
      </c>
      <c r="BS195" s="5" t="s">
        <v>168</v>
      </c>
      <c r="BT195" s="15">
        <f t="shared" ref="BT195" si="1168">+BR195*C195</f>
        <v>0</v>
      </c>
      <c r="BU195" s="10" t="str">
        <f>IFERROR(VLOOKUP(A195,'23'!U:V,2,0),"0")</f>
        <v>0</v>
      </c>
      <c r="BV195" s="5" t="s">
        <v>168</v>
      </c>
      <c r="BW195" s="15">
        <f t="shared" ref="BW195" si="1169">+BU195*C195</f>
        <v>0</v>
      </c>
      <c r="BX195" s="10" t="str">
        <f>IFERROR(VLOOKUP(A195,'24'!U:V,2,0),"0")</f>
        <v>0</v>
      </c>
      <c r="BY195" s="5" t="s">
        <v>168</v>
      </c>
      <c r="BZ195" s="15">
        <f t="shared" ref="BZ195" si="1170">+BX195*C195</f>
        <v>0</v>
      </c>
      <c r="CA195" s="10" t="str">
        <f>IFERROR(VLOOKUP(A195,'25'!U:V,2,0),"0")</f>
        <v>0</v>
      </c>
      <c r="CB195" s="5" t="s">
        <v>168</v>
      </c>
      <c r="CC195" s="15">
        <f t="shared" ref="CC195" si="1171">+CA195*C195</f>
        <v>0</v>
      </c>
      <c r="CD195" s="10" t="str">
        <f>IFERROR(VLOOKUP(A195,'26'!U:V,2,0),"0")</f>
        <v>0</v>
      </c>
      <c r="CE195" s="5" t="s">
        <v>168</v>
      </c>
      <c r="CF195" s="15">
        <f t="shared" ref="CF195" si="1172">+CD195*C195</f>
        <v>0</v>
      </c>
      <c r="CG195" s="10" t="str">
        <f>IFERROR(VLOOKUP(A195,'27'!U:V,2,0),"0")</f>
        <v>0</v>
      </c>
      <c r="CH195" s="5" t="s">
        <v>168</v>
      </c>
      <c r="CI195" s="15">
        <f t="shared" ref="CI195" si="1173">+CG195*C195</f>
        <v>0</v>
      </c>
      <c r="CJ195" s="10" t="str">
        <f>IFERROR(VLOOKUP(A195,'28'!U:V,2,0),"0")</f>
        <v>0</v>
      </c>
      <c r="CK195" s="5" t="s">
        <v>168</v>
      </c>
      <c r="CL195" s="15">
        <f t="shared" ref="CL195" si="1174">+CJ195*C195</f>
        <v>0</v>
      </c>
      <c r="CM195" s="10" t="str">
        <f>IFERROR(VLOOKUP(A195,'29'!U:V,2,0),"0")</f>
        <v>0</v>
      </c>
      <c r="CN195" s="5" t="s">
        <v>168</v>
      </c>
      <c r="CO195" s="15">
        <f t="shared" ref="CO195" si="1175">+CM195*C195</f>
        <v>0</v>
      </c>
      <c r="CP195" s="10" t="str">
        <f>IFERROR(VLOOKUP(A195,'30'!U:V,2,0),"0")</f>
        <v>0</v>
      </c>
      <c r="CQ195" s="5" t="s">
        <v>168</v>
      </c>
      <c r="CR195" s="15">
        <f t="shared" ref="CR195" si="1176">+CP195*C195</f>
        <v>0</v>
      </c>
      <c r="CS195" s="10" t="str">
        <f>IFERROR(VLOOKUP(A195,'31'!U:V,2,0),"0")</f>
        <v>0</v>
      </c>
      <c r="CT195" s="5" t="s">
        <v>168</v>
      </c>
      <c r="CU195" s="15">
        <f t="shared" ref="CU195" si="1177">+CS195*C195</f>
        <v>0</v>
      </c>
      <c r="CV195" s="10" t="str">
        <f>IFERROR(VLOOKUP(A195,'เซต1-30'!V:W,2,0),"0")</f>
        <v>0</v>
      </c>
      <c r="CW195" s="5" t="s">
        <v>168</v>
      </c>
      <c r="CX195" s="15">
        <f t="shared" ref="CX195" si="1178">+CV195*CO195</f>
        <v>0</v>
      </c>
    </row>
    <row r="196" spans="1:102" x14ac:dyDescent="0.25">
      <c r="A196" s="5" t="s">
        <v>1342</v>
      </c>
      <c r="B196" s="4" t="s">
        <v>1343</v>
      </c>
      <c r="C196" s="13">
        <v>18</v>
      </c>
      <c r="D196" s="19">
        <f t="shared" ref="D196" si="1179">+G196+J196+M196+P196+S196+V196+Y196+AB196+AE196+AH196+AK196+AN196+AQ196+AT196+AW196+AZ196+BC196+BF196+BI196+BL196+BO196+BR196+BU196+BX196+CA196+CD196+CG196+CJ196+CM196+CP196+CS196+CV196</f>
        <v>0</v>
      </c>
      <c r="E196" s="5" t="s">
        <v>168</v>
      </c>
      <c r="F196" s="13">
        <f t="shared" ref="F196" si="1180">+D196*C196</f>
        <v>0</v>
      </c>
      <c r="G196" s="10" t="str">
        <f>IFERROR(VLOOKUP(A196,'1'!U:V,2,0),"0")</f>
        <v>0</v>
      </c>
      <c r="H196" s="5" t="s">
        <v>168</v>
      </c>
      <c r="I196" s="15">
        <f t="shared" ref="I196" si="1181">+G196*C196</f>
        <v>0</v>
      </c>
      <c r="J196" s="10" t="str">
        <f>IFERROR(VLOOKUP(A196,'2'!U:V,2,0),"0")</f>
        <v>0</v>
      </c>
      <c r="K196" s="5" t="s">
        <v>168</v>
      </c>
      <c r="L196" s="15">
        <f t="shared" ref="L196" si="1182">+J196*C196</f>
        <v>0</v>
      </c>
      <c r="M196" s="10" t="str">
        <f>IFERROR(VLOOKUP(A196,'3'!U:V,2,0),"0")</f>
        <v>0</v>
      </c>
      <c r="N196" s="5" t="s">
        <v>168</v>
      </c>
      <c r="O196" s="15">
        <f t="shared" ref="O196" si="1183">+M196*C196</f>
        <v>0</v>
      </c>
      <c r="P196" s="10" t="str">
        <f>IFERROR(VLOOKUP(A196,'4'!U:V,2,0),"0")</f>
        <v>0</v>
      </c>
      <c r="Q196" s="5" t="s">
        <v>168</v>
      </c>
      <c r="R196" s="15">
        <f t="shared" ref="R196" si="1184">+P196*C196</f>
        <v>0</v>
      </c>
      <c r="S196" s="10" t="str">
        <f>IFERROR(VLOOKUP(A196,'5'!U:V,2,0),"0")</f>
        <v>0</v>
      </c>
      <c r="T196" s="5" t="s">
        <v>168</v>
      </c>
      <c r="U196" s="15">
        <f t="shared" ref="U196" si="1185">+S196*C196</f>
        <v>0</v>
      </c>
      <c r="V196" s="10" t="str">
        <f>IFERROR(VLOOKUP(A196,'6'!U:V,2,0),"0")</f>
        <v>0</v>
      </c>
      <c r="W196" s="5" t="s">
        <v>168</v>
      </c>
      <c r="X196" s="15">
        <f t="shared" ref="X196" si="1186">+V196*C196</f>
        <v>0</v>
      </c>
      <c r="Y196" s="10" t="str">
        <f>IFERROR(VLOOKUP(A196,'7'!U:V,2,0),"0")</f>
        <v>0</v>
      </c>
      <c r="Z196" s="5" t="s">
        <v>168</v>
      </c>
      <c r="AA196" s="15">
        <f t="shared" ref="AA196" si="1187">+Y196*C196</f>
        <v>0</v>
      </c>
      <c r="AB196" s="10" t="str">
        <f>IFERROR(VLOOKUP(A196,'8'!U:V,2,0),"0")</f>
        <v>0</v>
      </c>
      <c r="AC196" s="5" t="s">
        <v>168</v>
      </c>
      <c r="AD196" s="15">
        <f t="shared" ref="AD196" si="1188">+AB196*C196</f>
        <v>0</v>
      </c>
      <c r="AE196" s="10" t="str">
        <f>IFERROR(VLOOKUP(A196,'9'!U:V,2,0),"0")</f>
        <v>0</v>
      </c>
      <c r="AF196" s="5" t="s">
        <v>168</v>
      </c>
      <c r="AG196" s="15">
        <f t="shared" ref="AG196" si="1189">+AE196*C196</f>
        <v>0</v>
      </c>
      <c r="AH196" s="10" t="str">
        <f>IFERROR(VLOOKUP(A196,'10'!U:V,2,0),"0")</f>
        <v>0</v>
      </c>
      <c r="AI196" s="5" t="s">
        <v>168</v>
      </c>
      <c r="AJ196" s="15">
        <f t="shared" ref="AJ196" si="1190">+AH196*C196</f>
        <v>0</v>
      </c>
      <c r="AK196" s="10" t="str">
        <f>IFERROR(VLOOKUP(A196,'11'!U:V,2,0),"0")</f>
        <v>0</v>
      </c>
      <c r="AL196" s="5" t="s">
        <v>168</v>
      </c>
      <c r="AM196" s="15">
        <f t="shared" ref="AM196" si="1191">+AK196*C196</f>
        <v>0</v>
      </c>
      <c r="AN196" s="10" t="str">
        <f>IFERROR(VLOOKUP(A196,'12'!U:V,2,0),"0")</f>
        <v>0</v>
      </c>
      <c r="AO196" s="5" t="s">
        <v>168</v>
      </c>
      <c r="AP196" s="15">
        <f t="shared" ref="AP196" si="1192">+AN196*C196</f>
        <v>0</v>
      </c>
      <c r="AQ196" s="10" t="str">
        <f>IFERROR(VLOOKUP(A196,'13'!U:V,2,0),"0")</f>
        <v>0</v>
      </c>
      <c r="AR196" s="5" t="s">
        <v>168</v>
      </c>
      <c r="AS196" s="15">
        <f t="shared" ref="AS196" si="1193">+AQ196*C196</f>
        <v>0</v>
      </c>
      <c r="AT196" s="10" t="str">
        <f>IFERROR(VLOOKUP(A196,'14'!U:V,2,0),"0")</f>
        <v>0</v>
      </c>
      <c r="AU196" s="5" t="s">
        <v>168</v>
      </c>
      <c r="AV196" s="15">
        <f t="shared" ref="AV196" si="1194">+AT196*C196</f>
        <v>0</v>
      </c>
      <c r="AW196" s="10" t="str">
        <f>IFERROR(VLOOKUP(A196,'15'!U:V,2,0),"0")</f>
        <v>0</v>
      </c>
      <c r="AX196" s="5" t="s">
        <v>168</v>
      </c>
      <c r="AY196" s="15">
        <f t="shared" ref="AY196" si="1195">+AW196*C196</f>
        <v>0</v>
      </c>
      <c r="AZ196" s="10" t="str">
        <f>IFERROR(VLOOKUP(A196,'16'!U:V,2,0),"0")</f>
        <v>0</v>
      </c>
      <c r="BA196" s="5" t="s">
        <v>168</v>
      </c>
      <c r="BB196" s="15">
        <f t="shared" ref="BB196" si="1196">+AZ196*C196</f>
        <v>0</v>
      </c>
      <c r="BC196" s="10" t="str">
        <f>IFERROR(VLOOKUP(A196,'17'!U:V,2,0),"0")</f>
        <v>0</v>
      </c>
      <c r="BD196" s="5" t="s">
        <v>168</v>
      </c>
      <c r="BE196" s="15">
        <f t="shared" ref="BE196" si="1197">+BC196*C196</f>
        <v>0</v>
      </c>
      <c r="BF196" s="10" t="str">
        <f>IFERROR(VLOOKUP(A196,'18'!U:V,2,0),"0")</f>
        <v>0</v>
      </c>
      <c r="BG196" s="5" t="s">
        <v>168</v>
      </c>
      <c r="BH196" s="15">
        <f t="shared" ref="BH196" si="1198">+BF196*C196</f>
        <v>0</v>
      </c>
      <c r="BI196" s="10" t="str">
        <f>IFERROR(VLOOKUP(A196,'19'!U:V,2,0),"0")</f>
        <v>0</v>
      </c>
      <c r="BJ196" s="5" t="s">
        <v>168</v>
      </c>
      <c r="BK196" s="15">
        <f t="shared" ref="BK196" si="1199">+BI196*C196</f>
        <v>0</v>
      </c>
      <c r="BL196" s="10" t="str">
        <f>IFERROR(VLOOKUP(A196,'20'!U:V,2,0),"0")</f>
        <v>0</v>
      </c>
      <c r="BM196" s="5" t="s">
        <v>168</v>
      </c>
      <c r="BN196" s="15">
        <f t="shared" ref="BN196" si="1200">+BL196*C196</f>
        <v>0</v>
      </c>
      <c r="BO196" s="10" t="str">
        <f>IFERROR(VLOOKUP(A196,'21'!U:V,2,0),"0")</f>
        <v>0</v>
      </c>
      <c r="BP196" s="5" t="s">
        <v>168</v>
      </c>
      <c r="BQ196" s="15">
        <f t="shared" ref="BQ196" si="1201">+BO196*C196</f>
        <v>0</v>
      </c>
      <c r="BR196" s="10" t="str">
        <f>IFERROR(VLOOKUP(A196,'22'!U:V,2,0),"0")</f>
        <v>0</v>
      </c>
      <c r="BS196" s="5" t="s">
        <v>168</v>
      </c>
      <c r="BT196" s="15">
        <f t="shared" ref="BT196" si="1202">+BR196*C196</f>
        <v>0</v>
      </c>
      <c r="BU196" s="10" t="str">
        <f>IFERROR(VLOOKUP(A196,'23'!U:V,2,0),"0")</f>
        <v>0</v>
      </c>
      <c r="BV196" s="5" t="s">
        <v>168</v>
      </c>
      <c r="BW196" s="15">
        <f t="shared" ref="BW196" si="1203">+BU196*C196</f>
        <v>0</v>
      </c>
      <c r="BX196" s="10" t="str">
        <f>IFERROR(VLOOKUP(A196,'24'!U:V,2,0),"0")</f>
        <v>0</v>
      </c>
      <c r="BY196" s="5" t="s">
        <v>168</v>
      </c>
      <c r="BZ196" s="15">
        <f t="shared" ref="BZ196" si="1204">+BX196*C196</f>
        <v>0</v>
      </c>
      <c r="CA196" s="10" t="str">
        <f>IFERROR(VLOOKUP(A196,'25'!U:V,2,0),"0")</f>
        <v>0</v>
      </c>
      <c r="CB196" s="5" t="s">
        <v>168</v>
      </c>
      <c r="CC196" s="15">
        <f t="shared" ref="CC196" si="1205">+CA196*C196</f>
        <v>0</v>
      </c>
      <c r="CD196" s="10" t="str">
        <f>IFERROR(VLOOKUP(A196,'26'!U:V,2,0),"0")</f>
        <v>0</v>
      </c>
      <c r="CE196" s="5" t="s">
        <v>168</v>
      </c>
      <c r="CF196" s="15">
        <f t="shared" ref="CF196" si="1206">+CD196*C196</f>
        <v>0</v>
      </c>
      <c r="CG196" s="10" t="str">
        <f>IFERROR(VLOOKUP(A196,'27'!U:V,2,0),"0")</f>
        <v>0</v>
      </c>
      <c r="CH196" s="5" t="s">
        <v>168</v>
      </c>
      <c r="CI196" s="15">
        <f t="shared" ref="CI196" si="1207">+CG196*C196</f>
        <v>0</v>
      </c>
      <c r="CJ196" s="10" t="str">
        <f>IFERROR(VLOOKUP(A196,'28'!U:V,2,0),"0")</f>
        <v>0</v>
      </c>
      <c r="CK196" s="5" t="s">
        <v>168</v>
      </c>
      <c r="CL196" s="15">
        <f t="shared" ref="CL196" si="1208">+CJ196*C196</f>
        <v>0</v>
      </c>
      <c r="CM196" s="10" t="str">
        <f>IFERROR(VLOOKUP(A196,'29'!U:V,2,0),"0")</f>
        <v>0</v>
      </c>
      <c r="CN196" s="5" t="s">
        <v>168</v>
      </c>
      <c r="CO196" s="15">
        <f t="shared" ref="CO196" si="1209">+CM196*C196</f>
        <v>0</v>
      </c>
      <c r="CP196" s="10" t="str">
        <f>IFERROR(VLOOKUP(A196,'30'!U:V,2,0),"0")</f>
        <v>0</v>
      </c>
      <c r="CQ196" s="5" t="s">
        <v>168</v>
      </c>
      <c r="CR196" s="15">
        <f t="shared" ref="CR196" si="1210">+CP196*C196</f>
        <v>0</v>
      </c>
      <c r="CS196" s="10" t="str">
        <f>IFERROR(VLOOKUP(A196,'31'!U:V,2,0),"0")</f>
        <v>0</v>
      </c>
      <c r="CT196" s="5" t="s">
        <v>168</v>
      </c>
      <c r="CU196" s="15">
        <f t="shared" ref="CU196" si="1211">+CS196*C196</f>
        <v>0</v>
      </c>
      <c r="CV196" s="10" t="str">
        <f>IFERROR(VLOOKUP(A196,'เซต1-30'!V:W,2,0),"0")</f>
        <v>0</v>
      </c>
      <c r="CW196" s="5" t="s">
        <v>168</v>
      </c>
      <c r="CX196" s="15">
        <f t="shared" ref="CX196" si="1212">+CV196*CO196</f>
        <v>0</v>
      </c>
    </row>
    <row r="197" spans="1:102" x14ac:dyDescent="0.25">
      <c r="A197" s="5" t="s">
        <v>1429</v>
      </c>
      <c r="B197" s="4" t="s">
        <v>1430</v>
      </c>
      <c r="C197" s="13">
        <v>20</v>
      </c>
      <c r="D197" s="19">
        <f t="shared" ref="D197" si="1213">+G197+J197+M197+P197+S197+V197+Y197+AB197+AE197+AH197+AK197+AN197+AQ197+AT197+AW197+AZ197+BC197+BF197+BI197+BL197+BO197+BR197+BU197+BX197+CA197+CD197+CG197+CJ197+CM197+CP197+CS197+CV197</f>
        <v>45</v>
      </c>
      <c r="E197" s="5" t="s">
        <v>168</v>
      </c>
      <c r="F197" s="13">
        <f t="shared" ref="F197" si="1214">+D197*C197</f>
        <v>900</v>
      </c>
      <c r="G197" s="10" t="str">
        <f>IFERROR(VLOOKUP(A197,'1'!U:V,2,0),"0")</f>
        <v>0</v>
      </c>
      <c r="H197" s="5" t="s">
        <v>168</v>
      </c>
      <c r="I197" s="15">
        <f t="shared" ref="I197" si="1215">+G197*C197</f>
        <v>0</v>
      </c>
      <c r="J197" s="10" t="str">
        <f>IFERROR(VLOOKUP(A197,'2'!U:V,2,0),"0")</f>
        <v>0</v>
      </c>
      <c r="K197" s="5" t="s">
        <v>168</v>
      </c>
      <c r="L197" s="15">
        <f t="shared" ref="L197" si="1216">+J197*C197</f>
        <v>0</v>
      </c>
      <c r="M197" s="10" t="str">
        <f>IFERROR(VLOOKUP(A197,'3'!U:V,2,0),"0")</f>
        <v>0</v>
      </c>
      <c r="N197" s="5" t="s">
        <v>168</v>
      </c>
      <c r="O197" s="15">
        <f t="shared" ref="O197" si="1217">+M197*C197</f>
        <v>0</v>
      </c>
      <c r="P197" s="10" t="str">
        <f>IFERROR(VLOOKUP(A197,'4'!U:V,2,0),"0")</f>
        <v>0</v>
      </c>
      <c r="Q197" s="5" t="s">
        <v>168</v>
      </c>
      <c r="R197" s="15">
        <f t="shared" ref="R197" si="1218">+P197*C197</f>
        <v>0</v>
      </c>
      <c r="S197" s="10" t="str">
        <f>IFERROR(VLOOKUP(A197,'5'!U:V,2,0),"0")</f>
        <v>0</v>
      </c>
      <c r="T197" s="5" t="s">
        <v>168</v>
      </c>
      <c r="U197" s="15">
        <f t="shared" ref="U197" si="1219">+S197*C197</f>
        <v>0</v>
      </c>
      <c r="V197" s="10" t="str">
        <f>IFERROR(VLOOKUP(A197,'6'!U:V,2,0),"0")</f>
        <v>0</v>
      </c>
      <c r="W197" s="5" t="s">
        <v>168</v>
      </c>
      <c r="X197" s="15">
        <f t="shared" ref="X197" si="1220">+V197*C197</f>
        <v>0</v>
      </c>
      <c r="Y197" s="10" t="str">
        <f>IFERROR(VLOOKUP(A197,'7'!U:V,2,0),"0")</f>
        <v>0</v>
      </c>
      <c r="Z197" s="5" t="s">
        <v>168</v>
      </c>
      <c r="AA197" s="15">
        <f t="shared" ref="AA197" si="1221">+Y197*C197</f>
        <v>0</v>
      </c>
      <c r="AB197" s="10" t="str">
        <f>IFERROR(VLOOKUP(A197,'8'!U:V,2,0),"0")</f>
        <v>0</v>
      </c>
      <c r="AC197" s="5" t="s">
        <v>168</v>
      </c>
      <c r="AD197" s="15">
        <f t="shared" ref="AD197" si="1222">+AB197*C197</f>
        <v>0</v>
      </c>
      <c r="AE197" s="10">
        <f>IFERROR(VLOOKUP(A197,'9'!U:V,2,0),"0")</f>
        <v>6</v>
      </c>
      <c r="AF197" s="5" t="s">
        <v>168</v>
      </c>
      <c r="AG197" s="15">
        <f t="shared" ref="AG197" si="1223">+AE197*C197</f>
        <v>120</v>
      </c>
      <c r="AH197" s="10">
        <f>IFERROR(VLOOKUP(A197,'10'!U:V,2,0),"0")</f>
        <v>6</v>
      </c>
      <c r="AI197" s="5" t="s">
        <v>168</v>
      </c>
      <c r="AJ197" s="15">
        <f t="shared" ref="AJ197" si="1224">+AH197*C197</f>
        <v>120</v>
      </c>
      <c r="AK197" s="10">
        <f>IFERROR(VLOOKUP(A197,'11'!U:V,2,0),"0")</f>
        <v>6</v>
      </c>
      <c r="AL197" s="5" t="s">
        <v>168</v>
      </c>
      <c r="AM197" s="15">
        <f t="shared" ref="AM197" si="1225">+AK197*C197</f>
        <v>120</v>
      </c>
      <c r="AN197" s="10">
        <f>IFERROR(VLOOKUP(A197,'12'!U:V,2,0),"0")</f>
        <v>6</v>
      </c>
      <c r="AO197" s="5" t="s">
        <v>168</v>
      </c>
      <c r="AP197" s="15">
        <f t="shared" ref="AP197" si="1226">+AN197*C197</f>
        <v>120</v>
      </c>
      <c r="AQ197" s="10">
        <f>IFERROR(VLOOKUP(A197,'13'!U:V,2,0),"0")</f>
        <v>9</v>
      </c>
      <c r="AR197" s="5" t="s">
        <v>168</v>
      </c>
      <c r="AS197" s="15">
        <f t="shared" ref="AS197" si="1227">+AQ197*C197</f>
        <v>180</v>
      </c>
      <c r="AT197" s="10" t="str">
        <f>IFERROR(VLOOKUP(A197,'14'!U:V,2,0),"0")</f>
        <v>0</v>
      </c>
      <c r="AU197" s="5" t="s">
        <v>168</v>
      </c>
      <c r="AV197" s="15">
        <f t="shared" ref="AV197" si="1228">+AT197*C197</f>
        <v>0</v>
      </c>
      <c r="AW197" s="10" t="str">
        <f>IFERROR(VLOOKUP(A197,'15'!U:V,2,0),"0")</f>
        <v>0</v>
      </c>
      <c r="AX197" s="5" t="s">
        <v>168</v>
      </c>
      <c r="AY197" s="15">
        <f t="shared" ref="AY197" si="1229">+AW197*C197</f>
        <v>0</v>
      </c>
      <c r="AZ197" s="10" t="str">
        <f>IFERROR(VLOOKUP(A197,'16'!U:V,2,0),"0")</f>
        <v>0</v>
      </c>
      <c r="BA197" s="5" t="s">
        <v>168</v>
      </c>
      <c r="BB197" s="15">
        <f t="shared" ref="BB197" si="1230">+AZ197*C197</f>
        <v>0</v>
      </c>
      <c r="BC197" s="10">
        <f>IFERROR(VLOOKUP(A197,'17'!U:V,2,0),"0")</f>
        <v>3</v>
      </c>
      <c r="BD197" s="5" t="s">
        <v>168</v>
      </c>
      <c r="BE197" s="15">
        <f t="shared" ref="BE197" si="1231">+BC197*C197</f>
        <v>60</v>
      </c>
      <c r="BF197" s="10" t="str">
        <f>IFERROR(VLOOKUP(A197,'18'!U:V,2,0),"0")</f>
        <v>0</v>
      </c>
      <c r="BG197" s="5" t="s">
        <v>168</v>
      </c>
      <c r="BH197" s="15">
        <f t="shared" ref="BH197" si="1232">+BF197*C197</f>
        <v>0</v>
      </c>
      <c r="BI197" s="10" t="str">
        <f>IFERROR(VLOOKUP(A197,'19'!U:V,2,0),"0")</f>
        <v>0</v>
      </c>
      <c r="BJ197" s="5" t="s">
        <v>168</v>
      </c>
      <c r="BK197" s="15">
        <f t="shared" ref="BK197" si="1233">+BI197*C197</f>
        <v>0</v>
      </c>
      <c r="BL197" s="10" t="str">
        <f>IFERROR(VLOOKUP(A197,'20'!U:V,2,0),"0")</f>
        <v>0</v>
      </c>
      <c r="BM197" s="5" t="s">
        <v>168</v>
      </c>
      <c r="BN197" s="15">
        <f t="shared" ref="BN197" si="1234">+BL197*C197</f>
        <v>0</v>
      </c>
      <c r="BO197" s="10" t="str">
        <f>IFERROR(VLOOKUP(A197,'21'!U:V,2,0),"0")</f>
        <v>0</v>
      </c>
      <c r="BP197" s="5" t="s">
        <v>168</v>
      </c>
      <c r="BQ197" s="15">
        <f t="shared" ref="BQ197" si="1235">+BO197*C197</f>
        <v>0</v>
      </c>
      <c r="BR197" s="10">
        <f>IFERROR(VLOOKUP(A197,'22'!U:V,2,0),"0")</f>
        <v>3</v>
      </c>
      <c r="BS197" s="5" t="s">
        <v>168</v>
      </c>
      <c r="BT197" s="15">
        <f t="shared" ref="BT197" si="1236">+BR197*C197</f>
        <v>60</v>
      </c>
      <c r="BU197" s="10">
        <f>IFERROR(VLOOKUP(A197,'23'!U:V,2,0),"0")</f>
        <v>6</v>
      </c>
      <c r="BV197" s="5" t="s">
        <v>168</v>
      </c>
      <c r="BW197" s="15">
        <f t="shared" ref="BW197" si="1237">+BU197*C197</f>
        <v>120</v>
      </c>
      <c r="BX197" s="10" t="str">
        <f>IFERROR(VLOOKUP(A197,'24'!U:V,2,0),"0")</f>
        <v>0</v>
      </c>
      <c r="BY197" s="5" t="s">
        <v>168</v>
      </c>
      <c r="BZ197" s="15">
        <f t="shared" ref="BZ197" si="1238">+BX197*C197</f>
        <v>0</v>
      </c>
      <c r="CA197" s="10" t="str">
        <f>IFERROR(VLOOKUP(A197,'25'!U:V,2,0),"0")</f>
        <v>0</v>
      </c>
      <c r="CB197" s="5" t="s">
        <v>168</v>
      </c>
      <c r="CC197" s="15">
        <f t="shared" ref="CC197" si="1239">+CA197*C197</f>
        <v>0</v>
      </c>
      <c r="CD197" s="10" t="str">
        <f>IFERROR(VLOOKUP(A197,'26'!U:V,2,0),"0")</f>
        <v>0</v>
      </c>
      <c r="CE197" s="5" t="s">
        <v>168</v>
      </c>
      <c r="CF197" s="15">
        <f t="shared" ref="CF197" si="1240">+CD197*C197</f>
        <v>0</v>
      </c>
      <c r="CG197" s="10" t="str">
        <f>IFERROR(VLOOKUP(A197,'27'!U:V,2,0),"0")</f>
        <v>0</v>
      </c>
      <c r="CH197" s="5" t="s">
        <v>168</v>
      </c>
      <c r="CI197" s="15">
        <f t="shared" ref="CI197" si="1241">+CG197*C197</f>
        <v>0</v>
      </c>
      <c r="CJ197" s="10" t="str">
        <f>IFERROR(VLOOKUP(A197,'28'!U:V,2,0),"0")</f>
        <v>0</v>
      </c>
      <c r="CK197" s="5" t="s">
        <v>168</v>
      </c>
      <c r="CL197" s="15">
        <f t="shared" ref="CL197" si="1242">+CJ197*C197</f>
        <v>0</v>
      </c>
      <c r="CM197" s="10" t="str">
        <f>IFERROR(VLOOKUP(A197,'29'!U:V,2,0),"0")</f>
        <v>0</v>
      </c>
      <c r="CN197" s="5" t="s">
        <v>168</v>
      </c>
      <c r="CO197" s="15">
        <f t="shared" ref="CO197" si="1243">+CM197*C197</f>
        <v>0</v>
      </c>
      <c r="CP197" s="10" t="str">
        <f>IFERROR(VLOOKUP(A197,'30'!U:V,2,0),"0")</f>
        <v>0</v>
      </c>
      <c r="CQ197" s="5" t="s">
        <v>168</v>
      </c>
      <c r="CR197" s="15">
        <f t="shared" ref="CR197" si="1244">+CP197*C197</f>
        <v>0</v>
      </c>
      <c r="CS197" s="10" t="str">
        <f>IFERROR(VLOOKUP(A197,'31'!U:V,2,0),"0")</f>
        <v>0</v>
      </c>
      <c r="CT197" s="5" t="s">
        <v>168</v>
      </c>
      <c r="CU197" s="15">
        <f t="shared" ref="CU197" si="1245">+CS197*C197</f>
        <v>0</v>
      </c>
      <c r="CV197" s="10" t="str">
        <f>IFERROR(VLOOKUP(A197,'เซต1-30'!V:W,2,0),"0")</f>
        <v>0</v>
      </c>
      <c r="CW197" s="5" t="s">
        <v>168</v>
      </c>
      <c r="CX197" s="15">
        <f t="shared" ref="CX197" si="1246">+CV197*CO197</f>
        <v>0</v>
      </c>
    </row>
    <row r="198" spans="1:102" x14ac:dyDescent="0.25">
      <c r="A198" s="5" t="s">
        <v>1450</v>
      </c>
      <c r="B198" s="4" t="s">
        <v>1451</v>
      </c>
      <c r="C198" s="13">
        <v>24.8</v>
      </c>
      <c r="D198" s="19">
        <f t="shared" ref="D198" si="1247">+G198+J198+M198+P198+S198+V198+Y198+AB198+AE198+AH198+AK198+AN198+AQ198+AT198+AW198+AZ198+BC198+BF198+BI198+BL198+BO198+BR198+BU198+BX198+CA198+CD198+CG198+CJ198+CM198+CP198+CS198+CV198</f>
        <v>0</v>
      </c>
      <c r="E198" s="5" t="s">
        <v>168</v>
      </c>
      <c r="F198" s="13">
        <f t="shared" ref="F198" si="1248">+D198*C198</f>
        <v>0</v>
      </c>
      <c r="G198" s="10" t="str">
        <f>IFERROR(VLOOKUP(A198,'1'!U:V,2,0),"0")</f>
        <v>0</v>
      </c>
      <c r="H198" s="5" t="s">
        <v>168</v>
      </c>
      <c r="I198" s="15">
        <f t="shared" ref="I198" si="1249">+G198*C198</f>
        <v>0</v>
      </c>
      <c r="J198" s="10" t="str">
        <f>IFERROR(VLOOKUP(A198,'2'!U:V,2,0),"0")</f>
        <v>0</v>
      </c>
      <c r="K198" s="5" t="s">
        <v>168</v>
      </c>
      <c r="L198" s="15">
        <f t="shared" ref="L198" si="1250">+J198*C198</f>
        <v>0</v>
      </c>
      <c r="M198" s="10" t="str">
        <f>IFERROR(VLOOKUP(A198,'3'!U:V,2,0),"0")</f>
        <v>0</v>
      </c>
      <c r="N198" s="5" t="s">
        <v>168</v>
      </c>
      <c r="O198" s="15">
        <f t="shared" ref="O198" si="1251">+M198*C198</f>
        <v>0</v>
      </c>
      <c r="P198" s="10" t="str">
        <f>IFERROR(VLOOKUP(A198,'4'!U:V,2,0),"0")</f>
        <v>0</v>
      </c>
      <c r="Q198" s="5" t="s">
        <v>168</v>
      </c>
      <c r="R198" s="15">
        <f t="shared" ref="R198" si="1252">+P198*C198</f>
        <v>0</v>
      </c>
      <c r="S198" s="10" t="str">
        <f>IFERROR(VLOOKUP(A198,'5'!U:V,2,0),"0")</f>
        <v>0</v>
      </c>
      <c r="T198" s="5" t="s">
        <v>168</v>
      </c>
      <c r="U198" s="15">
        <f t="shared" ref="U198" si="1253">+S198*C198</f>
        <v>0</v>
      </c>
      <c r="V198" s="10" t="str">
        <f>IFERROR(VLOOKUP(A198,'6'!U:V,2,0),"0")</f>
        <v>0</v>
      </c>
      <c r="W198" s="5" t="s">
        <v>168</v>
      </c>
      <c r="X198" s="15">
        <f t="shared" ref="X198" si="1254">+V198*C198</f>
        <v>0</v>
      </c>
      <c r="Y198" s="10" t="str">
        <f>IFERROR(VLOOKUP(A198,'7'!U:V,2,0),"0")</f>
        <v>0</v>
      </c>
      <c r="Z198" s="5" t="s">
        <v>168</v>
      </c>
      <c r="AA198" s="15">
        <f t="shared" ref="AA198" si="1255">+Y198*C198</f>
        <v>0</v>
      </c>
      <c r="AB198" s="10" t="str">
        <f>IFERROR(VLOOKUP(A198,'8'!U:V,2,0),"0")</f>
        <v>0</v>
      </c>
      <c r="AC198" s="5" t="s">
        <v>168</v>
      </c>
      <c r="AD198" s="15">
        <f t="shared" ref="AD198" si="1256">+AB198*C198</f>
        <v>0</v>
      </c>
      <c r="AE198" s="10" t="str">
        <f>IFERROR(VLOOKUP(A198,'9'!U:V,2,0),"0")</f>
        <v>0</v>
      </c>
      <c r="AF198" s="5" t="s">
        <v>168</v>
      </c>
      <c r="AG198" s="15">
        <f t="shared" ref="AG198" si="1257">+AE198*C198</f>
        <v>0</v>
      </c>
      <c r="AH198" s="10" t="str">
        <f>IFERROR(VLOOKUP(A198,'10'!U:V,2,0),"0")</f>
        <v>0</v>
      </c>
      <c r="AI198" s="5" t="s">
        <v>168</v>
      </c>
      <c r="AJ198" s="15">
        <f t="shared" ref="AJ198" si="1258">+AH198*C198</f>
        <v>0</v>
      </c>
      <c r="AK198" s="10" t="str">
        <f>IFERROR(VLOOKUP(A198,'11'!U:V,2,0),"0")</f>
        <v>0</v>
      </c>
      <c r="AL198" s="5" t="s">
        <v>168</v>
      </c>
      <c r="AM198" s="15">
        <f t="shared" ref="AM198" si="1259">+AK198*C198</f>
        <v>0</v>
      </c>
      <c r="AN198" s="10" t="str">
        <f>IFERROR(VLOOKUP(A198,'12'!U:V,2,0),"0")</f>
        <v>0</v>
      </c>
      <c r="AO198" s="5" t="s">
        <v>168</v>
      </c>
      <c r="AP198" s="15">
        <f t="shared" ref="AP198" si="1260">+AN198*C198</f>
        <v>0</v>
      </c>
      <c r="AQ198" s="10" t="str">
        <f>IFERROR(VLOOKUP(A198,'13'!U:V,2,0),"0")</f>
        <v>0</v>
      </c>
      <c r="AR198" s="5" t="s">
        <v>168</v>
      </c>
      <c r="AS198" s="15">
        <f t="shared" ref="AS198" si="1261">+AQ198*C198</f>
        <v>0</v>
      </c>
      <c r="AT198" s="10" t="str">
        <f>IFERROR(VLOOKUP(A198,'14'!U:V,2,0),"0")</f>
        <v>0</v>
      </c>
      <c r="AU198" s="5" t="s">
        <v>168</v>
      </c>
      <c r="AV198" s="15">
        <f t="shared" ref="AV198" si="1262">+AT198*C198</f>
        <v>0</v>
      </c>
      <c r="AW198" s="10" t="str">
        <f>IFERROR(VLOOKUP(A198,'15'!U:V,2,0),"0")</f>
        <v>0</v>
      </c>
      <c r="AX198" s="5" t="s">
        <v>168</v>
      </c>
      <c r="AY198" s="15">
        <f t="shared" ref="AY198" si="1263">+AW198*C198</f>
        <v>0</v>
      </c>
      <c r="AZ198" s="10" t="str">
        <f>IFERROR(VLOOKUP(A198,'16'!U:V,2,0),"0")</f>
        <v>0</v>
      </c>
      <c r="BA198" s="5" t="s">
        <v>168</v>
      </c>
      <c r="BB198" s="15">
        <f t="shared" ref="BB198" si="1264">+AZ198*C198</f>
        <v>0</v>
      </c>
      <c r="BC198" s="10" t="str">
        <f>IFERROR(VLOOKUP(A198,'17'!U:V,2,0),"0")</f>
        <v>0</v>
      </c>
      <c r="BD198" s="5" t="s">
        <v>168</v>
      </c>
      <c r="BE198" s="15">
        <f t="shared" ref="BE198" si="1265">+BC198*C198</f>
        <v>0</v>
      </c>
      <c r="BF198" s="10" t="str">
        <f>IFERROR(VLOOKUP(A198,'18'!U:V,2,0),"0")</f>
        <v>0</v>
      </c>
      <c r="BG198" s="5" t="s">
        <v>168</v>
      </c>
      <c r="BH198" s="15">
        <f t="shared" ref="BH198" si="1266">+BF198*C198</f>
        <v>0</v>
      </c>
      <c r="BI198" s="10" t="str">
        <f>IFERROR(VLOOKUP(A198,'19'!U:V,2,0),"0")</f>
        <v>0</v>
      </c>
      <c r="BJ198" s="5" t="s">
        <v>168</v>
      </c>
      <c r="BK198" s="15">
        <f t="shared" ref="BK198" si="1267">+BI198*C198</f>
        <v>0</v>
      </c>
      <c r="BL198" s="10" t="str">
        <f>IFERROR(VLOOKUP(A198,'20'!U:V,2,0),"0")</f>
        <v>0</v>
      </c>
      <c r="BM198" s="5" t="s">
        <v>168</v>
      </c>
      <c r="BN198" s="15">
        <f t="shared" ref="BN198" si="1268">+BL198*C198</f>
        <v>0</v>
      </c>
      <c r="BO198" s="10" t="str">
        <f>IFERROR(VLOOKUP(A198,'21'!U:V,2,0),"0")</f>
        <v>0</v>
      </c>
      <c r="BP198" s="5" t="s">
        <v>168</v>
      </c>
      <c r="BQ198" s="15">
        <f t="shared" ref="BQ198" si="1269">+BO198*C198</f>
        <v>0</v>
      </c>
      <c r="BR198" s="10" t="str">
        <f>IFERROR(VLOOKUP(A198,'22'!U:V,2,0),"0")</f>
        <v>0</v>
      </c>
      <c r="BS198" s="5" t="s">
        <v>168</v>
      </c>
      <c r="BT198" s="15">
        <f t="shared" ref="BT198" si="1270">+BR198*C198</f>
        <v>0</v>
      </c>
      <c r="BU198" s="10" t="str">
        <f>IFERROR(VLOOKUP(A198,'23'!U:V,2,0),"0")</f>
        <v>0</v>
      </c>
      <c r="BV198" s="5" t="s">
        <v>168</v>
      </c>
      <c r="BW198" s="15">
        <f t="shared" ref="BW198" si="1271">+BU198*C198</f>
        <v>0</v>
      </c>
      <c r="BX198" s="10" t="str">
        <f>IFERROR(VLOOKUP(A198,'24'!U:V,2,0),"0")</f>
        <v>0</v>
      </c>
      <c r="BY198" s="5" t="s">
        <v>168</v>
      </c>
      <c r="BZ198" s="15">
        <f t="shared" ref="BZ198" si="1272">+BX198*C198</f>
        <v>0</v>
      </c>
      <c r="CA198" s="10" t="str">
        <f>IFERROR(VLOOKUP(A198,'25'!U:V,2,0),"0")</f>
        <v>0</v>
      </c>
      <c r="CB198" s="5" t="s">
        <v>168</v>
      </c>
      <c r="CC198" s="15">
        <f t="shared" ref="CC198" si="1273">+CA198*C198</f>
        <v>0</v>
      </c>
      <c r="CD198" s="10" t="str">
        <f>IFERROR(VLOOKUP(A198,'26'!U:V,2,0),"0")</f>
        <v>0</v>
      </c>
      <c r="CE198" s="5" t="s">
        <v>168</v>
      </c>
      <c r="CF198" s="15">
        <f t="shared" ref="CF198" si="1274">+CD198*C198</f>
        <v>0</v>
      </c>
      <c r="CG198" s="10" t="str">
        <f>IFERROR(VLOOKUP(A198,'27'!U:V,2,0),"0")</f>
        <v>0</v>
      </c>
      <c r="CH198" s="5" t="s">
        <v>168</v>
      </c>
      <c r="CI198" s="15">
        <f t="shared" ref="CI198" si="1275">+CG198*C198</f>
        <v>0</v>
      </c>
      <c r="CJ198" s="10" t="str">
        <f>IFERROR(VLOOKUP(A198,'28'!U:V,2,0),"0")</f>
        <v>0</v>
      </c>
      <c r="CK198" s="5" t="s">
        <v>168</v>
      </c>
      <c r="CL198" s="15">
        <f t="shared" ref="CL198" si="1276">+CJ198*C198</f>
        <v>0</v>
      </c>
      <c r="CM198" s="10" t="str">
        <f>IFERROR(VLOOKUP(A198,'29'!U:V,2,0),"0")</f>
        <v>0</v>
      </c>
      <c r="CN198" s="5" t="s">
        <v>168</v>
      </c>
      <c r="CO198" s="15">
        <f t="shared" ref="CO198" si="1277">+CM198*C198</f>
        <v>0</v>
      </c>
      <c r="CP198" s="10" t="str">
        <f>IFERROR(VLOOKUP(A198,'30'!U:V,2,0),"0")</f>
        <v>0</v>
      </c>
      <c r="CQ198" s="5" t="s">
        <v>168</v>
      </c>
      <c r="CR198" s="15">
        <f t="shared" ref="CR198" si="1278">+CP198*C198</f>
        <v>0</v>
      </c>
      <c r="CS198" s="10" t="str">
        <f>IFERROR(VLOOKUP(A198,'31'!U:V,2,0),"0")</f>
        <v>0</v>
      </c>
      <c r="CT198" s="5" t="s">
        <v>168</v>
      </c>
      <c r="CU198" s="15">
        <f t="shared" ref="CU198" si="1279">+CS198*C198</f>
        <v>0</v>
      </c>
      <c r="CV198" s="10" t="str">
        <f>IFERROR(VLOOKUP(A198,'เซต1-30'!V:W,2,0),"0")</f>
        <v>0</v>
      </c>
      <c r="CW198" s="5" t="s">
        <v>168</v>
      </c>
      <c r="CX198" s="15">
        <f t="shared" ref="CX198" si="1280">+CV198*CO198</f>
        <v>0</v>
      </c>
    </row>
    <row r="199" spans="1:102" x14ac:dyDescent="0.25">
      <c r="A199" s="5" t="s">
        <v>3038</v>
      </c>
      <c r="B199" s="4" t="s">
        <v>3039</v>
      </c>
      <c r="C199" s="13">
        <v>50</v>
      </c>
      <c r="D199" s="19">
        <f t="shared" ref="D199" si="1281">+G199+J199+M199+P199+S199+V199+Y199+AB199+AE199+AH199+AK199+AN199+AQ199+AT199+AW199+AZ199+BC199+BF199+BI199+BL199+BO199+BR199+BU199+BX199+CA199+CD199+CG199+CJ199+CM199+CP199+CS199+CV199</f>
        <v>25</v>
      </c>
      <c r="E199" s="5" t="s">
        <v>168</v>
      </c>
      <c r="F199" s="13">
        <f t="shared" ref="F199" si="1282">+D199*C199</f>
        <v>1250</v>
      </c>
      <c r="G199" s="10">
        <f>IFERROR(VLOOKUP(A199,'1'!U:V,2,0),"0")</f>
        <v>3</v>
      </c>
      <c r="H199" s="5" t="s">
        <v>168</v>
      </c>
      <c r="I199" s="15">
        <f t="shared" ref="I199" si="1283">+G199*C199</f>
        <v>150</v>
      </c>
      <c r="J199" s="10" t="str">
        <f>IFERROR(VLOOKUP(A199,'2'!U:V,2,0),"0")</f>
        <v>0</v>
      </c>
      <c r="K199" s="5" t="s">
        <v>168</v>
      </c>
      <c r="L199" s="15">
        <f t="shared" ref="L199" si="1284">+J199*C199</f>
        <v>0</v>
      </c>
      <c r="M199" s="10" t="str">
        <f>IFERROR(VLOOKUP(A199,'3'!U:V,2,0),"0")</f>
        <v>0</v>
      </c>
      <c r="N199" s="5" t="s">
        <v>168</v>
      </c>
      <c r="O199" s="15">
        <f t="shared" ref="O199" si="1285">+M199*C199</f>
        <v>0</v>
      </c>
      <c r="P199" s="10" t="str">
        <f>IFERROR(VLOOKUP(A199,'4'!U:V,2,0),"0")</f>
        <v>0</v>
      </c>
      <c r="Q199" s="5" t="s">
        <v>168</v>
      </c>
      <c r="R199" s="15">
        <f t="shared" ref="R199" si="1286">+P199*C199</f>
        <v>0</v>
      </c>
      <c r="S199" s="10" t="str">
        <f>IFERROR(VLOOKUP(A199,'5'!U:V,2,0),"0")</f>
        <v>0</v>
      </c>
      <c r="T199" s="5" t="s">
        <v>168</v>
      </c>
      <c r="U199" s="15">
        <f t="shared" ref="U199" si="1287">+S199*C199</f>
        <v>0</v>
      </c>
      <c r="V199" s="10" t="str">
        <f>IFERROR(VLOOKUP(A199,'6'!U:V,2,0),"0")</f>
        <v>0</v>
      </c>
      <c r="W199" s="5" t="s">
        <v>168</v>
      </c>
      <c r="X199" s="15">
        <f t="shared" ref="X199" si="1288">+V199*C199</f>
        <v>0</v>
      </c>
      <c r="Y199" s="10" t="str">
        <f>IFERROR(VLOOKUP(A199,'7'!U:V,2,0),"0")</f>
        <v>0</v>
      </c>
      <c r="Z199" s="5" t="s">
        <v>168</v>
      </c>
      <c r="AA199" s="15">
        <f t="shared" ref="AA199" si="1289">+Y199*C199</f>
        <v>0</v>
      </c>
      <c r="AB199" s="10" t="str">
        <f>IFERROR(VLOOKUP(A199,'8'!U:V,2,0),"0")</f>
        <v>0</v>
      </c>
      <c r="AC199" s="5" t="s">
        <v>168</v>
      </c>
      <c r="AD199" s="15">
        <f t="shared" ref="AD199" si="1290">+AB199*C199</f>
        <v>0</v>
      </c>
      <c r="AE199" s="10" t="str">
        <f>IFERROR(VLOOKUP(A199,'9'!U:V,2,0),"0")</f>
        <v>0</v>
      </c>
      <c r="AF199" s="5" t="s">
        <v>168</v>
      </c>
      <c r="AG199" s="15">
        <f t="shared" ref="AG199" si="1291">+AE199*C199</f>
        <v>0</v>
      </c>
      <c r="AH199" s="10" t="str">
        <f>IFERROR(VLOOKUP(A199,'10'!U:V,2,0),"0")</f>
        <v>0</v>
      </c>
      <c r="AI199" s="5" t="s">
        <v>168</v>
      </c>
      <c r="AJ199" s="15">
        <f t="shared" ref="AJ199" si="1292">+AH199*C199</f>
        <v>0</v>
      </c>
      <c r="AK199" s="10" t="str">
        <f>IFERROR(VLOOKUP(A199,'11'!U:V,2,0),"0")</f>
        <v>0</v>
      </c>
      <c r="AL199" s="5" t="s">
        <v>168</v>
      </c>
      <c r="AM199" s="15">
        <f t="shared" ref="AM199" si="1293">+AK199*C199</f>
        <v>0</v>
      </c>
      <c r="AN199" s="10" t="str">
        <f>IFERROR(VLOOKUP(A199,'12'!U:V,2,0),"0")</f>
        <v>0</v>
      </c>
      <c r="AO199" s="5" t="s">
        <v>168</v>
      </c>
      <c r="AP199" s="15">
        <f t="shared" ref="AP199" si="1294">+AN199*C199</f>
        <v>0</v>
      </c>
      <c r="AQ199" s="10" t="str">
        <f>IFERROR(VLOOKUP(A199,'13'!U:V,2,0),"0")</f>
        <v>0</v>
      </c>
      <c r="AR199" s="5" t="s">
        <v>168</v>
      </c>
      <c r="AS199" s="15">
        <f t="shared" ref="AS199" si="1295">+AQ199*C199</f>
        <v>0</v>
      </c>
      <c r="AT199" s="10" t="str">
        <f>IFERROR(VLOOKUP(A199,'14'!U:V,2,0),"0")</f>
        <v>0</v>
      </c>
      <c r="AU199" s="5" t="s">
        <v>168</v>
      </c>
      <c r="AV199" s="15">
        <f t="shared" ref="AV199" si="1296">+AT199*C199</f>
        <v>0</v>
      </c>
      <c r="AW199" s="10" t="str">
        <f>IFERROR(VLOOKUP(A199,'15'!U:V,2,0),"0")</f>
        <v>0</v>
      </c>
      <c r="AX199" s="5" t="s">
        <v>168</v>
      </c>
      <c r="AY199" s="15">
        <f t="shared" ref="AY199" si="1297">+AW199*C199</f>
        <v>0</v>
      </c>
      <c r="AZ199" s="10" t="str">
        <f>IFERROR(VLOOKUP(A199,'16'!U:V,2,0),"0")</f>
        <v>0</v>
      </c>
      <c r="BA199" s="5" t="s">
        <v>168</v>
      </c>
      <c r="BB199" s="15">
        <f t="shared" ref="BB199" si="1298">+AZ199*C199</f>
        <v>0</v>
      </c>
      <c r="BC199" s="10">
        <f>IFERROR(VLOOKUP(A199,'17'!U:V,2,0),"0")</f>
        <v>12</v>
      </c>
      <c r="BD199" s="5" t="s">
        <v>168</v>
      </c>
      <c r="BE199" s="15">
        <f t="shared" ref="BE199" si="1299">+BC199*C199</f>
        <v>600</v>
      </c>
      <c r="BF199" s="10" t="str">
        <f>IFERROR(VLOOKUP(A199,'18'!U:V,2,0),"0")</f>
        <v>0</v>
      </c>
      <c r="BG199" s="5" t="s">
        <v>168</v>
      </c>
      <c r="BH199" s="15">
        <f t="shared" ref="BH199" si="1300">+BF199*C199</f>
        <v>0</v>
      </c>
      <c r="BI199" s="10" t="str">
        <f>IFERROR(VLOOKUP(A199,'19'!U:V,2,0),"0")</f>
        <v>0</v>
      </c>
      <c r="BJ199" s="5" t="s">
        <v>168</v>
      </c>
      <c r="BK199" s="15">
        <f t="shared" ref="BK199" si="1301">+BI199*C199</f>
        <v>0</v>
      </c>
      <c r="BL199" s="10">
        <f>IFERROR(VLOOKUP(A199,'20'!U:V,2,0),"0")</f>
        <v>5</v>
      </c>
      <c r="BM199" s="5" t="s">
        <v>168</v>
      </c>
      <c r="BN199" s="15">
        <f t="shared" ref="BN199" si="1302">+BL199*C199</f>
        <v>250</v>
      </c>
      <c r="BO199" s="10" t="str">
        <f>IFERROR(VLOOKUP(A199,'21'!U:V,2,0),"0")</f>
        <v>0</v>
      </c>
      <c r="BP199" s="5" t="s">
        <v>168</v>
      </c>
      <c r="BQ199" s="15">
        <f t="shared" ref="BQ199" si="1303">+BO199*C199</f>
        <v>0</v>
      </c>
      <c r="BR199" s="10">
        <f>IFERROR(VLOOKUP(A199,'22'!U:V,2,0),"0")</f>
        <v>1</v>
      </c>
      <c r="BS199" s="5" t="s">
        <v>168</v>
      </c>
      <c r="BT199" s="15">
        <f t="shared" ref="BT199" si="1304">+BR199*C199</f>
        <v>50</v>
      </c>
      <c r="BU199" s="10">
        <f>IFERROR(VLOOKUP(A199,'23'!U:V,2,0),"0")</f>
        <v>4</v>
      </c>
      <c r="BV199" s="5" t="s">
        <v>168</v>
      </c>
      <c r="BW199" s="15">
        <f t="shared" ref="BW199" si="1305">+BU199*C199</f>
        <v>200</v>
      </c>
      <c r="BX199" s="10" t="str">
        <f>IFERROR(VLOOKUP(A199,'24'!U:V,2,0),"0")</f>
        <v>0</v>
      </c>
      <c r="BY199" s="5" t="s">
        <v>168</v>
      </c>
      <c r="BZ199" s="15">
        <f t="shared" ref="BZ199" si="1306">+BX199*C199</f>
        <v>0</v>
      </c>
      <c r="CA199" s="10" t="str">
        <f>IFERROR(VLOOKUP(A199,'25'!U:V,2,0),"0")</f>
        <v>0</v>
      </c>
      <c r="CB199" s="5" t="s">
        <v>168</v>
      </c>
      <c r="CC199" s="15">
        <f t="shared" ref="CC199" si="1307">+CA199*C199</f>
        <v>0</v>
      </c>
      <c r="CD199" s="10" t="str">
        <f>IFERROR(VLOOKUP(A199,'26'!U:V,2,0),"0")</f>
        <v>0</v>
      </c>
      <c r="CE199" s="5" t="s">
        <v>168</v>
      </c>
      <c r="CF199" s="15">
        <f t="shared" ref="CF199" si="1308">+CD199*C199</f>
        <v>0</v>
      </c>
      <c r="CG199" s="10" t="str">
        <f>IFERROR(VLOOKUP(A199,'27'!U:V,2,0),"0")</f>
        <v>0</v>
      </c>
      <c r="CH199" s="5" t="s">
        <v>168</v>
      </c>
      <c r="CI199" s="15">
        <f t="shared" ref="CI199" si="1309">+CG199*C199</f>
        <v>0</v>
      </c>
      <c r="CJ199" s="10" t="str">
        <f>IFERROR(VLOOKUP(A199,'28'!U:V,2,0),"0")</f>
        <v>0</v>
      </c>
      <c r="CK199" s="5" t="s">
        <v>168</v>
      </c>
      <c r="CL199" s="15">
        <f t="shared" ref="CL199" si="1310">+CJ199*C199</f>
        <v>0</v>
      </c>
      <c r="CM199" s="10" t="str">
        <f>IFERROR(VLOOKUP(A199,'29'!U:V,2,0),"0")</f>
        <v>0</v>
      </c>
      <c r="CN199" s="5" t="s">
        <v>168</v>
      </c>
      <c r="CO199" s="15">
        <f t="shared" ref="CO199" si="1311">+CM199*C199</f>
        <v>0</v>
      </c>
      <c r="CP199" s="10" t="str">
        <f>IFERROR(VLOOKUP(A199,'30'!U:V,2,0),"0")</f>
        <v>0</v>
      </c>
      <c r="CQ199" s="5" t="s">
        <v>168</v>
      </c>
      <c r="CR199" s="15">
        <f t="shared" ref="CR199" si="1312">+CP199*C199</f>
        <v>0</v>
      </c>
      <c r="CS199" s="10" t="str">
        <f>IFERROR(VLOOKUP(A199,'31'!U:V,2,0),"0")</f>
        <v>0</v>
      </c>
      <c r="CT199" s="5" t="s">
        <v>168</v>
      </c>
      <c r="CU199" s="15">
        <f t="shared" ref="CU199" si="1313">+CS199*C199</f>
        <v>0</v>
      </c>
      <c r="CV199" s="10" t="str">
        <f>IFERROR(VLOOKUP(A199,'เซต1-30'!V:W,2,0),"0")</f>
        <v>0</v>
      </c>
      <c r="CW199" s="5" t="s">
        <v>168</v>
      </c>
      <c r="CX199" s="15">
        <f t="shared" ref="CX199" si="1314">+CV199*CO199</f>
        <v>0</v>
      </c>
    </row>
    <row r="200" spans="1:102" x14ac:dyDescent="0.25">
      <c r="A200" s="5" t="s">
        <v>12821</v>
      </c>
      <c r="B200" s="4" t="s">
        <v>12822</v>
      </c>
      <c r="C200" s="13">
        <f>18*3</f>
        <v>54</v>
      </c>
      <c r="D200" s="19">
        <f t="shared" ref="D200" si="1315">+G200+J200+M200+P200+S200+V200+Y200+AB200+AE200+AH200+AK200+AN200+AQ200+AT200+AW200+AZ200+BC200+BF200+BI200+BL200+BO200+BR200+BU200+BX200+CA200+CD200+CG200+CJ200+CM200+CP200+CS200+CV200</f>
        <v>3</v>
      </c>
      <c r="E200" s="5" t="s">
        <v>168</v>
      </c>
      <c r="F200" s="13">
        <f t="shared" ref="F200" si="1316">+D200*C200</f>
        <v>162</v>
      </c>
      <c r="G200" s="10" t="str">
        <f>IFERROR(VLOOKUP(A200,'1'!U:V,2,0),"0")</f>
        <v>0</v>
      </c>
      <c r="H200" s="5" t="s">
        <v>168</v>
      </c>
      <c r="I200" s="15">
        <f t="shared" ref="I200" si="1317">+G200*C200</f>
        <v>0</v>
      </c>
      <c r="J200" s="10" t="str">
        <f>IFERROR(VLOOKUP(A200,'2'!U:V,2,0),"0")</f>
        <v>0</v>
      </c>
      <c r="K200" s="5" t="s">
        <v>168</v>
      </c>
      <c r="L200" s="15">
        <f t="shared" ref="L200" si="1318">+J200*C200</f>
        <v>0</v>
      </c>
      <c r="M200" s="10" t="str">
        <f>IFERROR(VLOOKUP(A200,'3'!U:V,2,0),"0")</f>
        <v>0</v>
      </c>
      <c r="N200" s="5" t="s">
        <v>168</v>
      </c>
      <c r="O200" s="15">
        <f t="shared" ref="O200" si="1319">+M200*C200</f>
        <v>0</v>
      </c>
      <c r="P200" s="10" t="str">
        <f>IFERROR(VLOOKUP(A200,'4'!U:V,2,0),"0")</f>
        <v>0</v>
      </c>
      <c r="Q200" s="5" t="s">
        <v>168</v>
      </c>
      <c r="R200" s="15">
        <f t="shared" ref="R200" si="1320">+P200*C200</f>
        <v>0</v>
      </c>
      <c r="S200" s="10" t="str">
        <f>IFERROR(VLOOKUP(A200,'5'!U:V,2,0),"0")</f>
        <v>0</v>
      </c>
      <c r="T200" s="5" t="s">
        <v>168</v>
      </c>
      <c r="U200" s="15">
        <f t="shared" ref="U200" si="1321">+S200*C200</f>
        <v>0</v>
      </c>
      <c r="V200" s="10" t="str">
        <f>IFERROR(VLOOKUP(A200,'6'!U:V,2,0),"0")</f>
        <v>0</v>
      </c>
      <c r="W200" s="5" t="s">
        <v>168</v>
      </c>
      <c r="X200" s="15">
        <f t="shared" ref="X200" si="1322">+V200*C200</f>
        <v>0</v>
      </c>
      <c r="Y200" s="10" t="str">
        <f>IFERROR(VLOOKUP(A200,'7'!U:V,2,0),"0")</f>
        <v>0</v>
      </c>
      <c r="Z200" s="5" t="s">
        <v>168</v>
      </c>
      <c r="AA200" s="15">
        <f t="shared" ref="AA200" si="1323">+Y200*C200</f>
        <v>0</v>
      </c>
      <c r="AB200" s="10" t="str">
        <f>IFERROR(VLOOKUP(A200,'8'!U:V,2,0),"0")</f>
        <v>0</v>
      </c>
      <c r="AC200" s="5" t="s">
        <v>168</v>
      </c>
      <c r="AD200" s="15">
        <f t="shared" ref="AD200" si="1324">+AB200*C200</f>
        <v>0</v>
      </c>
      <c r="AE200" s="10" t="str">
        <f>IFERROR(VLOOKUP(A200,'9'!U:V,2,0),"0")</f>
        <v>0</v>
      </c>
      <c r="AF200" s="5" t="s">
        <v>168</v>
      </c>
      <c r="AG200" s="15">
        <f t="shared" ref="AG200" si="1325">+AE200*C200</f>
        <v>0</v>
      </c>
      <c r="AH200" s="10" t="str">
        <f>IFERROR(VLOOKUP(A200,'10'!U:V,2,0),"0")</f>
        <v>0</v>
      </c>
      <c r="AI200" s="5" t="s">
        <v>168</v>
      </c>
      <c r="AJ200" s="15">
        <f t="shared" ref="AJ200" si="1326">+AH200*C200</f>
        <v>0</v>
      </c>
      <c r="AK200" s="10">
        <f>IFERROR(VLOOKUP(A200,'11'!U:V,2,0),"0")</f>
        <v>1</v>
      </c>
      <c r="AL200" s="5" t="s">
        <v>168</v>
      </c>
      <c r="AM200" s="15">
        <f t="shared" ref="AM200" si="1327">+AK200*C200</f>
        <v>54</v>
      </c>
      <c r="AN200" s="10" t="str">
        <f>IFERROR(VLOOKUP(A200,'12'!U:V,2,0),"0")</f>
        <v>0</v>
      </c>
      <c r="AO200" s="5" t="s">
        <v>168</v>
      </c>
      <c r="AP200" s="15">
        <f t="shared" ref="AP200" si="1328">+AN200*C200</f>
        <v>0</v>
      </c>
      <c r="AQ200" s="10">
        <f>IFERROR(VLOOKUP(A200,'13'!U:V,2,0),"0")</f>
        <v>2</v>
      </c>
      <c r="AR200" s="5" t="s">
        <v>168</v>
      </c>
      <c r="AS200" s="15">
        <f t="shared" ref="AS200" si="1329">+AQ200*C200</f>
        <v>108</v>
      </c>
      <c r="AT200" s="10" t="str">
        <f>IFERROR(VLOOKUP(A200,'14'!U:V,2,0),"0")</f>
        <v>0</v>
      </c>
      <c r="AU200" s="5" t="s">
        <v>168</v>
      </c>
      <c r="AV200" s="15">
        <f t="shared" ref="AV200" si="1330">+AT200*C200</f>
        <v>0</v>
      </c>
      <c r="AW200" s="10" t="str">
        <f>IFERROR(VLOOKUP(A200,'15'!U:V,2,0),"0")</f>
        <v>0</v>
      </c>
      <c r="AX200" s="5" t="s">
        <v>168</v>
      </c>
      <c r="AY200" s="15">
        <f t="shared" ref="AY200" si="1331">+AW200*C200</f>
        <v>0</v>
      </c>
      <c r="AZ200" s="10" t="str">
        <f>IFERROR(VLOOKUP(A200,'16'!U:V,2,0),"0")</f>
        <v>0</v>
      </c>
      <c r="BA200" s="5" t="s">
        <v>168</v>
      </c>
      <c r="BB200" s="15">
        <f t="shared" ref="BB200" si="1332">+AZ200*C200</f>
        <v>0</v>
      </c>
      <c r="BC200" s="10" t="str">
        <f>IFERROR(VLOOKUP(A200,'17'!U:V,2,0),"0")</f>
        <v>0</v>
      </c>
      <c r="BD200" s="5" t="s">
        <v>168</v>
      </c>
      <c r="BE200" s="15">
        <f t="shared" ref="BE200" si="1333">+BC200*C200</f>
        <v>0</v>
      </c>
      <c r="BF200" s="10" t="str">
        <f>IFERROR(VLOOKUP(A200,'18'!U:V,2,0),"0")</f>
        <v>0</v>
      </c>
      <c r="BG200" s="5" t="s">
        <v>168</v>
      </c>
      <c r="BH200" s="15">
        <f t="shared" ref="BH200" si="1334">+BF200*C200</f>
        <v>0</v>
      </c>
      <c r="BI200" s="10" t="str">
        <f>IFERROR(VLOOKUP(A200,'19'!U:V,2,0),"0")</f>
        <v>0</v>
      </c>
      <c r="BJ200" s="5" t="s">
        <v>168</v>
      </c>
      <c r="BK200" s="15">
        <f t="shared" ref="BK200" si="1335">+BI200*C200</f>
        <v>0</v>
      </c>
      <c r="BL200" s="10" t="str">
        <f>IFERROR(VLOOKUP(A200,'20'!U:V,2,0),"0")</f>
        <v>0</v>
      </c>
      <c r="BM200" s="5" t="s">
        <v>168</v>
      </c>
      <c r="BN200" s="15">
        <f t="shared" ref="BN200" si="1336">+BL200*C200</f>
        <v>0</v>
      </c>
      <c r="BO200" s="10" t="str">
        <f>IFERROR(VLOOKUP(A200,'21'!U:V,2,0),"0")</f>
        <v>0</v>
      </c>
      <c r="BP200" s="5" t="s">
        <v>168</v>
      </c>
      <c r="BQ200" s="15">
        <f t="shared" ref="BQ200" si="1337">+BO200*C200</f>
        <v>0</v>
      </c>
      <c r="BR200" s="10" t="str">
        <f>IFERROR(VLOOKUP(A200,'22'!U:V,2,0),"0")</f>
        <v>0</v>
      </c>
      <c r="BS200" s="5" t="s">
        <v>168</v>
      </c>
      <c r="BT200" s="15">
        <f t="shared" ref="BT200" si="1338">+BR200*C200</f>
        <v>0</v>
      </c>
      <c r="BU200" s="10" t="str">
        <f>IFERROR(VLOOKUP(A200,'23'!U:V,2,0),"0")</f>
        <v>0</v>
      </c>
      <c r="BV200" s="5" t="s">
        <v>168</v>
      </c>
      <c r="BW200" s="15">
        <f t="shared" ref="BW200" si="1339">+BU200*C200</f>
        <v>0</v>
      </c>
      <c r="BX200" s="10" t="str">
        <f>IFERROR(VLOOKUP(A200,'24'!U:V,2,0),"0")</f>
        <v>0</v>
      </c>
      <c r="BY200" s="5" t="s">
        <v>168</v>
      </c>
      <c r="BZ200" s="15">
        <f t="shared" ref="BZ200" si="1340">+BX200*C200</f>
        <v>0</v>
      </c>
      <c r="CA200" s="10" t="str">
        <f>IFERROR(VLOOKUP(A200,'25'!U:V,2,0),"0")</f>
        <v>0</v>
      </c>
      <c r="CB200" s="5" t="s">
        <v>168</v>
      </c>
      <c r="CC200" s="15">
        <f t="shared" ref="CC200" si="1341">+CA200*C200</f>
        <v>0</v>
      </c>
      <c r="CD200" s="10" t="str">
        <f>IFERROR(VLOOKUP(A200,'26'!U:V,2,0),"0")</f>
        <v>0</v>
      </c>
      <c r="CE200" s="5" t="s">
        <v>168</v>
      </c>
      <c r="CF200" s="15">
        <f t="shared" ref="CF200" si="1342">+CD200*C200</f>
        <v>0</v>
      </c>
      <c r="CG200" s="10" t="str">
        <f>IFERROR(VLOOKUP(A200,'27'!U:V,2,0),"0")</f>
        <v>0</v>
      </c>
      <c r="CH200" s="5" t="s">
        <v>168</v>
      </c>
      <c r="CI200" s="15">
        <f t="shared" ref="CI200" si="1343">+CG200*C200</f>
        <v>0</v>
      </c>
      <c r="CJ200" s="10" t="str">
        <f>IFERROR(VLOOKUP(A200,'28'!U:V,2,0),"0")</f>
        <v>0</v>
      </c>
      <c r="CK200" s="5" t="s">
        <v>168</v>
      </c>
      <c r="CL200" s="15">
        <f t="shared" ref="CL200" si="1344">+CJ200*C200</f>
        <v>0</v>
      </c>
      <c r="CM200" s="10" t="str">
        <f>IFERROR(VLOOKUP(A200,'29'!U:V,2,0),"0")</f>
        <v>0</v>
      </c>
      <c r="CN200" s="5" t="s">
        <v>168</v>
      </c>
      <c r="CO200" s="15">
        <f t="shared" ref="CO200" si="1345">+CM200*C200</f>
        <v>0</v>
      </c>
      <c r="CP200" s="10" t="str">
        <f>IFERROR(VLOOKUP(A200,'30'!U:V,2,0),"0")</f>
        <v>0</v>
      </c>
      <c r="CQ200" s="5" t="s">
        <v>168</v>
      </c>
      <c r="CR200" s="15">
        <f t="shared" ref="CR200" si="1346">+CP200*C200</f>
        <v>0</v>
      </c>
      <c r="CS200" s="10" t="str">
        <f>IFERROR(VLOOKUP(A200,'31'!U:V,2,0),"0")</f>
        <v>0</v>
      </c>
      <c r="CT200" s="5" t="s">
        <v>168</v>
      </c>
      <c r="CU200" s="15">
        <f t="shared" ref="CU200" si="1347">+CS200*C200</f>
        <v>0</v>
      </c>
      <c r="CV200" s="10" t="str">
        <f>IFERROR(VLOOKUP(A200,'เซต1-30'!V:W,2,0),"0")</f>
        <v>0</v>
      </c>
      <c r="CW200" s="5" t="s">
        <v>168</v>
      </c>
      <c r="CX200" s="15">
        <f t="shared" ref="CX200" si="1348">+CV200*CO200</f>
        <v>0</v>
      </c>
    </row>
    <row r="201" spans="1:102" x14ac:dyDescent="0.25">
      <c r="A201" s="5" t="s">
        <v>15492</v>
      </c>
      <c r="B201" s="4" t="s">
        <v>15493</v>
      </c>
      <c r="C201" s="13">
        <v>18</v>
      </c>
      <c r="D201" s="19">
        <f t="shared" ref="D201" si="1349">+G201+J201+M201+P201+S201+V201+Y201+AB201+AE201+AH201+AK201+AN201+AQ201+AT201+AW201+AZ201+BC201+BF201+BI201+BL201+BO201+BR201+BU201+BX201+CA201+CD201+CG201+CJ201+CM201+CP201+CS201+CV201</f>
        <v>917</v>
      </c>
      <c r="E201" s="5" t="s">
        <v>168</v>
      </c>
      <c r="F201" s="13">
        <f t="shared" ref="F201" si="1350">+D201*C201</f>
        <v>16506</v>
      </c>
      <c r="G201" s="10" t="str">
        <f>IFERROR(VLOOKUP(A201,'1'!U:V,2,0),"0")</f>
        <v>0</v>
      </c>
      <c r="H201" s="5" t="s">
        <v>168</v>
      </c>
      <c r="I201" s="15">
        <f t="shared" ref="I201" si="1351">+G201*C201</f>
        <v>0</v>
      </c>
      <c r="J201" s="10" t="str">
        <f>IFERROR(VLOOKUP(A201,'2'!U:V,2,0),"0")</f>
        <v>0</v>
      </c>
      <c r="K201" s="5" t="s">
        <v>168</v>
      </c>
      <c r="L201" s="15">
        <f t="shared" ref="L201" si="1352">+J201*C201</f>
        <v>0</v>
      </c>
      <c r="M201" s="10" t="str">
        <f>IFERROR(VLOOKUP(A201,'3'!U:V,2,0),"0")</f>
        <v>0</v>
      </c>
      <c r="N201" s="5" t="s">
        <v>168</v>
      </c>
      <c r="O201" s="15">
        <f t="shared" ref="O201" si="1353">+M201*C201</f>
        <v>0</v>
      </c>
      <c r="P201" s="10" t="str">
        <f>IFERROR(VLOOKUP(A201,'4'!U:V,2,0),"0")</f>
        <v>0</v>
      </c>
      <c r="Q201" s="5" t="s">
        <v>168</v>
      </c>
      <c r="R201" s="15">
        <f t="shared" ref="R201" si="1354">+P201*C201</f>
        <v>0</v>
      </c>
      <c r="S201" s="10" t="str">
        <f>IFERROR(VLOOKUP(A201,'5'!U:V,2,0),"0")</f>
        <v>0</v>
      </c>
      <c r="T201" s="5" t="s">
        <v>168</v>
      </c>
      <c r="U201" s="15">
        <f t="shared" ref="U201" si="1355">+S201*C201</f>
        <v>0</v>
      </c>
      <c r="V201" s="10" t="str">
        <f>IFERROR(VLOOKUP(A201,'6'!U:V,2,0),"0")</f>
        <v>0</v>
      </c>
      <c r="W201" s="5" t="s">
        <v>168</v>
      </c>
      <c r="X201" s="15">
        <f t="shared" ref="X201" si="1356">+V201*C201</f>
        <v>0</v>
      </c>
      <c r="Y201" s="10" t="str">
        <f>IFERROR(VLOOKUP(A201,'7'!U:V,2,0),"0")</f>
        <v>0</v>
      </c>
      <c r="Z201" s="5" t="s">
        <v>168</v>
      </c>
      <c r="AA201" s="15">
        <f t="shared" ref="AA201" si="1357">+Y201*C201</f>
        <v>0</v>
      </c>
      <c r="AB201" s="10" t="str">
        <f>IFERROR(VLOOKUP(A201,'8'!U:V,2,0),"0")</f>
        <v>0</v>
      </c>
      <c r="AC201" s="5" t="s">
        <v>168</v>
      </c>
      <c r="AD201" s="15">
        <f t="shared" ref="AD201" si="1358">+AB201*C201</f>
        <v>0</v>
      </c>
      <c r="AE201" s="10" t="str">
        <f>IFERROR(VLOOKUP(A201,'9'!U:V,2,0),"0")</f>
        <v>0</v>
      </c>
      <c r="AF201" s="5" t="s">
        <v>168</v>
      </c>
      <c r="AG201" s="15">
        <f t="shared" ref="AG201" si="1359">+AE201*C201</f>
        <v>0</v>
      </c>
      <c r="AH201" s="10" t="str">
        <f>IFERROR(VLOOKUP(A201,'10'!U:V,2,0),"0")</f>
        <v>0</v>
      </c>
      <c r="AI201" s="5" t="s">
        <v>168</v>
      </c>
      <c r="AJ201" s="15">
        <f t="shared" ref="AJ201" si="1360">+AH201*C201</f>
        <v>0</v>
      </c>
      <c r="AK201" s="10" t="str">
        <f>IFERROR(VLOOKUP(A201,'11'!U:V,2,0),"0")</f>
        <v>0</v>
      </c>
      <c r="AL201" s="5" t="s">
        <v>168</v>
      </c>
      <c r="AM201" s="15">
        <f t="shared" ref="AM201" si="1361">+AK201*C201</f>
        <v>0</v>
      </c>
      <c r="AN201" s="10" t="str">
        <f>IFERROR(VLOOKUP(A201,'12'!U:V,2,0),"0")</f>
        <v>0</v>
      </c>
      <c r="AO201" s="5" t="s">
        <v>168</v>
      </c>
      <c r="AP201" s="15">
        <f t="shared" ref="AP201" si="1362">+AN201*C201</f>
        <v>0</v>
      </c>
      <c r="AQ201" s="10">
        <f>IFERROR(VLOOKUP(A201,'13'!U:V,2,0),"0")</f>
        <v>93</v>
      </c>
      <c r="AR201" s="5" t="s">
        <v>168</v>
      </c>
      <c r="AS201" s="15">
        <f t="shared" ref="AS201" si="1363">+AQ201*C201</f>
        <v>1674</v>
      </c>
      <c r="AT201" s="10">
        <f>IFERROR(VLOOKUP(A201,'14'!U:V,2,0),"0")</f>
        <v>15</v>
      </c>
      <c r="AU201" s="5" t="s">
        <v>168</v>
      </c>
      <c r="AV201" s="15">
        <f t="shared" ref="AV201" si="1364">+AT201*C201</f>
        <v>270</v>
      </c>
      <c r="AW201" s="10" t="str">
        <f>IFERROR(VLOOKUP(A201,'15'!U:V,2,0),"0")</f>
        <v>0</v>
      </c>
      <c r="AX201" s="5" t="s">
        <v>168</v>
      </c>
      <c r="AY201" s="15">
        <f t="shared" ref="AY201" si="1365">+AW201*C201</f>
        <v>0</v>
      </c>
      <c r="AZ201" s="10" t="str">
        <f>IFERROR(VLOOKUP(A201,'16'!U:V,2,0),"0")</f>
        <v>0</v>
      </c>
      <c r="BA201" s="5" t="s">
        <v>168</v>
      </c>
      <c r="BB201" s="15">
        <f t="shared" ref="BB201" si="1366">+AZ201*C201</f>
        <v>0</v>
      </c>
      <c r="BC201" s="10">
        <f>IFERROR(VLOOKUP(A201,'17'!U:V,2,0),"0")</f>
        <v>78</v>
      </c>
      <c r="BD201" s="5" t="s">
        <v>168</v>
      </c>
      <c r="BE201" s="15">
        <f t="shared" ref="BE201" si="1367">+BC201*C201</f>
        <v>1404</v>
      </c>
      <c r="BF201" s="10">
        <f>IFERROR(VLOOKUP(A201,'18'!U:V,2,0),"0")</f>
        <v>3</v>
      </c>
      <c r="BG201" s="5" t="s">
        <v>168</v>
      </c>
      <c r="BH201" s="15">
        <f t="shared" ref="BH201" si="1368">+BF201*C201</f>
        <v>54</v>
      </c>
      <c r="BI201" s="10">
        <f>IFERROR(VLOOKUP(A201,'19'!U:V,2,0),"0")</f>
        <v>51</v>
      </c>
      <c r="BJ201" s="5" t="s">
        <v>168</v>
      </c>
      <c r="BK201" s="15">
        <f t="shared" ref="BK201" si="1369">+BI201*C201</f>
        <v>918</v>
      </c>
      <c r="BL201" s="10">
        <f>IFERROR(VLOOKUP(A201,'20'!U:V,2,0),"0")</f>
        <v>147</v>
      </c>
      <c r="BM201" s="5" t="s">
        <v>168</v>
      </c>
      <c r="BN201" s="15">
        <f t="shared" ref="BN201" si="1370">+BL201*C201</f>
        <v>2646</v>
      </c>
      <c r="BO201" s="10">
        <f>IFERROR(VLOOKUP(A201,'21'!U:V,2,0),"0")</f>
        <v>51</v>
      </c>
      <c r="BP201" s="5" t="s">
        <v>168</v>
      </c>
      <c r="BQ201" s="15">
        <f t="shared" ref="BQ201" si="1371">+BO201*C201</f>
        <v>918</v>
      </c>
      <c r="BR201" s="10">
        <f>IFERROR(VLOOKUP(A201,'22'!U:V,2,0),"0")</f>
        <v>123</v>
      </c>
      <c r="BS201" s="5" t="s">
        <v>168</v>
      </c>
      <c r="BT201" s="15">
        <f t="shared" ref="BT201" si="1372">+BR201*C201</f>
        <v>2214</v>
      </c>
      <c r="BU201" s="10">
        <f>IFERROR(VLOOKUP(A201,'23'!U:V,2,0),"0")</f>
        <v>183</v>
      </c>
      <c r="BV201" s="5" t="s">
        <v>168</v>
      </c>
      <c r="BW201" s="15">
        <f t="shared" ref="BW201" si="1373">+BU201*C201</f>
        <v>3294</v>
      </c>
      <c r="BX201" s="10">
        <f>IFERROR(VLOOKUP(A201,'24'!U:V,2,0),"0")</f>
        <v>27</v>
      </c>
      <c r="BY201" s="5" t="s">
        <v>168</v>
      </c>
      <c r="BZ201" s="15">
        <f t="shared" ref="BZ201" si="1374">+BX201*C201</f>
        <v>486</v>
      </c>
      <c r="CA201" s="10">
        <f>IFERROR(VLOOKUP(A201,'25'!U:V,2,0),"0")</f>
        <v>5</v>
      </c>
      <c r="CB201" s="5" t="s">
        <v>168</v>
      </c>
      <c r="CC201" s="15">
        <f t="shared" ref="CC201" si="1375">+CA201*C201</f>
        <v>90</v>
      </c>
      <c r="CD201" s="10" t="str">
        <f>IFERROR(VLOOKUP(A201,'26'!U:V,2,0),"0")</f>
        <v>0</v>
      </c>
      <c r="CE201" s="5" t="s">
        <v>168</v>
      </c>
      <c r="CF201" s="15">
        <f t="shared" ref="CF201" si="1376">+CD201*C201</f>
        <v>0</v>
      </c>
      <c r="CG201" s="10">
        <f>IFERROR(VLOOKUP(A201,'27'!U:V,2,0),"0")</f>
        <v>81</v>
      </c>
      <c r="CH201" s="5" t="s">
        <v>168</v>
      </c>
      <c r="CI201" s="15">
        <f t="shared" ref="CI201" si="1377">+CG201*C201</f>
        <v>1458</v>
      </c>
      <c r="CJ201" s="10">
        <f>IFERROR(VLOOKUP(A201,'28'!U:V,2,0),"0")</f>
        <v>12</v>
      </c>
      <c r="CK201" s="5" t="s">
        <v>168</v>
      </c>
      <c r="CL201" s="15">
        <f t="shared" ref="CL201" si="1378">+CJ201*C201</f>
        <v>216</v>
      </c>
      <c r="CM201" s="10">
        <f>IFERROR(VLOOKUP(A201,'29'!U:V,2,0),"0")</f>
        <v>24</v>
      </c>
      <c r="CN201" s="5" t="s">
        <v>168</v>
      </c>
      <c r="CO201" s="15">
        <f t="shared" ref="CO201" si="1379">+CM201*C201</f>
        <v>432</v>
      </c>
      <c r="CP201" s="10">
        <f>IFERROR(VLOOKUP(A201,'30'!U:V,2,0),"0")</f>
        <v>21</v>
      </c>
      <c r="CQ201" s="5" t="s">
        <v>168</v>
      </c>
      <c r="CR201" s="15">
        <f t="shared" ref="CR201" si="1380">+CP201*C201</f>
        <v>378</v>
      </c>
      <c r="CS201" s="10">
        <f>IFERROR(VLOOKUP(A201,'31'!U:V,2,0),"0")</f>
        <v>3</v>
      </c>
      <c r="CT201" s="5" t="s">
        <v>168</v>
      </c>
      <c r="CU201" s="15">
        <f t="shared" ref="CU201" si="1381">+CS201*C201</f>
        <v>54</v>
      </c>
      <c r="CV201" s="10" t="str">
        <f>IFERROR(VLOOKUP(A201,'เซต1-30'!V:W,2,0),"0")</f>
        <v>0</v>
      </c>
      <c r="CW201" s="5" t="s">
        <v>168</v>
      </c>
      <c r="CX201" s="15">
        <f t="shared" ref="CX201" si="1382">+CV201*CO201</f>
        <v>0</v>
      </c>
    </row>
    <row r="202" spans="1:102" x14ac:dyDescent="0.25">
      <c r="A202" s="5" t="s">
        <v>24585</v>
      </c>
      <c r="B202" s="4" t="s">
        <v>24586</v>
      </c>
      <c r="C202" s="13">
        <v>17.010000000000002</v>
      </c>
      <c r="D202" s="19">
        <f t="shared" ref="D202" si="1383">+G202+J202+M202+P202+S202+V202+Y202+AB202+AE202+AH202+AK202+AN202+AQ202+AT202+AW202+AZ202+BC202+BF202+BI202+BL202+BO202+BR202+BU202+BX202+CA202+CD202+CG202+CJ202+CM202+CP202+CS202+CV202</f>
        <v>384</v>
      </c>
      <c r="E202" s="5" t="s">
        <v>168</v>
      </c>
      <c r="F202" s="13">
        <f t="shared" ref="F202" si="1384">+D202*C202</f>
        <v>6531.84</v>
      </c>
      <c r="G202" s="10" t="str">
        <f>IFERROR(VLOOKUP(A202,'1'!U:V,2,0),"0")</f>
        <v>0</v>
      </c>
      <c r="H202" s="5" t="s">
        <v>168</v>
      </c>
      <c r="I202" s="15">
        <f t="shared" ref="I202" si="1385">+G202*C202</f>
        <v>0</v>
      </c>
      <c r="J202" s="10" t="str">
        <f>IFERROR(VLOOKUP(A202,'2'!U:V,2,0),"0")</f>
        <v>0</v>
      </c>
      <c r="K202" s="5" t="s">
        <v>168</v>
      </c>
      <c r="L202" s="15">
        <f t="shared" ref="L202" si="1386">+J202*C202</f>
        <v>0</v>
      </c>
      <c r="M202" s="10" t="str">
        <f>IFERROR(VLOOKUP(A202,'3'!U:V,2,0),"0")</f>
        <v>0</v>
      </c>
      <c r="N202" s="5" t="s">
        <v>168</v>
      </c>
      <c r="O202" s="15">
        <f t="shared" ref="O202" si="1387">+M202*C202</f>
        <v>0</v>
      </c>
      <c r="P202" s="10" t="str">
        <f>IFERROR(VLOOKUP(A202,'4'!U:V,2,0),"0")</f>
        <v>0</v>
      </c>
      <c r="Q202" s="5" t="s">
        <v>168</v>
      </c>
      <c r="R202" s="15">
        <f t="shared" ref="R202" si="1388">+P202*C202</f>
        <v>0</v>
      </c>
      <c r="S202" s="10" t="str">
        <f>IFERROR(VLOOKUP(A202,'5'!U:V,2,0),"0")</f>
        <v>0</v>
      </c>
      <c r="T202" s="5" t="s">
        <v>168</v>
      </c>
      <c r="U202" s="15">
        <f t="shared" ref="U202" si="1389">+S202*C202</f>
        <v>0</v>
      </c>
      <c r="V202" s="10" t="str">
        <f>IFERROR(VLOOKUP(A202,'6'!U:V,2,0),"0")</f>
        <v>0</v>
      </c>
      <c r="W202" s="5" t="s">
        <v>168</v>
      </c>
      <c r="X202" s="15">
        <f t="shared" ref="X202" si="1390">+V202*C202</f>
        <v>0</v>
      </c>
      <c r="Y202" s="10" t="str">
        <f>IFERROR(VLOOKUP(A202,'7'!U:V,2,0),"0")</f>
        <v>0</v>
      </c>
      <c r="Z202" s="5" t="s">
        <v>168</v>
      </c>
      <c r="AA202" s="15">
        <f t="shared" ref="AA202" si="1391">+Y202*C202</f>
        <v>0</v>
      </c>
      <c r="AB202" s="10" t="str">
        <f>IFERROR(VLOOKUP(A202,'8'!U:V,2,0),"0")</f>
        <v>0</v>
      </c>
      <c r="AC202" s="5" t="s">
        <v>168</v>
      </c>
      <c r="AD202" s="15">
        <f t="shared" ref="AD202" si="1392">+AB202*C202</f>
        <v>0</v>
      </c>
      <c r="AE202" s="10" t="str">
        <f>IFERROR(VLOOKUP(A202,'9'!U:V,2,0),"0")</f>
        <v>0</v>
      </c>
      <c r="AF202" s="5" t="s">
        <v>168</v>
      </c>
      <c r="AG202" s="15">
        <f t="shared" ref="AG202" si="1393">+AE202*C202</f>
        <v>0</v>
      </c>
      <c r="AH202" s="10" t="str">
        <f>IFERROR(VLOOKUP(A202,'10'!U:V,2,0),"0")</f>
        <v>0</v>
      </c>
      <c r="AI202" s="5" t="s">
        <v>168</v>
      </c>
      <c r="AJ202" s="15">
        <f t="shared" ref="AJ202" si="1394">+AH202*C202</f>
        <v>0</v>
      </c>
      <c r="AK202" s="10" t="str">
        <f>IFERROR(VLOOKUP(A202,'11'!U:V,2,0),"0")</f>
        <v>0</v>
      </c>
      <c r="AL202" s="5" t="s">
        <v>168</v>
      </c>
      <c r="AM202" s="15">
        <f t="shared" ref="AM202" si="1395">+AK202*C202</f>
        <v>0</v>
      </c>
      <c r="AN202" s="10" t="str">
        <f>IFERROR(VLOOKUP(A202,'12'!U:V,2,0),"0")</f>
        <v>0</v>
      </c>
      <c r="AO202" s="5" t="s">
        <v>168</v>
      </c>
      <c r="AP202" s="15">
        <f t="shared" ref="AP202" si="1396">+AN202*C202</f>
        <v>0</v>
      </c>
      <c r="AQ202" s="10" t="str">
        <f>IFERROR(VLOOKUP(A202,'13'!U:V,2,0),"0")</f>
        <v>0</v>
      </c>
      <c r="AR202" s="5" t="s">
        <v>168</v>
      </c>
      <c r="AS202" s="15">
        <f t="shared" ref="AS202" si="1397">+AQ202*C202</f>
        <v>0</v>
      </c>
      <c r="AT202" s="10" t="str">
        <f>IFERROR(VLOOKUP(A202,'14'!U:V,2,0),"0")</f>
        <v>0</v>
      </c>
      <c r="AU202" s="5" t="s">
        <v>168</v>
      </c>
      <c r="AV202" s="15">
        <f t="shared" ref="AV202" si="1398">+AT202*C202</f>
        <v>0</v>
      </c>
      <c r="AW202" s="10" t="str">
        <f>IFERROR(VLOOKUP(A202,'15'!U:V,2,0),"0")</f>
        <v>0</v>
      </c>
      <c r="AX202" s="5" t="s">
        <v>168</v>
      </c>
      <c r="AY202" s="15">
        <f t="shared" ref="AY202" si="1399">+AW202*C202</f>
        <v>0</v>
      </c>
      <c r="AZ202" s="10" t="str">
        <f>IFERROR(VLOOKUP(A202,'16'!U:V,2,0),"0")</f>
        <v>0</v>
      </c>
      <c r="BA202" s="5" t="s">
        <v>168</v>
      </c>
      <c r="BB202" s="15">
        <f t="shared" ref="BB202" si="1400">+AZ202*C202</f>
        <v>0</v>
      </c>
      <c r="BC202" s="10" t="str">
        <f>IFERROR(VLOOKUP(A202,'17'!U:V,2,0),"0")</f>
        <v>0</v>
      </c>
      <c r="BD202" s="5" t="s">
        <v>168</v>
      </c>
      <c r="BE202" s="15">
        <f t="shared" ref="BE202" si="1401">+BC202*C202</f>
        <v>0</v>
      </c>
      <c r="BF202" s="10" t="str">
        <f>IFERROR(VLOOKUP(A202,'18'!U:V,2,0),"0")</f>
        <v>0</v>
      </c>
      <c r="BG202" s="5" t="s">
        <v>168</v>
      </c>
      <c r="BH202" s="15">
        <f t="shared" ref="BH202" si="1402">+BF202*C202</f>
        <v>0</v>
      </c>
      <c r="BI202" s="10" t="str">
        <f>IFERROR(VLOOKUP(A202,'19'!U:V,2,0),"0")</f>
        <v>0</v>
      </c>
      <c r="BJ202" s="5" t="s">
        <v>168</v>
      </c>
      <c r="BK202" s="15">
        <f t="shared" ref="BK202" si="1403">+BI202*C202</f>
        <v>0</v>
      </c>
      <c r="BL202" s="10" t="str">
        <f>IFERROR(VLOOKUP(A202,'20'!U:V,2,0),"0")</f>
        <v>0</v>
      </c>
      <c r="BM202" s="5" t="s">
        <v>168</v>
      </c>
      <c r="BN202" s="15">
        <f t="shared" ref="BN202" si="1404">+BL202*C202</f>
        <v>0</v>
      </c>
      <c r="BO202" s="10" t="str">
        <f>IFERROR(VLOOKUP(A202,'21'!U:V,2,0),"0")</f>
        <v>0</v>
      </c>
      <c r="BP202" s="5" t="s">
        <v>168</v>
      </c>
      <c r="BQ202" s="15">
        <f t="shared" ref="BQ202" si="1405">+BO202*C202</f>
        <v>0</v>
      </c>
      <c r="BR202" s="10" t="str">
        <f>IFERROR(VLOOKUP(A202,'22'!U:V,2,0),"0")</f>
        <v>0</v>
      </c>
      <c r="BS202" s="5" t="s">
        <v>168</v>
      </c>
      <c r="BT202" s="15">
        <f t="shared" ref="BT202" si="1406">+BR202*C202</f>
        <v>0</v>
      </c>
      <c r="BU202" s="10" t="str">
        <f>IFERROR(VLOOKUP(A202,'23'!U:V,2,0),"0")</f>
        <v>0</v>
      </c>
      <c r="BV202" s="5" t="s">
        <v>168</v>
      </c>
      <c r="BW202" s="15">
        <f t="shared" ref="BW202" si="1407">+BU202*C202</f>
        <v>0</v>
      </c>
      <c r="BX202" s="10" t="str">
        <f>IFERROR(VLOOKUP(A202,'24'!U:V,2,0),"0")</f>
        <v>0</v>
      </c>
      <c r="BY202" s="5" t="s">
        <v>168</v>
      </c>
      <c r="BZ202" s="15">
        <f t="shared" ref="BZ202" si="1408">+BX202*C202</f>
        <v>0</v>
      </c>
      <c r="CA202" s="10" t="str">
        <f>IFERROR(VLOOKUP(A202,'25'!U:V,2,0),"0")</f>
        <v>0</v>
      </c>
      <c r="CB202" s="5" t="s">
        <v>168</v>
      </c>
      <c r="CC202" s="15">
        <f t="shared" ref="CC202" si="1409">+CA202*C202</f>
        <v>0</v>
      </c>
      <c r="CD202" s="10" t="str">
        <f>IFERROR(VLOOKUP(A202,'26'!U:V,2,0),"0")</f>
        <v>0</v>
      </c>
      <c r="CE202" s="5" t="s">
        <v>168</v>
      </c>
      <c r="CF202" s="15">
        <f t="shared" ref="CF202" si="1410">+CD202*C202</f>
        <v>0</v>
      </c>
      <c r="CG202" s="10" t="str">
        <f>IFERROR(VLOOKUP(A202,'27'!U:V,2,0),"0")</f>
        <v>0</v>
      </c>
      <c r="CH202" s="5" t="s">
        <v>168</v>
      </c>
      <c r="CI202" s="15">
        <f t="shared" ref="CI202" si="1411">+CG202*C202</f>
        <v>0</v>
      </c>
      <c r="CJ202" s="10" t="str">
        <f>IFERROR(VLOOKUP(A202,'28'!U:V,2,0),"0")</f>
        <v>0</v>
      </c>
      <c r="CK202" s="5" t="s">
        <v>168</v>
      </c>
      <c r="CL202" s="15">
        <f t="shared" ref="CL202" si="1412">+CJ202*C202</f>
        <v>0</v>
      </c>
      <c r="CM202" s="10" t="str">
        <f>IFERROR(VLOOKUP(A202,'29'!U:V,2,0),"0")</f>
        <v>0</v>
      </c>
      <c r="CN202" s="5" t="s">
        <v>168</v>
      </c>
      <c r="CO202" s="15">
        <f t="shared" ref="CO202" si="1413">+CM202*C202</f>
        <v>0</v>
      </c>
      <c r="CP202" s="10">
        <f>IFERROR(VLOOKUP(A202,'30'!U:V,2,0),"0")</f>
        <v>384</v>
      </c>
      <c r="CQ202" s="5" t="s">
        <v>168</v>
      </c>
      <c r="CR202" s="15">
        <f t="shared" ref="CR202" si="1414">+CP202*C202</f>
        <v>6531.84</v>
      </c>
      <c r="CS202" s="10" t="str">
        <f>IFERROR(VLOOKUP(A202,'31'!U:V,2,0),"0")</f>
        <v>0</v>
      </c>
      <c r="CT202" s="5" t="s">
        <v>168</v>
      </c>
      <c r="CU202" s="15">
        <f t="shared" ref="CU202" si="1415">+CS202*C202</f>
        <v>0</v>
      </c>
      <c r="CV202" s="10" t="str">
        <f>IFERROR(VLOOKUP(A202,'เซต1-30'!V:W,2,0),"0")</f>
        <v>0</v>
      </c>
      <c r="CW202" s="5" t="s">
        <v>168</v>
      </c>
      <c r="CX202" s="15">
        <f t="shared" ref="CX202" si="1416">+CV202*CO202</f>
        <v>0</v>
      </c>
    </row>
  </sheetData>
  <autoFilter ref="A4:CU196" xr:uid="{3BB70A44-8E24-460E-AEF1-23CC5E2DF68D}"/>
  <mergeCells count="36">
    <mergeCell ref="J3:L3"/>
    <mergeCell ref="A3:A4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phoneticPr fontId="12" type="noConversion"/>
  <conditionalFormatting sqref="A1:A1048576">
    <cfRule type="duplicateValues" dxfId="13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A1:M15"/>
  <sheetViews>
    <sheetView tabSelected="1" zoomScaleNormal="100" workbookViewId="0">
      <pane xSplit="1" ySplit="2" topLeftCell="B3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C11" sqref="C11"/>
    </sheetView>
  </sheetViews>
  <sheetFormatPr defaultColWidth="8.81640625" defaultRowHeight="23.4" x14ac:dyDescent="0.6"/>
  <cols>
    <col min="1" max="1" width="7.1796875" style="22" customWidth="1"/>
    <col min="2" max="2" width="27.81640625" style="22" bestFit="1" customWidth="1"/>
    <col min="3" max="3" width="11.6328125" style="1" bestFit="1" customWidth="1"/>
    <col min="4" max="4" width="11.6328125" style="1" customWidth="1"/>
    <col min="5" max="5" width="17.36328125" style="1" customWidth="1"/>
    <col min="6" max="6" width="8.1796875" style="1" bestFit="1" customWidth="1"/>
    <col min="7" max="7" width="22.1796875" style="1" bestFit="1" customWidth="1"/>
    <col min="8" max="8" width="12.81640625" style="1" bestFit="1" customWidth="1"/>
    <col min="9" max="9" width="8.81640625" style="1"/>
    <col min="10" max="10" width="10.6328125" style="1" customWidth="1"/>
    <col min="11" max="11" width="14.453125" style="1" bestFit="1" customWidth="1"/>
    <col min="12" max="12" width="11.6328125" style="1" bestFit="1" customWidth="1"/>
    <col min="13" max="16384" width="8.81640625" style="1"/>
  </cols>
  <sheetData>
    <row r="1" spans="1:13" s="24" customFormat="1" ht="28.8" x14ac:dyDescent="0.75">
      <c r="A1" s="24" t="s">
        <v>1458</v>
      </c>
    </row>
    <row r="2" spans="1:13" s="23" customFormat="1" ht="26.4" x14ac:dyDescent="0.7">
      <c r="A2" s="26" t="s">
        <v>257</v>
      </c>
      <c r="B2" s="26" t="s">
        <v>268</v>
      </c>
      <c r="C2" s="26" t="s">
        <v>274</v>
      </c>
      <c r="D2" s="57" t="s">
        <v>1268</v>
      </c>
      <c r="E2" s="56" t="s">
        <v>17</v>
      </c>
    </row>
    <row r="3" spans="1:13" x14ac:dyDescent="0.6">
      <c r="A3" s="22">
        <v>1</v>
      </c>
      <c r="B3" s="21" t="s">
        <v>258</v>
      </c>
      <c r="C3" s="27">
        <f>+ALL!F2</f>
        <v>495182.39</v>
      </c>
      <c r="D3" s="58">
        <f>+C3/H3</f>
        <v>0.20136517758179504</v>
      </c>
      <c r="G3" s="31" t="s">
        <v>1154</v>
      </c>
      <c r="H3" s="32">
        <v>2459126.2299999995</v>
      </c>
      <c r="I3" s="33"/>
      <c r="J3" s="27"/>
      <c r="K3" s="31" t="s">
        <v>1155</v>
      </c>
      <c r="L3" s="32">
        <v>0</v>
      </c>
      <c r="M3" s="33"/>
    </row>
    <row r="4" spans="1:13" x14ac:dyDescent="0.6">
      <c r="A4" s="22">
        <v>2</v>
      </c>
      <c r="B4" s="21" t="s">
        <v>259</v>
      </c>
      <c r="C4" s="27">
        <v>37192</v>
      </c>
      <c r="D4" s="58">
        <f>+C4/H3</f>
        <v>1.5124071121798414E-2</v>
      </c>
      <c r="G4" s="31" t="s">
        <v>1156</v>
      </c>
      <c r="H4" s="32">
        <f>+C14</f>
        <v>976792.51000000013</v>
      </c>
      <c r="I4" s="33"/>
      <c r="J4" s="27"/>
      <c r="K4" s="31" t="s">
        <v>1156</v>
      </c>
      <c r="L4" s="32">
        <f>+C13</f>
        <v>0</v>
      </c>
      <c r="M4" s="33"/>
    </row>
    <row r="5" spans="1:13" ht="27" thickBot="1" x14ac:dyDescent="0.75">
      <c r="A5" s="22">
        <v>3</v>
      </c>
      <c r="B5" s="21" t="s">
        <v>260</v>
      </c>
      <c r="C5" s="27">
        <v>8207.9</v>
      </c>
      <c r="D5" s="58">
        <f>+C5/H3</f>
        <v>3.3377302473814045E-3</v>
      </c>
      <c r="G5" s="34" t="s">
        <v>275</v>
      </c>
      <c r="H5" s="35">
        <f>+H3-H4</f>
        <v>1482333.7199999993</v>
      </c>
      <c r="I5" s="36" t="s">
        <v>276</v>
      </c>
      <c r="J5" s="79"/>
      <c r="K5" s="34" t="s">
        <v>275</v>
      </c>
      <c r="L5" s="35">
        <f>+L3-L4</f>
        <v>0</v>
      </c>
      <c r="M5" s="36" t="s">
        <v>276</v>
      </c>
    </row>
    <row r="6" spans="1:13" ht="24" thickTop="1" x14ac:dyDescent="0.6">
      <c r="A6" s="22">
        <v>4</v>
      </c>
      <c r="B6" s="21" t="s">
        <v>261</v>
      </c>
      <c r="C6" s="27">
        <v>258087.66</v>
      </c>
      <c r="D6" s="58">
        <f>+C6/H3</f>
        <v>0.10495096056943773</v>
      </c>
      <c r="G6" s="37"/>
      <c r="H6" s="38"/>
    </row>
    <row r="7" spans="1:13" x14ac:dyDescent="0.6">
      <c r="A7" s="22">
        <v>5</v>
      </c>
      <c r="B7" s="21" t="s">
        <v>1273</v>
      </c>
      <c r="C7" s="27">
        <v>17271.05</v>
      </c>
      <c r="D7" s="58">
        <f>+C7/H3</f>
        <v>7.0232466269126827E-3</v>
      </c>
      <c r="G7" s="39" t="s">
        <v>1157</v>
      </c>
      <c r="H7" s="40">
        <v>900</v>
      </c>
      <c r="I7" s="41"/>
    </row>
    <row r="8" spans="1:13" x14ac:dyDescent="0.6">
      <c r="A8" s="22">
        <v>6</v>
      </c>
      <c r="B8" s="21" t="s">
        <v>265</v>
      </c>
      <c r="C8" s="27">
        <v>127521.27</v>
      </c>
      <c r="D8" s="58">
        <f>+C8/H3</f>
        <v>5.1856333540063956E-2</v>
      </c>
      <c r="E8" s="65" t="s">
        <v>1275</v>
      </c>
      <c r="F8" s="65"/>
      <c r="G8" s="39" t="s">
        <v>1158</v>
      </c>
      <c r="H8" s="40">
        <v>20950</v>
      </c>
      <c r="I8" s="41"/>
    </row>
    <row r="9" spans="1:13" ht="27" thickBot="1" x14ac:dyDescent="0.75">
      <c r="A9" s="22">
        <v>7</v>
      </c>
      <c r="B9" s="21" t="s">
        <v>266</v>
      </c>
      <c r="C9" s="27">
        <v>32732.240000000002</v>
      </c>
      <c r="D9" s="58">
        <f>+C9/H3</f>
        <v>1.331051639427229E-2</v>
      </c>
      <c r="G9" s="42" t="s">
        <v>275</v>
      </c>
      <c r="H9" s="43">
        <f>+H7+H8</f>
        <v>21850</v>
      </c>
      <c r="I9" s="44" t="s">
        <v>276</v>
      </c>
      <c r="K9" s="54" t="s">
        <v>1267</v>
      </c>
    </row>
    <row r="10" spans="1:13" ht="24" thickTop="1" x14ac:dyDescent="0.6">
      <c r="A10" s="22">
        <v>8</v>
      </c>
      <c r="B10" s="21" t="s">
        <v>267</v>
      </c>
      <c r="C10" s="27">
        <v>0</v>
      </c>
      <c r="D10" s="58">
        <f>+C10/H3</f>
        <v>0</v>
      </c>
      <c r="H10" s="38"/>
    </row>
    <row r="11" spans="1:13" x14ac:dyDescent="0.6">
      <c r="A11" s="22">
        <v>9</v>
      </c>
      <c r="B11" s="21" t="s">
        <v>273</v>
      </c>
      <c r="C11" s="27"/>
      <c r="D11" s="58">
        <f>+C11/H3</f>
        <v>0</v>
      </c>
      <c r="G11" s="45" t="s">
        <v>1159</v>
      </c>
      <c r="H11" s="46">
        <f>+H5</f>
        <v>1482333.7199999993</v>
      </c>
      <c r="I11" s="47"/>
    </row>
    <row r="12" spans="1:13" x14ac:dyDescent="0.6">
      <c r="A12" s="22">
        <v>10</v>
      </c>
      <c r="B12" s="21" t="s">
        <v>1279</v>
      </c>
      <c r="C12" s="27">
        <v>598</v>
      </c>
      <c r="D12" s="58">
        <f>+C12/H3</f>
        <v>2.4317580476541871E-4</v>
      </c>
      <c r="G12" s="45" t="s">
        <v>1160</v>
      </c>
      <c r="H12" s="46">
        <f>+H9</f>
        <v>21850</v>
      </c>
      <c r="I12" s="47"/>
    </row>
    <row r="13" spans="1:13" ht="27" thickBot="1" x14ac:dyDescent="0.75">
      <c r="A13" s="22">
        <v>11</v>
      </c>
      <c r="B13" s="21" t="s">
        <v>1289</v>
      </c>
      <c r="C13" s="27">
        <v>0</v>
      </c>
      <c r="D13" s="58">
        <f>+C13/H3</f>
        <v>0</v>
      </c>
      <c r="G13" s="48" t="s">
        <v>1161</v>
      </c>
      <c r="H13" s="49">
        <f>+H11-H12</f>
        <v>1460483.7199999993</v>
      </c>
      <c r="I13" s="50" t="s">
        <v>276</v>
      </c>
    </row>
    <row r="14" spans="1:13" ht="27.6" thickTop="1" thickBot="1" x14ac:dyDescent="0.75">
      <c r="B14" s="25" t="s">
        <v>275</v>
      </c>
      <c r="C14" s="28">
        <f>SUM(C3:C13)</f>
        <v>976792.51000000013</v>
      </c>
      <c r="D14" s="62"/>
      <c r="E14" s="23" t="s">
        <v>276</v>
      </c>
      <c r="F14" s="23"/>
    </row>
    <row r="15" spans="1:13" ht="24" thickTop="1" x14ac:dyDescent="0.6"/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70E-4C9C-4D7C-9FDC-2FE1FBC85A79}">
  <sheetPr>
    <tabColor rgb="FFFFFF00"/>
    <pageSetUpPr fitToPage="1"/>
  </sheetPr>
  <dimension ref="A1:N20"/>
  <sheetViews>
    <sheetView zoomScaleNormal="100" workbookViewId="0">
      <pane xSplit="1" ySplit="2" topLeftCell="B3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K9" sqref="K9"/>
    </sheetView>
  </sheetViews>
  <sheetFormatPr defaultColWidth="8.81640625" defaultRowHeight="23.4" x14ac:dyDescent="0.6"/>
  <cols>
    <col min="1" max="1" width="7.1796875" style="22" customWidth="1"/>
    <col min="2" max="2" width="27.81640625" style="22" bestFit="1" customWidth="1"/>
    <col min="3" max="3" width="12.81640625" style="1" bestFit="1" customWidth="1"/>
    <col min="4" max="4" width="9" style="70" customWidth="1"/>
    <col min="5" max="5" width="17.36328125" style="1" customWidth="1"/>
    <col min="6" max="6" width="1.36328125" style="1" customWidth="1"/>
    <col min="7" max="7" width="28.81640625" style="1" customWidth="1"/>
    <col min="8" max="8" width="11.90625" style="1" bestFit="1" customWidth="1"/>
    <col min="9" max="9" width="8.81640625" style="1"/>
    <col min="10" max="10" width="1.36328125" style="1" customWidth="1"/>
    <col min="11" max="11" width="29.453125" style="1" customWidth="1"/>
    <col min="12" max="12" width="11.90625" style="1" bestFit="1" customWidth="1"/>
    <col min="13" max="13" width="8.81640625" style="1"/>
    <col min="14" max="14" width="11.6328125" style="1" bestFit="1" customWidth="1"/>
    <col min="15" max="16384" width="8.81640625" style="1"/>
  </cols>
  <sheetData>
    <row r="1" spans="1:14" s="24" customFormat="1" ht="28.8" x14ac:dyDescent="0.75">
      <c r="A1" s="24" t="s">
        <v>1459</v>
      </c>
      <c r="D1" s="55"/>
    </row>
    <row r="2" spans="1:14" s="8" customFormat="1" ht="52.2" customHeight="1" x14ac:dyDescent="0.25">
      <c r="A2" s="56" t="s">
        <v>257</v>
      </c>
      <c r="B2" s="56" t="s">
        <v>268</v>
      </c>
      <c r="C2" s="56" t="s">
        <v>274</v>
      </c>
      <c r="D2" s="57" t="s">
        <v>1268</v>
      </c>
      <c r="E2" s="56" t="s">
        <v>17</v>
      </c>
      <c r="K2" s="7"/>
      <c r="L2" s="7"/>
      <c r="M2" s="7"/>
    </row>
    <row r="3" spans="1:14" ht="26.4" x14ac:dyDescent="0.7">
      <c r="A3" s="22">
        <v>1</v>
      </c>
      <c r="B3" s="21" t="s">
        <v>258</v>
      </c>
      <c r="C3" s="27">
        <f>+ALL!F2</f>
        <v>495182.39</v>
      </c>
      <c r="D3" s="58">
        <f>+C3/H3</f>
        <v>0.17700008360620328</v>
      </c>
      <c r="G3" s="59" t="s">
        <v>1155</v>
      </c>
      <c r="H3" s="60">
        <v>2797639.3</v>
      </c>
      <c r="I3" s="61"/>
      <c r="K3" s="39" t="s">
        <v>1157</v>
      </c>
      <c r="L3" s="40">
        <v>900</v>
      </c>
      <c r="M3" s="41"/>
      <c r="N3" s="23"/>
    </row>
    <row r="4" spans="1:14" ht="26.4" x14ac:dyDescent="0.7">
      <c r="A4" s="22">
        <v>2</v>
      </c>
      <c r="B4" s="21" t="s">
        <v>259</v>
      </c>
      <c r="C4" s="27">
        <v>37192</v>
      </c>
      <c r="D4" s="58">
        <f>+C4/H3</f>
        <v>1.3294065464407796E-2</v>
      </c>
      <c r="G4" s="59" t="s">
        <v>1269</v>
      </c>
      <c r="H4" s="60"/>
      <c r="I4" s="61"/>
      <c r="K4" s="39" t="s">
        <v>1158</v>
      </c>
      <c r="L4" s="40">
        <v>20950</v>
      </c>
      <c r="M4" s="41"/>
      <c r="N4" s="23"/>
    </row>
    <row r="5" spans="1:14" ht="26.4" x14ac:dyDescent="0.7">
      <c r="A5" s="22">
        <v>3</v>
      </c>
      <c r="B5" s="21" t="s">
        <v>260</v>
      </c>
      <c r="C5" s="27">
        <v>8207.9</v>
      </c>
      <c r="D5" s="58">
        <f>+C5/H3</f>
        <v>2.9338664208784886E-3</v>
      </c>
      <c r="G5" s="59" t="s">
        <v>1270</v>
      </c>
      <c r="H5" s="60"/>
      <c r="I5" s="61"/>
      <c r="K5" s="39" t="s">
        <v>1271</v>
      </c>
      <c r="L5" s="40"/>
      <c r="M5" s="41"/>
      <c r="N5" s="62"/>
    </row>
    <row r="6" spans="1:14" ht="27" thickBot="1" x14ac:dyDescent="0.75">
      <c r="A6" s="22">
        <v>4</v>
      </c>
      <c r="B6" s="21" t="s">
        <v>261</v>
      </c>
      <c r="C6" s="27">
        <v>258087.77</v>
      </c>
      <c r="D6" s="58">
        <f>+C6/H3</f>
        <v>9.2251981876291203E-2</v>
      </c>
      <c r="G6" s="59" t="s">
        <v>1272</v>
      </c>
      <c r="H6" s="63"/>
      <c r="I6" s="61"/>
      <c r="K6" s="42" t="s">
        <v>275</v>
      </c>
      <c r="L6" s="43">
        <f>+L3+L4+L5</f>
        <v>21850</v>
      </c>
      <c r="M6" s="44" t="s">
        <v>276</v>
      </c>
      <c r="N6" s="23"/>
    </row>
    <row r="7" spans="1:14" ht="24.6" thickTop="1" thickBot="1" x14ac:dyDescent="0.65">
      <c r="A7" s="22">
        <v>5</v>
      </c>
      <c r="B7" s="21" t="s">
        <v>1273</v>
      </c>
      <c r="C7" s="27">
        <v>17271.05</v>
      </c>
      <c r="D7" s="58">
        <f>+C7/H3</f>
        <v>6.173437011697684E-3</v>
      </c>
      <c r="G7" s="59" t="s">
        <v>1274</v>
      </c>
      <c r="H7" s="64">
        <f>+H3-H4-H5-H6</f>
        <v>2797639.3</v>
      </c>
      <c r="I7" s="61"/>
    </row>
    <row r="8" spans="1:14" ht="24" thickTop="1" x14ac:dyDescent="0.6">
      <c r="A8" s="22">
        <v>6</v>
      </c>
      <c r="B8" s="21" t="s">
        <v>265</v>
      </c>
      <c r="C8" s="27">
        <v>127521.27</v>
      </c>
      <c r="D8" s="58">
        <f>+C8/H3</f>
        <v>4.5581741005711496E-2</v>
      </c>
      <c r="E8" s="65" t="s">
        <v>1275</v>
      </c>
      <c r="G8" s="59" t="s">
        <v>1276</v>
      </c>
      <c r="H8" s="60">
        <f>+C14</f>
        <v>976792.62000000011</v>
      </c>
      <c r="I8" s="61"/>
    </row>
    <row r="9" spans="1:14" x14ac:dyDescent="0.6">
      <c r="A9" s="22">
        <v>7</v>
      </c>
      <c r="B9" s="21" t="s">
        <v>266</v>
      </c>
      <c r="C9" s="27">
        <v>32732.240000000002</v>
      </c>
      <c r="D9" s="58">
        <f>+C9/H3</f>
        <v>1.1699950025723474E-2</v>
      </c>
      <c r="G9" s="59" t="s">
        <v>1277</v>
      </c>
      <c r="H9" s="60">
        <f>+L6</f>
        <v>21850</v>
      </c>
      <c r="I9" s="61"/>
    </row>
    <row r="10" spans="1:14" ht="27" thickBot="1" x14ac:dyDescent="0.75">
      <c r="A10" s="22">
        <v>8</v>
      </c>
      <c r="B10" s="21" t="s">
        <v>267</v>
      </c>
      <c r="C10" s="27">
        <v>0</v>
      </c>
      <c r="D10" s="58">
        <f>+C10/H3</f>
        <v>0</v>
      </c>
      <c r="G10" s="66" t="s">
        <v>275</v>
      </c>
      <c r="H10" s="67">
        <f>+H3-H4-H5-H8-H6-H9</f>
        <v>1798996.6799999997</v>
      </c>
      <c r="I10" s="68" t="s">
        <v>276</v>
      </c>
    </row>
    <row r="11" spans="1:14" ht="24" thickTop="1" x14ac:dyDescent="0.6">
      <c r="A11" s="22">
        <v>9</v>
      </c>
      <c r="B11" s="21" t="s">
        <v>273</v>
      </c>
      <c r="C11" s="27"/>
      <c r="D11" s="58">
        <f>+C11/H3</f>
        <v>0</v>
      </c>
    </row>
    <row r="12" spans="1:14" x14ac:dyDescent="0.6">
      <c r="A12" s="22">
        <v>10</v>
      </c>
      <c r="B12" s="21" t="s">
        <v>1278</v>
      </c>
      <c r="C12" s="27">
        <v>0</v>
      </c>
      <c r="D12" s="58">
        <f>+C12/H3</f>
        <v>0</v>
      </c>
    </row>
    <row r="13" spans="1:14" x14ac:dyDescent="0.6">
      <c r="A13" s="22">
        <v>11</v>
      </c>
      <c r="B13" s="21" t="s">
        <v>1279</v>
      </c>
      <c r="C13" s="27">
        <v>598</v>
      </c>
      <c r="D13" s="58">
        <f>+C13/H3</f>
        <v>2.1375164410937465E-4</v>
      </c>
    </row>
    <row r="14" spans="1:14" ht="27" thickBot="1" x14ac:dyDescent="0.75">
      <c r="B14" s="25" t="s">
        <v>275</v>
      </c>
      <c r="C14" s="28">
        <f>SUM(C2:C13)</f>
        <v>976792.62000000011</v>
      </c>
      <c r="D14" s="23" t="s">
        <v>276</v>
      </c>
      <c r="E14" s="23"/>
      <c r="K14" s="27"/>
    </row>
    <row r="15" spans="1:14" ht="24" thickTop="1" x14ac:dyDescent="0.6">
      <c r="C15" s="22"/>
      <c r="D15" s="69"/>
      <c r="E15" s="22"/>
    </row>
    <row r="16" spans="1:14" x14ac:dyDescent="0.6">
      <c r="F16" s="22"/>
    </row>
    <row r="19" spans="8:11" x14ac:dyDescent="0.6">
      <c r="K19" s="27"/>
    </row>
    <row r="20" spans="8:11" x14ac:dyDescent="0.6">
      <c r="H20" s="27"/>
    </row>
  </sheetData>
  <pageMargins left="0.25" right="0.25" top="0.75" bottom="0.75" header="0.3" footer="0.3"/>
  <pageSetup paperSize="9"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F16" sqref="F16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8" customWidth="1"/>
    <col min="5" max="16384" width="8.81640625" style="1"/>
  </cols>
  <sheetData>
    <row r="1" spans="1:5" s="71" customFormat="1" ht="28.8" x14ac:dyDescent="0.75">
      <c r="A1" s="24" t="s">
        <v>3475</v>
      </c>
      <c r="D1" s="72"/>
    </row>
    <row r="2" spans="1:5" s="23" customFormat="1" ht="22.2" customHeight="1" x14ac:dyDescent="0.7">
      <c r="A2" s="73" t="s">
        <v>1280</v>
      </c>
      <c r="B2" s="74" t="s">
        <v>268</v>
      </c>
      <c r="C2" s="74" t="s">
        <v>1281</v>
      </c>
      <c r="D2" s="75" t="s">
        <v>1282</v>
      </c>
      <c r="E2" s="74" t="s">
        <v>17</v>
      </c>
    </row>
    <row r="3" spans="1:5" x14ac:dyDescent="0.6">
      <c r="A3" s="22">
        <v>1</v>
      </c>
      <c r="B3" s="1" t="s">
        <v>1283</v>
      </c>
      <c r="C3" s="1" t="s">
        <v>26</v>
      </c>
      <c r="D3" s="38">
        <v>0</v>
      </c>
    </row>
    <row r="4" spans="1:5" x14ac:dyDescent="0.6">
      <c r="A4" s="22">
        <v>2</v>
      </c>
      <c r="B4" s="1" t="s">
        <v>1284</v>
      </c>
      <c r="C4" s="1" t="s">
        <v>26</v>
      </c>
      <c r="D4" s="38">
        <f>68479.6+40327.34</f>
        <v>108806.94</v>
      </c>
    </row>
    <row r="5" spans="1:5" x14ac:dyDescent="0.6">
      <c r="A5" s="22">
        <v>3</v>
      </c>
      <c r="B5" s="1" t="s">
        <v>1283</v>
      </c>
      <c r="C5" s="1" t="s">
        <v>49</v>
      </c>
      <c r="D5" s="38">
        <v>2565.8000000000002</v>
      </c>
    </row>
    <row r="6" spans="1:5" x14ac:dyDescent="0.6">
      <c r="A6" s="22">
        <v>4</v>
      </c>
      <c r="B6" s="1" t="s">
        <v>1284</v>
      </c>
      <c r="C6" s="1" t="s">
        <v>49</v>
      </c>
      <c r="D6" s="38">
        <v>0</v>
      </c>
    </row>
    <row r="7" spans="1:5" x14ac:dyDescent="0.6">
      <c r="A7" s="22">
        <v>5</v>
      </c>
      <c r="B7" s="1" t="s">
        <v>1283</v>
      </c>
      <c r="C7" s="1" t="s">
        <v>54</v>
      </c>
      <c r="D7" s="38">
        <v>0</v>
      </c>
    </row>
    <row r="8" spans="1:5" x14ac:dyDescent="0.6">
      <c r="A8" s="22">
        <v>6</v>
      </c>
      <c r="B8" s="1" t="s">
        <v>1284</v>
      </c>
      <c r="C8" s="1" t="s">
        <v>1285</v>
      </c>
      <c r="D8" s="38">
        <v>13582.4</v>
      </c>
    </row>
    <row r="9" spans="1:5" x14ac:dyDescent="0.6">
      <c r="A9" s="22">
        <v>7</v>
      </c>
      <c r="B9" s="1" t="s">
        <v>1284</v>
      </c>
      <c r="C9" s="1" t="s">
        <v>1286</v>
      </c>
      <c r="D9" s="38">
        <v>5131.93</v>
      </c>
    </row>
    <row r="10" spans="1:5" x14ac:dyDescent="0.6">
      <c r="A10" s="22">
        <v>8</v>
      </c>
      <c r="B10" s="1" t="s">
        <v>1283</v>
      </c>
      <c r="C10" s="1" t="s">
        <v>1287</v>
      </c>
      <c r="D10" s="38">
        <v>30166.44</v>
      </c>
    </row>
    <row r="11" spans="1:5" s="77" customFormat="1" ht="27" thickBot="1" x14ac:dyDescent="0.75">
      <c r="A11" s="76"/>
      <c r="C11" s="25" t="s">
        <v>1288</v>
      </c>
      <c r="D11" s="78">
        <f>SUM(D3:D10)</f>
        <v>160253.51</v>
      </c>
      <c r="E11" s="23" t="s">
        <v>276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U1767" sqref="U1767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256</v>
      </c>
    </row>
    <row r="2" spans="1:2" s="23" customFormat="1" ht="26.4" x14ac:dyDescent="0.7">
      <c r="A2" s="26" t="s">
        <v>257</v>
      </c>
      <c r="B2" s="26" t="s">
        <v>268</v>
      </c>
    </row>
    <row r="3" spans="1:2" x14ac:dyDescent="0.6">
      <c r="A3" s="22">
        <v>1</v>
      </c>
      <c r="B3" s="21" t="s">
        <v>258</v>
      </c>
    </row>
    <row r="4" spans="1:2" x14ac:dyDescent="0.6">
      <c r="A4" s="22">
        <v>2</v>
      </c>
      <c r="B4" s="21" t="s">
        <v>259</v>
      </c>
    </row>
    <row r="5" spans="1:2" x14ac:dyDescent="0.6">
      <c r="A5" s="22">
        <v>3</v>
      </c>
      <c r="B5" s="21" t="s">
        <v>260</v>
      </c>
    </row>
    <row r="6" spans="1:2" x14ac:dyDescent="0.6">
      <c r="A6" s="22">
        <v>4</v>
      </c>
      <c r="B6" s="21" t="s">
        <v>261</v>
      </c>
    </row>
    <row r="7" spans="1:2" x14ac:dyDescent="0.6">
      <c r="A7" s="22">
        <v>5</v>
      </c>
      <c r="B7" s="21" t="s">
        <v>262</v>
      </c>
    </row>
    <row r="8" spans="1:2" x14ac:dyDescent="0.6">
      <c r="A8" s="22">
        <v>6</v>
      </c>
      <c r="B8" s="21" t="s">
        <v>263</v>
      </c>
    </row>
    <row r="9" spans="1:2" x14ac:dyDescent="0.6">
      <c r="A9" s="22">
        <v>7</v>
      </c>
      <c r="B9" s="21" t="s">
        <v>264</v>
      </c>
    </row>
    <row r="10" spans="1:2" x14ac:dyDescent="0.6">
      <c r="A10" s="22">
        <v>8</v>
      </c>
      <c r="B10" s="21" t="s">
        <v>265</v>
      </c>
    </row>
    <row r="11" spans="1:2" x14ac:dyDescent="0.6">
      <c r="A11" s="22">
        <v>9</v>
      </c>
      <c r="B11" s="21" t="s">
        <v>266</v>
      </c>
    </row>
    <row r="12" spans="1:2" x14ac:dyDescent="0.6">
      <c r="A12" s="22">
        <v>10</v>
      </c>
      <c r="B12" s="21" t="s">
        <v>267</v>
      </c>
    </row>
    <row r="13" spans="1:2" x14ac:dyDescent="0.6">
      <c r="A13" s="22">
        <v>11</v>
      </c>
      <c r="B13" s="21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12"/>
  <sheetViews>
    <sheetView workbookViewId="0">
      <pane xSplit="1" ySplit="1" topLeftCell="B197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B211" sqref="A211:B211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164</v>
      </c>
      <c r="D1" s="26" t="s">
        <v>1150</v>
      </c>
      <c r="E1" s="26" t="s">
        <v>1151</v>
      </c>
    </row>
    <row r="2" spans="1:5" x14ac:dyDescent="0.6">
      <c r="A2" s="2" t="s">
        <v>186</v>
      </c>
      <c r="B2" s="3" t="s">
        <v>187</v>
      </c>
      <c r="D2" s="2" t="s">
        <v>890</v>
      </c>
      <c r="E2" s="3" t="s">
        <v>890</v>
      </c>
    </row>
    <row r="3" spans="1:5" x14ac:dyDescent="0.6">
      <c r="A3" s="2" t="s">
        <v>44</v>
      </c>
      <c r="B3" s="3" t="s">
        <v>45</v>
      </c>
      <c r="D3" s="2" t="s">
        <v>936</v>
      </c>
      <c r="E3" s="3" t="s">
        <v>340</v>
      </c>
    </row>
    <row r="4" spans="1:5" x14ac:dyDescent="0.6">
      <c r="A4" s="2" t="s">
        <v>144</v>
      </c>
      <c r="B4" s="3" t="s">
        <v>145</v>
      </c>
      <c r="D4" s="2" t="s">
        <v>922</v>
      </c>
      <c r="E4" s="3" t="s">
        <v>923</v>
      </c>
    </row>
    <row r="5" spans="1:5" x14ac:dyDescent="0.6">
      <c r="A5" s="2" t="s">
        <v>190</v>
      </c>
      <c r="B5" s="3" t="s">
        <v>191</v>
      </c>
      <c r="D5" s="2" t="s">
        <v>1046</v>
      </c>
      <c r="E5" s="3" t="s">
        <v>1047</v>
      </c>
    </row>
    <row r="6" spans="1:5" x14ac:dyDescent="0.6">
      <c r="A6" s="2" t="s">
        <v>113</v>
      </c>
      <c r="B6" s="3" t="s">
        <v>114</v>
      </c>
      <c r="D6" s="2" t="s">
        <v>925</v>
      </c>
      <c r="E6" s="3" t="s">
        <v>926</v>
      </c>
    </row>
    <row r="7" spans="1:5" x14ac:dyDescent="0.6">
      <c r="A7" s="2" t="s">
        <v>234</v>
      </c>
      <c r="B7" s="3" t="s">
        <v>235</v>
      </c>
      <c r="D7" s="2" t="s">
        <v>972</v>
      </c>
      <c r="E7" s="3" t="s">
        <v>973</v>
      </c>
    </row>
    <row r="8" spans="1:5" x14ac:dyDescent="0.6">
      <c r="A8" s="2" t="s">
        <v>161</v>
      </c>
      <c r="B8" s="3" t="s">
        <v>162</v>
      </c>
      <c r="D8" s="2" t="s">
        <v>874</v>
      </c>
      <c r="E8" s="3" t="s">
        <v>882</v>
      </c>
    </row>
    <row r="9" spans="1:5" x14ac:dyDescent="0.6">
      <c r="A9" s="2" t="s">
        <v>137</v>
      </c>
      <c r="B9" s="3" t="s">
        <v>138</v>
      </c>
      <c r="D9" s="2" t="s">
        <v>930</v>
      </c>
      <c r="E9" s="3" t="s">
        <v>931</v>
      </c>
    </row>
    <row r="10" spans="1:5" x14ac:dyDescent="0.6">
      <c r="A10" s="2" t="s">
        <v>46</v>
      </c>
      <c r="B10" s="3" t="s">
        <v>252</v>
      </c>
      <c r="D10" s="2" t="s">
        <v>954</v>
      </c>
      <c r="E10" s="3" t="s">
        <v>955</v>
      </c>
    </row>
    <row r="11" spans="1:5" x14ac:dyDescent="0.6">
      <c r="A11" s="2" t="s">
        <v>147</v>
      </c>
      <c r="B11" s="3" t="s">
        <v>56</v>
      </c>
      <c r="D11" s="2" t="s">
        <v>942</v>
      </c>
      <c r="E11" s="3" t="s">
        <v>943</v>
      </c>
    </row>
    <row r="12" spans="1:5" x14ac:dyDescent="0.6">
      <c r="A12" s="2" t="s">
        <v>230</v>
      </c>
      <c r="B12" s="3" t="s">
        <v>231</v>
      </c>
      <c r="D12" s="2" t="s">
        <v>885</v>
      </c>
      <c r="E12" s="3" t="s">
        <v>886</v>
      </c>
    </row>
    <row r="13" spans="1:5" x14ac:dyDescent="0.6">
      <c r="A13" s="2" t="s">
        <v>42</v>
      </c>
      <c r="B13" s="3" t="s">
        <v>43</v>
      </c>
      <c r="D13" s="2" t="s">
        <v>952</v>
      </c>
      <c r="E13" s="3" t="s">
        <v>953</v>
      </c>
    </row>
    <row r="14" spans="1:5" x14ac:dyDescent="0.6">
      <c r="A14" s="2" t="s">
        <v>139</v>
      </c>
      <c r="B14" s="3" t="s">
        <v>112</v>
      </c>
      <c r="D14" s="2" t="s">
        <v>1036</v>
      </c>
      <c r="E14" s="3" t="s">
        <v>1043</v>
      </c>
    </row>
    <row r="15" spans="1:5" x14ac:dyDescent="0.6">
      <c r="A15" s="2" t="s">
        <v>111</v>
      </c>
      <c r="B15" s="3" t="s">
        <v>156</v>
      </c>
      <c r="D15" s="2" t="s">
        <v>1051</v>
      </c>
      <c r="E15" s="3" t="s">
        <v>1052</v>
      </c>
    </row>
    <row r="16" spans="1:5" x14ac:dyDescent="0.6">
      <c r="A16" s="2" t="s">
        <v>198</v>
      </c>
      <c r="B16" s="3" t="s">
        <v>199</v>
      </c>
      <c r="D16" s="2" t="s">
        <v>1021</v>
      </c>
      <c r="E16" s="3" t="s">
        <v>1022</v>
      </c>
    </row>
    <row r="17" spans="1:5" x14ac:dyDescent="0.6">
      <c r="A17" s="2" t="s">
        <v>243</v>
      </c>
      <c r="B17" s="3" t="s">
        <v>244</v>
      </c>
      <c r="D17" s="2" t="s">
        <v>947</v>
      </c>
      <c r="E17" s="3" t="s">
        <v>947</v>
      </c>
    </row>
    <row r="18" spans="1:5" x14ac:dyDescent="0.6">
      <c r="A18" s="2" t="s">
        <v>250</v>
      </c>
      <c r="B18" s="3" t="s">
        <v>251</v>
      </c>
      <c r="D18" s="2" t="s">
        <v>1031</v>
      </c>
      <c r="E18" s="3" t="s">
        <v>1031</v>
      </c>
    </row>
    <row r="19" spans="1:5" x14ac:dyDescent="0.6">
      <c r="A19" s="2" t="s">
        <v>237</v>
      </c>
      <c r="B19" s="3" t="s">
        <v>238</v>
      </c>
      <c r="D19" s="2" t="s">
        <v>1054</v>
      </c>
      <c r="E19" s="3" t="s">
        <v>1055</v>
      </c>
    </row>
    <row r="20" spans="1:5" x14ac:dyDescent="0.6">
      <c r="A20" s="2" t="s">
        <v>245</v>
      </c>
      <c r="B20" s="3" t="s">
        <v>246</v>
      </c>
      <c r="D20" s="2" t="s">
        <v>1039</v>
      </c>
      <c r="E20" s="3" t="s">
        <v>1056</v>
      </c>
    </row>
    <row r="21" spans="1:5" x14ac:dyDescent="0.6">
      <c r="A21" s="2" t="s">
        <v>200</v>
      </c>
      <c r="B21" s="3" t="s">
        <v>201</v>
      </c>
      <c r="D21" s="2" t="s">
        <v>974</v>
      </c>
      <c r="E21" s="3" t="s">
        <v>975</v>
      </c>
    </row>
    <row r="22" spans="1:5" x14ac:dyDescent="0.6">
      <c r="A22" s="2" t="s">
        <v>110</v>
      </c>
      <c r="B22" s="3" t="s">
        <v>146</v>
      </c>
      <c r="D22" s="2" t="s">
        <v>1014</v>
      </c>
      <c r="E22" s="3" t="s">
        <v>1045</v>
      </c>
    </row>
    <row r="23" spans="1:5" x14ac:dyDescent="0.6">
      <c r="A23" s="2" t="s">
        <v>133</v>
      </c>
      <c r="B23" s="3" t="s">
        <v>134</v>
      </c>
      <c r="D23" s="2" t="s">
        <v>892</v>
      </c>
      <c r="E23" s="3" t="s">
        <v>893</v>
      </c>
    </row>
    <row r="24" spans="1:5" x14ac:dyDescent="0.6">
      <c r="A24" s="2" t="s">
        <v>108</v>
      </c>
      <c r="B24" s="3" t="s">
        <v>109</v>
      </c>
      <c r="D24" s="2" t="s">
        <v>1001</v>
      </c>
      <c r="E24" s="3" t="s">
        <v>1002</v>
      </c>
    </row>
    <row r="25" spans="1:5" x14ac:dyDescent="0.6">
      <c r="A25" s="2" t="s">
        <v>213</v>
      </c>
      <c r="B25" s="3" t="s">
        <v>109</v>
      </c>
      <c r="D25" s="2" t="s">
        <v>990</v>
      </c>
      <c r="E25" s="3" t="s">
        <v>991</v>
      </c>
    </row>
    <row r="26" spans="1:5" x14ac:dyDescent="0.6">
      <c r="A26" s="2" t="s">
        <v>123</v>
      </c>
      <c r="B26" s="3" t="s">
        <v>124</v>
      </c>
      <c r="D26" s="2" t="s">
        <v>1037</v>
      </c>
      <c r="E26" s="3" t="s">
        <v>1038</v>
      </c>
    </row>
    <row r="27" spans="1:5" x14ac:dyDescent="0.6">
      <c r="A27" s="2" t="s">
        <v>92</v>
      </c>
      <c r="B27" s="3" t="s">
        <v>93</v>
      </c>
      <c r="D27" s="2" t="s">
        <v>1025</v>
      </c>
      <c r="E27" s="3" t="s">
        <v>1026</v>
      </c>
    </row>
    <row r="28" spans="1:5" x14ac:dyDescent="0.6">
      <c r="A28" s="2" t="s">
        <v>205</v>
      </c>
      <c r="B28" s="3" t="s">
        <v>93</v>
      </c>
      <c r="D28" s="2" t="s">
        <v>999</v>
      </c>
      <c r="E28" s="3" t="s">
        <v>1000</v>
      </c>
    </row>
    <row r="29" spans="1:5" x14ac:dyDescent="0.6">
      <c r="A29" s="2" t="s">
        <v>121</v>
      </c>
      <c r="B29" s="3" t="s">
        <v>122</v>
      </c>
      <c r="D29" s="2" t="s">
        <v>997</v>
      </c>
      <c r="E29" s="3" t="s">
        <v>998</v>
      </c>
    </row>
    <row r="30" spans="1:5" x14ac:dyDescent="0.6">
      <c r="A30" s="2" t="s">
        <v>90</v>
      </c>
      <c r="B30" s="3" t="s">
        <v>91</v>
      </c>
      <c r="D30" s="2" t="s">
        <v>917</v>
      </c>
      <c r="E30" s="3" t="s">
        <v>932</v>
      </c>
    </row>
    <row r="31" spans="1:5" x14ac:dyDescent="0.6">
      <c r="A31" s="2" t="s">
        <v>204</v>
      </c>
      <c r="B31" s="3" t="s">
        <v>91</v>
      </c>
      <c r="D31" s="2" t="s">
        <v>918</v>
      </c>
      <c r="E31" s="3" t="s">
        <v>919</v>
      </c>
    </row>
    <row r="32" spans="1:5" x14ac:dyDescent="0.6">
      <c r="A32" s="2" t="s">
        <v>117</v>
      </c>
      <c r="B32" s="3" t="s">
        <v>118</v>
      </c>
      <c r="D32" s="2" t="s">
        <v>1033</v>
      </c>
      <c r="E32" s="3" t="s">
        <v>897</v>
      </c>
    </row>
    <row r="33" spans="1:5" x14ac:dyDescent="0.6">
      <c r="A33" s="2" t="s">
        <v>174</v>
      </c>
      <c r="B33" s="3" t="s">
        <v>175</v>
      </c>
      <c r="D33" s="2" t="s">
        <v>913</v>
      </c>
      <c r="E33" s="3" t="s">
        <v>914</v>
      </c>
    </row>
    <row r="34" spans="1:5" x14ac:dyDescent="0.6">
      <c r="A34" s="2" t="s">
        <v>94</v>
      </c>
      <c r="B34" s="3" t="s">
        <v>95</v>
      </c>
      <c r="D34" s="2" t="s">
        <v>896</v>
      </c>
      <c r="E34" s="3" t="s">
        <v>983</v>
      </c>
    </row>
    <row r="35" spans="1:5" x14ac:dyDescent="0.6">
      <c r="A35" s="2" t="s">
        <v>206</v>
      </c>
      <c r="B35" s="3" t="s">
        <v>95</v>
      </c>
      <c r="D35" s="2" t="s">
        <v>963</v>
      </c>
      <c r="E35" s="3" t="s">
        <v>987</v>
      </c>
    </row>
    <row r="36" spans="1:5" x14ac:dyDescent="0.6">
      <c r="A36" s="2" t="s">
        <v>188</v>
      </c>
      <c r="B36" s="3" t="s">
        <v>189</v>
      </c>
      <c r="D36" s="2" t="s">
        <v>959</v>
      </c>
      <c r="E36" s="3" t="s">
        <v>960</v>
      </c>
    </row>
    <row r="37" spans="1:5" x14ac:dyDescent="0.6">
      <c r="A37" s="2" t="s">
        <v>88</v>
      </c>
      <c r="B37" s="3" t="s">
        <v>89</v>
      </c>
      <c r="D37" s="2" t="s">
        <v>984</v>
      </c>
      <c r="E37" s="3" t="s">
        <v>1008</v>
      </c>
    </row>
    <row r="38" spans="1:5" x14ac:dyDescent="0.6">
      <c r="A38" s="2" t="s">
        <v>127</v>
      </c>
      <c r="B38" s="3" t="s">
        <v>128</v>
      </c>
      <c r="D38" s="2" t="s">
        <v>934</v>
      </c>
      <c r="E38" s="3" t="s">
        <v>935</v>
      </c>
    </row>
    <row r="39" spans="1:5" x14ac:dyDescent="0.6">
      <c r="A39" s="2" t="s">
        <v>96</v>
      </c>
      <c r="B39" s="3" t="s">
        <v>97</v>
      </c>
      <c r="D39" s="2" t="s">
        <v>1034</v>
      </c>
      <c r="E39" s="3" t="s">
        <v>1035</v>
      </c>
    </row>
    <row r="40" spans="1:5" x14ac:dyDescent="0.6">
      <c r="A40" s="2" t="s">
        <v>207</v>
      </c>
      <c r="B40" s="3" t="s">
        <v>97</v>
      </c>
      <c r="D40" s="2" t="s">
        <v>948</v>
      </c>
      <c r="E40" s="3" t="s">
        <v>949</v>
      </c>
    </row>
    <row r="41" spans="1:5" x14ac:dyDescent="0.6">
      <c r="A41" s="2" t="s">
        <v>176</v>
      </c>
      <c r="B41" s="3" t="s">
        <v>177</v>
      </c>
      <c r="D41" s="2" t="s">
        <v>961</v>
      </c>
      <c r="E41" s="3" t="s">
        <v>962</v>
      </c>
    </row>
    <row r="42" spans="1:5" x14ac:dyDescent="0.6">
      <c r="A42" s="2" t="s">
        <v>104</v>
      </c>
      <c r="B42" s="3" t="s">
        <v>105</v>
      </c>
      <c r="D42" s="2" t="s">
        <v>1048</v>
      </c>
      <c r="E42" s="3" t="s">
        <v>1049</v>
      </c>
    </row>
    <row r="43" spans="1:5" x14ac:dyDescent="0.6">
      <c r="A43" s="2" t="s">
        <v>211</v>
      </c>
      <c r="B43" s="3" t="s">
        <v>105</v>
      </c>
      <c r="D43" s="2" t="s">
        <v>1004</v>
      </c>
      <c r="E43" s="3" t="s">
        <v>1005</v>
      </c>
    </row>
    <row r="44" spans="1:5" x14ac:dyDescent="0.6">
      <c r="A44" s="2" t="s">
        <v>119</v>
      </c>
      <c r="B44" s="3" t="s">
        <v>120</v>
      </c>
      <c r="D44" s="2" t="s">
        <v>908</v>
      </c>
      <c r="E44" s="3" t="s">
        <v>909</v>
      </c>
    </row>
    <row r="45" spans="1:5" x14ac:dyDescent="0.6">
      <c r="A45" s="2" t="s">
        <v>129</v>
      </c>
      <c r="B45" s="3" t="s">
        <v>130</v>
      </c>
      <c r="D45" s="2" t="s">
        <v>912</v>
      </c>
      <c r="E45" s="3" t="s">
        <v>912</v>
      </c>
    </row>
    <row r="46" spans="1:5" x14ac:dyDescent="0.6">
      <c r="A46" s="2" t="s">
        <v>102</v>
      </c>
      <c r="B46" s="3" t="s">
        <v>103</v>
      </c>
      <c r="D46" s="2" t="s">
        <v>992</v>
      </c>
      <c r="E46" s="3" t="s">
        <v>993</v>
      </c>
    </row>
    <row r="47" spans="1:5" x14ac:dyDescent="0.6">
      <c r="A47" s="2" t="s">
        <v>209</v>
      </c>
      <c r="B47" s="3" t="s">
        <v>103</v>
      </c>
      <c r="D47" s="2" t="s">
        <v>1027</v>
      </c>
      <c r="E47" s="3" t="s">
        <v>1028</v>
      </c>
    </row>
    <row r="48" spans="1:5" x14ac:dyDescent="0.6">
      <c r="A48" s="2" t="s">
        <v>135</v>
      </c>
      <c r="B48" s="3" t="s">
        <v>136</v>
      </c>
      <c r="D48" s="2" t="s">
        <v>920</v>
      </c>
      <c r="E48" s="3" t="s">
        <v>340</v>
      </c>
    </row>
    <row r="49" spans="1:5" x14ac:dyDescent="0.6">
      <c r="A49" s="2" t="s">
        <v>106</v>
      </c>
      <c r="B49" s="3" t="s">
        <v>107</v>
      </c>
      <c r="D49" s="2" t="s">
        <v>1023</v>
      </c>
      <c r="E49" s="3" t="s">
        <v>1024</v>
      </c>
    </row>
    <row r="50" spans="1:5" x14ac:dyDescent="0.6">
      <c r="A50" s="2" t="s">
        <v>212</v>
      </c>
      <c r="B50" s="3" t="s">
        <v>107</v>
      </c>
      <c r="D50" s="2" t="s">
        <v>957</v>
      </c>
      <c r="E50" s="3" t="s">
        <v>971</v>
      </c>
    </row>
    <row r="51" spans="1:5" x14ac:dyDescent="0.6">
      <c r="A51" s="2" t="s">
        <v>131</v>
      </c>
      <c r="B51" s="3" t="s">
        <v>132</v>
      </c>
      <c r="D51" s="2" t="s">
        <v>933</v>
      </c>
      <c r="E51" s="3" t="s">
        <v>978</v>
      </c>
    </row>
    <row r="52" spans="1:5" x14ac:dyDescent="0.6">
      <c r="A52" s="2" t="s">
        <v>100</v>
      </c>
      <c r="B52" s="3" t="s">
        <v>101</v>
      </c>
      <c r="D52" s="2" t="s">
        <v>880</v>
      </c>
      <c r="E52" s="3" t="s">
        <v>1029</v>
      </c>
    </row>
    <row r="53" spans="1:5" x14ac:dyDescent="0.6">
      <c r="A53" s="2" t="s">
        <v>210</v>
      </c>
      <c r="B53" s="3" t="s">
        <v>101</v>
      </c>
      <c r="D53" s="2" t="s">
        <v>894</v>
      </c>
      <c r="E53" s="3" t="s">
        <v>895</v>
      </c>
    </row>
    <row r="54" spans="1:5" x14ac:dyDescent="0.6">
      <c r="A54" s="2" t="s">
        <v>125</v>
      </c>
      <c r="B54" s="3" t="s">
        <v>126</v>
      </c>
      <c r="D54" s="2" t="s">
        <v>887</v>
      </c>
      <c r="E54" s="3" t="s">
        <v>888</v>
      </c>
    </row>
    <row r="55" spans="1:5" x14ac:dyDescent="0.6">
      <c r="A55" s="2" t="s">
        <v>98</v>
      </c>
      <c r="B55" s="3" t="s">
        <v>99</v>
      </c>
      <c r="D55" s="2" t="s">
        <v>1010</v>
      </c>
      <c r="E55" s="3" t="s">
        <v>1011</v>
      </c>
    </row>
    <row r="56" spans="1:5" x14ac:dyDescent="0.6">
      <c r="A56" s="2" t="s">
        <v>208</v>
      </c>
      <c r="B56" s="3" t="s">
        <v>99</v>
      </c>
      <c r="D56" s="2" t="s">
        <v>988</v>
      </c>
      <c r="E56" s="3" t="s">
        <v>989</v>
      </c>
    </row>
    <row r="57" spans="1:5" x14ac:dyDescent="0.6">
      <c r="A57" s="2" t="s">
        <v>224</v>
      </c>
      <c r="B57" s="3" t="s">
        <v>225</v>
      </c>
      <c r="D57" s="2" t="s">
        <v>1012</v>
      </c>
      <c r="E57" s="3" t="s">
        <v>1013</v>
      </c>
    </row>
    <row r="58" spans="1:5" x14ac:dyDescent="0.6">
      <c r="A58" s="2" t="s">
        <v>222</v>
      </c>
      <c r="B58" s="3" t="s">
        <v>223</v>
      </c>
      <c r="D58" s="2" t="s">
        <v>939</v>
      </c>
      <c r="E58" s="3" t="s">
        <v>940</v>
      </c>
    </row>
    <row r="59" spans="1:5" x14ac:dyDescent="0.6">
      <c r="A59" s="2" t="s">
        <v>221</v>
      </c>
      <c r="B59" s="3" t="s">
        <v>86</v>
      </c>
      <c r="D59" s="2" t="s">
        <v>1040</v>
      </c>
      <c r="E59" s="3" t="s">
        <v>1041</v>
      </c>
    </row>
    <row r="60" spans="1:5" x14ac:dyDescent="0.6">
      <c r="A60" s="2" t="s">
        <v>85</v>
      </c>
      <c r="B60" s="3" t="s">
        <v>86</v>
      </c>
      <c r="D60" s="2" t="s">
        <v>944</v>
      </c>
      <c r="E60" s="3" t="s">
        <v>1009</v>
      </c>
    </row>
    <row r="61" spans="1:5" x14ac:dyDescent="0.6">
      <c r="A61" s="2" t="s">
        <v>216</v>
      </c>
      <c r="B61" s="3" t="s">
        <v>76</v>
      </c>
      <c r="D61" s="2" t="s">
        <v>946</v>
      </c>
      <c r="E61" s="3" t="s">
        <v>940</v>
      </c>
    </row>
    <row r="62" spans="1:5" x14ac:dyDescent="0.6">
      <c r="A62" s="2" t="s">
        <v>75</v>
      </c>
      <c r="B62" s="3" t="s">
        <v>76</v>
      </c>
      <c r="D62" s="2" t="s">
        <v>951</v>
      </c>
      <c r="E62" s="3" t="s">
        <v>940</v>
      </c>
    </row>
    <row r="63" spans="1:5" x14ac:dyDescent="0.6">
      <c r="A63" s="2" t="s">
        <v>217</v>
      </c>
      <c r="B63" s="3" t="s">
        <v>78</v>
      </c>
      <c r="D63" s="2" t="s">
        <v>976</v>
      </c>
      <c r="E63" s="3" t="s">
        <v>977</v>
      </c>
    </row>
    <row r="64" spans="1:5" x14ac:dyDescent="0.6">
      <c r="A64" s="2" t="s">
        <v>77</v>
      </c>
      <c r="B64" s="3" t="s">
        <v>78</v>
      </c>
      <c r="D64" s="2" t="s">
        <v>985</v>
      </c>
      <c r="E64" s="3" t="s">
        <v>986</v>
      </c>
    </row>
    <row r="65" spans="1:5" x14ac:dyDescent="0.6">
      <c r="A65" s="2" t="s">
        <v>215</v>
      </c>
      <c r="B65" s="3" t="s">
        <v>70</v>
      </c>
      <c r="D65" s="2" t="s">
        <v>950</v>
      </c>
      <c r="E65" s="3" t="s">
        <v>940</v>
      </c>
    </row>
    <row r="66" spans="1:5" x14ac:dyDescent="0.6">
      <c r="A66" s="2" t="s">
        <v>69</v>
      </c>
      <c r="B66" s="3" t="s">
        <v>70</v>
      </c>
      <c r="D66" s="2" t="s">
        <v>956</v>
      </c>
      <c r="E66" s="3" t="s">
        <v>940</v>
      </c>
    </row>
    <row r="67" spans="1:5" x14ac:dyDescent="0.6">
      <c r="A67" s="2" t="s">
        <v>219</v>
      </c>
      <c r="B67" s="3" t="s">
        <v>82</v>
      </c>
      <c r="D67" s="2" t="s">
        <v>915</v>
      </c>
      <c r="E67" s="3" t="s">
        <v>916</v>
      </c>
    </row>
    <row r="68" spans="1:5" x14ac:dyDescent="0.6">
      <c r="A68" s="2" t="s">
        <v>81</v>
      </c>
      <c r="B68" s="3" t="s">
        <v>82</v>
      </c>
      <c r="D68" s="2" t="s">
        <v>964</v>
      </c>
      <c r="E68" s="3" t="s">
        <v>965</v>
      </c>
    </row>
    <row r="69" spans="1:5" x14ac:dyDescent="0.6">
      <c r="A69" s="2" t="s">
        <v>218</v>
      </c>
      <c r="B69" s="3" t="s">
        <v>80</v>
      </c>
      <c r="D69" s="2" t="s">
        <v>1042</v>
      </c>
      <c r="E69" s="3" t="s">
        <v>938</v>
      </c>
    </row>
    <row r="70" spans="1:5" x14ac:dyDescent="0.6">
      <c r="A70" s="2" t="s">
        <v>79</v>
      </c>
      <c r="B70" s="3" t="s">
        <v>80</v>
      </c>
      <c r="D70" s="2" t="s">
        <v>994</v>
      </c>
      <c r="E70" s="3" t="s">
        <v>938</v>
      </c>
    </row>
    <row r="71" spans="1:5" x14ac:dyDescent="0.6">
      <c r="A71" s="2" t="s">
        <v>220</v>
      </c>
      <c r="B71" s="3" t="s">
        <v>84</v>
      </c>
      <c r="D71" s="2" t="s">
        <v>1053</v>
      </c>
      <c r="E71" s="3" t="s">
        <v>938</v>
      </c>
    </row>
    <row r="72" spans="1:5" x14ac:dyDescent="0.6">
      <c r="A72" s="2" t="s">
        <v>83</v>
      </c>
      <c r="B72" s="3" t="s">
        <v>84</v>
      </c>
      <c r="D72" s="2" t="s">
        <v>1015</v>
      </c>
      <c r="E72" s="3" t="s">
        <v>1016</v>
      </c>
    </row>
    <row r="73" spans="1:5" x14ac:dyDescent="0.6">
      <c r="A73" s="2" t="s">
        <v>236</v>
      </c>
      <c r="B73" s="3" t="s">
        <v>72</v>
      </c>
      <c r="D73" s="2" t="s">
        <v>1019</v>
      </c>
      <c r="E73" s="3" t="s">
        <v>1020</v>
      </c>
    </row>
    <row r="74" spans="1:5" x14ac:dyDescent="0.6">
      <c r="A74" s="2" t="s">
        <v>71</v>
      </c>
      <c r="B74" s="3" t="s">
        <v>72</v>
      </c>
      <c r="D74" s="2" t="s">
        <v>883</v>
      </c>
      <c r="E74" s="3" t="s">
        <v>891</v>
      </c>
    </row>
    <row r="75" spans="1:5" x14ac:dyDescent="0.6">
      <c r="A75" s="2" t="s">
        <v>214</v>
      </c>
      <c r="B75" s="3" t="s">
        <v>74</v>
      </c>
      <c r="D75" s="2" t="s">
        <v>1030</v>
      </c>
      <c r="E75" s="3" t="s">
        <v>938</v>
      </c>
    </row>
    <row r="76" spans="1:5" x14ac:dyDescent="0.6">
      <c r="A76" s="2" t="s">
        <v>73</v>
      </c>
      <c r="B76" s="3" t="s">
        <v>74</v>
      </c>
      <c r="D76" s="2" t="s">
        <v>1003</v>
      </c>
      <c r="E76" s="3" t="s">
        <v>938</v>
      </c>
    </row>
    <row r="77" spans="1:5" x14ac:dyDescent="0.6">
      <c r="A77" s="2" t="s">
        <v>247</v>
      </c>
      <c r="B77" s="3" t="s">
        <v>67</v>
      </c>
      <c r="D77" s="2" t="s">
        <v>1044</v>
      </c>
      <c r="E77" s="3" t="s">
        <v>938</v>
      </c>
    </row>
    <row r="78" spans="1:5" x14ac:dyDescent="0.6">
      <c r="A78" s="2" t="s">
        <v>66</v>
      </c>
      <c r="B78" s="3" t="s">
        <v>67</v>
      </c>
      <c r="D78" s="2" t="s">
        <v>968</v>
      </c>
      <c r="E78" s="3" t="s">
        <v>969</v>
      </c>
    </row>
    <row r="79" spans="1:5" x14ac:dyDescent="0.6">
      <c r="A79" s="2" t="s">
        <v>152</v>
      </c>
      <c r="B79" s="3" t="s">
        <v>153</v>
      </c>
      <c r="D79" s="2" t="s">
        <v>878</v>
      </c>
      <c r="E79" s="3" t="s">
        <v>1050</v>
      </c>
    </row>
    <row r="80" spans="1:5" x14ac:dyDescent="0.6">
      <c r="A80" s="2" t="s">
        <v>150</v>
      </c>
      <c r="B80" s="3" t="s">
        <v>151</v>
      </c>
      <c r="D80" s="2" t="s">
        <v>910</v>
      </c>
      <c r="E80" s="3" t="s">
        <v>911</v>
      </c>
    </row>
    <row r="81" spans="1:5" x14ac:dyDescent="0.6">
      <c r="A81" s="2" t="s">
        <v>36</v>
      </c>
      <c r="B81" s="3" t="s">
        <v>37</v>
      </c>
      <c r="D81" s="2" t="s">
        <v>929</v>
      </c>
      <c r="E81" s="3" t="s">
        <v>911</v>
      </c>
    </row>
    <row r="82" spans="1:5" x14ac:dyDescent="0.6">
      <c r="A82" s="2" t="s">
        <v>239</v>
      </c>
      <c r="B82" s="3" t="s">
        <v>240</v>
      </c>
      <c r="D82" s="2" t="s">
        <v>1006</v>
      </c>
      <c r="E82" s="3" t="s">
        <v>1007</v>
      </c>
    </row>
    <row r="83" spans="1:5" x14ac:dyDescent="0.6">
      <c r="A83" s="2" t="s">
        <v>38</v>
      </c>
      <c r="B83" s="3" t="s">
        <v>39</v>
      </c>
      <c r="D83" s="2" t="s">
        <v>979</v>
      </c>
      <c r="E83" s="3" t="s">
        <v>980</v>
      </c>
    </row>
    <row r="84" spans="1:5" x14ac:dyDescent="0.6">
      <c r="A84" s="2" t="s">
        <v>192</v>
      </c>
      <c r="B84" s="3" t="s">
        <v>193</v>
      </c>
      <c r="D84" s="2" t="s">
        <v>927</v>
      </c>
      <c r="E84" s="3" t="s">
        <v>928</v>
      </c>
    </row>
    <row r="85" spans="1:5" x14ac:dyDescent="0.6">
      <c r="A85" s="2" t="s">
        <v>34</v>
      </c>
      <c r="B85" s="3" t="s">
        <v>35</v>
      </c>
      <c r="D85" s="2" t="s">
        <v>1017</v>
      </c>
      <c r="E85" s="3" t="s">
        <v>1018</v>
      </c>
    </row>
    <row r="86" spans="1:5" x14ac:dyDescent="0.6">
      <c r="A86" s="2" t="s">
        <v>241</v>
      </c>
      <c r="B86" s="3" t="s">
        <v>242</v>
      </c>
      <c r="D86" s="2" t="s">
        <v>995</v>
      </c>
      <c r="E86" s="3" t="s">
        <v>996</v>
      </c>
    </row>
    <row r="87" spans="1:5" x14ac:dyDescent="0.6">
      <c r="A87" s="2" t="s">
        <v>148</v>
      </c>
      <c r="B87" s="3" t="s">
        <v>149</v>
      </c>
      <c r="D87" s="2" t="s">
        <v>981</v>
      </c>
      <c r="E87" s="3" t="s">
        <v>982</v>
      </c>
    </row>
    <row r="88" spans="1:5" x14ac:dyDescent="0.6">
      <c r="A88" s="2" t="s">
        <v>59</v>
      </c>
      <c r="B88" s="3" t="s">
        <v>60</v>
      </c>
      <c r="D88" s="2" t="s">
        <v>924</v>
      </c>
      <c r="E88" s="3" t="s">
        <v>970</v>
      </c>
    </row>
    <row r="89" spans="1:5" x14ac:dyDescent="0.6">
      <c r="A89" s="2" t="s">
        <v>228</v>
      </c>
      <c r="B89" s="3" t="s">
        <v>229</v>
      </c>
      <c r="D89" s="2" t="s">
        <v>966</v>
      </c>
      <c r="E89" s="3" t="s">
        <v>967</v>
      </c>
    </row>
    <row r="90" spans="1:5" x14ac:dyDescent="0.6">
      <c r="A90" s="2" t="s">
        <v>202</v>
      </c>
      <c r="B90" s="3" t="s">
        <v>203</v>
      </c>
      <c r="D90" s="2" t="s">
        <v>1032</v>
      </c>
      <c r="E90" s="3" t="s">
        <v>938</v>
      </c>
    </row>
    <row r="91" spans="1:5" x14ac:dyDescent="0.6">
      <c r="A91" s="2" t="s">
        <v>196</v>
      </c>
      <c r="B91" s="3" t="s">
        <v>197</v>
      </c>
      <c r="D91" s="2" t="s">
        <v>941</v>
      </c>
      <c r="E91" s="3" t="s">
        <v>938</v>
      </c>
    </row>
    <row r="92" spans="1:5" x14ac:dyDescent="0.6">
      <c r="A92" s="2" t="s">
        <v>30</v>
      </c>
      <c r="B92" s="3" t="s">
        <v>31</v>
      </c>
      <c r="D92" s="2" t="s">
        <v>937</v>
      </c>
      <c r="E92" s="3" t="s">
        <v>938</v>
      </c>
    </row>
    <row r="93" spans="1:5" x14ac:dyDescent="0.6">
      <c r="A93" s="2" t="s">
        <v>184</v>
      </c>
      <c r="B93" s="3" t="s">
        <v>185</v>
      </c>
      <c r="D93" s="2" t="s">
        <v>1152</v>
      </c>
      <c r="E93" s="3" t="s">
        <v>940</v>
      </c>
    </row>
    <row r="94" spans="1:5" x14ac:dyDescent="0.6">
      <c r="A94" s="2" t="s">
        <v>28</v>
      </c>
      <c r="B94" s="3" t="s">
        <v>29</v>
      </c>
      <c r="D94" s="2" t="s">
        <v>1153</v>
      </c>
      <c r="E94" s="3" t="s">
        <v>940</v>
      </c>
    </row>
    <row r="95" spans="1:5" x14ac:dyDescent="0.6">
      <c r="A95" s="2" t="s">
        <v>182</v>
      </c>
      <c r="B95" s="3" t="s">
        <v>183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180</v>
      </c>
      <c r="B97" s="3" t="s">
        <v>181</v>
      </c>
      <c r="D97" s="30"/>
    </row>
    <row r="98" spans="1:4" x14ac:dyDescent="0.6">
      <c r="A98" s="2" t="s">
        <v>115</v>
      </c>
      <c r="B98" s="3" t="s">
        <v>116</v>
      </c>
      <c r="D98" s="30"/>
    </row>
    <row r="99" spans="1:4" x14ac:dyDescent="0.6">
      <c r="A99" s="2" t="s">
        <v>51</v>
      </c>
      <c r="B99" s="3" t="s">
        <v>52</v>
      </c>
      <c r="D99" s="30"/>
    </row>
    <row r="100" spans="1:4" x14ac:dyDescent="0.6">
      <c r="A100" s="2" t="s">
        <v>232</v>
      </c>
      <c r="B100" s="3" t="s">
        <v>233</v>
      </c>
      <c r="D100" s="30"/>
    </row>
    <row r="101" spans="1:4" x14ac:dyDescent="0.6">
      <c r="A101" s="2" t="s">
        <v>178</v>
      </c>
      <c r="B101" s="3" t="s">
        <v>179</v>
      </c>
      <c r="D101" s="30"/>
    </row>
    <row r="102" spans="1:4" x14ac:dyDescent="0.6">
      <c r="A102" s="2" t="s">
        <v>194</v>
      </c>
      <c r="B102" s="3" t="s">
        <v>195</v>
      </c>
      <c r="D102" s="30"/>
    </row>
    <row r="103" spans="1:4" x14ac:dyDescent="0.6">
      <c r="A103" s="2" t="s">
        <v>226</v>
      </c>
      <c r="B103" s="3" t="s">
        <v>227</v>
      </c>
      <c r="D103" s="30"/>
    </row>
    <row r="104" spans="1:4" x14ac:dyDescent="0.6">
      <c r="A104" s="2" t="s">
        <v>248</v>
      </c>
      <c r="B104" s="3" t="s">
        <v>249</v>
      </c>
      <c r="D104" s="30"/>
    </row>
    <row r="105" spans="1:4" x14ac:dyDescent="0.6">
      <c r="A105" s="2" t="s">
        <v>154</v>
      </c>
      <c r="B105" s="3" t="s">
        <v>155</v>
      </c>
      <c r="D105" s="30"/>
    </row>
    <row r="106" spans="1:4" x14ac:dyDescent="0.6">
      <c r="A106" s="2" t="s">
        <v>140</v>
      </c>
      <c r="B106" s="3" t="s">
        <v>141</v>
      </c>
      <c r="D106" s="30"/>
    </row>
    <row r="107" spans="1:4" x14ac:dyDescent="0.6">
      <c r="A107" s="2" t="s">
        <v>159</v>
      </c>
      <c r="B107" s="3" t="s">
        <v>160</v>
      </c>
      <c r="D107" s="30"/>
    </row>
    <row r="108" spans="1:4" x14ac:dyDescent="0.6">
      <c r="A108" s="2" t="s">
        <v>142</v>
      </c>
      <c r="B108" s="3" t="s">
        <v>143</v>
      </c>
      <c r="D108" s="30"/>
    </row>
    <row r="109" spans="1:4" x14ac:dyDescent="0.6">
      <c r="A109" s="2" t="s">
        <v>157</v>
      </c>
      <c r="B109" s="3" t="s">
        <v>158</v>
      </c>
      <c r="D109" s="30"/>
    </row>
    <row r="110" spans="1:4" x14ac:dyDescent="0.6">
      <c r="A110" s="2" t="s">
        <v>40</v>
      </c>
      <c r="B110" s="3" t="s">
        <v>41</v>
      </c>
      <c r="D110" s="30"/>
    </row>
    <row r="111" spans="1:4" x14ac:dyDescent="0.6">
      <c r="A111" s="2" t="s">
        <v>254</v>
      </c>
      <c r="B111" s="3" t="s">
        <v>255</v>
      </c>
      <c r="D111" s="30"/>
    </row>
    <row r="112" spans="1:4" x14ac:dyDescent="0.6">
      <c r="A112" s="2" t="s">
        <v>277</v>
      </c>
      <c r="B112" s="3" t="s">
        <v>282</v>
      </c>
      <c r="D112" s="30"/>
    </row>
    <row r="113" spans="1:4" x14ac:dyDescent="0.6">
      <c r="A113" s="2">
        <v>1111011</v>
      </c>
      <c r="B113" s="3" t="s">
        <v>272</v>
      </c>
      <c r="D113" s="30"/>
    </row>
    <row r="114" spans="1:4" x14ac:dyDescent="0.6">
      <c r="A114" s="2" t="s">
        <v>278</v>
      </c>
      <c r="B114" s="3" t="s">
        <v>284</v>
      </c>
      <c r="D114" s="30"/>
    </row>
    <row r="115" spans="1:4" x14ac:dyDescent="0.6">
      <c r="A115" s="2" t="s">
        <v>279</v>
      </c>
      <c r="B115" s="3" t="s">
        <v>285</v>
      </c>
      <c r="D115" s="30"/>
    </row>
    <row r="116" spans="1:4" x14ac:dyDescent="0.6">
      <c r="A116" s="2" t="s">
        <v>280</v>
      </c>
      <c r="B116" s="3" t="s">
        <v>286</v>
      </c>
      <c r="D116" s="30"/>
    </row>
    <row r="117" spans="1:4" x14ac:dyDescent="0.6">
      <c r="A117" s="2" t="s">
        <v>269</v>
      </c>
      <c r="B117" s="3" t="s">
        <v>270</v>
      </c>
      <c r="D117" s="30"/>
    </row>
    <row r="118" spans="1:4" x14ac:dyDescent="0.6">
      <c r="A118" s="2" t="s">
        <v>281</v>
      </c>
      <c r="B118" s="3" t="s">
        <v>283</v>
      </c>
      <c r="D118" s="30"/>
    </row>
    <row r="119" spans="1:4" x14ac:dyDescent="0.6">
      <c r="A119" s="2" t="s">
        <v>291</v>
      </c>
      <c r="B119" s="3" t="s">
        <v>292</v>
      </c>
      <c r="D119" s="30"/>
    </row>
    <row r="120" spans="1:4" x14ac:dyDescent="0.6">
      <c r="A120" s="2" t="s">
        <v>289</v>
      </c>
      <c r="B120" s="3" t="s">
        <v>290</v>
      </c>
      <c r="D120" s="30"/>
    </row>
    <row r="121" spans="1:4" x14ac:dyDescent="0.6">
      <c r="A121" s="2" t="s">
        <v>287</v>
      </c>
      <c r="B121" s="3" t="s">
        <v>288</v>
      </c>
      <c r="D121" s="30"/>
    </row>
    <row r="122" spans="1:4" x14ac:dyDescent="0.6">
      <c r="A122" s="2" t="s">
        <v>293</v>
      </c>
      <c r="B122" s="3" t="s">
        <v>294</v>
      </c>
      <c r="D122" s="30"/>
    </row>
    <row r="123" spans="1:4" x14ac:dyDescent="0.6">
      <c r="A123" s="2" t="s">
        <v>296</v>
      </c>
      <c r="B123" s="3" t="s">
        <v>297</v>
      </c>
      <c r="D123" s="30"/>
    </row>
    <row r="124" spans="1:4" x14ac:dyDescent="0.6">
      <c r="A124" s="2" t="s">
        <v>298</v>
      </c>
      <c r="B124" s="3" t="s">
        <v>299</v>
      </c>
      <c r="D124" s="30"/>
    </row>
    <row r="125" spans="1:4" x14ac:dyDescent="0.6">
      <c r="A125" s="2" t="s">
        <v>300</v>
      </c>
      <c r="B125" s="3" t="s">
        <v>301</v>
      </c>
      <c r="D125" s="30"/>
    </row>
    <row r="126" spans="1:4" x14ac:dyDescent="0.6">
      <c r="A126" s="2" t="s">
        <v>820</v>
      </c>
      <c r="B126" s="3" t="s">
        <v>821</v>
      </c>
      <c r="D126" s="30"/>
    </row>
    <row r="127" spans="1:4" x14ac:dyDescent="0.6">
      <c r="A127" s="2" t="s">
        <v>822</v>
      </c>
      <c r="B127" s="3" t="s">
        <v>823</v>
      </c>
      <c r="D127" s="30"/>
    </row>
    <row r="128" spans="1:4" x14ac:dyDescent="0.6">
      <c r="A128" s="2" t="s">
        <v>825</v>
      </c>
      <c r="B128" s="3" t="s">
        <v>824</v>
      </c>
      <c r="D128" s="30"/>
    </row>
    <row r="129" spans="1:4" x14ac:dyDescent="0.6">
      <c r="A129" s="2" t="s">
        <v>826</v>
      </c>
      <c r="B129" s="3" t="s">
        <v>824</v>
      </c>
      <c r="D129" s="30"/>
    </row>
    <row r="130" spans="1:4" x14ac:dyDescent="0.6">
      <c r="A130" s="2" t="s">
        <v>827</v>
      </c>
      <c r="B130" s="3" t="s">
        <v>824</v>
      </c>
      <c r="D130" s="30"/>
    </row>
    <row r="131" spans="1:4" x14ac:dyDescent="0.6">
      <c r="A131" s="2" t="s">
        <v>836</v>
      </c>
      <c r="B131" s="3" t="s">
        <v>829</v>
      </c>
      <c r="D131" s="30"/>
    </row>
    <row r="132" spans="1:4" x14ac:dyDescent="0.6">
      <c r="A132" s="2" t="s">
        <v>833</v>
      </c>
      <c r="B132" s="3" t="s">
        <v>829</v>
      </c>
      <c r="D132" s="30"/>
    </row>
    <row r="133" spans="1:4" x14ac:dyDescent="0.6">
      <c r="A133" s="2" t="s">
        <v>835</v>
      </c>
      <c r="B133" s="3" t="s">
        <v>829</v>
      </c>
      <c r="D133" s="30"/>
    </row>
    <row r="134" spans="1:4" x14ac:dyDescent="0.6">
      <c r="A134" s="2" t="s">
        <v>837</v>
      </c>
      <c r="B134" s="3" t="s">
        <v>829</v>
      </c>
      <c r="D134" s="30"/>
    </row>
    <row r="135" spans="1:4" x14ac:dyDescent="0.6">
      <c r="A135" s="2" t="s">
        <v>831</v>
      </c>
      <c r="B135" s="3" t="s">
        <v>829</v>
      </c>
      <c r="D135" s="30"/>
    </row>
    <row r="136" spans="1:4" x14ac:dyDescent="0.6">
      <c r="A136" s="2" t="s">
        <v>834</v>
      </c>
      <c r="B136" s="3" t="s">
        <v>829</v>
      </c>
      <c r="D136" s="30"/>
    </row>
    <row r="137" spans="1:4" x14ac:dyDescent="0.6">
      <c r="A137" s="2" t="s">
        <v>830</v>
      </c>
      <c r="B137" s="3" t="s">
        <v>829</v>
      </c>
      <c r="D137" s="30"/>
    </row>
    <row r="138" spans="1:4" x14ac:dyDescent="0.6">
      <c r="A138" s="2" t="s">
        <v>832</v>
      </c>
      <c r="B138" s="3" t="s">
        <v>829</v>
      </c>
      <c r="D138" s="30"/>
    </row>
    <row r="139" spans="1:4" x14ac:dyDescent="0.6">
      <c r="A139" s="2" t="s">
        <v>828</v>
      </c>
      <c r="B139" s="3" t="s">
        <v>829</v>
      </c>
      <c r="D139" s="30"/>
    </row>
    <row r="140" spans="1:4" ht="24" customHeight="1" x14ac:dyDescent="0.6">
      <c r="A140" s="2" t="s">
        <v>843</v>
      </c>
      <c r="B140" s="3" t="s">
        <v>844</v>
      </c>
      <c r="D140" s="30"/>
    </row>
    <row r="141" spans="1:4" x14ac:dyDescent="0.6">
      <c r="A141" s="2" t="s">
        <v>842</v>
      </c>
      <c r="B141" s="3" t="s">
        <v>841</v>
      </c>
      <c r="D141" s="30"/>
    </row>
    <row r="142" spans="1:4" x14ac:dyDescent="0.6">
      <c r="A142" s="2" t="s">
        <v>840</v>
      </c>
      <c r="B142" s="3" t="s">
        <v>841</v>
      </c>
      <c r="D142" s="30"/>
    </row>
    <row r="143" spans="1:4" x14ac:dyDescent="0.6">
      <c r="A143" s="2" t="s">
        <v>838</v>
      </c>
      <c r="B143" s="3" t="s">
        <v>839</v>
      </c>
      <c r="D143" s="30"/>
    </row>
    <row r="144" spans="1:4" x14ac:dyDescent="0.6">
      <c r="A144" s="2" t="s">
        <v>845</v>
      </c>
      <c r="B144" s="3" t="s">
        <v>846</v>
      </c>
      <c r="D144" s="30"/>
    </row>
    <row r="145" spans="1:4" ht="22.2" customHeight="1" x14ac:dyDescent="0.6">
      <c r="A145" s="22" t="s">
        <v>157</v>
      </c>
      <c r="B145" s="21" t="s">
        <v>158</v>
      </c>
      <c r="D145" s="30"/>
    </row>
    <row r="146" spans="1:4" x14ac:dyDescent="0.6">
      <c r="A146" s="2" t="s">
        <v>849</v>
      </c>
      <c r="B146" s="3" t="s">
        <v>52</v>
      </c>
    </row>
    <row r="147" spans="1:4" x14ac:dyDescent="0.6">
      <c r="A147" s="2" t="s">
        <v>866</v>
      </c>
      <c r="B147" s="3" t="s">
        <v>867</v>
      </c>
    </row>
    <row r="148" spans="1:4" x14ac:dyDescent="0.6">
      <c r="A148" s="2" t="s">
        <v>862</v>
      </c>
      <c r="B148" s="3" t="s">
        <v>863</v>
      </c>
    </row>
    <row r="149" spans="1:4" x14ac:dyDescent="0.6">
      <c r="A149" s="2" t="s">
        <v>856</v>
      </c>
      <c r="B149" s="3" t="s">
        <v>857</v>
      </c>
    </row>
    <row r="150" spans="1:4" x14ac:dyDescent="0.6">
      <c r="A150" s="2" t="s">
        <v>858</v>
      </c>
      <c r="B150" s="3" t="s">
        <v>859</v>
      </c>
    </row>
    <row r="151" spans="1:4" x14ac:dyDescent="0.6">
      <c r="A151" s="2" t="s">
        <v>860</v>
      </c>
      <c r="B151" s="3" t="s">
        <v>861</v>
      </c>
    </row>
    <row r="152" spans="1:4" x14ac:dyDescent="0.6">
      <c r="A152" s="2" t="s">
        <v>854</v>
      </c>
      <c r="B152" s="3" t="s">
        <v>855</v>
      </c>
    </row>
    <row r="153" spans="1:4" x14ac:dyDescent="0.6">
      <c r="A153" s="2" t="s">
        <v>850</v>
      </c>
      <c r="B153" s="3" t="s">
        <v>851</v>
      </c>
    </row>
    <row r="154" spans="1:4" x14ac:dyDescent="0.6">
      <c r="A154" s="2" t="s">
        <v>852</v>
      </c>
      <c r="B154" s="3" t="s">
        <v>853</v>
      </c>
    </row>
    <row r="155" spans="1:4" x14ac:dyDescent="0.6">
      <c r="A155" s="2" t="s">
        <v>864</v>
      </c>
      <c r="B155" s="3" t="s">
        <v>865</v>
      </c>
    </row>
    <row r="156" spans="1:4" x14ac:dyDescent="0.6">
      <c r="A156" s="2" t="s">
        <v>868</v>
      </c>
      <c r="B156" s="3" t="s">
        <v>869</v>
      </c>
    </row>
    <row r="157" spans="1:4" x14ac:dyDescent="0.6">
      <c r="A157" s="2" t="s">
        <v>847</v>
      </c>
      <c r="B157" s="3" t="s">
        <v>848</v>
      </c>
    </row>
    <row r="158" spans="1:4" x14ac:dyDescent="0.6">
      <c r="A158" s="2" t="s">
        <v>870</v>
      </c>
      <c r="B158" s="3" t="s">
        <v>871</v>
      </c>
    </row>
    <row r="159" spans="1:4" x14ac:dyDescent="0.6">
      <c r="A159" s="2" t="s">
        <v>872</v>
      </c>
      <c r="B159" s="3" t="s">
        <v>873</v>
      </c>
    </row>
    <row r="160" spans="1:4" ht="22.2" customHeight="1" x14ac:dyDescent="0.6">
      <c r="A160" s="2" t="s">
        <v>890</v>
      </c>
      <c r="B160" s="3" t="s">
        <v>890</v>
      </c>
    </row>
    <row r="161" spans="1:2" x14ac:dyDescent="0.6">
      <c r="A161" s="2" t="s">
        <v>874</v>
      </c>
      <c r="B161" s="3" t="s">
        <v>882</v>
      </c>
    </row>
    <row r="162" spans="1:2" x14ac:dyDescent="0.6">
      <c r="A162" s="2" t="s">
        <v>885</v>
      </c>
      <c r="B162" s="3" t="s">
        <v>886</v>
      </c>
    </row>
    <row r="163" spans="1:2" x14ac:dyDescent="0.6">
      <c r="A163" s="2" t="s">
        <v>892</v>
      </c>
      <c r="B163" s="3" t="s">
        <v>893</v>
      </c>
    </row>
    <row r="164" spans="1:2" x14ac:dyDescent="0.6">
      <c r="A164" s="2" t="s">
        <v>896</v>
      </c>
      <c r="B164" s="3" t="s">
        <v>897</v>
      </c>
    </row>
    <row r="165" spans="1:2" x14ac:dyDescent="0.6">
      <c r="A165" s="2" t="s">
        <v>880</v>
      </c>
      <c r="B165" s="3" t="s">
        <v>881</v>
      </c>
    </row>
    <row r="166" spans="1:2" x14ac:dyDescent="0.6">
      <c r="A166" s="2" t="s">
        <v>894</v>
      </c>
      <c r="B166" s="3" t="s">
        <v>895</v>
      </c>
    </row>
    <row r="167" spans="1:2" x14ac:dyDescent="0.6">
      <c r="A167" s="2" t="s">
        <v>887</v>
      </c>
      <c r="B167" s="3" t="s">
        <v>888</v>
      </c>
    </row>
    <row r="168" spans="1:2" x14ac:dyDescent="0.6">
      <c r="A168" s="2" t="s">
        <v>883</v>
      </c>
      <c r="B168" s="3" t="s">
        <v>884</v>
      </c>
    </row>
    <row r="169" spans="1:2" x14ac:dyDescent="0.6">
      <c r="A169" s="2" t="s">
        <v>878</v>
      </c>
      <c r="B169" s="3" t="s">
        <v>879</v>
      </c>
    </row>
    <row r="170" spans="1:2" x14ac:dyDescent="0.6">
      <c r="A170" s="2" t="s">
        <v>899</v>
      </c>
      <c r="B170" s="3" t="s">
        <v>900</v>
      </c>
    </row>
    <row r="171" spans="1:2" x14ac:dyDescent="0.6">
      <c r="A171" s="2" t="s">
        <v>901</v>
      </c>
      <c r="B171" s="3" t="s">
        <v>902</v>
      </c>
    </row>
    <row r="172" spans="1:2" x14ac:dyDescent="0.6">
      <c r="A172" s="2" t="s">
        <v>903</v>
      </c>
      <c r="B172" s="3" t="s">
        <v>904</v>
      </c>
    </row>
    <row r="173" spans="1:2" x14ac:dyDescent="0.6">
      <c r="A173" s="2" t="s">
        <v>1162</v>
      </c>
      <c r="B173" s="3" t="s">
        <v>1163</v>
      </c>
    </row>
    <row r="174" spans="1:2" x14ac:dyDescent="0.6">
      <c r="A174" s="2" t="s">
        <v>1164</v>
      </c>
      <c r="B174" s="3" t="s">
        <v>1165</v>
      </c>
    </row>
    <row r="175" spans="1:2" x14ac:dyDescent="0.6">
      <c r="A175" s="2" t="s">
        <v>1166</v>
      </c>
      <c r="B175" s="3" t="s">
        <v>1167</v>
      </c>
    </row>
    <row r="176" spans="1:2" x14ac:dyDescent="0.6">
      <c r="A176" s="2" t="s">
        <v>1168</v>
      </c>
      <c r="B176" s="3" t="s">
        <v>1169</v>
      </c>
    </row>
    <row r="177" spans="1:2" x14ac:dyDescent="0.6">
      <c r="A177" s="2" t="s">
        <v>1171</v>
      </c>
      <c r="B177" s="3" t="s">
        <v>1172</v>
      </c>
    </row>
    <row r="178" spans="1:2" x14ac:dyDescent="0.6">
      <c r="A178" s="2" t="s">
        <v>1170</v>
      </c>
      <c r="B178" s="3"/>
    </row>
    <row r="179" spans="1:2" x14ac:dyDescent="0.6">
      <c r="A179" s="2" t="s">
        <v>1174</v>
      </c>
      <c r="B179" s="3" t="s">
        <v>1178</v>
      </c>
    </row>
    <row r="180" spans="1:2" x14ac:dyDescent="0.6">
      <c r="A180" s="2" t="s">
        <v>1175</v>
      </c>
      <c r="B180" s="3" t="s">
        <v>56</v>
      </c>
    </row>
    <row r="181" spans="1:2" x14ac:dyDescent="0.6">
      <c r="A181" s="2" t="s">
        <v>1176</v>
      </c>
      <c r="B181" s="3" t="s">
        <v>1177</v>
      </c>
    </row>
    <row r="182" spans="1:2" x14ac:dyDescent="0.6">
      <c r="A182" s="2" t="s">
        <v>1179</v>
      </c>
      <c r="B182" s="3" t="s">
        <v>1180</v>
      </c>
    </row>
    <row r="183" spans="1:2" x14ac:dyDescent="0.6">
      <c r="A183" s="2" t="s">
        <v>1181</v>
      </c>
      <c r="B183" s="3" t="s">
        <v>1182</v>
      </c>
    </row>
    <row r="184" spans="1:2" x14ac:dyDescent="0.6">
      <c r="A184" s="2" t="s">
        <v>1183</v>
      </c>
      <c r="B184" s="3" t="s">
        <v>1184</v>
      </c>
    </row>
    <row r="185" spans="1:2" x14ac:dyDescent="0.6">
      <c r="A185" s="2" t="s">
        <v>1173</v>
      </c>
      <c r="B185" s="3" t="s">
        <v>158</v>
      </c>
    </row>
    <row r="186" spans="1:2" x14ac:dyDescent="0.6">
      <c r="A186" s="2" t="s">
        <v>1185</v>
      </c>
      <c r="B186" s="3" t="s">
        <v>1186</v>
      </c>
    </row>
    <row r="187" spans="1:2" x14ac:dyDescent="0.6">
      <c r="A187" s="2" t="s">
        <v>1187</v>
      </c>
      <c r="B187" s="3" t="s">
        <v>1188</v>
      </c>
    </row>
    <row r="188" spans="1:2" x14ac:dyDescent="0.6">
      <c r="A188" s="2" t="s">
        <v>1189</v>
      </c>
      <c r="B188" s="3" t="s">
        <v>1190</v>
      </c>
    </row>
    <row r="189" spans="1:2" x14ac:dyDescent="0.6">
      <c r="A189" s="2" t="s">
        <v>1191</v>
      </c>
      <c r="B189" s="3" t="s">
        <v>1192</v>
      </c>
    </row>
    <row r="190" spans="1:2" x14ac:dyDescent="0.6">
      <c r="A190" s="2" t="s">
        <v>1193</v>
      </c>
      <c r="B190" s="3" t="s">
        <v>1194</v>
      </c>
    </row>
    <row r="191" spans="1:2" x14ac:dyDescent="0.6">
      <c r="A191" s="2" t="s">
        <v>1195</v>
      </c>
      <c r="B191" s="3" t="s">
        <v>1196</v>
      </c>
    </row>
    <row r="192" spans="1:2" x14ac:dyDescent="0.6">
      <c r="A192" s="2" t="s">
        <v>1197</v>
      </c>
      <c r="B192" s="3" t="s">
        <v>1198</v>
      </c>
    </row>
    <row r="193" spans="1:2" x14ac:dyDescent="0.6">
      <c r="A193" s="2" t="s">
        <v>979</v>
      </c>
      <c r="B193" s="3" t="s">
        <v>980</v>
      </c>
    </row>
    <row r="194" spans="1:2" x14ac:dyDescent="0.6">
      <c r="A194" s="2" t="s">
        <v>1199</v>
      </c>
      <c r="B194" s="3" t="s">
        <v>1200</v>
      </c>
    </row>
    <row r="195" spans="1:2" x14ac:dyDescent="0.6">
      <c r="A195" s="2" t="s">
        <v>1201</v>
      </c>
      <c r="B195" s="3" t="s">
        <v>1202</v>
      </c>
    </row>
    <row r="196" spans="1:2" x14ac:dyDescent="0.6">
      <c r="A196" s="2" t="s">
        <v>1203</v>
      </c>
      <c r="B196" s="3" t="s">
        <v>1204</v>
      </c>
    </row>
    <row r="197" spans="1:2" x14ac:dyDescent="0.6">
      <c r="A197" s="2" t="s">
        <v>1207</v>
      </c>
      <c r="B197" s="3" t="s">
        <v>1208</v>
      </c>
    </row>
    <row r="198" spans="1:2" x14ac:dyDescent="0.6">
      <c r="A198" s="2" t="s">
        <v>1205</v>
      </c>
      <c r="B198" s="3" t="s">
        <v>1206</v>
      </c>
    </row>
    <row r="199" spans="1:2" x14ac:dyDescent="0.6">
      <c r="A199" s="2" t="s">
        <v>1215</v>
      </c>
      <c r="B199" s="3" t="s">
        <v>1216</v>
      </c>
    </row>
    <row r="200" spans="1:2" x14ac:dyDescent="0.6">
      <c r="A200" s="2" t="s">
        <v>1213</v>
      </c>
      <c r="B200" s="3" t="s">
        <v>1214</v>
      </c>
    </row>
    <row r="201" spans="1:2" x14ac:dyDescent="0.6">
      <c r="A201" s="2" t="s">
        <v>1211</v>
      </c>
      <c r="B201" s="3" t="s">
        <v>1212</v>
      </c>
    </row>
    <row r="202" spans="1:2" x14ac:dyDescent="0.6">
      <c r="A202" s="2" t="s">
        <v>1217</v>
      </c>
      <c r="B202" s="3" t="s">
        <v>1218</v>
      </c>
    </row>
    <row r="203" spans="1:2" x14ac:dyDescent="0.6">
      <c r="A203" s="2" t="s">
        <v>1209</v>
      </c>
      <c r="B203" s="3" t="s">
        <v>1210</v>
      </c>
    </row>
    <row r="204" spans="1:2" x14ac:dyDescent="0.6">
      <c r="A204" s="2" t="s">
        <v>1305</v>
      </c>
      <c r="B204" s="3" t="s">
        <v>1306</v>
      </c>
    </row>
    <row r="205" spans="1:2" x14ac:dyDescent="0.6">
      <c r="A205" s="2" t="s">
        <v>1342</v>
      </c>
      <c r="B205" s="3" t="s">
        <v>1343</v>
      </c>
    </row>
    <row r="206" spans="1:2" x14ac:dyDescent="0.6">
      <c r="A206" s="2" t="s">
        <v>1429</v>
      </c>
      <c r="B206" s="3" t="s">
        <v>1430</v>
      </c>
    </row>
    <row r="207" spans="1:2" x14ac:dyDescent="0.6">
      <c r="A207" s="2" t="s">
        <v>1450</v>
      </c>
      <c r="B207" s="3" t="s">
        <v>1451</v>
      </c>
    </row>
    <row r="208" spans="1:2" x14ac:dyDescent="0.6">
      <c r="A208" s="2" t="s">
        <v>3038</v>
      </c>
      <c r="B208" s="3" t="s">
        <v>3039</v>
      </c>
    </row>
    <row r="209" spans="1:2" x14ac:dyDescent="0.6">
      <c r="A209" s="2" t="s">
        <v>12821</v>
      </c>
      <c r="B209" s="3" t="s">
        <v>12822</v>
      </c>
    </row>
    <row r="210" spans="1:2" x14ac:dyDescent="0.6">
      <c r="A210" s="2" t="s">
        <v>15492</v>
      </c>
      <c r="B210" s="3" t="s">
        <v>15493</v>
      </c>
    </row>
    <row r="211" spans="1:2" x14ac:dyDescent="0.6">
      <c r="A211" s="2" t="s">
        <v>24585</v>
      </c>
      <c r="B211" s="3" t="s">
        <v>24586</v>
      </c>
    </row>
    <row r="212" spans="1:2" x14ac:dyDescent="0.6">
      <c r="A212" s="2"/>
      <c r="B212" s="3"/>
    </row>
  </sheetData>
  <autoFilter ref="A1:B140" xr:uid="{E0B93C17-F267-4800-B55E-37FD14A921A5}"/>
  <conditionalFormatting sqref="A1:A190 A191:B191 A192 A193:B193 A194:A203 A213:A1048576">
    <cfRule type="duplicateValues" dxfId="12" priority="19"/>
    <cfRule type="duplicateValues" dxfId="11" priority="20"/>
  </conditionalFormatting>
  <conditionalFormatting sqref="A1:A203 A213:A1048576">
    <cfRule type="duplicateValues" dxfId="10" priority="12"/>
  </conditionalFormatting>
  <conditionalFormatting sqref="A204:A212">
    <cfRule type="duplicateValues" dxfId="9" priority="4"/>
    <cfRule type="duplicateValues" dxfId="8" priority="5"/>
    <cfRule type="duplicateValues" dxfId="7" priority="6"/>
  </conditionalFormatting>
  <conditionalFormatting sqref="B1:B203 B213:B1048576">
    <cfRule type="duplicateValues" dxfId="6" priority="114"/>
  </conditionalFormatting>
  <conditionalFormatting sqref="B204:B212">
    <cfRule type="duplicateValues" dxfId="5" priority="7"/>
  </conditionalFormatting>
  <conditionalFormatting sqref="D1">
    <cfRule type="duplicateValues" dxfId="4" priority="17"/>
    <cfRule type="duplicateValues" dxfId="3" priority="18"/>
  </conditionalFormatting>
  <conditionalFormatting sqref="D1:D176 D235:D1048576 C229:C234 D228 C221:C227 D220 C177:C185 C215:C219">
    <cfRule type="duplicateValues" dxfId="2" priority="43"/>
  </conditionalFormatting>
  <conditionalFormatting sqref="D2:D94">
    <cfRule type="duplicateValues" dxfId="1" priority="15"/>
    <cfRule type="duplicateValues" dxfId="0" priority="1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U1767" sqref="U176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:U140"/>
  <sheetViews>
    <sheetView workbookViewId="0">
      <pane xSplit="3" ySplit="1" topLeftCell="R14382" activePane="bottomRight" state="frozen"/>
      <selection activeCell="U1767" sqref="U1767"/>
      <selection pane="topRight" activeCell="U1767" sqref="U1767"/>
      <selection pane="bottomLeft" activeCell="U1767" sqref="U1767"/>
      <selection pane="bottomRight" activeCell="U1767" sqref="U1767"/>
    </sheetView>
  </sheetViews>
  <sheetFormatPr defaultRowHeight="15" x14ac:dyDescent="0.25"/>
  <cols>
    <col min="22" max="22" width="98.1796875" bestFit="1" customWidth="1"/>
    <col min="23" max="23" width="17" bestFit="1" customWidth="1"/>
  </cols>
  <sheetData>
    <row r="1" spans="1:21" x14ac:dyDescent="0.25">
      <c r="A1" t="s">
        <v>875</v>
      </c>
      <c r="B1" t="s">
        <v>876</v>
      </c>
      <c r="C1" t="s">
        <v>2</v>
      </c>
      <c r="D1" t="s">
        <v>3</v>
      </c>
      <c r="E1" t="s">
        <v>877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929</v>
      </c>
      <c r="B2" t="s">
        <v>911</v>
      </c>
      <c r="C2">
        <v>100</v>
      </c>
      <c r="D2">
        <v>1</v>
      </c>
      <c r="E2">
        <v>0</v>
      </c>
      <c r="F2" t="s">
        <v>816</v>
      </c>
      <c r="G2">
        <v>200</v>
      </c>
      <c r="H2">
        <v>0</v>
      </c>
      <c r="I2" t="s">
        <v>22</v>
      </c>
      <c r="J2" t="s">
        <v>817</v>
      </c>
      <c r="K2" t="s">
        <v>333</v>
      </c>
      <c r="L2" t="s">
        <v>23</v>
      </c>
      <c r="M2" t="s">
        <v>24</v>
      </c>
      <c r="N2" t="s">
        <v>818</v>
      </c>
      <c r="O2" t="s">
        <v>23</v>
      </c>
      <c r="P2" t="s">
        <v>58</v>
      </c>
      <c r="Q2" t="s">
        <v>26</v>
      </c>
      <c r="R2" t="s">
        <v>33</v>
      </c>
      <c r="S2" t="s">
        <v>24</v>
      </c>
      <c r="T2" t="s">
        <v>1149</v>
      </c>
      <c r="U2" t="s">
        <v>819</v>
      </c>
    </row>
    <row r="3" spans="1:21" x14ac:dyDescent="0.25">
      <c r="A3" t="s">
        <v>890</v>
      </c>
      <c r="B3" t="s">
        <v>890</v>
      </c>
      <c r="C3">
        <v>100</v>
      </c>
      <c r="D3">
        <v>1</v>
      </c>
      <c r="E3">
        <v>0</v>
      </c>
      <c r="F3" t="s">
        <v>816</v>
      </c>
      <c r="G3">
        <v>200</v>
      </c>
      <c r="H3">
        <v>0</v>
      </c>
      <c r="I3" t="s">
        <v>22</v>
      </c>
      <c r="J3" t="s">
        <v>817</v>
      </c>
      <c r="K3" t="s">
        <v>333</v>
      </c>
      <c r="L3" t="s">
        <v>23</v>
      </c>
      <c r="M3" t="s">
        <v>24</v>
      </c>
      <c r="N3" t="s">
        <v>818</v>
      </c>
      <c r="O3" t="s">
        <v>23</v>
      </c>
      <c r="P3" t="s">
        <v>58</v>
      </c>
      <c r="Q3" t="s">
        <v>26</v>
      </c>
      <c r="R3" t="s">
        <v>33</v>
      </c>
      <c r="S3" t="s">
        <v>24</v>
      </c>
      <c r="T3" t="s">
        <v>1149</v>
      </c>
      <c r="U3" t="s">
        <v>819</v>
      </c>
    </row>
    <row r="4" spans="1:21" x14ac:dyDescent="0.25">
      <c r="A4" t="s">
        <v>942</v>
      </c>
      <c r="B4" t="s">
        <v>943</v>
      </c>
      <c r="C4">
        <v>100</v>
      </c>
      <c r="D4">
        <v>1</v>
      </c>
      <c r="E4">
        <v>0</v>
      </c>
      <c r="F4" t="s">
        <v>812</v>
      </c>
      <c r="G4">
        <v>106</v>
      </c>
      <c r="H4">
        <v>6</v>
      </c>
      <c r="I4" t="s">
        <v>22</v>
      </c>
      <c r="J4" t="s">
        <v>813</v>
      </c>
      <c r="K4" t="s">
        <v>308</v>
      </c>
      <c r="L4" t="s">
        <v>23</v>
      </c>
      <c r="M4" t="s">
        <v>24</v>
      </c>
      <c r="N4" t="s">
        <v>814</v>
      </c>
      <c r="O4" t="s">
        <v>23</v>
      </c>
      <c r="P4" t="s">
        <v>25</v>
      </c>
      <c r="Q4" t="s">
        <v>26</v>
      </c>
      <c r="R4" t="s">
        <v>27</v>
      </c>
      <c r="S4" t="s">
        <v>24</v>
      </c>
      <c r="T4" t="s">
        <v>815</v>
      </c>
      <c r="U4" t="s">
        <v>814</v>
      </c>
    </row>
    <row r="5" spans="1:21" x14ac:dyDescent="0.25">
      <c r="A5" t="s">
        <v>930</v>
      </c>
      <c r="B5" t="s">
        <v>931</v>
      </c>
      <c r="C5">
        <v>100</v>
      </c>
      <c r="D5">
        <v>1</v>
      </c>
      <c r="E5">
        <v>0</v>
      </c>
      <c r="F5" t="s">
        <v>808</v>
      </c>
      <c r="G5">
        <v>125</v>
      </c>
      <c r="H5">
        <v>25</v>
      </c>
      <c r="I5" t="s">
        <v>22</v>
      </c>
      <c r="J5" t="s">
        <v>809</v>
      </c>
      <c r="K5" t="s">
        <v>319</v>
      </c>
      <c r="L5" t="s">
        <v>23</v>
      </c>
      <c r="M5" t="s">
        <v>24</v>
      </c>
      <c r="N5" t="s">
        <v>810</v>
      </c>
      <c r="O5" t="s">
        <v>23</v>
      </c>
      <c r="P5" t="s">
        <v>25</v>
      </c>
      <c r="Q5" t="s">
        <v>26</v>
      </c>
      <c r="R5" t="s">
        <v>27</v>
      </c>
      <c r="S5" t="s">
        <v>24</v>
      </c>
      <c r="T5" t="s">
        <v>811</v>
      </c>
      <c r="U5" t="s">
        <v>810</v>
      </c>
    </row>
    <row r="6" spans="1:21" x14ac:dyDescent="0.25">
      <c r="A6" t="s">
        <v>908</v>
      </c>
      <c r="B6" t="s">
        <v>909</v>
      </c>
      <c r="C6">
        <v>200</v>
      </c>
      <c r="D6">
        <v>1</v>
      </c>
      <c r="E6">
        <v>0</v>
      </c>
      <c r="F6" t="s">
        <v>804</v>
      </c>
      <c r="G6">
        <v>200</v>
      </c>
      <c r="H6">
        <v>0</v>
      </c>
      <c r="I6" t="s">
        <v>22</v>
      </c>
      <c r="J6" t="s">
        <v>805</v>
      </c>
      <c r="K6" t="s">
        <v>310</v>
      </c>
      <c r="L6" t="s">
        <v>23</v>
      </c>
      <c r="M6" t="s">
        <v>24</v>
      </c>
      <c r="N6" t="s">
        <v>806</v>
      </c>
      <c r="O6" t="s">
        <v>23</v>
      </c>
      <c r="P6" t="s">
        <v>25</v>
      </c>
      <c r="Q6" t="s">
        <v>26</v>
      </c>
      <c r="R6" t="s">
        <v>27</v>
      </c>
      <c r="S6" t="s">
        <v>24</v>
      </c>
      <c r="T6" t="s">
        <v>1148</v>
      </c>
      <c r="U6" t="s">
        <v>807</v>
      </c>
    </row>
    <row r="7" spans="1:21" x14ac:dyDescent="0.25">
      <c r="A7" t="s">
        <v>942</v>
      </c>
      <c r="B7" t="s">
        <v>943</v>
      </c>
      <c r="C7">
        <v>100</v>
      </c>
      <c r="D7">
        <v>1</v>
      </c>
      <c r="E7">
        <v>0</v>
      </c>
      <c r="F7" t="s">
        <v>800</v>
      </c>
      <c r="G7">
        <v>106</v>
      </c>
      <c r="H7">
        <v>6</v>
      </c>
      <c r="I7" t="s">
        <v>22</v>
      </c>
      <c r="J7" t="s">
        <v>801</v>
      </c>
      <c r="K7" t="s">
        <v>348</v>
      </c>
      <c r="L7" t="s">
        <v>23</v>
      </c>
      <c r="M7" t="s">
        <v>24</v>
      </c>
      <c r="N7" t="s">
        <v>802</v>
      </c>
      <c r="O7" t="s">
        <v>23</v>
      </c>
      <c r="P7" t="s">
        <v>25</v>
      </c>
      <c r="Q7" t="s">
        <v>26</v>
      </c>
      <c r="R7" t="s">
        <v>27</v>
      </c>
      <c r="S7" t="s">
        <v>24</v>
      </c>
      <c r="T7" t="s">
        <v>803</v>
      </c>
      <c r="U7" t="s">
        <v>802</v>
      </c>
    </row>
    <row r="8" spans="1:21" x14ac:dyDescent="0.25">
      <c r="A8" t="s">
        <v>908</v>
      </c>
      <c r="B8" t="s">
        <v>909</v>
      </c>
      <c r="C8">
        <v>200</v>
      </c>
      <c r="D8">
        <v>1</v>
      </c>
      <c r="E8">
        <v>0</v>
      </c>
      <c r="F8" t="s">
        <v>797</v>
      </c>
      <c r="G8">
        <v>200</v>
      </c>
      <c r="H8">
        <v>0</v>
      </c>
      <c r="I8" t="s">
        <v>22</v>
      </c>
      <c r="J8" t="s">
        <v>798</v>
      </c>
      <c r="K8" t="s">
        <v>57</v>
      </c>
      <c r="L8" t="s">
        <v>23</v>
      </c>
      <c r="M8" t="s">
        <v>24</v>
      </c>
      <c r="N8" t="s">
        <v>799</v>
      </c>
      <c r="O8" t="s">
        <v>23</v>
      </c>
      <c r="P8" t="s">
        <v>58</v>
      </c>
      <c r="Q8" t="s">
        <v>26</v>
      </c>
      <c r="R8" t="s">
        <v>33</v>
      </c>
      <c r="S8" t="s">
        <v>24</v>
      </c>
      <c r="T8" t="s">
        <v>1147</v>
      </c>
      <c r="U8" t="s">
        <v>799</v>
      </c>
    </row>
    <row r="9" spans="1:21" x14ac:dyDescent="0.25">
      <c r="A9" t="s">
        <v>890</v>
      </c>
      <c r="B9" t="s">
        <v>890</v>
      </c>
      <c r="C9">
        <v>100</v>
      </c>
      <c r="D9">
        <v>1</v>
      </c>
      <c r="E9">
        <v>0</v>
      </c>
      <c r="F9" t="s">
        <v>793</v>
      </c>
      <c r="G9">
        <v>106</v>
      </c>
      <c r="H9">
        <v>6</v>
      </c>
      <c r="I9" t="s">
        <v>22</v>
      </c>
      <c r="J9" t="s">
        <v>794</v>
      </c>
      <c r="K9" t="s">
        <v>306</v>
      </c>
      <c r="L9" t="s">
        <v>23</v>
      </c>
      <c r="M9" t="s">
        <v>24</v>
      </c>
      <c r="N9" t="s">
        <v>795</v>
      </c>
      <c r="O9" t="s">
        <v>23</v>
      </c>
      <c r="P9" t="s">
        <v>307</v>
      </c>
      <c r="Q9" t="s">
        <v>26</v>
      </c>
      <c r="R9" t="s">
        <v>27</v>
      </c>
      <c r="S9" t="s">
        <v>796</v>
      </c>
      <c r="T9" t="s">
        <v>1146</v>
      </c>
      <c r="U9" t="s">
        <v>795</v>
      </c>
    </row>
    <row r="10" spans="1:21" x14ac:dyDescent="0.25">
      <c r="A10" t="s">
        <v>942</v>
      </c>
      <c r="B10" t="s">
        <v>943</v>
      </c>
      <c r="C10">
        <v>100</v>
      </c>
      <c r="D10">
        <v>1</v>
      </c>
      <c r="E10">
        <v>0</v>
      </c>
      <c r="F10" t="s">
        <v>788</v>
      </c>
      <c r="G10">
        <v>106</v>
      </c>
      <c r="H10">
        <v>6</v>
      </c>
      <c r="I10" t="s">
        <v>22</v>
      </c>
      <c r="J10" t="s">
        <v>789</v>
      </c>
      <c r="K10" t="s">
        <v>309</v>
      </c>
      <c r="L10" t="s">
        <v>23</v>
      </c>
      <c r="M10" t="s">
        <v>24</v>
      </c>
      <c r="N10" t="s">
        <v>790</v>
      </c>
      <c r="O10" t="s">
        <v>23</v>
      </c>
      <c r="P10" t="s">
        <v>307</v>
      </c>
      <c r="Q10" t="s">
        <v>26</v>
      </c>
      <c r="R10" t="s">
        <v>27</v>
      </c>
      <c r="S10" t="s">
        <v>24</v>
      </c>
      <c r="T10" t="s">
        <v>791</v>
      </c>
      <c r="U10" t="s">
        <v>792</v>
      </c>
    </row>
    <row r="11" spans="1:21" x14ac:dyDescent="0.25">
      <c r="A11" t="s">
        <v>942</v>
      </c>
      <c r="B11" t="s">
        <v>943</v>
      </c>
      <c r="C11">
        <v>100</v>
      </c>
      <c r="D11">
        <v>1</v>
      </c>
      <c r="E11">
        <v>0</v>
      </c>
      <c r="F11" t="s">
        <v>784</v>
      </c>
      <c r="G11">
        <v>106</v>
      </c>
      <c r="H11">
        <v>6</v>
      </c>
      <c r="I11" t="s">
        <v>22</v>
      </c>
      <c r="J11" t="s">
        <v>785</v>
      </c>
      <c r="K11" t="s">
        <v>325</v>
      </c>
      <c r="L11" t="s">
        <v>23</v>
      </c>
      <c r="M11" t="s">
        <v>24</v>
      </c>
      <c r="N11" t="s">
        <v>786</v>
      </c>
      <c r="O11" t="s">
        <v>23</v>
      </c>
      <c r="P11" t="s">
        <v>25</v>
      </c>
      <c r="Q11" t="s">
        <v>26</v>
      </c>
      <c r="R11" t="s">
        <v>27</v>
      </c>
      <c r="S11" t="s">
        <v>24</v>
      </c>
      <c r="T11" t="s">
        <v>787</v>
      </c>
      <c r="U11" t="s">
        <v>786</v>
      </c>
    </row>
    <row r="12" spans="1:21" x14ac:dyDescent="0.25">
      <c r="A12" t="s">
        <v>942</v>
      </c>
      <c r="B12" t="s">
        <v>943</v>
      </c>
      <c r="C12">
        <v>100</v>
      </c>
      <c r="D12">
        <v>1</v>
      </c>
      <c r="E12">
        <v>0</v>
      </c>
      <c r="F12" t="s">
        <v>780</v>
      </c>
      <c r="G12">
        <v>106</v>
      </c>
      <c r="H12">
        <v>6</v>
      </c>
      <c r="I12" t="s">
        <v>22</v>
      </c>
      <c r="J12" t="s">
        <v>781</v>
      </c>
      <c r="K12" t="s">
        <v>345</v>
      </c>
      <c r="L12" t="s">
        <v>23</v>
      </c>
      <c r="M12" t="s">
        <v>24</v>
      </c>
      <c r="N12" t="s">
        <v>782</v>
      </c>
      <c r="O12" t="s">
        <v>23</v>
      </c>
      <c r="P12" t="s">
        <v>25</v>
      </c>
      <c r="Q12" t="s">
        <v>26</v>
      </c>
      <c r="R12" t="s">
        <v>27</v>
      </c>
      <c r="S12" t="s">
        <v>24</v>
      </c>
      <c r="T12" t="s">
        <v>783</v>
      </c>
      <c r="U12" t="s">
        <v>782</v>
      </c>
    </row>
    <row r="13" spans="1:21" x14ac:dyDescent="0.25">
      <c r="A13" t="s">
        <v>942</v>
      </c>
      <c r="B13" t="s">
        <v>943</v>
      </c>
      <c r="C13">
        <v>100</v>
      </c>
      <c r="D13">
        <v>1</v>
      </c>
      <c r="E13">
        <v>0</v>
      </c>
      <c r="F13" t="s">
        <v>776</v>
      </c>
      <c r="G13">
        <v>106</v>
      </c>
      <c r="H13">
        <v>6</v>
      </c>
      <c r="I13" t="s">
        <v>22</v>
      </c>
      <c r="J13" t="s">
        <v>777</v>
      </c>
      <c r="K13" t="s">
        <v>61</v>
      </c>
      <c r="L13" t="s">
        <v>23</v>
      </c>
      <c r="M13" t="s">
        <v>24</v>
      </c>
      <c r="N13" t="s">
        <v>778</v>
      </c>
      <c r="O13" t="s">
        <v>23</v>
      </c>
      <c r="P13" t="s">
        <v>307</v>
      </c>
      <c r="Q13" t="s">
        <v>26</v>
      </c>
      <c r="R13" t="s">
        <v>27</v>
      </c>
      <c r="S13" t="s">
        <v>24</v>
      </c>
      <c r="T13" t="s">
        <v>779</v>
      </c>
      <c r="U13" t="s">
        <v>778</v>
      </c>
    </row>
    <row r="14" spans="1:21" x14ac:dyDescent="0.25">
      <c r="A14" t="s">
        <v>942</v>
      </c>
      <c r="B14" t="s">
        <v>943</v>
      </c>
      <c r="C14">
        <v>100</v>
      </c>
      <c r="D14">
        <v>1</v>
      </c>
      <c r="E14">
        <v>0</v>
      </c>
      <c r="F14" t="s">
        <v>772</v>
      </c>
      <c r="G14">
        <v>106</v>
      </c>
      <c r="H14">
        <v>6</v>
      </c>
      <c r="I14" t="s">
        <v>22</v>
      </c>
      <c r="J14" t="s">
        <v>773</v>
      </c>
      <c r="K14" t="s">
        <v>62</v>
      </c>
      <c r="L14" t="s">
        <v>23</v>
      </c>
      <c r="M14" t="s">
        <v>24</v>
      </c>
      <c r="N14" t="s">
        <v>774</v>
      </c>
      <c r="O14" t="s">
        <v>23</v>
      </c>
      <c r="P14" t="s">
        <v>25</v>
      </c>
      <c r="Q14" t="s">
        <v>26</v>
      </c>
      <c r="R14" t="s">
        <v>27</v>
      </c>
      <c r="S14" t="s">
        <v>24</v>
      </c>
      <c r="T14" t="s">
        <v>775</v>
      </c>
      <c r="U14" t="s">
        <v>774</v>
      </c>
    </row>
    <row r="15" spans="1:21" x14ac:dyDescent="0.25">
      <c r="A15" t="s">
        <v>942</v>
      </c>
      <c r="B15" t="s">
        <v>943</v>
      </c>
      <c r="C15">
        <v>100</v>
      </c>
      <c r="D15">
        <v>1</v>
      </c>
      <c r="E15">
        <v>0</v>
      </c>
      <c r="F15" t="s">
        <v>767</v>
      </c>
      <c r="G15">
        <v>106</v>
      </c>
      <c r="H15">
        <v>6</v>
      </c>
      <c r="I15" t="s">
        <v>22</v>
      </c>
      <c r="J15" t="s">
        <v>768</v>
      </c>
      <c r="K15" t="s">
        <v>320</v>
      </c>
      <c r="L15" t="s">
        <v>23</v>
      </c>
      <c r="M15" t="s">
        <v>24</v>
      </c>
      <c r="N15" t="s">
        <v>769</v>
      </c>
      <c r="O15" t="s">
        <v>23</v>
      </c>
      <c r="P15" t="s">
        <v>25</v>
      </c>
      <c r="Q15" t="s">
        <v>26</v>
      </c>
      <c r="R15" t="s">
        <v>27</v>
      </c>
      <c r="S15" t="s">
        <v>24</v>
      </c>
      <c r="T15" t="s">
        <v>770</v>
      </c>
      <c r="U15" t="s">
        <v>771</v>
      </c>
    </row>
    <row r="16" spans="1:21" x14ac:dyDescent="0.25">
      <c r="A16" t="s">
        <v>942</v>
      </c>
      <c r="B16" t="s">
        <v>943</v>
      </c>
      <c r="C16">
        <v>100</v>
      </c>
      <c r="D16">
        <v>1</v>
      </c>
      <c r="E16">
        <v>0</v>
      </c>
      <c r="F16" t="s">
        <v>763</v>
      </c>
      <c r="G16">
        <v>100</v>
      </c>
      <c r="H16">
        <v>0</v>
      </c>
      <c r="I16" t="s">
        <v>22</v>
      </c>
      <c r="J16" t="s">
        <v>764</v>
      </c>
      <c r="K16" t="s">
        <v>319</v>
      </c>
      <c r="L16" t="s">
        <v>23</v>
      </c>
      <c r="M16" t="s">
        <v>24</v>
      </c>
      <c r="N16" t="s">
        <v>765</v>
      </c>
      <c r="O16" t="s">
        <v>23</v>
      </c>
      <c r="P16" t="s">
        <v>25</v>
      </c>
      <c r="Q16" t="s">
        <v>26</v>
      </c>
      <c r="R16" t="s">
        <v>27</v>
      </c>
      <c r="S16" t="s">
        <v>24</v>
      </c>
      <c r="T16" t="s">
        <v>766</v>
      </c>
      <c r="U16" t="s">
        <v>765</v>
      </c>
    </row>
    <row r="17" spans="1:21" x14ac:dyDescent="0.25">
      <c r="A17" t="s">
        <v>942</v>
      </c>
      <c r="B17" t="s">
        <v>943</v>
      </c>
      <c r="C17">
        <v>100</v>
      </c>
      <c r="D17">
        <v>1</v>
      </c>
      <c r="E17">
        <v>0</v>
      </c>
      <c r="F17" t="s">
        <v>758</v>
      </c>
      <c r="G17">
        <v>106</v>
      </c>
      <c r="H17">
        <v>6</v>
      </c>
      <c r="I17" t="s">
        <v>22</v>
      </c>
      <c r="J17" t="s">
        <v>759</v>
      </c>
      <c r="K17" t="s">
        <v>303</v>
      </c>
      <c r="L17" t="s">
        <v>23</v>
      </c>
      <c r="M17" t="s">
        <v>24</v>
      </c>
      <c r="N17" t="s">
        <v>760</v>
      </c>
      <c r="O17" t="s">
        <v>23</v>
      </c>
      <c r="P17" t="s">
        <v>58</v>
      </c>
      <c r="Q17" t="s">
        <v>26</v>
      </c>
      <c r="R17" t="s">
        <v>33</v>
      </c>
      <c r="S17" t="s">
        <v>24</v>
      </c>
      <c r="T17" t="s">
        <v>761</v>
      </c>
      <c r="U17" t="s">
        <v>762</v>
      </c>
    </row>
    <row r="18" spans="1:21" x14ac:dyDescent="0.25">
      <c r="A18" t="s">
        <v>942</v>
      </c>
      <c r="B18" t="s">
        <v>943</v>
      </c>
      <c r="C18">
        <v>100</v>
      </c>
      <c r="D18">
        <v>1</v>
      </c>
      <c r="E18">
        <v>0</v>
      </c>
      <c r="F18" t="s">
        <v>749</v>
      </c>
      <c r="G18">
        <v>106</v>
      </c>
      <c r="H18">
        <v>6</v>
      </c>
      <c r="I18" t="s">
        <v>22</v>
      </c>
      <c r="J18" t="s">
        <v>750</v>
      </c>
      <c r="K18" t="s">
        <v>306</v>
      </c>
      <c r="L18" t="s">
        <v>23</v>
      </c>
      <c r="M18" t="s">
        <v>24</v>
      </c>
      <c r="N18" t="s">
        <v>751</v>
      </c>
      <c r="O18" t="s">
        <v>23</v>
      </c>
      <c r="P18" t="s">
        <v>58</v>
      </c>
      <c r="Q18" t="s">
        <v>26</v>
      </c>
      <c r="R18" t="s">
        <v>33</v>
      </c>
      <c r="S18" t="s">
        <v>24</v>
      </c>
      <c r="T18" t="s">
        <v>752</v>
      </c>
      <c r="U18" t="s">
        <v>753</v>
      </c>
    </row>
    <row r="19" spans="1:21" x14ac:dyDescent="0.25">
      <c r="A19" t="s">
        <v>942</v>
      </c>
      <c r="B19" t="s">
        <v>943</v>
      </c>
      <c r="C19">
        <v>100</v>
      </c>
      <c r="D19">
        <v>1</v>
      </c>
      <c r="E19">
        <v>0</v>
      </c>
      <c r="F19" t="s">
        <v>754</v>
      </c>
      <c r="G19">
        <v>106</v>
      </c>
      <c r="H19">
        <v>6</v>
      </c>
      <c r="I19" t="s">
        <v>22</v>
      </c>
      <c r="J19" t="s">
        <v>755</v>
      </c>
      <c r="K19" t="s">
        <v>316</v>
      </c>
      <c r="L19" t="s">
        <v>23</v>
      </c>
      <c r="M19" t="s">
        <v>24</v>
      </c>
      <c r="N19" t="s">
        <v>756</v>
      </c>
      <c r="O19" t="s">
        <v>23</v>
      </c>
      <c r="P19" t="s">
        <v>25</v>
      </c>
      <c r="Q19" t="s">
        <v>26</v>
      </c>
      <c r="R19" t="s">
        <v>27</v>
      </c>
      <c r="S19" t="s">
        <v>24</v>
      </c>
      <c r="T19" t="s">
        <v>757</v>
      </c>
      <c r="U19" t="s">
        <v>753</v>
      </c>
    </row>
    <row r="20" spans="1:21" x14ac:dyDescent="0.25">
      <c r="A20" t="s">
        <v>942</v>
      </c>
      <c r="B20" t="s">
        <v>943</v>
      </c>
      <c r="C20">
        <v>100</v>
      </c>
      <c r="D20">
        <v>1</v>
      </c>
      <c r="E20">
        <v>0</v>
      </c>
      <c r="F20" t="s">
        <v>745</v>
      </c>
      <c r="G20">
        <v>100</v>
      </c>
      <c r="H20">
        <v>0</v>
      </c>
      <c r="I20" t="s">
        <v>22</v>
      </c>
      <c r="J20" t="s">
        <v>746</v>
      </c>
      <c r="K20" t="s">
        <v>364</v>
      </c>
      <c r="L20" t="s">
        <v>23</v>
      </c>
      <c r="M20" t="s">
        <v>24</v>
      </c>
      <c r="N20" t="s">
        <v>747</v>
      </c>
      <c r="O20" t="s">
        <v>23</v>
      </c>
      <c r="P20" t="s">
        <v>25</v>
      </c>
      <c r="Q20" t="s">
        <v>26</v>
      </c>
      <c r="R20" t="s">
        <v>27</v>
      </c>
      <c r="S20" t="s">
        <v>24</v>
      </c>
      <c r="T20" t="s">
        <v>748</v>
      </c>
      <c r="U20" t="s">
        <v>747</v>
      </c>
    </row>
    <row r="21" spans="1:21" x14ac:dyDescent="0.25">
      <c r="A21" t="s">
        <v>910</v>
      </c>
      <c r="B21" t="s">
        <v>911</v>
      </c>
      <c r="C21">
        <v>100</v>
      </c>
      <c r="D21">
        <v>2</v>
      </c>
      <c r="E21">
        <v>0</v>
      </c>
      <c r="F21" t="s">
        <v>741</v>
      </c>
      <c r="G21">
        <v>200</v>
      </c>
      <c r="H21">
        <v>0</v>
      </c>
      <c r="I21" t="s">
        <v>22</v>
      </c>
      <c r="J21" t="s">
        <v>742</v>
      </c>
      <c r="K21" t="s">
        <v>337</v>
      </c>
      <c r="L21" t="s">
        <v>23</v>
      </c>
      <c r="M21" t="s">
        <v>24</v>
      </c>
      <c r="N21" t="s">
        <v>743</v>
      </c>
      <c r="O21" t="s">
        <v>23</v>
      </c>
      <c r="P21" t="s">
        <v>25</v>
      </c>
      <c r="Q21" t="s">
        <v>26</v>
      </c>
      <c r="R21" t="s">
        <v>27</v>
      </c>
      <c r="S21" t="s">
        <v>24</v>
      </c>
      <c r="T21" t="s">
        <v>744</v>
      </c>
      <c r="U21" t="s">
        <v>743</v>
      </c>
    </row>
    <row r="22" spans="1:21" x14ac:dyDescent="0.25">
      <c r="A22" t="s">
        <v>910</v>
      </c>
      <c r="B22" t="s">
        <v>911</v>
      </c>
      <c r="C22">
        <v>100</v>
      </c>
      <c r="D22">
        <v>1</v>
      </c>
      <c r="E22">
        <v>0</v>
      </c>
      <c r="F22" t="s">
        <v>737</v>
      </c>
      <c r="G22">
        <v>106</v>
      </c>
      <c r="H22">
        <v>6</v>
      </c>
      <c r="I22" t="s">
        <v>22</v>
      </c>
      <c r="J22" t="s">
        <v>738</v>
      </c>
      <c r="K22" t="s">
        <v>354</v>
      </c>
      <c r="L22" t="s">
        <v>23</v>
      </c>
      <c r="M22" t="s">
        <v>24</v>
      </c>
      <c r="N22" t="s">
        <v>739</v>
      </c>
      <c r="O22" t="s">
        <v>23</v>
      </c>
      <c r="P22" t="s">
        <v>25</v>
      </c>
      <c r="Q22" t="s">
        <v>26</v>
      </c>
      <c r="R22" t="s">
        <v>27</v>
      </c>
      <c r="S22" t="s">
        <v>24</v>
      </c>
      <c r="T22" t="s">
        <v>740</v>
      </c>
      <c r="U22" t="s">
        <v>739</v>
      </c>
    </row>
    <row r="23" spans="1:21" x14ac:dyDescent="0.25">
      <c r="A23" t="s">
        <v>942</v>
      </c>
      <c r="B23" t="s">
        <v>943</v>
      </c>
      <c r="C23">
        <v>100</v>
      </c>
      <c r="D23">
        <v>1</v>
      </c>
      <c r="E23">
        <v>0</v>
      </c>
      <c r="F23" t="s">
        <v>733</v>
      </c>
      <c r="G23">
        <v>106</v>
      </c>
      <c r="H23">
        <v>6</v>
      </c>
      <c r="I23" t="s">
        <v>22</v>
      </c>
      <c r="J23" t="s">
        <v>734</v>
      </c>
      <c r="K23" t="s">
        <v>343</v>
      </c>
      <c r="L23" t="s">
        <v>23</v>
      </c>
      <c r="M23" t="s">
        <v>24</v>
      </c>
      <c r="N23" t="s">
        <v>735</v>
      </c>
      <c r="O23" t="s">
        <v>23</v>
      </c>
      <c r="P23" t="s">
        <v>25</v>
      </c>
      <c r="Q23" t="s">
        <v>26</v>
      </c>
      <c r="R23" t="s">
        <v>27</v>
      </c>
      <c r="S23" t="s">
        <v>24</v>
      </c>
      <c r="T23" t="s">
        <v>736</v>
      </c>
      <c r="U23" t="s">
        <v>735</v>
      </c>
    </row>
    <row r="24" spans="1:21" x14ac:dyDescent="0.25">
      <c r="A24" t="s">
        <v>942</v>
      </c>
      <c r="B24" t="s">
        <v>943</v>
      </c>
      <c r="C24">
        <v>100</v>
      </c>
      <c r="D24">
        <v>1</v>
      </c>
      <c r="E24">
        <v>0</v>
      </c>
      <c r="F24" t="s">
        <v>730</v>
      </c>
      <c r="G24">
        <v>100</v>
      </c>
      <c r="H24">
        <v>0</v>
      </c>
      <c r="I24" t="s">
        <v>22</v>
      </c>
      <c r="J24" t="s">
        <v>330</v>
      </c>
      <c r="K24" t="s">
        <v>355</v>
      </c>
      <c r="L24" t="s">
        <v>23</v>
      </c>
      <c r="M24" t="s">
        <v>24</v>
      </c>
      <c r="N24" t="s">
        <v>731</v>
      </c>
      <c r="O24" t="s">
        <v>23</v>
      </c>
      <c r="P24" t="s">
        <v>25</v>
      </c>
      <c r="Q24" t="s">
        <v>26</v>
      </c>
      <c r="R24" t="s">
        <v>27</v>
      </c>
      <c r="S24" t="s">
        <v>24</v>
      </c>
      <c r="T24" t="s">
        <v>732</v>
      </c>
      <c r="U24" t="s">
        <v>731</v>
      </c>
    </row>
    <row r="25" spans="1:21" x14ac:dyDescent="0.25">
      <c r="A25" t="s">
        <v>942</v>
      </c>
      <c r="B25" t="s">
        <v>943</v>
      </c>
      <c r="C25">
        <v>100</v>
      </c>
      <c r="D25">
        <v>1</v>
      </c>
      <c r="E25">
        <v>0</v>
      </c>
      <c r="F25" t="s">
        <v>726</v>
      </c>
      <c r="G25">
        <v>106</v>
      </c>
      <c r="H25">
        <v>6</v>
      </c>
      <c r="I25" t="s">
        <v>22</v>
      </c>
      <c r="J25" t="s">
        <v>727</v>
      </c>
      <c r="K25" t="s">
        <v>354</v>
      </c>
      <c r="L25" t="s">
        <v>23</v>
      </c>
      <c r="M25" t="s">
        <v>24</v>
      </c>
      <c r="N25" t="s">
        <v>728</v>
      </c>
      <c r="O25" t="s">
        <v>23</v>
      </c>
      <c r="P25" t="s">
        <v>25</v>
      </c>
      <c r="Q25" t="s">
        <v>26</v>
      </c>
      <c r="R25" t="s">
        <v>27</v>
      </c>
      <c r="S25" t="s">
        <v>24</v>
      </c>
      <c r="T25" t="s">
        <v>729</v>
      </c>
      <c r="U25" t="s">
        <v>728</v>
      </c>
    </row>
    <row r="26" spans="1:21" x14ac:dyDescent="0.25">
      <c r="A26" t="s">
        <v>942</v>
      </c>
      <c r="B26" t="s">
        <v>943</v>
      </c>
      <c r="C26">
        <v>100</v>
      </c>
      <c r="D26">
        <v>1</v>
      </c>
      <c r="E26">
        <v>0</v>
      </c>
      <c r="F26" t="s">
        <v>722</v>
      </c>
      <c r="G26">
        <v>106</v>
      </c>
      <c r="H26">
        <v>6</v>
      </c>
      <c r="I26" t="s">
        <v>22</v>
      </c>
      <c r="J26" t="s">
        <v>723</v>
      </c>
      <c r="K26" t="s">
        <v>325</v>
      </c>
      <c r="L26" t="s">
        <v>23</v>
      </c>
      <c r="M26" t="s">
        <v>24</v>
      </c>
      <c r="N26" t="s">
        <v>724</v>
      </c>
      <c r="O26" t="s">
        <v>23</v>
      </c>
      <c r="P26" t="s">
        <v>25</v>
      </c>
      <c r="Q26" t="s">
        <v>26</v>
      </c>
      <c r="R26" t="s">
        <v>27</v>
      </c>
      <c r="S26" t="s">
        <v>24</v>
      </c>
      <c r="T26" t="s">
        <v>725</v>
      </c>
      <c r="U26" t="s">
        <v>724</v>
      </c>
    </row>
    <row r="27" spans="1:21" x14ac:dyDescent="0.25">
      <c r="A27" t="s">
        <v>942</v>
      </c>
      <c r="B27" t="s">
        <v>943</v>
      </c>
      <c r="C27">
        <v>100</v>
      </c>
      <c r="D27">
        <v>1</v>
      </c>
      <c r="E27">
        <v>0</v>
      </c>
      <c r="F27" t="s">
        <v>718</v>
      </c>
      <c r="G27">
        <v>106</v>
      </c>
      <c r="H27">
        <v>6</v>
      </c>
      <c r="I27" t="s">
        <v>22</v>
      </c>
      <c r="J27" t="s">
        <v>719</v>
      </c>
      <c r="K27" t="s">
        <v>305</v>
      </c>
      <c r="L27" t="s">
        <v>23</v>
      </c>
      <c r="M27" t="s">
        <v>24</v>
      </c>
      <c r="N27" t="s">
        <v>720</v>
      </c>
      <c r="O27" t="s">
        <v>23</v>
      </c>
      <c r="P27" t="s">
        <v>25</v>
      </c>
      <c r="Q27" t="s">
        <v>26</v>
      </c>
      <c r="R27" t="s">
        <v>27</v>
      </c>
      <c r="S27" t="s">
        <v>24</v>
      </c>
      <c r="T27" t="s">
        <v>721</v>
      </c>
      <c r="U27" t="s">
        <v>720</v>
      </c>
    </row>
    <row r="28" spans="1:21" x14ac:dyDescent="0.25">
      <c r="A28" t="s">
        <v>929</v>
      </c>
      <c r="B28" t="s">
        <v>911</v>
      </c>
      <c r="C28">
        <v>100</v>
      </c>
      <c r="D28">
        <v>1</v>
      </c>
      <c r="E28">
        <v>0</v>
      </c>
      <c r="F28" t="s">
        <v>714</v>
      </c>
      <c r="G28">
        <v>106</v>
      </c>
      <c r="H28">
        <v>6</v>
      </c>
      <c r="I28" t="s">
        <v>22</v>
      </c>
      <c r="J28" t="s">
        <v>715</v>
      </c>
      <c r="K28" t="s">
        <v>351</v>
      </c>
      <c r="L28" t="s">
        <v>23</v>
      </c>
      <c r="M28" t="s">
        <v>24</v>
      </c>
      <c r="N28" t="s">
        <v>716</v>
      </c>
      <c r="O28" t="s">
        <v>23</v>
      </c>
      <c r="P28" t="s">
        <v>25</v>
      </c>
      <c r="Q28" t="s">
        <v>26</v>
      </c>
      <c r="R28" t="s">
        <v>27</v>
      </c>
      <c r="S28" t="s">
        <v>24</v>
      </c>
      <c r="T28" t="s">
        <v>717</v>
      </c>
      <c r="U28" t="s">
        <v>716</v>
      </c>
    </row>
    <row r="29" spans="1:21" x14ac:dyDescent="0.25">
      <c r="A29" t="s">
        <v>910</v>
      </c>
      <c r="B29" t="s">
        <v>911</v>
      </c>
      <c r="C29">
        <v>100</v>
      </c>
      <c r="D29">
        <v>1</v>
      </c>
      <c r="E29">
        <v>0</v>
      </c>
      <c r="F29" t="s">
        <v>709</v>
      </c>
      <c r="G29">
        <v>100</v>
      </c>
      <c r="H29">
        <v>0</v>
      </c>
      <c r="I29" t="s">
        <v>22</v>
      </c>
      <c r="J29" t="s">
        <v>710</v>
      </c>
      <c r="K29" t="s">
        <v>360</v>
      </c>
      <c r="L29" t="s">
        <v>23</v>
      </c>
      <c r="M29" t="s">
        <v>24</v>
      </c>
      <c r="N29" t="s">
        <v>711</v>
      </c>
      <c r="O29" t="s">
        <v>23</v>
      </c>
      <c r="P29" t="s">
        <v>58</v>
      </c>
      <c r="Q29" t="s">
        <v>26</v>
      </c>
      <c r="R29" t="s">
        <v>33</v>
      </c>
      <c r="S29" t="s">
        <v>24</v>
      </c>
      <c r="T29" t="s">
        <v>712</v>
      </c>
      <c r="U29" t="s">
        <v>713</v>
      </c>
    </row>
    <row r="30" spans="1:21" x14ac:dyDescent="0.25">
      <c r="A30" t="s">
        <v>929</v>
      </c>
      <c r="B30" t="s">
        <v>911</v>
      </c>
      <c r="C30">
        <v>100</v>
      </c>
      <c r="D30">
        <v>1</v>
      </c>
      <c r="E30">
        <v>0</v>
      </c>
      <c r="F30" t="s">
        <v>704</v>
      </c>
      <c r="G30">
        <v>106</v>
      </c>
      <c r="H30">
        <v>6</v>
      </c>
      <c r="I30" t="s">
        <v>22</v>
      </c>
      <c r="J30" t="s">
        <v>705</v>
      </c>
      <c r="K30" t="s">
        <v>306</v>
      </c>
      <c r="L30" t="s">
        <v>23</v>
      </c>
      <c r="M30" t="s">
        <v>24</v>
      </c>
      <c r="N30" t="s">
        <v>706</v>
      </c>
      <c r="O30" t="s">
        <v>23</v>
      </c>
      <c r="P30" t="s">
        <v>58</v>
      </c>
      <c r="Q30" t="s">
        <v>26</v>
      </c>
      <c r="R30" t="s">
        <v>33</v>
      </c>
      <c r="S30" t="s">
        <v>707</v>
      </c>
      <c r="T30" t="s">
        <v>708</v>
      </c>
      <c r="U30" t="s">
        <v>706</v>
      </c>
    </row>
    <row r="31" spans="1:21" x14ac:dyDescent="0.25">
      <c r="A31" t="s">
        <v>942</v>
      </c>
      <c r="B31" t="s">
        <v>943</v>
      </c>
      <c r="C31">
        <v>100</v>
      </c>
      <c r="D31">
        <v>1</v>
      </c>
      <c r="E31">
        <v>0</v>
      </c>
      <c r="F31" t="s">
        <v>700</v>
      </c>
      <c r="G31">
        <v>106</v>
      </c>
      <c r="H31">
        <v>6</v>
      </c>
      <c r="I31" t="s">
        <v>22</v>
      </c>
      <c r="J31" t="s">
        <v>701</v>
      </c>
      <c r="K31" t="s">
        <v>65</v>
      </c>
      <c r="L31" t="s">
        <v>23</v>
      </c>
      <c r="M31" t="s">
        <v>24</v>
      </c>
      <c r="N31" t="s">
        <v>702</v>
      </c>
      <c r="O31" t="s">
        <v>23</v>
      </c>
      <c r="P31" t="s">
        <v>25</v>
      </c>
      <c r="Q31" t="s">
        <v>26</v>
      </c>
      <c r="R31" t="s">
        <v>27</v>
      </c>
      <c r="S31" t="s">
        <v>24</v>
      </c>
      <c r="T31" t="s">
        <v>703</v>
      </c>
      <c r="U31" t="s">
        <v>702</v>
      </c>
    </row>
    <row r="32" spans="1:21" x14ac:dyDescent="0.25">
      <c r="A32" t="s">
        <v>942</v>
      </c>
      <c r="B32" t="s">
        <v>943</v>
      </c>
      <c r="C32">
        <v>100</v>
      </c>
      <c r="D32">
        <v>1</v>
      </c>
      <c r="E32">
        <v>0</v>
      </c>
      <c r="F32" t="s">
        <v>695</v>
      </c>
      <c r="G32">
        <v>106</v>
      </c>
      <c r="H32">
        <v>6</v>
      </c>
      <c r="I32" t="s">
        <v>22</v>
      </c>
      <c r="J32" t="s">
        <v>696</v>
      </c>
      <c r="K32" t="s">
        <v>57</v>
      </c>
      <c r="L32" t="s">
        <v>23</v>
      </c>
      <c r="M32" t="s">
        <v>24</v>
      </c>
      <c r="N32" t="s">
        <v>697</v>
      </c>
      <c r="O32" t="s">
        <v>23</v>
      </c>
      <c r="P32" t="s">
        <v>25</v>
      </c>
      <c r="Q32" t="s">
        <v>26</v>
      </c>
      <c r="R32" t="s">
        <v>27</v>
      </c>
      <c r="S32" t="s">
        <v>698</v>
      </c>
      <c r="T32" t="s">
        <v>699</v>
      </c>
      <c r="U32" t="s">
        <v>697</v>
      </c>
    </row>
    <row r="33" spans="1:21" x14ac:dyDescent="0.25">
      <c r="A33" t="s">
        <v>929</v>
      </c>
      <c r="B33" t="s">
        <v>911</v>
      </c>
      <c r="C33">
        <v>100</v>
      </c>
      <c r="D33">
        <v>1</v>
      </c>
      <c r="E33">
        <v>0</v>
      </c>
      <c r="F33" t="s">
        <v>691</v>
      </c>
      <c r="G33">
        <v>106</v>
      </c>
      <c r="H33">
        <v>6</v>
      </c>
      <c r="I33" t="s">
        <v>22</v>
      </c>
      <c r="J33" t="s">
        <v>692</v>
      </c>
      <c r="K33" t="s">
        <v>303</v>
      </c>
      <c r="L33" t="s">
        <v>23</v>
      </c>
      <c r="M33" t="s">
        <v>24</v>
      </c>
      <c r="N33" t="s">
        <v>693</v>
      </c>
      <c r="O33" t="s">
        <v>23</v>
      </c>
      <c r="P33" t="s">
        <v>25</v>
      </c>
      <c r="Q33" t="s">
        <v>26</v>
      </c>
      <c r="R33" t="s">
        <v>27</v>
      </c>
      <c r="S33" t="s">
        <v>24</v>
      </c>
      <c r="T33" t="s">
        <v>694</v>
      </c>
      <c r="U33" t="s">
        <v>693</v>
      </c>
    </row>
    <row r="34" spans="1:21" x14ac:dyDescent="0.25">
      <c r="A34" t="s">
        <v>878</v>
      </c>
      <c r="B34" t="s">
        <v>889</v>
      </c>
      <c r="C34">
        <v>139.30000000000001</v>
      </c>
      <c r="D34">
        <v>1</v>
      </c>
      <c r="E34">
        <v>0</v>
      </c>
      <c r="F34" t="s">
        <v>683</v>
      </c>
      <c r="G34">
        <v>139.30000000000001</v>
      </c>
      <c r="H34">
        <v>0</v>
      </c>
      <c r="I34" t="s">
        <v>684</v>
      </c>
      <c r="J34" t="s">
        <v>685</v>
      </c>
      <c r="K34" t="s">
        <v>686</v>
      </c>
      <c r="L34" t="s">
        <v>687</v>
      </c>
      <c r="M34" t="s">
        <v>688</v>
      </c>
      <c r="N34" t="s">
        <v>689</v>
      </c>
      <c r="O34" t="s">
        <v>23</v>
      </c>
      <c r="P34" t="s">
        <v>48</v>
      </c>
      <c r="Q34" t="s">
        <v>49</v>
      </c>
      <c r="R34" t="s">
        <v>50</v>
      </c>
      <c r="S34" t="s">
        <v>24</v>
      </c>
      <c r="T34" t="s">
        <v>690</v>
      </c>
      <c r="U34" t="s">
        <v>689</v>
      </c>
    </row>
    <row r="35" spans="1:21" x14ac:dyDescent="0.25">
      <c r="A35" t="s">
        <v>942</v>
      </c>
      <c r="B35" t="s">
        <v>943</v>
      </c>
      <c r="C35">
        <v>100</v>
      </c>
      <c r="D35">
        <v>1</v>
      </c>
      <c r="E35">
        <v>0</v>
      </c>
      <c r="F35" t="s">
        <v>678</v>
      </c>
      <c r="G35">
        <v>106</v>
      </c>
      <c r="H35">
        <v>6</v>
      </c>
      <c r="I35" t="s">
        <v>22</v>
      </c>
      <c r="J35" t="s">
        <v>679</v>
      </c>
      <c r="K35" t="s">
        <v>338</v>
      </c>
      <c r="L35" t="s">
        <v>23</v>
      </c>
      <c r="M35" t="s">
        <v>24</v>
      </c>
      <c r="N35" t="s">
        <v>680</v>
      </c>
      <c r="O35" t="s">
        <v>23</v>
      </c>
      <c r="P35" t="s">
        <v>25</v>
      </c>
      <c r="Q35" t="s">
        <v>26</v>
      </c>
      <c r="R35" t="s">
        <v>27</v>
      </c>
      <c r="S35" t="s">
        <v>24</v>
      </c>
      <c r="T35" t="s">
        <v>681</v>
      </c>
      <c r="U35" t="s">
        <v>682</v>
      </c>
    </row>
    <row r="36" spans="1:21" x14ac:dyDescent="0.25">
      <c r="A36" t="s">
        <v>896</v>
      </c>
      <c r="B36" t="s">
        <v>983</v>
      </c>
      <c r="C36">
        <v>280</v>
      </c>
      <c r="D36">
        <v>1</v>
      </c>
      <c r="E36">
        <v>0</v>
      </c>
      <c r="F36" t="s">
        <v>671</v>
      </c>
      <c r="G36">
        <v>309</v>
      </c>
      <c r="H36">
        <v>29</v>
      </c>
      <c r="I36" t="s">
        <v>47</v>
      </c>
      <c r="J36" t="s">
        <v>672</v>
      </c>
      <c r="K36" t="s">
        <v>673</v>
      </c>
      <c r="L36" t="s">
        <v>674</v>
      </c>
      <c r="M36" t="s">
        <v>675</v>
      </c>
      <c r="N36" t="s">
        <v>676</v>
      </c>
      <c r="O36" t="s">
        <v>23</v>
      </c>
      <c r="P36" t="s">
        <v>63</v>
      </c>
      <c r="Q36" t="s">
        <v>54</v>
      </c>
      <c r="R36" t="s">
        <v>55</v>
      </c>
      <c r="S36" t="s">
        <v>24</v>
      </c>
      <c r="T36" t="s">
        <v>677</v>
      </c>
      <c r="U36" t="s">
        <v>676</v>
      </c>
    </row>
    <row r="37" spans="1:21" x14ac:dyDescent="0.25">
      <c r="A37" t="s">
        <v>942</v>
      </c>
      <c r="B37" t="s">
        <v>943</v>
      </c>
      <c r="C37">
        <v>100</v>
      </c>
      <c r="D37">
        <v>1</v>
      </c>
      <c r="E37">
        <v>0</v>
      </c>
      <c r="F37" t="s">
        <v>667</v>
      </c>
      <c r="G37">
        <v>106</v>
      </c>
      <c r="H37">
        <v>6</v>
      </c>
      <c r="I37" t="s">
        <v>22</v>
      </c>
      <c r="J37" t="s">
        <v>668</v>
      </c>
      <c r="K37" t="s">
        <v>306</v>
      </c>
      <c r="L37" t="s">
        <v>23</v>
      </c>
      <c r="M37" t="s">
        <v>24</v>
      </c>
      <c r="N37" t="s">
        <v>669</v>
      </c>
      <c r="O37" t="s">
        <v>23</v>
      </c>
      <c r="P37" t="s">
        <v>25</v>
      </c>
      <c r="Q37" t="s">
        <v>26</v>
      </c>
      <c r="R37" t="s">
        <v>27</v>
      </c>
      <c r="S37" t="s">
        <v>24</v>
      </c>
      <c r="T37" t="s">
        <v>670</v>
      </c>
      <c r="U37" t="s">
        <v>669</v>
      </c>
    </row>
    <row r="38" spans="1:21" x14ac:dyDescent="0.25">
      <c r="A38" t="s">
        <v>942</v>
      </c>
      <c r="B38" t="s">
        <v>943</v>
      </c>
      <c r="C38">
        <v>100</v>
      </c>
      <c r="D38">
        <v>1</v>
      </c>
      <c r="E38">
        <v>0</v>
      </c>
      <c r="F38" t="s">
        <v>660</v>
      </c>
      <c r="G38">
        <v>106</v>
      </c>
      <c r="H38">
        <v>6</v>
      </c>
      <c r="I38" t="s">
        <v>22</v>
      </c>
      <c r="J38" t="s">
        <v>661</v>
      </c>
      <c r="K38" t="s">
        <v>315</v>
      </c>
      <c r="L38" t="s">
        <v>23</v>
      </c>
      <c r="M38" t="s">
        <v>24</v>
      </c>
      <c r="N38" t="s">
        <v>658</v>
      </c>
      <c r="O38" t="s">
        <v>23</v>
      </c>
      <c r="P38" t="s">
        <v>58</v>
      </c>
      <c r="Q38" t="s">
        <v>26</v>
      </c>
      <c r="R38" t="s">
        <v>33</v>
      </c>
      <c r="S38" t="s">
        <v>24</v>
      </c>
      <c r="T38" t="s">
        <v>662</v>
      </c>
      <c r="U38" t="s">
        <v>663</v>
      </c>
    </row>
    <row r="39" spans="1:21" x14ac:dyDescent="0.25">
      <c r="A39" t="s">
        <v>929</v>
      </c>
      <c r="B39" t="s">
        <v>911</v>
      </c>
      <c r="C39">
        <v>100</v>
      </c>
      <c r="D39">
        <v>1</v>
      </c>
      <c r="E39">
        <v>0</v>
      </c>
      <c r="F39" t="s">
        <v>664</v>
      </c>
      <c r="G39">
        <v>100</v>
      </c>
      <c r="H39">
        <v>0</v>
      </c>
      <c r="I39" t="s">
        <v>22</v>
      </c>
      <c r="J39" t="s">
        <v>665</v>
      </c>
      <c r="K39" t="s">
        <v>328</v>
      </c>
      <c r="L39" t="s">
        <v>23</v>
      </c>
      <c r="M39" t="s">
        <v>24</v>
      </c>
      <c r="N39" t="s">
        <v>663</v>
      </c>
      <c r="O39" t="s">
        <v>23</v>
      </c>
      <c r="P39" t="s">
        <v>25</v>
      </c>
      <c r="Q39" t="s">
        <v>26</v>
      </c>
      <c r="R39" t="s">
        <v>27</v>
      </c>
      <c r="S39" t="s">
        <v>24</v>
      </c>
      <c r="T39" t="s">
        <v>666</v>
      </c>
      <c r="U39" t="s">
        <v>663</v>
      </c>
    </row>
    <row r="40" spans="1:21" x14ac:dyDescent="0.25">
      <c r="A40" t="s">
        <v>942</v>
      </c>
      <c r="B40" t="s">
        <v>943</v>
      </c>
      <c r="C40">
        <v>100</v>
      </c>
      <c r="D40">
        <v>2</v>
      </c>
      <c r="E40">
        <v>0</v>
      </c>
      <c r="F40" t="s">
        <v>656</v>
      </c>
      <c r="G40">
        <v>200</v>
      </c>
      <c r="H40">
        <v>0</v>
      </c>
      <c r="I40" t="s">
        <v>22</v>
      </c>
      <c r="J40" t="s">
        <v>657</v>
      </c>
      <c r="K40" t="s">
        <v>305</v>
      </c>
      <c r="L40" t="s">
        <v>23</v>
      </c>
      <c r="M40" t="s">
        <v>24</v>
      </c>
      <c r="N40" t="s">
        <v>658</v>
      </c>
      <c r="O40" t="s">
        <v>23</v>
      </c>
      <c r="P40" t="s">
        <v>58</v>
      </c>
      <c r="Q40" t="s">
        <v>26</v>
      </c>
      <c r="R40" t="s">
        <v>33</v>
      </c>
      <c r="S40" t="s">
        <v>24</v>
      </c>
      <c r="T40" t="s">
        <v>659</v>
      </c>
      <c r="U40" t="s">
        <v>658</v>
      </c>
    </row>
    <row r="41" spans="1:21" x14ac:dyDescent="0.25">
      <c r="A41" t="s">
        <v>942</v>
      </c>
      <c r="B41" t="s">
        <v>943</v>
      </c>
      <c r="C41">
        <v>100</v>
      </c>
      <c r="D41">
        <v>1</v>
      </c>
      <c r="E41">
        <v>0</v>
      </c>
      <c r="F41" t="s">
        <v>653</v>
      </c>
      <c r="G41">
        <v>106</v>
      </c>
      <c r="H41">
        <v>6</v>
      </c>
      <c r="I41" t="s">
        <v>22</v>
      </c>
      <c r="J41" t="s">
        <v>654</v>
      </c>
      <c r="K41" t="s">
        <v>65</v>
      </c>
      <c r="L41" t="s">
        <v>23</v>
      </c>
      <c r="M41" t="s">
        <v>24</v>
      </c>
      <c r="N41" t="s">
        <v>655</v>
      </c>
      <c r="O41" t="s">
        <v>23</v>
      </c>
      <c r="P41" t="s">
        <v>25</v>
      </c>
      <c r="Q41" t="s">
        <v>26</v>
      </c>
      <c r="R41" t="s">
        <v>27</v>
      </c>
      <c r="S41" t="s">
        <v>24</v>
      </c>
      <c r="T41" t="s">
        <v>1145</v>
      </c>
      <c r="U41" t="s">
        <v>655</v>
      </c>
    </row>
    <row r="42" spans="1:21" x14ac:dyDescent="0.25">
      <c r="A42" t="s">
        <v>942</v>
      </c>
      <c r="B42" t="s">
        <v>943</v>
      </c>
      <c r="C42">
        <v>100</v>
      </c>
      <c r="D42">
        <v>1</v>
      </c>
      <c r="E42">
        <v>0</v>
      </c>
      <c r="F42" t="s">
        <v>649</v>
      </c>
      <c r="G42">
        <v>129</v>
      </c>
      <c r="H42">
        <v>29</v>
      </c>
      <c r="I42" t="s">
        <v>22</v>
      </c>
      <c r="J42" t="s">
        <v>650</v>
      </c>
      <c r="K42" t="s">
        <v>328</v>
      </c>
      <c r="L42" t="s">
        <v>23</v>
      </c>
      <c r="M42" t="s">
        <v>24</v>
      </c>
      <c r="N42" t="s">
        <v>651</v>
      </c>
      <c r="O42" t="s">
        <v>23</v>
      </c>
      <c r="P42" t="s">
        <v>25</v>
      </c>
      <c r="Q42" t="s">
        <v>26</v>
      </c>
      <c r="R42" t="s">
        <v>27</v>
      </c>
      <c r="S42" t="s">
        <v>24</v>
      </c>
      <c r="T42" t="s">
        <v>652</v>
      </c>
      <c r="U42" t="s">
        <v>651</v>
      </c>
    </row>
    <row r="43" spans="1:21" x14ac:dyDescent="0.25">
      <c r="A43" t="s">
        <v>892</v>
      </c>
      <c r="B43" t="s">
        <v>893</v>
      </c>
      <c r="C43">
        <v>198</v>
      </c>
      <c r="D43">
        <v>1</v>
      </c>
      <c r="E43">
        <v>0</v>
      </c>
      <c r="F43" t="s">
        <v>640</v>
      </c>
      <c r="G43">
        <v>236</v>
      </c>
      <c r="H43">
        <v>38</v>
      </c>
      <c r="I43" t="s">
        <v>47</v>
      </c>
      <c r="J43" t="s">
        <v>641</v>
      </c>
      <c r="K43" t="s">
        <v>642</v>
      </c>
      <c r="L43" t="s">
        <v>643</v>
      </c>
      <c r="M43" t="s">
        <v>68</v>
      </c>
      <c r="N43" t="s">
        <v>644</v>
      </c>
      <c r="O43" t="s">
        <v>23</v>
      </c>
      <c r="P43" t="s">
        <v>63</v>
      </c>
      <c r="Q43" t="s">
        <v>54</v>
      </c>
      <c r="R43" t="s">
        <v>55</v>
      </c>
      <c r="S43" t="s">
        <v>24</v>
      </c>
      <c r="T43" t="s">
        <v>1144</v>
      </c>
      <c r="U43" t="s">
        <v>645</v>
      </c>
    </row>
    <row r="44" spans="1:21" x14ac:dyDescent="0.25">
      <c r="A44" t="s">
        <v>942</v>
      </c>
      <c r="B44" t="s">
        <v>943</v>
      </c>
      <c r="C44">
        <v>100</v>
      </c>
      <c r="D44">
        <v>1</v>
      </c>
      <c r="E44">
        <v>0</v>
      </c>
      <c r="F44" t="s">
        <v>646</v>
      </c>
      <c r="G44">
        <v>106</v>
      </c>
      <c r="H44">
        <v>6</v>
      </c>
      <c r="I44" t="s">
        <v>22</v>
      </c>
      <c r="J44" t="s">
        <v>647</v>
      </c>
      <c r="K44" t="s">
        <v>316</v>
      </c>
      <c r="L44" t="s">
        <v>23</v>
      </c>
      <c r="M44" t="s">
        <v>24</v>
      </c>
      <c r="N44" t="s">
        <v>645</v>
      </c>
      <c r="O44" t="s">
        <v>23</v>
      </c>
      <c r="P44" t="s">
        <v>25</v>
      </c>
      <c r="Q44" t="s">
        <v>26</v>
      </c>
      <c r="R44" t="s">
        <v>27</v>
      </c>
      <c r="S44" t="s">
        <v>24</v>
      </c>
      <c r="T44" t="s">
        <v>648</v>
      </c>
      <c r="U44" t="s">
        <v>645</v>
      </c>
    </row>
    <row r="45" spans="1:21" x14ac:dyDescent="0.25">
      <c r="A45" t="s">
        <v>944</v>
      </c>
      <c r="B45" t="s">
        <v>945</v>
      </c>
      <c r="C45">
        <v>74.150000000000006</v>
      </c>
      <c r="D45">
        <v>1</v>
      </c>
      <c r="E45">
        <v>0</v>
      </c>
      <c r="F45" t="s">
        <v>635</v>
      </c>
      <c r="G45">
        <v>74.150000000000006</v>
      </c>
      <c r="H45">
        <v>0</v>
      </c>
      <c r="I45" t="s">
        <v>47</v>
      </c>
      <c r="J45" t="s">
        <v>636</v>
      </c>
      <c r="K45" t="s">
        <v>637</v>
      </c>
      <c r="L45" t="s">
        <v>638</v>
      </c>
      <c r="M45" t="s">
        <v>639</v>
      </c>
      <c r="N45" t="s">
        <v>632</v>
      </c>
      <c r="O45" t="s">
        <v>23</v>
      </c>
      <c r="P45" t="s">
        <v>48</v>
      </c>
      <c r="Q45" t="s">
        <v>49</v>
      </c>
      <c r="R45" t="s">
        <v>50</v>
      </c>
      <c r="S45" t="s">
        <v>24</v>
      </c>
      <c r="T45" t="s">
        <v>1143</v>
      </c>
      <c r="U45" t="s">
        <v>632</v>
      </c>
    </row>
    <row r="46" spans="1:21" x14ac:dyDescent="0.25">
      <c r="A46" t="s">
        <v>942</v>
      </c>
      <c r="B46" t="s">
        <v>943</v>
      </c>
      <c r="C46">
        <v>100</v>
      </c>
      <c r="D46">
        <v>3</v>
      </c>
      <c r="E46">
        <v>0</v>
      </c>
      <c r="F46" t="s">
        <v>630</v>
      </c>
      <c r="G46">
        <v>300</v>
      </c>
      <c r="H46">
        <v>0</v>
      </c>
      <c r="I46" t="s">
        <v>22</v>
      </c>
      <c r="J46" t="s">
        <v>631</v>
      </c>
      <c r="K46" t="s">
        <v>345</v>
      </c>
      <c r="L46" t="s">
        <v>23</v>
      </c>
      <c r="M46" t="s">
        <v>24</v>
      </c>
      <c r="N46" t="s">
        <v>632</v>
      </c>
      <c r="O46" t="s">
        <v>23</v>
      </c>
      <c r="P46" t="s">
        <v>25</v>
      </c>
      <c r="Q46" t="s">
        <v>26</v>
      </c>
      <c r="R46" t="s">
        <v>27</v>
      </c>
      <c r="S46" t="s">
        <v>24</v>
      </c>
      <c r="T46" t="s">
        <v>633</v>
      </c>
      <c r="U46" t="s">
        <v>634</v>
      </c>
    </row>
    <row r="47" spans="1:21" x14ac:dyDescent="0.25">
      <c r="A47" t="s">
        <v>942</v>
      </c>
      <c r="B47" t="s">
        <v>943</v>
      </c>
      <c r="C47">
        <v>100</v>
      </c>
      <c r="D47">
        <v>1</v>
      </c>
      <c r="E47">
        <v>0</v>
      </c>
      <c r="F47" t="s">
        <v>625</v>
      </c>
      <c r="G47">
        <v>106</v>
      </c>
      <c r="H47">
        <v>6</v>
      </c>
      <c r="I47" t="s">
        <v>22</v>
      </c>
      <c r="J47" t="s">
        <v>626</v>
      </c>
      <c r="K47" t="s">
        <v>334</v>
      </c>
      <c r="L47" t="s">
        <v>23</v>
      </c>
      <c r="M47" t="s">
        <v>24</v>
      </c>
      <c r="N47" t="s">
        <v>627</v>
      </c>
      <c r="O47" t="s">
        <v>23</v>
      </c>
      <c r="P47" t="s">
        <v>25</v>
      </c>
      <c r="Q47" t="s">
        <v>26</v>
      </c>
      <c r="R47" t="s">
        <v>27</v>
      </c>
      <c r="S47" t="s">
        <v>24</v>
      </c>
      <c r="T47" t="s">
        <v>628</v>
      </c>
      <c r="U47" t="s">
        <v>629</v>
      </c>
    </row>
    <row r="48" spans="1:21" x14ac:dyDescent="0.25">
      <c r="A48" t="s">
        <v>942</v>
      </c>
      <c r="B48" t="s">
        <v>943</v>
      </c>
      <c r="C48">
        <v>100</v>
      </c>
      <c r="D48">
        <v>1</v>
      </c>
      <c r="E48">
        <v>0</v>
      </c>
      <c r="F48" t="s">
        <v>620</v>
      </c>
      <c r="G48">
        <v>106</v>
      </c>
      <c r="H48">
        <v>6</v>
      </c>
      <c r="I48" t="s">
        <v>22</v>
      </c>
      <c r="J48" t="s">
        <v>621</v>
      </c>
      <c r="K48" t="s">
        <v>315</v>
      </c>
      <c r="L48" t="s">
        <v>23</v>
      </c>
      <c r="M48" t="s">
        <v>24</v>
      </c>
      <c r="N48" t="s">
        <v>622</v>
      </c>
      <c r="O48" t="s">
        <v>23</v>
      </c>
      <c r="P48" t="s">
        <v>58</v>
      </c>
      <c r="Q48" t="s">
        <v>26</v>
      </c>
      <c r="R48" t="s">
        <v>33</v>
      </c>
      <c r="S48" t="s">
        <v>24</v>
      </c>
      <c r="T48" t="s">
        <v>623</v>
      </c>
      <c r="U48" t="s">
        <v>624</v>
      </c>
    </row>
    <row r="49" spans="1:21" x14ac:dyDescent="0.25">
      <c r="A49" t="s">
        <v>890</v>
      </c>
      <c r="B49" t="s">
        <v>890</v>
      </c>
      <c r="C49">
        <v>100</v>
      </c>
      <c r="D49">
        <v>2</v>
      </c>
      <c r="E49">
        <v>0</v>
      </c>
      <c r="F49" t="s">
        <v>615</v>
      </c>
      <c r="G49">
        <v>238</v>
      </c>
      <c r="H49">
        <v>38</v>
      </c>
      <c r="I49" t="s">
        <v>47</v>
      </c>
      <c r="J49" t="s">
        <v>616</v>
      </c>
      <c r="K49" t="s">
        <v>617</v>
      </c>
      <c r="L49" t="s">
        <v>618</v>
      </c>
      <c r="M49" t="s">
        <v>357</v>
      </c>
      <c r="N49" t="s">
        <v>578</v>
      </c>
      <c r="O49" t="s">
        <v>23</v>
      </c>
      <c r="P49" t="s">
        <v>53</v>
      </c>
      <c r="Q49" t="s">
        <v>54</v>
      </c>
      <c r="R49" t="s">
        <v>55</v>
      </c>
      <c r="S49" t="s">
        <v>24</v>
      </c>
      <c r="T49" t="s">
        <v>1142</v>
      </c>
      <c r="U49" t="s">
        <v>619</v>
      </c>
    </row>
    <row r="50" spans="1:21" x14ac:dyDescent="0.25">
      <c r="A50" t="s">
        <v>929</v>
      </c>
      <c r="B50" t="s">
        <v>911</v>
      </c>
      <c r="C50">
        <v>100</v>
      </c>
      <c r="D50">
        <v>1</v>
      </c>
      <c r="E50">
        <v>0</v>
      </c>
      <c r="F50" t="s">
        <v>611</v>
      </c>
      <c r="G50">
        <v>100</v>
      </c>
      <c r="H50">
        <v>0</v>
      </c>
      <c r="I50" t="s">
        <v>47</v>
      </c>
      <c r="J50" t="s">
        <v>439</v>
      </c>
      <c r="K50" t="s">
        <v>612</v>
      </c>
      <c r="L50" t="s">
        <v>613</v>
      </c>
      <c r="M50" t="s">
        <v>349</v>
      </c>
      <c r="N50" t="s">
        <v>578</v>
      </c>
      <c r="O50" t="s">
        <v>23</v>
      </c>
      <c r="P50" t="s">
        <v>53</v>
      </c>
      <c r="Q50" t="s">
        <v>54</v>
      </c>
      <c r="R50" t="s">
        <v>55</v>
      </c>
      <c r="S50" t="s">
        <v>24</v>
      </c>
      <c r="T50" t="s">
        <v>1141</v>
      </c>
      <c r="U50" t="s">
        <v>614</v>
      </c>
    </row>
    <row r="51" spans="1:21" x14ac:dyDescent="0.25">
      <c r="A51" t="s">
        <v>890</v>
      </c>
      <c r="B51" t="s">
        <v>890</v>
      </c>
      <c r="C51">
        <v>100</v>
      </c>
      <c r="D51">
        <v>3</v>
      </c>
      <c r="E51">
        <v>0</v>
      </c>
      <c r="F51" t="s">
        <v>608</v>
      </c>
      <c r="G51">
        <v>327</v>
      </c>
      <c r="H51">
        <v>29</v>
      </c>
      <c r="I51" t="s">
        <v>22</v>
      </c>
      <c r="J51" t="s">
        <v>366</v>
      </c>
      <c r="K51" t="s">
        <v>609</v>
      </c>
      <c r="L51" t="s">
        <v>365</v>
      </c>
      <c r="M51" t="s">
        <v>163</v>
      </c>
      <c r="N51" t="s">
        <v>578</v>
      </c>
      <c r="O51" t="s">
        <v>23</v>
      </c>
      <c r="P51" t="s">
        <v>63</v>
      </c>
      <c r="Q51" t="s">
        <v>54</v>
      </c>
      <c r="R51" t="s">
        <v>55</v>
      </c>
      <c r="S51" t="s">
        <v>24</v>
      </c>
      <c r="T51" t="s">
        <v>1140</v>
      </c>
      <c r="U51" t="s">
        <v>610</v>
      </c>
    </row>
    <row r="52" spans="1:21" x14ac:dyDescent="0.25">
      <c r="A52" t="s">
        <v>908</v>
      </c>
      <c r="B52" t="s">
        <v>909</v>
      </c>
      <c r="C52">
        <v>200</v>
      </c>
      <c r="D52">
        <v>1</v>
      </c>
      <c r="E52">
        <v>0</v>
      </c>
      <c r="F52" t="s">
        <v>605</v>
      </c>
      <c r="G52">
        <v>300</v>
      </c>
      <c r="H52">
        <v>0</v>
      </c>
      <c r="I52" t="s">
        <v>22</v>
      </c>
      <c r="J52" t="s">
        <v>606</v>
      </c>
      <c r="K52" t="s">
        <v>57</v>
      </c>
      <c r="L52" t="s">
        <v>23</v>
      </c>
      <c r="M52" t="s">
        <v>24</v>
      </c>
      <c r="N52" t="s">
        <v>607</v>
      </c>
      <c r="O52" t="s">
        <v>23</v>
      </c>
      <c r="P52" t="s">
        <v>25</v>
      </c>
      <c r="Q52" t="s">
        <v>26</v>
      </c>
      <c r="R52" t="s">
        <v>27</v>
      </c>
      <c r="S52" t="s">
        <v>24</v>
      </c>
      <c r="T52" t="s">
        <v>1139</v>
      </c>
      <c r="U52" t="s">
        <v>596</v>
      </c>
    </row>
    <row r="53" spans="1:21" x14ac:dyDescent="0.25">
      <c r="A53" t="s">
        <v>910</v>
      </c>
      <c r="B53" t="s">
        <v>911</v>
      </c>
      <c r="C53">
        <v>100</v>
      </c>
      <c r="D53">
        <v>1</v>
      </c>
      <c r="E53">
        <v>0</v>
      </c>
      <c r="F53" t="s">
        <v>605</v>
      </c>
      <c r="G53">
        <v>300</v>
      </c>
      <c r="H53">
        <v>0</v>
      </c>
      <c r="I53" t="s">
        <v>22</v>
      </c>
      <c r="J53" t="s">
        <v>606</v>
      </c>
      <c r="K53" t="s">
        <v>57</v>
      </c>
      <c r="L53" t="s">
        <v>23</v>
      </c>
      <c r="M53" t="s">
        <v>24</v>
      </c>
      <c r="N53" t="s">
        <v>607</v>
      </c>
      <c r="O53" t="s">
        <v>23</v>
      </c>
      <c r="P53" t="s">
        <v>25</v>
      </c>
      <c r="Q53" t="s">
        <v>26</v>
      </c>
      <c r="R53" t="s">
        <v>27</v>
      </c>
      <c r="S53" t="s">
        <v>24</v>
      </c>
      <c r="T53" t="s">
        <v>1139</v>
      </c>
      <c r="U53" t="s">
        <v>596</v>
      </c>
    </row>
    <row r="54" spans="1:21" x14ac:dyDescent="0.25">
      <c r="A54" t="s">
        <v>942</v>
      </c>
      <c r="B54" t="s">
        <v>943</v>
      </c>
      <c r="C54">
        <v>100</v>
      </c>
      <c r="D54">
        <v>1</v>
      </c>
      <c r="E54">
        <v>0</v>
      </c>
      <c r="F54" t="s">
        <v>602</v>
      </c>
      <c r="G54">
        <v>100</v>
      </c>
      <c r="H54">
        <v>0</v>
      </c>
      <c r="I54" t="s">
        <v>22</v>
      </c>
      <c r="J54" t="s">
        <v>603</v>
      </c>
      <c r="K54" t="s">
        <v>344</v>
      </c>
      <c r="L54" t="s">
        <v>23</v>
      </c>
      <c r="M54" t="s">
        <v>24</v>
      </c>
      <c r="N54" t="s">
        <v>600</v>
      </c>
      <c r="O54" t="s">
        <v>23</v>
      </c>
      <c r="P54" t="s">
        <v>58</v>
      </c>
      <c r="Q54" t="s">
        <v>26</v>
      </c>
      <c r="R54" t="s">
        <v>33</v>
      </c>
      <c r="S54" t="s">
        <v>24</v>
      </c>
      <c r="T54" t="s">
        <v>604</v>
      </c>
      <c r="U54" t="s">
        <v>584</v>
      </c>
    </row>
    <row r="55" spans="1:21" x14ac:dyDescent="0.25">
      <c r="A55" t="s">
        <v>929</v>
      </c>
      <c r="B55" t="s">
        <v>911</v>
      </c>
      <c r="C55">
        <v>100</v>
      </c>
      <c r="D55">
        <v>1</v>
      </c>
      <c r="E55">
        <v>0</v>
      </c>
      <c r="F55" t="s">
        <v>598</v>
      </c>
      <c r="G55">
        <v>106</v>
      </c>
      <c r="H55">
        <v>6</v>
      </c>
      <c r="I55" t="s">
        <v>22</v>
      </c>
      <c r="J55" t="s">
        <v>599</v>
      </c>
      <c r="K55" t="s">
        <v>306</v>
      </c>
      <c r="L55" t="s">
        <v>23</v>
      </c>
      <c r="M55" t="s">
        <v>24</v>
      </c>
      <c r="N55" t="s">
        <v>600</v>
      </c>
      <c r="O55" t="s">
        <v>23</v>
      </c>
      <c r="P55" t="s">
        <v>307</v>
      </c>
      <c r="Q55" t="s">
        <v>26</v>
      </c>
      <c r="R55" t="s">
        <v>27</v>
      </c>
      <c r="S55" t="s">
        <v>24</v>
      </c>
      <c r="T55" t="s">
        <v>1138</v>
      </c>
      <c r="U55" t="s">
        <v>601</v>
      </c>
    </row>
    <row r="56" spans="1:21" x14ac:dyDescent="0.25">
      <c r="A56" t="s">
        <v>942</v>
      </c>
      <c r="B56" t="s">
        <v>943</v>
      </c>
      <c r="C56">
        <v>100</v>
      </c>
      <c r="D56">
        <v>1</v>
      </c>
      <c r="E56">
        <v>0</v>
      </c>
      <c r="F56" t="s">
        <v>594</v>
      </c>
      <c r="G56">
        <v>129</v>
      </c>
      <c r="H56">
        <v>29</v>
      </c>
      <c r="I56" t="s">
        <v>22</v>
      </c>
      <c r="J56" t="s">
        <v>595</v>
      </c>
      <c r="K56" t="s">
        <v>324</v>
      </c>
      <c r="L56" t="s">
        <v>23</v>
      </c>
      <c r="M56" t="s">
        <v>24</v>
      </c>
      <c r="N56" t="s">
        <v>596</v>
      </c>
      <c r="O56" t="s">
        <v>23</v>
      </c>
      <c r="P56" t="s">
        <v>58</v>
      </c>
      <c r="Q56" t="s">
        <v>26</v>
      </c>
      <c r="R56" t="s">
        <v>33</v>
      </c>
      <c r="S56" t="s">
        <v>24</v>
      </c>
      <c r="T56" t="s">
        <v>1137</v>
      </c>
      <c r="U56" t="s">
        <v>597</v>
      </c>
    </row>
    <row r="57" spans="1:21" x14ac:dyDescent="0.25">
      <c r="A57" t="s">
        <v>954</v>
      </c>
      <c r="B57" t="s">
        <v>955</v>
      </c>
      <c r="C57">
        <v>200</v>
      </c>
      <c r="D57">
        <v>1</v>
      </c>
      <c r="E57">
        <v>0</v>
      </c>
      <c r="F57" t="s">
        <v>582</v>
      </c>
      <c r="G57">
        <v>200</v>
      </c>
      <c r="H57">
        <v>0</v>
      </c>
      <c r="I57" t="s">
        <v>22</v>
      </c>
      <c r="J57" t="s">
        <v>583</v>
      </c>
      <c r="K57" t="s">
        <v>321</v>
      </c>
      <c r="L57" t="s">
        <v>23</v>
      </c>
      <c r="M57" t="s">
        <v>24</v>
      </c>
      <c r="N57" t="s">
        <v>584</v>
      </c>
      <c r="O57" t="s">
        <v>23</v>
      </c>
      <c r="P57" t="s">
        <v>25</v>
      </c>
      <c r="Q57" t="s">
        <v>26</v>
      </c>
      <c r="R57" t="s">
        <v>27</v>
      </c>
      <c r="S57" t="s">
        <v>24</v>
      </c>
      <c r="T57" t="s">
        <v>1133</v>
      </c>
      <c r="U57" t="s">
        <v>585</v>
      </c>
    </row>
    <row r="58" spans="1:21" x14ac:dyDescent="0.25">
      <c r="A58" t="s">
        <v>942</v>
      </c>
      <c r="B58" t="s">
        <v>943</v>
      </c>
      <c r="C58">
        <v>100</v>
      </c>
      <c r="D58">
        <v>2</v>
      </c>
      <c r="E58">
        <v>0</v>
      </c>
      <c r="F58" t="s">
        <v>586</v>
      </c>
      <c r="G58">
        <v>206</v>
      </c>
      <c r="H58">
        <v>6</v>
      </c>
      <c r="I58" t="s">
        <v>22</v>
      </c>
      <c r="J58" t="s">
        <v>587</v>
      </c>
      <c r="K58" t="s">
        <v>315</v>
      </c>
      <c r="L58" t="s">
        <v>23</v>
      </c>
      <c r="M58" t="s">
        <v>24</v>
      </c>
      <c r="N58" t="s">
        <v>588</v>
      </c>
      <c r="O58" t="s">
        <v>23</v>
      </c>
      <c r="P58" t="s">
        <v>25</v>
      </c>
      <c r="Q58" t="s">
        <v>26</v>
      </c>
      <c r="R58" t="s">
        <v>27</v>
      </c>
      <c r="S58" t="s">
        <v>24</v>
      </c>
      <c r="T58" t="s">
        <v>1134</v>
      </c>
      <c r="U58" t="s">
        <v>585</v>
      </c>
    </row>
    <row r="59" spans="1:21" x14ac:dyDescent="0.25">
      <c r="A59" t="s">
        <v>942</v>
      </c>
      <c r="B59" t="s">
        <v>943</v>
      </c>
      <c r="C59">
        <v>100</v>
      </c>
      <c r="D59">
        <v>1</v>
      </c>
      <c r="E59">
        <v>0</v>
      </c>
      <c r="F59" t="s">
        <v>589</v>
      </c>
      <c r="G59">
        <v>106</v>
      </c>
      <c r="H59">
        <v>6</v>
      </c>
      <c r="I59" t="s">
        <v>22</v>
      </c>
      <c r="J59" t="s">
        <v>590</v>
      </c>
      <c r="K59" t="s">
        <v>329</v>
      </c>
      <c r="L59" t="s">
        <v>23</v>
      </c>
      <c r="M59" t="s">
        <v>24</v>
      </c>
      <c r="N59" t="s">
        <v>591</v>
      </c>
      <c r="O59" t="s">
        <v>23</v>
      </c>
      <c r="P59" t="s">
        <v>58</v>
      </c>
      <c r="Q59" t="s">
        <v>26</v>
      </c>
      <c r="R59" t="s">
        <v>33</v>
      </c>
      <c r="S59" t="s">
        <v>24</v>
      </c>
      <c r="T59" t="s">
        <v>1135</v>
      </c>
      <c r="U59" t="s">
        <v>585</v>
      </c>
    </row>
    <row r="60" spans="1:21" x14ac:dyDescent="0.25">
      <c r="A60" t="s">
        <v>942</v>
      </c>
      <c r="B60" t="s">
        <v>943</v>
      </c>
      <c r="C60">
        <v>100</v>
      </c>
      <c r="D60">
        <v>1</v>
      </c>
      <c r="E60">
        <v>0</v>
      </c>
      <c r="F60" t="s">
        <v>592</v>
      </c>
      <c r="G60">
        <v>106</v>
      </c>
      <c r="H60">
        <v>6</v>
      </c>
      <c r="I60" t="s">
        <v>22</v>
      </c>
      <c r="J60" t="s">
        <v>593</v>
      </c>
      <c r="K60" t="s">
        <v>314</v>
      </c>
      <c r="L60" t="s">
        <v>23</v>
      </c>
      <c r="M60" t="s">
        <v>24</v>
      </c>
      <c r="N60" t="s">
        <v>585</v>
      </c>
      <c r="O60" t="s">
        <v>23</v>
      </c>
      <c r="P60" t="s">
        <v>25</v>
      </c>
      <c r="Q60" t="s">
        <v>26</v>
      </c>
      <c r="R60" t="s">
        <v>27</v>
      </c>
      <c r="S60" t="s">
        <v>24</v>
      </c>
      <c r="T60" t="s">
        <v>1136</v>
      </c>
      <c r="U60" t="s">
        <v>585</v>
      </c>
    </row>
    <row r="61" spans="1:21" x14ac:dyDescent="0.25">
      <c r="A61" t="s">
        <v>942</v>
      </c>
      <c r="B61" t="s">
        <v>943</v>
      </c>
      <c r="C61">
        <v>100</v>
      </c>
      <c r="D61">
        <v>1</v>
      </c>
      <c r="E61">
        <v>0</v>
      </c>
      <c r="F61" t="s">
        <v>579</v>
      </c>
      <c r="G61">
        <v>106</v>
      </c>
      <c r="H61">
        <v>6</v>
      </c>
      <c r="I61" t="s">
        <v>22</v>
      </c>
      <c r="J61" t="s">
        <v>580</v>
      </c>
      <c r="K61" t="s">
        <v>303</v>
      </c>
      <c r="L61" t="s">
        <v>23</v>
      </c>
      <c r="M61" t="s">
        <v>24</v>
      </c>
      <c r="N61" t="s">
        <v>581</v>
      </c>
      <c r="O61" t="s">
        <v>23</v>
      </c>
      <c r="P61" t="s">
        <v>58</v>
      </c>
      <c r="Q61" t="s">
        <v>26</v>
      </c>
      <c r="R61" t="s">
        <v>33</v>
      </c>
      <c r="S61" t="s">
        <v>24</v>
      </c>
      <c r="T61" t="s">
        <v>1132</v>
      </c>
      <c r="U61" t="s">
        <v>578</v>
      </c>
    </row>
    <row r="62" spans="1:21" x14ac:dyDescent="0.25">
      <c r="A62" t="s">
        <v>942</v>
      </c>
      <c r="B62" t="s">
        <v>943</v>
      </c>
      <c r="C62">
        <v>100</v>
      </c>
      <c r="D62">
        <v>2</v>
      </c>
      <c r="E62">
        <v>0</v>
      </c>
      <c r="F62" t="s">
        <v>574</v>
      </c>
      <c r="G62">
        <v>200</v>
      </c>
      <c r="H62">
        <v>0</v>
      </c>
      <c r="I62" t="s">
        <v>22</v>
      </c>
      <c r="J62" t="s">
        <v>575</v>
      </c>
      <c r="K62" t="s">
        <v>344</v>
      </c>
      <c r="L62" t="s">
        <v>23</v>
      </c>
      <c r="M62" t="s">
        <v>24</v>
      </c>
      <c r="N62" t="s">
        <v>576</v>
      </c>
      <c r="O62" t="s">
        <v>23</v>
      </c>
      <c r="P62" t="s">
        <v>25</v>
      </c>
      <c r="Q62" t="s">
        <v>26</v>
      </c>
      <c r="R62" t="s">
        <v>27</v>
      </c>
      <c r="S62" t="s">
        <v>24</v>
      </c>
      <c r="T62" t="s">
        <v>1130</v>
      </c>
      <c r="U62" t="s">
        <v>576</v>
      </c>
    </row>
    <row r="63" spans="1:21" x14ac:dyDescent="0.25">
      <c r="A63" t="s">
        <v>908</v>
      </c>
      <c r="B63" t="s">
        <v>909</v>
      </c>
      <c r="C63">
        <v>200</v>
      </c>
      <c r="D63">
        <v>1</v>
      </c>
      <c r="E63">
        <v>0</v>
      </c>
      <c r="F63" t="s">
        <v>577</v>
      </c>
      <c r="G63">
        <v>200</v>
      </c>
      <c r="H63">
        <v>0</v>
      </c>
      <c r="I63" t="s">
        <v>22</v>
      </c>
      <c r="J63" t="s">
        <v>347</v>
      </c>
      <c r="K63" t="s">
        <v>61</v>
      </c>
      <c r="L63" t="s">
        <v>23</v>
      </c>
      <c r="M63" t="s">
        <v>24</v>
      </c>
      <c r="N63" t="s">
        <v>578</v>
      </c>
      <c r="O63" t="s">
        <v>23</v>
      </c>
      <c r="P63" t="s">
        <v>25</v>
      </c>
      <c r="Q63" t="s">
        <v>26</v>
      </c>
      <c r="R63" t="s">
        <v>27</v>
      </c>
      <c r="S63" t="s">
        <v>24</v>
      </c>
      <c r="T63" t="s">
        <v>1131</v>
      </c>
      <c r="U63" t="s">
        <v>576</v>
      </c>
    </row>
    <row r="64" spans="1:21" x14ac:dyDescent="0.25">
      <c r="A64" t="s">
        <v>942</v>
      </c>
      <c r="B64" t="s">
        <v>943</v>
      </c>
      <c r="C64">
        <v>100</v>
      </c>
      <c r="D64">
        <v>1</v>
      </c>
      <c r="E64">
        <v>0</v>
      </c>
      <c r="F64" t="s">
        <v>571</v>
      </c>
      <c r="G64">
        <v>106</v>
      </c>
      <c r="H64">
        <v>6</v>
      </c>
      <c r="I64" t="s">
        <v>22</v>
      </c>
      <c r="J64" t="s">
        <v>572</v>
      </c>
      <c r="K64" t="s">
        <v>306</v>
      </c>
      <c r="L64" t="s">
        <v>23</v>
      </c>
      <c r="M64" t="s">
        <v>24</v>
      </c>
      <c r="N64" t="s">
        <v>573</v>
      </c>
      <c r="O64" t="s">
        <v>23</v>
      </c>
      <c r="P64" t="s">
        <v>58</v>
      </c>
      <c r="Q64" t="s">
        <v>26</v>
      </c>
      <c r="R64" t="s">
        <v>33</v>
      </c>
      <c r="S64" t="s">
        <v>24</v>
      </c>
      <c r="T64" t="s">
        <v>1129</v>
      </c>
      <c r="U64" t="s">
        <v>573</v>
      </c>
    </row>
    <row r="65" spans="1:21" x14ac:dyDescent="0.25">
      <c r="A65" t="s">
        <v>942</v>
      </c>
      <c r="B65" t="s">
        <v>943</v>
      </c>
      <c r="C65">
        <v>100</v>
      </c>
      <c r="D65">
        <v>1</v>
      </c>
      <c r="E65">
        <v>0</v>
      </c>
      <c r="F65" t="s">
        <v>568</v>
      </c>
      <c r="G65">
        <v>100</v>
      </c>
      <c r="H65">
        <v>0</v>
      </c>
      <c r="I65" t="s">
        <v>22</v>
      </c>
      <c r="J65" t="s">
        <v>569</v>
      </c>
      <c r="K65" t="s">
        <v>304</v>
      </c>
      <c r="L65" t="s">
        <v>23</v>
      </c>
      <c r="M65" t="s">
        <v>24</v>
      </c>
      <c r="N65" t="s">
        <v>570</v>
      </c>
      <c r="O65" t="s">
        <v>23</v>
      </c>
      <c r="P65" t="s">
        <v>58</v>
      </c>
      <c r="Q65" t="s">
        <v>26</v>
      </c>
      <c r="R65" t="s">
        <v>33</v>
      </c>
      <c r="S65" t="s">
        <v>24</v>
      </c>
      <c r="T65" t="s">
        <v>1128</v>
      </c>
      <c r="U65" t="s">
        <v>570</v>
      </c>
    </row>
    <row r="66" spans="1:21" x14ac:dyDescent="0.25">
      <c r="A66" t="s">
        <v>942</v>
      </c>
      <c r="B66" t="s">
        <v>943</v>
      </c>
      <c r="C66">
        <v>100</v>
      </c>
      <c r="D66">
        <v>2</v>
      </c>
      <c r="E66">
        <v>0</v>
      </c>
      <c r="F66" t="s">
        <v>565</v>
      </c>
      <c r="G66">
        <v>200</v>
      </c>
      <c r="H66">
        <v>0</v>
      </c>
      <c r="I66" t="s">
        <v>22</v>
      </c>
      <c r="J66" t="s">
        <v>566</v>
      </c>
      <c r="K66" t="s">
        <v>302</v>
      </c>
      <c r="L66" t="s">
        <v>23</v>
      </c>
      <c r="M66" t="s">
        <v>24</v>
      </c>
      <c r="N66" t="s">
        <v>567</v>
      </c>
      <c r="O66" t="s">
        <v>23</v>
      </c>
      <c r="P66" t="s">
        <v>58</v>
      </c>
      <c r="Q66" t="s">
        <v>26</v>
      </c>
      <c r="R66" t="s">
        <v>33</v>
      </c>
      <c r="S66" t="s">
        <v>24</v>
      </c>
      <c r="T66" t="s">
        <v>1127</v>
      </c>
      <c r="U66" t="s">
        <v>567</v>
      </c>
    </row>
    <row r="67" spans="1:21" x14ac:dyDescent="0.25">
      <c r="A67" t="s">
        <v>885</v>
      </c>
      <c r="B67" t="s">
        <v>886</v>
      </c>
      <c r="C67">
        <v>134.85</v>
      </c>
      <c r="D67">
        <v>1</v>
      </c>
      <c r="E67">
        <v>0</v>
      </c>
      <c r="F67" t="s">
        <v>559</v>
      </c>
      <c r="G67">
        <v>139.85</v>
      </c>
      <c r="H67">
        <v>5</v>
      </c>
      <c r="I67" t="s">
        <v>47</v>
      </c>
      <c r="J67" t="s">
        <v>560</v>
      </c>
      <c r="K67" t="s">
        <v>561</v>
      </c>
      <c r="L67" t="s">
        <v>562</v>
      </c>
      <c r="M67" t="s">
        <v>563</v>
      </c>
      <c r="N67" t="s">
        <v>564</v>
      </c>
      <c r="O67" t="s">
        <v>23</v>
      </c>
      <c r="P67" t="s">
        <v>48</v>
      </c>
      <c r="Q67" t="s">
        <v>49</v>
      </c>
      <c r="R67" t="s">
        <v>50</v>
      </c>
      <c r="S67" t="s">
        <v>24</v>
      </c>
      <c r="T67" t="s">
        <v>898</v>
      </c>
      <c r="U67" t="s">
        <v>564</v>
      </c>
    </row>
    <row r="68" spans="1:21" x14ac:dyDescent="0.25">
      <c r="A68" t="s">
        <v>942</v>
      </c>
      <c r="B68" t="s">
        <v>943</v>
      </c>
      <c r="C68">
        <v>100</v>
      </c>
      <c r="D68">
        <v>1</v>
      </c>
      <c r="E68">
        <v>0</v>
      </c>
      <c r="F68" t="s">
        <v>556</v>
      </c>
      <c r="G68">
        <v>106</v>
      </c>
      <c r="H68">
        <v>6</v>
      </c>
      <c r="I68" t="s">
        <v>22</v>
      </c>
      <c r="J68" t="s">
        <v>557</v>
      </c>
      <c r="K68" t="s">
        <v>305</v>
      </c>
      <c r="L68" t="s">
        <v>23</v>
      </c>
      <c r="M68" t="s">
        <v>24</v>
      </c>
      <c r="N68" t="s">
        <v>558</v>
      </c>
      <c r="O68" t="s">
        <v>23</v>
      </c>
      <c r="P68" t="s">
        <v>25</v>
      </c>
      <c r="Q68" t="s">
        <v>26</v>
      </c>
      <c r="R68" t="s">
        <v>27</v>
      </c>
      <c r="S68" t="s">
        <v>24</v>
      </c>
      <c r="T68" t="s">
        <v>1126</v>
      </c>
      <c r="U68" t="s">
        <v>558</v>
      </c>
    </row>
    <row r="69" spans="1:21" x14ac:dyDescent="0.25">
      <c r="A69" t="s">
        <v>942</v>
      </c>
      <c r="B69" t="s">
        <v>943</v>
      </c>
      <c r="C69">
        <v>100</v>
      </c>
      <c r="D69">
        <v>1</v>
      </c>
      <c r="E69">
        <v>0</v>
      </c>
      <c r="F69" t="s">
        <v>553</v>
      </c>
      <c r="G69">
        <v>106</v>
      </c>
      <c r="H69">
        <v>6</v>
      </c>
      <c r="I69" t="s">
        <v>22</v>
      </c>
      <c r="J69" t="s">
        <v>554</v>
      </c>
      <c r="K69" t="s">
        <v>65</v>
      </c>
      <c r="L69" t="s">
        <v>23</v>
      </c>
      <c r="M69" t="s">
        <v>24</v>
      </c>
      <c r="N69" t="s">
        <v>555</v>
      </c>
      <c r="O69" t="s">
        <v>23</v>
      </c>
      <c r="P69" t="s">
        <v>25</v>
      </c>
      <c r="Q69" t="s">
        <v>26</v>
      </c>
      <c r="R69" t="s">
        <v>27</v>
      </c>
      <c r="S69" t="s">
        <v>24</v>
      </c>
      <c r="T69" t="s">
        <v>1125</v>
      </c>
      <c r="U69" t="s">
        <v>555</v>
      </c>
    </row>
    <row r="70" spans="1:21" x14ac:dyDescent="0.25">
      <c r="A70" t="s">
        <v>942</v>
      </c>
      <c r="B70" t="s">
        <v>943</v>
      </c>
      <c r="C70">
        <v>100</v>
      </c>
      <c r="D70">
        <v>1</v>
      </c>
      <c r="E70">
        <v>0</v>
      </c>
      <c r="F70" t="s">
        <v>546</v>
      </c>
      <c r="G70">
        <v>106</v>
      </c>
      <c r="H70">
        <v>6</v>
      </c>
      <c r="I70" t="s">
        <v>22</v>
      </c>
      <c r="J70" t="s">
        <v>547</v>
      </c>
      <c r="K70" t="s">
        <v>359</v>
      </c>
      <c r="L70" t="s">
        <v>23</v>
      </c>
      <c r="M70" t="s">
        <v>24</v>
      </c>
      <c r="N70" t="s">
        <v>548</v>
      </c>
      <c r="O70" t="s">
        <v>23</v>
      </c>
      <c r="P70" t="s">
        <v>25</v>
      </c>
      <c r="Q70" t="s">
        <v>26</v>
      </c>
      <c r="R70" t="s">
        <v>27</v>
      </c>
      <c r="S70" t="s">
        <v>24</v>
      </c>
      <c r="T70" t="s">
        <v>1122</v>
      </c>
      <c r="U70" t="s">
        <v>548</v>
      </c>
    </row>
    <row r="71" spans="1:21" x14ac:dyDescent="0.25">
      <c r="A71" t="s">
        <v>942</v>
      </c>
      <c r="B71" t="s">
        <v>943</v>
      </c>
      <c r="C71">
        <v>100</v>
      </c>
      <c r="D71">
        <v>1</v>
      </c>
      <c r="E71">
        <v>0</v>
      </c>
      <c r="F71" t="s">
        <v>549</v>
      </c>
      <c r="G71">
        <v>106</v>
      </c>
      <c r="H71">
        <v>6</v>
      </c>
      <c r="I71" t="s">
        <v>22</v>
      </c>
      <c r="J71" t="s">
        <v>550</v>
      </c>
      <c r="K71" t="s">
        <v>346</v>
      </c>
      <c r="L71" t="s">
        <v>23</v>
      </c>
      <c r="M71" t="s">
        <v>24</v>
      </c>
      <c r="N71" t="s">
        <v>548</v>
      </c>
      <c r="O71" t="s">
        <v>23</v>
      </c>
      <c r="P71" t="s">
        <v>25</v>
      </c>
      <c r="Q71" t="s">
        <v>26</v>
      </c>
      <c r="R71" t="s">
        <v>27</v>
      </c>
      <c r="S71" t="s">
        <v>24</v>
      </c>
      <c r="T71" t="s">
        <v>1123</v>
      </c>
      <c r="U71" t="s">
        <v>548</v>
      </c>
    </row>
    <row r="72" spans="1:21" x14ac:dyDescent="0.25">
      <c r="A72" t="s">
        <v>942</v>
      </c>
      <c r="B72" t="s">
        <v>943</v>
      </c>
      <c r="C72">
        <v>100</v>
      </c>
      <c r="D72">
        <v>1</v>
      </c>
      <c r="E72">
        <v>0</v>
      </c>
      <c r="F72" t="s">
        <v>551</v>
      </c>
      <c r="G72">
        <v>106</v>
      </c>
      <c r="H72">
        <v>6</v>
      </c>
      <c r="I72" t="s">
        <v>22</v>
      </c>
      <c r="J72" t="s">
        <v>552</v>
      </c>
      <c r="K72" t="s">
        <v>57</v>
      </c>
      <c r="L72" t="s">
        <v>23</v>
      </c>
      <c r="M72" t="s">
        <v>24</v>
      </c>
      <c r="N72" t="s">
        <v>548</v>
      </c>
      <c r="O72" t="s">
        <v>23</v>
      </c>
      <c r="P72" t="s">
        <v>25</v>
      </c>
      <c r="Q72" t="s">
        <v>26</v>
      </c>
      <c r="R72" t="s">
        <v>27</v>
      </c>
      <c r="S72" t="s">
        <v>24</v>
      </c>
      <c r="T72" t="s">
        <v>1124</v>
      </c>
      <c r="U72" t="s">
        <v>548</v>
      </c>
    </row>
    <row r="73" spans="1:21" x14ac:dyDescent="0.25">
      <c r="A73" t="s">
        <v>942</v>
      </c>
      <c r="B73" t="s">
        <v>943</v>
      </c>
      <c r="C73">
        <v>100</v>
      </c>
      <c r="D73">
        <v>1</v>
      </c>
      <c r="E73">
        <v>0</v>
      </c>
      <c r="F73" t="s">
        <v>539</v>
      </c>
      <c r="G73">
        <v>106</v>
      </c>
      <c r="H73">
        <v>6</v>
      </c>
      <c r="I73" t="s">
        <v>22</v>
      </c>
      <c r="J73" t="s">
        <v>540</v>
      </c>
      <c r="K73" t="s">
        <v>363</v>
      </c>
      <c r="L73" t="s">
        <v>23</v>
      </c>
      <c r="M73" t="s">
        <v>24</v>
      </c>
      <c r="N73" t="s">
        <v>541</v>
      </c>
      <c r="O73" t="s">
        <v>23</v>
      </c>
      <c r="P73" t="s">
        <v>25</v>
      </c>
      <c r="Q73" t="s">
        <v>26</v>
      </c>
      <c r="R73" t="s">
        <v>27</v>
      </c>
      <c r="S73" t="s">
        <v>24</v>
      </c>
      <c r="T73" t="s">
        <v>1119</v>
      </c>
      <c r="U73" t="s">
        <v>541</v>
      </c>
    </row>
    <row r="74" spans="1:21" x14ac:dyDescent="0.25">
      <c r="A74" t="s">
        <v>942</v>
      </c>
      <c r="B74" t="s">
        <v>943</v>
      </c>
      <c r="C74">
        <v>100</v>
      </c>
      <c r="D74">
        <v>2</v>
      </c>
      <c r="E74">
        <v>0</v>
      </c>
      <c r="F74" t="s">
        <v>542</v>
      </c>
      <c r="G74">
        <v>206</v>
      </c>
      <c r="H74">
        <v>6</v>
      </c>
      <c r="I74" t="s">
        <v>22</v>
      </c>
      <c r="J74" t="s">
        <v>543</v>
      </c>
      <c r="K74" t="s">
        <v>361</v>
      </c>
      <c r="L74" t="s">
        <v>23</v>
      </c>
      <c r="M74" t="s">
        <v>24</v>
      </c>
      <c r="N74" t="s">
        <v>541</v>
      </c>
      <c r="O74" t="s">
        <v>23</v>
      </c>
      <c r="P74" t="s">
        <v>25</v>
      </c>
      <c r="Q74" t="s">
        <v>26</v>
      </c>
      <c r="R74" t="s">
        <v>27</v>
      </c>
      <c r="S74" t="s">
        <v>24</v>
      </c>
      <c r="T74" t="s">
        <v>1120</v>
      </c>
      <c r="U74" t="s">
        <v>541</v>
      </c>
    </row>
    <row r="75" spans="1:21" x14ac:dyDescent="0.25">
      <c r="A75" t="s">
        <v>942</v>
      </c>
      <c r="B75" t="s">
        <v>943</v>
      </c>
      <c r="C75">
        <v>100</v>
      </c>
      <c r="D75">
        <v>1</v>
      </c>
      <c r="E75">
        <v>0</v>
      </c>
      <c r="F75" t="s">
        <v>544</v>
      </c>
      <c r="G75">
        <v>106</v>
      </c>
      <c r="H75">
        <v>6</v>
      </c>
      <c r="I75" t="s">
        <v>22</v>
      </c>
      <c r="J75" t="s">
        <v>545</v>
      </c>
      <c r="K75" t="s">
        <v>329</v>
      </c>
      <c r="L75" t="s">
        <v>23</v>
      </c>
      <c r="M75" t="s">
        <v>24</v>
      </c>
      <c r="N75" t="s">
        <v>541</v>
      </c>
      <c r="O75" t="s">
        <v>23</v>
      </c>
      <c r="P75" t="s">
        <v>58</v>
      </c>
      <c r="Q75" t="s">
        <v>26</v>
      </c>
      <c r="R75" t="s">
        <v>33</v>
      </c>
      <c r="S75" t="s">
        <v>24</v>
      </c>
      <c r="T75" t="s">
        <v>1121</v>
      </c>
      <c r="U75" t="s">
        <v>541</v>
      </c>
    </row>
    <row r="76" spans="1:21" x14ac:dyDescent="0.25">
      <c r="A76" t="s">
        <v>942</v>
      </c>
      <c r="B76" t="s">
        <v>943</v>
      </c>
      <c r="C76">
        <v>100</v>
      </c>
      <c r="D76">
        <v>1</v>
      </c>
      <c r="E76">
        <v>0</v>
      </c>
      <c r="F76" t="s">
        <v>533</v>
      </c>
      <c r="G76">
        <v>106</v>
      </c>
      <c r="H76">
        <v>6</v>
      </c>
      <c r="I76" t="s">
        <v>22</v>
      </c>
      <c r="J76" t="s">
        <v>534</v>
      </c>
      <c r="K76" t="s">
        <v>339</v>
      </c>
      <c r="L76" t="s">
        <v>23</v>
      </c>
      <c r="M76" t="s">
        <v>24</v>
      </c>
      <c r="N76" t="s">
        <v>530</v>
      </c>
      <c r="O76" t="s">
        <v>23</v>
      </c>
      <c r="P76" t="s">
        <v>58</v>
      </c>
      <c r="Q76" t="s">
        <v>26</v>
      </c>
      <c r="R76" t="s">
        <v>33</v>
      </c>
      <c r="S76" t="s">
        <v>24</v>
      </c>
      <c r="T76" t="s">
        <v>1116</v>
      </c>
      <c r="U76" t="s">
        <v>535</v>
      </c>
    </row>
    <row r="77" spans="1:21" x14ac:dyDescent="0.25">
      <c r="A77" t="s">
        <v>912</v>
      </c>
      <c r="B77" t="s">
        <v>912</v>
      </c>
      <c r="C77">
        <v>400</v>
      </c>
      <c r="D77">
        <v>1</v>
      </c>
      <c r="E77">
        <v>0</v>
      </c>
      <c r="F77" t="s">
        <v>536</v>
      </c>
      <c r="G77">
        <v>400</v>
      </c>
      <c r="H77">
        <v>0</v>
      </c>
      <c r="I77" t="s">
        <v>22</v>
      </c>
      <c r="J77" t="s">
        <v>504</v>
      </c>
      <c r="K77" t="s">
        <v>57</v>
      </c>
      <c r="L77" t="s">
        <v>23</v>
      </c>
      <c r="M77" t="s">
        <v>24</v>
      </c>
      <c r="N77" t="s">
        <v>535</v>
      </c>
      <c r="O77" t="s">
        <v>23</v>
      </c>
      <c r="P77" t="s">
        <v>58</v>
      </c>
      <c r="Q77" t="s">
        <v>26</v>
      </c>
      <c r="R77" t="s">
        <v>33</v>
      </c>
      <c r="S77" t="s">
        <v>24</v>
      </c>
      <c r="T77" t="s">
        <v>1117</v>
      </c>
      <c r="U77" t="s">
        <v>535</v>
      </c>
    </row>
    <row r="78" spans="1:21" x14ac:dyDescent="0.25">
      <c r="A78" t="s">
        <v>942</v>
      </c>
      <c r="B78" t="s">
        <v>943</v>
      </c>
      <c r="C78">
        <v>100</v>
      </c>
      <c r="D78">
        <v>1</v>
      </c>
      <c r="E78">
        <v>0</v>
      </c>
      <c r="F78" t="s">
        <v>537</v>
      </c>
      <c r="G78">
        <v>106</v>
      </c>
      <c r="H78">
        <v>6</v>
      </c>
      <c r="I78" t="s">
        <v>22</v>
      </c>
      <c r="J78" t="s">
        <v>538</v>
      </c>
      <c r="K78" t="s">
        <v>65</v>
      </c>
      <c r="L78" t="s">
        <v>23</v>
      </c>
      <c r="M78" t="s">
        <v>24</v>
      </c>
      <c r="N78" t="s">
        <v>530</v>
      </c>
      <c r="O78" t="s">
        <v>23</v>
      </c>
      <c r="P78" t="s">
        <v>58</v>
      </c>
      <c r="Q78" t="s">
        <v>26</v>
      </c>
      <c r="R78" t="s">
        <v>33</v>
      </c>
      <c r="S78" t="s">
        <v>24</v>
      </c>
      <c r="T78" t="s">
        <v>1118</v>
      </c>
      <c r="U78" t="s">
        <v>535</v>
      </c>
    </row>
    <row r="79" spans="1:21" x14ac:dyDescent="0.25">
      <c r="A79" t="s">
        <v>942</v>
      </c>
      <c r="B79" t="s">
        <v>943</v>
      </c>
      <c r="C79">
        <v>100</v>
      </c>
      <c r="D79">
        <v>1</v>
      </c>
      <c r="E79">
        <v>0</v>
      </c>
      <c r="F79" t="s">
        <v>528</v>
      </c>
      <c r="G79">
        <v>100</v>
      </c>
      <c r="H79">
        <v>0</v>
      </c>
      <c r="I79" t="s">
        <v>22</v>
      </c>
      <c r="J79" t="s">
        <v>529</v>
      </c>
      <c r="K79" t="s">
        <v>342</v>
      </c>
      <c r="L79" t="s">
        <v>23</v>
      </c>
      <c r="M79" t="s">
        <v>24</v>
      </c>
      <c r="N79" t="s">
        <v>524</v>
      </c>
      <c r="O79" t="s">
        <v>23</v>
      </c>
      <c r="P79" t="s">
        <v>58</v>
      </c>
      <c r="Q79" t="s">
        <v>26</v>
      </c>
      <c r="R79" t="s">
        <v>33</v>
      </c>
      <c r="S79" t="s">
        <v>24</v>
      </c>
      <c r="T79" t="s">
        <v>1114</v>
      </c>
      <c r="U79" t="s">
        <v>530</v>
      </c>
    </row>
    <row r="80" spans="1:21" x14ac:dyDescent="0.25">
      <c r="A80" t="s">
        <v>910</v>
      </c>
      <c r="B80" t="s">
        <v>911</v>
      </c>
      <c r="C80">
        <v>100</v>
      </c>
      <c r="D80">
        <v>1</v>
      </c>
      <c r="E80">
        <v>0</v>
      </c>
      <c r="F80" t="s">
        <v>531</v>
      </c>
      <c r="G80">
        <v>100</v>
      </c>
      <c r="H80">
        <v>0</v>
      </c>
      <c r="I80" t="s">
        <v>22</v>
      </c>
      <c r="J80" t="s">
        <v>532</v>
      </c>
      <c r="K80" t="s">
        <v>331</v>
      </c>
      <c r="L80" t="s">
        <v>23</v>
      </c>
      <c r="M80" t="s">
        <v>24</v>
      </c>
      <c r="N80" t="s">
        <v>530</v>
      </c>
      <c r="O80" t="s">
        <v>23</v>
      </c>
      <c r="P80" t="s">
        <v>25</v>
      </c>
      <c r="Q80" t="s">
        <v>26</v>
      </c>
      <c r="R80" t="s">
        <v>27</v>
      </c>
      <c r="S80" t="s">
        <v>24</v>
      </c>
      <c r="T80" t="s">
        <v>1115</v>
      </c>
      <c r="U80" t="s">
        <v>530</v>
      </c>
    </row>
    <row r="81" spans="1:21" x14ac:dyDescent="0.25">
      <c r="A81" t="s">
        <v>942</v>
      </c>
      <c r="B81" t="s">
        <v>943</v>
      </c>
      <c r="C81">
        <v>100</v>
      </c>
      <c r="D81">
        <v>1</v>
      </c>
      <c r="E81">
        <v>0</v>
      </c>
      <c r="F81" t="s">
        <v>522</v>
      </c>
      <c r="G81">
        <v>100</v>
      </c>
      <c r="H81">
        <v>0</v>
      </c>
      <c r="I81" t="s">
        <v>22</v>
      </c>
      <c r="J81" t="s">
        <v>523</v>
      </c>
      <c r="K81" t="s">
        <v>323</v>
      </c>
      <c r="L81" t="s">
        <v>23</v>
      </c>
      <c r="M81" t="s">
        <v>24</v>
      </c>
      <c r="N81" t="s">
        <v>524</v>
      </c>
      <c r="O81" t="s">
        <v>23</v>
      </c>
      <c r="P81" t="s">
        <v>25</v>
      </c>
      <c r="Q81" t="s">
        <v>26</v>
      </c>
      <c r="R81" t="s">
        <v>27</v>
      </c>
      <c r="S81" t="s">
        <v>24</v>
      </c>
      <c r="T81" t="s">
        <v>1112</v>
      </c>
      <c r="U81" t="s">
        <v>524</v>
      </c>
    </row>
    <row r="82" spans="1:21" x14ac:dyDescent="0.25">
      <c r="A82" t="s">
        <v>890</v>
      </c>
      <c r="B82" t="s">
        <v>890</v>
      </c>
      <c r="C82">
        <v>100</v>
      </c>
      <c r="D82">
        <v>1</v>
      </c>
      <c r="E82">
        <v>0</v>
      </c>
      <c r="F82" t="s">
        <v>525</v>
      </c>
      <c r="G82">
        <v>200</v>
      </c>
      <c r="H82">
        <v>0</v>
      </c>
      <c r="I82" t="s">
        <v>22</v>
      </c>
      <c r="J82" t="s">
        <v>526</v>
      </c>
      <c r="K82" t="s">
        <v>527</v>
      </c>
      <c r="L82" t="s">
        <v>23</v>
      </c>
      <c r="M82" t="s">
        <v>24</v>
      </c>
      <c r="N82" t="s">
        <v>524</v>
      </c>
      <c r="O82" t="s">
        <v>23</v>
      </c>
      <c r="P82" t="s">
        <v>58</v>
      </c>
      <c r="Q82" t="s">
        <v>26</v>
      </c>
      <c r="R82" t="s">
        <v>33</v>
      </c>
      <c r="S82" t="s">
        <v>24</v>
      </c>
      <c r="T82" t="s">
        <v>1113</v>
      </c>
      <c r="U82" t="s">
        <v>524</v>
      </c>
    </row>
    <row r="83" spans="1:21" x14ac:dyDescent="0.25">
      <c r="A83" t="s">
        <v>942</v>
      </c>
      <c r="B83" t="s">
        <v>943</v>
      </c>
      <c r="C83">
        <v>100</v>
      </c>
      <c r="D83">
        <v>1</v>
      </c>
      <c r="E83">
        <v>0</v>
      </c>
      <c r="F83" t="s">
        <v>525</v>
      </c>
      <c r="G83">
        <v>200</v>
      </c>
      <c r="H83">
        <v>0</v>
      </c>
      <c r="I83" t="s">
        <v>22</v>
      </c>
      <c r="J83" t="s">
        <v>526</v>
      </c>
      <c r="K83" t="s">
        <v>527</v>
      </c>
      <c r="L83" t="s">
        <v>23</v>
      </c>
      <c r="M83" t="s">
        <v>24</v>
      </c>
      <c r="N83" t="s">
        <v>524</v>
      </c>
      <c r="O83" t="s">
        <v>23</v>
      </c>
      <c r="P83" t="s">
        <v>58</v>
      </c>
      <c r="Q83" t="s">
        <v>26</v>
      </c>
      <c r="R83" t="s">
        <v>33</v>
      </c>
      <c r="S83" t="s">
        <v>24</v>
      </c>
      <c r="T83" t="s">
        <v>1113</v>
      </c>
      <c r="U83" t="s">
        <v>524</v>
      </c>
    </row>
    <row r="84" spans="1:21" x14ac:dyDescent="0.25">
      <c r="A84" t="s">
        <v>942</v>
      </c>
      <c r="B84" t="s">
        <v>943</v>
      </c>
      <c r="C84">
        <v>100</v>
      </c>
      <c r="D84">
        <v>1</v>
      </c>
      <c r="E84">
        <v>0</v>
      </c>
      <c r="F84" t="s">
        <v>517</v>
      </c>
      <c r="G84">
        <v>106</v>
      </c>
      <c r="H84">
        <v>6</v>
      </c>
      <c r="I84" t="s">
        <v>22</v>
      </c>
      <c r="J84" t="s">
        <v>518</v>
      </c>
      <c r="K84" t="s">
        <v>306</v>
      </c>
      <c r="L84" t="s">
        <v>23</v>
      </c>
      <c r="M84" t="s">
        <v>24</v>
      </c>
      <c r="N84" t="s">
        <v>519</v>
      </c>
      <c r="O84" t="s">
        <v>23</v>
      </c>
      <c r="P84" t="s">
        <v>25</v>
      </c>
      <c r="Q84" t="s">
        <v>26</v>
      </c>
      <c r="R84" t="s">
        <v>27</v>
      </c>
      <c r="S84" t="s">
        <v>24</v>
      </c>
      <c r="T84" t="s">
        <v>1110</v>
      </c>
      <c r="U84" t="s">
        <v>519</v>
      </c>
    </row>
    <row r="85" spans="1:21" x14ac:dyDescent="0.25">
      <c r="A85" t="s">
        <v>942</v>
      </c>
      <c r="B85" t="s">
        <v>943</v>
      </c>
      <c r="C85">
        <v>100</v>
      </c>
      <c r="D85">
        <v>1</v>
      </c>
      <c r="E85">
        <v>0</v>
      </c>
      <c r="F85" t="s">
        <v>520</v>
      </c>
      <c r="G85">
        <v>100</v>
      </c>
      <c r="H85">
        <v>0</v>
      </c>
      <c r="I85" t="s">
        <v>22</v>
      </c>
      <c r="J85" t="s">
        <v>521</v>
      </c>
      <c r="K85" t="s">
        <v>332</v>
      </c>
      <c r="L85" t="s">
        <v>23</v>
      </c>
      <c r="M85" t="s">
        <v>24</v>
      </c>
      <c r="N85" t="s">
        <v>519</v>
      </c>
      <c r="O85" t="s">
        <v>23</v>
      </c>
      <c r="P85" t="s">
        <v>25</v>
      </c>
      <c r="Q85" t="s">
        <v>26</v>
      </c>
      <c r="R85" t="s">
        <v>27</v>
      </c>
      <c r="S85" t="s">
        <v>24</v>
      </c>
      <c r="T85" t="s">
        <v>1111</v>
      </c>
      <c r="U85" t="s">
        <v>519</v>
      </c>
    </row>
    <row r="86" spans="1:21" x14ac:dyDescent="0.25">
      <c r="A86" t="s">
        <v>942</v>
      </c>
      <c r="B86" t="s">
        <v>943</v>
      </c>
      <c r="C86">
        <v>100</v>
      </c>
      <c r="D86">
        <v>1</v>
      </c>
      <c r="E86">
        <v>0</v>
      </c>
      <c r="F86" t="s">
        <v>515</v>
      </c>
      <c r="G86">
        <v>100</v>
      </c>
      <c r="H86">
        <v>0</v>
      </c>
      <c r="I86" t="s">
        <v>22</v>
      </c>
      <c r="J86" t="s">
        <v>516</v>
      </c>
      <c r="K86" t="s">
        <v>331</v>
      </c>
      <c r="L86" t="s">
        <v>23</v>
      </c>
      <c r="M86" t="s">
        <v>24</v>
      </c>
      <c r="N86" t="s">
        <v>514</v>
      </c>
      <c r="O86" t="s">
        <v>23</v>
      </c>
      <c r="P86" t="s">
        <v>58</v>
      </c>
      <c r="Q86" t="s">
        <v>26</v>
      </c>
      <c r="R86" t="s">
        <v>33</v>
      </c>
      <c r="S86" t="s">
        <v>24</v>
      </c>
      <c r="T86" t="s">
        <v>1109</v>
      </c>
      <c r="U86" t="s">
        <v>514</v>
      </c>
    </row>
    <row r="87" spans="1:21" x14ac:dyDescent="0.25">
      <c r="A87" t="s">
        <v>942</v>
      </c>
      <c r="B87" t="s">
        <v>943</v>
      </c>
      <c r="C87">
        <v>100</v>
      </c>
      <c r="D87">
        <v>1</v>
      </c>
      <c r="E87">
        <v>0</v>
      </c>
      <c r="F87" t="s">
        <v>510</v>
      </c>
      <c r="G87">
        <v>106</v>
      </c>
      <c r="H87">
        <v>6</v>
      </c>
      <c r="I87" t="s">
        <v>22</v>
      </c>
      <c r="J87" t="s">
        <v>362</v>
      </c>
      <c r="K87" t="s">
        <v>303</v>
      </c>
      <c r="L87" t="s">
        <v>23</v>
      </c>
      <c r="M87" t="s">
        <v>24</v>
      </c>
      <c r="N87" t="s">
        <v>511</v>
      </c>
      <c r="O87" t="s">
        <v>23</v>
      </c>
      <c r="P87" t="s">
        <v>25</v>
      </c>
      <c r="Q87" t="s">
        <v>26</v>
      </c>
      <c r="R87" t="s">
        <v>27</v>
      </c>
      <c r="S87" t="s">
        <v>24</v>
      </c>
      <c r="T87" t="s">
        <v>1107</v>
      </c>
      <c r="U87" t="s">
        <v>511</v>
      </c>
    </row>
    <row r="88" spans="1:21" x14ac:dyDescent="0.25">
      <c r="A88" t="s">
        <v>890</v>
      </c>
      <c r="B88" t="s">
        <v>890</v>
      </c>
      <c r="C88">
        <v>100</v>
      </c>
      <c r="D88">
        <v>1</v>
      </c>
      <c r="E88">
        <v>0</v>
      </c>
      <c r="F88" t="s">
        <v>512</v>
      </c>
      <c r="G88">
        <v>106</v>
      </c>
      <c r="H88">
        <v>6</v>
      </c>
      <c r="I88" t="s">
        <v>22</v>
      </c>
      <c r="J88" t="s">
        <v>513</v>
      </c>
      <c r="K88" t="s">
        <v>306</v>
      </c>
      <c r="L88" t="s">
        <v>23</v>
      </c>
      <c r="M88" t="s">
        <v>24</v>
      </c>
      <c r="N88" t="s">
        <v>514</v>
      </c>
      <c r="O88" t="s">
        <v>23</v>
      </c>
      <c r="P88" t="s">
        <v>25</v>
      </c>
      <c r="Q88" t="s">
        <v>26</v>
      </c>
      <c r="R88" t="s">
        <v>27</v>
      </c>
      <c r="S88" t="s">
        <v>24</v>
      </c>
      <c r="T88" t="s">
        <v>1108</v>
      </c>
      <c r="U88" t="s">
        <v>511</v>
      </c>
    </row>
    <row r="89" spans="1:21" x14ac:dyDescent="0.25">
      <c r="A89" t="s">
        <v>942</v>
      </c>
      <c r="B89" t="s">
        <v>943</v>
      </c>
      <c r="C89">
        <v>100</v>
      </c>
      <c r="D89">
        <v>1</v>
      </c>
      <c r="E89">
        <v>0</v>
      </c>
      <c r="F89" t="s">
        <v>505</v>
      </c>
      <c r="G89">
        <v>106</v>
      </c>
      <c r="H89">
        <v>6</v>
      </c>
      <c r="I89" t="s">
        <v>22</v>
      </c>
      <c r="J89" t="s">
        <v>506</v>
      </c>
      <c r="K89" t="s">
        <v>306</v>
      </c>
      <c r="L89" t="s">
        <v>23</v>
      </c>
      <c r="M89" t="s">
        <v>24</v>
      </c>
      <c r="N89" t="s">
        <v>507</v>
      </c>
      <c r="O89" t="s">
        <v>23</v>
      </c>
      <c r="P89" t="s">
        <v>25</v>
      </c>
      <c r="Q89" t="s">
        <v>26</v>
      </c>
      <c r="R89" t="s">
        <v>27</v>
      </c>
      <c r="S89" t="s">
        <v>24</v>
      </c>
      <c r="T89" t="s">
        <v>1105</v>
      </c>
      <c r="U89" t="s">
        <v>507</v>
      </c>
    </row>
    <row r="90" spans="1:21" x14ac:dyDescent="0.25">
      <c r="A90" t="s">
        <v>942</v>
      </c>
      <c r="B90" t="s">
        <v>943</v>
      </c>
      <c r="C90">
        <v>100</v>
      </c>
      <c r="D90">
        <v>1</v>
      </c>
      <c r="E90">
        <v>0</v>
      </c>
      <c r="F90" t="s">
        <v>508</v>
      </c>
      <c r="G90">
        <v>106</v>
      </c>
      <c r="H90">
        <v>6</v>
      </c>
      <c r="I90" t="s">
        <v>22</v>
      </c>
      <c r="J90" t="s">
        <v>509</v>
      </c>
      <c r="K90" t="s">
        <v>341</v>
      </c>
      <c r="L90" t="s">
        <v>23</v>
      </c>
      <c r="M90" t="s">
        <v>24</v>
      </c>
      <c r="N90" t="s">
        <v>507</v>
      </c>
      <c r="O90" t="s">
        <v>23</v>
      </c>
      <c r="P90" t="s">
        <v>25</v>
      </c>
      <c r="Q90" t="s">
        <v>26</v>
      </c>
      <c r="R90" t="s">
        <v>27</v>
      </c>
      <c r="S90" t="s">
        <v>24</v>
      </c>
      <c r="T90" t="s">
        <v>1106</v>
      </c>
      <c r="U90" t="s">
        <v>507</v>
      </c>
    </row>
    <row r="91" spans="1:21" x14ac:dyDescent="0.25">
      <c r="A91" t="s">
        <v>942</v>
      </c>
      <c r="B91" t="s">
        <v>943</v>
      </c>
      <c r="C91">
        <v>100</v>
      </c>
      <c r="D91">
        <v>1</v>
      </c>
      <c r="E91">
        <v>0</v>
      </c>
      <c r="F91" t="s">
        <v>496</v>
      </c>
      <c r="G91">
        <v>106</v>
      </c>
      <c r="H91">
        <v>6</v>
      </c>
      <c r="I91" t="s">
        <v>22</v>
      </c>
      <c r="J91" t="s">
        <v>497</v>
      </c>
      <c r="K91" t="s">
        <v>311</v>
      </c>
      <c r="L91" t="s">
        <v>23</v>
      </c>
      <c r="M91" t="s">
        <v>24</v>
      </c>
      <c r="N91" t="s">
        <v>498</v>
      </c>
      <c r="O91" t="s">
        <v>23</v>
      </c>
      <c r="P91" t="s">
        <v>25</v>
      </c>
      <c r="Q91" t="s">
        <v>26</v>
      </c>
      <c r="R91" t="s">
        <v>27</v>
      </c>
      <c r="S91" t="s">
        <v>24</v>
      </c>
      <c r="T91" t="s">
        <v>1101</v>
      </c>
      <c r="U91" t="s">
        <v>498</v>
      </c>
    </row>
    <row r="92" spans="1:21" x14ac:dyDescent="0.25">
      <c r="A92" t="s">
        <v>942</v>
      </c>
      <c r="B92" t="s">
        <v>943</v>
      </c>
      <c r="C92">
        <v>100</v>
      </c>
      <c r="D92">
        <v>1</v>
      </c>
      <c r="E92">
        <v>0</v>
      </c>
      <c r="F92" t="s">
        <v>499</v>
      </c>
      <c r="G92">
        <v>100</v>
      </c>
      <c r="H92">
        <v>0</v>
      </c>
      <c r="I92" t="s">
        <v>22</v>
      </c>
      <c r="J92" t="s">
        <v>500</v>
      </c>
      <c r="K92" t="s">
        <v>328</v>
      </c>
      <c r="L92" t="s">
        <v>23</v>
      </c>
      <c r="M92" t="s">
        <v>24</v>
      </c>
      <c r="N92" t="s">
        <v>498</v>
      </c>
      <c r="O92" t="s">
        <v>23</v>
      </c>
      <c r="P92" t="s">
        <v>25</v>
      </c>
      <c r="Q92" t="s">
        <v>26</v>
      </c>
      <c r="R92" t="s">
        <v>27</v>
      </c>
      <c r="S92" t="s">
        <v>24</v>
      </c>
      <c r="T92" t="s">
        <v>1102</v>
      </c>
      <c r="U92" t="s">
        <v>498</v>
      </c>
    </row>
    <row r="93" spans="1:21" x14ac:dyDescent="0.25">
      <c r="A93" t="s">
        <v>942</v>
      </c>
      <c r="B93" t="s">
        <v>943</v>
      </c>
      <c r="C93">
        <v>100</v>
      </c>
      <c r="D93">
        <v>1</v>
      </c>
      <c r="E93">
        <v>0</v>
      </c>
      <c r="F93" t="s">
        <v>501</v>
      </c>
      <c r="G93">
        <v>106</v>
      </c>
      <c r="H93">
        <v>6</v>
      </c>
      <c r="I93" t="s">
        <v>22</v>
      </c>
      <c r="J93" t="s">
        <v>502</v>
      </c>
      <c r="K93" t="s">
        <v>309</v>
      </c>
      <c r="L93" t="s">
        <v>23</v>
      </c>
      <c r="M93" t="s">
        <v>24</v>
      </c>
      <c r="N93" t="s">
        <v>498</v>
      </c>
      <c r="O93" t="s">
        <v>23</v>
      </c>
      <c r="P93" t="s">
        <v>32</v>
      </c>
      <c r="Q93" t="s">
        <v>26</v>
      </c>
      <c r="R93" t="s">
        <v>33</v>
      </c>
      <c r="S93" t="s">
        <v>24</v>
      </c>
      <c r="T93" t="s">
        <v>1103</v>
      </c>
      <c r="U93" t="s">
        <v>498</v>
      </c>
    </row>
    <row r="94" spans="1:21" x14ac:dyDescent="0.25">
      <c r="A94" t="s">
        <v>912</v>
      </c>
      <c r="B94" t="s">
        <v>912</v>
      </c>
      <c r="C94">
        <v>400</v>
      </c>
      <c r="D94">
        <v>1</v>
      </c>
      <c r="E94">
        <v>0</v>
      </c>
      <c r="F94" t="s">
        <v>503</v>
      </c>
      <c r="G94">
        <v>400</v>
      </c>
      <c r="H94">
        <v>0</v>
      </c>
      <c r="I94" t="s">
        <v>22</v>
      </c>
      <c r="J94" t="s">
        <v>504</v>
      </c>
      <c r="K94" t="s">
        <v>57</v>
      </c>
      <c r="L94" t="s">
        <v>23</v>
      </c>
      <c r="M94" t="s">
        <v>24</v>
      </c>
      <c r="N94" t="s">
        <v>498</v>
      </c>
      <c r="O94" t="s">
        <v>23</v>
      </c>
      <c r="P94" t="s">
        <v>58</v>
      </c>
      <c r="Q94" t="s">
        <v>26</v>
      </c>
      <c r="R94" t="s">
        <v>33</v>
      </c>
      <c r="S94" t="s">
        <v>24</v>
      </c>
      <c r="T94" t="s">
        <v>1104</v>
      </c>
      <c r="U94" t="s">
        <v>498</v>
      </c>
    </row>
    <row r="95" spans="1:21" x14ac:dyDescent="0.25">
      <c r="A95" t="s">
        <v>885</v>
      </c>
      <c r="B95" t="s">
        <v>958</v>
      </c>
      <c r="C95">
        <v>130</v>
      </c>
      <c r="D95">
        <v>1</v>
      </c>
      <c r="E95">
        <v>0</v>
      </c>
      <c r="F95" t="s">
        <v>490</v>
      </c>
      <c r="G95">
        <v>561</v>
      </c>
      <c r="H95">
        <v>54</v>
      </c>
      <c r="I95" t="s">
        <v>47</v>
      </c>
      <c r="J95" t="s">
        <v>491</v>
      </c>
      <c r="K95" t="s">
        <v>492</v>
      </c>
      <c r="L95" t="s">
        <v>350</v>
      </c>
      <c r="M95" t="s">
        <v>493</v>
      </c>
      <c r="N95" t="s">
        <v>486</v>
      </c>
      <c r="O95" t="s">
        <v>23</v>
      </c>
      <c r="P95" t="s">
        <v>63</v>
      </c>
      <c r="Q95" t="s">
        <v>54</v>
      </c>
      <c r="R95" t="s">
        <v>55</v>
      </c>
      <c r="S95" t="s">
        <v>24</v>
      </c>
      <c r="T95" t="s">
        <v>1099</v>
      </c>
      <c r="U95" t="s">
        <v>489</v>
      </c>
    </row>
    <row r="96" spans="1:21" x14ac:dyDescent="0.25">
      <c r="A96" t="s">
        <v>942</v>
      </c>
      <c r="B96" t="s">
        <v>943</v>
      </c>
      <c r="C96">
        <v>100</v>
      </c>
      <c r="D96">
        <v>2</v>
      </c>
      <c r="E96">
        <v>0</v>
      </c>
      <c r="F96" t="s">
        <v>494</v>
      </c>
      <c r="G96">
        <v>200</v>
      </c>
      <c r="H96">
        <v>0</v>
      </c>
      <c r="I96" t="s">
        <v>22</v>
      </c>
      <c r="J96" t="s">
        <v>495</v>
      </c>
      <c r="K96" t="s">
        <v>348</v>
      </c>
      <c r="L96" t="s">
        <v>23</v>
      </c>
      <c r="M96" t="s">
        <v>24</v>
      </c>
      <c r="N96" t="s">
        <v>489</v>
      </c>
      <c r="O96" t="s">
        <v>23</v>
      </c>
      <c r="P96" t="s">
        <v>58</v>
      </c>
      <c r="Q96" t="s">
        <v>26</v>
      </c>
      <c r="R96" t="s">
        <v>33</v>
      </c>
      <c r="S96" t="s">
        <v>24</v>
      </c>
      <c r="T96" t="s">
        <v>1100</v>
      </c>
      <c r="U96" t="s">
        <v>489</v>
      </c>
    </row>
    <row r="97" spans="1:21" x14ac:dyDescent="0.25">
      <c r="A97" t="s">
        <v>942</v>
      </c>
      <c r="B97" t="s">
        <v>943</v>
      </c>
      <c r="C97">
        <v>100</v>
      </c>
      <c r="D97">
        <v>1</v>
      </c>
      <c r="E97">
        <v>0</v>
      </c>
      <c r="F97" t="s">
        <v>484</v>
      </c>
      <c r="G97">
        <v>106</v>
      </c>
      <c r="H97">
        <v>6</v>
      </c>
      <c r="I97" t="s">
        <v>22</v>
      </c>
      <c r="J97" t="s">
        <v>485</v>
      </c>
      <c r="K97" t="s">
        <v>329</v>
      </c>
      <c r="L97" t="s">
        <v>23</v>
      </c>
      <c r="M97" t="s">
        <v>24</v>
      </c>
      <c r="N97" t="s">
        <v>486</v>
      </c>
      <c r="O97" t="s">
        <v>23</v>
      </c>
      <c r="P97" t="s">
        <v>25</v>
      </c>
      <c r="Q97" t="s">
        <v>26</v>
      </c>
      <c r="R97" t="s">
        <v>27</v>
      </c>
      <c r="S97" t="s">
        <v>24</v>
      </c>
      <c r="T97" t="s">
        <v>1097</v>
      </c>
      <c r="U97" t="s">
        <v>486</v>
      </c>
    </row>
    <row r="98" spans="1:21" x14ac:dyDescent="0.25">
      <c r="A98" t="s">
        <v>929</v>
      </c>
      <c r="B98" t="s">
        <v>911</v>
      </c>
      <c r="C98">
        <v>100</v>
      </c>
      <c r="D98">
        <v>1</v>
      </c>
      <c r="E98">
        <v>0</v>
      </c>
      <c r="F98" t="s">
        <v>487</v>
      </c>
      <c r="G98">
        <v>106</v>
      </c>
      <c r="H98">
        <v>6</v>
      </c>
      <c r="I98" t="s">
        <v>22</v>
      </c>
      <c r="J98" t="s">
        <v>488</v>
      </c>
      <c r="K98" t="s">
        <v>321</v>
      </c>
      <c r="L98" t="s">
        <v>23</v>
      </c>
      <c r="M98" t="s">
        <v>24</v>
      </c>
      <c r="N98" t="s">
        <v>489</v>
      </c>
      <c r="O98" t="s">
        <v>23</v>
      </c>
      <c r="P98" t="s">
        <v>25</v>
      </c>
      <c r="Q98" t="s">
        <v>26</v>
      </c>
      <c r="R98" t="s">
        <v>27</v>
      </c>
      <c r="S98" t="s">
        <v>24</v>
      </c>
      <c r="T98" t="s">
        <v>1098</v>
      </c>
      <c r="U98" t="s">
        <v>486</v>
      </c>
    </row>
    <row r="99" spans="1:21" x14ac:dyDescent="0.25">
      <c r="A99" t="s">
        <v>942</v>
      </c>
      <c r="B99" t="s">
        <v>943</v>
      </c>
      <c r="C99">
        <v>100</v>
      </c>
      <c r="D99">
        <v>1</v>
      </c>
      <c r="E99">
        <v>0</v>
      </c>
      <c r="F99" t="s">
        <v>481</v>
      </c>
      <c r="G99">
        <v>106</v>
      </c>
      <c r="H99">
        <v>6</v>
      </c>
      <c r="I99" t="s">
        <v>22</v>
      </c>
      <c r="J99" t="s">
        <v>482</v>
      </c>
      <c r="K99" t="s">
        <v>64</v>
      </c>
      <c r="L99" t="s">
        <v>23</v>
      </c>
      <c r="M99" t="s">
        <v>24</v>
      </c>
      <c r="N99" t="s">
        <v>483</v>
      </c>
      <c r="O99" t="s">
        <v>23</v>
      </c>
      <c r="P99" t="s">
        <v>25</v>
      </c>
      <c r="Q99" t="s">
        <v>26</v>
      </c>
      <c r="R99" t="s">
        <v>27</v>
      </c>
      <c r="S99" t="s">
        <v>24</v>
      </c>
      <c r="T99" t="s">
        <v>1096</v>
      </c>
      <c r="U99" t="s">
        <v>483</v>
      </c>
    </row>
    <row r="100" spans="1:21" x14ac:dyDescent="0.25">
      <c r="A100" t="s">
        <v>942</v>
      </c>
      <c r="B100" t="s">
        <v>943</v>
      </c>
      <c r="C100">
        <v>100</v>
      </c>
      <c r="D100">
        <v>2</v>
      </c>
      <c r="E100">
        <v>0</v>
      </c>
      <c r="F100" t="s">
        <v>478</v>
      </c>
      <c r="G100">
        <v>206</v>
      </c>
      <c r="H100">
        <v>6</v>
      </c>
      <c r="I100" t="s">
        <v>22</v>
      </c>
      <c r="J100" t="s">
        <v>479</v>
      </c>
      <c r="K100" t="s">
        <v>353</v>
      </c>
      <c r="L100" t="s">
        <v>23</v>
      </c>
      <c r="M100" t="s">
        <v>24</v>
      </c>
      <c r="N100" t="s">
        <v>480</v>
      </c>
      <c r="O100" t="s">
        <v>23</v>
      </c>
      <c r="P100" t="s">
        <v>25</v>
      </c>
      <c r="Q100" t="s">
        <v>26</v>
      </c>
      <c r="R100" t="s">
        <v>27</v>
      </c>
      <c r="S100" t="s">
        <v>24</v>
      </c>
      <c r="T100" t="s">
        <v>1095</v>
      </c>
      <c r="U100" t="s">
        <v>480</v>
      </c>
    </row>
    <row r="101" spans="1:21" x14ac:dyDescent="0.25">
      <c r="A101" t="s">
        <v>942</v>
      </c>
      <c r="B101" t="s">
        <v>943</v>
      </c>
      <c r="C101">
        <v>100</v>
      </c>
      <c r="D101">
        <v>1</v>
      </c>
      <c r="E101">
        <v>0</v>
      </c>
      <c r="F101" t="s">
        <v>470</v>
      </c>
      <c r="G101">
        <v>200</v>
      </c>
      <c r="H101">
        <v>0</v>
      </c>
      <c r="I101" t="s">
        <v>22</v>
      </c>
      <c r="J101" t="s">
        <v>471</v>
      </c>
      <c r="K101" t="s">
        <v>312</v>
      </c>
      <c r="L101" t="s">
        <v>23</v>
      </c>
      <c r="M101" t="s">
        <v>24</v>
      </c>
      <c r="N101" t="s">
        <v>472</v>
      </c>
      <c r="O101" t="s">
        <v>23</v>
      </c>
      <c r="P101" t="s">
        <v>25</v>
      </c>
      <c r="Q101" t="s">
        <v>26</v>
      </c>
      <c r="R101" t="s">
        <v>27</v>
      </c>
      <c r="S101" t="s">
        <v>24</v>
      </c>
      <c r="T101" t="s">
        <v>1093</v>
      </c>
      <c r="U101" t="s">
        <v>472</v>
      </c>
    </row>
    <row r="102" spans="1:21" x14ac:dyDescent="0.25">
      <c r="A102" t="s">
        <v>910</v>
      </c>
      <c r="B102" t="s">
        <v>911</v>
      </c>
      <c r="C102">
        <v>100</v>
      </c>
      <c r="D102">
        <v>1</v>
      </c>
      <c r="E102">
        <v>0</v>
      </c>
      <c r="F102" t="s">
        <v>470</v>
      </c>
      <c r="G102">
        <v>200</v>
      </c>
      <c r="H102">
        <v>0</v>
      </c>
      <c r="I102" t="s">
        <v>22</v>
      </c>
      <c r="J102" t="s">
        <v>471</v>
      </c>
      <c r="K102" t="s">
        <v>312</v>
      </c>
      <c r="L102" t="s">
        <v>23</v>
      </c>
      <c r="M102" t="s">
        <v>24</v>
      </c>
      <c r="N102" t="s">
        <v>472</v>
      </c>
      <c r="O102" t="s">
        <v>23</v>
      </c>
      <c r="P102" t="s">
        <v>25</v>
      </c>
      <c r="Q102" t="s">
        <v>26</v>
      </c>
      <c r="R102" t="s">
        <v>27</v>
      </c>
      <c r="S102" t="s">
        <v>24</v>
      </c>
      <c r="T102" t="s">
        <v>1093</v>
      </c>
      <c r="U102" t="s">
        <v>472</v>
      </c>
    </row>
    <row r="103" spans="1:21" x14ac:dyDescent="0.25">
      <c r="A103" t="s">
        <v>890</v>
      </c>
      <c r="B103" t="s">
        <v>890</v>
      </c>
      <c r="C103">
        <v>100</v>
      </c>
      <c r="D103">
        <v>2</v>
      </c>
      <c r="E103">
        <v>0</v>
      </c>
      <c r="F103" t="s">
        <v>473</v>
      </c>
      <c r="G103">
        <v>198</v>
      </c>
      <c r="H103">
        <v>0</v>
      </c>
      <c r="I103" t="s">
        <v>22</v>
      </c>
      <c r="J103" t="s">
        <v>474</v>
      </c>
      <c r="K103" t="s">
        <v>475</v>
      </c>
      <c r="L103" t="s">
        <v>476</v>
      </c>
      <c r="M103" t="s">
        <v>477</v>
      </c>
      <c r="N103" t="s">
        <v>403</v>
      </c>
      <c r="O103" t="s">
        <v>23</v>
      </c>
      <c r="P103" t="s">
        <v>63</v>
      </c>
      <c r="Q103" t="s">
        <v>54</v>
      </c>
      <c r="R103" t="s">
        <v>55</v>
      </c>
      <c r="S103" t="s">
        <v>24</v>
      </c>
      <c r="T103" t="s">
        <v>1094</v>
      </c>
      <c r="U103" t="s">
        <v>472</v>
      </c>
    </row>
    <row r="104" spans="1:21" x14ac:dyDescent="0.25">
      <c r="A104" t="s">
        <v>942</v>
      </c>
      <c r="B104" t="s">
        <v>943</v>
      </c>
      <c r="C104">
        <v>100</v>
      </c>
      <c r="D104">
        <v>1</v>
      </c>
      <c r="E104">
        <v>0</v>
      </c>
      <c r="F104" t="s">
        <v>467</v>
      </c>
      <c r="G104">
        <v>100</v>
      </c>
      <c r="H104">
        <v>0</v>
      </c>
      <c r="I104" t="s">
        <v>22</v>
      </c>
      <c r="J104" t="s">
        <v>468</v>
      </c>
      <c r="K104" t="s">
        <v>332</v>
      </c>
      <c r="L104" t="s">
        <v>23</v>
      </c>
      <c r="M104" t="s">
        <v>24</v>
      </c>
      <c r="N104" t="s">
        <v>469</v>
      </c>
      <c r="O104" t="s">
        <v>23</v>
      </c>
      <c r="P104" t="s">
        <v>25</v>
      </c>
      <c r="Q104" t="s">
        <v>26</v>
      </c>
      <c r="R104" t="s">
        <v>27</v>
      </c>
      <c r="S104" t="s">
        <v>24</v>
      </c>
      <c r="T104" t="s">
        <v>1092</v>
      </c>
      <c r="U104" t="s">
        <v>469</v>
      </c>
    </row>
    <row r="105" spans="1:21" x14ac:dyDescent="0.25">
      <c r="A105" t="s">
        <v>942</v>
      </c>
      <c r="B105" t="s">
        <v>943</v>
      </c>
      <c r="C105">
        <v>100</v>
      </c>
      <c r="D105">
        <v>1</v>
      </c>
      <c r="E105">
        <v>0</v>
      </c>
      <c r="F105" t="s">
        <v>464</v>
      </c>
      <c r="G105">
        <v>106</v>
      </c>
      <c r="H105">
        <v>6</v>
      </c>
      <c r="I105" t="s">
        <v>22</v>
      </c>
      <c r="J105" t="s">
        <v>465</v>
      </c>
      <c r="K105" t="s">
        <v>329</v>
      </c>
      <c r="L105" t="s">
        <v>23</v>
      </c>
      <c r="M105" t="s">
        <v>24</v>
      </c>
      <c r="N105" t="s">
        <v>466</v>
      </c>
      <c r="O105" t="s">
        <v>23</v>
      </c>
      <c r="P105" t="s">
        <v>25</v>
      </c>
      <c r="Q105" t="s">
        <v>26</v>
      </c>
      <c r="R105" t="s">
        <v>27</v>
      </c>
      <c r="S105" t="s">
        <v>24</v>
      </c>
      <c r="T105" t="s">
        <v>1091</v>
      </c>
      <c r="U105" t="s">
        <v>466</v>
      </c>
    </row>
    <row r="106" spans="1:21" x14ac:dyDescent="0.25">
      <c r="A106" t="s">
        <v>920</v>
      </c>
      <c r="B106" t="s">
        <v>921</v>
      </c>
      <c r="C106">
        <v>199</v>
      </c>
      <c r="D106">
        <v>1</v>
      </c>
      <c r="E106">
        <v>0</v>
      </c>
      <c r="F106" t="s">
        <v>457</v>
      </c>
      <c r="G106">
        <v>199</v>
      </c>
      <c r="H106">
        <v>0</v>
      </c>
      <c r="I106" t="s">
        <v>47</v>
      </c>
      <c r="J106" t="s">
        <v>458</v>
      </c>
      <c r="K106" t="s">
        <v>459</v>
      </c>
      <c r="L106" t="s">
        <v>460</v>
      </c>
      <c r="M106" t="s">
        <v>352</v>
      </c>
      <c r="N106" t="s">
        <v>393</v>
      </c>
      <c r="O106" t="s">
        <v>23</v>
      </c>
      <c r="P106" t="s">
        <v>53</v>
      </c>
      <c r="Q106" t="s">
        <v>54</v>
      </c>
      <c r="R106" t="s">
        <v>55</v>
      </c>
      <c r="S106" t="s">
        <v>24</v>
      </c>
      <c r="T106" t="s">
        <v>1089</v>
      </c>
      <c r="U106" t="s">
        <v>461</v>
      </c>
    </row>
    <row r="107" spans="1:21" x14ac:dyDescent="0.25">
      <c r="A107" t="s">
        <v>929</v>
      </c>
      <c r="B107" t="s">
        <v>911</v>
      </c>
      <c r="C107">
        <v>100</v>
      </c>
      <c r="D107">
        <v>1</v>
      </c>
      <c r="E107">
        <v>0</v>
      </c>
      <c r="F107" t="s">
        <v>462</v>
      </c>
      <c r="G107">
        <v>100</v>
      </c>
      <c r="H107">
        <v>0</v>
      </c>
      <c r="I107" t="s">
        <v>22</v>
      </c>
      <c r="J107" t="s">
        <v>463</v>
      </c>
      <c r="K107" t="s">
        <v>332</v>
      </c>
      <c r="L107" t="s">
        <v>23</v>
      </c>
      <c r="M107" t="s">
        <v>24</v>
      </c>
      <c r="N107" t="s">
        <v>461</v>
      </c>
      <c r="O107" t="s">
        <v>23</v>
      </c>
      <c r="P107" t="s">
        <v>58</v>
      </c>
      <c r="Q107" t="s">
        <v>26</v>
      </c>
      <c r="R107" t="s">
        <v>33</v>
      </c>
      <c r="S107" t="s">
        <v>24</v>
      </c>
      <c r="T107" t="s">
        <v>1090</v>
      </c>
      <c r="U107" t="s">
        <v>461</v>
      </c>
    </row>
    <row r="108" spans="1:21" x14ac:dyDescent="0.25">
      <c r="A108" t="s">
        <v>910</v>
      </c>
      <c r="B108" t="s">
        <v>911</v>
      </c>
      <c r="C108">
        <v>100</v>
      </c>
      <c r="D108">
        <v>1</v>
      </c>
      <c r="E108">
        <v>0</v>
      </c>
      <c r="F108" t="s">
        <v>454</v>
      </c>
      <c r="G108">
        <v>100</v>
      </c>
      <c r="H108">
        <v>0</v>
      </c>
      <c r="I108" t="s">
        <v>22</v>
      </c>
      <c r="J108" t="s">
        <v>455</v>
      </c>
      <c r="K108" t="s">
        <v>331</v>
      </c>
      <c r="L108" t="s">
        <v>23</v>
      </c>
      <c r="M108" t="s">
        <v>24</v>
      </c>
      <c r="N108" t="s">
        <v>456</v>
      </c>
      <c r="O108" t="s">
        <v>23</v>
      </c>
      <c r="P108" t="s">
        <v>25</v>
      </c>
      <c r="Q108" t="s">
        <v>26</v>
      </c>
      <c r="R108" t="s">
        <v>27</v>
      </c>
      <c r="S108" t="s">
        <v>24</v>
      </c>
      <c r="T108" t="s">
        <v>1088</v>
      </c>
      <c r="U108" t="s">
        <v>456</v>
      </c>
    </row>
    <row r="109" spans="1:21" x14ac:dyDescent="0.25">
      <c r="A109" t="s">
        <v>910</v>
      </c>
      <c r="B109" t="s">
        <v>911</v>
      </c>
      <c r="C109">
        <v>100</v>
      </c>
      <c r="D109">
        <v>1</v>
      </c>
      <c r="E109">
        <v>0</v>
      </c>
      <c r="F109" t="s">
        <v>447</v>
      </c>
      <c r="G109">
        <v>100</v>
      </c>
      <c r="H109">
        <v>0</v>
      </c>
      <c r="I109" t="s">
        <v>22</v>
      </c>
      <c r="J109" t="s">
        <v>448</v>
      </c>
      <c r="K109" t="s">
        <v>326</v>
      </c>
      <c r="L109" t="s">
        <v>23</v>
      </c>
      <c r="M109" t="s">
        <v>24</v>
      </c>
      <c r="N109" t="s">
        <v>449</v>
      </c>
      <c r="O109" t="s">
        <v>23</v>
      </c>
      <c r="P109" t="s">
        <v>25</v>
      </c>
      <c r="Q109" t="s">
        <v>26</v>
      </c>
      <c r="R109" t="s">
        <v>27</v>
      </c>
      <c r="S109" t="s">
        <v>24</v>
      </c>
      <c r="T109" t="s">
        <v>1085</v>
      </c>
      <c r="U109" t="s">
        <v>449</v>
      </c>
    </row>
    <row r="110" spans="1:21" x14ac:dyDescent="0.25">
      <c r="A110" t="s">
        <v>890</v>
      </c>
      <c r="B110" t="s">
        <v>890</v>
      </c>
      <c r="C110">
        <v>100</v>
      </c>
      <c r="D110">
        <v>1</v>
      </c>
      <c r="E110">
        <v>0</v>
      </c>
      <c r="F110" t="s">
        <v>450</v>
      </c>
      <c r="G110">
        <v>106</v>
      </c>
      <c r="H110">
        <v>6</v>
      </c>
      <c r="I110" t="s">
        <v>22</v>
      </c>
      <c r="J110" t="s">
        <v>451</v>
      </c>
      <c r="K110" t="s">
        <v>306</v>
      </c>
      <c r="L110" t="s">
        <v>23</v>
      </c>
      <c r="M110" t="s">
        <v>24</v>
      </c>
      <c r="N110" t="s">
        <v>449</v>
      </c>
      <c r="O110" t="s">
        <v>23</v>
      </c>
      <c r="P110" t="s">
        <v>307</v>
      </c>
      <c r="Q110" t="s">
        <v>26</v>
      </c>
      <c r="R110" t="s">
        <v>27</v>
      </c>
      <c r="S110" t="s">
        <v>24</v>
      </c>
      <c r="T110" t="s">
        <v>1086</v>
      </c>
      <c r="U110" t="s">
        <v>449</v>
      </c>
    </row>
    <row r="111" spans="1:21" x14ac:dyDescent="0.25">
      <c r="A111" t="s">
        <v>890</v>
      </c>
      <c r="B111" t="s">
        <v>890</v>
      </c>
      <c r="C111">
        <v>100</v>
      </c>
      <c r="D111">
        <v>1</v>
      </c>
      <c r="E111">
        <v>0</v>
      </c>
      <c r="F111" t="s">
        <v>452</v>
      </c>
      <c r="G111">
        <v>106</v>
      </c>
      <c r="H111">
        <v>6</v>
      </c>
      <c r="I111" t="s">
        <v>22</v>
      </c>
      <c r="J111" t="s">
        <v>453</v>
      </c>
      <c r="K111" t="s">
        <v>306</v>
      </c>
      <c r="L111" t="s">
        <v>23</v>
      </c>
      <c r="M111" t="s">
        <v>24</v>
      </c>
      <c r="N111" t="s">
        <v>449</v>
      </c>
      <c r="O111" t="s">
        <v>23</v>
      </c>
      <c r="P111" t="s">
        <v>25</v>
      </c>
      <c r="Q111" t="s">
        <v>26</v>
      </c>
      <c r="R111" t="s">
        <v>27</v>
      </c>
      <c r="S111" t="s">
        <v>24</v>
      </c>
      <c r="T111" t="s">
        <v>1087</v>
      </c>
      <c r="U111" t="s">
        <v>449</v>
      </c>
    </row>
    <row r="112" spans="1:21" x14ac:dyDescent="0.25">
      <c r="A112" t="s">
        <v>890</v>
      </c>
      <c r="B112" t="s">
        <v>890</v>
      </c>
      <c r="C112">
        <v>100</v>
      </c>
      <c r="D112">
        <v>2</v>
      </c>
      <c r="E112">
        <v>0</v>
      </c>
      <c r="F112" t="s">
        <v>445</v>
      </c>
      <c r="G112">
        <v>206</v>
      </c>
      <c r="H112">
        <v>6</v>
      </c>
      <c r="I112" t="s">
        <v>22</v>
      </c>
      <c r="J112" t="s">
        <v>446</v>
      </c>
      <c r="K112" t="s">
        <v>361</v>
      </c>
      <c r="L112" t="s">
        <v>23</v>
      </c>
      <c r="M112" t="s">
        <v>24</v>
      </c>
      <c r="N112" t="s">
        <v>444</v>
      </c>
      <c r="O112" t="s">
        <v>23</v>
      </c>
      <c r="P112" t="s">
        <v>25</v>
      </c>
      <c r="Q112" t="s">
        <v>26</v>
      </c>
      <c r="R112" t="s">
        <v>27</v>
      </c>
      <c r="S112" t="s">
        <v>24</v>
      </c>
      <c r="T112" t="s">
        <v>1084</v>
      </c>
      <c r="U112" t="s">
        <v>444</v>
      </c>
    </row>
    <row r="113" spans="1:21" x14ac:dyDescent="0.25">
      <c r="A113" t="s">
        <v>942</v>
      </c>
      <c r="B113" t="s">
        <v>943</v>
      </c>
      <c r="C113">
        <v>100</v>
      </c>
      <c r="D113">
        <v>1</v>
      </c>
      <c r="E113">
        <v>0</v>
      </c>
      <c r="F113" t="s">
        <v>440</v>
      </c>
      <c r="G113">
        <v>100</v>
      </c>
      <c r="H113">
        <v>0</v>
      </c>
      <c r="I113" t="s">
        <v>22</v>
      </c>
      <c r="J113" t="s">
        <v>441</v>
      </c>
      <c r="K113" t="s">
        <v>322</v>
      </c>
      <c r="L113" t="s">
        <v>23</v>
      </c>
      <c r="M113" t="s">
        <v>24</v>
      </c>
      <c r="N113" t="s">
        <v>438</v>
      </c>
      <c r="O113" t="s">
        <v>23</v>
      </c>
      <c r="P113" t="s">
        <v>25</v>
      </c>
      <c r="Q113" t="s">
        <v>26</v>
      </c>
      <c r="R113" t="s">
        <v>27</v>
      </c>
      <c r="S113" t="s">
        <v>24</v>
      </c>
      <c r="T113" t="s">
        <v>1082</v>
      </c>
      <c r="U113" t="s">
        <v>438</v>
      </c>
    </row>
    <row r="114" spans="1:21" x14ac:dyDescent="0.25">
      <c r="A114" t="s">
        <v>890</v>
      </c>
      <c r="B114" t="s">
        <v>890</v>
      </c>
      <c r="C114">
        <v>100</v>
      </c>
      <c r="D114">
        <v>1</v>
      </c>
      <c r="E114">
        <v>0</v>
      </c>
      <c r="F114" t="s">
        <v>442</v>
      </c>
      <c r="G114">
        <v>106</v>
      </c>
      <c r="H114">
        <v>6</v>
      </c>
      <c r="I114" t="s">
        <v>22</v>
      </c>
      <c r="J114" t="s">
        <v>443</v>
      </c>
      <c r="K114" t="s">
        <v>318</v>
      </c>
      <c r="L114" t="s">
        <v>23</v>
      </c>
      <c r="M114" t="s">
        <v>24</v>
      </c>
      <c r="N114" t="s">
        <v>438</v>
      </c>
      <c r="O114" t="s">
        <v>23</v>
      </c>
      <c r="P114" t="s">
        <v>58</v>
      </c>
      <c r="Q114" t="s">
        <v>26</v>
      </c>
      <c r="R114" t="s">
        <v>33</v>
      </c>
      <c r="S114" t="s">
        <v>24</v>
      </c>
      <c r="T114" t="s">
        <v>1083</v>
      </c>
      <c r="U114" t="s">
        <v>438</v>
      </c>
    </row>
    <row r="115" spans="1:21" x14ac:dyDescent="0.25">
      <c r="A115" t="s">
        <v>942</v>
      </c>
      <c r="B115" t="s">
        <v>943</v>
      </c>
      <c r="C115">
        <v>100</v>
      </c>
      <c r="D115">
        <v>1</v>
      </c>
      <c r="E115">
        <v>0</v>
      </c>
      <c r="F115" t="s">
        <v>433</v>
      </c>
      <c r="G115">
        <v>106</v>
      </c>
      <c r="H115">
        <v>6</v>
      </c>
      <c r="I115" t="s">
        <v>22</v>
      </c>
      <c r="J115" t="s">
        <v>434</v>
      </c>
      <c r="K115" t="s">
        <v>87</v>
      </c>
      <c r="L115" t="s">
        <v>23</v>
      </c>
      <c r="M115" t="s">
        <v>24</v>
      </c>
      <c r="N115" t="s">
        <v>435</v>
      </c>
      <c r="O115" t="s">
        <v>23</v>
      </c>
      <c r="P115" t="s">
        <v>25</v>
      </c>
      <c r="Q115" t="s">
        <v>26</v>
      </c>
      <c r="R115" t="s">
        <v>27</v>
      </c>
      <c r="S115" t="s">
        <v>24</v>
      </c>
      <c r="T115" t="s">
        <v>1080</v>
      </c>
      <c r="U115" t="s">
        <v>435</v>
      </c>
    </row>
    <row r="116" spans="1:21" x14ac:dyDescent="0.25">
      <c r="A116" t="s">
        <v>929</v>
      </c>
      <c r="B116" t="s">
        <v>911</v>
      </c>
      <c r="C116">
        <v>100</v>
      </c>
      <c r="D116">
        <v>1</v>
      </c>
      <c r="E116">
        <v>0</v>
      </c>
      <c r="F116" t="s">
        <v>436</v>
      </c>
      <c r="G116">
        <v>106</v>
      </c>
      <c r="H116">
        <v>6</v>
      </c>
      <c r="I116" t="s">
        <v>22</v>
      </c>
      <c r="J116" t="s">
        <v>437</v>
      </c>
      <c r="K116" t="s">
        <v>57</v>
      </c>
      <c r="L116" t="s">
        <v>23</v>
      </c>
      <c r="M116" t="s">
        <v>24</v>
      </c>
      <c r="N116" t="s">
        <v>438</v>
      </c>
      <c r="O116" t="s">
        <v>23</v>
      </c>
      <c r="P116" t="s">
        <v>25</v>
      </c>
      <c r="Q116" t="s">
        <v>26</v>
      </c>
      <c r="R116" t="s">
        <v>27</v>
      </c>
      <c r="S116" t="s">
        <v>24</v>
      </c>
      <c r="T116" t="s">
        <v>1081</v>
      </c>
      <c r="U116" t="s">
        <v>435</v>
      </c>
    </row>
    <row r="117" spans="1:21" x14ac:dyDescent="0.25">
      <c r="A117" t="s">
        <v>890</v>
      </c>
      <c r="B117" t="s">
        <v>890</v>
      </c>
      <c r="C117">
        <v>100</v>
      </c>
      <c r="D117">
        <v>1</v>
      </c>
      <c r="E117">
        <v>0</v>
      </c>
      <c r="F117" t="s">
        <v>430</v>
      </c>
      <c r="G117">
        <v>100</v>
      </c>
      <c r="H117">
        <v>0</v>
      </c>
      <c r="I117" t="s">
        <v>22</v>
      </c>
      <c r="J117" t="s">
        <v>431</v>
      </c>
      <c r="K117" t="s">
        <v>313</v>
      </c>
      <c r="L117" t="s">
        <v>23</v>
      </c>
      <c r="M117" t="s">
        <v>24</v>
      </c>
      <c r="N117" t="s">
        <v>432</v>
      </c>
      <c r="O117" t="s">
        <v>23</v>
      </c>
      <c r="P117" t="s">
        <v>25</v>
      </c>
      <c r="Q117" t="s">
        <v>26</v>
      </c>
      <c r="R117" t="s">
        <v>27</v>
      </c>
      <c r="S117" t="s">
        <v>24</v>
      </c>
      <c r="T117" t="s">
        <v>1079</v>
      </c>
      <c r="U117" t="s">
        <v>432</v>
      </c>
    </row>
    <row r="118" spans="1:21" x14ac:dyDescent="0.25">
      <c r="A118" t="s">
        <v>942</v>
      </c>
      <c r="B118" t="s">
        <v>943</v>
      </c>
      <c r="C118">
        <v>100</v>
      </c>
      <c r="D118">
        <v>1</v>
      </c>
      <c r="E118">
        <v>0</v>
      </c>
      <c r="F118" t="s">
        <v>427</v>
      </c>
      <c r="G118">
        <v>106</v>
      </c>
      <c r="H118">
        <v>6</v>
      </c>
      <c r="I118" t="s">
        <v>22</v>
      </c>
      <c r="J118" t="s">
        <v>428</v>
      </c>
      <c r="K118" t="s">
        <v>303</v>
      </c>
      <c r="L118" t="s">
        <v>23</v>
      </c>
      <c r="M118" t="s">
        <v>24</v>
      </c>
      <c r="N118" t="s">
        <v>429</v>
      </c>
      <c r="O118" t="s">
        <v>23</v>
      </c>
      <c r="P118" t="s">
        <v>25</v>
      </c>
      <c r="Q118" t="s">
        <v>26</v>
      </c>
      <c r="R118" t="s">
        <v>27</v>
      </c>
      <c r="S118" t="s">
        <v>24</v>
      </c>
      <c r="T118" t="s">
        <v>1078</v>
      </c>
      <c r="U118" t="s">
        <v>429</v>
      </c>
    </row>
    <row r="119" spans="1:21" x14ac:dyDescent="0.25">
      <c r="A119" t="s">
        <v>910</v>
      </c>
      <c r="B119" t="s">
        <v>911</v>
      </c>
      <c r="C119">
        <v>100</v>
      </c>
      <c r="D119">
        <v>1</v>
      </c>
      <c r="E119">
        <v>0</v>
      </c>
      <c r="F119" t="s">
        <v>424</v>
      </c>
      <c r="G119">
        <v>106</v>
      </c>
      <c r="H119">
        <v>6</v>
      </c>
      <c r="I119" t="s">
        <v>22</v>
      </c>
      <c r="J119" t="s">
        <v>425</v>
      </c>
      <c r="K119" t="s">
        <v>306</v>
      </c>
      <c r="L119" t="s">
        <v>23</v>
      </c>
      <c r="M119" t="s">
        <v>24</v>
      </c>
      <c r="N119" t="s">
        <v>426</v>
      </c>
      <c r="O119" t="s">
        <v>23</v>
      </c>
      <c r="P119" t="s">
        <v>58</v>
      </c>
      <c r="Q119" t="s">
        <v>26</v>
      </c>
      <c r="R119" t="s">
        <v>33</v>
      </c>
      <c r="S119" t="s">
        <v>24</v>
      </c>
      <c r="T119" t="s">
        <v>1077</v>
      </c>
      <c r="U119" t="s">
        <v>426</v>
      </c>
    </row>
    <row r="120" spans="1:21" x14ac:dyDescent="0.25">
      <c r="A120" t="s">
        <v>942</v>
      </c>
      <c r="B120" t="s">
        <v>943</v>
      </c>
      <c r="C120">
        <v>100</v>
      </c>
      <c r="D120">
        <v>1</v>
      </c>
      <c r="E120">
        <v>0</v>
      </c>
      <c r="F120" t="s">
        <v>420</v>
      </c>
      <c r="G120">
        <v>106</v>
      </c>
      <c r="H120">
        <v>6</v>
      </c>
      <c r="I120" t="s">
        <v>22</v>
      </c>
      <c r="J120" t="s">
        <v>421</v>
      </c>
      <c r="K120" t="s">
        <v>309</v>
      </c>
      <c r="L120" t="s">
        <v>23</v>
      </c>
      <c r="M120" t="s">
        <v>24</v>
      </c>
      <c r="N120" t="s">
        <v>422</v>
      </c>
      <c r="O120" t="s">
        <v>23</v>
      </c>
      <c r="P120" t="s">
        <v>307</v>
      </c>
      <c r="Q120" t="s">
        <v>26</v>
      </c>
      <c r="R120" t="s">
        <v>27</v>
      </c>
      <c r="S120" t="s">
        <v>423</v>
      </c>
      <c r="T120" t="s">
        <v>1076</v>
      </c>
      <c r="U120" t="s">
        <v>422</v>
      </c>
    </row>
    <row r="121" spans="1:21" x14ac:dyDescent="0.25">
      <c r="A121" t="s">
        <v>942</v>
      </c>
      <c r="B121" t="s">
        <v>943</v>
      </c>
      <c r="C121">
        <v>100</v>
      </c>
      <c r="D121">
        <v>1</v>
      </c>
      <c r="E121">
        <v>0</v>
      </c>
      <c r="F121" t="s">
        <v>417</v>
      </c>
      <c r="G121">
        <v>106</v>
      </c>
      <c r="H121">
        <v>6</v>
      </c>
      <c r="I121" t="s">
        <v>22</v>
      </c>
      <c r="J121" t="s">
        <v>418</v>
      </c>
      <c r="K121" t="s">
        <v>346</v>
      </c>
      <c r="L121" t="s">
        <v>23</v>
      </c>
      <c r="M121" t="s">
        <v>24</v>
      </c>
      <c r="N121" t="s">
        <v>419</v>
      </c>
      <c r="O121" t="s">
        <v>23</v>
      </c>
      <c r="P121" t="s">
        <v>25</v>
      </c>
      <c r="Q121" t="s">
        <v>26</v>
      </c>
      <c r="R121" t="s">
        <v>27</v>
      </c>
      <c r="S121" t="s">
        <v>24</v>
      </c>
      <c r="T121" t="s">
        <v>1075</v>
      </c>
      <c r="U121" t="s">
        <v>419</v>
      </c>
    </row>
    <row r="122" spans="1:21" x14ac:dyDescent="0.25">
      <c r="A122" t="s">
        <v>942</v>
      </c>
      <c r="B122" t="s">
        <v>943</v>
      </c>
      <c r="C122">
        <v>100</v>
      </c>
      <c r="D122">
        <v>1</v>
      </c>
      <c r="E122">
        <v>0</v>
      </c>
      <c r="F122" t="s">
        <v>415</v>
      </c>
      <c r="G122">
        <v>106</v>
      </c>
      <c r="H122">
        <v>6</v>
      </c>
      <c r="I122" t="s">
        <v>22</v>
      </c>
      <c r="J122" t="s">
        <v>416</v>
      </c>
      <c r="K122" t="s">
        <v>336</v>
      </c>
      <c r="L122" t="s">
        <v>23</v>
      </c>
      <c r="M122" t="s">
        <v>24</v>
      </c>
      <c r="N122" t="s">
        <v>414</v>
      </c>
      <c r="O122" t="s">
        <v>23</v>
      </c>
      <c r="P122" t="s">
        <v>25</v>
      </c>
      <c r="Q122" t="s">
        <v>26</v>
      </c>
      <c r="R122" t="s">
        <v>27</v>
      </c>
      <c r="S122" t="s">
        <v>24</v>
      </c>
      <c r="T122" t="s">
        <v>1074</v>
      </c>
      <c r="U122" t="s">
        <v>414</v>
      </c>
    </row>
    <row r="123" spans="1:21" x14ac:dyDescent="0.25">
      <c r="A123" t="s">
        <v>929</v>
      </c>
      <c r="B123" t="s">
        <v>911</v>
      </c>
      <c r="C123">
        <v>100</v>
      </c>
      <c r="D123">
        <v>1</v>
      </c>
      <c r="E123">
        <v>0</v>
      </c>
      <c r="F123" t="s">
        <v>409</v>
      </c>
      <c r="G123">
        <v>100</v>
      </c>
      <c r="H123">
        <v>0</v>
      </c>
      <c r="I123" t="s">
        <v>22</v>
      </c>
      <c r="J123" t="s">
        <v>410</v>
      </c>
      <c r="K123" t="s">
        <v>304</v>
      </c>
      <c r="L123" t="s">
        <v>23</v>
      </c>
      <c r="M123" t="s">
        <v>24</v>
      </c>
      <c r="N123" t="s">
        <v>411</v>
      </c>
      <c r="O123" t="s">
        <v>23</v>
      </c>
      <c r="P123" t="s">
        <v>25</v>
      </c>
      <c r="Q123" t="s">
        <v>26</v>
      </c>
      <c r="R123" t="s">
        <v>27</v>
      </c>
      <c r="S123" t="s">
        <v>24</v>
      </c>
      <c r="T123" t="s">
        <v>1072</v>
      </c>
      <c r="U123" t="s">
        <v>411</v>
      </c>
    </row>
    <row r="124" spans="1:21" x14ac:dyDescent="0.25">
      <c r="A124" t="s">
        <v>910</v>
      </c>
      <c r="B124" t="s">
        <v>911</v>
      </c>
      <c r="C124">
        <v>100</v>
      </c>
      <c r="D124">
        <v>1</v>
      </c>
      <c r="E124">
        <v>0</v>
      </c>
      <c r="F124" t="s">
        <v>412</v>
      </c>
      <c r="G124">
        <v>106</v>
      </c>
      <c r="H124">
        <v>6</v>
      </c>
      <c r="I124" t="s">
        <v>22</v>
      </c>
      <c r="J124" t="s">
        <v>413</v>
      </c>
      <c r="K124" t="s">
        <v>317</v>
      </c>
      <c r="L124" t="s">
        <v>23</v>
      </c>
      <c r="M124" t="s">
        <v>24</v>
      </c>
      <c r="N124" t="s">
        <v>414</v>
      </c>
      <c r="O124" t="s">
        <v>23</v>
      </c>
      <c r="P124" t="s">
        <v>25</v>
      </c>
      <c r="Q124" t="s">
        <v>26</v>
      </c>
      <c r="R124" t="s">
        <v>27</v>
      </c>
      <c r="S124" t="s">
        <v>24</v>
      </c>
      <c r="T124" t="s">
        <v>1073</v>
      </c>
      <c r="U124" t="s">
        <v>411</v>
      </c>
    </row>
    <row r="125" spans="1:21" x14ac:dyDescent="0.25">
      <c r="A125" t="s">
        <v>942</v>
      </c>
      <c r="B125" t="s">
        <v>943</v>
      </c>
      <c r="C125">
        <v>100</v>
      </c>
      <c r="D125">
        <v>1</v>
      </c>
      <c r="E125">
        <v>0</v>
      </c>
      <c r="F125" t="s">
        <v>401</v>
      </c>
      <c r="G125">
        <v>106</v>
      </c>
      <c r="H125">
        <v>6</v>
      </c>
      <c r="I125" t="s">
        <v>22</v>
      </c>
      <c r="J125" t="s">
        <v>402</v>
      </c>
      <c r="K125" t="s">
        <v>327</v>
      </c>
      <c r="L125" t="s">
        <v>23</v>
      </c>
      <c r="M125" t="s">
        <v>24</v>
      </c>
      <c r="N125" t="s">
        <v>403</v>
      </c>
      <c r="O125" t="s">
        <v>23</v>
      </c>
      <c r="P125" t="s">
        <v>25</v>
      </c>
      <c r="Q125" t="s">
        <v>26</v>
      </c>
      <c r="R125" t="s">
        <v>27</v>
      </c>
      <c r="S125" t="s">
        <v>24</v>
      </c>
      <c r="T125" t="s">
        <v>1069</v>
      </c>
      <c r="U125" t="s">
        <v>403</v>
      </c>
    </row>
    <row r="126" spans="1:21" x14ac:dyDescent="0.25">
      <c r="A126" t="s">
        <v>942</v>
      </c>
      <c r="B126" t="s">
        <v>943</v>
      </c>
      <c r="C126">
        <v>100</v>
      </c>
      <c r="D126">
        <v>1</v>
      </c>
      <c r="E126">
        <v>0</v>
      </c>
      <c r="F126" t="s">
        <v>404</v>
      </c>
      <c r="G126">
        <v>106</v>
      </c>
      <c r="H126">
        <v>6</v>
      </c>
      <c r="I126" t="s">
        <v>22</v>
      </c>
      <c r="J126" t="s">
        <v>405</v>
      </c>
      <c r="K126" t="s">
        <v>358</v>
      </c>
      <c r="L126" t="s">
        <v>23</v>
      </c>
      <c r="M126" t="s">
        <v>24</v>
      </c>
      <c r="N126" t="s">
        <v>403</v>
      </c>
      <c r="O126" t="s">
        <v>23</v>
      </c>
      <c r="P126" t="s">
        <v>25</v>
      </c>
      <c r="Q126" t="s">
        <v>26</v>
      </c>
      <c r="R126" t="s">
        <v>27</v>
      </c>
      <c r="S126" t="s">
        <v>24</v>
      </c>
      <c r="T126" t="s">
        <v>1070</v>
      </c>
      <c r="U126" t="s">
        <v>403</v>
      </c>
    </row>
    <row r="127" spans="1:21" x14ac:dyDescent="0.25">
      <c r="A127" t="s">
        <v>910</v>
      </c>
      <c r="B127" t="s">
        <v>911</v>
      </c>
      <c r="C127">
        <v>100</v>
      </c>
      <c r="D127">
        <v>1</v>
      </c>
      <c r="E127">
        <v>0</v>
      </c>
      <c r="F127" t="s">
        <v>406</v>
      </c>
      <c r="G127">
        <v>100</v>
      </c>
      <c r="H127">
        <v>0</v>
      </c>
      <c r="I127" t="s">
        <v>22</v>
      </c>
      <c r="J127" t="s">
        <v>407</v>
      </c>
      <c r="K127" t="s">
        <v>313</v>
      </c>
      <c r="L127" t="s">
        <v>23</v>
      </c>
      <c r="M127" t="s">
        <v>24</v>
      </c>
      <c r="N127" t="s">
        <v>408</v>
      </c>
      <c r="O127" t="s">
        <v>23</v>
      </c>
      <c r="P127" t="s">
        <v>25</v>
      </c>
      <c r="Q127" t="s">
        <v>26</v>
      </c>
      <c r="R127" t="s">
        <v>27</v>
      </c>
      <c r="S127" t="s">
        <v>24</v>
      </c>
      <c r="T127" t="s">
        <v>1071</v>
      </c>
      <c r="U127" t="s">
        <v>403</v>
      </c>
    </row>
    <row r="128" spans="1:21" x14ac:dyDescent="0.25">
      <c r="A128" t="s">
        <v>910</v>
      </c>
      <c r="B128" t="s">
        <v>911</v>
      </c>
      <c r="C128">
        <v>100</v>
      </c>
      <c r="D128">
        <v>1</v>
      </c>
      <c r="E128">
        <v>0</v>
      </c>
      <c r="F128" t="s">
        <v>398</v>
      </c>
      <c r="G128">
        <v>100</v>
      </c>
      <c r="H128">
        <v>0</v>
      </c>
      <c r="I128" t="s">
        <v>22</v>
      </c>
      <c r="J128" t="s">
        <v>399</v>
      </c>
      <c r="K128" t="s">
        <v>335</v>
      </c>
      <c r="L128" t="s">
        <v>23</v>
      </c>
      <c r="M128" t="s">
        <v>24</v>
      </c>
      <c r="N128" t="s">
        <v>400</v>
      </c>
      <c r="O128" t="s">
        <v>23</v>
      </c>
      <c r="P128" t="s">
        <v>307</v>
      </c>
      <c r="Q128" t="s">
        <v>26</v>
      </c>
      <c r="R128" t="s">
        <v>27</v>
      </c>
      <c r="S128" t="s">
        <v>24</v>
      </c>
      <c r="T128" t="s">
        <v>1068</v>
      </c>
      <c r="U128" t="s">
        <v>400</v>
      </c>
    </row>
    <row r="129" spans="1:21" x14ac:dyDescent="0.25">
      <c r="A129" t="s">
        <v>929</v>
      </c>
      <c r="B129" t="s">
        <v>911</v>
      </c>
      <c r="C129">
        <v>100</v>
      </c>
      <c r="D129">
        <v>1</v>
      </c>
      <c r="E129">
        <v>0</v>
      </c>
      <c r="F129" t="s">
        <v>395</v>
      </c>
      <c r="G129">
        <v>106</v>
      </c>
      <c r="H129">
        <v>6</v>
      </c>
      <c r="I129" t="s">
        <v>22</v>
      </c>
      <c r="J129" t="s">
        <v>396</v>
      </c>
      <c r="K129" t="s">
        <v>397</v>
      </c>
      <c r="L129" t="s">
        <v>23</v>
      </c>
      <c r="M129" t="s">
        <v>24</v>
      </c>
      <c r="N129" t="s">
        <v>393</v>
      </c>
      <c r="O129" t="s">
        <v>23</v>
      </c>
      <c r="P129" t="s">
        <v>25</v>
      </c>
      <c r="Q129" t="s">
        <v>26</v>
      </c>
      <c r="R129" t="s">
        <v>27</v>
      </c>
      <c r="S129" t="s">
        <v>24</v>
      </c>
      <c r="T129" t="s">
        <v>1067</v>
      </c>
      <c r="U129" t="s">
        <v>393</v>
      </c>
    </row>
    <row r="130" spans="1:21" x14ac:dyDescent="0.25">
      <c r="A130" t="s">
        <v>910</v>
      </c>
      <c r="B130" t="s">
        <v>911</v>
      </c>
      <c r="C130">
        <v>100</v>
      </c>
      <c r="D130">
        <v>2</v>
      </c>
      <c r="E130">
        <v>0</v>
      </c>
      <c r="F130" t="s">
        <v>391</v>
      </c>
      <c r="G130">
        <v>200</v>
      </c>
      <c r="H130">
        <v>0</v>
      </c>
      <c r="I130" t="s">
        <v>22</v>
      </c>
      <c r="J130" t="s">
        <v>392</v>
      </c>
      <c r="K130" t="s">
        <v>61</v>
      </c>
      <c r="L130" t="s">
        <v>23</v>
      </c>
      <c r="M130" t="s">
        <v>24</v>
      </c>
      <c r="N130" t="s">
        <v>393</v>
      </c>
      <c r="O130" t="s">
        <v>23</v>
      </c>
      <c r="P130" t="s">
        <v>25</v>
      </c>
      <c r="Q130" t="s">
        <v>26</v>
      </c>
      <c r="R130" t="s">
        <v>27</v>
      </c>
      <c r="S130" t="s">
        <v>24</v>
      </c>
      <c r="T130" t="s">
        <v>1066</v>
      </c>
      <c r="U130" t="s">
        <v>394</v>
      </c>
    </row>
    <row r="131" spans="1:21" x14ac:dyDescent="0.25">
      <c r="A131" t="s">
        <v>942</v>
      </c>
      <c r="B131" t="s">
        <v>943</v>
      </c>
      <c r="C131">
        <v>100</v>
      </c>
      <c r="D131">
        <v>1</v>
      </c>
      <c r="E131">
        <v>0</v>
      </c>
      <c r="F131" t="s">
        <v>388</v>
      </c>
      <c r="G131">
        <v>106</v>
      </c>
      <c r="H131">
        <v>6</v>
      </c>
      <c r="I131" t="s">
        <v>22</v>
      </c>
      <c r="J131" t="s">
        <v>389</v>
      </c>
      <c r="K131" t="s">
        <v>354</v>
      </c>
      <c r="L131" t="s">
        <v>23</v>
      </c>
      <c r="M131" t="s">
        <v>24</v>
      </c>
      <c r="N131" t="s">
        <v>390</v>
      </c>
      <c r="O131" t="s">
        <v>23</v>
      </c>
      <c r="P131" t="s">
        <v>25</v>
      </c>
      <c r="Q131" t="s">
        <v>26</v>
      </c>
      <c r="R131" t="s">
        <v>27</v>
      </c>
      <c r="S131" t="s">
        <v>24</v>
      </c>
      <c r="T131" t="s">
        <v>1065</v>
      </c>
      <c r="U131" t="s">
        <v>390</v>
      </c>
    </row>
    <row r="132" spans="1:21" x14ac:dyDescent="0.25">
      <c r="A132" t="s">
        <v>942</v>
      </c>
      <c r="B132" t="s">
        <v>943</v>
      </c>
      <c r="C132">
        <v>100</v>
      </c>
      <c r="D132">
        <v>2</v>
      </c>
      <c r="E132">
        <v>0</v>
      </c>
      <c r="F132" t="s">
        <v>383</v>
      </c>
      <c r="G132">
        <v>200</v>
      </c>
      <c r="H132">
        <v>0</v>
      </c>
      <c r="I132" t="s">
        <v>22</v>
      </c>
      <c r="J132" t="s">
        <v>384</v>
      </c>
      <c r="K132" t="s">
        <v>351</v>
      </c>
      <c r="L132" t="s">
        <v>23</v>
      </c>
      <c r="M132" t="s">
        <v>24</v>
      </c>
      <c r="N132" t="s">
        <v>385</v>
      </c>
      <c r="O132" t="s">
        <v>23</v>
      </c>
      <c r="P132" t="s">
        <v>25</v>
      </c>
      <c r="Q132" t="s">
        <v>26</v>
      </c>
      <c r="R132" t="s">
        <v>27</v>
      </c>
      <c r="S132" t="s">
        <v>24</v>
      </c>
      <c r="T132" t="s">
        <v>1063</v>
      </c>
      <c r="U132" t="s">
        <v>385</v>
      </c>
    </row>
    <row r="133" spans="1:21" x14ac:dyDescent="0.25">
      <c r="A133" t="s">
        <v>942</v>
      </c>
      <c r="B133" t="s">
        <v>943</v>
      </c>
      <c r="C133">
        <v>100</v>
      </c>
      <c r="D133">
        <v>1</v>
      </c>
      <c r="E133">
        <v>0</v>
      </c>
      <c r="F133" t="s">
        <v>386</v>
      </c>
      <c r="G133">
        <v>106</v>
      </c>
      <c r="H133">
        <v>6</v>
      </c>
      <c r="I133" t="s">
        <v>22</v>
      </c>
      <c r="J133" t="s">
        <v>387</v>
      </c>
      <c r="K133" t="s">
        <v>314</v>
      </c>
      <c r="L133" t="s">
        <v>23</v>
      </c>
      <c r="M133" t="s">
        <v>24</v>
      </c>
      <c r="N133" t="s">
        <v>385</v>
      </c>
      <c r="O133" t="s">
        <v>23</v>
      </c>
      <c r="P133" t="s">
        <v>25</v>
      </c>
      <c r="Q133" t="s">
        <v>26</v>
      </c>
      <c r="R133" t="s">
        <v>27</v>
      </c>
      <c r="S133" t="s">
        <v>24</v>
      </c>
      <c r="T133" t="s">
        <v>1064</v>
      </c>
      <c r="U133" t="s">
        <v>385</v>
      </c>
    </row>
    <row r="134" spans="1:21" x14ac:dyDescent="0.25">
      <c r="A134" t="s">
        <v>942</v>
      </c>
      <c r="B134" t="s">
        <v>943</v>
      </c>
      <c r="C134">
        <v>100</v>
      </c>
      <c r="D134">
        <v>1</v>
      </c>
      <c r="E134">
        <v>0</v>
      </c>
      <c r="F134" t="s">
        <v>380</v>
      </c>
      <c r="G134">
        <v>106</v>
      </c>
      <c r="H134">
        <v>6</v>
      </c>
      <c r="I134" t="s">
        <v>22</v>
      </c>
      <c r="J134" t="s">
        <v>381</v>
      </c>
      <c r="K134" t="s">
        <v>306</v>
      </c>
      <c r="L134" t="s">
        <v>23</v>
      </c>
      <c r="M134" t="s">
        <v>24</v>
      </c>
      <c r="N134" t="s">
        <v>382</v>
      </c>
      <c r="O134" t="s">
        <v>23</v>
      </c>
      <c r="P134" t="s">
        <v>25</v>
      </c>
      <c r="Q134" t="s">
        <v>26</v>
      </c>
      <c r="R134" t="s">
        <v>27</v>
      </c>
      <c r="S134" t="s">
        <v>24</v>
      </c>
      <c r="T134" t="s">
        <v>1062</v>
      </c>
      <c r="U134" t="s">
        <v>382</v>
      </c>
    </row>
    <row r="135" spans="1:21" x14ac:dyDescent="0.25">
      <c r="A135" t="s">
        <v>942</v>
      </c>
      <c r="B135" t="s">
        <v>943</v>
      </c>
      <c r="C135">
        <v>100</v>
      </c>
      <c r="D135">
        <v>1</v>
      </c>
      <c r="E135">
        <v>0</v>
      </c>
      <c r="F135" t="s">
        <v>373</v>
      </c>
      <c r="G135">
        <v>100</v>
      </c>
      <c r="H135">
        <v>0</v>
      </c>
      <c r="I135" t="s">
        <v>22</v>
      </c>
      <c r="J135" t="s">
        <v>374</v>
      </c>
      <c r="K135" t="s">
        <v>304</v>
      </c>
      <c r="L135" t="s">
        <v>23</v>
      </c>
      <c r="M135" t="s">
        <v>24</v>
      </c>
      <c r="N135" t="s">
        <v>375</v>
      </c>
      <c r="O135" t="s">
        <v>23</v>
      </c>
      <c r="P135" t="s">
        <v>25</v>
      </c>
      <c r="Q135" t="s">
        <v>26</v>
      </c>
      <c r="R135" t="s">
        <v>27</v>
      </c>
      <c r="S135" t="s">
        <v>24</v>
      </c>
      <c r="T135" t="s">
        <v>1059</v>
      </c>
      <c r="U135" t="s">
        <v>375</v>
      </c>
    </row>
    <row r="136" spans="1:21" x14ac:dyDescent="0.25">
      <c r="A136" t="s">
        <v>929</v>
      </c>
      <c r="B136" t="s">
        <v>911</v>
      </c>
      <c r="C136">
        <v>100</v>
      </c>
      <c r="D136">
        <v>1</v>
      </c>
      <c r="E136">
        <v>0</v>
      </c>
      <c r="F136" t="s">
        <v>376</v>
      </c>
      <c r="G136">
        <v>106</v>
      </c>
      <c r="H136">
        <v>6</v>
      </c>
      <c r="I136" t="s">
        <v>22</v>
      </c>
      <c r="J136" t="s">
        <v>377</v>
      </c>
      <c r="K136" t="s">
        <v>329</v>
      </c>
      <c r="L136" t="s">
        <v>23</v>
      </c>
      <c r="M136" t="s">
        <v>24</v>
      </c>
      <c r="N136" t="s">
        <v>375</v>
      </c>
      <c r="O136" t="s">
        <v>23</v>
      </c>
      <c r="P136" t="s">
        <v>25</v>
      </c>
      <c r="Q136" t="s">
        <v>26</v>
      </c>
      <c r="R136" t="s">
        <v>27</v>
      </c>
      <c r="S136" t="s">
        <v>24</v>
      </c>
      <c r="T136" t="s">
        <v>1060</v>
      </c>
      <c r="U136" t="s">
        <v>375</v>
      </c>
    </row>
    <row r="137" spans="1:21" x14ac:dyDescent="0.25">
      <c r="A137" t="s">
        <v>910</v>
      </c>
      <c r="B137" t="s">
        <v>911</v>
      </c>
      <c r="C137">
        <v>100</v>
      </c>
      <c r="D137">
        <v>1</v>
      </c>
      <c r="E137">
        <v>0</v>
      </c>
      <c r="F137" t="s">
        <v>378</v>
      </c>
      <c r="G137">
        <v>100</v>
      </c>
      <c r="H137">
        <v>0</v>
      </c>
      <c r="I137" t="s">
        <v>22</v>
      </c>
      <c r="J137" t="s">
        <v>379</v>
      </c>
      <c r="K137" t="s">
        <v>324</v>
      </c>
      <c r="L137" t="s">
        <v>23</v>
      </c>
      <c r="M137" t="s">
        <v>24</v>
      </c>
      <c r="N137" t="s">
        <v>375</v>
      </c>
      <c r="O137" t="s">
        <v>23</v>
      </c>
      <c r="P137" t="s">
        <v>25</v>
      </c>
      <c r="Q137" t="s">
        <v>26</v>
      </c>
      <c r="R137" t="s">
        <v>27</v>
      </c>
      <c r="S137" t="s">
        <v>24</v>
      </c>
      <c r="T137" t="s">
        <v>1061</v>
      </c>
      <c r="U137" t="s">
        <v>375</v>
      </c>
    </row>
    <row r="138" spans="1:21" x14ac:dyDescent="0.25">
      <c r="A138" t="s">
        <v>942</v>
      </c>
      <c r="B138" t="s">
        <v>943</v>
      </c>
      <c r="C138">
        <v>100</v>
      </c>
      <c r="D138">
        <v>1</v>
      </c>
      <c r="E138">
        <v>0</v>
      </c>
      <c r="F138" t="s">
        <v>370</v>
      </c>
      <c r="G138">
        <v>200</v>
      </c>
      <c r="H138">
        <v>0</v>
      </c>
      <c r="I138" t="s">
        <v>22</v>
      </c>
      <c r="J138" t="s">
        <v>371</v>
      </c>
      <c r="K138" t="s">
        <v>356</v>
      </c>
      <c r="L138" t="s">
        <v>23</v>
      </c>
      <c r="M138" t="s">
        <v>24</v>
      </c>
      <c r="N138" t="s">
        <v>372</v>
      </c>
      <c r="O138" t="s">
        <v>23</v>
      </c>
      <c r="P138" t="s">
        <v>25</v>
      </c>
      <c r="Q138" t="s">
        <v>26</v>
      </c>
      <c r="R138" t="s">
        <v>27</v>
      </c>
      <c r="S138" t="s">
        <v>24</v>
      </c>
      <c r="T138" t="s">
        <v>1058</v>
      </c>
      <c r="U138" t="s">
        <v>372</v>
      </c>
    </row>
    <row r="139" spans="1:21" x14ac:dyDescent="0.25">
      <c r="A139" t="s">
        <v>929</v>
      </c>
      <c r="B139" t="s">
        <v>911</v>
      </c>
      <c r="C139">
        <v>100</v>
      </c>
      <c r="D139">
        <v>1</v>
      </c>
      <c r="E139">
        <v>0</v>
      </c>
      <c r="F139" t="s">
        <v>370</v>
      </c>
      <c r="G139">
        <v>200</v>
      </c>
      <c r="H139">
        <v>0</v>
      </c>
      <c r="I139" t="s">
        <v>22</v>
      </c>
      <c r="J139" t="s">
        <v>371</v>
      </c>
      <c r="K139" t="s">
        <v>356</v>
      </c>
      <c r="L139" t="s">
        <v>23</v>
      </c>
      <c r="M139" t="s">
        <v>24</v>
      </c>
      <c r="N139" t="s">
        <v>372</v>
      </c>
      <c r="O139" t="s">
        <v>23</v>
      </c>
      <c r="P139" t="s">
        <v>25</v>
      </c>
      <c r="Q139" t="s">
        <v>26</v>
      </c>
      <c r="R139" t="s">
        <v>27</v>
      </c>
      <c r="S139" t="s">
        <v>24</v>
      </c>
      <c r="T139" t="s">
        <v>1058</v>
      </c>
      <c r="U139" t="s">
        <v>372</v>
      </c>
    </row>
    <row r="140" spans="1:21" x14ac:dyDescent="0.25">
      <c r="A140" t="s">
        <v>942</v>
      </c>
      <c r="B140" t="s">
        <v>943</v>
      </c>
      <c r="C140">
        <v>100</v>
      </c>
      <c r="D140">
        <v>1</v>
      </c>
      <c r="E140">
        <v>0</v>
      </c>
      <c r="F140" t="s">
        <v>367</v>
      </c>
      <c r="G140">
        <v>106</v>
      </c>
      <c r="H140">
        <v>6</v>
      </c>
      <c r="I140" t="s">
        <v>22</v>
      </c>
      <c r="J140" t="s">
        <v>368</v>
      </c>
      <c r="K140" t="s">
        <v>311</v>
      </c>
      <c r="L140" t="s">
        <v>23</v>
      </c>
      <c r="M140" t="s">
        <v>24</v>
      </c>
      <c r="N140" t="s">
        <v>369</v>
      </c>
      <c r="O140" t="s">
        <v>23</v>
      </c>
      <c r="P140" t="s">
        <v>25</v>
      </c>
      <c r="Q140" t="s">
        <v>26</v>
      </c>
      <c r="R140" t="s">
        <v>27</v>
      </c>
      <c r="S140" t="s">
        <v>24</v>
      </c>
      <c r="T140" t="s">
        <v>1057</v>
      </c>
      <c r="U140" t="s">
        <v>369</v>
      </c>
    </row>
  </sheetData>
  <autoFilter ref="A1:W261" xr:uid="{F40FA41F-ED45-4F6E-B903-9C9FB7665C41}">
    <sortState xmlns:xlrd2="http://schemas.microsoft.com/office/spreadsheetml/2017/richdata2" ref="A2:W14557">
      <sortCondition ref="U1:U261"/>
    </sortState>
  </autoFilter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1868"/>
  <sheetViews>
    <sheetView zoomScale="70" zoomScaleNormal="70" workbookViewId="0">
      <pane xSplit="2" ySplit="1" topLeftCell="U5" activePane="bottomRight" state="frozen"/>
      <selection sqref="A1:XFD1048576"/>
      <selection pane="topRight" sqref="A1:XFD1048576"/>
      <selection pane="bottomLeft" sqref="A1:XFD1048576"/>
      <selection pane="bottomRight" activeCell="U9" sqref="U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186</v>
      </c>
      <c r="B2" t="s">
        <v>187</v>
      </c>
      <c r="C2">
        <v>33.333333333333336</v>
      </c>
      <c r="D2">
        <v>3</v>
      </c>
      <c r="E2" t="s">
        <v>1460</v>
      </c>
      <c r="F2">
        <v>100</v>
      </c>
      <c r="G2">
        <v>0</v>
      </c>
      <c r="H2" t="s">
        <v>1219</v>
      </c>
      <c r="I2" t="s">
        <v>1461</v>
      </c>
      <c r="J2" t="s">
        <v>306</v>
      </c>
      <c r="K2" t="s">
        <v>23</v>
      </c>
      <c r="L2" t="s">
        <v>24</v>
      </c>
      <c r="M2" t="s">
        <v>1462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1462</v>
      </c>
      <c r="U2" s="52" t="s">
        <v>186</v>
      </c>
      <c r="V2">
        <v>244</v>
      </c>
    </row>
    <row r="3" spans="1:22" x14ac:dyDescent="0.25">
      <c r="A3" t="s">
        <v>186</v>
      </c>
      <c r="B3" t="s">
        <v>187</v>
      </c>
      <c r="C3">
        <v>33.333333333333336</v>
      </c>
      <c r="D3">
        <v>6</v>
      </c>
      <c r="E3" t="s">
        <v>1463</v>
      </c>
      <c r="F3">
        <v>200</v>
      </c>
      <c r="G3">
        <v>0</v>
      </c>
      <c r="H3" t="s">
        <v>22</v>
      </c>
      <c r="I3" t="s">
        <v>1464</v>
      </c>
      <c r="J3" t="s">
        <v>1242</v>
      </c>
      <c r="K3" t="s">
        <v>23</v>
      </c>
      <c r="L3" t="s">
        <v>24</v>
      </c>
      <c r="M3" t="s">
        <v>1465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23</v>
      </c>
      <c r="T3" t="s">
        <v>1466</v>
      </c>
      <c r="U3" s="53" t="s">
        <v>187</v>
      </c>
      <c r="V3">
        <v>244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1467</v>
      </c>
      <c r="F4">
        <v>207.6</v>
      </c>
      <c r="G4">
        <v>34</v>
      </c>
      <c r="H4" t="s">
        <v>47</v>
      </c>
      <c r="I4" t="s">
        <v>1468</v>
      </c>
      <c r="J4" t="s">
        <v>1469</v>
      </c>
      <c r="K4" t="s">
        <v>562</v>
      </c>
      <c r="L4" t="s">
        <v>1470</v>
      </c>
      <c r="M4" t="s">
        <v>1471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1466</v>
      </c>
      <c r="U4" s="52" t="s">
        <v>44</v>
      </c>
      <c r="V4">
        <v>126</v>
      </c>
    </row>
    <row r="5" spans="1:22" x14ac:dyDescent="0.25">
      <c r="A5" t="s">
        <v>110</v>
      </c>
      <c r="B5" t="s">
        <v>1223</v>
      </c>
      <c r="C5">
        <v>66</v>
      </c>
      <c r="D5">
        <v>1</v>
      </c>
      <c r="E5" t="s">
        <v>1467</v>
      </c>
      <c r="F5">
        <v>207.6</v>
      </c>
      <c r="G5">
        <v>34</v>
      </c>
      <c r="H5" t="s">
        <v>47</v>
      </c>
      <c r="I5" t="s">
        <v>1468</v>
      </c>
      <c r="J5" t="s">
        <v>1469</v>
      </c>
      <c r="K5" t="s">
        <v>562</v>
      </c>
      <c r="L5" t="s">
        <v>1470</v>
      </c>
      <c r="M5" t="s">
        <v>1471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1466</v>
      </c>
      <c r="U5" s="53" t="s">
        <v>45</v>
      </c>
      <c r="V5">
        <v>126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1467</v>
      </c>
      <c r="F6">
        <v>207.6</v>
      </c>
      <c r="G6">
        <v>34</v>
      </c>
      <c r="H6" t="s">
        <v>47</v>
      </c>
      <c r="I6" t="s">
        <v>1468</v>
      </c>
      <c r="J6" t="s">
        <v>1469</v>
      </c>
      <c r="K6" t="s">
        <v>562</v>
      </c>
      <c r="L6" t="s">
        <v>1470</v>
      </c>
      <c r="M6" t="s">
        <v>1471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1471</v>
      </c>
      <c r="U6" s="52" t="s">
        <v>113</v>
      </c>
      <c r="V6">
        <v>1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1472</v>
      </c>
      <c r="F7">
        <v>100</v>
      </c>
      <c r="G7">
        <v>0</v>
      </c>
      <c r="H7" t="s">
        <v>1219</v>
      </c>
      <c r="I7" t="s">
        <v>1473</v>
      </c>
      <c r="J7" t="s">
        <v>303</v>
      </c>
      <c r="K7" t="s">
        <v>23</v>
      </c>
      <c r="L7" t="s">
        <v>24</v>
      </c>
      <c r="M7" t="s">
        <v>1474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1474</v>
      </c>
      <c r="U7" s="53" t="s">
        <v>1264</v>
      </c>
      <c r="V7">
        <v>1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1472</v>
      </c>
      <c r="F8">
        <v>100</v>
      </c>
      <c r="G8">
        <v>0</v>
      </c>
      <c r="H8" t="s">
        <v>1219</v>
      </c>
      <c r="I8" t="s">
        <v>1473</v>
      </c>
      <c r="J8" t="s">
        <v>303</v>
      </c>
      <c r="K8" t="s">
        <v>23</v>
      </c>
      <c r="L8" t="s">
        <v>24</v>
      </c>
      <c r="M8" t="s">
        <v>1474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1474</v>
      </c>
      <c r="U8" s="52" t="s">
        <v>3038</v>
      </c>
      <c r="V8">
        <v>3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1472</v>
      </c>
      <c r="F9">
        <v>100</v>
      </c>
      <c r="G9">
        <v>0</v>
      </c>
      <c r="H9" t="s">
        <v>1219</v>
      </c>
      <c r="I9" t="s">
        <v>1473</v>
      </c>
      <c r="J9" t="s">
        <v>303</v>
      </c>
      <c r="K9" t="s">
        <v>23</v>
      </c>
      <c r="L9" t="s">
        <v>24</v>
      </c>
      <c r="M9" t="s">
        <v>1474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1474</v>
      </c>
      <c r="U9" s="53" t="s">
        <v>3039</v>
      </c>
      <c r="V9">
        <v>3</v>
      </c>
    </row>
    <row r="10" spans="1:22" x14ac:dyDescent="0.25">
      <c r="A10" t="s">
        <v>42</v>
      </c>
      <c r="B10" t="s">
        <v>43</v>
      </c>
      <c r="C10">
        <v>66.666666666666671</v>
      </c>
      <c r="D10">
        <v>3</v>
      </c>
      <c r="E10" t="s">
        <v>1475</v>
      </c>
      <c r="F10">
        <v>200</v>
      </c>
      <c r="G10">
        <v>0</v>
      </c>
      <c r="H10" t="s">
        <v>1219</v>
      </c>
      <c r="I10" t="s">
        <v>1476</v>
      </c>
      <c r="J10" t="s">
        <v>329</v>
      </c>
      <c r="K10" t="s">
        <v>23</v>
      </c>
      <c r="L10" t="s">
        <v>24</v>
      </c>
      <c r="M10" t="s">
        <v>1477</v>
      </c>
      <c r="N10" t="s">
        <v>23</v>
      </c>
      <c r="O10" t="s">
        <v>32</v>
      </c>
      <c r="P10" t="s">
        <v>26</v>
      </c>
      <c r="Q10" t="s">
        <v>33</v>
      </c>
      <c r="R10" t="s">
        <v>24</v>
      </c>
      <c r="S10" t="s">
        <v>23</v>
      </c>
      <c r="T10" t="s">
        <v>1477</v>
      </c>
      <c r="U10" s="52" t="s">
        <v>137</v>
      </c>
      <c r="V10">
        <v>190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3</v>
      </c>
      <c r="E11" t="s">
        <v>1475</v>
      </c>
      <c r="F11">
        <v>200</v>
      </c>
      <c r="G11">
        <v>0</v>
      </c>
      <c r="H11" t="s">
        <v>1219</v>
      </c>
      <c r="I11" t="s">
        <v>1476</v>
      </c>
      <c r="J11" t="s">
        <v>329</v>
      </c>
      <c r="K11" t="s">
        <v>23</v>
      </c>
      <c r="L11" t="s">
        <v>24</v>
      </c>
      <c r="M11" t="s">
        <v>1477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1477</v>
      </c>
      <c r="U11" s="53" t="s">
        <v>138</v>
      </c>
      <c r="V11">
        <v>190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1478</v>
      </c>
      <c r="F12">
        <v>200</v>
      </c>
      <c r="G12">
        <v>0</v>
      </c>
      <c r="H12" t="s">
        <v>22</v>
      </c>
      <c r="I12" t="s">
        <v>1479</v>
      </c>
      <c r="J12" t="s">
        <v>353</v>
      </c>
      <c r="K12" t="s">
        <v>23</v>
      </c>
      <c r="L12" t="s">
        <v>24</v>
      </c>
      <c r="M12" t="s">
        <v>1480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1480</v>
      </c>
      <c r="U12" s="52" t="s">
        <v>46</v>
      </c>
      <c r="V12">
        <v>34</v>
      </c>
    </row>
    <row r="13" spans="1:22" x14ac:dyDescent="0.25">
      <c r="A13" t="s">
        <v>186</v>
      </c>
      <c r="B13" t="s">
        <v>187</v>
      </c>
      <c r="C13">
        <v>50</v>
      </c>
      <c r="D13">
        <v>6</v>
      </c>
      <c r="E13" t="s">
        <v>1481</v>
      </c>
      <c r="F13">
        <v>200</v>
      </c>
      <c r="G13">
        <v>0</v>
      </c>
      <c r="H13" t="s">
        <v>22</v>
      </c>
      <c r="I13" t="s">
        <v>1482</v>
      </c>
      <c r="J13" t="s">
        <v>311</v>
      </c>
      <c r="K13" t="s">
        <v>23</v>
      </c>
      <c r="L13" t="s">
        <v>24</v>
      </c>
      <c r="M13" t="s">
        <v>1480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1480</v>
      </c>
      <c r="U13" s="53" t="s">
        <v>56</v>
      </c>
      <c r="V13">
        <v>28</v>
      </c>
    </row>
    <row r="14" spans="1:22" x14ac:dyDescent="0.25">
      <c r="A14" t="s">
        <v>186</v>
      </c>
      <c r="B14" t="s">
        <v>187</v>
      </c>
      <c r="C14">
        <v>50</v>
      </c>
      <c r="D14">
        <v>6</v>
      </c>
      <c r="E14" t="s">
        <v>1483</v>
      </c>
      <c r="F14">
        <v>200</v>
      </c>
      <c r="G14">
        <v>0</v>
      </c>
      <c r="H14" t="s">
        <v>22</v>
      </c>
      <c r="I14" t="s">
        <v>1293</v>
      </c>
      <c r="J14" t="s">
        <v>65</v>
      </c>
      <c r="K14" t="s">
        <v>23</v>
      </c>
      <c r="L14" t="s">
        <v>24</v>
      </c>
      <c r="M14" t="s">
        <v>1484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1484</v>
      </c>
      <c r="U14" s="53" t="s">
        <v>1239</v>
      </c>
      <c r="V14">
        <v>6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1485</v>
      </c>
      <c r="F15">
        <v>100</v>
      </c>
      <c r="G15">
        <v>0</v>
      </c>
      <c r="H15" t="s">
        <v>1219</v>
      </c>
      <c r="I15" t="s">
        <v>1486</v>
      </c>
      <c r="J15" t="s">
        <v>303</v>
      </c>
      <c r="K15" t="s">
        <v>23</v>
      </c>
      <c r="L15" t="s">
        <v>24</v>
      </c>
      <c r="M15" t="s">
        <v>1487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1488</v>
      </c>
      <c r="U15" s="52" t="s">
        <v>42</v>
      </c>
      <c r="V15">
        <v>102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1485</v>
      </c>
      <c r="F16">
        <v>100</v>
      </c>
      <c r="G16">
        <v>0</v>
      </c>
      <c r="H16" t="s">
        <v>1219</v>
      </c>
      <c r="I16" t="s">
        <v>1486</v>
      </c>
      <c r="J16" t="s">
        <v>303</v>
      </c>
      <c r="K16" t="s">
        <v>23</v>
      </c>
      <c r="L16" t="s">
        <v>24</v>
      </c>
      <c r="M16" t="s">
        <v>1487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1488</v>
      </c>
      <c r="U16" s="53" t="s">
        <v>43</v>
      </c>
      <c r="V16">
        <v>102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1485</v>
      </c>
      <c r="F17">
        <v>100</v>
      </c>
      <c r="G17">
        <v>0</v>
      </c>
      <c r="H17" t="s">
        <v>1219</v>
      </c>
      <c r="I17" t="s">
        <v>1486</v>
      </c>
      <c r="J17" t="s">
        <v>303</v>
      </c>
      <c r="K17" t="s">
        <v>23</v>
      </c>
      <c r="L17" t="s">
        <v>24</v>
      </c>
      <c r="M17" t="s">
        <v>1487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1488</v>
      </c>
      <c r="U17" s="52" t="s">
        <v>139</v>
      </c>
      <c r="V17">
        <v>40</v>
      </c>
    </row>
    <row r="18" spans="1:22" x14ac:dyDescent="0.25">
      <c r="A18" t="s">
        <v>44</v>
      </c>
      <c r="B18" t="s">
        <v>45</v>
      </c>
      <c r="C18">
        <v>66.666666666666671</v>
      </c>
      <c r="D18">
        <v>3</v>
      </c>
      <c r="E18" t="s">
        <v>1489</v>
      </c>
      <c r="F18">
        <v>135</v>
      </c>
      <c r="G18">
        <v>35</v>
      </c>
      <c r="H18" t="s">
        <v>22</v>
      </c>
      <c r="I18" t="s">
        <v>1490</v>
      </c>
      <c r="J18" t="s">
        <v>65</v>
      </c>
      <c r="K18" t="s">
        <v>23</v>
      </c>
      <c r="L18" t="s">
        <v>24</v>
      </c>
      <c r="M18" t="s">
        <v>1491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1491</v>
      </c>
      <c r="U18" s="53" t="s">
        <v>1371</v>
      </c>
      <c r="V18">
        <v>1</v>
      </c>
    </row>
    <row r="19" spans="1:22" x14ac:dyDescent="0.25">
      <c r="A19" t="s">
        <v>44</v>
      </c>
      <c r="B19" t="s">
        <v>45</v>
      </c>
      <c r="C19">
        <v>66.666666666666671</v>
      </c>
      <c r="D19">
        <v>3</v>
      </c>
      <c r="E19" t="s">
        <v>1492</v>
      </c>
      <c r="F19">
        <v>138</v>
      </c>
      <c r="G19">
        <v>38</v>
      </c>
      <c r="H19" t="s">
        <v>22</v>
      </c>
      <c r="I19" t="s">
        <v>1493</v>
      </c>
      <c r="J19" t="s">
        <v>363</v>
      </c>
      <c r="K19" t="s">
        <v>23</v>
      </c>
      <c r="L19" t="s">
        <v>24</v>
      </c>
      <c r="M19" t="s">
        <v>1494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1494</v>
      </c>
      <c r="U19" s="53" t="s">
        <v>112</v>
      </c>
      <c r="V19">
        <v>39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1495</v>
      </c>
      <c r="F20">
        <v>109</v>
      </c>
      <c r="G20">
        <v>9</v>
      </c>
      <c r="H20" t="s">
        <v>1219</v>
      </c>
      <c r="I20" t="s">
        <v>1496</v>
      </c>
      <c r="J20" t="s">
        <v>1246</v>
      </c>
      <c r="K20" t="s">
        <v>23</v>
      </c>
      <c r="L20" t="s">
        <v>24</v>
      </c>
      <c r="M20" t="s">
        <v>1497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1497</v>
      </c>
      <c r="U20" s="52" t="s">
        <v>110</v>
      </c>
      <c r="V20">
        <v>17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1495</v>
      </c>
      <c r="F21">
        <v>109</v>
      </c>
      <c r="G21">
        <v>9</v>
      </c>
      <c r="H21" t="s">
        <v>1219</v>
      </c>
      <c r="I21" t="s">
        <v>1496</v>
      </c>
      <c r="J21" t="s">
        <v>1246</v>
      </c>
      <c r="K21" t="s">
        <v>23</v>
      </c>
      <c r="L21" t="s">
        <v>24</v>
      </c>
      <c r="M21" t="s">
        <v>1497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1497</v>
      </c>
      <c r="U21" s="53" t="s">
        <v>1223</v>
      </c>
      <c r="V21">
        <v>17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1495</v>
      </c>
      <c r="F22">
        <v>109</v>
      </c>
      <c r="G22">
        <v>9</v>
      </c>
      <c r="H22" t="s">
        <v>1219</v>
      </c>
      <c r="I22" t="s">
        <v>1496</v>
      </c>
      <c r="J22" t="s">
        <v>1246</v>
      </c>
      <c r="K22" t="s">
        <v>23</v>
      </c>
      <c r="L22" t="s">
        <v>24</v>
      </c>
      <c r="M22" t="s">
        <v>1497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1497</v>
      </c>
      <c r="U22" s="52" t="s">
        <v>152</v>
      </c>
      <c r="V22">
        <v>2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1498</v>
      </c>
      <c r="F23">
        <v>109</v>
      </c>
      <c r="G23">
        <v>9</v>
      </c>
      <c r="H23" t="s">
        <v>1219</v>
      </c>
      <c r="I23" t="s">
        <v>1499</v>
      </c>
      <c r="J23" t="s">
        <v>318</v>
      </c>
      <c r="K23" t="s">
        <v>23</v>
      </c>
      <c r="L23" t="s">
        <v>24</v>
      </c>
      <c r="M23" t="s">
        <v>1500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1500</v>
      </c>
      <c r="U23" s="53" t="s">
        <v>153</v>
      </c>
      <c r="V23">
        <v>2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1498</v>
      </c>
      <c r="F24">
        <v>109</v>
      </c>
      <c r="G24">
        <v>9</v>
      </c>
      <c r="H24" t="s">
        <v>1219</v>
      </c>
      <c r="I24" t="s">
        <v>1499</v>
      </c>
      <c r="J24" t="s">
        <v>318</v>
      </c>
      <c r="K24" t="s">
        <v>23</v>
      </c>
      <c r="L24" t="s">
        <v>24</v>
      </c>
      <c r="M24" t="s">
        <v>1500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1500</v>
      </c>
      <c r="U24" s="52" t="s">
        <v>150</v>
      </c>
      <c r="V24">
        <v>2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1498</v>
      </c>
      <c r="F25">
        <v>109</v>
      </c>
      <c r="G25">
        <v>9</v>
      </c>
      <c r="H25" t="s">
        <v>1219</v>
      </c>
      <c r="I25" t="s">
        <v>1499</v>
      </c>
      <c r="J25" t="s">
        <v>318</v>
      </c>
      <c r="K25" t="s">
        <v>23</v>
      </c>
      <c r="L25" t="s">
        <v>24</v>
      </c>
      <c r="M25" t="s">
        <v>1500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23</v>
      </c>
      <c r="T25" t="s">
        <v>1500</v>
      </c>
      <c r="U25" s="53" t="s">
        <v>151</v>
      </c>
      <c r="V25">
        <v>2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1501</v>
      </c>
      <c r="F26">
        <v>188</v>
      </c>
      <c r="G26">
        <v>88</v>
      </c>
      <c r="H26" t="s">
        <v>1219</v>
      </c>
      <c r="I26" t="s">
        <v>1502</v>
      </c>
      <c r="J26" t="s">
        <v>321</v>
      </c>
      <c r="K26" t="s">
        <v>23</v>
      </c>
      <c r="L26" t="s">
        <v>24</v>
      </c>
      <c r="M26" t="s">
        <v>1503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1504</v>
      </c>
      <c r="U26" s="52" t="s">
        <v>36</v>
      </c>
      <c r="V26">
        <v>1</v>
      </c>
    </row>
    <row r="27" spans="1:22" x14ac:dyDescent="0.25">
      <c r="A27" t="s">
        <v>28</v>
      </c>
      <c r="B27" t="s">
        <v>29</v>
      </c>
      <c r="C27">
        <v>50</v>
      </c>
      <c r="D27">
        <v>1</v>
      </c>
      <c r="E27" t="s">
        <v>1501</v>
      </c>
      <c r="F27">
        <v>188</v>
      </c>
      <c r="G27">
        <v>88</v>
      </c>
      <c r="H27" t="s">
        <v>1219</v>
      </c>
      <c r="I27" t="s">
        <v>1502</v>
      </c>
      <c r="J27" t="s">
        <v>321</v>
      </c>
      <c r="K27" t="s">
        <v>23</v>
      </c>
      <c r="L27" t="s">
        <v>24</v>
      </c>
      <c r="M27" t="s">
        <v>1503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1504</v>
      </c>
      <c r="U27" s="53" t="s">
        <v>37</v>
      </c>
      <c r="V27">
        <v>1</v>
      </c>
    </row>
    <row r="28" spans="1:22" x14ac:dyDescent="0.25">
      <c r="A28" t="s">
        <v>30</v>
      </c>
      <c r="B28" t="s">
        <v>31</v>
      </c>
      <c r="C28">
        <v>50</v>
      </c>
      <c r="D28">
        <v>1</v>
      </c>
      <c r="E28" t="s">
        <v>1501</v>
      </c>
      <c r="F28">
        <v>188</v>
      </c>
      <c r="G28">
        <v>88</v>
      </c>
      <c r="H28" t="s">
        <v>1219</v>
      </c>
      <c r="I28" t="s">
        <v>1502</v>
      </c>
      <c r="J28" t="s">
        <v>321</v>
      </c>
      <c r="K28" t="s">
        <v>23</v>
      </c>
      <c r="L28" t="s">
        <v>24</v>
      </c>
      <c r="M28" t="s">
        <v>1503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1504</v>
      </c>
      <c r="U28" s="52" t="s">
        <v>38</v>
      </c>
      <c r="V28">
        <v>1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1505</v>
      </c>
      <c r="F29">
        <v>100</v>
      </c>
      <c r="G29">
        <v>0</v>
      </c>
      <c r="H29" t="s">
        <v>1219</v>
      </c>
      <c r="I29" t="s">
        <v>1506</v>
      </c>
      <c r="J29" t="s">
        <v>306</v>
      </c>
      <c r="K29" t="s">
        <v>23</v>
      </c>
      <c r="L29" t="s">
        <v>24</v>
      </c>
      <c r="M29" t="s">
        <v>1507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1507</v>
      </c>
      <c r="U29" s="53" t="s">
        <v>39</v>
      </c>
      <c r="V29">
        <v>1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1505</v>
      </c>
      <c r="F30">
        <v>100</v>
      </c>
      <c r="G30">
        <v>0</v>
      </c>
      <c r="H30" t="s">
        <v>1219</v>
      </c>
      <c r="I30" t="s">
        <v>1506</v>
      </c>
      <c r="J30" t="s">
        <v>306</v>
      </c>
      <c r="K30" t="s">
        <v>23</v>
      </c>
      <c r="L30" t="s">
        <v>24</v>
      </c>
      <c r="M30" t="s">
        <v>1507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1507</v>
      </c>
      <c r="U30" s="52" t="s">
        <v>34</v>
      </c>
      <c r="V30">
        <v>1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1505</v>
      </c>
      <c r="F31">
        <v>100</v>
      </c>
      <c r="G31">
        <v>0</v>
      </c>
      <c r="H31" t="s">
        <v>1219</v>
      </c>
      <c r="I31" t="s">
        <v>1506</v>
      </c>
      <c r="J31" t="s">
        <v>306</v>
      </c>
      <c r="K31" t="s">
        <v>23</v>
      </c>
      <c r="L31" t="s">
        <v>24</v>
      </c>
      <c r="M31" t="s">
        <v>1507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1507</v>
      </c>
      <c r="U31" s="53" t="s">
        <v>35</v>
      </c>
      <c r="V31">
        <v>1</v>
      </c>
    </row>
    <row r="32" spans="1:22" x14ac:dyDescent="0.25">
      <c r="A32" t="s">
        <v>46</v>
      </c>
      <c r="B32" t="s">
        <v>56</v>
      </c>
      <c r="C32">
        <v>66.333333333333329</v>
      </c>
      <c r="D32">
        <v>6</v>
      </c>
      <c r="E32" t="s">
        <v>1508</v>
      </c>
      <c r="F32">
        <v>440</v>
      </c>
      <c r="G32">
        <v>0</v>
      </c>
      <c r="H32" t="s">
        <v>1219</v>
      </c>
      <c r="I32" t="s">
        <v>1509</v>
      </c>
      <c r="J32" t="s">
        <v>1230</v>
      </c>
      <c r="K32" t="s">
        <v>23</v>
      </c>
      <c r="L32" t="s">
        <v>24</v>
      </c>
      <c r="M32" t="s">
        <v>1510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1510</v>
      </c>
      <c r="U32" s="52" t="s">
        <v>148</v>
      </c>
      <c r="V32">
        <v>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1511</v>
      </c>
      <c r="F33">
        <v>100</v>
      </c>
      <c r="G33">
        <v>0</v>
      </c>
      <c r="H33" t="s">
        <v>1219</v>
      </c>
      <c r="I33" t="s">
        <v>1512</v>
      </c>
      <c r="J33" t="s">
        <v>334</v>
      </c>
      <c r="K33" t="s">
        <v>23</v>
      </c>
      <c r="L33" t="s">
        <v>24</v>
      </c>
      <c r="M33" t="s">
        <v>1513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1513</v>
      </c>
      <c r="U33" s="53" t="s">
        <v>149</v>
      </c>
      <c r="V33">
        <v>1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1511</v>
      </c>
      <c r="F34">
        <v>100</v>
      </c>
      <c r="G34">
        <v>0</v>
      </c>
      <c r="H34" t="s">
        <v>1219</v>
      </c>
      <c r="I34" t="s">
        <v>1512</v>
      </c>
      <c r="J34" t="s">
        <v>334</v>
      </c>
      <c r="K34" t="s">
        <v>23</v>
      </c>
      <c r="L34" t="s">
        <v>24</v>
      </c>
      <c r="M34" t="s">
        <v>1513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1513</v>
      </c>
      <c r="U34" s="52" t="s">
        <v>30</v>
      </c>
      <c r="V34">
        <v>695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1511</v>
      </c>
      <c r="F35">
        <v>100</v>
      </c>
      <c r="G35">
        <v>0</v>
      </c>
      <c r="H35" t="s">
        <v>1219</v>
      </c>
      <c r="I35" t="s">
        <v>1512</v>
      </c>
      <c r="J35" t="s">
        <v>334</v>
      </c>
      <c r="K35" t="s">
        <v>23</v>
      </c>
      <c r="L35" t="s">
        <v>24</v>
      </c>
      <c r="M35" t="s">
        <v>1513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1513</v>
      </c>
      <c r="U35" s="53" t="s">
        <v>31</v>
      </c>
      <c r="V35">
        <v>695</v>
      </c>
    </row>
    <row r="36" spans="1:22" x14ac:dyDescent="0.25">
      <c r="A36" t="s">
        <v>46</v>
      </c>
      <c r="B36" t="s">
        <v>56</v>
      </c>
      <c r="C36">
        <v>90</v>
      </c>
      <c r="D36">
        <v>2</v>
      </c>
      <c r="E36" t="s">
        <v>1514</v>
      </c>
      <c r="F36">
        <v>167.55</v>
      </c>
      <c r="G36">
        <v>10</v>
      </c>
      <c r="H36" t="s">
        <v>1222</v>
      </c>
      <c r="I36" t="s">
        <v>1515</v>
      </c>
      <c r="J36" t="s">
        <v>1516</v>
      </c>
      <c r="K36" t="s">
        <v>1377</v>
      </c>
      <c r="L36" t="s">
        <v>1517</v>
      </c>
      <c r="M36" t="s">
        <v>1518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1518</v>
      </c>
      <c r="U36" s="52" t="s">
        <v>28</v>
      </c>
      <c r="V36">
        <v>631</v>
      </c>
    </row>
    <row r="37" spans="1:22" x14ac:dyDescent="0.25">
      <c r="A37" t="s">
        <v>20</v>
      </c>
      <c r="B37" t="s">
        <v>21</v>
      </c>
      <c r="C37">
        <v>50</v>
      </c>
      <c r="D37">
        <v>2</v>
      </c>
      <c r="E37" t="s">
        <v>1519</v>
      </c>
      <c r="F37">
        <v>200</v>
      </c>
      <c r="G37">
        <v>0</v>
      </c>
      <c r="H37" t="s">
        <v>1219</v>
      </c>
      <c r="I37" t="s">
        <v>1308</v>
      </c>
      <c r="J37" t="s">
        <v>331</v>
      </c>
      <c r="K37" t="s">
        <v>23</v>
      </c>
      <c r="L37" t="s">
        <v>24</v>
      </c>
      <c r="M37" t="s">
        <v>1520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1520</v>
      </c>
      <c r="U37" s="53" t="s">
        <v>29</v>
      </c>
      <c r="V37">
        <v>631</v>
      </c>
    </row>
    <row r="38" spans="1:22" x14ac:dyDescent="0.25">
      <c r="A38" t="s">
        <v>28</v>
      </c>
      <c r="B38" t="s">
        <v>29</v>
      </c>
      <c r="C38">
        <v>50</v>
      </c>
      <c r="D38">
        <v>2</v>
      </c>
      <c r="E38" t="s">
        <v>1519</v>
      </c>
      <c r="F38">
        <v>200</v>
      </c>
      <c r="G38">
        <v>0</v>
      </c>
      <c r="H38" t="s">
        <v>1219</v>
      </c>
      <c r="I38" t="s">
        <v>1308</v>
      </c>
      <c r="J38" t="s">
        <v>331</v>
      </c>
      <c r="K38" t="s">
        <v>23</v>
      </c>
      <c r="L38" t="s">
        <v>24</v>
      </c>
      <c r="M38" t="s">
        <v>1520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1520</v>
      </c>
      <c r="U38" s="52" t="s">
        <v>20</v>
      </c>
      <c r="V38">
        <v>622</v>
      </c>
    </row>
    <row r="39" spans="1:22" x14ac:dyDescent="0.25">
      <c r="A39" t="s">
        <v>30</v>
      </c>
      <c r="B39" t="s">
        <v>31</v>
      </c>
      <c r="C39">
        <v>50</v>
      </c>
      <c r="D39">
        <v>2</v>
      </c>
      <c r="E39" t="s">
        <v>1519</v>
      </c>
      <c r="F39">
        <v>200</v>
      </c>
      <c r="G39">
        <v>0</v>
      </c>
      <c r="H39" t="s">
        <v>1219</v>
      </c>
      <c r="I39" t="s">
        <v>1308</v>
      </c>
      <c r="J39" t="s">
        <v>331</v>
      </c>
      <c r="K39" t="s">
        <v>23</v>
      </c>
      <c r="L39" t="s">
        <v>24</v>
      </c>
      <c r="M39" t="s">
        <v>1520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1520</v>
      </c>
      <c r="U39" s="53" t="s">
        <v>21</v>
      </c>
      <c r="V39">
        <v>619</v>
      </c>
    </row>
    <row r="40" spans="1:22" x14ac:dyDescent="0.25">
      <c r="A40" t="s">
        <v>20</v>
      </c>
      <c r="B40" t="s">
        <v>21</v>
      </c>
      <c r="C40">
        <v>50</v>
      </c>
      <c r="D40">
        <v>2</v>
      </c>
      <c r="E40" t="s">
        <v>1521</v>
      </c>
      <c r="F40">
        <v>200</v>
      </c>
      <c r="G40">
        <v>0</v>
      </c>
      <c r="H40" t="s">
        <v>1219</v>
      </c>
      <c r="I40" t="s">
        <v>1522</v>
      </c>
      <c r="J40" t="s">
        <v>1221</v>
      </c>
      <c r="K40" t="s">
        <v>23</v>
      </c>
      <c r="L40" t="s">
        <v>24</v>
      </c>
      <c r="M40" t="s">
        <v>1523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1523</v>
      </c>
      <c r="U40" s="53" t="s">
        <v>1254</v>
      </c>
      <c r="V40">
        <v>3</v>
      </c>
    </row>
    <row r="41" spans="1:22" x14ac:dyDescent="0.25">
      <c r="A41" t="s">
        <v>28</v>
      </c>
      <c r="B41" t="s">
        <v>29</v>
      </c>
      <c r="C41">
        <v>50</v>
      </c>
      <c r="D41">
        <v>2</v>
      </c>
      <c r="E41" t="s">
        <v>1521</v>
      </c>
      <c r="F41">
        <v>200</v>
      </c>
      <c r="G41">
        <v>0</v>
      </c>
      <c r="H41" t="s">
        <v>1219</v>
      </c>
      <c r="I41" t="s">
        <v>1522</v>
      </c>
      <c r="J41" t="s">
        <v>1221</v>
      </c>
      <c r="K41" t="s">
        <v>23</v>
      </c>
      <c r="L41" t="s">
        <v>24</v>
      </c>
      <c r="M41" t="s">
        <v>1523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1523</v>
      </c>
      <c r="U41" s="52" t="s">
        <v>115</v>
      </c>
      <c r="V41">
        <v>33</v>
      </c>
    </row>
    <row r="42" spans="1:22" x14ac:dyDescent="0.25">
      <c r="A42" t="s">
        <v>30</v>
      </c>
      <c r="B42" t="s">
        <v>31</v>
      </c>
      <c r="C42">
        <v>50</v>
      </c>
      <c r="D42">
        <v>2</v>
      </c>
      <c r="E42" t="s">
        <v>1521</v>
      </c>
      <c r="F42">
        <v>200</v>
      </c>
      <c r="G42">
        <v>0</v>
      </c>
      <c r="H42" t="s">
        <v>1219</v>
      </c>
      <c r="I42" t="s">
        <v>1522</v>
      </c>
      <c r="J42" t="s">
        <v>1221</v>
      </c>
      <c r="K42" t="s">
        <v>23</v>
      </c>
      <c r="L42" t="s">
        <v>24</v>
      </c>
      <c r="M42" t="s">
        <v>1523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1523</v>
      </c>
      <c r="U42" s="53" t="s">
        <v>116</v>
      </c>
      <c r="V42">
        <v>33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1524</v>
      </c>
      <c r="F43">
        <v>100</v>
      </c>
      <c r="G43">
        <v>0</v>
      </c>
      <c r="H43" t="s">
        <v>1219</v>
      </c>
      <c r="I43" t="s">
        <v>1398</v>
      </c>
      <c r="J43" t="s">
        <v>329</v>
      </c>
      <c r="K43" t="s">
        <v>23</v>
      </c>
      <c r="L43" t="s">
        <v>24</v>
      </c>
      <c r="M43" t="s">
        <v>1523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1523</v>
      </c>
      <c r="U43" s="52" t="s">
        <v>1179</v>
      </c>
      <c r="V43">
        <v>24</v>
      </c>
    </row>
    <row r="44" spans="1:22" x14ac:dyDescent="0.25">
      <c r="A44" t="s">
        <v>28</v>
      </c>
      <c r="B44" t="s">
        <v>29</v>
      </c>
      <c r="C44">
        <v>50</v>
      </c>
      <c r="D44">
        <v>1</v>
      </c>
      <c r="E44" t="s">
        <v>1524</v>
      </c>
      <c r="F44">
        <v>100</v>
      </c>
      <c r="G44">
        <v>0</v>
      </c>
      <c r="H44" t="s">
        <v>1219</v>
      </c>
      <c r="I44" t="s">
        <v>1398</v>
      </c>
      <c r="J44" t="s">
        <v>329</v>
      </c>
      <c r="K44" t="s">
        <v>23</v>
      </c>
      <c r="L44" t="s">
        <v>24</v>
      </c>
      <c r="M44" t="s">
        <v>1523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1523</v>
      </c>
      <c r="U44" s="53" t="s">
        <v>1180</v>
      </c>
      <c r="V44">
        <v>24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1524</v>
      </c>
      <c r="F45">
        <v>100</v>
      </c>
      <c r="G45">
        <v>0</v>
      </c>
      <c r="H45" t="s">
        <v>1219</v>
      </c>
      <c r="I45" t="s">
        <v>1398</v>
      </c>
      <c r="J45" t="s">
        <v>329</v>
      </c>
      <c r="K45" t="s">
        <v>23</v>
      </c>
      <c r="L45" t="s">
        <v>24</v>
      </c>
      <c r="M45" t="s">
        <v>1523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1523</v>
      </c>
      <c r="U45" s="52" t="s">
        <v>1248</v>
      </c>
      <c r="V45">
        <v>2770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1525</v>
      </c>
      <c r="F46">
        <v>100</v>
      </c>
      <c r="G46">
        <v>0</v>
      </c>
      <c r="H46" t="s">
        <v>1219</v>
      </c>
      <c r="I46" t="s">
        <v>1526</v>
      </c>
      <c r="J46" t="s">
        <v>329</v>
      </c>
      <c r="K46" t="s">
        <v>23</v>
      </c>
      <c r="L46" t="s">
        <v>24</v>
      </c>
      <c r="M46" t="s">
        <v>1527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1528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1525</v>
      </c>
      <c r="F47">
        <v>100</v>
      </c>
      <c r="G47">
        <v>0</v>
      </c>
      <c r="H47" t="s">
        <v>1219</v>
      </c>
      <c r="I47" t="s">
        <v>1526</v>
      </c>
      <c r="J47" t="s">
        <v>329</v>
      </c>
      <c r="K47" t="s">
        <v>23</v>
      </c>
      <c r="L47" t="s">
        <v>24</v>
      </c>
      <c r="M47" t="s">
        <v>1527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23</v>
      </c>
      <c r="T47" t="s">
        <v>1528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1525</v>
      </c>
      <c r="F48">
        <v>100</v>
      </c>
      <c r="G48">
        <v>0</v>
      </c>
      <c r="H48" t="s">
        <v>1219</v>
      </c>
      <c r="I48" t="s">
        <v>1526</v>
      </c>
      <c r="J48" t="s">
        <v>329</v>
      </c>
      <c r="K48" t="s">
        <v>23</v>
      </c>
      <c r="L48" t="s">
        <v>24</v>
      </c>
      <c r="M48" t="s">
        <v>1527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1528</v>
      </c>
    </row>
    <row r="49" spans="1:20" x14ac:dyDescent="0.25">
      <c r="A49" t="s">
        <v>20</v>
      </c>
      <c r="B49" t="s">
        <v>21</v>
      </c>
      <c r="C49">
        <v>50</v>
      </c>
      <c r="D49">
        <v>3</v>
      </c>
      <c r="E49" t="s">
        <v>1529</v>
      </c>
      <c r="F49">
        <v>300</v>
      </c>
      <c r="G49">
        <v>0</v>
      </c>
      <c r="H49" t="s">
        <v>1219</v>
      </c>
      <c r="I49" t="s">
        <v>1530</v>
      </c>
      <c r="J49" t="s">
        <v>329</v>
      </c>
      <c r="K49" t="s">
        <v>23</v>
      </c>
      <c r="L49" t="s">
        <v>24</v>
      </c>
      <c r="M49" t="s">
        <v>1528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1528</v>
      </c>
    </row>
    <row r="50" spans="1:20" x14ac:dyDescent="0.25">
      <c r="A50" t="s">
        <v>28</v>
      </c>
      <c r="B50" t="s">
        <v>29</v>
      </c>
      <c r="C50">
        <v>50</v>
      </c>
      <c r="D50">
        <v>3</v>
      </c>
      <c r="E50" t="s">
        <v>1529</v>
      </c>
      <c r="F50">
        <v>300</v>
      </c>
      <c r="G50">
        <v>0</v>
      </c>
      <c r="H50" t="s">
        <v>1219</v>
      </c>
      <c r="I50" t="s">
        <v>1530</v>
      </c>
      <c r="J50" t="s">
        <v>329</v>
      </c>
      <c r="K50" t="s">
        <v>23</v>
      </c>
      <c r="L50" t="s">
        <v>24</v>
      </c>
      <c r="M50" t="s">
        <v>1528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1528</v>
      </c>
    </row>
    <row r="51" spans="1:20" x14ac:dyDescent="0.25">
      <c r="A51" t="s">
        <v>30</v>
      </c>
      <c r="B51" t="s">
        <v>31</v>
      </c>
      <c r="C51">
        <v>50</v>
      </c>
      <c r="D51">
        <v>3</v>
      </c>
      <c r="E51" t="s">
        <v>1529</v>
      </c>
      <c r="F51">
        <v>300</v>
      </c>
      <c r="G51">
        <v>0</v>
      </c>
      <c r="H51" t="s">
        <v>1219</v>
      </c>
      <c r="I51" t="s">
        <v>1530</v>
      </c>
      <c r="J51" t="s">
        <v>329</v>
      </c>
      <c r="K51" t="s">
        <v>23</v>
      </c>
      <c r="L51" t="s">
        <v>24</v>
      </c>
      <c r="M51" t="s">
        <v>1528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1528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1531</v>
      </c>
      <c r="F52">
        <v>100</v>
      </c>
      <c r="G52">
        <v>0</v>
      </c>
      <c r="H52" t="s">
        <v>1219</v>
      </c>
      <c r="I52" t="s">
        <v>1532</v>
      </c>
      <c r="J52" t="s">
        <v>1231</v>
      </c>
      <c r="K52" t="s">
        <v>23</v>
      </c>
      <c r="L52" t="s">
        <v>24</v>
      </c>
      <c r="M52" t="s">
        <v>1533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1533</v>
      </c>
    </row>
    <row r="53" spans="1:20" x14ac:dyDescent="0.25">
      <c r="A53" t="s">
        <v>28</v>
      </c>
      <c r="B53" t="s">
        <v>29</v>
      </c>
      <c r="C53">
        <v>50</v>
      </c>
      <c r="D53">
        <v>1</v>
      </c>
      <c r="E53" t="s">
        <v>1531</v>
      </c>
      <c r="F53">
        <v>100</v>
      </c>
      <c r="G53">
        <v>0</v>
      </c>
      <c r="H53" t="s">
        <v>1219</v>
      </c>
      <c r="I53" t="s">
        <v>1532</v>
      </c>
      <c r="J53" t="s">
        <v>1231</v>
      </c>
      <c r="K53" t="s">
        <v>23</v>
      </c>
      <c r="L53" t="s">
        <v>24</v>
      </c>
      <c r="M53" t="s">
        <v>1533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1533</v>
      </c>
    </row>
    <row r="54" spans="1:20" x14ac:dyDescent="0.25">
      <c r="A54" t="s">
        <v>30</v>
      </c>
      <c r="B54" t="s">
        <v>31</v>
      </c>
      <c r="C54">
        <v>50</v>
      </c>
      <c r="D54">
        <v>1</v>
      </c>
      <c r="E54" t="s">
        <v>1531</v>
      </c>
      <c r="F54">
        <v>100</v>
      </c>
      <c r="G54">
        <v>0</v>
      </c>
      <c r="H54" t="s">
        <v>1219</v>
      </c>
      <c r="I54" t="s">
        <v>1532</v>
      </c>
      <c r="J54" t="s">
        <v>1231</v>
      </c>
      <c r="K54" t="s">
        <v>23</v>
      </c>
      <c r="L54" t="s">
        <v>24</v>
      </c>
      <c r="M54" t="s">
        <v>1533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1533</v>
      </c>
    </row>
    <row r="55" spans="1:20" x14ac:dyDescent="0.25">
      <c r="A55" t="s">
        <v>20</v>
      </c>
      <c r="B55" t="s">
        <v>21</v>
      </c>
      <c r="C55">
        <v>50</v>
      </c>
      <c r="D55">
        <v>1</v>
      </c>
      <c r="E55" t="s">
        <v>1534</v>
      </c>
      <c r="F55">
        <v>109</v>
      </c>
      <c r="G55">
        <v>9</v>
      </c>
      <c r="H55" t="s">
        <v>1219</v>
      </c>
      <c r="I55" t="s">
        <v>1535</v>
      </c>
      <c r="J55" t="s">
        <v>356</v>
      </c>
      <c r="K55" t="s">
        <v>23</v>
      </c>
      <c r="L55" t="s">
        <v>24</v>
      </c>
      <c r="M55" t="s">
        <v>1536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1536</v>
      </c>
    </row>
    <row r="56" spans="1:20" x14ac:dyDescent="0.25">
      <c r="A56" t="s">
        <v>28</v>
      </c>
      <c r="B56" t="s">
        <v>29</v>
      </c>
      <c r="C56">
        <v>50</v>
      </c>
      <c r="D56">
        <v>1</v>
      </c>
      <c r="E56" t="s">
        <v>1534</v>
      </c>
      <c r="F56">
        <v>109</v>
      </c>
      <c r="G56">
        <v>9</v>
      </c>
      <c r="H56" t="s">
        <v>1219</v>
      </c>
      <c r="I56" t="s">
        <v>1535</v>
      </c>
      <c r="J56" t="s">
        <v>356</v>
      </c>
      <c r="K56" t="s">
        <v>23</v>
      </c>
      <c r="L56" t="s">
        <v>24</v>
      </c>
      <c r="M56" t="s">
        <v>1536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1536</v>
      </c>
    </row>
    <row r="57" spans="1:20" x14ac:dyDescent="0.25">
      <c r="A57" t="s">
        <v>30</v>
      </c>
      <c r="B57" t="s">
        <v>31</v>
      </c>
      <c r="C57">
        <v>50</v>
      </c>
      <c r="D57">
        <v>1</v>
      </c>
      <c r="E57" t="s">
        <v>1534</v>
      </c>
      <c r="F57">
        <v>109</v>
      </c>
      <c r="G57">
        <v>9</v>
      </c>
      <c r="H57" t="s">
        <v>1219</v>
      </c>
      <c r="I57" t="s">
        <v>1535</v>
      </c>
      <c r="J57" t="s">
        <v>356</v>
      </c>
      <c r="K57" t="s">
        <v>23</v>
      </c>
      <c r="L57" t="s">
        <v>24</v>
      </c>
      <c r="M57" t="s">
        <v>1536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1536</v>
      </c>
    </row>
    <row r="58" spans="1:20" x14ac:dyDescent="0.25">
      <c r="A58" t="s">
        <v>42</v>
      </c>
      <c r="B58" t="s">
        <v>43</v>
      </c>
      <c r="C58">
        <v>66.666666666666671</v>
      </c>
      <c r="D58">
        <v>3</v>
      </c>
      <c r="E58" t="s">
        <v>1537</v>
      </c>
      <c r="F58">
        <v>100</v>
      </c>
      <c r="G58">
        <v>0</v>
      </c>
      <c r="H58" t="s">
        <v>22</v>
      </c>
      <c r="I58" t="s">
        <v>1538</v>
      </c>
      <c r="J58" t="s">
        <v>346</v>
      </c>
      <c r="K58" t="s">
        <v>23</v>
      </c>
      <c r="L58" t="s">
        <v>24</v>
      </c>
      <c r="M58" t="s">
        <v>1536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1536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1539</v>
      </c>
      <c r="F59">
        <v>100</v>
      </c>
      <c r="G59">
        <v>0</v>
      </c>
      <c r="H59" t="s">
        <v>1219</v>
      </c>
      <c r="I59" t="s">
        <v>1540</v>
      </c>
      <c r="J59" t="s">
        <v>325</v>
      </c>
      <c r="K59" t="s">
        <v>23</v>
      </c>
      <c r="L59" t="s">
        <v>24</v>
      </c>
      <c r="M59" t="s">
        <v>1541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1541</v>
      </c>
    </row>
    <row r="60" spans="1:20" x14ac:dyDescent="0.25">
      <c r="A60" t="s">
        <v>28</v>
      </c>
      <c r="B60" t="s">
        <v>29</v>
      </c>
      <c r="C60">
        <v>50</v>
      </c>
      <c r="D60">
        <v>1</v>
      </c>
      <c r="E60" t="s">
        <v>1539</v>
      </c>
      <c r="F60">
        <v>100</v>
      </c>
      <c r="G60">
        <v>0</v>
      </c>
      <c r="H60" t="s">
        <v>1219</v>
      </c>
      <c r="I60" t="s">
        <v>1540</v>
      </c>
      <c r="J60" t="s">
        <v>325</v>
      </c>
      <c r="K60" t="s">
        <v>23</v>
      </c>
      <c r="L60" t="s">
        <v>24</v>
      </c>
      <c r="M60" t="s">
        <v>1541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1541</v>
      </c>
    </row>
    <row r="61" spans="1:20" x14ac:dyDescent="0.25">
      <c r="A61" t="s">
        <v>30</v>
      </c>
      <c r="B61" t="s">
        <v>31</v>
      </c>
      <c r="C61">
        <v>50</v>
      </c>
      <c r="D61">
        <v>1</v>
      </c>
      <c r="E61" t="s">
        <v>1539</v>
      </c>
      <c r="F61">
        <v>100</v>
      </c>
      <c r="G61">
        <v>0</v>
      </c>
      <c r="H61" t="s">
        <v>1219</v>
      </c>
      <c r="I61" t="s">
        <v>1540</v>
      </c>
      <c r="J61" t="s">
        <v>325</v>
      </c>
      <c r="K61" t="s">
        <v>23</v>
      </c>
      <c r="L61" t="s">
        <v>24</v>
      </c>
      <c r="M61" t="s">
        <v>1541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1541</v>
      </c>
    </row>
    <row r="62" spans="1:20" x14ac:dyDescent="0.25">
      <c r="A62" t="s">
        <v>20</v>
      </c>
      <c r="B62" t="s">
        <v>21</v>
      </c>
      <c r="C62">
        <v>50</v>
      </c>
      <c r="D62">
        <v>1</v>
      </c>
      <c r="E62" t="s">
        <v>1542</v>
      </c>
      <c r="F62">
        <v>100</v>
      </c>
      <c r="G62">
        <v>0</v>
      </c>
      <c r="H62" t="s">
        <v>1219</v>
      </c>
      <c r="I62" t="s">
        <v>1543</v>
      </c>
      <c r="J62" t="s">
        <v>303</v>
      </c>
      <c r="K62" t="s">
        <v>23</v>
      </c>
      <c r="L62" t="s">
        <v>24</v>
      </c>
      <c r="M62" t="s">
        <v>1541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1541</v>
      </c>
    </row>
    <row r="63" spans="1:20" x14ac:dyDescent="0.25">
      <c r="A63" t="s">
        <v>28</v>
      </c>
      <c r="B63" t="s">
        <v>29</v>
      </c>
      <c r="C63">
        <v>50</v>
      </c>
      <c r="D63">
        <v>1</v>
      </c>
      <c r="E63" t="s">
        <v>1542</v>
      </c>
      <c r="F63">
        <v>100</v>
      </c>
      <c r="G63">
        <v>0</v>
      </c>
      <c r="H63" t="s">
        <v>1219</v>
      </c>
      <c r="I63" t="s">
        <v>1543</v>
      </c>
      <c r="J63" t="s">
        <v>303</v>
      </c>
      <c r="K63" t="s">
        <v>23</v>
      </c>
      <c r="L63" t="s">
        <v>24</v>
      </c>
      <c r="M63" t="s">
        <v>1541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1541</v>
      </c>
    </row>
    <row r="64" spans="1:20" x14ac:dyDescent="0.25">
      <c r="A64" t="s">
        <v>30</v>
      </c>
      <c r="B64" t="s">
        <v>31</v>
      </c>
      <c r="C64">
        <v>50</v>
      </c>
      <c r="D64">
        <v>1</v>
      </c>
      <c r="E64" t="s">
        <v>1542</v>
      </c>
      <c r="F64">
        <v>100</v>
      </c>
      <c r="G64">
        <v>0</v>
      </c>
      <c r="H64" t="s">
        <v>1219</v>
      </c>
      <c r="I64" t="s">
        <v>1543</v>
      </c>
      <c r="J64" t="s">
        <v>303</v>
      </c>
      <c r="K64" t="s">
        <v>23</v>
      </c>
      <c r="L64" t="s">
        <v>24</v>
      </c>
      <c r="M64" t="s">
        <v>1541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1541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1544</v>
      </c>
      <c r="F65">
        <v>100</v>
      </c>
      <c r="G65">
        <v>0</v>
      </c>
      <c r="H65" t="s">
        <v>1219</v>
      </c>
      <c r="I65" t="s">
        <v>1545</v>
      </c>
      <c r="J65" t="s">
        <v>1251</v>
      </c>
      <c r="K65" t="s">
        <v>23</v>
      </c>
      <c r="L65" t="s">
        <v>24</v>
      </c>
      <c r="M65" t="s">
        <v>1546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1546</v>
      </c>
    </row>
    <row r="66" spans="1:20" x14ac:dyDescent="0.25">
      <c r="A66" t="s">
        <v>28</v>
      </c>
      <c r="B66" t="s">
        <v>29</v>
      </c>
      <c r="C66">
        <v>50</v>
      </c>
      <c r="D66">
        <v>1</v>
      </c>
      <c r="E66" t="s">
        <v>1544</v>
      </c>
      <c r="F66">
        <v>100</v>
      </c>
      <c r="G66">
        <v>0</v>
      </c>
      <c r="H66" t="s">
        <v>1219</v>
      </c>
      <c r="I66" t="s">
        <v>1545</v>
      </c>
      <c r="J66" t="s">
        <v>1251</v>
      </c>
      <c r="K66" t="s">
        <v>23</v>
      </c>
      <c r="L66" t="s">
        <v>24</v>
      </c>
      <c r="M66" t="s">
        <v>1546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1546</v>
      </c>
    </row>
    <row r="67" spans="1:20" x14ac:dyDescent="0.25">
      <c r="A67" t="s">
        <v>30</v>
      </c>
      <c r="B67" t="s">
        <v>31</v>
      </c>
      <c r="C67">
        <v>50</v>
      </c>
      <c r="D67">
        <v>1</v>
      </c>
      <c r="E67" t="s">
        <v>1544</v>
      </c>
      <c r="F67">
        <v>100</v>
      </c>
      <c r="G67">
        <v>0</v>
      </c>
      <c r="H67" t="s">
        <v>1219</v>
      </c>
      <c r="I67" t="s">
        <v>1545</v>
      </c>
      <c r="J67" t="s">
        <v>1251</v>
      </c>
      <c r="K67" t="s">
        <v>23</v>
      </c>
      <c r="L67" t="s">
        <v>24</v>
      </c>
      <c r="M67" t="s">
        <v>1546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1546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1547</v>
      </c>
      <c r="F68">
        <v>100</v>
      </c>
      <c r="G68">
        <v>0</v>
      </c>
      <c r="H68" t="s">
        <v>1219</v>
      </c>
      <c r="I68" t="s">
        <v>1548</v>
      </c>
      <c r="J68" t="s">
        <v>313</v>
      </c>
      <c r="K68" t="s">
        <v>23</v>
      </c>
      <c r="L68" t="s">
        <v>24</v>
      </c>
      <c r="M68" t="s">
        <v>1549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1549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1547</v>
      </c>
      <c r="F69">
        <v>100</v>
      </c>
      <c r="G69">
        <v>0</v>
      </c>
      <c r="H69" t="s">
        <v>1219</v>
      </c>
      <c r="I69" t="s">
        <v>1548</v>
      </c>
      <c r="J69" t="s">
        <v>313</v>
      </c>
      <c r="K69" t="s">
        <v>23</v>
      </c>
      <c r="L69" t="s">
        <v>24</v>
      </c>
      <c r="M69" t="s">
        <v>1549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1549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1547</v>
      </c>
      <c r="F70">
        <v>100</v>
      </c>
      <c r="G70">
        <v>0</v>
      </c>
      <c r="H70" t="s">
        <v>1219</v>
      </c>
      <c r="I70" t="s">
        <v>1548</v>
      </c>
      <c r="J70" t="s">
        <v>313</v>
      </c>
      <c r="K70" t="s">
        <v>23</v>
      </c>
      <c r="L70" t="s">
        <v>24</v>
      </c>
      <c r="M70" t="s">
        <v>1549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1549</v>
      </c>
    </row>
    <row r="71" spans="1:20" x14ac:dyDescent="0.25">
      <c r="A71" t="s">
        <v>20</v>
      </c>
      <c r="B71" t="s">
        <v>21</v>
      </c>
      <c r="C71">
        <v>50</v>
      </c>
      <c r="D71">
        <v>3</v>
      </c>
      <c r="E71" t="s">
        <v>1550</v>
      </c>
      <c r="F71">
        <v>400</v>
      </c>
      <c r="G71">
        <v>0</v>
      </c>
      <c r="H71" t="s">
        <v>1219</v>
      </c>
      <c r="I71" t="s">
        <v>1551</v>
      </c>
      <c r="J71" t="s">
        <v>65</v>
      </c>
      <c r="K71" t="s">
        <v>23</v>
      </c>
      <c r="L71" t="s">
        <v>24</v>
      </c>
      <c r="M71" t="s">
        <v>1552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1552</v>
      </c>
    </row>
    <row r="72" spans="1:20" x14ac:dyDescent="0.25">
      <c r="A72" t="s">
        <v>28</v>
      </c>
      <c r="B72" t="s">
        <v>29</v>
      </c>
      <c r="C72">
        <v>50</v>
      </c>
      <c r="D72">
        <v>3</v>
      </c>
      <c r="E72" t="s">
        <v>1550</v>
      </c>
      <c r="F72">
        <v>400</v>
      </c>
      <c r="G72">
        <v>0</v>
      </c>
      <c r="H72" t="s">
        <v>1219</v>
      </c>
      <c r="I72" t="s">
        <v>1551</v>
      </c>
      <c r="J72" t="s">
        <v>65</v>
      </c>
      <c r="K72" t="s">
        <v>23</v>
      </c>
      <c r="L72" t="s">
        <v>24</v>
      </c>
      <c r="M72" t="s">
        <v>1552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1552</v>
      </c>
    </row>
    <row r="73" spans="1:20" x14ac:dyDescent="0.25">
      <c r="A73" t="s">
        <v>30</v>
      </c>
      <c r="B73" t="s">
        <v>31</v>
      </c>
      <c r="C73">
        <v>50</v>
      </c>
      <c r="D73">
        <v>3</v>
      </c>
      <c r="E73" t="s">
        <v>1550</v>
      </c>
      <c r="F73">
        <v>400</v>
      </c>
      <c r="G73">
        <v>0</v>
      </c>
      <c r="H73" t="s">
        <v>1219</v>
      </c>
      <c r="I73" t="s">
        <v>1551</v>
      </c>
      <c r="J73" t="s">
        <v>65</v>
      </c>
      <c r="K73" t="s">
        <v>23</v>
      </c>
      <c r="L73" t="s">
        <v>24</v>
      </c>
      <c r="M73" t="s">
        <v>1552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1552</v>
      </c>
    </row>
    <row r="74" spans="1:20" x14ac:dyDescent="0.25">
      <c r="A74" t="s">
        <v>30</v>
      </c>
      <c r="B74" t="s">
        <v>31</v>
      </c>
      <c r="C74">
        <v>60</v>
      </c>
      <c r="D74">
        <v>3</v>
      </c>
      <c r="E74" t="s">
        <v>1550</v>
      </c>
      <c r="F74">
        <v>400</v>
      </c>
      <c r="G74">
        <v>0</v>
      </c>
      <c r="H74" t="s">
        <v>1219</v>
      </c>
      <c r="I74" t="s">
        <v>1551</v>
      </c>
      <c r="J74" t="s">
        <v>65</v>
      </c>
      <c r="K74" t="s">
        <v>23</v>
      </c>
      <c r="L74" t="s">
        <v>24</v>
      </c>
      <c r="M74" t="s">
        <v>1552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1552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1553</v>
      </c>
      <c r="F75">
        <v>100</v>
      </c>
      <c r="G75">
        <v>0</v>
      </c>
      <c r="H75" t="s">
        <v>1219</v>
      </c>
      <c r="I75" t="s">
        <v>1554</v>
      </c>
      <c r="J75" t="s">
        <v>325</v>
      </c>
      <c r="K75" t="s">
        <v>23</v>
      </c>
      <c r="L75" t="s">
        <v>24</v>
      </c>
      <c r="M75" t="s">
        <v>1555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1556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1553</v>
      </c>
      <c r="F76">
        <v>100</v>
      </c>
      <c r="G76">
        <v>0</v>
      </c>
      <c r="H76" t="s">
        <v>1219</v>
      </c>
      <c r="I76" t="s">
        <v>1554</v>
      </c>
      <c r="J76" t="s">
        <v>325</v>
      </c>
      <c r="K76" t="s">
        <v>23</v>
      </c>
      <c r="L76" t="s">
        <v>24</v>
      </c>
      <c r="M76" t="s">
        <v>1555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1556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1553</v>
      </c>
      <c r="F77">
        <v>100</v>
      </c>
      <c r="G77">
        <v>0</v>
      </c>
      <c r="H77" t="s">
        <v>1219</v>
      </c>
      <c r="I77" t="s">
        <v>1554</v>
      </c>
      <c r="J77" t="s">
        <v>325</v>
      </c>
      <c r="K77" t="s">
        <v>23</v>
      </c>
      <c r="L77" t="s">
        <v>24</v>
      </c>
      <c r="M77" t="s">
        <v>1555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1556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1557</v>
      </c>
      <c r="F78">
        <v>100</v>
      </c>
      <c r="G78">
        <v>0</v>
      </c>
      <c r="H78" t="s">
        <v>1219</v>
      </c>
      <c r="I78" t="s">
        <v>1558</v>
      </c>
      <c r="J78" t="s">
        <v>1244</v>
      </c>
      <c r="K78" t="s">
        <v>23</v>
      </c>
      <c r="L78" t="s">
        <v>24</v>
      </c>
      <c r="M78" t="s">
        <v>1555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1555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1557</v>
      </c>
      <c r="F79">
        <v>100</v>
      </c>
      <c r="G79">
        <v>0</v>
      </c>
      <c r="H79" t="s">
        <v>1219</v>
      </c>
      <c r="I79" t="s">
        <v>1558</v>
      </c>
      <c r="J79" t="s">
        <v>1244</v>
      </c>
      <c r="K79" t="s">
        <v>23</v>
      </c>
      <c r="L79" t="s">
        <v>24</v>
      </c>
      <c r="M79" t="s">
        <v>1555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1555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1557</v>
      </c>
      <c r="F80">
        <v>100</v>
      </c>
      <c r="G80">
        <v>0</v>
      </c>
      <c r="H80" t="s">
        <v>1219</v>
      </c>
      <c r="I80" t="s">
        <v>1558</v>
      </c>
      <c r="J80" t="s">
        <v>1244</v>
      </c>
      <c r="K80" t="s">
        <v>23</v>
      </c>
      <c r="L80" t="s">
        <v>24</v>
      </c>
      <c r="M80" t="s">
        <v>1555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1555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1559</v>
      </c>
      <c r="F81">
        <v>100</v>
      </c>
      <c r="G81">
        <v>0</v>
      </c>
      <c r="H81" t="s">
        <v>1219</v>
      </c>
      <c r="I81" t="s">
        <v>1560</v>
      </c>
      <c r="J81" t="s">
        <v>304</v>
      </c>
      <c r="K81" t="s">
        <v>23</v>
      </c>
      <c r="L81" t="s">
        <v>24</v>
      </c>
      <c r="M81" t="s">
        <v>1556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23</v>
      </c>
      <c r="T81" t="s">
        <v>1555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1559</v>
      </c>
      <c r="F82">
        <v>100</v>
      </c>
      <c r="G82">
        <v>0</v>
      </c>
      <c r="H82" t="s">
        <v>1219</v>
      </c>
      <c r="I82" t="s">
        <v>1560</v>
      </c>
      <c r="J82" t="s">
        <v>304</v>
      </c>
      <c r="K82" t="s">
        <v>23</v>
      </c>
      <c r="L82" t="s">
        <v>24</v>
      </c>
      <c r="M82" t="s">
        <v>1556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1555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1559</v>
      </c>
      <c r="F83">
        <v>100</v>
      </c>
      <c r="G83">
        <v>0</v>
      </c>
      <c r="H83" t="s">
        <v>1219</v>
      </c>
      <c r="I83" t="s">
        <v>1560</v>
      </c>
      <c r="J83" t="s">
        <v>304</v>
      </c>
      <c r="K83" t="s">
        <v>23</v>
      </c>
      <c r="L83" t="s">
        <v>24</v>
      </c>
      <c r="M83" t="s">
        <v>1556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1555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1561</v>
      </c>
      <c r="F84">
        <v>100</v>
      </c>
      <c r="G84">
        <v>0</v>
      </c>
      <c r="H84" t="s">
        <v>1219</v>
      </c>
      <c r="I84" t="s">
        <v>1562</v>
      </c>
      <c r="J84" t="s">
        <v>331</v>
      </c>
      <c r="K84" t="s">
        <v>23</v>
      </c>
      <c r="L84" t="s">
        <v>24</v>
      </c>
      <c r="M84" t="s">
        <v>1563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1563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1561</v>
      </c>
      <c r="F85">
        <v>100</v>
      </c>
      <c r="G85">
        <v>0</v>
      </c>
      <c r="H85" t="s">
        <v>1219</v>
      </c>
      <c r="I85" t="s">
        <v>1562</v>
      </c>
      <c r="J85" t="s">
        <v>331</v>
      </c>
      <c r="K85" t="s">
        <v>23</v>
      </c>
      <c r="L85" t="s">
        <v>24</v>
      </c>
      <c r="M85" t="s">
        <v>1563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1563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1561</v>
      </c>
      <c r="F86">
        <v>100</v>
      </c>
      <c r="G86">
        <v>0</v>
      </c>
      <c r="H86" t="s">
        <v>1219</v>
      </c>
      <c r="I86" t="s">
        <v>1562</v>
      </c>
      <c r="J86" t="s">
        <v>331</v>
      </c>
      <c r="K86" t="s">
        <v>23</v>
      </c>
      <c r="L86" t="s">
        <v>24</v>
      </c>
      <c r="M86" t="s">
        <v>1563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1563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1564</v>
      </c>
      <c r="F87">
        <v>109</v>
      </c>
      <c r="G87">
        <v>9</v>
      </c>
      <c r="H87" t="s">
        <v>1219</v>
      </c>
      <c r="I87" t="s">
        <v>1565</v>
      </c>
      <c r="J87" t="s">
        <v>353</v>
      </c>
      <c r="K87" t="s">
        <v>23</v>
      </c>
      <c r="L87" t="s">
        <v>24</v>
      </c>
      <c r="M87" t="s">
        <v>1566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1566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1564</v>
      </c>
      <c r="F88">
        <v>109</v>
      </c>
      <c r="G88">
        <v>9</v>
      </c>
      <c r="H88" t="s">
        <v>1219</v>
      </c>
      <c r="I88" t="s">
        <v>1565</v>
      </c>
      <c r="J88" t="s">
        <v>353</v>
      </c>
      <c r="K88" t="s">
        <v>23</v>
      </c>
      <c r="L88" t="s">
        <v>24</v>
      </c>
      <c r="M88" t="s">
        <v>1566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1566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1564</v>
      </c>
      <c r="F89">
        <v>109</v>
      </c>
      <c r="G89">
        <v>9</v>
      </c>
      <c r="H89" t="s">
        <v>1219</v>
      </c>
      <c r="I89" t="s">
        <v>1565</v>
      </c>
      <c r="J89" t="s">
        <v>353</v>
      </c>
      <c r="K89" t="s">
        <v>23</v>
      </c>
      <c r="L89" t="s">
        <v>24</v>
      </c>
      <c r="M89" t="s">
        <v>1566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1566</v>
      </c>
    </row>
    <row r="90" spans="1:20" x14ac:dyDescent="0.25">
      <c r="A90" t="s">
        <v>20</v>
      </c>
      <c r="B90" t="s">
        <v>1254</v>
      </c>
      <c r="C90">
        <v>41.4</v>
      </c>
      <c r="D90">
        <v>3</v>
      </c>
      <c r="E90" t="s">
        <v>1567</v>
      </c>
      <c r="F90">
        <v>169.2</v>
      </c>
      <c r="G90">
        <v>45</v>
      </c>
      <c r="H90" t="s">
        <v>47</v>
      </c>
      <c r="I90" t="s">
        <v>1568</v>
      </c>
      <c r="J90" t="s">
        <v>1569</v>
      </c>
      <c r="K90" t="s">
        <v>1332</v>
      </c>
      <c r="L90" t="s">
        <v>1570</v>
      </c>
      <c r="M90" t="s">
        <v>1571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1571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1572</v>
      </c>
      <c r="F91">
        <v>100</v>
      </c>
      <c r="G91">
        <v>0</v>
      </c>
      <c r="H91" t="s">
        <v>1219</v>
      </c>
      <c r="I91" t="s">
        <v>1573</v>
      </c>
      <c r="J91" t="s">
        <v>342</v>
      </c>
      <c r="K91" t="s">
        <v>23</v>
      </c>
      <c r="L91" t="s">
        <v>24</v>
      </c>
      <c r="M91" t="s">
        <v>1571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1574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1572</v>
      </c>
      <c r="F92">
        <v>100</v>
      </c>
      <c r="G92">
        <v>0</v>
      </c>
      <c r="H92" t="s">
        <v>1219</v>
      </c>
      <c r="I92" t="s">
        <v>1573</v>
      </c>
      <c r="J92" t="s">
        <v>342</v>
      </c>
      <c r="K92" t="s">
        <v>23</v>
      </c>
      <c r="L92" t="s">
        <v>24</v>
      </c>
      <c r="M92" t="s">
        <v>1571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1574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1572</v>
      </c>
      <c r="F93">
        <v>100</v>
      </c>
      <c r="G93">
        <v>0</v>
      </c>
      <c r="H93" t="s">
        <v>1219</v>
      </c>
      <c r="I93" t="s">
        <v>1573</v>
      </c>
      <c r="J93" t="s">
        <v>342</v>
      </c>
      <c r="K93" t="s">
        <v>23</v>
      </c>
      <c r="L93" t="s">
        <v>24</v>
      </c>
      <c r="M93" t="s">
        <v>1571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1574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1575</v>
      </c>
      <c r="F94">
        <v>100</v>
      </c>
      <c r="G94">
        <v>0</v>
      </c>
      <c r="H94" t="s">
        <v>1219</v>
      </c>
      <c r="I94" t="s">
        <v>1576</v>
      </c>
      <c r="J94" t="s">
        <v>303</v>
      </c>
      <c r="K94" t="s">
        <v>23</v>
      </c>
      <c r="L94" t="s">
        <v>24</v>
      </c>
      <c r="M94" t="s">
        <v>1577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23</v>
      </c>
      <c r="T94" t="s">
        <v>1577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1575</v>
      </c>
      <c r="F95">
        <v>100</v>
      </c>
      <c r="G95">
        <v>0</v>
      </c>
      <c r="H95" t="s">
        <v>1219</v>
      </c>
      <c r="I95" t="s">
        <v>1576</v>
      </c>
      <c r="J95" t="s">
        <v>303</v>
      </c>
      <c r="K95" t="s">
        <v>23</v>
      </c>
      <c r="L95" t="s">
        <v>24</v>
      </c>
      <c r="M95" t="s">
        <v>1577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1577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1575</v>
      </c>
      <c r="F96">
        <v>100</v>
      </c>
      <c r="G96">
        <v>0</v>
      </c>
      <c r="H96" t="s">
        <v>1219</v>
      </c>
      <c r="I96" t="s">
        <v>1576</v>
      </c>
      <c r="J96" t="s">
        <v>303</v>
      </c>
      <c r="K96" t="s">
        <v>23</v>
      </c>
      <c r="L96" t="s">
        <v>24</v>
      </c>
      <c r="M96" t="s">
        <v>1577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1577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1578</v>
      </c>
      <c r="F97">
        <v>100</v>
      </c>
      <c r="G97">
        <v>0</v>
      </c>
      <c r="H97" t="s">
        <v>1219</v>
      </c>
      <c r="I97" t="s">
        <v>1579</v>
      </c>
      <c r="J97" t="s">
        <v>1245</v>
      </c>
      <c r="K97" t="s">
        <v>23</v>
      </c>
      <c r="L97" t="s">
        <v>24</v>
      </c>
      <c r="M97" t="s">
        <v>1577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1580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1578</v>
      </c>
      <c r="F98">
        <v>100</v>
      </c>
      <c r="G98">
        <v>0</v>
      </c>
      <c r="H98" t="s">
        <v>1219</v>
      </c>
      <c r="I98" t="s">
        <v>1579</v>
      </c>
      <c r="J98" t="s">
        <v>1245</v>
      </c>
      <c r="K98" t="s">
        <v>23</v>
      </c>
      <c r="L98" t="s">
        <v>24</v>
      </c>
      <c r="M98" t="s">
        <v>1577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1580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1578</v>
      </c>
      <c r="F99">
        <v>100</v>
      </c>
      <c r="G99">
        <v>0</v>
      </c>
      <c r="H99" t="s">
        <v>1219</v>
      </c>
      <c r="I99" t="s">
        <v>1579</v>
      </c>
      <c r="J99" t="s">
        <v>1245</v>
      </c>
      <c r="K99" t="s">
        <v>23</v>
      </c>
      <c r="L99" t="s">
        <v>24</v>
      </c>
      <c r="M99" t="s">
        <v>1577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1580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1581</v>
      </c>
      <c r="F100">
        <v>100</v>
      </c>
      <c r="G100">
        <v>0</v>
      </c>
      <c r="H100" t="s">
        <v>1219</v>
      </c>
      <c r="I100" t="s">
        <v>1582</v>
      </c>
      <c r="J100" t="s">
        <v>323</v>
      </c>
      <c r="K100" t="s">
        <v>23</v>
      </c>
      <c r="L100" t="s">
        <v>24</v>
      </c>
      <c r="M100" t="s">
        <v>1580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1580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1581</v>
      </c>
      <c r="F101">
        <v>100</v>
      </c>
      <c r="G101">
        <v>0</v>
      </c>
      <c r="H101" t="s">
        <v>1219</v>
      </c>
      <c r="I101" t="s">
        <v>1582</v>
      </c>
      <c r="J101" t="s">
        <v>323</v>
      </c>
      <c r="K101" t="s">
        <v>23</v>
      </c>
      <c r="L101" t="s">
        <v>24</v>
      </c>
      <c r="M101" t="s">
        <v>1580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1580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1581</v>
      </c>
      <c r="F102">
        <v>100</v>
      </c>
      <c r="G102">
        <v>0</v>
      </c>
      <c r="H102" t="s">
        <v>1219</v>
      </c>
      <c r="I102" t="s">
        <v>1582</v>
      </c>
      <c r="J102" t="s">
        <v>323</v>
      </c>
      <c r="K102" t="s">
        <v>23</v>
      </c>
      <c r="L102" t="s">
        <v>24</v>
      </c>
      <c r="M102" t="s">
        <v>1580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1580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1583</v>
      </c>
      <c r="F103">
        <v>100</v>
      </c>
      <c r="G103">
        <v>0</v>
      </c>
      <c r="H103" t="s">
        <v>1219</v>
      </c>
      <c r="I103" t="s">
        <v>1312</v>
      </c>
      <c r="J103" t="s">
        <v>334</v>
      </c>
      <c r="K103" t="s">
        <v>23</v>
      </c>
      <c r="L103" t="s">
        <v>24</v>
      </c>
      <c r="M103" t="s">
        <v>1584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1584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1583</v>
      </c>
      <c r="F104">
        <v>100</v>
      </c>
      <c r="G104">
        <v>0</v>
      </c>
      <c r="H104" t="s">
        <v>1219</v>
      </c>
      <c r="I104" t="s">
        <v>1312</v>
      </c>
      <c r="J104" t="s">
        <v>334</v>
      </c>
      <c r="K104" t="s">
        <v>23</v>
      </c>
      <c r="L104" t="s">
        <v>24</v>
      </c>
      <c r="M104" t="s">
        <v>1584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1584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1583</v>
      </c>
      <c r="F105">
        <v>100</v>
      </c>
      <c r="G105">
        <v>0</v>
      </c>
      <c r="H105" t="s">
        <v>1219</v>
      </c>
      <c r="I105" t="s">
        <v>1312</v>
      </c>
      <c r="J105" t="s">
        <v>334</v>
      </c>
      <c r="K105" t="s">
        <v>23</v>
      </c>
      <c r="L105" t="s">
        <v>24</v>
      </c>
      <c r="M105" t="s">
        <v>1584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1584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1585</v>
      </c>
      <c r="F106">
        <v>109</v>
      </c>
      <c r="G106">
        <v>9</v>
      </c>
      <c r="H106" t="s">
        <v>1219</v>
      </c>
      <c r="I106" t="s">
        <v>1586</v>
      </c>
      <c r="J106" t="s">
        <v>353</v>
      </c>
      <c r="K106" t="s">
        <v>23</v>
      </c>
      <c r="L106" t="s">
        <v>24</v>
      </c>
      <c r="M106" t="s">
        <v>1587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1587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1585</v>
      </c>
      <c r="F107">
        <v>109</v>
      </c>
      <c r="G107">
        <v>9</v>
      </c>
      <c r="H107" t="s">
        <v>1219</v>
      </c>
      <c r="I107" t="s">
        <v>1586</v>
      </c>
      <c r="J107" t="s">
        <v>353</v>
      </c>
      <c r="K107" t="s">
        <v>23</v>
      </c>
      <c r="L107" t="s">
        <v>24</v>
      </c>
      <c r="M107" t="s">
        <v>1587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1587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1585</v>
      </c>
      <c r="F108">
        <v>109</v>
      </c>
      <c r="G108">
        <v>9</v>
      </c>
      <c r="H108" t="s">
        <v>1219</v>
      </c>
      <c r="I108" t="s">
        <v>1586</v>
      </c>
      <c r="J108" t="s">
        <v>353</v>
      </c>
      <c r="K108" t="s">
        <v>23</v>
      </c>
      <c r="L108" t="s">
        <v>24</v>
      </c>
      <c r="M108" t="s">
        <v>1587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1587</v>
      </c>
    </row>
    <row r="109" spans="1:20" x14ac:dyDescent="0.25">
      <c r="A109" t="s">
        <v>30</v>
      </c>
      <c r="B109" t="s">
        <v>31</v>
      </c>
      <c r="C109">
        <v>42</v>
      </c>
      <c r="D109">
        <v>2</v>
      </c>
      <c r="E109" t="s">
        <v>1588</v>
      </c>
      <c r="F109">
        <v>394</v>
      </c>
      <c r="G109">
        <v>0</v>
      </c>
      <c r="H109" t="s">
        <v>47</v>
      </c>
      <c r="I109" t="s">
        <v>1589</v>
      </c>
      <c r="J109" t="s">
        <v>1590</v>
      </c>
      <c r="K109" t="s">
        <v>1367</v>
      </c>
      <c r="L109" t="s">
        <v>1385</v>
      </c>
      <c r="M109" t="s">
        <v>1591</v>
      </c>
      <c r="N109" t="s">
        <v>23</v>
      </c>
      <c r="O109" t="s">
        <v>53</v>
      </c>
      <c r="P109" t="s">
        <v>54</v>
      </c>
      <c r="Q109" t="s">
        <v>55</v>
      </c>
      <c r="R109" t="s">
        <v>24</v>
      </c>
      <c r="S109" t="s">
        <v>23</v>
      </c>
      <c r="T109" t="s">
        <v>1592</v>
      </c>
    </row>
    <row r="110" spans="1:20" x14ac:dyDescent="0.25">
      <c r="A110" t="s">
        <v>30</v>
      </c>
      <c r="B110" t="s">
        <v>31</v>
      </c>
      <c r="C110">
        <v>38.75</v>
      </c>
      <c r="D110">
        <v>4</v>
      </c>
      <c r="E110" t="s">
        <v>1588</v>
      </c>
      <c r="F110">
        <v>394</v>
      </c>
      <c r="G110">
        <v>0</v>
      </c>
      <c r="H110" t="s">
        <v>47</v>
      </c>
      <c r="I110" t="s">
        <v>1589</v>
      </c>
      <c r="J110" t="s">
        <v>1590</v>
      </c>
      <c r="K110" t="s">
        <v>1367</v>
      </c>
      <c r="L110" t="s">
        <v>1385</v>
      </c>
      <c r="M110" t="s">
        <v>1591</v>
      </c>
      <c r="N110" t="s">
        <v>23</v>
      </c>
      <c r="O110" t="s">
        <v>53</v>
      </c>
      <c r="P110" t="s">
        <v>54</v>
      </c>
      <c r="Q110" t="s">
        <v>55</v>
      </c>
      <c r="R110" t="s">
        <v>24</v>
      </c>
      <c r="S110" t="s">
        <v>23</v>
      </c>
      <c r="T110" t="s">
        <v>1592</v>
      </c>
    </row>
    <row r="111" spans="1:20" x14ac:dyDescent="0.25">
      <c r="A111" t="s">
        <v>30</v>
      </c>
      <c r="B111" t="s">
        <v>31</v>
      </c>
      <c r="C111">
        <v>38.75</v>
      </c>
      <c r="D111">
        <v>4</v>
      </c>
      <c r="E111" t="s">
        <v>1588</v>
      </c>
      <c r="F111">
        <v>394</v>
      </c>
      <c r="G111">
        <v>0</v>
      </c>
      <c r="H111" t="s">
        <v>47</v>
      </c>
      <c r="I111" t="s">
        <v>1589</v>
      </c>
      <c r="J111" t="s">
        <v>1590</v>
      </c>
      <c r="K111" t="s">
        <v>1367</v>
      </c>
      <c r="L111" t="s">
        <v>1385</v>
      </c>
      <c r="M111" t="s">
        <v>1591</v>
      </c>
      <c r="N111" t="s">
        <v>23</v>
      </c>
      <c r="O111" t="s">
        <v>53</v>
      </c>
      <c r="P111" t="s">
        <v>54</v>
      </c>
      <c r="Q111" t="s">
        <v>55</v>
      </c>
      <c r="R111" t="s">
        <v>24</v>
      </c>
      <c r="S111" t="s">
        <v>23</v>
      </c>
      <c r="T111" t="s">
        <v>1592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1593</v>
      </c>
      <c r="F112">
        <v>138</v>
      </c>
      <c r="G112">
        <v>38</v>
      </c>
      <c r="H112" t="s">
        <v>1219</v>
      </c>
      <c r="I112" t="s">
        <v>1594</v>
      </c>
      <c r="J112" t="s">
        <v>61</v>
      </c>
      <c r="K112" t="s">
        <v>23</v>
      </c>
      <c r="L112" t="s">
        <v>24</v>
      </c>
      <c r="M112" t="s">
        <v>1595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1592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1593</v>
      </c>
      <c r="F113">
        <v>138</v>
      </c>
      <c r="G113">
        <v>38</v>
      </c>
      <c r="H113" t="s">
        <v>1219</v>
      </c>
      <c r="I113" t="s">
        <v>1594</v>
      </c>
      <c r="J113" t="s">
        <v>61</v>
      </c>
      <c r="K113" t="s">
        <v>23</v>
      </c>
      <c r="L113" t="s">
        <v>24</v>
      </c>
      <c r="M113" t="s">
        <v>1595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1592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1593</v>
      </c>
      <c r="F114">
        <v>138</v>
      </c>
      <c r="G114">
        <v>38</v>
      </c>
      <c r="H114" t="s">
        <v>1219</v>
      </c>
      <c r="I114" t="s">
        <v>1594</v>
      </c>
      <c r="J114" t="s">
        <v>61</v>
      </c>
      <c r="K114" t="s">
        <v>23</v>
      </c>
      <c r="L114" t="s">
        <v>24</v>
      </c>
      <c r="M114" t="s">
        <v>1595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1592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1596</v>
      </c>
      <c r="F115">
        <v>100</v>
      </c>
      <c r="G115">
        <v>0</v>
      </c>
      <c r="H115" t="s">
        <v>1219</v>
      </c>
      <c r="I115" t="s">
        <v>1597</v>
      </c>
      <c r="J115" t="s">
        <v>339</v>
      </c>
      <c r="K115" t="s">
        <v>23</v>
      </c>
      <c r="L115" t="s">
        <v>24</v>
      </c>
      <c r="M115" t="s">
        <v>1592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1592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1596</v>
      </c>
      <c r="F116">
        <v>100</v>
      </c>
      <c r="G116">
        <v>0</v>
      </c>
      <c r="H116" t="s">
        <v>1219</v>
      </c>
      <c r="I116" t="s">
        <v>1597</v>
      </c>
      <c r="J116" t="s">
        <v>339</v>
      </c>
      <c r="K116" t="s">
        <v>23</v>
      </c>
      <c r="L116" t="s">
        <v>24</v>
      </c>
      <c r="M116" t="s">
        <v>1592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1592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1596</v>
      </c>
      <c r="F117">
        <v>100</v>
      </c>
      <c r="G117">
        <v>0</v>
      </c>
      <c r="H117" t="s">
        <v>1219</v>
      </c>
      <c r="I117" t="s">
        <v>1597</v>
      </c>
      <c r="J117" t="s">
        <v>339</v>
      </c>
      <c r="K117" t="s">
        <v>23</v>
      </c>
      <c r="L117" t="s">
        <v>24</v>
      </c>
      <c r="M117" t="s">
        <v>1592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23</v>
      </c>
      <c r="T117" t="s">
        <v>1592</v>
      </c>
    </row>
    <row r="118" spans="1:20" x14ac:dyDescent="0.25">
      <c r="A118" t="s">
        <v>20</v>
      </c>
      <c r="B118" t="s">
        <v>21</v>
      </c>
      <c r="C118">
        <v>50</v>
      </c>
      <c r="D118">
        <v>2</v>
      </c>
      <c r="E118" t="s">
        <v>1598</v>
      </c>
      <c r="F118">
        <v>200</v>
      </c>
      <c r="G118">
        <v>0</v>
      </c>
      <c r="H118" t="s">
        <v>1219</v>
      </c>
      <c r="I118" t="s">
        <v>1599</v>
      </c>
      <c r="J118" t="s">
        <v>336</v>
      </c>
      <c r="K118" t="s">
        <v>23</v>
      </c>
      <c r="L118" t="s">
        <v>24</v>
      </c>
      <c r="M118" t="s">
        <v>1600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1595</v>
      </c>
    </row>
    <row r="119" spans="1:20" x14ac:dyDescent="0.25">
      <c r="A119" t="s">
        <v>28</v>
      </c>
      <c r="B119" t="s">
        <v>29</v>
      </c>
      <c r="C119">
        <v>50</v>
      </c>
      <c r="D119">
        <v>2</v>
      </c>
      <c r="E119" t="s">
        <v>1598</v>
      </c>
      <c r="F119">
        <v>200</v>
      </c>
      <c r="G119">
        <v>0</v>
      </c>
      <c r="H119" t="s">
        <v>1219</v>
      </c>
      <c r="I119" t="s">
        <v>1599</v>
      </c>
      <c r="J119" t="s">
        <v>336</v>
      </c>
      <c r="K119" t="s">
        <v>23</v>
      </c>
      <c r="L119" t="s">
        <v>24</v>
      </c>
      <c r="M119" t="s">
        <v>1600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1595</v>
      </c>
    </row>
    <row r="120" spans="1:20" x14ac:dyDescent="0.25">
      <c r="A120" t="s">
        <v>30</v>
      </c>
      <c r="B120" t="s">
        <v>31</v>
      </c>
      <c r="C120">
        <v>50</v>
      </c>
      <c r="D120">
        <v>2</v>
      </c>
      <c r="E120" t="s">
        <v>1598</v>
      </c>
      <c r="F120">
        <v>200</v>
      </c>
      <c r="G120">
        <v>0</v>
      </c>
      <c r="H120" t="s">
        <v>1219</v>
      </c>
      <c r="I120" t="s">
        <v>1599</v>
      </c>
      <c r="J120" t="s">
        <v>336</v>
      </c>
      <c r="K120" t="s">
        <v>23</v>
      </c>
      <c r="L120" t="s">
        <v>24</v>
      </c>
      <c r="M120" t="s">
        <v>1600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1595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1601</v>
      </c>
      <c r="F121">
        <v>100</v>
      </c>
      <c r="G121">
        <v>0</v>
      </c>
      <c r="H121" t="s">
        <v>1219</v>
      </c>
      <c r="I121" t="s">
        <v>1602</v>
      </c>
      <c r="J121" t="s">
        <v>335</v>
      </c>
      <c r="K121" t="s">
        <v>23</v>
      </c>
      <c r="L121" t="s">
        <v>24</v>
      </c>
      <c r="M121" t="s">
        <v>1603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1595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1601</v>
      </c>
      <c r="F122">
        <v>100</v>
      </c>
      <c r="G122">
        <v>0</v>
      </c>
      <c r="H122" t="s">
        <v>1219</v>
      </c>
      <c r="I122" t="s">
        <v>1602</v>
      </c>
      <c r="J122" t="s">
        <v>335</v>
      </c>
      <c r="K122" t="s">
        <v>23</v>
      </c>
      <c r="L122" t="s">
        <v>24</v>
      </c>
      <c r="M122" t="s">
        <v>1603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1600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1601</v>
      </c>
      <c r="F123">
        <v>100</v>
      </c>
      <c r="G123">
        <v>0</v>
      </c>
      <c r="H123" t="s">
        <v>1219</v>
      </c>
      <c r="I123" t="s">
        <v>1602</v>
      </c>
      <c r="J123" t="s">
        <v>335</v>
      </c>
      <c r="K123" t="s">
        <v>23</v>
      </c>
      <c r="L123" t="s">
        <v>24</v>
      </c>
      <c r="M123" t="s">
        <v>1603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1600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1604</v>
      </c>
      <c r="F124">
        <v>100</v>
      </c>
      <c r="G124">
        <v>0</v>
      </c>
      <c r="H124" t="s">
        <v>1219</v>
      </c>
      <c r="I124" t="s">
        <v>1605</v>
      </c>
      <c r="J124" t="s">
        <v>335</v>
      </c>
      <c r="K124" t="s">
        <v>23</v>
      </c>
      <c r="L124" t="s">
        <v>24</v>
      </c>
      <c r="M124" t="s">
        <v>1606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1600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1604</v>
      </c>
      <c r="F125">
        <v>100</v>
      </c>
      <c r="G125">
        <v>0</v>
      </c>
      <c r="H125" t="s">
        <v>1219</v>
      </c>
      <c r="I125" t="s">
        <v>1605</v>
      </c>
      <c r="J125" t="s">
        <v>335</v>
      </c>
      <c r="K125" t="s">
        <v>23</v>
      </c>
      <c r="L125" t="s">
        <v>24</v>
      </c>
      <c r="M125" t="s">
        <v>1606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1600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1604</v>
      </c>
      <c r="F126">
        <v>100</v>
      </c>
      <c r="G126">
        <v>0</v>
      </c>
      <c r="H126" t="s">
        <v>1219</v>
      </c>
      <c r="I126" t="s">
        <v>1605</v>
      </c>
      <c r="J126" t="s">
        <v>335</v>
      </c>
      <c r="K126" t="s">
        <v>23</v>
      </c>
      <c r="L126" t="s">
        <v>24</v>
      </c>
      <c r="M126" t="s">
        <v>1606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1600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1607</v>
      </c>
      <c r="F127">
        <v>100</v>
      </c>
      <c r="G127">
        <v>0</v>
      </c>
      <c r="H127" t="s">
        <v>1219</v>
      </c>
      <c r="I127" t="s">
        <v>1608</v>
      </c>
      <c r="J127" t="s">
        <v>302</v>
      </c>
      <c r="K127" t="s">
        <v>23</v>
      </c>
      <c r="L127" t="s">
        <v>24</v>
      </c>
      <c r="M127" t="s">
        <v>1606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1600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1607</v>
      </c>
      <c r="F128">
        <v>100</v>
      </c>
      <c r="G128">
        <v>0</v>
      </c>
      <c r="H128" t="s">
        <v>1219</v>
      </c>
      <c r="I128" t="s">
        <v>1608</v>
      </c>
      <c r="J128" t="s">
        <v>302</v>
      </c>
      <c r="K128" t="s">
        <v>23</v>
      </c>
      <c r="L128" t="s">
        <v>24</v>
      </c>
      <c r="M128" t="s">
        <v>1606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1600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1607</v>
      </c>
      <c r="F129">
        <v>100</v>
      </c>
      <c r="G129">
        <v>0</v>
      </c>
      <c r="H129" t="s">
        <v>1219</v>
      </c>
      <c r="I129" t="s">
        <v>1608</v>
      </c>
      <c r="J129" t="s">
        <v>302</v>
      </c>
      <c r="K129" t="s">
        <v>23</v>
      </c>
      <c r="L129" t="s">
        <v>24</v>
      </c>
      <c r="M129" t="s">
        <v>1606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1600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1609</v>
      </c>
      <c r="F130">
        <v>100</v>
      </c>
      <c r="G130">
        <v>0</v>
      </c>
      <c r="H130" t="s">
        <v>1219</v>
      </c>
      <c r="I130" t="s">
        <v>1610</v>
      </c>
      <c r="J130" t="s">
        <v>306</v>
      </c>
      <c r="K130" t="s">
        <v>23</v>
      </c>
      <c r="L130" t="s">
        <v>24</v>
      </c>
      <c r="M130" t="s">
        <v>1603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1600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1609</v>
      </c>
      <c r="F131">
        <v>100</v>
      </c>
      <c r="G131">
        <v>0</v>
      </c>
      <c r="H131" t="s">
        <v>1219</v>
      </c>
      <c r="I131" t="s">
        <v>1610</v>
      </c>
      <c r="J131" t="s">
        <v>306</v>
      </c>
      <c r="K131" t="s">
        <v>23</v>
      </c>
      <c r="L131" t="s">
        <v>24</v>
      </c>
      <c r="M131" t="s">
        <v>1603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1600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1609</v>
      </c>
      <c r="F132">
        <v>100</v>
      </c>
      <c r="G132">
        <v>0</v>
      </c>
      <c r="H132" t="s">
        <v>1219</v>
      </c>
      <c r="I132" t="s">
        <v>1610</v>
      </c>
      <c r="J132" t="s">
        <v>306</v>
      </c>
      <c r="K132" t="s">
        <v>23</v>
      </c>
      <c r="L132" t="s">
        <v>24</v>
      </c>
      <c r="M132" t="s">
        <v>1603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1600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1611</v>
      </c>
      <c r="F133">
        <v>100</v>
      </c>
      <c r="G133">
        <v>0</v>
      </c>
      <c r="H133" t="s">
        <v>1219</v>
      </c>
      <c r="I133" t="s">
        <v>1612</v>
      </c>
      <c r="J133" t="s">
        <v>1234</v>
      </c>
      <c r="K133" t="s">
        <v>23</v>
      </c>
      <c r="L133" t="s">
        <v>24</v>
      </c>
      <c r="M133" t="s">
        <v>1606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1600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1611</v>
      </c>
      <c r="F134">
        <v>100</v>
      </c>
      <c r="G134">
        <v>0</v>
      </c>
      <c r="H134" t="s">
        <v>1219</v>
      </c>
      <c r="I134" t="s">
        <v>1612</v>
      </c>
      <c r="J134" t="s">
        <v>1234</v>
      </c>
      <c r="K134" t="s">
        <v>23</v>
      </c>
      <c r="L134" t="s">
        <v>24</v>
      </c>
      <c r="M134" t="s">
        <v>1606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1600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1611</v>
      </c>
      <c r="F135">
        <v>100</v>
      </c>
      <c r="G135">
        <v>0</v>
      </c>
      <c r="H135" t="s">
        <v>1219</v>
      </c>
      <c r="I135" t="s">
        <v>1612</v>
      </c>
      <c r="J135" t="s">
        <v>1234</v>
      </c>
      <c r="K135" t="s">
        <v>23</v>
      </c>
      <c r="L135" t="s">
        <v>24</v>
      </c>
      <c r="M135" t="s">
        <v>1606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1600</v>
      </c>
    </row>
    <row r="136" spans="1:20" x14ac:dyDescent="0.25">
      <c r="A136" t="s">
        <v>42</v>
      </c>
      <c r="B136" t="s">
        <v>43</v>
      </c>
      <c r="C136">
        <v>66.666666666666671</v>
      </c>
      <c r="D136">
        <v>3</v>
      </c>
      <c r="E136" t="s">
        <v>1613</v>
      </c>
      <c r="F136">
        <v>200</v>
      </c>
      <c r="G136">
        <v>0</v>
      </c>
      <c r="H136" t="s">
        <v>1219</v>
      </c>
      <c r="I136" t="s">
        <v>1614</v>
      </c>
      <c r="J136" t="s">
        <v>65</v>
      </c>
      <c r="K136" t="s">
        <v>23</v>
      </c>
      <c r="L136" t="s">
        <v>24</v>
      </c>
      <c r="M136" t="s">
        <v>1615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1603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1613</v>
      </c>
      <c r="F137">
        <v>200</v>
      </c>
      <c r="G137">
        <v>0</v>
      </c>
      <c r="H137" t="s">
        <v>1219</v>
      </c>
      <c r="I137" t="s">
        <v>1614</v>
      </c>
      <c r="J137" t="s">
        <v>65</v>
      </c>
      <c r="K137" t="s">
        <v>23</v>
      </c>
      <c r="L137" t="s">
        <v>24</v>
      </c>
      <c r="M137" t="s">
        <v>1615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23</v>
      </c>
      <c r="T137" t="s">
        <v>1603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1613</v>
      </c>
      <c r="F138">
        <v>200</v>
      </c>
      <c r="G138">
        <v>0</v>
      </c>
      <c r="H138" t="s">
        <v>1219</v>
      </c>
      <c r="I138" t="s">
        <v>1614</v>
      </c>
      <c r="J138" t="s">
        <v>65</v>
      </c>
      <c r="K138" t="s">
        <v>23</v>
      </c>
      <c r="L138" t="s">
        <v>24</v>
      </c>
      <c r="M138" t="s">
        <v>1615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1603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1613</v>
      </c>
      <c r="F139">
        <v>200</v>
      </c>
      <c r="G139">
        <v>0</v>
      </c>
      <c r="H139" t="s">
        <v>1219</v>
      </c>
      <c r="I139" t="s">
        <v>1614</v>
      </c>
      <c r="J139" t="s">
        <v>65</v>
      </c>
      <c r="K139" t="s">
        <v>23</v>
      </c>
      <c r="L139" t="s">
        <v>24</v>
      </c>
      <c r="M139" t="s">
        <v>1615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1603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1616</v>
      </c>
      <c r="F140">
        <v>100</v>
      </c>
      <c r="G140">
        <v>0</v>
      </c>
      <c r="H140" t="s">
        <v>1219</v>
      </c>
      <c r="I140" t="s">
        <v>1617</v>
      </c>
      <c r="J140" t="s">
        <v>338</v>
      </c>
      <c r="K140" t="s">
        <v>23</v>
      </c>
      <c r="L140" t="s">
        <v>24</v>
      </c>
      <c r="M140" t="s">
        <v>1618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23</v>
      </c>
      <c r="T140" t="s">
        <v>1603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1616</v>
      </c>
      <c r="F141">
        <v>100</v>
      </c>
      <c r="G141">
        <v>0</v>
      </c>
      <c r="H141" t="s">
        <v>1219</v>
      </c>
      <c r="I141" t="s">
        <v>1617</v>
      </c>
      <c r="J141" t="s">
        <v>338</v>
      </c>
      <c r="K141" t="s">
        <v>23</v>
      </c>
      <c r="L141" t="s">
        <v>24</v>
      </c>
      <c r="M141" t="s">
        <v>1618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1603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1616</v>
      </c>
      <c r="F142">
        <v>100</v>
      </c>
      <c r="G142">
        <v>0</v>
      </c>
      <c r="H142" t="s">
        <v>1219</v>
      </c>
      <c r="I142" t="s">
        <v>1617</v>
      </c>
      <c r="J142" t="s">
        <v>338</v>
      </c>
      <c r="K142" t="s">
        <v>23</v>
      </c>
      <c r="L142" t="s">
        <v>24</v>
      </c>
      <c r="M142" t="s">
        <v>1618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1603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1619</v>
      </c>
      <c r="F143">
        <v>100</v>
      </c>
      <c r="G143">
        <v>0</v>
      </c>
      <c r="H143" t="s">
        <v>1219</v>
      </c>
      <c r="I143" t="s">
        <v>1253</v>
      </c>
      <c r="J143" t="s">
        <v>1241</v>
      </c>
      <c r="K143" t="s">
        <v>23</v>
      </c>
      <c r="L143" t="s">
        <v>24</v>
      </c>
      <c r="M143" t="s">
        <v>1618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1603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1619</v>
      </c>
      <c r="F144">
        <v>100</v>
      </c>
      <c r="G144">
        <v>0</v>
      </c>
      <c r="H144" t="s">
        <v>1219</v>
      </c>
      <c r="I144" t="s">
        <v>1253</v>
      </c>
      <c r="J144" t="s">
        <v>1241</v>
      </c>
      <c r="K144" t="s">
        <v>23</v>
      </c>
      <c r="L144" t="s">
        <v>24</v>
      </c>
      <c r="M144" t="s">
        <v>1618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1603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1619</v>
      </c>
      <c r="F145">
        <v>100</v>
      </c>
      <c r="G145">
        <v>0</v>
      </c>
      <c r="H145" t="s">
        <v>1219</v>
      </c>
      <c r="I145" t="s">
        <v>1253</v>
      </c>
      <c r="J145" t="s">
        <v>1241</v>
      </c>
      <c r="K145" t="s">
        <v>23</v>
      </c>
      <c r="L145" t="s">
        <v>24</v>
      </c>
      <c r="M145" t="s">
        <v>1618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1603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1620</v>
      </c>
      <c r="F146">
        <v>100</v>
      </c>
      <c r="G146">
        <v>0</v>
      </c>
      <c r="H146" t="s">
        <v>1219</v>
      </c>
      <c r="I146" t="s">
        <v>1621</v>
      </c>
      <c r="J146" t="s">
        <v>329</v>
      </c>
      <c r="K146" t="s">
        <v>23</v>
      </c>
      <c r="L146" t="s">
        <v>24</v>
      </c>
      <c r="M146" t="s">
        <v>1622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1606</v>
      </c>
    </row>
    <row r="147" spans="1:20" x14ac:dyDescent="0.25">
      <c r="A147" t="s">
        <v>28</v>
      </c>
      <c r="B147" t="s">
        <v>29</v>
      </c>
      <c r="C147">
        <v>50</v>
      </c>
      <c r="D147">
        <v>1</v>
      </c>
      <c r="E147" t="s">
        <v>1620</v>
      </c>
      <c r="F147">
        <v>100</v>
      </c>
      <c r="G147">
        <v>0</v>
      </c>
      <c r="H147" t="s">
        <v>1219</v>
      </c>
      <c r="I147" t="s">
        <v>1621</v>
      </c>
      <c r="J147" t="s">
        <v>329</v>
      </c>
      <c r="K147" t="s">
        <v>23</v>
      </c>
      <c r="L147" t="s">
        <v>24</v>
      </c>
      <c r="M147" t="s">
        <v>1622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23</v>
      </c>
      <c r="T147" t="s">
        <v>1606</v>
      </c>
    </row>
    <row r="148" spans="1:20" x14ac:dyDescent="0.25">
      <c r="A148" t="s">
        <v>30</v>
      </c>
      <c r="B148" t="s">
        <v>31</v>
      </c>
      <c r="C148">
        <v>50</v>
      </c>
      <c r="D148">
        <v>1</v>
      </c>
      <c r="E148" t="s">
        <v>1620</v>
      </c>
      <c r="F148">
        <v>100</v>
      </c>
      <c r="G148">
        <v>0</v>
      </c>
      <c r="H148" t="s">
        <v>1219</v>
      </c>
      <c r="I148" t="s">
        <v>1621</v>
      </c>
      <c r="J148" t="s">
        <v>329</v>
      </c>
      <c r="K148" t="s">
        <v>23</v>
      </c>
      <c r="L148" t="s">
        <v>24</v>
      </c>
      <c r="M148" t="s">
        <v>1622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1606</v>
      </c>
    </row>
    <row r="149" spans="1:20" x14ac:dyDescent="0.25">
      <c r="A149" t="s">
        <v>110</v>
      </c>
      <c r="B149" t="s">
        <v>1223</v>
      </c>
      <c r="C149">
        <v>66.333333333333329</v>
      </c>
      <c r="D149">
        <v>3</v>
      </c>
      <c r="E149" t="s">
        <v>1623</v>
      </c>
      <c r="F149">
        <v>159.5</v>
      </c>
      <c r="G149">
        <v>29</v>
      </c>
      <c r="H149" t="s">
        <v>47</v>
      </c>
      <c r="I149" t="s">
        <v>1624</v>
      </c>
      <c r="J149" t="s">
        <v>1625</v>
      </c>
      <c r="K149" t="s">
        <v>350</v>
      </c>
      <c r="L149" t="s">
        <v>1626</v>
      </c>
      <c r="M149" t="s">
        <v>1606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1606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1627</v>
      </c>
      <c r="F150">
        <v>100</v>
      </c>
      <c r="G150">
        <v>0</v>
      </c>
      <c r="H150" t="s">
        <v>1219</v>
      </c>
      <c r="I150" t="s">
        <v>1628</v>
      </c>
      <c r="J150" t="s">
        <v>321</v>
      </c>
      <c r="K150" t="s">
        <v>23</v>
      </c>
      <c r="L150" t="s">
        <v>24</v>
      </c>
      <c r="M150" t="s">
        <v>1629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1606</v>
      </c>
    </row>
    <row r="151" spans="1:20" x14ac:dyDescent="0.25">
      <c r="A151" t="s">
        <v>28</v>
      </c>
      <c r="B151" t="s">
        <v>29</v>
      </c>
      <c r="C151">
        <v>50</v>
      </c>
      <c r="D151">
        <v>1</v>
      </c>
      <c r="E151" t="s">
        <v>1627</v>
      </c>
      <c r="F151">
        <v>100</v>
      </c>
      <c r="G151">
        <v>0</v>
      </c>
      <c r="H151" t="s">
        <v>1219</v>
      </c>
      <c r="I151" t="s">
        <v>1628</v>
      </c>
      <c r="J151" t="s">
        <v>321</v>
      </c>
      <c r="K151" t="s">
        <v>23</v>
      </c>
      <c r="L151" t="s">
        <v>24</v>
      </c>
      <c r="M151" t="s">
        <v>1629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1606</v>
      </c>
    </row>
    <row r="152" spans="1:20" x14ac:dyDescent="0.25">
      <c r="A152" t="s">
        <v>30</v>
      </c>
      <c r="B152" t="s">
        <v>31</v>
      </c>
      <c r="C152">
        <v>50</v>
      </c>
      <c r="D152">
        <v>1</v>
      </c>
      <c r="E152" t="s">
        <v>1627</v>
      </c>
      <c r="F152">
        <v>100</v>
      </c>
      <c r="G152">
        <v>0</v>
      </c>
      <c r="H152" t="s">
        <v>1219</v>
      </c>
      <c r="I152" t="s">
        <v>1628</v>
      </c>
      <c r="J152" t="s">
        <v>321</v>
      </c>
      <c r="K152" t="s">
        <v>23</v>
      </c>
      <c r="L152" t="s">
        <v>24</v>
      </c>
      <c r="M152" t="s">
        <v>1629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1606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1630</v>
      </c>
      <c r="F153">
        <v>100</v>
      </c>
      <c r="G153">
        <v>0</v>
      </c>
      <c r="H153" t="s">
        <v>1219</v>
      </c>
      <c r="I153" t="s">
        <v>1631</v>
      </c>
      <c r="J153" t="s">
        <v>329</v>
      </c>
      <c r="K153" t="s">
        <v>23</v>
      </c>
      <c r="L153" t="s">
        <v>24</v>
      </c>
      <c r="M153" t="s">
        <v>1629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23</v>
      </c>
      <c r="T153" t="s">
        <v>1606</v>
      </c>
    </row>
    <row r="154" spans="1:20" x14ac:dyDescent="0.25">
      <c r="A154" t="s">
        <v>28</v>
      </c>
      <c r="B154" t="s">
        <v>29</v>
      </c>
      <c r="C154">
        <v>50</v>
      </c>
      <c r="D154">
        <v>1</v>
      </c>
      <c r="E154" t="s">
        <v>1630</v>
      </c>
      <c r="F154">
        <v>100</v>
      </c>
      <c r="G154">
        <v>0</v>
      </c>
      <c r="H154" t="s">
        <v>1219</v>
      </c>
      <c r="I154" t="s">
        <v>1631</v>
      </c>
      <c r="J154" t="s">
        <v>329</v>
      </c>
      <c r="K154" t="s">
        <v>23</v>
      </c>
      <c r="L154" t="s">
        <v>24</v>
      </c>
      <c r="M154" t="s">
        <v>1629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1606</v>
      </c>
    </row>
    <row r="155" spans="1:20" x14ac:dyDescent="0.25">
      <c r="A155" t="s">
        <v>30</v>
      </c>
      <c r="B155" t="s">
        <v>31</v>
      </c>
      <c r="C155">
        <v>50</v>
      </c>
      <c r="D155">
        <v>1</v>
      </c>
      <c r="E155" t="s">
        <v>1630</v>
      </c>
      <c r="F155">
        <v>100</v>
      </c>
      <c r="G155">
        <v>0</v>
      </c>
      <c r="H155" t="s">
        <v>1219</v>
      </c>
      <c r="I155" t="s">
        <v>1631</v>
      </c>
      <c r="J155" t="s">
        <v>329</v>
      </c>
      <c r="K155" t="s">
        <v>23</v>
      </c>
      <c r="L155" t="s">
        <v>24</v>
      </c>
      <c r="M155" t="s">
        <v>1629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1606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1632</v>
      </c>
      <c r="F156">
        <v>100</v>
      </c>
      <c r="G156">
        <v>0</v>
      </c>
      <c r="H156" t="s">
        <v>1219</v>
      </c>
      <c r="I156" t="s">
        <v>1441</v>
      </c>
      <c r="J156" t="s">
        <v>331</v>
      </c>
      <c r="K156" t="s">
        <v>23</v>
      </c>
      <c r="L156" t="s">
        <v>24</v>
      </c>
      <c r="M156" t="s">
        <v>23</v>
      </c>
      <c r="N156" t="s">
        <v>23</v>
      </c>
      <c r="O156" t="s">
        <v>58</v>
      </c>
      <c r="P156" t="s">
        <v>26</v>
      </c>
      <c r="Q156" t="s">
        <v>23</v>
      </c>
      <c r="R156" t="s">
        <v>24</v>
      </c>
      <c r="S156" t="s">
        <v>23</v>
      </c>
      <c r="T156" t="s">
        <v>1606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1632</v>
      </c>
      <c r="F157">
        <v>100</v>
      </c>
      <c r="G157">
        <v>0</v>
      </c>
      <c r="H157" t="s">
        <v>1219</v>
      </c>
      <c r="I157" t="s">
        <v>1441</v>
      </c>
      <c r="J157" t="s">
        <v>331</v>
      </c>
      <c r="K157" t="s">
        <v>23</v>
      </c>
      <c r="L157" t="s">
        <v>24</v>
      </c>
      <c r="M157" t="s">
        <v>23</v>
      </c>
      <c r="N157" t="s">
        <v>23</v>
      </c>
      <c r="O157" t="s">
        <v>58</v>
      </c>
      <c r="P157" t="s">
        <v>26</v>
      </c>
      <c r="Q157" t="s">
        <v>23</v>
      </c>
      <c r="R157" t="s">
        <v>24</v>
      </c>
      <c r="S157" t="s">
        <v>23</v>
      </c>
      <c r="T157" t="s">
        <v>1606</v>
      </c>
    </row>
    <row r="158" spans="1:20" x14ac:dyDescent="0.25">
      <c r="A158" t="s">
        <v>30</v>
      </c>
      <c r="B158" t="s">
        <v>31</v>
      </c>
      <c r="C158">
        <v>50</v>
      </c>
      <c r="D158">
        <v>1</v>
      </c>
      <c r="E158" t="s">
        <v>1632</v>
      </c>
      <c r="F158">
        <v>100</v>
      </c>
      <c r="G158">
        <v>0</v>
      </c>
      <c r="H158" t="s">
        <v>1219</v>
      </c>
      <c r="I158" t="s">
        <v>1441</v>
      </c>
      <c r="J158" t="s">
        <v>331</v>
      </c>
      <c r="K158" t="s">
        <v>23</v>
      </c>
      <c r="L158" t="s">
        <v>24</v>
      </c>
      <c r="M158" t="s">
        <v>23</v>
      </c>
      <c r="N158" t="s">
        <v>23</v>
      </c>
      <c r="O158" t="s">
        <v>58</v>
      </c>
      <c r="P158" t="s">
        <v>26</v>
      </c>
      <c r="Q158" t="s">
        <v>23</v>
      </c>
      <c r="R158" t="s">
        <v>24</v>
      </c>
      <c r="S158" t="s">
        <v>23</v>
      </c>
      <c r="T158" t="s">
        <v>1606</v>
      </c>
    </row>
    <row r="159" spans="1:20" x14ac:dyDescent="0.25">
      <c r="A159" t="s">
        <v>186</v>
      </c>
      <c r="B159" t="s">
        <v>187</v>
      </c>
      <c r="C159">
        <v>33.333333333333336</v>
      </c>
      <c r="D159">
        <v>3</v>
      </c>
      <c r="E159" t="s">
        <v>1633</v>
      </c>
      <c r="F159">
        <v>100</v>
      </c>
      <c r="G159">
        <v>0</v>
      </c>
      <c r="H159" t="s">
        <v>22</v>
      </c>
      <c r="I159" t="s">
        <v>1634</v>
      </c>
      <c r="J159" t="s">
        <v>1258</v>
      </c>
      <c r="K159" t="s">
        <v>23</v>
      </c>
      <c r="L159" t="s">
        <v>24</v>
      </c>
      <c r="M159" t="s">
        <v>1635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1635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1636</v>
      </c>
      <c r="F160">
        <v>100</v>
      </c>
      <c r="G160">
        <v>0</v>
      </c>
      <c r="H160" t="s">
        <v>1219</v>
      </c>
      <c r="I160" t="s">
        <v>1637</v>
      </c>
      <c r="J160" t="s">
        <v>1256</v>
      </c>
      <c r="K160" t="s">
        <v>23</v>
      </c>
      <c r="L160" t="s">
        <v>24</v>
      </c>
      <c r="M160" t="s">
        <v>1635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1635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1636</v>
      </c>
      <c r="F161">
        <v>100</v>
      </c>
      <c r="G161">
        <v>0</v>
      </c>
      <c r="H161" t="s">
        <v>1219</v>
      </c>
      <c r="I161" t="s">
        <v>1637</v>
      </c>
      <c r="J161" t="s">
        <v>1256</v>
      </c>
      <c r="K161" t="s">
        <v>23</v>
      </c>
      <c r="L161" t="s">
        <v>24</v>
      </c>
      <c r="M161" t="s">
        <v>1635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1635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1636</v>
      </c>
      <c r="F162">
        <v>100</v>
      </c>
      <c r="G162">
        <v>0</v>
      </c>
      <c r="H162" t="s">
        <v>1219</v>
      </c>
      <c r="I162" t="s">
        <v>1637</v>
      </c>
      <c r="J162" t="s">
        <v>1256</v>
      </c>
      <c r="K162" t="s">
        <v>23</v>
      </c>
      <c r="L162" t="s">
        <v>24</v>
      </c>
      <c r="M162" t="s">
        <v>1635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1635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1638</v>
      </c>
      <c r="F163">
        <v>100</v>
      </c>
      <c r="G163">
        <v>0</v>
      </c>
      <c r="H163" t="s">
        <v>1219</v>
      </c>
      <c r="I163" t="s">
        <v>1639</v>
      </c>
      <c r="J163" t="s">
        <v>1380</v>
      </c>
      <c r="K163" t="s">
        <v>23</v>
      </c>
      <c r="L163" t="s">
        <v>24</v>
      </c>
      <c r="M163" t="s">
        <v>1640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23</v>
      </c>
      <c r="T163" t="s">
        <v>1640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1638</v>
      </c>
      <c r="F164">
        <v>100</v>
      </c>
      <c r="G164">
        <v>0</v>
      </c>
      <c r="H164" t="s">
        <v>1219</v>
      </c>
      <c r="I164" t="s">
        <v>1639</v>
      </c>
      <c r="J164" t="s">
        <v>1380</v>
      </c>
      <c r="K164" t="s">
        <v>23</v>
      </c>
      <c r="L164" t="s">
        <v>24</v>
      </c>
      <c r="M164" t="s">
        <v>1640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</v>
      </c>
      <c r="T164" t="s">
        <v>1640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1638</v>
      </c>
      <c r="F165">
        <v>100</v>
      </c>
      <c r="G165">
        <v>0</v>
      </c>
      <c r="H165" t="s">
        <v>1219</v>
      </c>
      <c r="I165" t="s">
        <v>1639</v>
      </c>
      <c r="J165" t="s">
        <v>1380</v>
      </c>
      <c r="K165" t="s">
        <v>23</v>
      </c>
      <c r="L165" t="s">
        <v>24</v>
      </c>
      <c r="M165" t="s">
        <v>1640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1640</v>
      </c>
    </row>
    <row r="166" spans="1:20" x14ac:dyDescent="0.25">
      <c r="A166" t="s">
        <v>20</v>
      </c>
      <c r="B166" t="s">
        <v>21</v>
      </c>
      <c r="C166">
        <v>50</v>
      </c>
      <c r="D166">
        <v>3</v>
      </c>
      <c r="E166" t="s">
        <v>1641</v>
      </c>
      <c r="F166">
        <v>300</v>
      </c>
      <c r="G166">
        <v>0</v>
      </c>
      <c r="H166" t="s">
        <v>1219</v>
      </c>
      <c r="I166" t="s">
        <v>1642</v>
      </c>
      <c r="J166" t="s">
        <v>306</v>
      </c>
      <c r="K166" t="s">
        <v>23</v>
      </c>
      <c r="L166" t="s">
        <v>24</v>
      </c>
      <c r="M166" t="s">
        <v>1643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1644</v>
      </c>
    </row>
    <row r="167" spans="1:20" x14ac:dyDescent="0.25">
      <c r="A167" t="s">
        <v>28</v>
      </c>
      <c r="B167" t="s">
        <v>29</v>
      </c>
      <c r="C167">
        <v>50</v>
      </c>
      <c r="D167">
        <v>3</v>
      </c>
      <c r="E167" t="s">
        <v>1641</v>
      </c>
      <c r="F167">
        <v>300</v>
      </c>
      <c r="G167">
        <v>0</v>
      </c>
      <c r="H167" t="s">
        <v>1219</v>
      </c>
      <c r="I167" t="s">
        <v>1642</v>
      </c>
      <c r="J167" t="s">
        <v>306</v>
      </c>
      <c r="K167" t="s">
        <v>23</v>
      </c>
      <c r="L167" t="s">
        <v>24</v>
      </c>
      <c r="M167" t="s">
        <v>1643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1644</v>
      </c>
    </row>
    <row r="168" spans="1:20" x14ac:dyDescent="0.25">
      <c r="A168" t="s">
        <v>30</v>
      </c>
      <c r="B168" t="s">
        <v>31</v>
      </c>
      <c r="C168">
        <v>50</v>
      </c>
      <c r="D168">
        <v>3</v>
      </c>
      <c r="E168" t="s">
        <v>1641</v>
      </c>
      <c r="F168">
        <v>300</v>
      </c>
      <c r="G168">
        <v>0</v>
      </c>
      <c r="H168" t="s">
        <v>1219</v>
      </c>
      <c r="I168" t="s">
        <v>1642</v>
      </c>
      <c r="J168" t="s">
        <v>306</v>
      </c>
      <c r="K168" t="s">
        <v>23</v>
      </c>
      <c r="L168" t="s">
        <v>24</v>
      </c>
      <c r="M168" t="s">
        <v>1643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1644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1645</v>
      </c>
      <c r="F169">
        <v>100</v>
      </c>
      <c r="G169">
        <v>0</v>
      </c>
      <c r="H169" t="s">
        <v>1219</v>
      </c>
      <c r="I169" t="s">
        <v>1310</v>
      </c>
      <c r="J169" t="s">
        <v>306</v>
      </c>
      <c r="K169" t="s">
        <v>23</v>
      </c>
      <c r="L169" t="s">
        <v>24</v>
      </c>
      <c r="M169" t="s">
        <v>1646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1646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1645</v>
      </c>
      <c r="F170">
        <v>100</v>
      </c>
      <c r="G170">
        <v>0</v>
      </c>
      <c r="H170" t="s">
        <v>1219</v>
      </c>
      <c r="I170" t="s">
        <v>1310</v>
      </c>
      <c r="J170" t="s">
        <v>306</v>
      </c>
      <c r="K170" t="s">
        <v>23</v>
      </c>
      <c r="L170" t="s">
        <v>24</v>
      </c>
      <c r="M170" t="s">
        <v>1646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1646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1645</v>
      </c>
      <c r="F171">
        <v>100</v>
      </c>
      <c r="G171">
        <v>0</v>
      </c>
      <c r="H171" t="s">
        <v>1219</v>
      </c>
      <c r="I171" t="s">
        <v>1310</v>
      </c>
      <c r="J171" t="s">
        <v>306</v>
      </c>
      <c r="K171" t="s">
        <v>23</v>
      </c>
      <c r="L171" t="s">
        <v>24</v>
      </c>
      <c r="M171" t="s">
        <v>1646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1646</v>
      </c>
    </row>
    <row r="172" spans="1:20" x14ac:dyDescent="0.25">
      <c r="A172" t="s">
        <v>30</v>
      </c>
      <c r="B172" t="s">
        <v>31</v>
      </c>
      <c r="C172">
        <v>60</v>
      </c>
      <c r="D172">
        <v>3</v>
      </c>
      <c r="E172" t="s">
        <v>1647</v>
      </c>
      <c r="F172">
        <v>100</v>
      </c>
      <c r="G172">
        <v>0</v>
      </c>
      <c r="H172" t="s">
        <v>22</v>
      </c>
      <c r="I172" t="s">
        <v>1648</v>
      </c>
      <c r="J172" t="s">
        <v>328</v>
      </c>
      <c r="K172" t="s">
        <v>23</v>
      </c>
      <c r="L172" t="s">
        <v>24</v>
      </c>
      <c r="M172" t="s">
        <v>1649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1649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1650</v>
      </c>
      <c r="F173">
        <v>200</v>
      </c>
      <c r="G173">
        <v>0</v>
      </c>
      <c r="H173" t="s">
        <v>1219</v>
      </c>
      <c r="I173" t="s">
        <v>1651</v>
      </c>
      <c r="J173" t="s">
        <v>353</v>
      </c>
      <c r="K173" t="s">
        <v>23</v>
      </c>
      <c r="L173" t="s">
        <v>24</v>
      </c>
      <c r="M173" t="s">
        <v>1652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23</v>
      </c>
      <c r="T173" t="s">
        <v>1652</v>
      </c>
    </row>
    <row r="174" spans="1:20" x14ac:dyDescent="0.25">
      <c r="A174" t="s">
        <v>28</v>
      </c>
      <c r="B174" t="s">
        <v>29</v>
      </c>
      <c r="C174">
        <v>50</v>
      </c>
      <c r="D174">
        <v>1</v>
      </c>
      <c r="E174" t="s">
        <v>1650</v>
      </c>
      <c r="F174">
        <v>200</v>
      </c>
      <c r="G174">
        <v>0</v>
      </c>
      <c r="H174" t="s">
        <v>1219</v>
      </c>
      <c r="I174" t="s">
        <v>1651</v>
      </c>
      <c r="J174" t="s">
        <v>353</v>
      </c>
      <c r="K174" t="s">
        <v>23</v>
      </c>
      <c r="L174" t="s">
        <v>24</v>
      </c>
      <c r="M174" t="s">
        <v>1652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23</v>
      </c>
      <c r="T174" t="s">
        <v>1652</v>
      </c>
    </row>
    <row r="175" spans="1:20" x14ac:dyDescent="0.25">
      <c r="A175" t="s">
        <v>30</v>
      </c>
      <c r="B175" t="s">
        <v>31</v>
      </c>
      <c r="C175">
        <v>50</v>
      </c>
      <c r="D175">
        <v>1</v>
      </c>
      <c r="E175" t="s">
        <v>1650</v>
      </c>
      <c r="F175">
        <v>200</v>
      </c>
      <c r="G175">
        <v>0</v>
      </c>
      <c r="H175" t="s">
        <v>1219</v>
      </c>
      <c r="I175" t="s">
        <v>1651</v>
      </c>
      <c r="J175" t="s">
        <v>353</v>
      </c>
      <c r="K175" t="s">
        <v>23</v>
      </c>
      <c r="L175" t="s">
        <v>24</v>
      </c>
      <c r="M175" t="s">
        <v>1652</v>
      </c>
      <c r="N175" t="s">
        <v>23</v>
      </c>
      <c r="O175" t="s">
        <v>58</v>
      </c>
      <c r="P175" t="s">
        <v>26</v>
      </c>
      <c r="Q175" t="s">
        <v>33</v>
      </c>
      <c r="R175" t="s">
        <v>24</v>
      </c>
      <c r="S175" t="s">
        <v>23</v>
      </c>
      <c r="T175" t="s">
        <v>1652</v>
      </c>
    </row>
    <row r="176" spans="1:20" x14ac:dyDescent="0.25">
      <c r="A176" t="s">
        <v>44</v>
      </c>
      <c r="B176" t="s">
        <v>45</v>
      </c>
      <c r="C176">
        <v>66.666666666666671</v>
      </c>
      <c r="D176">
        <v>3</v>
      </c>
      <c r="E176" t="s">
        <v>1650</v>
      </c>
      <c r="F176">
        <v>200</v>
      </c>
      <c r="G176">
        <v>0</v>
      </c>
      <c r="H176" t="s">
        <v>1219</v>
      </c>
      <c r="I176" t="s">
        <v>1651</v>
      </c>
      <c r="J176" t="s">
        <v>353</v>
      </c>
      <c r="K176" t="s">
        <v>23</v>
      </c>
      <c r="L176" t="s">
        <v>24</v>
      </c>
      <c r="M176" t="s">
        <v>1652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23</v>
      </c>
      <c r="T176" t="s">
        <v>1652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1653</v>
      </c>
      <c r="F177">
        <v>100</v>
      </c>
      <c r="G177">
        <v>0</v>
      </c>
      <c r="H177" t="s">
        <v>1219</v>
      </c>
      <c r="I177" t="s">
        <v>1654</v>
      </c>
      <c r="J177" t="s">
        <v>303</v>
      </c>
      <c r="K177" t="s">
        <v>23</v>
      </c>
      <c r="L177" t="s">
        <v>24</v>
      </c>
      <c r="M177" t="s">
        <v>1655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1655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1653</v>
      </c>
      <c r="F178">
        <v>100</v>
      </c>
      <c r="G178">
        <v>0</v>
      </c>
      <c r="H178" t="s">
        <v>1219</v>
      </c>
      <c r="I178" t="s">
        <v>1654</v>
      </c>
      <c r="J178" t="s">
        <v>303</v>
      </c>
      <c r="K178" t="s">
        <v>23</v>
      </c>
      <c r="L178" t="s">
        <v>24</v>
      </c>
      <c r="M178" t="s">
        <v>1655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1655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1653</v>
      </c>
      <c r="F179">
        <v>100</v>
      </c>
      <c r="G179">
        <v>0</v>
      </c>
      <c r="H179" t="s">
        <v>1219</v>
      </c>
      <c r="I179" t="s">
        <v>1654</v>
      </c>
      <c r="J179" t="s">
        <v>303</v>
      </c>
      <c r="K179" t="s">
        <v>23</v>
      </c>
      <c r="L179" t="s">
        <v>24</v>
      </c>
      <c r="M179" t="s">
        <v>1655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1655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1656</v>
      </c>
      <c r="F180">
        <v>100</v>
      </c>
      <c r="G180">
        <v>0</v>
      </c>
      <c r="H180" t="s">
        <v>1219</v>
      </c>
      <c r="I180" t="s">
        <v>1657</v>
      </c>
      <c r="J180" t="s">
        <v>322</v>
      </c>
      <c r="K180" t="s">
        <v>23</v>
      </c>
      <c r="L180" t="s">
        <v>24</v>
      </c>
      <c r="M180" t="s">
        <v>1655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1655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1656</v>
      </c>
      <c r="F181">
        <v>100</v>
      </c>
      <c r="G181">
        <v>0</v>
      </c>
      <c r="H181" t="s">
        <v>1219</v>
      </c>
      <c r="I181" t="s">
        <v>1657</v>
      </c>
      <c r="J181" t="s">
        <v>322</v>
      </c>
      <c r="K181" t="s">
        <v>23</v>
      </c>
      <c r="L181" t="s">
        <v>24</v>
      </c>
      <c r="M181" t="s">
        <v>1655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1655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1656</v>
      </c>
      <c r="F182">
        <v>100</v>
      </c>
      <c r="G182">
        <v>0</v>
      </c>
      <c r="H182" t="s">
        <v>1219</v>
      </c>
      <c r="I182" t="s">
        <v>1657</v>
      </c>
      <c r="J182" t="s">
        <v>322</v>
      </c>
      <c r="K182" t="s">
        <v>23</v>
      </c>
      <c r="L182" t="s">
        <v>24</v>
      </c>
      <c r="M182" t="s">
        <v>1655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1655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1658</v>
      </c>
      <c r="F183">
        <v>109</v>
      </c>
      <c r="G183">
        <v>9</v>
      </c>
      <c r="H183" t="s">
        <v>1219</v>
      </c>
      <c r="I183" t="s">
        <v>1659</v>
      </c>
      <c r="J183" t="s">
        <v>57</v>
      </c>
      <c r="K183" t="s">
        <v>23</v>
      </c>
      <c r="L183" t="s">
        <v>24</v>
      </c>
      <c r="M183" t="s">
        <v>1660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1660</v>
      </c>
    </row>
    <row r="184" spans="1:20" x14ac:dyDescent="0.25">
      <c r="A184" t="s">
        <v>28</v>
      </c>
      <c r="B184" t="s">
        <v>29</v>
      </c>
      <c r="C184">
        <v>50</v>
      </c>
      <c r="D184">
        <v>1</v>
      </c>
      <c r="E184" t="s">
        <v>1658</v>
      </c>
      <c r="F184">
        <v>109</v>
      </c>
      <c r="G184">
        <v>9</v>
      </c>
      <c r="H184" t="s">
        <v>1219</v>
      </c>
      <c r="I184" t="s">
        <v>1659</v>
      </c>
      <c r="J184" t="s">
        <v>57</v>
      </c>
      <c r="K184" t="s">
        <v>23</v>
      </c>
      <c r="L184" t="s">
        <v>24</v>
      </c>
      <c r="M184" t="s">
        <v>1660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1660</v>
      </c>
    </row>
    <row r="185" spans="1:20" x14ac:dyDescent="0.25">
      <c r="A185" t="s">
        <v>30</v>
      </c>
      <c r="B185" t="s">
        <v>31</v>
      </c>
      <c r="C185">
        <v>50</v>
      </c>
      <c r="D185">
        <v>1</v>
      </c>
      <c r="E185" t="s">
        <v>1658</v>
      </c>
      <c r="F185">
        <v>109</v>
      </c>
      <c r="G185">
        <v>9</v>
      </c>
      <c r="H185" t="s">
        <v>1219</v>
      </c>
      <c r="I185" t="s">
        <v>1659</v>
      </c>
      <c r="J185" t="s">
        <v>57</v>
      </c>
      <c r="K185" t="s">
        <v>23</v>
      </c>
      <c r="L185" t="s">
        <v>24</v>
      </c>
      <c r="M185" t="s">
        <v>1660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1660</v>
      </c>
    </row>
    <row r="186" spans="1:20" x14ac:dyDescent="0.25">
      <c r="A186" t="s">
        <v>20</v>
      </c>
      <c r="B186" t="s">
        <v>21</v>
      </c>
      <c r="C186">
        <v>50</v>
      </c>
      <c r="D186">
        <v>2</v>
      </c>
      <c r="E186" t="s">
        <v>1661</v>
      </c>
      <c r="F186">
        <v>200</v>
      </c>
      <c r="G186">
        <v>0</v>
      </c>
      <c r="H186" t="s">
        <v>1219</v>
      </c>
      <c r="I186" t="s">
        <v>1662</v>
      </c>
      <c r="J186" t="s">
        <v>311</v>
      </c>
      <c r="K186" t="s">
        <v>23</v>
      </c>
      <c r="L186" t="s">
        <v>24</v>
      </c>
      <c r="M186" t="s">
        <v>1643</v>
      </c>
      <c r="N186" t="s">
        <v>23</v>
      </c>
      <c r="O186" t="s">
        <v>32</v>
      </c>
      <c r="P186" t="s">
        <v>26</v>
      </c>
      <c r="Q186" t="s">
        <v>33</v>
      </c>
      <c r="R186" t="s">
        <v>24</v>
      </c>
      <c r="S186" t="s">
        <v>23</v>
      </c>
      <c r="T186" t="s">
        <v>1660</v>
      </c>
    </row>
    <row r="187" spans="1:20" x14ac:dyDescent="0.25">
      <c r="A187" t="s">
        <v>28</v>
      </c>
      <c r="B187" t="s">
        <v>29</v>
      </c>
      <c r="C187">
        <v>50</v>
      </c>
      <c r="D187">
        <v>2</v>
      </c>
      <c r="E187" t="s">
        <v>1661</v>
      </c>
      <c r="F187">
        <v>200</v>
      </c>
      <c r="G187">
        <v>0</v>
      </c>
      <c r="H187" t="s">
        <v>1219</v>
      </c>
      <c r="I187" t="s">
        <v>1662</v>
      </c>
      <c r="J187" t="s">
        <v>311</v>
      </c>
      <c r="K187" t="s">
        <v>23</v>
      </c>
      <c r="L187" t="s">
        <v>24</v>
      </c>
      <c r="M187" t="s">
        <v>1643</v>
      </c>
      <c r="N187" t="s">
        <v>23</v>
      </c>
      <c r="O187" t="s">
        <v>32</v>
      </c>
      <c r="P187" t="s">
        <v>26</v>
      </c>
      <c r="Q187" t="s">
        <v>33</v>
      </c>
      <c r="R187" t="s">
        <v>24</v>
      </c>
      <c r="S187" t="s">
        <v>23</v>
      </c>
      <c r="T187" t="s">
        <v>1660</v>
      </c>
    </row>
    <row r="188" spans="1:20" x14ac:dyDescent="0.25">
      <c r="A188" t="s">
        <v>30</v>
      </c>
      <c r="B188" t="s">
        <v>31</v>
      </c>
      <c r="C188">
        <v>50</v>
      </c>
      <c r="D188">
        <v>2</v>
      </c>
      <c r="E188" t="s">
        <v>1661</v>
      </c>
      <c r="F188">
        <v>200</v>
      </c>
      <c r="G188">
        <v>0</v>
      </c>
      <c r="H188" t="s">
        <v>1219</v>
      </c>
      <c r="I188" t="s">
        <v>1662</v>
      </c>
      <c r="J188" t="s">
        <v>311</v>
      </c>
      <c r="K188" t="s">
        <v>23</v>
      </c>
      <c r="L188" t="s">
        <v>24</v>
      </c>
      <c r="M188" t="s">
        <v>1643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1660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1663</v>
      </c>
      <c r="F189">
        <v>100</v>
      </c>
      <c r="G189">
        <v>0</v>
      </c>
      <c r="H189" t="s">
        <v>1219</v>
      </c>
      <c r="I189" t="s">
        <v>1664</v>
      </c>
      <c r="J189" t="s">
        <v>306</v>
      </c>
      <c r="K189" t="s">
        <v>23</v>
      </c>
      <c r="L189" t="s">
        <v>24</v>
      </c>
      <c r="M189" t="s">
        <v>1665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1665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1663</v>
      </c>
      <c r="F190">
        <v>100</v>
      </c>
      <c r="G190">
        <v>0</v>
      </c>
      <c r="H190" t="s">
        <v>1219</v>
      </c>
      <c r="I190" t="s">
        <v>1664</v>
      </c>
      <c r="J190" t="s">
        <v>306</v>
      </c>
      <c r="K190" t="s">
        <v>23</v>
      </c>
      <c r="L190" t="s">
        <v>24</v>
      </c>
      <c r="M190" t="s">
        <v>1665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1665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1663</v>
      </c>
      <c r="F191">
        <v>100</v>
      </c>
      <c r="G191">
        <v>0</v>
      </c>
      <c r="H191" t="s">
        <v>1219</v>
      </c>
      <c r="I191" t="s">
        <v>1664</v>
      </c>
      <c r="J191" t="s">
        <v>306</v>
      </c>
      <c r="K191" t="s">
        <v>23</v>
      </c>
      <c r="L191" t="s">
        <v>24</v>
      </c>
      <c r="M191" t="s">
        <v>1665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1665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1666</v>
      </c>
      <c r="F192">
        <v>100</v>
      </c>
      <c r="G192">
        <v>0</v>
      </c>
      <c r="H192" t="s">
        <v>1219</v>
      </c>
      <c r="I192" t="s">
        <v>1667</v>
      </c>
      <c r="J192" t="s">
        <v>1234</v>
      </c>
      <c r="K192" t="s">
        <v>23</v>
      </c>
      <c r="L192" t="s">
        <v>24</v>
      </c>
      <c r="M192" t="s">
        <v>1665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1665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1666</v>
      </c>
      <c r="F193">
        <v>100</v>
      </c>
      <c r="G193">
        <v>0</v>
      </c>
      <c r="H193" t="s">
        <v>1219</v>
      </c>
      <c r="I193" t="s">
        <v>1667</v>
      </c>
      <c r="J193" t="s">
        <v>1234</v>
      </c>
      <c r="K193" t="s">
        <v>23</v>
      </c>
      <c r="L193" t="s">
        <v>24</v>
      </c>
      <c r="M193" t="s">
        <v>1665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1665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1666</v>
      </c>
      <c r="F194">
        <v>100</v>
      </c>
      <c r="G194">
        <v>0</v>
      </c>
      <c r="H194" t="s">
        <v>1219</v>
      </c>
      <c r="I194" t="s">
        <v>1667</v>
      </c>
      <c r="J194" t="s">
        <v>1234</v>
      </c>
      <c r="K194" t="s">
        <v>23</v>
      </c>
      <c r="L194" t="s">
        <v>24</v>
      </c>
      <c r="M194" t="s">
        <v>1665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1665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1668</v>
      </c>
      <c r="F195">
        <v>100</v>
      </c>
      <c r="G195">
        <v>0</v>
      </c>
      <c r="H195" t="s">
        <v>1219</v>
      </c>
      <c r="I195" t="s">
        <v>1394</v>
      </c>
      <c r="J195" t="s">
        <v>303</v>
      </c>
      <c r="K195" t="s">
        <v>23</v>
      </c>
      <c r="L195" t="s">
        <v>24</v>
      </c>
      <c r="M195" t="s">
        <v>1669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23</v>
      </c>
      <c r="T195" t="s">
        <v>1669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1668</v>
      </c>
      <c r="F196">
        <v>100</v>
      </c>
      <c r="G196">
        <v>0</v>
      </c>
      <c r="H196" t="s">
        <v>1219</v>
      </c>
      <c r="I196" t="s">
        <v>1394</v>
      </c>
      <c r="J196" t="s">
        <v>303</v>
      </c>
      <c r="K196" t="s">
        <v>23</v>
      </c>
      <c r="L196" t="s">
        <v>24</v>
      </c>
      <c r="M196" t="s">
        <v>1669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1669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1668</v>
      </c>
      <c r="F197">
        <v>100</v>
      </c>
      <c r="G197">
        <v>0</v>
      </c>
      <c r="H197" t="s">
        <v>1219</v>
      </c>
      <c r="I197" t="s">
        <v>1394</v>
      </c>
      <c r="J197" t="s">
        <v>303</v>
      </c>
      <c r="K197" t="s">
        <v>23</v>
      </c>
      <c r="L197" t="s">
        <v>24</v>
      </c>
      <c r="M197" t="s">
        <v>1669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23</v>
      </c>
      <c r="T197" t="s">
        <v>1669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1670</v>
      </c>
      <c r="F198">
        <v>109</v>
      </c>
      <c r="G198">
        <v>9</v>
      </c>
      <c r="H198" t="s">
        <v>1219</v>
      </c>
      <c r="I198" t="s">
        <v>1671</v>
      </c>
      <c r="J198" t="s">
        <v>308</v>
      </c>
      <c r="K198" t="s">
        <v>23</v>
      </c>
      <c r="L198" t="s">
        <v>24</v>
      </c>
      <c r="M198" t="s">
        <v>1672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1672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1670</v>
      </c>
      <c r="F199">
        <v>109</v>
      </c>
      <c r="G199">
        <v>9</v>
      </c>
      <c r="H199" t="s">
        <v>1219</v>
      </c>
      <c r="I199" t="s">
        <v>1671</v>
      </c>
      <c r="J199" t="s">
        <v>308</v>
      </c>
      <c r="K199" t="s">
        <v>23</v>
      </c>
      <c r="L199" t="s">
        <v>24</v>
      </c>
      <c r="M199" t="s">
        <v>1672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1672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1670</v>
      </c>
      <c r="F200">
        <v>109</v>
      </c>
      <c r="G200">
        <v>9</v>
      </c>
      <c r="H200" t="s">
        <v>1219</v>
      </c>
      <c r="I200" t="s">
        <v>1671</v>
      </c>
      <c r="J200" t="s">
        <v>308</v>
      </c>
      <c r="K200" t="s">
        <v>23</v>
      </c>
      <c r="L200" t="s">
        <v>24</v>
      </c>
      <c r="M200" t="s">
        <v>1672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1672</v>
      </c>
    </row>
    <row r="201" spans="1:20" x14ac:dyDescent="0.25">
      <c r="A201" t="s">
        <v>20</v>
      </c>
      <c r="B201" t="s">
        <v>21</v>
      </c>
      <c r="C201">
        <v>50</v>
      </c>
      <c r="D201">
        <v>2</v>
      </c>
      <c r="E201" t="s">
        <v>1673</v>
      </c>
      <c r="F201">
        <v>200</v>
      </c>
      <c r="G201">
        <v>0</v>
      </c>
      <c r="H201" t="s">
        <v>1219</v>
      </c>
      <c r="I201" t="s">
        <v>1454</v>
      </c>
      <c r="J201" t="s">
        <v>319</v>
      </c>
      <c r="K201" t="s">
        <v>23</v>
      </c>
      <c r="L201" t="s">
        <v>24</v>
      </c>
      <c r="M201" t="s">
        <v>1672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1672</v>
      </c>
    </row>
    <row r="202" spans="1:20" x14ac:dyDescent="0.25">
      <c r="A202" t="s">
        <v>28</v>
      </c>
      <c r="B202" t="s">
        <v>29</v>
      </c>
      <c r="C202">
        <v>50</v>
      </c>
      <c r="D202">
        <v>2</v>
      </c>
      <c r="E202" t="s">
        <v>1673</v>
      </c>
      <c r="F202">
        <v>200</v>
      </c>
      <c r="G202">
        <v>0</v>
      </c>
      <c r="H202" t="s">
        <v>1219</v>
      </c>
      <c r="I202" t="s">
        <v>1454</v>
      </c>
      <c r="J202" t="s">
        <v>319</v>
      </c>
      <c r="K202" t="s">
        <v>23</v>
      </c>
      <c r="L202" t="s">
        <v>24</v>
      </c>
      <c r="M202" t="s">
        <v>1672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1672</v>
      </c>
    </row>
    <row r="203" spans="1:20" x14ac:dyDescent="0.25">
      <c r="A203" t="s">
        <v>30</v>
      </c>
      <c r="B203" t="s">
        <v>31</v>
      </c>
      <c r="C203">
        <v>50</v>
      </c>
      <c r="D203">
        <v>2</v>
      </c>
      <c r="E203" t="s">
        <v>1673</v>
      </c>
      <c r="F203">
        <v>200</v>
      </c>
      <c r="G203">
        <v>0</v>
      </c>
      <c r="H203" t="s">
        <v>1219</v>
      </c>
      <c r="I203" t="s">
        <v>1454</v>
      </c>
      <c r="J203" t="s">
        <v>319</v>
      </c>
      <c r="K203" t="s">
        <v>23</v>
      </c>
      <c r="L203" t="s">
        <v>24</v>
      </c>
      <c r="M203" t="s">
        <v>1672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1672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1674</v>
      </c>
      <c r="F204">
        <v>100</v>
      </c>
      <c r="G204">
        <v>0</v>
      </c>
      <c r="H204" t="s">
        <v>1219</v>
      </c>
      <c r="I204" t="s">
        <v>1675</v>
      </c>
      <c r="J204" t="s">
        <v>65</v>
      </c>
      <c r="K204" t="s">
        <v>23</v>
      </c>
      <c r="L204" t="s">
        <v>24</v>
      </c>
      <c r="M204" t="s">
        <v>1676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1676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1674</v>
      </c>
      <c r="F205">
        <v>100</v>
      </c>
      <c r="G205">
        <v>0</v>
      </c>
      <c r="H205" t="s">
        <v>1219</v>
      </c>
      <c r="I205" t="s">
        <v>1675</v>
      </c>
      <c r="J205" t="s">
        <v>65</v>
      </c>
      <c r="K205" t="s">
        <v>23</v>
      </c>
      <c r="L205" t="s">
        <v>24</v>
      </c>
      <c r="M205" t="s">
        <v>1676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1676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1674</v>
      </c>
      <c r="F206">
        <v>100</v>
      </c>
      <c r="G206">
        <v>0</v>
      </c>
      <c r="H206" t="s">
        <v>1219</v>
      </c>
      <c r="I206" t="s">
        <v>1675</v>
      </c>
      <c r="J206" t="s">
        <v>65</v>
      </c>
      <c r="K206" t="s">
        <v>23</v>
      </c>
      <c r="L206" t="s">
        <v>24</v>
      </c>
      <c r="M206" t="s">
        <v>1676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1676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1677</v>
      </c>
      <c r="F207">
        <v>100</v>
      </c>
      <c r="G207">
        <v>0</v>
      </c>
      <c r="H207" t="s">
        <v>1219</v>
      </c>
      <c r="I207" t="s">
        <v>1678</v>
      </c>
      <c r="J207" t="s">
        <v>344</v>
      </c>
      <c r="K207" t="s">
        <v>23</v>
      </c>
      <c r="L207" t="s">
        <v>24</v>
      </c>
      <c r="M207" t="s">
        <v>1676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1676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1677</v>
      </c>
      <c r="F208">
        <v>100</v>
      </c>
      <c r="G208">
        <v>0</v>
      </c>
      <c r="H208" t="s">
        <v>1219</v>
      </c>
      <c r="I208" t="s">
        <v>1678</v>
      </c>
      <c r="J208" t="s">
        <v>344</v>
      </c>
      <c r="K208" t="s">
        <v>23</v>
      </c>
      <c r="L208" t="s">
        <v>24</v>
      </c>
      <c r="M208" t="s">
        <v>1676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1676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1677</v>
      </c>
      <c r="F209">
        <v>100</v>
      </c>
      <c r="G209">
        <v>0</v>
      </c>
      <c r="H209" t="s">
        <v>1219</v>
      </c>
      <c r="I209" t="s">
        <v>1678</v>
      </c>
      <c r="J209" t="s">
        <v>344</v>
      </c>
      <c r="K209" t="s">
        <v>23</v>
      </c>
      <c r="L209" t="s">
        <v>24</v>
      </c>
      <c r="M209" t="s">
        <v>1676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1676</v>
      </c>
    </row>
    <row r="210" spans="1:20" x14ac:dyDescent="0.25">
      <c r="A210" t="s">
        <v>42</v>
      </c>
      <c r="B210" t="s">
        <v>43</v>
      </c>
      <c r="C210">
        <v>66.666666666666671</v>
      </c>
      <c r="D210">
        <v>9</v>
      </c>
      <c r="E210" t="s">
        <v>1679</v>
      </c>
      <c r="F210">
        <v>300</v>
      </c>
      <c r="G210">
        <v>0</v>
      </c>
      <c r="H210" t="s">
        <v>22</v>
      </c>
      <c r="I210" t="s">
        <v>1292</v>
      </c>
      <c r="J210" t="s">
        <v>311</v>
      </c>
      <c r="K210" t="s">
        <v>23</v>
      </c>
      <c r="L210" t="s">
        <v>24</v>
      </c>
      <c r="M210" t="s">
        <v>1676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1676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1680</v>
      </c>
      <c r="F211">
        <v>100</v>
      </c>
      <c r="G211">
        <v>0</v>
      </c>
      <c r="H211" t="s">
        <v>1219</v>
      </c>
      <c r="I211" t="s">
        <v>1681</v>
      </c>
      <c r="J211" t="s">
        <v>335</v>
      </c>
      <c r="K211" t="s">
        <v>23</v>
      </c>
      <c r="L211" t="s">
        <v>24</v>
      </c>
      <c r="M211" t="s">
        <v>1682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1682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1680</v>
      </c>
      <c r="F212">
        <v>100</v>
      </c>
      <c r="G212">
        <v>0</v>
      </c>
      <c r="H212" t="s">
        <v>1219</v>
      </c>
      <c r="I212" t="s">
        <v>1681</v>
      </c>
      <c r="J212" t="s">
        <v>335</v>
      </c>
      <c r="K212" t="s">
        <v>23</v>
      </c>
      <c r="L212" t="s">
        <v>24</v>
      </c>
      <c r="M212" t="s">
        <v>1682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1682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1680</v>
      </c>
      <c r="F213">
        <v>100</v>
      </c>
      <c r="G213">
        <v>0</v>
      </c>
      <c r="H213" t="s">
        <v>1219</v>
      </c>
      <c r="I213" t="s">
        <v>1681</v>
      </c>
      <c r="J213" t="s">
        <v>335</v>
      </c>
      <c r="K213" t="s">
        <v>23</v>
      </c>
      <c r="L213" t="s">
        <v>24</v>
      </c>
      <c r="M213" t="s">
        <v>1682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1682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1683</v>
      </c>
      <c r="F214">
        <v>100</v>
      </c>
      <c r="G214">
        <v>0</v>
      </c>
      <c r="H214" t="s">
        <v>1219</v>
      </c>
      <c r="I214" t="s">
        <v>1684</v>
      </c>
      <c r="J214" t="s">
        <v>359</v>
      </c>
      <c r="K214" t="s">
        <v>23</v>
      </c>
      <c r="L214" t="s">
        <v>24</v>
      </c>
      <c r="M214" t="s">
        <v>1682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23</v>
      </c>
      <c r="T214" t="s">
        <v>1682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1683</v>
      </c>
      <c r="F215">
        <v>100</v>
      </c>
      <c r="G215">
        <v>0</v>
      </c>
      <c r="H215" t="s">
        <v>1219</v>
      </c>
      <c r="I215" t="s">
        <v>1684</v>
      </c>
      <c r="J215" t="s">
        <v>359</v>
      </c>
      <c r="K215" t="s">
        <v>23</v>
      </c>
      <c r="L215" t="s">
        <v>24</v>
      </c>
      <c r="M215" t="s">
        <v>1682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23</v>
      </c>
      <c r="T215" t="s">
        <v>1682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1683</v>
      </c>
      <c r="F216">
        <v>100</v>
      </c>
      <c r="G216">
        <v>0</v>
      </c>
      <c r="H216" t="s">
        <v>1219</v>
      </c>
      <c r="I216" t="s">
        <v>1684</v>
      </c>
      <c r="J216" t="s">
        <v>359</v>
      </c>
      <c r="K216" t="s">
        <v>23</v>
      </c>
      <c r="L216" t="s">
        <v>24</v>
      </c>
      <c r="M216" t="s">
        <v>1682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23</v>
      </c>
      <c r="T216" t="s">
        <v>1682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1685</v>
      </c>
      <c r="F217">
        <v>100</v>
      </c>
      <c r="G217">
        <v>0</v>
      </c>
      <c r="H217" t="s">
        <v>1219</v>
      </c>
      <c r="I217" t="s">
        <v>1686</v>
      </c>
      <c r="J217" t="s">
        <v>305</v>
      </c>
      <c r="K217" t="s">
        <v>23</v>
      </c>
      <c r="L217" t="s">
        <v>24</v>
      </c>
      <c r="M217" t="s">
        <v>1687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1687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1685</v>
      </c>
      <c r="F218">
        <v>100</v>
      </c>
      <c r="G218">
        <v>0</v>
      </c>
      <c r="H218" t="s">
        <v>1219</v>
      </c>
      <c r="I218" t="s">
        <v>1686</v>
      </c>
      <c r="J218" t="s">
        <v>305</v>
      </c>
      <c r="K218" t="s">
        <v>23</v>
      </c>
      <c r="L218" t="s">
        <v>24</v>
      </c>
      <c r="M218" t="s">
        <v>1687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1687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1685</v>
      </c>
      <c r="F219">
        <v>100</v>
      </c>
      <c r="G219">
        <v>0</v>
      </c>
      <c r="H219" t="s">
        <v>1219</v>
      </c>
      <c r="I219" t="s">
        <v>1686</v>
      </c>
      <c r="J219" t="s">
        <v>305</v>
      </c>
      <c r="K219" t="s">
        <v>23</v>
      </c>
      <c r="L219" t="s">
        <v>24</v>
      </c>
      <c r="M219" t="s">
        <v>1687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1687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1688</v>
      </c>
      <c r="F220">
        <v>100</v>
      </c>
      <c r="G220">
        <v>0</v>
      </c>
      <c r="H220" t="s">
        <v>1219</v>
      </c>
      <c r="I220" t="s">
        <v>1400</v>
      </c>
      <c r="J220" t="s">
        <v>1401</v>
      </c>
      <c r="K220" t="s">
        <v>23</v>
      </c>
      <c r="L220" t="s">
        <v>24</v>
      </c>
      <c r="M220" t="s">
        <v>1687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1687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1688</v>
      </c>
      <c r="F221">
        <v>100</v>
      </c>
      <c r="G221">
        <v>0</v>
      </c>
      <c r="H221" t="s">
        <v>1219</v>
      </c>
      <c r="I221" t="s">
        <v>1400</v>
      </c>
      <c r="J221" t="s">
        <v>1401</v>
      </c>
      <c r="K221" t="s">
        <v>23</v>
      </c>
      <c r="L221" t="s">
        <v>24</v>
      </c>
      <c r="M221" t="s">
        <v>1687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1687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1688</v>
      </c>
      <c r="F222">
        <v>100</v>
      </c>
      <c r="G222">
        <v>0</v>
      </c>
      <c r="H222" t="s">
        <v>1219</v>
      </c>
      <c r="I222" t="s">
        <v>1400</v>
      </c>
      <c r="J222" t="s">
        <v>1401</v>
      </c>
      <c r="K222" t="s">
        <v>23</v>
      </c>
      <c r="L222" t="s">
        <v>24</v>
      </c>
      <c r="M222" t="s">
        <v>1687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1687</v>
      </c>
    </row>
    <row r="223" spans="1:20" x14ac:dyDescent="0.25">
      <c r="A223" t="s">
        <v>30</v>
      </c>
      <c r="B223" t="s">
        <v>31</v>
      </c>
      <c r="C223">
        <v>60</v>
      </c>
      <c r="D223">
        <v>3</v>
      </c>
      <c r="E223" t="s">
        <v>1689</v>
      </c>
      <c r="F223">
        <v>100</v>
      </c>
      <c r="G223">
        <v>0</v>
      </c>
      <c r="H223" t="s">
        <v>1219</v>
      </c>
      <c r="I223" t="s">
        <v>1690</v>
      </c>
      <c r="J223" t="s">
        <v>328</v>
      </c>
      <c r="K223" t="s">
        <v>23</v>
      </c>
      <c r="L223" t="s">
        <v>24</v>
      </c>
      <c r="M223" t="s">
        <v>1691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1691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1692</v>
      </c>
      <c r="F224">
        <v>100</v>
      </c>
      <c r="G224">
        <v>0</v>
      </c>
      <c r="H224" t="s">
        <v>1219</v>
      </c>
      <c r="I224" t="s">
        <v>1693</v>
      </c>
      <c r="J224" t="s">
        <v>318</v>
      </c>
      <c r="K224" t="s">
        <v>23</v>
      </c>
      <c r="L224" t="s">
        <v>24</v>
      </c>
      <c r="M224" t="s">
        <v>1691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23</v>
      </c>
      <c r="T224" t="s">
        <v>1691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1692</v>
      </c>
      <c r="F225">
        <v>100</v>
      </c>
      <c r="G225">
        <v>0</v>
      </c>
      <c r="H225" t="s">
        <v>1219</v>
      </c>
      <c r="I225" t="s">
        <v>1693</v>
      </c>
      <c r="J225" t="s">
        <v>318</v>
      </c>
      <c r="K225" t="s">
        <v>23</v>
      </c>
      <c r="L225" t="s">
        <v>24</v>
      </c>
      <c r="M225" t="s">
        <v>1691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23</v>
      </c>
      <c r="T225" t="s">
        <v>1691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1692</v>
      </c>
      <c r="F226">
        <v>100</v>
      </c>
      <c r="G226">
        <v>0</v>
      </c>
      <c r="H226" t="s">
        <v>1219</v>
      </c>
      <c r="I226" t="s">
        <v>1693</v>
      </c>
      <c r="J226" t="s">
        <v>318</v>
      </c>
      <c r="K226" t="s">
        <v>23</v>
      </c>
      <c r="L226" t="s">
        <v>24</v>
      </c>
      <c r="M226" t="s">
        <v>1691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23</v>
      </c>
      <c r="T226" t="s">
        <v>1691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1694</v>
      </c>
      <c r="F227">
        <v>100</v>
      </c>
      <c r="G227">
        <v>0</v>
      </c>
      <c r="H227" t="s">
        <v>1219</v>
      </c>
      <c r="I227" t="s">
        <v>1402</v>
      </c>
      <c r="J227" t="s">
        <v>65</v>
      </c>
      <c r="K227" t="s">
        <v>23</v>
      </c>
      <c r="L227" t="s">
        <v>24</v>
      </c>
      <c r="M227" t="s">
        <v>1695</v>
      </c>
      <c r="N227" t="s">
        <v>23</v>
      </c>
      <c r="O227" t="s">
        <v>32</v>
      </c>
      <c r="P227" t="s">
        <v>26</v>
      </c>
      <c r="Q227" t="s">
        <v>33</v>
      </c>
      <c r="R227" t="s">
        <v>24</v>
      </c>
      <c r="S227" t="s">
        <v>23</v>
      </c>
      <c r="T227" t="s">
        <v>1695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1694</v>
      </c>
      <c r="F228">
        <v>100</v>
      </c>
      <c r="G228">
        <v>0</v>
      </c>
      <c r="H228" t="s">
        <v>1219</v>
      </c>
      <c r="I228" t="s">
        <v>1402</v>
      </c>
      <c r="J228" t="s">
        <v>65</v>
      </c>
      <c r="K228" t="s">
        <v>23</v>
      </c>
      <c r="L228" t="s">
        <v>24</v>
      </c>
      <c r="M228" t="s">
        <v>1695</v>
      </c>
      <c r="N228" t="s">
        <v>23</v>
      </c>
      <c r="O228" t="s">
        <v>32</v>
      </c>
      <c r="P228" t="s">
        <v>26</v>
      </c>
      <c r="Q228" t="s">
        <v>33</v>
      </c>
      <c r="R228" t="s">
        <v>24</v>
      </c>
      <c r="S228" t="s">
        <v>23</v>
      </c>
      <c r="T228" t="s">
        <v>1695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1694</v>
      </c>
      <c r="F229">
        <v>100</v>
      </c>
      <c r="G229">
        <v>0</v>
      </c>
      <c r="H229" t="s">
        <v>1219</v>
      </c>
      <c r="I229" t="s">
        <v>1402</v>
      </c>
      <c r="J229" t="s">
        <v>65</v>
      </c>
      <c r="K229" t="s">
        <v>23</v>
      </c>
      <c r="L229" t="s">
        <v>24</v>
      </c>
      <c r="M229" t="s">
        <v>1695</v>
      </c>
      <c r="N229" t="s">
        <v>23</v>
      </c>
      <c r="O229" t="s">
        <v>32</v>
      </c>
      <c r="P229" t="s">
        <v>26</v>
      </c>
      <c r="Q229" t="s">
        <v>33</v>
      </c>
      <c r="R229" t="s">
        <v>24</v>
      </c>
      <c r="S229" t="s">
        <v>23</v>
      </c>
      <c r="T229" t="s">
        <v>1695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1696</v>
      </c>
      <c r="F230">
        <v>106</v>
      </c>
      <c r="G230">
        <v>6</v>
      </c>
      <c r="H230" t="s">
        <v>1219</v>
      </c>
      <c r="I230" t="s">
        <v>1697</v>
      </c>
      <c r="J230" t="s">
        <v>306</v>
      </c>
      <c r="K230" t="s">
        <v>23</v>
      </c>
      <c r="L230" t="s">
        <v>24</v>
      </c>
      <c r="M230" t="s">
        <v>1698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1695</v>
      </c>
    </row>
    <row r="231" spans="1:20" x14ac:dyDescent="0.25">
      <c r="A231" t="s">
        <v>28</v>
      </c>
      <c r="B231" t="s">
        <v>29</v>
      </c>
      <c r="C231">
        <v>50</v>
      </c>
      <c r="D231">
        <v>1</v>
      </c>
      <c r="E231" t="s">
        <v>1696</v>
      </c>
      <c r="F231">
        <v>106</v>
      </c>
      <c r="G231">
        <v>6</v>
      </c>
      <c r="H231" t="s">
        <v>1219</v>
      </c>
      <c r="I231" t="s">
        <v>1697</v>
      </c>
      <c r="J231" t="s">
        <v>306</v>
      </c>
      <c r="K231" t="s">
        <v>23</v>
      </c>
      <c r="L231" t="s">
        <v>24</v>
      </c>
      <c r="M231" t="s">
        <v>1698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1695</v>
      </c>
    </row>
    <row r="232" spans="1:20" x14ac:dyDescent="0.25">
      <c r="A232" t="s">
        <v>30</v>
      </c>
      <c r="B232" t="s">
        <v>31</v>
      </c>
      <c r="C232">
        <v>50</v>
      </c>
      <c r="D232">
        <v>1</v>
      </c>
      <c r="E232" t="s">
        <v>1696</v>
      </c>
      <c r="F232">
        <v>106</v>
      </c>
      <c r="G232">
        <v>6</v>
      </c>
      <c r="H232" t="s">
        <v>1219</v>
      </c>
      <c r="I232" t="s">
        <v>1697</v>
      </c>
      <c r="J232" t="s">
        <v>306</v>
      </c>
      <c r="K232" t="s">
        <v>23</v>
      </c>
      <c r="L232" t="s">
        <v>24</v>
      </c>
      <c r="M232" t="s">
        <v>1698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1695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1699</v>
      </c>
      <c r="F233">
        <v>100</v>
      </c>
      <c r="G233">
        <v>0</v>
      </c>
      <c r="H233" t="s">
        <v>1219</v>
      </c>
      <c r="I233" t="s">
        <v>1700</v>
      </c>
      <c r="J233" t="s">
        <v>342</v>
      </c>
      <c r="K233" t="s">
        <v>23</v>
      </c>
      <c r="L233" t="s">
        <v>24</v>
      </c>
      <c r="M233" t="s">
        <v>1701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</v>
      </c>
      <c r="T233" t="s">
        <v>1701</v>
      </c>
    </row>
    <row r="234" spans="1:20" x14ac:dyDescent="0.25">
      <c r="A234" t="s">
        <v>28</v>
      </c>
      <c r="B234" t="s">
        <v>29</v>
      </c>
      <c r="C234">
        <v>50</v>
      </c>
      <c r="D234">
        <v>1</v>
      </c>
      <c r="E234" t="s">
        <v>1699</v>
      </c>
      <c r="F234">
        <v>100</v>
      </c>
      <c r="G234">
        <v>0</v>
      </c>
      <c r="H234" t="s">
        <v>1219</v>
      </c>
      <c r="I234" t="s">
        <v>1700</v>
      </c>
      <c r="J234" t="s">
        <v>342</v>
      </c>
      <c r="K234" t="s">
        <v>23</v>
      </c>
      <c r="L234" t="s">
        <v>24</v>
      </c>
      <c r="M234" t="s">
        <v>1701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23</v>
      </c>
      <c r="T234" t="s">
        <v>1701</v>
      </c>
    </row>
    <row r="235" spans="1:20" x14ac:dyDescent="0.25">
      <c r="A235" t="s">
        <v>30</v>
      </c>
      <c r="B235" t="s">
        <v>31</v>
      </c>
      <c r="C235">
        <v>50</v>
      </c>
      <c r="D235">
        <v>1</v>
      </c>
      <c r="E235" t="s">
        <v>1699</v>
      </c>
      <c r="F235">
        <v>100</v>
      </c>
      <c r="G235">
        <v>0</v>
      </c>
      <c r="H235" t="s">
        <v>1219</v>
      </c>
      <c r="I235" t="s">
        <v>1700</v>
      </c>
      <c r="J235" t="s">
        <v>342</v>
      </c>
      <c r="K235" t="s">
        <v>23</v>
      </c>
      <c r="L235" t="s">
        <v>24</v>
      </c>
      <c r="M235" t="s">
        <v>1701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23</v>
      </c>
      <c r="T235" t="s">
        <v>1701</v>
      </c>
    </row>
    <row r="236" spans="1:20" x14ac:dyDescent="0.25">
      <c r="A236" t="s">
        <v>42</v>
      </c>
      <c r="B236" t="s">
        <v>43</v>
      </c>
      <c r="C236">
        <v>66.666666666666671</v>
      </c>
      <c r="D236">
        <v>3</v>
      </c>
      <c r="E236" t="s">
        <v>1702</v>
      </c>
      <c r="F236">
        <v>300</v>
      </c>
      <c r="G236">
        <v>0</v>
      </c>
      <c r="H236" t="s">
        <v>1219</v>
      </c>
      <c r="I236" t="s">
        <v>1360</v>
      </c>
      <c r="J236" t="s">
        <v>339</v>
      </c>
      <c r="K236" t="s">
        <v>23</v>
      </c>
      <c r="L236" t="s">
        <v>24</v>
      </c>
      <c r="M236" t="s">
        <v>1703</v>
      </c>
      <c r="N236" t="s">
        <v>23</v>
      </c>
      <c r="O236" t="s">
        <v>58</v>
      </c>
      <c r="P236" t="s">
        <v>26</v>
      </c>
      <c r="Q236" t="s">
        <v>33</v>
      </c>
      <c r="R236" t="s">
        <v>24</v>
      </c>
      <c r="S236" t="s">
        <v>23</v>
      </c>
      <c r="T236" t="s">
        <v>1703</v>
      </c>
    </row>
    <row r="237" spans="1:20" x14ac:dyDescent="0.25">
      <c r="A237" t="s">
        <v>20</v>
      </c>
      <c r="B237" t="s">
        <v>21</v>
      </c>
      <c r="C237">
        <v>50</v>
      </c>
      <c r="D237">
        <v>2</v>
      </c>
      <c r="E237" t="s">
        <v>1702</v>
      </c>
      <c r="F237">
        <v>300</v>
      </c>
      <c r="G237">
        <v>0</v>
      </c>
      <c r="H237" t="s">
        <v>1219</v>
      </c>
      <c r="I237" t="s">
        <v>1360</v>
      </c>
      <c r="J237" t="s">
        <v>339</v>
      </c>
      <c r="K237" t="s">
        <v>23</v>
      </c>
      <c r="L237" t="s">
        <v>24</v>
      </c>
      <c r="M237" t="s">
        <v>1703</v>
      </c>
      <c r="N237" t="s">
        <v>23</v>
      </c>
      <c r="O237" t="s">
        <v>58</v>
      </c>
      <c r="P237" t="s">
        <v>26</v>
      </c>
      <c r="Q237" t="s">
        <v>33</v>
      </c>
      <c r="R237" t="s">
        <v>24</v>
      </c>
      <c r="S237" t="s">
        <v>23</v>
      </c>
      <c r="T237" t="s">
        <v>1703</v>
      </c>
    </row>
    <row r="238" spans="1:20" x14ac:dyDescent="0.25">
      <c r="A238" t="s">
        <v>28</v>
      </c>
      <c r="B238" t="s">
        <v>29</v>
      </c>
      <c r="C238">
        <v>50</v>
      </c>
      <c r="D238">
        <v>2</v>
      </c>
      <c r="E238" t="s">
        <v>1702</v>
      </c>
      <c r="F238">
        <v>300</v>
      </c>
      <c r="G238">
        <v>0</v>
      </c>
      <c r="H238" t="s">
        <v>1219</v>
      </c>
      <c r="I238" t="s">
        <v>1360</v>
      </c>
      <c r="J238" t="s">
        <v>339</v>
      </c>
      <c r="K238" t="s">
        <v>23</v>
      </c>
      <c r="L238" t="s">
        <v>24</v>
      </c>
      <c r="M238" t="s">
        <v>1703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23</v>
      </c>
      <c r="T238" t="s">
        <v>1703</v>
      </c>
    </row>
    <row r="239" spans="1:20" x14ac:dyDescent="0.25">
      <c r="A239" t="s">
        <v>30</v>
      </c>
      <c r="B239" t="s">
        <v>31</v>
      </c>
      <c r="C239">
        <v>50</v>
      </c>
      <c r="D239">
        <v>2</v>
      </c>
      <c r="E239" t="s">
        <v>1702</v>
      </c>
      <c r="F239">
        <v>300</v>
      </c>
      <c r="G239">
        <v>0</v>
      </c>
      <c r="H239" t="s">
        <v>1219</v>
      </c>
      <c r="I239" t="s">
        <v>1360</v>
      </c>
      <c r="J239" t="s">
        <v>339</v>
      </c>
      <c r="K239" t="s">
        <v>23</v>
      </c>
      <c r="L239" t="s">
        <v>24</v>
      </c>
      <c r="M239" t="s">
        <v>1703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23</v>
      </c>
      <c r="T239" t="s">
        <v>1703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1704</v>
      </c>
      <c r="F240">
        <v>159</v>
      </c>
      <c r="G240">
        <v>59</v>
      </c>
      <c r="H240" t="s">
        <v>1219</v>
      </c>
      <c r="I240" t="s">
        <v>1502</v>
      </c>
      <c r="J240" t="s">
        <v>321</v>
      </c>
      <c r="K240" t="s">
        <v>23</v>
      </c>
      <c r="L240" t="s">
        <v>24</v>
      </c>
      <c r="M240" t="s">
        <v>23</v>
      </c>
      <c r="N240" t="s">
        <v>23</v>
      </c>
      <c r="O240" t="s">
        <v>58</v>
      </c>
      <c r="P240" t="s">
        <v>26</v>
      </c>
      <c r="Q240" t="s">
        <v>23</v>
      </c>
      <c r="R240" t="s">
        <v>24</v>
      </c>
      <c r="S240" t="s">
        <v>23</v>
      </c>
      <c r="T240" t="s">
        <v>1705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1704</v>
      </c>
      <c r="F241">
        <v>159</v>
      </c>
      <c r="G241">
        <v>59</v>
      </c>
      <c r="H241" t="s">
        <v>1219</v>
      </c>
      <c r="I241" t="s">
        <v>1502</v>
      </c>
      <c r="J241" t="s">
        <v>321</v>
      </c>
      <c r="K241" t="s">
        <v>23</v>
      </c>
      <c r="L241" t="s">
        <v>24</v>
      </c>
      <c r="M241" t="s">
        <v>23</v>
      </c>
      <c r="N241" t="s">
        <v>23</v>
      </c>
      <c r="O241" t="s">
        <v>58</v>
      </c>
      <c r="P241" t="s">
        <v>26</v>
      </c>
      <c r="Q241" t="s">
        <v>23</v>
      </c>
      <c r="R241" t="s">
        <v>24</v>
      </c>
      <c r="S241" t="s">
        <v>23</v>
      </c>
      <c r="T241" t="s">
        <v>1705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1704</v>
      </c>
      <c r="F242">
        <v>159</v>
      </c>
      <c r="G242">
        <v>59</v>
      </c>
      <c r="H242" t="s">
        <v>1219</v>
      </c>
      <c r="I242" t="s">
        <v>1502</v>
      </c>
      <c r="J242" t="s">
        <v>321</v>
      </c>
      <c r="K242" t="s">
        <v>23</v>
      </c>
      <c r="L242" t="s">
        <v>24</v>
      </c>
      <c r="M242" t="s">
        <v>23</v>
      </c>
      <c r="N242" t="s">
        <v>23</v>
      </c>
      <c r="O242" t="s">
        <v>58</v>
      </c>
      <c r="P242" t="s">
        <v>26</v>
      </c>
      <c r="Q242" t="s">
        <v>23</v>
      </c>
      <c r="R242" t="s">
        <v>24</v>
      </c>
      <c r="S242" t="s">
        <v>23</v>
      </c>
      <c r="T242" t="s">
        <v>1705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1706</v>
      </c>
      <c r="F243">
        <v>100</v>
      </c>
      <c r="G243">
        <v>0</v>
      </c>
      <c r="H243" t="s">
        <v>1219</v>
      </c>
      <c r="I243" t="s">
        <v>1707</v>
      </c>
      <c r="J243" t="s">
        <v>319</v>
      </c>
      <c r="K243" t="s">
        <v>23</v>
      </c>
      <c r="L243" t="s">
        <v>24</v>
      </c>
      <c r="M243" t="s">
        <v>1708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1708</v>
      </c>
    </row>
    <row r="244" spans="1:20" x14ac:dyDescent="0.25">
      <c r="A244" t="s">
        <v>28</v>
      </c>
      <c r="B244" t="s">
        <v>29</v>
      </c>
      <c r="C244">
        <v>50</v>
      </c>
      <c r="D244">
        <v>1</v>
      </c>
      <c r="E244" t="s">
        <v>1706</v>
      </c>
      <c r="F244">
        <v>100</v>
      </c>
      <c r="G244">
        <v>0</v>
      </c>
      <c r="H244" t="s">
        <v>1219</v>
      </c>
      <c r="I244" t="s">
        <v>1707</v>
      </c>
      <c r="J244" t="s">
        <v>319</v>
      </c>
      <c r="K244" t="s">
        <v>23</v>
      </c>
      <c r="L244" t="s">
        <v>24</v>
      </c>
      <c r="M244" t="s">
        <v>1708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1708</v>
      </c>
    </row>
    <row r="245" spans="1:20" x14ac:dyDescent="0.25">
      <c r="A245" t="s">
        <v>30</v>
      </c>
      <c r="B245" t="s">
        <v>31</v>
      </c>
      <c r="C245">
        <v>50</v>
      </c>
      <c r="D245">
        <v>1</v>
      </c>
      <c r="E245" t="s">
        <v>1706</v>
      </c>
      <c r="F245">
        <v>100</v>
      </c>
      <c r="G245">
        <v>0</v>
      </c>
      <c r="H245" t="s">
        <v>1219</v>
      </c>
      <c r="I245" t="s">
        <v>1707</v>
      </c>
      <c r="J245" t="s">
        <v>319</v>
      </c>
      <c r="K245" t="s">
        <v>23</v>
      </c>
      <c r="L245" t="s">
        <v>24</v>
      </c>
      <c r="M245" t="s">
        <v>1708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1708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1709</v>
      </c>
      <c r="F246">
        <v>100</v>
      </c>
      <c r="G246">
        <v>0</v>
      </c>
      <c r="H246" t="s">
        <v>1219</v>
      </c>
      <c r="I246" t="s">
        <v>1710</v>
      </c>
      <c r="J246" t="s">
        <v>1245</v>
      </c>
      <c r="K246" t="s">
        <v>23</v>
      </c>
      <c r="L246" t="s">
        <v>24</v>
      </c>
      <c r="M246" t="s">
        <v>1711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1711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1709</v>
      </c>
      <c r="F247">
        <v>100</v>
      </c>
      <c r="G247">
        <v>0</v>
      </c>
      <c r="H247" t="s">
        <v>1219</v>
      </c>
      <c r="I247" t="s">
        <v>1710</v>
      </c>
      <c r="J247" t="s">
        <v>1245</v>
      </c>
      <c r="K247" t="s">
        <v>23</v>
      </c>
      <c r="L247" t="s">
        <v>24</v>
      </c>
      <c r="M247" t="s">
        <v>1711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1711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1709</v>
      </c>
      <c r="F248">
        <v>100</v>
      </c>
      <c r="G248">
        <v>0</v>
      </c>
      <c r="H248" t="s">
        <v>1219</v>
      </c>
      <c r="I248" t="s">
        <v>1710</v>
      </c>
      <c r="J248" t="s">
        <v>1245</v>
      </c>
      <c r="K248" t="s">
        <v>23</v>
      </c>
      <c r="L248" t="s">
        <v>24</v>
      </c>
      <c r="M248" t="s">
        <v>1711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1711</v>
      </c>
    </row>
    <row r="249" spans="1:20" x14ac:dyDescent="0.25">
      <c r="A249" t="s">
        <v>137</v>
      </c>
      <c r="B249" t="s">
        <v>138</v>
      </c>
      <c r="C249">
        <v>10</v>
      </c>
      <c r="D249">
        <v>50</v>
      </c>
      <c r="E249" t="s">
        <v>1712</v>
      </c>
      <c r="F249">
        <v>586</v>
      </c>
      <c r="G249">
        <v>86</v>
      </c>
      <c r="H249" t="s">
        <v>47</v>
      </c>
      <c r="I249" t="s">
        <v>672</v>
      </c>
      <c r="J249" t="s">
        <v>1713</v>
      </c>
      <c r="K249" t="s">
        <v>1348</v>
      </c>
      <c r="L249" t="s">
        <v>1362</v>
      </c>
      <c r="M249" t="s">
        <v>1714</v>
      </c>
      <c r="N249" t="s">
        <v>23</v>
      </c>
      <c r="O249" t="s">
        <v>53</v>
      </c>
      <c r="P249" t="s">
        <v>54</v>
      </c>
      <c r="Q249" t="s">
        <v>55</v>
      </c>
      <c r="R249" t="s">
        <v>24</v>
      </c>
      <c r="S249" t="s">
        <v>23</v>
      </c>
      <c r="T249" t="s">
        <v>1711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1715</v>
      </c>
      <c r="F250">
        <v>100</v>
      </c>
      <c r="G250">
        <v>0</v>
      </c>
      <c r="H250" t="s">
        <v>1219</v>
      </c>
      <c r="I250" t="s">
        <v>1716</v>
      </c>
      <c r="J250" t="s">
        <v>319</v>
      </c>
      <c r="K250" t="s">
        <v>23</v>
      </c>
      <c r="L250" t="s">
        <v>24</v>
      </c>
      <c r="M250" t="s">
        <v>1711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1711</v>
      </c>
    </row>
    <row r="251" spans="1:20" x14ac:dyDescent="0.25">
      <c r="A251" t="s">
        <v>28</v>
      </c>
      <c r="B251" t="s">
        <v>29</v>
      </c>
      <c r="C251">
        <v>50</v>
      </c>
      <c r="D251">
        <v>1</v>
      </c>
      <c r="E251" t="s">
        <v>1715</v>
      </c>
      <c r="F251">
        <v>100</v>
      </c>
      <c r="G251">
        <v>0</v>
      </c>
      <c r="H251" t="s">
        <v>1219</v>
      </c>
      <c r="I251" t="s">
        <v>1716</v>
      </c>
      <c r="J251" t="s">
        <v>319</v>
      </c>
      <c r="K251" t="s">
        <v>23</v>
      </c>
      <c r="L251" t="s">
        <v>24</v>
      </c>
      <c r="M251" t="s">
        <v>1711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1711</v>
      </c>
    </row>
    <row r="252" spans="1:20" x14ac:dyDescent="0.25">
      <c r="A252" t="s">
        <v>30</v>
      </c>
      <c r="B252" t="s">
        <v>31</v>
      </c>
      <c r="C252">
        <v>50</v>
      </c>
      <c r="D252">
        <v>1</v>
      </c>
      <c r="E252" t="s">
        <v>1715</v>
      </c>
      <c r="F252">
        <v>100</v>
      </c>
      <c r="G252">
        <v>0</v>
      </c>
      <c r="H252" t="s">
        <v>1219</v>
      </c>
      <c r="I252" t="s">
        <v>1716</v>
      </c>
      <c r="J252" t="s">
        <v>319</v>
      </c>
      <c r="K252" t="s">
        <v>23</v>
      </c>
      <c r="L252" t="s">
        <v>24</v>
      </c>
      <c r="M252" t="s">
        <v>1711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1711</v>
      </c>
    </row>
    <row r="253" spans="1:20" x14ac:dyDescent="0.25">
      <c r="A253" t="s">
        <v>139</v>
      </c>
      <c r="B253" t="s">
        <v>1371</v>
      </c>
      <c r="C253">
        <v>120</v>
      </c>
      <c r="D253">
        <v>1</v>
      </c>
      <c r="E253" t="s">
        <v>1717</v>
      </c>
      <c r="F253">
        <v>109</v>
      </c>
      <c r="G253">
        <v>9</v>
      </c>
      <c r="H253" t="s">
        <v>22</v>
      </c>
      <c r="I253" t="s">
        <v>1718</v>
      </c>
      <c r="J253" t="s">
        <v>339</v>
      </c>
      <c r="K253" t="s">
        <v>23</v>
      </c>
      <c r="L253" t="s">
        <v>24</v>
      </c>
      <c r="M253" t="s">
        <v>1719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1719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1720</v>
      </c>
      <c r="F254">
        <v>138</v>
      </c>
      <c r="G254">
        <v>38</v>
      </c>
      <c r="H254" t="s">
        <v>1219</v>
      </c>
      <c r="I254" t="s">
        <v>1718</v>
      </c>
      <c r="J254" t="s">
        <v>339</v>
      </c>
      <c r="K254" t="s">
        <v>23</v>
      </c>
      <c r="L254" t="s">
        <v>24</v>
      </c>
      <c r="M254" t="s">
        <v>1719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1719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1720</v>
      </c>
      <c r="F255">
        <v>138</v>
      </c>
      <c r="G255">
        <v>38</v>
      </c>
      <c r="H255" t="s">
        <v>1219</v>
      </c>
      <c r="I255" t="s">
        <v>1718</v>
      </c>
      <c r="J255" t="s">
        <v>339</v>
      </c>
      <c r="K255" t="s">
        <v>23</v>
      </c>
      <c r="L255" t="s">
        <v>24</v>
      </c>
      <c r="M255" t="s">
        <v>1719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1719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1720</v>
      </c>
      <c r="F256">
        <v>138</v>
      </c>
      <c r="G256">
        <v>38</v>
      </c>
      <c r="H256" t="s">
        <v>1219</v>
      </c>
      <c r="I256" t="s">
        <v>1718</v>
      </c>
      <c r="J256" t="s">
        <v>339</v>
      </c>
      <c r="K256" t="s">
        <v>23</v>
      </c>
      <c r="L256" t="s">
        <v>24</v>
      </c>
      <c r="M256" t="s">
        <v>1719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1719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1721</v>
      </c>
      <c r="F257">
        <v>100</v>
      </c>
      <c r="G257">
        <v>0</v>
      </c>
      <c r="H257" t="s">
        <v>1219</v>
      </c>
      <c r="I257" t="s">
        <v>1722</v>
      </c>
      <c r="J257" t="s">
        <v>324</v>
      </c>
      <c r="K257" t="s">
        <v>23</v>
      </c>
      <c r="L257" t="s">
        <v>24</v>
      </c>
      <c r="M257" t="s">
        <v>1719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1719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1721</v>
      </c>
      <c r="F258">
        <v>100</v>
      </c>
      <c r="G258">
        <v>0</v>
      </c>
      <c r="H258" t="s">
        <v>1219</v>
      </c>
      <c r="I258" t="s">
        <v>1722</v>
      </c>
      <c r="J258" t="s">
        <v>324</v>
      </c>
      <c r="K258" t="s">
        <v>23</v>
      </c>
      <c r="L258" t="s">
        <v>24</v>
      </c>
      <c r="M258" t="s">
        <v>1719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1719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1721</v>
      </c>
      <c r="F259">
        <v>100</v>
      </c>
      <c r="G259">
        <v>0</v>
      </c>
      <c r="H259" t="s">
        <v>1219</v>
      </c>
      <c r="I259" t="s">
        <v>1722</v>
      </c>
      <c r="J259" t="s">
        <v>324</v>
      </c>
      <c r="K259" t="s">
        <v>23</v>
      </c>
      <c r="L259" t="s">
        <v>24</v>
      </c>
      <c r="M259" t="s">
        <v>1719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1719</v>
      </c>
    </row>
    <row r="260" spans="1:20" x14ac:dyDescent="0.25">
      <c r="A260" t="s">
        <v>44</v>
      </c>
      <c r="B260" t="s">
        <v>45</v>
      </c>
      <c r="C260">
        <v>66.666666666666671</v>
      </c>
      <c r="D260">
        <v>3</v>
      </c>
      <c r="E260" t="s">
        <v>1723</v>
      </c>
      <c r="F260">
        <v>100</v>
      </c>
      <c r="G260">
        <v>0</v>
      </c>
      <c r="H260" t="s">
        <v>1219</v>
      </c>
      <c r="I260" t="s">
        <v>1724</v>
      </c>
      <c r="J260" t="s">
        <v>339</v>
      </c>
      <c r="K260" t="s">
        <v>23</v>
      </c>
      <c r="L260" t="s">
        <v>24</v>
      </c>
      <c r="M260" t="s">
        <v>1725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1725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1726</v>
      </c>
      <c r="F261">
        <v>149</v>
      </c>
      <c r="G261">
        <v>49</v>
      </c>
      <c r="H261" t="s">
        <v>1219</v>
      </c>
      <c r="I261" t="s">
        <v>1727</v>
      </c>
      <c r="J261" t="s">
        <v>310</v>
      </c>
      <c r="K261" t="s">
        <v>23</v>
      </c>
      <c r="L261" t="s">
        <v>24</v>
      </c>
      <c r="M261" t="s">
        <v>1728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1728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1726</v>
      </c>
      <c r="F262">
        <v>149</v>
      </c>
      <c r="G262">
        <v>49</v>
      </c>
      <c r="H262" t="s">
        <v>1219</v>
      </c>
      <c r="I262" t="s">
        <v>1727</v>
      </c>
      <c r="J262" t="s">
        <v>310</v>
      </c>
      <c r="K262" t="s">
        <v>23</v>
      </c>
      <c r="L262" t="s">
        <v>24</v>
      </c>
      <c r="M262" t="s">
        <v>1728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1728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1726</v>
      </c>
      <c r="F263">
        <v>149</v>
      </c>
      <c r="G263">
        <v>49</v>
      </c>
      <c r="H263" t="s">
        <v>1219</v>
      </c>
      <c r="I263" t="s">
        <v>1727</v>
      </c>
      <c r="J263" t="s">
        <v>310</v>
      </c>
      <c r="K263" t="s">
        <v>23</v>
      </c>
      <c r="L263" t="s">
        <v>24</v>
      </c>
      <c r="M263" t="s">
        <v>1728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1728</v>
      </c>
    </row>
    <row r="264" spans="1:20" x14ac:dyDescent="0.25">
      <c r="A264" t="s">
        <v>186</v>
      </c>
      <c r="B264" t="s">
        <v>187</v>
      </c>
      <c r="C264">
        <v>33.333333333333336</v>
      </c>
      <c r="D264">
        <v>3</v>
      </c>
      <c r="E264" t="s">
        <v>1729</v>
      </c>
      <c r="F264">
        <v>138</v>
      </c>
      <c r="G264">
        <v>38</v>
      </c>
      <c r="H264" t="s">
        <v>22</v>
      </c>
      <c r="I264" t="s">
        <v>1730</v>
      </c>
      <c r="J264" t="s">
        <v>356</v>
      </c>
      <c r="K264" t="s">
        <v>23</v>
      </c>
      <c r="L264" t="s">
        <v>24</v>
      </c>
      <c r="M264" t="s">
        <v>1731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1731</v>
      </c>
    </row>
    <row r="265" spans="1:20" x14ac:dyDescent="0.25">
      <c r="A265" t="s">
        <v>186</v>
      </c>
      <c r="B265" t="s">
        <v>187</v>
      </c>
      <c r="C265">
        <v>33.333333333333336</v>
      </c>
      <c r="D265">
        <v>6</v>
      </c>
      <c r="E265" t="s">
        <v>1732</v>
      </c>
      <c r="F265">
        <v>200</v>
      </c>
      <c r="G265">
        <v>0</v>
      </c>
      <c r="H265" t="s">
        <v>22</v>
      </c>
      <c r="I265" t="s">
        <v>1733</v>
      </c>
      <c r="J265" t="s">
        <v>306</v>
      </c>
      <c r="K265" t="s">
        <v>23</v>
      </c>
      <c r="L265" t="s">
        <v>24</v>
      </c>
      <c r="M265" t="s">
        <v>1734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1734</v>
      </c>
    </row>
    <row r="266" spans="1:20" x14ac:dyDescent="0.25">
      <c r="A266" t="s">
        <v>44</v>
      </c>
      <c r="B266" t="s">
        <v>45</v>
      </c>
      <c r="C266">
        <v>66.666666666666671</v>
      </c>
      <c r="D266">
        <v>6</v>
      </c>
      <c r="E266" t="s">
        <v>1735</v>
      </c>
      <c r="F266">
        <v>200</v>
      </c>
      <c r="G266">
        <v>0</v>
      </c>
      <c r="H266" t="s">
        <v>1219</v>
      </c>
      <c r="I266" t="s">
        <v>1736</v>
      </c>
      <c r="J266" t="s">
        <v>334</v>
      </c>
      <c r="K266" t="s">
        <v>23</v>
      </c>
      <c r="L266" t="s">
        <v>24</v>
      </c>
      <c r="M266" t="s">
        <v>1734</v>
      </c>
      <c r="N266" t="s">
        <v>23</v>
      </c>
      <c r="O266" t="s">
        <v>58</v>
      </c>
      <c r="P266" t="s">
        <v>26</v>
      </c>
      <c r="Q266" t="s">
        <v>33</v>
      </c>
      <c r="R266" t="s">
        <v>24</v>
      </c>
      <c r="S266" t="s">
        <v>23</v>
      </c>
      <c r="T266" t="s">
        <v>1734</v>
      </c>
    </row>
    <row r="267" spans="1:20" x14ac:dyDescent="0.25">
      <c r="A267" t="s">
        <v>20</v>
      </c>
      <c r="B267" t="s">
        <v>21</v>
      </c>
      <c r="C267">
        <v>50</v>
      </c>
      <c r="D267">
        <v>2</v>
      </c>
      <c r="E267" t="s">
        <v>1737</v>
      </c>
      <c r="F267">
        <v>200</v>
      </c>
      <c r="G267">
        <v>0</v>
      </c>
      <c r="H267" t="s">
        <v>1219</v>
      </c>
      <c r="I267" t="s">
        <v>1738</v>
      </c>
      <c r="J267" t="s">
        <v>328</v>
      </c>
      <c r="K267" t="s">
        <v>23</v>
      </c>
      <c r="L267" t="s">
        <v>24</v>
      </c>
      <c r="M267" t="s">
        <v>1739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1739</v>
      </c>
    </row>
    <row r="268" spans="1:20" x14ac:dyDescent="0.25">
      <c r="A268" t="s">
        <v>28</v>
      </c>
      <c r="B268" t="s">
        <v>29</v>
      </c>
      <c r="C268">
        <v>50</v>
      </c>
      <c r="D268">
        <v>2</v>
      </c>
      <c r="E268" t="s">
        <v>1737</v>
      </c>
      <c r="F268">
        <v>200</v>
      </c>
      <c r="G268">
        <v>0</v>
      </c>
      <c r="H268" t="s">
        <v>1219</v>
      </c>
      <c r="I268" t="s">
        <v>1738</v>
      </c>
      <c r="J268" t="s">
        <v>328</v>
      </c>
      <c r="K268" t="s">
        <v>23</v>
      </c>
      <c r="L268" t="s">
        <v>24</v>
      </c>
      <c r="M268" t="s">
        <v>1739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1739</v>
      </c>
    </row>
    <row r="269" spans="1:20" x14ac:dyDescent="0.25">
      <c r="A269" t="s">
        <v>30</v>
      </c>
      <c r="B269" t="s">
        <v>31</v>
      </c>
      <c r="C269">
        <v>50</v>
      </c>
      <c r="D269">
        <v>2</v>
      </c>
      <c r="E269" t="s">
        <v>1737</v>
      </c>
      <c r="F269">
        <v>200</v>
      </c>
      <c r="G269">
        <v>0</v>
      </c>
      <c r="H269" t="s">
        <v>1219</v>
      </c>
      <c r="I269" t="s">
        <v>1738</v>
      </c>
      <c r="J269" t="s">
        <v>328</v>
      </c>
      <c r="K269" t="s">
        <v>23</v>
      </c>
      <c r="L269" t="s">
        <v>24</v>
      </c>
      <c r="M269" t="s">
        <v>1739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1739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1740</v>
      </c>
      <c r="F270">
        <v>100</v>
      </c>
      <c r="G270">
        <v>0</v>
      </c>
      <c r="H270" t="s">
        <v>1219</v>
      </c>
      <c r="I270" t="s">
        <v>1741</v>
      </c>
      <c r="J270" t="s">
        <v>314</v>
      </c>
      <c r="K270" t="s">
        <v>23</v>
      </c>
      <c r="L270" t="s">
        <v>24</v>
      </c>
      <c r="M270" t="s">
        <v>1742</v>
      </c>
      <c r="N270" t="s">
        <v>23</v>
      </c>
      <c r="O270" t="s">
        <v>58</v>
      </c>
      <c r="P270" t="s">
        <v>26</v>
      </c>
      <c r="Q270" t="s">
        <v>33</v>
      </c>
      <c r="R270" t="s">
        <v>24</v>
      </c>
      <c r="S270" t="s">
        <v>23</v>
      </c>
      <c r="T270" t="s">
        <v>1739</v>
      </c>
    </row>
    <row r="271" spans="1:20" x14ac:dyDescent="0.25">
      <c r="A271" t="s">
        <v>28</v>
      </c>
      <c r="B271" t="s">
        <v>29</v>
      </c>
      <c r="C271">
        <v>50</v>
      </c>
      <c r="D271">
        <v>1</v>
      </c>
      <c r="E271" t="s">
        <v>1740</v>
      </c>
      <c r="F271">
        <v>100</v>
      </c>
      <c r="G271">
        <v>0</v>
      </c>
      <c r="H271" t="s">
        <v>1219</v>
      </c>
      <c r="I271" t="s">
        <v>1741</v>
      </c>
      <c r="J271" t="s">
        <v>314</v>
      </c>
      <c r="K271" t="s">
        <v>23</v>
      </c>
      <c r="L271" t="s">
        <v>24</v>
      </c>
      <c r="M271" t="s">
        <v>1742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23</v>
      </c>
      <c r="T271" t="s">
        <v>1739</v>
      </c>
    </row>
    <row r="272" spans="1:20" x14ac:dyDescent="0.25">
      <c r="A272" t="s">
        <v>30</v>
      </c>
      <c r="B272" t="s">
        <v>31</v>
      </c>
      <c r="C272">
        <v>50</v>
      </c>
      <c r="D272">
        <v>1</v>
      </c>
      <c r="E272" t="s">
        <v>1740</v>
      </c>
      <c r="F272">
        <v>100</v>
      </c>
      <c r="G272">
        <v>0</v>
      </c>
      <c r="H272" t="s">
        <v>1219</v>
      </c>
      <c r="I272" t="s">
        <v>1741</v>
      </c>
      <c r="J272" t="s">
        <v>314</v>
      </c>
      <c r="K272" t="s">
        <v>23</v>
      </c>
      <c r="L272" t="s">
        <v>24</v>
      </c>
      <c r="M272" t="s">
        <v>1742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23</v>
      </c>
      <c r="T272" t="s">
        <v>1739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1743</v>
      </c>
      <c r="F273">
        <v>100</v>
      </c>
      <c r="G273">
        <v>0</v>
      </c>
      <c r="H273" t="s">
        <v>1219</v>
      </c>
      <c r="I273" t="s">
        <v>1744</v>
      </c>
      <c r="J273" t="s">
        <v>1258</v>
      </c>
      <c r="K273" t="s">
        <v>23</v>
      </c>
      <c r="L273" t="s">
        <v>24</v>
      </c>
      <c r="M273" t="s">
        <v>1745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1745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1743</v>
      </c>
      <c r="F274">
        <v>100</v>
      </c>
      <c r="G274">
        <v>0</v>
      </c>
      <c r="H274" t="s">
        <v>1219</v>
      </c>
      <c r="I274" t="s">
        <v>1744</v>
      </c>
      <c r="J274" t="s">
        <v>1258</v>
      </c>
      <c r="K274" t="s">
        <v>23</v>
      </c>
      <c r="L274" t="s">
        <v>24</v>
      </c>
      <c r="M274" t="s">
        <v>1745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1745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1743</v>
      </c>
      <c r="F275">
        <v>100</v>
      </c>
      <c r="G275">
        <v>0</v>
      </c>
      <c r="H275" t="s">
        <v>1219</v>
      </c>
      <c r="I275" t="s">
        <v>1744</v>
      </c>
      <c r="J275" t="s">
        <v>1258</v>
      </c>
      <c r="K275" t="s">
        <v>23</v>
      </c>
      <c r="L275" t="s">
        <v>24</v>
      </c>
      <c r="M275" t="s">
        <v>1745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1745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1746</v>
      </c>
      <c r="F276">
        <v>109</v>
      </c>
      <c r="G276">
        <v>9</v>
      </c>
      <c r="H276" t="s">
        <v>1219</v>
      </c>
      <c r="I276" t="s">
        <v>1747</v>
      </c>
      <c r="J276" t="s">
        <v>315</v>
      </c>
      <c r="K276" t="s">
        <v>23</v>
      </c>
      <c r="L276" t="s">
        <v>24</v>
      </c>
      <c r="M276" t="s">
        <v>1748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1748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1746</v>
      </c>
      <c r="F277">
        <v>109</v>
      </c>
      <c r="G277">
        <v>9</v>
      </c>
      <c r="H277" t="s">
        <v>1219</v>
      </c>
      <c r="I277" t="s">
        <v>1747</v>
      </c>
      <c r="J277" t="s">
        <v>315</v>
      </c>
      <c r="K277" t="s">
        <v>23</v>
      </c>
      <c r="L277" t="s">
        <v>24</v>
      </c>
      <c r="M277" t="s">
        <v>1748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1748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1746</v>
      </c>
      <c r="F278">
        <v>109</v>
      </c>
      <c r="G278">
        <v>9</v>
      </c>
      <c r="H278" t="s">
        <v>1219</v>
      </c>
      <c r="I278" t="s">
        <v>1747</v>
      </c>
      <c r="J278" t="s">
        <v>315</v>
      </c>
      <c r="K278" t="s">
        <v>23</v>
      </c>
      <c r="L278" t="s">
        <v>24</v>
      </c>
      <c r="M278" t="s">
        <v>1748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1748</v>
      </c>
    </row>
    <row r="279" spans="1:20" x14ac:dyDescent="0.25">
      <c r="A279" t="s">
        <v>28</v>
      </c>
      <c r="B279" t="s">
        <v>29</v>
      </c>
      <c r="C279">
        <v>33.333333333333336</v>
      </c>
      <c r="D279">
        <v>3</v>
      </c>
      <c r="E279" t="s">
        <v>1749</v>
      </c>
      <c r="F279">
        <v>100</v>
      </c>
      <c r="G279">
        <v>0</v>
      </c>
      <c r="H279" t="s">
        <v>22</v>
      </c>
      <c r="I279" t="s">
        <v>1750</v>
      </c>
      <c r="J279" t="s">
        <v>359</v>
      </c>
      <c r="K279" t="s">
        <v>23</v>
      </c>
      <c r="L279" t="s">
        <v>24</v>
      </c>
      <c r="M279" t="s">
        <v>1751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1751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1752</v>
      </c>
      <c r="F280">
        <v>109</v>
      </c>
      <c r="G280">
        <v>9</v>
      </c>
      <c r="H280" t="s">
        <v>1219</v>
      </c>
      <c r="I280" t="s">
        <v>1753</v>
      </c>
      <c r="J280" t="s">
        <v>1256</v>
      </c>
      <c r="K280" t="s">
        <v>23</v>
      </c>
      <c r="L280" t="s">
        <v>24</v>
      </c>
      <c r="M280" t="s">
        <v>1754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23</v>
      </c>
      <c r="T280" t="s">
        <v>1754</v>
      </c>
    </row>
    <row r="281" spans="1:20" x14ac:dyDescent="0.25">
      <c r="A281" t="s">
        <v>28</v>
      </c>
      <c r="B281" t="s">
        <v>29</v>
      </c>
      <c r="C281">
        <v>50</v>
      </c>
      <c r="D281">
        <v>1</v>
      </c>
      <c r="E281" t="s">
        <v>1752</v>
      </c>
      <c r="F281">
        <v>109</v>
      </c>
      <c r="G281">
        <v>9</v>
      </c>
      <c r="H281" t="s">
        <v>1219</v>
      </c>
      <c r="I281" t="s">
        <v>1753</v>
      </c>
      <c r="J281" t="s">
        <v>1256</v>
      </c>
      <c r="K281" t="s">
        <v>23</v>
      </c>
      <c r="L281" t="s">
        <v>24</v>
      </c>
      <c r="M281" t="s">
        <v>1754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23</v>
      </c>
      <c r="T281" t="s">
        <v>1754</v>
      </c>
    </row>
    <row r="282" spans="1:20" x14ac:dyDescent="0.25">
      <c r="A282" t="s">
        <v>30</v>
      </c>
      <c r="B282" t="s">
        <v>31</v>
      </c>
      <c r="C282">
        <v>50</v>
      </c>
      <c r="D282">
        <v>1</v>
      </c>
      <c r="E282" t="s">
        <v>1752</v>
      </c>
      <c r="F282">
        <v>109</v>
      </c>
      <c r="G282">
        <v>9</v>
      </c>
      <c r="H282" t="s">
        <v>1219</v>
      </c>
      <c r="I282" t="s">
        <v>1753</v>
      </c>
      <c r="J282" t="s">
        <v>1256</v>
      </c>
      <c r="K282" t="s">
        <v>23</v>
      </c>
      <c r="L282" t="s">
        <v>24</v>
      </c>
      <c r="M282" t="s">
        <v>1754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23</v>
      </c>
      <c r="T282" t="s">
        <v>1754</v>
      </c>
    </row>
    <row r="283" spans="1:20" x14ac:dyDescent="0.25">
      <c r="A283" t="s">
        <v>44</v>
      </c>
      <c r="B283" t="s">
        <v>45</v>
      </c>
      <c r="C283">
        <v>66.666666666666671</v>
      </c>
      <c r="D283">
        <v>3</v>
      </c>
      <c r="E283" t="s">
        <v>1755</v>
      </c>
      <c r="F283">
        <v>106</v>
      </c>
      <c r="G283">
        <v>6</v>
      </c>
      <c r="H283" t="s">
        <v>1219</v>
      </c>
      <c r="I283" t="s">
        <v>1756</v>
      </c>
      <c r="J283" t="s">
        <v>311</v>
      </c>
      <c r="K283" t="s">
        <v>23</v>
      </c>
      <c r="L283" t="s">
        <v>24</v>
      </c>
      <c r="M283" t="s">
        <v>1757</v>
      </c>
      <c r="N283" t="s">
        <v>23</v>
      </c>
      <c r="O283" t="s">
        <v>307</v>
      </c>
      <c r="P283" t="s">
        <v>26</v>
      </c>
      <c r="Q283" t="s">
        <v>27</v>
      </c>
      <c r="R283" t="s">
        <v>24</v>
      </c>
      <c r="S283" t="s">
        <v>23</v>
      </c>
      <c r="T283" t="s">
        <v>1757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1758</v>
      </c>
      <c r="F284">
        <v>100</v>
      </c>
      <c r="G284">
        <v>0</v>
      </c>
      <c r="H284" t="s">
        <v>1219</v>
      </c>
      <c r="I284" t="s">
        <v>1759</v>
      </c>
      <c r="J284" t="s">
        <v>311</v>
      </c>
      <c r="K284" t="s">
        <v>23</v>
      </c>
      <c r="L284" t="s">
        <v>24</v>
      </c>
      <c r="M284" t="s">
        <v>1757</v>
      </c>
      <c r="N284" t="s">
        <v>23</v>
      </c>
      <c r="O284" t="s">
        <v>307</v>
      </c>
      <c r="P284" t="s">
        <v>26</v>
      </c>
      <c r="Q284" t="s">
        <v>27</v>
      </c>
      <c r="R284" t="s">
        <v>24</v>
      </c>
      <c r="S284" t="s">
        <v>23</v>
      </c>
      <c r="T284" t="s">
        <v>1757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1758</v>
      </c>
      <c r="F285">
        <v>100</v>
      </c>
      <c r="G285">
        <v>0</v>
      </c>
      <c r="H285" t="s">
        <v>1219</v>
      </c>
      <c r="I285" t="s">
        <v>1759</v>
      </c>
      <c r="J285" t="s">
        <v>311</v>
      </c>
      <c r="K285" t="s">
        <v>23</v>
      </c>
      <c r="L285" t="s">
        <v>24</v>
      </c>
      <c r="M285" t="s">
        <v>1757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23</v>
      </c>
      <c r="T285" t="s">
        <v>1757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1758</v>
      </c>
      <c r="F286">
        <v>100</v>
      </c>
      <c r="G286">
        <v>0</v>
      </c>
      <c r="H286" t="s">
        <v>1219</v>
      </c>
      <c r="I286" t="s">
        <v>1759</v>
      </c>
      <c r="J286" t="s">
        <v>311</v>
      </c>
      <c r="K286" t="s">
        <v>23</v>
      </c>
      <c r="L286" t="s">
        <v>24</v>
      </c>
      <c r="M286" t="s">
        <v>1757</v>
      </c>
      <c r="N286" t="s">
        <v>23</v>
      </c>
      <c r="O286" t="s">
        <v>307</v>
      </c>
      <c r="P286" t="s">
        <v>26</v>
      </c>
      <c r="Q286" t="s">
        <v>27</v>
      </c>
      <c r="R286" t="s">
        <v>24</v>
      </c>
      <c r="S286" t="s">
        <v>23</v>
      </c>
      <c r="T286" t="s">
        <v>1757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1760</v>
      </c>
      <c r="F287">
        <v>100</v>
      </c>
      <c r="G287">
        <v>0</v>
      </c>
      <c r="H287" t="s">
        <v>1219</v>
      </c>
      <c r="I287" t="s">
        <v>1761</v>
      </c>
      <c r="J287" t="s">
        <v>1256</v>
      </c>
      <c r="K287" t="s">
        <v>23</v>
      </c>
      <c r="L287" t="s">
        <v>24</v>
      </c>
      <c r="M287" t="s">
        <v>1762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1762</v>
      </c>
    </row>
    <row r="288" spans="1:20" x14ac:dyDescent="0.25">
      <c r="A288" t="s">
        <v>28</v>
      </c>
      <c r="B288" t="s">
        <v>29</v>
      </c>
      <c r="C288">
        <v>50</v>
      </c>
      <c r="D288">
        <v>1</v>
      </c>
      <c r="E288" t="s">
        <v>1760</v>
      </c>
      <c r="F288">
        <v>100</v>
      </c>
      <c r="G288">
        <v>0</v>
      </c>
      <c r="H288" t="s">
        <v>1219</v>
      </c>
      <c r="I288" t="s">
        <v>1761</v>
      </c>
      <c r="J288" t="s">
        <v>1256</v>
      </c>
      <c r="K288" t="s">
        <v>23</v>
      </c>
      <c r="L288" t="s">
        <v>24</v>
      </c>
      <c r="M288" t="s">
        <v>1762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1762</v>
      </c>
    </row>
    <row r="289" spans="1:20" x14ac:dyDescent="0.25">
      <c r="A289" t="s">
        <v>30</v>
      </c>
      <c r="B289" t="s">
        <v>31</v>
      </c>
      <c r="C289">
        <v>50</v>
      </c>
      <c r="D289">
        <v>1</v>
      </c>
      <c r="E289" t="s">
        <v>1760</v>
      </c>
      <c r="F289">
        <v>100</v>
      </c>
      <c r="G289">
        <v>0</v>
      </c>
      <c r="H289" t="s">
        <v>1219</v>
      </c>
      <c r="I289" t="s">
        <v>1761</v>
      </c>
      <c r="J289" t="s">
        <v>1256</v>
      </c>
      <c r="K289" t="s">
        <v>23</v>
      </c>
      <c r="L289" t="s">
        <v>24</v>
      </c>
      <c r="M289" t="s">
        <v>1762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1762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1763</v>
      </c>
      <c r="F290">
        <v>100</v>
      </c>
      <c r="G290">
        <v>0</v>
      </c>
      <c r="H290" t="s">
        <v>1219</v>
      </c>
      <c r="I290" t="s">
        <v>1764</v>
      </c>
      <c r="J290" t="s">
        <v>322</v>
      </c>
      <c r="K290" t="s">
        <v>23</v>
      </c>
      <c r="L290" t="s">
        <v>24</v>
      </c>
      <c r="M290" t="s">
        <v>1762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1762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1763</v>
      </c>
      <c r="F291">
        <v>100</v>
      </c>
      <c r="G291">
        <v>0</v>
      </c>
      <c r="H291" t="s">
        <v>1219</v>
      </c>
      <c r="I291" t="s">
        <v>1764</v>
      </c>
      <c r="J291" t="s">
        <v>322</v>
      </c>
      <c r="K291" t="s">
        <v>23</v>
      </c>
      <c r="L291" t="s">
        <v>24</v>
      </c>
      <c r="M291" t="s">
        <v>1762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1762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1763</v>
      </c>
      <c r="F292">
        <v>100</v>
      </c>
      <c r="G292">
        <v>0</v>
      </c>
      <c r="H292" t="s">
        <v>1219</v>
      </c>
      <c r="I292" t="s">
        <v>1764</v>
      </c>
      <c r="J292" t="s">
        <v>322</v>
      </c>
      <c r="K292" t="s">
        <v>23</v>
      </c>
      <c r="L292" t="s">
        <v>24</v>
      </c>
      <c r="M292" t="s">
        <v>1762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23</v>
      </c>
      <c r="T292" t="s">
        <v>1762</v>
      </c>
    </row>
    <row r="293" spans="1:20" x14ac:dyDescent="0.25">
      <c r="A293" t="s">
        <v>42</v>
      </c>
      <c r="B293" t="s">
        <v>43</v>
      </c>
      <c r="C293">
        <v>66.666666666666671</v>
      </c>
      <c r="D293">
        <v>3</v>
      </c>
      <c r="E293" t="s">
        <v>1765</v>
      </c>
      <c r="F293">
        <v>100</v>
      </c>
      <c r="G293">
        <v>0</v>
      </c>
      <c r="H293" t="s">
        <v>1219</v>
      </c>
      <c r="I293" t="s">
        <v>1766</v>
      </c>
      <c r="J293" t="s">
        <v>311</v>
      </c>
      <c r="K293" t="s">
        <v>23</v>
      </c>
      <c r="L293" t="s">
        <v>24</v>
      </c>
      <c r="M293" t="s">
        <v>1767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23</v>
      </c>
      <c r="T293" t="s">
        <v>1767</v>
      </c>
    </row>
    <row r="294" spans="1:20" x14ac:dyDescent="0.25">
      <c r="A294" t="s">
        <v>44</v>
      </c>
      <c r="B294" t="s">
        <v>45</v>
      </c>
      <c r="C294">
        <v>66.666666666666671</v>
      </c>
      <c r="D294">
        <v>3</v>
      </c>
      <c r="E294" t="s">
        <v>1768</v>
      </c>
      <c r="F294">
        <v>100</v>
      </c>
      <c r="G294">
        <v>0</v>
      </c>
      <c r="H294" t="s">
        <v>1219</v>
      </c>
      <c r="I294" t="s">
        <v>1769</v>
      </c>
      <c r="J294" t="s">
        <v>87</v>
      </c>
      <c r="K294" t="s">
        <v>23</v>
      </c>
      <c r="L294" t="s">
        <v>24</v>
      </c>
      <c r="M294" t="s">
        <v>1770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1770</v>
      </c>
    </row>
    <row r="295" spans="1:20" x14ac:dyDescent="0.25">
      <c r="A295" t="s">
        <v>186</v>
      </c>
      <c r="B295" t="s">
        <v>187</v>
      </c>
      <c r="C295">
        <v>50</v>
      </c>
      <c r="D295">
        <v>6</v>
      </c>
      <c r="E295" t="s">
        <v>1771</v>
      </c>
      <c r="F295">
        <v>200</v>
      </c>
      <c r="G295">
        <v>0</v>
      </c>
      <c r="H295" t="s">
        <v>22</v>
      </c>
      <c r="I295" t="s">
        <v>1292</v>
      </c>
      <c r="J295" t="s">
        <v>65</v>
      </c>
      <c r="K295" t="s">
        <v>23</v>
      </c>
      <c r="L295" t="s">
        <v>24</v>
      </c>
      <c r="M295" t="s">
        <v>1772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1772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1773</v>
      </c>
      <c r="F296">
        <v>100</v>
      </c>
      <c r="G296">
        <v>0</v>
      </c>
      <c r="H296" t="s">
        <v>1219</v>
      </c>
      <c r="I296" t="s">
        <v>1774</v>
      </c>
      <c r="J296" t="s">
        <v>309</v>
      </c>
      <c r="K296" t="s">
        <v>23</v>
      </c>
      <c r="L296" t="s">
        <v>24</v>
      </c>
      <c r="M296" t="s">
        <v>1775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1775</v>
      </c>
    </row>
    <row r="297" spans="1:20" x14ac:dyDescent="0.25">
      <c r="A297" t="s">
        <v>28</v>
      </c>
      <c r="B297" t="s">
        <v>29</v>
      </c>
      <c r="C297">
        <v>50</v>
      </c>
      <c r="D297">
        <v>1</v>
      </c>
      <c r="E297" t="s">
        <v>1773</v>
      </c>
      <c r="F297">
        <v>100</v>
      </c>
      <c r="G297">
        <v>0</v>
      </c>
      <c r="H297" t="s">
        <v>1219</v>
      </c>
      <c r="I297" t="s">
        <v>1774</v>
      </c>
      <c r="J297" t="s">
        <v>309</v>
      </c>
      <c r="K297" t="s">
        <v>23</v>
      </c>
      <c r="L297" t="s">
        <v>24</v>
      </c>
      <c r="M297" t="s">
        <v>1775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1775</v>
      </c>
    </row>
    <row r="298" spans="1:20" x14ac:dyDescent="0.25">
      <c r="A298" t="s">
        <v>30</v>
      </c>
      <c r="B298" t="s">
        <v>31</v>
      </c>
      <c r="C298">
        <v>50</v>
      </c>
      <c r="D298">
        <v>1</v>
      </c>
      <c r="E298" t="s">
        <v>1773</v>
      </c>
      <c r="F298">
        <v>100</v>
      </c>
      <c r="G298">
        <v>0</v>
      </c>
      <c r="H298" t="s">
        <v>1219</v>
      </c>
      <c r="I298" t="s">
        <v>1774</v>
      </c>
      <c r="J298" t="s">
        <v>309</v>
      </c>
      <c r="K298" t="s">
        <v>23</v>
      </c>
      <c r="L298" t="s">
        <v>24</v>
      </c>
      <c r="M298" t="s">
        <v>1775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1775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1776</v>
      </c>
      <c r="F299">
        <v>100</v>
      </c>
      <c r="G299">
        <v>0</v>
      </c>
      <c r="H299" t="s">
        <v>1219</v>
      </c>
      <c r="I299" t="s">
        <v>1427</v>
      </c>
      <c r="J299" t="s">
        <v>1419</v>
      </c>
      <c r="K299" t="s">
        <v>23</v>
      </c>
      <c r="L299" t="s">
        <v>24</v>
      </c>
      <c r="M299" t="s">
        <v>1777</v>
      </c>
      <c r="N299" t="s">
        <v>23</v>
      </c>
      <c r="O299" t="s">
        <v>58</v>
      </c>
      <c r="P299" t="s">
        <v>26</v>
      </c>
      <c r="Q299" t="s">
        <v>33</v>
      </c>
      <c r="R299" t="s">
        <v>24</v>
      </c>
      <c r="S299" t="s">
        <v>23</v>
      </c>
      <c r="T299" t="s">
        <v>1777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1776</v>
      </c>
      <c r="F300">
        <v>100</v>
      </c>
      <c r="G300">
        <v>0</v>
      </c>
      <c r="H300" t="s">
        <v>1219</v>
      </c>
      <c r="I300" t="s">
        <v>1427</v>
      </c>
      <c r="J300" t="s">
        <v>1419</v>
      </c>
      <c r="K300" t="s">
        <v>23</v>
      </c>
      <c r="L300" t="s">
        <v>24</v>
      </c>
      <c r="M300" t="s">
        <v>1777</v>
      </c>
      <c r="N300" t="s">
        <v>23</v>
      </c>
      <c r="O300" t="s">
        <v>58</v>
      </c>
      <c r="P300" t="s">
        <v>26</v>
      </c>
      <c r="Q300" t="s">
        <v>33</v>
      </c>
      <c r="R300" t="s">
        <v>24</v>
      </c>
      <c r="S300" t="s">
        <v>23</v>
      </c>
      <c r="T300" t="s">
        <v>1777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1776</v>
      </c>
      <c r="F301">
        <v>100</v>
      </c>
      <c r="G301">
        <v>0</v>
      </c>
      <c r="H301" t="s">
        <v>1219</v>
      </c>
      <c r="I301" t="s">
        <v>1427</v>
      </c>
      <c r="J301" t="s">
        <v>1419</v>
      </c>
      <c r="K301" t="s">
        <v>23</v>
      </c>
      <c r="L301" t="s">
        <v>24</v>
      </c>
      <c r="M301" t="s">
        <v>1777</v>
      </c>
      <c r="N301" t="s">
        <v>23</v>
      </c>
      <c r="O301" t="s">
        <v>58</v>
      </c>
      <c r="P301" t="s">
        <v>26</v>
      </c>
      <c r="Q301" t="s">
        <v>33</v>
      </c>
      <c r="R301" t="s">
        <v>24</v>
      </c>
      <c r="S301" t="s">
        <v>23</v>
      </c>
      <c r="T301" t="s">
        <v>1777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1778</v>
      </c>
      <c r="F302">
        <v>100</v>
      </c>
      <c r="G302">
        <v>0</v>
      </c>
      <c r="H302" t="s">
        <v>1219</v>
      </c>
      <c r="I302" t="s">
        <v>1779</v>
      </c>
      <c r="J302" t="s">
        <v>303</v>
      </c>
      <c r="K302" t="s">
        <v>23</v>
      </c>
      <c r="L302" t="s">
        <v>24</v>
      </c>
      <c r="M302" t="s">
        <v>1780</v>
      </c>
      <c r="N302" t="s">
        <v>23</v>
      </c>
      <c r="O302" t="s">
        <v>307</v>
      </c>
      <c r="P302" t="s">
        <v>26</v>
      </c>
      <c r="Q302" t="s">
        <v>27</v>
      </c>
      <c r="R302" t="s">
        <v>24</v>
      </c>
      <c r="S302" t="s">
        <v>23</v>
      </c>
      <c r="T302" t="s">
        <v>1780</v>
      </c>
    </row>
    <row r="303" spans="1:20" x14ac:dyDescent="0.25">
      <c r="A303" t="s">
        <v>28</v>
      </c>
      <c r="B303" t="s">
        <v>29</v>
      </c>
      <c r="C303">
        <v>50</v>
      </c>
      <c r="D303">
        <v>1</v>
      </c>
      <c r="E303" t="s">
        <v>1778</v>
      </c>
      <c r="F303">
        <v>100</v>
      </c>
      <c r="G303">
        <v>0</v>
      </c>
      <c r="H303" t="s">
        <v>1219</v>
      </c>
      <c r="I303" t="s">
        <v>1779</v>
      </c>
      <c r="J303" t="s">
        <v>303</v>
      </c>
      <c r="K303" t="s">
        <v>23</v>
      </c>
      <c r="L303" t="s">
        <v>24</v>
      </c>
      <c r="M303" t="s">
        <v>1780</v>
      </c>
      <c r="N303" t="s">
        <v>23</v>
      </c>
      <c r="O303" t="s">
        <v>307</v>
      </c>
      <c r="P303" t="s">
        <v>26</v>
      </c>
      <c r="Q303" t="s">
        <v>27</v>
      </c>
      <c r="R303" t="s">
        <v>24</v>
      </c>
      <c r="S303" t="s">
        <v>23</v>
      </c>
      <c r="T303" t="s">
        <v>1780</v>
      </c>
    </row>
    <row r="304" spans="1:20" x14ac:dyDescent="0.25">
      <c r="A304" t="s">
        <v>30</v>
      </c>
      <c r="B304" t="s">
        <v>31</v>
      </c>
      <c r="C304">
        <v>50</v>
      </c>
      <c r="D304">
        <v>1</v>
      </c>
      <c r="E304" t="s">
        <v>1778</v>
      </c>
      <c r="F304">
        <v>100</v>
      </c>
      <c r="G304">
        <v>0</v>
      </c>
      <c r="H304" t="s">
        <v>1219</v>
      </c>
      <c r="I304" t="s">
        <v>1779</v>
      </c>
      <c r="J304" t="s">
        <v>303</v>
      </c>
      <c r="K304" t="s">
        <v>23</v>
      </c>
      <c r="L304" t="s">
        <v>24</v>
      </c>
      <c r="M304" t="s">
        <v>1780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23</v>
      </c>
      <c r="T304" t="s">
        <v>1780</v>
      </c>
    </row>
    <row r="305" spans="1:20" x14ac:dyDescent="0.25">
      <c r="A305" t="s">
        <v>186</v>
      </c>
      <c r="B305" t="s">
        <v>187</v>
      </c>
      <c r="C305">
        <v>33.333333333333336</v>
      </c>
      <c r="D305">
        <v>6</v>
      </c>
      <c r="E305" t="s">
        <v>1781</v>
      </c>
      <c r="F305">
        <v>200</v>
      </c>
      <c r="G305">
        <v>0</v>
      </c>
      <c r="H305" t="s">
        <v>1219</v>
      </c>
      <c r="I305" t="s">
        <v>1782</v>
      </c>
      <c r="J305" t="s">
        <v>317</v>
      </c>
      <c r="K305" t="s">
        <v>23</v>
      </c>
      <c r="L305" t="s">
        <v>24</v>
      </c>
      <c r="M305" t="s">
        <v>1780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1780</v>
      </c>
    </row>
    <row r="306" spans="1:20" x14ac:dyDescent="0.25">
      <c r="A306" t="s">
        <v>186</v>
      </c>
      <c r="B306" t="s">
        <v>187</v>
      </c>
      <c r="C306">
        <v>65</v>
      </c>
      <c r="D306">
        <v>4</v>
      </c>
      <c r="E306" t="s">
        <v>1783</v>
      </c>
      <c r="F306">
        <v>215</v>
      </c>
      <c r="G306">
        <v>0</v>
      </c>
      <c r="H306" t="s">
        <v>1349</v>
      </c>
      <c r="I306" t="s">
        <v>1421</v>
      </c>
      <c r="J306" t="s">
        <v>1784</v>
      </c>
      <c r="K306" t="s">
        <v>1355</v>
      </c>
      <c r="L306" t="s">
        <v>1422</v>
      </c>
      <c r="M306" t="s">
        <v>1785</v>
      </c>
      <c r="N306" t="s">
        <v>1225</v>
      </c>
      <c r="O306" t="s">
        <v>1226</v>
      </c>
      <c r="P306" t="s">
        <v>1227</v>
      </c>
      <c r="Q306" t="s">
        <v>1228</v>
      </c>
      <c r="R306" t="s">
        <v>24</v>
      </c>
      <c r="S306" t="s">
        <v>23</v>
      </c>
      <c r="T306" t="s">
        <v>1786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1787</v>
      </c>
      <c r="F307">
        <v>100</v>
      </c>
      <c r="G307">
        <v>0</v>
      </c>
      <c r="H307" t="s">
        <v>1219</v>
      </c>
      <c r="I307" t="s">
        <v>1788</v>
      </c>
      <c r="J307" t="s">
        <v>306</v>
      </c>
      <c r="K307" t="s">
        <v>23</v>
      </c>
      <c r="L307" t="s">
        <v>24</v>
      </c>
      <c r="M307" t="s">
        <v>1786</v>
      </c>
      <c r="N307" t="s">
        <v>23</v>
      </c>
      <c r="O307" t="s">
        <v>58</v>
      </c>
      <c r="P307" t="s">
        <v>26</v>
      </c>
      <c r="Q307" t="s">
        <v>33</v>
      </c>
      <c r="R307" t="s">
        <v>24</v>
      </c>
      <c r="S307" t="s">
        <v>23</v>
      </c>
      <c r="T307" t="s">
        <v>1786</v>
      </c>
    </row>
    <row r="308" spans="1:20" x14ac:dyDescent="0.25">
      <c r="A308" t="s">
        <v>28</v>
      </c>
      <c r="B308" t="s">
        <v>29</v>
      </c>
      <c r="C308">
        <v>50</v>
      </c>
      <c r="D308">
        <v>1</v>
      </c>
      <c r="E308" t="s">
        <v>1787</v>
      </c>
      <c r="F308">
        <v>100</v>
      </c>
      <c r="G308">
        <v>0</v>
      </c>
      <c r="H308" t="s">
        <v>1219</v>
      </c>
      <c r="I308" t="s">
        <v>1788</v>
      </c>
      <c r="J308" t="s">
        <v>306</v>
      </c>
      <c r="K308" t="s">
        <v>23</v>
      </c>
      <c r="L308" t="s">
        <v>24</v>
      </c>
      <c r="M308" t="s">
        <v>1786</v>
      </c>
      <c r="N308" t="s">
        <v>23</v>
      </c>
      <c r="O308" t="s">
        <v>58</v>
      </c>
      <c r="P308" t="s">
        <v>26</v>
      </c>
      <c r="Q308" t="s">
        <v>33</v>
      </c>
      <c r="R308" t="s">
        <v>24</v>
      </c>
      <c r="S308" t="s">
        <v>23</v>
      </c>
      <c r="T308" t="s">
        <v>1786</v>
      </c>
    </row>
    <row r="309" spans="1:20" x14ac:dyDescent="0.25">
      <c r="A309" t="s">
        <v>30</v>
      </c>
      <c r="B309" t="s">
        <v>31</v>
      </c>
      <c r="C309">
        <v>50</v>
      </c>
      <c r="D309">
        <v>1</v>
      </c>
      <c r="E309" t="s">
        <v>1787</v>
      </c>
      <c r="F309">
        <v>100</v>
      </c>
      <c r="G309">
        <v>0</v>
      </c>
      <c r="H309" t="s">
        <v>1219</v>
      </c>
      <c r="I309" t="s">
        <v>1788</v>
      </c>
      <c r="J309" t="s">
        <v>306</v>
      </c>
      <c r="K309" t="s">
        <v>23</v>
      </c>
      <c r="L309" t="s">
        <v>24</v>
      </c>
      <c r="M309" t="s">
        <v>1786</v>
      </c>
      <c r="N309" t="s">
        <v>23</v>
      </c>
      <c r="O309" t="s">
        <v>58</v>
      </c>
      <c r="P309" t="s">
        <v>26</v>
      </c>
      <c r="Q309" t="s">
        <v>33</v>
      </c>
      <c r="R309" t="s">
        <v>24</v>
      </c>
      <c r="S309" t="s">
        <v>23</v>
      </c>
      <c r="T309" t="s">
        <v>1786</v>
      </c>
    </row>
    <row r="310" spans="1:20" x14ac:dyDescent="0.25">
      <c r="A310" t="s">
        <v>186</v>
      </c>
      <c r="B310" t="s">
        <v>187</v>
      </c>
      <c r="C310">
        <v>50</v>
      </c>
      <c r="D310">
        <v>6</v>
      </c>
      <c r="E310" t="s">
        <v>1789</v>
      </c>
      <c r="F310">
        <v>204.5</v>
      </c>
      <c r="G310">
        <v>29</v>
      </c>
      <c r="H310" t="s">
        <v>47</v>
      </c>
      <c r="I310" t="s">
        <v>1790</v>
      </c>
      <c r="J310" t="s">
        <v>1791</v>
      </c>
      <c r="K310" t="s">
        <v>1792</v>
      </c>
      <c r="L310" t="s">
        <v>1793</v>
      </c>
      <c r="M310" t="s">
        <v>1794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23</v>
      </c>
      <c r="T310" t="s">
        <v>1794</v>
      </c>
    </row>
    <row r="311" spans="1:20" x14ac:dyDescent="0.25">
      <c r="A311" t="s">
        <v>186</v>
      </c>
      <c r="B311" t="s">
        <v>187</v>
      </c>
      <c r="C311">
        <v>65</v>
      </c>
      <c r="D311">
        <v>4</v>
      </c>
      <c r="E311" t="s">
        <v>1795</v>
      </c>
      <c r="F311">
        <v>199</v>
      </c>
      <c r="G311">
        <v>0</v>
      </c>
      <c r="H311" t="s">
        <v>47</v>
      </c>
      <c r="I311" t="s">
        <v>1796</v>
      </c>
      <c r="J311" t="s">
        <v>1797</v>
      </c>
      <c r="K311" t="s">
        <v>1447</v>
      </c>
      <c r="L311" t="s">
        <v>1798</v>
      </c>
      <c r="M311" t="s">
        <v>1799</v>
      </c>
      <c r="N311" t="s">
        <v>1225</v>
      </c>
      <c r="O311" t="s">
        <v>1226</v>
      </c>
      <c r="P311" t="s">
        <v>1227</v>
      </c>
      <c r="Q311" t="s">
        <v>1228</v>
      </c>
      <c r="R311" t="s">
        <v>24</v>
      </c>
      <c r="S311" t="s">
        <v>23</v>
      </c>
      <c r="T311" t="s">
        <v>1800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1801</v>
      </c>
      <c r="F312">
        <v>100</v>
      </c>
      <c r="G312">
        <v>0</v>
      </c>
      <c r="H312" t="s">
        <v>1219</v>
      </c>
      <c r="I312" t="s">
        <v>1802</v>
      </c>
      <c r="J312" t="s">
        <v>1242</v>
      </c>
      <c r="K312" t="s">
        <v>23</v>
      </c>
      <c r="L312" t="s">
        <v>24</v>
      </c>
      <c r="M312" t="s">
        <v>1803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1803</v>
      </c>
    </row>
    <row r="313" spans="1:20" x14ac:dyDescent="0.25">
      <c r="A313" t="s">
        <v>28</v>
      </c>
      <c r="B313" t="s">
        <v>29</v>
      </c>
      <c r="C313">
        <v>50</v>
      </c>
      <c r="D313">
        <v>1</v>
      </c>
      <c r="E313" t="s">
        <v>1801</v>
      </c>
      <c r="F313">
        <v>100</v>
      </c>
      <c r="G313">
        <v>0</v>
      </c>
      <c r="H313" t="s">
        <v>1219</v>
      </c>
      <c r="I313" t="s">
        <v>1802</v>
      </c>
      <c r="J313" t="s">
        <v>1242</v>
      </c>
      <c r="K313" t="s">
        <v>23</v>
      </c>
      <c r="L313" t="s">
        <v>24</v>
      </c>
      <c r="M313" t="s">
        <v>1803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1803</v>
      </c>
    </row>
    <row r="314" spans="1:20" x14ac:dyDescent="0.25">
      <c r="A314" t="s">
        <v>30</v>
      </c>
      <c r="B314" t="s">
        <v>31</v>
      </c>
      <c r="C314">
        <v>50</v>
      </c>
      <c r="D314">
        <v>1</v>
      </c>
      <c r="E314" t="s">
        <v>1801</v>
      </c>
      <c r="F314">
        <v>100</v>
      </c>
      <c r="G314">
        <v>0</v>
      </c>
      <c r="H314" t="s">
        <v>1219</v>
      </c>
      <c r="I314" t="s">
        <v>1802</v>
      </c>
      <c r="J314" t="s">
        <v>1242</v>
      </c>
      <c r="K314" t="s">
        <v>23</v>
      </c>
      <c r="L314" t="s">
        <v>24</v>
      </c>
      <c r="M314" t="s">
        <v>1803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1803</v>
      </c>
    </row>
    <row r="315" spans="1:20" x14ac:dyDescent="0.25">
      <c r="A315" t="s">
        <v>139</v>
      </c>
      <c r="B315" t="s">
        <v>112</v>
      </c>
      <c r="C315">
        <v>80</v>
      </c>
      <c r="D315">
        <v>31</v>
      </c>
      <c r="E315" t="s">
        <v>1804</v>
      </c>
      <c r="F315">
        <v>2530</v>
      </c>
      <c r="G315">
        <v>50</v>
      </c>
      <c r="H315" t="s">
        <v>47</v>
      </c>
      <c r="I315" t="s">
        <v>1805</v>
      </c>
      <c r="J315" t="s">
        <v>1806</v>
      </c>
      <c r="K315" t="s">
        <v>1409</v>
      </c>
      <c r="L315" t="s">
        <v>1807</v>
      </c>
      <c r="M315" t="s">
        <v>1808</v>
      </c>
      <c r="N315" t="s">
        <v>1225</v>
      </c>
      <c r="O315" t="s">
        <v>1226</v>
      </c>
      <c r="P315" t="s">
        <v>1227</v>
      </c>
      <c r="Q315" t="s">
        <v>1228</v>
      </c>
      <c r="R315" t="s">
        <v>24</v>
      </c>
      <c r="S315" t="s">
        <v>23</v>
      </c>
      <c r="T315" t="s">
        <v>1803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1809</v>
      </c>
      <c r="F316">
        <v>100</v>
      </c>
      <c r="G316">
        <v>0</v>
      </c>
      <c r="H316" t="s">
        <v>1219</v>
      </c>
      <c r="I316" t="s">
        <v>1810</v>
      </c>
      <c r="J316" t="s">
        <v>321</v>
      </c>
      <c r="K316" t="s">
        <v>23</v>
      </c>
      <c r="L316" t="s">
        <v>24</v>
      </c>
      <c r="M316" t="s">
        <v>1811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1811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1809</v>
      </c>
      <c r="F317">
        <v>100</v>
      </c>
      <c r="G317">
        <v>0</v>
      </c>
      <c r="H317" t="s">
        <v>1219</v>
      </c>
      <c r="I317" t="s">
        <v>1810</v>
      </c>
      <c r="J317" t="s">
        <v>321</v>
      </c>
      <c r="K317" t="s">
        <v>23</v>
      </c>
      <c r="L317" t="s">
        <v>24</v>
      </c>
      <c r="M317" t="s">
        <v>1811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1811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1809</v>
      </c>
      <c r="F318">
        <v>100</v>
      </c>
      <c r="G318">
        <v>0</v>
      </c>
      <c r="H318" t="s">
        <v>1219</v>
      </c>
      <c r="I318" t="s">
        <v>1810</v>
      </c>
      <c r="J318" t="s">
        <v>321</v>
      </c>
      <c r="K318" t="s">
        <v>23</v>
      </c>
      <c r="L318" t="s">
        <v>24</v>
      </c>
      <c r="M318" t="s">
        <v>1811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1811</v>
      </c>
    </row>
    <row r="319" spans="1:20" x14ac:dyDescent="0.25">
      <c r="A319" t="s">
        <v>139</v>
      </c>
      <c r="B319" t="s">
        <v>112</v>
      </c>
      <c r="C319">
        <v>100</v>
      </c>
      <c r="D319">
        <v>3</v>
      </c>
      <c r="E319" t="s">
        <v>1812</v>
      </c>
      <c r="F319">
        <v>289</v>
      </c>
      <c r="G319">
        <v>0</v>
      </c>
      <c r="H319" t="s">
        <v>47</v>
      </c>
      <c r="I319" t="s">
        <v>1813</v>
      </c>
      <c r="J319" t="s">
        <v>1814</v>
      </c>
      <c r="K319" t="s">
        <v>613</v>
      </c>
      <c r="L319" t="s">
        <v>1815</v>
      </c>
      <c r="M319" t="s">
        <v>1816</v>
      </c>
      <c r="N319" t="s">
        <v>1225</v>
      </c>
      <c r="O319" t="s">
        <v>1226</v>
      </c>
      <c r="P319" t="s">
        <v>1227</v>
      </c>
      <c r="Q319" t="s">
        <v>1228</v>
      </c>
      <c r="R319" t="s">
        <v>24</v>
      </c>
      <c r="S319" t="s">
        <v>23</v>
      </c>
      <c r="T319" t="s">
        <v>1817</v>
      </c>
    </row>
    <row r="320" spans="1:20" x14ac:dyDescent="0.25">
      <c r="A320" t="s">
        <v>44</v>
      </c>
      <c r="B320" t="s">
        <v>45</v>
      </c>
      <c r="C320">
        <v>66.666666666666671</v>
      </c>
      <c r="D320">
        <v>3</v>
      </c>
      <c r="E320" t="s">
        <v>1818</v>
      </c>
      <c r="F320">
        <v>300</v>
      </c>
      <c r="G320">
        <v>0</v>
      </c>
      <c r="H320" t="s">
        <v>22</v>
      </c>
      <c r="I320" t="s">
        <v>1384</v>
      </c>
      <c r="J320" t="s">
        <v>310</v>
      </c>
      <c r="K320" t="s">
        <v>23</v>
      </c>
      <c r="L320" t="s">
        <v>24</v>
      </c>
      <c r="M320" t="s">
        <v>1817</v>
      </c>
      <c r="N320" t="s">
        <v>23</v>
      </c>
      <c r="O320" t="s">
        <v>58</v>
      </c>
      <c r="P320" t="s">
        <v>26</v>
      </c>
      <c r="Q320" t="s">
        <v>33</v>
      </c>
      <c r="R320" t="s">
        <v>24</v>
      </c>
      <c r="S320" t="s">
        <v>23</v>
      </c>
      <c r="T320" t="s">
        <v>1817</v>
      </c>
    </row>
    <row r="321" spans="1:20" x14ac:dyDescent="0.25">
      <c r="A321" t="s">
        <v>186</v>
      </c>
      <c r="B321" t="s">
        <v>187</v>
      </c>
      <c r="C321">
        <v>50</v>
      </c>
      <c r="D321">
        <v>6</v>
      </c>
      <c r="E321" t="s">
        <v>1818</v>
      </c>
      <c r="F321">
        <v>300</v>
      </c>
      <c r="G321">
        <v>0</v>
      </c>
      <c r="H321" t="s">
        <v>22</v>
      </c>
      <c r="I321" t="s">
        <v>1384</v>
      </c>
      <c r="J321" t="s">
        <v>310</v>
      </c>
      <c r="K321" t="s">
        <v>23</v>
      </c>
      <c r="L321" t="s">
        <v>24</v>
      </c>
      <c r="M321" t="s">
        <v>1817</v>
      </c>
      <c r="N321" t="s">
        <v>23</v>
      </c>
      <c r="O321" t="s">
        <v>58</v>
      </c>
      <c r="P321" t="s">
        <v>26</v>
      </c>
      <c r="Q321" t="s">
        <v>33</v>
      </c>
      <c r="R321" t="s">
        <v>24</v>
      </c>
      <c r="S321" t="s">
        <v>23</v>
      </c>
      <c r="T321" t="s">
        <v>1817</v>
      </c>
    </row>
    <row r="322" spans="1:20" x14ac:dyDescent="0.25">
      <c r="A322" t="s">
        <v>152</v>
      </c>
      <c r="B322" t="s">
        <v>153</v>
      </c>
      <c r="C322">
        <v>65</v>
      </c>
      <c r="D322">
        <v>2</v>
      </c>
      <c r="E322" t="s">
        <v>1819</v>
      </c>
      <c r="F322">
        <v>199</v>
      </c>
      <c r="G322">
        <v>0</v>
      </c>
      <c r="H322" t="s">
        <v>47</v>
      </c>
      <c r="I322" t="s">
        <v>1820</v>
      </c>
      <c r="J322" t="s">
        <v>1821</v>
      </c>
      <c r="K322" t="s">
        <v>1367</v>
      </c>
      <c r="L322" t="s">
        <v>1822</v>
      </c>
      <c r="M322" t="s">
        <v>1452</v>
      </c>
      <c r="N322" t="s">
        <v>1225</v>
      </c>
      <c r="O322" t="s">
        <v>1226</v>
      </c>
      <c r="P322" t="s">
        <v>1227</v>
      </c>
      <c r="Q322" t="s">
        <v>1228</v>
      </c>
      <c r="R322" t="s">
        <v>24</v>
      </c>
      <c r="S322" t="s">
        <v>23</v>
      </c>
      <c r="T322" t="s">
        <v>1823</v>
      </c>
    </row>
    <row r="323" spans="1:20" x14ac:dyDescent="0.25">
      <c r="A323" t="s">
        <v>150</v>
      </c>
      <c r="B323" t="s">
        <v>151</v>
      </c>
      <c r="C323">
        <v>65</v>
      </c>
      <c r="D323">
        <v>2</v>
      </c>
      <c r="E323" t="s">
        <v>1819</v>
      </c>
      <c r="F323">
        <v>199</v>
      </c>
      <c r="G323">
        <v>0</v>
      </c>
      <c r="H323" t="s">
        <v>47</v>
      </c>
      <c r="I323" t="s">
        <v>1820</v>
      </c>
      <c r="J323" t="s">
        <v>1821</v>
      </c>
      <c r="K323" t="s">
        <v>1367</v>
      </c>
      <c r="L323" t="s">
        <v>1822</v>
      </c>
      <c r="M323" t="s">
        <v>1452</v>
      </c>
      <c r="N323" t="s">
        <v>1225</v>
      </c>
      <c r="O323" t="s">
        <v>1226</v>
      </c>
      <c r="P323" t="s">
        <v>1227</v>
      </c>
      <c r="Q323" t="s">
        <v>1228</v>
      </c>
      <c r="R323" t="s">
        <v>24</v>
      </c>
      <c r="S323" t="s">
        <v>23</v>
      </c>
      <c r="T323" t="s">
        <v>1823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1824</v>
      </c>
      <c r="F324">
        <v>129</v>
      </c>
      <c r="G324">
        <v>29</v>
      </c>
      <c r="H324" t="s">
        <v>1219</v>
      </c>
      <c r="I324" t="s">
        <v>1825</v>
      </c>
      <c r="J324" t="s">
        <v>331</v>
      </c>
      <c r="K324" t="s">
        <v>23</v>
      </c>
      <c r="L324" t="s">
        <v>24</v>
      </c>
      <c r="M324" t="s">
        <v>1826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1826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1824</v>
      </c>
      <c r="F325">
        <v>129</v>
      </c>
      <c r="G325">
        <v>29</v>
      </c>
      <c r="H325" t="s">
        <v>1219</v>
      </c>
      <c r="I325" t="s">
        <v>1825</v>
      </c>
      <c r="J325" t="s">
        <v>331</v>
      </c>
      <c r="K325" t="s">
        <v>23</v>
      </c>
      <c r="L325" t="s">
        <v>24</v>
      </c>
      <c r="M325" t="s">
        <v>1826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1826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1824</v>
      </c>
      <c r="F326">
        <v>129</v>
      </c>
      <c r="G326">
        <v>29</v>
      </c>
      <c r="H326" t="s">
        <v>1219</v>
      </c>
      <c r="I326" t="s">
        <v>1825</v>
      </c>
      <c r="J326" t="s">
        <v>331</v>
      </c>
      <c r="K326" t="s">
        <v>23</v>
      </c>
      <c r="L326" t="s">
        <v>24</v>
      </c>
      <c r="M326" t="s">
        <v>1826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1826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1827</v>
      </c>
      <c r="F327">
        <v>100</v>
      </c>
      <c r="G327">
        <v>0</v>
      </c>
      <c r="H327" t="s">
        <v>1219</v>
      </c>
      <c r="I327" t="s">
        <v>1828</v>
      </c>
      <c r="J327" t="s">
        <v>1242</v>
      </c>
      <c r="K327" t="s">
        <v>23</v>
      </c>
      <c r="L327" t="s">
        <v>24</v>
      </c>
      <c r="M327" t="s">
        <v>1829</v>
      </c>
      <c r="N327" t="s">
        <v>23</v>
      </c>
      <c r="O327" t="s">
        <v>58</v>
      </c>
      <c r="P327" t="s">
        <v>26</v>
      </c>
      <c r="Q327" t="s">
        <v>33</v>
      </c>
      <c r="R327" t="s">
        <v>24</v>
      </c>
      <c r="S327" t="s">
        <v>23</v>
      </c>
      <c r="T327" t="s">
        <v>1829</v>
      </c>
    </row>
    <row r="328" spans="1:20" x14ac:dyDescent="0.25">
      <c r="A328" t="s">
        <v>28</v>
      </c>
      <c r="B328" t="s">
        <v>29</v>
      </c>
      <c r="C328">
        <v>50</v>
      </c>
      <c r="D328">
        <v>1</v>
      </c>
      <c r="E328" t="s">
        <v>1827</v>
      </c>
      <c r="F328">
        <v>100</v>
      </c>
      <c r="G328">
        <v>0</v>
      </c>
      <c r="H328" t="s">
        <v>1219</v>
      </c>
      <c r="I328" t="s">
        <v>1828</v>
      </c>
      <c r="J328" t="s">
        <v>1242</v>
      </c>
      <c r="K328" t="s">
        <v>23</v>
      </c>
      <c r="L328" t="s">
        <v>24</v>
      </c>
      <c r="M328" t="s">
        <v>1829</v>
      </c>
      <c r="N328" t="s">
        <v>23</v>
      </c>
      <c r="O328" t="s">
        <v>58</v>
      </c>
      <c r="P328" t="s">
        <v>26</v>
      </c>
      <c r="Q328" t="s">
        <v>33</v>
      </c>
      <c r="R328" t="s">
        <v>24</v>
      </c>
      <c r="S328" t="s">
        <v>23</v>
      </c>
      <c r="T328" t="s">
        <v>1829</v>
      </c>
    </row>
    <row r="329" spans="1:20" x14ac:dyDescent="0.25">
      <c r="A329" t="s">
        <v>30</v>
      </c>
      <c r="B329" t="s">
        <v>31</v>
      </c>
      <c r="C329">
        <v>50</v>
      </c>
      <c r="D329">
        <v>1</v>
      </c>
      <c r="E329" t="s">
        <v>1827</v>
      </c>
      <c r="F329">
        <v>100</v>
      </c>
      <c r="G329">
        <v>0</v>
      </c>
      <c r="H329" t="s">
        <v>1219</v>
      </c>
      <c r="I329" t="s">
        <v>1828</v>
      </c>
      <c r="J329" t="s">
        <v>1242</v>
      </c>
      <c r="K329" t="s">
        <v>23</v>
      </c>
      <c r="L329" t="s">
        <v>24</v>
      </c>
      <c r="M329" t="s">
        <v>1829</v>
      </c>
      <c r="N329" t="s">
        <v>23</v>
      </c>
      <c r="O329" t="s">
        <v>58</v>
      </c>
      <c r="P329" t="s">
        <v>26</v>
      </c>
      <c r="Q329" t="s">
        <v>33</v>
      </c>
      <c r="R329" t="s">
        <v>24</v>
      </c>
      <c r="S329" t="s">
        <v>23</v>
      </c>
      <c r="T329" t="s">
        <v>1829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1830</v>
      </c>
      <c r="F330">
        <v>100</v>
      </c>
      <c r="G330">
        <v>0</v>
      </c>
      <c r="H330" t="s">
        <v>1219</v>
      </c>
      <c r="I330" t="s">
        <v>1292</v>
      </c>
      <c r="J330" t="s">
        <v>359</v>
      </c>
      <c r="K330" t="s">
        <v>23</v>
      </c>
      <c r="L330" t="s">
        <v>24</v>
      </c>
      <c r="M330" t="s">
        <v>1831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1831</v>
      </c>
    </row>
    <row r="331" spans="1:20" x14ac:dyDescent="0.25">
      <c r="A331" t="s">
        <v>28</v>
      </c>
      <c r="B331" t="s">
        <v>29</v>
      </c>
      <c r="C331">
        <v>50</v>
      </c>
      <c r="D331">
        <v>1</v>
      </c>
      <c r="E331" t="s">
        <v>1830</v>
      </c>
      <c r="F331">
        <v>100</v>
      </c>
      <c r="G331">
        <v>0</v>
      </c>
      <c r="H331" t="s">
        <v>1219</v>
      </c>
      <c r="I331" t="s">
        <v>1292</v>
      </c>
      <c r="J331" t="s">
        <v>359</v>
      </c>
      <c r="K331" t="s">
        <v>23</v>
      </c>
      <c r="L331" t="s">
        <v>24</v>
      </c>
      <c r="M331" t="s">
        <v>1831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23</v>
      </c>
      <c r="T331" t="s">
        <v>1831</v>
      </c>
    </row>
    <row r="332" spans="1:20" x14ac:dyDescent="0.25">
      <c r="A332" t="s">
        <v>30</v>
      </c>
      <c r="B332" t="s">
        <v>31</v>
      </c>
      <c r="C332">
        <v>50</v>
      </c>
      <c r="D332">
        <v>1</v>
      </c>
      <c r="E332" t="s">
        <v>1830</v>
      </c>
      <c r="F332">
        <v>100</v>
      </c>
      <c r="G332">
        <v>0</v>
      </c>
      <c r="H332" t="s">
        <v>1219</v>
      </c>
      <c r="I332" t="s">
        <v>1292</v>
      </c>
      <c r="J332" t="s">
        <v>359</v>
      </c>
      <c r="K332" t="s">
        <v>23</v>
      </c>
      <c r="L332" t="s">
        <v>24</v>
      </c>
      <c r="M332" t="s">
        <v>1831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1831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1832</v>
      </c>
      <c r="F333">
        <v>100</v>
      </c>
      <c r="G333">
        <v>0</v>
      </c>
      <c r="H333" t="s">
        <v>1219</v>
      </c>
      <c r="I333" t="s">
        <v>1833</v>
      </c>
      <c r="J333" t="s">
        <v>325</v>
      </c>
      <c r="K333" t="s">
        <v>23</v>
      </c>
      <c r="L333" t="s">
        <v>24</v>
      </c>
      <c r="M333" t="s">
        <v>1834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1834</v>
      </c>
    </row>
    <row r="334" spans="1:20" x14ac:dyDescent="0.25">
      <c r="A334" t="s">
        <v>28</v>
      </c>
      <c r="B334" t="s">
        <v>29</v>
      </c>
      <c r="C334">
        <v>50</v>
      </c>
      <c r="D334">
        <v>1</v>
      </c>
      <c r="E334" t="s">
        <v>1832</v>
      </c>
      <c r="F334">
        <v>100</v>
      </c>
      <c r="G334">
        <v>0</v>
      </c>
      <c r="H334" t="s">
        <v>1219</v>
      </c>
      <c r="I334" t="s">
        <v>1833</v>
      </c>
      <c r="J334" t="s">
        <v>325</v>
      </c>
      <c r="K334" t="s">
        <v>23</v>
      </c>
      <c r="L334" t="s">
        <v>24</v>
      </c>
      <c r="M334" t="s">
        <v>1834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1834</v>
      </c>
    </row>
    <row r="335" spans="1:20" x14ac:dyDescent="0.25">
      <c r="A335" t="s">
        <v>30</v>
      </c>
      <c r="B335" t="s">
        <v>31</v>
      </c>
      <c r="C335">
        <v>50</v>
      </c>
      <c r="D335">
        <v>1</v>
      </c>
      <c r="E335" t="s">
        <v>1832</v>
      </c>
      <c r="F335">
        <v>100</v>
      </c>
      <c r="G335">
        <v>0</v>
      </c>
      <c r="H335" t="s">
        <v>1219</v>
      </c>
      <c r="I335" t="s">
        <v>1833</v>
      </c>
      <c r="J335" t="s">
        <v>325</v>
      </c>
      <c r="K335" t="s">
        <v>23</v>
      </c>
      <c r="L335" t="s">
        <v>24</v>
      </c>
      <c r="M335" t="s">
        <v>1834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1834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1835</v>
      </c>
      <c r="F336">
        <v>100</v>
      </c>
      <c r="G336">
        <v>0</v>
      </c>
      <c r="H336" t="s">
        <v>1219</v>
      </c>
      <c r="I336" t="s">
        <v>1330</v>
      </c>
      <c r="J336" t="s">
        <v>303</v>
      </c>
      <c r="K336" t="s">
        <v>23</v>
      </c>
      <c r="L336" t="s">
        <v>24</v>
      </c>
      <c r="M336" t="s">
        <v>1836</v>
      </c>
      <c r="N336" t="s">
        <v>23</v>
      </c>
      <c r="O336" t="s">
        <v>307</v>
      </c>
      <c r="P336" t="s">
        <v>26</v>
      </c>
      <c r="Q336" t="s">
        <v>27</v>
      </c>
      <c r="R336" t="s">
        <v>24</v>
      </c>
      <c r="S336" t="s">
        <v>23</v>
      </c>
      <c r="T336" t="s">
        <v>1836</v>
      </c>
    </row>
    <row r="337" spans="1:20" x14ac:dyDescent="0.25">
      <c r="A337" t="s">
        <v>28</v>
      </c>
      <c r="B337" t="s">
        <v>29</v>
      </c>
      <c r="C337">
        <v>50</v>
      </c>
      <c r="D337">
        <v>1</v>
      </c>
      <c r="E337" t="s">
        <v>1835</v>
      </c>
      <c r="F337">
        <v>100</v>
      </c>
      <c r="G337">
        <v>0</v>
      </c>
      <c r="H337" t="s">
        <v>1219</v>
      </c>
      <c r="I337" t="s">
        <v>1330</v>
      </c>
      <c r="J337" t="s">
        <v>303</v>
      </c>
      <c r="K337" t="s">
        <v>23</v>
      </c>
      <c r="L337" t="s">
        <v>24</v>
      </c>
      <c r="M337" t="s">
        <v>1836</v>
      </c>
      <c r="N337" t="s">
        <v>23</v>
      </c>
      <c r="O337" t="s">
        <v>307</v>
      </c>
      <c r="P337" t="s">
        <v>26</v>
      </c>
      <c r="Q337" t="s">
        <v>27</v>
      </c>
      <c r="R337" t="s">
        <v>24</v>
      </c>
      <c r="S337" t="s">
        <v>23</v>
      </c>
      <c r="T337" t="s">
        <v>1836</v>
      </c>
    </row>
    <row r="338" spans="1:20" x14ac:dyDescent="0.25">
      <c r="A338" t="s">
        <v>30</v>
      </c>
      <c r="B338" t="s">
        <v>31</v>
      </c>
      <c r="C338">
        <v>50</v>
      </c>
      <c r="D338">
        <v>1</v>
      </c>
      <c r="E338" t="s">
        <v>1835</v>
      </c>
      <c r="F338">
        <v>100</v>
      </c>
      <c r="G338">
        <v>0</v>
      </c>
      <c r="H338" t="s">
        <v>1219</v>
      </c>
      <c r="I338" t="s">
        <v>1330</v>
      </c>
      <c r="J338" t="s">
        <v>303</v>
      </c>
      <c r="K338" t="s">
        <v>23</v>
      </c>
      <c r="L338" t="s">
        <v>24</v>
      </c>
      <c r="M338" t="s">
        <v>1836</v>
      </c>
      <c r="N338" t="s">
        <v>23</v>
      </c>
      <c r="O338" t="s">
        <v>307</v>
      </c>
      <c r="P338" t="s">
        <v>26</v>
      </c>
      <c r="Q338" t="s">
        <v>27</v>
      </c>
      <c r="R338" t="s">
        <v>24</v>
      </c>
      <c r="S338" t="s">
        <v>23</v>
      </c>
      <c r="T338" t="s">
        <v>1836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1837</v>
      </c>
      <c r="F339">
        <v>100</v>
      </c>
      <c r="G339">
        <v>0</v>
      </c>
      <c r="H339" t="s">
        <v>1219</v>
      </c>
      <c r="I339" t="s">
        <v>1293</v>
      </c>
      <c r="J339" t="s">
        <v>64</v>
      </c>
      <c r="K339" t="s">
        <v>23</v>
      </c>
      <c r="L339" t="s">
        <v>24</v>
      </c>
      <c r="M339" t="s">
        <v>1838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1838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1837</v>
      </c>
      <c r="F340">
        <v>100</v>
      </c>
      <c r="G340">
        <v>0</v>
      </c>
      <c r="H340" t="s">
        <v>1219</v>
      </c>
      <c r="I340" t="s">
        <v>1293</v>
      </c>
      <c r="J340" t="s">
        <v>64</v>
      </c>
      <c r="K340" t="s">
        <v>23</v>
      </c>
      <c r="L340" t="s">
        <v>24</v>
      </c>
      <c r="M340" t="s">
        <v>1838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23</v>
      </c>
      <c r="T340" t="s">
        <v>1838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1837</v>
      </c>
      <c r="F341">
        <v>100</v>
      </c>
      <c r="G341">
        <v>0</v>
      </c>
      <c r="H341" t="s">
        <v>1219</v>
      </c>
      <c r="I341" t="s">
        <v>1293</v>
      </c>
      <c r="J341" t="s">
        <v>64</v>
      </c>
      <c r="K341" t="s">
        <v>23</v>
      </c>
      <c r="L341" t="s">
        <v>24</v>
      </c>
      <c r="M341" t="s">
        <v>1838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23</v>
      </c>
      <c r="T341" t="s">
        <v>1838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1839</v>
      </c>
      <c r="F342">
        <v>100</v>
      </c>
      <c r="G342">
        <v>0</v>
      </c>
      <c r="H342" t="s">
        <v>1219</v>
      </c>
      <c r="I342" t="s">
        <v>1840</v>
      </c>
      <c r="J342" t="s">
        <v>1234</v>
      </c>
      <c r="K342" t="s">
        <v>23</v>
      </c>
      <c r="L342" t="s">
        <v>24</v>
      </c>
      <c r="M342" t="s">
        <v>1841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</v>
      </c>
      <c r="T342" t="s">
        <v>1842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1839</v>
      </c>
      <c r="F343">
        <v>100</v>
      </c>
      <c r="G343">
        <v>0</v>
      </c>
      <c r="H343" t="s">
        <v>1219</v>
      </c>
      <c r="I343" t="s">
        <v>1840</v>
      </c>
      <c r="J343" t="s">
        <v>1234</v>
      </c>
      <c r="K343" t="s">
        <v>23</v>
      </c>
      <c r="L343" t="s">
        <v>24</v>
      </c>
      <c r="M343" t="s">
        <v>1841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23</v>
      </c>
      <c r="T343" t="s">
        <v>1842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1839</v>
      </c>
      <c r="F344">
        <v>100</v>
      </c>
      <c r="G344">
        <v>0</v>
      </c>
      <c r="H344" t="s">
        <v>1219</v>
      </c>
      <c r="I344" t="s">
        <v>1840</v>
      </c>
      <c r="J344" t="s">
        <v>1234</v>
      </c>
      <c r="K344" t="s">
        <v>23</v>
      </c>
      <c r="L344" t="s">
        <v>24</v>
      </c>
      <c r="M344" t="s">
        <v>1841</v>
      </c>
      <c r="N344" t="s">
        <v>23</v>
      </c>
      <c r="O344" t="s">
        <v>58</v>
      </c>
      <c r="P344" t="s">
        <v>26</v>
      </c>
      <c r="Q344" t="s">
        <v>33</v>
      </c>
      <c r="R344" t="s">
        <v>24</v>
      </c>
      <c r="S344" t="s">
        <v>23</v>
      </c>
      <c r="T344" t="s">
        <v>1842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1843</v>
      </c>
      <c r="F345">
        <v>109</v>
      </c>
      <c r="G345">
        <v>9</v>
      </c>
      <c r="H345" t="s">
        <v>1219</v>
      </c>
      <c r="I345" t="s">
        <v>1844</v>
      </c>
      <c r="J345" t="s">
        <v>345</v>
      </c>
      <c r="K345" t="s">
        <v>23</v>
      </c>
      <c r="L345" t="s">
        <v>24</v>
      </c>
      <c r="M345" t="s">
        <v>1845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1845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1843</v>
      </c>
      <c r="F346">
        <v>109</v>
      </c>
      <c r="G346">
        <v>9</v>
      </c>
      <c r="H346" t="s">
        <v>1219</v>
      </c>
      <c r="I346" t="s">
        <v>1844</v>
      </c>
      <c r="J346" t="s">
        <v>345</v>
      </c>
      <c r="K346" t="s">
        <v>23</v>
      </c>
      <c r="L346" t="s">
        <v>24</v>
      </c>
      <c r="M346" t="s">
        <v>1845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1845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1843</v>
      </c>
      <c r="F347">
        <v>109</v>
      </c>
      <c r="G347">
        <v>9</v>
      </c>
      <c r="H347" t="s">
        <v>1219</v>
      </c>
      <c r="I347" t="s">
        <v>1844</v>
      </c>
      <c r="J347" t="s">
        <v>345</v>
      </c>
      <c r="K347" t="s">
        <v>23</v>
      </c>
      <c r="L347" t="s">
        <v>24</v>
      </c>
      <c r="M347" t="s">
        <v>1845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23</v>
      </c>
      <c r="T347" t="s">
        <v>1845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1846</v>
      </c>
      <c r="F348">
        <v>100</v>
      </c>
      <c r="G348">
        <v>0</v>
      </c>
      <c r="H348" t="s">
        <v>1219</v>
      </c>
      <c r="I348" t="s">
        <v>1847</v>
      </c>
      <c r="J348" t="s">
        <v>65</v>
      </c>
      <c r="K348" t="s">
        <v>23</v>
      </c>
      <c r="L348" t="s">
        <v>24</v>
      </c>
      <c r="M348" t="s">
        <v>1848</v>
      </c>
      <c r="N348" t="s">
        <v>23</v>
      </c>
      <c r="O348" t="s">
        <v>307</v>
      </c>
      <c r="P348" t="s">
        <v>26</v>
      </c>
      <c r="Q348" t="s">
        <v>27</v>
      </c>
      <c r="R348" t="s">
        <v>24</v>
      </c>
      <c r="S348" t="s">
        <v>23</v>
      </c>
      <c r="T348" t="s">
        <v>1848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1846</v>
      </c>
      <c r="F349">
        <v>100</v>
      </c>
      <c r="G349">
        <v>0</v>
      </c>
      <c r="H349" t="s">
        <v>1219</v>
      </c>
      <c r="I349" t="s">
        <v>1847</v>
      </c>
      <c r="J349" t="s">
        <v>65</v>
      </c>
      <c r="K349" t="s">
        <v>23</v>
      </c>
      <c r="L349" t="s">
        <v>24</v>
      </c>
      <c r="M349" t="s">
        <v>1848</v>
      </c>
      <c r="N349" t="s">
        <v>23</v>
      </c>
      <c r="O349" t="s">
        <v>307</v>
      </c>
      <c r="P349" t="s">
        <v>26</v>
      </c>
      <c r="Q349" t="s">
        <v>27</v>
      </c>
      <c r="R349" t="s">
        <v>24</v>
      </c>
      <c r="S349" t="s">
        <v>23</v>
      </c>
      <c r="T349" t="s">
        <v>1848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1846</v>
      </c>
      <c r="F350">
        <v>100</v>
      </c>
      <c r="G350">
        <v>0</v>
      </c>
      <c r="H350" t="s">
        <v>1219</v>
      </c>
      <c r="I350" t="s">
        <v>1847</v>
      </c>
      <c r="J350" t="s">
        <v>65</v>
      </c>
      <c r="K350" t="s">
        <v>23</v>
      </c>
      <c r="L350" t="s">
        <v>24</v>
      </c>
      <c r="M350" t="s">
        <v>1848</v>
      </c>
      <c r="N350" t="s">
        <v>23</v>
      </c>
      <c r="O350" t="s">
        <v>307</v>
      </c>
      <c r="P350" t="s">
        <v>26</v>
      </c>
      <c r="Q350" t="s">
        <v>27</v>
      </c>
      <c r="R350" t="s">
        <v>24</v>
      </c>
      <c r="S350" t="s">
        <v>23</v>
      </c>
      <c r="T350" t="s">
        <v>1848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1849</v>
      </c>
      <c r="F351">
        <v>100</v>
      </c>
      <c r="G351">
        <v>0</v>
      </c>
      <c r="H351" t="s">
        <v>1219</v>
      </c>
      <c r="I351" t="s">
        <v>1378</v>
      </c>
      <c r="J351" t="s">
        <v>306</v>
      </c>
      <c r="K351" t="s">
        <v>23</v>
      </c>
      <c r="L351" t="s">
        <v>24</v>
      </c>
      <c r="M351" t="s">
        <v>1850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1850</v>
      </c>
    </row>
    <row r="352" spans="1:20" x14ac:dyDescent="0.25">
      <c r="A352" t="s">
        <v>28</v>
      </c>
      <c r="B352" t="s">
        <v>29</v>
      </c>
      <c r="C352">
        <v>50</v>
      </c>
      <c r="D352">
        <v>1</v>
      </c>
      <c r="E352" t="s">
        <v>1849</v>
      </c>
      <c r="F352">
        <v>100</v>
      </c>
      <c r="G352">
        <v>0</v>
      </c>
      <c r="H352" t="s">
        <v>1219</v>
      </c>
      <c r="I352" t="s">
        <v>1378</v>
      </c>
      <c r="J352" t="s">
        <v>306</v>
      </c>
      <c r="K352" t="s">
        <v>23</v>
      </c>
      <c r="L352" t="s">
        <v>24</v>
      </c>
      <c r="M352" t="s">
        <v>1850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1850</v>
      </c>
    </row>
    <row r="353" spans="1:20" x14ac:dyDescent="0.25">
      <c r="A353" t="s">
        <v>30</v>
      </c>
      <c r="B353" t="s">
        <v>31</v>
      </c>
      <c r="C353">
        <v>50</v>
      </c>
      <c r="D353">
        <v>1</v>
      </c>
      <c r="E353" t="s">
        <v>1849</v>
      </c>
      <c r="F353">
        <v>100</v>
      </c>
      <c r="G353">
        <v>0</v>
      </c>
      <c r="H353" t="s">
        <v>1219</v>
      </c>
      <c r="I353" t="s">
        <v>1378</v>
      </c>
      <c r="J353" t="s">
        <v>306</v>
      </c>
      <c r="K353" t="s">
        <v>23</v>
      </c>
      <c r="L353" t="s">
        <v>24</v>
      </c>
      <c r="M353" t="s">
        <v>1850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1850</v>
      </c>
    </row>
    <row r="354" spans="1:20" x14ac:dyDescent="0.25">
      <c r="A354" t="s">
        <v>186</v>
      </c>
      <c r="B354" t="s">
        <v>187</v>
      </c>
      <c r="C354">
        <v>50</v>
      </c>
      <c r="D354">
        <v>6</v>
      </c>
      <c r="E354" t="s">
        <v>1851</v>
      </c>
      <c r="F354">
        <v>208</v>
      </c>
      <c r="G354">
        <v>8</v>
      </c>
      <c r="H354" t="s">
        <v>22</v>
      </c>
      <c r="I354" t="s">
        <v>1852</v>
      </c>
      <c r="J354" t="s">
        <v>341</v>
      </c>
      <c r="K354" t="s">
        <v>23</v>
      </c>
      <c r="L354" t="s">
        <v>24</v>
      </c>
      <c r="M354" t="s">
        <v>1853</v>
      </c>
      <c r="N354" t="s">
        <v>23</v>
      </c>
      <c r="O354" t="s">
        <v>58</v>
      </c>
      <c r="P354" t="s">
        <v>26</v>
      </c>
      <c r="Q354" t="s">
        <v>33</v>
      </c>
      <c r="R354" t="s">
        <v>24</v>
      </c>
      <c r="S354" t="s">
        <v>23</v>
      </c>
      <c r="T354" t="s">
        <v>1853</v>
      </c>
    </row>
    <row r="355" spans="1:20" x14ac:dyDescent="0.25">
      <c r="A355" t="s">
        <v>137</v>
      </c>
      <c r="B355" t="s">
        <v>138</v>
      </c>
      <c r="C355">
        <v>10</v>
      </c>
      <c r="D355">
        <v>20</v>
      </c>
      <c r="E355" t="s">
        <v>1854</v>
      </c>
      <c r="F355">
        <v>200</v>
      </c>
      <c r="G355">
        <v>0</v>
      </c>
      <c r="H355" t="s">
        <v>47</v>
      </c>
      <c r="I355" t="s">
        <v>1437</v>
      </c>
      <c r="J355" t="s">
        <v>1855</v>
      </c>
      <c r="K355" t="s">
        <v>1414</v>
      </c>
      <c r="L355" t="s">
        <v>1369</v>
      </c>
      <c r="M355" t="s">
        <v>1829</v>
      </c>
      <c r="N355" t="s">
        <v>23</v>
      </c>
      <c r="O355" t="s">
        <v>53</v>
      </c>
      <c r="P355" t="s">
        <v>54</v>
      </c>
      <c r="Q355" t="s">
        <v>55</v>
      </c>
      <c r="R355" t="s">
        <v>24</v>
      </c>
      <c r="S355" t="s">
        <v>23</v>
      </c>
      <c r="T355" t="s">
        <v>1856</v>
      </c>
    </row>
    <row r="356" spans="1:20" x14ac:dyDescent="0.25">
      <c r="A356" t="s">
        <v>139</v>
      </c>
      <c r="B356" t="s">
        <v>112</v>
      </c>
      <c r="C356">
        <v>99</v>
      </c>
      <c r="D356">
        <v>1</v>
      </c>
      <c r="E356" t="s">
        <v>1857</v>
      </c>
      <c r="F356">
        <v>188</v>
      </c>
      <c r="G356">
        <v>8</v>
      </c>
      <c r="H356" t="s">
        <v>22</v>
      </c>
      <c r="I356" t="s">
        <v>1858</v>
      </c>
      <c r="J356" t="s">
        <v>1250</v>
      </c>
      <c r="K356" t="s">
        <v>23</v>
      </c>
      <c r="L356" t="s">
        <v>24</v>
      </c>
      <c r="M356" t="s">
        <v>1859</v>
      </c>
      <c r="N356" t="s">
        <v>23</v>
      </c>
      <c r="O356" t="s">
        <v>58</v>
      </c>
      <c r="P356" t="s">
        <v>26</v>
      </c>
      <c r="Q356" t="s">
        <v>33</v>
      </c>
      <c r="R356" t="s">
        <v>24</v>
      </c>
      <c r="S356" t="s">
        <v>23</v>
      </c>
      <c r="T356" t="s">
        <v>1859</v>
      </c>
    </row>
    <row r="357" spans="1:20" x14ac:dyDescent="0.25">
      <c r="A357" t="s">
        <v>110</v>
      </c>
      <c r="B357" t="s">
        <v>1223</v>
      </c>
      <c r="C357">
        <v>100</v>
      </c>
      <c r="D357">
        <v>1</v>
      </c>
      <c r="E357" t="s">
        <v>1857</v>
      </c>
      <c r="F357">
        <v>188</v>
      </c>
      <c r="G357">
        <v>8</v>
      </c>
      <c r="H357" t="s">
        <v>22</v>
      </c>
      <c r="I357" t="s">
        <v>1858</v>
      </c>
      <c r="J357" t="s">
        <v>1250</v>
      </c>
      <c r="K357" t="s">
        <v>23</v>
      </c>
      <c r="L357" t="s">
        <v>24</v>
      </c>
      <c r="M357" t="s">
        <v>1859</v>
      </c>
      <c r="N357" t="s">
        <v>23</v>
      </c>
      <c r="O357" t="s">
        <v>58</v>
      </c>
      <c r="P357" t="s">
        <v>26</v>
      </c>
      <c r="Q357" t="s">
        <v>33</v>
      </c>
      <c r="R357" t="s">
        <v>24</v>
      </c>
      <c r="S357" t="s">
        <v>23</v>
      </c>
      <c r="T357" t="s">
        <v>1859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1860</v>
      </c>
      <c r="F358">
        <v>100</v>
      </c>
      <c r="G358">
        <v>0</v>
      </c>
      <c r="H358" t="s">
        <v>1219</v>
      </c>
      <c r="I358" t="s">
        <v>1861</v>
      </c>
      <c r="J358" t="s">
        <v>329</v>
      </c>
      <c r="K358" t="s">
        <v>23</v>
      </c>
      <c r="L358" t="s">
        <v>24</v>
      </c>
      <c r="M358" t="s">
        <v>1862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1862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1860</v>
      </c>
      <c r="F359">
        <v>100</v>
      </c>
      <c r="G359">
        <v>0</v>
      </c>
      <c r="H359" t="s">
        <v>1219</v>
      </c>
      <c r="I359" t="s">
        <v>1861</v>
      </c>
      <c r="J359" t="s">
        <v>329</v>
      </c>
      <c r="K359" t="s">
        <v>23</v>
      </c>
      <c r="L359" t="s">
        <v>24</v>
      </c>
      <c r="M359" t="s">
        <v>1862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1862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1860</v>
      </c>
      <c r="F360">
        <v>100</v>
      </c>
      <c r="G360">
        <v>0</v>
      </c>
      <c r="H360" t="s">
        <v>1219</v>
      </c>
      <c r="I360" t="s">
        <v>1861</v>
      </c>
      <c r="J360" t="s">
        <v>329</v>
      </c>
      <c r="K360" t="s">
        <v>23</v>
      </c>
      <c r="L360" t="s">
        <v>24</v>
      </c>
      <c r="M360" t="s">
        <v>1862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1862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1863</v>
      </c>
      <c r="F361">
        <v>100</v>
      </c>
      <c r="G361">
        <v>0</v>
      </c>
      <c r="H361" t="s">
        <v>1219</v>
      </c>
      <c r="I361" t="s">
        <v>1345</v>
      </c>
      <c r="J361" t="s">
        <v>364</v>
      </c>
      <c r="K361" t="s">
        <v>23</v>
      </c>
      <c r="L361" t="s">
        <v>24</v>
      </c>
      <c r="M361" t="s">
        <v>1862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1862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1863</v>
      </c>
      <c r="F362">
        <v>100</v>
      </c>
      <c r="G362">
        <v>0</v>
      </c>
      <c r="H362" t="s">
        <v>1219</v>
      </c>
      <c r="I362" t="s">
        <v>1345</v>
      </c>
      <c r="J362" t="s">
        <v>364</v>
      </c>
      <c r="K362" t="s">
        <v>23</v>
      </c>
      <c r="L362" t="s">
        <v>24</v>
      </c>
      <c r="M362" t="s">
        <v>1862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1862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1863</v>
      </c>
      <c r="F363">
        <v>100</v>
      </c>
      <c r="G363">
        <v>0</v>
      </c>
      <c r="H363" t="s">
        <v>1219</v>
      </c>
      <c r="I363" t="s">
        <v>1345</v>
      </c>
      <c r="J363" t="s">
        <v>364</v>
      </c>
      <c r="K363" t="s">
        <v>23</v>
      </c>
      <c r="L363" t="s">
        <v>24</v>
      </c>
      <c r="M363" t="s">
        <v>1862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1862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1864</v>
      </c>
      <c r="F364">
        <v>100</v>
      </c>
      <c r="G364">
        <v>0</v>
      </c>
      <c r="H364" t="s">
        <v>1219</v>
      </c>
      <c r="I364" t="s">
        <v>1865</v>
      </c>
      <c r="J364" t="s">
        <v>334</v>
      </c>
      <c r="K364" t="s">
        <v>23</v>
      </c>
      <c r="L364" t="s">
        <v>24</v>
      </c>
      <c r="M364" t="s">
        <v>1866</v>
      </c>
      <c r="N364" t="s">
        <v>23</v>
      </c>
      <c r="O364" t="s">
        <v>58</v>
      </c>
      <c r="P364" t="s">
        <v>26</v>
      </c>
      <c r="Q364" t="s">
        <v>33</v>
      </c>
      <c r="R364" t="s">
        <v>24</v>
      </c>
      <c r="S364" t="s">
        <v>23</v>
      </c>
      <c r="T364" t="s">
        <v>1866</v>
      </c>
    </row>
    <row r="365" spans="1:20" x14ac:dyDescent="0.25">
      <c r="A365" t="s">
        <v>28</v>
      </c>
      <c r="B365" t="s">
        <v>29</v>
      </c>
      <c r="C365">
        <v>50</v>
      </c>
      <c r="D365">
        <v>1</v>
      </c>
      <c r="E365" t="s">
        <v>1864</v>
      </c>
      <c r="F365">
        <v>100</v>
      </c>
      <c r="G365">
        <v>0</v>
      </c>
      <c r="H365" t="s">
        <v>1219</v>
      </c>
      <c r="I365" t="s">
        <v>1865</v>
      </c>
      <c r="J365" t="s">
        <v>334</v>
      </c>
      <c r="K365" t="s">
        <v>23</v>
      </c>
      <c r="L365" t="s">
        <v>24</v>
      </c>
      <c r="M365" t="s">
        <v>1866</v>
      </c>
      <c r="N365" t="s">
        <v>23</v>
      </c>
      <c r="O365" t="s">
        <v>58</v>
      </c>
      <c r="P365" t="s">
        <v>26</v>
      </c>
      <c r="Q365" t="s">
        <v>33</v>
      </c>
      <c r="R365" t="s">
        <v>24</v>
      </c>
      <c r="S365" t="s">
        <v>23</v>
      </c>
      <c r="T365" t="s">
        <v>1866</v>
      </c>
    </row>
    <row r="366" spans="1:20" x14ac:dyDescent="0.25">
      <c r="A366" t="s">
        <v>30</v>
      </c>
      <c r="B366" t="s">
        <v>31</v>
      </c>
      <c r="C366">
        <v>50</v>
      </c>
      <c r="D366">
        <v>1</v>
      </c>
      <c r="E366" t="s">
        <v>1864</v>
      </c>
      <c r="F366">
        <v>100</v>
      </c>
      <c r="G366">
        <v>0</v>
      </c>
      <c r="H366" t="s">
        <v>1219</v>
      </c>
      <c r="I366" t="s">
        <v>1865</v>
      </c>
      <c r="J366" t="s">
        <v>334</v>
      </c>
      <c r="K366" t="s">
        <v>23</v>
      </c>
      <c r="L366" t="s">
        <v>24</v>
      </c>
      <c r="M366" t="s">
        <v>1866</v>
      </c>
      <c r="N366" t="s">
        <v>23</v>
      </c>
      <c r="O366" t="s">
        <v>58</v>
      </c>
      <c r="P366" t="s">
        <v>26</v>
      </c>
      <c r="Q366" t="s">
        <v>33</v>
      </c>
      <c r="R366" t="s">
        <v>24</v>
      </c>
      <c r="S366" t="s">
        <v>23</v>
      </c>
      <c r="T366" t="s">
        <v>1866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1867</v>
      </c>
      <c r="F367">
        <v>100</v>
      </c>
      <c r="G367">
        <v>0</v>
      </c>
      <c r="H367" t="s">
        <v>1219</v>
      </c>
      <c r="I367" t="s">
        <v>1868</v>
      </c>
      <c r="J367" t="s">
        <v>306</v>
      </c>
      <c r="K367" t="s">
        <v>23</v>
      </c>
      <c r="L367" t="s">
        <v>24</v>
      </c>
      <c r="M367" t="s">
        <v>1869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1869</v>
      </c>
    </row>
    <row r="368" spans="1:20" x14ac:dyDescent="0.25">
      <c r="A368" t="s">
        <v>28</v>
      </c>
      <c r="B368" t="s">
        <v>29</v>
      </c>
      <c r="C368">
        <v>50</v>
      </c>
      <c r="D368">
        <v>1</v>
      </c>
      <c r="E368" t="s">
        <v>1867</v>
      </c>
      <c r="F368">
        <v>100</v>
      </c>
      <c r="G368">
        <v>0</v>
      </c>
      <c r="H368" t="s">
        <v>1219</v>
      </c>
      <c r="I368" t="s">
        <v>1868</v>
      </c>
      <c r="J368" t="s">
        <v>306</v>
      </c>
      <c r="K368" t="s">
        <v>23</v>
      </c>
      <c r="L368" t="s">
        <v>24</v>
      </c>
      <c r="M368" t="s">
        <v>1869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1869</v>
      </c>
    </row>
    <row r="369" spans="1:20" x14ac:dyDescent="0.25">
      <c r="A369" t="s">
        <v>30</v>
      </c>
      <c r="B369" t="s">
        <v>31</v>
      </c>
      <c r="C369">
        <v>50</v>
      </c>
      <c r="D369">
        <v>1</v>
      </c>
      <c r="E369" t="s">
        <v>1867</v>
      </c>
      <c r="F369">
        <v>100</v>
      </c>
      <c r="G369">
        <v>0</v>
      </c>
      <c r="H369" t="s">
        <v>1219</v>
      </c>
      <c r="I369" t="s">
        <v>1868</v>
      </c>
      <c r="J369" t="s">
        <v>306</v>
      </c>
      <c r="K369" t="s">
        <v>23</v>
      </c>
      <c r="L369" t="s">
        <v>24</v>
      </c>
      <c r="M369" t="s">
        <v>1869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23</v>
      </c>
      <c r="T369" t="s">
        <v>1869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1870</v>
      </c>
      <c r="F370">
        <v>100</v>
      </c>
      <c r="G370">
        <v>0</v>
      </c>
      <c r="H370" t="s">
        <v>1219</v>
      </c>
      <c r="I370" t="s">
        <v>1354</v>
      </c>
      <c r="J370" t="s">
        <v>325</v>
      </c>
      <c r="K370" t="s">
        <v>23</v>
      </c>
      <c r="L370" t="s">
        <v>24</v>
      </c>
      <c r="M370" t="s">
        <v>1869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23</v>
      </c>
      <c r="T370" t="s">
        <v>1869</v>
      </c>
    </row>
    <row r="371" spans="1:20" x14ac:dyDescent="0.25">
      <c r="A371" t="s">
        <v>28</v>
      </c>
      <c r="B371" t="s">
        <v>29</v>
      </c>
      <c r="C371">
        <v>50</v>
      </c>
      <c r="D371">
        <v>1</v>
      </c>
      <c r="E371" t="s">
        <v>1870</v>
      </c>
      <c r="F371">
        <v>100</v>
      </c>
      <c r="G371">
        <v>0</v>
      </c>
      <c r="H371" t="s">
        <v>1219</v>
      </c>
      <c r="I371" t="s">
        <v>1354</v>
      </c>
      <c r="J371" t="s">
        <v>325</v>
      </c>
      <c r="K371" t="s">
        <v>23</v>
      </c>
      <c r="L371" t="s">
        <v>24</v>
      </c>
      <c r="M371" t="s">
        <v>1869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1869</v>
      </c>
    </row>
    <row r="372" spans="1:20" x14ac:dyDescent="0.25">
      <c r="A372" t="s">
        <v>30</v>
      </c>
      <c r="B372" t="s">
        <v>31</v>
      </c>
      <c r="C372">
        <v>50</v>
      </c>
      <c r="D372">
        <v>1</v>
      </c>
      <c r="E372" t="s">
        <v>1870</v>
      </c>
      <c r="F372">
        <v>100</v>
      </c>
      <c r="G372">
        <v>0</v>
      </c>
      <c r="H372" t="s">
        <v>1219</v>
      </c>
      <c r="I372" t="s">
        <v>1354</v>
      </c>
      <c r="J372" t="s">
        <v>325</v>
      </c>
      <c r="K372" t="s">
        <v>23</v>
      </c>
      <c r="L372" t="s">
        <v>24</v>
      </c>
      <c r="M372" t="s">
        <v>1869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1869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1871</v>
      </c>
      <c r="F373">
        <v>106</v>
      </c>
      <c r="G373">
        <v>6</v>
      </c>
      <c r="H373" t="s">
        <v>1219</v>
      </c>
      <c r="I373" t="s">
        <v>1872</v>
      </c>
      <c r="J373" t="s">
        <v>1266</v>
      </c>
      <c r="K373" t="s">
        <v>23</v>
      </c>
      <c r="L373" t="s">
        <v>24</v>
      </c>
      <c r="M373" t="s">
        <v>1873</v>
      </c>
      <c r="N373" t="s">
        <v>23</v>
      </c>
      <c r="O373" t="s">
        <v>307</v>
      </c>
      <c r="P373" t="s">
        <v>26</v>
      </c>
      <c r="Q373" t="s">
        <v>27</v>
      </c>
      <c r="R373" t="s">
        <v>24</v>
      </c>
      <c r="S373" t="s">
        <v>23</v>
      </c>
      <c r="T373" t="s">
        <v>1873</v>
      </c>
    </row>
    <row r="374" spans="1:20" x14ac:dyDescent="0.25">
      <c r="A374" t="s">
        <v>28</v>
      </c>
      <c r="B374" t="s">
        <v>29</v>
      </c>
      <c r="C374">
        <v>50</v>
      </c>
      <c r="D374">
        <v>1</v>
      </c>
      <c r="E374" t="s">
        <v>1871</v>
      </c>
      <c r="F374">
        <v>106</v>
      </c>
      <c r="G374">
        <v>6</v>
      </c>
      <c r="H374" t="s">
        <v>1219</v>
      </c>
      <c r="I374" t="s">
        <v>1872</v>
      </c>
      <c r="J374" t="s">
        <v>1266</v>
      </c>
      <c r="K374" t="s">
        <v>23</v>
      </c>
      <c r="L374" t="s">
        <v>24</v>
      </c>
      <c r="M374" t="s">
        <v>1873</v>
      </c>
      <c r="N374" t="s">
        <v>23</v>
      </c>
      <c r="O374" t="s">
        <v>307</v>
      </c>
      <c r="P374" t="s">
        <v>26</v>
      </c>
      <c r="Q374" t="s">
        <v>27</v>
      </c>
      <c r="R374" t="s">
        <v>24</v>
      </c>
      <c r="S374" t="s">
        <v>23</v>
      </c>
      <c r="T374" t="s">
        <v>1873</v>
      </c>
    </row>
    <row r="375" spans="1:20" x14ac:dyDescent="0.25">
      <c r="A375" t="s">
        <v>30</v>
      </c>
      <c r="B375" t="s">
        <v>31</v>
      </c>
      <c r="C375">
        <v>50</v>
      </c>
      <c r="D375">
        <v>1</v>
      </c>
      <c r="E375" t="s">
        <v>1871</v>
      </c>
      <c r="F375">
        <v>106</v>
      </c>
      <c r="G375">
        <v>6</v>
      </c>
      <c r="H375" t="s">
        <v>1219</v>
      </c>
      <c r="I375" t="s">
        <v>1872</v>
      </c>
      <c r="J375" t="s">
        <v>1266</v>
      </c>
      <c r="K375" t="s">
        <v>23</v>
      </c>
      <c r="L375" t="s">
        <v>24</v>
      </c>
      <c r="M375" t="s">
        <v>1873</v>
      </c>
      <c r="N375" t="s">
        <v>23</v>
      </c>
      <c r="O375" t="s">
        <v>307</v>
      </c>
      <c r="P375" t="s">
        <v>26</v>
      </c>
      <c r="Q375" t="s">
        <v>27</v>
      </c>
      <c r="R375" t="s">
        <v>24</v>
      </c>
      <c r="S375" t="s">
        <v>23</v>
      </c>
      <c r="T375" t="s">
        <v>1873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1874</v>
      </c>
      <c r="F376">
        <v>100</v>
      </c>
      <c r="G376">
        <v>0</v>
      </c>
      <c r="H376" t="s">
        <v>1219</v>
      </c>
      <c r="I376" t="s">
        <v>1875</v>
      </c>
      <c r="J376" t="s">
        <v>359</v>
      </c>
      <c r="K376" t="s">
        <v>23</v>
      </c>
      <c r="L376" t="s">
        <v>24</v>
      </c>
      <c r="M376" t="s">
        <v>1876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23</v>
      </c>
      <c r="T376" t="s">
        <v>1876</v>
      </c>
    </row>
    <row r="377" spans="1:20" x14ac:dyDescent="0.25">
      <c r="A377" t="s">
        <v>28</v>
      </c>
      <c r="B377" t="s">
        <v>29</v>
      </c>
      <c r="C377">
        <v>50</v>
      </c>
      <c r="D377">
        <v>1</v>
      </c>
      <c r="E377" t="s">
        <v>1874</v>
      </c>
      <c r="F377">
        <v>100</v>
      </c>
      <c r="G377">
        <v>0</v>
      </c>
      <c r="H377" t="s">
        <v>1219</v>
      </c>
      <c r="I377" t="s">
        <v>1875</v>
      </c>
      <c r="J377" t="s">
        <v>359</v>
      </c>
      <c r="K377" t="s">
        <v>23</v>
      </c>
      <c r="L377" t="s">
        <v>24</v>
      </c>
      <c r="M377" t="s">
        <v>1876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23</v>
      </c>
      <c r="T377" t="s">
        <v>1876</v>
      </c>
    </row>
    <row r="378" spans="1:20" x14ac:dyDescent="0.25">
      <c r="A378" t="s">
        <v>30</v>
      </c>
      <c r="B378" t="s">
        <v>31</v>
      </c>
      <c r="C378">
        <v>50</v>
      </c>
      <c r="D378">
        <v>1</v>
      </c>
      <c r="E378" t="s">
        <v>1874</v>
      </c>
      <c r="F378">
        <v>100</v>
      </c>
      <c r="G378">
        <v>0</v>
      </c>
      <c r="H378" t="s">
        <v>1219</v>
      </c>
      <c r="I378" t="s">
        <v>1875</v>
      </c>
      <c r="J378" t="s">
        <v>359</v>
      </c>
      <c r="K378" t="s">
        <v>23</v>
      </c>
      <c r="L378" t="s">
        <v>24</v>
      </c>
      <c r="M378" t="s">
        <v>1876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23</v>
      </c>
      <c r="T378" t="s">
        <v>1876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1877</v>
      </c>
      <c r="F379">
        <v>100</v>
      </c>
      <c r="G379">
        <v>0</v>
      </c>
      <c r="H379" t="s">
        <v>1219</v>
      </c>
      <c r="I379" t="s">
        <v>1878</v>
      </c>
      <c r="J379" t="s">
        <v>57</v>
      </c>
      <c r="K379" t="s">
        <v>23</v>
      </c>
      <c r="L379" t="s">
        <v>24</v>
      </c>
      <c r="M379" t="s">
        <v>1879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1879</v>
      </c>
    </row>
    <row r="380" spans="1:20" x14ac:dyDescent="0.25">
      <c r="A380" t="s">
        <v>28</v>
      </c>
      <c r="B380" t="s">
        <v>29</v>
      </c>
      <c r="C380">
        <v>50</v>
      </c>
      <c r="D380">
        <v>1</v>
      </c>
      <c r="E380" t="s">
        <v>1877</v>
      </c>
      <c r="F380">
        <v>100</v>
      </c>
      <c r="G380">
        <v>0</v>
      </c>
      <c r="H380" t="s">
        <v>1219</v>
      </c>
      <c r="I380" t="s">
        <v>1878</v>
      </c>
      <c r="J380" t="s">
        <v>57</v>
      </c>
      <c r="K380" t="s">
        <v>23</v>
      </c>
      <c r="L380" t="s">
        <v>24</v>
      </c>
      <c r="M380" t="s">
        <v>1879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1879</v>
      </c>
    </row>
    <row r="381" spans="1:20" x14ac:dyDescent="0.25">
      <c r="A381" t="s">
        <v>30</v>
      </c>
      <c r="B381" t="s">
        <v>31</v>
      </c>
      <c r="C381">
        <v>50</v>
      </c>
      <c r="D381">
        <v>1</v>
      </c>
      <c r="E381" t="s">
        <v>1877</v>
      </c>
      <c r="F381">
        <v>100</v>
      </c>
      <c r="G381">
        <v>0</v>
      </c>
      <c r="H381" t="s">
        <v>1219</v>
      </c>
      <c r="I381" t="s">
        <v>1878</v>
      </c>
      <c r="J381" t="s">
        <v>57</v>
      </c>
      <c r="K381" t="s">
        <v>23</v>
      </c>
      <c r="L381" t="s">
        <v>24</v>
      </c>
      <c r="M381" t="s">
        <v>1879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1879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1880</v>
      </c>
      <c r="F382">
        <v>106</v>
      </c>
      <c r="G382">
        <v>6</v>
      </c>
      <c r="H382" t="s">
        <v>1219</v>
      </c>
      <c r="I382" t="s">
        <v>1881</v>
      </c>
      <c r="J382" t="s">
        <v>329</v>
      </c>
      <c r="K382" t="s">
        <v>23</v>
      </c>
      <c r="L382" t="s">
        <v>24</v>
      </c>
      <c r="M382" t="s">
        <v>1882</v>
      </c>
      <c r="N382" t="s">
        <v>23</v>
      </c>
      <c r="O382" t="s">
        <v>307</v>
      </c>
      <c r="P382" t="s">
        <v>26</v>
      </c>
      <c r="Q382" t="s">
        <v>27</v>
      </c>
      <c r="R382" t="s">
        <v>24</v>
      </c>
      <c r="S382" t="s">
        <v>23</v>
      </c>
      <c r="T382" t="s">
        <v>1883</v>
      </c>
    </row>
    <row r="383" spans="1:20" x14ac:dyDescent="0.25">
      <c r="A383" t="s">
        <v>28</v>
      </c>
      <c r="B383" t="s">
        <v>29</v>
      </c>
      <c r="C383">
        <v>50</v>
      </c>
      <c r="D383">
        <v>1</v>
      </c>
      <c r="E383" t="s">
        <v>1880</v>
      </c>
      <c r="F383">
        <v>106</v>
      </c>
      <c r="G383">
        <v>6</v>
      </c>
      <c r="H383" t="s">
        <v>1219</v>
      </c>
      <c r="I383" t="s">
        <v>1881</v>
      </c>
      <c r="J383" t="s">
        <v>329</v>
      </c>
      <c r="K383" t="s">
        <v>23</v>
      </c>
      <c r="L383" t="s">
        <v>24</v>
      </c>
      <c r="M383" t="s">
        <v>1882</v>
      </c>
      <c r="N383" t="s">
        <v>23</v>
      </c>
      <c r="O383" t="s">
        <v>307</v>
      </c>
      <c r="P383" t="s">
        <v>26</v>
      </c>
      <c r="Q383" t="s">
        <v>27</v>
      </c>
      <c r="R383" t="s">
        <v>24</v>
      </c>
      <c r="S383" t="s">
        <v>23</v>
      </c>
      <c r="T383" t="s">
        <v>1883</v>
      </c>
    </row>
    <row r="384" spans="1:20" x14ac:dyDescent="0.25">
      <c r="A384" t="s">
        <v>30</v>
      </c>
      <c r="B384" t="s">
        <v>31</v>
      </c>
      <c r="C384">
        <v>50</v>
      </c>
      <c r="D384">
        <v>1</v>
      </c>
      <c r="E384" t="s">
        <v>1880</v>
      </c>
      <c r="F384">
        <v>106</v>
      </c>
      <c r="G384">
        <v>6</v>
      </c>
      <c r="H384" t="s">
        <v>1219</v>
      </c>
      <c r="I384" t="s">
        <v>1881</v>
      </c>
      <c r="J384" t="s">
        <v>329</v>
      </c>
      <c r="K384" t="s">
        <v>23</v>
      </c>
      <c r="L384" t="s">
        <v>24</v>
      </c>
      <c r="M384" t="s">
        <v>1882</v>
      </c>
      <c r="N384" t="s">
        <v>23</v>
      </c>
      <c r="O384" t="s">
        <v>307</v>
      </c>
      <c r="P384" t="s">
        <v>26</v>
      </c>
      <c r="Q384" t="s">
        <v>27</v>
      </c>
      <c r="R384" t="s">
        <v>24</v>
      </c>
      <c r="S384" t="s">
        <v>23</v>
      </c>
      <c r="T384" t="s">
        <v>1883</v>
      </c>
    </row>
    <row r="385" spans="1:20" x14ac:dyDescent="0.25">
      <c r="A385" t="s">
        <v>44</v>
      </c>
      <c r="B385" t="s">
        <v>45</v>
      </c>
      <c r="C385">
        <v>66.666666666666671</v>
      </c>
      <c r="D385">
        <v>3</v>
      </c>
      <c r="E385" t="s">
        <v>1884</v>
      </c>
      <c r="F385">
        <v>100</v>
      </c>
      <c r="G385">
        <v>0</v>
      </c>
      <c r="H385" t="s">
        <v>1219</v>
      </c>
      <c r="I385" t="s">
        <v>1885</v>
      </c>
      <c r="J385" t="s">
        <v>303</v>
      </c>
      <c r="K385" t="s">
        <v>23</v>
      </c>
      <c r="L385" t="s">
        <v>24</v>
      </c>
      <c r="M385" t="s">
        <v>1886</v>
      </c>
      <c r="N385" t="s">
        <v>23</v>
      </c>
      <c r="O385" t="s">
        <v>58</v>
      </c>
      <c r="P385" t="s">
        <v>26</v>
      </c>
      <c r="Q385" t="s">
        <v>33</v>
      </c>
      <c r="R385" t="s">
        <v>24</v>
      </c>
      <c r="S385" t="s">
        <v>23</v>
      </c>
      <c r="T385" t="s">
        <v>1886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1887</v>
      </c>
      <c r="F386">
        <v>106</v>
      </c>
      <c r="G386">
        <v>6</v>
      </c>
      <c r="H386" t="s">
        <v>1219</v>
      </c>
      <c r="I386" t="s">
        <v>1265</v>
      </c>
      <c r="J386" t="s">
        <v>65</v>
      </c>
      <c r="K386" t="s">
        <v>23</v>
      </c>
      <c r="L386" t="s">
        <v>24</v>
      </c>
      <c r="M386" t="s">
        <v>1886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1886</v>
      </c>
    </row>
    <row r="387" spans="1:20" x14ac:dyDescent="0.25">
      <c r="A387" t="s">
        <v>28</v>
      </c>
      <c r="B387" t="s">
        <v>29</v>
      </c>
      <c r="C387">
        <v>50</v>
      </c>
      <c r="D387">
        <v>1</v>
      </c>
      <c r="E387" t="s">
        <v>1887</v>
      </c>
      <c r="F387">
        <v>106</v>
      </c>
      <c r="G387">
        <v>6</v>
      </c>
      <c r="H387" t="s">
        <v>1219</v>
      </c>
      <c r="I387" t="s">
        <v>1265</v>
      </c>
      <c r="J387" t="s">
        <v>65</v>
      </c>
      <c r="K387" t="s">
        <v>23</v>
      </c>
      <c r="L387" t="s">
        <v>24</v>
      </c>
      <c r="M387" t="s">
        <v>1886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1886</v>
      </c>
    </row>
    <row r="388" spans="1:20" x14ac:dyDescent="0.25">
      <c r="A388" t="s">
        <v>30</v>
      </c>
      <c r="B388" t="s">
        <v>31</v>
      </c>
      <c r="C388">
        <v>50</v>
      </c>
      <c r="D388">
        <v>1</v>
      </c>
      <c r="E388" t="s">
        <v>1887</v>
      </c>
      <c r="F388">
        <v>106</v>
      </c>
      <c r="G388">
        <v>6</v>
      </c>
      <c r="H388" t="s">
        <v>1219</v>
      </c>
      <c r="I388" t="s">
        <v>1265</v>
      </c>
      <c r="J388" t="s">
        <v>65</v>
      </c>
      <c r="K388" t="s">
        <v>23</v>
      </c>
      <c r="L388" t="s">
        <v>24</v>
      </c>
      <c r="M388" t="s">
        <v>1886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1886</v>
      </c>
    </row>
    <row r="389" spans="1:20" x14ac:dyDescent="0.25">
      <c r="A389" t="s">
        <v>186</v>
      </c>
      <c r="B389" t="s">
        <v>187</v>
      </c>
      <c r="C389">
        <v>33.333333333333336</v>
      </c>
      <c r="D389">
        <v>3</v>
      </c>
      <c r="E389" t="s">
        <v>1888</v>
      </c>
      <c r="F389">
        <v>100</v>
      </c>
      <c r="G389">
        <v>0</v>
      </c>
      <c r="H389" t="s">
        <v>22</v>
      </c>
      <c r="I389" t="s">
        <v>1889</v>
      </c>
      <c r="J389" t="s">
        <v>313</v>
      </c>
      <c r="K389" t="s">
        <v>23</v>
      </c>
      <c r="L389" t="s">
        <v>24</v>
      </c>
      <c r="M389" t="s">
        <v>1890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1886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1891</v>
      </c>
      <c r="F390">
        <v>100</v>
      </c>
      <c r="G390">
        <v>0</v>
      </c>
      <c r="H390" t="s">
        <v>1219</v>
      </c>
      <c r="I390" t="s">
        <v>1892</v>
      </c>
      <c r="J390" t="s">
        <v>306</v>
      </c>
      <c r="K390" t="s">
        <v>23</v>
      </c>
      <c r="L390" t="s">
        <v>24</v>
      </c>
      <c r="M390" t="s">
        <v>1893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1893</v>
      </c>
    </row>
    <row r="391" spans="1:20" x14ac:dyDescent="0.25">
      <c r="A391" t="s">
        <v>28</v>
      </c>
      <c r="B391" t="s">
        <v>29</v>
      </c>
      <c r="C391">
        <v>50</v>
      </c>
      <c r="D391">
        <v>1</v>
      </c>
      <c r="E391" t="s">
        <v>1891</v>
      </c>
      <c r="F391">
        <v>100</v>
      </c>
      <c r="G391">
        <v>0</v>
      </c>
      <c r="H391" t="s">
        <v>1219</v>
      </c>
      <c r="I391" t="s">
        <v>1892</v>
      </c>
      <c r="J391" t="s">
        <v>306</v>
      </c>
      <c r="K391" t="s">
        <v>23</v>
      </c>
      <c r="L391" t="s">
        <v>24</v>
      </c>
      <c r="M391" t="s">
        <v>1893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1893</v>
      </c>
    </row>
    <row r="392" spans="1:20" x14ac:dyDescent="0.25">
      <c r="A392" t="s">
        <v>30</v>
      </c>
      <c r="B392" t="s">
        <v>31</v>
      </c>
      <c r="C392">
        <v>50</v>
      </c>
      <c r="D392">
        <v>1</v>
      </c>
      <c r="E392" t="s">
        <v>1891</v>
      </c>
      <c r="F392">
        <v>100</v>
      </c>
      <c r="G392">
        <v>0</v>
      </c>
      <c r="H392" t="s">
        <v>1219</v>
      </c>
      <c r="I392" t="s">
        <v>1892</v>
      </c>
      <c r="J392" t="s">
        <v>306</v>
      </c>
      <c r="K392" t="s">
        <v>23</v>
      </c>
      <c r="L392" t="s">
        <v>24</v>
      </c>
      <c r="M392" t="s">
        <v>1893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1893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1894</v>
      </c>
      <c r="F393">
        <v>100</v>
      </c>
      <c r="G393">
        <v>0</v>
      </c>
      <c r="H393" t="s">
        <v>1219</v>
      </c>
      <c r="I393" t="s">
        <v>1895</v>
      </c>
      <c r="J393" t="s">
        <v>335</v>
      </c>
      <c r="K393" t="s">
        <v>23</v>
      </c>
      <c r="L393" t="s">
        <v>24</v>
      </c>
      <c r="M393" t="s">
        <v>1893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1893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1894</v>
      </c>
      <c r="F394">
        <v>100</v>
      </c>
      <c r="G394">
        <v>0</v>
      </c>
      <c r="H394" t="s">
        <v>1219</v>
      </c>
      <c r="I394" t="s">
        <v>1895</v>
      </c>
      <c r="J394" t="s">
        <v>335</v>
      </c>
      <c r="K394" t="s">
        <v>23</v>
      </c>
      <c r="L394" t="s">
        <v>24</v>
      </c>
      <c r="M394" t="s">
        <v>1893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1893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1894</v>
      </c>
      <c r="F395">
        <v>100</v>
      </c>
      <c r="G395">
        <v>0</v>
      </c>
      <c r="H395" t="s">
        <v>1219</v>
      </c>
      <c r="I395" t="s">
        <v>1895</v>
      </c>
      <c r="J395" t="s">
        <v>335</v>
      </c>
      <c r="K395" t="s">
        <v>23</v>
      </c>
      <c r="L395" t="s">
        <v>24</v>
      </c>
      <c r="M395" t="s">
        <v>1893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1893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1896</v>
      </c>
      <c r="F396">
        <v>100</v>
      </c>
      <c r="G396">
        <v>0</v>
      </c>
      <c r="H396" t="s">
        <v>1219</v>
      </c>
      <c r="I396" t="s">
        <v>1897</v>
      </c>
      <c r="J396" t="s">
        <v>319</v>
      </c>
      <c r="K396" t="s">
        <v>23</v>
      </c>
      <c r="L396" t="s">
        <v>24</v>
      </c>
      <c r="M396" t="s">
        <v>1898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23</v>
      </c>
      <c r="T396" t="s">
        <v>1898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1896</v>
      </c>
      <c r="F397">
        <v>100</v>
      </c>
      <c r="G397">
        <v>0</v>
      </c>
      <c r="H397" t="s">
        <v>1219</v>
      </c>
      <c r="I397" t="s">
        <v>1897</v>
      </c>
      <c r="J397" t="s">
        <v>319</v>
      </c>
      <c r="K397" t="s">
        <v>23</v>
      </c>
      <c r="L397" t="s">
        <v>24</v>
      </c>
      <c r="M397" t="s">
        <v>1898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23</v>
      </c>
      <c r="T397" t="s">
        <v>1898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1896</v>
      </c>
      <c r="F398">
        <v>100</v>
      </c>
      <c r="G398">
        <v>0</v>
      </c>
      <c r="H398" t="s">
        <v>1219</v>
      </c>
      <c r="I398" t="s">
        <v>1897</v>
      </c>
      <c r="J398" t="s">
        <v>319</v>
      </c>
      <c r="K398" t="s">
        <v>23</v>
      </c>
      <c r="L398" t="s">
        <v>24</v>
      </c>
      <c r="M398" t="s">
        <v>1898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23</v>
      </c>
      <c r="T398" t="s">
        <v>1898</v>
      </c>
    </row>
    <row r="399" spans="1:20" x14ac:dyDescent="0.25">
      <c r="A399" t="s">
        <v>44</v>
      </c>
      <c r="B399" t="s">
        <v>45</v>
      </c>
      <c r="C399">
        <v>66.666666666666671</v>
      </c>
      <c r="D399">
        <v>3</v>
      </c>
      <c r="E399" t="s">
        <v>1899</v>
      </c>
      <c r="F399">
        <v>300</v>
      </c>
      <c r="G399">
        <v>0</v>
      </c>
      <c r="H399" t="s">
        <v>1219</v>
      </c>
      <c r="I399" t="s">
        <v>1900</v>
      </c>
      <c r="J399" t="s">
        <v>1295</v>
      </c>
      <c r="K399" t="s">
        <v>23</v>
      </c>
      <c r="L399" t="s">
        <v>24</v>
      </c>
      <c r="M399" t="s">
        <v>1898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23</v>
      </c>
      <c r="T399" t="s">
        <v>1898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1899</v>
      </c>
      <c r="F400">
        <v>300</v>
      </c>
      <c r="G400">
        <v>0</v>
      </c>
      <c r="H400" t="s">
        <v>1219</v>
      </c>
      <c r="I400" t="s">
        <v>1900</v>
      </c>
      <c r="J400" t="s">
        <v>1295</v>
      </c>
      <c r="K400" t="s">
        <v>23</v>
      </c>
      <c r="L400" t="s">
        <v>24</v>
      </c>
      <c r="M400" t="s">
        <v>1898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1898</v>
      </c>
    </row>
    <row r="401" spans="1:20" x14ac:dyDescent="0.25">
      <c r="A401" t="s">
        <v>28</v>
      </c>
      <c r="B401" t="s">
        <v>29</v>
      </c>
      <c r="C401">
        <v>50</v>
      </c>
      <c r="D401">
        <v>1</v>
      </c>
      <c r="E401" t="s">
        <v>1899</v>
      </c>
      <c r="F401">
        <v>300</v>
      </c>
      <c r="G401">
        <v>0</v>
      </c>
      <c r="H401" t="s">
        <v>1219</v>
      </c>
      <c r="I401" t="s">
        <v>1900</v>
      </c>
      <c r="J401" t="s">
        <v>1295</v>
      </c>
      <c r="K401" t="s">
        <v>23</v>
      </c>
      <c r="L401" t="s">
        <v>24</v>
      </c>
      <c r="M401" t="s">
        <v>1898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23</v>
      </c>
      <c r="T401" t="s">
        <v>1898</v>
      </c>
    </row>
    <row r="402" spans="1:20" x14ac:dyDescent="0.25">
      <c r="A402" t="s">
        <v>30</v>
      </c>
      <c r="B402" t="s">
        <v>31</v>
      </c>
      <c r="C402">
        <v>50</v>
      </c>
      <c r="D402">
        <v>1</v>
      </c>
      <c r="E402" t="s">
        <v>1899</v>
      </c>
      <c r="F402">
        <v>300</v>
      </c>
      <c r="G402">
        <v>0</v>
      </c>
      <c r="H402" t="s">
        <v>1219</v>
      </c>
      <c r="I402" t="s">
        <v>1900</v>
      </c>
      <c r="J402" t="s">
        <v>1295</v>
      </c>
      <c r="K402" t="s">
        <v>23</v>
      </c>
      <c r="L402" t="s">
        <v>24</v>
      </c>
      <c r="M402" t="s">
        <v>1898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23</v>
      </c>
      <c r="T402" t="s">
        <v>1898</v>
      </c>
    </row>
    <row r="403" spans="1:20" x14ac:dyDescent="0.25">
      <c r="A403" t="s">
        <v>186</v>
      </c>
      <c r="B403" t="s">
        <v>187</v>
      </c>
      <c r="C403">
        <v>33.333333333333336</v>
      </c>
      <c r="D403">
        <v>3</v>
      </c>
      <c r="E403" t="s">
        <v>1899</v>
      </c>
      <c r="F403">
        <v>300</v>
      </c>
      <c r="G403">
        <v>0</v>
      </c>
      <c r="H403" t="s">
        <v>1219</v>
      </c>
      <c r="I403" t="s">
        <v>1900</v>
      </c>
      <c r="J403" t="s">
        <v>1295</v>
      </c>
      <c r="K403" t="s">
        <v>23</v>
      </c>
      <c r="L403" t="s">
        <v>24</v>
      </c>
      <c r="M403" t="s">
        <v>1898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23</v>
      </c>
      <c r="T403" t="s">
        <v>1898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1901</v>
      </c>
      <c r="F404">
        <v>100</v>
      </c>
      <c r="G404">
        <v>0</v>
      </c>
      <c r="H404" t="s">
        <v>1219</v>
      </c>
      <c r="I404" t="s">
        <v>1902</v>
      </c>
      <c r="J404" t="s">
        <v>328</v>
      </c>
      <c r="K404" t="s">
        <v>23</v>
      </c>
      <c r="L404" t="s">
        <v>24</v>
      </c>
      <c r="M404" t="s">
        <v>1903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23</v>
      </c>
      <c r="T404" t="s">
        <v>1898</v>
      </c>
    </row>
    <row r="405" spans="1:20" x14ac:dyDescent="0.25">
      <c r="A405" t="s">
        <v>28</v>
      </c>
      <c r="B405" t="s">
        <v>29</v>
      </c>
      <c r="C405">
        <v>50</v>
      </c>
      <c r="D405">
        <v>1</v>
      </c>
      <c r="E405" t="s">
        <v>1901</v>
      </c>
      <c r="F405">
        <v>100</v>
      </c>
      <c r="G405">
        <v>0</v>
      </c>
      <c r="H405" t="s">
        <v>1219</v>
      </c>
      <c r="I405" t="s">
        <v>1902</v>
      </c>
      <c r="J405" t="s">
        <v>328</v>
      </c>
      <c r="K405" t="s">
        <v>23</v>
      </c>
      <c r="L405" t="s">
        <v>24</v>
      </c>
      <c r="M405" t="s">
        <v>1903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23</v>
      </c>
      <c r="T405" t="s">
        <v>1898</v>
      </c>
    </row>
    <row r="406" spans="1:20" x14ac:dyDescent="0.25">
      <c r="A406" t="s">
        <v>30</v>
      </c>
      <c r="B406" t="s">
        <v>31</v>
      </c>
      <c r="C406">
        <v>50</v>
      </c>
      <c r="D406">
        <v>1</v>
      </c>
      <c r="E406" t="s">
        <v>1901</v>
      </c>
      <c r="F406">
        <v>100</v>
      </c>
      <c r="G406">
        <v>0</v>
      </c>
      <c r="H406" t="s">
        <v>1219</v>
      </c>
      <c r="I406" t="s">
        <v>1902</v>
      </c>
      <c r="J406" t="s">
        <v>328</v>
      </c>
      <c r="K406" t="s">
        <v>23</v>
      </c>
      <c r="L406" t="s">
        <v>24</v>
      </c>
      <c r="M406" t="s">
        <v>1903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23</v>
      </c>
      <c r="T406" t="s">
        <v>1898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1904</v>
      </c>
      <c r="F407">
        <v>100</v>
      </c>
      <c r="G407">
        <v>0</v>
      </c>
      <c r="H407" t="s">
        <v>1219</v>
      </c>
      <c r="I407" t="s">
        <v>1905</v>
      </c>
      <c r="J407" t="s">
        <v>329</v>
      </c>
      <c r="K407" t="s">
        <v>23</v>
      </c>
      <c r="L407" t="s">
        <v>24</v>
      </c>
      <c r="M407" t="s">
        <v>1906</v>
      </c>
      <c r="N407" t="s">
        <v>23</v>
      </c>
      <c r="O407" t="s">
        <v>307</v>
      </c>
      <c r="P407" t="s">
        <v>26</v>
      </c>
      <c r="Q407" t="s">
        <v>27</v>
      </c>
      <c r="R407" t="s">
        <v>24</v>
      </c>
      <c r="S407" t="s">
        <v>23</v>
      </c>
      <c r="T407" t="s">
        <v>1906</v>
      </c>
    </row>
    <row r="408" spans="1:20" x14ac:dyDescent="0.25">
      <c r="A408" t="s">
        <v>28</v>
      </c>
      <c r="B408" t="s">
        <v>29</v>
      </c>
      <c r="C408">
        <v>50</v>
      </c>
      <c r="D408">
        <v>1</v>
      </c>
      <c r="E408" t="s">
        <v>1904</v>
      </c>
      <c r="F408">
        <v>100</v>
      </c>
      <c r="G408">
        <v>0</v>
      </c>
      <c r="H408" t="s">
        <v>1219</v>
      </c>
      <c r="I408" t="s">
        <v>1905</v>
      </c>
      <c r="J408" t="s">
        <v>329</v>
      </c>
      <c r="K408" t="s">
        <v>23</v>
      </c>
      <c r="L408" t="s">
        <v>24</v>
      </c>
      <c r="M408" t="s">
        <v>1906</v>
      </c>
      <c r="N408" t="s">
        <v>23</v>
      </c>
      <c r="O408" t="s">
        <v>307</v>
      </c>
      <c r="P408" t="s">
        <v>26</v>
      </c>
      <c r="Q408" t="s">
        <v>27</v>
      </c>
      <c r="R408" t="s">
        <v>24</v>
      </c>
      <c r="S408" t="s">
        <v>23</v>
      </c>
      <c r="T408" t="s">
        <v>1906</v>
      </c>
    </row>
    <row r="409" spans="1:20" x14ac:dyDescent="0.25">
      <c r="A409" t="s">
        <v>30</v>
      </c>
      <c r="B409" t="s">
        <v>31</v>
      </c>
      <c r="C409">
        <v>50</v>
      </c>
      <c r="D409">
        <v>1</v>
      </c>
      <c r="E409" t="s">
        <v>1904</v>
      </c>
      <c r="F409">
        <v>100</v>
      </c>
      <c r="G409">
        <v>0</v>
      </c>
      <c r="H409" t="s">
        <v>1219</v>
      </c>
      <c r="I409" t="s">
        <v>1905</v>
      </c>
      <c r="J409" t="s">
        <v>329</v>
      </c>
      <c r="K409" t="s">
        <v>23</v>
      </c>
      <c r="L409" t="s">
        <v>24</v>
      </c>
      <c r="M409" t="s">
        <v>1906</v>
      </c>
      <c r="N409" t="s">
        <v>23</v>
      </c>
      <c r="O409" t="s">
        <v>307</v>
      </c>
      <c r="P409" t="s">
        <v>26</v>
      </c>
      <c r="Q409" t="s">
        <v>27</v>
      </c>
      <c r="R409" t="s">
        <v>24</v>
      </c>
      <c r="S409" t="s">
        <v>23</v>
      </c>
      <c r="T409" t="s">
        <v>1906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1907</v>
      </c>
      <c r="F410">
        <v>100</v>
      </c>
      <c r="G410">
        <v>0</v>
      </c>
      <c r="H410" t="s">
        <v>1219</v>
      </c>
      <c r="I410" t="s">
        <v>1908</v>
      </c>
      <c r="J410" t="s">
        <v>65</v>
      </c>
      <c r="K410" t="s">
        <v>23</v>
      </c>
      <c r="L410" t="s">
        <v>24</v>
      </c>
      <c r="M410" t="s">
        <v>1909</v>
      </c>
      <c r="N410" t="s">
        <v>23</v>
      </c>
      <c r="O410" t="s">
        <v>307</v>
      </c>
      <c r="P410" t="s">
        <v>26</v>
      </c>
      <c r="Q410" t="s">
        <v>27</v>
      </c>
      <c r="R410" t="s">
        <v>24</v>
      </c>
      <c r="S410" t="s">
        <v>23</v>
      </c>
      <c r="T410" t="s">
        <v>1909</v>
      </c>
    </row>
    <row r="411" spans="1:20" x14ac:dyDescent="0.25">
      <c r="A411" t="s">
        <v>28</v>
      </c>
      <c r="B411" t="s">
        <v>29</v>
      </c>
      <c r="C411">
        <v>50</v>
      </c>
      <c r="D411">
        <v>1</v>
      </c>
      <c r="E411" t="s">
        <v>1907</v>
      </c>
      <c r="F411">
        <v>100</v>
      </c>
      <c r="G411">
        <v>0</v>
      </c>
      <c r="H411" t="s">
        <v>1219</v>
      </c>
      <c r="I411" t="s">
        <v>1908</v>
      </c>
      <c r="J411" t="s">
        <v>65</v>
      </c>
      <c r="K411" t="s">
        <v>23</v>
      </c>
      <c r="L411" t="s">
        <v>24</v>
      </c>
      <c r="M411" t="s">
        <v>1909</v>
      </c>
      <c r="N411" t="s">
        <v>23</v>
      </c>
      <c r="O411" t="s">
        <v>307</v>
      </c>
      <c r="P411" t="s">
        <v>26</v>
      </c>
      <c r="Q411" t="s">
        <v>27</v>
      </c>
      <c r="R411" t="s">
        <v>24</v>
      </c>
      <c r="S411" t="s">
        <v>23</v>
      </c>
      <c r="T411" t="s">
        <v>1909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1907</v>
      </c>
      <c r="F412">
        <v>100</v>
      </c>
      <c r="G412">
        <v>0</v>
      </c>
      <c r="H412" t="s">
        <v>1219</v>
      </c>
      <c r="I412" t="s">
        <v>1908</v>
      </c>
      <c r="J412" t="s">
        <v>65</v>
      </c>
      <c r="K412" t="s">
        <v>23</v>
      </c>
      <c r="L412" t="s">
        <v>24</v>
      </c>
      <c r="M412" t="s">
        <v>1909</v>
      </c>
      <c r="N412" t="s">
        <v>23</v>
      </c>
      <c r="O412" t="s">
        <v>307</v>
      </c>
      <c r="P412" t="s">
        <v>26</v>
      </c>
      <c r="Q412" t="s">
        <v>27</v>
      </c>
      <c r="R412" t="s">
        <v>24</v>
      </c>
      <c r="S412" t="s">
        <v>23</v>
      </c>
      <c r="T412" t="s">
        <v>1909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1910</v>
      </c>
      <c r="F413">
        <v>100</v>
      </c>
      <c r="G413">
        <v>0</v>
      </c>
      <c r="H413" t="s">
        <v>1219</v>
      </c>
      <c r="I413" t="s">
        <v>1911</v>
      </c>
      <c r="J413" t="s">
        <v>302</v>
      </c>
      <c r="K413" t="s">
        <v>23</v>
      </c>
      <c r="L413" t="s">
        <v>24</v>
      </c>
      <c r="M413" t="s">
        <v>1909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23</v>
      </c>
      <c r="T413" t="s">
        <v>1912</v>
      </c>
    </row>
    <row r="414" spans="1:20" x14ac:dyDescent="0.25">
      <c r="A414" t="s">
        <v>28</v>
      </c>
      <c r="B414" t="s">
        <v>29</v>
      </c>
      <c r="C414">
        <v>50</v>
      </c>
      <c r="D414">
        <v>1</v>
      </c>
      <c r="E414" t="s">
        <v>1910</v>
      </c>
      <c r="F414">
        <v>100</v>
      </c>
      <c r="G414">
        <v>0</v>
      </c>
      <c r="H414" t="s">
        <v>1219</v>
      </c>
      <c r="I414" t="s">
        <v>1911</v>
      </c>
      <c r="J414" t="s">
        <v>302</v>
      </c>
      <c r="K414" t="s">
        <v>23</v>
      </c>
      <c r="L414" t="s">
        <v>24</v>
      </c>
      <c r="M414" t="s">
        <v>1909</v>
      </c>
      <c r="N414" t="s">
        <v>23</v>
      </c>
      <c r="O414" t="s">
        <v>58</v>
      </c>
      <c r="P414" t="s">
        <v>26</v>
      </c>
      <c r="Q414" t="s">
        <v>33</v>
      </c>
      <c r="R414" t="s">
        <v>24</v>
      </c>
      <c r="S414" t="s">
        <v>23</v>
      </c>
      <c r="T414" t="s">
        <v>1912</v>
      </c>
    </row>
    <row r="415" spans="1:20" x14ac:dyDescent="0.25">
      <c r="A415" t="s">
        <v>30</v>
      </c>
      <c r="B415" t="s">
        <v>31</v>
      </c>
      <c r="C415">
        <v>50</v>
      </c>
      <c r="D415">
        <v>1</v>
      </c>
      <c r="E415" t="s">
        <v>1910</v>
      </c>
      <c r="F415">
        <v>100</v>
      </c>
      <c r="G415">
        <v>0</v>
      </c>
      <c r="H415" t="s">
        <v>1219</v>
      </c>
      <c r="I415" t="s">
        <v>1911</v>
      </c>
      <c r="J415" t="s">
        <v>302</v>
      </c>
      <c r="K415" t="s">
        <v>23</v>
      </c>
      <c r="L415" t="s">
        <v>24</v>
      </c>
      <c r="M415" t="s">
        <v>1909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23</v>
      </c>
      <c r="T415" t="s">
        <v>1912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1913</v>
      </c>
      <c r="F416">
        <v>100</v>
      </c>
      <c r="G416">
        <v>0</v>
      </c>
      <c r="H416" t="s">
        <v>1219</v>
      </c>
      <c r="I416" t="s">
        <v>1914</v>
      </c>
      <c r="J416" t="s">
        <v>317</v>
      </c>
      <c r="K416" t="s">
        <v>23</v>
      </c>
      <c r="L416" t="s">
        <v>24</v>
      </c>
      <c r="M416" t="s">
        <v>1915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1912</v>
      </c>
    </row>
    <row r="417" spans="1:20" x14ac:dyDescent="0.25">
      <c r="A417" t="s">
        <v>28</v>
      </c>
      <c r="B417" t="s">
        <v>29</v>
      </c>
      <c r="C417">
        <v>50</v>
      </c>
      <c r="D417">
        <v>1</v>
      </c>
      <c r="E417" t="s">
        <v>1913</v>
      </c>
      <c r="F417">
        <v>100</v>
      </c>
      <c r="G417">
        <v>0</v>
      </c>
      <c r="H417" t="s">
        <v>1219</v>
      </c>
      <c r="I417" t="s">
        <v>1914</v>
      </c>
      <c r="J417" t="s">
        <v>317</v>
      </c>
      <c r="K417" t="s">
        <v>23</v>
      </c>
      <c r="L417" t="s">
        <v>24</v>
      </c>
      <c r="M417" t="s">
        <v>1915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1912</v>
      </c>
    </row>
    <row r="418" spans="1:20" x14ac:dyDescent="0.25">
      <c r="A418" t="s">
        <v>30</v>
      </c>
      <c r="B418" t="s">
        <v>31</v>
      </c>
      <c r="C418">
        <v>50</v>
      </c>
      <c r="D418">
        <v>1</v>
      </c>
      <c r="E418" t="s">
        <v>1913</v>
      </c>
      <c r="F418">
        <v>100</v>
      </c>
      <c r="G418">
        <v>0</v>
      </c>
      <c r="H418" t="s">
        <v>1219</v>
      </c>
      <c r="I418" t="s">
        <v>1914</v>
      </c>
      <c r="J418" t="s">
        <v>317</v>
      </c>
      <c r="K418" t="s">
        <v>23</v>
      </c>
      <c r="L418" t="s">
        <v>24</v>
      </c>
      <c r="M418" t="s">
        <v>1915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1912</v>
      </c>
    </row>
    <row r="419" spans="1:20" x14ac:dyDescent="0.25">
      <c r="A419" t="s">
        <v>20</v>
      </c>
      <c r="B419" t="s">
        <v>21</v>
      </c>
      <c r="C419">
        <v>50</v>
      </c>
      <c r="D419">
        <v>1</v>
      </c>
      <c r="E419" t="s">
        <v>1916</v>
      </c>
      <c r="F419">
        <v>100</v>
      </c>
      <c r="G419">
        <v>0</v>
      </c>
      <c r="H419" t="s">
        <v>1219</v>
      </c>
      <c r="I419" t="s">
        <v>1917</v>
      </c>
      <c r="J419" t="s">
        <v>358</v>
      </c>
      <c r="K419" t="s">
        <v>23</v>
      </c>
      <c r="L419" t="s">
        <v>24</v>
      </c>
      <c r="M419" t="s">
        <v>1918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1918</v>
      </c>
    </row>
    <row r="420" spans="1:20" x14ac:dyDescent="0.25">
      <c r="A420" t="s">
        <v>28</v>
      </c>
      <c r="B420" t="s">
        <v>29</v>
      </c>
      <c r="C420">
        <v>50</v>
      </c>
      <c r="D420">
        <v>1</v>
      </c>
      <c r="E420" t="s">
        <v>1916</v>
      </c>
      <c r="F420">
        <v>100</v>
      </c>
      <c r="G420">
        <v>0</v>
      </c>
      <c r="H420" t="s">
        <v>1219</v>
      </c>
      <c r="I420" t="s">
        <v>1917</v>
      </c>
      <c r="J420" t="s">
        <v>358</v>
      </c>
      <c r="K420" t="s">
        <v>23</v>
      </c>
      <c r="L420" t="s">
        <v>24</v>
      </c>
      <c r="M420" t="s">
        <v>1918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1918</v>
      </c>
    </row>
    <row r="421" spans="1:20" x14ac:dyDescent="0.25">
      <c r="A421" t="s">
        <v>30</v>
      </c>
      <c r="B421" t="s">
        <v>31</v>
      </c>
      <c r="C421">
        <v>50</v>
      </c>
      <c r="D421">
        <v>1</v>
      </c>
      <c r="E421" t="s">
        <v>1916</v>
      </c>
      <c r="F421">
        <v>100</v>
      </c>
      <c r="G421">
        <v>0</v>
      </c>
      <c r="H421" t="s">
        <v>1219</v>
      </c>
      <c r="I421" t="s">
        <v>1917</v>
      </c>
      <c r="J421" t="s">
        <v>358</v>
      </c>
      <c r="K421" t="s">
        <v>23</v>
      </c>
      <c r="L421" t="s">
        <v>24</v>
      </c>
      <c r="M421" t="s">
        <v>1918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1918</v>
      </c>
    </row>
    <row r="422" spans="1:20" x14ac:dyDescent="0.25">
      <c r="A422" t="s">
        <v>20</v>
      </c>
      <c r="B422" t="s">
        <v>21</v>
      </c>
      <c r="C422">
        <v>50</v>
      </c>
      <c r="D422">
        <v>2</v>
      </c>
      <c r="E422" t="s">
        <v>1919</v>
      </c>
      <c r="F422">
        <v>200</v>
      </c>
      <c r="G422">
        <v>0</v>
      </c>
      <c r="H422" t="s">
        <v>1219</v>
      </c>
      <c r="I422" t="s">
        <v>1383</v>
      </c>
      <c r="J422" t="s">
        <v>57</v>
      </c>
      <c r="K422" t="s">
        <v>23</v>
      </c>
      <c r="L422" t="s">
        <v>24</v>
      </c>
      <c r="M422" t="s">
        <v>1920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23</v>
      </c>
      <c r="T422" t="s">
        <v>1918</v>
      </c>
    </row>
    <row r="423" spans="1:20" x14ac:dyDescent="0.25">
      <c r="A423" t="s">
        <v>28</v>
      </c>
      <c r="B423" t="s">
        <v>29</v>
      </c>
      <c r="C423">
        <v>50</v>
      </c>
      <c r="D423">
        <v>2</v>
      </c>
      <c r="E423" t="s">
        <v>1919</v>
      </c>
      <c r="F423">
        <v>200</v>
      </c>
      <c r="G423">
        <v>0</v>
      </c>
      <c r="H423" t="s">
        <v>1219</v>
      </c>
      <c r="I423" t="s">
        <v>1383</v>
      </c>
      <c r="J423" t="s">
        <v>57</v>
      </c>
      <c r="K423" t="s">
        <v>23</v>
      </c>
      <c r="L423" t="s">
        <v>24</v>
      </c>
      <c r="M423" t="s">
        <v>1920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1918</v>
      </c>
    </row>
    <row r="424" spans="1:20" x14ac:dyDescent="0.25">
      <c r="A424" t="s">
        <v>30</v>
      </c>
      <c r="B424" t="s">
        <v>31</v>
      </c>
      <c r="C424">
        <v>50</v>
      </c>
      <c r="D424">
        <v>2</v>
      </c>
      <c r="E424" t="s">
        <v>1919</v>
      </c>
      <c r="F424">
        <v>200</v>
      </c>
      <c r="G424">
        <v>0</v>
      </c>
      <c r="H424" t="s">
        <v>1219</v>
      </c>
      <c r="I424" t="s">
        <v>1383</v>
      </c>
      <c r="J424" t="s">
        <v>57</v>
      </c>
      <c r="K424" t="s">
        <v>23</v>
      </c>
      <c r="L424" t="s">
        <v>24</v>
      </c>
      <c r="M424" t="s">
        <v>1920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23</v>
      </c>
      <c r="T424" t="s">
        <v>1918</v>
      </c>
    </row>
    <row r="425" spans="1:20" x14ac:dyDescent="0.25">
      <c r="A425" t="s">
        <v>20</v>
      </c>
      <c r="B425" t="s">
        <v>21</v>
      </c>
      <c r="C425">
        <v>50</v>
      </c>
      <c r="D425">
        <v>1</v>
      </c>
      <c r="E425" t="s">
        <v>1921</v>
      </c>
      <c r="F425">
        <v>106</v>
      </c>
      <c r="G425">
        <v>6</v>
      </c>
      <c r="H425" t="s">
        <v>1219</v>
      </c>
      <c r="I425" t="s">
        <v>1922</v>
      </c>
      <c r="J425" t="s">
        <v>329</v>
      </c>
      <c r="K425" t="s">
        <v>23</v>
      </c>
      <c r="L425" t="s">
        <v>24</v>
      </c>
      <c r="M425" t="s">
        <v>1920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1918</v>
      </c>
    </row>
    <row r="426" spans="1:20" x14ac:dyDescent="0.25">
      <c r="A426" t="s">
        <v>28</v>
      </c>
      <c r="B426" t="s">
        <v>29</v>
      </c>
      <c r="C426">
        <v>50</v>
      </c>
      <c r="D426">
        <v>1</v>
      </c>
      <c r="E426" t="s">
        <v>1921</v>
      </c>
      <c r="F426">
        <v>106</v>
      </c>
      <c r="G426">
        <v>6</v>
      </c>
      <c r="H426" t="s">
        <v>1219</v>
      </c>
      <c r="I426" t="s">
        <v>1922</v>
      </c>
      <c r="J426" t="s">
        <v>329</v>
      </c>
      <c r="K426" t="s">
        <v>23</v>
      </c>
      <c r="L426" t="s">
        <v>24</v>
      </c>
      <c r="M426" t="s">
        <v>1920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1918</v>
      </c>
    </row>
    <row r="427" spans="1:20" x14ac:dyDescent="0.25">
      <c r="A427" t="s">
        <v>30</v>
      </c>
      <c r="B427" t="s">
        <v>31</v>
      </c>
      <c r="C427">
        <v>50</v>
      </c>
      <c r="D427">
        <v>1</v>
      </c>
      <c r="E427" t="s">
        <v>1921</v>
      </c>
      <c r="F427">
        <v>106</v>
      </c>
      <c r="G427">
        <v>6</v>
      </c>
      <c r="H427" t="s">
        <v>1219</v>
      </c>
      <c r="I427" t="s">
        <v>1922</v>
      </c>
      <c r="J427" t="s">
        <v>329</v>
      </c>
      <c r="K427" t="s">
        <v>23</v>
      </c>
      <c r="L427" t="s">
        <v>24</v>
      </c>
      <c r="M427" t="s">
        <v>1920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1918</v>
      </c>
    </row>
    <row r="428" spans="1:20" x14ac:dyDescent="0.25">
      <c r="A428" t="s">
        <v>20</v>
      </c>
      <c r="B428" t="s">
        <v>21</v>
      </c>
      <c r="C428">
        <v>50</v>
      </c>
      <c r="D428">
        <v>2</v>
      </c>
      <c r="E428" t="s">
        <v>1923</v>
      </c>
      <c r="F428">
        <v>200</v>
      </c>
      <c r="G428">
        <v>0</v>
      </c>
      <c r="H428" t="s">
        <v>1219</v>
      </c>
      <c r="I428" t="s">
        <v>1232</v>
      </c>
      <c r="J428" t="s">
        <v>311</v>
      </c>
      <c r="K428" t="s">
        <v>23</v>
      </c>
      <c r="L428" t="s">
        <v>24</v>
      </c>
      <c r="M428" t="s">
        <v>1785</v>
      </c>
      <c r="N428" t="s">
        <v>23</v>
      </c>
      <c r="O428" t="s">
        <v>307</v>
      </c>
      <c r="P428" t="s">
        <v>26</v>
      </c>
      <c r="Q428" t="s">
        <v>27</v>
      </c>
      <c r="R428" t="s">
        <v>24</v>
      </c>
      <c r="S428" t="s">
        <v>23</v>
      </c>
      <c r="T428" t="s">
        <v>1920</v>
      </c>
    </row>
    <row r="429" spans="1:20" x14ac:dyDescent="0.25">
      <c r="A429" t="s">
        <v>28</v>
      </c>
      <c r="B429" t="s">
        <v>29</v>
      </c>
      <c r="C429">
        <v>50</v>
      </c>
      <c r="D429">
        <v>2</v>
      </c>
      <c r="E429" t="s">
        <v>1923</v>
      </c>
      <c r="F429">
        <v>200</v>
      </c>
      <c r="G429">
        <v>0</v>
      </c>
      <c r="H429" t="s">
        <v>1219</v>
      </c>
      <c r="I429" t="s">
        <v>1232</v>
      </c>
      <c r="J429" t="s">
        <v>311</v>
      </c>
      <c r="K429" t="s">
        <v>23</v>
      </c>
      <c r="L429" t="s">
        <v>24</v>
      </c>
      <c r="M429" t="s">
        <v>1785</v>
      </c>
      <c r="N429" t="s">
        <v>23</v>
      </c>
      <c r="O429" t="s">
        <v>307</v>
      </c>
      <c r="P429" t="s">
        <v>26</v>
      </c>
      <c r="Q429" t="s">
        <v>27</v>
      </c>
      <c r="R429" t="s">
        <v>24</v>
      </c>
      <c r="S429" t="s">
        <v>23</v>
      </c>
      <c r="T429" t="s">
        <v>1920</v>
      </c>
    </row>
    <row r="430" spans="1:20" x14ac:dyDescent="0.25">
      <c r="A430" t="s">
        <v>30</v>
      </c>
      <c r="B430" t="s">
        <v>31</v>
      </c>
      <c r="C430">
        <v>50</v>
      </c>
      <c r="D430">
        <v>2</v>
      </c>
      <c r="E430" t="s">
        <v>1923</v>
      </c>
      <c r="F430">
        <v>200</v>
      </c>
      <c r="G430">
        <v>0</v>
      </c>
      <c r="H430" t="s">
        <v>1219</v>
      </c>
      <c r="I430" t="s">
        <v>1232</v>
      </c>
      <c r="J430" t="s">
        <v>311</v>
      </c>
      <c r="K430" t="s">
        <v>23</v>
      </c>
      <c r="L430" t="s">
        <v>24</v>
      </c>
      <c r="M430" t="s">
        <v>1785</v>
      </c>
      <c r="N430" t="s">
        <v>23</v>
      </c>
      <c r="O430" t="s">
        <v>307</v>
      </c>
      <c r="P430" t="s">
        <v>26</v>
      </c>
      <c r="Q430" t="s">
        <v>27</v>
      </c>
      <c r="R430" t="s">
        <v>24</v>
      </c>
      <c r="S430" t="s">
        <v>23</v>
      </c>
      <c r="T430" t="s">
        <v>1920</v>
      </c>
    </row>
    <row r="431" spans="1:20" x14ac:dyDescent="0.25">
      <c r="A431" t="s">
        <v>20</v>
      </c>
      <c r="B431" t="s">
        <v>21</v>
      </c>
      <c r="C431">
        <v>50</v>
      </c>
      <c r="D431">
        <v>1</v>
      </c>
      <c r="E431" t="s">
        <v>1924</v>
      </c>
      <c r="F431">
        <v>100</v>
      </c>
      <c r="G431">
        <v>0</v>
      </c>
      <c r="H431" t="s">
        <v>1219</v>
      </c>
      <c r="I431" t="s">
        <v>1301</v>
      </c>
      <c r="J431" t="s">
        <v>331</v>
      </c>
      <c r="K431" t="s">
        <v>23</v>
      </c>
      <c r="L431" t="s">
        <v>24</v>
      </c>
      <c r="M431" t="s">
        <v>1925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1925</v>
      </c>
    </row>
    <row r="432" spans="1:20" x14ac:dyDescent="0.25">
      <c r="A432" t="s">
        <v>28</v>
      </c>
      <c r="B432" t="s">
        <v>29</v>
      </c>
      <c r="C432">
        <v>50</v>
      </c>
      <c r="D432">
        <v>1</v>
      </c>
      <c r="E432" t="s">
        <v>1924</v>
      </c>
      <c r="F432">
        <v>100</v>
      </c>
      <c r="G432">
        <v>0</v>
      </c>
      <c r="H432" t="s">
        <v>1219</v>
      </c>
      <c r="I432" t="s">
        <v>1301</v>
      </c>
      <c r="J432" t="s">
        <v>331</v>
      </c>
      <c r="K432" t="s">
        <v>23</v>
      </c>
      <c r="L432" t="s">
        <v>24</v>
      </c>
      <c r="M432" t="s">
        <v>1925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1925</v>
      </c>
    </row>
    <row r="433" spans="1:20" x14ac:dyDescent="0.25">
      <c r="A433" t="s">
        <v>30</v>
      </c>
      <c r="B433" t="s">
        <v>31</v>
      </c>
      <c r="C433">
        <v>50</v>
      </c>
      <c r="D433">
        <v>1</v>
      </c>
      <c r="E433" t="s">
        <v>1924</v>
      </c>
      <c r="F433">
        <v>100</v>
      </c>
      <c r="G433">
        <v>0</v>
      </c>
      <c r="H433" t="s">
        <v>1219</v>
      </c>
      <c r="I433" t="s">
        <v>1301</v>
      </c>
      <c r="J433" t="s">
        <v>331</v>
      </c>
      <c r="K433" t="s">
        <v>23</v>
      </c>
      <c r="L433" t="s">
        <v>24</v>
      </c>
      <c r="M433" t="s">
        <v>1925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1925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1926</v>
      </c>
      <c r="F434">
        <v>100</v>
      </c>
      <c r="G434">
        <v>0</v>
      </c>
      <c r="H434" t="s">
        <v>1219</v>
      </c>
      <c r="I434" t="s">
        <v>1927</v>
      </c>
      <c r="J434" t="s">
        <v>328</v>
      </c>
      <c r="K434" t="s">
        <v>23</v>
      </c>
      <c r="L434" t="s">
        <v>24</v>
      </c>
      <c r="M434" t="s">
        <v>1928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1928</v>
      </c>
    </row>
    <row r="435" spans="1:20" x14ac:dyDescent="0.25">
      <c r="A435" t="s">
        <v>28</v>
      </c>
      <c r="B435" t="s">
        <v>29</v>
      </c>
      <c r="C435">
        <v>50</v>
      </c>
      <c r="D435">
        <v>1</v>
      </c>
      <c r="E435" t="s">
        <v>1926</v>
      </c>
      <c r="F435">
        <v>100</v>
      </c>
      <c r="G435">
        <v>0</v>
      </c>
      <c r="H435" t="s">
        <v>1219</v>
      </c>
      <c r="I435" t="s">
        <v>1927</v>
      </c>
      <c r="J435" t="s">
        <v>328</v>
      </c>
      <c r="K435" t="s">
        <v>23</v>
      </c>
      <c r="L435" t="s">
        <v>24</v>
      </c>
      <c r="M435" t="s">
        <v>1928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1928</v>
      </c>
    </row>
    <row r="436" spans="1:20" x14ac:dyDescent="0.25">
      <c r="A436" t="s">
        <v>30</v>
      </c>
      <c r="B436" t="s">
        <v>31</v>
      </c>
      <c r="C436">
        <v>50</v>
      </c>
      <c r="D436">
        <v>1</v>
      </c>
      <c r="E436" t="s">
        <v>1926</v>
      </c>
      <c r="F436">
        <v>100</v>
      </c>
      <c r="G436">
        <v>0</v>
      </c>
      <c r="H436" t="s">
        <v>1219</v>
      </c>
      <c r="I436" t="s">
        <v>1927</v>
      </c>
      <c r="J436" t="s">
        <v>328</v>
      </c>
      <c r="K436" t="s">
        <v>23</v>
      </c>
      <c r="L436" t="s">
        <v>24</v>
      </c>
      <c r="M436" t="s">
        <v>1928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1928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1929</v>
      </c>
      <c r="F437">
        <v>100</v>
      </c>
      <c r="G437">
        <v>0</v>
      </c>
      <c r="H437" t="s">
        <v>1219</v>
      </c>
      <c r="I437" t="s">
        <v>1930</v>
      </c>
      <c r="J437" t="s">
        <v>1242</v>
      </c>
      <c r="K437" t="s">
        <v>23</v>
      </c>
      <c r="L437" t="s">
        <v>24</v>
      </c>
      <c r="M437" t="s">
        <v>1931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1931</v>
      </c>
    </row>
    <row r="438" spans="1:20" x14ac:dyDescent="0.25">
      <c r="A438" t="s">
        <v>28</v>
      </c>
      <c r="B438" t="s">
        <v>29</v>
      </c>
      <c r="C438">
        <v>50</v>
      </c>
      <c r="D438">
        <v>1</v>
      </c>
      <c r="E438" t="s">
        <v>1929</v>
      </c>
      <c r="F438">
        <v>100</v>
      </c>
      <c r="G438">
        <v>0</v>
      </c>
      <c r="H438" t="s">
        <v>1219</v>
      </c>
      <c r="I438" t="s">
        <v>1930</v>
      </c>
      <c r="J438" t="s">
        <v>1242</v>
      </c>
      <c r="K438" t="s">
        <v>23</v>
      </c>
      <c r="L438" t="s">
        <v>24</v>
      </c>
      <c r="M438" t="s">
        <v>1931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1931</v>
      </c>
    </row>
    <row r="439" spans="1:20" x14ac:dyDescent="0.25">
      <c r="A439" t="s">
        <v>30</v>
      </c>
      <c r="B439" t="s">
        <v>31</v>
      </c>
      <c r="C439">
        <v>50</v>
      </c>
      <c r="D439">
        <v>1</v>
      </c>
      <c r="E439" t="s">
        <v>1929</v>
      </c>
      <c r="F439">
        <v>100</v>
      </c>
      <c r="G439">
        <v>0</v>
      </c>
      <c r="H439" t="s">
        <v>1219</v>
      </c>
      <c r="I439" t="s">
        <v>1930</v>
      </c>
      <c r="J439" t="s">
        <v>1242</v>
      </c>
      <c r="K439" t="s">
        <v>23</v>
      </c>
      <c r="L439" t="s">
        <v>24</v>
      </c>
      <c r="M439" t="s">
        <v>1931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1931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1932</v>
      </c>
      <c r="F440">
        <v>100</v>
      </c>
      <c r="G440">
        <v>0</v>
      </c>
      <c r="H440" t="s">
        <v>1219</v>
      </c>
      <c r="I440" t="s">
        <v>1933</v>
      </c>
      <c r="J440" t="s">
        <v>323</v>
      </c>
      <c r="K440" t="s">
        <v>23</v>
      </c>
      <c r="L440" t="s">
        <v>24</v>
      </c>
      <c r="M440" t="s">
        <v>1934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23</v>
      </c>
      <c r="T440" t="s">
        <v>1934</v>
      </c>
    </row>
    <row r="441" spans="1:20" x14ac:dyDescent="0.25">
      <c r="A441" t="s">
        <v>28</v>
      </c>
      <c r="B441" t="s">
        <v>29</v>
      </c>
      <c r="C441">
        <v>50</v>
      </c>
      <c r="D441">
        <v>1</v>
      </c>
      <c r="E441" t="s">
        <v>1932</v>
      </c>
      <c r="F441">
        <v>100</v>
      </c>
      <c r="G441">
        <v>0</v>
      </c>
      <c r="H441" t="s">
        <v>1219</v>
      </c>
      <c r="I441" t="s">
        <v>1933</v>
      </c>
      <c r="J441" t="s">
        <v>323</v>
      </c>
      <c r="K441" t="s">
        <v>23</v>
      </c>
      <c r="L441" t="s">
        <v>24</v>
      </c>
      <c r="M441" t="s">
        <v>1934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1934</v>
      </c>
    </row>
    <row r="442" spans="1:20" x14ac:dyDescent="0.25">
      <c r="A442" t="s">
        <v>30</v>
      </c>
      <c r="B442" t="s">
        <v>31</v>
      </c>
      <c r="C442">
        <v>50</v>
      </c>
      <c r="D442">
        <v>1</v>
      </c>
      <c r="E442" t="s">
        <v>1932</v>
      </c>
      <c r="F442">
        <v>100</v>
      </c>
      <c r="G442">
        <v>0</v>
      </c>
      <c r="H442" t="s">
        <v>1219</v>
      </c>
      <c r="I442" t="s">
        <v>1933</v>
      </c>
      <c r="J442" t="s">
        <v>323</v>
      </c>
      <c r="K442" t="s">
        <v>23</v>
      </c>
      <c r="L442" t="s">
        <v>24</v>
      </c>
      <c r="M442" t="s">
        <v>1934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1934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1935</v>
      </c>
      <c r="F443">
        <v>109</v>
      </c>
      <c r="G443">
        <v>9</v>
      </c>
      <c r="H443" t="s">
        <v>1219</v>
      </c>
      <c r="I443" t="s">
        <v>1936</v>
      </c>
      <c r="J443" t="s">
        <v>1229</v>
      </c>
      <c r="K443" t="s">
        <v>23</v>
      </c>
      <c r="L443" t="s">
        <v>24</v>
      </c>
      <c r="M443" t="s">
        <v>1937</v>
      </c>
      <c r="N443" t="s">
        <v>23</v>
      </c>
      <c r="O443" t="s">
        <v>58</v>
      </c>
      <c r="P443" t="s">
        <v>26</v>
      </c>
      <c r="Q443" t="s">
        <v>33</v>
      </c>
      <c r="R443" t="s">
        <v>24</v>
      </c>
      <c r="S443" t="s">
        <v>23</v>
      </c>
      <c r="T443" t="s">
        <v>1937</v>
      </c>
    </row>
    <row r="444" spans="1:20" x14ac:dyDescent="0.25">
      <c r="A444" t="s">
        <v>28</v>
      </c>
      <c r="B444" t="s">
        <v>29</v>
      </c>
      <c r="C444">
        <v>50</v>
      </c>
      <c r="D444">
        <v>1</v>
      </c>
      <c r="E444" t="s">
        <v>1935</v>
      </c>
      <c r="F444">
        <v>109</v>
      </c>
      <c r="G444">
        <v>9</v>
      </c>
      <c r="H444" t="s">
        <v>1219</v>
      </c>
      <c r="I444" t="s">
        <v>1936</v>
      </c>
      <c r="J444" t="s">
        <v>1229</v>
      </c>
      <c r="K444" t="s">
        <v>23</v>
      </c>
      <c r="L444" t="s">
        <v>24</v>
      </c>
      <c r="M444" t="s">
        <v>1937</v>
      </c>
      <c r="N444" t="s">
        <v>23</v>
      </c>
      <c r="O444" t="s">
        <v>58</v>
      </c>
      <c r="P444" t="s">
        <v>26</v>
      </c>
      <c r="Q444" t="s">
        <v>33</v>
      </c>
      <c r="R444" t="s">
        <v>24</v>
      </c>
      <c r="S444" t="s">
        <v>23</v>
      </c>
      <c r="T444" t="s">
        <v>1937</v>
      </c>
    </row>
    <row r="445" spans="1:20" x14ac:dyDescent="0.25">
      <c r="A445" t="s">
        <v>30</v>
      </c>
      <c r="B445" t="s">
        <v>31</v>
      </c>
      <c r="C445">
        <v>50</v>
      </c>
      <c r="D445">
        <v>1</v>
      </c>
      <c r="E445" t="s">
        <v>1935</v>
      </c>
      <c r="F445">
        <v>109</v>
      </c>
      <c r="G445">
        <v>9</v>
      </c>
      <c r="H445" t="s">
        <v>1219</v>
      </c>
      <c r="I445" t="s">
        <v>1936</v>
      </c>
      <c r="J445" t="s">
        <v>1229</v>
      </c>
      <c r="K445" t="s">
        <v>23</v>
      </c>
      <c r="L445" t="s">
        <v>24</v>
      </c>
      <c r="M445" t="s">
        <v>1937</v>
      </c>
      <c r="N445" t="s">
        <v>23</v>
      </c>
      <c r="O445" t="s">
        <v>58</v>
      </c>
      <c r="P445" t="s">
        <v>26</v>
      </c>
      <c r="Q445" t="s">
        <v>33</v>
      </c>
      <c r="R445" t="s">
        <v>24</v>
      </c>
      <c r="S445" t="s">
        <v>23</v>
      </c>
      <c r="T445" t="s">
        <v>1937</v>
      </c>
    </row>
    <row r="446" spans="1:20" x14ac:dyDescent="0.25">
      <c r="A446" t="s">
        <v>20</v>
      </c>
      <c r="B446" t="s">
        <v>21</v>
      </c>
      <c r="C446">
        <v>33.333333333333336</v>
      </c>
      <c r="D446">
        <v>3</v>
      </c>
      <c r="E446" t="s">
        <v>1938</v>
      </c>
      <c r="F446">
        <v>100</v>
      </c>
      <c r="G446">
        <v>0</v>
      </c>
      <c r="H446" t="s">
        <v>1219</v>
      </c>
      <c r="I446" t="s">
        <v>1939</v>
      </c>
      <c r="J446" t="s">
        <v>1241</v>
      </c>
      <c r="K446" t="s">
        <v>23</v>
      </c>
      <c r="L446" t="s">
        <v>24</v>
      </c>
      <c r="M446" t="s">
        <v>1940</v>
      </c>
      <c r="N446" t="s">
        <v>23</v>
      </c>
      <c r="O446" t="s">
        <v>58</v>
      </c>
      <c r="P446" t="s">
        <v>26</v>
      </c>
      <c r="Q446" t="s">
        <v>33</v>
      </c>
      <c r="R446" t="s">
        <v>24</v>
      </c>
      <c r="S446" t="s">
        <v>23</v>
      </c>
      <c r="T446" t="s">
        <v>1941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1942</v>
      </c>
      <c r="F447">
        <v>100</v>
      </c>
      <c r="G447">
        <v>0</v>
      </c>
      <c r="H447" t="s">
        <v>1219</v>
      </c>
      <c r="I447" t="s">
        <v>1943</v>
      </c>
      <c r="J447" t="s">
        <v>306</v>
      </c>
      <c r="K447" t="s">
        <v>23</v>
      </c>
      <c r="L447" t="s">
        <v>24</v>
      </c>
      <c r="M447" t="s">
        <v>1941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1941</v>
      </c>
    </row>
    <row r="448" spans="1:20" x14ac:dyDescent="0.25">
      <c r="A448" t="s">
        <v>28</v>
      </c>
      <c r="B448" t="s">
        <v>29</v>
      </c>
      <c r="C448">
        <v>50</v>
      </c>
      <c r="D448">
        <v>1</v>
      </c>
      <c r="E448" t="s">
        <v>1942</v>
      </c>
      <c r="F448">
        <v>100</v>
      </c>
      <c r="G448">
        <v>0</v>
      </c>
      <c r="H448" t="s">
        <v>1219</v>
      </c>
      <c r="I448" t="s">
        <v>1943</v>
      </c>
      <c r="J448" t="s">
        <v>306</v>
      </c>
      <c r="K448" t="s">
        <v>23</v>
      </c>
      <c r="L448" t="s">
        <v>24</v>
      </c>
      <c r="M448" t="s">
        <v>1941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1941</v>
      </c>
    </row>
    <row r="449" spans="1:20" x14ac:dyDescent="0.25">
      <c r="A449" t="s">
        <v>30</v>
      </c>
      <c r="B449" t="s">
        <v>31</v>
      </c>
      <c r="C449">
        <v>50</v>
      </c>
      <c r="D449">
        <v>1</v>
      </c>
      <c r="E449" t="s">
        <v>1942</v>
      </c>
      <c r="F449">
        <v>100</v>
      </c>
      <c r="G449">
        <v>0</v>
      </c>
      <c r="H449" t="s">
        <v>1219</v>
      </c>
      <c r="I449" t="s">
        <v>1943</v>
      </c>
      <c r="J449" t="s">
        <v>306</v>
      </c>
      <c r="K449" t="s">
        <v>23</v>
      </c>
      <c r="L449" t="s">
        <v>24</v>
      </c>
      <c r="M449" t="s">
        <v>1941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23</v>
      </c>
      <c r="T449" t="s">
        <v>1941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1944</v>
      </c>
      <c r="F450">
        <v>100</v>
      </c>
      <c r="G450">
        <v>0</v>
      </c>
      <c r="H450" t="s">
        <v>1219</v>
      </c>
      <c r="I450" t="s">
        <v>1945</v>
      </c>
      <c r="J450" t="s">
        <v>329</v>
      </c>
      <c r="K450" t="s">
        <v>23</v>
      </c>
      <c r="L450" t="s">
        <v>24</v>
      </c>
      <c r="M450" t="s">
        <v>1946</v>
      </c>
      <c r="N450" t="s">
        <v>23</v>
      </c>
      <c r="O450" t="s">
        <v>32</v>
      </c>
      <c r="P450" t="s">
        <v>26</v>
      </c>
      <c r="Q450" t="s">
        <v>33</v>
      </c>
      <c r="R450" t="s">
        <v>24</v>
      </c>
      <c r="S450" t="s">
        <v>23</v>
      </c>
      <c r="T450" t="s">
        <v>1946</v>
      </c>
    </row>
    <row r="451" spans="1:20" x14ac:dyDescent="0.25">
      <c r="A451" t="s">
        <v>28</v>
      </c>
      <c r="B451" t="s">
        <v>29</v>
      </c>
      <c r="C451">
        <v>50</v>
      </c>
      <c r="D451">
        <v>1</v>
      </c>
      <c r="E451" t="s">
        <v>1944</v>
      </c>
      <c r="F451">
        <v>100</v>
      </c>
      <c r="G451">
        <v>0</v>
      </c>
      <c r="H451" t="s">
        <v>1219</v>
      </c>
      <c r="I451" t="s">
        <v>1945</v>
      </c>
      <c r="J451" t="s">
        <v>329</v>
      </c>
      <c r="K451" t="s">
        <v>23</v>
      </c>
      <c r="L451" t="s">
        <v>24</v>
      </c>
      <c r="M451" t="s">
        <v>1946</v>
      </c>
      <c r="N451" t="s">
        <v>23</v>
      </c>
      <c r="O451" t="s">
        <v>32</v>
      </c>
      <c r="P451" t="s">
        <v>26</v>
      </c>
      <c r="Q451" t="s">
        <v>33</v>
      </c>
      <c r="R451" t="s">
        <v>24</v>
      </c>
      <c r="S451" t="s">
        <v>23</v>
      </c>
      <c r="T451" t="s">
        <v>1946</v>
      </c>
    </row>
    <row r="452" spans="1:20" x14ac:dyDescent="0.25">
      <c r="A452" t="s">
        <v>30</v>
      </c>
      <c r="B452" t="s">
        <v>31</v>
      </c>
      <c r="C452">
        <v>50</v>
      </c>
      <c r="D452">
        <v>1</v>
      </c>
      <c r="E452" t="s">
        <v>1944</v>
      </c>
      <c r="F452">
        <v>100</v>
      </c>
      <c r="G452">
        <v>0</v>
      </c>
      <c r="H452" t="s">
        <v>1219</v>
      </c>
      <c r="I452" t="s">
        <v>1945</v>
      </c>
      <c r="J452" t="s">
        <v>329</v>
      </c>
      <c r="K452" t="s">
        <v>23</v>
      </c>
      <c r="L452" t="s">
        <v>24</v>
      </c>
      <c r="M452" t="s">
        <v>1946</v>
      </c>
      <c r="N452" t="s">
        <v>23</v>
      </c>
      <c r="O452" t="s">
        <v>32</v>
      </c>
      <c r="P452" t="s">
        <v>26</v>
      </c>
      <c r="Q452" t="s">
        <v>33</v>
      </c>
      <c r="R452" t="s">
        <v>24</v>
      </c>
      <c r="S452" t="s">
        <v>23</v>
      </c>
      <c r="T452" t="s">
        <v>1946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1947</v>
      </c>
      <c r="F453">
        <v>100</v>
      </c>
      <c r="G453">
        <v>0</v>
      </c>
      <c r="H453" t="s">
        <v>1219</v>
      </c>
      <c r="I453" t="s">
        <v>1948</v>
      </c>
      <c r="J453" t="s">
        <v>1263</v>
      </c>
      <c r="K453" t="s">
        <v>23</v>
      </c>
      <c r="L453" t="s">
        <v>24</v>
      </c>
      <c r="M453" t="s">
        <v>1949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1949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1947</v>
      </c>
      <c r="F454">
        <v>100</v>
      </c>
      <c r="G454">
        <v>0</v>
      </c>
      <c r="H454" t="s">
        <v>1219</v>
      </c>
      <c r="I454" t="s">
        <v>1948</v>
      </c>
      <c r="J454" t="s">
        <v>1263</v>
      </c>
      <c r="K454" t="s">
        <v>23</v>
      </c>
      <c r="L454" t="s">
        <v>24</v>
      </c>
      <c r="M454" t="s">
        <v>1949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1949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1947</v>
      </c>
      <c r="F455">
        <v>100</v>
      </c>
      <c r="G455">
        <v>0</v>
      </c>
      <c r="H455" t="s">
        <v>1219</v>
      </c>
      <c r="I455" t="s">
        <v>1948</v>
      </c>
      <c r="J455" t="s">
        <v>1263</v>
      </c>
      <c r="K455" t="s">
        <v>23</v>
      </c>
      <c r="L455" t="s">
        <v>24</v>
      </c>
      <c r="M455" t="s">
        <v>1949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1949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1950</v>
      </c>
      <c r="F456">
        <v>109</v>
      </c>
      <c r="G456">
        <v>9</v>
      </c>
      <c r="H456" t="s">
        <v>1219</v>
      </c>
      <c r="I456" t="s">
        <v>1951</v>
      </c>
      <c r="J456" t="s">
        <v>346</v>
      </c>
      <c r="K456" t="s">
        <v>23</v>
      </c>
      <c r="L456" t="s">
        <v>24</v>
      </c>
      <c r="M456" t="s">
        <v>1952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1952</v>
      </c>
    </row>
    <row r="457" spans="1:20" x14ac:dyDescent="0.25">
      <c r="A457" t="s">
        <v>28</v>
      </c>
      <c r="B457" t="s">
        <v>29</v>
      </c>
      <c r="C457">
        <v>50</v>
      </c>
      <c r="D457">
        <v>1</v>
      </c>
      <c r="E457" t="s">
        <v>1950</v>
      </c>
      <c r="F457">
        <v>109</v>
      </c>
      <c r="G457">
        <v>9</v>
      </c>
      <c r="H457" t="s">
        <v>1219</v>
      </c>
      <c r="I457" t="s">
        <v>1951</v>
      </c>
      <c r="J457" t="s">
        <v>346</v>
      </c>
      <c r="K457" t="s">
        <v>23</v>
      </c>
      <c r="L457" t="s">
        <v>24</v>
      </c>
      <c r="M457" t="s">
        <v>1952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1952</v>
      </c>
    </row>
    <row r="458" spans="1:20" x14ac:dyDescent="0.25">
      <c r="A458" t="s">
        <v>30</v>
      </c>
      <c r="B458" t="s">
        <v>31</v>
      </c>
      <c r="C458">
        <v>50</v>
      </c>
      <c r="D458">
        <v>1</v>
      </c>
      <c r="E458" t="s">
        <v>1950</v>
      </c>
      <c r="F458">
        <v>109</v>
      </c>
      <c r="G458">
        <v>9</v>
      </c>
      <c r="H458" t="s">
        <v>1219</v>
      </c>
      <c r="I458" t="s">
        <v>1951</v>
      </c>
      <c r="J458" t="s">
        <v>346</v>
      </c>
      <c r="K458" t="s">
        <v>23</v>
      </c>
      <c r="L458" t="s">
        <v>24</v>
      </c>
      <c r="M458" t="s">
        <v>1952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23</v>
      </c>
      <c r="T458" t="s">
        <v>1952</v>
      </c>
    </row>
    <row r="459" spans="1:20" x14ac:dyDescent="0.25">
      <c r="A459" t="s">
        <v>20</v>
      </c>
      <c r="B459" t="s">
        <v>21</v>
      </c>
      <c r="C459">
        <v>50</v>
      </c>
      <c r="D459">
        <v>1</v>
      </c>
      <c r="E459" t="s">
        <v>1953</v>
      </c>
      <c r="F459">
        <v>100</v>
      </c>
      <c r="G459">
        <v>0</v>
      </c>
      <c r="H459" t="s">
        <v>1219</v>
      </c>
      <c r="I459" t="s">
        <v>1954</v>
      </c>
      <c r="J459" t="s">
        <v>306</v>
      </c>
      <c r="K459" t="s">
        <v>23</v>
      </c>
      <c r="L459" t="s">
        <v>24</v>
      </c>
      <c r="M459" t="s">
        <v>1952</v>
      </c>
      <c r="N459" t="s">
        <v>23</v>
      </c>
      <c r="O459" t="s">
        <v>58</v>
      </c>
      <c r="P459" t="s">
        <v>26</v>
      </c>
      <c r="Q459" t="s">
        <v>33</v>
      </c>
      <c r="R459" t="s">
        <v>24</v>
      </c>
      <c r="S459" t="s">
        <v>23</v>
      </c>
      <c r="T459" t="s">
        <v>1955</v>
      </c>
    </row>
    <row r="460" spans="1:20" x14ac:dyDescent="0.25">
      <c r="A460" t="s">
        <v>28</v>
      </c>
      <c r="B460" t="s">
        <v>29</v>
      </c>
      <c r="C460">
        <v>50</v>
      </c>
      <c r="D460">
        <v>1</v>
      </c>
      <c r="E460" t="s">
        <v>1953</v>
      </c>
      <c r="F460">
        <v>100</v>
      </c>
      <c r="G460">
        <v>0</v>
      </c>
      <c r="H460" t="s">
        <v>1219</v>
      </c>
      <c r="I460" t="s">
        <v>1954</v>
      </c>
      <c r="J460" t="s">
        <v>306</v>
      </c>
      <c r="K460" t="s">
        <v>23</v>
      </c>
      <c r="L460" t="s">
        <v>24</v>
      </c>
      <c r="M460" t="s">
        <v>1952</v>
      </c>
      <c r="N460" t="s">
        <v>23</v>
      </c>
      <c r="O460" t="s">
        <v>58</v>
      </c>
      <c r="P460" t="s">
        <v>26</v>
      </c>
      <c r="Q460" t="s">
        <v>33</v>
      </c>
      <c r="R460" t="s">
        <v>24</v>
      </c>
      <c r="S460" t="s">
        <v>23</v>
      </c>
      <c r="T460" t="s">
        <v>1955</v>
      </c>
    </row>
    <row r="461" spans="1:20" x14ac:dyDescent="0.25">
      <c r="A461" t="s">
        <v>30</v>
      </c>
      <c r="B461" t="s">
        <v>31</v>
      </c>
      <c r="C461">
        <v>50</v>
      </c>
      <c r="D461">
        <v>1</v>
      </c>
      <c r="E461" t="s">
        <v>1953</v>
      </c>
      <c r="F461">
        <v>100</v>
      </c>
      <c r="G461">
        <v>0</v>
      </c>
      <c r="H461" t="s">
        <v>1219</v>
      </c>
      <c r="I461" t="s">
        <v>1954</v>
      </c>
      <c r="J461" t="s">
        <v>306</v>
      </c>
      <c r="K461" t="s">
        <v>23</v>
      </c>
      <c r="L461" t="s">
        <v>24</v>
      </c>
      <c r="M461" t="s">
        <v>1952</v>
      </c>
      <c r="N461" t="s">
        <v>23</v>
      </c>
      <c r="O461" t="s">
        <v>58</v>
      </c>
      <c r="P461" t="s">
        <v>26</v>
      </c>
      <c r="Q461" t="s">
        <v>33</v>
      </c>
      <c r="R461" t="s">
        <v>24</v>
      </c>
      <c r="S461" t="s">
        <v>23</v>
      </c>
      <c r="T461" t="s">
        <v>1955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1956</v>
      </c>
      <c r="F462">
        <v>100</v>
      </c>
      <c r="G462">
        <v>0</v>
      </c>
      <c r="H462" t="s">
        <v>1219</v>
      </c>
      <c r="I462" t="s">
        <v>1957</v>
      </c>
      <c r="J462" t="s">
        <v>309</v>
      </c>
      <c r="K462" t="s">
        <v>23</v>
      </c>
      <c r="L462" t="s">
        <v>24</v>
      </c>
      <c r="M462" t="s">
        <v>1955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1955</v>
      </c>
    </row>
    <row r="463" spans="1:20" x14ac:dyDescent="0.25">
      <c r="A463" t="s">
        <v>28</v>
      </c>
      <c r="B463" t="s">
        <v>29</v>
      </c>
      <c r="C463">
        <v>50</v>
      </c>
      <c r="D463">
        <v>1</v>
      </c>
      <c r="E463" t="s">
        <v>1956</v>
      </c>
      <c r="F463">
        <v>100</v>
      </c>
      <c r="G463">
        <v>0</v>
      </c>
      <c r="H463" t="s">
        <v>1219</v>
      </c>
      <c r="I463" t="s">
        <v>1957</v>
      </c>
      <c r="J463" t="s">
        <v>309</v>
      </c>
      <c r="K463" t="s">
        <v>23</v>
      </c>
      <c r="L463" t="s">
        <v>24</v>
      </c>
      <c r="M463" t="s">
        <v>1955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1955</v>
      </c>
    </row>
    <row r="464" spans="1:20" x14ac:dyDescent="0.25">
      <c r="A464" t="s">
        <v>30</v>
      </c>
      <c r="B464" t="s">
        <v>31</v>
      </c>
      <c r="C464">
        <v>50</v>
      </c>
      <c r="D464">
        <v>1</v>
      </c>
      <c r="E464" t="s">
        <v>1956</v>
      </c>
      <c r="F464">
        <v>100</v>
      </c>
      <c r="G464">
        <v>0</v>
      </c>
      <c r="H464" t="s">
        <v>1219</v>
      </c>
      <c r="I464" t="s">
        <v>1957</v>
      </c>
      <c r="J464" t="s">
        <v>309</v>
      </c>
      <c r="K464" t="s">
        <v>23</v>
      </c>
      <c r="L464" t="s">
        <v>24</v>
      </c>
      <c r="M464" t="s">
        <v>1955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1955</v>
      </c>
    </row>
    <row r="465" spans="1:20" x14ac:dyDescent="0.25">
      <c r="A465" t="s">
        <v>28</v>
      </c>
      <c r="B465" t="s">
        <v>29</v>
      </c>
      <c r="C465">
        <v>33.333333333333336</v>
      </c>
      <c r="D465">
        <v>3</v>
      </c>
      <c r="E465" t="s">
        <v>1958</v>
      </c>
      <c r="F465">
        <v>109</v>
      </c>
      <c r="G465">
        <v>9</v>
      </c>
      <c r="H465" t="s">
        <v>22</v>
      </c>
      <c r="I465" t="s">
        <v>1959</v>
      </c>
      <c r="J465" t="s">
        <v>61</v>
      </c>
      <c r="K465" t="s">
        <v>23</v>
      </c>
      <c r="L465" t="s">
        <v>24</v>
      </c>
      <c r="M465" t="s">
        <v>1960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1960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1961</v>
      </c>
      <c r="F466">
        <v>100</v>
      </c>
      <c r="G466">
        <v>0</v>
      </c>
      <c r="H466" t="s">
        <v>1219</v>
      </c>
      <c r="I466" t="s">
        <v>1962</v>
      </c>
      <c r="J466" t="s">
        <v>308</v>
      </c>
      <c r="K466" t="s">
        <v>23</v>
      </c>
      <c r="L466" t="s">
        <v>24</v>
      </c>
      <c r="M466" t="s">
        <v>1960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23</v>
      </c>
      <c r="T466" t="s">
        <v>1960</v>
      </c>
    </row>
    <row r="467" spans="1:20" x14ac:dyDescent="0.25">
      <c r="A467" t="s">
        <v>28</v>
      </c>
      <c r="B467" t="s">
        <v>29</v>
      </c>
      <c r="C467">
        <v>50</v>
      </c>
      <c r="D467">
        <v>1</v>
      </c>
      <c r="E467" t="s">
        <v>1961</v>
      </c>
      <c r="F467">
        <v>100</v>
      </c>
      <c r="G467">
        <v>0</v>
      </c>
      <c r="H467" t="s">
        <v>1219</v>
      </c>
      <c r="I467" t="s">
        <v>1962</v>
      </c>
      <c r="J467" t="s">
        <v>308</v>
      </c>
      <c r="K467" t="s">
        <v>23</v>
      </c>
      <c r="L467" t="s">
        <v>24</v>
      </c>
      <c r="M467" t="s">
        <v>1960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23</v>
      </c>
      <c r="T467" t="s">
        <v>1960</v>
      </c>
    </row>
    <row r="468" spans="1:20" x14ac:dyDescent="0.25">
      <c r="A468" t="s">
        <v>30</v>
      </c>
      <c r="B468" t="s">
        <v>31</v>
      </c>
      <c r="C468">
        <v>50</v>
      </c>
      <c r="D468">
        <v>1</v>
      </c>
      <c r="E468" t="s">
        <v>1961</v>
      </c>
      <c r="F468">
        <v>100</v>
      </c>
      <c r="G468">
        <v>0</v>
      </c>
      <c r="H468" t="s">
        <v>1219</v>
      </c>
      <c r="I468" t="s">
        <v>1962</v>
      </c>
      <c r="J468" t="s">
        <v>308</v>
      </c>
      <c r="K468" t="s">
        <v>23</v>
      </c>
      <c r="L468" t="s">
        <v>24</v>
      </c>
      <c r="M468" t="s">
        <v>1960</v>
      </c>
      <c r="N468" t="s">
        <v>23</v>
      </c>
      <c r="O468" t="s">
        <v>25</v>
      </c>
      <c r="P468" t="s">
        <v>26</v>
      </c>
      <c r="Q468" t="s">
        <v>27</v>
      </c>
      <c r="R468" t="s">
        <v>24</v>
      </c>
      <c r="S468" t="s">
        <v>23</v>
      </c>
      <c r="T468" t="s">
        <v>1960</v>
      </c>
    </row>
    <row r="469" spans="1:20" x14ac:dyDescent="0.25">
      <c r="A469" t="s">
        <v>42</v>
      </c>
      <c r="B469" t="s">
        <v>43</v>
      </c>
      <c r="C469">
        <v>66.666666666666671</v>
      </c>
      <c r="D469">
        <v>3</v>
      </c>
      <c r="E469" t="s">
        <v>1963</v>
      </c>
      <c r="F469">
        <v>130</v>
      </c>
      <c r="G469">
        <v>0</v>
      </c>
      <c r="H469" t="s">
        <v>47</v>
      </c>
      <c r="I469" t="s">
        <v>1964</v>
      </c>
      <c r="J469" t="s">
        <v>1965</v>
      </c>
      <c r="K469" t="s">
        <v>1363</v>
      </c>
      <c r="L469" t="s">
        <v>1391</v>
      </c>
      <c r="M469" t="s">
        <v>1966</v>
      </c>
      <c r="N469" t="s">
        <v>23</v>
      </c>
      <c r="O469" t="s">
        <v>63</v>
      </c>
      <c r="P469" t="s">
        <v>54</v>
      </c>
      <c r="Q469" t="s">
        <v>55</v>
      </c>
      <c r="R469" t="s">
        <v>24</v>
      </c>
      <c r="S469" t="s">
        <v>23</v>
      </c>
      <c r="T469" t="s">
        <v>1960</v>
      </c>
    </row>
    <row r="470" spans="1:20" x14ac:dyDescent="0.25">
      <c r="A470" t="s">
        <v>20</v>
      </c>
      <c r="B470" t="s">
        <v>21</v>
      </c>
      <c r="C470">
        <v>50</v>
      </c>
      <c r="D470">
        <v>1</v>
      </c>
      <c r="E470" t="s">
        <v>1967</v>
      </c>
      <c r="F470">
        <v>100</v>
      </c>
      <c r="G470">
        <v>0</v>
      </c>
      <c r="H470" t="s">
        <v>1219</v>
      </c>
      <c r="I470" t="s">
        <v>1968</v>
      </c>
      <c r="J470" t="s">
        <v>65</v>
      </c>
      <c r="K470" t="s">
        <v>23</v>
      </c>
      <c r="L470" t="s">
        <v>24</v>
      </c>
      <c r="M470" t="s">
        <v>1960</v>
      </c>
      <c r="N470" t="s">
        <v>23</v>
      </c>
      <c r="O470" t="s">
        <v>58</v>
      </c>
      <c r="P470" t="s">
        <v>26</v>
      </c>
      <c r="Q470" t="s">
        <v>33</v>
      </c>
      <c r="R470" t="s">
        <v>24</v>
      </c>
      <c r="S470" t="s">
        <v>23</v>
      </c>
      <c r="T470" t="s">
        <v>1969</v>
      </c>
    </row>
    <row r="471" spans="1:20" x14ac:dyDescent="0.25">
      <c r="A471" t="s">
        <v>28</v>
      </c>
      <c r="B471" t="s">
        <v>29</v>
      </c>
      <c r="C471">
        <v>50</v>
      </c>
      <c r="D471">
        <v>1</v>
      </c>
      <c r="E471" t="s">
        <v>1967</v>
      </c>
      <c r="F471">
        <v>100</v>
      </c>
      <c r="G471">
        <v>0</v>
      </c>
      <c r="H471" t="s">
        <v>1219</v>
      </c>
      <c r="I471" t="s">
        <v>1968</v>
      </c>
      <c r="J471" t="s">
        <v>65</v>
      </c>
      <c r="K471" t="s">
        <v>23</v>
      </c>
      <c r="L471" t="s">
        <v>24</v>
      </c>
      <c r="M471" t="s">
        <v>1960</v>
      </c>
      <c r="N471" t="s">
        <v>23</v>
      </c>
      <c r="O471" t="s">
        <v>58</v>
      </c>
      <c r="P471" t="s">
        <v>26</v>
      </c>
      <c r="Q471" t="s">
        <v>33</v>
      </c>
      <c r="R471" t="s">
        <v>24</v>
      </c>
      <c r="S471" t="s">
        <v>23</v>
      </c>
      <c r="T471" t="s">
        <v>1969</v>
      </c>
    </row>
    <row r="472" spans="1:20" x14ac:dyDescent="0.25">
      <c r="A472" t="s">
        <v>30</v>
      </c>
      <c r="B472" t="s">
        <v>31</v>
      </c>
      <c r="C472">
        <v>50</v>
      </c>
      <c r="D472">
        <v>1</v>
      </c>
      <c r="E472" t="s">
        <v>1967</v>
      </c>
      <c r="F472">
        <v>100</v>
      </c>
      <c r="G472">
        <v>0</v>
      </c>
      <c r="H472" t="s">
        <v>1219</v>
      </c>
      <c r="I472" t="s">
        <v>1968</v>
      </c>
      <c r="J472" t="s">
        <v>65</v>
      </c>
      <c r="K472" t="s">
        <v>23</v>
      </c>
      <c r="L472" t="s">
        <v>24</v>
      </c>
      <c r="M472" t="s">
        <v>1960</v>
      </c>
      <c r="N472" t="s">
        <v>23</v>
      </c>
      <c r="O472" t="s">
        <v>58</v>
      </c>
      <c r="P472" t="s">
        <v>26</v>
      </c>
      <c r="Q472" t="s">
        <v>33</v>
      </c>
      <c r="R472" t="s">
        <v>24</v>
      </c>
      <c r="S472" t="s">
        <v>23</v>
      </c>
      <c r="T472" t="s">
        <v>1969</v>
      </c>
    </row>
    <row r="473" spans="1:20" x14ac:dyDescent="0.25">
      <c r="A473" t="s">
        <v>44</v>
      </c>
      <c r="B473" t="s">
        <v>45</v>
      </c>
      <c r="C473">
        <v>66.666666666666671</v>
      </c>
      <c r="D473">
        <v>3</v>
      </c>
      <c r="E473" t="s">
        <v>1970</v>
      </c>
      <c r="F473">
        <v>100</v>
      </c>
      <c r="G473">
        <v>0</v>
      </c>
      <c r="H473" t="s">
        <v>1219</v>
      </c>
      <c r="I473" t="s">
        <v>1971</v>
      </c>
      <c r="J473" t="s">
        <v>323</v>
      </c>
      <c r="K473" t="s">
        <v>23</v>
      </c>
      <c r="L473" t="s">
        <v>24</v>
      </c>
      <c r="M473" t="s">
        <v>1972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1972</v>
      </c>
    </row>
    <row r="474" spans="1:20" x14ac:dyDescent="0.25">
      <c r="A474" t="s">
        <v>42</v>
      </c>
      <c r="B474" t="s">
        <v>43</v>
      </c>
      <c r="C474">
        <v>66.666666666666671</v>
      </c>
      <c r="D474">
        <v>3</v>
      </c>
      <c r="E474" t="s">
        <v>1973</v>
      </c>
      <c r="F474">
        <v>130</v>
      </c>
      <c r="G474">
        <v>0</v>
      </c>
      <c r="H474" t="s">
        <v>47</v>
      </c>
      <c r="I474" t="s">
        <v>1974</v>
      </c>
      <c r="J474" t="s">
        <v>1975</v>
      </c>
      <c r="K474" t="s">
        <v>1363</v>
      </c>
      <c r="L474" t="s">
        <v>1391</v>
      </c>
      <c r="M474" t="s">
        <v>1918</v>
      </c>
      <c r="N474" t="s">
        <v>23</v>
      </c>
      <c r="O474" t="s">
        <v>63</v>
      </c>
      <c r="P474" t="s">
        <v>54</v>
      </c>
      <c r="Q474" t="s">
        <v>55</v>
      </c>
      <c r="R474" t="s">
        <v>24</v>
      </c>
      <c r="S474" t="s">
        <v>23</v>
      </c>
      <c r="T474" t="s">
        <v>1976</v>
      </c>
    </row>
    <row r="475" spans="1:20" x14ac:dyDescent="0.25">
      <c r="A475" t="s">
        <v>20</v>
      </c>
      <c r="B475" t="s">
        <v>21</v>
      </c>
      <c r="C475">
        <v>50</v>
      </c>
      <c r="D475">
        <v>1</v>
      </c>
      <c r="E475" t="s">
        <v>1977</v>
      </c>
      <c r="F475">
        <v>109</v>
      </c>
      <c r="G475">
        <v>9</v>
      </c>
      <c r="H475" t="s">
        <v>1219</v>
      </c>
      <c r="I475" t="s">
        <v>1978</v>
      </c>
      <c r="J475" t="s">
        <v>327</v>
      </c>
      <c r="K475" t="s">
        <v>23</v>
      </c>
      <c r="L475" t="s">
        <v>24</v>
      </c>
      <c r="M475" t="s">
        <v>1979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1979</v>
      </c>
    </row>
    <row r="476" spans="1:20" x14ac:dyDescent="0.25">
      <c r="A476" t="s">
        <v>28</v>
      </c>
      <c r="B476" t="s">
        <v>29</v>
      </c>
      <c r="C476">
        <v>50</v>
      </c>
      <c r="D476">
        <v>1</v>
      </c>
      <c r="E476" t="s">
        <v>1977</v>
      </c>
      <c r="F476">
        <v>109</v>
      </c>
      <c r="G476">
        <v>9</v>
      </c>
      <c r="H476" t="s">
        <v>1219</v>
      </c>
      <c r="I476" t="s">
        <v>1978</v>
      </c>
      <c r="J476" t="s">
        <v>327</v>
      </c>
      <c r="K476" t="s">
        <v>23</v>
      </c>
      <c r="L476" t="s">
        <v>24</v>
      </c>
      <c r="M476" t="s">
        <v>1979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1979</v>
      </c>
    </row>
    <row r="477" spans="1:20" x14ac:dyDescent="0.25">
      <c r="A477" t="s">
        <v>30</v>
      </c>
      <c r="B477" t="s">
        <v>31</v>
      </c>
      <c r="C477">
        <v>50</v>
      </c>
      <c r="D477">
        <v>1</v>
      </c>
      <c r="E477" t="s">
        <v>1977</v>
      </c>
      <c r="F477">
        <v>109</v>
      </c>
      <c r="G477">
        <v>9</v>
      </c>
      <c r="H477" t="s">
        <v>1219</v>
      </c>
      <c r="I477" t="s">
        <v>1978</v>
      </c>
      <c r="J477" t="s">
        <v>327</v>
      </c>
      <c r="K477" t="s">
        <v>23</v>
      </c>
      <c r="L477" t="s">
        <v>24</v>
      </c>
      <c r="M477" t="s">
        <v>1979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23</v>
      </c>
      <c r="T477" t="s">
        <v>1979</v>
      </c>
    </row>
    <row r="478" spans="1:20" x14ac:dyDescent="0.25">
      <c r="A478" t="s">
        <v>20</v>
      </c>
      <c r="B478" t="s">
        <v>21</v>
      </c>
      <c r="C478">
        <v>50</v>
      </c>
      <c r="D478">
        <v>1</v>
      </c>
      <c r="E478" t="s">
        <v>1980</v>
      </c>
      <c r="F478">
        <v>100</v>
      </c>
      <c r="G478">
        <v>0</v>
      </c>
      <c r="H478" t="s">
        <v>1219</v>
      </c>
      <c r="I478" t="s">
        <v>1981</v>
      </c>
      <c r="J478" t="s">
        <v>319</v>
      </c>
      <c r="K478" t="s">
        <v>23</v>
      </c>
      <c r="L478" t="s">
        <v>24</v>
      </c>
      <c r="M478" t="s">
        <v>1982</v>
      </c>
      <c r="N478" t="s">
        <v>23</v>
      </c>
      <c r="O478" t="s">
        <v>25</v>
      </c>
      <c r="P478" t="s">
        <v>26</v>
      </c>
      <c r="Q478" t="s">
        <v>27</v>
      </c>
      <c r="R478" t="s">
        <v>24</v>
      </c>
      <c r="S478" t="s">
        <v>23</v>
      </c>
      <c r="T478" t="s">
        <v>1982</v>
      </c>
    </row>
    <row r="479" spans="1:20" x14ac:dyDescent="0.25">
      <c r="A479" t="s">
        <v>28</v>
      </c>
      <c r="B479" t="s">
        <v>29</v>
      </c>
      <c r="C479">
        <v>50</v>
      </c>
      <c r="D479">
        <v>1</v>
      </c>
      <c r="E479" t="s">
        <v>1980</v>
      </c>
      <c r="F479">
        <v>100</v>
      </c>
      <c r="G479">
        <v>0</v>
      </c>
      <c r="H479" t="s">
        <v>1219</v>
      </c>
      <c r="I479" t="s">
        <v>1981</v>
      </c>
      <c r="J479" t="s">
        <v>319</v>
      </c>
      <c r="K479" t="s">
        <v>23</v>
      </c>
      <c r="L479" t="s">
        <v>24</v>
      </c>
      <c r="M479" t="s">
        <v>1982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23</v>
      </c>
      <c r="T479" t="s">
        <v>1982</v>
      </c>
    </row>
    <row r="480" spans="1:20" x14ac:dyDescent="0.25">
      <c r="A480" t="s">
        <v>30</v>
      </c>
      <c r="B480" t="s">
        <v>31</v>
      </c>
      <c r="C480">
        <v>50</v>
      </c>
      <c r="D480">
        <v>1</v>
      </c>
      <c r="E480" t="s">
        <v>1980</v>
      </c>
      <c r="F480">
        <v>100</v>
      </c>
      <c r="G480">
        <v>0</v>
      </c>
      <c r="H480" t="s">
        <v>1219</v>
      </c>
      <c r="I480" t="s">
        <v>1981</v>
      </c>
      <c r="J480" t="s">
        <v>319</v>
      </c>
      <c r="K480" t="s">
        <v>23</v>
      </c>
      <c r="L480" t="s">
        <v>24</v>
      </c>
      <c r="M480" t="s">
        <v>1982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23</v>
      </c>
      <c r="T480" t="s">
        <v>1982</v>
      </c>
    </row>
    <row r="481" spans="1:20" x14ac:dyDescent="0.25">
      <c r="A481" t="s">
        <v>20</v>
      </c>
      <c r="B481" t="s">
        <v>21</v>
      </c>
      <c r="C481">
        <v>50</v>
      </c>
      <c r="D481">
        <v>1</v>
      </c>
      <c r="E481" t="s">
        <v>1983</v>
      </c>
      <c r="F481">
        <v>106</v>
      </c>
      <c r="G481">
        <v>6</v>
      </c>
      <c r="H481" t="s">
        <v>1219</v>
      </c>
      <c r="I481" t="s">
        <v>1984</v>
      </c>
      <c r="J481" t="s">
        <v>309</v>
      </c>
      <c r="K481" t="s">
        <v>23</v>
      </c>
      <c r="L481" t="s">
        <v>24</v>
      </c>
      <c r="M481" t="s">
        <v>1985</v>
      </c>
      <c r="N481" t="s">
        <v>23</v>
      </c>
      <c r="O481" t="s">
        <v>58</v>
      </c>
      <c r="P481" t="s">
        <v>26</v>
      </c>
      <c r="Q481" t="s">
        <v>33</v>
      </c>
      <c r="R481" t="s">
        <v>24</v>
      </c>
      <c r="S481" t="s">
        <v>23</v>
      </c>
      <c r="T481" t="s">
        <v>1985</v>
      </c>
    </row>
    <row r="482" spans="1:20" x14ac:dyDescent="0.25">
      <c r="A482" t="s">
        <v>28</v>
      </c>
      <c r="B482" t="s">
        <v>29</v>
      </c>
      <c r="C482">
        <v>50</v>
      </c>
      <c r="D482">
        <v>1</v>
      </c>
      <c r="E482" t="s">
        <v>1983</v>
      </c>
      <c r="F482">
        <v>106</v>
      </c>
      <c r="G482">
        <v>6</v>
      </c>
      <c r="H482" t="s">
        <v>1219</v>
      </c>
      <c r="I482" t="s">
        <v>1984</v>
      </c>
      <c r="J482" t="s">
        <v>309</v>
      </c>
      <c r="K482" t="s">
        <v>23</v>
      </c>
      <c r="L482" t="s">
        <v>24</v>
      </c>
      <c r="M482" t="s">
        <v>1985</v>
      </c>
      <c r="N482" t="s">
        <v>23</v>
      </c>
      <c r="O482" t="s">
        <v>58</v>
      </c>
      <c r="P482" t="s">
        <v>26</v>
      </c>
      <c r="Q482" t="s">
        <v>33</v>
      </c>
      <c r="R482" t="s">
        <v>24</v>
      </c>
      <c r="S482" t="s">
        <v>23</v>
      </c>
      <c r="T482" t="s">
        <v>1985</v>
      </c>
    </row>
    <row r="483" spans="1:20" x14ac:dyDescent="0.25">
      <c r="A483" t="s">
        <v>30</v>
      </c>
      <c r="B483" t="s">
        <v>31</v>
      </c>
      <c r="C483">
        <v>50</v>
      </c>
      <c r="D483">
        <v>1</v>
      </c>
      <c r="E483" t="s">
        <v>1983</v>
      </c>
      <c r="F483">
        <v>106</v>
      </c>
      <c r="G483">
        <v>6</v>
      </c>
      <c r="H483" t="s">
        <v>1219</v>
      </c>
      <c r="I483" t="s">
        <v>1984</v>
      </c>
      <c r="J483" t="s">
        <v>309</v>
      </c>
      <c r="K483" t="s">
        <v>23</v>
      </c>
      <c r="L483" t="s">
        <v>24</v>
      </c>
      <c r="M483" t="s">
        <v>1985</v>
      </c>
      <c r="N483" t="s">
        <v>23</v>
      </c>
      <c r="O483" t="s">
        <v>58</v>
      </c>
      <c r="P483" t="s">
        <v>26</v>
      </c>
      <c r="Q483" t="s">
        <v>33</v>
      </c>
      <c r="R483" t="s">
        <v>24</v>
      </c>
      <c r="S483" t="s">
        <v>23</v>
      </c>
      <c r="T483" t="s">
        <v>1985</v>
      </c>
    </row>
    <row r="484" spans="1:20" x14ac:dyDescent="0.25">
      <c r="A484" t="s">
        <v>20</v>
      </c>
      <c r="B484" t="s">
        <v>21</v>
      </c>
      <c r="C484">
        <v>50</v>
      </c>
      <c r="D484">
        <v>1</v>
      </c>
      <c r="E484" t="s">
        <v>1986</v>
      </c>
      <c r="F484">
        <v>100</v>
      </c>
      <c r="G484">
        <v>0</v>
      </c>
      <c r="H484" t="s">
        <v>1219</v>
      </c>
      <c r="I484" t="s">
        <v>1987</v>
      </c>
      <c r="J484" t="s">
        <v>1224</v>
      </c>
      <c r="K484" t="s">
        <v>23</v>
      </c>
      <c r="L484" t="s">
        <v>24</v>
      </c>
      <c r="M484" t="s">
        <v>1988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1988</v>
      </c>
    </row>
    <row r="485" spans="1:20" x14ac:dyDescent="0.25">
      <c r="A485" t="s">
        <v>28</v>
      </c>
      <c r="B485" t="s">
        <v>29</v>
      </c>
      <c r="C485">
        <v>50</v>
      </c>
      <c r="D485">
        <v>1</v>
      </c>
      <c r="E485" t="s">
        <v>1986</v>
      </c>
      <c r="F485">
        <v>100</v>
      </c>
      <c r="G485">
        <v>0</v>
      </c>
      <c r="H485" t="s">
        <v>1219</v>
      </c>
      <c r="I485" t="s">
        <v>1987</v>
      </c>
      <c r="J485" t="s">
        <v>1224</v>
      </c>
      <c r="K485" t="s">
        <v>23</v>
      </c>
      <c r="L485" t="s">
        <v>24</v>
      </c>
      <c r="M485" t="s">
        <v>1988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1988</v>
      </c>
    </row>
    <row r="486" spans="1:20" x14ac:dyDescent="0.25">
      <c r="A486" t="s">
        <v>30</v>
      </c>
      <c r="B486" t="s">
        <v>31</v>
      </c>
      <c r="C486">
        <v>50</v>
      </c>
      <c r="D486">
        <v>1</v>
      </c>
      <c r="E486" t="s">
        <v>1986</v>
      </c>
      <c r="F486">
        <v>100</v>
      </c>
      <c r="G486">
        <v>0</v>
      </c>
      <c r="H486" t="s">
        <v>1219</v>
      </c>
      <c r="I486" t="s">
        <v>1987</v>
      </c>
      <c r="J486" t="s">
        <v>1224</v>
      </c>
      <c r="K486" t="s">
        <v>23</v>
      </c>
      <c r="L486" t="s">
        <v>24</v>
      </c>
      <c r="M486" t="s">
        <v>1988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1988</v>
      </c>
    </row>
    <row r="487" spans="1:20" x14ac:dyDescent="0.25">
      <c r="A487" t="s">
        <v>20</v>
      </c>
      <c r="B487" t="s">
        <v>21</v>
      </c>
      <c r="C487">
        <v>50</v>
      </c>
      <c r="D487">
        <v>1</v>
      </c>
      <c r="E487" t="s">
        <v>1989</v>
      </c>
      <c r="F487">
        <v>100</v>
      </c>
      <c r="G487">
        <v>0</v>
      </c>
      <c r="H487" t="s">
        <v>1219</v>
      </c>
      <c r="I487" t="s">
        <v>1990</v>
      </c>
      <c r="J487" t="s">
        <v>318</v>
      </c>
      <c r="K487" t="s">
        <v>23</v>
      </c>
      <c r="L487" t="s">
        <v>24</v>
      </c>
      <c r="M487" t="s">
        <v>1988</v>
      </c>
      <c r="N487" t="s">
        <v>23</v>
      </c>
      <c r="O487" t="s">
        <v>58</v>
      </c>
      <c r="P487" t="s">
        <v>26</v>
      </c>
      <c r="Q487" t="s">
        <v>33</v>
      </c>
      <c r="R487" t="s">
        <v>24</v>
      </c>
      <c r="S487" t="s">
        <v>23</v>
      </c>
      <c r="T487" t="s">
        <v>1988</v>
      </c>
    </row>
    <row r="488" spans="1:20" x14ac:dyDescent="0.25">
      <c r="A488" t="s">
        <v>28</v>
      </c>
      <c r="B488" t="s">
        <v>29</v>
      </c>
      <c r="C488">
        <v>50</v>
      </c>
      <c r="D488">
        <v>1</v>
      </c>
      <c r="E488" t="s">
        <v>1989</v>
      </c>
      <c r="F488">
        <v>100</v>
      </c>
      <c r="G488">
        <v>0</v>
      </c>
      <c r="H488" t="s">
        <v>1219</v>
      </c>
      <c r="I488" t="s">
        <v>1990</v>
      </c>
      <c r="J488" t="s">
        <v>318</v>
      </c>
      <c r="K488" t="s">
        <v>23</v>
      </c>
      <c r="L488" t="s">
        <v>24</v>
      </c>
      <c r="M488" t="s">
        <v>1988</v>
      </c>
      <c r="N488" t="s">
        <v>23</v>
      </c>
      <c r="O488" t="s">
        <v>58</v>
      </c>
      <c r="P488" t="s">
        <v>26</v>
      </c>
      <c r="Q488" t="s">
        <v>33</v>
      </c>
      <c r="R488" t="s">
        <v>24</v>
      </c>
      <c r="S488" t="s">
        <v>23</v>
      </c>
      <c r="T488" t="s">
        <v>1988</v>
      </c>
    </row>
    <row r="489" spans="1:20" x14ac:dyDescent="0.25">
      <c r="A489" t="s">
        <v>30</v>
      </c>
      <c r="B489" t="s">
        <v>31</v>
      </c>
      <c r="C489">
        <v>50</v>
      </c>
      <c r="D489">
        <v>1</v>
      </c>
      <c r="E489" t="s">
        <v>1989</v>
      </c>
      <c r="F489">
        <v>100</v>
      </c>
      <c r="G489">
        <v>0</v>
      </c>
      <c r="H489" t="s">
        <v>1219</v>
      </c>
      <c r="I489" t="s">
        <v>1990</v>
      </c>
      <c r="J489" t="s">
        <v>318</v>
      </c>
      <c r="K489" t="s">
        <v>23</v>
      </c>
      <c r="L489" t="s">
        <v>24</v>
      </c>
      <c r="M489" t="s">
        <v>1988</v>
      </c>
      <c r="N489" t="s">
        <v>23</v>
      </c>
      <c r="O489" t="s">
        <v>58</v>
      </c>
      <c r="P489" t="s">
        <v>26</v>
      </c>
      <c r="Q489" t="s">
        <v>33</v>
      </c>
      <c r="R489" t="s">
        <v>24</v>
      </c>
      <c r="S489" t="s">
        <v>23</v>
      </c>
      <c r="T489" t="s">
        <v>1988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1991</v>
      </c>
      <c r="F490">
        <v>100</v>
      </c>
      <c r="G490">
        <v>0</v>
      </c>
      <c r="H490" t="s">
        <v>1219</v>
      </c>
      <c r="I490" t="s">
        <v>1992</v>
      </c>
      <c r="J490" t="s">
        <v>302</v>
      </c>
      <c r="K490" t="s">
        <v>23</v>
      </c>
      <c r="L490" t="s">
        <v>24</v>
      </c>
      <c r="M490" t="s">
        <v>1993</v>
      </c>
      <c r="N490" t="s">
        <v>23</v>
      </c>
      <c r="O490" t="s">
        <v>25</v>
      </c>
      <c r="P490" t="s">
        <v>26</v>
      </c>
      <c r="Q490" t="s">
        <v>27</v>
      </c>
      <c r="R490" t="s">
        <v>24</v>
      </c>
      <c r="S490" t="s">
        <v>23</v>
      </c>
      <c r="T490" t="s">
        <v>1993</v>
      </c>
    </row>
    <row r="491" spans="1:20" x14ac:dyDescent="0.25">
      <c r="A491" t="s">
        <v>28</v>
      </c>
      <c r="B491" t="s">
        <v>29</v>
      </c>
      <c r="C491">
        <v>50</v>
      </c>
      <c r="D491">
        <v>1</v>
      </c>
      <c r="E491" t="s">
        <v>1991</v>
      </c>
      <c r="F491">
        <v>100</v>
      </c>
      <c r="G491">
        <v>0</v>
      </c>
      <c r="H491" t="s">
        <v>1219</v>
      </c>
      <c r="I491" t="s">
        <v>1992</v>
      </c>
      <c r="J491" t="s">
        <v>302</v>
      </c>
      <c r="K491" t="s">
        <v>23</v>
      </c>
      <c r="L491" t="s">
        <v>24</v>
      </c>
      <c r="M491" t="s">
        <v>1993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23</v>
      </c>
      <c r="T491" t="s">
        <v>1993</v>
      </c>
    </row>
    <row r="492" spans="1:20" x14ac:dyDescent="0.25">
      <c r="A492" t="s">
        <v>30</v>
      </c>
      <c r="B492" t="s">
        <v>31</v>
      </c>
      <c r="C492">
        <v>50</v>
      </c>
      <c r="D492">
        <v>1</v>
      </c>
      <c r="E492" t="s">
        <v>1991</v>
      </c>
      <c r="F492">
        <v>100</v>
      </c>
      <c r="G492">
        <v>0</v>
      </c>
      <c r="H492" t="s">
        <v>1219</v>
      </c>
      <c r="I492" t="s">
        <v>1992</v>
      </c>
      <c r="J492" t="s">
        <v>302</v>
      </c>
      <c r="K492" t="s">
        <v>23</v>
      </c>
      <c r="L492" t="s">
        <v>24</v>
      </c>
      <c r="M492" t="s">
        <v>1993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1993</v>
      </c>
    </row>
    <row r="493" spans="1:20" x14ac:dyDescent="0.25">
      <c r="A493" t="s">
        <v>20</v>
      </c>
      <c r="B493" t="s">
        <v>21</v>
      </c>
      <c r="C493">
        <v>50</v>
      </c>
      <c r="D493">
        <v>1</v>
      </c>
      <c r="E493" t="s">
        <v>1994</v>
      </c>
      <c r="F493">
        <v>100</v>
      </c>
      <c r="G493">
        <v>0</v>
      </c>
      <c r="H493" t="s">
        <v>1219</v>
      </c>
      <c r="I493" t="s">
        <v>1995</v>
      </c>
      <c r="J493" t="s">
        <v>337</v>
      </c>
      <c r="K493" t="s">
        <v>23</v>
      </c>
      <c r="L493" t="s">
        <v>24</v>
      </c>
      <c r="M493" t="s">
        <v>1996</v>
      </c>
      <c r="N493" t="s">
        <v>23</v>
      </c>
      <c r="O493" t="s">
        <v>58</v>
      </c>
      <c r="P493" t="s">
        <v>26</v>
      </c>
      <c r="Q493" t="s">
        <v>33</v>
      </c>
      <c r="R493" t="s">
        <v>24</v>
      </c>
      <c r="S493" t="s">
        <v>23</v>
      </c>
      <c r="T493" t="s">
        <v>1996</v>
      </c>
    </row>
    <row r="494" spans="1:20" x14ac:dyDescent="0.25">
      <c r="A494" t="s">
        <v>28</v>
      </c>
      <c r="B494" t="s">
        <v>29</v>
      </c>
      <c r="C494">
        <v>50</v>
      </c>
      <c r="D494">
        <v>1</v>
      </c>
      <c r="E494" t="s">
        <v>1994</v>
      </c>
      <c r="F494">
        <v>100</v>
      </c>
      <c r="G494">
        <v>0</v>
      </c>
      <c r="H494" t="s">
        <v>1219</v>
      </c>
      <c r="I494" t="s">
        <v>1995</v>
      </c>
      <c r="J494" t="s">
        <v>337</v>
      </c>
      <c r="K494" t="s">
        <v>23</v>
      </c>
      <c r="L494" t="s">
        <v>24</v>
      </c>
      <c r="M494" t="s">
        <v>1996</v>
      </c>
      <c r="N494" t="s">
        <v>23</v>
      </c>
      <c r="O494" t="s">
        <v>58</v>
      </c>
      <c r="P494" t="s">
        <v>26</v>
      </c>
      <c r="Q494" t="s">
        <v>33</v>
      </c>
      <c r="R494" t="s">
        <v>24</v>
      </c>
      <c r="S494" t="s">
        <v>23</v>
      </c>
      <c r="T494" t="s">
        <v>1996</v>
      </c>
    </row>
    <row r="495" spans="1:20" x14ac:dyDescent="0.25">
      <c r="A495" t="s">
        <v>30</v>
      </c>
      <c r="B495" t="s">
        <v>31</v>
      </c>
      <c r="C495">
        <v>50</v>
      </c>
      <c r="D495">
        <v>1</v>
      </c>
      <c r="E495" t="s">
        <v>1994</v>
      </c>
      <c r="F495">
        <v>100</v>
      </c>
      <c r="G495">
        <v>0</v>
      </c>
      <c r="H495" t="s">
        <v>1219</v>
      </c>
      <c r="I495" t="s">
        <v>1995</v>
      </c>
      <c r="J495" t="s">
        <v>337</v>
      </c>
      <c r="K495" t="s">
        <v>23</v>
      </c>
      <c r="L495" t="s">
        <v>24</v>
      </c>
      <c r="M495" t="s">
        <v>1996</v>
      </c>
      <c r="N495" t="s">
        <v>23</v>
      </c>
      <c r="O495" t="s">
        <v>58</v>
      </c>
      <c r="P495" t="s">
        <v>26</v>
      </c>
      <c r="Q495" t="s">
        <v>33</v>
      </c>
      <c r="R495" t="s">
        <v>24</v>
      </c>
      <c r="S495" t="s">
        <v>23</v>
      </c>
      <c r="T495" t="s">
        <v>1996</v>
      </c>
    </row>
    <row r="496" spans="1:20" x14ac:dyDescent="0.25">
      <c r="A496" t="s">
        <v>20</v>
      </c>
      <c r="B496" t="s">
        <v>21</v>
      </c>
      <c r="C496">
        <v>50</v>
      </c>
      <c r="D496">
        <v>1</v>
      </c>
      <c r="E496" t="s">
        <v>1997</v>
      </c>
      <c r="F496">
        <v>100</v>
      </c>
      <c r="G496">
        <v>0</v>
      </c>
      <c r="H496" t="s">
        <v>1219</v>
      </c>
      <c r="I496" t="s">
        <v>1998</v>
      </c>
      <c r="J496" t="s">
        <v>315</v>
      </c>
      <c r="K496" t="s">
        <v>23</v>
      </c>
      <c r="L496" t="s">
        <v>24</v>
      </c>
      <c r="M496" t="s">
        <v>1999</v>
      </c>
      <c r="N496" t="s">
        <v>23</v>
      </c>
      <c r="O496" t="s">
        <v>25</v>
      </c>
      <c r="P496" t="s">
        <v>26</v>
      </c>
      <c r="Q496" t="s">
        <v>27</v>
      </c>
      <c r="R496" t="s">
        <v>24</v>
      </c>
      <c r="S496" t="s">
        <v>23</v>
      </c>
      <c r="T496" t="s">
        <v>1999</v>
      </c>
    </row>
    <row r="497" spans="1:20" x14ac:dyDescent="0.25">
      <c r="A497" t="s">
        <v>28</v>
      </c>
      <c r="B497" t="s">
        <v>29</v>
      </c>
      <c r="C497">
        <v>50</v>
      </c>
      <c r="D497">
        <v>1</v>
      </c>
      <c r="E497" t="s">
        <v>1997</v>
      </c>
      <c r="F497">
        <v>100</v>
      </c>
      <c r="G497">
        <v>0</v>
      </c>
      <c r="H497" t="s">
        <v>1219</v>
      </c>
      <c r="I497" t="s">
        <v>1998</v>
      </c>
      <c r="J497" t="s">
        <v>315</v>
      </c>
      <c r="K497" t="s">
        <v>23</v>
      </c>
      <c r="L497" t="s">
        <v>24</v>
      </c>
      <c r="M497" t="s">
        <v>1999</v>
      </c>
      <c r="N497" t="s">
        <v>23</v>
      </c>
      <c r="O497" t="s">
        <v>25</v>
      </c>
      <c r="P497" t="s">
        <v>26</v>
      </c>
      <c r="Q497" t="s">
        <v>27</v>
      </c>
      <c r="R497" t="s">
        <v>24</v>
      </c>
      <c r="S497" t="s">
        <v>23</v>
      </c>
      <c r="T497" t="s">
        <v>1999</v>
      </c>
    </row>
    <row r="498" spans="1:20" x14ac:dyDescent="0.25">
      <c r="A498" t="s">
        <v>30</v>
      </c>
      <c r="B498" t="s">
        <v>31</v>
      </c>
      <c r="C498">
        <v>50</v>
      </c>
      <c r="D498">
        <v>1</v>
      </c>
      <c r="E498" t="s">
        <v>1997</v>
      </c>
      <c r="F498">
        <v>100</v>
      </c>
      <c r="G498">
        <v>0</v>
      </c>
      <c r="H498" t="s">
        <v>1219</v>
      </c>
      <c r="I498" t="s">
        <v>1998</v>
      </c>
      <c r="J498" t="s">
        <v>315</v>
      </c>
      <c r="K498" t="s">
        <v>23</v>
      </c>
      <c r="L498" t="s">
        <v>24</v>
      </c>
      <c r="M498" t="s">
        <v>1999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1999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2000</v>
      </c>
      <c r="F499">
        <v>100</v>
      </c>
      <c r="G499">
        <v>0</v>
      </c>
      <c r="H499" t="s">
        <v>1219</v>
      </c>
      <c r="I499" t="s">
        <v>2001</v>
      </c>
      <c r="J499" t="s">
        <v>361</v>
      </c>
      <c r="K499" t="s">
        <v>23</v>
      </c>
      <c r="L499" t="s">
        <v>24</v>
      </c>
      <c r="M499" t="s">
        <v>2002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2002</v>
      </c>
    </row>
    <row r="500" spans="1:20" x14ac:dyDescent="0.25">
      <c r="A500" t="s">
        <v>28</v>
      </c>
      <c r="B500" t="s">
        <v>29</v>
      </c>
      <c r="C500">
        <v>50</v>
      </c>
      <c r="D500">
        <v>1</v>
      </c>
      <c r="E500" t="s">
        <v>2000</v>
      </c>
      <c r="F500">
        <v>100</v>
      </c>
      <c r="G500">
        <v>0</v>
      </c>
      <c r="H500" t="s">
        <v>1219</v>
      </c>
      <c r="I500" t="s">
        <v>2001</v>
      </c>
      <c r="J500" t="s">
        <v>361</v>
      </c>
      <c r="K500" t="s">
        <v>23</v>
      </c>
      <c r="L500" t="s">
        <v>24</v>
      </c>
      <c r="M500" t="s">
        <v>2002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2002</v>
      </c>
    </row>
    <row r="501" spans="1:20" x14ac:dyDescent="0.25">
      <c r="A501" t="s">
        <v>30</v>
      </c>
      <c r="B501" t="s">
        <v>31</v>
      </c>
      <c r="C501">
        <v>50</v>
      </c>
      <c r="D501">
        <v>1</v>
      </c>
      <c r="E501" t="s">
        <v>2000</v>
      </c>
      <c r="F501">
        <v>100</v>
      </c>
      <c r="G501">
        <v>0</v>
      </c>
      <c r="H501" t="s">
        <v>1219</v>
      </c>
      <c r="I501" t="s">
        <v>2001</v>
      </c>
      <c r="J501" t="s">
        <v>361</v>
      </c>
      <c r="K501" t="s">
        <v>23</v>
      </c>
      <c r="L501" t="s">
        <v>24</v>
      </c>
      <c r="M501" t="s">
        <v>2002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2002</v>
      </c>
    </row>
    <row r="502" spans="1:20" x14ac:dyDescent="0.25">
      <c r="A502" t="s">
        <v>20</v>
      </c>
      <c r="B502" t="s">
        <v>21</v>
      </c>
      <c r="C502">
        <v>50</v>
      </c>
      <c r="D502">
        <v>1</v>
      </c>
      <c r="E502" t="s">
        <v>2003</v>
      </c>
      <c r="F502">
        <v>100</v>
      </c>
      <c r="G502">
        <v>0</v>
      </c>
      <c r="H502" t="s">
        <v>1219</v>
      </c>
      <c r="I502" t="s">
        <v>1293</v>
      </c>
      <c r="J502" t="s">
        <v>364</v>
      </c>
      <c r="K502" t="s">
        <v>23</v>
      </c>
      <c r="L502" t="s">
        <v>24</v>
      </c>
      <c r="M502" t="s">
        <v>2002</v>
      </c>
      <c r="N502" t="s">
        <v>23</v>
      </c>
      <c r="O502" t="s">
        <v>25</v>
      </c>
      <c r="P502" t="s">
        <v>26</v>
      </c>
      <c r="Q502" t="s">
        <v>27</v>
      </c>
      <c r="R502" t="s">
        <v>24</v>
      </c>
      <c r="S502" t="s">
        <v>23</v>
      </c>
      <c r="T502" t="s">
        <v>2002</v>
      </c>
    </row>
    <row r="503" spans="1:20" x14ac:dyDescent="0.25">
      <c r="A503" t="s">
        <v>28</v>
      </c>
      <c r="B503" t="s">
        <v>29</v>
      </c>
      <c r="C503">
        <v>50</v>
      </c>
      <c r="D503">
        <v>1</v>
      </c>
      <c r="E503" t="s">
        <v>2003</v>
      </c>
      <c r="F503">
        <v>100</v>
      </c>
      <c r="G503">
        <v>0</v>
      </c>
      <c r="H503" t="s">
        <v>1219</v>
      </c>
      <c r="I503" t="s">
        <v>1293</v>
      </c>
      <c r="J503" t="s">
        <v>364</v>
      </c>
      <c r="K503" t="s">
        <v>23</v>
      </c>
      <c r="L503" t="s">
        <v>24</v>
      </c>
      <c r="M503" t="s">
        <v>2002</v>
      </c>
      <c r="N503" t="s">
        <v>23</v>
      </c>
      <c r="O503" t="s">
        <v>25</v>
      </c>
      <c r="P503" t="s">
        <v>26</v>
      </c>
      <c r="Q503" t="s">
        <v>27</v>
      </c>
      <c r="R503" t="s">
        <v>24</v>
      </c>
      <c r="S503" t="s">
        <v>23</v>
      </c>
      <c r="T503" t="s">
        <v>2002</v>
      </c>
    </row>
    <row r="504" spans="1:20" x14ac:dyDescent="0.25">
      <c r="A504" t="s">
        <v>30</v>
      </c>
      <c r="B504" t="s">
        <v>31</v>
      </c>
      <c r="C504">
        <v>50</v>
      </c>
      <c r="D504">
        <v>1</v>
      </c>
      <c r="E504" t="s">
        <v>2003</v>
      </c>
      <c r="F504">
        <v>100</v>
      </c>
      <c r="G504">
        <v>0</v>
      </c>
      <c r="H504" t="s">
        <v>1219</v>
      </c>
      <c r="I504" t="s">
        <v>1293</v>
      </c>
      <c r="J504" t="s">
        <v>364</v>
      </c>
      <c r="K504" t="s">
        <v>23</v>
      </c>
      <c r="L504" t="s">
        <v>24</v>
      </c>
      <c r="M504" t="s">
        <v>2002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2002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2004</v>
      </c>
      <c r="F505">
        <v>100</v>
      </c>
      <c r="G505">
        <v>0</v>
      </c>
      <c r="H505" t="s">
        <v>1219</v>
      </c>
      <c r="I505" t="s">
        <v>2005</v>
      </c>
      <c r="J505" t="s">
        <v>64</v>
      </c>
      <c r="K505" t="s">
        <v>23</v>
      </c>
      <c r="L505" t="s">
        <v>24</v>
      </c>
      <c r="M505" t="s">
        <v>2006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23</v>
      </c>
      <c r="T505" t="s">
        <v>2007</v>
      </c>
    </row>
    <row r="506" spans="1:20" x14ac:dyDescent="0.25">
      <c r="A506" t="s">
        <v>28</v>
      </c>
      <c r="B506" t="s">
        <v>29</v>
      </c>
      <c r="C506">
        <v>50</v>
      </c>
      <c r="D506">
        <v>1</v>
      </c>
      <c r="E506" t="s">
        <v>2004</v>
      </c>
      <c r="F506">
        <v>100</v>
      </c>
      <c r="G506">
        <v>0</v>
      </c>
      <c r="H506" t="s">
        <v>1219</v>
      </c>
      <c r="I506" t="s">
        <v>2005</v>
      </c>
      <c r="J506" t="s">
        <v>64</v>
      </c>
      <c r="K506" t="s">
        <v>23</v>
      </c>
      <c r="L506" t="s">
        <v>24</v>
      </c>
      <c r="M506" t="s">
        <v>2006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23</v>
      </c>
      <c r="T506" t="s">
        <v>2007</v>
      </c>
    </row>
    <row r="507" spans="1:20" x14ac:dyDescent="0.25">
      <c r="A507" t="s">
        <v>30</v>
      </c>
      <c r="B507" t="s">
        <v>31</v>
      </c>
      <c r="C507">
        <v>50</v>
      </c>
      <c r="D507">
        <v>1</v>
      </c>
      <c r="E507" t="s">
        <v>2004</v>
      </c>
      <c r="F507">
        <v>100</v>
      </c>
      <c r="G507">
        <v>0</v>
      </c>
      <c r="H507" t="s">
        <v>1219</v>
      </c>
      <c r="I507" t="s">
        <v>2005</v>
      </c>
      <c r="J507" t="s">
        <v>64</v>
      </c>
      <c r="K507" t="s">
        <v>23</v>
      </c>
      <c r="L507" t="s">
        <v>24</v>
      </c>
      <c r="M507" t="s">
        <v>2006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23</v>
      </c>
      <c r="T507" t="s">
        <v>2007</v>
      </c>
    </row>
    <row r="508" spans="1:20" x14ac:dyDescent="0.25">
      <c r="A508" t="s">
        <v>20</v>
      </c>
      <c r="B508" t="s">
        <v>21</v>
      </c>
      <c r="C508">
        <v>50</v>
      </c>
      <c r="D508">
        <v>2</v>
      </c>
      <c r="E508" t="s">
        <v>2008</v>
      </c>
      <c r="F508">
        <v>200</v>
      </c>
      <c r="G508">
        <v>0</v>
      </c>
      <c r="H508" t="s">
        <v>1219</v>
      </c>
      <c r="I508" t="s">
        <v>2009</v>
      </c>
      <c r="J508" t="s">
        <v>315</v>
      </c>
      <c r="K508" t="s">
        <v>23</v>
      </c>
      <c r="L508" t="s">
        <v>24</v>
      </c>
      <c r="M508" t="s">
        <v>2010</v>
      </c>
      <c r="N508" t="s">
        <v>23</v>
      </c>
      <c r="O508" t="s">
        <v>58</v>
      </c>
      <c r="P508" t="s">
        <v>26</v>
      </c>
      <c r="Q508" t="s">
        <v>33</v>
      </c>
      <c r="R508" t="s">
        <v>24</v>
      </c>
      <c r="S508" t="s">
        <v>23</v>
      </c>
      <c r="T508" t="s">
        <v>2010</v>
      </c>
    </row>
    <row r="509" spans="1:20" x14ac:dyDescent="0.25">
      <c r="A509" t="s">
        <v>28</v>
      </c>
      <c r="B509" t="s">
        <v>29</v>
      </c>
      <c r="C509">
        <v>50</v>
      </c>
      <c r="D509">
        <v>2</v>
      </c>
      <c r="E509" t="s">
        <v>2008</v>
      </c>
      <c r="F509">
        <v>200</v>
      </c>
      <c r="G509">
        <v>0</v>
      </c>
      <c r="H509" t="s">
        <v>1219</v>
      </c>
      <c r="I509" t="s">
        <v>2009</v>
      </c>
      <c r="J509" t="s">
        <v>315</v>
      </c>
      <c r="K509" t="s">
        <v>23</v>
      </c>
      <c r="L509" t="s">
        <v>24</v>
      </c>
      <c r="M509" t="s">
        <v>2010</v>
      </c>
      <c r="N509" t="s">
        <v>23</v>
      </c>
      <c r="O509" t="s">
        <v>58</v>
      </c>
      <c r="P509" t="s">
        <v>26</v>
      </c>
      <c r="Q509" t="s">
        <v>33</v>
      </c>
      <c r="R509" t="s">
        <v>24</v>
      </c>
      <c r="S509" t="s">
        <v>23</v>
      </c>
      <c r="T509" t="s">
        <v>2010</v>
      </c>
    </row>
    <row r="510" spans="1:20" x14ac:dyDescent="0.25">
      <c r="A510" t="s">
        <v>30</v>
      </c>
      <c r="B510" t="s">
        <v>31</v>
      </c>
      <c r="C510">
        <v>50</v>
      </c>
      <c r="D510">
        <v>2</v>
      </c>
      <c r="E510" t="s">
        <v>2008</v>
      </c>
      <c r="F510">
        <v>200</v>
      </c>
      <c r="G510">
        <v>0</v>
      </c>
      <c r="H510" t="s">
        <v>1219</v>
      </c>
      <c r="I510" t="s">
        <v>2009</v>
      </c>
      <c r="J510" t="s">
        <v>315</v>
      </c>
      <c r="K510" t="s">
        <v>23</v>
      </c>
      <c r="L510" t="s">
        <v>24</v>
      </c>
      <c r="M510" t="s">
        <v>2010</v>
      </c>
      <c r="N510" t="s">
        <v>23</v>
      </c>
      <c r="O510" t="s">
        <v>58</v>
      </c>
      <c r="P510" t="s">
        <v>26</v>
      </c>
      <c r="Q510" t="s">
        <v>33</v>
      </c>
      <c r="R510" t="s">
        <v>24</v>
      </c>
      <c r="S510" t="s">
        <v>23</v>
      </c>
      <c r="T510" t="s">
        <v>2010</v>
      </c>
    </row>
    <row r="511" spans="1:20" x14ac:dyDescent="0.25">
      <c r="A511" t="s">
        <v>44</v>
      </c>
      <c r="B511" t="s">
        <v>45</v>
      </c>
      <c r="C511">
        <v>66.666666666666671</v>
      </c>
      <c r="D511">
        <v>3</v>
      </c>
      <c r="E511" t="s">
        <v>2011</v>
      </c>
      <c r="F511">
        <v>100</v>
      </c>
      <c r="G511">
        <v>0</v>
      </c>
      <c r="H511" t="s">
        <v>1219</v>
      </c>
      <c r="I511" t="s">
        <v>1331</v>
      </c>
      <c r="J511" t="s">
        <v>303</v>
      </c>
      <c r="K511" t="s">
        <v>23</v>
      </c>
      <c r="L511" t="s">
        <v>24</v>
      </c>
      <c r="M511" t="s">
        <v>2010</v>
      </c>
      <c r="N511" t="s">
        <v>23</v>
      </c>
      <c r="O511" t="s">
        <v>307</v>
      </c>
      <c r="P511" t="s">
        <v>26</v>
      </c>
      <c r="Q511" t="s">
        <v>27</v>
      </c>
      <c r="R511" t="s">
        <v>24</v>
      </c>
      <c r="S511" t="s">
        <v>23</v>
      </c>
      <c r="T511" t="s">
        <v>2010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2012</v>
      </c>
      <c r="F512">
        <v>100</v>
      </c>
      <c r="G512">
        <v>0</v>
      </c>
      <c r="H512" t="s">
        <v>1219</v>
      </c>
      <c r="I512" t="s">
        <v>2013</v>
      </c>
      <c r="J512" t="s">
        <v>1266</v>
      </c>
      <c r="K512" t="s">
        <v>23</v>
      </c>
      <c r="L512" t="s">
        <v>24</v>
      </c>
      <c r="M512" t="s">
        <v>2014</v>
      </c>
      <c r="N512" t="s">
        <v>23</v>
      </c>
      <c r="O512" t="s">
        <v>307</v>
      </c>
      <c r="P512" t="s">
        <v>26</v>
      </c>
      <c r="Q512" t="s">
        <v>27</v>
      </c>
      <c r="R512" t="s">
        <v>24</v>
      </c>
      <c r="S512" t="s">
        <v>23</v>
      </c>
      <c r="T512" t="s">
        <v>2014</v>
      </c>
    </row>
    <row r="513" spans="1:20" x14ac:dyDescent="0.25">
      <c r="A513" t="s">
        <v>28</v>
      </c>
      <c r="B513" t="s">
        <v>29</v>
      </c>
      <c r="C513">
        <v>50</v>
      </c>
      <c r="D513">
        <v>1</v>
      </c>
      <c r="E513" t="s">
        <v>2012</v>
      </c>
      <c r="F513">
        <v>100</v>
      </c>
      <c r="G513">
        <v>0</v>
      </c>
      <c r="H513" t="s">
        <v>1219</v>
      </c>
      <c r="I513" t="s">
        <v>2013</v>
      </c>
      <c r="J513" t="s">
        <v>1266</v>
      </c>
      <c r="K513" t="s">
        <v>23</v>
      </c>
      <c r="L513" t="s">
        <v>24</v>
      </c>
      <c r="M513" t="s">
        <v>2014</v>
      </c>
      <c r="N513" t="s">
        <v>23</v>
      </c>
      <c r="O513" t="s">
        <v>307</v>
      </c>
      <c r="P513" t="s">
        <v>26</v>
      </c>
      <c r="Q513" t="s">
        <v>27</v>
      </c>
      <c r="R513" t="s">
        <v>24</v>
      </c>
      <c r="S513" t="s">
        <v>23</v>
      </c>
      <c r="T513" t="s">
        <v>2014</v>
      </c>
    </row>
    <row r="514" spans="1:20" x14ac:dyDescent="0.25">
      <c r="A514" t="s">
        <v>30</v>
      </c>
      <c r="B514" t="s">
        <v>31</v>
      </c>
      <c r="C514">
        <v>50</v>
      </c>
      <c r="D514">
        <v>1</v>
      </c>
      <c r="E514" t="s">
        <v>2012</v>
      </c>
      <c r="F514">
        <v>100</v>
      </c>
      <c r="G514">
        <v>0</v>
      </c>
      <c r="H514" t="s">
        <v>1219</v>
      </c>
      <c r="I514" t="s">
        <v>2013</v>
      </c>
      <c r="J514" t="s">
        <v>1266</v>
      </c>
      <c r="K514" t="s">
        <v>23</v>
      </c>
      <c r="L514" t="s">
        <v>24</v>
      </c>
      <c r="M514" t="s">
        <v>2014</v>
      </c>
      <c r="N514" t="s">
        <v>23</v>
      </c>
      <c r="O514" t="s">
        <v>307</v>
      </c>
      <c r="P514" t="s">
        <v>26</v>
      </c>
      <c r="Q514" t="s">
        <v>27</v>
      </c>
      <c r="R514" t="s">
        <v>24</v>
      </c>
      <c r="S514" t="s">
        <v>23</v>
      </c>
      <c r="T514" t="s">
        <v>2014</v>
      </c>
    </row>
    <row r="515" spans="1:20" x14ac:dyDescent="0.25">
      <c r="A515" t="s">
        <v>44</v>
      </c>
      <c r="B515" t="s">
        <v>45</v>
      </c>
      <c r="C515">
        <v>66.666666666666671</v>
      </c>
      <c r="D515">
        <v>3</v>
      </c>
      <c r="E515" t="s">
        <v>2015</v>
      </c>
      <c r="F515">
        <v>100</v>
      </c>
      <c r="G515">
        <v>0</v>
      </c>
      <c r="H515" t="s">
        <v>1219</v>
      </c>
      <c r="I515" t="s">
        <v>2016</v>
      </c>
      <c r="J515" t="s">
        <v>359</v>
      </c>
      <c r="K515" t="s">
        <v>23</v>
      </c>
      <c r="L515" t="s">
        <v>24</v>
      </c>
      <c r="M515" t="s">
        <v>2017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23</v>
      </c>
      <c r="T515" t="s">
        <v>2017</v>
      </c>
    </row>
    <row r="516" spans="1:20" x14ac:dyDescent="0.25">
      <c r="A516" t="s">
        <v>186</v>
      </c>
      <c r="B516" t="s">
        <v>187</v>
      </c>
      <c r="C516">
        <v>33.333333333333336</v>
      </c>
      <c r="D516">
        <v>3</v>
      </c>
      <c r="E516" t="s">
        <v>2018</v>
      </c>
      <c r="F516">
        <v>100</v>
      </c>
      <c r="G516">
        <v>0</v>
      </c>
      <c r="H516" t="s">
        <v>22</v>
      </c>
      <c r="I516" t="s">
        <v>2009</v>
      </c>
      <c r="J516" t="s">
        <v>315</v>
      </c>
      <c r="K516" t="s">
        <v>23</v>
      </c>
      <c r="L516" t="s">
        <v>24</v>
      </c>
      <c r="M516" t="s">
        <v>2017</v>
      </c>
      <c r="N516" t="s">
        <v>23</v>
      </c>
      <c r="O516" t="s">
        <v>58</v>
      </c>
      <c r="P516" t="s">
        <v>26</v>
      </c>
      <c r="Q516" t="s">
        <v>33</v>
      </c>
      <c r="R516" t="s">
        <v>24</v>
      </c>
      <c r="S516" t="s">
        <v>23</v>
      </c>
      <c r="T516" t="s">
        <v>2017</v>
      </c>
    </row>
    <row r="517" spans="1:20" x14ac:dyDescent="0.25">
      <c r="A517" t="s">
        <v>20</v>
      </c>
      <c r="B517" t="s">
        <v>21</v>
      </c>
      <c r="C517">
        <v>50</v>
      </c>
      <c r="D517">
        <v>1</v>
      </c>
      <c r="E517" t="s">
        <v>2019</v>
      </c>
      <c r="F517">
        <v>100</v>
      </c>
      <c r="G517">
        <v>0</v>
      </c>
      <c r="H517" t="s">
        <v>1219</v>
      </c>
      <c r="I517" t="s">
        <v>2020</v>
      </c>
      <c r="J517" t="s">
        <v>302</v>
      </c>
      <c r="K517" t="s">
        <v>23</v>
      </c>
      <c r="L517" t="s">
        <v>24</v>
      </c>
      <c r="M517" t="s">
        <v>2021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23</v>
      </c>
      <c r="T517" t="s">
        <v>2021</v>
      </c>
    </row>
    <row r="518" spans="1:20" x14ac:dyDescent="0.25">
      <c r="A518" t="s">
        <v>28</v>
      </c>
      <c r="B518" t="s">
        <v>29</v>
      </c>
      <c r="C518">
        <v>50</v>
      </c>
      <c r="D518">
        <v>1</v>
      </c>
      <c r="E518" t="s">
        <v>2019</v>
      </c>
      <c r="F518">
        <v>100</v>
      </c>
      <c r="G518">
        <v>0</v>
      </c>
      <c r="H518" t="s">
        <v>1219</v>
      </c>
      <c r="I518" t="s">
        <v>2020</v>
      </c>
      <c r="J518" t="s">
        <v>302</v>
      </c>
      <c r="K518" t="s">
        <v>23</v>
      </c>
      <c r="L518" t="s">
        <v>24</v>
      </c>
      <c r="M518" t="s">
        <v>2021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23</v>
      </c>
      <c r="T518" t="s">
        <v>2021</v>
      </c>
    </row>
    <row r="519" spans="1:20" x14ac:dyDescent="0.25">
      <c r="A519" t="s">
        <v>30</v>
      </c>
      <c r="B519" t="s">
        <v>31</v>
      </c>
      <c r="C519">
        <v>50</v>
      </c>
      <c r="D519">
        <v>1</v>
      </c>
      <c r="E519" t="s">
        <v>2019</v>
      </c>
      <c r="F519">
        <v>100</v>
      </c>
      <c r="G519">
        <v>0</v>
      </c>
      <c r="H519" t="s">
        <v>1219</v>
      </c>
      <c r="I519" t="s">
        <v>2020</v>
      </c>
      <c r="J519" t="s">
        <v>302</v>
      </c>
      <c r="K519" t="s">
        <v>23</v>
      </c>
      <c r="L519" t="s">
        <v>24</v>
      </c>
      <c r="M519" t="s">
        <v>2021</v>
      </c>
      <c r="N519" t="s">
        <v>23</v>
      </c>
      <c r="O519" t="s">
        <v>25</v>
      </c>
      <c r="P519" t="s">
        <v>26</v>
      </c>
      <c r="Q519" t="s">
        <v>27</v>
      </c>
      <c r="R519" t="s">
        <v>24</v>
      </c>
      <c r="S519" t="s">
        <v>23</v>
      </c>
      <c r="T519" t="s">
        <v>2021</v>
      </c>
    </row>
    <row r="520" spans="1:20" x14ac:dyDescent="0.25">
      <c r="A520" t="s">
        <v>20</v>
      </c>
      <c r="B520" t="s">
        <v>21</v>
      </c>
      <c r="C520">
        <v>50</v>
      </c>
      <c r="D520">
        <v>1</v>
      </c>
      <c r="E520" t="s">
        <v>2022</v>
      </c>
      <c r="F520">
        <v>106</v>
      </c>
      <c r="G520">
        <v>6</v>
      </c>
      <c r="H520" t="s">
        <v>1219</v>
      </c>
      <c r="I520" t="s">
        <v>2023</v>
      </c>
      <c r="J520" t="s">
        <v>65</v>
      </c>
      <c r="K520" t="s">
        <v>23</v>
      </c>
      <c r="L520" t="s">
        <v>24</v>
      </c>
      <c r="M520" t="s">
        <v>2024</v>
      </c>
      <c r="N520" t="s">
        <v>23</v>
      </c>
      <c r="O520" t="s">
        <v>307</v>
      </c>
      <c r="P520" t="s">
        <v>26</v>
      </c>
      <c r="Q520" t="s">
        <v>27</v>
      </c>
      <c r="R520" t="s">
        <v>24</v>
      </c>
      <c r="S520" t="s">
        <v>23</v>
      </c>
      <c r="T520" t="s">
        <v>2024</v>
      </c>
    </row>
    <row r="521" spans="1:20" x14ac:dyDescent="0.25">
      <c r="A521" t="s">
        <v>28</v>
      </c>
      <c r="B521" t="s">
        <v>29</v>
      </c>
      <c r="C521">
        <v>50</v>
      </c>
      <c r="D521">
        <v>1</v>
      </c>
      <c r="E521" t="s">
        <v>2022</v>
      </c>
      <c r="F521">
        <v>106</v>
      </c>
      <c r="G521">
        <v>6</v>
      </c>
      <c r="H521" t="s">
        <v>1219</v>
      </c>
      <c r="I521" t="s">
        <v>2023</v>
      </c>
      <c r="J521" t="s">
        <v>65</v>
      </c>
      <c r="K521" t="s">
        <v>23</v>
      </c>
      <c r="L521" t="s">
        <v>24</v>
      </c>
      <c r="M521" t="s">
        <v>2024</v>
      </c>
      <c r="N521" t="s">
        <v>23</v>
      </c>
      <c r="O521" t="s">
        <v>307</v>
      </c>
      <c r="P521" t="s">
        <v>26</v>
      </c>
      <c r="Q521" t="s">
        <v>27</v>
      </c>
      <c r="R521" t="s">
        <v>24</v>
      </c>
      <c r="S521" t="s">
        <v>23</v>
      </c>
      <c r="T521" t="s">
        <v>2024</v>
      </c>
    </row>
    <row r="522" spans="1:20" x14ac:dyDescent="0.25">
      <c r="A522" t="s">
        <v>30</v>
      </c>
      <c r="B522" t="s">
        <v>31</v>
      </c>
      <c r="C522">
        <v>50</v>
      </c>
      <c r="D522">
        <v>1</v>
      </c>
      <c r="E522" t="s">
        <v>2022</v>
      </c>
      <c r="F522">
        <v>106</v>
      </c>
      <c r="G522">
        <v>6</v>
      </c>
      <c r="H522" t="s">
        <v>1219</v>
      </c>
      <c r="I522" t="s">
        <v>2023</v>
      </c>
      <c r="J522" t="s">
        <v>65</v>
      </c>
      <c r="K522" t="s">
        <v>23</v>
      </c>
      <c r="L522" t="s">
        <v>24</v>
      </c>
      <c r="M522" t="s">
        <v>2024</v>
      </c>
      <c r="N522" t="s">
        <v>23</v>
      </c>
      <c r="O522" t="s">
        <v>307</v>
      </c>
      <c r="P522" t="s">
        <v>26</v>
      </c>
      <c r="Q522" t="s">
        <v>27</v>
      </c>
      <c r="R522" t="s">
        <v>24</v>
      </c>
      <c r="S522" t="s">
        <v>23</v>
      </c>
      <c r="T522" t="s">
        <v>2024</v>
      </c>
    </row>
    <row r="523" spans="1:20" x14ac:dyDescent="0.25">
      <c r="A523" t="s">
        <v>20</v>
      </c>
      <c r="B523" t="s">
        <v>21</v>
      </c>
      <c r="C523">
        <v>50</v>
      </c>
      <c r="D523">
        <v>1</v>
      </c>
      <c r="E523" t="s">
        <v>2025</v>
      </c>
      <c r="F523">
        <v>109</v>
      </c>
      <c r="G523">
        <v>9</v>
      </c>
      <c r="H523" t="s">
        <v>1219</v>
      </c>
      <c r="I523" t="s">
        <v>2026</v>
      </c>
      <c r="J523" t="s">
        <v>1315</v>
      </c>
      <c r="K523" t="s">
        <v>23</v>
      </c>
      <c r="L523" t="s">
        <v>24</v>
      </c>
      <c r="M523" t="s">
        <v>2024</v>
      </c>
      <c r="N523" t="s">
        <v>23</v>
      </c>
      <c r="O523" t="s">
        <v>58</v>
      </c>
      <c r="P523" t="s">
        <v>26</v>
      </c>
      <c r="Q523" t="s">
        <v>33</v>
      </c>
      <c r="R523" t="s">
        <v>24</v>
      </c>
      <c r="S523" t="s">
        <v>23</v>
      </c>
      <c r="T523" t="s">
        <v>2027</v>
      </c>
    </row>
    <row r="524" spans="1:20" x14ac:dyDescent="0.25">
      <c r="A524" t="s">
        <v>28</v>
      </c>
      <c r="B524" t="s">
        <v>29</v>
      </c>
      <c r="C524">
        <v>50</v>
      </c>
      <c r="D524">
        <v>1</v>
      </c>
      <c r="E524" t="s">
        <v>2025</v>
      </c>
      <c r="F524">
        <v>109</v>
      </c>
      <c r="G524">
        <v>9</v>
      </c>
      <c r="H524" t="s">
        <v>1219</v>
      </c>
      <c r="I524" t="s">
        <v>2026</v>
      </c>
      <c r="J524" t="s">
        <v>1315</v>
      </c>
      <c r="K524" t="s">
        <v>23</v>
      </c>
      <c r="L524" t="s">
        <v>24</v>
      </c>
      <c r="M524" t="s">
        <v>2024</v>
      </c>
      <c r="N524" t="s">
        <v>23</v>
      </c>
      <c r="O524" t="s">
        <v>58</v>
      </c>
      <c r="P524" t="s">
        <v>26</v>
      </c>
      <c r="Q524" t="s">
        <v>33</v>
      </c>
      <c r="R524" t="s">
        <v>24</v>
      </c>
      <c r="S524" t="s">
        <v>23</v>
      </c>
      <c r="T524" t="s">
        <v>2027</v>
      </c>
    </row>
    <row r="525" spans="1:20" x14ac:dyDescent="0.25">
      <c r="A525" t="s">
        <v>30</v>
      </c>
      <c r="B525" t="s">
        <v>31</v>
      </c>
      <c r="C525">
        <v>50</v>
      </c>
      <c r="D525">
        <v>1</v>
      </c>
      <c r="E525" t="s">
        <v>2025</v>
      </c>
      <c r="F525">
        <v>109</v>
      </c>
      <c r="G525">
        <v>9</v>
      </c>
      <c r="H525" t="s">
        <v>1219</v>
      </c>
      <c r="I525" t="s">
        <v>2026</v>
      </c>
      <c r="J525" t="s">
        <v>1315</v>
      </c>
      <c r="K525" t="s">
        <v>23</v>
      </c>
      <c r="L525" t="s">
        <v>24</v>
      </c>
      <c r="M525" t="s">
        <v>2024</v>
      </c>
      <c r="N525" t="s">
        <v>23</v>
      </c>
      <c r="O525" t="s">
        <v>58</v>
      </c>
      <c r="P525" t="s">
        <v>26</v>
      </c>
      <c r="Q525" t="s">
        <v>33</v>
      </c>
      <c r="R525" t="s">
        <v>24</v>
      </c>
      <c r="S525" t="s">
        <v>23</v>
      </c>
      <c r="T525" t="s">
        <v>2027</v>
      </c>
    </row>
    <row r="526" spans="1:20" x14ac:dyDescent="0.25">
      <c r="A526" t="s">
        <v>42</v>
      </c>
      <c r="B526" t="s">
        <v>43</v>
      </c>
      <c r="C526">
        <v>66.666666666666671</v>
      </c>
      <c r="D526">
        <v>6</v>
      </c>
      <c r="E526" t="s">
        <v>2028</v>
      </c>
      <c r="F526">
        <v>200</v>
      </c>
      <c r="G526">
        <v>0</v>
      </c>
      <c r="H526" t="s">
        <v>1219</v>
      </c>
      <c r="I526" t="s">
        <v>1333</v>
      </c>
      <c r="J526" t="s">
        <v>65</v>
      </c>
      <c r="K526" t="s">
        <v>23</v>
      </c>
      <c r="L526" t="s">
        <v>24</v>
      </c>
      <c r="M526" t="s">
        <v>2029</v>
      </c>
      <c r="N526" t="s">
        <v>23</v>
      </c>
      <c r="O526" t="s">
        <v>32</v>
      </c>
      <c r="P526" t="s">
        <v>26</v>
      </c>
      <c r="Q526" t="s">
        <v>33</v>
      </c>
      <c r="R526" t="s">
        <v>24</v>
      </c>
      <c r="S526" t="s">
        <v>23</v>
      </c>
      <c r="T526" t="s">
        <v>2029</v>
      </c>
    </row>
    <row r="527" spans="1:20" x14ac:dyDescent="0.25">
      <c r="A527" t="s">
        <v>186</v>
      </c>
      <c r="B527" t="s">
        <v>187</v>
      </c>
      <c r="C527">
        <v>33.333333333333336</v>
      </c>
      <c r="D527">
        <v>3</v>
      </c>
      <c r="E527" t="s">
        <v>2030</v>
      </c>
      <c r="F527">
        <v>200</v>
      </c>
      <c r="G527">
        <v>0</v>
      </c>
      <c r="H527" t="s">
        <v>1219</v>
      </c>
      <c r="I527" t="s">
        <v>1403</v>
      </c>
      <c r="J527" t="s">
        <v>303</v>
      </c>
      <c r="K527" t="s">
        <v>23</v>
      </c>
      <c r="L527" t="s">
        <v>24</v>
      </c>
      <c r="M527" t="s">
        <v>2031</v>
      </c>
      <c r="N527" t="s">
        <v>23</v>
      </c>
      <c r="O527" t="s">
        <v>32</v>
      </c>
      <c r="P527" t="s">
        <v>26</v>
      </c>
      <c r="Q527" t="s">
        <v>33</v>
      </c>
      <c r="R527" t="s">
        <v>24</v>
      </c>
      <c r="S527" t="s">
        <v>23</v>
      </c>
      <c r="T527" t="s">
        <v>2032</v>
      </c>
    </row>
    <row r="528" spans="1:20" x14ac:dyDescent="0.25">
      <c r="A528" t="s">
        <v>20</v>
      </c>
      <c r="B528" t="s">
        <v>21</v>
      </c>
      <c r="C528">
        <v>50</v>
      </c>
      <c r="D528">
        <v>1</v>
      </c>
      <c r="E528" t="s">
        <v>2030</v>
      </c>
      <c r="F528">
        <v>200</v>
      </c>
      <c r="G528">
        <v>0</v>
      </c>
      <c r="H528" t="s">
        <v>1219</v>
      </c>
      <c r="I528" t="s">
        <v>1403</v>
      </c>
      <c r="J528" t="s">
        <v>303</v>
      </c>
      <c r="K528" t="s">
        <v>23</v>
      </c>
      <c r="L528" t="s">
        <v>24</v>
      </c>
      <c r="M528" t="s">
        <v>2031</v>
      </c>
      <c r="N528" t="s">
        <v>23</v>
      </c>
      <c r="O528" t="s">
        <v>32</v>
      </c>
      <c r="P528" t="s">
        <v>26</v>
      </c>
      <c r="Q528" t="s">
        <v>33</v>
      </c>
      <c r="R528" t="s">
        <v>24</v>
      </c>
      <c r="S528" t="s">
        <v>23</v>
      </c>
      <c r="T528" t="s">
        <v>2032</v>
      </c>
    </row>
    <row r="529" spans="1:20" x14ac:dyDescent="0.25">
      <c r="A529" t="s">
        <v>28</v>
      </c>
      <c r="B529" t="s">
        <v>29</v>
      </c>
      <c r="C529">
        <v>50</v>
      </c>
      <c r="D529">
        <v>1</v>
      </c>
      <c r="E529" t="s">
        <v>2030</v>
      </c>
      <c r="F529">
        <v>200</v>
      </c>
      <c r="G529">
        <v>0</v>
      </c>
      <c r="H529" t="s">
        <v>1219</v>
      </c>
      <c r="I529" t="s">
        <v>1403</v>
      </c>
      <c r="J529" t="s">
        <v>303</v>
      </c>
      <c r="K529" t="s">
        <v>23</v>
      </c>
      <c r="L529" t="s">
        <v>24</v>
      </c>
      <c r="M529" t="s">
        <v>2031</v>
      </c>
      <c r="N529" t="s">
        <v>23</v>
      </c>
      <c r="O529" t="s">
        <v>32</v>
      </c>
      <c r="P529" t="s">
        <v>26</v>
      </c>
      <c r="Q529" t="s">
        <v>33</v>
      </c>
      <c r="R529" t="s">
        <v>24</v>
      </c>
      <c r="S529" t="s">
        <v>23</v>
      </c>
      <c r="T529" t="s">
        <v>2032</v>
      </c>
    </row>
    <row r="530" spans="1:20" x14ac:dyDescent="0.25">
      <c r="A530" t="s">
        <v>30</v>
      </c>
      <c r="B530" t="s">
        <v>31</v>
      </c>
      <c r="C530">
        <v>50</v>
      </c>
      <c r="D530">
        <v>1</v>
      </c>
      <c r="E530" t="s">
        <v>2030</v>
      </c>
      <c r="F530">
        <v>200</v>
      </c>
      <c r="G530">
        <v>0</v>
      </c>
      <c r="H530" t="s">
        <v>1219</v>
      </c>
      <c r="I530" t="s">
        <v>1403</v>
      </c>
      <c r="J530" t="s">
        <v>303</v>
      </c>
      <c r="K530" t="s">
        <v>23</v>
      </c>
      <c r="L530" t="s">
        <v>24</v>
      </c>
      <c r="M530" t="s">
        <v>2031</v>
      </c>
      <c r="N530" t="s">
        <v>23</v>
      </c>
      <c r="O530" t="s">
        <v>32</v>
      </c>
      <c r="P530" t="s">
        <v>26</v>
      </c>
      <c r="Q530" t="s">
        <v>33</v>
      </c>
      <c r="R530" t="s">
        <v>24</v>
      </c>
      <c r="S530" t="s">
        <v>23</v>
      </c>
      <c r="T530" t="s">
        <v>2032</v>
      </c>
    </row>
    <row r="531" spans="1:20" x14ac:dyDescent="0.25">
      <c r="A531" t="s">
        <v>20</v>
      </c>
      <c r="B531" t="s">
        <v>21</v>
      </c>
      <c r="C531">
        <v>50</v>
      </c>
      <c r="D531">
        <v>1</v>
      </c>
      <c r="E531" t="s">
        <v>2033</v>
      </c>
      <c r="F531">
        <v>100</v>
      </c>
      <c r="G531">
        <v>0</v>
      </c>
      <c r="H531" t="s">
        <v>1219</v>
      </c>
      <c r="I531" t="s">
        <v>2034</v>
      </c>
      <c r="J531" t="s">
        <v>311</v>
      </c>
      <c r="K531" t="s">
        <v>23</v>
      </c>
      <c r="L531" t="s">
        <v>24</v>
      </c>
      <c r="M531" t="s">
        <v>2035</v>
      </c>
      <c r="N531" t="s">
        <v>23</v>
      </c>
      <c r="O531" t="s">
        <v>307</v>
      </c>
      <c r="P531" t="s">
        <v>26</v>
      </c>
      <c r="Q531" t="s">
        <v>27</v>
      </c>
      <c r="R531" t="s">
        <v>24</v>
      </c>
      <c r="S531" t="s">
        <v>23</v>
      </c>
      <c r="T531" t="s">
        <v>2035</v>
      </c>
    </row>
    <row r="532" spans="1:20" x14ac:dyDescent="0.25">
      <c r="A532" t="s">
        <v>28</v>
      </c>
      <c r="B532" t="s">
        <v>29</v>
      </c>
      <c r="C532">
        <v>50</v>
      </c>
      <c r="D532">
        <v>1</v>
      </c>
      <c r="E532" t="s">
        <v>2033</v>
      </c>
      <c r="F532">
        <v>100</v>
      </c>
      <c r="G532">
        <v>0</v>
      </c>
      <c r="H532" t="s">
        <v>1219</v>
      </c>
      <c r="I532" t="s">
        <v>2034</v>
      </c>
      <c r="J532" t="s">
        <v>311</v>
      </c>
      <c r="K532" t="s">
        <v>23</v>
      </c>
      <c r="L532" t="s">
        <v>24</v>
      </c>
      <c r="M532" t="s">
        <v>2035</v>
      </c>
      <c r="N532" t="s">
        <v>23</v>
      </c>
      <c r="O532" t="s">
        <v>307</v>
      </c>
      <c r="P532" t="s">
        <v>26</v>
      </c>
      <c r="Q532" t="s">
        <v>27</v>
      </c>
      <c r="R532" t="s">
        <v>24</v>
      </c>
      <c r="S532" t="s">
        <v>23</v>
      </c>
      <c r="T532" t="s">
        <v>2035</v>
      </c>
    </row>
    <row r="533" spans="1:20" x14ac:dyDescent="0.25">
      <c r="A533" t="s">
        <v>30</v>
      </c>
      <c r="B533" t="s">
        <v>31</v>
      </c>
      <c r="C533">
        <v>50</v>
      </c>
      <c r="D533">
        <v>1</v>
      </c>
      <c r="E533" t="s">
        <v>2033</v>
      </c>
      <c r="F533">
        <v>100</v>
      </c>
      <c r="G533">
        <v>0</v>
      </c>
      <c r="H533" t="s">
        <v>1219</v>
      </c>
      <c r="I533" t="s">
        <v>2034</v>
      </c>
      <c r="J533" t="s">
        <v>311</v>
      </c>
      <c r="K533" t="s">
        <v>23</v>
      </c>
      <c r="L533" t="s">
        <v>24</v>
      </c>
      <c r="M533" t="s">
        <v>2035</v>
      </c>
      <c r="N533" t="s">
        <v>23</v>
      </c>
      <c r="O533" t="s">
        <v>307</v>
      </c>
      <c r="P533" t="s">
        <v>26</v>
      </c>
      <c r="Q533" t="s">
        <v>27</v>
      </c>
      <c r="R533" t="s">
        <v>24</v>
      </c>
      <c r="S533" t="s">
        <v>23</v>
      </c>
      <c r="T533" t="s">
        <v>2035</v>
      </c>
    </row>
    <row r="534" spans="1:20" x14ac:dyDescent="0.25">
      <c r="A534" t="s">
        <v>20</v>
      </c>
      <c r="B534" t="s">
        <v>21</v>
      </c>
      <c r="C534">
        <v>50</v>
      </c>
      <c r="D534">
        <v>2</v>
      </c>
      <c r="E534" t="s">
        <v>2036</v>
      </c>
      <c r="F534">
        <v>200</v>
      </c>
      <c r="G534">
        <v>0</v>
      </c>
      <c r="H534" t="s">
        <v>1219</v>
      </c>
      <c r="I534" t="s">
        <v>2037</v>
      </c>
      <c r="J534" t="s">
        <v>1234</v>
      </c>
      <c r="K534" t="s">
        <v>23</v>
      </c>
      <c r="L534" t="s">
        <v>24</v>
      </c>
      <c r="M534" t="s">
        <v>2038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23</v>
      </c>
      <c r="T534" t="s">
        <v>2038</v>
      </c>
    </row>
    <row r="535" spans="1:20" x14ac:dyDescent="0.25">
      <c r="A535" t="s">
        <v>28</v>
      </c>
      <c r="B535" t="s">
        <v>29</v>
      </c>
      <c r="C535">
        <v>50</v>
      </c>
      <c r="D535">
        <v>2</v>
      </c>
      <c r="E535" t="s">
        <v>2036</v>
      </c>
      <c r="F535">
        <v>200</v>
      </c>
      <c r="G535">
        <v>0</v>
      </c>
      <c r="H535" t="s">
        <v>1219</v>
      </c>
      <c r="I535" t="s">
        <v>2037</v>
      </c>
      <c r="J535" t="s">
        <v>1234</v>
      </c>
      <c r="K535" t="s">
        <v>23</v>
      </c>
      <c r="L535" t="s">
        <v>24</v>
      </c>
      <c r="M535" t="s">
        <v>2038</v>
      </c>
      <c r="N535" t="s">
        <v>23</v>
      </c>
      <c r="O535" t="s">
        <v>25</v>
      </c>
      <c r="P535" t="s">
        <v>26</v>
      </c>
      <c r="Q535" t="s">
        <v>27</v>
      </c>
      <c r="R535" t="s">
        <v>24</v>
      </c>
      <c r="S535" t="s">
        <v>23</v>
      </c>
      <c r="T535" t="s">
        <v>2038</v>
      </c>
    </row>
    <row r="536" spans="1:20" x14ac:dyDescent="0.25">
      <c r="A536" t="s">
        <v>30</v>
      </c>
      <c r="B536" t="s">
        <v>31</v>
      </c>
      <c r="C536">
        <v>50</v>
      </c>
      <c r="D536">
        <v>2</v>
      </c>
      <c r="E536" t="s">
        <v>2036</v>
      </c>
      <c r="F536">
        <v>200</v>
      </c>
      <c r="G536">
        <v>0</v>
      </c>
      <c r="H536" t="s">
        <v>1219</v>
      </c>
      <c r="I536" t="s">
        <v>2037</v>
      </c>
      <c r="J536" t="s">
        <v>1234</v>
      </c>
      <c r="K536" t="s">
        <v>23</v>
      </c>
      <c r="L536" t="s">
        <v>24</v>
      </c>
      <c r="M536" t="s">
        <v>2038</v>
      </c>
      <c r="N536" t="s">
        <v>23</v>
      </c>
      <c r="O536" t="s">
        <v>25</v>
      </c>
      <c r="P536" t="s">
        <v>26</v>
      </c>
      <c r="Q536" t="s">
        <v>27</v>
      </c>
      <c r="R536" t="s">
        <v>24</v>
      </c>
      <c r="S536" t="s">
        <v>23</v>
      </c>
      <c r="T536" t="s">
        <v>2038</v>
      </c>
    </row>
    <row r="537" spans="1:20" x14ac:dyDescent="0.25">
      <c r="A537" t="s">
        <v>30</v>
      </c>
      <c r="B537" t="s">
        <v>31</v>
      </c>
      <c r="C537">
        <v>42</v>
      </c>
      <c r="D537">
        <v>2</v>
      </c>
      <c r="E537" t="s">
        <v>2039</v>
      </c>
      <c r="F537">
        <v>84</v>
      </c>
      <c r="G537">
        <v>0</v>
      </c>
      <c r="H537" t="s">
        <v>47</v>
      </c>
      <c r="I537" t="s">
        <v>1321</v>
      </c>
      <c r="J537" t="s">
        <v>2040</v>
      </c>
      <c r="K537" t="s">
        <v>1347</v>
      </c>
      <c r="L537" t="s">
        <v>1359</v>
      </c>
      <c r="M537" t="s">
        <v>1996</v>
      </c>
      <c r="N537" t="s">
        <v>23</v>
      </c>
      <c r="O537" t="s">
        <v>53</v>
      </c>
      <c r="P537" t="s">
        <v>54</v>
      </c>
      <c r="Q537" t="s">
        <v>55</v>
      </c>
      <c r="R537" t="s">
        <v>24</v>
      </c>
      <c r="S537" t="s">
        <v>23</v>
      </c>
      <c r="T537" t="s">
        <v>2041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2042</v>
      </c>
      <c r="F538">
        <v>100</v>
      </c>
      <c r="G538">
        <v>0</v>
      </c>
      <c r="H538" t="s">
        <v>1219</v>
      </c>
      <c r="I538" t="s">
        <v>2043</v>
      </c>
      <c r="J538" t="s">
        <v>1231</v>
      </c>
      <c r="K538" t="s">
        <v>23</v>
      </c>
      <c r="L538" t="s">
        <v>24</v>
      </c>
      <c r="M538" t="s">
        <v>2041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23</v>
      </c>
      <c r="T538" t="s">
        <v>2041</v>
      </c>
    </row>
    <row r="539" spans="1:20" x14ac:dyDescent="0.25">
      <c r="A539" t="s">
        <v>28</v>
      </c>
      <c r="B539" t="s">
        <v>29</v>
      </c>
      <c r="C539">
        <v>50</v>
      </c>
      <c r="D539">
        <v>1</v>
      </c>
      <c r="E539" t="s">
        <v>2042</v>
      </c>
      <c r="F539">
        <v>100</v>
      </c>
      <c r="G539">
        <v>0</v>
      </c>
      <c r="H539" t="s">
        <v>1219</v>
      </c>
      <c r="I539" t="s">
        <v>2043</v>
      </c>
      <c r="J539" t="s">
        <v>1231</v>
      </c>
      <c r="K539" t="s">
        <v>23</v>
      </c>
      <c r="L539" t="s">
        <v>24</v>
      </c>
      <c r="M539" t="s">
        <v>2041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23</v>
      </c>
      <c r="T539" t="s">
        <v>2041</v>
      </c>
    </row>
    <row r="540" spans="1:20" x14ac:dyDescent="0.25">
      <c r="A540" t="s">
        <v>30</v>
      </c>
      <c r="B540" t="s">
        <v>31</v>
      </c>
      <c r="C540">
        <v>50</v>
      </c>
      <c r="D540">
        <v>1</v>
      </c>
      <c r="E540" t="s">
        <v>2042</v>
      </c>
      <c r="F540">
        <v>100</v>
      </c>
      <c r="G540">
        <v>0</v>
      </c>
      <c r="H540" t="s">
        <v>1219</v>
      </c>
      <c r="I540" t="s">
        <v>2043</v>
      </c>
      <c r="J540" t="s">
        <v>1231</v>
      </c>
      <c r="K540" t="s">
        <v>23</v>
      </c>
      <c r="L540" t="s">
        <v>24</v>
      </c>
      <c r="M540" t="s">
        <v>2041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23</v>
      </c>
      <c r="T540" t="s">
        <v>2041</v>
      </c>
    </row>
    <row r="541" spans="1:20" x14ac:dyDescent="0.25">
      <c r="A541" t="s">
        <v>20</v>
      </c>
      <c r="B541" t="s">
        <v>21</v>
      </c>
      <c r="C541">
        <v>50</v>
      </c>
      <c r="D541">
        <v>1</v>
      </c>
      <c r="E541" t="s">
        <v>2044</v>
      </c>
      <c r="F541">
        <v>100</v>
      </c>
      <c r="G541">
        <v>0</v>
      </c>
      <c r="H541" t="s">
        <v>1219</v>
      </c>
      <c r="I541" t="s">
        <v>2045</v>
      </c>
      <c r="J541" t="s">
        <v>306</v>
      </c>
      <c r="K541" t="s">
        <v>23</v>
      </c>
      <c r="L541" t="s">
        <v>24</v>
      </c>
      <c r="M541" t="s">
        <v>2046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23</v>
      </c>
      <c r="T541" t="s">
        <v>2046</v>
      </c>
    </row>
    <row r="542" spans="1:20" x14ac:dyDescent="0.25">
      <c r="A542" t="s">
        <v>28</v>
      </c>
      <c r="B542" t="s">
        <v>29</v>
      </c>
      <c r="C542">
        <v>50</v>
      </c>
      <c r="D542">
        <v>1</v>
      </c>
      <c r="E542" t="s">
        <v>2044</v>
      </c>
      <c r="F542">
        <v>100</v>
      </c>
      <c r="G542">
        <v>0</v>
      </c>
      <c r="H542" t="s">
        <v>1219</v>
      </c>
      <c r="I542" t="s">
        <v>2045</v>
      </c>
      <c r="J542" t="s">
        <v>306</v>
      </c>
      <c r="K542" t="s">
        <v>23</v>
      </c>
      <c r="L542" t="s">
        <v>24</v>
      </c>
      <c r="M542" t="s">
        <v>2046</v>
      </c>
      <c r="N542" t="s">
        <v>23</v>
      </c>
      <c r="O542" t="s">
        <v>25</v>
      </c>
      <c r="P542" t="s">
        <v>26</v>
      </c>
      <c r="Q542" t="s">
        <v>27</v>
      </c>
      <c r="R542" t="s">
        <v>24</v>
      </c>
      <c r="S542" t="s">
        <v>23</v>
      </c>
      <c r="T542" t="s">
        <v>2046</v>
      </c>
    </row>
    <row r="543" spans="1:20" x14ac:dyDescent="0.25">
      <c r="A543" t="s">
        <v>30</v>
      </c>
      <c r="B543" t="s">
        <v>31</v>
      </c>
      <c r="C543">
        <v>50</v>
      </c>
      <c r="D543">
        <v>1</v>
      </c>
      <c r="E543" t="s">
        <v>2044</v>
      </c>
      <c r="F543">
        <v>100</v>
      </c>
      <c r="G543">
        <v>0</v>
      </c>
      <c r="H543" t="s">
        <v>1219</v>
      </c>
      <c r="I543" t="s">
        <v>2045</v>
      </c>
      <c r="J543" t="s">
        <v>306</v>
      </c>
      <c r="K543" t="s">
        <v>23</v>
      </c>
      <c r="L543" t="s">
        <v>24</v>
      </c>
      <c r="M543" t="s">
        <v>2046</v>
      </c>
      <c r="N543" t="s">
        <v>23</v>
      </c>
      <c r="O543" t="s">
        <v>25</v>
      </c>
      <c r="P543" t="s">
        <v>26</v>
      </c>
      <c r="Q543" t="s">
        <v>27</v>
      </c>
      <c r="R543" t="s">
        <v>24</v>
      </c>
      <c r="S543" t="s">
        <v>23</v>
      </c>
      <c r="T543" t="s">
        <v>2046</v>
      </c>
    </row>
    <row r="544" spans="1:20" x14ac:dyDescent="0.25">
      <c r="A544" t="s">
        <v>186</v>
      </c>
      <c r="B544" t="s">
        <v>187</v>
      </c>
      <c r="C544">
        <v>33.333333333333336</v>
      </c>
      <c r="D544">
        <v>3</v>
      </c>
      <c r="E544" t="s">
        <v>2047</v>
      </c>
      <c r="F544">
        <v>100</v>
      </c>
      <c r="G544">
        <v>0</v>
      </c>
      <c r="H544" t="s">
        <v>22</v>
      </c>
      <c r="I544" t="s">
        <v>2048</v>
      </c>
      <c r="J544" t="s">
        <v>311</v>
      </c>
      <c r="K544" t="s">
        <v>23</v>
      </c>
      <c r="L544" t="s">
        <v>24</v>
      </c>
      <c r="M544" t="s">
        <v>2049</v>
      </c>
      <c r="N544" t="s">
        <v>23</v>
      </c>
      <c r="O544" t="s">
        <v>307</v>
      </c>
      <c r="P544" t="s">
        <v>26</v>
      </c>
      <c r="Q544" t="s">
        <v>27</v>
      </c>
      <c r="R544" t="s">
        <v>2050</v>
      </c>
      <c r="S544" t="s">
        <v>23</v>
      </c>
      <c r="T544" t="s">
        <v>2049</v>
      </c>
    </row>
    <row r="545" spans="1:20" x14ac:dyDescent="0.25">
      <c r="A545" t="s">
        <v>20</v>
      </c>
      <c r="B545" t="s">
        <v>21</v>
      </c>
      <c r="C545">
        <v>50</v>
      </c>
      <c r="D545">
        <v>1</v>
      </c>
      <c r="E545" t="s">
        <v>2051</v>
      </c>
      <c r="F545">
        <v>100</v>
      </c>
      <c r="G545">
        <v>0</v>
      </c>
      <c r="H545" t="s">
        <v>1219</v>
      </c>
      <c r="I545" t="s">
        <v>2052</v>
      </c>
      <c r="J545" t="s">
        <v>306</v>
      </c>
      <c r="K545" t="s">
        <v>23</v>
      </c>
      <c r="L545" t="s">
        <v>24</v>
      </c>
      <c r="M545" t="s">
        <v>2053</v>
      </c>
      <c r="N545" t="s">
        <v>23</v>
      </c>
      <c r="O545" t="s">
        <v>25</v>
      </c>
      <c r="P545" t="s">
        <v>26</v>
      </c>
      <c r="Q545" t="s">
        <v>27</v>
      </c>
      <c r="R545" t="s">
        <v>24</v>
      </c>
      <c r="S545" t="s">
        <v>23</v>
      </c>
      <c r="T545" t="s">
        <v>2053</v>
      </c>
    </row>
    <row r="546" spans="1:20" x14ac:dyDescent="0.25">
      <c r="A546" t="s">
        <v>28</v>
      </c>
      <c r="B546" t="s">
        <v>29</v>
      </c>
      <c r="C546">
        <v>50</v>
      </c>
      <c r="D546">
        <v>1</v>
      </c>
      <c r="E546" t="s">
        <v>2051</v>
      </c>
      <c r="F546">
        <v>100</v>
      </c>
      <c r="G546">
        <v>0</v>
      </c>
      <c r="H546" t="s">
        <v>1219</v>
      </c>
      <c r="I546" t="s">
        <v>2052</v>
      </c>
      <c r="J546" t="s">
        <v>306</v>
      </c>
      <c r="K546" t="s">
        <v>23</v>
      </c>
      <c r="L546" t="s">
        <v>24</v>
      </c>
      <c r="M546" t="s">
        <v>2053</v>
      </c>
      <c r="N546" t="s">
        <v>23</v>
      </c>
      <c r="O546" t="s">
        <v>25</v>
      </c>
      <c r="P546" t="s">
        <v>26</v>
      </c>
      <c r="Q546" t="s">
        <v>27</v>
      </c>
      <c r="R546" t="s">
        <v>24</v>
      </c>
      <c r="S546" t="s">
        <v>23</v>
      </c>
      <c r="T546" t="s">
        <v>2053</v>
      </c>
    </row>
    <row r="547" spans="1:20" x14ac:dyDescent="0.25">
      <c r="A547" t="s">
        <v>30</v>
      </c>
      <c r="B547" t="s">
        <v>31</v>
      </c>
      <c r="C547">
        <v>50</v>
      </c>
      <c r="D547">
        <v>1</v>
      </c>
      <c r="E547" t="s">
        <v>2051</v>
      </c>
      <c r="F547">
        <v>100</v>
      </c>
      <c r="G547">
        <v>0</v>
      </c>
      <c r="H547" t="s">
        <v>1219</v>
      </c>
      <c r="I547" t="s">
        <v>2052</v>
      </c>
      <c r="J547" t="s">
        <v>306</v>
      </c>
      <c r="K547" t="s">
        <v>23</v>
      </c>
      <c r="L547" t="s">
        <v>24</v>
      </c>
      <c r="M547" t="s">
        <v>2053</v>
      </c>
      <c r="N547" t="s">
        <v>23</v>
      </c>
      <c r="O547" t="s">
        <v>25</v>
      </c>
      <c r="P547" t="s">
        <v>26</v>
      </c>
      <c r="Q547" t="s">
        <v>27</v>
      </c>
      <c r="R547" t="s">
        <v>24</v>
      </c>
      <c r="S547" t="s">
        <v>23</v>
      </c>
      <c r="T547" t="s">
        <v>2053</v>
      </c>
    </row>
    <row r="548" spans="1:20" x14ac:dyDescent="0.25">
      <c r="A548" t="s">
        <v>20</v>
      </c>
      <c r="B548" t="s">
        <v>21</v>
      </c>
      <c r="C548">
        <v>50</v>
      </c>
      <c r="D548">
        <v>1</v>
      </c>
      <c r="E548" t="s">
        <v>2054</v>
      </c>
      <c r="F548">
        <v>100</v>
      </c>
      <c r="G548">
        <v>0</v>
      </c>
      <c r="H548" t="s">
        <v>1219</v>
      </c>
      <c r="I548" t="s">
        <v>2055</v>
      </c>
      <c r="J548" t="s">
        <v>351</v>
      </c>
      <c r="K548" t="s">
        <v>23</v>
      </c>
      <c r="L548" t="s">
        <v>24</v>
      </c>
      <c r="M548" t="s">
        <v>2056</v>
      </c>
      <c r="N548" t="s">
        <v>23</v>
      </c>
      <c r="O548" t="s">
        <v>25</v>
      </c>
      <c r="P548" t="s">
        <v>26</v>
      </c>
      <c r="Q548" t="s">
        <v>27</v>
      </c>
      <c r="R548" t="s">
        <v>24</v>
      </c>
      <c r="S548" t="s">
        <v>23</v>
      </c>
      <c r="T548" t="s">
        <v>2056</v>
      </c>
    </row>
    <row r="549" spans="1:20" x14ac:dyDescent="0.25">
      <c r="A549" t="s">
        <v>28</v>
      </c>
      <c r="B549" t="s">
        <v>29</v>
      </c>
      <c r="C549">
        <v>50</v>
      </c>
      <c r="D549">
        <v>1</v>
      </c>
      <c r="E549" t="s">
        <v>2054</v>
      </c>
      <c r="F549">
        <v>100</v>
      </c>
      <c r="G549">
        <v>0</v>
      </c>
      <c r="H549" t="s">
        <v>1219</v>
      </c>
      <c r="I549" t="s">
        <v>2055</v>
      </c>
      <c r="J549" t="s">
        <v>351</v>
      </c>
      <c r="K549" t="s">
        <v>23</v>
      </c>
      <c r="L549" t="s">
        <v>24</v>
      </c>
      <c r="M549" t="s">
        <v>2056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23</v>
      </c>
      <c r="T549" t="s">
        <v>2056</v>
      </c>
    </row>
    <row r="550" spans="1:20" x14ac:dyDescent="0.25">
      <c r="A550" t="s">
        <v>30</v>
      </c>
      <c r="B550" t="s">
        <v>31</v>
      </c>
      <c r="C550">
        <v>50</v>
      </c>
      <c r="D550">
        <v>1</v>
      </c>
      <c r="E550" t="s">
        <v>2054</v>
      </c>
      <c r="F550">
        <v>100</v>
      </c>
      <c r="G550">
        <v>0</v>
      </c>
      <c r="H550" t="s">
        <v>1219</v>
      </c>
      <c r="I550" t="s">
        <v>2055</v>
      </c>
      <c r="J550" t="s">
        <v>351</v>
      </c>
      <c r="K550" t="s">
        <v>23</v>
      </c>
      <c r="L550" t="s">
        <v>24</v>
      </c>
      <c r="M550" t="s">
        <v>2056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23</v>
      </c>
      <c r="T550" t="s">
        <v>2056</v>
      </c>
    </row>
    <row r="551" spans="1:20" x14ac:dyDescent="0.25">
      <c r="A551" t="s">
        <v>20</v>
      </c>
      <c r="B551" t="s">
        <v>21</v>
      </c>
      <c r="C551">
        <v>50</v>
      </c>
      <c r="D551">
        <v>1</v>
      </c>
      <c r="E551" t="s">
        <v>2057</v>
      </c>
      <c r="F551">
        <v>100</v>
      </c>
      <c r="G551">
        <v>0</v>
      </c>
      <c r="H551" t="s">
        <v>1219</v>
      </c>
      <c r="I551" t="s">
        <v>2058</v>
      </c>
      <c r="J551" t="s">
        <v>303</v>
      </c>
      <c r="K551" t="s">
        <v>23</v>
      </c>
      <c r="L551" t="s">
        <v>24</v>
      </c>
      <c r="M551" t="s">
        <v>2059</v>
      </c>
      <c r="N551" t="s">
        <v>23</v>
      </c>
      <c r="O551" t="s">
        <v>307</v>
      </c>
      <c r="P551" t="s">
        <v>26</v>
      </c>
      <c r="Q551" t="s">
        <v>27</v>
      </c>
      <c r="R551" t="s">
        <v>24</v>
      </c>
      <c r="S551" t="s">
        <v>23</v>
      </c>
      <c r="T551" t="s">
        <v>2059</v>
      </c>
    </row>
    <row r="552" spans="1:20" x14ac:dyDescent="0.25">
      <c r="A552" t="s">
        <v>28</v>
      </c>
      <c r="B552" t="s">
        <v>29</v>
      </c>
      <c r="C552">
        <v>50</v>
      </c>
      <c r="D552">
        <v>1</v>
      </c>
      <c r="E552" t="s">
        <v>2057</v>
      </c>
      <c r="F552">
        <v>100</v>
      </c>
      <c r="G552">
        <v>0</v>
      </c>
      <c r="H552" t="s">
        <v>1219</v>
      </c>
      <c r="I552" t="s">
        <v>2058</v>
      </c>
      <c r="J552" t="s">
        <v>303</v>
      </c>
      <c r="K552" t="s">
        <v>23</v>
      </c>
      <c r="L552" t="s">
        <v>24</v>
      </c>
      <c r="M552" t="s">
        <v>2059</v>
      </c>
      <c r="N552" t="s">
        <v>23</v>
      </c>
      <c r="O552" t="s">
        <v>307</v>
      </c>
      <c r="P552" t="s">
        <v>26</v>
      </c>
      <c r="Q552" t="s">
        <v>27</v>
      </c>
      <c r="R552" t="s">
        <v>24</v>
      </c>
      <c r="S552" t="s">
        <v>23</v>
      </c>
      <c r="T552" t="s">
        <v>2059</v>
      </c>
    </row>
    <row r="553" spans="1:20" x14ac:dyDescent="0.25">
      <c r="A553" t="s">
        <v>30</v>
      </c>
      <c r="B553" t="s">
        <v>31</v>
      </c>
      <c r="C553">
        <v>50</v>
      </c>
      <c r="D553">
        <v>1</v>
      </c>
      <c r="E553" t="s">
        <v>2057</v>
      </c>
      <c r="F553">
        <v>100</v>
      </c>
      <c r="G553">
        <v>0</v>
      </c>
      <c r="H553" t="s">
        <v>1219</v>
      </c>
      <c r="I553" t="s">
        <v>2058</v>
      </c>
      <c r="J553" t="s">
        <v>303</v>
      </c>
      <c r="K553" t="s">
        <v>23</v>
      </c>
      <c r="L553" t="s">
        <v>24</v>
      </c>
      <c r="M553" t="s">
        <v>2059</v>
      </c>
      <c r="N553" t="s">
        <v>23</v>
      </c>
      <c r="O553" t="s">
        <v>307</v>
      </c>
      <c r="P553" t="s">
        <v>26</v>
      </c>
      <c r="Q553" t="s">
        <v>27</v>
      </c>
      <c r="R553" t="s">
        <v>24</v>
      </c>
      <c r="S553" t="s">
        <v>23</v>
      </c>
      <c r="T553" t="s">
        <v>2059</v>
      </c>
    </row>
    <row r="554" spans="1:20" x14ac:dyDescent="0.25">
      <c r="A554" t="s">
        <v>137</v>
      </c>
      <c r="B554" t="s">
        <v>138</v>
      </c>
      <c r="C554">
        <v>10</v>
      </c>
      <c r="D554">
        <v>100</v>
      </c>
      <c r="E554" t="s">
        <v>2060</v>
      </c>
      <c r="F554">
        <v>1310</v>
      </c>
      <c r="G554">
        <v>170</v>
      </c>
      <c r="H554" t="s">
        <v>47</v>
      </c>
      <c r="I554" t="s">
        <v>1370</v>
      </c>
      <c r="J554" t="s">
        <v>2061</v>
      </c>
      <c r="K554" t="s">
        <v>2062</v>
      </c>
      <c r="L554" t="s">
        <v>1335</v>
      </c>
      <c r="M554" t="s">
        <v>2059</v>
      </c>
      <c r="N554" t="s">
        <v>23</v>
      </c>
      <c r="O554" t="s">
        <v>63</v>
      </c>
      <c r="P554" t="s">
        <v>54</v>
      </c>
      <c r="Q554" t="s">
        <v>55</v>
      </c>
      <c r="R554" t="s">
        <v>24</v>
      </c>
      <c r="S554" t="s">
        <v>23</v>
      </c>
      <c r="T554" t="s">
        <v>2063</v>
      </c>
    </row>
    <row r="555" spans="1:20" x14ac:dyDescent="0.25">
      <c r="A555" t="s">
        <v>137</v>
      </c>
      <c r="B555" t="s">
        <v>138</v>
      </c>
      <c r="C555">
        <v>10</v>
      </c>
      <c r="D555">
        <v>20</v>
      </c>
      <c r="E555" t="s">
        <v>2060</v>
      </c>
      <c r="F555">
        <v>1310</v>
      </c>
      <c r="G555">
        <v>170</v>
      </c>
      <c r="H555" t="s">
        <v>47</v>
      </c>
      <c r="I555" t="s">
        <v>1370</v>
      </c>
      <c r="J555" t="s">
        <v>2061</v>
      </c>
      <c r="K555" t="s">
        <v>2062</v>
      </c>
      <c r="L555" t="s">
        <v>1335</v>
      </c>
      <c r="M555" t="s">
        <v>2059</v>
      </c>
      <c r="N555" t="s">
        <v>23</v>
      </c>
      <c r="O555" t="s">
        <v>63</v>
      </c>
      <c r="P555" t="s">
        <v>54</v>
      </c>
      <c r="Q555" t="s">
        <v>55</v>
      </c>
      <c r="R555" t="s">
        <v>24</v>
      </c>
      <c r="S555" t="s">
        <v>23</v>
      </c>
      <c r="T555" t="s">
        <v>2063</v>
      </c>
    </row>
    <row r="556" spans="1:20" x14ac:dyDescent="0.25">
      <c r="A556" t="s">
        <v>20</v>
      </c>
      <c r="B556" t="s">
        <v>21</v>
      </c>
      <c r="C556">
        <v>50</v>
      </c>
      <c r="D556">
        <v>1</v>
      </c>
      <c r="E556" t="s">
        <v>2064</v>
      </c>
      <c r="F556">
        <v>149</v>
      </c>
      <c r="G556">
        <v>49</v>
      </c>
      <c r="H556" t="s">
        <v>1219</v>
      </c>
      <c r="I556" t="s">
        <v>1232</v>
      </c>
      <c r="J556" t="s">
        <v>1261</v>
      </c>
      <c r="K556" t="s">
        <v>23</v>
      </c>
      <c r="L556" t="s">
        <v>24</v>
      </c>
      <c r="M556" t="s">
        <v>2065</v>
      </c>
      <c r="N556" t="s">
        <v>23</v>
      </c>
      <c r="O556" t="s">
        <v>58</v>
      </c>
      <c r="P556" t="s">
        <v>26</v>
      </c>
      <c r="Q556" t="s">
        <v>33</v>
      </c>
      <c r="R556" t="s">
        <v>24</v>
      </c>
      <c r="S556" t="s">
        <v>23</v>
      </c>
      <c r="T556" t="s">
        <v>2065</v>
      </c>
    </row>
    <row r="557" spans="1:20" x14ac:dyDescent="0.25">
      <c r="A557" t="s">
        <v>28</v>
      </c>
      <c r="B557" t="s">
        <v>29</v>
      </c>
      <c r="C557">
        <v>50</v>
      </c>
      <c r="D557">
        <v>1</v>
      </c>
      <c r="E557" t="s">
        <v>2064</v>
      </c>
      <c r="F557">
        <v>149</v>
      </c>
      <c r="G557">
        <v>49</v>
      </c>
      <c r="H557" t="s">
        <v>1219</v>
      </c>
      <c r="I557" t="s">
        <v>1232</v>
      </c>
      <c r="J557" t="s">
        <v>1261</v>
      </c>
      <c r="K557" t="s">
        <v>23</v>
      </c>
      <c r="L557" t="s">
        <v>24</v>
      </c>
      <c r="M557" t="s">
        <v>2065</v>
      </c>
      <c r="N557" t="s">
        <v>23</v>
      </c>
      <c r="O557" t="s">
        <v>58</v>
      </c>
      <c r="P557" t="s">
        <v>26</v>
      </c>
      <c r="Q557" t="s">
        <v>33</v>
      </c>
      <c r="R557" t="s">
        <v>24</v>
      </c>
      <c r="S557" t="s">
        <v>23</v>
      </c>
      <c r="T557" t="s">
        <v>2065</v>
      </c>
    </row>
    <row r="558" spans="1:20" x14ac:dyDescent="0.25">
      <c r="A558" t="s">
        <v>30</v>
      </c>
      <c r="B558" t="s">
        <v>31</v>
      </c>
      <c r="C558">
        <v>50</v>
      </c>
      <c r="D558">
        <v>1</v>
      </c>
      <c r="E558" t="s">
        <v>2064</v>
      </c>
      <c r="F558">
        <v>149</v>
      </c>
      <c r="G558">
        <v>49</v>
      </c>
      <c r="H558" t="s">
        <v>1219</v>
      </c>
      <c r="I558" t="s">
        <v>1232</v>
      </c>
      <c r="J558" t="s">
        <v>1261</v>
      </c>
      <c r="K558" t="s">
        <v>23</v>
      </c>
      <c r="L558" t="s">
        <v>24</v>
      </c>
      <c r="M558" t="s">
        <v>2065</v>
      </c>
      <c r="N558" t="s">
        <v>23</v>
      </c>
      <c r="O558" t="s">
        <v>58</v>
      </c>
      <c r="P558" t="s">
        <v>26</v>
      </c>
      <c r="Q558" t="s">
        <v>33</v>
      </c>
      <c r="R558" t="s">
        <v>24</v>
      </c>
      <c r="S558" t="s">
        <v>23</v>
      </c>
      <c r="T558" t="s">
        <v>2065</v>
      </c>
    </row>
    <row r="559" spans="1:20" x14ac:dyDescent="0.25">
      <c r="A559" t="s">
        <v>20</v>
      </c>
      <c r="B559" t="s">
        <v>21</v>
      </c>
      <c r="C559">
        <v>50</v>
      </c>
      <c r="D559">
        <v>1</v>
      </c>
      <c r="E559" t="s">
        <v>2066</v>
      </c>
      <c r="F559">
        <v>100</v>
      </c>
      <c r="G559">
        <v>0</v>
      </c>
      <c r="H559" t="s">
        <v>1219</v>
      </c>
      <c r="I559" t="s">
        <v>2067</v>
      </c>
      <c r="J559" t="s">
        <v>355</v>
      </c>
      <c r="K559" t="s">
        <v>23</v>
      </c>
      <c r="L559" t="s">
        <v>24</v>
      </c>
      <c r="M559" t="s">
        <v>2068</v>
      </c>
      <c r="N559" t="s">
        <v>23</v>
      </c>
      <c r="O559" t="s">
        <v>25</v>
      </c>
      <c r="P559" t="s">
        <v>26</v>
      </c>
      <c r="Q559" t="s">
        <v>27</v>
      </c>
      <c r="R559" t="s">
        <v>24</v>
      </c>
      <c r="S559" t="s">
        <v>23</v>
      </c>
      <c r="T559" t="s">
        <v>2068</v>
      </c>
    </row>
    <row r="560" spans="1:20" x14ac:dyDescent="0.25">
      <c r="A560" t="s">
        <v>28</v>
      </c>
      <c r="B560" t="s">
        <v>29</v>
      </c>
      <c r="C560">
        <v>50</v>
      </c>
      <c r="D560">
        <v>1</v>
      </c>
      <c r="E560" t="s">
        <v>2066</v>
      </c>
      <c r="F560">
        <v>100</v>
      </c>
      <c r="G560">
        <v>0</v>
      </c>
      <c r="H560" t="s">
        <v>1219</v>
      </c>
      <c r="I560" t="s">
        <v>2067</v>
      </c>
      <c r="J560" t="s">
        <v>355</v>
      </c>
      <c r="K560" t="s">
        <v>23</v>
      </c>
      <c r="L560" t="s">
        <v>24</v>
      </c>
      <c r="M560" t="s">
        <v>2068</v>
      </c>
      <c r="N560" t="s">
        <v>23</v>
      </c>
      <c r="O560" t="s">
        <v>25</v>
      </c>
      <c r="P560" t="s">
        <v>26</v>
      </c>
      <c r="Q560" t="s">
        <v>27</v>
      </c>
      <c r="R560" t="s">
        <v>24</v>
      </c>
      <c r="S560" t="s">
        <v>23</v>
      </c>
      <c r="T560" t="s">
        <v>2068</v>
      </c>
    </row>
    <row r="561" spans="1:20" x14ac:dyDescent="0.25">
      <c r="A561" t="s">
        <v>30</v>
      </c>
      <c r="B561" t="s">
        <v>31</v>
      </c>
      <c r="C561">
        <v>50</v>
      </c>
      <c r="D561">
        <v>1</v>
      </c>
      <c r="E561" t="s">
        <v>2066</v>
      </c>
      <c r="F561">
        <v>100</v>
      </c>
      <c r="G561">
        <v>0</v>
      </c>
      <c r="H561" t="s">
        <v>1219</v>
      </c>
      <c r="I561" t="s">
        <v>2067</v>
      </c>
      <c r="J561" t="s">
        <v>355</v>
      </c>
      <c r="K561" t="s">
        <v>23</v>
      </c>
      <c r="L561" t="s">
        <v>24</v>
      </c>
      <c r="M561" t="s">
        <v>2068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23</v>
      </c>
      <c r="T561" t="s">
        <v>2068</v>
      </c>
    </row>
    <row r="562" spans="1:20" x14ac:dyDescent="0.25">
      <c r="A562" t="s">
        <v>20</v>
      </c>
      <c r="B562" t="s">
        <v>21</v>
      </c>
      <c r="C562">
        <v>50</v>
      </c>
      <c r="D562">
        <v>1</v>
      </c>
      <c r="E562" t="s">
        <v>2069</v>
      </c>
      <c r="F562">
        <v>100</v>
      </c>
      <c r="G562">
        <v>0</v>
      </c>
      <c r="H562" t="s">
        <v>1219</v>
      </c>
      <c r="I562" t="s">
        <v>2070</v>
      </c>
      <c r="J562" t="s">
        <v>322</v>
      </c>
      <c r="K562" t="s">
        <v>23</v>
      </c>
      <c r="L562" t="s">
        <v>24</v>
      </c>
      <c r="M562" t="s">
        <v>2071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2071</v>
      </c>
    </row>
    <row r="563" spans="1:20" x14ac:dyDescent="0.25">
      <c r="A563" t="s">
        <v>28</v>
      </c>
      <c r="B563" t="s">
        <v>29</v>
      </c>
      <c r="C563">
        <v>50</v>
      </c>
      <c r="D563">
        <v>1</v>
      </c>
      <c r="E563" t="s">
        <v>2069</v>
      </c>
      <c r="F563">
        <v>100</v>
      </c>
      <c r="G563">
        <v>0</v>
      </c>
      <c r="H563" t="s">
        <v>1219</v>
      </c>
      <c r="I563" t="s">
        <v>2070</v>
      </c>
      <c r="J563" t="s">
        <v>322</v>
      </c>
      <c r="K563" t="s">
        <v>23</v>
      </c>
      <c r="L563" t="s">
        <v>24</v>
      </c>
      <c r="M563" t="s">
        <v>2071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2071</v>
      </c>
    </row>
    <row r="564" spans="1:20" x14ac:dyDescent="0.25">
      <c r="A564" t="s">
        <v>30</v>
      </c>
      <c r="B564" t="s">
        <v>31</v>
      </c>
      <c r="C564">
        <v>50</v>
      </c>
      <c r="D564">
        <v>1</v>
      </c>
      <c r="E564" t="s">
        <v>2069</v>
      </c>
      <c r="F564">
        <v>100</v>
      </c>
      <c r="G564">
        <v>0</v>
      </c>
      <c r="H564" t="s">
        <v>1219</v>
      </c>
      <c r="I564" t="s">
        <v>2070</v>
      </c>
      <c r="J564" t="s">
        <v>322</v>
      </c>
      <c r="K564" t="s">
        <v>23</v>
      </c>
      <c r="L564" t="s">
        <v>24</v>
      </c>
      <c r="M564" t="s">
        <v>2071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2071</v>
      </c>
    </row>
    <row r="565" spans="1:20" x14ac:dyDescent="0.25">
      <c r="A565" t="s">
        <v>20</v>
      </c>
      <c r="B565" t="s">
        <v>21</v>
      </c>
      <c r="C565">
        <v>50</v>
      </c>
      <c r="D565">
        <v>1</v>
      </c>
      <c r="E565" t="s">
        <v>2072</v>
      </c>
      <c r="F565">
        <v>100</v>
      </c>
      <c r="G565">
        <v>0</v>
      </c>
      <c r="H565" t="s">
        <v>1219</v>
      </c>
      <c r="I565" t="s">
        <v>2073</v>
      </c>
      <c r="J565" t="s">
        <v>318</v>
      </c>
      <c r="K565" t="s">
        <v>23</v>
      </c>
      <c r="L565" t="s">
        <v>24</v>
      </c>
      <c r="M565" t="s">
        <v>2074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23</v>
      </c>
      <c r="T565" t="s">
        <v>2074</v>
      </c>
    </row>
    <row r="566" spans="1:20" x14ac:dyDescent="0.25">
      <c r="A566" t="s">
        <v>28</v>
      </c>
      <c r="B566" t="s">
        <v>29</v>
      </c>
      <c r="C566">
        <v>50</v>
      </c>
      <c r="D566">
        <v>1</v>
      </c>
      <c r="E566" t="s">
        <v>2072</v>
      </c>
      <c r="F566">
        <v>100</v>
      </c>
      <c r="G566">
        <v>0</v>
      </c>
      <c r="H566" t="s">
        <v>1219</v>
      </c>
      <c r="I566" t="s">
        <v>2073</v>
      </c>
      <c r="J566" t="s">
        <v>318</v>
      </c>
      <c r="K566" t="s">
        <v>23</v>
      </c>
      <c r="L566" t="s">
        <v>24</v>
      </c>
      <c r="M566" t="s">
        <v>2074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23</v>
      </c>
      <c r="T566" t="s">
        <v>2074</v>
      </c>
    </row>
    <row r="567" spans="1:20" x14ac:dyDescent="0.25">
      <c r="A567" t="s">
        <v>30</v>
      </c>
      <c r="B567" t="s">
        <v>31</v>
      </c>
      <c r="C567">
        <v>50</v>
      </c>
      <c r="D567">
        <v>1</v>
      </c>
      <c r="E567" t="s">
        <v>2072</v>
      </c>
      <c r="F567">
        <v>100</v>
      </c>
      <c r="G567">
        <v>0</v>
      </c>
      <c r="H567" t="s">
        <v>1219</v>
      </c>
      <c r="I567" t="s">
        <v>2073</v>
      </c>
      <c r="J567" t="s">
        <v>318</v>
      </c>
      <c r="K567" t="s">
        <v>23</v>
      </c>
      <c r="L567" t="s">
        <v>24</v>
      </c>
      <c r="M567" t="s">
        <v>2074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23</v>
      </c>
      <c r="T567" t="s">
        <v>2074</v>
      </c>
    </row>
    <row r="568" spans="1:20" x14ac:dyDescent="0.25">
      <c r="A568" t="s">
        <v>20</v>
      </c>
      <c r="B568" t="s">
        <v>21</v>
      </c>
      <c r="C568">
        <v>50</v>
      </c>
      <c r="D568">
        <v>1</v>
      </c>
      <c r="E568" t="s">
        <v>2075</v>
      </c>
      <c r="F568">
        <v>109</v>
      </c>
      <c r="G568">
        <v>9</v>
      </c>
      <c r="H568" t="s">
        <v>1219</v>
      </c>
      <c r="I568" t="s">
        <v>2076</v>
      </c>
      <c r="J568" t="s">
        <v>57</v>
      </c>
      <c r="K568" t="s">
        <v>23</v>
      </c>
      <c r="L568" t="s">
        <v>24</v>
      </c>
      <c r="M568" t="s">
        <v>2077</v>
      </c>
      <c r="N568" t="s">
        <v>23</v>
      </c>
      <c r="O568" t="s">
        <v>25</v>
      </c>
      <c r="P568" t="s">
        <v>26</v>
      </c>
      <c r="Q568" t="s">
        <v>27</v>
      </c>
      <c r="R568" t="s">
        <v>24</v>
      </c>
      <c r="S568" t="s">
        <v>23</v>
      </c>
      <c r="T568" t="s">
        <v>2077</v>
      </c>
    </row>
    <row r="569" spans="1:20" x14ac:dyDescent="0.25">
      <c r="A569" t="s">
        <v>28</v>
      </c>
      <c r="B569" t="s">
        <v>29</v>
      </c>
      <c r="C569">
        <v>50</v>
      </c>
      <c r="D569">
        <v>1</v>
      </c>
      <c r="E569" t="s">
        <v>2075</v>
      </c>
      <c r="F569">
        <v>109</v>
      </c>
      <c r="G569">
        <v>9</v>
      </c>
      <c r="H569" t="s">
        <v>1219</v>
      </c>
      <c r="I569" t="s">
        <v>2076</v>
      </c>
      <c r="J569" t="s">
        <v>57</v>
      </c>
      <c r="K569" t="s">
        <v>23</v>
      </c>
      <c r="L569" t="s">
        <v>24</v>
      </c>
      <c r="M569" t="s">
        <v>2077</v>
      </c>
      <c r="N569" t="s">
        <v>23</v>
      </c>
      <c r="O569" t="s">
        <v>25</v>
      </c>
      <c r="P569" t="s">
        <v>26</v>
      </c>
      <c r="Q569" t="s">
        <v>27</v>
      </c>
      <c r="R569" t="s">
        <v>24</v>
      </c>
      <c r="S569" t="s">
        <v>23</v>
      </c>
      <c r="T569" t="s">
        <v>2077</v>
      </c>
    </row>
    <row r="570" spans="1:20" x14ac:dyDescent="0.25">
      <c r="A570" t="s">
        <v>30</v>
      </c>
      <c r="B570" t="s">
        <v>31</v>
      </c>
      <c r="C570">
        <v>50</v>
      </c>
      <c r="D570">
        <v>1</v>
      </c>
      <c r="E570" t="s">
        <v>2075</v>
      </c>
      <c r="F570">
        <v>109</v>
      </c>
      <c r="G570">
        <v>9</v>
      </c>
      <c r="H570" t="s">
        <v>1219</v>
      </c>
      <c r="I570" t="s">
        <v>2076</v>
      </c>
      <c r="J570" t="s">
        <v>57</v>
      </c>
      <c r="K570" t="s">
        <v>23</v>
      </c>
      <c r="L570" t="s">
        <v>24</v>
      </c>
      <c r="M570" t="s">
        <v>2077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2077</v>
      </c>
    </row>
    <row r="571" spans="1:20" x14ac:dyDescent="0.25">
      <c r="A571" t="s">
        <v>20</v>
      </c>
      <c r="B571" t="s">
        <v>21</v>
      </c>
      <c r="C571">
        <v>50</v>
      </c>
      <c r="D571">
        <v>1</v>
      </c>
      <c r="E571" t="s">
        <v>2078</v>
      </c>
      <c r="F571">
        <v>100</v>
      </c>
      <c r="G571">
        <v>0</v>
      </c>
      <c r="H571" t="s">
        <v>1219</v>
      </c>
      <c r="I571" t="s">
        <v>2079</v>
      </c>
      <c r="J571" t="s">
        <v>1231</v>
      </c>
      <c r="K571" t="s">
        <v>23</v>
      </c>
      <c r="L571" t="s">
        <v>24</v>
      </c>
      <c r="M571" t="s">
        <v>2080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23</v>
      </c>
      <c r="T571" t="s">
        <v>2080</v>
      </c>
    </row>
    <row r="572" spans="1:20" x14ac:dyDescent="0.25">
      <c r="A572" t="s">
        <v>28</v>
      </c>
      <c r="B572" t="s">
        <v>29</v>
      </c>
      <c r="C572">
        <v>50</v>
      </c>
      <c r="D572">
        <v>1</v>
      </c>
      <c r="E572" t="s">
        <v>2078</v>
      </c>
      <c r="F572">
        <v>100</v>
      </c>
      <c r="G572">
        <v>0</v>
      </c>
      <c r="H572" t="s">
        <v>1219</v>
      </c>
      <c r="I572" t="s">
        <v>2079</v>
      </c>
      <c r="J572" t="s">
        <v>1231</v>
      </c>
      <c r="K572" t="s">
        <v>23</v>
      </c>
      <c r="L572" t="s">
        <v>24</v>
      </c>
      <c r="M572" t="s">
        <v>2080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23</v>
      </c>
      <c r="T572" t="s">
        <v>2080</v>
      </c>
    </row>
    <row r="573" spans="1:20" x14ac:dyDescent="0.25">
      <c r="A573" t="s">
        <v>30</v>
      </c>
      <c r="B573" t="s">
        <v>31</v>
      </c>
      <c r="C573">
        <v>50</v>
      </c>
      <c r="D573">
        <v>1</v>
      </c>
      <c r="E573" t="s">
        <v>2078</v>
      </c>
      <c r="F573">
        <v>100</v>
      </c>
      <c r="G573">
        <v>0</v>
      </c>
      <c r="H573" t="s">
        <v>1219</v>
      </c>
      <c r="I573" t="s">
        <v>2079</v>
      </c>
      <c r="J573" t="s">
        <v>1231</v>
      </c>
      <c r="K573" t="s">
        <v>23</v>
      </c>
      <c r="L573" t="s">
        <v>24</v>
      </c>
      <c r="M573" t="s">
        <v>2080</v>
      </c>
      <c r="N573" t="s">
        <v>23</v>
      </c>
      <c r="O573" t="s">
        <v>25</v>
      </c>
      <c r="P573" t="s">
        <v>26</v>
      </c>
      <c r="Q573" t="s">
        <v>27</v>
      </c>
      <c r="R573" t="s">
        <v>24</v>
      </c>
      <c r="S573" t="s">
        <v>23</v>
      </c>
      <c r="T573" t="s">
        <v>2080</v>
      </c>
    </row>
    <row r="574" spans="1:20" x14ac:dyDescent="0.25">
      <c r="A574" t="s">
        <v>20</v>
      </c>
      <c r="B574" t="s">
        <v>21</v>
      </c>
      <c r="C574">
        <v>50</v>
      </c>
      <c r="D574">
        <v>1</v>
      </c>
      <c r="E574" t="s">
        <v>2081</v>
      </c>
      <c r="F574">
        <v>100</v>
      </c>
      <c r="G574">
        <v>0</v>
      </c>
      <c r="H574" t="s">
        <v>1219</v>
      </c>
      <c r="I574" t="s">
        <v>2082</v>
      </c>
      <c r="J574" t="s">
        <v>1258</v>
      </c>
      <c r="K574" t="s">
        <v>23</v>
      </c>
      <c r="L574" t="s">
        <v>24</v>
      </c>
      <c r="M574" t="s">
        <v>2083</v>
      </c>
      <c r="N574" t="s">
        <v>23</v>
      </c>
      <c r="O574" t="s">
        <v>58</v>
      </c>
      <c r="P574" t="s">
        <v>26</v>
      </c>
      <c r="Q574" t="s">
        <v>33</v>
      </c>
      <c r="R574" t="s">
        <v>24</v>
      </c>
      <c r="S574" t="s">
        <v>23</v>
      </c>
      <c r="T574" t="s">
        <v>2083</v>
      </c>
    </row>
    <row r="575" spans="1:20" x14ac:dyDescent="0.25">
      <c r="A575" t="s">
        <v>28</v>
      </c>
      <c r="B575" t="s">
        <v>29</v>
      </c>
      <c r="C575">
        <v>50</v>
      </c>
      <c r="D575">
        <v>1</v>
      </c>
      <c r="E575" t="s">
        <v>2081</v>
      </c>
      <c r="F575">
        <v>100</v>
      </c>
      <c r="G575">
        <v>0</v>
      </c>
      <c r="H575" t="s">
        <v>1219</v>
      </c>
      <c r="I575" t="s">
        <v>2082</v>
      </c>
      <c r="J575" t="s">
        <v>1258</v>
      </c>
      <c r="K575" t="s">
        <v>23</v>
      </c>
      <c r="L575" t="s">
        <v>24</v>
      </c>
      <c r="M575" t="s">
        <v>2083</v>
      </c>
      <c r="N575" t="s">
        <v>23</v>
      </c>
      <c r="O575" t="s">
        <v>58</v>
      </c>
      <c r="P575" t="s">
        <v>26</v>
      </c>
      <c r="Q575" t="s">
        <v>33</v>
      </c>
      <c r="R575" t="s">
        <v>24</v>
      </c>
      <c r="S575" t="s">
        <v>23</v>
      </c>
      <c r="T575" t="s">
        <v>2083</v>
      </c>
    </row>
    <row r="576" spans="1:20" x14ac:dyDescent="0.25">
      <c r="A576" t="s">
        <v>30</v>
      </c>
      <c r="B576" t="s">
        <v>31</v>
      </c>
      <c r="C576">
        <v>50</v>
      </c>
      <c r="D576">
        <v>1</v>
      </c>
      <c r="E576" t="s">
        <v>2081</v>
      </c>
      <c r="F576">
        <v>100</v>
      </c>
      <c r="G576">
        <v>0</v>
      </c>
      <c r="H576" t="s">
        <v>1219</v>
      </c>
      <c r="I576" t="s">
        <v>2082</v>
      </c>
      <c r="J576" t="s">
        <v>1258</v>
      </c>
      <c r="K576" t="s">
        <v>23</v>
      </c>
      <c r="L576" t="s">
        <v>24</v>
      </c>
      <c r="M576" t="s">
        <v>2083</v>
      </c>
      <c r="N576" t="s">
        <v>23</v>
      </c>
      <c r="O576" t="s">
        <v>58</v>
      </c>
      <c r="P576" t="s">
        <v>26</v>
      </c>
      <c r="Q576" t="s">
        <v>33</v>
      </c>
      <c r="R576" t="s">
        <v>24</v>
      </c>
      <c r="S576" t="s">
        <v>23</v>
      </c>
      <c r="T576" t="s">
        <v>2083</v>
      </c>
    </row>
    <row r="577" spans="1:20" x14ac:dyDescent="0.25">
      <c r="A577" t="s">
        <v>42</v>
      </c>
      <c r="B577" t="s">
        <v>43</v>
      </c>
      <c r="C577">
        <v>66.666666666666671</v>
      </c>
      <c r="D577">
        <v>3</v>
      </c>
      <c r="E577" t="s">
        <v>2084</v>
      </c>
      <c r="F577">
        <v>130</v>
      </c>
      <c r="G577">
        <v>0</v>
      </c>
      <c r="H577" t="s">
        <v>47</v>
      </c>
      <c r="I577" t="s">
        <v>1424</v>
      </c>
      <c r="J577" t="s">
        <v>2085</v>
      </c>
      <c r="K577" t="s">
        <v>1297</v>
      </c>
      <c r="L577" t="s">
        <v>1328</v>
      </c>
      <c r="M577" t="s">
        <v>2086</v>
      </c>
      <c r="N577" t="s">
        <v>23</v>
      </c>
      <c r="O577" t="s">
        <v>63</v>
      </c>
      <c r="P577" t="s">
        <v>54</v>
      </c>
      <c r="Q577" t="s">
        <v>55</v>
      </c>
      <c r="R577" t="s">
        <v>24</v>
      </c>
      <c r="S577" t="s">
        <v>23</v>
      </c>
      <c r="T577" t="s">
        <v>2087</v>
      </c>
    </row>
    <row r="578" spans="1:20" x14ac:dyDescent="0.25">
      <c r="A578" t="s">
        <v>20</v>
      </c>
      <c r="B578" t="s">
        <v>21</v>
      </c>
      <c r="C578">
        <v>50</v>
      </c>
      <c r="D578">
        <v>1</v>
      </c>
      <c r="E578" t="s">
        <v>2088</v>
      </c>
      <c r="F578">
        <v>144</v>
      </c>
      <c r="G578">
        <v>49</v>
      </c>
      <c r="H578" t="s">
        <v>1219</v>
      </c>
      <c r="I578" t="s">
        <v>2089</v>
      </c>
      <c r="J578" t="s">
        <v>1295</v>
      </c>
      <c r="K578" t="s">
        <v>23</v>
      </c>
      <c r="L578" t="s">
        <v>24</v>
      </c>
      <c r="M578" t="s">
        <v>2090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23</v>
      </c>
      <c r="T578" t="s">
        <v>2090</v>
      </c>
    </row>
    <row r="579" spans="1:20" x14ac:dyDescent="0.25">
      <c r="A579" t="s">
        <v>28</v>
      </c>
      <c r="B579" t="s">
        <v>29</v>
      </c>
      <c r="C579">
        <v>50</v>
      </c>
      <c r="D579">
        <v>1</v>
      </c>
      <c r="E579" t="s">
        <v>2088</v>
      </c>
      <c r="F579">
        <v>144</v>
      </c>
      <c r="G579">
        <v>49</v>
      </c>
      <c r="H579" t="s">
        <v>1219</v>
      </c>
      <c r="I579" t="s">
        <v>2089</v>
      </c>
      <c r="J579" t="s">
        <v>1295</v>
      </c>
      <c r="K579" t="s">
        <v>23</v>
      </c>
      <c r="L579" t="s">
        <v>24</v>
      </c>
      <c r="M579" t="s">
        <v>2090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23</v>
      </c>
      <c r="T579" t="s">
        <v>2090</v>
      </c>
    </row>
    <row r="580" spans="1:20" x14ac:dyDescent="0.25">
      <c r="A580" t="s">
        <v>30</v>
      </c>
      <c r="B580" t="s">
        <v>31</v>
      </c>
      <c r="C580">
        <v>50</v>
      </c>
      <c r="D580">
        <v>1</v>
      </c>
      <c r="E580" t="s">
        <v>2088</v>
      </c>
      <c r="F580">
        <v>144</v>
      </c>
      <c r="G580">
        <v>49</v>
      </c>
      <c r="H580" t="s">
        <v>1219</v>
      </c>
      <c r="I580" t="s">
        <v>2089</v>
      </c>
      <c r="J580" t="s">
        <v>1295</v>
      </c>
      <c r="K580" t="s">
        <v>23</v>
      </c>
      <c r="L580" t="s">
        <v>24</v>
      </c>
      <c r="M580" t="s">
        <v>2090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23</v>
      </c>
      <c r="T580" t="s">
        <v>2090</v>
      </c>
    </row>
    <row r="581" spans="1:20" x14ac:dyDescent="0.25">
      <c r="A581" t="s">
        <v>20</v>
      </c>
      <c r="B581" t="s">
        <v>21</v>
      </c>
      <c r="C581">
        <v>50</v>
      </c>
      <c r="D581">
        <v>1</v>
      </c>
      <c r="E581" t="s">
        <v>2091</v>
      </c>
      <c r="F581">
        <v>100</v>
      </c>
      <c r="G581">
        <v>0</v>
      </c>
      <c r="H581" t="s">
        <v>1219</v>
      </c>
      <c r="I581" t="s">
        <v>2092</v>
      </c>
      <c r="J581" t="s">
        <v>304</v>
      </c>
      <c r="K581" t="s">
        <v>23</v>
      </c>
      <c r="L581" t="s">
        <v>24</v>
      </c>
      <c r="M581" t="s">
        <v>2093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23</v>
      </c>
      <c r="T581" t="s">
        <v>2093</v>
      </c>
    </row>
    <row r="582" spans="1:20" x14ac:dyDescent="0.25">
      <c r="A582" t="s">
        <v>28</v>
      </c>
      <c r="B582" t="s">
        <v>29</v>
      </c>
      <c r="C582">
        <v>50</v>
      </c>
      <c r="D582">
        <v>1</v>
      </c>
      <c r="E582" t="s">
        <v>2091</v>
      </c>
      <c r="F582">
        <v>100</v>
      </c>
      <c r="G582">
        <v>0</v>
      </c>
      <c r="H582" t="s">
        <v>1219</v>
      </c>
      <c r="I582" t="s">
        <v>2092</v>
      </c>
      <c r="J582" t="s">
        <v>304</v>
      </c>
      <c r="K582" t="s">
        <v>23</v>
      </c>
      <c r="L582" t="s">
        <v>24</v>
      </c>
      <c r="M582" t="s">
        <v>2093</v>
      </c>
      <c r="N582" t="s">
        <v>23</v>
      </c>
      <c r="O582" t="s">
        <v>25</v>
      </c>
      <c r="P582" t="s">
        <v>26</v>
      </c>
      <c r="Q582" t="s">
        <v>27</v>
      </c>
      <c r="R582" t="s">
        <v>24</v>
      </c>
      <c r="S582" t="s">
        <v>23</v>
      </c>
      <c r="T582" t="s">
        <v>2093</v>
      </c>
    </row>
    <row r="583" spans="1:20" x14ac:dyDescent="0.25">
      <c r="A583" t="s">
        <v>30</v>
      </c>
      <c r="B583" t="s">
        <v>31</v>
      </c>
      <c r="C583">
        <v>50</v>
      </c>
      <c r="D583">
        <v>1</v>
      </c>
      <c r="E583" t="s">
        <v>2091</v>
      </c>
      <c r="F583">
        <v>100</v>
      </c>
      <c r="G583">
        <v>0</v>
      </c>
      <c r="H583" t="s">
        <v>1219</v>
      </c>
      <c r="I583" t="s">
        <v>2092</v>
      </c>
      <c r="J583" t="s">
        <v>304</v>
      </c>
      <c r="K583" t="s">
        <v>23</v>
      </c>
      <c r="L583" t="s">
        <v>24</v>
      </c>
      <c r="M583" t="s">
        <v>2093</v>
      </c>
      <c r="N583" t="s">
        <v>23</v>
      </c>
      <c r="O583" t="s">
        <v>25</v>
      </c>
      <c r="P583" t="s">
        <v>26</v>
      </c>
      <c r="Q583" t="s">
        <v>27</v>
      </c>
      <c r="R583" t="s">
        <v>24</v>
      </c>
      <c r="S583" t="s">
        <v>23</v>
      </c>
      <c r="T583" t="s">
        <v>2093</v>
      </c>
    </row>
    <row r="584" spans="1:20" x14ac:dyDescent="0.25">
      <c r="A584" t="s">
        <v>20</v>
      </c>
      <c r="B584" t="s">
        <v>21</v>
      </c>
      <c r="C584">
        <v>50</v>
      </c>
      <c r="D584">
        <v>1</v>
      </c>
      <c r="E584" t="s">
        <v>2094</v>
      </c>
      <c r="F584">
        <v>100</v>
      </c>
      <c r="G584">
        <v>0</v>
      </c>
      <c r="H584" t="s">
        <v>1219</v>
      </c>
      <c r="I584" t="s">
        <v>2095</v>
      </c>
      <c r="J584" t="s">
        <v>1242</v>
      </c>
      <c r="K584" t="s">
        <v>23</v>
      </c>
      <c r="L584" t="s">
        <v>24</v>
      </c>
      <c r="M584" t="s">
        <v>2096</v>
      </c>
      <c r="N584" t="s">
        <v>23</v>
      </c>
      <c r="O584" t="s">
        <v>25</v>
      </c>
      <c r="P584" t="s">
        <v>26</v>
      </c>
      <c r="Q584" t="s">
        <v>27</v>
      </c>
      <c r="R584" t="s">
        <v>24</v>
      </c>
      <c r="S584" t="s">
        <v>23</v>
      </c>
      <c r="T584" t="s">
        <v>2093</v>
      </c>
    </row>
    <row r="585" spans="1:20" x14ac:dyDescent="0.25">
      <c r="A585" t="s">
        <v>28</v>
      </c>
      <c r="B585" t="s">
        <v>29</v>
      </c>
      <c r="C585">
        <v>50</v>
      </c>
      <c r="D585">
        <v>1</v>
      </c>
      <c r="E585" t="s">
        <v>2094</v>
      </c>
      <c r="F585">
        <v>100</v>
      </c>
      <c r="G585">
        <v>0</v>
      </c>
      <c r="H585" t="s">
        <v>1219</v>
      </c>
      <c r="I585" t="s">
        <v>2095</v>
      </c>
      <c r="J585" t="s">
        <v>1242</v>
      </c>
      <c r="K585" t="s">
        <v>23</v>
      </c>
      <c r="L585" t="s">
        <v>24</v>
      </c>
      <c r="M585" t="s">
        <v>2096</v>
      </c>
      <c r="N585" t="s">
        <v>23</v>
      </c>
      <c r="O585" t="s">
        <v>25</v>
      </c>
      <c r="P585" t="s">
        <v>26</v>
      </c>
      <c r="Q585" t="s">
        <v>27</v>
      </c>
      <c r="R585" t="s">
        <v>24</v>
      </c>
      <c r="S585" t="s">
        <v>23</v>
      </c>
      <c r="T585" t="s">
        <v>2093</v>
      </c>
    </row>
    <row r="586" spans="1:20" x14ac:dyDescent="0.25">
      <c r="A586" t="s">
        <v>30</v>
      </c>
      <c r="B586" t="s">
        <v>31</v>
      </c>
      <c r="C586">
        <v>50</v>
      </c>
      <c r="D586">
        <v>1</v>
      </c>
      <c r="E586" t="s">
        <v>2094</v>
      </c>
      <c r="F586">
        <v>100</v>
      </c>
      <c r="G586">
        <v>0</v>
      </c>
      <c r="H586" t="s">
        <v>1219</v>
      </c>
      <c r="I586" t="s">
        <v>2095</v>
      </c>
      <c r="J586" t="s">
        <v>1242</v>
      </c>
      <c r="K586" t="s">
        <v>23</v>
      </c>
      <c r="L586" t="s">
        <v>24</v>
      </c>
      <c r="M586" t="s">
        <v>2096</v>
      </c>
      <c r="N586" t="s">
        <v>23</v>
      </c>
      <c r="O586" t="s">
        <v>25</v>
      </c>
      <c r="P586" t="s">
        <v>26</v>
      </c>
      <c r="Q586" t="s">
        <v>27</v>
      </c>
      <c r="R586" t="s">
        <v>24</v>
      </c>
      <c r="S586" t="s">
        <v>23</v>
      </c>
      <c r="T586" t="s">
        <v>2093</v>
      </c>
    </row>
    <row r="587" spans="1:20" x14ac:dyDescent="0.25">
      <c r="A587" t="s">
        <v>20</v>
      </c>
      <c r="B587" t="s">
        <v>21</v>
      </c>
      <c r="C587">
        <v>50</v>
      </c>
      <c r="D587">
        <v>1</v>
      </c>
      <c r="E587" t="s">
        <v>2097</v>
      </c>
      <c r="F587">
        <v>100</v>
      </c>
      <c r="G587">
        <v>0</v>
      </c>
      <c r="H587" t="s">
        <v>1219</v>
      </c>
      <c r="I587" t="s">
        <v>2098</v>
      </c>
      <c r="J587" t="s">
        <v>302</v>
      </c>
      <c r="K587" t="s">
        <v>23</v>
      </c>
      <c r="L587" t="s">
        <v>24</v>
      </c>
      <c r="M587" t="s">
        <v>2096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23</v>
      </c>
      <c r="T587" t="s">
        <v>2096</v>
      </c>
    </row>
    <row r="588" spans="1:20" x14ac:dyDescent="0.25">
      <c r="A588" t="s">
        <v>28</v>
      </c>
      <c r="B588" t="s">
        <v>29</v>
      </c>
      <c r="C588">
        <v>50</v>
      </c>
      <c r="D588">
        <v>1</v>
      </c>
      <c r="E588" t="s">
        <v>2097</v>
      </c>
      <c r="F588">
        <v>100</v>
      </c>
      <c r="G588">
        <v>0</v>
      </c>
      <c r="H588" t="s">
        <v>1219</v>
      </c>
      <c r="I588" t="s">
        <v>2098</v>
      </c>
      <c r="J588" t="s">
        <v>302</v>
      </c>
      <c r="K588" t="s">
        <v>23</v>
      </c>
      <c r="L588" t="s">
        <v>24</v>
      </c>
      <c r="M588" t="s">
        <v>2096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23</v>
      </c>
      <c r="T588" t="s">
        <v>2096</v>
      </c>
    </row>
    <row r="589" spans="1:20" x14ac:dyDescent="0.25">
      <c r="A589" t="s">
        <v>30</v>
      </c>
      <c r="B589" t="s">
        <v>31</v>
      </c>
      <c r="C589">
        <v>50</v>
      </c>
      <c r="D589">
        <v>1</v>
      </c>
      <c r="E589" t="s">
        <v>2097</v>
      </c>
      <c r="F589">
        <v>100</v>
      </c>
      <c r="G589">
        <v>0</v>
      </c>
      <c r="H589" t="s">
        <v>1219</v>
      </c>
      <c r="I589" t="s">
        <v>2098</v>
      </c>
      <c r="J589" t="s">
        <v>302</v>
      </c>
      <c r="K589" t="s">
        <v>23</v>
      </c>
      <c r="L589" t="s">
        <v>24</v>
      </c>
      <c r="M589" t="s">
        <v>2096</v>
      </c>
      <c r="N589" t="s">
        <v>23</v>
      </c>
      <c r="O589" t="s">
        <v>25</v>
      </c>
      <c r="P589" t="s">
        <v>26</v>
      </c>
      <c r="Q589" t="s">
        <v>27</v>
      </c>
      <c r="R589" t="s">
        <v>24</v>
      </c>
      <c r="S589" t="s">
        <v>23</v>
      </c>
      <c r="T589" t="s">
        <v>2096</v>
      </c>
    </row>
    <row r="590" spans="1:20" x14ac:dyDescent="0.25">
      <c r="A590" t="s">
        <v>42</v>
      </c>
      <c r="B590" t="s">
        <v>43</v>
      </c>
      <c r="C590">
        <v>66.666666666666671</v>
      </c>
      <c r="D590">
        <v>3</v>
      </c>
      <c r="E590" t="s">
        <v>2099</v>
      </c>
      <c r="F590">
        <v>100</v>
      </c>
      <c r="G590">
        <v>0</v>
      </c>
      <c r="H590" t="s">
        <v>22</v>
      </c>
      <c r="I590" t="s">
        <v>1413</v>
      </c>
      <c r="J590" t="s">
        <v>319</v>
      </c>
      <c r="K590" t="s">
        <v>23</v>
      </c>
      <c r="L590" t="s">
        <v>24</v>
      </c>
      <c r="M590" t="s">
        <v>2100</v>
      </c>
      <c r="N590" t="s">
        <v>23</v>
      </c>
      <c r="O590" t="s">
        <v>25</v>
      </c>
      <c r="P590" t="s">
        <v>26</v>
      </c>
      <c r="Q590" t="s">
        <v>27</v>
      </c>
      <c r="R590" t="s">
        <v>24</v>
      </c>
      <c r="S590" t="s">
        <v>23</v>
      </c>
      <c r="T590" t="s">
        <v>2096</v>
      </c>
    </row>
    <row r="591" spans="1:20" x14ac:dyDescent="0.25">
      <c r="A591" t="s">
        <v>20</v>
      </c>
      <c r="B591" t="s">
        <v>21</v>
      </c>
      <c r="C591">
        <v>50</v>
      </c>
      <c r="D591">
        <v>1</v>
      </c>
      <c r="E591" t="s">
        <v>2101</v>
      </c>
      <c r="F591">
        <v>95</v>
      </c>
      <c r="G591">
        <v>0</v>
      </c>
      <c r="H591" t="s">
        <v>1219</v>
      </c>
      <c r="I591" t="s">
        <v>2102</v>
      </c>
      <c r="J591" t="s">
        <v>308</v>
      </c>
      <c r="K591" t="s">
        <v>23</v>
      </c>
      <c r="L591" t="s">
        <v>24</v>
      </c>
      <c r="M591" t="s">
        <v>2100</v>
      </c>
      <c r="N591" t="s">
        <v>23</v>
      </c>
      <c r="O591" t="s">
        <v>25</v>
      </c>
      <c r="P591" t="s">
        <v>26</v>
      </c>
      <c r="Q591" t="s">
        <v>27</v>
      </c>
      <c r="R591" t="s">
        <v>24</v>
      </c>
      <c r="S591" t="s">
        <v>23</v>
      </c>
      <c r="T591" t="s">
        <v>2100</v>
      </c>
    </row>
    <row r="592" spans="1:20" x14ac:dyDescent="0.25">
      <c r="A592" t="s">
        <v>28</v>
      </c>
      <c r="B592" t="s">
        <v>29</v>
      </c>
      <c r="C592">
        <v>50</v>
      </c>
      <c r="D592">
        <v>1</v>
      </c>
      <c r="E592" t="s">
        <v>2101</v>
      </c>
      <c r="F592">
        <v>95</v>
      </c>
      <c r="G592">
        <v>0</v>
      </c>
      <c r="H592" t="s">
        <v>1219</v>
      </c>
      <c r="I592" t="s">
        <v>2102</v>
      </c>
      <c r="J592" t="s">
        <v>308</v>
      </c>
      <c r="K592" t="s">
        <v>23</v>
      </c>
      <c r="L592" t="s">
        <v>24</v>
      </c>
      <c r="M592" t="s">
        <v>2100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23</v>
      </c>
      <c r="T592" t="s">
        <v>2100</v>
      </c>
    </row>
    <row r="593" spans="1:20" x14ac:dyDescent="0.25">
      <c r="A593" t="s">
        <v>30</v>
      </c>
      <c r="B593" t="s">
        <v>31</v>
      </c>
      <c r="C593">
        <v>50</v>
      </c>
      <c r="D593">
        <v>1</v>
      </c>
      <c r="E593" t="s">
        <v>2101</v>
      </c>
      <c r="F593">
        <v>95</v>
      </c>
      <c r="G593">
        <v>0</v>
      </c>
      <c r="H593" t="s">
        <v>1219</v>
      </c>
      <c r="I593" t="s">
        <v>2102</v>
      </c>
      <c r="J593" t="s">
        <v>308</v>
      </c>
      <c r="K593" t="s">
        <v>23</v>
      </c>
      <c r="L593" t="s">
        <v>24</v>
      </c>
      <c r="M593" t="s">
        <v>2100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23</v>
      </c>
      <c r="T593" t="s">
        <v>2100</v>
      </c>
    </row>
    <row r="594" spans="1:20" x14ac:dyDescent="0.25">
      <c r="A594" t="s">
        <v>20</v>
      </c>
      <c r="B594" t="s">
        <v>21</v>
      </c>
      <c r="C594">
        <v>50</v>
      </c>
      <c r="D594">
        <v>1</v>
      </c>
      <c r="E594" t="s">
        <v>2103</v>
      </c>
      <c r="F594">
        <v>130</v>
      </c>
      <c r="G594">
        <v>35</v>
      </c>
      <c r="H594" t="s">
        <v>1219</v>
      </c>
      <c r="I594" t="s">
        <v>2104</v>
      </c>
      <c r="J594" t="s">
        <v>306</v>
      </c>
      <c r="K594" t="s">
        <v>23</v>
      </c>
      <c r="L594" t="s">
        <v>24</v>
      </c>
      <c r="M594" t="s">
        <v>2100</v>
      </c>
      <c r="N594" t="s">
        <v>23</v>
      </c>
      <c r="O594" t="s">
        <v>25</v>
      </c>
      <c r="P594" t="s">
        <v>26</v>
      </c>
      <c r="Q594" t="s">
        <v>27</v>
      </c>
      <c r="R594" t="s">
        <v>24</v>
      </c>
      <c r="S594" t="s">
        <v>23</v>
      </c>
      <c r="T594" t="s">
        <v>2100</v>
      </c>
    </row>
    <row r="595" spans="1:20" x14ac:dyDescent="0.25">
      <c r="A595" t="s">
        <v>28</v>
      </c>
      <c r="B595" t="s">
        <v>29</v>
      </c>
      <c r="C595">
        <v>50</v>
      </c>
      <c r="D595">
        <v>1</v>
      </c>
      <c r="E595" t="s">
        <v>2103</v>
      </c>
      <c r="F595">
        <v>130</v>
      </c>
      <c r="G595">
        <v>35</v>
      </c>
      <c r="H595" t="s">
        <v>1219</v>
      </c>
      <c r="I595" t="s">
        <v>2104</v>
      </c>
      <c r="J595" t="s">
        <v>306</v>
      </c>
      <c r="K595" t="s">
        <v>23</v>
      </c>
      <c r="L595" t="s">
        <v>24</v>
      </c>
      <c r="M595" t="s">
        <v>2100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23</v>
      </c>
      <c r="T595" t="s">
        <v>2100</v>
      </c>
    </row>
    <row r="596" spans="1:20" x14ac:dyDescent="0.25">
      <c r="A596" t="s">
        <v>30</v>
      </c>
      <c r="B596" t="s">
        <v>31</v>
      </c>
      <c r="C596">
        <v>50</v>
      </c>
      <c r="D596">
        <v>1</v>
      </c>
      <c r="E596" t="s">
        <v>2103</v>
      </c>
      <c r="F596">
        <v>130</v>
      </c>
      <c r="G596">
        <v>35</v>
      </c>
      <c r="H596" t="s">
        <v>1219</v>
      </c>
      <c r="I596" t="s">
        <v>2104</v>
      </c>
      <c r="J596" t="s">
        <v>306</v>
      </c>
      <c r="K596" t="s">
        <v>23</v>
      </c>
      <c r="L596" t="s">
        <v>24</v>
      </c>
      <c r="M596" t="s">
        <v>2100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23</v>
      </c>
      <c r="T596" t="s">
        <v>2100</v>
      </c>
    </row>
    <row r="597" spans="1:20" x14ac:dyDescent="0.25">
      <c r="A597" t="s">
        <v>46</v>
      </c>
      <c r="B597" t="s">
        <v>56</v>
      </c>
      <c r="C597">
        <v>66.333333333333329</v>
      </c>
      <c r="D597">
        <v>3</v>
      </c>
      <c r="E597" t="s">
        <v>2105</v>
      </c>
      <c r="F597">
        <v>220</v>
      </c>
      <c r="G597">
        <v>0</v>
      </c>
      <c r="H597" t="s">
        <v>1219</v>
      </c>
      <c r="I597" t="s">
        <v>1365</v>
      </c>
      <c r="J597" t="s">
        <v>316</v>
      </c>
      <c r="K597" t="s">
        <v>23</v>
      </c>
      <c r="L597" t="s">
        <v>24</v>
      </c>
      <c r="M597" t="s">
        <v>2106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23</v>
      </c>
      <c r="T597" t="s">
        <v>2106</v>
      </c>
    </row>
    <row r="598" spans="1:20" x14ac:dyDescent="0.25">
      <c r="A598" t="s">
        <v>20</v>
      </c>
      <c r="B598" t="s">
        <v>21</v>
      </c>
      <c r="C598">
        <v>50</v>
      </c>
      <c r="D598">
        <v>1</v>
      </c>
      <c r="E598" t="s">
        <v>2107</v>
      </c>
      <c r="F598">
        <v>100</v>
      </c>
      <c r="G598">
        <v>0</v>
      </c>
      <c r="H598" t="s">
        <v>1219</v>
      </c>
      <c r="I598" t="s">
        <v>2108</v>
      </c>
      <c r="J598" t="s">
        <v>329</v>
      </c>
      <c r="K598" t="s">
        <v>23</v>
      </c>
      <c r="L598" t="s">
        <v>24</v>
      </c>
      <c r="M598" t="s">
        <v>2106</v>
      </c>
      <c r="N598" t="s">
        <v>23</v>
      </c>
      <c r="O598" t="s">
        <v>58</v>
      </c>
      <c r="P598" t="s">
        <v>26</v>
      </c>
      <c r="Q598" t="s">
        <v>33</v>
      </c>
      <c r="R598" t="s">
        <v>24</v>
      </c>
      <c r="S598" t="s">
        <v>23</v>
      </c>
      <c r="T598" t="s">
        <v>2106</v>
      </c>
    </row>
    <row r="599" spans="1:20" x14ac:dyDescent="0.25">
      <c r="A599" t="s">
        <v>28</v>
      </c>
      <c r="B599" t="s">
        <v>29</v>
      </c>
      <c r="C599">
        <v>50</v>
      </c>
      <c r="D599">
        <v>1</v>
      </c>
      <c r="E599" t="s">
        <v>2107</v>
      </c>
      <c r="F599">
        <v>100</v>
      </c>
      <c r="G599">
        <v>0</v>
      </c>
      <c r="H599" t="s">
        <v>1219</v>
      </c>
      <c r="I599" t="s">
        <v>2108</v>
      </c>
      <c r="J599" t="s">
        <v>329</v>
      </c>
      <c r="K599" t="s">
        <v>23</v>
      </c>
      <c r="L599" t="s">
        <v>24</v>
      </c>
      <c r="M599" t="s">
        <v>2106</v>
      </c>
      <c r="N599" t="s">
        <v>23</v>
      </c>
      <c r="O599" t="s">
        <v>58</v>
      </c>
      <c r="P599" t="s">
        <v>26</v>
      </c>
      <c r="Q599" t="s">
        <v>33</v>
      </c>
      <c r="R599" t="s">
        <v>24</v>
      </c>
      <c r="S599" t="s">
        <v>23</v>
      </c>
      <c r="T599" t="s">
        <v>2106</v>
      </c>
    </row>
    <row r="600" spans="1:20" x14ac:dyDescent="0.25">
      <c r="A600" t="s">
        <v>30</v>
      </c>
      <c r="B600" t="s">
        <v>31</v>
      </c>
      <c r="C600">
        <v>50</v>
      </c>
      <c r="D600">
        <v>1</v>
      </c>
      <c r="E600" t="s">
        <v>2107</v>
      </c>
      <c r="F600">
        <v>100</v>
      </c>
      <c r="G600">
        <v>0</v>
      </c>
      <c r="H600" t="s">
        <v>1219</v>
      </c>
      <c r="I600" t="s">
        <v>2108</v>
      </c>
      <c r="J600" t="s">
        <v>329</v>
      </c>
      <c r="K600" t="s">
        <v>23</v>
      </c>
      <c r="L600" t="s">
        <v>24</v>
      </c>
      <c r="M600" t="s">
        <v>2106</v>
      </c>
      <c r="N600" t="s">
        <v>23</v>
      </c>
      <c r="O600" t="s">
        <v>58</v>
      </c>
      <c r="P600" t="s">
        <v>26</v>
      </c>
      <c r="Q600" t="s">
        <v>33</v>
      </c>
      <c r="R600" t="s">
        <v>24</v>
      </c>
      <c r="S600" t="s">
        <v>23</v>
      </c>
      <c r="T600" t="s">
        <v>2106</v>
      </c>
    </row>
    <row r="601" spans="1:20" x14ac:dyDescent="0.25">
      <c r="A601" t="s">
        <v>186</v>
      </c>
      <c r="B601" t="s">
        <v>187</v>
      </c>
      <c r="C601">
        <v>33.333333333333336</v>
      </c>
      <c r="D601">
        <v>3</v>
      </c>
      <c r="E601" t="s">
        <v>2109</v>
      </c>
      <c r="F601">
        <v>100</v>
      </c>
      <c r="G601">
        <v>0</v>
      </c>
      <c r="H601" t="s">
        <v>22</v>
      </c>
      <c r="I601" t="s">
        <v>2110</v>
      </c>
      <c r="J601" t="s">
        <v>353</v>
      </c>
      <c r="K601" t="s">
        <v>23</v>
      </c>
      <c r="L601" t="s">
        <v>24</v>
      </c>
      <c r="M601" t="s">
        <v>2111</v>
      </c>
      <c r="N601" t="s">
        <v>23</v>
      </c>
      <c r="O601" t="s">
        <v>25</v>
      </c>
      <c r="P601" t="s">
        <v>26</v>
      </c>
      <c r="Q601" t="s">
        <v>27</v>
      </c>
      <c r="R601" t="s">
        <v>24</v>
      </c>
      <c r="S601" t="s">
        <v>23</v>
      </c>
      <c r="T601" t="s">
        <v>2111</v>
      </c>
    </row>
    <row r="602" spans="1:20" x14ac:dyDescent="0.25">
      <c r="A602" t="s">
        <v>20</v>
      </c>
      <c r="B602" t="s">
        <v>21</v>
      </c>
      <c r="C602">
        <v>50</v>
      </c>
      <c r="D602">
        <v>1</v>
      </c>
      <c r="E602" t="s">
        <v>2112</v>
      </c>
      <c r="F602">
        <v>109</v>
      </c>
      <c r="G602">
        <v>9</v>
      </c>
      <c r="H602" t="s">
        <v>1219</v>
      </c>
      <c r="I602" t="s">
        <v>2113</v>
      </c>
      <c r="J602" t="s">
        <v>327</v>
      </c>
      <c r="K602" t="s">
        <v>23</v>
      </c>
      <c r="L602" t="s">
        <v>24</v>
      </c>
      <c r="M602" t="s">
        <v>2114</v>
      </c>
      <c r="N602" t="s">
        <v>23</v>
      </c>
      <c r="O602" t="s">
        <v>58</v>
      </c>
      <c r="P602" t="s">
        <v>26</v>
      </c>
      <c r="Q602" t="s">
        <v>33</v>
      </c>
      <c r="R602" t="s">
        <v>24</v>
      </c>
      <c r="S602" t="s">
        <v>23</v>
      </c>
      <c r="T602" t="s">
        <v>2114</v>
      </c>
    </row>
    <row r="603" spans="1:20" x14ac:dyDescent="0.25">
      <c r="A603" t="s">
        <v>28</v>
      </c>
      <c r="B603" t="s">
        <v>29</v>
      </c>
      <c r="C603">
        <v>50</v>
      </c>
      <c r="D603">
        <v>1</v>
      </c>
      <c r="E603" t="s">
        <v>2112</v>
      </c>
      <c r="F603">
        <v>109</v>
      </c>
      <c r="G603">
        <v>9</v>
      </c>
      <c r="H603" t="s">
        <v>1219</v>
      </c>
      <c r="I603" t="s">
        <v>2113</v>
      </c>
      <c r="J603" t="s">
        <v>327</v>
      </c>
      <c r="K603" t="s">
        <v>23</v>
      </c>
      <c r="L603" t="s">
        <v>24</v>
      </c>
      <c r="M603" t="s">
        <v>2114</v>
      </c>
      <c r="N603" t="s">
        <v>23</v>
      </c>
      <c r="O603" t="s">
        <v>58</v>
      </c>
      <c r="P603" t="s">
        <v>26</v>
      </c>
      <c r="Q603" t="s">
        <v>33</v>
      </c>
      <c r="R603" t="s">
        <v>24</v>
      </c>
      <c r="S603" t="s">
        <v>23</v>
      </c>
      <c r="T603" t="s">
        <v>2114</v>
      </c>
    </row>
    <row r="604" spans="1:20" x14ac:dyDescent="0.25">
      <c r="A604" t="s">
        <v>30</v>
      </c>
      <c r="B604" t="s">
        <v>31</v>
      </c>
      <c r="C604">
        <v>50</v>
      </c>
      <c r="D604">
        <v>1</v>
      </c>
      <c r="E604" t="s">
        <v>2112</v>
      </c>
      <c r="F604">
        <v>109</v>
      </c>
      <c r="G604">
        <v>9</v>
      </c>
      <c r="H604" t="s">
        <v>1219</v>
      </c>
      <c r="I604" t="s">
        <v>2113</v>
      </c>
      <c r="J604" t="s">
        <v>327</v>
      </c>
      <c r="K604" t="s">
        <v>23</v>
      </c>
      <c r="L604" t="s">
        <v>24</v>
      </c>
      <c r="M604" t="s">
        <v>2114</v>
      </c>
      <c r="N604" t="s">
        <v>23</v>
      </c>
      <c r="O604" t="s">
        <v>58</v>
      </c>
      <c r="P604" t="s">
        <v>26</v>
      </c>
      <c r="Q604" t="s">
        <v>33</v>
      </c>
      <c r="R604" t="s">
        <v>24</v>
      </c>
      <c r="S604" t="s">
        <v>23</v>
      </c>
      <c r="T604" t="s">
        <v>2114</v>
      </c>
    </row>
    <row r="605" spans="1:20" x14ac:dyDescent="0.25">
      <c r="A605" t="s">
        <v>44</v>
      </c>
      <c r="B605" t="s">
        <v>45</v>
      </c>
      <c r="C605">
        <v>66.666666666666671</v>
      </c>
      <c r="D605">
        <v>15</v>
      </c>
      <c r="E605" t="s">
        <v>2115</v>
      </c>
      <c r="F605">
        <v>500</v>
      </c>
      <c r="G605">
        <v>0</v>
      </c>
      <c r="H605" t="s">
        <v>22</v>
      </c>
      <c r="I605" t="s">
        <v>1423</v>
      </c>
      <c r="J605" t="s">
        <v>329</v>
      </c>
      <c r="K605" t="s">
        <v>23</v>
      </c>
      <c r="L605" t="s">
        <v>24</v>
      </c>
      <c r="M605" t="s">
        <v>2116</v>
      </c>
      <c r="N605" t="s">
        <v>23</v>
      </c>
      <c r="O605" t="s">
        <v>25</v>
      </c>
      <c r="P605" t="s">
        <v>26</v>
      </c>
      <c r="Q605" t="s">
        <v>27</v>
      </c>
      <c r="R605" t="s">
        <v>24</v>
      </c>
      <c r="S605" t="s">
        <v>23</v>
      </c>
      <c r="T605" t="s">
        <v>2116</v>
      </c>
    </row>
    <row r="606" spans="1:20" x14ac:dyDescent="0.25">
      <c r="A606" t="s">
        <v>20</v>
      </c>
      <c r="B606" t="s">
        <v>21</v>
      </c>
      <c r="C606">
        <v>50</v>
      </c>
      <c r="D606">
        <v>1</v>
      </c>
      <c r="E606" t="s">
        <v>2117</v>
      </c>
      <c r="F606">
        <v>109</v>
      </c>
      <c r="G606">
        <v>9</v>
      </c>
      <c r="H606" t="s">
        <v>1219</v>
      </c>
      <c r="I606" t="s">
        <v>2118</v>
      </c>
      <c r="J606" t="s">
        <v>353</v>
      </c>
      <c r="K606" t="s">
        <v>23</v>
      </c>
      <c r="L606" t="s">
        <v>24</v>
      </c>
      <c r="M606" t="s">
        <v>2119</v>
      </c>
      <c r="N606" t="s">
        <v>23</v>
      </c>
      <c r="O606" t="s">
        <v>25</v>
      </c>
      <c r="P606" t="s">
        <v>26</v>
      </c>
      <c r="Q606" t="s">
        <v>27</v>
      </c>
      <c r="R606" t="s">
        <v>24</v>
      </c>
      <c r="S606" t="s">
        <v>23</v>
      </c>
      <c r="T606" t="s">
        <v>2119</v>
      </c>
    </row>
    <row r="607" spans="1:20" x14ac:dyDescent="0.25">
      <c r="A607" t="s">
        <v>28</v>
      </c>
      <c r="B607" t="s">
        <v>29</v>
      </c>
      <c r="C607">
        <v>50</v>
      </c>
      <c r="D607">
        <v>1</v>
      </c>
      <c r="E607" t="s">
        <v>2117</v>
      </c>
      <c r="F607">
        <v>109</v>
      </c>
      <c r="G607">
        <v>9</v>
      </c>
      <c r="H607" t="s">
        <v>1219</v>
      </c>
      <c r="I607" t="s">
        <v>2118</v>
      </c>
      <c r="J607" t="s">
        <v>353</v>
      </c>
      <c r="K607" t="s">
        <v>23</v>
      </c>
      <c r="L607" t="s">
        <v>24</v>
      </c>
      <c r="M607" t="s">
        <v>2119</v>
      </c>
      <c r="N607" t="s">
        <v>23</v>
      </c>
      <c r="O607" t="s">
        <v>25</v>
      </c>
      <c r="P607" t="s">
        <v>26</v>
      </c>
      <c r="Q607" t="s">
        <v>27</v>
      </c>
      <c r="R607" t="s">
        <v>24</v>
      </c>
      <c r="S607" t="s">
        <v>23</v>
      </c>
      <c r="T607" t="s">
        <v>2119</v>
      </c>
    </row>
    <row r="608" spans="1:20" x14ac:dyDescent="0.25">
      <c r="A608" t="s">
        <v>30</v>
      </c>
      <c r="B608" t="s">
        <v>31</v>
      </c>
      <c r="C608">
        <v>50</v>
      </c>
      <c r="D608">
        <v>1</v>
      </c>
      <c r="E608" t="s">
        <v>2117</v>
      </c>
      <c r="F608">
        <v>109</v>
      </c>
      <c r="G608">
        <v>9</v>
      </c>
      <c r="H608" t="s">
        <v>1219</v>
      </c>
      <c r="I608" t="s">
        <v>2118</v>
      </c>
      <c r="J608" t="s">
        <v>353</v>
      </c>
      <c r="K608" t="s">
        <v>23</v>
      </c>
      <c r="L608" t="s">
        <v>24</v>
      </c>
      <c r="M608" t="s">
        <v>2119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23</v>
      </c>
      <c r="T608" t="s">
        <v>2119</v>
      </c>
    </row>
    <row r="609" spans="1:20" x14ac:dyDescent="0.25">
      <c r="A609" t="s">
        <v>20</v>
      </c>
      <c r="B609" t="s">
        <v>21</v>
      </c>
      <c r="C609">
        <v>50</v>
      </c>
      <c r="D609">
        <v>1</v>
      </c>
      <c r="E609" t="s">
        <v>2120</v>
      </c>
      <c r="F609">
        <v>129</v>
      </c>
      <c r="G609">
        <v>29</v>
      </c>
      <c r="H609" t="s">
        <v>1219</v>
      </c>
      <c r="I609" t="s">
        <v>2121</v>
      </c>
      <c r="J609" t="s">
        <v>319</v>
      </c>
      <c r="K609" t="s">
        <v>23</v>
      </c>
      <c r="L609" t="s">
        <v>24</v>
      </c>
      <c r="M609" t="s">
        <v>2122</v>
      </c>
      <c r="N609" t="s">
        <v>23</v>
      </c>
      <c r="O609" t="s">
        <v>25</v>
      </c>
      <c r="P609" t="s">
        <v>26</v>
      </c>
      <c r="Q609" t="s">
        <v>27</v>
      </c>
      <c r="R609" t="s">
        <v>24</v>
      </c>
      <c r="S609" t="s">
        <v>23</v>
      </c>
      <c r="T609" t="s">
        <v>2122</v>
      </c>
    </row>
    <row r="610" spans="1:20" x14ac:dyDescent="0.25">
      <c r="A610" t="s">
        <v>28</v>
      </c>
      <c r="B610" t="s">
        <v>29</v>
      </c>
      <c r="C610">
        <v>50</v>
      </c>
      <c r="D610">
        <v>1</v>
      </c>
      <c r="E610" t="s">
        <v>2120</v>
      </c>
      <c r="F610">
        <v>129</v>
      </c>
      <c r="G610">
        <v>29</v>
      </c>
      <c r="H610" t="s">
        <v>1219</v>
      </c>
      <c r="I610" t="s">
        <v>2121</v>
      </c>
      <c r="J610" t="s">
        <v>319</v>
      </c>
      <c r="K610" t="s">
        <v>23</v>
      </c>
      <c r="L610" t="s">
        <v>24</v>
      </c>
      <c r="M610" t="s">
        <v>2122</v>
      </c>
      <c r="N610" t="s">
        <v>23</v>
      </c>
      <c r="O610" t="s">
        <v>25</v>
      </c>
      <c r="P610" t="s">
        <v>26</v>
      </c>
      <c r="Q610" t="s">
        <v>27</v>
      </c>
      <c r="R610" t="s">
        <v>24</v>
      </c>
      <c r="S610" t="s">
        <v>23</v>
      </c>
      <c r="T610" t="s">
        <v>2122</v>
      </c>
    </row>
    <row r="611" spans="1:20" x14ac:dyDescent="0.25">
      <c r="A611" t="s">
        <v>30</v>
      </c>
      <c r="B611" t="s">
        <v>31</v>
      </c>
      <c r="C611">
        <v>50</v>
      </c>
      <c r="D611">
        <v>1</v>
      </c>
      <c r="E611" t="s">
        <v>2120</v>
      </c>
      <c r="F611">
        <v>129</v>
      </c>
      <c r="G611">
        <v>29</v>
      </c>
      <c r="H611" t="s">
        <v>1219</v>
      </c>
      <c r="I611" t="s">
        <v>2121</v>
      </c>
      <c r="J611" t="s">
        <v>319</v>
      </c>
      <c r="K611" t="s">
        <v>23</v>
      </c>
      <c r="L611" t="s">
        <v>24</v>
      </c>
      <c r="M611" t="s">
        <v>2122</v>
      </c>
      <c r="N611" t="s">
        <v>23</v>
      </c>
      <c r="O611" t="s">
        <v>25</v>
      </c>
      <c r="P611" t="s">
        <v>26</v>
      </c>
      <c r="Q611" t="s">
        <v>27</v>
      </c>
      <c r="R611" t="s">
        <v>24</v>
      </c>
      <c r="S611" t="s">
        <v>23</v>
      </c>
      <c r="T611" t="s">
        <v>2122</v>
      </c>
    </row>
    <row r="612" spans="1:20" x14ac:dyDescent="0.25">
      <c r="A612" t="s">
        <v>20</v>
      </c>
      <c r="B612" t="s">
        <v>21</v>
      </c>
      <c r="C612">
        <v>50</v>
      </c>
      <c r="D612">
        <v>1</v>
      </c>
      <c r="E612" t="s">
        <v>2123</v>
      </c>
      <c r="F612">
        <v>100</v>
      </c>
      <c r="G612">
        <v>0</v>
      </c>
      <c r="H612" t="s">
        <v>1219</v>
      </c>
      <c r="I612" t="s">
        <v>2124</v>
      </c>
      <c r="J612" t="s">
        <v>1258</v>
      </c>
      <c r="K612" t="s">
        <v>23</v>
      </c>
      <c r="L612" t="s">
        <v>24</v>
      </c>
      <c r="M612" t="s">
        <v>2125</v>
      </c>
      <c r="N612" t="s">
        <v>23</v>
      </c>
      <c r="O612" t="s">
        <v>25</v>
      </c>
      <c r="P612" t="s">
        <v>26</v>
      </c>
      <c r="Q612" t="s">
        <v>27</v>
      </c>
      <c r="R612" t="s">
        <v>24</v>
      </c>
      <c r="S612" t="s">
        <v>23</v>
      </c>
      <c r="T612" t="s">
        <v>2125</v>
      </c>
    </row>
    <row r="613" spans="1:20" x14ac:dyDescent="0.25">
      <c r="A613" t="s">
        <v>28</v>
      </c>
      <c r="B613" t="s">
        <v>29</v>
      </c>
      <c r="C613">
        <v>50</v>
      </c>
      <c r="D613">
        <v>1</v>
      </c>
      <c r="E613" t="s">
        <v>2123</v>
      </c>
      <c r="F613">
        <v>100</v>
      </c>
      <c r="G613">
        <v>0</v>
      </c>
      <c r="H613" t="s">
        <v>1219</v>
      </c>
      <c r="I613" t="s">
        <v>2124</v>
      </c>
      <c r="J613" t="s">
        <v>1258</v>
      </c>
      <c r="K613" t="s">
        <v>23</v>
      </c>
      <c r="L613" t="s">
        <v>24</v>
      </c>
      <c r="M613" t="s">
        <v>2125</v>
      </c>
      <c r="N613" t="s">
        <v>23</v>
      </c>
      <c r="O613" t="s">
        <v>25</v>
      </c>
      <c r="P613" t="s">
        <v>26</v>
      </c>
      <c r="Q613" t="s">
        <v>27</v>
      </c>
      <c r="R613" t="s">
        <v>24</v>
      </c>
      <c r="S613" t="s">
        <v>23</v>
      </c>
      <c r="T613" t="s">
        <v>2125</v>
      </c>
    </row>
    <row r="614" spans="1:20" x14ac:dyDescent="0.25">
      <c r="A614" t="s">
        <v>30</v>
      </c>
      <c r="B614" t="s">
        <v>31</v>
      </c>
      <c r="C614">
        <v>50</v>
      </c>
      <c r="D614">
        <v>1</v>
      </c>
      <c r="E614" t="s">
        <v>2123</v>
      </c>
      <c r="F614">
        <v>100</v>
      </c>
      <c r="G614">
        <v>0</v>
      </c>
      <c r="H614" t="s">
        <v>1219</v>
      </c>
      <c r="I614" t="s">
        <v>2124</v>
      </c>
      <c r="J614" t="s">
        <v>1258</v>
      </c>
      <c r="K614" t="s">
        <v>23</v>
      </c>
      <c r="L614" t="s">
        <v>24</v>
      </c>
      <c r="M614" t="s">
        <v>2125</v>
      </c>
      <c r="N614" t="s">
        <v>23</v>
      </c>
      <c r="O614" t="s">
        <v>25</v>
      </c>
      <c r="P614" t="s">
        <v>26</v>
      </c>
      <c r="Q614" t="s">
        <v>27</v>
      </c>
      <c r="R614" t="s">
        <v>24</v>
      </c>
      <c r="S614" t="s">
        <v>23</v>
      </c>
      <c r="T614" t="s">
        <v>2125</v>
      </c>
    </row>
    <row r="615" spans="1:20" x14ac:dyDescent="0.25">
      <c r="A615" t="s">
        <v>44</v>
      </c>
      <c r="B615" t="s">
        <v>45</v>
      </c>
      <c r="C615">
        <v>66.666666666666671</v>
      </c>
      <c r="D615">
        <v>12</v>
      </c>
      <c r="E615" t="s">
        <v>2126</v>
      </c>
      <c r="F615">
        <v>400</v>
      </c>
      <c r="G615">
        <v>0</v>
      </c>
      <c r="H615" t="s">
        <v>1219</v>
      </c>
      <c r="I615" t="s">
        <v>1432</v>
      </c>
      <c r="J615" t="s">
        <v>342</v>
      </c>
      <c r="K615" t="s">
        <v>23</v>
      </c>
      <c r="L615" t="s">
        <v>24</v>
      </c>
      <c r="M615" t="s">
        <v>2125</v>
      </c>
      <c r="N615" t="s">
        <v>23</v>
      </c>
      <c r="O615" t="s">
        <v>25</v>
      </c>
      <c r="P615" t="s">
        <v>26</v>
      </c>
      <c r="Q615" t="s">
        <v>27</v>
      </c>
      <c r="R615" t="s">
        <v>24</v>
      </c>
      <c r="S615" t="s">
        <v>23</v>
      </c>
      <c r="T615" t="s">
        <v>2125</v>
      </c>
    </row>
    <row r="616" spans="1:20" x14ac:dyDescent="0.25">
      <c r="A616" t="s">
        <v>20</v>
      </c>
      <c r="B616" t="s">
        <v>21</v>
      </c>
      <c r="C616">
        <v>50</v>
      </c>
      <c r="D616">
        <v>1</v>
      </c>
      <c r="E616" t="s">
        <v>2127</v>
      </c>
      <c r="F616">
        <v>100</v>
      </c>
      <c r="G616">
        <v>0</v>
      </c>
      <c r="H616" t="s">
        <v>1219</v>
      </c>
      <c r="I616" t="s">
        <v>2128</v>
      </c>
      <c r="J616" t="s">
        <v>337</v>
      </c>
      <c r="K616" t="s">
        <v>23</v>
      </c>
      <c r="L616" t="s">
        <v>24</v>
      </c>
      <c r="M616" t="s">
        <v>2129</v>
      </c>
      <c r="N616" t="s">
        <v>23</v>
      </c>
      <c r="O616" t="s">
        <v>25</v>
      </c>
      <c r="P616" t="s">
        <v>26</v>
      </c>
      <c r="Q616" t="s">
        <v>27</v>
      </c>
      <c r="R616" t="s">
        <v>24</v>
      </c>
      <c r="S616" t="s">
        <v>23</v>
      </c>
      <c r="T616" t="s">
        <v>2129</v>
      </c>
    </row>
    <row r="617" spans="1:20" x14ac:dyDescent="0.25">
      <c r="A617" t="s">
        <v>28</v>
      </c>
      <c r="B617" t="s">
        <v>29</v>
      </c>
      <c r="C617">
        <v>50</v>
      </c>
      <c r="D617">
        <v>1</v>
      </c>
      <c r="E617" t="s">
        <v>2127</v>
      </c>
      <c r="F617">
        <v>100</v>
      </c>
      <c r="G617">
        <v>0</v>
      </c>
      <c r="H617" t="s">
        <v>1219</v>
      </c>
      <c r="I617" t="s">
        <v>2128</v>
      </c>
      <c r="J617" t="s">
        <v>337</v>
      </c>
      <c r="K617" t="s">
        <v>23</v>
      </c>
      <c r="L617" t="s">
        <v>24</v>
      </c>
      <c r="M617" t="s">
        <v>2129</v>
      </c>
      <c r="N617" t="s">
        <v>23</v>
      </c>
      <c r="O617" t="s">
        <v>25</v>
      </c>
      <c r="P617" t="s">
        <v>26</v>
      </c>
      <c r="Q617" t="s">
        <v>27</v>
      </c>
      <c r="R617" t="s">
        <v>24</v>
      </c>
      <c r="S617" t="s">
        <v>23</v>
      </c>
      <c r="T617" t="s">
        <v>2129</v>
      </c>
    </row>
    <row r="618" spans="1:20" x14ac:dyDescent="0.25">
      <c r="A618" t="s">
        <v>30</v>
      </c>
      <c r="B618" t="s">
        <v>31</v>
      </c>
      <c r="C618">
        <v>50</v>
      </c>
      <c r="D618">
        <v>1</v>
      </c>
      <c r="E618" t="s">
        <v>2127</v>
      </c>
      <c r="F618">
        <v>100</v>
      </c>
      <c r="G618">
        <v>0</v>
      </c>
      <c r="H618" t="s">
        <v>1219</v>
      </c>
      <c r="I618" t="s">
        <v>2128</v>
      </c>
      <c r="J618" t="s">
        <v>337</v>
      </c>
      <c r="K618" t="s">
        <v>23</v>
      </c>
      <c r="L618" t="s">
        <v>24</v>
      </c>
      <c r="M618" t="s">
        <v>2129</v>
      </c>
      <c r="N618" t="s">
        <v>23</v>
      </c>
      <c r="O618" t="s">
        <v>25</v>
      </c>
      <c r="P618" t="s">
        <v>26</v>
      </c>
      <c r="Q618" t="s">
        <v>27</v>
      </c>
      <c r="R618" t="s">
        <v>24</v>
      </c>
      <c r="S618" t="s">
        <v>23</v>
      </c>
      <c r="T618" t="s">
        <v>2129</v>
      </c>
    </row>
    <row r="619" spans="1:20" x14ac:dyDescent="0.25">
      <c r="A619" t="s">
        <v>20</v>
      </c>
      <c r="B619" t="s">
        <v>21</v>
      </c>
      <c r="C619">
        <v>50</v>
      </c>
      <c r="D619">
        <v>1</v>
      </c>
      <c r="E619" t="s">
        <v>2130</v>
      </c>
      <c r="F619">
        <v>95</v>
      </c>
      <c r="G619">
        <v>0</v>
      </c>
      <c r="H619" t="s">
        <v>1219</v>
      </c>
      <c r="I619" t="s">
        <v>2131</v>
      </c>
      <c r="J619" t="s">
        <v>1245</v>
      </c>
      <c r="K619" t="s">
        <v>23</v>
      </c>
      <c r="L619" t="s">
        <v>24</v>
      </c>
      <c r="M619" t="s">
        <v>2125</v>
      </c>
      <c r="N619" t="s">
        <v>23</v>
      </c>
      <c r="O619" t="s">
        <v>58</v>
      </c>
      <c r="P619" t="s">
        <v>26</v>
      </c>
      <c r="Q619" t="s">
        <v>33</v>
      </c>
      <c r="R619" t="s">
        <v>24</v>
      </c>
      <c r="S619" t="s">
        <v>23</v>
      </c>
      <c r="T619" t="s">
        <v>2129</v>
      </c>
    </row>
    <row r="620" spans="1:20" x14ac:dyDescent="0.25">
      <c r="A620" t="s">
        <v>28</v>
      </c>
      <c r="B620" t="s">
        <v>29</v>
      </c>
      <c r="C620">
        <v>50</v>
      </c>
      <c r="D620">
        <v>1</v>
      </c>
      <c r="E620" t="s">
        <v>2130</v>
      </c>
      <c r="F620">
        <v>95</v>
      </c>
      <c r="G620">
        <v>0</v>
      </c>
      <c r="H620" t="s">
        <v>1219</v>
      </c>
      <c r="I620" t="s">
        <v>2131</v>
      </c>
      <c r="J620" t="s">
        <v>1245</v>
      </c>
      <c r="K620" t="s">
        <v>23</v>
      </c>
      <c r="L620" t="s">
        <v>24</v>
      </c>
      <c r="M620" t="s">
        <v>2125</v>
      </c>
      <c r="N620" t="s">
        <v>23</v>
      </c>
      <c r="O620" t="s">
        <v>58</v>
      </c>
      <c r="P620" t="s">
        <v>26</v>
      </c>
      <c r="Q620" t="s">
        <v>33</v>
      </c>
      <c r="R620" t="s">
        <v>24</v>
      </c>
      <c r="S620" t="s">
        <v>23</v>
      </c>
      <c r="T620" t="s">
        <v>2129</v>
      </c>
    </row>
    <row r="621" spans="1:20" x14ac:dyDescent="0.25">
      <c r="A621" t="s">
        <v>30</v>
      </c>
      <c r="B621" t="s">
        <v>31</v>
      </c>
      <c r="C621">
        <v>50</v>
      </c>
      <c r="D621">
        <v>1</v>
      </c>
      <c r="E621" t="s">
        <v>2130</v>
      </c>
      <c r="F621">
        <v>95</v>
      </c>
      <c r="G621">
        <v>0</v>
      </c>
      <c r="H621" t="s">
        <v>1219</v>
      </c>
      <c r="I621" t="s">
        <v>2131</v>
      </c>
      <c r="J621" t="s">
        <v>1245</v>
      </c>
      <c r="K621" t="s">
        <v>23</v>
      </c>
      <c r="L621" t="s">
        <v>24</v>
      </c>
      <c r="M621" t="s">
        <v>2125</v>
      </c>
      <c r="N621" t="s">
        <v>23</v>
      </c>
      <c r="O621" t="s">
        <v>58</v>
      </c>
      <c r="P621" t="s">
        <v>26</v>
      </c>
      <c r="Q621" t="s">
        <v>33</v>
      </c>
      <c r="R621" t="s">
        <v>24</v>
      </c>
      <c r="S621" t="s">
        <v>23</v>
      </c>
      <c r="T621" t="s">
        <v>2129</v>
      </c>
    </row>
    <row r="622" spans="1:20" x14ac:dyDescent="0.25">
      <c r="A622" t="s">
        <v>20</v>
      </c>
      <c r="B622" t="s">
        <v>21</v>
      </c>
      <c r="C622">
        <v>50</v>
      </c>
      <c r="D622">
        <v>1</v>
      </c>
      <c r="E622" t="s">
        <v>2132</v>
      </c>
      <c r="F622">
        <v>100</v>
      </c>
      <c r="G622">
        <v>0</v>
      </c>
      <c r="H622" t="s">
        <v>1219</v>
      </c>
      <c r="I622" t="s">
        <v>2133</v>
      </c>
      <c r="J622" t="s">
        <v>306</v>
      </c>
      <c r="K622" t="s">
        <v>23</v>
      </c>
      <c r="L622" t="s">
        <v>24</v>
      </c>
      <c r="M622" t="s">
        <v>2129</v>
      </c>
      <c r="N622" t="s">
        <v>23</v>
      </c>
      <c r="O622" t="s">
        <v>58</v>
      </c>
      <c r="P622" t="s">
        <v>26</v>
      </c>
      <c r="Q622" t="s">
        <v>33</v>
      </c>
      <c r="R622" t="s">
        <v>24</v>
      </c>
      <c r="S622" t="s">
        <v>23</v>
      </c>
      <c r="T622" t="s">
        <v>2129</v>
      </c>
    </row>
    <row r="623" spans="1:20" x14ac:dyDescent="0.25">
      <c r="A623" t="s">
        <v>28</v>
      </c>
      <c r="B623" t="s">
        <v>29</v>
      </c>
      <c r="C623">
        <v>50</v>
      </c>
      <c r="D623">
        <v>1</v>
      </c>
      <c r="E623" t="s">
        <v>2132</v>
      </c>
      <c r="F623">
        <v>100</v>
      </c>
      <c r="G623">
        <v>0</v>
      </c>
      <c r="H623" t="s">
        <v>1219</v>
      </c>
      <c r="I623" t="s">
        <v>2133</v>
      </c>
      <c r="J623" t="s">
        <v>306</v>
      </c>
      <c r="K623" t="s">
        <v>23</v>
      </c>
      <c r="L623" t="s">
        <v>24</v>
      </c>
      <c r="M623" t="s">
        <v>2129</v>
      </c>
      <c r="N623" t="s">
        <v>23</v>
      </c>
      <c r="O623" t="s">
        <v>58</v>
      </c>
      <c r="P623" t="s">
        <v>26</v>
      </c>
      <c r="Q623" t="s">
        <v>33</v>
      </c>
      <c r="R623" t="s">
        <v>24</v>
      </c>
      <c r="S623" t="s">
        <v>23</v>
      </c>
      <c r="T623" t="s">
        <v>2129</v>
      </c>
    </row>
    <row r="624" spans="1:20" x14ac:dyDescent="0.25">
      <c r="A624" t="s">
        <v>30</v>
      </c>
      <c r="B624" t="s">
        <v>31</v>
      </c>
      <c r="C624">
        <v>50</v>
      </c>
      <c r="D624">
        <v>1</v>
      </c>
      <c r="E624" t="s">
        <v>2132</v>
      </c>
      <c r="F624">
        <v>100</v>
      </c>
      <c r="G624">
        <v>0</v>
      </c>
      <c r="H624" t="s">
        <v>1219</v>
      </c>
      <c r="I624" t="s">
        <v>2133</v>
      </c>
      <c r="J624" t="s">
        <v>306</v>
      </c>
      <c r="K624" t="s">
        <v>23</v>
      </c>
      <c r="L624" t="s">
        <v>24</v>
      </c>
      <c r="M624" t="s">
        <v>2129</v>
      </c>
      <c r="N624" t="s">
        <v>23</v>
      </c>
      <c r="O624" t="s">
        <v>58</v>
      </c>
      <c r="P624" t="s">
        <v>26</v>
      </c>
      <c r="Q624" t="s">
        <v>33</v>
      </c>
      <c r="R624" t="s">
        <v>24</v>
      </c>
      <c r="S624" t="s">
        <v>23</v>
      </c>
      <c r="T624" t="s">
        <v>2129</v>
      </c>
    </row>
    <row r="625" spans="1:20" x14ac:dyDescent="0.25">
      <c r="A625" t="s">
        <v>20</v>
      </c>
      <c r="B625" t="s">
        <v>21</v>
      </c>
      <c r="C625">
        <v>50</v>
      </c>
      <c r="D625">
        <v>1</v>
      </c>
      <c r="E625" t="s">
        <v>2134</v>
      </c>
      <c r="F625">
        <v>100</v>
      </c>
      <c r="G625">
        <v>0</v>
      </c>
      <c r="H625" t="s">
        <v>1219</v>
      </c>
      <c r="I625" t="s">
        <v>2135</v>
      </c>
      <c r="J625" t="s">
        <v>309</v>
      </c>
      <c r="K625" t="s">
        <v>23</v>
      </c>
      <c r="L625" t="s">
        <v>24</v>
      </c>
      <c r="M625" t="s">
        <v>2136</v>
      </c>
      <c r="N625" t="s">
        <v>23</v>
      </c>
      <c r="O625" t="s">
        <v>25</v>
      </c>
      <c r="P625" t="s">
        <v>26</v>
      </c>
      <c r="Q625" t="s">
        <v>27</v>
      </c>
      <c r="R625" t="s">
        <v>24</v>
      </c>
      <c r="S625" t="s">
        <v>23</v>
      </c>
      <c r="T625" t="s">
        <v>2136</v>
      </c>
    </row>
    <row r="626" spans="1:20" x14ac:dyDescent="0.25">
      <c r="A626" t="s">
        <v>28</v>
      </c>
      <c r="B626" t="s">
        <v>29</v>
      </c>
      <c r="C626">
        <v>50</v>
      </c>
      <c r="D626">
        <v>1</v>
      </c>
      <c r="E626" t="s">
        <v>2134</v>
      </c>
      <c r="F626">
        <v>100</v>
      </c>
      <c r="G626">
        <v>0</v>
      </c>
      <c r="H626" t="s">
        <v>1219</v>
      </c>
      <c r="I626" t="s">
        <v>2135</v>
      </c>
      <c r="J626" t="s">
        <v>309</v>
      </c>
      <c r="K626" t="s">
        <v>23</v>
      </c>
      <c r="L626" t="s">
        <v>24</v>
      </c>
      <c r="M626" t="s">
        <v>2136</v>
      </c>
      <c r="N626" t="s">
        <v>23</v>
      </c>
      <c r="O626" t="s">
        <v>25</v>
      </c>
      <c r="P626" t="s">
        <v>26</v>
      </c>
      <c r="Q626" t="s">
        <v>27</v>
      </c>
      <c r="R626" t="s">
        <v>24</v>
      </c>
      <c r="S626" t="s">
        <v>23</v>
      </c>
      <c r="T626" t="s">
        <v>2136</v>
      </c>
    </row>
    <row r="627" spans="1:20" x14ac:dyDescent="0.25">
      <c r="A627" t="s">
        <v>30</v>
      </c>
      <c r="B627" t="s">
        <v>31</v>
      </c>
      <c r="C627">
        <v>50</v>
      </c>
      <c r="D627">
        <v>1</v>
      </c>
      <c r="E627" t="s">
        <v>2134</v>
      </c>
      <c r="F627">
        <v>100</v>
      </c>
      <c r="G627">
        <v>0</v>
      </c>
      <c r="H627" t="s">
        <v>1219</v>
      </c>
      <c r="I627" t="s">
        <v>2135</v>
      </c>
      <c r="J627" t="s">
        <v>309</v>
      </c>
      <c r="K627" t="s">
        <v>23</v>
      </c>
      <c r="L627" t="s">
        <v>24</v>
      </c>
      <c r="M627" t="s">
        <v>2136</v>
      </c>
      <c r="N627" t="s">
        <v>23</v>
      </c>
      <c r="O627" t="s">
        <v>25</v>
      </c>
      <c r="P627" t="s">
        <v>26</v>
      </c>
      <c r="Q627" t="s">
        <v>27</v>
      </c>
      <c r="R627" t="s">
        <v>24</v>
      </c>
      <c r="S627" t="s">
        <v>23</v>
      </c>
      <c r="T627" t="s">
        <v>2136</v>
      </c>
    </row>
    <row r="628" spans="1:20" x14ac:dyDescent="0.25">
      <c r="A628" t="s">
        <v>20</v>
      </c>
      <c r="B628" t="s">
        <v>21</v>
      </c>
      <c r="C628">
        <v>50</v>
      </c>
      <c r="D628">
        <v>1</v>
      </c>
      <c r="E628" t="s">
        <v>2137</v>
      </c>
      <c r="F628">
        <v>100</v>
      </c>
      <c r="G628">
        <v>0</v>
      </c>
      <c r="H628" t="s">
        <v>1219</v>
      </c>
      <c r="I628" t="s">
        <v>2138</v>
      </c>
      <c r="J628" t="s">
        <v>1242</v>
      </c>
      <c r="K628" t="s">
        <v>23</v>
      </c>
      <c r="L628" t="s">
        <v>24</v>
      </c>
      <c r="M628" t="s">
        <v>2139</v>
      </c>
      <c r="N628" t="s">
        <v>23</v>
      </c>
      <c r="O628" t="s">
        <v>25</v>
      </c>
      <c r="P628" t="s">
        <v>26</v>
      </c>
      <c r="Q628" t="s">
        <v>27</v>
      </c>
      <c r="R628" t="s">
        <v>24</v>
      </c>
      <c r="S628" t="s">
        <v>23</v>
      </c>
      <c r="T628" t="s">
        <v>2139</v>
      </c>
    </row>
    <row r="629" spans="1:20" x14ac:dyDescent="0.25">
      <c r="A629" t="s">
        <v>28</v>
      </c>
      <c r="B629" t="s">
        <v>29</v>
      </c>
      <c r="C629">
        <v>50</v>
      </c>
      <c r="D629">
        <v>1</v>
      </c>
      <c r="E629" t="s">
        <v>2137</v>
      </c>
      <c r="F629">
        <v>100</v>
      </c>
      <c r="G629">
        <v>0</v>
      </c>
      <c r="H629" t="s">
        <v>1219</v>
      </c>
      <c r="I629" t="s">
        <v>2138</v>
      </c>
      <c r="J629" t="s">
        <v>1242</v>
      </c>
      <c r="K629" t="s">
        <v>23</v>
      </c>
      <c r="L629" t="s">
        <v>24</v>
      </c>
      <c r="M629" t="s">
        <v>2139</v>
      </c>
      <c r="N629" t="s">
        <v>23</v>
      </c>
      <c r="O629" t="s">
        <v>25</v>
      </c>
      <c r="P629" t="s">
        <v>26</v>
      </c>
      <c r="Q629" t="s">
        <v>27</v>
      </c>
      <c r="R629" t="s">
        <v>24</v>
      </c>
      <c r="S629" t="s">
        <v>23</v>
      </c>
      <c r="T629" t="s">
        <v>2139</v>
      </c>
    </row>
    <row r="630" spans="1:20" x14ac:dyDescent="0.25">
      <c r="A630" t="s">
        <v>30</v>
      </c>
      <c r="B630" t="s">
        <v>31</v>
      </c>
      <c r="C630">
        <v>50</v>
      </c>
      <c r="D630">
        <v>1</v>
      </c>
      <c r="E630" t="s">
        <v>2137</v>
      </c>
      <c r="F630">
        <v>100</v>
      </c>
      <c r="G630">
        <v>0</v>
      </c>
      <c r="H630" t="s">
        <v>1219</v>
      </c>
      <c r="I630" t="s">
        <v>2138</v>
      </c>
      <c r="J630" t="s">
        <v>1242</v>
      </c>
      <c r="K630" t="s">
        <v>23</v>
      </c>
      <c r="L630" t="s">
        <v>24</v>
      </c>
      <c r="M630" t="s">
        <v>2139</v>
      </c>
      <c r="N630" t="s">
        <v>23</v>
      </c>
      <c r="O630" t="s">
        <v>25</v>
      </c>
      <c r="P630" t="s">
        <v>26</v>
      </c>
      <c r="Q630" t="s">
        <v>27</v>
      </c>
      <c r="R630" t="s">
        <v>24</v>
      </c>
      <c r="S630" t="s">
        <v>23</v>
      </c>
      <c r="T630" t="s">
        <v>2139</v>
      </c>
    </row>
    <row r="631" spans="1:20" x14ac:dyDescent="0.25">
      <c r="A631" t="s">
        <v>20</v>
      </c>
      <c r="B631" t="s">
        <v>21</v>
      </c>
      <c r="C631">
        <v>50</v>
      </c>
      <c r="D631">
        <v>1</v>
      </c>
      <c r="E631" t="s">
        <v>2140</v>
      </c>
      <c r="F631">
        <v>95</v>
      </c>
      <c r="G631">
        <v>0</v>
      </c>
      <c r="H631" t="s">
        <v>1219</v>
      </c>
      <c r="I631" t="s">
        <v>2141</v>
      </c>
      <c r="J631" t="s">
        <v>335</v>
      </c>
      <c r="K631" t="s">
        <v>23</v>
      </c>
      <c r="L631" t="s">
        <v>24</v>
      </c>
      <c r="M631" t="s">
        <v>2142</v>
      </c>
      <c r="N631" t="s">
        <v>23</v>
      </c>
      <c r="O631" t="s">
        <v>58</v>
      </c>
      <c r="P631" t="s">
        <v>26</v>
      </c>
      <c r="Q631" t="s">
        <v>33</v>
      </c>
      <c r="R631" t="s">
        <v>24</v>
      </c>
      <c r="S631" t="s">
        <v>23</v>
      </c>
      <c r="T631" t="s">
        <v>2142</v>
      </c>
    </row>
    <row r="632" spans="1:20" x14ac:dyDescent="0.25">
      <c r="A632" t="s">
        <v>28</v>
      </c>
      <c r="B632" t="s">
        <v>29</v>
      </c>
      <c r="C632">
        <v>50</v>
      </c>
      <c r="D632">
        <v>1</v>
      </c>
      <c r="E632" t="s">
        <v>2140</v>
      </c>
      <c r="F632">
        <v>95</v>
      </c>
      <c r="G632">
        <v>0</v>
      </c>
      <c r="H632" t="s">
        <v>1219</v>
      </c>
      <c r="I632" t="s">
        <v>2141</v>
      </c>
      <c r="J632" t="s">
        <v>335</v>
      </c>
      <c r="K632" t="s">
        <v>23</v>
      </c>
      <c r="L632" t="s">
        <v>24</v>
      </c>
      <c r="M632" t="s">
        <v>2142</v>
      </c>
      <c r="N632" t="s">
        <v>23</v>
      </c>
      <c r="O632" t="s">
        <v>58</v>
      </c>
      <c r="P632" t="s">
        <v>26</v>
      </c>
      <c r="Q632" t="s">
        <v>33</v>
      </c>
      <c r="R632" t="s">
        <v>24</v>
      </c>
      <c r="S632" t="s">
        <v>23</v>
      </c>
      <c r="T632" t="s">
        <v>2142</v>
      </c>
    </row>
    <row r="633" spans="1:20" x14ac:dyDescent="0.25">
      <c r="A633" t="s">
        <v>30</v>
      </c>
      <c r="B633" t="s">
        <v>31</v>
      </c>
      <c r="C633">
        <v>50</v>
      </c>
      <c r="D633">
        <v>1</v>
      </c>
      <c r="E633" t="s">
        <v>2140</v>
      </c>
      <c r="F633">
        <v>95</v>
      </c>
      <c r="G633">
        <v>0</v>
      </c>
      <c r="H633" t="s">
        <v>1219</v>
      </c>
      <c r="I633" t="s">
        <v>2141</v>
      </c>
      <c r="J633" t="s">
        <v>335</v>
      </c>
      <c r="K633" t="s">
        <v>23</v>
      </c>
      <c r="L633" t="s">
        <v>24</v>
      </c>
      <c r="M633" t="s">
        <v>2142</v>
      </c>
      <c r="N633" t="s">
        <v>23</v>
      </c>
      <c r="O633" t="s">
        <v>58</v>
      </c>
      <c r="P633" t="s">
        <v>26</v>
      </c>
      <c r="Q633" t="s">
        <v>33</v>
      </c>
      <c r="R633" t="s">
        <v>24</v>
      </c>
      <c r="S633" t="s">
        <v>23</v>
      </c>
      <c r="T633" t="s">
        <v>2142</v>
      </c>
    </row>
    <row r="634" spans="1:20" x14ac:dyDescent="0.25">
      <c r="A634" t="s">
        <v>20</v>
      </c>
      <c r="B634" t="s">
        <v>21</v>
      </c>
      <c r="C634">
        <v>50</v>
      </c>
      <c r="D634">
        <v>1</v>
      </c>
      <c r="E634" t="s">
        <v>2143</v>
      </c>
      <c r="F634">
        <v>95</v>
      </c>
      <c r="G634">
        <v>0</v>
      </c>
      <c r="H634" t="s">
        <v>1219</v>
      </c>
      <c r="I634" t="s">
        <v>1428</v>
      </c>
      <c r="J634" t="s">
        <v>1236</v>
      </c>
      <c r="K634" t="s">
        <v>23</v>
      </c>
      <c r="L634" t="s">
        <v>24</v>
      </c>
      <c r="M634" t="s">
        <v>2144</v>
      </c>
      <c r="N634" t="s">
        <v>23</v>
      </c>
      <c r="O634" t="s">
        <v>25</v>
      </c>
      <c r="P634" t="s">
        <v>26</v>
      </c>
      <c r="Q634" t="s">
        <v>27</v>
      </c>
      <c r="R634" t="s">
        <v>24</v>
      </c>
      <c r="S634" t="s">
        <v>23</v>
      </c>
      <c r="T634" t="s">
        <v>2142</v>
      </c>
    </row>
    <row r="635" spans="1:20" x14ac:dyDescent="0.25">
      <c r="A635" t="s">
        <v>28</v>
      </c>
      <c r="B635" t="s">
        <v>29</v>
      </c>
      <c r="C635">
        <v>50</v>
      </c>
      <c r="D635">
        <v>1</v>
      </c>
      <c r="E635" t="s">
        <v>2143</v>
      </c>
      <c r="F635">
        <v>95</v>
      </c>
      <c r="G635">
        <v>0</v>
      </c>
      <c r="H635" t="s">
        <v>1219</v>
      </c>
      <c r="I635" t="s">
        <v>1428</v>
      </c>
      <c r="J635" t="s">
        <v>1236</v>
      </c>
      <c r="K635" t="s">
        <v>23</v>
      </c>
      <c r="L635" t="s">
        <v>24</v>
      </c>
      <c r="M635" t="s">
        <v>2144</v>
      </c>
      <c r="N635" t="s">
        <v>23</v>
      </c>
      <c r="O635" t="s">
        <v>25</v>
      </c>
      <c r="P635" t="s">
        <v>26</v>
      </c>
      <c r="Q635" t="s">
        <v>27</v>
      </c>
      <c r="R635" t="s">
        <v>24</v>
      </c>
      <c r="S635" t="s">
        <v>23</v>
      </c>
      <c r="T635" t="s">
        <v>2142</v>
      </c>
    </row>
    <row r="636" spans="1:20" x14ac:dyDescent="0.25">
      <c r="A636" t="s">
        <v>30</v>
      </c>
      <c r="B636" t="s">
        <v>31</v>
      </c>
      <c r="C636">
        <v>50</v>
      </c>
      <c r="D636">
        <v>1</v>
      </c>
      <c r="E636" t="s">
        <v>2143</v>
      </c>
      <c r="F636">
        <v>95</v>
      </c>
      <c r="G636">
        <v>0</v>
      </c>
      <c r="H636" t="s">
        <v>1219</v>
      </c>
      <c r="I636" t="s">
        <v>1428</v>
      </c>
      <c r="J636" t="s">
        <v>1236</v>
      </c>
      <c r="K636" t="s">
        <v>23</v>
      </c>
      <c r="L636" t="s">
        <v>24</v>
      </c>
      <c r="M636" t="s">
        <v>2144</v>
      </c>
      <c r="N636" t="s">
        <v>23</v>
      </c>
      <c r="O636" t="s">
        <v>25</v>
      </c>
      <c r="P636" t="s">
        <v>26</v>
      </c>
      <c r="Q636" t="s">
        <v>27</v>
      </c>
      <c r="R636" t="s">
        <v>24</v>
      </c>
      <c r="S636" t="s">
        <v>23</v>
      </c>
      <c r="T636" t="s">
        <v>2142</v>
      </c>
    </row>
    <row r="637" spans="1:20" x14ac:dyDescent="0.25">
      <c r="A637" t="s">
        <v>20</v>
      </c>
      <c r="B637" t="s">
        <v>21</v>
      </c>
      <c r="C637">
        <v>50</v>
      </c>
      <c r="D637">
        <v>1</v>
      </c>
      <c r="E637" t="s">
        <v>2145</v>
      </c>
      <c r="F637">
        <v>104</v>
      </c>
      <c r="G637">
        <v>9</v>
      </c>
      <c r="H637" t="s">
        <v>1219</v>
      </c>
      <c r="I637" t="s">
        <v>2146</v>
      </c>
      <c r="J637" t="s">
        <v>1256</v>
      </c>
      <c r="K637" t="s">
        <v>23</v>
      </c>
      <c r="L637" t="s">
        <v>24</v>
      </c>
      <c r="M637" t="s">
        <v>2144</v>
      </c>
      <c r="N637" t="s">
        <v>23</v>
      </c>
      <c r="O637" t="s">
        <v>25</v>
      </c>
      <c r="P637" t="s">
        <v>26</v>
      </c>
      <c r="Q637" t="s">
        <v>27</v>
      </c>
      <c r="R637" t="s">
        <v>24</v>
      </c>
      <c r="S637" t="s">
        <v>23</v>
      </c>
      <c r="T637" t="s">
        <v>2144</v>
      </c>
    </row>
    <row r="638" spans="1:20" x14ac:dyDescent="0.25">
      <c r="A638" t="s">
        <v>28</v>
      </c>
      <c r="B638" t="s">
        <v>29</v>
      </c>
      <c r="C638">
        <v>50</v>
      </c>
      <c r="D638">
        <v>1</v>
      </c>
      <c r="E638" t="s">
        <v>2145</v>
      </c>
      <c r="F638">
        <v>104</v>
      </c>
      <c r="G638">
        <v>9</v>
      </c>
      <c r="H638" t="s">
        <v>1219</v>
      </c>
      <c r="I638" t="s">
        <v>2146</v>
      </c>
      <c r="J638" t="s">
        <v>1256</v>
      </c>
      <c r="K638" t="s">
        <v>23</v>
      </c>
      <c r="L638" t="s">
        <v>24</v>
      </c>
      <c r="M638" t="s">
        <v>2144</v>
      </c>
      <c r="N638" t="s">
        <v>23</v>
      </c>
      <c r="O638" t="s">
        <v>25</v>
      </c>
      <c r="P638" t="s">
        <v>26</v>
      </c>
      <c r="Q638" t="s">
        <v>27</v>
      </c>
      <c r="R638" t="s">
        <v>24</v>
      </c>
      <c r="S638" t="s">
        <v>23</v>
      </c>
      <c r="T638" t="s">
        <v>2144</v>
      </c>
    </row>
    <row r="639" spans="1:20" x14ac:dyDescent="0.25">
      <c r="A639" t="s">
        <v>30</v>
      </c>
      <c r="B639" t="s">
        <v>31</v>
      </c>
      <c r="C639">
        <v>50</v>
      </c>
      <c r="D639">
        <v>1</v>
      </c>
      <c r="E639" t="s">
        <v>2145</v>
      </c>
      <c r="F639">
        <v>104</v>
      </c>
      <c r="G639">
        <v>9</v>
      </c>
      <c r="H639" t="s">
        <v>1219</v>
      </c>
      <c r="I639" t="s">
        <v>2146</v>
      </c>
      <c r="J639" t="s">
        <v>1256</v>
      </c>
      <c r="K639" t="s">
        <v>23</v>
      </c>
      <c r="L639" t="s">
        <v>24</v>
      </c>
      <c r="M639" t="s">
        <v>2144</v>
      </c>
      <c r="N639" t="s">
        <v>23</v>
      </c>
      <c r="O639" t="s">
        <v>25</v>
      </c>
      <c r="P639" t="s">
        <v>26</v>
      </c>
      <c r="Q639" t="s">
        <v>27</v>
      </c>
      <c r="R639" t="s">
        <v>24</v>
      </c>
      <c r="S639" t="s">
        <v>23</v>
      </c>
      <c r="T639" t="s">
        <v>2144</v>
      </c>
    </row>
    <row r="640" spans="1:20" x14ac:dyDescent="0.25">
      <c r="A640" t="s">
        <v>115</v>
      </c>
      <c r="B640" t="s">
        <v>116</v>
      </c>
      <c r="C640">
        <v>30</v>
      </c>
      <c r="D640">
        <v>12</v>
      </c>
      <c r="E640" t="s">
        <v>2147</v>
      </c>
      <c r="F640">
        <v>382.2</v>
      </c>
      <c r="G640">
        <v>91</v>
      </c>
      <c r="H640" t="s">
        <v>47</v>
      </c>
      <c r="I640" t="s">
        <v>1387</v>
      </c>
      <c r="J640" t="s">
        <v>1388</v>
      </c>
      <c r="K640" t="s">
        <v>1386</v>
      </c>
      <c r="L640" t="s">
        <v>1389</v>
      </c>
      <c r="M640" t="s">
        <v>2144</v>
      </c>
      <c r="N640" t="s">
        <v>23</v>
      </c>
      <c r="O640" t="s">
        <v>48</v>
      </c>
      <c r="P640" t="s">
        <v>49</v>
      </c>
      <c r="Q640" t="s">
        <v>50</v>
      </c>
      <c r="R640" t="s">
        <v>24</v>
      </c>
      <c r="S640" t="s">
        <v>23</v>
      </c>
      <c r="T640" t="s">
        <v>2144</v>
      </c>
    </row>
    <row r="641" spans="1:20" x14ac:dyDescent="0.25">
      <c r="A641" t="s">
        <v>20</v>
      </c>
      <c r="B641" t="s">
        <v>21</v>
      </c>
      <c r="C641">
        <v>50</v>
      </c>
      <c r="D641">
        <v>1</v>
      </c>
      <c r="E641" t="s">
        <v>2148</v>
      </c>
      <c r="F641">
        <v>104</v>
      </c>
      <c r="G641">
        <v>9</v>
      </c>
      <c r="H641" t="s">
        <v>1219</v>
      </c>
      <c r="I641" t="s">
        <v>2149</v>
      </c>
      <c r="J641" t="s">
        <v>303</v>
      </c>
      <c r="K641" t="s">
        <v>23</v>
      </c>
      <c r="L641" t="s">
        <v>24</v>
      </c>
      <c r="M641" t="s">
        <v>2150</v>
      </c>
      <c r="N641" t="s">
        <v>23</v>
      </c>
      <c r="O641" t="s">
        <v>25</v>
      </c>
      <c r="P641" t="s">
        <v>26</v>
      </c>
      <c r="Q641" t="s">
        <v>27</v>
      </c>
      <c r="R641" t="s">
        <v>24</v>
      </c>
      <c r="S641" t="s">
        <v>23</v>
      </c>
      <c r="T641" t="s">
        <v>2150</v>
      </c>
    </row>
    <row r="642" spans="1:20" x14ac:dyDescent="0.25">
      <c r="A642" t="s">
        <v>28</v>
      </c>
      <c r="B642" t="s">
        <v>29</v>
      </c>
      <c r="C642">
        <v>50</v>
      </c>
      <c r="D642">
        <v>1</v>
      </c>
      <c r="E642" t="s">
        <v>2148</v>
      </c>
      <c r="F642">
        <v>104</v>
      </c>
      <c r="G642">
        <v>9</v>
      </c>
      <c r="H642" t="s">
        <v>1219</v>
      </c>
      <c r="I642" t="s">
        <v>2149</v>
      </c>
      <c r="J642" t="s">
        <v>303</v>
      </c>
      <c r="K642" t="s">
        <v>23</v>
      </c>
      <c r="L642" t="s">
        <v>24</v>
      </c>
      <c r="M642" t="s">
        <v>2150</v>
      </c>
      <c r="N642" t="s">
        <v>23</v>
      </c>
      <c r="O642" t="s">
        <v>25</v>
      </c>
      <c r="P642" t="s">
        <v>26</v>
      </c>
      <c r="Q642" t="s">
        <v>27</v>
      </c>
      <c r="R642" t="s">
        <v>24</v>
      </c>
      <c r="S642" t="s">
        <v>23</v>
      </c>
      <c r="T642" t="s">
        <v>2150</v>
      </c>
    </row>
    <row r="643" spans="1:20" x14ac:dyDescent="0.25">
      <c r="A643" t="s">
        <v>30</v>
      </c>
      <c r="B643" t="s">
        <v>31</v>
      </c>
      <c r="C643">
        <v>50</v>
      </c>
      <c r="D643">
        <v>1</v>
      </c>
      <c r="E643" t="s">
        <v>2148</v>
      </c>
      <c r="F643">
        <v>104</v>
      </c>
      <c r="G643">
        <v>9</v>
      </c>
      <c r="H643" t="s">
        <v>1219</v>
      </c>
      <c r="I643" t="s">
        <v>2149</v>
      </c>
      <c r="J643" t="s">
        <v>303</v>
      </c>
      <c r="K643" t="s">
        <v>23</v>
      </c>
      <c r="L643" t="s">
        <v>24</v>
      </c>
      <c r="M643" t="s">
        <v>2150</v>
      </c>
      <c r="N643" t="s">
        <v>23</v>
      </c>
      <c r="O643" t="s">
        <v>25</v>
      </c>
      <c r="P643" t="s">
        <v>26</v>
      </c>
      <c r="Q643" t="s">
        <v>27</v>
      </c>
      <c r="R643" t="s">
        <v>24</v>
      </c>
      <c r="S643" t="s">
        <v>23</v>
      </c>
      <c r="T643" t="s">
        <v>2150</v>
      </c>
    </row>
    <row r="644" spans="1:20" x14ac:dyDescent="0.25">
      <c r="A644" t="s">
        <v>20</v>
      </c>
      <c r="B644" t="s">
        <v>21</v>
      </c>
      <c r="C644">
        <v>50</v>
      </c>
      <c r="D644">
        <v>1</v>
      </c>
      <c r="E644" t="s">
        <v>2151</v>
      </c>
      <c r="F644">
        <v>100</v>
      </c>
      <c r="G644">
        <v>0</v>
      </c>
      <c r="H644" t="s">
        <v>1219</v>
      </c>
      <c r="I644" t="s">
        <v>2152</v>
      </c>
      <c r="J644" t="s">
        <v>1256</v>
      </c>
      <c r="K644" t="s">
        <v>23</v>
      </c>
      <c r="L644" t="s">
        <v>24</v>
      </c>
      <c r="M644" t="s">
        <v>2153</v>
      </c>
      <c r="N644" t="s">
        <v>23</v>
      </c>
      <c r="O644" t="s">
        <v>25</v>
      </c>
      <c r="P644" t="s">
        <v>26</v>
      </c>
      <c r="Q644" t="s">
        <v>27</v>
      </c>
      <c r="R644" t="s">
        <v>24</v>
      </c>
      <c r="S644" t="s">
        <v>23</v>
      </c>
      <c r="T644" t="s">
        <v>2153</v>
      </c>
    </row>
    <row r="645" spans="1:20" x14ac:dyDescent="0.25">
      <c r="A645" t="s">
        <v>28</v>
      </c>
      <c r="B645" t="s">
        <v>29</v>
      </c>
      <c r="C645">
        <v>50</v>
      </c>
      <c r="D645">
        <v>1</v>
      </c>
      <c r="E645" t="s">
        <v>2151</v>
      </c>
      <c r="F645">
        <v>100</v>
      </c>
      <c r="G645">
        <v>0</v>
      </c>
      <c r="H645" t="s">
        <v>1219</v>
      </c>
      <c r="I645" t="s">
        <v>2152</v>
      </c>
      <c r="J645" t="s">
        <v>1256</v>
      </c>
      <c r="K645" t="s">
        <v>23</v>
      </c>
      <c r="L645" t="s">
        <v>24</v>
      </c>
      <c r="M645" t="s">
        <v>2153</v>
      </c>
      <c r="N645" t="s">
        <v>23</v>
      </c>
      <c r="O645" t="s">
        <v>25</v>
      </c>
      <c r="P645" t="s">
        <v>26</v>
      </c>
      <c r="Q645" t="s">
        <v>27</v>
      </c>
      <c r="R645" t="s">
        <v>24</v>
      </c>
      <c r="S645" t="s">
        <v>23</v>
      </c>
      <c r="T645" t="s">
        <v>2153</v>
      </c>
    </row>
    <row r="646" spans="1:20" x14ac:dyDescent="0.25">
      <c r="A646" t="s">
        <v>30</v>
      </c>
      <c r="B646" t="s">
        <v>31</v>
      </c>
      <c r="C646">
        <v>50</v>
      </c>
      <c r="D646">
        <v>1</v>
      </c>
      <c r="E646" t="s">
        <v>2151</v>
      </c>
      <c r="F646">
        <v>100</v>
      </c>
      <c r="G646">
        <v>0</v>
      </c>
      <c r="H646" t="s">
        <v>1219</v>
      </c>
      <c r="I646" t="s">
        <v>2152</v>
      </c>
      <c r="J646" t="s">
        <v>1256</v>
      </c>
      <c r="K646" t="s">
        <v>23</v>
      </c>
      <c r="L646" t="s">
        <v>24</v>
      </c>
      <c r="M646" t="s">
        <v>2153</v>
      </c>
      <c r="N646" t="s">
        <v>23</v>
      </c>
      <c r="O646" t="s">
        <v>25</v>
      </c>
      <c r="P646" t="s">
        <v>26</v>
      </c>
      <c r="Q646" t="s">
        <v>27</v>
      </c>
      <c r="R646" t="s">
        <v>24</v>
      </c>
      <c r="S646" t="s">
        <v>23</v>
      </c>
      <c r="T646" t="s">
        <v>2153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2154</v>
      </c>
      <c r="F647">
        <v>109</v>
      </c>
      <c r="G647">
        <v>9</v>
      </c>
      <c r="H647" t="s">
        <v>1219</v>
      </c>
      <c r="I647" t="s">
        <v>2155</v>
      </c>
      <c r="J647" t="s">
        <v>348</v>
      </c>
      <c r="K647" t="s">
        <v>23</v>
      </c>
      <c r="L647" t="s">
        <v>24</v>
      </c>
      <c r="M647" t="s">
        <v>2156</v>
      </c>
      <c r="N647" t="s">
        <v>23</v>
      </c>
      <c r="O647" t="s">
        <v>25</v>
      </c>
      <c r="P647" t="s">
        <v>26</v>
      </c>
      <c r="Q647" t="s">
        <v>27</v>
      </c>
      <c r="R647" t="s">
        <v>24</v>
      </c>
      <c r="S647" t="s">
        <v>23</v>
      </c>
      <c r="T647" t="s">
        <v>2153</v>
      </c>
    </row>
    <row r="648" spans="1:20" x14ac:dyDescent="0.25">
      <c r="A648" t="s">
        <v>28</v>
      </c>
      <c r="B648" t="s">
        <v>29</v>
      </c>
      <c r="C648">
        <v>50</v>
      </c>
      <c r="D648">
        <v>1</v>
      </c>
      <c r="E648" t="s">
        <v>2154</v>
      </c>
      <c r="F648">
        <v>109</v>
      </c>
      <c r="G648">
        <v>9</v>
      </c>
      <c r="H648" t="s">
        <v>1219</v>
      </c>
      <c r="I648" t="s">
        <v>2155</v>
      </c>
      <c r="J648" t="s">
        <v>348</v>
      </c>
      <c r="K648" t="s">
        <v>23</v>
      </c>
      <c r="L648" t="s">
        <v>24</v>
      </c>
      <c r="M648" t="s">
        <v>2156</v>
      </c>
      <c r="N648" t="s">
        <v>23</v>
      </c>
      <c r="O648" t="s">
        <v>25</v>
      </c>
      <c r="P648" t="s">
        <v>26</v>
      </c>
      <c r="Q648" t="s">
        <v>27</v>
      </c>
      <c r="R648" t="s">
        <v>24</v>
      </c>
      <c r="S648" t="s">
        <v>23</v>
      </c>
      <c r="T648" t="s">
        <v>2153</v>
      </c>
    </row>
    <row r="649" spans="1:20" x14ac:dyDescent="0.25">
      <c r="A649" t="s">
        <v>30</v>
      </c>
      <c r="B649" t="s">
        <v>31</v>
      </c>
      <c r="C649">
        <v>50</v>
      </c>
      <c r="D649">
        <v>1</v>
      </c>
      <c r="E649" t="s">
        <v>2154</v>
      </c>
      <c r="F649">
        <v>109</v>
      </c>
      <c r="G649">
        <v>9</v>
      </c>
      <c r="H649" t="s">
        <v>1219</v>
      </c>
      <c r="I649" t="s">
        <v>2155</v>
      </c>
      <c r="J649" t="s">
        <v>348</v>
      </c>
      <c r="K649" t="s">
        <v>23</v>
      </c>
      <c r="L649" t="s">
        <v>24</v>
      </c>
      <c r="M649" t="s">
        <v>2156</v>
      </c>
      <c r="N649" t="s">
        <v>23</v>
      </c>
      <c r="O649" t="s">
        <v>25</v>
      </c>
      <c r="P649" t="s">
        <v>26</v>
      </c>
      <c r="Q649" t="s">
        <v>27</v>
      </c>
      <c r="R649" t="s">
        <v>24</v>
      </c>
      <c r="S649" t="s">
        <v>23</v>
      </c>
      <c r="T649" t="s">
        <v>2153</v>
      </c>
    </row>
    <row r="650" spans="1:20" x14ac:dyDescent="0.25">
      <c r="A650" t="s">
        <v>20</v>
      </c>
      <c r="B650" t="s">
        <v>21</v>
      </c>
      <c r="C650">
        <v>50</v>
      </c>
      <c r="D650">
        <v>2</v>
      </c>
      <c r="E650" t="s">
        <v>2157</v>
      </c>
      <c r="F650">
        <v>200</v>
      </c>
      <c r="G650">
        <v>0</v>
      </c>
      <c r="H650" t="s">
        <v>1219</v>
      </c>
      <c r="I650" t="s">
        <v>1372</v>
      </c>
      <c r="J650" t="s">
        <v>308</v>
      </c>
      <c r="K650" t="s">
        <v>23</v>
      </c>
      <c r="L650" t="s">
        <v>24</v>
      </c>
      <c r="M650" t="s">
        <v>2156</v>
      </c>
      <c r="N650" t="s">
        <v>23</v>
      </c>
      <c r="O650" t="s">
        <v>25</v>
      </c>
      <c r="P650" t="s">
        <v>26</v>
      </c>
      <c r="Q650" t="s">
        <v>27</v>
      </c>
      <c r="R650" t="s">
        <v>24</v>
      </c>
      <c r="S650" t="s">
        <v>23</v>
      </c>
      <c r="T650" t="s">
        <v>2156</v>
      </c>
    </row>
    <row r="651" spans="1:20" x14ac:dyDescent="0.25">
      <c r="A651" t="s">
        <v>28</v>
      </c>
      <c r="B651" t="s">
        <v>29</v>
      </c>
      <c r="C651">
        <v>50</v>
      </c>
      <c r="D651">
        <v>2</v>
      </c>
      <c r="E651" t="s">
        <v>2157</v>
      </c>
      <c r="F651">
        <v>200</v>
      </c>
      <c r="G651">
        <v>0</v>
      </c>
      <c r="H651" t="s">
        <v>1219</v>
      </c>
      <c r="I651" t="s">
        <v>1372</v>
      </c>
      <c r="J651" t="s">
        <v>308</v>
      </c>
      <c r="K651" t="s">
        <v>23</v>
      </c>
      <c r="L651" t="s">
        <v>24</v>
      </c>
      <c r="M651" t="s">
        <v>2156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23</v>
      </c>
      <c r="T651" t="s">
        <v>2156</v>
      </c>
    </row>
    <row r="652" spans="1:20" x14ac:dyDescent="0.25">
      <c r="A652" t="s">
        <v>30</v>
      </c>
      <c r="B652" t="s">
        <v>31</v>
      </c>
      <c r="C652">
        <v>50</v>
      </c>
      <c r="D652">
        <v>2</v>
      </c>
      <c r="E652" t="s">
        <v>2157</v>
      </c>
      <c r="F652">
        <v>200</v>
      </c>
      <c r="G652">
        <v>0</v>
      </c>
      <c r="H652" t="s">
        <v>1219</v>
      </c>
      <c r="I652" t="s">
        <v>1372</v>
      </c>
      <c r="J652" t="s">
        <v>308</v>
      </c>
      <c r="K652" t="s">
        <v>23</v>
      </c>
      <c r="L652" t="s">
        <v>24</v>
      </c>
      <c r="M652" t="s">
        <v>2156</v>
      </c>
      <c r="N652" t="s">
        <v>23</v>
      </c>
      <c r="O652" t="s">
        <v>25</v>
      </c>
      <c r="P652" t="s">
        <v>26</v>
      </c>
      <c r="Q652" t="s">
        <v>27</v>
      </c>
      <c r="R652" t="s">
        <v>24</v>
      </c>
      <c r="S652" t="s">
        <v>23</v>
      </c>
      <c r="T652" t="s">
        <v>2156</v>
      </c>
    </row>
    <row r="653" spans="1:20" x14ac:dyDescent="0.25">
      <c r="A653" t="s">
        <v>20</v>
      </c>
      <c r="B653" t="s">
        <v>21</v>
      </c>
      <c r="C653">
        <v>50</v>
      </c>
      <c r="D653">
        <v>1</v>
      </c>
      <c r="E653" t="s">
        <v>2158</v>
      </c>
      <c r="F653">
        <v>100</v>
      </c>
      <c r="G653">
        <v>0</v>
      </c>
      <c r="H653" t="s">
        <v>1219</v>
      </c>
      <c r="I653" t="s">
        <v>2159</v>
      </c>
      <c r="J653" t="s">
        <v>1231</v>
      </c>
      <c r="K653" t="s">
        <v>23</v>
      </c>
      <c r="L653" t="s">
        <v>24</v>
      </c>
      <c r="M653" t="s">
        <v>2156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23</v>
      </c>
      <c r="T653" t="s">
        <v>2156</v>
      </c>
    </row>
    <row r="654" spans="1:20" x14ac:dyDescent="0.25">
      <c r="A654" t="s">
        <v>28</v>
      </c>
      <c r="B654" t="s">
        <v>29</v>
      </c>
      <c r="C654">
        <v>50</v>
      </c>
      <c r="D654">
        <v>1</v>
      </c>
      <c r="E654" t="s">
        <v>2158</v>
      </c>
      <c r="F654">
        <v>100</v>
      </c>
      <c r="G654">
        <v>0</v>
      </c>
      <c r="H654" t="s">
        <v>1219</v>
      </c>
      <c r="I654" t="s">
        <v>2159</v>
      </c>
      <c r="J654" t="s">
        <v>1231</v>
      </c>
      <c r="K654" t="s">
        <v>23</v>
      </c>
      <c r="L654" t="s">
        <v>24</v>
      </c>
      <c r="M654" t="s">
        <v>2156</v>
      </c>
      <c r="N654" t="s">
        <v>23</v>
      </c>
      <c r="O654" t="s">
        <v>25</v>
      </c>
      <c r="P654" t="s">
        <v>26</v>
      </c>
      <c r="Q654" t="s">
        <v>27</v>
      </c>
      <c r="R654" t="s">
        <v>24</v>
      </c>
      <c r="S654" t="s">
        <v>23</v>
      </c>
      <c r="T654" t="s">
        <v>2156</v>
      </c>
    </row>
    <row r="655" spans="1:20" x14ac:dyDescent="0.25">
      <c r="A655" t="s">
        <v>30</v>
      </c>
      <c r="B655" t="s">
        <v>31</v>
      </c>
      <c r="C655">
        <v>50</v>
      </c>
      <c r="D655">
        <v>1</v>
      </c>
      <c r="E655" t="s">
        <v>2158</v>
      </c>
      <c r="F655">
        <v>100</v>
      </c>
      <c r="G655">
        <v>0</v>
      </c>
      <c r="H655" t="s">
        <v>1219</v>
      </c>
      <c r="I655" t="s">
        <v>2159</v>
      </c>
      <c r="J655" t="s">
        <v>1231</v>
      </c>
      <c r="K655" t="s">
        <v>23</v>
      </c>
      <c r="L655" t="s">
        <v>24</v>
      </c>
      <c r="M655" t="s">
        <v>2156</v>
      </c>
      <c r="N655" t="s">
        <v>23</v>
      </c>
      <c r="O655" t="s">
        <v>25</v>
      </c>
      <c r="P655" t="s">
        <v>26</v>
      </c>
      <c r="Q655" t="s">
        <v>27</v>
      </c>
      <c r="R655" t="s">
        <v>24</v>
      </c>
      <c r="S655" t="s">
        <v>23</v>
      </c>
      <c r="T655" t="s">
        <v>2156</v>
      </c>
    </row>
    <row r="656" spans="1:20" x14ac:dyDescent="0.25">
      <c r="A656" t="s">
        <v>30</v>
      </c>
      <c r="B656" t="s">
        <v>31</v>
      </c>
      <c r="C656">
        <v>60</v>
      </c>
      <c r="D656">
        <v>3</v>
      </c>
      <c r="E656" t="s">
        <v>2160</v>
      </c>
      <c r="F656">
        <v>109</v>
      </c>
      <c r="G656">
        <v>9</v>
      </c>
      <c r="H656" t="s">
        <v>1219</v>
      </c>
      <c r="I656" t="s">
        <v>2161</v>
      </c>
      <c r="J656" t="s">
        <v>315</v>
      </c>
      <c r="K656" t="s">
        <v>23</v>
      </c>
      <c r="L656" t="s">
        <v>24</v>
      </c>
      <c r="M656" t="s">
        <v>2162</v>
      </c>
      <c r="N656" t="s">
        <v>23</v>
      </c>
      <c r="O656" t="s">
        <v>25</v>
      </c>
      <c r="P656" t="s">
        <v>26</v>
      </c>
      <c r="Q656" t="s">
        <v>27</v>
      </c>
      <c r="R656" t="s">
        <v>24</v>
      </c>
      <c r="S656" t="s">
        <v>23</v>
      </c>
      <c r="T656" t="s">
        <v>2162</v>
      </c>
    </row>
    <row r="657" spans="1:20" x14ac:dyDescent="0.25">
      <c r="A657" t="s">
        <v>20</v>
      </c>
      <c r="B657" t="s">
        <v>21</v>
      </c>
      <c r="C657">
        <v>50</v>
      </c>
      <c r="D657">
        <v>1</v>
      </c>
      <c r="E657" t="s">
        <v>2163</v>
      </c>
      <c r="F657">
        <v>95</v>
      </c>
      <c r="G657">
        <v>0</v>
      </c>
      <c r="H657" t="s">
        <v>1219</v>
      </c>
      <c r="I657" t="s">
        <v>2164</v>
      </c>
      <c r="J657" t="s">
        <v>342</v>
      </c>
      <c r="K657" t="s">
        <v>23</v>
      </c>
      <c r="L657" t="s">
        <v>24</v>
      </c>
      <c r="M657" t="s">
        <v>2162</v>
      </c>
      <c r="N657" t="s">
        <v>23</v>
      </c>
      <c r="O657" t="s">
        <v>25</v>
      </c>
      <c r="P657" t="s">
        <v>26</v>
      </c>
      <c r="Q657" t="s">
        <v>27</v>
      </c>
      <c r="R657" t="s">
        <v>24</v>
      </c>
      <c r="S657" t="s">
        <v>23</v>
      </c>
      <c r="T657" t="s">
        <v>2162</v>
      </c>
    </row>
    <row r="658" spans="1:20" x14ac:dyDescent="0.25">
      <c r="A658" t="s">
        <v>28</v>
      </c>
      <c r="B658" t="s">
        <v>29</v>
      </c>
      <c r="C658">
        <v>50</v>
      </c>
      <c r="D658">
        <v>1</v>
      </c>
      <c r="E658" t="s">
        <v>2163</v>
      </c>
      <c r="F658">
        <v>95</v>
      </c>
      <c r="G658">
        <v>0</v>
      </c>
      <c r="H658" t="s">
        <v>1219</v>
      </c>
      <c r="I658" t="s">
        <v>2164</v>
      </c>
      <c r="J658" t="s">
        <v>342</v>
      </c>
      <c r="K658" t="s">
        <v>23</v>
      </c>
      <c r="L658" t="s">
        <v>24</v>
      </c>
      <c r="M658" t="s">
        <v>2162</v>
      </c>
      <c r="N658" t="s">
        <v>23</v>
      </c>
      <c r="O658" t="s">
        <v>25</v>
      </c>
      <c r="P658" t="s">
        <v>26</v>
      </c>
      <c r="Q658" t="s">
        <v>27</v>
      </c>
      <c r="R658" t="s">
        <v>24</v>
      </c>
      <c r="S658" t="s">
        <v>23</v>
      </c>
      <c r="T658" t="s">
        <v>2162</v>
      </c>
    </row>
    <row r="659" spans="1:20" x14ac:dyDescent="0.25">
      <c r="A659" t="s">
        <v>30</v>
      </c>
      <c r="B659" t="s">
        <v>31</v>
      </c>
      <c r="C659">
        <v>50</v>
      </c>
      <c r="D659">
        <v>1</v>
      </c>
      <c r="E659" t="s">
        <v>2163</v>
      </c>
      <c r="F659">
        <v>95</v>
      </c>
      <c r="G659">
        <v>0</v>
      </c>
      <c r="H659" t="s">
        <v>1219</v>
      </c>
      <c r="I659" t="s">
        <v>2164</v>
      </c>
      <c r="J659" t="s">
        <v>342</v>
      </c>
      <c r="K659" t="s">
        <v>23</v>
      </c>
      <c r="L659" t="s">
        <v>24</v>
      </c>
      <c r="M659" t="s">
        <v>2162</v>
      </c>
      <c r="N659" t="s">
        <v>23</v>
      </c>
      <c r="O659" t="s">
        <v>25</v>
      </c>
      <c r="P659" t="s">
        <v>26</v>
      </c>
      <c r="Q659" t="s">
        <v>27</v>
      </c>
      <c r="R659" t="s">
        <v>24</v>
      </c>
      <c r="S659" t="s">
        <v>23</v>
      </c>
      <c r="T659" t="s">
        <v>2162</v>
      </c>
    </row>
    <row r="660" spans="1:20" x14ac:dyDescent="0.25">
      <c r="A660" t="s">
        <v>20</v>
      </c>
      <c r="B660" t="s">
        <v>21</v>
      </c>
      <c r="C660">
        <v>50</v>
      </c>
      <c r="D660">
        <v>1</v>
      </c>
      <c r="E660" t="s">
        <v>2165</v>
      </c>
      <c r="F660">
        <v>95</v>
      </c>
      <c r="G660">
        <v>0</v>
      </c>
      <c r="H660" t="s">
        <v>1219</v>
      </c>
      <c r="I660" t="s">
        <v>2166</v>
      </c>
      <c r="J660" t="s">
        <v>61</v>
      </c>
      <c r="K660" t="s">
        <v>23</v>
      </c>
      <c r="L660" t="s">
        <v>24</v>
      </c>
      <c r="M660" t="s">
        <v>2162</v>
      </c>
      <c r="N660" t="s">
        <v>23</v>
      </c>
      <c r="O660" t="s">
        <v>25</v>
      </c>
      <c r="P660" t="s">
        <v>26</v>
      </c>
      <c r="Q660" t="s">
        <v>27</v>
      </c>
      <c r="R660" t="s">
        <v>24</v>
      </c>
      <c r="S660" t="s">
        <v>23</v>
      </c>
      <c r="T660" t="s">
        <v>2162</v>
      </c>
    </row>
    <row r="661" spans="1:20" x14ac:dyDescent="0.25">
      <c r="A661" t="s">
        <v>28</v>
      </c>
      <c r="B661" t="s">
        <v>29</v>
      </c>
      <c r="C661">
        <v>50</v>
      </c>
      <c r="D661">
        <v>1</v>
      </c>
      <c r="E661" t="s">
        <v>2165</v>
      </c>
      <c r="F661">
        <v>95</v>
      </c>
      <c r="G661">
        <v>0</v>
      </c>
      <c r="H661" t="s">
        <v>1219</v>
      </c>
      <c r="I661" t="s">
        <v>2166</v>
      </c>
      <c r="J661" t="s">
        <v>61</v>
      </c>
      <c r="K661" t="s">
        <v>23</v>
      </c>
      <c r="L661" t="s">
        <v>24</v>
      </c>
      <c r="M661" t="s">
        <v>2162</v>
      </c>
      <c r="N661" t="s">
        <v>23</v>
      </c>
      <c r="O661" t="s">
        <v>25</v>
      </c>
      <c r="P661" t="s">
        <v>26</v>
      </c>
      <c r="Q661" t="s">
        <v>27</v>
      </c>
      <c r="R661" t="s">
        <v>24</v>
      </c>
      <c r="S661" t="s">
        <v>23</v>
      </c>
      <c r="T661" t="s">
        <v>2162</v>
      </c>
    </row>
    <row r="662" spans="1:20" x14ac:dyDescent="0.25">
      <c r="A662" t="s">
        <v>30</v>
      </c>
      <c r="B662" t="s">
        <v>31</v>
      </c>
      <c r="C662">
        <v>50</v>
      </c>
      <c r="D662">
        <v>1</v>
      </c>
      <c r="E662" t="s">
        <v>2165</v>
      </c>
      <c r="F662">
        <v>95</v>
      </c>
      <c r="G662">
        <v>0</v>
      </c>
      <c r="H662" t="s">
        <v>1219</v>
      </c>
      <c r="I662" t="s">
        <v>2166</v>
      </c>
      <c r="J662" t="s">
        <v>61</v>
      </c>
      <c r="K662" t="s">
        <v>23</v>
      </c>
      <c r="L662" t="s">
        <v>24</v>
      </c>
      <c r="M662" t="s">
        <v>2162</v>
      </c>
      <c r="N662" t="s">
        <v>23</v>
      </c>
      <c r="O662" t="s">
        <v>25</v>
      </c>
      <c r="P662" t="s">
        <v>26</v>
      </c>
      <c r="Q662" t="s">
        <v>27</v>
      </c>
      <c r="R662" t="s">
        <v>24</v>
      </c>
      <c r="S662" t="s">
        <v>23</v>
      </c>
      <c r="T662" t="s">
        <v>2162</v>
      </c>
    </row>
    <row r="663" spans="1:20" x14ac:dyDescent="0.25">
      <c r="A663" t="s">
        <v>20</v>
      </c>
      <c r="B663" t="s">
        <v>21</v>
      </c>
      <c r="C663">
        <v>50</v>
      </c>
      <c r="D663">
        <v>1</v>
      </c>
      <c r="E663" t="s">
        <v>2167</v>
      </c>
      <c r="F663">
        <v>133</v>
      </c>
      <c r="G663">
        <v>38</v>
      </c>
      <c r="H663" t="s">
        <v>1219</v>
      </c>
      <c r="I663" t="s">
        <v>2168</v>
      </c>
      <c r="J663" t="s">
        <v>1243</v>
      </c>
      <c r="K663" t="s">
        <v>23</v>
      </c>
      <c r="L663" t="s">
        <v>24</v>
      </c>
      <c r="M663" t="s">
        <v>2162</v>
      </c>
      <c r="N663" t="s">
        <v>23</v>
      </c>
      <c r="O663" t="s">
        <v>58</v>
      </c>
      <c r="P663" t="s">
        <v>26</v>
      </c>
      <c r="Q663" t="s">
        <v>33</v>
      </c>
      <c r="R663" t="s">
        <v>24</v>
      </c>
      <c r="S663" t="s">
        <v>23</v>
      </c>
      <c r="T663" t="s">
        <v>2162</v>
      </c>
    </row>
    <row r="664" spans="1:20" x14ac:dyDescent="0.25">
      <c r="A664" t="s">
        <v>28</v>
      </c>
      <c r="B664" t="s">
        <v>29</v>
      </c>
      <c r="C664">
        <v>50</v>
      </c>
      <c r="D664">
        <v>1</v>
      </c>
      <c r="E664" t="s">
        <v>2167</v>
      </c>
      <c r="F664">
        <v>133</v>
      </c>
      <c r="G664">
        <v>38</v>
      </c>
      <c r="H664" t="s">
        <v>1219</v>
      </c>
      <c r="I664" t="s">
        <v>2168</v>
      </c>
      <c r="J664" t="s">
        <v>1243</v>
      </c>
      <c r="K664" t="s">
        <v>23</v>
      </c>
      <c r="L664" t="s">
        <v>24</v>
      </c>
      <c r="M664" t="s">
        <v>2162</v>
      </c>
      <c r="N664" t="s">
        <v>23</v>
      </c>
      <c r="O664" t="s">
        <v>58</v>
      </c>
      <c r="P664" t="s">
        <v>26</v>
      </c>
      <c r="Q664" t="s">
        <v>33</v>
      </c>
      <c r="R664" t="s">
        <v>24</v>
      </c>
      <c r="S664" t="s">
        <v>23</v>
      </c>
      <c r="T664" t="s">
        <v>2162</v>
      </c>
    </row>
    <row r="665" spans="1:20" x14ac:dyDescent="0.25">
      <c r="A665" t="s">
        <v>30</v>
      </c>
      <c r="B665" t="s">
        <v>31</v>
      </c>
      <c r="C665">
        <v>50</v>
      </c>
      <c r="D665">
        <v>1</v>
      </c>
      <c r="E665" t="s">
        <v>2167</v>
      </c>
      <c r="F665">
        <v>133</v>
      </c>
      <c r="G665">
        <v>38</v>
      </c>
      <c r="H665" t="s">
        <v>1219</v>
      </c>
      <c r="I665" t="s">
        <v>2168</v>
      </c>
      <c r="J665" t="s">
        <v>1243</v>
      </c>
      <c r="K665" t="s">
        <v>23</v>
      </c>
      <c r="L665" t="s">
        <v>24</v>
      </c>
      <c r="M665" t="s">
        <v>2162</v>
      </c>
      <c r="N665" t="s">
        <v>23</v>
      </c>
      <c r="O665" t="s">
        <v>58</v>
      </c>
      <c r="P665" t="s">
        <v>26</v>
      </c>
      <c r="Q665" t="s">
        <v>33</v>
      </c>
      <c r="R665" t="s">
        <v>24</v>
      </c>
      <c r="S665" t="s">
        <v>23</v>
      </c>
      <c r="T665" t="s">
        <v>2162</v>
      </c>
    </row>
    <row r="666" spans="1:20" x14ac:dyDescent="0.25">
      <c r="A666" t="s">
        <v>20</v>
      </c>
      <c r="B666" t="s">
        <v>21</v>
      </c>
      <c r="C666">
        <v>50</v>
      </c>
      <c r="D666">
        <v>2</v>
      </c>
      <c r="E666" t="s">
        <v>2169</v>
      </c>
      <c r="F666">
        <v>200</v>
      </c>
      <c r="G666">
        <v>0</v>
      </c>
      <c r="H666" t="s">
        <v>1219</v>
      </c>
      <c r="I666" t="s">
        <v>2170</v>
      </c>
      <c r="J666" t="s">
        <v>306</v>
      </c>
      <c r="K666" t="s">
        <v>23</v>
      </c>
      <c r="L666" t="s">
        <v>24</v>
      </c>
      <c r="M666" t="s">
        <v>2171</v>
      </c>
      <c r="N666" t="s">
        <v>23</v>
      </c>
      <c r="O666" t="s">
        <v>25</v>
      </c>
      <c r="P666" t="s">
        <v>26</v>
      </c>
      <c r="Q666" t="s">
        <v>27</v>
      </c>
      <c r="R666" t="s">
        <v>24</v>
      </c>
      <c r="S666" t="s">
        <v>23</v>
      </c>
      <c r="T666" t="s">
        <v>2171</v>
      </c>
    </row>
    <row r="667" spans="1:20" x14ac:dyDescent="0.25">
      <c r="A667" t="s">
        <v>28</v>
      </c>
      <c r="B667" t="s">
        <v>29</v>
      </c>
      <c r="C667">
        <v>50</v>
      </c>
      <c r="D667">
        <v>2</v>
      </c>
      <c r="E667" t="s">
        <v>2169</v>
      </c>
      <c r="F667">
        <v>200</v>
      </c>
      <c r="G667">
        <v>0</v>
      </c>
      <c r="H667" t="s">
        <v>1219</v>
      </c>
      <c r="I667" t="s">
        <v>2170</v>
      </c>
      <c r="J667" t="s">
        <v>306</v>
      </c>
      <c r="K667" t="s">
        <v>23</v>
      </c>
      <c r="L667" t="s">
        <v>24</v>
      </c>
      <c r="M667" t="s">
        <v>2171</v>
      </c>
      <c r="N667" t="s">
        <v>23</v>
      </c>
      <c r="O667" t="s">
        <v>25</v>
      </c>
      <c r="P667" t="s">
        <v>26</v>
      </c>
      <c r="Q667" t="s">
        <v>27</v>
      </c>
      <c r="R667" t="s">
        <v>24</v>
      </c>
      <c r="S667" t="s">
        <v>23</v>
      </c>
      <c r="T667" t="s">
        <v>2171</v>
      </c>
    </row>
    <row r="668" spans="1:20" x14ac:dyDescent="0.25">
      <c r="A668" t="s">
        <v>30</v>
      </c>
      <c r="B668" t="s">
        <v>31</v>
      </c>
      <c r="C668">
        <v>50</v>
      </c>
      <c r="D668">
        <v>2</v>
      </c>
      <c r="E668" t="s">
        <v>2169</v>
      </c>
      <c r="F668">
        <v>200</v>
      </c>
      <c r="G668">
        <v>0</v>
      </c>
      <c r="H668" t="s">
        <v>1219</v>
      </c>
      <c r="I668" t="s">
        <v>2170</v>
      </c>
      <c r="J668" t="s">
        <v>306</v>
      </c>
      <c r="K668" t="s">
        <v>23</v>
      </c>
      <c r="L668" t="s">
        <v>24</v>
      </c>
      <c r="M668" t="s">
        <v>2171</v>
      </c>
      <c r="N668" t="s">
        <v>23</v>
      </c>
      <c r="O668" t="s">
        <v>25</v>
      </c>
      <c r="P668" t="s">
        <v>26</v>
      </c>
      <c r="Q668" t="s">
        <v>27</v>
      </c>
      <c r="R668" t="s">
        <v>24</v>
      </c>
      <c r="S668" t="s">
        <v>23</v>
      </c>
      <c r="T668" t="s">
        <v>2171</v>
      </c>
    </row>
    <row r="669" spans="1:20" x14ac:dyDescent="0.25">
      <c r="A669" t="s">
        <v>20</v>
      </c>
      <c r="B669" t="s">
        <v>21</v>
      </c>
      <c r="C669">
        <v>50</v>
      </c>
      <c r="D669">
        <v>1</v>
      </c>
      <c r="E669" t="s">
        <v>2172</v>
      </c>
      <c r="F669">
        <v>100</v>
      </c>
      <c r="G669">
        <v>0</v>
      </c>
      <c r="H669" t="s">
        <v>1219</v>
      </c>
      <c r="I669" t="s">
        <v>2173</v>
      </c>
      <c r="J669" t="s">
        <v>1314</v>
      </c>
      <c r="K669" t="s">
        <v>23</v>
      </c>
      <c r="L669" t="s">
        <v>24</v>
      </c>
      <c r="M669" t="s">
        <v>2174</v>
      </c>
      <c r="N669" t="s">
        <v>23</v>
      </c>
      <c r="O669" t="s">
        <v>25</v>
      </c>
      <c r="P669" t="s">
        <v>26</v>
      </c>
      <c r="Q669" t="s">
        <v>27</v>
      </c>
      <c r="R669" t="s">
        <v>24</v>
      </c>
      <c r="S669" t="s">
        <v>23</v>
      </c>
      <c r="T669" t="s">
        <v>2174</v>
      </c>
    </row>
    <row r="670" spans="1:20" x14ac:dyDescent="0.25">
      <c r="A670" t="s">
        <v>28</v>
      </c>
      <c r="B670" t="s">
        <v>29</v>
      </c>
      <c r="C670">
        <v>50</v>
      </c>
      <c r="D670">
        <v>1</v>
      </c>
      <c r="E670" t="s">
        <v>2172</v>
      </c>
      <c r="F670">
        <v>100</v>
      </c>
      <c r="G670">
        <v>0</v>
      </c>
      <c r="H670" t="s">
        <v>1219</v>
      </c>
      <c r="I670" t="s">
        <v>2173</v>
      </c>
      <c r="J670" t="s">
        <v>1314</v>
      </c>
      <c r="K670" t="s">
        <v>23</v>
      </c>
      <c r="L670" t="s">
        <v>24</v>
      </c>
      <c r="M670" t="s">
        <v>2174</v>
      </c>
      <c r="N670" t="s">
        <v>23</v>
      </c>
      <c r="O670" t="s">
        <v>25</v>
      </c>
      <c r="P670" t="s">
        <v>26</v>
      </c>
      <c r="Q670" t="s">
        <v>27</v>
      </c>
      <c r="R670" t="s">
        <v>24</v>
      </c>
      <c r="S670" t="s">
        <v>23</v>
      </c>
      <c r="T670" t="s">
        <v>2174</v>
      </c>
    </row>
    <row r="671" spans="1:20" x14ac:dyDescent="0.25">
      <c r="A671" t="s">
        <v>30</v>
      </c>
      <c r="B671" t="s">
        <v>31</v>
      </c>
      <c r="C671">
        <v>50</v>
      </c>
      <c r="D671">
        <v>1</v>
      </c>
      <c r="E671" t="s">
        <v>2172</v>
      </c>
      <c r="F671">
        <v>100</v>
      </c>
      <c r="G671">
        <v>0</v>
      </c>
      <c r="H671" t="s">
        <v>1219</v>
      </c>
      <c r="I671" t="s">
        <v>2173</v>
      </c>
      <c r="J671" t="s">
        <v>1314</v>
      </c>
      <c r="K671" t="s">
        <v>23</v>
      </c>
      <c r="L671" t="s">
        <v>24</v>
      </c>
      <c r="M671" t="s">
        <v>2174</v>
      </c>
      <c r="N671" t="s">
        <v>23</v>
      </c>
      <c r="O671" t="s">
        <v>25</v>
      </c>
      <c r="P671" t="s">
        <v>26</v>
      </c>
      <c r="Q671" t="s">
        <v>27</v>
      </c>
      <c r="R671" t="s">
        <v>24</v>
      </c>
      <c r="S671" t="s">
        <v>23</v>
      </c>
      <c r="T671" t="s">
        <v>2174</v>
      </c>
    </row>
    <row r="672" spans="1:20" x14ac:dyDescent="0.25">
      <c r="A672" t="s">
        <v>20</v>
      </c>
      <c r="B672" t="s">
        <v>21</v>
      </c>
      <c r="C672">
        <v>50</v>
      </c>
      <c r="D672">
        <v>1</v>
      </c>
      <c r="E672" t="s">
        <v>2175</v>
      </c>
      <c r="F672">
        <v>95</v>
      </c>
      <c r="G672">
        <v>0</v>
      </c>
      <c r="H672" t="s">
        <v>1219</v>
      </c>
      <c r="I672" t="s">
        <v>2176</v>
      </c>
      <c r="J672" t="s">
        <v>303</v>
      </c>
      <c r="K672" t="s">
        <v>23</v>
      </c>
      <c r="L672" t="s">
        <v>24</v>
      </c>
      <c r="M672" t="s">
        <v>2177</v>
      </c>
      <c r="N672" t="s">
        <v>23</v>
      </c>
      <c r="O672" t="s">
        <v>307</v>
      </c>
      <c r="P672" t="s">
        <v>26</v>
      </c>
      <c r="Q672" t="s">
        <v>27</v>
      </c>
      <c r="R672" t="s">
        <v>24</v>
      </c>
      <c r="S672" t="s">
        <v>23</v>
      </c>
      <c r="T672" t="s">
        <v>2177</v>
      </c>
    </row>
    <row r="673" spans="1:20" x14ac:dyDescent="0.25">
      <c r="A673" t="s">
        <v>28</v>
      </c>
      <c r="B673" t="s">
        <v>29</v>
      </c>
      <c r="C673">
        <v>50</v>
      </c>
      <c r="D673">
        <v>1</v>
      </c>
      <c r="E673" t="s">
        <v>2175</v>
      </c>
      <c r="F673">
        <v>95</v>
      </c>
      <c r="G673">
        <v>0</v>
      </c>
      <c r="H673" t="s">
        <v>1219</v>
      </c>
      <c r="I673" t="s">
        <v>2176</v>
      </c>
      <c r="J673" t="s">
        <v>303</v>
      </c>
      <c r="K673" t="s">
        <v>23</v>
      </c>
      <c r="L673" t="s">
        <v>24</v>
      </c>
      <c r="M673" t="s">
        <v>2177</v>
      </c>
      <c r="N673" t="s">
        <v>23</v>
      </c>
      <c r="O673" t="s">
        <v>307</v>
      </c>
      <c r="P673" t="s">
        <v>26</v>
      </c>
      <c r="Q673" t="s">
        <v>27</v>
      </c>
      <c r="R673" t="s">
        <v>24</v>
      </c>
      <c r="S673" t="s">
        <v>23</v>
      </c>
      <c r="T673" t="s">
        <v>2177</v>
      </c>
    </row>
    <row r="674" spans="1:20" x14ac:dyDescent="0.25">
      <c r="A674" t="s">
        <v>30</v>
      </c>
      <c r="B674" t="s">
        <v>31</v>
      </c>
      <c r="C674">
        <v>50</v>
      </c>
      <c r="D674">
        <v>1</v>
      </c>
      <c r="E674" t="s">
        <v>2175</v>
      </c>
      <c r="F674">
        <v>95</v>
      </c>
      <c r="G674">
        <v>0</v>
      </c>
      <c r="H674" t="s">
        <v>1219</v>
      </c>
      <c r="I674" t="s">
        <v>2176</v>
      </c>
      <c r="J674" t="s">
        <v>303</v>
      </c>
      <c r="K674" t="s">
        <v>23</v>
      </c>
      <c r="L674" t="s">
        <v>24</v>
      </c>
      <c r="M674" t="s">
        <v>2177</v>
      </c>
      <c r="N674" t="s">
        <v>23</v>
      </c>
      <c r="O674" t="s">
        <v>307</v>
      </c>
      <c r="P674" t="s">
        <v>26</v>
      </c>
      <c r="Q674" t="s">
        <v>27</v>
      </c>
      <c r="R674" t="s">
        <v>24</v>
      </c>
      <c r="S674" t="s">
        <v>23</v>
      </c>
      <c r="T674" t="s">
        <v>2177</v>
      </c>
    </row>
    <row r="675" spans="1:20" x14ac:dyDescent="0.25">
      <c r="A675" t="s">
        <v>20</v>
      </c>
      <c r="B675" t="s">
        <v>21</v>
      </c>
      <c r="C675">
        <v>50</v>
      </c>
      <c r="D675">
        <v>1</v>
      </c>
      <c r="E675" t="s">
        <v>2178</v>
      </c>
      <c r="F675">
        <v>100</v>
      </c>
      <c r="G675">
        <v>0</v>
      </c>
      <c r="H675" t="s">
        <v>1219</v>
      </c>
      <c r="I675" t="s">
        <v>2179</v>
      </c>
      <c r="J675" t="s">
        <v>1242</v>
      </c>
      <c r="K675" t="s">
        <v>23</v>
      </c>
      <c r="L675" t="s">
        <v>24</v>
      </c>
      <c r="M675" t="s">
        <v>2180</v>
      </c>
      <c r="N675" t="s">
        <v>23</v>
      </c>
      <c r="O675" t="s">
        <v>25</v>
      </c>
      <c r="P675" t="s">
        <v>26</v>
      </c>
      <c r="Q675" t="s">
        <v>27</v>
      </c>
      <c r="R675" t="s">
        <v>24</v>
      </c>
      <c r="S675" t="s">
        <v>23</v>
      </c>
      <c r="T675" t="s">
        <v>2180</v>
      </c>
    </row>
    <row r="676" spans="1:20" x14ac:dyDescent="0.25">
      <c r="A676" t="s">
        <v>28</v>
      </c>
      <c r="B676" t="s">
        <v>29</v>
      </c>
      <c r="C676">
        <v>50</v>
      </c>
      <c r="D676">
        <v>1</v>
      </c>
      <c r="E676" t="s">
        <v>2178</v>
      </c>
      <c r="F676">
        <v>100</v>
      </c>
      <c r="G676">
        <v>0</v>
      </c>
      <c r="H676" t="s">
        <v>1219</v>
      </c>
      <c r="I676" t="s">
        <v>2179</v>
      </c>
      <c r="J676" t="s">
        <v>1242</v>
      </c>
      <c r="K676" t="s">
        <v>23</v>
      </c>
      <c r="L676" t="s">
        <v>24</v>
      </c>
      <c r="M676" t="s">
        <v>2180</v>
      </c>
      <c r="N676" t="s">
        <v>23</v>
      </c>
      <c r="O676" t="s">
        <v>25</v>
      </c>
      <c r="P676" t="s">
        <v>26</v>
      </c>
      <c r="Q676" t="s">
        <v>27</v>
      </c>
      <c r="R676" t="s">
        <v>24</v>
      </c>
      <c r="S676" t="s">
        <v>23</v>
      </c>
      <c r="T676" t="s">
        <v>2180</v>
      </c>
    </row>
    <row r="677" spans="1:20" x14ac:dyDescent="0.25">
      <c r="A677" t="s">
        <v>30</v>
      </c>
      <c r="B677" t="s">
        <v>31</v>
      </c>
      <c r="C677">
        <v>50</v>
      </c>
      <c r="D677">
        <v>1</v>
      </c>
      <c r="E677" t="s">
        <v>2178</v>
      </c>
      <c r="F677">
        <v>100</v>
      </c>
      <c r="G677">
        <v>0</v>
      </c>
      <c r="H677" t="s">
        <v>1219</v>
      </c>
      <c r="I677" t="s">
        <v>2179</v>
      </c>
      <c r="J677" t="s">
        <v>1242</v>
      </c>
      <c r="K677" t="s">
        <v>23</v>
      </c>
      <c r="L677" t="s">
        <v>24</v>
      </c>
      <c r="M677" t="s">
        <v>2180</v>
      </c>
      <c r="N677" t="s">
        <v>23</v>
      </c>
      <c r="O677" t="s">
        <v>25</v>
      </c>
      <c r="P677" t="s">
        <v>26</v>
      </c>
      <c r="Q677" t="s">
        <v>27</v>
      </c>
      <c r="R677" t="s">
        <v>24</v>
      </c>
      <c r="S677" t="s">
        <v>23</v>
      </c>
      <c r="T677" t="s">
        <v>2180</v>
      </c>
    </row>
    <row r="678" spans="1:20" x14ac:dyDescent="0.25">
      <c r="A678" t="s">
        <v>20</v>
      </c>
      <c r="B678" t="s">
        <v>21</v>
      </c>
      <c r="C678">
        <v>50</v>
      </c>
      <c r="D678">
        <v>1</v>
      </c>
      <c r="E678" t="s">
        <v>2181</v>
      </c>
      <c r="F678">
        <v>104</v>
      </c>
      <c r="G678">
        <v>9</v>
      </c>
      <c r="H678" t="s">
        <v>1219</v>
      </c>
      <c r="I678" t="s">
        <v>2182</v>
      </c>
      <c r="J678" t="s">
        <v>397</v>
      </c>
      <c r="K678" t="s">
        <v>23</v>
      </c>
      <c r="L678" t="s">
        <v>24</v>
      </c>
      <c r="M678" t="s">
        <v>2183</v>
      </c>
      <c r="N678" t="s">
        <v>23</v>
      </c>
      <c r="O678" t="s">
        <v>25</v>
      </c>
      <c r="P678" t="s">
        <v>26</v>
      </c>
      <c r="Q678" t="s">
        <v>27</v>
      </c>
      <c r="R678" t="s">
        <v>24</v>
      </c>
      <c r="S678" t="s">
        <v>23</v>
      </c>
      <c r="T678" t="s">
        <v>2183</v>
      </c>
    </row>
    <row r="679" spans="1:20" x14ac:dyDescent="0.25">
      <c r="A679" t="s">
        <v>28</v>
      </c>
      <c r="B679" t="s">
        <v>29</v>
      </c>
      <c r="C679">
        <v>50</v>
      </c>
      <c r="D679">
        <v>1</v>
      </c>
      <c r="E679" t="s">
        <v>2181</v>
      </c>
      <c r="F679">
        <v>104</v>
      </c>
      <c r="G679">
        <v>9</v>
      </c>
      <c r="H679" t="s">
        <v>1219</v>
      </c>
      <c r="I679" t="s">
        <v>2182</v>
      </c>
      <c r="J679" t="s">
        <v>397</v>
      </c>
      <c r="K679" t="s">
        <v>23</v>
      </c>
      <c r="L679" t="s">
        <v>24</v>
      </c>
      <c r="M679" t="s">
        <v>2183</v>
      </c>
      <c r="N679" t="s">
        <v>23</v>
      </c>
      <c r="O679" t="s">
        <v>25</v>
      </c>
      <c r="P679" t="s">
        <v>26</v>
      </c>
      <c r="Q679" t="s">
        <v>27</v>
      </c>
      <c r="R679" t="s">
        <v>24</v>
      </c>
      <c r="S679" t="s">
        <v>23</v>
      </c>
      <c r="T679" t="s">
        <v>2183</v>
      </c>
    </row>
    <row r="680" spans="1:20" x14ac:dyDescent="0.25">
      <c r="A680" t="s">
        <v>30</v>
      </c>
      <c r="B680" t="s">
        <v>31</v>
      </c>
      <c r="C680">
        <v>50</v>
      </c>
      <c r="D680">
        <v>1</v>
      </c>
      <c r="E680" t="s">
        <v>2181</v>
      </c>
      <c r="F680">
        <v>104</v>
      </c>
      <c r="G680">
        <v>9</v>
      </c>
      <c r="H680" t="s">
        <v>1219</v>
      </c>
      <c r="I680" t="s">
        <v>2182</v>
      </c>
      <c r="J680" t="s">
        <v>397</v>
      </c>
      <c r="K680" t="s">
        <v>23</v>
      </c>
      <c r="L680" t="s">
        <v>24</v>
      </c>
      <c r="M680" t="s">
        <v>2183</v>
      </c>
      <c r="N680" t="s">
        <v>23</v>
      </c>
      <c r="O680" t="s">
        <v>25</v>
      </c>
      <c r="P680" t="s">
        <v>26</v>
      </c>
      <c r="Q680" t="s">
        <v>27</v>
      </c>
      <c r="R680" t="s">
        <v>24</v>
      </c>
      <c r="S680" t="s">
        <v>23</v>
      </c>
      <c r="T680" t="s">
        <v>2183</v>
      </c>
    </row>
    <row r="681" spans="1:20" x14ac:dyDescent="0.25">
      <c r="A681" t="s">
        <v>20</v>
      </c>
      <c r="B681" t="s">
        <v>21</v>
      </c>
      <c r="C681">
        <v>50</v>
      </c>
      <c r="D681">
        <v>1</v>
      </c>
      <c r="E681" t="s">
        <v>2184</v>
      </c>
      <c r="F681">
        <v>95</v>
      </c>
      <c r="G681">
        <v>0</v>
      </c>
      <c r="H681" t="s">
        <v>1219</v>
      </c>
      <c r="I681" t="s">
        <v>2185</v>
      </c>
      <c r="J681" t="s">
        <v>1245</v>
      </c>
      <c r="K681" t="s">
        <v>23</v>
      </c>
      <c r="L681" t="s">
        <v>24</v>
      </c>
      <c r="M681" t="s">
        <v>2186</v>
      </c>
      <c r="N681" t="s">
        <v>23</v>
      </c>
      <c r="O681" t="s">
        <v>58</v>
      </c>
      <c r="P681" t="s">
        <v>26</v>
      </c>
      <c r="Q681" t="s">
        <v>33</v>
      </c>
      <c r="R681" t="s">
        <v>24</v>
      </c>
      <c r="S681" t="s">
        <v>23</v>
      </c>
      <c r="T681" t="s">
        <v>2183</v>
      </c>
    </row>
    <row r="682" spans="1:20" x14ac:dyDescent="0.25">
      <c r="A682" t="s">
        <v>28</v>
      </c>
      <c r="B682" t="s">
        <v>29</v>
      </c>
      <c r="C682">
        <v>50</v>
      </c>
      <c r="D682">
        <v>1</v>
      </c>
      <c r="E682" t="s">
        <v>2184</v>
      </c>
      <c r="F682">
        <v>95</v>
      </c>
      <c r="G682">
        <v>0</v>
      </c>
      <c r="H682" t="s">
        <v>1219</v>
      </c>
      <c r="I682" t="s">
        <v>2185</v>
      </c>
      <c r="J682" t="s">
        <v>1245</v>
      </c>
      <c r="K682" t="s">
        <v>23</v>
      </c>
      <c r="L682" t="s">
        <v>24</v>
      </c>
      <c r="M682" t="s">
        <v>2186</v>
      </c>
      <c r="N682" t="s">
        <v>23</v>
      </c>
      <c r="O682" t="s">
        <v>58</v>
      </c>
      <c r="P682" t="s">
        <v>26</v>
      </c>
      <c r="Q682" t="s">
        <v>33</v>
      </c>
      <c r="R682" t="s">
        <v>24</v>
      </c>
      <c r="S682" t="s">
        <v>23</v>
      </c>
      <c r="T682" t="s">
        <v>2183</v>
      </c>
    </row>
    <row r="683" spans="1:20" x14ac:dyDescent="0.25">
      <c r="A683" t="s">
        <v>30</v>
      </c>
      <c r="B683" t="s">
        <v>31</v>
      </c>
      <c r="C683">
        <v>50</v>
      </c>
      <c r="D683">
        <v>1</v>
      </c>
      <c r="E683" t="s">
        <v>2184</v>
      </c>
      <c r="F683">
        <v>95</v>
      </c>
      <c r="G683">
        <v>0</v>
      </c>
      <c r="H683" t="s">
        <v>1219</v>
      </c>
      <c r="I683" t="s">
        <v>2185</v>
      </c>
      <c r="J683" t="s">
        <v>1245</v>
      </c>
      <c r="K683" t="s">
        <v>23</v>
      </c>
      <c r="L683" t="s">
        <v>24</v>
      </c>
      <c r="M683" t="s">
        <v>2186</v>
      </c>
      <c r="N683" t="s">
        <v>23</v>
      </c>
      <c r="O683" t="s">
        <v>58</v>
      </c>
      <c r="P683" t="s">
        <v>26</v>
      </c>
      <c r="Q683" t="s">
        <v>33</v>
      </c>
      <c r="R683" t="s">
        <v>24</v>
      </c>
      <c r="S683" t="s">
        <v>23</v>
      </c>
      <c r="T683" t="s">
        <v>2183</v>
      </c>
    </row>
    <row r="684" spans="1:20" x14ac:dyDescent="0.25">
      <c r="A684" t="s">
        <v>44</v>
      </c>
      <c r="B684" t="s">
        <v>45</v>
      </c>
      <c r="C684">
        <v>66.666666666666671</v>
      </c>
      <c r="D684">
        <v>6</v>
      </c>
      <c r="E684" t="s">
        <v>2187</v>
      </c>
      <c r="F684">
        <v>200</v>
      </c>
      <c r="G684">
        <v>0</v>
      </c>
      <c r="H684" t="s">
        <v>1219</v>
      </c>
      <c r="I684" t="s">
        <v>1341</v>
      </c>
      <c r="J684" t="s">
        <v>1243</v>
      </c>
      <c r="K684" t="s">
        <v>23</v>
      </c>
      <c r="L684" t="s">
        <v>24</v>
      </c>
      <c r="M684" t="s">
        <v>2188</v>
      </c>
      <c r="N684" t="s">
        <v>23</v>
      </c>
      <c r="O684" t="s">
        <v>25</v>
      </c>
      <c r="P684" t="s">
        <v>26</v>
      </c>
      <c r="Q684" t="s">
        <v>27</v>
      </c>
      <c r="R684" t="s">
        <v>24</v>
      </c>
      <c r="S684" t="s">
        <v>23</v>
      </c>
      <c r="T684" t="s">
        <v>2188</v>
      </c>
    </row>
    <row r="685" spans="1:20" x14ac:dyDescent="0.25">
      <c r="A685" t="s">
        <v>20</v>
      </c>
      <c r="B685" t="s">
        <v>21</v>
      </c>
      <c r="C685">
        <v>50</v>
      </c>
      <c r="D685">
        <v>5</v>
      </c>
      <c r="E685" t="s">
        <v>2189</v>
      </c>
      <c r="F685">
        <v>475</v>
      </c>
      <c r="G685">
        <v>0</v>
      </c>
      <c r="H685" t="s">
        <v>1219</v>
      </c>
      <c r="I685" t="s">
        <v>1320</v>
      </c>
      <c r="J685" t="s">
        <v>1233</v>
      </c>
      <c r="K685" t="s">
        <v>23</v>
      </c>
      <c r="L685" t="s">
        <v>24</v>
      </c>
      <c r="M685" t="s">
        <v>2190</v>
      </c>
      <c r="N685" t="s">
        <v>23</v>
      </c>
      <c r="O685" t="s">
        <v>25</v>
      </c>
      <c r="P685" t="s">
        <v>26</v>
      </c>
      <c r="Q685" t="s">
        <v>27</v>
      </c>
      <c r="R685" t="s">
        <v>24</v>
      </c>
      <c r="S685" t="s">
        <v>23</v>
      </c>
      <c r="T685" t="s">
        <v>2190</v>
      </c>
    </row>
    <row r="686" spans="1:20" x14ac:dyDescent="0.25">
      <c r="A686" t="s">
        <v>28</v>
      </c>
      <c r="B686" t="s">
        <v>29</v>
      </c>
      <c r="C686">
        <v>50</v>
      </c>
      <c r="D686">
        <v>5</v>
      </c>
      <c r="E686" t="s">
        <v>2189</v>
      </c>
      <c r="F686">
        <v>475</v>
      </c>
      <c r="G686">
        <v>0</v>
      </c>
      <c r="H686" t="s">
        <v>1219</v>
      </c>
      <c r="I686" t="s">
        <v>1320</v>
      </c>
      <c r="J686" t="s">
        <v>1233</v>
      </c>
      <c r="K686" t="s">
        <v>23</v>
      </c>
      <c r="L686" t="s">
        <v>24</v>
      </c>
      <c r="M686" t="s">
        <v>2190</v>
      </c>
      <c r="N686" t="s">
        <v>23</v>
      </c>
      <c r="O686" t="s">
        <v>25</v>
      </c>
      <c r="P686" t="s">
        <v>26</v>
      </c>
      <c r="Q686" t="s">
        <v>27</v>
      </c>
      <c r="R686" t="s">
        <v>24</v>
      </c>
      <c r="S686" t="s">
        <v>23</v>
      </c>
      <c r="T686" t="s">
        <v>2190</v>
      </c>
    </row>
    <row r="687" spans="1:20" x14ac:dyDescent="0.25">
      <c r="A687" t="s">
        <v>30</v>
      </c>
      <c r="B687" t="s">
        <v>31</v>
      </c>
      <c r="C687">
        <v>50</v>
      </c>
      <c r="D687">
        <v>5</v>
      </c>
      <c r="E687" t="s">
        <v>2189</v>
      </c>
      <c r="F687">
        <v>475</v>
      </c>
      <c r="G687">
        <v>0</v>
      </c>
      <c r="H687" t="s">
        <v>1219</v>
      </c>
      <c r="I687" t="s">
        <v>1320</v>
      </c>
      <c r="J687" t="s">
        <v>1233</v>
      </c>
      <c r="K687" t="s">
        <v>23</v>
      </c>
      <c r="L687" t="s">
        <v>24</v>
      </c>
      <c r="M687" t="s">
        <v>2190</v>
      </c>
      <c r="N687" t="s">
        <v>23</v>
      </c>
      <c r="O687" t="s">
        <v>25</v>
      </c>
      <c r="P687" t="s">
        <v>26</v>
      </c>
      <c r="Q687" t="s">
        <v>27</v>
      </c>
      <c r="R687" t="s">
        <v>24</v>
      </c>
      <c r="S687" t="s">
        <v>23</v>
      </c>
      <c r="T687" t="s">
        <v>2190</v>
      </c>
    </row>
    <row r="688" spans="1:20" x14ac:dyDescent="0.25">
      <c r="A688" t="s">
        <v>186</v>
      </c>
      <c r="B688" t="s">
        <v>187</v>
      </c>
      <c r="C688">
        <v>33.333333333333336</v>
      </c>
      <c r="D688">
        <v>6</v>
      </c>
      <c r="E688" t="s">
        <v>2191</v>
      </c>
      <c r="F688">
        <v>200</v>
      </c>
      <c r="G688">
        <v>0</v>
      </c>
      <c r="H688" t="s">
        <v>1219</v>
      </c>
      <c r="I688" t="s">
        <v>1313</v>
      </c>
      <c r="J688" t="s">
        <v>1245</v>
      </c>
      <c r="K688" t="s">
        <v>23</v>
      </c>
      <c r="L688" t="s">
        <v>24</v>
      </c>
      <c r="M688" t="s">
        <v>2190</v>
      </c>
      <c r="N688" t="s">
        <v>23</v>
      </c>
      <c r="O688" t="s">
        <v>25</v>
      </c>
      <c r="P688" t="s">
        <v>26</v>
      </c>
      <c r="Q688" t="s">
        <v>27</v>
      </c>
      <c r="R688" t="s">
        <v>24</v>
      </c>
      <c r="S688" t="s">
        <v>23</v>
      </c>
      <c r="T688" t="s">
        <v>2190</v>
      </c>
    </row>
    <row r="689" spans="1:20" x14ac:dyDescent="0.25">
      <c r="A689" t="s">
        <v>20</v>
      </c>
      <c r="B689" t="s">
        <v>21</v>
      </c>
      <c r="C689">
        <v>50</v>
      </c>
      <c r="D689">
        <v>1</v>
      </c>
      <c r="E689" t="s">
        <v>2192</v>
      </c>
      <c r="F689">
        <v>109</v>
      </c>
      <c r="G689">
        <v>9</v>
      </c>
      <c r="H689" t="s">
        <v>1219</v>
      </c>
      <c r="I689" t="s">
        <v>2193</v>
      </c>
      <c r="J689" t="s">
        <v>302</v>
      </c>
      <c r="K689" t="s">
        <v>23</v>
      </c>
      <c r="L689" t="s">
        <v>24</v>
      </c>
      <c r="M689" t="s">
        <v>2190</v>
      </c>
      <c r="N689" t="s">
        <v>23</v>
      </c>
      <c r="O689" t="s">
        <v>25</v>
      </c>
      <c r="P689" t="s">
        <v>26</v>
      </c>
      <c r="Q689" t="s">
        <v>27</v>
      </c>
      <c r="R689" t="s">
        <v>24</v>
      </c>
      <c r="S689" t="s">
        <v>23</v>
      </c>
      <c r="T689" t="s">
        <v>2190</v>
      </c>
    </row>
    <row r="690" spans="1:20" x14ac:dyDescent="0.25">
      <c r="A690" t="s">
        <v>28</v>
      </c>
      <c r="B690" t="s">
        <v>29</v>
      </c>
      <c r="C690">
        <v>50</v>
      </c>
      <c r="D690">
        <v>1</v>
      </c>
      <c r="E690" t="s">
        <v>2192</v>
      </c>
      <c r="F690">
        <v>109</v>
      </c>
      <c r="G690">
        <v>9</v>
      </c>
      <c r="H690" t="s">
        <v>1219</v>
      </c>
      <c r="I690" t="s">
        <v>2193</v>
      </c>
      <c r="J690" t="s">
        <v>302</v>
      </c>
      <c r="K690" t="s">
        <v>23</v>
      </c>
      <c r="L690" t="s">
        <v>24</v>
      </c>
      <c r="M690" t="s">
        <v>2190</v>
      </c>
      <c r="N690" t="s">
        <v>23</v>
      </c>
      <c r="O690" t="s">
        <v>25</v>
      </c>
      <c r="P690" t="s">
        <v>26</v>
      </c>
      <c r="Q690" t="s">
        <v>27</v>
      </c>
      <c r="R690" t="s">
        <v>24</v>
      </c>
      <c r="S690" t="s">
        <v>23</v>
      </c>
      <c r="T690" t="s">
        <v>2190</v>
      </c>
    </row>
    <row r="691" spans="1:20" x14ac:dyDescent="0.25">
      <c r="A691" t="s">
        <v>30</v>
      </c>
      <c r="B691" t="s">
        <v>31</v>
      </c>
      <c r="C691">
        <v>50</v>
      </c>
      <c r="D691">
        <v>1</v>
      </c>
      <c r="E691" t="s">
        <v>2192</v>
      </c>
      <c r="F691">
        <v>109</v>
      </c>
      <c r="G691">
        <v>9</v>
      </c>
      <c r="H691" t="s">
        <v>1219</v>
      </c>
      <c r="I691" t="s">
        <v>2193</v>
      </c>
      <c r="J691" t="s">
        <v>302</v>
      </c>
      <c r="K691" t="s">
        <v>23</v>
      </c>
      <c r="L691" t="s">
        <v>24</v>
      </c>
      <c r="M691" t="s">
        <v>2190</v>
      </c>
      <c r="N691" t="s">
        <v>23</v>
      </c>
      <c r="O691" t="s">
        <v>25</v>
      </c>
      <c r="P691" t="s">
        <v>26</v>
      </c>
      <c r="Q691" t="s">
        <v>27</v>
      </c>
      <c r="R691" t="s">
        <v>24</v>
      </c>
      <c r="S691" t="s">
        <v>23</v>
      </c>
      <c r="T691" t="s">
        <v>2190</v>
      </c>
    </row>
    <row r="692" spans="1:20" x14ac:dyDescent="0.25">
      <c r="A692" t="s">
        <v>44</v>
      </c>
      <c r="B692" t="s">
        <v>45</v>
      </c>
      <c r="C692">
        <v>66.666666666666671</v>
      </c>
      <c r="D692">
        <v>3</v>
      </c>
      <c r="E692" t="s">
        <v>2194</v>
      </c>
      <c r="F692">
        <v>100</v>
      </c>
      <c r="G692">
        <v>0</v>
      </c>
      <c r="H692" t="s">
        <v>22</v>
      </c>
      <c r="I692" t="s">
        <v>2195</v>
      </c>
      <c r="J692" t="s">
        <v>324</v>
      </c>
      <c r="K692" t="s">
        <v>23</v>
      </c>
      <c r="L692" t="s">
        <v>24</v>
      </c>
      <c r="M692" t="s">
        <v>2196</v>
      </c>
      <c r="N692" t="s">
        <v>23</v>
      </c>
      <c r="O692" t="s">
        <v>58</v>
      </c>
      <c r="P692" t="s">
        <v>26</v>
      </c>
      <c r="Q692" t="s">
        <v>33</v>
      </c>
      <c r="R692" t="s">
        <v>24</v>
      </c>
      <c r="S692" t="s">
        <v>23</v>
      </c>
      <c r="T692" t="s">
        <v>2196</v>
      </c>
    </row>
    <row r="693" spans="1:20" x14ac:dyDescent="0.25">
      <c r="A693" t="s">
        <v>20</v>
      </c>
      <c r="B693" t="s">
        <v>21</v>
      </c>
      <c r="C693">
        <v>50</v>
      </c>
      <c r="D693">
        <v>1</v>
      </c>
      <c r="E693" t="s">
        <v>2197</v>
      </c>
      <c r="F693">
        <v>109</v>
      </c>
      <c r="G693">
        <v>9</v>
      </c>
      <c r="H693" t="s">
        <v>1219</v>
      </c>
      <c r="I693" t="s">
        <v>2198</v>
      </c>
      <c r="J693" t="s">
        <v>310</v>
      </c>
      <c r="K693" t="s">
        <v>23</v>
      </c>
      <c r="L693" t="s">
        <v>24</v>
      </c>
      <c r="M693" t="s">
        <v>2199</v>
      </c>
      <c r="N693" t="s">
        <v>23</v>
      </c>
      <c r="O693" t="s">
        <v>25</v>
      </c>
      <c r="P693" t="s">
        <v>26</v>
      </c>
      <c r="Q693" t="s">
        <v>27</v>
      </c>
      <c r="R693" t="s">
        <v>24</v>
      </c>
      <c r="S693" t="s">
        <v>23</v>
      </c>
      <c r="T693" t="s">
        <v>2200</v>
      </c>
    </row>
    <row r="694" spans="1:20" x14ac:dyDescent="0.25">
      <c r="A694" t="s">
        <v>28</v>
      </c>
      <c r="B694" t="s">
        <v>29</v>
      </c>
      <c r="C694">
        <v>50</v>
      </c>
      <c r="D694">
        <v>1</v>
      </c>
      <c r="E694" t="s">
        <v>2197</v>
      </c>
      <c r="F694">
        <v>109</v>
      </c>
      <c r="G694">
        <v>9</v>
      </c>
      <c r="H694" t="s">
        <v>1219</v>
      </c>
      <c r="I694" t="s">
        <v>2198</v>
      </c>
      <c r="J694" t="s">
        <v>310</v>
      </c>
      <c r="K694" t="s">
        <v>23</v>
      </c>
      <c r="L694" t="s">
        <v>24</v>
      </c>
      <c r="M694" t="s">
        <v>2199</v>
      </c>
      <c r="N694" t="s">
        <v>23</v>
      </c>
      <c r="O694" t="s">
        <v>25</v>
      </c>
      <c r="P694" t="s">
        <v>26</v>
      </c>
      <c r="Q694" t="s">
        <v>27</v>
      </c>
      <c r="R694" t="s">
        <v>24</v>
      </c>
      <c r="S694" t="s">
        <v>23</v>
      </c>
      <c r="T694" t="s">
        <v>2200</v>
      </c>
    </row>
    <row r="695" spans="1:20" x14ac:dyDescent="0.25">
      <c r="A695" t="s">
        <v>30</v>
      </c>
      <c r="B695" t="s">
        <v>31</v>
      </c>
      <c r="C695">
        <v>50</v>
      </c>
      <c r="D695">
        <v>1</v>
      </c>
      <c r="E695" t="s">
        <v>2197</v>
      </c>
      <c r="F695">
        <v>109</v>
      </c>
      <c r="G695">
        <v>9</v>
      </c>
      <c r="H695" t="s">
        <v>1219</v>
      </c>
      <c r="I695" t="s">
        <v>2198</v>
      </c>
      <c r="J695" t="s">
        <v>310</v>
      </c>
      <c r="K695" t="s">
        <v>23</v>
      </c>
      <c r="L695" t="s">
        <v>24</v>
      </c>
      <c r="M695" t="s">
        <v>2199</v>
      </c>
      <c r="N695" t="s">
        <v>23</v>
      </c>
      <c r="O695" t="s">
        <v>25</v>
      </c>
      <c r="P695" t="s">
        <v>26</v>
      </c>
      <c r="Q695" t="s">
        <v>27</v>
      </c>
      <c r="R695" t="s">
        <v>24</v>
      </c>
      <c r="S695" t="s">
        <v>23</v>
      </c>
      <c r="T695" t="s">
        <v>2200</v>
      </c>
    </row>
    <row r="696" spans="1:20" x14ac:dyDescent="0.25">
      <c r="A696" t="s">
        <v>20</v>
      </c>
      <c r="B696" t="s">
        <v>21</v>
      </c>
      <c r="C696">
        <v>50</v>
      </c>
      <c r="D696">
        <v>1</v>
      </c>
      <c r="E696" t="s">
        <v>2201</v>
      </c>
      <c r="F696">
        <v>100</v>
      </c>
      <c r="G696">
        <v>0</v>
      </c>
      <c r="H696" t="s">
        <v>1219</v>
      </c>
      <c r="I696" t="s">
        <v>2202</v>
      </c>
      <c r="J696" t="s">
        <v>1229</v>
      </c>
      <c r="K696" t="s">
        <v>23</v>
      </c>
      <c r="L696" t="s">
        <v>24</v>
      </c>
      <c r="M696" t="s">
        <v>2203</v>
      </c>
      <c r="N696" t="s">
        <v>23</v>
      </c>
      <c r="O696" t="s">
        <v>58</v>
      </c>
      <c r="P696" t="s">
        <v>26</v>
      </c>
      <c r="Q696" t="s">
        <v>33</v>
      </c>
      <c r="R696" t="s">
        <v>24</v>
      </c>
      <c r="S696" t="s">
        <v>23</v>
      </c>
      <c r="T696" t="s">
        <v>2203</v>
      </c>
    </row>
    <row r="697" spans="1:20" x14ac:dyDescent="0.25">
      <c r="A697" t="s">
        <v>28</v>
      </c>
      <c r="B697" t="s">
        <v>29</v>
      </c>
      <c r="C697">
        <v>50</v>
      </c>
      <c r="D697">
        <v>1</v>
      </c>
      <c r="E697" t="s">
        <v>2201</v>
      </c>
      <c r="F697">
        <v>100</v>
      </c>
      <c r="G697">
        <v>0</v>
      </c>
      <c r="H697" t="s">
        <v>1219</v>
      </c>
      <c r="I697" t="s">
        <v>2202</v>
      </c>
      <c r="J697" t="s">
        <v>1229</v>
      </c>
      <c r="K697" t="s">
        <v>23</v>
      </c>
      <c r="L697" t="s">
        <v>24</v>
      </c>
      <c r="M697" t="s">
        <v>2203</v>
      </c>
      <c r="N697" t="s">
        <v>23</v>
      </c>
      <c r="O697" t="s">
        <v>58</v>
      </c>
      <c r="P697" t="s">
        <v>26</v>
      </c>
      <c r="Q697" t="s">
        <v>33</v>
      </c>
      <c r="R697" t="s">
        <v>24</v>
      </c>
      <c r="S697" t="s">
        <v>23</v>
      </c>
      <c r="T697" t="s">
        <v>2203</v>
      </c>
    </row>
    <row r="698" spans="1:20" x14ac:dyDescent="0.25">
      <c r="A698" t="s">
        <v>30</v>
      </c>
      <c r="B698" t="s">
        <v>31</v>
      </c>
      <c r="C698">
        <v>50</v>
      </c>
      <c r="D698">
        <v>1</v>
      </c>
      <c r="E698" t="s">
        <v>2201</v>
      </c>
      <c r="F698">
        <v>100</v>
      </c>
      <c r="G698">
        <v>0</v>
      </c>
      <c r="H698" t="s">
        <v>1219</v>
      </c>
      <c r="I698" t="s">
        <v>2202</v>
      </c>
      <c r="J698" t="s">
        <v>1229</v>
      </c>
      <c r="K698" t="s">
        <v>23</v>
      </c>
      <c r="L698" t="s">
        <v>24</v>
      </c>
      <c r="M698" t="s">
        <v>2203</v>
      </c>
      <c r="N698" t="s">
        <v>23</v>
      </c>
      <c r="O698" t="s">
        <v>58</v>
      </c>
      <c r="P698" t="s">
        <v>26</v>
      </c>
      <c r="Q698" t="s">
        <v>33</v>
      </c>
      <c r="R698" t="s">
        <v>24</v>
      </c>
      <c r="S698" t="s">
        <v>23</v>
      </c>
      <c r="T698" t="s">
        <v>2203</v>
      </c>
    </row>
    <row r="699" spans="1:20" x14ac:dyDescent="0.25">
      <c r="A699" t="s">
        <v>115</v>
      </c>
      <c r="B699" t="s">
        <v>116</v>
      </c>
      <c r="C699">
        <v>45</v>
      </c>
      <c r="D699">
        <v>1</v>
      </c>
      <c r="E699" t="s">
        <v>2204</v>
      </c>
      <c r="F699">
        <v>79</v>
      </c>
      <c r="G699">
        <v>38</v>
      </c>
      <c r="H699" t="s">
        <v>1219</v>
      </c>
      <c r="I699" t="s">
        <v>1361</v>
      </c>
      <c r="J699" t="s">
        <v>1368</v>
      </c>
      <c r="K699" t="s">
        <v>23</v>
      </c>
      <c r="L699" t="s">
        <v>24</v>
      </c>
      <c r="M699" t="s">
        <v>2203</v>
      </c>
      <c r="N699" t="s">
        <v>23</v>
      </c>
      <c r="O699" t="s">
        <v>25</v>
      </c>
      <c r="P699" t="s">
        <v>26</v>
      </c>
      <c r="Q699" t="s">
        <v>27</v>
      </c>
      <c r="R699" t="s">
        <v>24</v>
      </c>
      <c r="S699" t="s">
        <v>23</v>
      </c>
      <c r="T699" t="s">
        <v>2203</v>
      </c>
    </row>
    <row r="700" spans="1:20" x14ac:dyDescent="0.25">
      <c r="A700" t="s">
        <v>44</v>
      </c>
      <c r="B700" t="s">
        <v>45</v>
      </c>
      <c r="C700">
        <v>66.666666666666671</v>
      </c>
      <c r="D700">
        <v>3</v>
      </c>
      <c r="E700" t="s">
        <v>2205</v>
      </c>
      <c r="F700">
        <v>200</v>
      </c>
      <c r="G700">
        <v>0</v>
      </c>
      <c r="H700" t="s">
        <v>1219</v>
      </c>
      <c r="I700" t="s">
        <v>2206</v>
      </c>
      <c r="J700" t="s">
        <v>87</v>
      </c>
      <c r="K700" t="s">
        <v>23</v>
      </c>
      <c r="L700" t="s">
        <v>24</v>
      </c>
      <c r="M700" t="s">
        <v>2203</v>
      </c>
      <c r="N700" t="s">
        <v>23</v>
      </c>
      <c r="O700" t="s">
        <v>58</v>
      </c>
      <c r="P700" t="s">
        <v>26</v>
      </c>
      <c r="Q700" t="s">
        <v>33</v>
      </c>
      <c r="R700" t="s">
        <v>24</v>
      </c>
      <c r="S700" t="s">
        <v>23</v>
      </c>
      <c r="T700" t="s">
        <v>2207</v>
      </c>
    </row>
    <row r="701" spans="1:20" x14ac:dyDescent="0.25">
      <c r="A701" t="s">
        <v>186</v>
      </c>
      <c r="B701" t="s">
        <v>187</v>
      </c>
      <c r="C701">
        <v>33.333333333333336</v>
      </c>
      <c r="D701">
        <v>3</v>
      </c>
      <c r="E701" t="s">
        <v>2205</v>
      </c>
      <c r="F701">
        <v>200</v>
      </c>
      <c r="G701">
        <v>0</v>
      </c>
      <c r="H701" t="s">
        <v>1219</v>
      </c>
      <c r="I701" t="s">
        <v>2206</v>
      </c>
      <c r="J701" t="s">
        <v>87</v>
      </c>
      <c r="K701" t="s">
        <v>23</v>
      </c>
      <c r="L701" t="s">
        <v>24</v>
      </c>
      <c r="M701" t="s">
        <v>2203</v>
      </c>
      <c r="N701" t="s">
        <v>23</v>
      </c>
      <c r="O701" t="s">
        <v>58</v>
      </c>
      <c r="P701" t="s">
        <v>26</v>
      </c>
      <c r="Q701" t="s">
        <v>33</v>
      </c>
      <c r="R701" t="s">
        <v>24</v>
      </c>
      <c r="S701" t="s">
        <v>23</v>
      </c>
      <c r="T701" t="s">
        <v>2207</v>
      </c>
    </row>
    <row r="702" spans="1:20" x14ac:dyDescent="0.25">
      <c r="A702" t="s">
        <v>20</v>
      </c>
      <c r="B702" t="s">
        <v>21</v>
      </c>
      <c r="C702">
        <v>50</v>
      </c>
      <c r="D702">
        <v>1</v>
      </c>
      <c r="E702" t="s">
        <v>2208</v>
      </c>
      <c r="F702">
        <v>95</v>
      </c>
      <c r="G702">
        <v>0</v>
      </c>
      <c r="H702" t="s">
        <v>1219</v>
      </c>
      <c r="I702" t="s">
        <v>2209</v>
      </c>
      <c r="J702" t="s">
        <v>337</v>
      </c>
      <c r="K702" t="s">
        <v>23</v>
      </c>
      <c r="L702" t="s">
        <v>24</v>
      </c>
      <c r="M702" t="s">
        <v>2207</v>
      </c>
      <c r="N702" t="s">
        <v>23</v>
      </c>
      <c r="O702" t="s">
        <v>58</v>
      </c>
      <c r="P702" t="s">
        <v>26</v>
      </c>
      <c r="Q702" t="s">
        <v>33</v>
      </c>
      <c r="R702" t="s">
        <v>24</v>
      </c>
      <c r="S702" t="s">
        <v>23</v>
      </c>
      <c r="T702" t="s">
        <v>2207</v>
      </c>
    </row>
    <row r="703" spans="1:20" x14ac:dyDescent="0.25">
      <c r="A703" t="s">
        <v>28</v>
      </c>
      <c r="B703" t="s">
        <v>29</v>
      </c>
      <c r="C703">
        <v>50</v>
      </c>
      <c r="D703">
        <v>1</v>
      </c>
      <c r="E703" t="s">
        <v>2208</v>
      </c>
      <c r="F703">
        <v>95</v>
      </c>
      <c r="G703">
        <v>0</v>
      </c>
      <c r="H703" t="s">
        <v>1219</v>
      </c>
      <c r="I703" t="s">
        <v>2209</v>
      </c>
      <c r="J703" t="s">
        <v>337</v>
      </c>
      <c r="K703" t="s">
        <v>23</v>
      </c>
      <c r="L703" t="s">
        <v>24</v>
      </c>
      <c r="M703" t="s">
        <v>2207</v>
      </c>
      <c r="N703" t="s">
        <v>23</v>
      </c>
      <c r="O703" t="s">
        <v>58</v>
      </c>
      <c r="P703" t="s">
        <v>26</v>
      </c>
      <c r="Q703" t="s">
        <v>33</v>
      </c>
      <c r="R703" t="s">
        <v>24</v>
      </c>
      <c r="S703" t="s">
        <v>23</v>
      </c>
      <c r="T703" t="s">
        <v>2207</v>
      </c>
    </row>
    <row r="704" spans="1:20" x14ac:dyDescent="0.25">
      <c r="A704" t="s">
        <v>30</v>
      </c>
      <c r="B704" t="s">
        <v>31</v>
      </c>
      <c r="C704">
        <v>50</v>
      </c>
      <c r="D704">
        <v>1</v>
      </c>
      <c r="E704" t="s">
        <v>2208</v>
      </c>
      <c r="F704">
        <v>95</v>
      </c>
      <c r="G704">
        <v>0</v>
      </c>
      <c r="H704" t="s">
        <v>1219</v>
      </c>
      <c r="I704" t="s">
        <v>2209</v>
      </c>
      <c r="J704" t="s">
        <v>337</v>
      </c>
      <c r="K704" t="s">
        <v>23</v>
      </c>
      <c r="L704" t="s">
        <v>24</v>
      </c>
      <c r="M704" t="s">
        <v>2207</v>
      </c>
      <c r="N704" t="s">
        <v>23</v>
      </c>
      <c r="O704" t="s">
        <v>58</v>
      </c>
      <c r="P704" t="s">
        <v>26</v>
      </c>
      <c r="Q704" t="s">
        <v>33</v>
      </c>
      <c r="R704" t="s">
        <v>24</v>
      </c>
      <c r="S704" t="s">
        <v>23</v>
      </c>
      <c r="T704" t="s">
        <v>2207</v>
      </c>
    </row>
    <row r="705" spans="1:20" x14ac:dyDescent="0.25">
      <c r="A705" t="s">
        <v>20</v>
      </c>
      <c r="B705" t="s">
        <v>21</v>
      </c>
      <c r="C705">
        <v>50</v>
      </c>
      <c r="D705">
        <v>1</v>
      </c>
      <c r="E705" t="s">
        <v>2210</v>
      </c>
      <c r="F705">
        <v>100</v>
      </c>
      <c r="G705">
        <v>0</v>
      </c>
      <c r="H705" t="s">
        <v>1219</v>
      </c>
      <c r="I705" t="s">
        <v>2211</v>
      </c>
      <c r="J705" t="s">
        <v>328</v>
      </c>
      <c r="K705" t="s">
        <v>23</v>
      </c>
      <c r="L705" t="s">
        <v>24</v>
      </c>
      <c r="M705" t="s">
        <v>2212</v>
      </c>
      <c r="N705" t="s">
        <v>23</v>
      </c>
      <c r="O705" t="s">
        <v>25</v>
      </c>
      <c r="P705" t="s">
        <v>26</v>
      </c>
      <c r="Q705" t="s">
        <v>27</v>
      </c>
      <c r="R705" t="s">
        <v>24</v>
      </c>
      <c r="S705" t="s">
        <v>23</v>
      </c>
      <c r="T705" t="s">
        <v>2213</v>
      </c>
    </row>
    <row r="706" spans="1:20" x14ac:dyDescent="0.25">
      <c r="A706" t="s">
        <v>28</v>
      </c>
      <c r="B706" t="s">
        <v>29</v>
      </c>
      <c r="C706">
        <v>50</v>
      </c>
      <c r="D706">
        <v>1</v>
      </c>
      <c r="E706" t="s">
        <v>2210</v>
      </c>
      <c r="F706">
        <v>100</v>
      </c>
      <c r="G706">
        <v>0</v>
      </c>
      <c r="H706" t="s">
        <v>1219</v>
      </c>
      <c r="I706" t="s">
        <v>2211</v>
      </c>
      <c r="J706" t="s">
        <v>328</v>
      </c>
      <c r="K706" t="s">
        <v>23</v>
      </c>
      <c r="L706" t="s">
        <v>24</v>
      </c>
      <c r="M706" t="s">
        <v>2212</v>
      </c>
      <c r="N706" t="s">
        <v>23</v>
      </c>
      <c r="O706" t="s">
        <v>25</v>
      </c>
      <c r="P706" t="s">
        <v>26</v>
      </c>
      <c r="Q706" t="s">
        <v>27</v>
      </c>
      <c r="R706" t="s">
        <v>24</v>
      </c>
      <c r="S706" t="s">
        <v>23</v>
      </c>
      <c r="T706" t="s">
        <v>2213</v>
      </c>
    </row>
    <row r="707" spans="1:20" x14ac:dyDescent="0.25">
      <c r="A707" t="s">
        <v>30</v>
      </c>
      <c r="B707" t="s">
        <v>31</v>
      </c>
      <c r="C707">
        <v>50</v>
      </c>
      <c r="D707">
        <v>1</v>
      </c>
      <c r="E707" t="s">
        <v>2210</v>
      </c>
      <c r="F707">
        <v>100</v>
      </c>
      <c r="G707">
        <v>0</v>
      </c>
      <c r="H707" t="s">
        <v>1219</v>
      </c>
      <c r="I707" t="s">
        <v>2211</v>
      </c>
      <c r="J707" t="s">
        <v>328</v>
      </c>
      <c r="K707" t="s">
        <v>23</v>
      </c>
      <c r="L707" t="s">
        <v>24</v>
      </c>
      <c r="M707" t="s">
        <v>2212</v>
      </c>
      <c r="N707" t="s">
        <v>23</v>
      </c>
      <c r="O707" t="s">
        <v>25</v>
      </c>
      <c r="P707" t="s">
        <v>26</v>
      </c>
      <c r="Q707" t="s">
        <v>27</v>
      </c>
      <c r="R707" t="s">
        <v>24</v>
      </c>
      <c r="S707" t="s">
        <v>23</v>
      </c>
      <c r="T707" t="s">
        <v>2213</v>
      </c>
    </row>
    <row r="708" spans="1:20" x14ac:dyDescent="0.25">
      <c r="A708" t="s">
        <v>20</v>
      </c>
      <c r="B708" t="s">
        <v>21</v>
      </c>
      <c r="C708">
        <v>50</v>
      </c>
      <c r="D708">
        <v>1</v>
      </c>
      <c r="E708" t="s">
        <v>2214</v>
      </c>
      <c r="F708">
        <v>100</v>
      </c>
      <c r="G708">
        <v>0</v>
      </c>
      <c r="H708" t="s">
        <v>1219</v>
      </c>
      <c r="I708" t="s">
        <v>2215</v>
      </c>
      <c r="J708" t="s">
        <v>321</v>
      </c>
      <c r="K708" t="s">
        <v>23</v>
      </c>
      <c r="L708" t="s">
        <v>24</v>
      </c>
      <c r="M708" t="s">
        <v>2216</v>
      </c>
      <c r="N708" t="s">
        <v>23</v>
      </c>
      <c r="O708" t="s">
        <v>25</v>
      </c>
      <c r="P708" t="s">
        <v>26</v>
      </c>
      <c r="Q708" t="s">
        <v>27</v>
      </c>
      <c r="R708" t="s">
        <v>24</v>
      </c>
      <c r="S708" t="s">
        <v>23</v>
      </c>
      <c r="T708" t="s">
        <v>2216</v>
      </c>
    </row>
    <row r="709" spans="1:20" x14ac:dyDescent="0.25">
      <c r="A709" t="s">
        <v>28</v>
      </c>
      <c r="B709" t="s">
        <v>29</v>
      </c>
      <c r="C709">
        <v>50</v>
      </c>
      <c r="D709">
        <v>1</v>
      </c>
      <c r="E709" t="s">
        <v>2214</v>
      </c>
      <c r="F709">
        <v>100</v>
      </c>
      <c r="G709">
        <v>0</v>
      </c>
      <c r="H709" t="s">
        <v>1219</v>
      </c>
      <c r="I709" t="s">
        <v>2215</v>
      </c>
      <c r="J709" t="s">
        <v>321</v>
      </c>
      <c r="K709" t="s">
        <v>23</v>
      </c>
      <c r="L709" t="s">
        <v>24</v>
      </c>
      <c r="M709" t="s">
        <v>2216</v>
      </c>
      <c r="N709" t="s">
        <v>23</v>
      </c>
      <c r="O709" t="s">
        <v>25</v>
      </c>
      <c r="P709" t="s">
        <v>26</v>
      </c>
      <c r="Q709" t="s">
        <v>27</v>
      </c>
      <c r="R709" t="s">
        <v>24</v>
      </c>
      <c r="S709" t="s">
        <v>23</v>
      </c>
      <c r="T709" t="s">
        <v>2216</v>
      </c>
    </row>
    <row r="710" spans="1:20" x14ac:dyDescent="0.25">
      <c r="A710" t="s">
        <v>30</v>
      </c>
      <c r="B710" t="s">
        <v>31</v>
      </c>
      <c r="C710">
        <v>50</v>
      </c>
      <c r="D710">
        <v>1</v>
      </c>
      <c r="E710" t="s">
        <v>2214</v>
      </c>
      <c r="F710">
        <v>100</v>
      </c>
      <c r="G710">
        <v>0</v>
      </c>
      <c r="H710" t="s">
        <v>1219</v>
      </c>
      <c r="I710" t="s">
        <v>2215</v>
      </c>
      <c r="J710" t="s">
        <v>321</v>
      </c>
      <c r="K710" t="s">
        <v>23</v>
      </c>
      <c r="L710" t="s">
        <v>24</v>
      </c>
      <c r="M710" t="s">
        <v>2216</v>
      </c>
      <c r="N710" t="s">
        <v>23</v>
      </c>
      <c r="O710" t="s">
        <v>25</v>
      </c>
      <c r="P710" t="s">
        <v>26</v>
      </c>
      <c r="Q710" t="s">
        <v>27</v>
      </c>
      <c r="R710" t="s">
        <v>24</v>
      </c>
      <c r="S710" t="s">
        <v>23</v>
      </c>
      <c r="T710" t="s">
        <v>2216</v>
      </c>
    </row>
    <row r="711" spans="1:20" x14ac:dyDescent="0.25">
      <c r="A711" t="s">
        <v>20</v>
      </c>
      <c r="B711" t="s">
        <v>21</v>
      </c>
      <c r="C711">
        <v>50</v>
      </c>
      <c r="D711">
        <v>1</v>
      </c>
      <c r="E711" t="s">
        <v>2217</v>
      </c>
      <c r="F711">
        <v>104</v>
      </c>
      <c r="G711">
        <v>9</v>
      </c>
      <c r="H711" t="s">
        <v>1219</v>
      </c>
      <c r="I711" t="s">
        <v>2218</v>
      </c>
      <c r="J711" t="s">
        <v>317</v>
      </c>
      <c r="K711" t="s">
        <v>23</v>
      </c>
      <c r="L711" t="s">
        <v>24</v>
      </c>
      <c r="M711" t="s">
        <v>2199</v>
      </c>
      <c r="N711" t="s">
        <v>23</v>
      </c>
      <c r="O711" t="s">
        <v>25</v>
      </c>
      <c r="P711" t="s">
        <v>26</v>
      </c>
      <c r="Q711" t="s">
        <v>27</v>
      </c>
      <c r="R711" t="s">
        <v>24</v>
      </c>
      <c r="S711" t="s">
        <v>23</v>
      </c>
      <c r="T711" t="s">
        <v>2219</v>
      </c>
    </row>
    <row r="712" spans="1:20" x14ac:dyDescent="0.25">
      <c r="A712" t="s">
        <v>28</v>
      </c>
      <c r="B712" t="s">
        <v>29</v>
      </c>
      <c r="C712">
        <v>50</v>
      </c>
      <c r="D712">
        <v>1</v>
      </c>
      <c r="E712" t="s">
        <v>2217</v>
      </c>
      <c r="F712">
        <v>104</v>
      </c>
      <c r="G712">
        <v>9</v>
      </c>
      <c r="H712" t="s">
        <v>1219</v>
      </c>
      <c r="I712" t="s">
        <v>2218</v>
      </c>
      <c r="J712" t="s">
        <v>317</v>
      </c>
      <c r="K712" t="s">
        <v>23</v>
      </c>
      <c r="L712" t="s">
        <v>24</v>
      </c>
      <c r="M712" t="s">
        <v>2199</v>
      </c>
      <c r="N712" t="s">
        <v>23</v>
      </c>
      <c r="O712" t="s">
        <v>25</v>
      </c>
      <c r="P712" t="s">
        <v>26</v>
      </c>
      <c r="Q712" t="s">
        <v>27</v>
      </c>
      <c r="R712" t="s">
        <v>24</v>
      </c>
      <c r="S712" t="s">
        <v>23</v>
      </c>
      <c r="T712" t="s">
        <v>2220</v>
      </c>
    </row>
    <row r="713" spans="1:20" x14ac:dyDescent="0.25">
      <c r="A713" t="s">
        <v>30</v>
      </c>
      <c r="B713" t="s">
        <v>31</v>
      </c>
      <c r="C713">
        <v>50</v>
      </c>
      <c r="D713">
        <v>1</v>
      </c>
      <c r="E713" t="s">
        <v>2217</v>
      </c>
      <c r="F713">
        <v>104</v>
      </c>
      <c r="G713">
        <v>9</v>
      </c>
      <c r="H713" t="s">
        <v>1219</v>
      </c>
      <c r="I713" t="s">
        <v>2218</v>
      </c>
      <c r="J713" t="s">
        <v>317</v>
      </c>
      <c r="K713" t="s">
        <v>23</v>
      </c>
      <c r="L713" t="s">
        <v>24</v>
      </c>
      <c r="M713" t="s">
        <v>2199</v>
      </c>
      <c r="N713" t="s">
        <v>23</v>
      </c>
      <c r="O713" t="s">
        <v>25</v>
      </c>
      <c r="P713" t="s">
        <v>26</v>
      </c>
      <c r="Q713" t="s">
        <v>27</v>
      </c>
      <c r="R713" t="s">
        <v>24</v>
      </c>
      <c r="S713" t="s">
        <v>23</v>
      </c>
      <c r="T713" t="s">
        <v>2220</v>
      </c>
    </row>
    <row r="714" spans="1:20" x14ac:dyDescent="0.25">
      <c r="A714" t="s">
        <v>20</v>
      </c>
      <c r="B714" t="s">
        <v>21</v>
      </c>
      <c r="C714">
        <v>33.333333333333336</v>
      </c>
      <c r="D714">
        <v>3</v>
      </c>
      <c r="E714" t="s">
        <v>2221</v>
      </c>
      <c r="F714">
        <v>100</v>
      </c>
      <c r="G714">
        <v>0</v>
      </c>
      <c r="H714" t="s">
        <v>1219</v>
      </c>
      <c r="I714" t="s">
        <v>2222</v>
      </c>
      <c r="J714" t="s">
        <v>346</v>
      </c>
      <c r="K714" t="s">
        <v>23</v>
      </c>
      <c r="L714" t="s">
        <v>24</v>
      </c>
      <c r="M714" t="s">
        <v>2199</v>
      </c>
      <c r="N714" t="s">
        <v>23</v>
      </c>
      <c r="O714" t="s">
        <v>25</v>
      </c>
      <c r="P714" t="s">
        <v>26</v>
      </c>
      <c r="Q714" t="s">
        <v>27</v>
      </c>
      <c r="R714" t="s">
        <v>24</v>
      </c>
      <c r="S714" t="s">
        <v>23</v>
      </c>
      <c r="T714" t="s">
        <v>2199</v>
      </c>
    </row>
    <row r="715" spans="1:20" x14ac:dyDescent="0.25">
      <c r="A715" t="s">
        <v>20</v>
      </c>
      <c r="B715" t="s">
        <v>21</v>
      </c>
      <c r="C715">
        <v>50</v>
      </c>
      <c r="D715">
        <v>1</v>
      </c>
      <c r="E715" t="s">
        <v>2223</v>
      </c>
      <c r="F715">
        <v>104</v>
      </c>
      <c r="G715">
        <v>9</v>
      </c>
      <c r="H715" t="s">
        <v>1219</v>
      </c>
      <c r="I715" t="s">
        <v>2224</v>
      </c>
      <c r="J715" t="s">
        <v>302</v>
      </c>
      <c r="K715" t="s">
        <v>23</v>
      </c>
      <c r="L715" t="s">
        <v>24</v>
      </c>
      <c r="M715" t="s">
        <v>2225</v>
      </c>
      <c r="N715" t="s">
        <v>23</v>
      </c>
      <c r="O715" t="s">
        <v>25</v>
      </c>
      <c r="P715" t="s">
        <v>26</v>
      </c>
      <c r="Q715" t="s">
        <v>27</v>
      </c>
      <c r="R715" t="s">
        <v>24</v>
      </c>
      <c r="S715" t="s">
        <v>23</v>
      </c>
      <c r="T715" t="s">
        <v>2226</v>
      </c>
    </row>
    <row r="716" spans="1:20" x14ac:dyDescent="0.25">
      <c r="A716" t="s">
        <v>28</v>
      </c>
      <c r="B716" t="s">
        <v>29</v>
      </c>
      <c r="C716">
        <v>50</v>
      </c>
      <c r="D716">
        <v>1</v>
      </c>
      <c r="E716" t="s">
        <v>2223</v>
      </c>
      <c r="F716">
        <v>104</v>
      </c>
      <c r="G716">
        <v>9</v>
      </c>
      <c r="H716" t="s">
        <v>1219</v>
      </c>
      <c r="I716" t="s">
        <v>2224</v>
      </c>
      <c r="J716" t="s">
        <v>302</v>
      </c>
      <c r="K716" t="s">
        <v>23</v>
      </c>
      <c r="L716" t="s">
        <v>24</v>
      </c>
      <c r="M716" t="s">
        <v>2225</v>
      </c>
      <c r="N716" t="s">
        <v>23</v>
      </c>
      <c r="O716" t="s">
        <v>25</v>
      </c>
      <c r="P716" t="s">
        <v>26</v>
      </c>
      <c r="Q716" t="s">
        <v>27</v>
      </c>
      <c r="R716" t="s">
        <v>24</v>
      </c>
      <c r="S716" t="s">
        <v>23</v>
      </c>
      <c r="T716" t="s">
        <v>2226</v>
      </c>
    </row>
    <row r="717" spans="1:20" x14ac:dyDescent="0.25">
      <c r="A717" t="s">
        <v>30</v>
      </c>
      <c r="B717" t="s">
        <v>31</v>
      </c>
      <c r="C717">
        <v>50</v>
      </c>
      <c r="D717">
        <v>1</v>
      </c>
      <c r="E717" t="s">
        <v>2223</v>
      </c>
      <c r="F717">
        <v>104</v>
      </c>
      <c r="G717">
        <v>9</v>
      </c>
      <c r="H717" t="s">
        <v>1219</v>
      </c>
      <c r="I717" t="s">
        <v>2224</v>
      </c>
      <c r="J717" t="s">
        <v>302</v>
      </c>
      <c r="K717" t="s">
        <v>23</v>
      </c>
      <c r="L717" t="s">
        <v>24</v>
      </c>
      <c r="M717" t="s">
        <v>2225</v>
      </c>
      <c r="N717" t="s">
        <v>23</v>
      </c>
      <c r="O717" t="s">
        <v>25</v>
      </c>
      <c r="P717" t="s">
        <v>26</v>
      </c>
      <c r="Q717" t="s">
        <v>27</v>
      </c>
      <c r="R717" t="s">
        <v>24</v>
      </c>
      <c r="S717" t="s">
        <v>23</v>
      </c>
      <c r="T717" t="s">
        <v>2226</v>
      </c>
    </row>
    <row r="718" spans="1:20" x14ac:dyDescent="0.25">
      <c r="A718" t="s">
        <v>20</v>
      </c>
      <c r="B718" t="s">
        <v>21</v>
      </c>
      <c r="C718">
        <v>50</v>
      </c>
      <c r="D718">
        <v>1</v>
      </c>
      <c r="E718" t="s">
        <v>2227</v>
      </c>
      <c r="F718">
        <v>100</v>
      </c>
      <c r="G718">
        <v>0</v>
      </c>
      <c r="H718" t="s">
        <v>1219</v>
      </c>
      <c r="I718" t="s">
        <v>2228</v>
      </c>
      <c r="J718" t="s">
        <v>306</v>
      </c>
      <c r="K718" t="s">
        <v>23</v>
      </c>
      <c r="L718" t="s">
        <v>24</v>
      </c>
      <c r="M718" t="s">
        <v>2225</v>
      </c>
      <c r="N718" t="s">
        <v>23</v>
      </c>
      <c r="O718" t="s">
        <v>25</v>
      </c>
      <c r="P718" t="s">
        <v>26</v>
      </c>
      <c r="Q718" t="s">
        <v>27</v>
      </c>
      <c r="R718" t="s">
        <v>24</v>
      </c>
      <c r="S718" t="s">
        <v>23</v>
      </c>
      <c r="T718" t="s">
        <v>2225</v>
      </c>
    </row>
    <row r="719" spans="1:20" x14ac:dyDescent="0.25">
      <c r="A719" t="s">
        <v>28</v>
      </c>
      <c r="B719" t="s">
        <v>29</v>
      </c>
      <c r="C719">
        <v>50</v>
      </c>
      <c r="D719">
        <v>1</v>
      </c>
      <c r="E719" t="s">
        <v>2227</v>
      </c>
      <c r="F719">
        <v>100</v>
      </c>
      <c r="G719">
        <v>0</v>
      </c>
      <c r="H719" t="s">
        <v>1219</v>
      </c>
      <c r="I719" t="s">
        <v>2228</v>
      </c>
      <c r="J719" t="s">
        <v>306</v>
      </c>
      <c r="K719" t="s">
        <v>23</v>
      </c>
      <c r="L719" t="s">
        <v>24</v>
      </c>
      <c r="M719" t="s">
        <v>2225</v>
      </c>
      <c r="N719" t="s">
        <v>23</v>
      </c>
      <c r="O719" t="s">
        <v>25</v>
      </c>
      <c r="P719" t="s">
        <v>26</v>
      </c>
      <c r="Q719" t="s">
        <v>27</v>
      </c>
      <c r="R719" t="s">
        <v>24</v>
      </c>
      <c r="S719" t="s">
        <v>23</v>
      </c>
      <c r="T719" t="s">
        <v>2225</v>
      </c>
    </row>
    <row r="720" spans="1:20" x14ac:dyDescent="0.25">
      <c r="A720" t="s">
        <v>30</v>
      </c>
      <c r="B720" t="s">
        <v>31</v>
      </c>
      <c r="C720">
        <v>50</v>
      </c>
      <c r="D720">
        <v>1</v>
      </c>
      <c r="E720" t="s">
        <v>2227</v>
      </c>
      <c r="F720">
        <v>100</v>
      </c>
      <c r="G720">
        <v>0</v>
      </c>
      <c r="H720" t="s">
        <v>1219</v>
      </c>
      <c r="I720" t="s">
        <v>2228</v>
      </c>
      <c r="J720" t="s">
        <v>306</v>
      </c>
      <c r="K720" t="s">
        <v>23</v>
      </c>
      <c r="L720" t="s">
        <v>24</v>
      </c>
      <c r="M720" t="s">
        <v>2225</v>
      </c>
      <c r="N720" t="s">
        <v>23</v>
      </c>
      <c r="O720" t="s">
        <v>25</v>
      </c>
      <c r="P720" t="s">
        <v>26</v>
      </c>
      <c r="Q720" t="s">
        <v>27</v>
      </c>
      <c r="R720" t="s">
        <v>24</v>
      </c>
      <c r="S720" t="s">
        <v>23</v>
      </c>
      <c r="T720" t="s">
        <v>2225</v>
      </c>
    </row>
    <row r="721" spans="1:20" x14ac:dyDescent="0.25">
      <c r="A721" t="s">
        <v>20</v>
      </c>
      <c r="B721" t="s">
        <v>21</v>
      </c>
      <c r="C721">
        <v>50</v>
      </c>
      <c r="D721">
        <v>2</v>
      </c>
      <c r="E721" t="s">
        <v>2229</v>
      </c>
      <c r="F721">
        <v>200</v>
      </c>
      <c r="G721">
        <v>0</v>
      </c>
      <c r="H721" t="s">
        <v>1219</v>
      </c>
      <c r="I721" t="s">
        <v>2230</v>
      </c>
      <c r="J721" t="s">
        <v>302</v>
      </c>
      <c r="K721" t="s">
        <v>23</v>
      </c>
      <c r="L721" t="s">
        <v>24</v>
      </c>
      <c r="M721" t="s">
        <v>2231</v>
      </c>
      <c r="N721" t="s">
        <v>23</v>
      </c>
      <c r="O721" t="s">
        <v>25</v>
      </c>
      <c r="P721" t="s">
        <v>26</v>
      </c>
      <c r="Q721" t="s">
        <v>27</v>
      </c>
      <c r="R721" t="s">
        <v>24</v>
      </c>
      <c r="S721" t="s">
        <v>23</v>
      </c>
      <c r="T721" t="s">
        <v>2231</v>
      </c>
    </row>
    <row r="722" spans="1:20" x14ac:dyDescent="0.25">
      <c r="A722" t="s">
        <v>28</v>
      </c>
      <c r="B722" t="s">
        <v>29</v>
      </c>
      <c r="C722">
        <v>50</v>
      </c>
      <c r="D722">
        <v>2</v>
      </c>
      <c r="E722" t="s">
        <v>2229</v>
      </c>
      <c r="F722">
        <v>200</v>
      </c>
      <c r="G722">
        <v>0</v>
      </c>
      <c r="H722" t="s">
        <v>1219</v>
      </c>
      <c r="I722" t="s">
        <v>2230</v>
      </c>
      <c r="J722" t="s">
        <v>302</v>
      </c>
      <c r="K722" t="s">
        <v>23</v>
      </c>
      <c r="L722" t="s">
        <v>24</v>
      </c>
      <c r="M722" t="s">
        <v>2231</v>
      </c>
      <c r="N722" t="s">
        <v>23</v>
      </c>
      <c r="O722" t="s">
        <v>25</v>
      </c>
      <c r="P722" t="s">
        <v>26</v>
      </c>
      <c r="Q722" t="s">
        <v>27</v>
      </c>
      <c r="R722" t="s">
        <v>24</v>
      </c>
      <c r="S722" t="s">
        <v>23</v>
      </c>
      <c r="T722" t="s">
        <v>2231</v>
      </c>
    </row>
    <row r="723" spans="1:20" x14ac:dyDescent="0.25">
      <c r="A723" t="s">
        <v>30</v>
      </c>
      <c r="B723" t="s">
        <v>31</v>
      </c>
      <c r="C723">
        <v>50</v>
      </c>
      <c r="D723">
        <v>2</v>
      </c>
      <c r="E723" t="s">
        <v>2229</v>
      </c>
      <c r="F723">
        <v>200</v>
      </c>
      <c r="G723">
        <v>0</v>
      </c>
      <c r="H723" t="s">
        <v>1219</v>
      </c>
      <c r="I723" t="s">
        <v>2230</v>
      </c>
      <c r="J723" t="s">
        <v>302</v>
      </c>
      <c r="K723" t="s">
        <v>23</v>
      </c>
      <c r="L723" t="s">
        <v>24</v>
      </c>
      <c r="M723" t="s">
        <v>2231</v>
      </c>
      <c r="N723" t="s">
        <v>23</v>
      </c>
      <c r="O723" t="s">
        <v>25</v>
      </c>
      <c r="P723" t="s">
        <v>26</v>
      </c>
      <c r="Q723" t="s">
        <v>27</v>
      </c>
      <c r="R723" t="s">
        <v>24</v>
      </c>
      <c r="S723" t="s">
        <v>23</v>
      </c>
      <c r="T723" t="s">
        <v>2231</v>
      </c>
    </row>
    <row r="724" spans="1:20" x14ac:dyDescent="0.25">
      <c r="A724" t="s">
        <v>20</v>
      </c>
      <c r="B724" t="s">
        <v>21</v>
      </c>
      <c r="C724">
        <v>50</v>
      </c>
      <c r="D724">
        <v>1</v>
      </c>
      <c r="E724" t="s">
        <v>2232</v>
      </c>
      <c r="F724">
        <v>100</v>
      </c>
      <c r="G724">
        <v>0</v>
      </c>
      <c r="H724" t="s">
        <v>1219</v>
      </c>
      <c r="I724" t="s">
        <v>2233</v>
      </c>
      <c r="J724" t="s">
        <v>1246</v>
      </c>
      <c r="K724" t="s">
        <v>23</v>
      </c>
      <c r="L724" t="s">
        <v>24</v>
      </c>
      <c r="M724" t="s">
        <v>2234</v>
      </c>
      <c r="N724" t="s">
        <v>23</v>
      </c>
      <c r="O724" t="s">
        <v>25</v>
      </c>
      <c r="P724" t="s">
        <v>26</v>
      </c>
      <c r="Q724" t="s">
        <v>27</v>
      </c>
      <c r="R724" t="s">
        <v>24</v>
      </c>
      <c r="S724" t="s">
        <v>23</v>
      </c>
      <c r="T724" t="s">
        <v>2234</v>
      </c>
    </row>
    <row r="725" spans="1:20" x14ac:dyDescent="0.25">
      <c r="A725" t="s">
        <v>28</v>
      </c>
      <c r="B725" t="s">
        <v>29</v>
      </c>
      <c r="C725">
        <v>50</v>
      </c>
      <c r="D725">
        <v>1</v>
      </c>
      <c r="E725" t="s">
        <v>2232</v>
      </c>
      <c r="F725">
        <v>100</v>
      </c>
      <c r="G725">
        <v>0</v>
      </c>
      <c r="H725" t="s">
        <v>1219</v>
      </c>
      <c r="I725" t="s">
        <v>2233</v>
      </c>
      <c r="J725" t="s">
        <v>1246</v>
      </c>
      <c r="K725" t="s">
        <v>23</v>
      </c>
      <c r="L725" t="s">
        <v>24</v>
      </c>
      <c r="M725" t="s">
        <v>2234</v>
      </c>
      <c r="N725" t="s">
        <v>23</v>
      </c>
      <c r="O725" t="s">
        <v>25</v>
      </c>
      <c r="P725" t="s">
        <v>26</v>
      </c>
      <c r="Q725" t="s">
        <v>27</v>
      </c>
      <c r="R725" t="s">
        <v>24</v>
      </c>
      <c r="S725" t="s">
        <v>23</v>
      </c>
      <c r="T725" t="s">
        <v>2234</v>
      </c>
    </row>
    <row r="726" spans="1:20" x14ac:dyDescent="0.25">
      <c r="A726" t="s">
        <v>30</v>
      </c>
      <c r="B726" t="s">
        <v>31</v>
      </c>
      <c r="C726">
        <v>50</v>
      </c>
      <c r="D726">
        <v>1</v>
      </c>
      <c r="E726" t="s">
        <v>2232</v>
      </c>
      <c r="F726">
        <v>100</v>
      </c>
      <c r="G726">
        <v>0</v>
      </c>
      <c r="H726" t="s">
        <v>1219</v>
      </c>
      <c r="I726" t="s">
        <v>2233</v>
      </c>
      <c r="J726" t="s">
        <v>1246</v>
      </c>
      <c r="K726" t="s">
        <v>23</v>
      </c>
      <c r="L726" t="s">
        <v>24</v>
      </c>
      <c r="M726" t="s">
        <v>2234</v>
      </c>
      <c r="N726" t="s">
        <v>23</v>
      </c>
      <c r="O726" t="s">
        <v>25</v>
      </c>
      <c r="P726" t="s">
        <v>26</v>
      </c>
      <c r="Q726" t="s">
        <v>27</v>
      </c>
      <c r="R726" t="s">
        <v>24</v>
      </c>
      <c r="S726" t="s">
        <v>23</v>
      </c>
      <c r="T726" t="s">
        <v>2234</v>
      </c>
    </row>
    <row r="727" spans="1:20" x14ac:dyDescent="0.25">
      <c r="A727" t="s">
        <v>20</v>
      </c>
      <c r="B727" t="s">
        <v>21</v>
      </c>
      <c r="C727">
        <v>50</v>
      </c>
      <c r="D727">
        <v>1</v>
      </c>
      <c r="E727" t="s">
        <v>2235</v>
      </c>
      <c r="F727">
        <v>100</v>
      </c>
      <c r="G727">
        <v>0</v>
      </c>
      <c r="H727" t="s">
        <v>1219</v>
      </c>
      <c r="I727" t="s">
        <v>2236</v>
      </c>
      <c r="J727" t="s">
        <v>359</v>
      </c>
      <c r="K727" t="s">
        <v>23</v>
      </c>
      <c r="L727" t="s">
        <v>24</v>
      </c>
      <c r="M727" t="s">
        <v>2237</v>
      </c>
      <c r="N727" t="s">
        <v>23</v>
      </c>
      <c r="O727" t="s">
        <v>58</v>
      </c>
      <c r="P727" t="s">
        <v>26</v>
      </c>
      <c r="Q727" t="s">
        <v>33</v>
      </c>
      <c r="R727" t="s">
        <v>24</v>
      </c>
      <c r="S727" t="s">
        <v>23</v>
      </c>
      <c r="T727" t="s">
        <v>2238</v>
      </c>
    </row>
    <row r="728" spans="1:20" x14ac:dyDescent="0.25">
      <c r="A728" t="s">
        <v>28</v>
      </c>
      <c r="B728" t="s">
        <v>29</v>
      </c>
      <c r="C728">
        <v>50</v>
      </c>
      <c r="D728">
        <v>1</v>
      </c>
      <c r="E728" t="s">
        <v>2235</v>
      </c>
      <c r="F728">
        <v>100</v>
      </c>
      <c r="G728">
        <v>0</v>
      </c>
      <c r="H728" t="s">
        <v>1219</v>
      </c>
      <c r="I728" t="s">
        <v>2236</v>
      </c>
      <c r="J728" t="s">
        <v>359</v>
      </c>
      <c r="K728" t="s">
        <v>23</v>
      </c>
      <c r="L728" t="s">
        <v>24</v>
      </c>
      <c r="M728" t="s">
        <v>2237</v>
      </c>
      <c r="N728" t="s">
        <v>23</v>
      </c>
      <c r="O728" t="s">
        <v>58</v>
      </c>
      <c r="P728" t="s">
        <v>26</v>
      </c>
      <c r="Q728" t="s">
        <v>33</v>
      </c>
      <c r="R728" t="s">
        <v>24</v>
      </c>
      <c r="S728" t="s">
        <v>23</v>
      </c>
      <c r="T728" t="s">
        <v>2238</v>
      </c>
    </row>
    <row r="729" spans="1:20" x14ac:dyDescent="0.25">
      <c r="A729" t="s">
        <v>30</v>
      </c>
      <c r="B729" t="s">
        <v>31</v>
      </c>
      <c r="C729">
        <v>50</v>
      </c>
      <c r="D729">
        <v>1</v>
      </c>
      <c r="E729" t="s">
        <v>2235</v>
      </c>
      <c r="F729">
        <v>100</v>
      </c>
      <c r="G729">
        <v>0</v>
      </c>
      <c r="H729" t="s">
        <v>1219</v>
      </c>
      <c r="I729" t="s">
        <v>2236</v>
      </c>
      <c r="J729" t="s">
        <v>359</v>
      </c>
      <c r="K729" t="s">
        <v>23</v>
      </c>
      <c r="L729" t="s">
        <v>24</v>
      </c>
      <c r="M729" t="s">
        <v>2237</v>
      </c>
      <c r="N729" t="s">
        <v>23</v>
      </c>
      <c r="O729" t="s">
        <v>58</v>
      </c>
      <c r="P729" t="s">
        <v>26</v>
      </c>
      <c r="Q729" t="s">
        <v>33</v>
      </c>
      <c r="R729" t="s">
        <v>24</v>
      </c>
      <c r="S729" t="s">
        <v>23</v>
      </c>
      <c r="T729" t="s">
        <v>2238</v>
      </c>
    </row>
    <row r="730" spans="1:20" x14ac:dyDescent="0.25">
      <c r="A730" t="s">
        <v>20</v>
      </c>
      <c r="B730" t="s">
        <v>21</v>
      </c>
      <c r="C730">
        <v>50</v>
      </c>
      <c r="D730">
        <v>1</v>
      </c>
      <c r="E730" t="s">
        <v>2239</v>
      </c>
      <c r="F730">
        <v>95</v>
      </c>
      <c r="G730">
        <v>0</v>
      </c>
      <c r="H730" t="s">
        <v>1219</v>
      </c>
      <c r="I730" t="s">
        <v>2240</v>
      </c>
      <c r="J730" t="s">
        <v>318</v>
      </c>
      <c r="K730" t="s">
        <v>23</v>
      </c>
      <c r="L730" t="s">
        <v>24</v>
      </c>
      <c r="M730" t="s">
        <v>2238</v>
      </c>
      <c r="N730" t="s">
        <v>23</v>
      </c>
      <c r="O730" t="s">
        <v>307</v>
      </c>
      <c r="P730" t="s">
        <v>26</v>
      </c>
      <c r="Q730" t="s">
        <v>27</v>
      </c>
      <c r="R730" t="s">
        <v>24</v>
      </c>
      <c r="S730" t="s">
        <v>23</v>
      </c>
      <c r="T730" t="s">
        <v>2238</v>
      </c>
    </row>
    <row r="731" spans="1:20" x14ac:dyDescent="0.25">
      <c r="A731" t="s">
        <v>28</v>
      </c>
      <c r="B731" t="s">
        <v>29</v>
      </c>
      <c r="C731">
        <v>50</v>
      </c>
      <c r="D731">
        <v>1</v>
      </c>
      <c r="E731" t="s">
        <v>2239</v>
      </c>
      <c r="F731">
        <v>95</v>
      </c>
      <c r="G731">
        <v>0</v>
      </c>
      <c r="H731" t="s">
        <v>1219</v>
      </c>
      <c r="I731" t="s">
        <v>2240</v>
      </c>
      <c r="J731" t="s">
        <v>318</v>
      </c>
      <c r="K731" t="s">
        <v>23</v>
      </c>
      <c r="L731" t="s">
        <v>24</v>
      </c>
      <c r="M731" t="s">
        <v>2238</v>
      </c>
      <c r="N731" t="s">
        <v>23</v>
      </c>
      <c r="O731" t="s">
        <v>307</v>
      </c>
      <c r="P731" t="s">
        <v>26</v>
      </c>
      <c r="Q731" t="s">
        <v>27</v>
      </c>
      <c r="R731" t="s">
        <v>24</v>
      </c>
      <c r="S731" t="s">
        <v>23</v>
      </c>
      <c r="T731" t="s">
        <v>2238</v>
      </c>
    </row>
    <row r="732" spans="1:20" x14ac:dyDescent="0.25">
      <c r="A732" t="s">
        <v>30</v>
      </c>
      <c r="B732" t="s">
        <v>31</v>
      </c>
      <c r="C732">
        <v>50</v>
      </c>
      <c r="D732">
        <v>1</v>
      </c>
      <c r="E732" t="s">
        <v>2239</v>
      </c>
      <c r="F732">
        <v>95</v>
      </c>
      <c r="G732">
        <v>0</v>
      </c>
      <c r="H732" t="s">
        <v>1219</v>
      </c>
      <c r="I732" t="s">
        <v>2240</v>
      </c>
      <c r="J732" t="s">
        <v>318</v>
      </c>
      <c r="K732" t="s">
        <v>23</v>
      </c>
      <c r="L732" t="s">
        <v>24</v>
      </c>
      <c r="M732" t="s">
        <v>2238</v>
      </c>
      <c r="N732" t="s">
        <v>23</v>
      </c>
      <c r="O732" t="s">
        <v>307</v>
      </c>
      <c r="P732" t="s">
        <v>26</v>
      </c>
      <c r="Q732" t="s">
        <v>27</v>
      </c>
      <c r="R732" t="s">
        <v>24</v>
      </c>
      <c r="S732" t="s">
        <v>23</v>
      </c>
      <c r="T732" t="s">
        <v>2238</v>
      </c>
    </row>
    <row r="733" spans="1:20" x14ac:dyDescent="0.25">
      <c r="A733" t="s">
        <v>20</v>
      </c>
      <c r="B733" t="s">
        <v>21</v>
      </c>
      <c r="C733">
        <v>50</v>
      </c>
      <c r="D733">
        <v>1</v>
      </c>
      <c r="E733" t="s">
        <v>2241</v>
      </c>
      <c r="F733">
        <v>95</v>
      </c>
      <c r="G733">
        <v>0</v>
      </c>
      <c r="H733" t="s">
        <v>1219</v>
      </c>
      <c r="I733" t="s">
        <v>2242</v>
      </c>
      <c r="J733" t="s">
        <v>1291</v>
      </c>
      <c r="K733" t="s">
        <v>23</v>
      </c>
      <c r="L733" t="s">
        <v>24</v>
      </c>
      <c r="M733" t="s">
        <v>2243</v>
      </c>
      <c r="N733" t="s">
        <v>23</v>
      </c>
      <c r="O733" t="s">
        <v>25</v>
      </c>
      <c r="P733" t="s">
        <v>26</v>
      </c>
      <c r="Q733" t="s">
        <v>27</v>
      </c>
      <c r="R733" t="s">
        <v>24</v>
      </c>
      <c r="S733" t="s">
        <v>23</v>
      </c>
      <c r="T733" t="s">
        <v>2238</v>
      </c>
    </row>
    <row r="734" spans="1:20" x14ac:dyDescent="0.25">
      <c r="A734" t="s">
        <v>28</v>
      </c>
      <c r="B734" t="s">
        <v>29</v>
      </c>
      <c r="C734">
        <v>50</v>
      </c>
      <c r="D734">
        <v>1</v>
      </c>
      <c r="E734" t="s">
        <v>2241</v>
      </c>
      <c r="F734">
        <v>95</v>
      </c>
      <c r="G734">
        <v>0</v>
      </c>
      <c r="H734" t="s">
        <v>1219</v>
      </c>
      <c r="I734" t="s">
        <v>2242</v>
      </c>
      <c r="J734" t="s">
        <v>1291</v>
      </c>
      <c r="K734" t="s">
        <v>23</v>
      </c>
      <c r="L734" t="s">
        <v>24</v>
      </c>
      <c r="M734" t="s">
        <v>2243</v>
      </c>
      <c r="N734" t="s">
        <v>23</v>
      </c>
      <c r="O734" t="s">
        <v>25</v>
      </c>
      <c r="P734" t="s">
        <v>26</v>
      </c>
      <c r="Q734" t="s">
        <v>27</v>
      </c>
      <c r="R734" t="s">
        <v>24</v>
      </c>
      <c r="S734" t="s">
        <v>23</v>
      </c>
      <c r="T734" t="s">
        <v>2238</v>
      </c>
    </row>
    <row r="735" spans="1:20" x14ac:dyDescent="0.25">
      <c r="A735" t="s">
        <v>30</v>
      </c>
      <c r="B735" t="s">
        <v>31</v>
      </c>
      <c r="C735">
        <v>50</v>
      </c>
      <c r="D735">
        <v>1</v>
      </c>
      <c r="E735" t="s">
        <v>2241</v>
      </c>
      <c r="F735">
        <v>95</v>
      </c>
      <c r="G735">
        <v>0</v>
      </c>
      <c r="H735" t="s">
        <v>1219</v>
      </c>
      <c r="I735" t="s">
        <v>2242</v>
      </c>
      <c r="J735" t="s">
        <v>1291</v>
      </c>
      <c r="K735" t="s">
        <v>23</v>
      </c>
      <c r="L735" t="s">
        <v>24</v>
      </c>
      <c r="M735" t="s">
        <v>2243</v>
      </c>
      <c r="N735" t="s">
        <v>23</v>
      </c>
      <c r="O735" t="s">
        <v>25</v>
      </c>
      <c r="P735" t="s">
        <v>26</v>
      </c>
      <c r="Q735" t="s">
        <v>27</v>
      </c>
      <c r="R735" t="s">
        <v>24</v>
      </c>
      <c r="S735" t="s">
        <v>23</v>
      </c>
      <c r="T735" t="s">
        <v>2238</v>
      </c>
    </row>
    <row r="736" spans="1:20" x14ac:dyDescent="0.25">
      <c r="A736" t="s">
        <v>20</v>
      </c>
      <c r="B736" t="s">
        <v>21</v>
      </c>
      <c r="C736">
        <v>50</v>
      </c>
      <c r="D736">
        <v>1</v>
      </c>
      <c r="E736" t="s">
        <v>2244</v>
      </c>
      <c r="F736">
        <v>100</v>
      </c>
      <c r="G736">
        <v>0</v>
      </c>
      <c r="H736" t="s">
        <v>1219</v>
      </c>
      <c r="I736" t="s">
        <v>2245</v>
      </c>
      <c r="J736" t="s">
        <v>336</v>
      </c>
      <c r="K736" t="s">
        <v>23</v>
      </c>
      <c r="L736" t="s">
        <v>24</v>
      </c>
      <c r="M736" t="s">
        <v>2246</v>
      </c>
      <c r="N736" t="s">
        <v>23</v>
      </c>
      <c r="O736" t="s">
        <v>25</v>
      </c>
      <c r="P736" t="s">
        <v>26</v>
      </c>
      <c r="Q736" t="s">
        <v>27</v>
      </c>
      <c r="R736" t="s">
        <v>24</v>
      </c>
      <c r="S736" t="s">
        <v>23</v>
      </c>
      <c r="T736" t="s">
        <v>2246</v>
      </c>
    </row>
    <row r="737" spans="1:20" x14ac:dyDescent="0.25">
      <c r="A737" t="s">
        <v>28</v>
      </c>
      <c r="B737" t="s">
        <v>29</v>
      </c>
      <c r="C737">
        <v>50</v>
      </c>
      <c r="D737">
        <v>1</v>
      </c>
      <c r="E737" t="s">
        <v>2244</v>
      </c>
      <c r="F737">
        <v>100</v>
      </c>
      <c r="G737">
        <v>0</v>
      </c>
      <c r="H737" t="s">
        <v>1219</v>
      </c>
      <c r="I737" t="s">
        <v>2245</v>
      </c>
      <c r="J737" t="s">
        <v>336</v>
      </c>
      <c r="K737" t="s">
        <v>23</v>
      </c>
      <c r="L737" t="s">
        <v>24</v>
      </c>
      <c r="M737" t="s">
        <v>2246</v>
      </c>
      <c r="N737" t="s">
        <v>23</v>
      </c>
      <c r="O737" t="s">
        <v>25</v>
      </c>
      <c r="P737" t="s">
        <v>26</v>
      </c>
      <c r="Q737" t="s">
        <v>27</v>
      </c>
      <c r="R737" t="s">
        <v>24</v>
      </c>
      <c r="S737" t="s">
        <v>23</v>
      </c>
      <c r="T737" t="s">
        <v>2246</v>
      </c>
    </row>
    <row r="738" spans="1:20" x14ac:dyDescent="0.25">
      <c r="A738" t="s">
        <v>30</v>
      </c>
      <c r="B738" t="s">
        <v>31</v>
      </c>
      <c r="C738">
        <v>50</v>
      </c>
      <c r="D738">
        <v>1</v>
      </c>
      <c r="E738" t="s">
        <v>2244</v>
      </c>
      <c r="F738">
        <v>100</v>
      </c>
      <c r="G738">
        <v>0</v>
      </c>
      <c r="H738" t="s">
        <v>1219</v>
      </c>
      <c r="I738" t="s">
        <v>2245</v>
      </c>
      <c r="J738" t="s">
        <v>336</v>
      </c>
      <c r="K738" t="s">
        <v>23</v>
      </c>
      <c r="L738" t="s">
        <v>24</v>
      </c>
      <c r="M738" t="s">
        <v>2246</v>
      </c>
      <c r="N738" t="s">
        <v>23</v>
      </c>
      <c r="O738" t="s">
        <v>25</v>
      </c>
      <c r="P738" t="s">
        <v>26</v>
      </c>
      <c r="Q738" t="s">
        <v>27</v>
      </c>
      <c r="R738" t="s">
        <v>24</v>
      </c>
      <c r="S738" t="s">
        <v>23</v>
      </c>
      <c r="T738" t="s">
        <v>2246</v>
      </c>
    </row>
    <row r="739" spans="1:20" x14ac:dyDescent="0.25">
      <c r="A739" t="s">
        <v>20</v>
      </c>
      <c r="B739" t="s">
        <v>21</v>
      </c>
      <c r="C739">
        <v>50</v>
      </c>
      <c r="D739">
        <v>1</v>
      </c>
      <c r="E739" t="s">
        <v>2247</v>
      </c>
      <c r="F739">
        <v>100</v>
      </c>
      <c r="G739">
        <v>0</v>
      </c>
      <c r="H739" t="s">
        <v>1219</v>
      </c>
      <c r="I739" t="s">
        <v>2248</v>
      </c>
      <c r="J739" t="s">
        <v>337</v>
      </c>
      <c r="K739" t="s">
        <v>23</v>
      </c>
      <c r="L739" t="s">
        <v>24</v>
      </c>
      <c r="M739" t="s">
        <v>2249</v>
      </c>
      <c r="N739" t="s">
        <v>23</v>
      </c>
      <c r="O739" t="s">
        <v>58</v>
      </c>
      <c r="P739" t="s">
        <v>26</v>
      </c>
      <c r="Q739" t="s">
        <v>33</v>
      </c>
      <c r="R739" t="s">
        <v>24</v>
      </c>
      <c r="S739" t="s">
        <v>23</v>
      </c>
      <c r="T739" t="s">
        <v>2249</v>
      </c>
    </row>
    <row r="740" spans="1:20" x14ac:dyDescent="0.25">
      <c r="A740" t="s">
        <v>28</v>
      </c>
      <c r="B740" t="s">
        <v>29</v>
      </c>
      <c r="C740">
        <v>50</v>
      </c>
      <c r="D740">
        <v>1</v>
      </c>
      <c r="E740" t="s">
        <v>2247</v>
      </c>
      <c r="F740">
        <v>100</v>
      </c>
      <c r="G740">
        <v>0</v>
      </c>
      <c r="H740" t="s">
        <v>1219</v>
      </c>
      <c r="I740" t="s">
        <v>2248</v>
      </c>
      <c r="J740" t="s">
        <v>337</v>
      </c>
      <c r="K740" t="s">
        <v>23</v>
      </c>
      <c r="L740" t="s">
        <v>24</v>
      </c>
      <c r="M740" t="s">
        <v>2249</v>
      </c>
      <c r="N740" t="s">
        <v>23</v>
      </c>
      <c r="O740" t="s">
        <v>58</v>
      </c>
      <c r="P740" t="s">
        <v>26</v>
      </c>
      <c r="Q740" t="s">
        <v>33</v>
      </c>
      <c r="R740" t="s">
        <v>24</v>
      </c>
      <c r="S740" t="s">
        <v>23</v>
      </c>
      <c r="T740" t="s">
        <v>2249</v>
      </c>
    </row>
    <row r="741" spans="1:20" x14ac:dyDescent="0.25">
      <c r="A741" t="s">
        <v>30</v>
      </c>
      <c r="B741" t="s">
        <v>31</v>
      </c>
      <c r="C741">
        <v>50</v>
      </c>
      <c r="D741">
        <v>1</v>
      </c>
      <c r="E741" t="s">
        <v>2247</v>
      </c>
      <c r="F741">
        <v>100</v>
      </c>
      <c r="G741">
        <v>0</v>
      </c>
      <c r="H741" t="s">
        <v>1219</v>
      </c>
      <c r="I741" t="s">
        <v>2248</v>
      </c>
      <c r="J741" t="s">
        <v>337</v>
      </c>
      <c r="K741" t="s">
        <v>23</v>
      </c>
      <c r="L741" t="s">
        <v>24</v>
      </c>
      <c r="M741" t="s">
        <v>2249</v>
      </c>
      <c r="N741" t="s">
        <v>23</v>
      </c>
      <c r="O741" t="s">
        <v>58</v>
      </c>
      <c r="P741" t="s">
        <v>26</v>
      </c>
      <c r="Q741" t="s">
        <v>33</v>
      </c>
      <c r="R741" t="s">
        <v>24</v>
      </c>
      <c r="S741" t="s">
        <v>23</v>
      </c>
      <c r="T741" t="s">
        <v>2249</v>
      </c>
    </row>
    <row r="742" spans="1:20" x14ac:dyDescent="0.25">
      <c r="A742" t="s">
        <v>20</v>
      </c>
      <c r="B742" t="s">
        <v>21</v>
      </c>
      <c r="C742">
        <v>50</v>
      </c>
      <c r="D742">
        <v>2</v>
      </c>
      <c r="E742" t="s">
        <v>2250</v>
      </c>
      <c r="F742">
        <v>390</v>
      </c>
      <c r="G742">
        <v>0</v>
      </c>
      <c r="H742" t="s">
        <v>1219</v>
      </c>
      <c r="I742" t="s">
        <v>2251</v>
      </c>
      <c r="J742" t="s">
        <v>309</v>
      </c>
      <c r="K742" t="s">
        <v>23</v>
      </c>
      <c r="L742" t="s">
        <v>24</v>
      </c>
      <c r="M742" t="s">
        <v>2252</v>
      </c>
      <c r="N742" t="s">
        <v>23</v>
      </c>
      <c r="O742" t="s">
        <v>25</v>
      </c>
      <c r="P742" t="s">
        <v>26</v>
      </c>
      <c r="Q742" t="s">
        <v>27</v>
      </c>
      <c r="R742" t="s">
        <v>24</v>
      </c>
      <c r="S742" t="s">
        <v>23</v>
      </c>
      <c r="T742" t="s">
        <v>2249</v>
      </c>
    </row>
    <row r="743" spans="1:20" x14ac:dyDescent="0.25">
      <c r="A743" t="s">
        <v>28</v>
      </c>
      <c r="B743" t="s">
        <v>29</v>
      </c>
      <c r="C743">
        <v>50</v>
      </c>
      <c r="D743">
        <v>2</v>
      </c>
      <c r="E743" t="s">
        <v>2250</v>
      </c>
      <c r="F743">
        <v>390</v>
      </c>
      <c r="G743">
        <v>0</v>
      </c>
      <c r="H743" t="s">
        <v>1219</v>
      </c>
      <c r="I743" t="s">
        <v>2251</v>
      </c>
      <c r="J743" t="s">
        <v>309</v>
      </c>
      <c r="K743" t="s">
        <v>23</v>
      </c>
      <c r="L743" t="s">
        <v>24</v>
      </c>
      <c r="M743" t="s">
        <v>2252</v>
      </c>
      <c r="N743" t="s">
        <v>23</v>
      </c>
      <c r="O743" t="s">
        <v>25</v>
      </c>
      <c r="P743" t="s">
        <v>26</v>
      </c>
      <c r="Q743" t="s">
        <v>27</v>
      </c>
      <c r="R743" t="s">
        <v>24</v>
      </c>
      <c r="S743" t="s">
        <v>23</v>
      </c>
      <c r="T743" t="s">
        <v>2249</v>
      </c>
    </row>
    <row r="744" spans="1:20" x14ac:dyDescent="0.25">
      <c r="A744" t="s">
        <v>30</v>
      </c>
      <c r="B744" t="s">
        <v>31</v>
      </c>
      <c r="C744">
        <v>50</v>
      </c>
      <c r="D744">
        <v>2</v>
      </c>
      <c r="E744" t="s">
        <v>2250</v>
      </c>
      <c r="F744">
        <v>390</v>
      </c>
      <c r="G744">
        <v>0</v>
      </c>
      <c r="H744" t="s">
        <v>1219</v>
      </c>
      <c r="I744" t="s">
        <v>2251</v>
      </c>
      <c r="J744" t="s">
        <v>309</v>
      </c>
      <c r="K744" t="s">
        <v>23</v>
      </c>
      <c r="L744" t="s">
        <v>24</v>
      </c>
      <c r="M744" t="s">
        <v>2252</v>
      </c>
      <c r="N744" t="s">
        <v>23</v>
      </c>
      <c r="O744" t="s">
        <v>25</v>
      </c>
      <c r="P744" t="s">
        <v>26</v>
      </c>
      <c r="Q744" t="s">
        <v>27</v>
      </c>
      <c r="R744" t="s">
        <v>24</v>
      </c>
      <c r="S744" t="s">
        <v>23</v>
      </c>
      <c r="T744" t="s">
        <v>2249</v>
      </c>
    </row>
    <row r="745" spans="1:20" x14ac:dyDescent="0.25">
      <c r="A745" t="s">
        <v>186</v>
      </c>
      <c r="B745" t="s">
        <v>187</v>
      </c>
      <c r="C745">
        <v>33.333333333333336</v>
      </c>
      <c r="D745">
        <v>6</v>
      </c>
      <c r="E745" t="s">
        <v>2250</v>
      </c>
      <c r="F745">
        <v>390</v>
      </c>
      <c r="G745">
        <v>0</v>
      </c>
      <c r="H745" t="s">
        <v>1219</v>
      </c>
      <c r="I745" t="s">
        <v>2251</v>
      </c>
      <c r="J745" t="s">
        <v>309</v>
      </c>
      <c r="K745" t="s">
        <v>23</v>
      </c>
      <c r="L745" t="s">
        <v>24</v>
      </c>
      <c r="M745" t="s">
        <v>2252</v>
      </c>
      <c r="N745" t="s">
        <v>23</v>
      </c>
      <c r="O745" t="s">
        <v>25</v>
      </c>
      <c r="P745" t="s">
        <v>26</v>
      </c>
      <c r="Q745" t="s">
        <v>27</v>
      </c>
      <c r="R745" t="s">
        <v>24</v>
      </c>
      <c r="S745" t="s">
        <v>23</v>
      </c>
      <c r="T745" t="s">
        <v>2249</v>
      </c>
    </row>
    <row r="746" spans="1:20" x14ac:dyDescent="0.25">
      <c r="A746" t="s">
        <v>20</v>
      </c>
      <c r="B746" t="s">
        <v>21</v>
      </c>
      <c r="C746">
        <v>50</v>
      </c>
      <c r="D746">
        <v>1</v>
      </c>
      <c r="E746" t="s">
        <v>2253</v>
      </c>
      <c r="F746">
        <v>95</v>
      </c>
      <c r="G746">
        <v>0</v>
      </c>
      <c r="H746" t="s">
        <v>1219</v>
      </c>
      <c r="I746" t="s">
        <v>2254</v>
      </c>
      <c r="J746" t="s">
        <v>306</v>
      </c>
      <c r="K746" t="s">
        <v>23</v>
      </c>
      <c r="L746" t="s">
        <v>24</v>
      </c>
      <c r="M746" t="s">
        <v>2252</v>
      </c>
      <c r="N746" t="s">
        <v>23</v>
      </c>
      <c r="O746" t="s">
        <v>25</v>
      </c>
      <c r="P746" t="s">
        <v>26</v>
      </c>
      <c r="Q746" t="s">
        <v>27</v>
      </c>
      <c r="R746" t="s">
        <v>24</v>
      </c>
      <c r="S746" t="s">
        <v>23</v>
      </c>
      <c r="T746" t="s">
        <v>2252</v>
      </c>
    </row>
    <row r="747" spans="1:20" x14ac:dyDescent="0.25">
      <c r="A747" t="s">
        <v>28</v>
      </c>
      <c r="B747" t="s">
        <v>29</v>
      </c>
      <c r="C747">
        <v>50</v>
      </c>
      <c r="D747">
        <v>1</v>
      </c>
      <c r="E747" t="s">
        <v>2253</v>
      </c>
      <c r="F747">
        <v>95</v>
      </c>
      <c r="G747">
        <v>0</v>
      </c>
      <c r="H747" t="s">
        <v>1219</v>
      </c>
      <c r="I747" t="s">
        <v>2254</v>
      </c>
      <c r="J747" t="s">
        <v>306</v>
      </c>
      <c r="K747" t="s">
        <v>23</v>
      </c>
      <c r="L747" t="s">
        <v>24</v>
      </c>
      <c r="M747" t="s">
        <v>2252</v>
      </c>
      <c r="N747" t="s">
        <v>23</v>
      </c>
      <c r="O747" t="s">
        <v>25</v>
      </c>
      <c r="P747" t="s">
        <v>26</v>
      </c>
      <c r="Q747" t="s">
        <v>27</v>
      </c>
      <c r="R747" t="s">
        <v>24</v>
      </c>
      <c r="S747" t="s">
        <v>23</v>
      </c>
      <c r="T747" t="s">
        <v>2252</v>
      </c>
    </row>
    <row r="748" spans="1:20" x14ac:dyDescent="0.25">
      <c r="A748" t="s">
        <v>30</v>
      </c>
      <c r="B748" t="s">
        <v>31</v>
      </c>
      <c r="C748">
        <v>50</v>
      </c>
      <c r="D748">
        <v>1</v>
      </c>
      <c r="E748" t="s">
        <v>2253</v>
      </c>
      <c r="F748">
        <v>95</v>
      </c>
      <c r="G748">
        <v>0</v>
      </c>
      <c r="H748" t="s">
        <v>1219</v>
      </c>
      <c r="I748" t="s">
        <v>2254</v>
      </c>
      <c r="J748" t="s">
        <v>306</v>
      </c>
      <c r="K748" t="s">
        <v>23</v>
      </c>
      <c r="L748" t="s">
        <v>24</v>
      </c>
      <c r="M748" t="s">
        <v>2252</v>
      </c>
      <c r="N748" t="s">
        <v>23</v>
      </c>
      <c r="O748" t="s">
        <v>25</v>
      </c>
      <c r="P748" t="s">
        <v>26</v>
      </c>
      <c r="Q748" t="s">
        <v>27</v>
      </c>
      <c r="R748" t="s">
        <v>24</v>
      </c>
      <c r="S748" t="s">
        <v>23</v>
      </c>
      <c r="T748" t="s">
        <v>2252</v>
      </c>
    </row>
    <row r="749" spans="1:20" x14ac:dyDescent="0.25">
      <c r="A749" t="s">
        <v>28</v>
      </c>
      <c r="B749" t="s">
        <v>29</v>
      </c>
      <c r="C749">
        <v>33.333333333333336</v>
      </c>
      <c r="D749">
        <v>3</v>
      </c>
      <c r="E749" t="s">
        <v>2255</v>
      </c>
      <c r="F749">
        <v>100</v>
      </c>
      <c r="G749">
        <v>0</v>
      </c>
      <c r="H749" t="s">
        <v>1219</v>
      </c>
      <c r="I749" t="s">
        <v>2256</v>
      </c>
      <c r="J749" t="s">
        <v>306</v>
      </c>
      <c r="K749" t="s">
        <v>23</v>
      </c>
      <c r="L749" t="s">
        <v>24</v>
      </c>
      <c r="M749" t="s">
        <v>2252</v>
      </c>
      <c r="N749" t="s">
        <v>23</v>
      </c>
      <c r="O749" t="s">
        <v>25</v>
      </c>
      <c r="P749" t="s">
        <v>26</v>
      </c>
      <c r="Q749" t="s">
        <v>27</v>
      </c>
      <c r="R749" t="s">
        <v>24</v>
      </c>
      <c r="S749" t="s">
        <v>23</v>
      </c>
      <c r="T749" t="s">
        <v>2252</v>
      </c>
    </row>
    <row r="750" spans="1:20" x14ac:dyDescent="0.25">
      <c r="A750" t="s">
        <v>20</v>
      </c>
      <c r="B750" t="s">
        <v>21</v>
      </c>
      <c r="C750">
        <v>50</v>
      </c>
      <c r="D750">
        <v>1</v>
      </c>
      <c r="E750" t="s">
        <v>2257</v>
      </c>
      <c r="F750">
        <v>95</v>
      </c>
      <c r="G750">
        <v>0</v>
      </c>
      <c r="H750" t="s">
        <v>1219</v>
      </c>
      <c r="I750" t="s">
        <v>2258</v>
      </c>
      <c r="J750" t="s">
        <v>1229</v>
      </c>
      <c r="K750" t="s">
        <v>23</v>
      </c>
      <c r="L750" t="s">
        <v>24</v>
      </c>
      <c r="M750" t="s">
        <v>2259</v>
      </c>
      <c r="N750" t="s">
        <v>23</v>
      </c>
      <c r="O750" t="s">
        <v>58</v>
      </c>
      <c r="P750" t="s">
        <v>26</v>
      </c>
      <c r="Q750" t="s">
        <v>33</v>
      </c>
      <c r="R750" t="s">
        <v>24</v>
      </c>
      <c r="S750" t="s">
        <v>23</v>
      </c>
      <c r="T750" t="s">
        <v>2259</v>
      </c>
    </row>
    <row r="751" spans="1:20" x14ac:dyDescent="0.25">
      <c r="A751" t="s">
        <v>28</v>
      </c>
      <c r="B751" t="s">
        <v>29</v>
      </c>
      <c r="C751">
        <v>50</v>
      </c>
      <c r="D751">
        <v>1</v>
      </c>
      <c r="E751" t="s">
        <v>2257</v>
      </c>
      <c r="F751">
        <v>95</v>
      </c>
      <c r="G751">
        <v>0</v>
      </c>
      <c r="H751" t="s">
        <v>1219</v>
      </c>
      <c r="I751" t="s">
        <v>2258</v>
      </c>
      <c r="J751" t="s">
        <v>1229</v>
      </c>
      <c r="K751" t="s">
        <v>23</v>
      </c>
      <c r="L751" t="s">
        <v>24</v>
      </c>
      <c r="M751" t="s">
        <v>2259</v>
      </c>
      <c r="N751" t="s">
        <v>23</v>
      </c>
      <c r="O751" t="s">
        <v>58</v>
      </c>
      <c r="P751" t="s">
        <v>26</v>
      </c>
      <c r="Q751" t="s">
        <v>33</v>
      </c>
      <c r="R751" t="s">
        <v>24</v>
      </c>
      <c r="S751" t="s">
        <v>23</v>
      </c>
      <c r="T751" t="s">
        <v>2259</v>
      </c>
    </row>
    <row r="752" spans="1:20" x14ac:dyDescent="0.25">
      <c r="A752" t="s">
        <v>30</v>
      </c>
      <c r="B752" t="s">
        <v>31</v>
      </c>
      <c r="C752">
        <v>50</v>
      </c>
      <c r="D752">
        <v>1</v>
      </c>
      <c r="E752" t="s">
        <v>2257</v>
      </c>
      <c r="F752">
        <v>95</v>
      </c>
      <c r="G752">
        <v>0</v>
      </c>
      <c r="H752" t="s">
        <v>1219</v>
      </c>
      <c r="I752" t="s">
        <v>2258</v>
      </c>
      <c r="J752" t="s">
        <v>1229</v>
      </c>
      <c r="K752" t="s">
        <v>23</v>
      </c>
      <c r="L752" t="s">
        <v>24</v>
      </c>
      <c r="M752" t="s">
        <v>2259</v>
      </c>
      <c r="N752" t="s">
        <v>23</v>
      </c>
      <c r="O752" t="s">
        <v>58</v>
      </c>
      <c r="P752" t="s">
        <v>26</v>
      </c>
      <c r="Q752" t="s">
        <v>33</v>
      </c>
      <c r="R752" t="s">
        <v>24</v>
      </c>
      <c r="S752" t="s">
        <v>23</v>
      </c>
      <c r="T752" t="s">
        <v>2259</v>
      </c>
    </row>
    <row r="753" spans="1:20" x14ac:dyDescent="0.25">
      <c r="A753" t="s">
        <v>20</v>
      </c>
      <c r="B753" t="s">
        <v>21</v>
      </c>
      <c r="C753">
        <v>50</v>
      </c>
      <c r="D753">
        <v>1</v>
      </c>
      <c r="E753" t="s">
        <v>2260</v>
      </c>
      <c r="F753">
        <v>95</v>
      </c>
      <c r="G753">
        <v>0</v>
      </c>
      <c r="H753" t="s">
        <v>1219</v>
      </c>
      <c r="I753" t="s">
        <v>2261</v>
      </c>
      <c r="J753" t="s">
        <v>303</v>
      </c>
      <c r="K753" t="s">
        <v>23</v>
      </c>
      <c r="L753" t="s">
        <v>24</v>
      </c>
      <c r="M753" t="s">
        <v>2259</v>
      </c>
      <c r="N753" t="s">
        <v>23</v>
      </c>
      <c r="O753" t="s">
        <v>32</v>
      </c>
      <c r="P753" t="s">
        <v>26</v>
      </c>
      <c r="Q753" t="s">
        <v>33</v>
      </c>
      <c r="R753" t="s">
        <v>24</v>
      </c>
      <c r="S753" t="s">
        <v>23</v>
      </c>
      <c r="T753" t="s">
        <v>2259</v>
      </c>
    </row>
    <row r="754" spans="1:20" x14ac:dyDescent="0.25">
      <c r="A754" t="s">
        <v>28</v>
      </c>
      <c r="B754" t="s">
        <v>29</v>
      </c>
      <c r="C754">
        <v>50</v>
      </c>
      <c r="D754">
        <v>1</v>
      </c>
      <c r="E754" t="s">
        <v>2260</v>
      </c>
      <c r="F754">
        <v>95</v>
      </c>
      <c r="G754">
        <v>0</v>
      </c>
      <c r="H754" t="s">
        <v>1219</v>
      </c>
      <c r="I754" t="s">
        <v>2261</v>
      </c>
      <c r="J754" t="s">
        <v>303</v>
      </c>
      <c r="K754" t="s">
        <v>23</v>
      </c>
      <c r="L754" t="s">
        <v>24</v>
      </c>
      <c r="M754" t="s">
        <v>2259</v>
      </c>
      <c r="N754" t="s">
        <v>23</v>
      </c>
      <c r="O754" t="s">
        <v>32</v>
      </c>
      <c r="P754" t="s">
        <v>26</v>
      </c>
      <c r="Q754" t="s">
        <v>33</v>
      </c>
      <c r="R754" t="s">
        <v>24</v>
      </c>
      <c r="S754" t="s">
        <v>23</v>
      </c>
      <c r="T754" t="s">
        <v>2259</v>
      </c>
    </row>
    <row r="755" spans="1:20" x14ac:dyDescent="0.25">
      <c r="A755" t="s">
        <v>30</v>
      </c>
      <c r="B755" t="s">
        <v>31</v>
      </c>
      <c r="C755">
        <v>50</v>
      </c>
      <c r="D755">
        <v>1</v>
      </c>
      <c r="E755" t="s">
        <v>2260</v>
      </c>
      <c r="F755">
        <v>95</v>
      </c>
      <c r="G755">
        <v>0</v>
      </c>
      <c r="H755" t="s">
        <v>1219</v>
      </c>
      <c r="I755" t="s">
        <v>2261</v>
      </c>
      <c r="J755" t="s">
        <v>303</v>
      </c>
      <c r="K755" t="s">
        <v>23</v>
      </c>
      <c r="L755" t="s">
        <v>24</v>
      </c>
      <c r="M755" t="s">
        <v>2259</v>
      </c>
      <c r="N755" t="s">
        <v>23</v>
      </c>
      <c r="O755" t="s">
        <v>32</v>
      </c>
      <c r="P755" t="s">
        <v>26</v>
      </c>
      <c r="Q755" t="s">
        <v>33</v>
      </c>
      <c r="R755" t="s">
        <v>24</v>
      </c>
      <c r="S755" t="s">
        <v>23</v>
      </c>
      <c r="T755" t="s">
        <v>2259</v>
      </c>
    </row>
    <row r="756" spans="1:20" x14ac:dyDescent="0.25">
      <c r="A756" t="s">
        <v>20</v>
      </c>
      <c r="B756" t="s">
        <v>21</v>
      </c>
      <c r="C756">
        <v>50</v>
      </c>
      <c r="D756">
        <v>1</v>
      </c>
      <c r="E756" t="s">
        <v>2262</v>
      </c>
      <c r="F756">
        <v>100</v>
      </c>
      <c r="G756">
        <v>0</v>
      </c>
      <c r="H756" t="s">
        <v>1219</v>
      </c>
      <c r="I756" t="s">
        <v>1390</v>
      </c>
      <c r="J756" t="s">
        <v>359</v>
      </c>
      <c r="K756" t="s">
        <v>23</v>
      </c>
      <c r="L756" t="s">
        <v>24</v>
      </c>
      <c r="M756" t="s">
        <v>2263</v>
      </c>
      <c r="N756" t="s">
        <v>23</v>
      </c>
      <c r="O756" t="s">
        <v>25</v>
      </c>
      <c r="P756" t="s">
        <v>26</v>
      </c>
      <c r="Q756" t="s">
        <v>27</v>
      </c>
      <c r="R756" t="s">
        <v>24</v>
      </c>
      <c r="S756" t="s">
        <v>23</v>
      </c>
      <c r="T756" t="s">
        <v>2263</v>
      </c>
    </row>
    <row r="757" spans="1:20" x14ac:dyDescent="0.25">
      <c r="A757" t="s">
        <v>28</v>
      </c>
      <c r="B757" t="s">
        <v>29</v>
      </c>
      <c r="C757">
        <v>50</v>
      </c>
      <c r="D757">
        <v>1</v>
      </c>
      <c r="E757" t="s">
        <v>2262</v>
      </c>
      <c r="F757">
        <v>100</v>
      </c>
      <c r="G757">
        <v>0</v>
      </c>
      <c r="H757" t="s">
        <v>1219</v>
      </c>
      <c r="I757" t="s">
        <v>1390</v>
      </c>
      <c r="J757" t="s">
        <v>359</v>
      </c>
      <c r="K757" t="s">
        <v>23</v>
      </c>
      <c r="L757" t="s">
        <v>24</v>
      </c>
      <c r="M757" t="s">
        <v>2263</v>
      </c>
      <c r="N757" t="s">
        <v>23</v>
      </c>
      <c r="O757" t="s">
        <v>25</v>
      </c>
      <c r="P757" t="s">
        <v>26</v>
      </c>
      <c r="Q757" t="s">
        <v>27</v>
      </c>
      <c r="R757" t="s">
        <v>24</v>
      </c>
      <c r="S757" t="s">
        <v>23</v>
      </c>
      <c r="T757" t="s">
        <v>2263</v>
      </c>
    </row>
    <row r="758" spans="1:20" x14ac:dyDescent="0.25">
      <c r="A758" t="s">
        <v>30</v>
      </c>
      <c r="B758" t="s">
        <v>31</v>
      </c>
      <c r="C758">
        <v>50</v>
      </c>
      <c r="D758">
        <v>1</v>
      </c>
      <c r="E758" t="s">
        <v>2262</v>
      </c>
      <c r="F758">
        <v>100</v>
      </c>
      <c r="G758">
        <v>0</v>
      </c>
      <c r="H758" t="s">
        <v>1219</v>
      </c>
      <c r="I758" t="s">
        <v>1390</v>
      </c>
      <c r="J758" t="s">
        <v>359</v>
      </c>
      <c r="K758" t="s">
        <v>23</v>
      </c>
      <c r="L758" t="s">
        <v>24</v>
      </c>
      <c r="M758" t="s">
        <v>2263</v>
      </c>
      <c r="N758" t="s">
        <v>23</v>
      </c>
      <c r="O758" t="s">
        <v>25</v>
      </c>
      <c r="P758" t="s">
        <v>26</v>
      </c>
      <c r="Q758" t="s">
        <v>27</v>
      </c>
      <c r="R758" t="s">
        <v>24</v>
      </c>
      <c r="S758" t="s">
        <v>23</v>
      </c>
      <c r="T758" t="s">
        <v>2263</v>
      </c>
    </row>
    <row r="759" spans="1:20" x14ac:dyDescent="0.25">
      <c r="A759" t="s">
        <v>20</v>
      </c>
      <c r="B759" t="s">
        <v>21</v>
      </c>
      <c r="C759">
        <v>50</v>
      </c>
      <c r="D759">
        <v>1</v>
      </c>
      <c r="E759" t="s">
        <v>2264</v>
      </c>
      <c r="F759">
        <v>100</v>
      </c>
      <c r="G759">
        <v>0</v>
      </c>
      <c r="H759" t="s">
        <v>1219</v>
      </c>
      <c r="I759" t="s">
        <v>2265</v>
      </c>
      <c r="J759" t="s">
        <v>1229</v>
      </c>
      <c r="K759" t="s">
        <v>23</v>
      </c>
      <c r="L759" t="s">
        <v>24</v>
      </c>
      <c r="M759" t="s">
        <v>2266</v>
      </c>
      <c r="N759" t="s">
        <v>23</v>
      </c>
      <c r="O759" t="s">
        <v>25</v>
      </c>
      <c r="P759" t="s">
        <v>26</v>
      </c>
      <c r="Q759" t="s">
        <v>27</v>
      </c>
      <c r="R759" t="s">
        <v>24</v>
      </c>
      <c r="S759" t="s">
        <v>23</v>
      </c>
      <c r="T759" t="s">
        <v>2266</v>
      </c>
    </row>
    <row r="760" spans="1:20" x14ac:dyDescent="0.25">
      <c r="A760" t="s">
        <v>28</v>
      </c>
      <c r="B760" t="s">
        <v>29</v>
      </c>
      <c r="C760">
        <v>50</v>
      </c>
      <c r="D760">
        <v>1</v>
      </c>
      <c r="E760" t="s">
        <v>2264</v>
      </c>
      <c r="F760">
        <v>100</v>
      </c>
      <c r="G760">
        <v>0</v>
      </c>
      <c r="H760" t="s">
        <v>1219</v>
      </c>
      <c r="I760" t="s">
        <v>2265</v>
      </c>
      <c r="J760" t="s">
        <v>1229</v>
      </c>
      <c r="K760" t="s">
        <v>23</v>
      </c>
      <c r="L760" t="s">
        <v>24</v>
      </c>
      <c r="M760" t="s">
        <v>2266</v>
      </c>
      <c r="N760" t="s">
        <v>23</v>
      </c>
      <c r="O760" t="s">
        <v>25</v>
      </c>
      <c r="P760" t="s">
        <v>26</v>
      </c>
      <c r="Q760" t="s">
        <v>27</v>
      </c>
      <c r="R760" t="s">
        <v>24</v>
      </c>
      <c r="S760" t="s">
        <v>23</v>
      </c>
      <c r="T760" t="s">
        <v>2266</v>
      </c>
    </row>
    <row r="761" spans="1:20" x14ac:dyDescent="0.25">
      <c r="A761" t="s">
        <v>30</v>
      </c>
      <c r="B761" t="s">
        <v>31</v>
      </c>
      <c r="C761">
        <v>50</v>
      </c>
      <c r="D761">
        <v>1</v>
      </c>
      <c r="E761" t="s">
        <v>2264</v>
      </c>
      <c r="F761">
        <v>100</v>
      </c>
      <c r="G761">
        <v>0</v>
      </c>
      <c r="H761" t="s">
        <v>1219</v>
      </c>
      <c r="I761" t="s">
        <v>2265</v>
      </c>
      <c r="J761" t="s">
        <v>1229</v>
      </c>
      <c r="K761" t="s">
        <v>23</v>
      </c>
      <c r="L761" t="s">
        <v>24</v>
      </c>
      <c r="M761" t="s">
        <v>2266</v>
      </c>
      <c r="N761" t="s">
        <v>23</v>
      </c>
      <c r="O761" t="s">
        <v>25</v>
      </c>
      <c r="P761" t="s">
        <v>26</v>
      </c>
      <c r="Q761" t="s">
        <v>27</v>
      </c>
      <c r="R761" t="s">
        <v>24</v>
      </c>
      <c r="S761" t="s">
        <v>23</v>
      </c>
      <c r="T761" t="s">
        <v>2266</v>
      </c>
    </row>
    <row r="762" spans="1:20" x14ac:dyDescent="0.25">
      <c r="A762" t="s">
        <v>20</v>
      </c>
      <c r="B762" t="s">
        <v>21</v>
      </c>
      <c r="C762">
        <v>50</v>
      </c>
      <c r="D762">
        <v>1</v>
      </c>
      <c r="E762" t="s">
        <v>2267</v>
      </c>
      <c r="F762">
        <v>95</v>
      </c>
      <c r="G762">
        <v>0</v>
      </c>
      <c r="H762" t="s">
        <v>1219</v>
      </c>
      <c r="I762" t="s">
        <v>2268</v>
      </c>
      <c r="J762" t="s">
        <v>305</v>
      </c>
      <c r="K762" t="s">
        <v>23</v>
      </c>
      <c r="L762" t="s">
        <v>24</v>
      </c>
      <c r="M762" t="s">
        <v>2269</v>
      </c>
      <c r="N762" t="s">
        <v>23</v>
      </c>
      <c r="O762" t="s">
        <v>25</v>
      </c>
      <c r="P762" t="s">
        <v>26</v>
      </c>
      <c r="Q762" t="s">
        <v>27</v>
      </c>
      <c r="R762" t="s">
        <v>24</v>
      </c>
      <c r="S762" t="s">
        <v>23</v>
      </c>
      <c r="T762" t="s">
        <v>2266</v>
      </c>
    </row>
    <row r="763" spans="1:20" x14ac:dyDescent="0.25">
      <c r="A763" t="s">
        <v>28</v>
      </c>
      <c r="B763" t="s">
        <v>29</v>
      </c>
      <c r="C763">
        <v>50</v>
      </c>
      <c r="D763">
        <v>1</v>
      </c>
      <c r="E763" t="s">
        <v>2267</v>
      </c>
      <c r="F763">
        <v>95</v>
      </c>
      <c r="G763">
        <v>0</v>
      </c>
      <c r="H763" t="s">
        <v>1219</v>
      </c>
      <c r="I763" t="s">
        <v>2268</v>
      </c>
      <c r="J763" t="s">
        <v>305</v>
      </c>
      <c r="K763" t="s">
        <v>23</v>
      </c>
      <c r="L763" t="s">
        <v>24</v>
      </c>
      <c r="M763" t="s">
        <v>2269</v>
      </c>
      <c r="N763" t="s">
        <v>23</v>
      </c>
      <c r="O763" t="s">
        <v>25</v>
      </c>
      <c r="P763" t="s">
        <v>26</v>
      </c>
      <c r="Q763" t="s">
        <v>27</v>
      </c>
      <c r="R763" t="s">
        <v>24</v>
      </c>
      <c r="S763" t="s">
        <v>23</v>
      </c>
      <c r="T763" t="s">
        <v>2266</v>
      </c>
    </row>
    <row r="764" spans="1:20" x14ac:dyDescent="0.25">
      <c r="A764" t="s">
        <v>30</v>
      </c>
      <c r="B764" t="s">
        <v>31</v>
      </c>
      <c r="C764">
        <v>50</v>
      </c>
      <c r="D764">
        <v>1</v>
      </c>
      <c r="E764" t="s">
        <v>2267</v>
      </c>
      <c r="F764">
        <v>95</v>
      </c>
      <c r="G764">
        <v>0</v>
      </c>
      <c r="H764" t="s">
        <v>1219</v>
      </c>
      <c r="I764" t="s">
        <v>2268</v>
      </c>
      <c r="J764" t="s">
        <v>305</v>
      </c>
      <c r="K764" t="s">
        <v>23</v>
      </c>
      <c r="L764" t="s">
        <v>24</v>
      </c>
      <c r="M764" t="s">
        <v>2269</v>
      </c>
      <c r="N764" t="s">
        <v>23</v>
      </c>
      <c r="O764" t="s">
        <v>25</v>
      </c>
      <c r="P764" t="s">
        <v>26</v>
      </c>
      <c r="Q764" t="s">
        <v>27</v>
      </c>
      <c r="R764" t="s">
        <v>24</v>
      </c>
      <c r="S764" t="s">
        <v>23</v>
      </c>
      <c r="T764" t="s">
        <v>2269</v>
      </c>
    </row>
    <row r="765" spans="1:20" x14ac:dyDescent="0.25">
      <c r="A765" t="s">
        <v>20</v>
      </c>
      <c r="B765" t="s">
        <v>21</v>
      </c>
      <c r="C765">
        <v>50</v>
      </c>
      <c r="D765">
        <v>1</v>
      </c>
      <c r="E765" t="s">
        <v>2270</v>
      </c>
      <c r="F765">
        <v>100</v>
      </c>
      <c r="G765">
        <v>0</v>
      </c>
      <c r="H765" t="s">
        <v>1219</v>
      </c>
      <c r="I765" t="s">
        <v>2271</v>
      </c>
      <c r="J765" t="s">
        <v>359</v>
      </c>
      <c r="K765" t="s">
        <v>23</v>
      </c>
      <c r="L765" t="s">
        <v>24</v>
      </c>
      <c r="M765" t="s">
        <v>2272</v>
      </c>
      <c r="N765" t="s">
        <v>23</v>
      </c>
      <c r="O765" t="s">
        <v>25</v>
      </c>
      <c r="P765" t="s">
        <v>26</v>
      </c>
      <c r="Q765" t="s">
        <v>27</v>
      </c>
      <c r="R765" t="s">
        <v>24</v>
      </c>
      <c r="S765" t="s">
        <v>23</v>
      </c>
      <c r="T765" t="s">
        <v>2272</v>
      </c>
    </row>
    <row r="766" spans="1:20" x14ac:dyDescent="0.25">
      <c r="A766" t="s">
        <v>28</v>
      </c>
      <c r="B766" t="s">
        <v>29</v>
      </c>
      <c r="C766">
        <v>50</v>
      </c>
      <c r="D766">
        <v>1</v>
      </c>
      <c r="E766" t="s">
        <v>2270</v>
      </c>
      <c r="F766">
        <v>100</v>
      </c>
      <c r="G766">
        <v>0</v>
      </c>
      <c r="H766" t="s">
        <v>1219</v>
      </c>
      <c r="I766" t="s">
        <v>2271</v>
      </c>
      <c r="J766" t="s">
        <v>359</v>
      </c>
      <c r="K766" t="s">
        <v>23</v>
      </c>
      <c r="L766" t="s">
        <v>24</v>
      </c>
      <c r="M766" t="s">
        <v>2272</v>
      </c>
      <c r="N766" t="s">
        <v>23</v>
      </c>
      <c r="O766" t="s">
        <v>25</v>
      </c>
      <c r="P766" t="s">
        <v>26</v>
      </c>
      <c r="Q766" t="s">
        <v>27</v>
      </c>
      <c r="R766" t="s">
        <v>24</v>
      </c>
      <c r="S766" t="s">
        <v>23</v>
      </c>
      <c r="T766" t="s">
        <v>2272</v>
      </c>
    </row>
    <row r="767" spans="1:20" x14ac:dyDescent="0.25">
      <c r="A767" t="s">
        <v>30</v>
      </c>
      <c r="B767" t="s">
        <v>31</v>
      </c>
      <c r="C767">
        <v>50</v>
      </c>
      <c r="D767">
        <v>1</v>
      </c>
      <c r="E767" t="s">
        <v>2270</v>
      </c>
      <c r="F767">
        <v>100</v>
      </c>
      <c r="G767">
        <v>0</v>
      </c>
      <c r="H767" t="s">
        <v>1219</v>
      </c>
      <c r="I767" t="s">
        <v>2271</v>
      </c>
      <c r="J767" t="s">
        <v>359</v>
      </c>
      <c r="K767" t="s">
        <v>23</v>
      </c>
      <c r="L767" t="s">
        <v>24</v>
      </c>
      <c r="M767" t="s">
        <v>2272</v>
      </c>
      <c r="N767" t="s">
        <v>23</v>
      </c>
      <c r="O767" t="s">
        <v>25</v>
      </c>
      <c r="P767" t="s">
        <v>26</v>
      </c>
      <c r="Q767" t="s">
        <v>27</v>
      </c>
      <c r="R767" t="s">
        <v>24</v>
      </c>
      <c r="S767" t="s">
        <v>23</v>
      </c>
      <c r="T767" t="s">
        <v>2272</v>
      </c>
    </row>
    <row r="768" spans="1:20" x14ac:dyDescent="0.25">
      <c r="A768" t="s">
        <v>20</v>
      </c>
      <c r="B768" t="s">
        <v>21</v>
      </c>
      <c r="C768">
        <v>50</v>
      </c>
      <c r="D768">
        <v>1</v>
      </c>
      <c r="E768" t="s">
        <v>2273</v>
      </c>
      <c r="F768">
        <v>100</v>
      </c>
      <c r="G768">
        <v>0</v>
      </c>
      <c r="H768" t="s">
        <v>1219</v>
      </c>
      <c r="I768" t="s">
        <v>2274</v>
      </c>
      <c r="J768" t="s">
        <v>303</v>
      </c>
      <c r="K768" t="s">
        <v>23</v>
      </c>
      <c r="L768" t="s">
        <v>24</v>
      </c>
      <c r="M768" t="s">
        <v>2275</v>
      </c>
      <c r="N768" t="s">
        <v>23</v>
      </c>
      <c r="O768" t="s">
        <v>25</v>
      </c>
      <c r="P768" t="s">
        <v>26</v>
      </c>
      <c r="Q768" t="s">
        <v>27</v>
      </c>
      <c r="R768" t="s">
        <v>24</v>
      </c>
      <c r="S768" t="s">
        <v>23</v>
      </c>
      <c r="T768" t="s">
        <v>2275</v>
      </c>
    </row>
    <row r="769" spans="1:20" x14ac:dyDescent="0.25">
      <c r="A769" t="s">
        <v>28</v>
      </c>
      <c r="B769" t="s">
        <v>29</v>
      </c>
      <c r="C769">
        <v>50</v>
      </c>
      <c r="D769">
        <v>1</v>
      </c>
      <c r="E769" t="s">
        <v>2273</v>
      </c>
      <c r="F769">
        <v>100</v>
      </c>
      <c r="G769">
        <v>0</v>
      </c>
      <c r="H769" t="s">
        <v>1219</v>
      </c>
      <c r="I769" t="s">
        <v>2274</v>
      </c>
      <c r="J769" t="s">
        <v>303</v>
      </c>
      <c r="K769" t="s">
        <v>23</v>
      </c>
      <c r="L769" t="s">
        <v>24</v>
      </c>
      <c r="M769" t="s">
        <v>2275</v>
      </c>
      <c r="N769" t="s">
        <v>23</v>
      </c>
      <c r="O769" t="s">
        <v>25</v>
      </c>
      <c r="P769" t="s">
        <v>26</v>
      </c>
      <c r="Q769" t="s">
        <v>27</v>
      </c>
      <c r="R769" t="s">
        <v>24</v>
      </c>
      <c r="S769" t="s">
        <v>23</v>
      </c>
      <c r="T769" t="s">
        <v>2275</v>
      </c>
    </row>
    <row r="770" spans="1:20" x14ac:dyDescent="0.25">
      <c r="A770" t="s">
        <v>30</v>
      </c>
      <c r="B770" t="s">
        <v>31</v>
      </c>
      <c r="C770">
        <v>50</v>
      </c>
      <c r="D770">
        <v>1</v>
      </c>
      <c r="E770" t="s">
        <v>2273</v>
      </c>
      <c r="F770">
        <v>100</v>
      </c>
      <c r="G770">
        <v>0</v>
      </c>
      <c r="H770" t="s">
        <v>1219</v>
      </c>
      <c r="I770" t="s">
        <v>2274</v>
      </c>
      <c r="J770" t="s">
        <v>303</v>
      </c>
      <c r="K770" t="s">
        <v>23</v>
      </c>
      <c r="L770" t="s">
        <v>24</v>
      </c>
      <c r="M770" t="s">
        <v>2275</v>
      </c>
      <c r="N770" t="s">
        <v>23</v>
      </c>
      <c r="O770" t="s">
        <v>25</v>
      </c>
      <c r="P770" t="s">
        <v>26</v>
      </c>
      <c r="Q770" t="s">
        <v>27</v>
      </c>
      <c r="R770" t="s">
        <v>24</v>
      </c>
      <c r="S770" t="s">
        <v>23</v>
      </c>
      <c r="T770" t="s">
        <v>2275</v>
      </c>
    </row>
    <row r="771" spans="1:20" x14ac:dyDescent="0.25">
      <c r="A771" t="s">
        <v>20</v>
      </c>
      <c r="B771" t="s">
        <v>21</v>
      </c>
      <c r="C771">
        <v>50</v>
      </c>
      <c r="D771">
        <v>2</v>
      </c>
      <c r="E771" t="s">
        <v>2276</v>
      </c>
      <c r="F771">
        <v>190</v>
      </c>
      <c r="G771">
        <v>0</v>
      </c>
      <c r="H771" t="s">
        <v>1219</v>
      </c>
      <c r="I771" t="s">
        <v>1448</v>
      </c>
      <c r="J771" t="s">
        <v>306</v>
      </c>
      <c r="K771" t="s">
        <v>23</v>
      </c>
      <c r="L771" t="s">
        <v>24</v>
      </c>
      <c r="M771" t="s">
        <v>2277</v>
      </c>
      <c r="N771" t="s">
        <v>23</v>
      </c>
      <c r="O771" t="s">
        <v>25</v>
      </c>
      <c r="P771" t="s">
        <v>26</v>
      </c>
      <c r="Q771" t="s">
        <v>27</v>
      </c>
      <c r="R771" t="s">
        <v>24</v>
      </c>
      <c r="S771" t="s">
        <v>23</v>
      </c>
      <c r="T771" t="s">
        <v>2277</v>
      </c>
    </row>
    <row r="772" spans="1:20" x14ac:dyDescent="0.25">
      <c r="A772" t="s">
        <v>28</v>
      </c>
      <c r="B772" t="s">
        <v>29</v>
      </c>
      <c r="C772">
        <v>50</v>
      </c>
      <c r="D772">
        <v>2</v>
      </c>
      <c r="E772" t="s">
        <v>2276</v>
      </c>
      <c r="F772">
        <v>190</v>
      </c>
      <c r="G772">
        <v>0</v>
      </c>
      <c r="H772" t="s">
        <v>1219</v>
      </c>
      <c r="I772" t="s">
        <v>1448</v>
      </c>
      <c r="J772" t="s">
        <v>306</v>
      </c>
      <c r="K772" t="s">
        <v>23</v>
      </c>
      <c r="L772" t="s">
        <v>24</v>
      </c>
      <c r="M772" t="s">
        <v>2277</v>
      </c>
      <c r="N772" t="s">
        <v>23</v>
      </c>
      <c r="O772" t="s">
        <v>25</v>
      </c>
      <c r="P772" t="s">
        <v>26</v>
      </c>
      <c r="Q772" t="s">
        <v>27</v>
      </c>
      <c r="R772" t="s">
        <v>24</v>
      </c>
      <c r="S772" t="s">
        <v>23</v>
      </c>
      <c r="T772" t="s">
        <v>2277</v>
      </c>
    </row>
    <row r="773" spans="1:20" x14ac:dyDescent="0.25">
      <c r="A773" t="s">
        <v>30</v>
      </c>
      <c r="B773" t="s">
        <v>31</v>
      </c>
      <c r="C773">
        <v>50</v>
      </c>
      <c r="D773">
        <v>2</v>
      </c>
      <c r="E773" t="s">
        <v>2276</v>
      </c>
      <c r="F773">
        <v>190</v>
      </c>
      <c r="G773">
        <v>0</v>
      </c>
      <c r="H773" t="s">
        <v>1219</v>
      </c>
      <c r="I773" t="s">
        <v>1448</v>
      </c>
      <c r="J773" t="s">
        <v>306</v>
      </c>
      <c r="K773" t="s">
        <v>23</v>
      </c>
      <c r="L773" t="s">
        <v>24</v>
      </c>
      <c r="M773" t="s">
        <v>2277</v>
      </c>
      <c r="N773" t="s">
        <v>23</v>
      </c>
      <c r="O773" t="s">
        <v>25</v>
      </c>
      <c r="P773" t="s">
        <v>26</v>
      </c>
      <c r="Q773" t="s">
        <v>27</v>
      </c>
      <c r="R773" t="s">
        <v>24</v>
      </c>
      <c r="S773" t="s">
        <v>23</v>
      </c>
      <c r="T773" t="s">
        <v>2277</v>
      </c>
    </row>
    <row r="774" spans="1:20" x14ac:dyDescent="0.25">
      <c r="A774" t="s">
        <v>20</v>
      </c>
      <c r="B774" t="s">
        <v>21</v>
      </c>
      <c r="C774">
        <v>50</v>
      </c>
      <c r="D774">
        <v>1</v>
      </c>
      <c r="E774" t="s">
        <v>2278</v>
      </c>
      <c r="F774">
        <v>100</v>
      </c>
      <c r="G774">
        <v>0</v>
      </c>
      <c r="H774" t="s">
        <v>1219</v>
      </c>
      <c r="I774" t="s">
        <v>2279</v>
      </c>
      <c r="J774" t="s">
        <v>309</v>
      </c>
      <c r="K774" t="s">
        <v>23</v>
      </c>
      <c r="L774" t="s">
        <v>24</v>
      </c>
      <c r="M774" t="s">
        <v>2280</v>
      </c>
      <c r="N774" t="s">
        <v>23</v>
      </c>
      <c r="O774" t="s">
        <v>25</v>
      </c>
      <c r="P774" t="s">
        <v>26</v>
      </c>
      <c r="Q774" t="s">
        <v>27</v>
      </c>
      <c r="R774" t="s">
        <v>24</v>
      </c>
      <c r="S774" t="s">
        <v>23</v>
      </c>
      <c r="T774" t="s">
        <v>2280</v>
      </c>
    </row>
    <row r="775" spans="1:20" x14ac:dyDescent="0.25">
      <c r="A775" t="s">
        <v>28</v>
      </c>
      <c r="B775" t="s">
        <v>29</v>
      </c>
      <c r="C775">
        <v>50</v>
      </c>
      <c r="D775">
        <v>1</v>
      </c>
      <c r="E775" t="s">
        <v>2278</v>
      </c>
      <c r="F775">
        <v>100</v>
      </c>
      <c r="G775">
        <v>0</v>
      </c>
      <c r="H775" t="s">
        <v>1219</v>
      </c>
      <c r="I775" t="s">
        <v>2279</v>
      </c>
      <c r="J775" t="s">
        <v>309</v>
      </c>
      <c r="K775" t="s">
        <v>23</v>
      </c>
      <c r="L775" t="s">
        <v>24</v>
      </c>
      <c r="M775" t="s">
        <v>2280</v>
      </c>
      <c r="N775" t="s">
        <v>23</v>
      </c>
      <c r="O775" t="s">
        <v>25</v>
      </c>
      <c r="P775" t="s">
        <v>26</v>
      </c>
      <c r="Q775" t="s">
        <v>27</v>
      </c>
      <c r="R775" t="s">
        <v>24</v>
      </c>
      <c r="S775" t="s">
        <v>23</v>
      </c>
      <c r="T775" t="s">
        <v>2280</v>
      </c>
    </row>
    <row r="776" spans="1:20" x14ac:dyDescent="0.25">
      <c r="A776" t="s">
        <v>30</v>
      </c>
      <c r="B776" t="s">
        <v>31</v>
      </c>
      <c r="C776">
        <v>50</v>
      </c>
      <c r="D776">
        <v>1</v>
      </c>
      <c r="E776" t="s">
        <v>2278</v>
      </c>
      <c r="F776">
        <v>100</v>
      </c>
      <c r="G776">
        <v>0</v>
      </c>
      <c r="H776" t="s">
        <v>1219</v>
      </c>
      <c r="I776" t="s">
        <v>2279</v>
      </c>
      <c r="J776" t="s">
        <v>309</v>
      </c>
      <c r="K776" t="s">
        <v>23</v>
      </c>
      <c r="L776" t="s">
        <v>24</v>
      </c>
      <c r="M776" t="s">
        <v>2280</v>
      </c>
      <c r="N776" t="s">
        <v>23</v>
      </c>
      <c r="O776" t="s">
        <v>25</v>
      </c>
      <c r="P776" t="s">
        <v>26</v>
      </c>
      <c r="Q776" t="s">
        <v>27</v>
      </c>
      <c r="R776" t="s">
        <v>24</v>
      </c>
      <c r="S776" t="s">
        <v>23</v>
      </c>
      <c r="T776" t="s">
        <v>2280</v>
      </c>
    </row>
    <row r="777" spans="1:20" x14ac:dyDescent="0.25">
      <c r="A777" t="s">
        <v>20</v>
      </c>
      <c r="B777" t="s">
        <v>21</v>
      </c>
      <c r="C777">
        <v>50</v>
      </c>
      <c r="D777">
        <v>1</v>
      </c>
      <c r="E777" t="s">
        <v>2281</v>
      </c>
      <c r="F777">
        <v>95</v>
      </c>
      <c r="G777">
        <v>0</v>
      </c>
      <c r="H777" t="s">
        <v>1219</v>
      </c>
      <c r="I777" t="s">
        <v>2282</v>
      </c>
      <c r="J777" t="s">
        <v>332</v>
      </c>
      <c r="K777" t="s">
        <v>23</v>
      </c>
      <c r="L777" t="s">
        <v>24</v>
      </c>
      <c r="M777" t="s">
        <v>2283</v>
      </c>
      <c r="N777" t="s">
        <v>23</v>
      </c>
      <c r="O777" t="s">
        <v>25</v>
      </c>
      <c r="P777" t="s">
        <v>26</v>
      </c>
      <c r="Q777" t="s">
        <v>27</v>
      </c>
      <c r="R777" t="s">
        <v>24</v>
      </c>
      <c r="S777" t="s">
        <v>23</v>
      </c>
      <c r="T777" t="s">
        <v>2283</v>
      </c>
    </row>
    <row r="778" spans="1:20" x14ac:dyDescent="0.25">
      <c r="A778" t="s">
        <v>28</v>
      </c>
      <c r="B778" t="s">
        <v>29</v>
      </c>
      <c r="C778">
        <v>50</v>
      </c>
      <c r="D778">
        <v>1</v>
      </c>
      <c r="E778" t="s">
        <v>2281</v>
      </c>
      <c r="F778">
        <v>95</v>
      </c>
      <c r="G778">
        <v>0</v>
      </c>
      <c r="H778" t="s">
        <v>1219</v>
      </c>
      <c r="I778" t="s">
        <v>2282</v>
      </c>
      <c r="J778" t="s">
        <v>332</v>
      </c>
      <c r="K778" t="s">
        <v>23</v>
      </c>
      <c r="L778" t="s">
        <v>24</v>
      </c>
      <c r="M778" t="s">
        <v>2283</v>
      </c>
      <c r="N778" t="s">
        <v>23</v>
      </c>
      <c r="O778" t="s">
        <v>25</v>
      </c>
      <c r="P778" t="s">
        <v>26</v>
      </c>
      <c r="Q778" t="s">
        <v>27</v>
      </c>
      <c r="R778" t="s">
        <v>24</v>
      </c>
      <c r="S778" t="s">
        <v>23</v>
      </c>
      <c r="T778" t="s">
        <v>2283</v>
      </c>
    </row>
    <row r="779" spans="1:20" x14ac:dyDescent="0.25">
      <c r="A779" t="s">
        <v>30</v>
      </c>
      <c r="B779" t="s">
        <v>31</v>
      </c>
      <c r="C779">
        <v>50</v>
      </c>
      <c r="D779">
        <v>1</v>
      </c>
      <c r="E779" t="s">
        <v>2281</v>
      </c>
      <c r="F779">
        <v>95</v>
      </c>
      <c r="G779">
        <v>0</v>
      </c>
      <c r="H779" t="s">
        <v>1219</v>
      </c>
      <c r="I779" t="s">
        <v>2282</v>
      </c>
      <c r="J779" t="s">
        <v>332</v>
      </c>
      <c r="K779" t="s">
        <v>23</v>
      </c>
      <c r="L779" t="s">
        <v>24</v>
      </c>
      <c r="M779" t="s">
        <v>2283</v>
      </c>
      <c r="N779" t="s">
        <v>23</v>
      </c>
      <c r="O779" t="s">
        <v>25</v>
      </c>
      <c r="P779" t="s">
        <v>26</v>
      </c>
      <c r="Q779" t="s">
        <v>27</v>
      </c>
      <c r="R779" t="s">
        <v>24</v>
      </c>
      <c r="S779" t="s">
        <v>23</v>
      </c>
      <c r="T779" t="s">
        <v>2283</v>
      </c>
    </row>
    <row r="780" spans="1:20" x14ac:dyDescent="0.25">
      <c r="A780" t="s">
        <v>20</v>
      </c>
      <c r="B780" t="s">
        <v>21</v>
      </c>
      <c r="C780">
        <v>50</v>
      </c>
      <c r="D780">
        <v>1</v>
      </c>
      <c r="E780" t="s">
        <v>2284</v>
      </c>
      <c r="F780">
        <v>95</v>
      </c>
      <c r="G780">
        <v>0</v>
      </c>
      <c r="H780" t="s">
        <v>1219</v>
      </c>
      <c r="I780" t="s">
        <v>2285</v>
      </c>
      <c r="J780" t="s">
        <v>1236</v>
      </c>
      <c r="K780" t="s">
        <v>23</v>
      </c>
      <c r="L780" t="s">
        <v>24</v>
      </c>
      <c r="M780" t="s">
        <v>2286</v>
      </c>
      <c r="N780" t="s">
        <v>23</v>
      </c>
      <c r="O780" t="s">
        <v>25</v>
      </c>
      <c r="P780" t="s">
        <v>26</v>
      </c>
      <c r="Q780" t="s">
        <v>27</v>
      </c>
      <c r="R780" t="s">
        <v>24</v>
      </c>
      <c r="S780" t="s">
        <v>23</v>
      </c>
      <c r="T780" t="s">
        <v>2286</v>
      </c>
    </row>
    <row r="781" spans="1:20" x14ac:dyDescent="0.25">
      <c r="A781" t="s">
        <v>28</v>
      </c>
      <c r="B781" t="s">
        <v>29</v>
      </c>
      <c r="C781">
        <v>50</v>
      </c>
      <c r="D781">
        <v>1</v>
      </c>
      <c r="E781" t="s">
        <v>2284</v>
      </c>
      <c r="F781">
        <v>95</v>
      </c>
      <c r="G781">
        <v>0</v>
      </c>
      <c r="H781" t="s">
        <v>1219</v>
      </c>
      <c r="I781" t="s">
        <v>2285</v>
      </c>
      <c r="J781" t="s">
        <v>1236</v>
      </c>
      <c r="K781" t="s">
        <v>23</v>
      </c>
      <c r="L781" t="s">
        <v>24</v>
      </c>
      <c r="M781" t="s">
        <v>2286</v>
      </c>
      <c r="N781" t="s">
        <v>23</v>
      </c>
      <c r="O781" t="s">
        <v>25</v>
      </c>
      <c r="P781" t="s">
        <v>26</v>
      </c>
      <c r="Q781" t="s">
        <v>27</v>
      </c>
      <c r="R781" t="s">
        <v>24</v>
      </c>
      <c r="S781" t="s">
        <v>23</v>
      </c>
      <c r="T781" t="s">
        <v>2286</v>
      </c>
    </row>
    <row r="782" spans="1:20" x14ac:dyDescent="0.25">
      <c r="A782" t="s">
        <v>30</v>
      </c>
      <c r="B782" t="s">
        <v>31</v>
      </c>
      <c r="C782">
        <v>50</v>
      </c>
      <c r="D782">
        <v>1</v>
      </c>
      <c r="E782" t="s">
        <v>2284</v>
      </c>
      <c r="F782">
        <v>95</v>
      </c>
      <c r="G782">
        <v>0</v>
      </c>
      <c r="H782" t="s">
        <v>1219</v>
      </c>
      <c r="I782" t="s">
        <v>2285</v>
      </c>
      <c r="J782" t="s">
        <v>1236</v>
      </c>
      <c r="K782" t="s">
        <v>23</v>
      </c>
      <c r="L782" t="s">
        <v>24</v>
      </c>
      <c r="M782" t="s">
        <v>2286</v>
      </c>
      <c r="N782" t="s">
        <v>23</v>
      </c>
      <c r="O782" t="s">
        <v>25</v>
      </c>
      <c r="P782" t="s">
        <v>26</v>
      </c>
      <c r="Q782" t="s">
        <v>27</v>
      </c>
      <c r="R782" t="s">
        <v>24</v>
      </c>
      <c r="S782" t="s">
        <v>23</v>
      </c>
      <c r="T782" t="s">
        <v>2286</v>
      </c>
    </row>
    <row r="783" spans="1:20" x14ac:dyDescent="0.25">
      <c r="A783" t="s">
        <v>20</v>
      </c>
      <c r="B783" t="s">
        <v>21</v>
      </c>
      <c r="C783">
        <v>50</v>
      </c>
      <c r="D783">
        <v>1</v>
      </c>
      <c r="E783" t="s">
        <v>2287</v>
      </c>
      <c r="F783">
        <v>101</v>
      </c>
      <c r="G783">
        <v>6</v>
      </c>
      <c r="H783" t="s">
        <v>1219</v>
      </c>
      <c r="I783" t="s">
        <v>1357</v>
      </c>
      <c r="J783" t="s">
        <v>65</v>
      </c>
      <c r="K783" t="s">
        <v>23</v>
      </c>
      <c r="L783" t="s">
        <v>24</v>
      </c>
      <c r="M783" t="s">
        <v>23</v>
      </c>
      <c r="N783" t="s">
        <v>23</v>
      </c>
      <c r="O783" t="s">
        <v>58</v>
      </c>
      <c r="P783" t="s">
        <v>26</v>
      </c>
      <c r="Q783" t="s">
        <v>23</v>
      </c>
      <c r="R783" t="s">
        <v>24</v>
      </c>
      <c r="S783" t="s">
        <v>23</v>
      </c>
      <c r="T783" t="s">
        <v>2286</v>
      </c>
    </row>
    <row r="784" spans="1:20" x14ac:dyDescent="0.25">
      <c r="A784" t="s">
        <v>28</v>
      </c>
      <c r="B784" t="s">
        <v>29</v>
      </c>
      <c r="C784">
        <v>50</v>
      </c>
      <c r="D784">
        <v>1</v>
      </c>
      <c r="E784" t="s">
        <v>2287</v>
      </c>
      <c r="F784">
        <v>101</v>
      </c>
      <c r="G784">
        <v>6</v>
      </c>
      <c r="H784" t="s">
        <v>1219</v>
      </c>
      <c r="I784" t="s">
        <v>1357</v>
      </c>
      <c r="J784" t="s">
        <v>65</v>
      </c>
      <c r="K784" t="s">
        <v>23</v>
      </c>
      <c r="L784" t="s">
        <v>24</v>
      </c>
      <c r="M784" t="s">
        <v>23</v>
      </c>
      <c r="N784" t="s">
        <v>23</v>
      </c>
      <c r="O784" t="s">
        <v>58</v>
      </c>
      <c r="P784" t="s">
        <v>26</v>
      </c>
      <c r="Q784" t="s">
        <v>23</v>
      </c>
      <c r="R784" t="s">
        <v>24</v>
      </c>
      <c r="S784" t="s">
        <v>23</v>
      </c>
      <c r="T784" t="s">
        <v>2286</v>
      </c>
    </row>
    <row r="785" spans="1:20" x14ac:dyDescent="0.25">
      <c r="A785" t="s">
        <v>30</v>
      </c>
      <c r="B785" t="s">
        <v>31</v>
      </c>
      <c r="C785">
        <v>50</v>
      </c>
      <c r="D785">
        <v>1</v>
      </c>
      <c r="E785" t="s">
        <v>2287</v>
      </c>
      <c r="F785">
        <v>101</v>
      </c>
      <c r="G785">
        <v>6</v>
      </c>
      <c r="H785" t="s">
        <v>1219</v>
      </c>
      <c r="I785" t="s">
        <v>1357</v>
      </c>
      <c r="J785" t="s">
        <v>65</v>
      </c>
      <c r="K785" t="s">
        <v>23</v>
      </c>
      <c r="L785" t="s">
        <v>24</v>
      </c>
      <c r="M785" t="s">
        <v>23</v>
      </c>
      <c r="N785" t="s">
        <v>23</v>
      </c>
      <c r="O785" t="s">
        <v>58</v>
      </c>
      <c r="P785" t="s">
        <v>26</v>
      </c>
      <c r="Q785" t="s">
        <v>23</v>
      </c>
      <c r="R785" t="s">
        <v>24</v>
      </c>
      <c r="S785" t="s">
        <v>23</v>
      </c>
      <c r="T785" t="s">
        <v>2286</v>
      </c>
    </row>
    <row r="786" spans="1:20" x14ac:dyDescent="0.25">
      <c r="A786" t="s">
        <v>20</v>
      </c>
      <c r="B786" t="s">
        <v>21</v>
      </c>
      <c r="C786">
        <v>50</v>
      </c>
      <c r="D786">
        <v>1</v>
      </c>
      <c r="E786" t="s">
        <v>2288</v>
      </c>
      <c r="F786">
        <v>95</v>
      </c>
      <c r="G786">
        <v>0</v>
      </c>
      <c r="H786" t="s">
        <v>1219</v>
      </c>
      <c r="I786" t="s">
        <v>2289</v>
      </c>
      <c r="J786" t="s">
        <v>332</v>
      </c>
      <c r="K786" t="s">
        <v>23</v>
      </c>
      <c r="L786" t="s">
        <v>24</v>
      </c>
      <c r="M786" t="s">
        <v>2290</v>
      </c>
      <c r="N786" t="s">
        <v>23</v>
      </c>
      <c r="O786" t="s">
        <v>25</v>
      </c>
      <c r="P786" t="s">
        <v>26</v>
      </c>
      <c r="Q786" t="s">
        <v>27</v>
      </c>
      <c r="R786" t="s">
        <v>24</v>
      </c>
      <c r="S786" t="s">
        <v>23</v>
      </c>
      <c r="T786" t="s">
        <v>2290</v>
      </c>
    </row>
    <row r="787" spans="1:20" x14ac:dyDescent="0.25">
      <c r="A787" t="s">
        <v>28</v>
      </c>
      <c r="B787" t="s">
        <v>29</v>
      </c>
      <c r="C787">
        <v>50</v>
      </c>
      <c r="D787">
        <v>1</v>
      </c>
      <c r="E787" t="s">
        <v>2288</v>
      </c>
      <c r="F787">
        <v>95</v>
      </c>
      <c r="G787">
        <v>0</v>
      </c>
      <c r="H787" t="s">
        <v>1219</v>
      </c>
      <c r="I787" t="s">
        <v>2289</v>
      </c>
      <c r="J787" t="s">
        <v>332</v>
      </c>
      <c r="K787" t="s">
        <v>23</v>
      </c>
      <c r="L787" t="s">
        <v>24</v>
      </c>
      <c r="M787" t="s">
        <v>2290</v>
      </c>
      <c r="N787" t="s">
        <v>23</v>
      </c>
      <c r="O787" t="s">
        <v>25</v>
      </c>
      <c r="P787" t="s">
        <v>26</v>
      </c>
      <c r="Q787" t="s">
        <v>27</v>
      </c>
      <c r="R787" t="s">
        <v>24</v>
      </c>
      <c r="S787" t="s">
        <v>23</v>
      </c>
      <c r="T787" t="s">
        <v>2290</v>
      </c>
    </row>
    <row r="788" spans="1:20" x14ac:dyDescent="0.25">
      <c r="A788" t="s">
        <v>30</v>
      </c>
      <c r="B788" t="s">
        <v>31</v>
      </c>
      <c r="C788">
        <v>50</v>
      </c>
      <c r="D788">
        <v>1</v>
      </c>
      <c r="E788" t="s">
        <v>2288</v>
      </c>
      <c r="F788">
        <v>95</v>
      </c>
      <c r="G788">
        <v>0</v>
      </c>
      <c r="H788" t="s">
        <v>1219</v>
      </c>
      <c r="I788" t="s">
        <v>2289</v>
      </c>
      <c r="J788" t="s">
        <v>332</v>
      </c>
      <c r="K788" t="s">
        <v>23</v>
      </c>
      <c r="L788" t="s">
        <v>24</v>
      </c>
      <c r="M788" t="s">
        <v>2290</v>
      </c>
      <c r="N788" t="s">
        <v>23</v>
      </c>
      <c r="O788" t="s">
        <v>25</v>
      </c>
      <c r="P788" t="s">
        <v>26</v>
      </c>
      <c r="Q788" t="s">
        <v>27</v>
      </c>
      <c r="R788" t="s">
        <v>24</v>
      </c>
      <c r="S788" t="s">
        <v>23</v>
      </c>
      <c r="T788" t="s">
        <v>2290</v>
      </c>
    </row>
    <row r="789" spans="1:20" x14ac:dyDescent="0.25">
      <c r="A789" t="s">
        <v>20</v>
      </c>
      <c r="B789" t="s">
        <v>21</v>
      </c>
      <c r="C789">
        <v>50</v>
      </c>
      <c r="D789">
        <v>1</v>
      </c>
      <c r="E789" t="s">
        <v>2291</v>
      </c>
      <c r="F789">
        <v>109</v>
      </c>
      <c r="G789">
        <v>9</v>
      </c>
      <c r="H789" t="s">
        <v>1219</v>
      </c>
      <c r="I789" t="s">
        <v>2292</v>
      </c>
      <c r="J789" t="s">
        <v>346</v>
      </c>
      <c r="K789" t="s">
        <v>23</v>
      </c>
      <c r="L789" t="s">
        <v>24</v>
      </c>
      <c r="M789" t="s">
        <v>2293</v>
      </c>
      <c r="N789" t="s">
        <v>23</v>
      </c>
      <c r="O789" t="s">
        <v>25</v>
      </c>
      <c r="P789" t="s">
        <v>26</v>
      </c>
      <c r="Q789" t="s">
        <v>27</v>
      </c>
      <c r="R789" t="s">
        <v>24</v>
      </c>
      <c r="S789" t="s">
        <v>23</v>
      </c>
      <c r="T789" t="s">
        <v>2290</v>
      </c>
    </row>
    <row r="790" spans="1:20" x14ac:dyDescent="0.25">
      <c r="A790" t="s">
        <v>28</v>
      </c>
      <c r="B790" t="s">
        <v>29</v>
      </c>
      <c r="C790">
        <v>50</v>
      </c>
      <c r="D790">
        <v>1</v>
      </c>
      <c r="E790" t="s">
        <v>2291</v>
      </c>
      <c r="F790">
        <v>109</v>
      </c>
      <c r="G790">
        <v>9</v>
      </c>
      <c r="H790" t="s">
        <v>1219</v>
      </c>
      <c r="I790" t="s">
        <v>2292</v>
      </c>
      <c r="J790" t="s">
        <v>346</v>
      </c>
      <c r="K790" t="s">
        <v>23</v>
      </c>
      <c r="L790" t="s">
        <v>24</v>
      </c>
      <c r="M790" t="s">
        <v>2293</v>
      </c>
      <c r="N790" t="s">
        <v>23</v>
      </c>
      <c r="O790" t="s">
        <v>25</v>
      </c>
      <c r="P790" t="s">
        <v>26</v>
      </c>
      <c r="Q790" t="s">
        <v>27</v>
      </c>
      <c r="R790" t="s">
        <v>24</v>
      </c>
      <c r="S790" t="s">
        <v>23</v>
      </c>
      <c r="T790" t="s">
        <v>2290</v>
      </c>
    </row>
    <row r="791" spans="1:20" x14ac:dyDescent="0.25">
      <c r="A791" t="s">
        <v>30</v>
      </c>
      <c r="B791" t="s">
        <v>31</v>
      </c>
      <c r="C791">
        <v>50</v>
      </c>
      <c r="D791">
        <v>1</v>
      </c>
      <c r="E791" t="s">
        <v>2291</v>
      </c>
      <c r="F791">
        <v>109</v>
      </c>
      <c r="G791">
        <v>9</v>
      </c>
      <c r="H791" t="s">
        <v>1219</v>
      </c>
      <c r="I791" t="s">
        <v>2292</v>
      </c>
      <c r="J791" t="s">
        <v>346</v>
      </c>
      <c r="K791" t="s">
        <v>23</v>
      </c>
      <c r="L791" t="s">
        <v>24</v>
      </c>
      <c r="M791" t="s">
        <v>2293</v>
      </c>
      <c r="N791" t="s">
        <v>23</v>
      </c>
      <c r="O791" t="s">
        <v>25</v>
      </c>
      <c r="P791" t="s">
        <v>26</v>
      </c>
      <c r="Q791" t="s">
        <v>27</v>
      </c>
      <c r="R791" t="s">
        <v>24</v>
      </c>
      <c r="S791" t="s">
        <v>23</v>
      </c>
      <c r="T791" t="s">
        <v>2290</v>
      </c>
    </row>
    <row r="792" spans="1:20" x14ac:dyDescent="0.25">
      <c r="A792" t="s">
        <v>20</v>
      </c>
      <c r="B792" t="s">
        <v>21</v>
      </c>
      <c r="C792">
        <v>50</v>
      </c>
      <c r="D792">
        <v>1</v>
      </c>
      <c r="E792" t="s">
        <v>2294</v>
      </c>
      <c r="F792">
        <v>100</v>
      </c>
      <c r="G792">
        <v>0</v>
      </c>
      <c r="H792" t="s">
        <v>1219</v>
      </c>
      <c r="I792" t="s">
        <v>2295</v>
      </c>
      <c r="J792" t="s">
        <v>1231</v>
      </c>
      <c r="K792" t="s">
        <v>23</v>
      </c>
      <c r="L792" t="s">
        <v>24</v>
      </c>
      <c r="M792" t="s">
        <v>2293</v>
      </c>
      <c r="N792" t="s">
        <v>23</v>
      </c>
      <c r="O792" t="s">
        <v>58</v>
      </c>
      <c r="P792" t="s">
        <v>26</v>
      </c>
      <c r="Q792" t="s">
        <v>33</v>
      </c>
      <c r="R792" t="s">
        <v>24</v>
      </c>
      <c r="S792" t="s">
        <v>23</v>
      </c>
      <c r="T792" t="s">
        <v>2293</v>
      </c>
    </row>
    <row r="793" spans="1:20" x14ac:dyDescent="0.25">
      <c r="A793" t="s">
        <v>28</v>
      </c>
      <c r="B793" t="s">
        <v>29</v>
      </c>
      <c r="C793">
        <v>50</v>
      </c>
      <c r="D793">
        <v>1</v>
      </c>
      <c r="E793" t="s">
        <v>2294</v>
      </c>
      <c r="F793">
        <v>100</v>
      </c>
      <c r="G793">
        <v>0</v>
      </c>
      <c r="H793" t="s">
        <v>1219</v>
      </c>
      <c r="I793" t="s">
        <v>2295</v>
      </c>
      <c r="J793" t="s">
        <v>1231</v>
      </c>
      <c r="K793" t="s">
        <v>23</v>
      </c>
      <c r="L793" t="s">
        <v>24</v>
      </c>
      <c r="M793" t="s">
        <v>2293</v>
      </c>
      <c r="N793" t="s">
        <v>23</v>
      </c>
      <c r="O793" t="s">
        <v>58</v>
      </c>
      <c r="P793" t="s">
        <v>26</v>
      </c>
      <c r="Q793" t="s">
        <v>33</v>
      </c>
      <c r="R793" t="s">
        <v>24</v>
      </c>
      <c r="S793" t="s">
        <v>23</v>
      </c>
      <c r="T793" t="s">
        <v>2293</v>
      </c>
    </row>
    <row r="794" spans="1:20" x14ac:dyDescent="0.25">
      <c r="A794" t="s">
        <v>30</v>
      </c>
      <c r="B794" t="s">
        <v>31</v>
      </c>
      <c r="C794">
        <v>50</v>
      </c>
      <c r="D794">
        <v>1</v>
      </c>
      <c r="E794" t="s">
        <v>2294</v>
      </c>
      <c r="F794">
        <v>100</v>
      </c>
      <c r="G794">
        <v>0</v>
      </c>
      <c r="H794" t="s">
        <v>1219</v>
      </c>
      <c r="I794" t="s">
        <v>2295</v>
      </c>
      <c r="J794" t="s">
        <v>1231</v>
      </c>
      <c r="K794" t="s">
        <v>23</v>
      </c>
      <c r="L794" t="s">
        <v>24</v>
      </c>
      <c r="M794" t="s">
        <v>2293</v>
      </c>
      <c r="N794" t="s">
        <v>23</v>
      </c>
      <c r="O794" t="s">
        <v>58</v>
      </c>
      <c r="P794" t="s">
        <v>26</v>
      </c>
      <c r="Q794" t="s">
        <v>33</v>
      </c>
      <c r="R794" t="s">
        <v>24</v>
      </c>
      <c r="S794" t="s">
        <v>23</v>
      </c>
      <c r="T794" t="s">
        <v>2293</v>
      </c>
    </row>
    <row r="795" spans="1:20" x14ac:dyDescent="0.25">
      <c r="A795" t="s">
        <v>20</v>
      </c>
      <c r="B795" t="s">
        <v>21</v>
      </c>
      <c r="C795">
        <v>50</v>
      </c>
      <c r="D795">
        <v>1</v>
      </c>
      <c r="E795" t="s">
        <v>2296</v>
      </c>
      <c r="F795">
        <v>100</v>
      </c>
      <c r="G795">
        <v>0</v>
      </c>
      <c r="H795" t="s">
        <v>1219</v>
      </c>
      <c r="I795" t="s">
        <v>2297</v>
      </c>
      <c r="J795" t="s">
        <v>1344</v>
      </c>
      <c r="K795" t="s">
        <v>23</v>
      </c>
      <c r="L795" t="s">
        <v>24</v>
      </c>
      <c r="M795" t="s">
        <v>2298</v>
      </c>
      <c r="N795" t="s">
        <v>23</v>
      </c>
      <c r="O795" t="s">
        <v>25</v>
      </c>
      <c r="P795" t="s">
        <v>26</v>
      </c>
      <c r="Q795" t="s">
        <v>27</v>
      </c>
      <c r="R795" t="s">
        <v>24</v>
      </c>
      <c r="S795" t="s">
        <v>23</v>
      </c>
      <c r="T795" t="s">
        <v>2298</v>
      </c>
    </row>
    <row r="796" spans="1:20" x14ac:dyDescent="0.25">
      <c r="A796" t="s">
        <v>28</v>
      </c>
      <c r="B796" t="s">
        <v>29</v>
      </c>
      <c r="C796">
        <v>50</v>
      </c>
      <c r="D796">
        <v>1</v>
      </c>
      <c r="E796" t="s">
        <v>2296</v>
      </c>
      <c r="F796">
        <v>100</v>
      </c>
      <c r="G796">
        <v>0</v>
      </c>
      <c r="H796" t="s">
        <v>1219</v>
      </c>
      <c r="I796" t="s">
        <v>2297</v>
      </c>
      <c r="J796" t="s">
        <v>1344</v>
      </c>
      <c r="K796" t="s">
        <v>23</v>
      </c>
      <c r="L796" t="s">
        <v>24</v>
      </c>
      <c r="M796" t="s">
        <v>2298</v>
      </c>
      <c r="N796" t="s">
        <v>23</v>
      </c>
      <c r="O796" t="s">
        <v>25</v>
      </c>
      <c r="P796" t="s">
        <v>26</v>
      </c>
      <c r="Q796" t="s">
        <v>27</v>
      </c>
      <c r="R796" t="s">
        <v>24</v>
      </c>
      <c r="S796" t="s">
        <v>23</v>
      </c>
      <c r="T796" t="s">
        <v>2298</v>
      </c>
    </row>
    <row r="797" spans="1:20" x14ac:dyDescent="0.25">
      <c r="A797" t="s">
        <v>30</v>
      </c>
      <c r="B797" t="s">
        <v>31</v>
      </c>
      <c r="C797">
        <v>50</v>
      </c>
      <c r="D797">
        <v>1</v>
      </c>
      <c r="E797" t="s">
        <v>2296</v>
      </c>
      <c r="F797">
        <v>100</v>
      </c>
      <c r="G797">
        <v>0</v>
      </c>
      <c r="H797" t="s">
        <v>1219</v>
      </c>
      <c r="I797" t="s">
        <v>2297</v>
      </c>
      <c r="J797" t="s">
        <v>1344</v>
      </c>
      <c r="K797" t="s">
        <v>23</v>
      </c>
      <c r="L797" t="s">
        <v>24</v>
      </c>
      <c r="M797" t="s">
        <v>2298</v>
      </c>
      <c r="N797" t="s">
        <v>23</v>
      </c>
      <c r="O797" t="s">
        <v>25</v>
      </c>
      <c r="P797" t="s">
        <v>26</v>
      </c>
      <c r="Q797" t="s">
        <v>27</v>
      </c>
      <c r="R797" t="s">
        <v>24</v>
      </c>
      <c r="S797" t="s">
        <v>23</v>
      </c>
      <c r="T797" t="s">
        <v>2298</v>
      </c>
    </row>
    <row r="798" spans="1:20" x14ac:dyDescent="0.25">
      <c r="A798" t="s">
        <v>20</v>
      </c>
      <c r="B798" t="s">
        <v>21</v>
      </c>
      <c r="C798">
        <v>50</v>
      </c>
      <c r="D798">
        <v>1</v>
      </c>
      <c r="E798" t="s">
        <v>2299</v>
      </c>
      <c r="F798">
        <v>95</v>
      </c>
      <c r="G798">
        <v>0</v>
      </c>
      <c r="H798" t="s">
        <v>1219</v>
      </c>
      <c r="I798" t="s">
        <v>2300</v>
      </c>
      <c r="J798" t="s">
        <v>304</v>
      </c>
      <c r="K798" t="s">
        <v>23</v>
      </c>
      <c r="L798" t="s">
        <v>24</v>
      </c>
      <c r="M798" t="s">
        <v>2301</v>
      </c>
      <c r="N798" t="s">
        <v>23</v>
      </c>
      <c r="O798" t="s">
        <v>58</v>
      </c>
      <c r="P798" t="s">
        <v>26</v>
      </c>
      <c r="Q798" t="s">
        <v>33</v>
      </c>
      <c r="R798" t="s">
        <v>24</v>
      </c>
      <c r="S798" t="s">
        <v>23</v>
      </c>
      <c r="T798" t="s">
        <v>2302</v>
      </c>
    </row>
    <row r="799" spans="1:20" x14ac:dyDescent="0.25">
      <c r="A799" t="s">
        <v>28</v>
      </c>
      <c r="B799" t="s">
        <v>29</v>
      </c>
      <c r="C799">
        <v>50</v>
      </c>
      <c r="D799">
        <v>1</v>
      </c>
      <c r="E799" t="s">
        <v>2299</v>
      </c>
      <c r="F799">
        <v>95</v>
      </c>
      <c r="G799">
        <v>0</v>
      </c>
      <c r="H799" t="s">
        <v>1219</v>
      </c>
      <c r="I799" t="s">
        <v>2300</v>
      </c>
      <c r="J799" t="s">
        <v>304</v>
      </c>
      <c r="K799" t="s">
        <v>23</v>
      </c>
      <c r="L799" t="s">
        <v>24</v>
      </c>
      <c r="M799" t="s">
        <v>2301</v>
      </c>
      <c r="N799" t="s">
        <v>23</v>
      </c>
      <c r="O799" t="s">
        <v>58</v>
      </c>
      <c r="P799" t="s">
        <v>26</v>
      </c>
      <c r="Q799" t="s">
        <v>33</v>
      </c>
      <c r="R799" t="s">
        <v>24</v>
      </c>
      <c r="S799" t="s">
        <v>23</v>
      </c>
      <c r="T799" t="s">
        <v>2302</v>
      </c>
    </row>
    <row r="800" spans="1:20" x14ac:dyDescent="0.25">
      <c r="A800" t="s">
        <v>30</v>
      </c>
      <c r="B800" t="s">
        <v>31</v>
      </c>
      <c r="C800">
        <v>50</v>
      </c>
      <c r="D800">
        <v>1</v>
      </c>
      <c r="E800" t="s">
        <v>2299</v>
      </c>
      <c r="F800">
        <v>95</v>
      </c>
      <c r="G800">
        <v>0</v>
      </c>
      <c r="H800" t="s">
        <v>1219</v>
      </c>
      <c r="I800" t="s">
        <v>2300</v>
      </c>
      <c r="J800" t="s">
        <v>304</v>
      </c>
      <c r="K800" t="s">
        <v>23</v>
      </c>
      <c r="L800" t="s">
        <v>24</v>
      </c>
      <c r="M800" t="s">
        <v>2301</v>
      </c>
      <c r="N800" t="s">
        <v>23</v>
      </c>
      <c r="O800" t="s">
        <v>58</v>
      </c>
      <c r="P800" t="s">
        <v>26</v>
      </c>
      <c r="Q800" t="s">
        <v>33</v>
      </c>
      <c r="R800" t="s">
        <v>24</v>
      </c>
      <c r="S800" t="s">
        <v>23</v>
      </c>
      <c r="T800" t="s">
        <v>2302</v>
      </c>
    </row>
    <row r="801" spans="1:20" x14ac:dyDescent="0.25">
      <c r="A801" t="s">
        <v>20</v>
      </c>
      <c r="B801" t="s">
        <v>21</v>
      </c>
      <c r="C801">
        <v>50</v>
      </c>
      <c r="D801">
        <v>1</v>
      </c>
      <c r="E801" t="s">
        <v>2303</v>
      </c>
      <c r="F801">
        <v>109</v>
      </c>
      <c r="G801">
        <v>9</v>
      </c>
      <c r="H801" t="s">
        <v>1219</v>
      </c>
      <c r="I801" t="s">
        <v>2304</v>
      </c>
      <c r="J801" t="s">
        <v>1235</v>
      </c>
      <c r="K801" t="s">
        <v>23</v>
      </c>
      <c r="L801" t="s">
        <v>24</v>
      </c>
      <c r="M801" t="s">
        <v>2302</v>
      </c>
      <c r="N801" t="s">
        <v>23</v>
      </c>
      <c r="O801" t="s">
        <v>25</v>
      </c>
      <c r="P801" t="s">
        <v>26</v>
      </c>
      <c r="Q801" t="s">
        <v>27</v>
      </c>
      <c r="R801" t="s">
        <v>24</v>
      </c>
      <c r="S801" t="s">
        <v>23</v>
      </c>
      <c r="T801" t="s">
        <v>2302</v>
      </c>
    </row>
    <row r="802" spans="1:20" x14ac:dyDescent="0.25">
      <c r="A802" t="s">
        <v>28</v>
      </c>
      <c r="B802" t="s">
        <v>29</v>
      </c>
      <c r="C802">
        <v>50</v>
      </c>
      <c r="D802">
        <v>1</v>
      </c>
      <c r="E802" t="s">
        <v>2303</v>
      </c>
      <c r="F802">
        <v>109</v>
      </c>
      <c r="G802">
        <v>9</v>
      </c>
      <c r="H802" t="s">
        <v>1219</v>
      </c>
      <c r="I802" t="s">
        <v>2304</v>
      </c>
      <c r="J802" t="s">
        <v>1235</v>
      </c>
      <c r="K802" t="s">
        <v>23</v>
      </c>
      <c r="L802" t="s">
        <v>24</v>
      </c>
      <c r="M802" t="s">
        <v>2302</v>
      </c>
      <c r="N802" t="s">
        <v>23</v>
      </c>
      <c r="O802" t="s">
        <v>25</v>
      </c>
      <c r="P802" t="s">
        <v>26</v>
      </c>
      <c r="Q802" t="s">
        <v>27</v>
      </c>
      <c r="R802" t="s">
        <v>24</v>
      </c>
      <c r="S802" t="s">
        <v>23</v>
      </c>
      <c r="T802" t="s">
        <v>2302</v>
      </c>
    </row>
    <row r="803" spans="1:20" x14ac:dyDescent="0.25">
      <c r="A803" t="s">
        <v>30</v>
      </c>
      <c r="B803" t="s">
        <v>31</v>
      </c>
      <c r="C803">
        <v>50</v>
      </c>
      <c r="D803">
        <v>1</v>
      </c>
      <c r="E803" t="s">
        <v>2303</v>
      </c>
      <c r="F803">
        <v>109</v>
      </c>
      <c r="G803">
        <v>9</v>
      </c>
      <c r="H803" t="s">
        <v>1219</v>
      </c>
      <c r="I803" t="s">
        <v>2304</v>
      </c>
      <c r="J803" t="s">
        <v>1235</v>
      </c>
      <c r="K803" t="s">
        <v>23</v>
      </c>
      <c r="L803" t="s">
        <v>24</v>
      </c>
      <c r="M803" t="s">
        <v>2302</v>
      </c>
      <c r="N803" t="s">
        <v>23</v>
      </c>
      <c r="O803" t="s">
        <v>25</v>
      </c>
      <c r="P803" t="s">
        <v>26</v>
      </c>
      <c r="Q803" t="s">
        <v>27</v>
      </c>
      <c r="R803" t="s">
        <v>24</v>
      </c>
      <c r="S803" t="s">
        <v>23</v>
      </c>
      <c r="T803" t="s">
        <v>2302</v>
      </c>
    </row>
    <row r="804" spans="1:20" x14ac:dyDescent="0.25">
      <c r="A804" t="s">
        <v>20</v>
      </c>
      <c r="B804" t="s">
        <v>21</v>
      </c>
      <c r="C804">
        <v>50</v>
      </c>
      <c r="D804">
        <v>1</v>
      </c>
      <c r="E804" t="s">
        <v>2305</v>
      </c>
      <c r="F804">
        <v>95</v>
      </c>
      <c r="G804">
        <v>0</v>
      </c>
      <c r="H804" t="s">
        <v>1219</v>
      </c>
      <c r="I804" t="s">
        <v>2306</v>
      </c>
      <c r="J804" t="s">
        <v>61</v>
      </c>
      <c r="K804" t="s">
        <v>23</v>
      </c>
      <c r="L804" t="s">
        <v>24</v>
      </c>
      <c r="M804" t="s">
        <v>2307</v>
      </c>
      <c r="N804" t="s">
        <v>23</v>
      </c>
      <c r="O804" t="s">
        <v>25</v>
      </c>
      <c r="P804" t="s">
        <v>26</v>
      </c>
      <c r="Q804" t="s">
        <v>27</v>
      </c>
      <c r="R804" t="s">
        <v>24</v>
      </c>
      <c r="S804" t="s">
        <v>23</v>
      </c>
      <c r="T804" t="s">
        <v>2307</v>
      </c>
    </row>
    <row r="805" spans="1:20" x14ac:dyDescent="0.25">
      <c r="A805" t="s">
        <v>28</v>
      </c>
      <c r="B805" t="s">
        <v>29</v>
      </c>
      <c r="C805">
        <v>50</v>
      </c>
      <c r="D805">
        <v>1</v>
      </c>
      <c r="E805" t="s">
        <v>2305</v>
      </c>
      <c r="F805">
        <v>95</v>
      </c>
      <c r="G805">
        <v>0</v>
      </c>
      <c r="H805" t="s">
        <v>1219</v>
      </c>
      <c r="I805" t="s">
        <v>2306</v>
      </c>
      <c r="J805" t="s">
        <v>61</v>
      </c>
      <c r="K805" t="s">
        <v>23</v>
      </c>
      <c r="L805" t="s">
        <v>24</v>
      </c>
      <c r="M805" t="s">
        <v>2307</v>
      </c>
      <c r="N805" t="s">
        <v>23</v>
      </c>
      <c r="O805" t="s">
        <v>25</v>
      </c>
      <c r="P805" t="s">
        <v>26</v>
      </c>
      <c r="Q805" t="s">
        <v>27</v>
      </c>
      <c r="R805" t="s">
        <v>24</v>
      </c>
      <c r="S805" t="s">
        <v>23</v>
      </c>
      <c r="T805" t="s">
        <v>2307</v>
      </c>
    </row>
    <row r="806" spans="1:20" x14ac:dyDescent="0.25">
      <c r="A806" t="s">
        <v>30</v>
      </c>
      <c r="B806" t="s">
        <v>31</v>
      </c>
      <c r="C806">
        <v>50</v>
      </c>
      <c r="D806">
        <v>1</v>
      </c>
      <c r="E806" t="s">
        <v>2305</v>
      </c>
      <c r="F806">
        <v>95</v>
      </c>
      <c r="G806">
        <v>0</v>
      </c>
      <c r="H806" t="s">
        <v>1219</v>
      </c>
      <c r="I806" t="s">
        <v>2306</v>
      </c>
      <c r="J806" t="s">
        <v>61</v>
      </c>
      <c r="K806" t="s">
        <v>23</v>
      </c>
      <c r="L806" t="s">
        <v>24</v>
      </c>
      <c r="M806" t="s">
        <v>2307</v>
      </c>
      <c r="N806" t="s">
        <v>23</v>
      </c>
      <c r="O806" t="s">
        <v>25</v>
      </c>
      <c r="P806" t="s">
        <v>26</v>
      </c>
      <c r="Q806" t="s">
        <v>27</v>
      </c>
      <c r="R806" t="s">
        <v>24</v>
      </c>
      <c r="S806" t="s">
        <v>23</v>
      </c>
      <c r="T806" t="s">
        <v>2307</v>
      </c>
    </row>
    <row r="807" spans="1:20" x14ac:dyDescent="0.25">
      <c r="A807" t="s">
        <v>20</v>
      </c>
      <c r="B807" t="s">
        <v>21</v>
      </c>
      <c r="C807">
        <v>50</v>
      </c>
      <c r="D807">
        <v>1</v>
      </c>
      <c r="E807" t="s">
        <v>2308</v>
      </c>
      <c r="F807">
        <v>95</v>
      </c>
      <c r="G807">
        <v>0</v>
      </c>
      <c r="H807" t="s">
        <v>1219</v>
      </c>
      <c r="I807" t="s">
        <v>2309</v>
      </c>
      <c r="J807" t="s">
        <v>322</v>
      </c>
      <c r="K807" t="s">
        <v>23</v>
      </c>
      <c r="L807" t="s">
        <v>24</v>
      </c>
      <c r="M807" t="s">
        <v>2310</v>
      </c>
      <c r="N807" t="s">
        <v>23</v>
      </c>
      <c r="O807" t="s">
        <v>25</v>
      </c>
      <c r="P807" t="s">
        <v>26</v>
      </c>
      <c r="Q807" t="s">
        <v>27</v>
      </c>
      <c r="R807" t="s">
        <v>24</v>
      </c>
      <c r="S807" t="s">
        <v>23</v>
      </c>
      <c r="T807" t="s">
        <v>2310</v>
      </c>
    </row>
    <row r="808" spans="1:20" x14ac:dyDescent="0.25">
      <c r="A808" t="s">
        <v>28</v>
      </c>
      <c r="B808" t="s">
        <v>29</v>
      </c>
      <c r="C808">
        <v>50</v>
      </c>
      <c r="D808">
        <v>1</v>
      </c>
      <c r="E808" t="s">
        <v>2308</v>
      </c>
      <c r="F808">
        <v>95</v>
      </c>
      <c r="G808">
        <v>0</v>
      </c>
      <c r="H808" t="s">
        <v>1219</v>
      </c>
      <c r="I808" t="s">
        <v>2309</v>
      </c>
      <c r="J808" t="s">
        <v>322</v>
      </c>
      <c r="K808" t="s">
        <v>23</v>
      </c>
      <c r="L808" t="s">
        <v>24</v>
      </c>
      <c r="M808" t="s">
        <v>2310</v>
      </c>
      <c r="N808" t="s">
        <v>23</v>
      </c>
      <c r="O808" t="s">
        <v>25</v>
      </c>
      <c r="P808" t="s">
        <v>26</v>
      </c>
      <c r="Q808" t="s">
        <v>27</v>
      </c>
      <c r="R808" t="s">
        <v>24</v>
      </c>
      <c r="S808" t="s">
        <v>23</v>
      </c>
      <c r="T808" t="s">
        <v>2310</v>
      </c>
    </row>
    <row r="809" spans="1:20" x14ac:dyDescent="0.25">
      <c r="A809" t="s">
        <v>30</v>
      </c>
      <c r="B809" t="s">
        <v>31</v>
      </c>
      <c r="C809">
        <v>50</v>
      </c>
      <c r="D809">
        <v>1</v>
      </c>
      <c r="E809" t="s">
        <v>2308</v>
      </c>
      <c r="F809">
        <v>95</v>
      </c>
      <c r="G809">
        <v>0</v>
      </c>
      <c r="H809" t="s">
        <v>1219</v>
      </c>
      <c r="I809" t="s">
        <v>2309</v>
      </c>
      <c r="J809" t="s">
        <v>322</v>
      </c>
      <c r="K809" t="s">
        <v>23</v>
      </c>
      <c r="L809" t="s">
        <v>24</v>
      </c>
      <c r="M809" t="s">
        <v>2310</v>
      </c>
      <c r="N809" t="s">
        <v>23</v>
      </c>
      <c r="O809" t="s">
        <v>25</v>
      </c>
      <c r="P809" t="s">
        <v>26</v>
      </c>
      <c r="Q809" t="s">
        <v>27</v>
      </c>
      <c r="R809" t="s">
        <v>24</v>
      </c>
      <c r="S809" t="s">
        <v>23</v>
      </c>
      <c r="T809" t="s">
        <v>2310</v>
      </c>
    </row>
    <row r="810" spans="1:20" x14ac:dyDescent="0.25">
      <c r="A810" t="s">
        <v>20</v>
      </c>
      <c r="B810" t="s">
        <v>21</v>
      </c>
      <c r="C810">
        <v>50</v>
      </c>
      <c r="D810">
        <v>1</v>
      </c>
      <c r="E810" t="s">
        <v>2311</v>
      </c>
      <c r="F810">
        <v>106</v>
      </c>
      <c r="G810">
        <v>6</v>
      </c>
      <c r="H810" t="s">
        <v>1219</v>
      </c>
      <c r="I810" t="s">
        <v>2312</v>
      </c>
      <c r="J810" t="s">
        <v>306</v>
      </c>
      <c r="K810" t="s">
        <v>23</v>
      </c>
      <c r="L810" t="s">
        <v>24</v>
      </c>
      <c r="M810" t="s">
        <v>2313</v>
      </c>
      <c r="N810" t="s">
        <v>23</v>
      </c>
      <c r="O810" t="s">
        <v>25</v>
      </c>
      <c r="P810" t="s">
        <v>26</v>
      </c>
      <c r="Q810" t="s">
        <v>27</v>
      </c>
      <c r="R810" t="s">
        <v>24</v>
      </c>
      <c r="S810" t="s">
        <v>23</v>
      </c>
      <c r="T810" t="s">
        <v>2310</v>
      </c>
    </row>
    <row r="811" spans="1:20" x14ac:dyDescent="0.25">
      <c r="A811" t="s">
        <v>28</v>
      </c>
      <c r="B811" t="s">
        <v>29</v>
      </c>
      <c r="C811">
        <v>50</v>
      </c>
      <c r="D811">
        <v>1</v>
      </c>
      <c r="E811" t="s">
        <v>2311</v>
      </c>
      <c r="F811">
        <v>106</v>
      </c>
      <c r="G811">
        <v>6</v>
      </c>
      <c r="H811" t="s">
        <v>1219</v>
      </c>
      <c r="I811" t="s">
        <v>2312</v>
      </c>
      <c r="J811" t="s">
        <v>306</v>
      </c>
      <c r="K811" t="s">
        <v>23</v>
      </c>
      <c r="L811" t="s">
        <v>24</v>
      </c>
      <c r="M811" t="s">
        <v>2313</v>
      </c>
      <c r="N811" t="s">
        <v>23</v>
      </c>
      <c r="O811" t="s">
        <v>25</v>
      </c>
      <c r="P811" t="s">
        <v>26</v>
      </c>
      <c r="Q811" t="s">
        <v>27</v>
      </c>
      <c r="R811" t="s">
        <v>24</v>
      </c>
      <c r="S811" t="s">
        <v>23</v>
      </c>
      <c r="T811" t="s">
        <v>2310</v>
      </c>
    </row>
    <row r="812" spans="1:20" x14ac:dyDescent="0.25">
      <c r="A812" t="s">
        <v>30</v>
      </c>
      <c r="B812" t="s">
        <v>31</v>
      </c>
      <c r="C812">
        <v>50</v>
      </c>
      <c r="D812">
        <v>1</v>
      </c>
      <c r="E812" t="s">
        <v>2311</v>
      </c>
      <c r="F812">
        <v>106</v>
      </c>
      <c r="G812">
        <v>6</v>
      </c>
      <c r="H812" t="s">
        <v>1219</v>
      </c>
      <c r="I812" t="s">
        <v>2312</v>
      </c>
      <c r="J812" t="s">
        <v>306</v>
      </c>
      <c r="K812" t="s">
        <v>23</v>
      </c>
      <c r="L812" t="s">
        <v>24</v>
      </c>
      <c r="M812" t="s">
        <v>2313</v>
      </c>
      <c r="N812" t="s">
        <v>23</v>
      </c>
      <c r="O812" t="s">
        <v>25</v>
      </c>
      <c r="P812" t="s">
        <v>26</v>
      </c>
      <c r="Q812" t="s">
        <v>27</v>
      </c>
      <c r="R812" t="s">
        <v>24</v>
      </c>
      <c r="S812" t="s">
        <v>23</v>
      </c>
      <c r="T812" t="s">
        <v>2310</v>
      </c>
    </row>
    <row r="813" spans="1:20" x14ac:dyDescent="0.25">
      <c r="A813" t="s">
        <v>20</v>
      </c>
      <c r="B813" t="s">
        <v>21</v>
      </c>
      <c r="C813">
        <v>50</v>
      </c>
      <c r="D813">
        <v>1</v>
      </c>
      <c r="E813" t="s">
        <v>2314</v>
      </c>
      <c r="F813">
        <v>100</v>
      </c>
      <c r="G813">
        <v>0</v>
      </c>
      <c r="H813" t="s">
        <v>1219</v>
      </c>
      <c r="I813" t="s">
        <v>2315</v>
      </c>
      <c r="J813" t="s">
        <v>329</v>
      </c>
      <c r="K813" t="s">
        <v>23</v>
      </c>
      <c r="L813" t="s">
        <v>24</v>
      </c>
      <c r="M813" t="s">
        <v>2307</v>
      </c>
      <c r="N813" t="s">
        <v>23</v>
      </c>
      <c r="O813" t="s">
        <v>32</v>
      </c>
      <c r="P813" t="s">
        <v>26</v>
      </c>
      <c r="Q813" t="s">
        <v>33</v>
      </c>
      <c r="R813" t="s">
        <v>24</v>
      </c>
      <c r="S813" t="s">
        <v>23</v>
      </c>
      <c r="T813" t="s">
        <v>2313</v>
      </c>
    </row>
    <row r="814" spans="1:20" x14ac:dyDescent="0.25">
      <c r="A814" t="s">
        <v>28</v>
      </c>
      <c r="B814" t="s">
        <v>29</v>
      </c>
      <c r="C814">
        <v>50</v>
      </c>
      <c r="D814">
        <v>1</v>
      </c>
      <c r="E814" t="s">
        <v>2314</v>
      </c>
      <c r="F814">
        <v>100</v>
      </c>
      <c r="G814">
        <v>0</v>
      </c>
      <c r="H814" t="s">
        <v>1219</v>
      </c>
      <c r="I814" t="s">
        <v>2315</v>
      </c>
      <c r="J814" t="s">
        <v>329</v>
      </c>
      <c r="K814" t="s">
        <v>23</v>
      </c>
      <c r="L814" t="s">
        <v>24</v>
      </c>
      <c r="M814" t="s">
        <v>2307</v>
      </c>
      <c r="N814" t="s">
        <v>23</v>
      </c>
      <c r="O814" t="s">
        <v>32</v>
      </c>
      <c r="P814" t="s">
        <v>26</v>
      </c>
      <c r="Q814" t="s">
        <v>33</v>
      </c>
      <c r="R814" t="s">
        <v>24</v>
      </c>
      <c r="S814" t="s">
        <v>23</v>
      </c>
      <c r="T814" t="s">
        <v>2313</v>
      </c>
    </row>
    <row r="815" spans="1:20" x14ac:dyDescent="0.25">
      <c r="A815" t="s">
        <v>30</v>
      </c>
      <c r="B815" t="s">
        <v>31</v>
      </c>
      <c r="C815">
        <v>50</v>
      </c>
      <c r="D815">
        <v>1</v>
      </c>
      <c r="E815" t="s">
        <v>2314</v>
      </c>
      <c r="F815">
        <v>100</v>
      </c>
      <c r="G815">
        <v>0</v>
      </c>
      <c r="H815" t="s">
        <v>1219</v>
      </c>
      <c r="I815" t="s">
        <v>2315</v>
      </c>
      <c r="J815" t="s">
        <v>329</v>
      </c>
      <c r="K815" t="s">
        <v>23</v>
      </c>
      <c r="L815" t="s">
        <v>24</v>
      </c>
      <c r="M815" t="s">
        <v>2307</v>
      </c>
      <c r="N815" t="s">
        <v>23</v>
      </c>
      <c r="O815" t="s">
        <v>32</v>
      </c>
      <c r="P815" t="s">
        <v>26</v>
      </c>
      <c r="Q815" t="s">
        <v>33</v>
      </c>
      <c r="R815" t="s">
        <v>24</v>
      </c>
      <c r="S815" t="s">
        <v>23</v>
      </c>
      <c r="T815" t="s">
        <v>2313</v>
      </c>
    </row>
    <row r="816" spans="1:20" x14ac:dyDescent="0.25">
      <c r="A816" t="s">
        <v>20</v>
      </c>
      <c r="B816" t="s">
        <v>21</v>
      </c>
      <c r="C816">
        <v>50</v>
      </c>
      <c r="D816">
        <v>1</v>
      </c>
      <c r="E816" t="s">
        <v>2316</v>
      </c>
      <c r="F816">
        <v>100</v>
      </c>
      <c r="G816">
        <v>0</v>
      </c>
      <c r="H816" t="s">
        <v>1219</v>
      </c>
      <c r="I816" t="s">
        <v>2317</v>
      </c>
      <c r="J816" t="s">
        <v>1245</v>
      </c>
      <c r="K816" t="s">
        <v>23</v>
      </c>
      <c r="L816" t="s">
        <v>24</v>
      </c>
      <c r="M816" t="s">
        <v>2318</v>
      </c>
      <c r="N816" t="s">
        <v>23</v>
      </c>
      <c r="O816" t="s">
        <v>25</v>
      </c>
      <c r="P816" t="s">
        <v>26</v>
      </c>
      <c r="Q816" t="s">
        <v>27</v>
      </c>
      <c r="R816" t="s">
        <v>24</v>
      </c>
      <c r="S816" t="s">
        <v>23</v>
      </c>
      <c r="T816" t="s">
        <v>2318</v>
      </c>
    </row>
    <row r="817" spans="1:20" x14ac:dyDescent="0.25">
      <c r="A817" t="s">
        <v>28</v>
      </c>
      <c r="B817" t="s">
        <v>29</v>
      </c>
      <c r="C817">
        <v>50</v>
      </c>
      <c r="D817">
        <v>1</v>
      </c>
      <c r="E817" t="s">
        <v>2316</v>
      </c>
      <c r="F817">
        <v>100</v>
      </c>
      <c r="G817">
        <v>0</v>
      </c>
      <c r="H817" t="s">
        <v>1219</v>
      </c>
      <c r="I817" t="s">
        <v>2317</v>
      </c>
      <c r="J817" t="s">
        <v>1245</v>
      </c>
      <c r="K817" t="s">
        <v>23</v>
      </c>
      <c r="L817" t="s">
        <v>24</v>
      </c>
      <c r="M817" t="s">
        <v>2318</v>
      </c>
      <c r="N817" t="s">
        <v>23</v>
      </c>
      <c r="O817" t="s">
        <v>25</v>
      </c>
      <c r="P817" t="s">
        <v>26</v>
      </c>
      <c r="Q817" t="s">
        <v>27</v>
      </c>
      <c r="R817" t="s">
        <v>24</v>
      </c>
      <c r="S817" t="s">
        <v>23</v>
      </c>
      <c r="T817" t="s">
        <v>2318</v>
      </c>
    </row>
    <row r="818" spans="1:20" x14ac:dyDescent="0.25">
      <c r="A818" t="s">
        <v>30</v>
      </c>
      <c r="B818" t="s">
        <v>31</v>
      </c>
      <c r="C818">
        <v>50</v>
      </c>
      <c r="D818">
        <v>1</v>
      </c>
      <c r="E818" t="s">
        <v>2316</v>
      </c>
      <c r="F818">
        <v>100</v>
      </c>
      <c r="G818">
        <v>0</v>
      </c>
      <c r="H818" t="s">
        <v>1219</v>
      </c>
      <c r="I818" t="s">
        <v>2317</v>
      </c>
      <c r="J818" t="s">
        <v>1245</v>
      </c>
      <c r="K818" t="s">
        <v>23</v>
      </c>
      <c r="L818" t="s">
        <v>24</v>
      </c>
      <c r="M818" t="s">
        <v>2318</v>
      </c>
      <c r="N818" t="s">
        <v>23</v>
      </c>
      <c r="O818" t="s">
        <v>25</v>
      </c>
      <c r="P818" t="s">
        <v>26</v>
      </c>
      <c r="Q818" t="s">
        <v>27</v>
      </c>
      <c r="R818" t="s">
        <v>24</v>
      </c>
      <c r="S818" t="s">
        <v>23</v>
      </c>
      <c r="T818" t="s">
        <v>2318</v>
      </c>
    </row>
    <row r="819" spans="1:20" x14ac:dyDescent="0.25">
      <c r="A819" t="s">
        <v>20</v>
      </c>
      <c r="B819" t="s">
        <v>21</v>
      </c>
      <c r="C819">
        <v>50</v>
      </c>
      <c r="D819">
        <v>1</v>
      </c>
      <c r="E819" t="s">
        <v>2319</v>
      </c>
      <c r="F819">
        <v>100</v>
      </c>
      <c r="G819">
        <v>0</v>
      </c>
      <c r="H819" t="s">
        <v>1219</v>
      </c>
      <c r="I819" t="s">
        <v>2320</v>
      </c>
      <c r="J819" t="s">
        <v>334</v>
      </c>
      <c r="K819" t="s">
        <v>23</v>
      </c>
      <c r="L819" t="s">
        <v>24</v>
      </c>
      <c r="M819" t="s">
        <v>1687</v>
      </c>
      <c r="N819" t="s">
        <v>23</v>
      </c>
      <c r="O819" t="s">
        <v>58</v>
      </c>
      <c r="P819" t="s">
        <v>26</v>
      </c>
      <c r="Q819" t="s">
        <v>33</v>
      </c>
      <c r="R819" t="s">
        <v>24</v>
      </c>
      <c r="S819" t="s">
        <v>23</v>
      </c>
      <c r="T819" t="s">
        <v>2318</v>
      </c>
    </row>
    <row r="820" spans="1:20" x14ac:dyDescent="0.25">
      <c r="A820" t="s">
        <v>28</v>
      </c>
      <c r="B820" t="s">
        <v>29</v>
      </c>
      <c r="C820">
        <v>50</v>
      </c>
      <c r="D820">
        <v>1</v>
      </c>
      <c r="E820" t="s">
        <v>2319</v>
      </c>
      <c r="F820">
        <v>100</v>
      </c>
      <c r="G820">
        <v>0</v>
      </c>
      <c r="H820" t="s">
        <v>1219</v>
      </c>
      <c r="I820" t="s">
        <v>2320</v>
      </c>
      <c r="J820" t="s">
        <v>334</v>
      </c>
      <c r="K820" t="s">
        <v>23</v>
      </c>
      <c r="L820" t="s">
        <v>24</v>
      </c>
      <c r="M820" t="s">
        <v>1687</v>
      </c>
      <c r="N820" t="s">
        <v>23</v>
      </c>
      <c r="O820" t="s">
        <v>58</v>
      </c>
      <c r="P820" t="s">
        <v>26</v>
      </c>
      <c r="Q820" t="s">
        <v>33</v>
      </c>
      <c r="R820" t="s">
        <v>24</v>
      </c>
      <c r="S820" t="s">
        <v>23</v>
      </c>
      <c r="T820" t="s">
        <v>2318</v>
      </c>
    </row>
    <row r="821" spans="1:20" x14ac:dyDescent="0.25">
      <c r="A821" t="s">
        <v>30</v>
      </c>
      <c r="B821" t="s">
        <v>31</v>
      </c>
      <c r="C821">
        <v>50</v>
      </c>
      <c r="D821">
        <v>1</v>
      </c>
      <c r="E821" t="s">
        <v>2319</v>
      </c>
      <c r="F821">
        <v>100</v>
      </c>
      <c r="G821">
        <v>0</v>
      </c>
      <c r="H821" t="s">
        <v>1219</v>
      </c>
      <c r="I821" t="s">
        <v>2320</v>
      </c>
      <c r="J821" t="s">
        <v>334</v>
      </c>
      <c r="K821" t="s">
        <v>23</v>
      </c>
      <c r="L821" t="s">
        <v>24</v>
      </c>
      <c r="M821" t="s">
        <v>1687</v>
      </c>
      <c r="N821" t="s">
        <v>23</v>
      </c>
      <c r="O821" t="s">
        <v>58</v>
      </c>
      <c r="P821" t="s">
        <v>26</v>
      </c>
      <c r="Q821" t="s">
        <v>33</v>
      </c>
      <c r="R821" t="s">
        <v>24</v>
      </c>
      <c r="S821" t="s">
        <v>23</v>
      </c>
      <c r="T821" t="s">
        <v>2318</v>
      </c>
    </row>
    <row r="822" spans="1:20" x14ac:dyDescent="0.25">
      <c r="A822" t="s">
        <v>20</v>
      </c>
      <c r="B822" t="s">
        <v>21</v>
      </c>
      <c r="C822">
        <v>50</v>
      </c>
      <c r="D822">
        <v>1</v>
      </c>
      <c r="E822" t="s">
        <v>2321</v>
      </c>
      <c r="F822">
        <v>95</v>
      </c>
      <c r="G822">
        <v>0</v>
      </c>
      <c r="H822" t="s">
        <v>1219</v>
      </c>
      <c r="I822" t="s">
        <v>2322</v>
      </c>
      <c r="J822" t="s">
        <v>327</v>
      </c>
      <c r="K822" t="s">
        <v>23</v>
      </c>
      <c r="L822" t="s">
        <v>24</v>
      </c>
      <c r="M822" t="s">
        <v>2323</v>
      </c>
      <c r="N822" t="s">
        <v>23</v>
      </c>
      <c r="O822" t="s">
        <v>25</v>
      </c>
      <c r="P822" t="s">
        <v>26</v>
      </c>
      <c r="Q822" t="s">
        <v>27</v>
      </c>
      <c r="R822" t="s">
        <v>24</v>
      </c>
      <c r="S822" t="s">
        <v>23</v>
      </c>
      <c r="T822" t="s">
        <v>2323</v>
      </c>
    </row>
    <row r="823" spans="1:20" x14ac:dyDescent="0.25">
      <c r="A823" t="s">
        <v>28</v>
      </c>
      <c r="B823" t="s">
        <v>29</v>
      </c>
      <c r="C823">
        <v>50</v>
      </c>
      <c r="D823">
        <v>1</v>
      </c>
      <c r="E823" t="s">
        <v>2321</v>
      </c>
      <c r="F823">
        <v>95</v>
      </c>
      <c r="G823">
        <v>0</v>
      </c>
      <c r="H823" t="s">
        <v>1219</v>
      </c>
      <c r="I823" t="s">
        <v>2322</v>
      </c>
      <c r="J823" t="s">
        <v>327</v>
      </c>
      <c r="K823" t="s">
        <v>23</v>
      </c>
      <c r="L823" t="s">
        <v>24</v>
      </c>
      <c r="M823" t="s">
        <v>2323</v>
      </c>
      <c r="N823" t="s">
        <v>23</v>
      </c>
      <c r="O823" t="s">
        <v>25</v>
      </c>
      <c r="P823" t="s">
        <v>26</v>
      </c>
      <c r="Q823" t="s">
        <v>27</v>
      </c>
      <c r="R823" t="s">
        <v>24</v>
      </c>
      <c r="S823" t="s">
        <v>23</v>
      </c>
      <c r="T823" t="s">
        <v>2323</v>
      </c>
    </row>
    <row r="824" spans="1:20" x14ac:dyDescent="0.25">
      <c r="A824" t="s">
        <v>30</v>
      </c>
      <c r="B824" t="s">
        <v>31</v>
      </c>
      <c r="C824">
        <v>50</v>
      </c>
      <c r="D824">
        <v>1</v>
      </c>
      <c r="E824" t="s">
        <v>2321</v>
      </c>
      <c r="F824">
        <v>95</v>
      </c>
      <c r="G824">
        <v>0</v>
      </c>
      <c r="H824" t="s">
        <v>1219</v>
      </c>
      <c r="I824" t="s">
        <v>2322</v>
      </c>
      <c r="J824" t="s">
        <v>327</v>
      </c>
      <c r="K824" t="s">
        <v>23</v>
      </c>
      <c r="L824" t="s">
        <v>24</v>
      </c>
      <c r="M824" t="s">
        <v>2323</v>
      </c>
      <c r="N824" t="s">
        <v>23</v>
      </c>
      <c r="O824" t="s">
        <v>25</v>
      </c>
      <c r="P824" t="s">
        <v>26</v>
      </c>
      <c r="Q824" t="s">
        <v>27</v>
      </c>
      <c r="R824" t="s">
        <v>24</v>
      </c>
      <c r="S824" t="s">
        <v>23</v>
      </c>
      <c r="T824" t="s">
        <v>2323</v>
      </c>
    </row>
    <row r="825" spans="1:20" x14ac:dyDescent="0.25">
      <c r="A825" t="s">
        <v>20</v>
      </c>
      <c r="B825" t="s">
        <v>21</v>
      </c>
      <c r="C825">
        <v>50</v>
      </c>
      <c r="D825">
        <v>1</v>
      </c>
      <c r="E825" t="s">
        <v>2324</v>
      </c>
      <c r="F825">
        <v>95</v>
      </c>
      <c r="G825">
        <v>0</v>
      </c>
      <c r="H825" t="s">
        <v>1219</v>
      </c>
      <c r="I825" t="s">
        <v>2325</v>
      </c>
      <c r="J825" t="s">
        <v>325</v>
      </c>
      <c r="K825" t="s">
        <v>23</v>
      </c>
      <c r="L825" t="s">
        <v>24</v>
      </c>
      <c r="M825" t="s">
        <v>2326</v>
      </c>
      <c r="N825" t="s">
        <v>23</v>
      </c>
      <c r="O825" t="s">
        <v>25</v>
      </c>
      <c r="P825" t="s">
        <v>26</v>
      </c>
      <c r="Q825" t="s">
        <v>27</v>
      </c>
      <c r="R825" t="s">
        <v>24</v>
      </c>
      <c r="S825" t="s">
        <v>23</v>
      </c>
      <c r="T825" t="s">
        <v>2323</v>
      </c>
    </row>
    <row r="826" spans="1:20" x14ac:dyDescent="0.25">
      <c r="A826" t="s">
        <v>28</v>
      </c>
      <c r="B826" t="s">
        <v>29</v>
      </c>
      <c r="C826">
        <v>50</v>
      </c>
      <c r="D826">
        <v>1</v>
      </c>
      <c r="E826" t="s">
        <v>2324</v>
      </c>
      <c r="F826">
        <v>95</v>
      </c>
      <c r="G826">
        <v>0</v>
      </c>
      <c r="H826" t="s">
        <v>1219</v>
      </c>
      <c r="I826" t="s">
        <v>2325</v>
      </c>
      <c r="J826" t="s">
        <v>325</v>
      </c>
      <c r="K826" t="s">
        <v>23</v>
      </c>
      <c r="L826" t="s">
        <v>24</v>
      </c>
      <c r="M826" t="s">
        <v>2326</v>
      </c>
      <c r="N826" t="s">
        <v>23</v>
      </c>
      <c r="O826" t="s">
        <v>25</v>
      </c>
      <c r="P826" t="s">
        <v>26</v>
      </c>
      <c r="Q826" t="s">
        <v>27</v>
      </c>
      <c r="R826" t="s">
        <v>24</v>
      </c>
      <c r="S826" t="s">
        <v>23</v>
      </c>
      <c r="T826" t="s">
        <v>2326</v>
      </c>
    </row>
    <row r="827" spans="1:20" x14ac:dyDescent="0.25">
      <c r="A827" t="s">
        <v>30</v>
      </c>
      <c r="B827" t="s">
        <v>31</v>
      </c>
      <c r="C827">
        <v>50</v>
      </c>
      <c r="D827">
        <v>1</v>
      </c>
      <c r="E827" t="s">
        <v>2324</v>
      </c>
      <c r="F827">
        <v>95</v>
      </c>
      <c r="G827">
        <v>0</v>
      </c>
      <c r="H827" t="s">
        <v>1219</v>
      </c>
      <c r="I827" t="s">
        <v>2325</v>
      </c>
      <c r="J827" t="s">
        <v>325</v>
      </c>
      <c r="K827" t="s">
        <v>23</v>
      </c>
      <c r="L827" t="s">
        <v>24</v>
      </c>
      <c r="M827" t="s">
        <v>2326</v>
      </c>
      <c r="N827" t="s">
        <v>23</v>
      </c>
      <c r="O827" t="s">
        <v>25</v>
      </c>
      <c r="P827" t="s">
        <v>26</v>
      </c>
      <c r="Q827" t="s">
        <v>27</v>
      </c>
      <c r="R827" t="s">
        <v>24</v>
      </c>
      <c r="S827" t="s">
        <v>23</v>
      </c>
      <c r="T827" t="s">
        <v>2326</v>
      </c>
    </row>
    <row r="828" spans="1:20" x14ac:dyDescent="0.25">
      <c r="A828" t="s">
        <v>186</v>
      </c>
      <c r="B828" t="s">
        <v>187</v>
      </c>
      <c r="C828">
        <v>33.333333333333336</v>
      </c>
      <c r="D828">
        <v>3</v>
      </c>
      <c r="E828" t="s">
        <v>2327</v>
      </c>
      <c r="F828">
        <v>100</v>
      </c>
      <c r="G828">
        <v>0</v>
      </c>
      <c r="H828" t="s">
        <v>1219</v>
      </c>
      <c r="I828" t="s">
        <v>2328</v>
      </c>
      <c r="J828" t="s">
        <v>1229</v>
      </c>
      <c r="K828" t="s">
        <v>23</v>
      </c>
      <c r="L828" t="s">
        <v>24</v>
      </c>
      <c r="M828" t="s">
        <v>2329</v>
      </c>
      <c r="N828" t="s">
        <v>23</v>
      </c>
      <c r="O828" t="s">
        <v>25</v>
      </c>
      <c r="P828" t="s">
        <v>26</v>
      </c>
      <c r="Q828" t="s">
        <v>27</v>
      </c>
      <c r="R828" t="s">
        <v>24</v>
      </c>
      <c r="S828" t="s">
        <v>23</v>
      </c>
      <c r="T828" t="s">
        <v>2329</v>
      </c>
    </row>
    <row r="829" spans="1:20" x14ac:dyDescent="0.25">
      <c r="A829" t="s">
        <v>20</v>
      </c>
      <c r="B829" t="s">
        <v>21</v>
      </c>
      <c r="C829">
        <v>50</v>
      </c>
      <c r="D829">
        <v>1</v>
      </c>
      <c r="E829" t="s">
        <v>2330</v>
      </c>
      <c r="F829">
        <v>100</v>
      </c>
      <c r="G829">
        <v>0</v>
      </c>
      <c r="H829" t="s">
        <v>1219</v>
      </c>
      <c r="I829" t="s">
        <v>2331</v>
      </c>
      <c r="J829" t="s">
        <v>306</v>
      </c>
      <c r="K829" t="s">
        <v>23</v>
      </c>
      <c r="L829" t="s">
        <v>24</v>
      </c>
      <c r="M829" t="s">
        <v>2332</v>
      </c>
      <c r="N829" t="s">
        <v>23</v>
      </c>
      <c r="O829" t="s">
        <v>25</v>
      </c>
      <c r="P829" t="s">
        <v>26</v>
      </c>
      <c r="Q829" t="s">
        <v>27</v>
      </c>
      <c r="R829" t="s">
        <v>24</v>
      </c>
      <c r="S829" t="s">
        <v>23</v>
      </c>
      <c r="T829" t="s">
        <v>2332</v>
      </c>
    </row>
    <row r="830" spans="1:20" x14ac:dyDescent="0.25">
      <c r="A830" t="s">
        <v>28</v>
      </c>
      <c r="B830" t="s">
        <v>29</v>
      </c>
      <c r="C830">
        <v>50</v>
      </c>
      <c r="D830">
        <v>1</v>
      </c>
      <c r="E830" t="s">
        <v>2330</v>
      </c>
      <c r="F830">
        <v>100</v>
      </c>
      <c r="G830">
        <v>0</v>
      </c>
      <c r="H830" t="s">
        <v>1219</v>
      </c>
      <c r="I830" t="s">
        <v>2331</v>
      </c>
      <c r="J830" t="s">
        <v>306</v>
      </c>
      <c r="K830" t="s">
        <v>23</v>
      </c>
      <c r="L830" t="s">
        <v>24</v>
      </c>
      <c r="M830" t="s">
        <v>2332</v>
      </c>
      <c r="N830" t="s">
        <v>23</v>
      </c>
      <c r="O830" t="s">
        <v>25</v>
      </c>
      <c r="P830" t="s">
        <v>26</v>
      </c>
      <c r="Q830" t="s">
        <v>27</v>
      </c>
      <c r="R830" t="s">
        <v>24</v>
      </c>
      <c r="S830" t="s">
        <v>23</v>
      </c>
      <c r="T830" t="s">
        <v>2332</v>
      </c>
    </row>
    <row r="831" spans="1:20" x14ac:dyDescent="0.25">
      <c r="A831" t="s">
        <v>30</v>
      </c>
      <c r="B831" t="s">
        <v>31</v>
      </c>
      <c r="C831">
        <v>50</v>
      </c>
      <c r="D831">
        <v>1</v>
      </c>
      <c r="E831" t="s">
        <v>2330</v>
      </c>
      <c r="F831">
        <v>100</v>
      </c>
      <c r="G831">
        <v>0</v>
      </c>
      <c r="H831" t="s">
        <v>1219</v>
      </c>
      <c r="I831" t="s">
        <v>2331</v>
      </c>
      <c r="J831" t="s">
        <v>306</v>
      </c>
      <c r="K831" t="s">
        <v>23</v>
      </c>
      <c r="L831" t="s">
        <v>24</v>
      </c>
      <c r="M831" t="s">
        <v>2332</v>
      </c>
      <c r="N831" t="s">
        <v>23</v>
      </c>
      <c r="O831" t="s">
        <v>25</v>
      </c>
      <c r="P831" t="s">
        <v>26</v>
      </c>
      <c r="Q831" t="s">
        <v>27</v>
      </c>
      <c r="R831" t="s">
        <v>24</v>
      </c>
      <c r="S831" t="s">
        <v>23</v>
      </c>
      <c r="T831" t="s">
        <v>2332</v>
      </c>
    </row>
    <row r="832" spans="1:20" x14ac:dyDescent="0.25">
      <c r="A832" t="s">
        <v>20</v>
      </c>
      <c r="B832" t="s">
        <v>21</v>
      </c>
      <c r="C832">
        <v>50</v>
      </c>
      <c r="D832">
        <v>1</v>
      </c>
      <c r="E832" t="s">
        <v>2333</v>
      </c>
      <c r="F832">
        <v>109</v>
      </c>
      <c r="G832">
        <v>9</v>
      </c>
      <c r="H832" t="s">
        <v>1219</v>
      </c>
      <c r="I832" t="s">
        <v>2334</v>
      </c>
      <c r="J832" t="s">
        <v>1242</v>
      </c>
      <c r="K832" t="s">
        <v>23</v>
      </c>
      <c r="L832" t="s">
        <v>24</v>
      </c>
      <c r="M832" t="s">
        <v>2335</v>
      </c>
      <c r="N832" t="s">
        <v>23</v>
      </c>
      <c r="O832" t="s">
        <v>25</v>
      </c>
      <c r="P832" t="s">
        <v>26</v>
      </c>
      <c r="Q832" t="s">
        <v>27</v>
      </c>
      <c r="R832" t="s">
        <v>24</v>
      </c>
      <c r="S832" t="s">
        <v>23</v>
      </c>
      <c r="T832" t="s">
        <v>2335</v>
      </c>
    </row>
    <row r="833" spans="1:20" x14ac:dyDescent="0.25">
      <c r="A833" t="s">
        <v>28</v>
      </c>
      <c r="B833" t="s">
        <v>29</v>
      </c>
      <c r="C833">
        <v>50</v>
      </c>
      <c r="D833">
        <v>1</v>
      </c>
      <c r="E833" t="s">
        <v>2333</v>
      </c>
      <c r="F833">
        <v>109</v>
      </c>
      <c r="G833">
        <v>9</v>
      </c>
      <c r="H833" t="s">
        <v>1219</v>
      </c>
      <c r="I833" t="s">
        <v>2334</v>
      </c>
      <c r="J833" t="s">
        <v>1242</v>
      </c>
      <c r="K833" t="s">
        <v>23</v>
      </c>
      <c r="L833" t="s">
        <v>24</v>
      </c>
      <c r="M833" t="s">
        <v>2335</v>
      </c>
      <c r="N833" t="s">
        <v>23</v>
      </c>
      <c r="O833" t="s">
        <v>25</v>
      </c>
      <c r="P833" t="s">
        <v>26</v>
      </c>
      <c r="Q833" t="s">
        <v>27</v>
      </c>
      <c r="R833" t="s">
        <v>24</v>
      </c>
      <c r="S833" t="s">
        <v>23</v>
      </c>
      <c r="T833" t="s">
        <v>2335</v>
      </c>
    </row>
    <row r="834" spans="1:20" x14ac:dyDescent="0.25">
      <c r="A834" t="s">
        <v>30</v>
      </c>
      <c r="B834" t="s">
        <v>31</v>
      </c>
      <c r="C834">
        <v>50</v>
      </c>
      <c r="D834">
        <v>1</v>
      </c>
      <c r="E834" t="s">
        <v>2333</v>
      </c>
      <c r="F834">
        <v>109</v>
      </c>
      <c r="G834">
        <v>9</v>
      </c>
      <c r="H834" t="s">
        <v>1219</v>
      </c>
      <c r="I834" t="s">
        <v>2334</v>
      </c>
      <c r="J834" t="s">
        <v>1242</v>
      </c>
      <c r="K834" t="s">
        <v>23</v>
      </c>
      <c r="L834" t="s">
        <v>24</v>
      </c>
      <c r="M834" t="s">
        <v>2335</v>
      </c>
      <c r="N834" t="s">
        <v>23</v>
      </c>
      <c r="O834" t="s">
        <v>25</v>
      </c>
      <c r="P834" t="s">
        <v>26</v>
      </c>
      <c r="Q834" t="s">
        <v>27</v>
      </c>
      <c r="R834" t="s">
        <v>24</v>
      </c>
      <c r="S834" t="s">
        <v>23</v>
      </c>
      <c r="T834" t="s">
        <v>2335</v>
      </c>
    </row>
    <row r="835" spans="1:20" x14ac:dyDescent="0.25">
      <c r="A835" t="s">
        <v>20</v>
      </c>
      <c r="B835" t="s">
        <v>21</v>
      </c>
      <c r="C835">
        <v>50</v>
      </c>
      <c r="D835">
        <v>1</v>
      </c>
      <c r="E835" t="s">
        <v>2336</v>
      </c>
      <c r="F835">
        <v>100</v>
      </c>
      <c r="G835">
        <v>0</v>
      </c>
      <c r="H835" t="s">
        <v>1219</v>
      </c>
      <c r="I835" t="s">
        <v>2337</v>
      </c>
      <c r="J835" t="s">
        <v>329</v>
      </c>
      <c r="K835" t="s">
        <v>23</v>
      </c>
      <c r="L835" t="s">
        <v>24</v>
      </c>
      <c r="M835" t="s">
        <v>2338</v>
      </c>
      <c r="N835" t="s">
        <v>23</v>
      </c>
      <c r="O835" t="s">
        <v>58</v>
      </c>
      <c r="P835" t="s">
        <v>26</v>
      </c>
      <c r="Q835" t="s">
        <v>33</v>
      </c>
      <c r="R835" t="s">
        <v>24</v>
      </c>
      <c r="S835" t="s">
        <v>23</v>
      </c>
      <c r="T835" t="s">
        <v>2338</v>
      </c>
    </row>
    <row r="836" spans="1:20" x14ac:dyDescent="0.25">
      <c r="A836" t="s">
        <v>28</v>
      </c>
      <c r="B836" t="s">
        <v>29</v>
      </c>
      <c r="C836">
        <v>50</v>
      </c>
      <c r="D836">
        <v>1</v>
      </c>
      <c r="E836" t="s">
        <v>2336</v>
      </c>
      <c r="F836">
        <v>100</v>
      </c>
      <c r="G836">
        <v>0</v>
      </c>
      <c r="H836" t="s">
        <v>1219</v>
      </c>
      <c r="I836" t="s">
        <v>2337</v>
      </c>
      <c r="J836" t="s">
        <v>329</v>
      </c>
      <c r="K836" t="s">
        <v>23</v>
      </c>
      <c r="L836" t="s">
        <v>24</v>
      </c>
      <c r="M836" t="s">
        <v>2338</v>
      </c>
      <c r="N836" t="s">
        <v>23</v>
      </c>
      <c r="O836" t="s">
        <v>58</v>
      </c>
      <c r="P836" t="s">
        <v>26</v>
      </c>
      <c r="Q836" t="s">
        <v>33</v>
      </c>
      <c r="R836" t="s">
        <v>24</v>
      </c>
      <c r="S836" t="s">
        <v>23</v>
      </c>
      <c r="T836" t="s">
        <v>2338</v>
      </c>
    </row>
    <row r="837" spans="1:20" x14ac:dyDescent="0.25">
      <c r="A837" t="s">
        <v>30</v>
      </c>
      <c r="B837" t="s">
        <v>31</v>
      </c>
      <c r="C837">
        <v>50</v>
      </c>
      <c r="D837">
        <v>1</v>
      </c>
      <c r="E837" t="s">
        <v>2336</v>
      </c>
      <c r="F837">
        <v>100</v>
      </c>
      <c r="G837">
        <v>0</v>
      </c>
      <c r="H837" t="s">
        <v>1219</v>
      </c>
      <c r="I837" t="s">
        <v>2337</v>
      </c>
      <c r="J837" t="s">
        <v>329</v>
      </c>
      <c r="K837" t="s">
        <v>23</v>
      </c>
      <c r="L837" t="s">
        <v>24</v>
      </c>
      <c r="M837" t="s">
        <v>2338</v>
      </c>
      <c r="N837" t="s">
        <v>23</v>
      </c>
      <c r="O837" t="s">
        <v>58</v>
      </c>
      <c r="P837" t="s">
        <v>26</v>
      </c>
      <c r="Q837" t="s">
        <v>33</v>
      </c>
      <c r="R837" t="s">
        <v>24</v>
      </c>
      <c r="S837" t="s">
        <v>23</v>
      </c>
      <c r="T837" t="s">
        <v>2338</v>
      </c>
    </row>
    <row r="838" spans="1:20" x14ac:dyDescent="0.25">
      <c r="A838" t="s">
        <v>20</v>
      </c>
      <c r="B838" t="s">
        <v>21</v>
      </c>
      <c r="C838">
        <v>50</v>
      </c>
      <c r="D838">
        <v>1</v>
      </c>
      <c r="E838" t="s">
        <v>2339</v>
      </c>
      <c r="F838">
        <v>100</v>
      </c>
      <c r="G838">
        <v>0</v>
      </c>
      <c r="H838" t="s">
        <v>1219</v>
      </c>
      <c r="I838" t="s">
        <v>2340</v>
      </c>
      <c r="J838" t="s">
        <v>1242</v>
      </c>
      <c r="K838" t="s">
        <v>23</v>
      </c>
      <c r="L838" t="s">
        <v>24</v>
      </c>
      <c r="M838" t="s">
        <v>2338</v>
      </c>
      <c r="N838" t="s">
        <v>23</v>
      </c>
      <c r="O838" t="s">
        <v>25</v>
      </c>
      <c r="P838" t="s">
        <v>26</v>
      </c>
      <c r="Q838" t="s">
        <v>27</v>
      </c>
      <c r="R838" t="s">
        <v>24</v>
      </c>
      <c r="S838" t="s">
        <v>23</v>
      </c>
      <c r="T838" t="s">
        <v>2338</v>
      </c>
    </row>
    <row r="839" spans="1:20" x14ac:dyDescent="0.25">
      <c r="A839" t="s">
        <v>28</v>
      </c>
      <c r="B839" t="s">
        <v>29</v>
      </c>
      <c r="C839">
        <v>50</v>
      </c>
      <c r="D839">
        <v>1</v>
      </c>
      <c r="E839" t="s">
        <v>2339</v>
      </c>
      <c r="F839">
        <v>100</v>
      </c>
      <c r="G839">
        <v>0</v>
      </c>
      <c r="H839" t="s">
        <v>1219</v>
      </c>
      <c r="I839" t="s">
        <v>2340</v>
      </c>
      <c r="J839" t="s">
        <v>1242</v>
      </c>
      <c r="K839" t="s">
        <v>23</v>
      </c>
      <c r="L839" t="s">
        <v>24</v>
      </c>
      <c r="M839" t="s">
        <v>2338</v>
      </c>
      <c r="N839" t="s">
        <v>23</v>
      </c>
      <c r="O839" t="s">
        <v>25</v>
      </c>
      <c r="P839" t="s">
        <v>26</v>
      </c>
      <c r="Q839" t="s">
        <v>27</v>
      </c>
      <c r="R839" t="s">
        <v>24</v>
      </c>
      <c r="S839" t="s">
        <v>23</v>
      </c>
      <c r="T839" t="s">
        <v>2338</v>
      </c>
    </row>
    <row r="840" spans="1:20" x14ac:dyDescent="0.25">
      <c r="A840" t="s">
        <v>30</v>
      </c>
      <c r="B840" t="s">
        <v>31</v>
      </c>
      <c r="C840">
        <v>50</v>
      </c>
      <c r="D840">
        <v>1</v>
      </c>
      <c r="E840" t="s">
        <v>2339</v>
      </c>
      <c r="F840">
        <v>100</v>
      </c>
      <c r="G840">
        <v>0</v>
      </c>
      <c r="H840" t="s">
        <v>1219</v>
      </c>
      <c r="I840" t="s">
        <v>2340</v>
      </c>
      <c r="J840" t="s">
        <v>1242</v>
      </c>
      <c r="K840" t="s">
        <v>23</v>
      </c>
      <c r="L840" t="s">
        <v>24</v>
      </c>
      <c r="M840" t="s">
        <v>2338</v>
      </c>
      <c r="N840" t="s">
        <v>23</v>
      </c>
      <c r="O840" t="s">
        <v>25</v>
      </c>
      <c r="P840" t="s">
        <v>26</v>
      </c>
      <c r="Q840" t="s">
        <v>27</v>
      </c>
      <c r="R840" t="s">
        <v>24</v>
      </c>
      <c r="S840" t="s">
        <v>23</v>
      </c>
      <c r="T840" t="s">
        <v>2338</v>
      </c>
    </row>
    <row r="841" spans="1:20" x14ac:dyDescent="0.25">
      <c r="A841" t="s">
        <v>46</v>
      </c>
      <c r="B841" t="s">
        <v>56</v>
      </c>
      <c r="C841">
        <v>66.333333333333329</v>
      </c>
      <c r="D841">
        <v>3</v>
      </c>
      <c r="E841" t="s">
        <v>2341</v>
      </c>
      <c r="F841">
        <v>220</v>
      </c>
      <c r="G841">
        <v>0</v>
      </c>
      <c r="H841" t="s">
        <v>1219</v>
      </c>
      <c r="I841" t="s">
        <v>1406</v>
      </c>
      <c r="J841" t="s">
        <v>1299</v>
      </c>
      <c r="K841" t="s">
        <v>23</v>
      </c>
      <c r="L841" t="s">
        <v>24</v>
      </c>
      <c r="M841" t="s">
        <v>2338</v>
      </c>
      <c r="N841" t="s">
        <v>23</v>
      </c>
      <c r="O841" t="s">
        <v>25</v>
      </c>
      <c r="P841" t="s">
        <v>26</v>
      </c>
      <c r="Q841" t="s">
        <v>27</v>
      </c>
      <c r="R841" t="s">
        <v>24</v>
      </c>
      <c r="S841" t="s">
        <v>23</v>
      </c>
      <c r="T841" t="s">
        <v>2338</v>
      </c>
    </row>
    <row r="842" spans="1:20" x14ac:dyDescent="0.25">
      <c r="A842" t="s">
        <v>20</v>
      </c>
      <c r="B842" t="s">
        <v>21</v>
      </c>
      <c r="C842">
        <v>50</v>
      </c>
      <c r="D842">
        <v>2</v>
      </c>
      <c r="E842" t="s">
        <v>2342</v>
      </c>
      <c r="F842">
        <v>190</v>
      </c>
      <c r="G842">
        <v>0</v>
      </c>
      <c r="H842" t="s">
        <v>1219</v>
      </c>
      <c r="I842" t="s">
        <v>2343</v>
      </c>
      <c r="J842" t="s">
        <v>1242</v>
      </c>
      <c r="K842" t="s">
        <v>23</v>
      </c>
      <c r="L842" t="s">
        <v>24</v>
      </c>
      <c r="M842" t="s">
        <v>2344</v>
      </c>
      <c r="N842" t="s">
        <v>23</v>
      </c>
      <c r="O842" t="s">
        <v>25</v>
      </c>
      <c r="P842" t="s">
        <v>26</v>
      </c>
      <c r="Q842" t="s">
        <v>27</v>
      </c>
      <c r="R842" t="s">
        <v>24</v>
      </c>
      <c r="S842" t="s">
        <v>23</v>
      </c>
      <c r="T842" t="s">
        <v>2344</v>
      </c>
    </row>
    <row r="843" spans="1:20" x14ac:dyDescent="0.25">
      <c r="A843" t="s">
        <v>28</v>
      </c>
      <c r="B843" t="s">
        <v>29</v>
      </c>
      <c r="C843">
        <v>50</v>
      </c>
      <c r="D843">
        <v>2</v>
      </c>
      <c r="E843" t="s">
        <v>2342</v>
      </c>
      <c r="F843">
        <v>190</v>
      </c>
      <c r="G843">
        <v>0</v>
      </c>
      <c r="H843" t="s">
        <v>1219</v>
      </c>
      <c r="I843" t="s">
        <v>2343</v>
      </c>
      <c r="J843" t="s">
        <v>1242</v>
      </c>
      <c r="K843" t="s">
        <v>23</v>
      </c>
      <c r="L843" t="s">
        <v>24</v>
      </c>
      <c r="M843" t="s">
        <v>2344</v>
      </c>
      <c r="N843" t="s">
        <v>23</v>
      </c>
      <c r="O843" t="s">
        <v>25</v>
      </c>
      <c r="P843" t="s">
        <v>26</v>
      </c>
      <c r="Q843" t="s">
        <v>27</v>
      </c>
      <c r="R843" t="s">
        <v>24</v>
      </c>
      <c r="S843" t="s">
        <v>23</v>
      </c>
      <c r="T843" t="s">
        <v>2344</v>
      </c>
    </row>
    <row r="844" spans="1:20" x14ac:dyDescent="0.25">
      <c r="A844" t="s">
        <v>30</v>
      </c>
      <c r="B844" t="s">
        <v>31</v>
      </c>
      <c r="C844">
        <v>50</v>
      </c>
      <c r="D844">
        <v>2</v>
      </c>
      <c r="E844" t="s">
        <v>2342</v>
      </c>
      <c r="F844">
        <v>190</v>
      </c>
      <c r="G844">
        <v>0</v>
      </c>
      <c r="H844" t="s">
        <v>1219</v>
      </c>
      <c r="I844" t="s">
        <v>2343</v>
      </c>
      <c r="J844" t="s">
        <v>1242</v>
      </c>
      <c r="K844" t="s">
        <v>23</v>
      </c>
      <c r="L844" t="s">
        <v>24</v>
      </c>
      <c r="M844" t="s">
        <v>2344</v>
      </c>
      <c r="N844" t="s">
        <v>23</v>
      </c>
      <c r="O844" t="s">
        <v>25</v>
      </c>
      <c r="P844" t="s">
        <v>26</v>
      </c>
      <c r="Q844" t="s">
        <v>27</v>
      </c>
      <c r="R844" t="s">
        <v>24</v>
      </c>
      <c r="S844" t="s">
        <v>23</v>
      </c>
      <c r="T844" t="s">
        <v>2344</v>
      </c>
    </row>
    <row r="845" spans="1:20" x14ac:dyDescent="0.25">
      <c r="A845" t="s">
        <v>20</v>
      </c>
      <c r="B845" t="s">
        <v>21</v>
      </c>
      <c r="C845">
        <v>50</v>
      </c>
      <c r="D845">
        <v>1</v>
      </c>
      <c r="E845" t="s">
        <v>2345</v>
      </c>
      <c r="F845">
        <v>95</v>
      </c>
      <c r="G845">
        <v>0</v>
      </c>
      <c r="H845" t="s">
        <v>1219</v>
      </c>
      <c r="I845" t="s">
        <v>2346</v>
      </c>
      <c r="J845" t="s">
        <v>338</v>
      </c>
      <c r="K845" t="s">
        <v>23</v>
      </c>
      <c r="L845" t="s">
        <v>24</v>
      </c>
      <c r="M845" t="s">
        <v>2347</v>
      </c>
      <c r="N845" t="s">
        <v>23</v>
      </c>
      <c r="O845" t="s">
        <v>25</v>
      </c>
      <c r="P845" t="s">
        <v>26</v>
      </c>
      <c r="Q845" t="s">
        <v>27</v>
      </c>
      <c r="R845" t="s">
        <v>24</v>
      </c>
      <c r="S845" t="s">
        <v>23</v>
      </c>
      <c r="T845" t="s">
        <v>2347</v>
      </c>
    </row>
    <row r="846" spans="1:20" x14ac:dyDescent="0.25">
      <c r="A846" t="s">
        <v>28</v>
      </c>
      <c r="B846" t="s">
        <v>29</v>
      </c>
      <c r="C846">
        <v>50</v>
      </c>
      <c r="D846">
        <v>1</v>
      </c>
      <c r="E846" t="s">
        <v>2345</v>
      </c>
      <c r="F846">
        <v>95</v>
      </c>
      <c r="G846">
        <v>0</v>
      </c>
      <c r="H846" t="s">
        <v>1219</v>
      </c>
      <c r="I846" t="s">
        <v>2346</v>
      </c>
      <c r="J846" t="s">
        <v>338</v>
      </c>
      <c r="K846" t="s">
        <v>23</v>
      </c>
      <c r="L846" t="s">
        <v>24</v>
      </c>
      <c r="M846" t="s">
        <v>2347</v>
      </c>
      <c r="N846" t="s">
        <v>23</v>
      </c>
      <c r="O846" t="s">
        <v>25</v>
      </c>
      <c r="P846" t="s">
        <v>26</v>
      </c>
      <c r="Q846" t="s">
        <v>27</v>
      </c>
      <c r="R846" t="s">
        <v>24</v>
      </c>
      <c r="S846" t="s">
        <v>23</v>
      </c>
      <c r="T846" t="s">
        <v>2347</v>
      </c>
    </row>
    <row r="847" spans="1:20" x14ac:dyDescent="0.25">
      <c r="A847" t="s">
        <v>30</v>
      </c>
      <c r="B847" t="s">
        <v>31</v>
      </c>
      <c r="C847">
        <v>50</v>
      </c>
      <c r="D847">
        <v>1</v>
      </c>
      <c r="E847" t="s">
        <v>2345</v>
      </c>
      <c r="F847">
        <v>95</v>
      </c>
      <c r="G847">
        <v>0</v>
      </c>
      <c r="H847" t="s">
        <v>1219</v>
      </c>
      <c r="I847" t="s">
        <v>2346</v>
      </c>
      <c r="J847" t="s">
        <v>338</v>
      </c>
      <c r="K847" t="s">
        <v>23</v>
      </c>
      <c r="L847" t="s">
        <v>24</v>
      </c>
      <c r="M847" t="s">
        <v>2347</v>
      </c>
      <c r="N847" t="s">
        <v>23</v>
      </c>
      <c r="O847" t="s">
        <v>25</v>
      </c>
      <c r="P847" t="s">
        <v>26</v>
      </c>
      <c r="Q847" t="s">
        <v>27</v>
      </c>
      <c r="R847" t="s">
        <v>24</v>
      </c>
      <c r="S847" t="s">
        <v>23</v>
      </c>
      <c r="T847" t="s">
        <v>2347</v>
      </c>
    </row>
    <row r="848" spans="1:20" x14ac:dyDescent="0.25">
      <c r="A848" t="s">
        <v>20</v>
      </c>
      <c r="B848" t="s">
        <v>21</v>
      </c>
      <c r="C848">
        <v>50</v>
      </c>
      <c r="D848">
        <v>1</v>
      </c>
      <c r="E848" t="s">
        <v>2348</v>
      </c>
      <c r="F848">
        <v>100</v>
      </c>
      <c r="G848">
        <v>0</v>
      </c>
      <c r="H848" t="s">
        <v>1219</v>
      </c>
      <c r="I848" t="s">
        <v>2349</v>
      </c>
      <c r="J848" t="s">
        <v>316</v>
      </c>
      <c r="K848" t="s">
        <v>23</v>
      </c>
      <c r="L848" t="s">
        <v>24</v>
      </c>
      <c r="M848" t="s">
        <v>2347</v>
      </c>
      <c r="N848" t="s">
        <v>23</v>
      </c>
      <c r="O848" t="s">
        <v>25</v>
      </c>
      <c r="P848" t="s">
        <v>26</v>
      </c>
      <c r="Q848" t="s">
        <v>27</v>
      </c>
      <c r="R848" t="s">
        <v>24</v>
      </c>
      <c r="S848" t="s">
        <v>23</v>
      </c>
      <c r="T848" t="s">
        <v>2347</v>
      </c>
    </row>
    <row r="849" spans="1:20" x14ac:dyDescent="0.25">
      <c r="A849" t="s">
        <v>28</v>
      </c>
      <c r="B849" t="s">
        <v>29</v>
      </c>
      <c r="C849">
        <v>50</v>
      </c>
      <c r="D849">
        <v>1</v>
      </c>
      <c r="E849" t="s">
        <v>2348</v>
      </c>
      <c r="F849">
        <v>100</v>
      </c>
      <c r="G849">
        <v>0</v>
      </c>
      <c r="H849" t="s">
        <v>1219</v>
      </c>
      <c r="I849" t="s">
        <v>2349</v>
      </c>
      <c r="J849" t="s">
        <v>316</v>
      </c>
      <c r="K849" t="s">
        <v>23</v>
      </c>
      <c r="L849" t="s">
        <v>24</v>
      </c>
      <c r="M849" t="s">
        <v>2347</v>
      </c>
      <c r="N849" t="s">
        <v>23</v>
      </c>
      <c r="O849" t="s">
        <v>25</v>
      </c>
      <c r="P849" t="s">
        <v>26</v>
      </c>
      <c r="Q849" t="s">
        <v>27</v>
      </c>
      <c r="R849" t="s">
        <v>24</v>
      </c>
      <c r="S849" t="s">
        <v>23</v>
      </c>
      <c r="T849" t="s">
        <v>2347</v>
      </c>
    </row>
    <row r="850" spans="1:20" x14ac:dyDescent="0.25">
      <c r="A850" t="s">
        <v>30</v>
      </c>
      <c r="B850" t="s">
        <v>31</v>
      </c>
      <c r="C850">
        <v>50</v>
      </c>
      <c r="D850">
        <v>1</v>
      </c>
      <c r="E850" t="s">
        <v>2348</v>
      </c>
      <c r="F850">
        <v>100</v>
      </c>
      <c r="G850">
        <v>0</v>
      </c>
      <c r="H850" t="s">
        <v>1219</v>
      </c>
      <c r="I850" t="s">
        <v>2349</v>
      </c>
      <c r="J850" t="s">
        <v>316</v>
      </c>
      <c r="K850" t="s">
        <v>23</v>
      </c>
      <c r="L850" t="s">
        <v>24</v>
      </c>
      <c r="M850" t="s">
        <v>2347</v>
      </c>
      <c r="N850" t="s">
        <v>23</v>
      </c>
      <c r="O850" t="s">
        <v>25</v>
      </c>
      <c r="P850" t="s">
        <v>26</v>
      </c>
      <c r="Q850" t="s">
        <v>27</v>
      </c>
      <c r="R850" t="s">
        <v>24</v>
      </c>
      <c r="S850" t="s">
        <v>23</v>
      </c>
      <c r="T850" t="s">
        <v>2347</v>
      </c>
    </row>
    <row r="851" spans="1:20" x14ac:dyDescent="0.25">
      <c r="A851" t="s">
        <v>20</v>
      </c>
      <c r="B851" t="s">
        <v>21</v>
      </c>
      <c r="C851">
        <v>50</v>
      </c>
      <c r="D851">
        <v>1</v>
      </c>
      <c r="E851" t="s">
        <v>2350</v>
      </c>
      <c r="F851">
        <v>109</v>
      </c>
      <c r="G851">
        <v>9</v>
      </c>
      <c r="H851" t="s">
        <v>1219</v>
      </c>
      <c r="I851" t="s">
        <v>2351</v>
      </c>
      <c r="J851" t="s">
        <v>317</v>
      </c>
      <c r="K851" t="s">
        <v>23</v>
      </c>
      <c r="L851" t="s">
        <v>24</v>
      </c>
      <c r="M851" t="s">
        <v>2347</v>
      </c>
      <c r="N851" t="s">
        <v>23</v>
      </c>
      <c r="O851" t="s">
        <v>25</v>
      </c>
      <c r="P851" t="s">
        <v>26</v>
      </c>
      <c r="Q851" t="s">
        <v>27</v>
      </c>
      <c r="R851" t="s">
        <v>24</v>
      </c>
      <c r="S851" t="s">
        <v>23</v>
      </c>
      <c r="T851" t="s">
        <v>2347</v>
      </c>
    </row>
    <row r="852" spans="1:20" x14ac:dyDescent="0.25">
      <c r="A852" t="s">
        <v>28</v>
      </c>
      <c r="B852" t="s">
        <v>29</v>
      </c>
      <c r="C852">
        <v>50</v>
      </c>
      <c r="D852">
        <v>1</v>
      </c>
      <c r="E852" t="s">
        <v>2350</v>
      </c>
      <c r="F852">
        <v>109</v>
      </c>
      <c r="G852">
        <v>9</v>
      </c>
      <c r="H852" t="s">
        <v>1219</v>
      </c>
      <c r="I852" t="s">
        <v>2351</v>
      </c>
      <c r="J852" t="s">
        <v>317</v>
      </c>
      <c r="K852" t="s">
        <v>23</v>
      </c>
      <c r="L852" t="s">
        <v>24</v>
      </c>
      <c r="M852" t="s">
        <v>2347</v>
      </c>
      <c r="N852" t="s">
        <v>23</v>
      </c>
      <c r="O852" t="s">
        <v>25</v>
      </c>
      <c r="P852" t="s">
        <v>26</v>
      </c>
      <c r="Q852" t="s">
        <v>27</v>
      </c>
      <c r="R852" t="s">
        <v>24</v>
      </c>
      <c r="S852" t="s">
        <v>23</v>
      </c>
      <c r="T852" t="s">
        <v>2347</v>
      </c>
    </row>
    <row r="853" spans="1:20" x14ac:dyDescent="0.25">
      <c r="A853" t="s">
        <v>30</v>
      </c>
      <c r="B853" t="s">
        <v>31</v>
      </c>
      <c r="C853">
        <v>50</v>
      </c>
      <c r="D853">
        <v>1</v>
      </c>
      <c r="E853" t="s">
        <v>2350</v>
      </c>
      <c r="F853">
        <v>109</v>
      </c>
      <c r="G853">
        <v>9</v>
      </c>
      <c r="H853" t="s">
        <v>1219</v>
      </c>
      <c r="I853" t="s">
        <v>2351</v>
      </c>
      <c r="J853" t="s">
        <v>317</v>
      </c>
      <c r="K853" t="s">
        <v>23</v>
      </c>
      <c r="L853" t="s">
        <v>24</v>
      </c>
      <c r="M853" t="s">
        <v>2347</v>
      </c>
      <c r="N853" t="s">
        <v>23</v>
      </c>
      <c r="O853" t="s">
        <v>25</v>
      </c>
      <c r="P853" t="s">
        <v>26</v>
      </c>
      <c r="Q853" t="s">
        <v>27</v>
      </c>
      <c r="R853" t="s">
        <v>24</v>
      </c>
      <c r="S853" t="s">
        <v>23</v>
      </c>
      <c r="T853" t="s">
        <v>2347</v>
      </c>
    </row>
    <row r="854" spans="1:20" x14ac:dyDescent="0.25">
      <c r="A854" t="s">
        <v>20</v>
      </c>
      <c r="B854" t="s">
        <v>21</v>
      </c>
      <c r="C854">
        <v>50</v>
      </c>
      <c r="D854">
        <v>1</v>
      </c>
      <c r="E854" t="s">
        <v>2352</v>
      </c>
      <c r="F854">
        <v>95</v>
      </c>
      <c r="G854">
        <v>0</v>
      </c>
      <c r="H854" t="s">
        <v>1219</v>
      </c>
      <c r="I854" t="s">
        <v>2353</v>
      </c>
      <c r="J854" t="s">
        <v>359</v>
      </c>
      <c r="K854" t="s">
        <v>23</v>
      </c>
      <c r="L854" t="s">
        <v>24</v>
      </c>
      <c r="M854" t="s">
        <v>2354</v>
      </c>
      <c r="N854" t="s">
        <v>23</v>
      </c>
      <c r="O854" t="s">
        <v>25</v>
      </c>
      <c r="P854" t="s">
        <v>26</v>
      </c>
      <c r="Q854" t="s">
        <v>27</v>
      </c>
      <c r="R854" t="s">
        <v>24</v>
      </c>
      <c r="S854" t="s">
        <v>23</v>
      </c>
      <c r="T854" t="s">
        <v>2355</v>
      </c>
    </row>
    <row r="855" spans="1:20" x14ac:dyDescent="0.25">
      <c r="A855" t="s">
        <v>28</v>
      </c>
      <c r="B855" t="s">
        <v>29</v>
      </c>
      <c r="C855">
        <v>50</v>
      </c>
      <c r="D855">
        <v>1</v>
      </c>
      <c r="E855" t="s">
        <v>2352</v>
      </c>
      <c r="F855">
        <v>95</v>
      </c>
      <c r="G855">
        <v>0</v>
      </c>
      <c r="H855" t="s">
        <v>1219</v>
      </c>
      <c r="I855" t="s">
        <v>2353</v>
      </c>
      <c r="J855" t="s">
        <v>359</v>
      </c>
      <c r="K855" t="s">
        <v>23</v>
      </c>
      <c r="L855" t="s">
        <v>24</v>
      </c>
      <c r="M855" t="s">
        <v>2354</v>
      </c>
      <c r="N855" t="s">
        <v>23</v>
      </c>
      <c r="O855" t="s">
        <v>25</v>
      </c>
      <c r="P855" t="s">
        <v>26</v>
      </c>
      <c r="Q855" t="s">
        <v>27</v>
      </c>
      <c r="R855" t="s">
        <v>24</v>
      </c>
      <c r="S855" t="s">
        <v>23</v>
      </c>
      <c r="T855" t="s">
        <v>2355</v>
      </c>
    </row>
    <row r="856" spans="1:20" x14ac:dyDescent="0.25">
      <c r="A856" t="s">
        <v>30</v>
      </c>
      <c r="B856" t="s">
        <v>31</v>
      </c>
      <c r="C856">
        <v>50</v>
      </c>
      <c r="D856">
        <v>1</v>
      </c>
      <c r="E856" t="s">
        <v>2352</v>
      </c>
      <c r="F856">
        <v>95</v>
      </c>
      <c r="G856">
        <v>0</v>
      </c>
      <c r="H856" t="s">
        <v>1219</v>
      </c>
      <c r="I856" t="s">
        <v>2353</v>
      </c>
      <c r="J856" t="s">
        <v>359</v>
      </c>
      <c r="K856" t="s">
        <v>23</v>
      </c>
      <c r="L856" t="s">
        <v>24</v>
      </c>
      <c r="M856" t="s">
        <v>2354</v>
      </c>
      <c r="N856" t="s">
        <v>23</v>
      </c>
      <c r="O856" t="s">
        <v>25</v>
      </c>
      <c r="P856" t="s">
        <v>26</v>
      </c>
      <c r="Q856" t="s">
        <v>27</v>
      </c>
      <c r="R856" t="s">
        <v>24</v>
      </c>
      <c r="S856" t="s">
        <v>23</v>
      </c>
      <c r="T856" t="s">
        <v>2355</v>
      </c>
    </row>
    <row r="857" spans="1:20" x14ac:dyDescent="0.25">
      <c r="A857" t="s">
        <v>20</v>
      </c>
      <c r="B857" t="s">
        <v>21</v>
      </c>
      <c r="C857">
        <v>50</v>
      </c>
      <c r="D857">
        <v>1</v>
      </c>
      <c r="E857" t="s">
        <v>2356</v>
      </c>
      <c r="F857">
        <v>100</v>
      </c>
      <c r="G857">
        <v>0</v>
      </c>
      <c r="H857" t="s">
        <v>1219</v>
      </c>
      <c r="I857" t="s">
        <v>2357</v>
      </c>
      <c r="J857" t="s">
        <v>363</v>
      </c>
      <c r="K857" t="s">
        <v>23</v>
      </c>
      <c r="L857" t="s">
        <v>24</v>
      </c>
      <c r="M857" t="s">
        <v>2354</v>
      </c>
      <c r="N857" t="s">
        <v>23</v>
      </c>
      <c r="O857" t="s">
        <v>25</v>
      </c>
      <c r="P857" t="s">
        <v>26</v>
      </c>
      <c r="Q857" t="s">
        <v>27</v>
      </c>
      <c r="R857" t="s">
        <v>24</v>
      </c>
      <c r="S857" t="s">
        <v>23</v>
      </c>
      <c r="T857" t="s">
        <v>2354</v>
      </c>
    </row>
    <row r="858" spans="1:20" x14ac:dyDescent="0.25">
      <c r="A858" t="s">
        <v>28</v>
      </c>
      <c r="B858" t="s">
        <v>29</v>
      </c>
      <c r="C858">
        <v>50</v>
      </c>
      <c r="D858">
        <v>1</v>
      </c>
      <c r="E858" t="s">
        <v>2356</v>
      </c>
      <c r="F858">
        <v>100</v>
      </c>
      <c r="G858">
        <v>0</v>
      </c>
      <c r="H858" t="s">
        <v>1219</v>
      </c>
      <c r="I858" t="s">
        <v>2357</v>
      </c>
      <c r="J858" t="s">
        <v>363</v>
      </c>
      <c r="K858" t="s">
        <v>23</v>
      </c>
      <c r="L858" t="s">
        <v>24</v>
      </c>
      <c r="M858" t="s">
        <v>2354</v>
      </c>
      <c r="N858" t="s">
        <v>23</v>
      </c>
      <c r="O858" t="s">
        <v>25</v>
      </c>
      <c r="P858" t="s">
        <v>26</v>
      </c>
      <c r="Q858" t="s">
        <v>27</v>
      </c>
      <c r="R858" t="s">
        <v>24</v>
      </c>
      <c r="S858" t="s">
        <v>23</v>
      </c>
      <c r="T858" t="s">
        <v>2354</v>
      </c>
    </row>
    <row r="859" spans="1:20" x14ac:dyDescent="0.25">
      <c r="A859" t="s">
        <v>30</v>
      </c>
      <c r="B859" t="s">
        <v>31</v>
      </c>
      <c r="C859">
        <v>50</v>
      </c>
      <c r="D859">
        <v>1</v>
      </c>
      <c r="E859" t="s">
        <v>2356</v>
      </c>
      <c r="F859">
        <v>100</v>
      </c>
      <c r="G859">
        <v>0</v>
      </c>
      <c r="H859" t="s">
        <v>1219</v>
      </c>
      <c r="I859" t="s">
        <v>2357</v>
      </c>
      <c r="J859" t="s">
        <v>363</v>
      </c>
      <c r="K859" t="s">
        <v>23</v>
      </c>
      <c r="L859" t="s">
        <v>24</v>
      </c>
      <c r="M859" t="s">
        <v>2354</v>
      </c>
      <c r="N859" t="s">
        <v>23</v>
      </c>
      <c r="O859" t="s">
        <v>25</v>
      </c>
      <c r="P859" t="s">
        <v>26</v>
      </c>
      <c r="Q859" t="s">
        <v>27</v>
      </c>
      <c r="R859" t="s">
        <v>24</v>
      </c>
      <c r="S859" t="s">
        <v>23</v>
      </c>
      <c r="T859" t="s">
        <v>2354</v>
      </c>
    </row>
    <row r="860" spans="1:20" x14ac:dyDescent="0.25">
      <c r="A860" t="s">
        <v>20</v>
      </c>
      <c r="B860" t="s">
        <v>21</v>
      </c>
      <c r="C860">
        <v>50</v>
      </c>
      <c r="D860">
        <v>1</v>
      </c>
      <c r="E860" t="s">
        <v>2358</v>
      </c>
      <c r="F860">
        <v>95</v>
      </c>
      <c r="G860">
        <v>0</v>
      </c>
      <c r="H860" t="s">
        <v>1219</v>
      </c>
      <c r="I860" t="s">
        <v>2359</v>
      </c>
      <c r="J860" t="s">
        <v>319</v>
      </c>
      <c r="K860" t="s">
        <v>23</v>
      </c>
      <c r="L860" t="s">
        <v>24</v>
      </c>
      <c r="M860" t="s">
        <v>2354</v>
      </c>
      <c r="N860" t="s">
        <v>23</v>
      </c>
      <c r="O860" t="s">
        <v>25</v>
      </c>
      <c r="P860" t="s">
        <v>26</v>
      </c>
      <c r="Q860" t="s">
        <v>27</v>
      </c>
      <c r="R860" t="s">
        <v>24</v>
      </c>
      <c r="S860" t="s">
        <v>23</v>
      </c>
      <c r="T860" t="s">
        <v>2354</v>
      </c>
    </row>
    <row r="861" spans="1:20" x14ac:dyDescent="0.25">
      <c r="A861" t="s">
        <v>28</v>
      </c>
      <c r="B861" t="s">
        <v>29</v>
      </c>
      <c r="C861">
        <v>50</v>
      </c>
      <c r="D861">
        <v>1</v>
      </c>
      <c r="E861" t="s">
        <v>2358</v>
      </c>
      <c r="F861">
        <v>95</v>
      </c>
      <c r="G861">
        <v>0</v>
      </c>
      <c r="H861" t="s">
        <v>1219</v>
      </c>
      <c r="I861" t="s">
        <v>2359</v>
      </c>
      <c r="J861" t="s">
        <v>319</v>
      </c>
      <c r="K861" t="s">
        <v>23</v>
      </c>
      <c r="L861" t="s">
        <v>24</v>
      </c>
      <c r="M861" t="s">
        <v>2354</v>
      </c>
      <c r="N861" t="s">
        <v>23</v>
      </c>
      <c r="O861" t="s">
        <v>25</v>
      </c>
      <c r="P861" t="s">
        <v>26</v>
      </c>
      <c r="Q861" t="s">
        <v>27</v>
      </c>
      <c r="R861" t="s">
        <v>24</v>
      </c>
      <c r="S861" t="s">
        <v>23</v>
      </c>
      <c r="T861" t="s">
        <v>2354</v>
      </c>
    </row>
    <row r="862" spans="1:20" x14ac:dyDescent="0.25">
      <c r="A862" t="s">
        <v>30</v>
      </c>
      <c r="B862" t="s">
        <v>31</v>
      </c>
      <c r="C862">
        <v>50</v>
      </c>
      <c r="D862">
        <v>1</v>
      </c>
      <c r="E862" t="s">
        <v>2358</v>
      </c>
      <c r="F862">
        <v>95</v>
      </c>
      <c r="G862">
        <v>0</v>
      </c>
      <c r="H862" t="s">
        <v>1219</v>
      </c>
      <c r="I862" t="s">
        <v>2359</v>
      </c>
      <c r="J862" t="s">
        <v>319</v>
      </c>
      <c r="K862" t="s">
        <v>23</v>
      </c>
      <c r="L862" t="s">
        <v>24</v>
      </c>
      <c r="M862" t="s">
        <v>2354</v>
      </c>
      <c r="N862" t="s">
        <v>23</v>
      </c>
      <c r="O862" t="s">
        <v>25</v>
      </c>
      <c r="P862" t="s">
        <v>26</v>
      </c>
      <c r="Q862" t="s">
        <v>27</v>
      </c>
      <c r="R862" t="s">
        <v>24</v>
      </c>
      <c r="S862" t="s">
        <v>23</v>
      </c>
      <c r="T862" t="s">
        <v>2354</v>
      </c>
    </row>
    <row r="863" spans="1:20" x14ac:dyDescent="0.25">
      <c r="A863" t="s">
        <v>20</v>
      </c>
      <c r="B863" t="s">
        <v>21</v>
      </c>
      <c r="C863">
        <v>50</v>
      </c>
      <c r="D863">
        <v>1</v>
      </c>
      <c r="E863" t="s">
        <v>2360</v>
      </c>
      <c r="F863">
        <v>95</v>
      </c>
      <c r="G863">
        <v>0</v>
      </c>
      <c r="H863" t="s">
        <v>1219</v>
      </c>
      <c r="I863" t="s">
        <v>2361</v>
      </c>
      <c r="J863" t="s">
        <v>309</v>
      </c>
      <c r="K863" t="s">
        <v>23</v>
      </c>
      <c r="L863" t="s">
        <v>24</v>
      </c>
      <c r="M863" t="s">
        <v>2354</v>
      </c>
      <c r="N863" t="s">
        <v>23</v>
      </c>
      <c r="O863" t="s">
        <v>25</v>
      </c>
      <c r="P863" t="s">
        <v>26</v>
      </c>
      <c r="Q863" t="s">
        <v>27</v>
      </c>
      <c r="R863" t="s">
        <v>24</v>
      </c>
      <c r="S863" t="s">
        <v>23</v>
      </c>
      <c r="T863" t="s">
        <v>2354</v>
      </c>
    </row>
    <row r="864" spans="1:20" x14ac:dyDescent="0.25">
      <c r="A864" t="s">
        <v>28</v>
      </c>
      <c r="B864" t="s">
        <v>29</v>
      </c>
      <c r="C864">
        <v>50</v>
      </c>
      <c r="D864">
        <v>1</v>
      </c>
      <c r="E864" t="s">
        <v>2360</v>
      </c>
      <c r="F864">
        <v>95</v>
      </c>
      <c r="G864">
        <v>0</v>
      </c>
      <c r="H864" t="s">
        <v>1219</v>
      </c>
      <c r="I864" t="s">
        <v>2361</v>
      </c>
      <c r="J864" t="s">
        <v>309</v>
      </c>
      <c r="K864" t="s">
        <v>23</v>
      </c>
      <c r="L864" t="s">
        <v>24</v>
      </c>
      <c r="M864" t="s">
        <v>2354</v>
      </c>
      <c r="N864" t="s">
        <v>23</v>
      </c>
      <c r="O864" t="s">
        <v>25</v>
      </c>
      <c r="P864" t="s">
        <v>26</v>
      </c>
      <c r="Q864" t="s">
        <v>27</v>
      </c>
      <c r="R864" t="s">
        <v>24</v>
      </c>
      <c r="S864" t="s">
        <v>23</v>
      </c>
      <c r="T864" t="s">
        <v>2354</v>
      </c>
    </row>
    <row r="865" spans="1:20" x14ac:dyDescent="0.25">
      <c r="A865" t="s">
        <v>30</v>
      </c>
      <c r="B865" t="s">
        <v>31</v>
      </c>
      <c r="C865">
        <v>50</v>
      </c>
      <c r="D865">
        <v>1</v>
      </c>
      <c r="E865" t="s">
        <v>2360</v>
      </c>
      <c r="F865">
        <v>95</v>
      </c>
      <c r="G865">
        <v>0</v>
      </c>
      <c r="H865" t="s">
        <v>1219</v>
      </c>
      <c r="I865" t="s">
        <v>2361</v>
      </c>
      <c r="J865" t="s">
        <v>309</v>
      </c>
      <c r="K865" t="s">
        <v>23</v>
      </c>
      <c r="L865" t="s">
        <v>24</v>
      </c>
      <c r="M865" t="s">
        <v>2354</v>
      </c>
      <c r="N865" t="s">
        <v>23</v>
      </c>
      <c r="O865" t="s">
        <v>25</v>
      </c>
      <c r="P865" t="s">
        <v>26</v>
      </c>
      <c r="Q865" t="s">
        <v>27</v>
      </c>
      <c r="R865" t="s">
        <v>24</v>
      </c>
      <c r="S865" t="s">
        <v>23</v>
      </c>
      <c r="T865" t="s">
        <v>2354</v>
      </c>
    </row>
    <row r="866" spans="1:20" x14ac:dyDescent="0.25">
      <c r="A866" t="s">
        <v>20</v>
      </c>
      <c r="B866" t="s">
        <v>21</v>
      </c>
      <c r="C866">
        <v>50</v>
      </c>
      <c r="D866">
        <v>1</v>
      </c>
      <c r="E866" t="s">
        <v>2362</v>
      </c>
      <c r="F866">
        <v>95</v>
      </c>
      <c r="G866">
        <v>0</v>
      </c>
      <c r="H866" t="s">
        <v>1219</v>
      </c>
      <c r="I866" t="s">
        <v>2363</v>
      </c>
      <c r="J866" t="s">
        <v>65</v>
      </c>
      <c r="K866" t="s">
        <v>23</v>
      </c>
      <c r="L866" t="s">
        <v>24</v>
      </c>
      <c r="M866" t="s">
        <v>2364</v>
      </c>
      <c r="N866" t="s">
        <v>23</v>
      </c>
      <c r="O866" t="s">
        <v>307</v>
      </c>
      <c r="P866" t="s">
        <v>26</v>
      </c>
      <c r="Q866" t="s">
        <v>27</v>
      </c>
      <c r="R866" t="s">
        <v>24</v>
      </c>
      <c r="S866" t="s">
        <v>23</v>
      </c>
      <c r="T866" t="s">
        <v>2365</v>
      </c>
    </row>
    <row r="867" spans="1:20" x14ac:dyDescent="0.25">
      <c r="A867" t="s">
        <v>28</v>
      </c>
      <c r="B867" t="s">
        <v>29</v>
      </c>
      <c r="C867">
        <v>50</v>
      </c>
      <c r="D867">
        <v>1</v>
      </c>
      <c r="E867" t="s">
        <v>2362</v>
      </c>
      <c r="F867">
        <v>95</v>
      </c>
      <c r="G867">
        <v>0</v>
      </c>
      <c r="H867" t="s">
        <v>1219</v>
      </c>
      <c r="I867" t="s">
        <v>2363</v>
      </c>
      <c r="J867" t="s">
        <v>65</v>
      </c>
      <c r="K867" t="s">
        <v>23</v>
      </c>
      <c r="L867" t="s">
        <v>24</v>
      </c>
      <c r="M867" t="s">
        <v>2364</v>
      </c>
      <c r="N867" t="s">
        <v>23</v>
      </c>
      <c r="O867" t="s">
        <v>307</v>
      </c>
      <c r="P867" t="s">
        <v>26</v>
      </c>
      <c r="Q867" t="s">
        <v>27</v>
      </c>
      <c r="R867" t="s">
        <v>24</v>
      </c>
      <c r="S867" t="s">
        <v>23</v>
      </c>
      <c r="T867" t="s">
        <v>2365</v>
      </c>
    </row>
    <row r="868" spans="1:20" x14ac:dyDescent="0.25">
      <c r="A868" t="s">
        <v>30</v>
      </c>
      <c r="B868" t="s">
        <v>31</v>
      </c>
      <c r="C868">
        <v>50</v>
      </c>
      <c r="D868">
        <v>1</v>
      </c>
      <c r="E868" t="s">
        <v>2362</v>
      </c>
      <c r="F868">
        <v>95</v>
      </c>
      <c r="G868">
        <v>0</v>
      </c>
      <c r="H868" t="s">
        <v>1219</v>
      </c>
      <c r="I868" t="s">
        <v>2363</v>
      </c>
      <c r="J868" t="s">
        <v>65</v>
      </c>
      <c r="K868" t="s">
        <v>23</v>
      </c>
      <c r="L868" t="s">
        <v>24</v>
      </c>
      <c r="M868" t="s">
        <v>2364</v>
      </c>
      <c r="N868" t="s">
        <v>23</v>
      </c>
      <c r="O868" t="s">
        <v>307</v>
      </c>
      <c r="P868" t="s">
        <v>26</v>
      </c>
      <c r="Q868" t="s">
        <v>27</v>
      </c>
      <c r="R868" t="s">
        <v>24</v>
      </c>
      <c r="S868" t="s">
        <v>23</v>
      </c>
      <c r="T868" t="s">
        <v>2365</v>
      </c>
    </row>
    <row r="869" spans="1:20" x14ac:dyDescent="0.25">
      <c r="A869" t="s">
        <v>20</v>
      </c>
      <c r="B869" t="s">
        <v>21</v>
      </c>
      <c r="C869">
        <v>50</v>
      </c>
      <c r="D869">
        <v>1</v>
      </c>
      <c r="E869" t="s">
        <v>2366</v>
      </c>
      <c r="F869">
        <v>109</v>
      </c>
      <c r="G869">
        <v>9</v>
      </c>
      <c r="H869" t="s">
        <v>1219</v>
      </c>
      <c r="I869" t="s">
        <v>2367</v>
      </c>
      <c r="J869" t="s">
        <v>363</v>
      </c>
      <c r="K869" t="s">
        <v>23</v>
      </c>
      <c r="L869" t="s">
        <v>24</v>
      </c>
      <c r="M869" t="s">
        <v>2368</v>
      </c>
      <c r="N869" t="s">
        <v>23</v>
      </c>
      <c r="O869" t="s">
        <v>25</v>
      </c>
      <c r="P869" t="s">
        <v>26</v>
      </c>
      <c r="Q869" t="s">
        <v>27</v>
      </c>
      <c r="R869" t="s">
        <v>24</v>
      </c>
      <c r="S869" t="s">
        <v>23</v>
      </c>
      <c r="T869" t="s">
        <v>2369</v>
      </c>
    </row>
    <row r="870" spans="1:20" x14ac:dyDescent="0.25">
      <c r="A870" t="s">
        <v>28</v>
      </c>
      <c r="B870" t="s">
        <v>29</v>
      </c>
      <c r="C870">
        <v>50</v>
      </c>
      <c r="D870">
        <v>1</v>
      </c>
      <c r="E870" t="s">
        <v>2366</v>
      </c>
      <c r="F870">
        <v>109</v>
      </c>
      <c r="G870">
        <v>9</v>
      </c>
      <c r="H870" t="s">
        <v>1219</v>
      </c>
      <c r="I870" t="s">
        <v>2367</v>
      </c>
      <c r="J870" t="s">
        <v>363</v>
      </c>
      <c r="K870" t="s">
        <v>23</v>
      </c>
      <c r="L870" t="s">
        <v>24</v>
      </c>
      <c r="M870" t="s">
        <v>2368</v>
      </c>
      <c r="N870" t="s">
        <v>23</v>
      </c>
      <c r="O870" t="s">
        <v>25</v>
      </c>
      <c r="P870" t="s">
        <v>26</v>
      </c>
      <c r="Q870" t="s">
        <v>27</v>
      </c>
      <c r="R870" t="s">
        <v>24</v>
      </c>
      <c r="S870" t="s">
        <v>23</v>
      </c>
      <c r="T870" t="s">
        <v>2369</v>
      </c>
    </row>
    <row r="871" spans="1:20" x14ac:dyDescent="0.25">
      <c r="A871" t="s">
        <v>30</v>
      </c>
      <c r="B871" t="s">
        <v>31</v>
      </c>
      <c r="C871">
        <v>50</v>
      </c>
      <c r="D871">
        <v>1</v>
      </c>
      <c r="E871" t="s">
        <v>2366</v>
      </c>
      <c r="F871">
        <v>109</v>
      </c>
      <c r="G871">
        <v>9</v>
      </c>
      <c r="H871" t="s">
        <v>1219</v>
      </c>
      <c r="I871" t="s">
        <v>2367</v>
      </c>
      <c r="J871" t="s">
        <v>363</v>
      </c>
      <c r="K871" t="s">
        <v>23</v>
      </c>
      <c r="L871" t="s">
        <v>24</v>
      </c>
      <c r="M871" t="s">
        <v>2368</v>
      </c>
      <c r="N871" t="s">
        <v>23</v>
      </c>
      <c r="O871" t="s">
        <v>25</v>
      </c>
      <c r="P871" t="s">
        <v>26</v>
      </c>
      <c r="Q871" t="s">
        <v>27</v>
      </c>
      <c r="R871" t="s">
        <v>24</v>
      </c>
      <c r="S871" t="s">
        <v>23</v>
      </c>
      <c r="T871" t="s">
        <v>2369</v>
      </c>
    </row>
    <row r="872" spans="1:20" x14ac:dyDescent="0.25">
      <c r="A872" t="s">
        <v>44</v>
      </c>
      <c r="B872" t="s">
        <v>45</v>
      </c>
      <c r="C872">
        <v>66.666666666666671</v>
      </c>
      <c r="D872">
        <v>3</v>
      </c>
      <c r="E872" t="s">
        <v>2370</v>
      </c>
      <c r="F872">
        <v>300</v>
      </c>
      <c r="G872">
        <v>0</v>
      </c>
      <c r="H872" t="s">
        <v>1219</v>
      </c>
      <c r="I872" t="s">
        <v>1392</v>
      </c>
      <c r="J872" t="s">
        <v>323</v>
      </c>
      <c r="K872" t="s">
        <v>23</v>
      </c>
      <c r="L872" t="s">
        <v>24</v>
      </c>
      <c r="M872" t="s">
        <v>2371</v>
      </c>
      <c r="N872" t="s">
        <v>23</v>
      </c>
      <c r="O872" t="s">
        <v>25</v>
      </c>
      <c r="P872" t="s">
        <v>26</v>
      </c>
      <c r="Q872" t="s">
        <v>27</v>
      </c>
      <c r="R872" t="s">
        <v>24</v>
      </c>
      <c r="S872" t="s">
        <v>23</v>
      </c>
      <c r="T872" t="s">
        <v>2364</v>
      </c>
    </row>
    <row r="873" spans="1:20" x14ac:dyDescent="0.25">
      <c r="A873" t="s">
        <v>42</v>
      </c>
      <c r="B873" t="s">
        <v>43</v>
      </c>
      <c r="C873">
        <v>66.666666666666671</v>
      </c>
      <c r="D873">
        <v>6</v>
      </c>
      <c r="E873" t="s">
        <v>2370</v>
      </c>
      <c r="F873">
        <v>300</v>
      </c>
      <c r="G873">
        <v>0</v>
      </c>
      <c r="H873" t="s">
        <v>1219</v>
      </c>
      <c r="I873" t="s">
        <v>1392</v>
      </c>
      <c r="J873" t="s">
        <v>323</v>
      </c>
      <c r="K873" t="s">
        <v>23</v>
      </c>
      <c r="L873" t="s">
        <v>24</v>
      </c>
      <c r="M873" t="s">
        <v>2371</v>
      </c>
      <c r="N873" t="s">
        <v>23</v>
      </c>
      <c r="O873" t="s">
        <v>25</v>
      </c>
      <c r="P873" t="s">
        <v>26</v>
      </c>
      <c r="Q873" t="s">
        <v>27</v>
      </c>
      <c r="R873" t="s">
        <v>24</v>
      </c>
      <c r="S873" t="s">
        <v>23</v>
      </c>
      <c r="T873" t="s">
        <v>2364</v>
      </c>
    </row>
    <row r="874" spans="1:20" x14ac:dyDescent="0.25">
      <c r="A874" t="s">
        <v>20</v>
      </c>
      <c r="B874" t="s">
        <v>21</v>
      </c>
      <c r="C874">
        <v>50</v>
      </c>
      <c r="D874">
        <v>3</v>
      </c>
      <c r="E874" t="s">
        <v>2372</v>
      </c>
      <c r="F874">
        <v>300</v>
      </c>
      <c r="G874">
        <v>0</v>
      </c>
      <c r="H874" t="s">
        <v>1219</v>
      </c>
      <c r="I874" t="s">
        <v>2373</v>
      </c>
      <c r="J874" t="s">
        <v>65</v>
      </c>
      <c r="K874" t="s">
        <v>23</v>
      </c>
      <c r="L874" t="s">
        <v>24</v>
      </c>
      <c r="M874" t="s">
        <v>2374</v>
      </c>
      <c r="N874" t="s">
        <v>23</v>
      </c>
      <c r="O874" t="s">
        <v>32</v>
      </c>
      <c r="P874" t="s">
        <v>26</v>
      </c>
      <c r="Q874" t="s">
        <v>33</v>
      </c>
      <c r="R874" t="s">
        <v>24</v>
      </c>
      <c r="S874" t="s">
        <v>23</v>
      </c>
      <c r="T874" t="s">
        <v>2368</v>
      </c>
    </row>
    <row r="875" spans="1:20" x14ac:dyDescent="0.25">
      <c r="A875" t="s">
        <v>28</v>
      </c>
      <c r="B875" t="s">
        <v>29</v>
      </c>
      <c r="C875">
        <v>50</v>
      </c>
      <c r="D875">
        <v>3</v>
      </c>
      <c r="E875" t="s">
        <v>2372</v>
      </c>
      <c r="F875">
        <v>300</v>
      </c>
      <c r="G875">
        <v>0</v>
      </c>
      <c r="H875" t="s">
        <v>1219</v>
      </c>
      <c r="I875" t="s">
        <v>2373</v>
      </c>
      <c r="J875" t="s">
        <v>65</v>
      </c>
      <c r="K875" t="s">
        <v>23</v>
      </c>
      <c r="L875" t="s">
        <v>24</v>
      </c>
      <c r="M875" t="s">
        <v>2374</v>
      </c>
      <c r="N875" t="s">
        <v>23</v>
      </c>
      <c r="O875" t="s">
        <v>32</v>
      </c>
      <c r="P875" t="s">
        <v>26</v>
      </c>
      <c r="Q875" t="s">
        <v>33</v>
      </c>
      <c r="R875" t="s">
        <v>24</v>
      </c>
      <c r="S875" t="s">
        <v>23</v>
      </c>
      <c r="T875" t="s">
        <v>2368</v>
      </c>
    </row>
    <row r="876" spans="1:20" x14ac:dyDescent="0.25">
      <c r="A876" t="s">
        <v>30</v>
      </c>
      <c r="B876" t="s">
        <v>31</v>
      </c>
      <c r="C876">
        <v>50</v>
      </c>
      <c r="D876">
        <v>3</v>
      </c>
      <c r="E876" t="s">
        <v>2372</v>
      </c>
      <c r="F876">
        <v>300</v>
      </c>
      <c r="G876">
        <v>0</v>
      </c>
      <c r="H876" t="s">
        <v>1219</v>
      </c>
      <c r="I876" t="s">
        <v>2373</v>
      </c>
      <c r="J876" t="s">
        <v>65</v>
      </c>
      <c r="K876" t="s">
        <v>23</v>
      </c>
      <c r="L876" t="s">
        <v>24</v>
      </c>
      <c r="M876" t="s">
        <v>2374</v>
      </c>
      <c r="N876" t="s">
        <v>23</v>
      </c>
      <c r="O876" t="s">
        <v>32</v>
      </c>
      <c r="P876" t="s">
        <v>26</v>
      </c>
      <c r="Q876" t="s">
        <v>33</v>
      </c>
      <c r="R876" t="s">
        <v>24</v>
      </c>
      <c r="S876" t="s">
        <v>23</v>
      </c>
      <c r="T876" t="s">
        <v>2368</v>
      </c>
    </row>
    <row r="877" spans="1:20" x14ac:dyDescent="0.25">
      <c r="A877" t="s">
        <v>44</v>
      </c>
      <c r="B877" t="s">
        <v>45</v>
      </c>
      <c r="C877">
        <v>66.666666666666671</v>
      </c>
      <c r="D877">
        <v>6</v>
      </c>
      <c r="E877" t="s">
        <v>2375</v>
      </c>
      <c r="F877">
        <v>200</v>
      </c>
      <c r="G877">
        <v>0</v>
      </c>
      <c r="H877" t="s">
        <v>1219</v>
      </c>
      <c r="I877" t="s">
        <v>2376</v>
      </c>
      <c r="J877" t="s">
        <v>62</v>
      </c>
      <c r="K877" t="s">
        <v>23</v>
      </c>
      <c r="L877" t="s">
        <v>24</v>
      </c>
      <c r="M877" t="s">
        <v>2377</v>
      </c>
      <c r="N877" t="s">
        <v>23</v>
      </c>
      <c r="O877" t="s">
        <v>25</v>
      </c>
      <c r="P877" t="s">
        <v>26</v>
      </c>
      <c r="Q877" t="s">
        <v>27</v>
      </c>
      <c r="R877" t="s">
        <v>24</v>
      </c>
      <c r="S877" t="s">
        <v>23</v>
      </c>
      <c r="T877" t="s">
        <v>2371</v>
      </c>
    </row>
    <row r="878" spans="1:20" x14ac:dyDescent="0.25">
      <c r="A878" t="s">
        <v>46</v>
      </c>
      <c r="B878" t="s">
        <v>56</v>
      </c>
      <c r="C878">
        <v>66.333333333333329</v>
      </c>
      <c r="D878">
        <v>3</v>
      </c>
      <c r="E878" t="s">
        <v>2378</v>
      </c>
      <c r="F878">
        <v>220</v>
      </c>
      <c r="G878">
        <v>0</v>
      </c>
      <c r="H878" t="s">
        <v>1219</v>
      </c>
      <c r="I878" t="s">
        <v>2379</v>
      </c>
      <c r="J878" t="s">
        <v>1243</v>
      </c>
      <c r="K878" t="s">
        <v>23</v>
      </c>
      <c r="L878" t="s">
        <v>24</v>
      </c>
      <c r="M878" t="s">
        <v>2377</v>
      </c>
      <c r="N878" t="s">
        <v>23</v>
      </c>
      <c r="O878" t="s">
        <v>25</v>
      </c>
      <c r="P878" t="s">
        <v>26</v>
      </c>
      <c r="Q878" t="s">
        <v>27</v>
      </c>
      <c r="R878" t="s">
        <v>24</v>
      </c>
      <c r="S878" t="s">
        <v>23</v>
      </c>
      <c r="T878" t="s">
        <v>2371</v>
      </c>
    </row>
    <row r="879" spans="1:20" x14ac:dyDescent="0.25">
      <c r="A879" t="s">
        <v>20</v>
      </c>
      <c r="B879" t="s">
        <v>21</v>
      </c>
      <c r="C879">
        <v>50</v>
      </c>
      <c r="D879">
        <v>1</v>
      </c>
      <c r="E879" t="s">
        <v>2380</v>
      </c>
      <c r="F879">
        <v>95</v>
      </c>
      <c r="G879">
        <v>0</v>
      </c>
      <c r="H879" t="s">
        <v>1219</v>
      </c>
      <c r="I879" t="s">
        <v>2381</v>
      </c>
      <c r="J879" t="s">
        <v>335</v>
      </c>
      <c r="K879" t="s">
        <v>23</v>
      </c>
      <c r="L879" t="s">
        <v>24</v>
      </c>
      <c r="M879" t="s">
        <v>2377</v>
      </c>
      <c r="N879" t="s">
        <v>23</v>
      </c>
      <c r="O879" t="s">
        <v>25</v>
      </c>
      <c r="P879" t="s">
        <v>26</v>
      </c>
      <c r="Q879" t="s">
        <v>27</v>
      </c>
      <c r="R879" t="s">
        <v>24</v>
      </c>
      <c r="S879" t="s">
        <v>23</v>
      </c>
      <c r="T879" t="s">
        <v>2371</v>
      </c>
    </row>
    <row r="880" spans="1:20" x14ac:dyDescent="0.25">
      <c r="A880" t="s">
        <v>28</v>
      </c>
      <c r="B880" t="s">
        <v>29</v>
      </c>
      <c r="C880">
        <v>50</v>
      </c>
      <c r="D880">
        <v>1</v>
      </c>
      <c r="E880" t="s">
        <v>2380</v>
      </c>
      <c r="F880">
        <v>95</v>
      </c>
      <c r="G880">
        <v>0</v>
      </c>
      <c r="H880" t="s">
        <v>1219</v>
      </c>
      <c r="I880" t="s">
        <v>2381</v>
      </c>
      <c r="J880" t="s">
        <v>335</v>
      </c>
      <c r="K880" t="s">
        <v>23</v>
      </c>
      <c r="L880" t="s">
        <v>24</v>
      </c>
      <c r="M880" t="s">
        <v>2377</v>
      </c>
      <c r="N880" t="s">
        <v>23</v>
      </c>
      <c r="O880" t="s">
        <v>25</v>
      </c>
      <c r="P880" t="s">
        <v>26</v>
      </c>
      <c r="Q880" t="s">
        <v>27</v>
      </c>
      <c r="R880" t="s">
        <v>24</v>
      </c>
      <c r="S880" t="s">
        <v>23</v>
      </c>
      <c r="T880" t="s">
        <v>2371</v>
      </c>
    </row>
    <row r="881" spans="1:20" x14ac:dyDescent="0.25">
      <c r="A881" t="s">
        <v>30</v>
      </c>
      <c r="B881" t="s">
        <v>31</v>
      </c>
      <c r="C881">
        <v>50</v>
      </c>
      <c r="D881">
        <v>1</v>
      </c>
      <c r="E881" t="s">
        <v>2380</v>
      </c>
      <c r="F881">
        <v>95</v>
      </c>
      <c r="G881">
        <v>0</v>
      </c>
      <c r="H881" t="s">
        <v>1219</v>
      </c>
      <c r="I881" t="s">
        <v>2381</v>
      </c>
      <c r="J881" t="s">
        <v>335</v>
      </c>
      <c r="K881" t="s">
        <v>23</v>
      </c>
      <c r="L881" t="s">
        <v>24</v>
      </c>
      <c r="M881" t="s">
        <v>2377</v>
      </c>
      <c r="N881" t="s">
        <v>23</v>
      </c>
      <c r="O881" t="s">
        <v>25</v>
      </c>
      <c r="P881" t="s">
        <v>26</v>
      </c>
      <c r="Q881" t="s">
        <v>27</v>
      </c>
      <c r="R881" t="s">
        <v>24</v>
      </c>
      <c r="S881" t="s">
        <v>23</v>
      </c>
      <c r="T881" t="s">
        <v>2371</v>
      </c>
    </row>
    <row r="882" spans="1:20" x14ac:dyDescent="0.25">
      <c r="A882" t="s">
        <v>20</v>
      </c>
      <c r="B882" t="s">
        <v>21</v>
      </c>
      <c r="C882">
        <v>50</v>
      </c>
      <c r="D882">
        <v>1</v>
      </c>
      <c r="E882" t="s">
        <v>2382</v>
      </c>
      <c r="F882">
        <v>100</v>
      </c>
      <c r="G882">
        <v>0</v>
      </c>
      <c r="H882" t="s">
        <v>1219</v>
      </c>
      <c r="I882" t="s">
        <v>2383</v>
      </c>
      <c r="J882" t="s">
        <v>311</v>
      </c>
      <c r="K882" t="s">
        <v>23</v>
      </c>
      <c r="L882" t="s">
        <v>24</v>
      </c>
      <c r="M882" t="s">
        <v>2384</v>
      </c>
      <c r="N882" t="s">
        <v>23</v>
      </c>
      <c r="O882" t="s">
        <v>307</v>
      </c>
      <c r="P882" t="s">
        <v>26</v>
      </c>
      <c r="Q882" t="s">
        <v>27</v>
      </c>
      <c r="R882" t="s">
        <v>24</v>
      </c>
      <c r="S882" t="s">
        <v>23</v>
      </c>
      <c r="T882" t="s">
        <v>2385</v>
      </c>
    </row>
    <row r="883" spans="1:20" x14ac:dyDescent="0.25">
      <c r="A883" t="s">
        <v>28</v>
      </c>
      <c r="B883" t="s">
        <v>29</v>
      </c>
      <c r="C883">
        <v>50</v>
      </c>
      <c r="D883">
        <v>1</v>
      </c>
      <c r="E883" t="s">
        <v>2382</v>
      </c>
      <c r="F883">
        <v>100</v>
      </c>
      <c r="G883">
        <v>0</v>
      </c>
      <c r="H883" t="s">
        <v>1219</v>
      </c>
      <c r="I883" t="s">
        <v>2383</v>
      </c>
      <c r="J883" t="s">
        <v>311</v>
      </c>
      <c r="K883" t="s">
        <v>23</v>
      </c>
      <c r="L883" t="s">
        <v>24</v>
      </c>
      <c r="M883" t="s">
        <v>2384</v>
      </c>
      <c r="N883" t="s">
        <v>23</v>
      </c>
      <c r="O883" t="s">
        <v>307</v>
      </c>
      <c r="P883" t="s">
        <v>26</v>
      </c>
      <c r="Q883" t="s">
        <v>27</v>
      </c>
      <c r="R883" t="s">
        <v>24</v>
      </c>
      <c r="S883" t="s">
        <v>23</v>
      </c>
      <c r="T883" t="s">
        <v>2385</v>
      </c>
    </row>
    <row r="884" spans="1:20" x14ac:dyDescent="0.25">
      <c r="A884" t="s">
        <v>30</v>
      </c>
      <c r="B884" t="s">
        <v>31</v>
      </c>
      <c r="C884">
        <v>50</v>
      </c>
      <c r="D884">
        <v>1</v>
      </c>
      <c r="E884" t="s">
        <v>2382</v>
      </c>
      <c r="F884">
        <v>100</v>
      </c>
      <c r="G884">
        <v>0</v>
      </c>
      <c r="H884" t="s">
        <v>1219</v>
      </c>
      <c r="I884" t="s">
        <v>2383</v>
      </c>
      <c r="J884" t="s">
        <v>311</v>
      </c>
      <c r="K884" t="s">
        <v>23</v>
      </c>
      <c r="L884" t="s">
        <v>24</v>
      </c>
      <c r="M884" t="s">
        <v>2384</v>
      </c>
      <c r="N884" t="s">
        <v>23</v>
      </c>
      <c r="O884" t="s">
        <v>307</v>
      </c>
      <c r="P884" t="s">
        <v>26</v>
      </c>
      <c r="Q884" t="s">
        <v>27</v>
      </c>
      <c r="R884" t="s">
        <v>24</v>
      </c>
      <c r="S884" t="s">
        <v>23</v>
      </c>
      <c r="T884" t="s">
        <v>2385</v>
      </c>
    </row>
    <row r="885" spans="1:20" x14ac:dyDescent="0.25">
      <c r="A885" t="s">
        <v>20</v>
      </c>
      <c r="B885" t="s">
        <v>21</v>
      </c>
      <c r="C885">
        <v>50</v>
      </c>
      <c r="D885">
        <v>1</v>
      </c>
      <c r="E885" t="s">
        <v>2386</v>
      </c>
      <c r="F885">
        <v>100</v>
      </c>
      <c r="G885">
        <v>0</v>
      </c>
      <c r="H885" t="s">
        <v>1219</v>
      </c>
      <c r="I885" t="s">
        <v>2387</v>
      </c>
      <c r="J885" t="s">
        <v>303</v>
      </c>
      <c r="K885" t="s">
        <v>23</v>
      </c>
      <c r="L885" t="s">
        <v>24</v>
      </c>
      <c r="M885" t="s">
        <v>2384</v>
      </c>
      <c r="N885" t="s">
        <v>23</v>
      </c>
      <c r="O885" t="s">
        <v>307</v>
      </c>
      <c r="P885" t="s">
        <v>26</v>
      </c>
      <c r="Q885" t="s">
        <v>27</v>
      </c>
      <c r="R885" t="s">
        <v>24</v>
      </c>
      <c r="S885" t="s">
        <v>23</v>
      </c>
      <c r="T885" t="s">
        <v>2385</v>
      </c>
    </row>
    <row r="886" spans="1:20" x14ac:dyDescent="0.25">
      <c r="A886" t="s">
        <v>28</v>
      </c>
      <c r="B886" t="s">
        <v>29</v>
      </c>
      <c r="C886">
        <v>50</v>
      </c>
      <c r="D886">
        <v>1</v>
      </c>
      <c r="E886" t="s">
        <v>2386</v>
      </c>
      <c r="F886">
        <v>100</v>
      </c>
      <c r="G886">
        <v>0</v>
      </c>
      <c r="H886" t="s">
        <v>1219</v>
      </c>
      <c r="I886" t="s">
        <v>2387</v>
      </c>
      <c r="J886" t="s">
        <v>303</v>
      </c>
      <c r="K886" t="s">
        <v>23</v>
      </c>
      <c r="L886" t="s">
        <v>24</v>
      </c>
      <c r="M886" t="s">
        <v>2384</v>
      </c>
      <c r="N886" t="s">
        <v>23</v>
      </c>
      <c r="O886" t="s">
        <v>307</v>
      </c>
      <c r="P886" t="s">
        <v>26</v>
      </c>
      <c r="Q886" t="s">
        <v>27</v>
      </c>
      <c r="R886" t="s">
        <v>24</v>
      </c>
      <c r="S886" t="s">
        <v>23</v>
      </c>
      <c r="T886" t="s">
        <v>2385</v>
      </c>
    </row>
    <row r="887" spans="1:20" x14ac:dyDescent="0.25">
      <c r="A887" t="s">
        <v>30</v>
      </c>
      <c r="B887" t="s">
        <v>31</v>
      </c>
      <c r="C887">
        <v>50</v>
      </c>
      <c r="D887">
        <v>1</v>
      </c>
      <c r="E887" t="s">
        <v>2386</v>
      </c>
      <c r="F887">
        <v>100</v>
      </c>
      <c r="G887">
        <v>0</v>
      </c>
      <c r="H887" t="s">
        <v>1219</v>
      </c>
      <c r="I887" t="s">
        <v>2387</v>
      </c>
      <c r="J887" t="s">
        <v>303</v>
      </c>
      <c r="K887" t="s">
        <v>23</v>
      </c>
      <c r="L887" t="s">
        <v>24</v>
      </c>
      <c r="M887" t="s">
        <v>2384</v>
      </c>
      <c r="N887" t="s">
        <v>23</v>
      </c>
      <c r="O887" t="s">
        <v>307</v>
      </c>
      <c r="P887" t="s">
        <v>26</v>
      </c>
      <c r="Q887" t="s">
        <v>27</v>
      </c>
      <c r="R887" t="s">
        <v>24</v>
      </c>
      <c r="S887" t="s">
        <v>23</v>
      </c>
      <c r="T887" t="s">
        <v>2385</v>
      </c>
    </row>
    <row r="888" spans="1:20" x14ac:dyDescent="0.25">
      <c r="A888" t="s">
        <v>20</v>
      </c>
      <c r="B888" t="s">
        <v>21</v>
      </c>
      <c r="C888">
        <v>50</v>
      </c>
      <c r="D888">
        <v>1</v>
      </c>
      <c r="E888" t="s">
        <v>2388</v>
      </c>
      <c r="F888">
        <v>95</v>
      </c>
      <c r="G888">
        <v>0</v>
      </c>
      <c r="H888" t="s">
        <v>1219</v>
      </c>
      <c r="I888" t="s">
        <v>2389</v>
      </c>
      <c r="J888" t="s">
        <v>65</v>
      </c>
      <c r="K888" t="s">
        <v>23</v>
      </c>
      <c r="L888" t="s">
        <v>24</v>
      </c>
      <c r="M888" t="s">
        <v>2390</v>
      </c>
      <c r="N888" t="s">
        <v>23</v>
      </c>
      <c r="O888" t="s">
        <v>25</v>
      </c>
      <c r="P888" t="s">
        <v>26</v>
      </c>
      <c r="Q888" t="s">
        <v>27</v>
      </c>
      <c r="R888" t="s">
        <v>24</v>
      </c>
      <c r="S888" t="s">
        <v>23</v>
      </c>
      <c r="T888" t="s">
        <v>2385</v>
      </c>
    </row>
    <row r="889" spans="1:20" x14ac:dyDescent="0.25">
      <c r="A889" t="s">
        <v>28</v>
      </c>
      <c r="B889" t="s">
        <v>29</v>
      </c>
      <c r="C889">
        <v>50</v>
      </c>
      <c r="D889">
        <v>1</v>
      </c>
      <c r="E889" t="s">
        <v>2388</v>
      </c>
      <c r="F889">
        <v>95</v>
      </c>
      <c r="G889">
        <v>0</v>
      </c>
      <c r="H889" t="s">
        <v>1219</v>
      </c>
      <c r="I889" t="s">
        <v>2389</v>
      </c>
      <c r="J889" t="s">
        <v>65</v>
      </c>
      <c r="K889" t="s">
        <v>23</v>
      </c>
      <c r="L889" t="s">
        <v>24</v>
      </c>
      <c r="M889" t="s">
        <v>2390</v>
      </c>
      <c r="N889" t="s">
        <v>23</v>
      </c>
      <c r="O889" t="s">
        <v>25</v>
      </c>
      <c r="P889" t="s">
        <v>26</v>
      </c>
      <c r="Q889" t="s">
        <v>27</v>
      </c>
      <c r="R889" t="s">
        <v>24</v>
      </c>
      <c r="S889" t="s">
        <v>23</v>
      </c>
      <c r="T889" t="s">
        <v>2385</v>
      </c>
    </row>
    <row r="890" spans="1:20" x14ac:dyDescent="0.25">
      <c r="A890" t="s">
        <v>30</v>
      </c>
      <c r="B890" t="s">
        <v>31</v>
      </c>
      <c r="C890">
        <v>50</v>
      </c>
      <c r="D890">
        <v>1</v>
      </c>
      <c r="E890" t="s">
        <v>2388</v>
      </c>
      <c r="F890">
        <v>95</v>
      </c>
      <c r="G890">
        <v>0</v>
      </c>
      <c r="H890" t="s">
        <v>1219</v>
      </c>
      <c r="I890" t="s">
        <v>2389</v>
      </c>
      <c r="J890" t="s">
        <v>65</v>
      </c>
      <c r="K890" t="s">
        <v>23</v>
      </c>
      <c r="L890" t="s">
        <v>24</v>
      </c>
      <c r="M890" t="s">
        <v>2390</v>
      </c>
      <c r="N890" t="s">
        <v>23</v>
      </c>
      <c r="O890" t="s">
        <v>25</v>
      </c>
      <c r="P890" t="s">
        <v>26</v>
      </c>
      <c r="Q890" t="s">
        <v>27</v>
      </c>
      <c r="R890" t="s">
        <v>24</v>
      </c>
      <c r="S890" t="s">
        <v>23</v>
      </c>
      <c r="T890" t="s">
        <v>2385</v>
      </c>
    </row>
    <row r="891" spans="1:20" x14ac:dyDescent="0.25">
      <c r="A891" t="s">
        <v>20</v>
      </c>
      <c r="B891" t="s">
        <v>21</v>
      </c>
      <c r="C891">
        <v>50</v>
      </c>
      <c r="D891">
        <v>1</v>
      </c>
      <c r="E891" t="s">
        <v>2391</v>
      </c>
      <c r="F891">
        <v>100</v>
      </c>
      <c r="G891">
        <v>0</v>
      </c>
      <c r="H891" t="s">
        <v>1219</v>
      </c>
      <c r="I891" t="s">
        <v>2392</v>
      </c>
      <c r="J891" t="s">
        <v>57</v>
      </c>
      <c r="K891" t="s">
        <v>23</v>
      </c>
      <c r="L891" t="s">
        <v>24</v>
      </c>
      <c r="M891" t="s">
        <v>2390</v>
      </c>
      <c r="N891" t="s">
        <v>23</v>
      </c>
      <c r="O891" t="s">
        <v>25</v>
      </c>
      <c r="P891" t="s">
        <v>26</v>
      </c>
      <c r="Q891" t="s">
        <v>27</v>
      </c>
      <c r="R891" t="s">
        <v>24</v>
      </c>
      <c r="S891" t="s">
        <v>23</v>
      </c>
      <c r="T891" t="s">
        <v>2374</v>
      </c>
    </row>
    <row r="892" spans="1:20" x14ac:dyDescent="0.25">
      <c r="A892" t="s">
        <v>28</v>
      </c>
      <c r="B892" t="s">
        <v>29</v>
      </c>
      <c r="C892">
        <v>50</v>
      </c>
      <c r="D892">
        <v>1</v>
      </c>
      <c r="E892" t="s">
        <v>2391</v>
      </c>
      <c r="F892">
        <v>100</v>
      </c>
      <c r="G892">
        <v>0</v>
      </c>
      <c r="H892" t="s">
        <v>1219</v>
      </c>
      <c r="I892" t="s">
        <v>2392</v>
      </c>
      <c r="J892" t="s">
        <v>57</v>
      </c>
      <c r="K892" t="s">
        <v>23</v>
      </c>
      <c r="L892" t="s">
        <v>24</v>
      </c>
      <c r="M892" t="s">
        <v>2390</v>
      </c>
      <c r="N892" t="s">
        <v>23</v>
      </c>
      <c r="O892" t="s">
        <v>25</v>
      </c>
      <c r="P892" t="s">
        <v>26</v>
      </c>
      <c r="Q892" t="s">
        <v>27</v>
      </c>
      <c r="R892" t="s">
        <v>24</v>
      </c>
      <c r="S892" t="s">
        <v>23</v>
      </c>
      <c r="T892" t="s">
        <v>2374</v>
      </c>
    </row>
    <row r="893" spans="1:20" x14ac:dyDescent="0.25">
      <c r="A893" t="s">
        <v>30</v>
      </c>
      <c r="B893" t="s">
        <v>31</v>
      </c>
      <c r="C893">
        <v>50</v>
      </c>
      <c r="D893">
        <v>1</v>
      </c>
      <c r="E893" t="s">
        <v>2391</v>
      </c>
      <c r="F893">
        <v>100</v>
      </c>
      <c r="G893">
        <v>0</v>
      </c>
      <c r="H893" t="s">
        <v>1219</v>
      </c>
      <c r="I893" t="s">
        <v>2392</v>
      </c>
      <c r="J893" t="s">
        <v>57</v>
      </c>
      <c r="K893" t="s">
        <v>23</v>
      </c>
      <c r="L893" t="s">
        <v>24</v>
      </c>
      <c r="M893" t="s">
        <v>2390</v>
      </c>
      <c r="N893" t="s">
        <v>23</v>
      </c>
      <c r="O893" t="s">
        <v>25</v>
      </c>
      <c r="P893" t="s">
        <v>26</v>
      </c>
      <c r="Q893" t="s">
        <v>27</v>
      </c>
      <c r="R893" t="s">
        <v>24</v>
      </c>
      <c r="S893" t="s">
        <v>23</v>
      </c>
      <c r="T893" t="s">
        <v>2374</v>
      </c>
    </row>
    <row r="894" spans="1:20" x14ac:dyDescent="0.25">
      <c r="A894" t="s">
        <v>20</v>
      </c>
      <c r="B894" t="s">
        <v>21</v>
      </c>
      <c r="C894">
        <v>50</v>
      </c>
      <c r="D894">
        <v>1</v>
      </c>
      <c r="E894" t="s">
        <v>2393</v>
      </c>
      <c r="F894">
        <v>100</v>
      </c>
      <c r="G894">
        <v>0</v>
      </c>
      <c r="H894" t="s">
        <v>1219</v>
      </c>
      <c r="I894" t="s">
        <v>2394</v>
      </c>
      <c r="J894" t="s">
        <v>1242</v>
      </c>
      <c r="K894" t="s">
        <v>23</v>
      </c>
      <c r="L894" t="s">
        <v>24</v>
      </c>
      <c r="M894" t="s">
        <v>2395</v>
      </c>
      <c r="N894" t="s">
        <v>23</v>
      </c>
      <c r="O894" t="s">
        <v>25</v>
      </c>
      <c r="P894" t="s">
        <v>26</v>
      </c>
      <c r="Q894" t="s">
        <v>27</v>
      </c>
      <c r="R894" t="s">
        <v>24</v>
      </c>
      <c r="S894" t="s">
        <v>23</v>
      </c>
      <c r="T894" t="s">
        <v>2377</v>
      </c>
    </row>
    <row r="895" spans="1:20" x14ac:dyDescent="0.25">
      <c r="A895" t="s">
        <v>28</v>
      </c>
      <c r="B895" t="s">
        <v>29</v>
      </c>
      <c r="C895">
        <v>50</v>
      </c>
      <c r="D895">
        <v>1</v>
      </c>
      <c r="E895" t="s">
        <v>2393</v>
      </c>
      <c r="F895">
        <v>100</v>
      </c>
      <c r="G895">
        <v>0</v>
      </c>
      <c r="H895" t="s">
        <v>1219</v>
      </c>
      <c r="I895" t="s">
        <v>2394</v>
      </c>
      <c r="J895" t="s">
        <v>1242</v>
      </c>
      <c r="K895" t="s">
        <v>23</v>
      </c>
      <c r="L895" t="s">
        <v>24</v>
      </c>
      <c r="M895" t="s">
        <v>2395</v>
      </c>
      <c r="N895" t="s">
        <v>23</v>
      </c>
      <c r="O895" t="s">
        <v>25</v>
      </c>
      <c r="P895" t="s">
        <v>26</v>
      </c>
      <c r="Q895" t="s">
        <v>27</v>
      </c>
      <c r="R895" t="s">
        <v>24</v>
      </c>
      <c r="S895" t="s">
        <v>23</v>
      </c>
      <c r="T895" t="s">
        <v>2377</v>
      </c>
    </row>
    <row r="896" spans="1:20" x14ac:dyDescent="0.25">
      <c r="A896" t="s">
        <v>30</v>
      </c>
      <c r="B896" t="s">
        <v>31</v>
      </c>
      <c r="C896">
        <v>50</v>
      </c>
      <c r="D896">
        <v>1</v>
      </c>
      <c r="E896" t="s">
        <v>2393</v>
      </c>
      <c r="F896">
        <v>100</v>
      </c>
      <c r="G896">
        <v>0</v>
      </c>
      <c r="H896" t="s">
        <v>1219</v>
      </c>
      <c r="I896" t="s">
        <v>2394</v>
      </c>
      <c r="J896" t="s">
        <v>1242</v>
      </c>
      <c r="K896" t="s">
        <v>23</v>
      </c>
      <c r="L896" t="s">
        <v>24</v>
      </c>
      <c r="M896" t="s">
        <v>2395</v>
      </c>
      <c r="N896" t="s">
        <v>23</v>
      </c>
      <c r="O896" t="s">
        <v>25</v>
      </c>
      <c r="P896" t="s">
        <v>26</v>
      </c>
      <c r="Q896" t="s">
        <v>27</v>
      </c>
      <c r="R896" t="s">
        <v>24</v>
      </c>
      <c r="S896" t="s">
        <v>23</v>
      </c>
      <c r="T896" t="s">
        <v>2377</v>
      </c>
    </row>
    <row r="897" spans="1:20" x14ac:dyDescent="0.25">
      <c r="A897" t="s">
        <v>20</v>
      </c>
      <c r="B897" t="s">
        <v>21</v>
      </c>
      <c r="C897">
        <v>50</v>
      </c>
      <c r="D897">
        <v>1</v>
      </c>
      <c r="E897" t="s">
        <v>2396</v>
      </c>
      <c r="F897">
        <v>100</v>
      </c>
      <c r="G897">
        <v>0</v>
      </c>
      <c r="H897" t="s">
        <v>1219</v>
      </c>
      <c r="I897" t="s">
        <v>1300</v>
      </c>
      <c r="J897" t="s">
        <v>361</v>
      </c>
      <c r="K897" t="s">
        <v>23</v>
      </c>
      <c r="L897" t="s">
        <v>24</v>
      </c>
      <c r="M897" t="s">
        <v>2395</v>
      </c>
      <c r="N897" t="s">
        <v>23</v>
      </c>
      <c r="O897" t="s">
        <v>25</v>
      </c>
      <c r="P897" t="s">
        <v>26</v>
      </c>
      <c r="Q897" t="s">
        <v>27</v>
      </c>
      <c r="R897" t="s">
        <v>24</v>
      </c>
      <c r="S897" t="s">
        <v>23</v>
      </c>
      <c r="T897" t="s">
        <v>2384</v>
      </c>
    </row>
    <row r="898" spans="1:20" x14ac:dyDescent="0.25">
      <c r="A898" t="s">
        <v>28</v>
      </c>
      <c r="B898" t="s">
        <v>29</v>
      </c>
      <c r="C898">
        <v>50</v>
      </c>
      <c r="D898">
        <v>1</v>
      </c>
      <c r="E898" t="s">
        <v>2396</v>
      </c>
      <c r="F898">
        <v>100</v>
      </c>
      <c r="G898">
        <v>0</v>
      </c>
      <c r="H898" t="s">
        <v>1219</v>
      </c>
      <c r="I898" t="s">
        <v>1300</v>
      </c>
      <c r="J898" t="s">
        <v>361</v>
      </c>
      <c r="K898" t="s">
        <v>23</v>
      </c>
      <c r="L898" t="s">
        <v>24</v>
      </c>
      <c r="M898" t="s">
        <v>2395</v>
      </c>
      <c r="N898" t="s">
        <v>23</v>
      </c>
      <c r="O898" t="s">
        <v>25</v>
      </c>
      <c r="P898" t="s">
        <v>26</v>
      </c>
      <c r="Q898" t="s">
        <v>27</v>
      </c>
      <c r="R898" t="s">
        <v>24</v>
      </c>
      <c r="S898" t="s">
        <v>23</v>
      </c>
      <c r="T898" t="s">
        <v>2384</v>
      </c>
    </row>
    <row r="899" spans="1:20" x14ac:dyDescent="0.25">
      <c r="A899" t="s">
        <v>30</v>
      </c>
      <c r="B899" t="s">
        <v>31</v>
      </c>
      <c r="C899">
        <v>50</v>
      </c>
      <c r="D899">
        <v>1</v>
      </c>
      <c r="E899" t="s">
        <v>2396</v>
      </c>
      <c r="F899">
        <v>100</v>
      </c>
      <c r="G899">
        <v>0</v>
      </c>
      <c r="H899" t="s">
        <v>1219</v>
      </c>
      <c r="I899" t="s">
        <v>1300</v>
      </c>
      <c r="J899" t="s">
        <v>361</v>
      </c>
      <c r="K899" t="s">
        <v>23</v>
      </c>
      <c r="L899" t="s">
        <v>24</v>
      </c>
      <c r="M899" t="s">
        <v>2395</v>
      </c>
      <c r="N899" t="s">
        <v>23</v>
      </c>
      <c r="O899" t="s">
        <v>25</v>
      </c>
      <c r="P899" t="s">
        <v>26</v>
      </c>
      <c r="Q899" t="s">
        <v>27</v>
      </c>
      <c r="R899" t="s">
        <v>24</v>
      </c>
      <c r="S899" t="s">
        <v>23</v>
      </c>
      <c r="T899" t="s">
        <v>2384</v>
      </c>
    </row>
    <row r="900" spans="1:20" x14ac:dyDescent="0.25">
      <c r="A900" t="s">
        <v>115</v>
      </c>
      <c r="B900" t="s">
        <v>116</v>
      </c>
      <c r="C900">
        <v>45</v>
      </c>
      <c r="D900">
        <v>5</v>
      </c>
      <c r="E900" t="s">
        <v>2397</v>
      </c>
      <c r="F900">
        <v>255</v>
      </c>
      <c r="G900">
        <v>50</v>
      </c>
      <c r="H900" t="s">
        <v>1219</v>
      </c>
      <c r="I900" t="s">
        <v>2398</v>
      </c>
      <c r="J900" t="s">
        <v>302</v>
      </c>
      <c r="K900" t="s">
        <v>23</v>
      </c>
      <c r="L900" t="s">
        <v>24</v>
      </c>
      <c r="M900" t="s">
        <v>2399</v>
      </c>
      <c r="N900" t="s">
        <v>23</v>
      </c>
      <c r="O900" t="s">
        <v>1445</v>
      </c>
      <c r="P900" t="s">
        <v>26</v>
      </c>
      <c r="Q900" t="s">
        <v>27</v>
      </c>
      <c r="R900" t="s">
        <v>24</v>
      </c>
      <c r="S900" t="s">
        <v>23</v>
      </c>
      <c r="T900" t="s">
        <v>2390</v>
      </c>
    </row>
    <row r="901" spans="1:20" x14ac:dyDescent="0.25">
      <c r="A901" t="s">
        <v>20</v>
      </c>
      <c r="B901" t="s">
        <v>21</v>
      </c>
      <c r="C901">
        <v>50</v>
      </c>
      <c r="D901">
        <v>1</v>
      </c>
      <c r="E901" t="s">
        <v>2400</v>
      </c>
      <c r="F901">
        <v>100</v>
      </c>
      <c r="G901">
        <v>0</v>
      </c>
      <c r="H901" t="s">
        <v>1219</v>
      </c>
      <c r="I901" t="s">
        <v>2401</v>
      </c>
      <c r="J901" t="s">
        <v>329</v>
      </c>
      <c r="K901" t="s">
        <v>23</v>
      </c>
      <c r="L901" t="s">
        <v>24</v>
      </c>
      <c r="M901" t="s">
        <v>2399</v>
      </c>
      <c r="N901" t="s">
        <v>23</v>
      </c>
      <c r="O901" t="s">
        <v>307</v>
      </c>
      <c r="P901" t="s">
        <v>26</v>
      </c>
      <c r="Q901" t="s">
        <v>27</v>
      </c>
      <c r="R901" t="s">
        <v>24</v>
      </c>
      <c r="S901" t="s">
        <v>23</v>
      </c>
      <c r="T901" t="s">
        <v>2402</v>
      </c>
    </row>
    <row r="902" spans="1:20" x14ac:dyDescent="0.25">
      <c r="A902" t="s">
        <v>28</v>
      </c>
      <c r="B902" t="s">
        <v>29</v>
      </c>
      <c r="C902">
        <v>50</v>
      </c>
      <c r="D902">
        <v>1</v>
      </c>
      <c r="E902" t="s">
        <v>2400</v>
      </c>
      <c r="F902">
        <v>100</v>
      </c>
      <c r="G902">
        <v>0</v>
      </c>
      <c r="H902" t="s">
        <v>1219</v>
      </c>
      <c r="I902" t="s">
        <v>2401</v>
      </c>
      <c r="J902" t="s">
        <v>329</v>
      </c>
      <c r="K902" t="s">
        <v>23</v>
      </c>
      <c r="L902" t="s">
        <v>24</v>
      </c>
      <c r="M902" t="s">
        <v>2399</v>
      </c>
      <c r="N902" t="s">
        <v>23</v>
      </c>
      <c r="O902" t="s">
        <v>307</v>
      </c>
      <c r="P902" t="s">
        <v>26</v>
      </c>
      <c r="Q902" t="s">
        <v>27</v>
      </c>
      <c r="R902" t="s">
        <v>24</v>
      </c>
      <c r="S902" t="s">
        <v>23</v>
      </c>
      <c r="T902" t="s">
        <v>2402</v>
      </c>
    </row>
    <row r="903" spans="1:20" x14ac:dyDescent="0.25">
      <c r="A903" t="s">
        <v>30</v>
      </c>
      <c r="B903" t="s">
        <v>31</v>
      </c>
      <c r="C903">
        <v>50</v>
      </c>
      <c r="D903">
        <v>1</v>
      </c>
      <c r="E903" t="s">
        <v>2400</v>
      </c>
      <c r="F903">
        <v>100</v>
      </c>
      <c r="G903">
        <v>0</v>
      </c>
      <c r="H903" t="s">
        <v>1219</v>
      </c>
      <c r="I903" t="s">
        <v>2401</v>
      </c>
      <c r="J903" t="s">
        <v>329</v>
      </c>
      <c r="K903" t="s">
        <v>23</v>
      </c>
      <c r="L903" t="s">
        <v>24</v>
      </c>
      <c r="M903" t="s">
        <v>2399</v>
      </c>
      <c r="N903" t="s">
        <v>23</v>
      </c>
      <c r="O903" t="s">
        <v>307</v>
      </c>
      <c r="P903" t="s">
        <v>26</v>
      </c>
      <c r="Q903" t="s">
        <v>27</v>
      </c>
      <c r="R903" t="s">
        <v>24</v>
      </c>
      <c r="S903" t="s">
        <v>23</v>
      </c>
      <c r="T903" t="s">
        <v>2402</v>
      </c>
    </row>
    <row r="904" spans="1:20" x14ac:dyDescent="0.25">
      <c r="A904" t="s">
        <v>20</v>
      </c>
      <c r="B904" t="s">
        <v>21</v>
      </c>
      <c r="C904">
        <v>50</v>
      </c>
      <c r="D904">
        <v>1</v>
      </c>
      <c r="E904" t="s">
        <v>2403</v>
      </c>
      <c r="F904">
        <v>100</v>
      </c>
      <c r="G904">
        <v>0</v>
      </c>
      <c r="H904" t="s">
        <v>1219</v>
      </c>
      <c r="I904" t="s">
        <v>2404</v>
      </c>
      <c r="J904" t="s">
        <v>303</v>
      </c>
      <c r="K904" t="s">
        <v>23</v>
      </c>
      <c r="L904" t="s">
        <v>24</v>
      </c>
      <c r="M904" t="s">
        <v>2405</v>
      </c>
      <c r="N904" t="s">
        <v>23</v>
      </c>
      <c r="O904" t="s">
        <v>307</v>
      </c>
      <c r="P904" t="s">
        <v>26</v>
      </c>
      <c r="Q904" t="s">
        <v>27</v>
      </c>
      <c r="R904" t="s">
        <v>24</v>
      </c>
      <c r="S904" t="s">
        <v>23</v>
      </c>
      <c r="T904" t="s">
        <v>2405</v>
      </c>
    </row>
    <row r="905" spans="1:20" x14ac:dyDescent="0.25">
      <c r="A905" t="s">
        <v>28</v>
      </c>
      <c r="B905" t="s">
        <v>29</v>
      </c>
      <c r="C905">
        <v>50</v>
      </c>
      <c r="D905">
        <v>1</v>
      </c>
      <c r="E905" t="s">
        <v>2403</v>
      </c>
      <c r="F905">
        <v>100</v>
      </c>
      <c r="G905">
        <v>0</v>
      </c>
      <c r="H905" t="s">
        <v>1219</v>
      </c>
      <c r="I905" t="s">
        <v>2404</v>
      </c>
      <c r="J905" t="s">
        <v>303</v>
      </c>
      <c r="K905" t="s">
        <v>23</v>
      </c>
      <c r="L905" t="s">
        <v>24</v>
      </c>
      <c r="M905" t="s">
        <v>2405</v>
      </c>
      <c r="N905" t="s">
        <v>23</v>
      </c>
      <c r="O905" t="s">
        <v>307</v>
      </c>
      <c r="P905" t="s">
        <v>26</v>
      </c>
      <c r="Q905" t="s">
        <v>27</v>
      </c>
      <c r="R905" t="s">
        <v>24</v>
      </c>
      <c r="S905" t="s">
        <v>23</v>
      </c>
      <c r="T905" t="s">
        <v>2405</v>
      </c>
    </row>
    <row r="906" spans="1:20" x14ac:dyDescent="0.25">
      <c r="A906" t="s">
        <v>30</v>
      </c>
      <c r="B906" t="s">
        <v>31</v>
      </c>
      <c r="C906">
        <v>50</v>
      </c>
      <c r="D906">
        <v>1</v>
      </c>
      <c r="E906" t="s">
        <v>2403</v>
      </c>
      <c r="F906">
        <v>100</v>
      </c>
      <c r="G906">
        <v>0</v>
      </c>
      <c r="H906" t="s">
        <v>1219</v>
      </c>
      <c r="I906" t="s">
        <v>2404</v>
      </c>
      <c r="J906" t="s">
        <v>303</v>
      </c>
      <c r="K906" t="s">
        <v>23</v>
      </c>
      <c r="L906" t="s">
        <v>24</v>
      </c>
      <c r="M906" t="s">
        <v>2405</v>
      </c>
      <c r="N906" t="s">
        <v>23</v>
      </c>
      <c r="O906" t="s">
        <v>307</v>
      </c>
      <c r="P906" t="s">
        <v>26</v>
      </c>
      <c r="Q906" t="s">
        <v>27</v>
      </c>
      <c r="R906" t="s">
        <v>24</v>
      </c>
      <c r="S906" t="s">
        <v>23</v>
      </c>
      <c r="T906" t="s">
        <v>2405</v>
      </c>
    </row>
    <row r="907" spans="1:20" x14ac:dyDescent="0.25">
      <c r="A907" t="s">
        <v>20</v>
      </c>
      <c r="B907" t="s">
        <v>21</v>
      </c>
      <c r="C907">
        <v>50</v>
      </c>
      <c r="D907">
        <v>1</v>
      </c>
      <c r="E907" t="s">
        <v>2406</v>
      </c>
      <c r="F907">
        <v>130</v>
      </c>
      <c r="G907">
        <v>35</v>
      </c>
      <c r="H907" t="s">
        <v>1219</v>
      </c>
      <c r="I907" t="s">
        <v>2407</v>
      </c>
      <c r="J907" t="s">
        <v>306</v>
      </c>
      <c r="K907" t="s">
        <v>23</v>
      </c>
      <c r="L907" t="s">
        <v>24</v>
      </c>
      <c r="M907" t="s">
        <v>2408</v>
      </c>
      <c r="N907" t="s">
        <v>23</v>
      </c>
      <c r="O907" t="s">
        <v>58</v>
      </c>
      <c r="P907" t="s">
        <v>26</v>
      </c>
      <c r="Q907" t="s">
        <v>33</v>
      </c>
      <c r="R907" t="s">
        <v>24</v>
      </c>
      <c r="S907" t="s">
        <v>23</v>
      </c>
      <c r="T907" t="s">
        <v>2408</v>
      </c>
    </row>
    <row r="908" spans="1:20" x14ac:dyDescent="0.25">
      <c r="A908" t="s">
        <v>28</v>
      </c>
      <c r="B908" t="s">
        <v>29</v>
      </c>
      <c r="C908">
        <v>50</v>
      </c>
      <c r="D908">
        <v>1</v>
      </c>
      <c r="E908" t="s">
        <v>2406</v>
      </c>
      <c r="F908">
        <v>130</v>
      </c>
      <c r="G908">
        <v>35</v>
      </c>
      <c r="H908" t="s">
        <v>1219</v>
      </c>
      <c r="I908" t="s">
        <v>2407</v>
      </c>
      <c r="J908" t="s">
        <v>306</v>
      </c>
      <c r="K908" t="s">
        <v>23</v>
      </c>
      <c r="L908" t="s">
        <v>24</v>
      </c>
      <c r="M908" t="s">
        <v>2408</v>
      </c>
      <c r="N908" t="s">
        <v>23</v>
      </c>
      <c r="O908" t="s">
        <v>58</v>
      </c>
      <c r="P908" t="s">
        <v>26</v>
      </c>
      <c r="Q908" t="s">
        <v>33</v>
      </c>
      <c r="R908" t="s">
        <v>24</v>
      </c>
      <c r="S908" t="s">
        <v>23</v>
      </c>
      <c r="T908" t="s">
        <v>2408</v>
      </c>
    </row>
    <row r="909" spans="1:20" x14ac:dyDescent="0.25">
      <c r="A909" t="s">
        <v>30</v>
      </c>
      <c r="B909" t="s">
        <v>31</v>
      </c>
      <c r="C909">
        <v>50</v>
      </c>
      <c r="D909">
        <v>1</v>
      </c>
      <c r="E909" t="s">
        <v>2406</v>
      </c>
      <c r="F909">
        <v>130</v>
      </c>
      <c r="G909">
        <v>35</v>
      </c>
      <c r="H909" t="s">
        <v>1219</v>
      </c>
      <c r="I909" t="s">
        <v>2407</v>
      </c>
      <c r="J909" t="s">
        <v>306</v>
      </c>
      <c r="K909" t="s">
        <v>23</v>
      </c>
      <c r="L909" t="s">
        <v>24</v>
      </c>
      <c r="M909" t="s">
        <v>2408</v>
      </c>
      <c r="N909" t="s">
        <v>23</v>
      </c>
      <c r="O909" t="s">
        <v>58</v>
      </c>
      <c r="P909" t="s">
        <v>26</v>
      </c>
      <c r="Q909" t="s">
        <v>33</v>
      </c>
      <c r="R909" t="s">
        <v>24</v>
      </c>
      <c r="S909" t="s">
        <v>23</v>
      </c>
      <c r="T909" t="s">
        <v>2408</v>
      </c>
    </row>
    <row r="910" spans="1:20" x14ac:dyDescent="0.25">
      <c r="A910" t="s">
        <v>20</v>
      </c>
      <c r="B910" t="s">
        <v>21</v>
      </c>
      <c r="C910">
        <v>50</v>
      </c>
      <c r="D910">
        <v>1</v>
      </c>
      <c r="E910" t="s">
        <v>2409</v>
      </c>
      <c r="F910">
        <v>95</v>
      </c>
      <c r="G910">
        <v>0</v>
      </c>
      <c r="H910" t="s">
        <v>1219</v>
      </c>
      <c r="I910" t="s">
        <v>2410</v>
      </c>
      <c r="J910" t="s">
        <v>323</v>
      </c>
      <c r="K910" t="s">
        <v>23</v>
      </c>
      <c r="L910" t="s">
        <v>24</v>
      </c>
      <c r="M910" t="s">
        <v>2411</v>
      </c>
      <c r="N910" t="s">
        <v>23</v>
      </c>
      <c r="O910" t="s">
        <v>25</v>
      </c>
      <c r="P910" t="s">
        <v>26</v>
      </c>
      <c r="Q910" t="s">
        <v>27</v>
      </c>
      <c r="R910" t="s">
        <v>24</v>
      </c>
      <c r="S910" t="s">
        <v>23</v>
      </c>
      <c r="T910" t="s">
        <v>2411</v>
      </c>
    </row>
    <row r="911" spans="1:20" x14ac:dyDescent="0.25">
      <c r="A911" t="s">
        <v>28</v>
      </c>
      <c r="B911" t="s">
        <v>29</v>
      </c>
      <c r="C911">
        <v>50</v>
      </c>
      <c r="D911">
        <v>1</v>
      </c>
      <c r="E911" t="s">
        <v>2409</v>
      </c>
      <c r="F911">
        <v>95</v>
      </c>
      <c r="G911">
        <v>0</v>
      </c>
      <c r="H911" t="s">
        <v>1219</v>
      </c>
      <c r="I911" t="s">
        <v>2410</v>
      </c>
      <c r="J911" t="s">
        <v>323</v>
      </c>
      <c r="K911" t="s">
        <v>23</v>
      </c>
      <c r="L911" t="s">
        <v>24</v>
      </c>
      <c r="M911" t="s">
        <v>2411</v>
      </c>
      <c r="N911" t="s">
        <v>23</v>
      </c>
      <c r="O911" t="s">
        <v>25</v>
      </c>
      <c r="P911" t="s">
        <v>26</v>
      </c>
      <c r="Q911" t="s">
        <v>27</v>
      </c>
      <c r="R911" t="s">
        <v>24</v>
      </c>
      <c r="S911" t="s">
        <v>23</v>
      </c>
      <c r="T911" t="s">
        <v>2411</v>
      </c>
    </row>
    <row r="912" spans="1:20" x14ac:dyDescent="0.25">
      <c r="A912" t="s">
        <v>30</v>
      </c>
      <c r="B912" t="s">
        <v>31</v>
      </c>
      <c r="C912">
        <v>50</v>
      </c>
      <c r="D912">
        <v>1</v>
      </c>
      <c r="E912" t="s">
        <v>2409</v>
      </c>
      <c r="F912">
        <v>95</v>
      </c>
      <c r="G912">
        <v>0</v>
      </c>
      <c r="H912" t="s">
        <v>1219</v>
      </c>
      <c r="I912" t="s">
        <v>2410</v>
      </c>
      <c r="J912" t="s">
        <v>323</v>
      </c>
      <c r="K912" t="s">
        <v>23</v>
      </c>
      <c r="L912" t="s">
        <v>24</v>
      </c>
      <c r="M912" t="s">
        <v>2411</v>
      </c>
      <c r="N912" t="s">
        <v>23</v>
      </c>
      <c r="O912" t="s">
        <v>25</v>
      </c>
      <c r="P912" t="s">
        <v>26</v>
      </c>
      <c r="Q912" t="s">
        <v>27</v>
      </c>
      <c r="R912" t="s">
        <v>24</v>
      </c>
      <c r="S912" t="s">
        <v>23</v>
      </c>
      <c r="T912" t="s">
        <v>2411</v>
      </c>
    </row>
    <row r="913" spans="1:20" x14ac:dyDescent="0.25">
      <c r="A913" t="s">
        <v>20</v>
      </c>
      <c r="B913" t="s">
        <v>21</v>
      </c>
      <c r="C913">
        <v>50</v>
      </c>
      <c r="D913">
        <v>1</v>
      </c>
      <c r="E913" t="s">
        <v>2412</v>
      </c>
      <c r="F913">
        <v>100</v>
      </c>
      <c r="G913">
        <v>0</v>
      </c>
      <c r="H913" t="s">
        <v>1219</v>
      </c>
      <c r="I913" t="s">
        <v>2413</v>
      </c>
      <c r="J913" t="s">
        <v>306</v>
      </c>
      <c r="K913" t="s">
        <v>23</v>
      </c>
      <c r="L913" t="s">
        <v>24</v>
      </c>
      <c r="M913" t="s">
        <v>2414</v>
      </c>
      <c r="N913" t="s">
        <v>23</v>
      </c>
      <c r="O913" t="s">
        <v>25</v>
      </c>
      <c r="P913" t="s">
        <v>26</v>
      </c>
      <c r="Q913" t="s">
        <v>27</v>
      </c>
      <c r="R913" t="s">
        <v>24</v>
      </c>
      <c r="S913" t="s">
        <v>23</v>
      </c>
      <c r="T913" t="s">
        <v>2414</v>
      </c>
    </row>
    <row r="914" spans="1:20" x14ac:dyDescent="0.25">
      <c r="A914" t="s">
        <v>28</v>
      </c>
      <c r="B914" t="s">
        <v>29</v>
      </c>
      <c r="C914">
        <v>50</v>
      </c>
      <c r="D914">
        <v>1</v>
      </c>
      <c r="E914" t="s">
        <v>2412</v>
      </c>
      <c r="F914">
        <v>100</v>
      </c>
      <c r="G914">
        <v>0</v>
      </c>
      <c r="H914" t="s">
        <v>1219</v>
      </c>
      <c r="I914" t="s">
        <v>2413</v>
      </c>
      <c r="J914" t="s">
        <v>306</v>
      </c>
      <c r="K914" t="s">
        <v>23</v>
      </c>
      <c r="L914" t="s">
        <v>24</v>
      </c>
      <c r="M914" t="s">
        <v>2414</v>
      </c>
      <c r="N914" t="s">
        <v>23</v>
      </c>
      <c r="O914" t="s">
        <v>25</v>
      </c>
      <c r="P914" t="s">
        <v>26</v>
      </c>
      <c r="Q914" t="s">
        <v>27</v>
      </c>
      <c r="R914" t="s">
        <v>24</v>
      </c>
      <c r="S914" t="s">
        <v>23</v>
      </c>
      <c r="T914" t="s">
        <v>2414</v>
      </c>
    </row>
    <row r="915" spans="1:20" x14ac:dyDescent="0.25">
      <c r="A915" t="s">
        <v>30</v>
      </c>
      <c r="B915" t="s">
        <v>31</v>
      </c>
      <c r="C915">
        <v>50</v>
      </c>
      <c r="D915">
        <v>1</v>
      </c>
      <c r="E915" t="s">
        <v>2412</v>
      </c>
      <c r="F915">
        <v>100</v>
      </c>
      <c r="G915">
        <v>0</v>
      </c>
      <c r="H915" t="s">
        <v>1219</v>
      </c>
      <c r="I915" t="s">
        <v>2413</v>
      </c>
      <c r="J915" t="s">
        <v>306</v>
      </c>
      <c r="K915" t="s">
        <v>23</v>
      </c>
      <c r="L915" t="s">
        <v>24</v>
      </c>
      <c r="M915" t="s">
        <v>2414</v>
      </c>
      <c r="N915" t="s">
        <v>23</v>
      </c>
      <c r="O915" t="s">
        <v>25</v>
      </c>
      <c r="P915" t="s">
        <v>26</v>
      </c>
      <c r="Q915" t="s">
        <v>27</v>
      </c>
      <c r="R915" t="s">
        <v>24</v>
      </c>
      <c r="S915" t="s">
        <v>23</v>
      </c>
      <c r="T915" t="s">
        <v>2414</v>
      </c>
    </row>
    <row r="916" spans="1:20" x14ac:dyDescent="0.25">
      <c r="A916" t="s">
        <v>20</v>
      </c>
      <c r="B916" t="s">
        <v>21</v>
      </c>
      <c r="C916">
        <v>50</v>
      </c>
      <c r="D916">
        <v>1</v>
      </c>
      <c r="E916" t="s">
        <v>2415</v>
      </c>
      <c r="F916">
        <v>100</v>
      </c>
      <c r="G916">
        <v>0</v>
      </c>
      <c r="H916" t="s">
        <v>1219</v>
      </c>
      <c r="I916" t="s">
        <v>2416</v>
      </c>
      <c r="J916" t="s">
        <v>65</v>
      </c>
      <c r="K916" t="s">
        <v>23</v>
      </c>
      <c r="L916" t="s">
        <v>24</v>
      </c>
      <c r="M916" t="s">
        <v>2417</v>
      </c>
      <c r="N916" t="s">
        <v>23</v>
      </c>
      <c r="O916" t="s">
        <v>25</v>
      </c>
      <c r="P916" t="s">
        <v>26</v>
      </c>
      <c r="Q916" t="s">
        <v>27</v>
      </c>
      <c r="R916" t="s">
        <v>24</v>
      </c>
      <c r="S916" t="s">
        <v>23</v>
      </c>
      <c r="T916" t="s">
        <v>2417</v>
      </c>
    </row>
    <row r="917" spans="1:20" x14ac:dyDescent="0.25">
      <c r="A917" t="s">
        <v>28</v>
      </c>
      <c r="B917" t="s">
        <v>29</v>
      </c>
      <c r="C917">
        <v>50</v>
      </c>
      <c r="D917">
        <v>1</v>
      </c>
      <c r="E917" t="s">
        <v>2415</v>
      </c>
      <c r="F917">
        <v>100</v>
      </c>
      <c r="G917">
        <v>0</v>
      </c>
      <c r="H917" t="s">
        <v>1219</v>
      </c>
      <c r="I917" t="s">
        <v>2416</v>
      </c>
      <c r="J917" t="s">
        <v>65</v>
      </c>
      <c r="K917" t="s">
        <v>23</v>
      </c>
      <c r="L917" t="s">
        <v>24</v>
      </c>
      <c r="M917" t="s">
        <v>2417</v>
      </c>
      <c r="N917" t="s">
        <v>23</v>
      </c>
      <c r="O917" t="s">
        <v>25</v>
      </c>
      <c r="P917" t="s">
        <v>26</v>
      </c>
      <c r="Q917" t="s">
        <v>27</v>
      </c>
      <c r="R917" t="s">
        <v>24</v>
      </c>
      <c r="S917" t="s">
        <v>23</v>
      </c>
      <c r="T917" t="s">
        <v>2417</v>
      </c>
    </row>
    <row r="918" spans="1:20" x14ac:dyDescent="0.25">
      <c r="A918" t="s">
        <v>30</v>
      </c>
      <c r="B918" t="s">
        <v>31</v>
      </c>
      <c r="C918">
        <v>50</v>
      </c>
      <c r="D918">
        <v>1</v>
      </c>
      <c r="E918" t="s">
        <v>2415</v>
      </c>
      <c r="F918">
        <v>100</v>
      </c>
      <c r="G918">
        <v>0</v>
      </c>
      <c r="H918" t="s">
        <v>1219</v>
      </c>
      <c r="I918" t="s">
        <v>2416</v>
      </c>
      <c r="J918" t="s">
        <v>65</v>
      </c>
      <c r="K918" t="s">
        <v>23</v>
      </c>
      <c r="L918" t="s">
        <v>24</v>
      </c>
      <c r="M918" t="s">
        <v>2417</v>
      </c>
      <c r="N918" t="s">
        <v>23</v>
      </c>
      <c r="O918" t="s">
        <v>25</v>
      </c>
      <c r="P918" t="s">
        <v>26</v>
      </c>
      <c r="Q918" t="s">
        <v>27</v>
      </c>
      <c r="R918" t="s">
        <v>24</v>
      </c>
      <c r="S918" t="s">
        <v>23</v>
      </c>
      <c r="T918" t="s">
        <v>2417</v>
      </c>
    </row>
    <row r="919" spans="1:20" x14ac:dyDescent="0.25">
      <c r="A919" t="s">
        <v>20</v>
      </c>
      <c r="B919" t="s">
        <v>21</v>
      </c>
      <c r="C919">
        <v>50</v>
      </c>
      <c r="D919">
        <v>1</v>
      </c>
      <c r="E919" t="s">
        <v>2418</v>
      </c>
      <c r="F919">
        <v>100</v>
      </c>
      <c r="G919">
        <v>0</v>
      </c>
      <c r="H919" t="s">
        <v>1219</v>
      </c>
      <c r="I919" t="s">
        <v>2419</v>
      </c>
      <c r="J919" t="s">
        <v>57</v>
      </c>
      <c r="K919" t="s">
        <v>23</v>
      </c>
      <c r="L919" t="s">
        <v>24</v>
      </c>
      <c r="M919" t="s">
        <v>2417</v>
      </c>
      <c r="N919" t="s">
        <v>23</v>
      </c>
      <c r="O919" t="s">
        <v>25</v>
      </c>
      <c r="P919" t="s">
        <v>26</v>
      </c>
      <c r="Q919" t="s">
        <v>27</v>
      </c>
      <c r="R919" t="s">
        <v>24</v>
      </c>
      <c r="S919" t="s">
        <v>23</v>
      </c>
      <c r="T919" t="s">
        <v>2417</v>
      </c>
    </row>
    <row r="920" spans="1:20" x14ac:dyDescent="0.25">
      <c r="A920" t="s">
        <v>28</v>
      </c>
      <c r="B920" t="s">
        <v>29</v>
      </c>
      <c r="C920">
        <v>50</v>
      </c>
      <c r="D920">
        <v>1</v>
      </c>
      <c r="E920" t="s">
        <v>2418</v>
      </c>
      <c r="F920">
        <v>100</v>
      </c>
      <c r="G920">
        <v>0</v>
      </c>
      <c r="H920" t="s">
        <v>1219</v>
      </c>
      <c r="I920" t="s">
        <v>2419</v>
      </c>
      <c r="J920" t="s">
        <v>57</v>
      </c>
      <c r="K920" t="s">
        <v>23</v>
      </c>
      <c r="L920" t="s">
        <v>24</v>
      </c>
      <c r="M920" t="s">
        <v>2417</v>
      </c>
      <c r="N920" t="s">
        <v>23</v>
      </c>
      <c r="O920" t="s">
        <v>25</v>
      </c>
      <c r="P920" t="s">
        <v>26</v>
      </c>
      <c r="Q920" t="s">
        <v>27</v>
      </c>
      <c r="R920" t="s">
        <v>24</v>
      </c>
      <c r="S920" t="s">
        <v>23</v>
      </c>
      <c r="T920" t="s">
        <v>2417</v>
      </c>
    </row>
    <row r="921" spans="1:20" x14ac:dyDescent="0.25">
      <c r="A921" t="s">
        <v>30</v>
      </c>
      <c r="B921" t="s">
        <v>31</v>
      </c>
      <c r="C921">
        <v>50</v>
      </c>
      <c r="D921">
        <v>1</v>
      </c>
      <c r="E921" t="s">
        <v>2418</v>
      </c>
      <c r="F921">
        <v>100</v>
      </c>
      <c r="G921">
        <v>0</v>
      </c>
      <c r="H921" t="s">
        <v>1219</v>
      </c>
      <c r="I921" t="s">
        <v>2419</v>
      </c>
      <c r="J921" t="s">
        <v>57</v>
      </c>
      <c r="K921" t="s">
        <v>23</v>
      </c>
      <c r="L921" t="s">
        <v>24</v>
      </c>
      <c r="M921" t="s">
        <v>2417</v>
      </c>
      <c r="N921" t="s">
        <v>23</v>
      </c>
      <c r="O921" t="s">
        <v>25</v>
      </c>
      <c r="P921" t="s">
        <v>26</v>
      </c>
      <c r="Q921" t="s">
        <v>27</v>
      </c>
      <c r="R921" t="s">
        <v>24</v>
      </c>
      <c r="S921" t="s">
        <v>23</v>
      </c>
      <c r="T921" t="s">
        <v>2417</v>
      </c>
    </row>
    <row r="922" spans="1:20" x14ac:dyDescent="0.25">
      <c r="A922" t="s">
        <v>30</v>
      </c>
      <c r="B922" t="s">
        <v>31</v>
      </c>
      <c r="C922">
        <v>60</v>
      </c>
      <c r="D922">
        <v>3</v>
      </c>
      <c r="E922" t="s">
        <v>2420</v>
      </c>
      <c r="F922">
        <v>100</v>
      </c>
      <c r="G922">
        <v>0</v>
      </c>
      <c r="H922" t="s">
        <v>1219</v>
      </c>
      <c r="I922" t="s">
        <v>2421</v>
      </c>
      <c r="J922" t="s">
        <v>306</v>
      </c>
      <c r="K922" t="s">
        <v>23</v>
      </c>
      <c r="L922" t="s">
        <v>24</v>
      </c>
      <c r="M922" t="s">
        <v>2417</v>
      </c>
      <c r="N922" t="s">
        <v>23</v>
      </c>
      <c r="O922" t="s">
        <v>58</v>
      </c>
      <c r="P922" t="s">
        <v>26</v>
      </c>
      <c r="Q922" t="s">
        <v>33</v>
      </c>
      <c r="R922" t="s">
        <v>24</v>
      </c>
      <c r="S922" t="s">
        <v>23</v>
      </c>
      <c r="T922" t="s">
        <v>2422</v>
      </c>
    </row>
    <row r="923" spans="1:20" x14ac:dyDescent="0.25">
      <c r="A923" t="s">
        <v>20</v>
      </c>
      <c r="B923" t="s">
        <v>21</v>
      </c>
      <c r="C923">
        <v>50</v>
      </c>
      <c r="D923">
        <v>1</v>
      </c>
      <c r="E923" t="s">
        <v>2423</v>
      </c>
      <c r="F923">
        <v>100</v>
      </c>
      <c r="G923">
        <v>0</v>
      </c>
      <c r="H923" t="s">
        <v>1219</v>
      </c>
      <c r="I923" t="s">
        <v>2424</v>
      </c>
      <c r="J923" t="s">
        <v>303</v>
      </c>
      <c r="K923" t="s">
        <v>23</v>
      </c>
      <c r="L923" t="s">
        <v>24</v>
      </c>
      <c r="M923" t="s">
        <v>2422</v>
      </c>
      <c r="N923" t="s">
        <v>23</v>
      </c>
      <c r="O923" t="s">
        <v>25</v>
      </c>
      <c r="P923" t="s">
        <v>26</v>
      </c>
      <c r="Q923" t="s">
        <v>27</v>
      </c>
      <c r="R923" t="s">
        <v>24</v>
      </c>
      <c r="S923" t="s">
        <v>23</v>
      </c>
      <c r="T923" t="s">
        <v>2422</v>
      </c>
    </row>
    <row r="924" spans="1:20" x14ac:dyDescent="0.25">
      <c r="A924" t="s">
        <v>28</v>
      </c>
      <c r="B924" t="s">
        <v>29</v>
      </c>
      <c r="C924">
        <v>50</v>
      </c>
      <c r="D924">
        <v>1</v>
      </c>
      <c r="E924" t="s">
        <v>2423</v>
      </c>
      <c r="F924">
        <v>100</v>
      </c>
      <c r="G924">
        <v>0</v>
      </c>
      <c r="H924" t="s">
        <v>1219</v>
      </c>
      <c r="I924" t="s">
        <v>2424</v>
      </c>
      <c r="J924" t="s">
        <v>303</v>
      </c>
      <c r="K924" t="s">
        <v>23</v>
      </c>
      <c r="L924" t="s">
        <v>24</v>
      </c>
      <c r="M924" t="s">
        <v>2422</v>
      </c>
      <c r="N924" t="s">
        <v>23</v>
      </c>
      <c r="O924" t="s">
        <v>25</v>
      </c>
      <c r="P924" t="s">
        <v>26</v>
      </c>
      <c r="Q924" t="s">
        <v>27</v>
      </c>
      <c r="R924" t="s">
        <v>24</v>
      </c>
      <c r="S924" t="s">
        <v>23</v>
      </c>
      <c r="T924" t="s">
        <v>2422</v>
      </c>
    </row>
    <row r="925" spans="1:20" x14ac:dyDescent="0.25">
      <c r="A925" t="s">
        <v>30</v>
      </c>
      <c r="B925" t="s">
        <v>31</v>
      </c>
      <c r="C925">
        <v>50</v>
      </c>
      <c r="D925">
        <v>1</v>
      </c>
      <c r="E925" t="s">
        <v>2423</v>
      </c>
      <c r="F925">
        <v>100</v>
      </c>
      <c r="G925">
        <v>0</v>
      </c>
      <c r="H925" t="s">
        <v>1219</v>
      </c>
      <c r="I925" t="s">
        <v>2424</v>
      </c>
      <c r="J925" t="s">
        <v>303</v>
      </c>
      <c r="K925" t="s">
        <v>23</v>
      </c>
      <c r="L925" t="s">
        <v>24</v>
      </c>
      <c r="M925" t="s">
        <v>2422</v>
      </c>
      <c r="N925" t="s">
        <v>23</v>
      </c>
      <c r="O925" t="s">
        <v>25</v>
      </c>
      <c r="P925" t="s">
        <v>26</v>
      </c>
      <c r="Q925" t="s">
        <v>27</v>
      </c>
      <c r="R925" t="s">
        <v>24</v>
      </c>
      <c r="S925" t="s">
        <v>23</v>
      </c>
      <c r="T925" t="s">
        <v>2422</v>
      </c>
    </row>
    <row r="926" spans="1:20" x14ac:dyDescent="0.25">
      <c r="A926" t="s">
        <v>20</v>
      </c>
      <c r="B926" t="s">
        <v>21</v>
      </c>
      <c r="C926">
        <v>50</v>
      </c>
      <c r="D926">
        <v>1</v>
      </c>
      <c r="E926" t="s">
        <v>2425</v>
      </c>
      <c r="F926">
        <v>100</v>
      </c>
      <c r="G926">
        <v>0</v>
      </c>
      <c r="H926" t="s">
        <v>1219</v>
      </c>
      <c r="I926" t="s">
        <v>2426</v>
      </c>
      <c r="J926" t="s">
        <v>65</v>
      </c>
      <c r="K926" t="s">
        <v>23</v>
      </c>
      <c r="L926" t="s">
        <v>24</v>
      </c>
      <c r="M926" t="s">
        <v>2422</v>
      </c>
      <c r="N926" t="s">
        <v>23</v>
      </c>
      <c r="O926" t="s">
        <v>25</v>
      </c>
      <c r="P926" t="s">
        <v>26</v>
      </c>
      <c r="Q926" t="s">
        <v>27</v>
      </c>
      <c r="R926" t="s">
        <v>24</v>
      </c>
      <c r="S926" t="s">
        <v>23</v>
      </c>
      <c r="T926" t="s">
        <v>2422</v>
      </c>
    </row>
    <row r="927" spans="1:20" x14ac:dyDescent="0.25">
      <c r="A927" t="s">
        <v>28</v>
      </c>
      <c r="B927" t="s">
        <v>29</v>
      </c>
      <c r="C927">
        <v>50</v>
      </c>
      <c r="D927">
        <v>1</v>
      </c>
      <c r="E927" t="s">
        <v>2425</v>
      </c>
      <c r="F927">
        <v>100</v>
      </c>
      <c r="G927">
        <v>0</v>
      </c>
      <c r="H927" t="s">
        <v>1219</v>
      </c>
      <c r="I927" t="s">
        <v>2426</v>
      </c>
      <c r="J927" t="s">
        <v>65</v>
      </c>
      <c r="K927" t="s">
        <v>23</v>
      </c>
      <c r="L927" t="s">
        <v>24</v>
      </c>
      <c r="M927" t="s">
        <v>2422</v>
      </c>
      <c r="N927" t="s">
        <v>23</v>
      </c>
      <c r="O927" t="s">
        <v>25</v>
      </c>
      <c r="P927" t="s">
        <v>26</v>
      </c>
      <c r="Q927" t="s">
        <v>27</v>
      </c>
      <c r="R927" t="s">
        <v>24</v>
      </c>
      <c r="S927" t="s">
        <v>23</v>
      </c>
      <c r="T927" t="s">
        <v>2422</v>
      </c>
    </row>
    <row r="928" spans="1:20" x14ac:dyDescent="0.25">
      <c r="A928" t="s">
        <v>30</v>
      </c>
      <c r="B928" t="s">
        <v>31</v>
      </c>
      <c r="C928">
        <v>50</v>
      </c>
      <c r="D928">
        <v>1</v>
      </c>
      <c r="E928" t="s">
        <v>2425</v>
      </c>
      <c r="F928">
        <v>100</v>
      </c>
      <c r="G928">
        <v>0</v>
      </c>
      <c r="H928" t="s">
        <v>1219</v>
      </c>
      <c r="I928" t="s">
        <v>2426</v>
      </c>
      <c r="J928" t="s">
        <v>65</v>
      </c>
      <c r="K928" t="s">
        <v>23</v>
      </c>
      <c r="L928" t="s">
        <v>24</v>
      </c>
      <c r="M928" t="s">
        <v>2422</v>
      </c>
      <c r="N928" t="s">
        <v>23</v>
      </c>
      <c r="O928" t="s">
        <v>25</v>
      </c>
      <c r="P928" t="s">
        <v>26</v>
      </c>
      <c r="Q928" t="s">
        <v>27</v>
      </c>
      <c r="R928" t="s">
        <v>24</v>
      </c>
      <c r="S928" t="s">
        <v>23</v>
      </c>
      <c r="T928" t="s">
        <v>2422</v>
      </c>
    </row>
    <row r="929" spans="1:20" x14ac:dyDescent="0.25">
      <c r="A929" t="s">
        <v>20</v>
      </c>
      <c r="B929" t="s">
        <v>21</v>
      </c>
      <c r="C929">
        <v>50</v>
      </c>
      <c r="D929">
        <v>1</v>
      </c>
      <c r="E929" t="s">
        <v>2427</v>
      </c>
      <c r="F929">
        <v>100</v>
      </c>
      <c r="G929">
        <v>0</v>
      </c>
      <c r="H929" t="s">
        <v>1219</v>
      </c>
      <c r="I929" t="s">
        <v>2421</v>
      </c>
      <c r="J929" t="s">
        <v>306</v>
      </c>
      <c r="K929" t="s">
        <v>23</v>
      </c>
      <c r="L929" t="s">
        <v>24</v>
      </c>
      <c r="M929" t="s">
        <v>23</v>
      </c>
      <c r="N929" t="s">
        <v>23</v>
      </c>
      <c r="O929" t="s">
        <v>58</v>
      </c>
      <c r="P929" t="s">
        <v>26</v>
      </c>
      <c r="Q929" t="s">
        <v>23</v>
      </c>
      <c r="R929" t="s">
        <v>24</v>
      </c>
      <c r="S929" t="s">
        <v>23</v>
      </c>
      <c r="T929" t="s">
        <v>2428</v>
      </c>
    </row>
    <row r="930" spans="1:20" x14ac:dyDescent="0.25">
      <c r="A930" t="s">
        <v>28</v>
      </c>
      <c r="B930" t="s">
        <v>29</v>
      </c>
      <c r="C930">
        <v>50</v>
      </c>
      <c r="D930">
        <v>1</v>
      </c>
      <c r="E930" t="s">
        <v>2427</v>
      </c>
      <c r="F930">
        <v>100</v>
      </c>
      <c r="G930">
        <v>0</v>
      </c>
      <c r="H930" t="s">
        <v>1219</v>
      </c>
      <c r="I930" t="s">
        <v>2421</v>
      </c>
      <c r="J930" t="s">
        <v>306</v>
      </c>
      <c r="K930" t="s">
        <v>23</v>
      </c>
      <c r="L930" t="s">
        <v>24</v>
      </c>
      <c r="M930" t="s">
        <v>23</v>
      </c>
      <c r="N930" t="s">
        <v>23</v>
      </c>
      <c r="O930" t="s">
        <v>58</v>
      </c>
      <c r="P930" t="s">
        <v>26</v>
      </c>
      <c r="Q930" t="s">
        <v>23</v>
      </c>
      <c r="R930" t="s">
        <v>24</v>
      </c>
      <c r="S930" t="s">
        <v>23</v>
      </c>
      <c r="T930" t="s">
        <v>2428</v>
      </c>
    </row>
    <row r="931" spans="1:20" x14ac:dyDescent="0.25">
      <c r="A931" t="s">
        <v>30</v>
      </c>
      <c r="B931" t="s">
        <v>31</v>
      </c>
      <c r="C931">
        <v>50</v>
      </c>
      <c r="D931">
        <v>1</v>
      </c>
      <c r="E931" t="s">
        <v>2427</v>
      </c>
      <c r="F931">
        <v>100</v>
      </c>
      <c r="G931">
        <v>0</v>
      </c>
      <c r="H931" t="s">
        <v>1219</v>
      </c>
      <c r="I931" t="s">
        <v>2421</v>
      </c>
      <c r="J931" t="s">
        <v>306</v>
      </c>
      <c r="K931" t="s">
        <v>23</v>
      </c>
      <c r="L931" t="s">
        <v>24</v>
      </c>
      <c r="M931" t="s">
        <v>23</v>
      </c>
      <c r="N931" t="s">
        <v>23</v>
      </c>
      <c r="O931" t="s">
        <v>58</v>
      </c>
      <c r="P931" t="s">
        <v>26</v>
      </c>
      <c r="Q931" t="s">
        <v>23</v>
      </c>
      <c r="R931" t="s">
        <v>24</v>
      </c>
      <c r="S931" t="s">
        <v>23</v>
      </c>
      <c r="T931" t="s">
        <v>2428</v>
      </c>
    </row>
    <row r="932" spans="1:20" x14ac:dyDescent="0.25">
      <c r="A932" t="s">
        <v>20</v>
      </c>
      <c r="B932" t="s">
        <v>21</v>
      </c>
      <c r="C932">
        <v>50</v>
      </c>
      <c r="D932">
        <v>1</v>
      </c>
      <c r="E932" t="s">
        <v>2429</v>
      </c>
      <c r="F932">
        <v>109</v>
      </c>
      <c r="G932">
        <v>9</v>
      </c>
      <c r="H932" t="s">
        <v>1219</v>
      </c>
      <c r="I932" t="s">
        <v>2430</v>
      </c>
      <c r="J932" t="s">
        <v>318</v>
      </c>
      <c r="K932" t="s">
        <v>23</v>
      </c>
      <c r="L932" t="s">
        <v>24</v>
      </c>
      <c r="M932" t="s">
        <v>2431</v>
      </c>
      <c r="N932" t="s">
        <v>23</v>
      </c>
      <c r="O932" t="s">
        <v>32</v>
      </c>
      <c r="P932" t="s">
        <v>26</v>
      </c>
      <c r="Q932" t="s">
        <v>33</v>
      </c>
      <c r="R932" t="s">
        <v>24</v>
      </c>
      <c r="S932" t="s">
        <v>23</v>
      </c>
      <c r="T932" t="s">
        <v>2431</v>
      </c>
    </row>
    <row r="933" spans="1:20" x14ac:dyDescent="0.25">
      <c r="A933" t="s">
        <v>28</v>
      </c>
      <c r="B933" t="s">
        <v>29</v>
      </c>
      <c r="C933">
        <v>50</v>
      </c>
      <c r="D933">
        <v>1</v>
      </c>
      <c r="E933" t="s">
        <v>2429</v>
      </c>
      <c r="F933">
        <v>109</v>
      </c>
      <c r="G933">
        <v>9</v>
      </c>
      <c r="H933" t="s">
        <v>1219</v>
      </c>
      <c r="I933" t="s">
        <v>2430</v>
      </c>
      <c r="J933" t="s">
        <v>318</v>
      </c>
      <c r="K933" t="s">
        <v>23</v>
      </c>
      <c r="L933" t="s">
        <v>24</v>
      </c>
      <c r="M933" t="s">
        <v>2431</v>
      </c>
      <c r="N933" t="s">
        <v>23</v>
      </c>
      <c r="O933" t="s">
        <v>32</v>
      </c>
      <c r="P933" t="s">
        <v>26</v>
      </c>
      <c r="Q933" t="s">
        <v>33</v>
      </c>
      <c r="R933" t="s">
        <v>24</v>
      </c>
      <c r="S933" t="s">
        <v>23</v>
      </c>
      <c r="T933" t="s">
        <v>2431</v>
      </c>
    </row>
    <row r="934" spans="1:20" x14ac:dyDescent="0.25">
      <c r="A934" t="s">
        <v>30</v>
      </c>
      <c r="B934" t="s">
        <v>31</v>
      </c>
      <c r="C934">
        <v>50</v>
      </c>
      <c r="D934">
        <v>1</v>
      </c>
      <c r="E934" t="s">
        <v>2429</v>
      </c>
      <c r="F934">
        <v>109</v>
      </c>
      <c r="G934">
        <v>9</v>
      </c>
      <c r="H934" t="s">
        <v>1219</v>
      </c>
      <c r="I934" t="s">
        <v>2430</v>
      </c>
      <c r="J934" t="s">
        <v>318</v>
      </c>
      <c r="K934" t="s">
        <v>23</v>
      </c>
      <c r="L934" t="s">
        <v>24</v>
      </c>
      <c r="M934" t="s">
        <v>2431</v>
      </c>
      <c r="N934" t="s">
        <v>23</v>
      </c>
      <c r="O934" t="s">
        <v>32</v>
      </c>
      <c r="P934" t="s">
        <v>26</v>
      </c>
      <c r="Q934" t="s">
        <v>33</v>
      </c>
      <c r="R934" t="s">
        <v>24</v>
      </c>
      <c r="S934" t="s">
        <v>23</v>
      </c>
      <c r="T934" t="s">
        <v>2431</v>
      </c>
    </row>
    <row r="935" spans="1:20" x14ac:dyDescent="0.25">
      <c r="A935" t="s">
        <v>20</v>
      </c>
      <c r="B935" t="s">
        <v>21</v>
      </c>
      <c r="C935">
        <v>50</v>
      </c>
      <c r="D935">
        <v>1</v>
      </c>
      <c r="E935" t="s">
        <v>2432</v>
      </c>
      <c r="F935">
        <v>195</v>
      </c>
      <c r="G935">
        <v>0</v>
      </c>
      <c r="H935" t="s">
        <v>1219</v>
      </c>
      <c r="I935" t="s">
        <v>2433</v>
      </c>
      <c r="J935" t="s">
        <v>1230</v>
      </c>
      <c r="K935" t="s">
        <v>23</v>
      </c>
      <c r="L935" t="s">
        <v>24</v>
      </c>
      <c r="M935" t="s">
        <v>2431</v>
      </c>
      <c r="N935" t="s">
        <v>23</v>
      </c>
      <c r="O935" t="s">
        <v>58</v>
      </c>
      <c r="P935" t="s">
        <v>26</v>
      </c>
      <c r="Q935" t="s">
        <v>33</v>
      </c>
      <c r="R935" t="s">
        <v>24</v>
      </c>
      <c r="S935" t="s">
        <v>23</v>
      </c>
      <c r="T935" t="s">
        <v>2431</v>
      </c>
    </row>
    <row r="936" spans="1:20" x14ac:dyDescent="0.25">
      <c r="A936" t="s">
        <v>28</v>
      </c>
      <c r="B936" t="s">
        <v>29</v>
      </c>
      <c r="C936">
        <v>50</v>
      </c>
      <c r="D936">
        <v>1</v>
      </c>
      <c r="E936" t="s">
        <v>2432</v>
      </c>
      <c r="F936">
        <v>195</v>
      </c>
      <c r="G936">
        <v>0</v>
      </c>
      <c r="H936" t="s">
        <v>1219</v>
      </c>
      <c r="I936" t="s">
        <v>2433</v>
      </c>
      <c r="J936" t="s">
        <v>1230</v>
      </c>
      <c r="K936" t="s">
        <v>23</v>
      </c>
      <c r="L936" t="s">
        <v>24</v>
      </c>
      <c r="M936" t="s">
        <v>2431</v>
      </c>
      <c r="N936" t="s">
        <v>23</v>
      </c>
      <c r="O936" t="s">
        <v>58</v>
      </c>
      <c r="P936" t="s">
        <v>26</v>
      </c>
      <c r="Q936" t="s">
        <v>33</v>
      </c>
      <c r="R936" t="s">
        <v>24</v>
      </c>
      <c r="S936" t="s">
        <v>23</v>
      </c>
      <c r="T936" t="s">
        <v>2431</v>
      </c>
    </row>
    <row r="937" spans="1:20" x14ac:dyDescent="0.25">
      <c r="A937" t="s">
        <v>30</v>
      </c>
      <c r="B937" t="s">
        <v>31</v>
      </c>
      <c r="C937">
        <v>50</v>
      </c>
      <c r="D937">
        <v>1</v>
      </c>
      <c r="E937" t="s">
        <v>2432</v>
      </c>
      <c r="F937">
        <v>195</v>
      </c>
      <c r="G937">
        <v>0</v>
      </c>
      <c r="H937" t="s">
        <v>1219</v>
      </c>
      <c r="I937" t="s">
        <v>2433</v>
      </c>
      <c r="J937" t="s">
        <v>1230</v>
      </c>
      <c r="K937" t="s">
        <v>23</v>
      </c>
      <c r="L937" t="s">
        <v>24</v>
      </c>
      <c r="M937" t="s">
        <v>2431</v>
      </c>
      <c r="N937" t="s">
        <v>23</v>
      </c>
      <c r="O937" t="s">
        <v>58</v>
      </c>
      <c r="P937" t="s">
        <v>26</v>
      </c>
      <c r="Q937" t="s">
        <v>33</v>
      </c>
      <c r="R937" t="s">
        <v>24</v>
      </c>
      <c r="S937" t="s">
        <v>23</v>
      </c>
      <c r="T937" t="s">
        <v>2431</v>
      </c>
    </row>
    <row r="938" spans="1:20" x14ac:dyDescent="0.25">
      <c r="A938" t="s">
        <v>186</v>
      </c>
      <c r="B938" t="s">
        <v>187</v>
      </c>
      <c r="C938">
        <v>33.333333333333336</v>
      </c>
      <c r="D938">
        <v>3</v>
      </c>
      <c r="E938" t="s">
        <v>2432</v>
      </c>
      <c r="F938">
        <v>195</v>
      </c>
      <c r="G938">
        <v>0</v>
      </c>
      <c r="H938" t="s">
        <v>1219</v>
      </c>
      <c r="I938" t="s">
        <v>2433</v>
      </c>
      <c r="J938" t="s">
        <v>1230</v>
      </c>
      <c r="K938" t="s">
        <v>23</v>
      </c>
      <c r="L938" t="s">
        <v>24</v>
      </c>
      <c r="M938" t="s">
        <v>2431</v>
      </c>
      <c r="N938" t="s">
        <v>23</v>
      </c>
      <c r="O938" t="s">
        <v>58</v>
      </c>
      <c r="P938" t="s">
        <v>26</v>
      </c>
      <c r="Q938" t="s">
        <v>33</v>
      </c>
      <c r="R938" t="s">
        <v>24</v>
      </c>
      <c r="S938" t="s">
        <v>23</v>
      </c>
      <c r="T938" t="s">
        <v>2431</v>
      </c>
    </row>
    <row r="939" spans="1:20" x14ac:dyDescent="0.25">
      <c r="A939" t="s">
        <v>20</v>
      </c>
      <c r="B939" t="s">
        <v>21</v>
      </c>
      <c r="C939">
        <v>50</v>
      </c>
      <c r="D939">
        <v>1</v>
      </c>
      <c r="E939" t="s">
        <v>2434</v>
      </c>
      <c r="F939">
        <v>100</v>
      </c>
      <c r="G939">
        <v>0</v>
      </c>
      <c r="H939" t="s">
        <v>1219</v>
      </c>
      <c r="I939" t="s">
        <v>2435</v>
      </c>
      <c r="J939" t="s">
        <v>325</v>
      </c>
      <c r="K939" t="s">
        <v>23</v>
      </c>
      <c r="L939" t="s">
        <v>24</v>
      </c>
      <c r="M939" t="s">
        <v>2436</v>
      </c>
      <c r="N939" t="s">
        <v>23</v>
      </c>
      <c r="O939" t="s">
        <v>25</v>
      </c>
      <c r="P939" t="s">
        <v>26</v>
      </c>
      <c r="Q939" t="s">
        <v>27</v>
      </c>
      <c r="R939" t="s">
        <v>24</v>
      </c>
      <c r="S939" t="s">
        <v>23</v>
      </c>
      <c r="T939" t="s">
        <v>2436</v>
      </c>
    </row>
    <row r="940" spans="1:20" x14ac:dyDescent="0.25">
      <c r="A940" t="s">
        <v>28</v>
      </c>
      <c r="B940" t="s">
        <v>29</v>
      </c>
      <c r="C940">
        <v>50</v>
      </c>
      <c r="D940">
        <v>1</v>
      </c>
      <c r="E940" t="s">
        <v>2434</v>
      </c>
      <c r="F940">
        <v>100</v>
      </c>
      <c r="G940">
        <v>0</v>
      </c>
      <c r="H940" t="s">
        <v>1219</v>
      </c>
      <c r="I940" t="s">
        <v>2435</v>
      </c>
      <c r="J940" t="s">
        <v>325</v>
      </c>
      <c r="K940" t="s">
        <v>23</v>
      </c>
      <c r="L940" t="s">
        <v>24</v>
      </c>
      <c r="M940" t="s">
        <v>2436</v>
      </c>
      <c r="N940" t="s">
        <v>23</v>
      </c>
      <c r="O940" t="s">
        <v>25</v>
      </c>
      <c r="P940" t="s">
        <v>26</v>
      </c>
      <c r="Q940" t="s">
        <v>27</v>
      </c>
      <c r="R940" t="s">
        <v>24</v>
      </c>
      <c r="S940" t="s">
        <v>23</v>
      </c>
      <c r="T940" t="s">
        <v>2436</v>
      </c>
    </row>
    <row r="941" spans="1:20" x14ac:dyDescent="0.25">
      <c r="A941" t="s">
        <v>30</v>
      </c>
      <c r="B941" t="s">
        <v>31</v>
      </c>
      <c r="C941">
        <v>50</v>
      </c>
      <c r="D941">
        <v>1</v>
      </c>
      <c r="E941" t="s">
        <v>2434</v>
      </c>
      <c r="F941">
        <v>100</v>
      </c>
      <c r="G941">
        <v>0</v>
      </c>
      <c r="H941" t="s">
        <v>1219</v>
      </c>
      <c r="I941" t="s">
        <v>2435</v>
      </c>
      <c r="J941" t="s">
        <v>325</v>
      </c>
      <c r="K941" t="s">
        <v>23</v>
      </c>
      <c r="L941" t="s">
        <v>24</v>
      </c>
      <c r="M941" t="s">
        <v>2436</v>
      </c>
      <c r="N941" t="s">
        <v>23</v>
      </c>
      <c r="O941" t="s">
        <v>25</v>
      </c>
      <c r="P941" t="s">
        <v>26</v>
      </c>
      <c r="Q941" t="s">
        <v>27</v>
      </c>
      <c r="R941" t="s">
        <v>24</v>
      </c>
      <c r="S941" t="s">
        <v>23</v>
      </c>
      <c r="T941" t="s">
        <v>2436</v>
      </c>
    </row>
    <row r="942" spans="1:20" x14ac:dyDescent="0.25">
      <c r="A942" t="s">
        <v>20</v>
      </c>
      <c r="B942" t="s">
        <v>21</v>
      </c>
      <c r="C942">
        <v>50</v>
      </c>
      <c r="D942">
        <v>1</v>
      </c>
      <c r="E942" t="s">
        <v>2437</v>
      </c>
      <c r="F942">
        <v>95</v>
      </c>
      <c r="G942">
        <v>0</v>
      </c>
      <c r="H942" t="s">
        <v>1219</v>
      </c>
      <c r="I942" t="s">
        <v>2438</v>
      </c>
      <c r="J942" t="s">
        <v>303</v>
      </c>
      <c r="K942" t="s">
        <v>23</v>
      </c>
      <c r="L942" t="s">
        <v>24</v>
      </c>
      <c r="M942" t="s">
        <v>2439</v>
      </c>
      <c r="N942" t="s">
        <v>23</v>
      </c>
      <c r="O942" t="s">
        <v>307</v>
      </c>
      <c r="P942" t="s">
        <v>26</v>
      </c>
      <c r="Q942" t="s">
        <v>27</v>
      </c>
      <c r="R942" t="s">
        <v>24</v>
      </c>
      <c r="S942" t="s">
        <v>23</v>
      </c>
      <c r="T942" t="s">
        <v>2439</v>
      </c>
    </row>
    <row r="943" spans="1:20" x14ac:dyDescent="0.25">
      <c r="A943" t="s">
        <v>28</v>
      </c>
      <c r="B943" t="s">
        <v>29</v>
      </c>
      <c r="C943">
        <v>50</v>
      </c>
      <c r="D943">
        <v>1</v>
      </c>
      <c r="E943" t="s">
        <v>2437</v>
      </c>
      <c r="F943">
        <v>95</v>
      </c>
      <c r="G943">
        <v>0</v>
      </c>
      <c r="H943" t="s">
        <v>1219</v>
      </c>
      <c r="I943" t="s">
        <v>2438</v>
      </c>
      <c r="J943" t="s">
        <v>303</v>
      </c>
      <c r="K943" t="s">
        <v>23</v>
      </c>
      <c r="L943" t="s">
        <v>24</v>
      </c>
      <c r="M943" t="s">
        <v>2439</v>
      </c>
      <c r="N943" t="s">
        <v>23</v>
      </c>
      <c r="O943" t="s">
        <v>307</v>
      </c>
      <c r="P943" t="s">
        <v>26</v>
      </c>
      <c r="Q943" t="s">
        <v>27</v>
      </c>
      <c r="R943" t="s">
        <v>24</v>
      </c>
      <c r="S943" t="s">
        <v>23</v>
      </c>
      <c r="T943" t="s">
        <v>2439</v>
      </c>
    </row>
    <row r="944" spans="1:20" x14ac:dyDescent="0.25">
      <c r="A944" t="s">
        <v>30</v>
      </c>
      <c r="B944" t="s">
        <v>31</v>
      </c>
      <c r="C944">
        <v>50</v>
      </c>
      <c r="D944">
        <v>1</v>
      </c>
      <c r="E944" t="s">
        <v>2437</v>
      </c>
      <c r="F944">
        <v>95</v>
      </c>
      <c r="G944">
        <v>0</v>
      </c>
      <c r="H944" t="s">
        <v>1219</v>
      </c>
      <c r="I944" t="s">
        <v>2438</v>
      </c>
      <c r="J944" t="s">
        <v>303</v>
      </c>
      <c r="K944" t="s">
        <v>23</v>
      </c>
      <c r="L944" t="s">
        <v>24</v>
      </c>
      <c r="M944" t="s">
        <v>2439</v>
      </c>
      <c r="N944" t="s">
        <v>23</v>
      </c>
      <c r="O944" t="s">
        <v>307</v>
      </c>
      <c r="P944" t="s">
        <v>26</v>
      </c>
      <c r="Q944" t="s">
        <v>27</v>
      </c>
      <c r="R944" t="s">
        <v>24</v>
      </c>
      <c r="S944" t="s">
        <v>23</v>
      </c>
      <c r="T944" t="s">
        <v>2439</v>
      </c>
    </row>
    <row r="945" spans="1:20" x14ac:dyDescent="0.25">
      <c r="A945" t="s">
        <v>20</v>
      </c>
      <c r="B945" t="s">
        <v>21</v>
      </c>
      <c r="C945">
        <v>50</v>
      </c>
      <c r="D945">
        <v>3</v>
      </c>
      <c r="E945" t="s">
        <v>2440</v>
      </c>
      <c r="F945">
        <v>300</v>
      </c>
      <c r="G945">
        <v>0</v>
      </c>
      <c r="H945" t="s">
        <v>1219</v>
      </c>
      <c r="I945" t="s">
        <v>2441</v>
      </c>
      <c r="J945" t="s">
        <v>1316</v>
      </c>
      <c r="K945" t="s">
        <v>23</v>
      </c>
      <c r="L945" t="s">
        <v>24</v>
      </c>
      <c r="M945" t="s">
        <v>2439</v>
      </c>
      <c r="N945" t="s">
        <v>23</v>
      </c>
      <c r="O945" t="s">
        <v>25</v>
      </c>
      <c r="P945" t="s">
        <v>26</v>
      </c>
      <c r="Q945" t="s">
        <v>27</v>
      </c>
      <c r="R945" t="s">
        <v>24</v>
      </c>
      <c r="S945" t="s">
        <v>23</v>
      </c>
      <c r="T945" t="s">
        <v>2439</v>
      </c>
    </row>
    <row r="946" spans="1:20" x14ac:dyDescent="0.25">
      <c r="A946" t="s">
        <v>28</v>
      </c>
      <c r="B946" t="s">
        <v>29</v>
      </c>
      <c r="C946">
        <v>50</v>
      </c>
      <c r="D946">
        <v>3</v>
      </c>
      <c r="E946" t="s">
        <v>2440</v>
      </c>
      <c r="F946">
        <v>300</v>
      </c>
      <c r="G946">
        <v>0</v>
      </c>
      <c r="H946" t="s">
        <v>1219</v>
      </c>
      <c r="I946" t="s">
        <v>2441</v>
      </c>
      <c r="J946" t="s">
        <v>1316</v>
      </c>
      <c r="K946" t="s">
        <v>23</v>
      </c>
      <c r="L946" t="s">
        <v>24</v>
      </c>
      <c r="M946" t="s">
        <v>2439</v>
      </c>
      <c r="N946" t="s">
        <v>23</v>
      </c>
      <c r="O946" t="s">
        <v>25</v>
      </c>
      <c r="P946" t="s">
        <v>26</v>
      </c>
      <c r="Q946" t="s">
        <v>27</v>
      </c>
      <c r="R946" t="s">
        <v>24</v>
      </c>
      <c r="S946" t="s">
        <v>23</v>
      </c>
      <c r="T946" t="s">
        <v>2439</v>
      </c>
    </row>
    <row r="947" spans="1:20" x14ac:dyDescent="0.25">
      <c r="A947" t="s">
        <v>30</v>
      </c>
      <c r="B947" t="s">
        <v>31</v>
      </c>
      <c r="C947">
        <v>50</v>
      </c>
      <c r="D947">
        <v>3</v>
      </c>
      <c r="E947" t="s">
        <v>2440</v>
      </c>
      <c r="F947">
        <v>300</v>
      </c>
      <c r="G947">
        <v>0</v>
      </c>
      <c r="H947" t="s">
        <v>1219</v>
      </c>
      <c r="I947" t="s">
        <v>2441</v>
      </c>
      <c r="J947" t="s">
        <v>1316</v>
      </c>
      <c r="K947" t="s">
        <v>23</v>
      </c>
      <c r="L947" t="s">
        <v>24</v>
      </c>
      <c r="M947" t="s">
        <v>2439</v>
      </c>
      <c r="N947" t="s">
        <v>23</v>
      </c>
      <c r="O947" t="s">
        <v>25</v>
      </c>
      <c r="P947" t="s">
        <v>26</v>
      </c>
      <c r="Q947" t="s">
        <v>27</v>
      </c>
      <c r="R947" t="s">
        <v>24</v>
      </c>
      <c r="S947" t="s">
        <v>23</v>
      </c>
      <c r="T947" t="s">
        <v>2439</v>
      </c>
    </row>
    <row r="948" spans="1:20" x14ac:dyDescent="0.25">
      <c r="A948" t="s">
        <v>20</v>
      </c>
      <c r="B948" t="s">
        <v>21</v>
      </c>
      <c r="C948">
        <v>50</v>
      </c>
      <c r="D948">
        <v>1</v>
      </c>
      <c r="E948" t="s">
        <v>2442</v>
      </c>
      <c r="F948">
        <v>95</v>
      </c>
      <c r="G948">
        <v>0</v>
      </c>
      <c r="H948" t="s">
        <v>1219</v>
      </c>
      <c r="I948" t="s">
        <v>2443</v>
      </c>
      <c r="J948" t="s">
        <v>1231</v>
      </c>
      <c r="K948" t="s">
        <v>23</v>
      </c>
      <c r="L948" t="s">
        <v>24</v>
      </c>
      <c r="M948" t="s">
        <v>2444</v>
      </c>
      <c r="N948" t="s">
        <v>23</v>
      </c>
      <c r="O948" t="s">
        <v>25</v>
      </c>
      <c r="P948" t="s">
        <v>26</v>
      </c>
      <c r="Q948" t="s">
        <v>27</v>
      </c>
      <c r="R948" t="s">
        <v>24</v>
      </c>
      <c r="S948" t="s">
        <v>23</v>
      </c>
      <c r="T948" t="s">
        <v>2439</v>
      </c>
    </row>
    <row r="949" spans="1:20" x14ac:dyDescent="0.25">
      <c r="A949" t="s">
        <v>28</v>
      </c>
      <c r="B949" t="s">
        <v>29</v>
      </c>
      <c r="C949">
        <v>50</v>
      </c>
      <c r="D949">
        <v>1</v>
      </c>
      <c r="E949" t="s">
        <v>2442</v>
      </c>
      <c r="F949">
        <v>95</v>
      </c>
      <c r="G949">
        <v>0</v>
      </c>
      <c r="H949" t="s">
        <v>1219</v>
      </c>
      <c r="I949" t="s">
        <v>2443</v>
      </c>
      <c r="J949" t="s">
        <v>1231</v>
      </c>
      <c r="K949" t="s">
        <v>23</v>
      </c>
      <c r="L949" t="s">
        <v>24</v>
      </c>
      <c r="M949" t="s">
        <v>2444</v>
      </c>
      <c r="N949" t="s">
        <v>23</v>
      </c>
      <c r="O949" t="s">
        <v>25</v>
      </c>
      <c r="P949" t="s">
        <v>26</v>
      </c>
      <c r="Q949" t="s">
        <v>27</v>
      </c>
      <c r="R949" t="s">
        <v>24</v>
      </c>
      <c r="S949" t="s">
        <v>23</v>
      </c>
      <c r="T949" t="s">
        <v>2439</v>
      </c>
    </row>
    <row r="950" spans="1:20" x14ac:dyDescent="0.25">
      <c r="A950" t="s">
        <v>30</v>
      </c>
      <c r="B950" t="s">
        <v>31</v>
      </c>
      <c r="C950">
        <v>50</v>
      </c>
      <c r="D950">
        <v>1</v>
      </c>
      <c r="E950" t="s">
        <v>2442</v>
      </c>
      <c r="F950">
        <v>95</v>
      </c>
      <c r="G950">
        <v>0</v>
      </c>
      <c r="H950" t="s">
        <v>1219</v>
      </c>
      <c r="I950" t="s">
        <v>2443</v>
      </c>
      <c r="J950" t="s">
        <v>1231</v>
      </c>
      <c r="K950" t="s">
        <v>23</v>
      </c>
      <c r="L950" t="s">
        <v>24</v>
      </c>
      <c r="M950" t="s">
        <v>2444</v>
      </c>
      <c r="N950" t="s">
        <v>23</v>
      </c>
      <c r="O950" t="s">
        <v>25</v>
      </c>
      <c r="P950" t="s">
        <v>26</v>
      </c>
      <c r="Q950" t="s">
        <v>27</v>
      </c>
      <c r="R950" t="s">
        <v>24</v>
      </c>
      <c r="S950" t="s">
        <v>23</v>
      </c>
      <c r="T950" t="s">
        <v>2444</v>
      </c>
    </row>
    <row r="951" spans="1:20" x14ac:dyDescent="0.25">
      <c r="A951" t="s">
        <v>20</v>
      </c>
      <c r="B951" t="s">
        <v>21</v>
      </c>
      <c r="C951">
        <v>50</v>
      </c>
      <c r="D951">
        <v>1</v>
      </c>
      <c r="E951" t="s">
        <v>2445</v>
      </c>
      <c r="F951">
        <v>100</v>
      </c>
      <c r="G951">
        <v>0</v>
      </c>
      <c r="H951" t="s">
        <v>1219</v>
      </c>
      <c r="I951" t="s">
        <v>2446</v>
      </c>
      <c r="J951" t="s">
        <v>1234</v>
      </c>
      <c r="K951" t="s">
        <v>23</v>
      </c>
      <c r="L951" t="s">
        <v>24</v>
      </c>
      <c r="M951" t="s">
        <v>2444</v>
      </c>
      <c r="N951" t="s">
        <v>23</v>
      </c>
      <c r="O951" t="s">
        <v>25</v>
      </c>
      <c r="P951" t="s">
        <v>26</v>
      </c>
      <c r="Q951" t="s">
        <v>27</v>
      </c>
      <c r="R951" t="s">
        <v>24</v>
      </c>
      <c r="S951" t="s">
        <v>23</v>
      </c>
      <c r="T951" t="s">
        <v>2444</v>
      </c>
    </row>
    <row r="952" spans="1:20" x14ac:dyDescent="0.25">
      <c r="A952" t="s">
        <v>28</v>
      </c>
      <c r="B952" t="s">
        <v>29</v>
      </c>
      <c r="C952">
        <v>50</v>
      </c>
      <c r="D952">
        <v>1</v>
      </c>
      <c r="E952" t="s">
        <v>2445</v>
      </c>
      <c r="F952">
        <v>100</v>
      </c>
      <c r="G952">
        <v>0</v>
      </c>
      <c r="H952" t="s">
        <v>1219</v>
      </c>
      <c r="I952" t="s">
        <v>2446</v>
      </c>
      <c r="J952" t="s">
        <v>1234</v>
      </c>
      <c r="K952" t="s">
        <v>23</v>
      </c>
      <c r="L952" t="s">
        <v>24</v>
      </c>
      <c r="M952" t="s">
        <v>2444</v>
      </c>
      <c r="N952" t="s">
        <v>23</v>
      </c>
      <c r="O952" t="s">
        <v>25</v>
      </c>
      <c r="P952" t="s">
        <v>26</v>
      </c>
      <c r="Q952" t="s">
        <v>27</v>
      </c>
      <c r="R952" t="s">
        <v>24</v>
      </c>
      <c r="S952" t="s">
        <v>23</v>
      </c>
      <c r="T952" t="s">
        <v>2444</v>
      </c>
    </row>
    <row r="953" spans="1:20" x14ac:dyDescent="0.25">
      <c r="A953" t="s">
        <v>30</v>
      </c>
      <c r="B953" t="s">
        <v>31</v>
      </c>
      <c r="C953">
        <v>50</v>
      </c>
      <c r="D953">
        <v>1</v>
      </c>
      <c r="E953" t="s">
        <v>2445</v>
      </c>
      <c r="F953">
        <v>100</v>
      </c>
      <c r="G953">
        <v>0</v>
      </c>
      <c r="H953" t="s">
        <v>1219</v>
      </c>
      <c r="I953" t="s">
        <v>2446</v>
      </c>
      <c r="J953" t="s">
        <v>1234</v>
      </c>
      <c r="K953" t="s">
        <v>23</v>
      </c>
      <c r="L953" t="s">
        <v>24</v>
      </c>
      <c r="M953" t="s">
        <v>2444</v>
      </c>
      <c r="N953" t="s">
        <v>23</v>
      </c>
      <c r="O953" t="s">
        <v>25</v>
      </c>
      <c r="P953" t="s">
        <v>26</v>
      </c>
      <c r="Q953" t="s">
        <v>27</v>
      </c>
      <c r="R953" t="s">
        <v>24</v>
      </c>
      <c r="S953" t="s">
        <v>23</v>
      </c>
      <c r="T953" t="s">
        <v>2444</v>
      </c>
    </row>
    <row r="954" spans="1:20" x14ac:dyDescent="0.25">
      <c r="A954" t="s">
        <v>20</v>
      </c>
      <c r="B954" t="s">
        <v>21</v>
      </c>
      <c r="C954">
        <v>50</v>
      </c>
      <c r="D954">
        <v>1</v>
      </c>
      <c r="E954" t="s">
        <v>2447</v>
      </c>
      <c r="F954">
        <v>100</v>
      </c>
      <c r="G954">
        <v>0</v>
      </c>
      <c r="H954" t="s">
        <v>1219</v>
      </c>
      <c r="I954" t="s">
        <v>2448</v>
      </c>
      <c r="J954" t="s">
        <v>1221</v>
      </c>
      <c r="K954" t="s">
        <v>23</v>
      </c>
      <c r="L954" t="s">
        <v>24</v>
      </c>
      <c r="M954" t="s">
        <v>2444</v>
      </c>
      <c r="N954" t="s">
        <v>23</v>
      </c>
      <c r="O954" t="s">
        <v>58</v>
      </c>
      <c r="P954" t="s">
        <v>26</v>
      </c>
      <c r="Q954" t="s">
        <v>33</v>
      </c>
      <c r="R954" t="s">
        <v>24</v>
      </c>
      <c r="S954" t="s">
        <v>23</v>
      </c>
      <c r="T954" t="s">
        <v>2444</v>
      </c>
    </row>
    <row r="955" spans="1:20" x14ac:dyDescent="0.25">
      <c r="A955" t="s">
        <v>28</v>
      </c>
      <c r="B955" t="s">
        <v>29</v>
      </c>
      <c r="C955">
        <v>50</v>
      </c>
      <c r="D955">
        <v>1</v>
      </c>
      <c r="E955" t="s">
        <v>2447</v>
      </c>
      <c r="F955">
        <v>100</v>
      </c>
      <c r="G955">
        <v>0</v>
      </c>
      <c r="H955" t="s">
        <v>1219</v>
      </c>
      <c r="I955" t="s">
        <v>2448</v>
      </c>
      <c r="J955" t="s">
        <v>1221</v>
      </c>
      <c r="K955" t="s">
        <v>23</v>
      </c>
      <c r="L955" t="s">
        <v>24</v>
      </c>
      <c r="M955" t="s">
        <v>2444</v>
      </c>
      <c r="N955" t="s">
        <v>23</v>
      </c>
      <c r="O955" t="s">
        <v>58</v>
      </c>
      <c r="P955" t="s">
        <v>26</v>
      </c>
      <c r="Q955" t="s">
        <v>33</v>
      </c>
      <c r="R955" t="s">
        <v>24</v>
      </c>
      <c r="S955" t="s">
        <v>23</v>
      </c>
      <c r="T955" t="s">
        <v>2444</v>
      </c>
    </row>
    <row r="956" spans="1:20" x14ac:dyDescent="0.25">
      <c r="A956" t="s">
        <v>30</v>
      </c>
      <c r="B956" t="s">
        <v>31</v>
      </c>
      <c r="C956">
        <v>50</v>
      </c>
      <c r="D956">
        <v>1</v>
      </c>
      <c r="E956" t="s">
        <v>2447</v>
      </c>
      <c r="F956">
        <v>100</v>
      </c>
      <c r="G956">
        <v>0</v>
      </c>
      <c r="H956" t="s">
        <v>1219</v>
      </c>
      <c r="I956" t="s">
        <v>2448</v>
      </c>
      <c r="J956" t="s">
        <v>1221</v>
      </c>
      <c r="K956" t="s">
        <v>23</v>
      </c>
      <c r="L956" t="s">
        <v>24</v>
      </c>
      <c r="M956" t="s">
        <v>2444</v>
      </c>
      <c r="N956" t="s">
        <v>23</v>
      </c>
      <c r="O956" t="s">
        <v>58</v>
      </c>
      <c r="P956" t="s">
        <v>26</v>
      </c>
      <c r="Q956" t="s">
        <v>33</v>
      </c>
      <c r="R956" t="s">
        <v>24</v>
      </c>
      <c r="S956" t="s">
        <v>23</v>
      </c>
      <c r="T956" t="s">
        <v>2444</v>
      </c>
    </row>
    <row r="957" spans="1:20" x14ac:dyDescent="0.25">
      <c r="A957" t="s">
        <v>20</v>
      </c>
      <c r="B957" t="s">
        <v>21</v>
      </c>
      <c r="C957">
        <v>50</v>
      </c>
      <c r="D957">
        <v>1</v>
      </c>
      <c r="E957" t="s">
        <v>2449</v>
      </c>
      <c r="F957">
        <v>100</v>
      </c>
      <c r="G957">
        <v>0</v>
      </c>
      <c r="H957" t="s">
        <v>1219</v>
      </c>
      <c r="I957" t="s">
        <v>2450</v>
      </c>
      <c r="J957" t="s">
        <v>1242</v>
      </c>
      <c r="K957" t="s">
        <v>23</v>
      </c>
      <c r="L957" t="s">
        <v>24</v>
      </c>
      <c r="M957" t="s">
        <v>2451</v>
      </c>
      <c r="N957" t="s">
        <v>23</v>
      </c>
      <c r="O957" t="s">
        <v>25</v>
      </c>
      <c r="P957" t="s">
        <v>26</v>
      </c>
      <c r="Q957" t="s">
        <v>27</v>
      </c>
      <c r="R957" t="s">
        <v>24</v>
      </c>
      <c r="S957" t="s">
        <v>23</v>
      </c>
      <c r="T957" t="s">
        <v>2451</v>
      </c>
    </row>
    <row r="958" spans="1:20" x14ac:dyDescent="0.25">
      <c r="A958" t="s">
        <v>28</v>
      </c>
      <c r="B958" t="s">
        <v>29</v>
      </c>
      <c r="C958">
        <v>50</v>
      </c>
      <c r="D958">
        <v>1</v>
      </c>
      <c r="E958" t="s">
        <v>2449</v>
      </c>
      <c r="F958">
        <v>100</v>
      </c>
      <c r="G958">
        <v>0</v>
      </c>
      <c r="H958" t="s">
        <v>1219</v>
      </c>
      <c r="I958" t="s">
        <v>2450</v>
      </c>
      <c r="J958" t="s">
        <v>1242</v>
      </c>
      <c r="K958" t="s">
        <v>23</v>
      </c>
      <c r="L958" t="s">
        <v>24</v>
      </c>
      <c r="M958" t="s">
        <v>2451</v>
      </c>
      <c r="N958" t="s">
        <v>23</v>
      </c>
      <c r="O958" t="s">
        <v>25</v>
      </c>
      <c r="P958" t="s">
        <v>26</v>
      </c>
      <c r="Q958" t="s">
        <v>27</v>
      </c>
      <c r="R958" t="s">
        <v>24</v>
      </c>
      <c r="S958" t="s">
        <v>23</v>
      </c>
      <c r="T958" t="s">
        <v>2451</v>
      </c>
    </row>
    <row r="959" spans="1:20" x14ac:dyDescent="0.25">
      <c r="A959" t="s">
        <v>30</v>
      </c>
      <c r="B959" t="s">
        <v>31</v>
      </c>
      <c r="C959">
        <v>50</v>
      </c>
      <c r="D959">
        <v>1</v>
      </c>
      <c r="E959" t="s">
        <v>2449</v>
      </c>
      <c r="F959">
        <v>100</v>
      </c>
      <c r="G959">
        <v>0</v>
      </c>
      <c r="H959" t="s">
        <v>1219</v>
      </c>
      <c r="I959" t="s">
        <v>2450</v>
      </c>
      <c r="J959" t="s">
        <v>1242</v>
      </c>
      <c r="K959" t="s">
        <v>23</v>
      </c>
      <c r="L959" t="s">
        <v>24</v>
      </c>
      <c r="M959" t="s">
        <v>2451</v>
      </c>
      <c r="N959" t="s">
        <v>23</v>
      </c>
      <c r="O959" t="s">
        <v>25</v>
      </c>
      <c r="P959" t="s">
        <v>26</v>
      </c>
      <c r="Q959" t="s">
        <v>27</v>
      </c>
      <c r="R959" t="s">
        <v>24</v>
      </c>
      <c r="S959" t="s">
        <v>23</v>
      </c>
      <c r="T959" t="s">
        <v>2451</v>
      </c>
    </row>
    <row r="960" spans="1:20" x14ac:dyDescent="0.25">
      <c r="A960" t="s">
        <v>20</v>
      </c>
      <c r="B960" t="s">
        <v>21</v>
      </c>
      <c r="C960">
        <v>50</v>
      </c>
      <c r="D960">
        <v>1</v>
      </c>
      <c r="E960" t="s">
        <v>2452</v>
      </c>
      <c r="F960">
        <v>100</v>
      </c>
      <c r="G960">
        <v>0</v>
      </c>
      <c r="H960" t="s">
        <v>1219</v>
      </c>
      <c r="I960" t="s">
        <v>2453</v>
      </c>
      <c r="J960" t="s">
        <v>309</v>
      </c>
      <c r="K960" t="s">
        <v>23</v>
      </c>
      <c r="L960" t="s">
        <v>24</v>
      </c>
      <c r="M960" t="s">
        <v>2454</v>
      </c>
      <c r="N960" t="s">
        <v>23</v>
      </c>
      <c r="O960" t="s">
        <v>25</v>
      </c>
      <c r="P960" t="s">
        <v>26</v>
      </c>
      <c r="Q960" t="s">
        <v>27</v>
      </c>
      <c r="R960" t="s">
        <v>24</v>
      </c>
      <c r="S960" t="s">
        <v>23</v>
      </c>
      <c r="T960" t="s">
        <v>2454</v>
      </c>
    </row>
    <row r="961" spans="1:20" x14ac:dyDescent="0.25">
      <c r="A961" t="s">
        <v>28</v>
      </c>
      <c r="B961" t="s">
        <v>29</v>
      </c>
      <c r="C961">
        <v>50</v>
      </c>
      <c r="D961">
        <v>1</v>
      </c>
      <c r="E961" t="s">
        <v>2452</v>
      </c>
      <c r="F961">
        <v>100</v>
      </c>
      <c r="G961">
        <v>0</v>
      </c>
      <c r="H961" t="s">
        <v>1219</v>
      </c>
      <c r="I961" t="s">
        <v>2453</v>
      </c>
      <c r="J961" t="s">
        <v>309</v>
      </c>
      <c r="K961" t="s">
        <v>23</v>
      </c>
      <c r="L961" t="s">
        <v>24</v>
      </c>
      <c r="M961" t="s">
        <v>2454</v>
      </c>
      <c r="N961" t="s">
        <v>23</v>
      </c>
      <c r="O961" t="s">
        <v>25</v>
      </c>
      <c r="P961" t="s">
        <v>26</v>
      </c>
      <c r="Q961" t="s">
        <v>27</v>
      </c>
      <c r="R961" t="s">
        <v>24</v>
      </c>
      <c r="S961" t="s">
        <v>23</v>
      </c>
      <c r="T961" t="s">
        <v>2454</v>
      </c>
    </row>
    <row r="962" spans="1:20" x14ac:dyDescent="0.25">
      <c r="A962" t="s">
        <v>30</v>
      </c>
      <c r="B962" t="s">
        <v>31</v>
      </c>
      <c r="C962">
        <v>50</v>
      </c>
      <c r="D962">
        <v>1</v>
      </c>
      <c r="E962" t="s">
        <v>2452</v>
      </c>
      <c r="F962">
        <v>100</v>
      </c>
      <c r="G962">
        <v>0</v>
      </c>
      <c r="H962" t="s">
        <v>1219</v>
      </c>
      <c r="I962" t="s">
        <v>2453</v>
      </c>
      <c r="J962" t="s">
        <v>309</v>
      </c>
      <c r="K962" t="s">
        <v>23</v>
      </c>
      <c r="L962" t="s">
        <v>24</v>
      </c>
      <c r="M962" t="s">
        <v>2454</v>
      </c>
      <c r="N962" t="s">
        <v>23</v>
      </c>
      <c r="O962" t="s">
        <v>25</v>
      </c>
      <c r="P962" t="s">
        <v>26</v>
      </c>
      <c r="Q962" t="s">
        <v>27</v>
      </c>
      <c r="R962" t="s">
        <v>24</v>
      </c>
      <c r="S962" t="s">
        <v>23</v>
      </c>
      <c r="T962" t="s">
        <v>2454</v>
      </c>
    </row>
    <row r="963" spans="1:20" x14ac:dyDescent="0.25">
      <c r="A963" t="s">
        <v>20</v>
      </c>
      <c r="B963" t="s">
        <v>21</v>
      </c>
      <c r="C963">
        <v>50</v>
      </c>
      <c r="D963">
        <v>2</v>
      </c>
      <c r="E963" t="s">
        <v>2455</v>
      </c>
      <c r="F963">
        <v>190</v>
      </c>
      <c r="G963">
        <v>0</v>
      </c>
      <c r="H963" t="s">
        <v>1219</v>
      </c>
      <c r="I963" t="s">
        <v>2456</v>
      </c>
      <c r="J963" t="s">
        <v>313</v>
      </c>
      <c r="K963" t="s">
        <v>23</v>
      </c>
      <c r="L963" t="s">
        <v>24</v>
      </c>
      <c r="M963" t="s">
        <v>2457</v>
      </c>
      <c r="N963" t="s">
        <v>23</v>
      </c>
      <c r="O963" t="s">
        <v>25</v>
      </c>
      <c r="P963" t="s">
        <v>26</v>
      </c>
      <c r="Q963" t="s">
        <v>27</v>
      </c>
      <c r="R963" t="s">
        <v>24</v>
      </c>
      <c r="S963" t="s">
        <v>23</v>
      </c>
      <c r="T963" t="s">
        <v>2457</v>
      </c>
    </row>
    <row r="964" spans="1:20" x14ac:dyDescent="0.25">
      <c r="A964" t="s">
        <v>28</v>
      </c>
      <c r="B964" t="s">
        <v>29</v>
      </c>
      <c r="C964">
        <v>50</v>
      </c>
      <c r="D964">
        <v>2</v>
      </c>
      <c r="E964" t="s">
        <v>2455</v>
      </c>
      <c r="F964">
        <v>190</v>
      </c>
      <c r="G964">
        <v>0</v>
      </c>
      <c r="H964" t="s">
        <v>1219</v>
      </c>
      <c r="I964" t="s">
        <v>2456</v>
      </c>
      <c r="J964" t="s">
        <v>313</v>
      </c>
      <c r="K964" t="s">
        <v>23</v>
      </c>
      <c r="L964" t="s">
        <v>24</v>
      </c>
      <c r="M964" t="s">
        <v>2457</v>
      </c>
      <c r="N964" t="s">
        <v>23</v>
      </c>
      <c r="O964" t="s">
        <v>25</v>
      </c>
      <c r="P964" t="s">
        <v>26</v>
      </c>
      <c r="Q964" t="s">
        <v>27</v>
      </c>
      <c r="R964" t="s">
        <v>24</v>
      </c>
      <c r="S964" t="s">
        <v>23</v>
      </c>
      <c r="T964" t="s">
        <v>2457</v>
      </c>
    </row>
    <row r="965" spans="1:20" x14ac:dyDescent="0.25">
      <c r="A965" t="s">
        <v>30</v>
      </c>
      <c r="B965" t="s">
        <v>31</v>
      </c>
      <c r="C965">
        <v>50</v>
      </c>
      <c r="D965">
        <v>2</v>
      </c>
      <c r="E965" t="s">
        <v>2455</v>
      </c>
      <c r="F965">
        <v>190</v>
      </c>
      <c r="G965">
        <v>0</v>
      </c>
      <c r="H965" t="s">
        <v>1219</v>
      </c>
      <c r="I965" t="s">
        <v>2456</v>
      </c>
      <c r="J965" t="s">
        <v>313</v>
      </c>
      <c r="K965" t="s">
        <v>23</v>
      </c>
      <c r="L965" t="s">
        <v>24</v>
      </c>
      <c r="M965" t="s">
        <v>2457</v>
      </c>
      <c r="N965" t="s">
        <v>23</v>
      </c>
      <c r="O965" t="s">
        <v>25</v>
      </c>
      <c r="P965" t="s">
        <v>26</v>
      </c>
      <c r="Q965" t="s">
        <v>27</v>
      </c>
      <c r="R965" t="s">
        <v>24</v>
      </c>
      <c r="S965" t="s">
        <v>23</v>
      </c>
      <c r="T965" t="s">
        <v>2457</v>
      </c>
    </row>
    <row r="966" spans="1:20" x14ac:dyDescent="0.25">
      <c r="A966" t="s">
        <v>20</v>
      </c>
      <c r="B966" t="s">
        <v>21</v>
      </c>
      <c r="C966">
        <v>50</v>
      </c>
      <c r="D966">
        <v>1</v>
      </c>
      <c r="E966" t="s">
        <v>2458</v>
      </c>
      <c r="F966">
        <v>95</v>
      </c>
      <c r="G966">
        <v>0</v>
      </c>
      <c r="H966" t="s">
        <v>1219</v>
      </c>
      <c r="I966" t="s">
        <v>2459</v>
      </c>
      <c r="J966" t="s">
        <v>342</v>
      </c>
      <c r="K966" t="s">
        <v>23</v>
      </c>
      <c r="L966" t="s">
        <v>24</v>
      </c>
      <c r="M966" t="s">
        <v>2457</v>
      </c>
      <c r="N966" t="s">
        <v>23</v>
      </c>
      <c r="O966" t="s">
        <v>25</v>
      </c>
      <c r="P966" t="s">
        <v>26</v>
      </c>
      <c r="Q966" t="s">
        <v>27</v>
      </c>
      <c r="R966" t="s">
        <v>24</v>
      </c>
      <c r="S966" t="s">
        <v>23</v>
      </c>
      <c r="T966" t="s">
        <v>2457</v>
      </c>
    </row>
    <row r="967" spans="1:20" x14ac:dyDescent="0.25">
      <c r="A967" t="s">
        <v>28</v>
      </c>
      <c r="B967" t="s">
        <v>29</v>
      </c>
      <c r="C967">
        <v>50</v>
      </c>
      <c r="D967">
        <v>1</v>
      </c>
      <c r="E967" t="s">
        <v>2458</v>
      </c>
      <c r="F967">
        <v>95</v>
      </c>
      <c r="G967">
        <v>0</v>
      </c>
      <c r="H967" t="s">
        <v>1219</v>
      </c>
      <c r="I967" t="s">
        <v>2459</v>
      </c>
      <c r="J967" t="s">
        <v>342</v>
      </c>
      <c r="K967" t="s">
        <v>23</v>
      </c>
      <c r="L967" t="s">
        <v>24</v>
      </c>
      <c r="M967" t="s">
        <v>2457</v>
      </c>
      <c r="N967" t="s">
        <v>23</v>
      </c>
      <c r="O967" t="s">
        <v>25</v>
      </c>
      <c r="P967" t="s">
        <v>26</v>
      </c>
      <c r="Q967" t="s">
        <v>27</v>
      </c>
      <c r="R967" t="s">
        <v>24</v>
      </c>
      <c r="S967" t="s">
        <v>23</v>
      </c>
      <c r="T967" t="s">
        <v>2457</v>
      </c>
    </row>
    <row r="968" spans="1:20" x14ac:dyDescent="0.25">
      <c r="A968" t="s">
        <v>30</v>
      </c>
      <c r="B968" t="s">
        <v>31</v>
      </c>
      <c r="C968">
        <v>50</v>
      </c>
      <c r="D968">
        <v>1</v>
      </c>
      <c r="E968" t="s">
        <v>2458</v>
      </c>
      <c r="F968">
        <v>95</v>
      </c>
      <c r="G968">
        <v>0</v>
      </c>
      <c r="H968" t="s">
        <v>1219</v>
      </c>
      <c r="I968" t="s">
        <v>2459</v>
      </c>
      <c r="J968" t="s">
        <v>342</v>
      </c>
      <c r="K968" t="s">
        <v>23</v>
      </c>
      <c r="L968" t="s">
        <v>24</v>
      </c>
      <c r="M968" t="s">
        <v>2457</v>
      </c>
      <c r="N968" t="s">
        <v>23</v>
      </c>
      <c r="O968" t="s">
        <v>25</v>
      </c>
      <c r="P968" t="s">
        <v>26</v>
      </c>
      <c r="Q968" t="s">
        <v>27</v>
      </c>
      <c r="R968" t="s">
        <v>24</v>
      </c>
      <c r="S968" t="s">
        <v>23</v>
      </c>
      <c r="T968" t="s">
        <v>2457</v>
      </c>
    </row>
    <row r="969" spans="1:20" x14ac:dyDescent="0.25">
      <c r="A969" t="s">
        <v>186</v>
      </c>
      <c r="B969" t="s">
        <v>187</v>
      </c>
      <c r="C969">
        <v>50</v>
      </c>
      <c r="D969">
        <v>6</v>
      </c>
      <c r="E969" t="s">
        <v>2460</v>
      </c>
      <c r="F969">
        <v>164.5</v>
      </c>
      <c r="G969">
        <v>34</v>
      </c>
      <c r="H969" t="s">
        <v>47</v>
      </c>
      <c r="I969" t="s">
        <v>2461</v>
      </c>
      <c r="J969" t="s">
        <v>2462</v>
      </c>
      <c r="K969" t="s">
        <v>1358</v>
      </c>
      <c r="L969" t="s">
        <v>2463</v>
      </c>
      <c r="M969" t="s">
        <v>2464</v>
      </c>
      <c r="N969" t="s">
        <v>23</v>
      </c>
      <c r="O969" t="s">
        <v>48</v>
      </c>
      <c r="P969" t="s">
        <v>49</v>
      </c>
      <c r="Q969" t="s">
        <v>50</v>
      </c>
      <c r="R969" t="s">
        <v>24</v>
      </c>
      <c r="S969" t="s">
        <v>23</v>
      </c>
      <c r="T969" t="s">
        <v>2464</v>
      </c>
    </row>
    <row r="970" spans="1:20" x14ac:dyDescent="0.25">
      <c r="A970" t="s">
        <v>20</v>
      </c>
      <c r="B970" t="s">
        <v>21</v>
      </c>
      <c r="C970">
        <v>50</v>
      </c>
      <c r="D970">
        <v>1</v>
      </c>
      <c r="E970" t="s">
        <v>2465</v>
      </c>
      <c r="F970">
        <v>95</v>
      </c>
      <c r="G970">
        <v>0</v>
      </c>
      <c r="H970" t="s">
        <v>1219</v>
      </c>
      <c r="I970" t="s">
        <v>2466</v>
      </c>
      <c r="J970" t="s">
        <v>1221</v>
      </c>
      <c r="K970" t="s">
        <v>23</v>
      </c>
      <c r="L970" t="s">
        <v>24</v>
      </c>
      <c r="M970" t="s">
        <v>2464</v>
      </c>
      <c r="N970" t="s">
        <v>23</v>
      </c>
      <c r="O970" t="s">
        <v>25</v>
      </c>
      <c r="P970" t="s">
        <v>26</v>
      </c>
      <c r="Q970" t="s">
        <v>27</v>
      </c>
      <c r="R970" t="s">
        <v>24</v>
      </c>
      <c r="S970" t="s">
        <v>23</v>
      </c>
      <c r="T970" t="s">
        <v>2464</v>
      </c>
    </row>
    <row r="971" spans="1:20" x14ac:dyDescent="0.25">
      <c r="A971" t="s">
        <v>28</v>
      </c>
      <c r="B971" t="s">
        <v>29</v>
      </c>
      <c r="C971">
        <v>50</v>
      </c>
      <c r="D971">
        <v>1</v>
      </c>
      <c r="E971" t="s">
        <v>2465</v>
      </c>
      <c r="F971">
        <v>95</v>
      </c>
      <c r="G971">
        <v>0</v>
      </c>
      <c r="H971" t="s">
        <v>1219</v>
      </c>
      <c r="I971" t="s">
        <v>2466</v>
      </c>
      <c r="J971" t="s">
        <v>1221</v>
      </c>
      <c r="K971" t="s">
        <v>23</v>
      </c>
      <c r="L971" t="s">
        <v>24</v>
      </c>
      <c r="M971" t="s">
        <v>2464</v>
      </c>
      <c r="N971" t="s">
        <v>23</v>
      </c>
      <c r="O971" t="s">
        <v>25</v>
      </c>
      <c r="P971" t="s">
        <v>26</v>
      </c>
      <c r="Q971" t="s">
        <v>27</v>
      </c>
      <c r="R971" t="s">
        <v>24</v>
      </c>
      <c r="S971" t="s">
        <v>23</v>
      </c>
      <c r="T971" t="s">
        <v>2464</v>
      </c>
    </row>
    <row r="972" spans="1:20" x14ac:dyDescent="0.25">
      <c r="A972" t="s">
        <v>30</v>
      </c>
      <c r="B972" t="s">
        <v>31</v>
      </c>
      <c r="C972">
        <v>50</v>
      </c>
      <c r="D972">
        <v>1</v>
      </c>
      <c r="E972" t="s">
        <v>2465</v>
      </c>
      <c r="F972">
        <v>95</v>
      </c>
      <c r="G972">
        <v>0</v>
      </c>
      <c r="H972" t="s">
        <v>1219</v>
      </c>
      <c r="I972" t="s">
        <v>2466</v>
      </c>
      <c r="J972" t="s">
        <v>1221</v>
      </c>
      <c r="K972" t="s">
        <v>23</v>
      </c>
      <c r="L972" t="s">
        <v>24</v>
      </c>
      <c r="M972" t="s">
        <v>2464</v>
      </c>
      <c r="N972" t="s">
        <v>23</v>
      </c>
      <c r="O972" t="s">
        <v>25</v>
      </c>
      <c r="P972" t="s">
        <v>26</v>
      </c>
      <c r="Q972" t="s">
        <v>27</v>
      </c>
      <c r="R972" t="s">
        <v>24</v>
      </c>
      <c r="S972" t="s">
        <v>23</v>
      </c>
      <c r="T972" t="s">
        <v>2464</v>
      </c>
    </row>
    <row r="973" spans="1:20" x14ac:dyDescent="0.25">
      <c r="A973" t="s">
        <v>20</v>
      </c>
      <c r="B973" t="s">
        <v>21</v>
      </c>
      <c r="C973">
        <v>50</v>
      </c>
      <c r="D973">
        <v>1</v>
      </c>
      <c r="E973" t="s">
        <v>2467</v>
      </c>
      <c r="F973">
        <v>95</v>
      </c>
      <c r="G973">
        <v>0</v>
      </c>
      <c r="H973" t="s">
        <v>1219</v>
      </c>
      <c r="I973" t="s">
        <v>2468</v>
      </c>
      <c r="J973" t="s">
        <v>328</v>
      </c>
      <c r="K973" t="s">
        <v>23</v>
      </c>
      <c r="L973" t="s">
        <v>24</v>
      </c>
      <c r="M973" t="s">
        <v>2469</v>
      </c>
      <c r="N973" t="s">
        <v>23</v>
      </c>
      <c r="O973" t="s">
        <v>25</v>
      </c>
      <c r="P973" t="s">
        <v>26</v>
      </c>
      <c r="Q973" t="s">
        <v>27</v>
      </c>
      <c r="R973" t="s">
        <v>24</v>
      </c>
      <c r="S973" t="s">
        <v>23</v>
      </c>
      <c r="T973" t="s">
        <v>2469</v>
      </c>
    </row>
    <row r="974" spans="1:20" x14ac:dyDescent="0.25">
      <c r="A974" t="s">
        <v>28</v>
      </c>
      <c r="B974" t="s">
        <v>29</v>
      </c>
      <c r="C974">
        <v>50</v>
      </c>
      <c r="D974">
        <v>1</v>
      </c>
      <c r="E974" t="s">
        <v>2467</v>
      </c>
      <c r="F974">
        <v>95</v>
      </c>
      <c r="G974">
        <v>0</v>
      </c>
      <c r="H974" t="s">
        <v>1219</v>
      </c>
      <c r="I974" t="s">
        <v>2468</v>
      </c>
      <c r="J974" t="s">
        <v>328</v>
      </c>
      <c r="K974" t="s">
        <v>23</v>
      </c>
      <c r="L974" t="s">
        <v>24</v>
      </c>
      <c r="M974" t="s">
        <v>2469</v>
      </c>
      <c r="N974" t="s">
        <v>23</v>
      </c>
      <c r="O974" t="s">
        <v>25</v>
      </c>
      <c r="P974" t="s">
        <v>26</v>
      </c>
      <c r="Q974" t="s">
        <v>27</v>
      </c>
      <c r="R974" t="s">
        <v>24</v>
      </c>
      <c r="S974" t="s">
        <v>23</v>
      </c>
      <c r="T974" t="s">
        <v>2469</v>
      </c>
    </row>
    <row r="975" spans="1:20" x14ac:dyDescent="0.25">
      <c r="A975" t="s">
        <v>30</v>
      </c>
      <c r="B975" t="s">
        <v>31</v>
      </c>
      <c r="C975">
        <v>50</v>
      </c>
      <c r="D975">
        <v>1</v>
      </c>
      <c r="E975" t="s">
        <v>2467</v>
      </c>
      <c r="F975">
        <v>95</v>
      </c>
      <c r="G975">
        <v>0</v>
      </c>
      <c r="H975" t="s">
        <v>1219</v>
      </c>
      <c r="I975" t="s">
        <v>2468</v>
      </c>
      <c r="J975" t="s">
        <v>328</v>
      </c>
      <c r="K975" t="s">
        <v>23</v>
      </c>
      <c r="L975" t="s">
        <v>24</v>
      </c>
      <c r="M975" t="s">
        <v>2469</v>
      </c>
      <c r="N975" t="s">
        <v>23</v>
      </c>
      <c r="O975" t="s">
        <v>25</v>
      </c>
      <c r="P975" t="s">
        <v>26</v>
      </c>
      <c r="Q975" t="s">
        <v>27</v>
      </c>
      <c r="R975" t="s">
        <v>24</v>
      </c>
      <c r="S975" t="s">
        <v>23</v>
      </c>
      <c r="T975" t="s">
        <v>2469</v>
      </c>
    </row>
    <row r="976" spans="1:20" x14ac:dyDescent="0.25">
      <c r="A976" t="s">
        <v>20</v>
      </c>
      <c r="B976" t="s">
        <v>21</v>
      </c>
      <c r="C976">
        <v>50</v>
      </c>
      <c r="D976">
        <v>1</v>
      </c>
      <c r="E976" t="s">
        <v>2470</v>
      </c>
      <c r="F976">
        <v>100</v>
      </c>
      <c r="G976">
        <v>0</v>
      </c>
      <c r="H976" t="s">
        <v>1219</v>
      </c>
      <c r="I976" t="s">
        <v>2471</v>
      </c>
      <c r="J976" t="s">
        <v>348</v>
      </c>
      <c r="K976" t="s">
        <v>23</v>
      </c>
      <c r="L976" t="s">
        <v>24</v>
      </c>
      <c r="M976" t="s">
        <v>2469</v>
      </c>
      <c r="N976" t="s">
        <v>23</v>
      </c>
      <c r="O976" t="s">
        <v>25</v>
      </c>
      <c r="P976" t="s">
        <v>26</v>
      </c>
      <c r="Q976" t="s">
        <v>27</v>
      </c>
      <c r="R976" t="s">
        <v>24</v>
      </c>
      <c r="S976" t="s">
        <v>23</v>
      </c>
      <c r="T976" t="s">
        <v>2469</v>
      </c>
    </row>
    <row r="977" spans="1:20" x14ac:dyDescent="0.25">
      <c r="A977" t="s">
        <v>28</v>
      </c>
      <c r="B977" t="s">
        <v>29</v>
      </c>
      <c r="C977">
        <v>50</v>
      </c>
      <c r="D977">
        <v>1</v>
      </c>
      <c r="E977" t="s">
        <v>2470</v>
      </c>
      <c r="F977">
        <v>100</v>
      </c>
      <c r="G977">
        <v>0</v>
      </c>
      <c r="H977" t="s">
        <v>1219</v>
      </c>
      <c r="I977" t="s">
        <v>2471</v>
      </c>
      <c r="J977" t="s">
        <v>348</v>
      </c>
      <c r="K977" t="s">
        <v>23</v>
      </c>
      <c r="L977" t="s">
        <v>24</v>
      </c>
      <c r="M977" t="s">
        <v>2469</v>
      </c>
      <c r="N977" t="s">
        <v>23</v>
      </c>
      <c r="O977" t="s">
        <v>25</v>
      </c>
      <c r="P977" t="s">
        <v>26</v>
      </c>
      <c r="Q977" t="s">
        <v>27</v>
      </c>
      <c r="R977" t="s">
        <v>24</v>
      </c>
      <c r="S977" t="s">
        <v>23</v>
      </c>
      <c r="T977" t="s">
        <v>2469</v>
      </c>
    </row>
    <row r="978" spans="1:20" x14ac:dyDescent="0.25">
      <c r="A978" t="s">
        <v>30</v>
      </c>
      <c r="B978" t="s">
        <v>31</v>
      </c>
      <c r="C978">
        <v>50</v>
      </c>
      <c r="D978">
        <v>1</v>
      </c>
      <c r="E978" t="s">
        <v>2470</v>
      </c>
      <c r="F978">
        <v>100</v>
      </c>
      <c r="G978">
        <v>0</v>
      </c>
      <c r="H978" t="s">
        <v>1219</v>
      </c>
      <c r="I978" t="s">
        <v>2471</v>
      </c>
      <c r="J978" t="s">
        <v>348</v>
      </c>
      <c r="K978" t="s">
        <v>23</v>
      </c>
      <c r="L978" t="s">
        <v>24</v>
      </c>
      <c r="M978" t="s">
        <v>2469</v>
      </c>
      <c r="N978" t="s">
        <v>23</v>
      </c>
      <c r="O978" t="s">
        <v>25</v>
      </c>
      <c r="P978" t="s">
        <v>26</v>
      </c>
      <c r="Q978" t="s">
        <v>27</v>
      </c>
      <c r="R978" t="s">
        <v>24</v>
      </c>
      <c r="S978" t="s">
        <v>23</v>
      </c>
      <c r="T978" t="s">
        <v>2469</v>
      </c>
    </row>
    <row r="979" spans="1:20" x14ac:dyDescent="0.25">
      <c r="A979" t="s">
        <v>20</v>
      </c>
      <c r="B979" t="s">
        <v>21</v>
      </c>
      <c r="C979">
        <v>50</v>
      </c>
      <c r="D979">
        <v>1</v>
      </c>
      <c r="E979" t="s">
        <v>2472</v>
      </c>
      <c r="F979">
        <v>100</v>
      </c>
      <c r="G979">
        <v>0</v>
      </c>
      <c r="H979" t="s">
        <v>1219</v>
      </c>
      <c r="I979" t="s">
        <v>2473</v>
      </c>
      <c r="J979" t="s">
        <v>328</v>
      </c>
      <c r="K979" t="s">
        <v>23</v>
      </c>
      <c r="L979" t="s">
        <v>24</v>
      </c>
      <c r="M979" t="s">
        <v>2474</v>
      </c>
      <c r="N979" t="s">
        <v>23</v>
      </c>
      <c r="O979" t="s">
        <v>25</v>
      </c>
      <c r="P979" t="s">
        <v>26</v>
      </c>
      <c r="Q979" t="s">
        <v>27</v>
      </c>
      <c r="R979" t="s">
        <v>24</v>
      </c>
      <c r="S979" t="s">
        <v>23</v>
      </c>
      <c r="T979" t="s">
        <v>2474</v>
      </c>
    </row>
    <row r="980" spans="1:20" x14ac:dyDescent="0.25">
      <c r="A980" t="s">
        <v>28</v>
      </c>
      <c r="B980" t="s">
        <v>29</v>
      </c>
      <c r="C980">
        <v>50</v>
      </c>
      <c r="D980">
        <v>1</v>
      </c>
      <c r="E980" t="s">
        <v>2472</v>
      </c>
      <c r="F980">
        <v>100</v>
      </c>
      <c r="G980">
        <v>0</v>
      </c>
      <c r="H980" t="s">
        <v>1219</v>
      </c>
      <c r="I980" t="s">
        <v>2473</v>
      </c>
      <c r="J980" t="s">
        <v>328</v>
      </c>
      <c r="K980" t="s">
        <v>23</v>
      </c>
      <c r="L980" t="s">
        <v>24</v>
      </c>
      <c r="M980" t="s">
        <v>2474</v>
      </c>
      <c r="N980" t="s">
        <v>23</v>
      </c>
      <c r="O980" t="s">
        <v>25</v>
      </c>
      <c r="P980" t="s">
        <v>26</v>
      </c>
      <c r="Q980" t="s">
        <v>27</v>
      </c>
      <c r="R980" t="s">
        <v>24</v>
      </c>
      <c r="S980" t="s">
        <v>23</v>
      </c>
      <c r="T980" t="s">
        <v>2474</v>
      </c>
    </row>
    <row r="981" spans="1:20" x14ac:dyDescent="0.25">
      <c r="A981" t="s">
        <v>30</v>
      </c>
      <c r="B981" t="s">
        <v>31</v>
      </c>
      <c r="C981">
        <v>50</v>
      </c>
      <c r="D981">
        <v>1</v>
      </c>
      <c r="E981" t="s">
        <v>2472</v>
      </c>
      <c r="F981">
        <v>100</v>
      </c>
      <c r="G981">
        <v>0</v>
      </c>
      <c r="H981" t="s">
        <v>1219</v>
      </c>
      <c r="I981" t="s">
        <v>2473</v>
      </c>
      <c r="J981" t="s">
        <v>328</v>
      </c>
      <c r="K981" t="s">
        <v>23</v>
      </c>
      <c r="L981" t="s">
        <v>24</v>
      </c>
      <c r="M981" t="s">
        <v>2474</v>
      </c>
      <c r="N981" t="s">
        <v>23</v>
      </c>
      <c r="O981" t="s">
        <v>25</v>
      </c>
      <c r="P981" t="s">
        <v>26</v>
      </c>
      <c r="Q981" t="s">
        <v>27</v>
      </c>
      <c r="R981" t="s">
        <v>24</v>
      </c>
      <c r="S981" t="s">
        <v>23</v>
      </c>
      <c r="T981" t="s">
        <v>2474</v>
      </c>
    </row>
    <row r="982" spans="1:20" x14ac:dyDescent="0.25">
      <c r="A982" t="s">
        <v>20</v>
      </c>
      <c r="B982" t="s">
        <v>21</v>
      </c>
      <c r="C982">
        <v>50</v>
      </c>
      <c r="D982">
        <v>1</v>
      </c>
      <c r="E982" t="s">
        <v>2475</v>
      </c>
      <c r="F982">
        <v>95</v>
      </c>
      <c r="G982">
        <v>0</v>
      </c>
      <c r="H982" t="s">
        <v>1219</v>
      </c>
      <c r="I982" t="s">
        <v>2476</v>
      </c>
      <c r="J982" t="s">
        <v>303</v>
      </c>
      <c r="K982" t="s">
        <v>23</v>
      </c>
      <c r="L982" t="s">
        <v>24</v>
      </c>
      <c r="M982" t="s">
        <v>2477</v>
      </c>
      <c r="N982" t="s">
        <v>23</v>
      </c>
      <c r="O982" t="s">
        <v>25</v>
      </c>
      <c r="P982" t="s">
        <v>26</v>
      </c>
      <c r="Q982" t="s">
        <v>27</v>
      </c>
      <c r="R982" t="s">
        <v>24</v>
      </c>
      <c r="S982" t="s">
        <v>23</v>
      </c>
      <c r="T982" t="s">
        <v>2478</v>
      </c>
    </row>
    <row r="983" spans="1:20" x14ac:dyDescent="0.25">
      <c r="A983" t="s">
        <v>28</v>
      </c>
      <c r="B983" t="s">
        <v>29</v>
      </c>
      <c r="C983">
        <v>50</v>
      </c>
      <c r="D983">
        <v>1</v>
      </c>
      <c r="E983" t="s">
        <v>2475</v>
      </c>
      <c r="F983">
        <v>95</v>
      </c>
      <c r="G983">
        <v>0</v>
      </c>
      <c r="H983" t="s">
        <v>1219</v>
      </c>
      <c r="I983" t="s">
        <v>2476</v>
      </c>
      <c r="J983" t="s">
        <v>303</v>
      </c>
      <c r="K983" t="s">
        <v>23</v>
      </c>
      <c r="L983" t="s">
        <v>24</v>
      </c>
      <c r="M983" t="s">
        <v>2477</v>
      </c>
      <c r="N983" t="s">
        <v>23</v>
      </c>
      <c r="O983" t="s">
        <v>25</v>
      </c>
      <c r="P983" t="s">
        <v>26</v>
      </c>
      <c r="Q983" t="s">
        <v>27</v>
      </c>
      <c r="R983" t="s">
        <v>24</v>
      </c>
      <c r="S983" t="s">
        <v>23</v>
      </c>
      <c r="T983" t="s">
        <v>2478</v>
      </c>
    </row>
    <row r="984" spans="1:20" x14ac:dyDescent="0.25">
      <c r="A984" t="s">
        <v>30</v>
      </c>
      <c r="B984" t="s">
        <v>31</v>
      </c>
      <c r="C984">
        <v>50</v>
      </c>
      <c r="D984">
        <v>1</v>
      </c>
      <c r="E984" t="s">
        <v>2475</v>
      </c>
      <c r="F984">
        <v>95</v>
      </c>
      <c r="G984">
        <v>0</v>
      </c>
      <c r="H984" t="s">
        <v>1219</v>
      </c>
      <c r="I984" t="s">
        <v>2476</v>
      </c>
      <c r="J984" t="s">
        <v>303</v>
      </c>
      <c r="K984" t="s">
        <v>23</v>
      </c>
      <c r="L984" t="s">
        <v>24</v>
      </c>
      <c r="M984" t="s">
        <v>2477</v>
      </c>
      <c r="N984" t="s">
        <v>23</v>
      </c>
      <c r="O984" t="s">
        <v>25</v>
      </c>
      <c r="P984" t="s">
        <v>26</v>
      </c>
      <c r="Q984" t="s">
        <v>27</v>
      </c>
      <c r="R984" t="s">
        <v>24</v>
      </c>
      <c r="S984" t="s">
        <v>23</v>
      </c>
      <c r="T984" t="s">
        <v>2478</v>
      </c>
    </row>
    <row r="985" spans="1:20" x14ac:dyDescent="0.25">
      <c r="A985" t="s">
        <v>20</v>
      </c>
      <c r="B985" t="s">
        <v>21</v>
      </c>
      <c r="C985">
        <v>50</v>
      </c>
      <c r="D985">
        <v>1</v>
      </c>
      <c r="E985" t="s">
        <v>2479</v>
      </c>
      <c r="F985">
        <v>100</v>
      </c>
      <c r="G985">
        <v>0</v>
      </c>
      <c r="H985" t="s">
        <v>1219</v>
      </c>
      <c r="I985" t="s">
        <v>2480</v>
      </c>
      <c r="J985" t="s">
        <v>1234</v>
      </c>
      <c r="K985" t="s">
        <v>23</v>
      </c>
      <c r="L985" t="s">
        <v>24</v>
      </c>
      <c r="M985" t="s">
        <v>2481</v>
      </c>
      <c r="N985" t="s">
        <v>23</v>
      </c>
      <c r="O985" t="s">
        <v>25</v>
      </c>
      <c r="P985" t="s">
        <v>26</v>
      </c>
      <c r="Q985" t="s">
        <v>27</v>
      </c>
      <c r="R985" t="s">
        <v>24</v>
      </c>
      <c r="S985" t="s">
        <v>23</v>
      </c>
      <c r="T985" t="s">
        <v>2481</v>
      </c>
    </row>
    <row r="986" spans="1:20" x14ac:dyDescent="0.25">
      <c r="A986" t="s">
        <v>28</v>
      </c>
      <c r="B986" t="s">
        <v>29</v>
      </c>
      <c r="C986">
        <v>50</v>
      </c>
      <c r="D986">
        <v>1</v>
      </c>
      <c r="E986" t="s">
        <v>2479</v>
      </c>
      <c r="F986">
        <v>100</v>
      </c>
      <c r="G986">
        <v>0</v>
      </c>
      <c r="H986" t="s">
        <v>1219</v>
      </c>
      <c r="I986" t="s">
        <v>2480</v>
      </c>
      <c r="J986" t="s">
        <v>1234</v>
      </c>
      <c r="K986" t="s">
        <v>23</v>
      </c>
      <c r="L986" t="s">
        <v>24</v>
      </c>
      <c r="M986" t="s">
        <v>2481</v>
      </c>
      <c r="N986" t="s">
        <v>23</v>
      </c>
      <c r="O986" t="s">
        <v>25</v>
      </c>
      <c r="P986" t="s">
        <v>26</v>
      </c>
      <c r="Q986" t="s">
        <v>27</v>
      </c>
      <c r="R986" t="s">
        <v>24</v>
      </c>
      <c r="S986" t="s">
        <v>23</v>
      </c>
      <c r="T986" t="s">
        <v>2481</v>
      </c>
    </row>
    <row r="987" spans="1:20" x14ac:dyDescent="0.25">
      <c r="A987" t="s">
        <v>30</v>
      </c>
      <c r="B987" t="s">
        <v>31</v>
      </c>
      <c r="C987">
        <v>50</v>
      </c>
      <c r="D987">
        <v>1</v>
      </c>
      <c r="E987" t="s">
        <v>2479</v>
      </c>
      <c r="F987">
        <v>100</v>
      </c>
      <c r="G987">
        <v>0</v>
      </c>
      <c r="H987" t="s">
        <v>1219</v>
      </c>
      <c r="I987" t="s">
        <v>2480</v>
      </c>
      <c r="J987" t="s">
        <v>1234</v>
      </c>
      <c r="K987" t="s">
        <v>23</v>
      </c>
      <c r="L987" t="s">
        <v>24</v>
      </c>
      <c r="M987" t="s">
        <v>2481</v>
      </c>
      <c r="N987" t="s">
        <v>23</v>
      </c>
      <c r="O987" t="s">
        <v>25</v>
      </c>
      <c r="P987" t="s">
        <v>26</v>
      </c>
      <c r="Q987" t="s">
        <v>27</v>
      </c>
      <c r="R987" t="s">
        <v>24</v>
      </c>
      <c r="S987" t="s">
        <v>23</v>
      </c>
      <c r="T987" t="s">
        <v>2481</v>
      </c>
    </row>
    <row r="988" spans="1:20" x14ac:dyDescent="0.25">
      <c r="A988" t="s">
        <v>20</v>
      </c>
      <c r="B988" t="s">
        <v>21</v>
      </c>
      <c r="C988">
        <v>50</v>
      </c>
      <c r="D988">
        <v>1</v>
      </c>
      <c r="E988" t="s">
        <v>2482</v>
      </c>
      <c r="F988">
        <v>95</v>
      </c>
      <c r="G988">
        <v>0</v>
      </c>
      <c r="H988" t="s">
        <v>1219</v>
      </c>
      <c r="I988" t="s">
        <v>2483</v>
      </c>
      <c r="J988" t="s">
        <v>342</v>
      </c>
      <c r="K988" t="s">
        <v>23</v>
      </c>
      <c r="L988" t="s">
        <v>24</v>
      </c>
      <c r="M988" t="s">
        <v>2484</v>
      </c>
      <c r="N988" t="s">
        <v>23</v>
      </c>
      <c r="O988" t="s">
        <v>25</v>
      </c>
      <c r="P988" t="s">
        <v>26</v>
      </c>
      <c r="Q988" t="s">
        <v>27</v>
      </c>
      <c r="R988" t="s">
        <v>24</v>
      </c>
      <c r="S988" t="s">
        <v>23</v>
      </c>
      <c r="T988" t="s">
        <v>2484</v>
      </c>
    </row>
    <row r="989" spans="1:20" x14ac:dyDescent="0.25">
      <c r="A989" t="s">
        <v>28</v>
      </c>
      <c r="B989" t="s">
        <v>29</v>
      </c>
      <c r="C989">
        <v>50</v>
      </c>
      <c r="D989">
        <v>1</v>
      </c>
      <c r="E989" t="s">
        <v>2482</v>
      </c>
      <c r="F989">
        <v>95</v>
      </c>
      <c r="G989">
        <v>0</v>
      </c>
      <c r="H989" t="s">
        <v>1219</v>
      </c>
      <c r="I989" t="s">
        <v>2483</v>
      </c>
      <c r="J989" t="s">
        <v>342</v>
      </c>
      <c r="K989" t="s">
        <v>23</v>
      </c>
      <c r="L989" t="s">
        <v>24</v>
      </c>
      <c r="M989" t="s">
        <v>2484</v>
      </c>
      <c r="N989" t="s">
        <v>23</v>
      </c>
      <c r="O989" t="s">
        <v>25</v>
      </c>
      <c r="P989" t="s">
        <v>26</v>
      </c>
      <c r="Q989" t="s">
        <v>27</v>
      </c>
      <c r="R989" t="s">
        <v>24</v>
      </c>
      <c r="S989" t="s">
        <v>23</v>
      </c>
      <c r="T989" t="s">
        <v>2484</v>
      </c>
    </row>
    <row r="990" spans="1:20" x14ac:dyDescent="0.25">
      <c r="A990" t="s">
        <v>30</v>
      </c>
      <c r="B990" t="s">
        <v>31</v>
      </c>
      <c r="C990">
        <v>50</v>
      </c>
      <c r="D990">
        <v>1</v>
      </c>
      <c r="E990" t="s">
        <v>2482</v>
      </c>
      <c r="F990">
        <v>95</v>
      </c>
      <c r="G990">
        <v>0</v>
      </c>
      <c r="H990" t="s">
        <v>1219</v>
      </c>
      <c r="I990" t="s">
        <v>2483</v>
      </c>
      <c r="J990" t="s">
        <v>342</v>
      </c>
      <c r="K990" t="s">
        <v>23</v>
      </c>
      <c r="L990" t="s">
        <v>24</v>
      </c>
      <c r="M990" t="s">
        <v>2484</v>
      </c>
      <c r="N990" t="s">
        <v>23</v>
      </c>
      <c r="O990" t="s">
        <v>25</v>
      </c>
      <c r="P990" t="s">
        <v>26</v>
      </c>
      <c r="Q990" t="s">
        <v>27</v>
      </c>
      <c r="R990" t="s">
        <v>24</v>
      </c>
      <c r="S990" t="s">
        <v>23</v>
      </c>
      <c r="T990" t="s">
        <v>2484</v>
      </c>
    </row>
    <row r="991" spans="1:20" x14ac:dyDescent="0.25">
      <c r="A991" t="s">
        <v>20</v>
      </c>
      <c r="B991" t="s">
        <v>21</v>
      </c>
      <c r="C991">
        <v>50</v>
      </c>
      <c r="D991">
        <v>1</v>
      </c>
      <c r="E991" t="s">
        <v>2485</v>
      </c>
      <c r="F991">
        <v>95</v>
      </c>
      <c r="G991">
        <v>0</v>
      </c>
      <c r="H991" t="s">
        <v>1219</v>
      </c>
      <c r="I991" t="s">
        <v>2486</v>
      </c>
      <c r="J991" t="s">
        <v>1240</v>
      </c>
      <c r="K991" t="s">
        <v>23</v>
      </c>
      <c r="L991" t="s">
        <v>24</v>
      </c>
      <c r="M991" t="s">
        <v>2487</v>
      </c>
      <c r="N991" t="s">
        <v>23</v>
      </c>
      <c r="O991" t="s">
        <v>25</v>
      </c>
      <c r="P991" t="s">
        <v>26</v>
      </c>
      <c r="Q991" t="s">
        <v>27</v>
      </c>
      <c r="R991" t="s">
        <v>24</v>
      </c>
      <c r="S991" t="s">
        <v>23</v>
      </c>
      <c r="T991" t="s">
        <v>2488</v>
      </c>
    </row>
    <row r="992" spans="1:20" x14ac:dyDescent="0.25">
      <c r="A992" t="s">
        <v>28</v>
      </c>
      <c r="B992" t="s">
        <v>29</v>
      </c>
      <c r="C992">
        <v>50</v>
      </c>
      <c r="D992">
        <v>1</v>
      </c>
      <c r="E992" t="s">
        <v>2485</v>
      </c>
      <c r="F992">
        <v>95</v>
      </c>
      <c r="G992">
        <v>0</v>
      </c>
      <c r="H992" t="s">
        <v>1219</v>
      </c>
      <c r="I992" t="s">
        <v>2486</v>
      </c>
      <c r="J992" t="s">
        <v>1240</v>
      </c>
      <c r="K992" t="s">
        <v>23</v>
      </c>
      <c r="L992" t="s">
        <v>24</v>
      </c>
      <c r="M992" t="s">
        <v>2487</v>
      </c>
      <c r="N992" t="s">
        <v>23</v>
      </c>
      <c r="O992" t="s">
        <v>25</v>
      </c>
      <c r="P992" t="s">
        <v>26</v>
      </c>
      <c r="Q992" t="s">
        <v>27</v>
      </c>
      <c r="R992" t="s">
        <v>24</v>
      </c>
      <c r="S992" t="s">
        <v>23</v>
      </c>
      <c r="T992" t="s">
        <v>2488</v>
      </c>
    </row>
    <row r="993" spans="1:20" x14ac:dyDescent="0.25">
      <c r="A993" t="s">
        <v>30</v>
      </c>
      <c r="B993" t="s">
        <v>31</v>
      </c>
      <c r="C993">
        <v>50</v>
      </c>
      <c r="D993">
        <v>1</v>
      </c>
      <c r="E993" t="s">
        <v>2485</v>
      </c>
      <c r="F993">
        <v>95</v>
      </c>
      <c r="G993">
        <v>0</v>
      </c>
      <c r="H993" t="s">
        <v>1219</v>
      </c>
      <c r="I993" t="s">
        <v>2486</v>
      </c>
      <c r="J993" t="s">
        <v>1240</v>
      </c>
      <c r="K993" t="s">
        <v>23</v>
      </c>
      <c r="L993" t="s">
        <v>24</v>
      </c>
      <c r="M993" t="s">
        <v>2487</v>
      </c>
      <c r="N993" t="s">
        <v>23</v>
      </c>
      <c r="O993" t="s">
        <v>25</v>
      </c>
      <c r="P993" t="s">
        <v>26</v>
      </c>
      <c r="Q993" t="s">
        <v>27</v>
      </c>
      <c r="R993" t="s">
        <v>24</v>
      </c>
      <c r="S993" t="s">
        <v>23</v>
      </c>
      <c r="T993" t="s">
        <v>2488</v>
      </c>
    </row>
    <row r="994" spans="1:20" x14ac:dyDescent="0.25">
      <c r="A994" t="s">
        <v>20</v>
      </c>
      <c r="B994" t="s">
        <v>21</v>
      </c>
      <c r="C994">
        <v>50</v>
      </c>
      <c r="D994">
        <v>1</v>
      </c>
      <c r="E994" t="s">
        <v>2489</v>
      </c>
      <c r="F994">
        <v>95</v>
      </c>
      <c r="G994">
        <v>0</v>
      </c>
      <c r="H994" t="s">
        <v>1219</v>
      </c>
      <c r="I994" t="s">
        <v>2490</v>
      </c>
      <c r="J994" t="s">
        <v>309</v>
      </c>
      <c r="K994" t="s">
        <v>23</v>
      </c>
      <c r="L994" t="s">
        <v>24</v>
      </c>
      <c r="M994" t="s">
        <v>2488</v>
      </c>
      <c r="N994" t="s">
        <v>23</v>
      </c>
      <c r="O994" t="s">
        <v>58</v>
      </c>
      <c r="P994" t="s">
        <v>26</v>
      </c>
      <c r="Q994" t="s">
        <v>33</v>
      </c>
      <c r="R994" t="s">
        <v>24</v>
      </c>
      <c r="S994" t="s">
        <v>23</v>
      </c>
      <c r="T994" t="s">
        <v>2487</v>
      </c>
    </row>
    <row r="995" spans="1:20" x14ac:dyDescent="0.25">
      <c r="A995" t="s">
        <v>28</v>
      </c>
      <c r="B995" t="s">
        <v>29</v>
      </c>
      <c r="C995">
        <v>50</v>
      </c>
      <c r="D995">
        <v>1</v>
      </c>
      <c r="E995" t="s">
        <v>2489</v>
      </c>
      <c r="F995">
        <v>95</v>
      </c>
      <c r="G995">
        <v>0</v>
      </c>
      <c r="H995" t="s">
        <v>1219</v>
      </c>
      <c r="I995" t="s">
        <v>2490</v>
      </c>
      <c r="J995" t="s">
        <v>309</v>
      </c>
      <c r="K995" t="s">
        <v>23</v>
      </c>
      <c r="L995" t="s">
        <v>24</v>
      </c>
      <c r="M995" t="s">
        <v>2488</v>
      </c>
      <c r="N995" t="s">
        <v>23</v>
      </c>
      <c r="O995" t="s">
        <v>58</v>
      </c>
      <c r="P995" t="s">
        <v>26</v>
      </c>
      <c r="Q995" t="s">
        <v>33</v>
      </c>
      <c r="R995" t="s">
        <v>24</v>
      </c>
      <c r="S995" t="s">
        <v>23</v>
      </c>
      <c r="T995" t="s">
        <v>2487</v>
      </c>
    </row>
    <row r="996" spans="1:20" x14ac:dyDescent="0.25">
      <c r="A996" t="s">
        <v>30</v>
      </c>
      <c r="B996" t="s">
        <v>31</v>
      </c>
      <c r="C996">
        <v>50</v>
      </c>
      <c r="D996">
        <v>1</v>
      </c>
      <c r="E996" t="s">
        <v>2489</v>
      </c>
      <c r="F996">
        <v>95</v>
      </c>
      <c r="G996">
        <v>0</v>
      </c>
      <c r="H996" t="s">
        <v>1219</v>
      </c>
      <c r="I996" t="s">
        <v>2490</v>
      </c>
      <c r="J996" t="s">
        <v>309</v>
      </c>
      <c r="K996" t="s">
        <v>23</v>
      </c>
      <c r="L996" t="s">
        <v>24</v>
      </c>
      <c r="M996" t="s">
        <v>2488</v>
      </c>
      <c r="N996" t="s">
        <v>23</v>
      </c>
      <c r="O996" t="s">
        <v>58</v>
      </c>
      <c r="P996" t="s">
        <v>26</v>
      </c>
      <c r="Q996" t="s">
        <v>33</v>
      </c>
      <c r="R996" t="s">
        <v>24</v>
      </c>
      <c r="S996" t="s">
        <v>23</v>
      </c>
      <c r="T996" t="s">
        <v>2487</v>
      </c>
    </row>
    <row r="997" spans="1:20" x14ac:dyDescent="0.25">
      <c r="A997" t="s">
        <v>42</v>
      </c>
      <c r="B997" t="s">
        <v>43</v>
      </c>
      <c r="C997">
        <v>66.666666666666671</v>
      </c>
      <c r="D997">
        <v>3</v>
      </c>
      <c r="E997" t="s">
        <v>2491</v>
      </c>
      <c r="F997">
        <v>295</v>
      </c>
      <c r="G997">
        <v>0</v>
      </c>
      <c r="H997" t="s">
        <v>1219</v>
      </c>
      <c r="I997" t="s">
        <v>2492</v>
      </c>
      <c r="J997" t="s">
        <v>311</v>
      </c>
      <c r="K997" t="s">
        <v>23</v>
      </c>
      <c r="L997" t="s">
        <v>24</v>
      </c>
      <c r="M997" t="s">
        <v>2493</v>
      </c>
      <c r="N997" t="s">
        <v>23</v>
      </c>
      <c r="O997" t="s">
        <v>307</v>
      </c>
      <c r="P997" t="s">
        <v>26</v>
      </c>
      <c r="Q997" t="s">
        <v>27</v>
      </c>
      <c r="R997" t="s">
        <v>24</v>
      </c>
      <c r="S997" t="s">
        <v>23</v>
      </c>
      <c r="T997" t="s">
        <v>2487</v>
      </c>
    </row>
    <row r="998" spans="1:20" x14ac:dyDescent="0.25">
      <c r="A998" t="s">
        <v>20</v>
      </c>
      <c r="B998" t="s">
        <v>21</v>
      </c>
      <c r="C998">
        <v>50</v>
      </c>
      <c r="D998">
        <v>1</v>
      </c>
      <c r="E998" t="s">
        <v>2491</v>
      </c>
      <c r="F998">
        <v>295</v>
      </c>
      <c r="G998">
        <v>0</v>
      </c>
      <c r="H998" t="s">
        <v>1219</v>
      </c>
      <c r="I998" t="s">
        <v>2492</v>
      </c>
      <c r="J998" t="s">
        <v>311</v>
      </c>
      <c r="K998" t="s">
        <v>23</v>
      </c>
      <c r="L998" t="s">
        <v>24</v>
      </c>
      <c r="M998" t="s">
        <v>2493</v>
      </c>
      <c r="N998" t="s">
        <v>23</v>
      </c>
      <c r="O998" t="s">
        <v>307</v>
      </c>
      <c r="P998" t="s">
        <v>26</v>
      </c>
      <c r="Q998" t="s">
        <v>27</v>
      </c>
      <c r="R998" t="s">
        <v>24</v>
      </c>
      <c r="S998" t="s">
        <v>23</v>
      </c>
      <c r="T998" t="s">
        <v>2494</v>
      </c>
    </row>
    <row r="999" spans="1:20" x14ac:dyDescent="0.25">
      <c r="A999" t="s">
        <v>28</v>
      </c>
      <c r="B999" t="s">
        <v>29</v>
      </c>
      <c r="C999">
        <v>50</v>
      </c>
      <c r="D999">
        <v>1</v>
      </c>
      <c r="E999" t="s">
        <v>2491</v>
      </c>
      <c r="F999">
        <v>295</v>
      </c>
      <c r="G999">
        <v>0</v>
      </c>
      <c r="H999" t="s">
        <v>1219</v>
      </c>
      <c r="I999" t="s">
        <v>2492</v>
      </c>
      <c r="J999" t="s">
        <v>311</v>
      </c>
      <c r="K999" t="s">
        <v>23</v>
      </c>
      <c r="L999" t="s">
        <v>24</v>
      </c>
      <c r="M999" t="s">
        <v>2493</v>
      </c>
      <c r="N999" t="s">
        <v>23</v>
      </c>
      <c r="O999" t="s">
        <v>307</v>
      </c>
      <c r="P999" t="s">
        <v>26</v>
      </c>
      <c r="Q999" t="s">
        <v>27</v>
      </c>
      <c r="R999" t="s">
        <v>24</v>
      </c>
      <c r="S999" t="s">
        <v>23</v>
      </c>
      <c r="T999" t="s">
        <v>2494</v>
      </c>
    </row>
    <row r="1000" spans="1:20" x14ac:dyDescent="0.25">
      <c r="A1000" t="s">
        <v>30</v>
      </c>
      <c r="B1000" t="s">
        <v>31</v>
      </c>
      <c r="C1000">
        <v>50</v>
      </c>
      <c r="D1000">
        <v>1</v>
      </c>
      <c r="E1000" t="s">
        <v>2491</v>
      </c>
      <c r="F1000">
        <v>295</v>
      </c>
      <c r="G1000">
        <v>0</v>
      </c>
      <c r="H1000" t="s">
        <v>1219</v>
      </c>
      <c r="I1000" t="s">
        <v>2492</v>
      </c>
      <c r="J1000" t="s">
        <v>311</v>
      </c>
      <c r="K1000" t="s">
        <v>23</v>
      </c>
      <c r="L1000" t="s">
        <v>24</v>
      </c>
      <c r="M1000" t="s">
        <v>2493</v>
      </c>
      <c r="N1000" t="s">
        <v>23</v>
      </c>
      <c r="O1000" t="s">
        <v>307</v>
      </c>
      <c r="P1000" t="s">
        <v>26</v>
      </c>
      <c r="Q1000" t="s">
        <v>27</v>
      </c>
      <c r="R1000" t="s">
        <v>24</v>
      </c>
      <c r="S1000" t="s">
        <v>23</v>
      </c>
      <c r="T1000" t="s">
        <v>2493</v>
      </c>
    </row>
    <row r="1001" spans="1:20" x14ac:dyDescent="0.25">
      <c r="A1001" t="s">
        <v>186</v>
      </c>
      <c r="B1001" t="s">
        <v>187</v>
      </c>
      <c r="C1001">
        <v>33.333333333333336</v>
      </c>
      <c r="D1001">
        <v>3</v>
      </c>
      <c r="E1001" t="s">
        <v>2491</v>
      </c>
      <c r="F1001">
        <v>295</v>
      </c>
      <c r="G1001">
        <v>0</v>
      </c>
      <c r="H1001" t="s">
        <v>1219</v>
      </c>
      <c r="I1001" t="s">
        <v>2492</v>
      </c>
      <c r="J1001" t="s">
        <v>311</v>
      </c>
      <c r="K1001" t="s">
        <v>23</v>
      </c>
      <c r="L1001" t="s">
        <v>24</v>
      </c>
      <c r="M1001" t="s">
        <v>2493</v>
      </c>
      <c r="N1001" t="s">
        <v>23</v>
      </c>
      <c r="O1001" t="s">
        <v>307</v>
      </c>
      <c r="P1001" t="s">
        <v>26</v>
      </c>
      <c r="Q1001" t="s">
        <v>27</v>
      </c>
      <c r="R1001" t="s">
        <v>24</v>
      </c>
      <c r="S1001" t="s">
        <v>23</v>
      </c>
      <c r="T1001" t="s">
        <v>2493</v>
      </c>
    </row>
    <row r="1002" spans="1:20" x14ac:dyDescent="0.25">
      <c r="A1002" t="s">
        <v>20</v>
      </c>
      <c r="B1002" t="s">
        <v>21</v>
      </c>
      <c r="C1002">
        <v>50</v>
      </c>
      <c r="D1002">
        <v>1</v>
      </c>
      <c r="E1002" t="s">
        <v>2495</v>
      </c>
      <c r="F1002">
        <v>95</v>
      </c>
      <c r="G1002">
        <v>0</v>
      </c>
      <c r="H1002" t="s">
        <v>1219</v>
      </c>
      <c r="I1002" t="s">
        <v>2496</v>
      </c>
      <c r="J1002" t="s">
        <v>1242</v>
      </c>
      <c r="K1002" t="s">
        <v>23</v>
      </c>
      <c r="L1002" t="s">
        <v>24</v>
      </c>
      <c r="M1002" t="s">
        <v>2497</v>
      </c>
      <c r="N1002" t="s">
        <v>23</v>
      </c>
      <c r="O1002" t="s">
        <v>25</v>
      </c>
      <c r="P1002" t="s">
        <v>26</v>
      </c>
      <c r="Q1002" t="s">
        <v>27</v>
      </c>
      <c r="R1002" t="s">
        <v>24</v>
      </c>
      <c r="S1002" t="s">
        <v>23</v>
      </c>
      <c r="T1002" t="s">
        <v>2498</v>
      </c>
    </row>
    <row r="1003" spans="1:20" x14ac:dyDescent="0.25">
      <c r="A1003" t="s">
        <v>28</v>
      </c>
      <c r="B1003" t="s">
        <v>29</v>
      </c>
      <c r="C1003">
        <v>50</v>
      </c>
      <c r="D1003">
        <v>1</v>
      </c>
      <c r="E1003" t="s">
        <v>2495</v>
      </c>
      <c r="F1003">
        <v>95</v>
      </c>
      <c r="G1003">
        <v>0</v>
      </c>
      <c r="H1003" t="s">
        <v>1219</v>
      </c>
      <c r="I1003" t="s">
        <v>2496</v>
      </c>
      <c r="J1003" t="s">
        <v>1242</v>
      </c>
      <c r="K1003" t="s">
        <v>23</v>
      </c>
      <c r="L1003" t="s">
        <v>24</v>
      </c>
      <c r="M1003" t="s">
        <v>2497</v>
      </c>
      <c r="N1003" t="s">
        <v>23</v>
      </c>
      <c r="O1003" t="s">
        <v>25</v>
      </c>
      <c r="P1003" t="s">
        <v>26</v>
      </c>
      <c r="Q1003" t="s">
        <v>27</v>
      </c>
      <c r="R1003" t="s">
        <v>24</v>
      </c>
      <c r="S1003" t="s">
        <v>23</v>
      </c>
      <c r="T1003" t="s">
        <v>2498</v>
      </c>
    </row>
    <row r="1004" spans="1:20" x14ac:dyDescent="0.25">
      <c r="A1004" t="s">
        <v>30</v>
      </c>
      <c r="B1004" t="s">
        <v>31</v>
      </c>
      <c r="C1004">
        <v>50</v>
      </c>
      <c r="D1004">
        <v>1</v>
      </c>
      <c r="E1004" t="s">
        <v>2495</v>
      </c>
      <c r="F1004">
        <v>95</v>
      </c>
      <c r="G1004">
        <v>0</v>
      </c>
      <c r="H1004" t="s">
        <v>1219</v>
      </c>
      <c r="I1004" t="s">
        <v>2496</v>
      </c>
      <c r="J1004" t="s">
        <v>1242</v>
      </c>
      <c r="K1004" t="s">
        <v>23</v>
      </c>
      <c r="L1004" t="s">
        <v>24</v>
      </c>
      <c r="M1004" t="s">
        <v>2497</v>
      </c>
      <c r="N1004" t="s">
        <v>23</v>
      </c>
      <c r="O1004" t="s">
        <v>25</v>
      </c>
      <c r="P1004" t="s">
        <v>26</v>
      </c>
      <c r="Q1004" t="s">
        <v>27</v>
      </c>
      <c r="R1004" t="s">
        <v>24</v>
      </c>
      <c r="S1004" t="s">
        <v>23</v>
      </c>
      <c r="T1004" t="s">
        <v>2498</v>
      </c>
    </row>
    <row r="1005" spans="1:20" x14ac:dyDescent="0.25">
      <c r="A1005" t="s">
        <v>30</v>
      </c>
      <c r="B1005" t="s">
        <v>31</v>
      </c>
      <c r="C1005">
        <v>60</v>
      </c>
      <c r="D1005">
        <v>6</v>
      </c>
      <c r="E1005" t="s">
        <v>2499</v>
      </c>
      <c r="F1005">
        <v>200</v>
      </c>
      <c r="G1005">
        <v>0</v>
      </c>
      <c r="H1005" t="s">
        <v>1219</v>
      </c>
      <c r="I1005" t="s">
        <v>1420</v>
      </c>
      <c r="J1005" t="s">
        <v>311</v>
      </c>
      <c r="K1005" t="s">
        <v>23</v>
      </c>
      <c r="L1005" t="s">
        <v>24</v>
      </c>
      <c r="M1005" t="s">
        <v>2500</v>
      </c>
      <c r="N1005" t="s">
        <v>23</v>
      </c>
      <c r="O1005" t="s">
        <v>307</v>
      </c>
      <c r="P1005" t="s">
        <v>26</v>
      </c>
      <c r="Q1005" t="s">
        <v>27</v>
      </c>
      <c r="R1005" t="s">
        <v>24</v>
      </c>
      <c r="S1005" t="s">
        <v>23</v>
      </c>
      <c r="T1005" t="s">
        <v>2497</v>
      </c>
    </row>
    <row r="1006" spans="1:20" x14ac:dyDescent="0.25">
      <c r="A1006" t="s">
        <v>20</v>
      </c>
      <c r="B1006" t="s">
        <v>21</v>
      </c>
      <c r="C1006">
        <v>50</v>
      </c>
      <c r="D1006">
        <v>1</v>
      </c>
      <c r="E1006" t="s">
        <v>2501</v>
      </c>
      <c r="F1006">
        <v>104</v>
      </c>
      <c r="G1006">
        <v>9</v>
      </c>
      <c r="H1006" t="s">
        <v>1219</v>
      </c>
      <c r="I1006" t="s">
        <v>2502</v>
      </c>
      <c r="J1006" t="s">
        <v>318</v>
      </c>
      <c r="K1006" t="s">
        <v>23</v>
      </c>
      <c r="L1006" t="s">
        <v>24</v>
      </c>
      <c r="M1006" t="s">
        <v>2500</v>
      </c>
      <c r="N1006" t="s">
        <v>23</v>
      </c>
      <c r="O1006" t="s">
        <v>25</v>
      </c>
      <c r="P1006" t="s">
        <v>26</v>
      </c>
      <c r="Q1006" t="s">
        <v>27</v>
      </c>
      <c r="R1006" t="s">
        <v>24</v>
      </c>
      <c r="S1006" t="s">
        <v>23</v>
      </c>
      <c r="T1006" t="s">
        <v>2500</v>
      </c>
    </row>
    <row r="1007" spans="1:20" x14ac:dyDescent="0.25">
      <c r="A1007" t="s">
        <v>28</v>
      </c>
      <c r="B1007" t="s">
        <v>29</v>
      </c>
      <c r="C1007">
        <v>50</v>
      </c>
      <c r="D1007">
        <v>1</v>
      </c>
      <c r="E1007" t="s">
        <v>2501</v>
      </c>
      <c r="F1007">
        <v>104</v>
      </c>
      <c r="G1007">
        <v>9</v>
      </c>
      <c r="H1007" t="s">
        <v>1219</v>
      </c>
      <c r="I1007" t="s">
        <v>2502</v>
      </c>
      <c r="J1007" t="s">
        <v>318</v>
      </c>
      <c r="K1007" t="s">
        <v>23</v>
      </c>
      <c r="L1007" t="s">
        <v>24</v>
      </c>
      <c r="M1007" t="s">
        <v>2500</v>
      </c>
      <c r="N1007" t="s">
        <v>23</v>
      </c>
      <c r="O1007" t="s">
        <v>25</v>
      </c>
      <c r="P1007" t="s">
        <v>26</v>
      </c>
      <c r="Q1007" t="s">
        <v>27</v>
      </c>
      <c r="R1007" t="s">
        <v>24</v>
      </c>
      <c r="S1007" t="s">
        <v>23</v>
      </c>
      <c r="T1007" t="s">
        <v>2500</v>
      </c>
    </row>
    <row r="1008" spans="1:20" x14ac:dyDescent="0.25">
      <c r="A1008" t="s">
        <v>30</v>
      </c>
      <c r="B1008" t="s">
        <v>31</v>
      </c>
      <c r="C1008">
        <v>50</v>
      </c>
      <c r="D1008">
        <v>1</v>
      </c>
      <c r="E1008" t="s">
        <v>2501</v>
      </c>
      <c r="F1008">
        <v>104</v>
      </c>
      <c r="G1008">
        <v>9</v>
      </c>
      <c r="H1008" t="s">
        <v>1219</v>
      </c>
      <c r="I1008" t="s">
        <v>2502</v>
      </c>
      <c r="J1008" t="s">
        <v>318</v>
      </c>
      <c r="K1008" t="s">
        <v>23</v>
      </c>
      <c r="L1008" t="s">
        <v>24</v>
      </c>
      <c r="M1008" t="s">
        <v>2500</v>
      </c>
      <c r="N1008" t="s">
        <v>23</v>
      </c>
      <c r="O1008" t="s">
        <v>25</v>
      </c>
      <c r="P1008" t="s">
        <v>26</v>
      </c>
      <c r="Q1008" t="s">
        <v>27</v>
      </c>
      <c r="R1008" t="s">
        <v>24</v>
      </c>
      <c r="S1008" t="s">
        <v>23</v>
      </c>
      <c r="T1008" t="s">
        <v>2500</v>
      </c>
    </row>
    <row r="1009" spans="1:20" x14ac:dyDescent="0.25">
      <c r="A1009" t="s">
        <v>20</v>
      </c>
      <c r="B1009" t="s">
        <v>21</v>
      </c>
      <c r="C1009">
        <v>50</v>
      </c>
      <c r="D1009">
        <v>1</v>
      </c>
      <c r="E1009" t="s">
        <v>2503</v>
      </c>
      <c r="F1009">
        <v>100</v>
      </c>
      <c r="G1009">
        <v>0</v>
      </c>
      <c r="H1009" t="s">
        <v>1219</v>
      </c>
      <c r="I1009" t="s">
        <v>2504</v>
      </c>
      <c r="J1009" t="s">
        <v>309</v>
      </c>
      <c r="K1009" t="s">
        <v>23</v>
      </c>
      <c r="L1009" t="s">
        <v>24</v>
      </c>
      <c r="M1009" t="s">
        <v>2505</v>
      </c>
      <c r="N1009" t="s">
        <v>23</v>
      </c>
      <c r="O1009" t="s">
        <v>25</v>
      </c>
      <c r="P1009" t="s">
        <v>26</v>
      </c>
      <c r="Q1009" t="s">
        <v>27</v>
      </c>
      <c r="R1009" t="s">
        <v>24</v>
      </c>
      <c r="S1009" t="s">
        <v>23</v>
      </c>
      <c r="T1009" t="s">
        <v>2505</v>
      </c>
    </row>
    <row r="1010" spans="1:20" x14ac:dyDescent="0.25">
      <c r="A1010" t="s">
        <v>28</v>
      </c>
      <c r="B1010" t="s">
        <v>29</v>
      </c>
      <c r="C1010">
        <v>50</v>
      </c>
      <c r="D1010">
        <v>1</v>
      </c>
      <c r="E1010" t="s">
        <v>2503</v>
      </c>
      <c r="F1010">
        <v>100</v>
      </c>
      <c r="G1010">
        <v>0</v>
      </c>
      <c r="H1010" t="s">
        <v>1219</v>
      </c>
      <c r="I1010" t="s">
        <v>2504</v>
      </c>
      <c r="J1010" t="s">
        <v>309</v>
      </c>
      <c r="K1010" t="s">
        <v>23</v>
      </c>
      <c r="L1010" t="s">
        <v>24</v>
      </c>
      <c r="M1010" t="s">
        <v>2505</v>
      </c>
      <c r="N1010" t="s">
        <v>23</v>
      </c>
      <c r="O1010" t="s">
        <v>25</v>
      </c>
      <c r="P1010" t="s">
        <v>26</v>
      </c>
      <c r="Q1010" t="s">
        <v>27</v>
      </c>
      <c r="R1010" t="s">
        <v>24</v>
      </c>
      <c r="S1010" t="s">
        <v>23</v>
      </c>
      <c r="T1010" t="s">
        <v>2505</v>
      </c>
    </row>
    <row r="1011" spans="1:20" x14ac:dyDescent="0.25">
      <c r="A1011" t="s">
        <v>30</v>
      </c>
      <c r="B1011" t="s">
        <v>31</v>
      </c>
      <c r="C1011">
        <v>50</v>
      </c>
      <c r="D1011">
        <v>1</v>
      </c>
      <c r="E1011" t="s">
        <v>2503</v>
      </c>
      <c r="F1011">
        <v>100</v>
      </c>
      <c r="G1011">
        <v>0</v>
      </c>
      <c r="H1011" t="s">
        <v>1219</v>
      </c>
      <c r="I1011" t="s">
        <v>2504</v>
      </c>
      <c r="J1011" t="s">
        <v>309</v>
      </c>
      <c r="K1011" t="s">
        <v>23</v>
      </c>
      <c r="L1011" t="s">
        <v>24</v>
      </c>
      <c r="M1011" t="s">
        <v>2505</v>
      </c>
      <c r="N1011" t="s">
        <v>23</v>
      </c>
      <c r="O1011" t="s">
        <v>25</v>
      </c>
      <c r="P1011" t="s">
        <v>26</v>
      </c>
      <c r="Q1011" t="s">
        <v>27</v>
      </c>
      <c r="R1011" t="s">
        <v>24</v>
      </c>
      <c r="S1011" t="s">
        <v>23</v>
      </c>
      <c r="T1011" t="s">
        <v>2505</v>
      </c>
    </row>
    <row r="1012" spans="1:20" x14ac:dyDescent="0.25">
      <c r="A1012" t="s">
        <v>20</v>
      </c>
      <c r="B1012" t="s">
        <v>21</v>
      </c>
      <c r="C1012">
        <v>50</v>
      </c>
      <c r="D1012">
        <v>1</v>
      </c>
      <c r="E1012" t="s">
        <v>2506</v>
      </c>
      <c r="F1012">
        <v>109</v>
      </c>
      <c r="G1012">
        <v>9</v>
      </c>
      <c r="H1012" t="s">
        <v>1219</v>
      </c>
      <c r="I1012" t="s">
        <v>2507</v>
      </c>
      <c r="J1012" t="s">
        <v>338</v>
      </c>
      <c r="K1012" t="s">
        <v>23</v>
      </c>
      <c r="L1012" t="s">
        <v>24</v>
      </c>
      <c r="M1012" t="s">
        <v>2508</v>
      </c>
      <c r="N1012" t="s">
        <v>23</v>
      </c>
      <c r="O1012" t="s">
        <v>25</v>
      </c>
      <c r="P1012" t="s">
        <v>26</v>
      </c>
      <c r="Q1012" t="s">
        <v>27</v>
      </c>
      <c r="R1012" t="s">
        <v>24</v>
      </c>
      <c r="S1012" t="s">
        <v>23</v>
      </c>
      <c r="T1012" t="s">
        <v>2508</v>
      </c>
    </row>
    <row r="1013" spans="1:20" x14ac:dyDescent="0.25">
      <c r="A1013" t="s">
        <v>28</v>
      </c>
      <c r="B1013" t="s">
        <v>29</v>
      </c>
      <c r="C1013">
        <v>50</v>
      </c>
      <c r="D1013">
        <v>1</v>
      </c>
      <c r="E1013" t="s">
        <v>2506</v>
      </c>
      <c r="F1013">
        <v>109</v>
      </c>
      <c r="G1013">
        <v>9</v>
      </c>
      <c r="H1013" t="s">
        <v>1219</v>
      </c>
      <c r="I1013" t="s">
        <v>2507</v>
      </c>
      <c r="J1013" t="s">
        <v>338</v>
      </c>
      <c r="K1013" t="s">
        <v>23</v>
      </c>
      <c r="L1013" t="s">
        <v>24</v>
      </c>
      <c r="M1013" t="s">
        <v>2508</v>
      </c>
      <c r="N1013" t="s">
        <v>23</v>
      </c>
      <c r="O1013" t="s">
        <v>25</v>
      </c>
      <c r="P1013" t="s">
        <v>26</v>
      </c>
      <c r="Q1013" t="s">
        <v>27</v>
      </c>
      <c r="R1013" t="s">
        <v>24</v>
      </c>
      <c r="S1013" t="s">
        <v>23</v>
      </c>
      <c r="T1013" t="s">
        <v>2508</v>
      </c>
    </row>
    <row r="1014" spans="1:20" x14ac:dyDescent="0.25">
      <c r="A1014" t="s">
        <v>30</v>
      </c>
      <c r="B1014" t="s">
        <v>31</v>
      </c>
      <c r="C1014">
        <v>50</v>
      </c>
      <c r="D1014">
        <v>1</v>
      </c>
      <c r="E1014" t="s">
        <v>2506</v>
      </c>
      <c r="F1014">
        <v>109</v>
      </c>
      <c r="G1014">
        <v>9</v>
      </c>
      <c r="H1014" t="s">
        <v>1219</v>
      </c>
      <c r="I1014" t="s">
        <v>2507</v>
      </c>
      <c r="J1014" t="s">
        <v>338</v>
      </c>
      <c r="K1014" t="s">
        <v>23</v>
      </c>
      <c r="L1014" t="s">
        <v>24</v>
      </c>
      <c r="M1014" t="s">
        <v>2508</v>
      </c>
      <c r="N1014" t="s">
        <v>23</v>
      </c>
      <c r="O1014" t="s">
        <v>25</v>
      </c>
      <c r="P1014" t="s">
        <v>26</v>
      </c>
      <c r="Q1014" t="s">
        <v>27</v>
      </c>
      <c r="R1014" t="s">
        <v>24</v>
      </c>
      <c r="S1014" t="s">
        <v>23</v>
      </c>
      <c r="T1014" t="s">
        <v>2508</v>
      </c>
    </row>
    <row r="1015" spans="1:20" x14ac:dyDescent="0.25">
      <c r="A1015" t="s">
        <v>20</v>
      </c>
      <c r="B1015" t="s">
        <v>21</v>
      </c>
      <c r="C1015">
        <v>50</v>
      </c>
      <c r="D1015">
        <v>1</v>
      </c>
      <c r="E1015" t="s">
        <v>2509</v>
      </c>
      <c r="F1015">
        <v>100</v>
      </c>
      <c r="G1015">
        <v>0</v>
      </c>
      <c r="H1015" t="s">
        <v>1219</v>
      </c>
      <c r="I1015" t="s">
        <v>2510</v>
      </c>
      <c r="J1015" t="s">
        <v>359</v>
      </c>
      <c r="K1015" t="s">
        <v>23</v>
      </c>
      <c r="L1015" t="s">
        <v>24</v>
      </c>
      <c r="M1015" t="s">
        <v>2511</v>
      </c>
      <c r="N1015" t="s">
        <v>23</v>
      </c>
      <c r="O1015" t="s">
        <v>25</v>
      </c>
      <c r="P1015" t="s">
        <v>26</v>
      </c>
      <c r="Q1015" t="s">
        <v>27</v>
      </c>
      <c r="R1015" t="s">
        <v>24</v>
      </c>
      <c r="S1015" t="s">
        <v>23</v>
      </c>
      <c r="T1015" t="s">
        <v>2511</v>
      </c>
    </row>
    <row r="1016" spans="1:20" x14ac:dyDescent="0.25">
      <c r="A1016" t="s">
        <v>28</v>
      </c>
      <c r="B1016" t="s">
        <v>29</v>
      </c>
      <c r="C1016">
        <v>50</v>
      </c>
      <c r="D1016">
        <v>1</v>
      </c>
      <c r="E1016" t="s">
        <v>2509</v>
      </c>
      <c r="F1016">
        <v>100</v>
      </c>
      <c r="G1016">
        <v>0</v>
      </c>
      <c r="H1016" t="s">
        <v>1219</v>
      </c>
      <c r="I1016" t="s">
        <v>2510</v>
      </c>
      <c r="J1016" t="s">
        <v>359</v>
      </c>
      <c r="K1016" t="s">
        <v>23</v>
      </c>
      <c r="L1016" t="s">
        <v>24</v>
      </c>
      <c r="M1016" t="s">
        <v>2511</v>
      </c>
      <c r="N1016" t="s">
        <v>23</v>
      </c>
      <c r="O1016" t="s">
        <v>25</v>
      </c>
      <c r="P1016" t="s">
        <v>26</v>
      </c>
      <c r="Q1016" t="s">
        <v>27</v>
      </c>
      <c r="R1016" t="s">
        <v>24</v>
      </c>
      <c r="S1016" t="s">
        <v>23</v>
      </c>
      <c r="T1016" t="s">
        <v>2511</v>
      </c>
    </row>
    <row r="1017" spans="1:20" x14ac:dyDescent="0.25">
      <c r="A1017" t="s">
        <v>30</v>
      </c>
      <c r="B1017" t="s">
        <v>31</v>
      </c>
      <c r="C1017">
        <v>50</v>
      </c>
      <c r="D1017">
        <v>1</v>
      </c>
      <c r="E1017" t="s">
        <v>2509</v>
      </c>
      <c r="F1017">
        <v>100</v>
      </c>
      <c r="G1017">
        <v>0</v>
      </c>
      <c r="H1017" t="s">
        <v>1219</v>
      </c>
      <c r="I1017" t="s">
        <v>2510</v>
      </c>
      <c r="J1017" t="s">
        <v>359</v>
      </c>
      <c r="K1017" t="s">
        <v>23</v>
      </c>
      <c r="L1017" t="s">
        <v>24</v>
      </c>
      <c r="M1017" t="s">
        <v>2511</v>
      </c>
      <c r="N1017" t="s">
        <v>23</v>
      </c>
      <c r="O1017" t="s">
        <v>25</v>
      </c>
      <c r="P1017" t="s">
        <v>26</v>
      </c>
      <c r="Q1017" t="s">
        <v>27</v>
      </c>
      <c r="R1017" t="s">
        <v>24</v>
      </c>
      <c r="S1017" t="s">
        <v>23</v>
      </c>
      <c r="T1017" t="s">
        <v>2511</v>
      </c>
    </row>
    <row r="1018" spans="1:20" x14ac:dyDescent="0.25">
      <c r="A1018" t="s">
        <v>20</v>
      </c>
      <c r="B1018" t="s">
        <v>21</v>
      </c>
      <c r="C1018">
        <v>50</v>
      </c>
      <c r="D1018">
        <v>1</v>
      </c>
      <c r="E1018" t="s">
        <v>2512</v>
      </c>
      <c r="F1018">
        <v>95</v>
      </c>
      <c r="G1018">
        <v>0</v>
      </c>
      <c r="H1018" t="s">
        <v>1219</v>
      </c>
      <c r="I1018" t="s">
        <v>2513</v>
      </c>
      <c r="J1018" t="s">
        <v>329</v>
      </c>
      <c r="K1018" t="s">
        <v>23</v>
      </c>
      <c r="L1018" t="s">
        <v>24</v>
      </c>
      <c r="M1018" t="s">
        <v>2514</v>
      </c>
      <c r="N1018" t="s">
        <v>23</v>
      </c>
      <c r="O1018" t="s">
        <v>32</v>
      </c>
      <c r="P1018" t="s">
        <v>26</v>
      </c>
      <c r="Q1018" t="s">
        <v>33</v>
      </c>
      <c r="R1018" t="s">
        <v>24</v>
      </c>
      <c r="S1018" t="s">
        <v>23</v>
      </c>
      <c r="T1018" t="s">
        <v>2514</v>
      </c>
    </row>
    <row r="1019" spans="1:20" x14ac:dyDescent="0.25">
      <c r="A1019" t="s">
        <v>28</v>
      </c>
      <c r="B1019" t="s">
        <v>29</v>
      </c>
      <c r="C1019">
        <v>50</v>
      </c>
      <c r="D1019">
        <v>1</v>
      </c>
      <c r="E1019" t="s">
        <v>2512</v>
      </c>
      <c r="F1019">
        <v>95</v>
      </c>
      <c r="G1019">
        <v>0</v>
      </c>
      <c r="H1019" t="s">
        <v>1219</v>
      </c>
      <c r="I1019" t="s">
        <v>2513</v>
      </c>
      <c r="J1019" t="s">
        <v>329</v>
      </c>
      <c r="K1019" t="s">
        <v>23</v>
      </c>
      <c r="L1019" t="s">
        <v>24</v>
      </c>
      <c r="M1019" t="s">
        <v>2514</v>
      </c>
      <c r="N1019" t="s">
        <v>23</v>
      </c>
      <c r="O1019" t="s">
        <v>32</v>
      </c>
      <c r="P1019" t="s">
        <v>26</v>
      </c>
      <c r="Q1019" t="s">
        <v>33</v>
      </c>
      <c r="R1019" t="s">
        <v>24</v>
      </c>
      <c r="S1019" t="s">
        <v>23</v>
      </c>
      <c r="T1019" t="s">
        <v>2514</v>
      </c>
    </row>
    <row r="1020" spans="1:20" x14ac:dyDescent="0.25">
      <c r="A1020" t="s">
        <v>30</v>
      </c>
      <c r="B1020" t="s">
        <v>31</v>
      </c>
      <c r="C1020">
        <v>50</v>
      </c>
      <c r="D1020">
        <v>1</v>
      </c>
      <c r="E1020" t="s">
        <v>2512</v>
      </c>
      <c r="F1020">
        <v>95</v>
      </c>
      <c r="G1020">
        <v>0</v>
      </c>
      <c r="H1020" t="s">
        <v>1219</v>
      </c>
      <c r="I1020" t="s">
        <v>2513</v>
      </c>
      <c r="J1020" t="s">
        <v>329</v>
      </c>
      <c r="K1020" t="s">
        <v>23</v>
      </c>
      <c r="L1020" t="s">
        <v>24</v>
      </c>
      <c r="M1020" t="s">
        <v>2514</v>
      </c>
      <c r="N1020" t="s">
        <v>23</v>
      </c>
      <c r="O1020" t="s">
        <v>32</v>
      </c>
      <c r="P1020" t="s">
        <v>26</v>
      </c>
      <c r="Q1020" t="s">
        <v>33</v>
      </c>
      <c r="R1020" t="s">
        <v>24</v>
      </c>
      <c r="S1020" t="s">
        <v>23</v>
      </c>
      <c r="T1020" t="s">
        <v>2514</v>
      </c>
    </row>
    <row r="1021" spans="1:20" x14ac:dyDescent="0.25">
      <c r="A1021" t="s">
        <v>20</v>
      </c>
      <c r="B1021" t="s">
        <v>21</v>
      </c>
      <c r="C1021">
        <v>50</v>
      </c>
      <c r="D1021">
        <v>1</v>
      </c>
      <c r="E1021" t="s">
        <v>2515</v>
      </c>
      <c r="F1021">
        <v>95</v>
      </c>
      <c r="G1021">
        <v>0</v>
      </c>
      <c r="H1021" t="s">
        <v>1219</v>
      </c>
      <c r="I1021" t="s">
        <v>2516</v>
      </c>
      <c r="J1021" t="s">
        <v>65</v>
      </c>
      <c r="K1021" t="s">
        <v>23</v>
      </c>
      <c r="L1021" t="s">
        <v>24</v>
      </c>
      <c r="M1021" t="s">
        <v>2517</v>
      </c>
      <c r="N1021" t="s">
        <v>23</v>
      </c>
      <c r="O1021" t="s">
        <v>307</v>
      </c>
      <c r="P1021" t="s">
        <v>26</v>
      </c>
      <c r="Q1021" t="s">
        <v>27</v>
      </c>
      <c r="R1021" t="s">
        <v>24</v>
      </c>
      <c r="S1021" t="s">
        <v>23</v>
      </c>
      <c r="T1021" t="s">
        <v>2517</v>
      </c>
    </row>
    <row r="1022" spans="1:20" x14ac:dyDescent="0.25">
      <c r="A1022" t="s">
        <v>28</v>
      </c>
      <c r="B1022" t="s">
        <v>29</v>
      </c>
      <c r="C1022">
        <v>50</v>
      </c>
      <c r="D1022">
        <v>1</v>
      </c>
      <c r="E1022" t="s">
        <v>2515</v>
      </c>
      <c r="F1022">
        <v>95</v>
      </c>
      <c r="G1022">
        <v>0</v>
      </c>
      <c r="H1022" t="s">
        <v>1219</v>
      </c>
      <c r="I1022" t="s">
        <v>2516</v>
      </c>
      <c r="J1022" t="s">
        <v>65</v>
      </c>
      <c r="K1022" t="s">
        <v>23</v>
      </c>
      <c r="L1022" t="s">
        <v>24</v>
      </c>
      <c r="M1022" t="s">
        <v>2517</v>
      </c>
      <c r="N1022" t="s">
        <v>23</v>
      </c>
      <c r="O1022" t="s">
        <v>307</v>
      </c>
      <c r="P1022" t="s">
        <v>26</v>
      </c>
      <c r="Q1022" t="s">
        <v>27</v>
      </c>
      <c r="R1022" t="s">
        <v>24</v>
      </c>
      <c r="S1022" t="s">
        <v>23</v>
      </c>
      <c r="T1022" t="s">
        <v>2517</v>
      </c>
    </row>
    <row r="1023" spans="1:20" x14ac:dyDescent="0.25">
      <c r="A1023" t="s">
        <v>30</v>
      </c>
      <c r="B1023" t="s">
        <v>31</v>
      </c>
      <c r="C1023">
        <v>50</v>
      </c>
      <c r="D1023">
        <v>1</v>
      </c>
      <c r="E1023" t="s">
        <v>2515</v>
      </c>
      <c r="F1023">
        <v>95</v>
      </c>
      <c r="G1023">
        <v>0</v>
      </c>
      <c r="H1023" t="s">
        <v>1219</v>
      </c>
      <c r="I1023" t="s">
        <v>2516</v>
      </c>
      <c r="J1023" t="s">
        <v>65</v>
      </c>
      <c r="K1023" t="s">
        <v>23</v>
      </c>
      <c r="L1023" t="s">
        <v>24</v>
      </c>
      <c r="M1023" t="s">
        <v>2517</v>
      </c>
      <c r="N1023" t="s">
        <v>23</v>
      </c>
      <c r="O1023" t="s">
        <v>307</v>
      </c>
      <c r="P1023" t="s">
        <v>26</v>
      </c>
      <c r="Q1023" t="s">
        <v>27</v>
      </c>
      <c r="R1023" t="s">
        <v>24</v>
      </c>
      <c r="S1023" t="s">
        <v>23</v>
      </c>
      <c r="T1023" t="s">
        <v>2517</v>
      </c>
    </row>
    <row r="1024" spans="1:20" x14ac:dyDescent="0.25">
      <c r="A1024" t="s">
        <v>20</v>
      </c>
      <c r="B1024" t="s">
        <v>21</v>
      </c>
      <c r="C1024">
        <v>50</v>
      </c>
      <c r="D1024">
        <v>2</v>
      </c>
      <c r="E1024" t="s">
        <v>2518</v>
      </c>
      <c r="F1024">
        <v>190</v>
      </c>
      <c r="G1024">
        <v>0</v>
      </c>
      <c r="H1024" t="s">
        <v>1219</v>
      </c>
      <c r="I1024" t="s">
        <v>2519</v>
      </c>
      <c r="J1024" t="s">
        <v>65</v>
      </c>
      <c r="K1024" t="s">
        <v>23</v>
      </c>
      <c r="L1024" t="s">
        <v>24</v>
      </c>
      <c r="M1024" t="s">
        <v>2517</v>
      </c>
      <c r="N1024" t="s">
        <v>23</v>
      </c>
      <c r="O1024" t="s">
        <v>32</v>
      </c>
      <c r="P1024" t="s">
        <v>26</v>
      </c>
      <c r="Q1024" t="s">
        <v>33</v>
      </c>
      <c r="R1024" t="s">
        <v>24</v>
      </c>
      <c r="S1024" t="s">
        <v>23</v>
      </c>
      <c r="T1024" t="s">
        <v>2520</v>
      </c>
    </row>
    <row r="1025" spans="1:20" x14ac:dyDescent="0.25">
      <c r="A1025" t="s">
        <v>28</v>
      </c>
      <c r="B1025" t="s">
        <v>29</v>
      </c>
      <c r="C1025">
        <v>50</v>
      </c>
      <c r="D1025">
        <v>2</v>
      </c>
      <c r="E1025" t="s">
        <v>2518</v>
      </c>
      <c r="F1025">
        <v>190</v>
      </c>
      <c r="G1025">
        <v>0</v>
      </c>
      <c r="H1025" t="s">
        <v>1219</v>
      </c>
      <c r="I1025" t="s">
        <v>2519</v>
      </c>
      <c r="J1025" t="s">
        <v>65</v>
      </c>
      <c r="K1025" t="s">
        <v>23</v>
      </c>
      <c r="L1025" t="s">
        <v>24</v>
      </c>
      <c r="M1025" t="s">
        <v>2517</v>
      </c>
      <c r="N1025" t="s">
        <v>23</v>
      </c>
      <c r="O1025" t="s">
        <v>32</v>
      </c>
      <c r="P1025" t="s">
        <v>26</v>
      </c>
      <c r="Q1025" t="s">
        <v>33</v>
      </c>
      <c r="R1025" t="s">
        <v>24</v>
      </c>
      <c r="S1025" t="s">
        <v>23</v>
      </c>
      <c r="T1025" t="s">
        <v>2520</v>
      </c>
    </row>
    <row r="1026" spans="1:20" x14ac:dyDescent="0.25">
      <c r="A1026" t="s">
        <v>30</v>
      </c>
      <c r="B1026" t="s">
        <v>31</v>
      </c>
      <c r="C1026">
        <v>50</v>
      </c>
      <c r="D1026">
        <v>2</v>
      </c>
      <c r="E1026" t="s">
        <v>2518</v>
      </c>
      <c r="F1026">
        <v>190</v>
      </c>
      <c r="G1026">
        <v>0</v>
      </c>
      <c r="H1026" t="s">
        <v>1219</v>
      </c>
      <c r="I1026" t="s">
        <v>2519</v>
      </c>
      <c r="J1026" t="s">
        <v>65</v>
      </c>
      <c r="K1026" t="s">
        <v>23</v>
      </c>
      <c r="L1026" t="s">
        <v>24</v>
      </c>
      <c r="M1026" t="s">
        <v>2517</v>
      </c>
      <c r="N1026" t="s">
        <v>23</v>
      </c>
      <c r="O1026" t="s">
        <v>32</v>
      </c>
      <c r="P1026" t="s">
        <v>26</v>
      </c>
      <c r="Q1026" t="s">
        <v>33</v>
      </c>
      <c r="R1026" t="s">
        <v>24</v>
      </c>
      <c r="S1026" t="s">
        <v>23</v>
      </c>
      <c r="T1026" t="s">
        <v>2520</v>
      </c>
    </row>
    <row r="1027" spans="1:20" x14ac:dyDescent="0.25">
      <c r="A1027" t="s">
        <v>20</v>
      </c>
      <c r="B1027" t="s">
        <v>21</v>
      </c>
      <c r="C1027">
        <v>50</v>
      </c>
      <c r="D1027">
        <v>1</v>
      </c>
      <c r="E1027" t="s">
        <v>2521</v>
      </c>
      <c r="F1027">
        <v>95</v>
      </c>
      <c r="G1027">
        <v>0</v>
      </c>
      <c r="H1027" t="s">
        <v>1219</v>
      </c>
      <c r="I1027" t="s">
        <v>2522</v>
      </c>
      <c r="J1027" t="s">
        <v>310</v>
      </c>
      <c r="K1027" t="s">
        <v>23</v>
      </c>
      <c r="L1027" t="s">
        <v>24</v>
      </c>
      <c r="M1027" t="s">
        <v>2523</v>
      </c>
      <c r="N1027" t="s">
        <v>23</v>
      </c>
      <c r="O1027" t="s">
        <v>58</v>
      </c>
      <c r="P1027" t="s">
        <v>26</v>
      </c>
      <c r="Q1027" t="s">
        <v>33</v>
      </c>
      <c r="R1027" t="s">
        <v>24</v>
      </c>
      <c r="S1027" t="s">
        <v>23</v>
      </c>
      <c r="T1027" t="s">
        <v>2520</v>
      </c>
    </row>
    <row r="1028" spans="1:20" x14ac:dyDescent="0.25">
      <c r="A1028" t="s">
        <v>28</v>
      </c>
      <c r="B1028" t="s">
        <v>29</v>
      </c>
      <c r="C1028">
        <v>50</v>
      </c>
      <c r="D1028">
        <v>1</v>
      </c>
      <c r="E1028" t="s">
        <v>2521</v>
      </c>
      <c r="F1028">
        <v>95</v>
      </c>
      <c r="G1028">
        <v>0</v>
      </c>
      <c r="H1028" t="s">
        <v>1219</v>
      </c>
      <c r="I1028" t="s">
        <v>2522</v>
      </c>
      <c r="J1028" t="s">
        <v>310</v>
      </c>
      <c r="K1028" t="s">
        <v>23</v>
      </c>
      <c r="L1028" t="s">
        <v>24</v>
      </c>
      <c r="M1028" t="s">
        <v>2523</v>
      </c>
      <c r="N1028" t="s">
        <v>23</v>
      </c>
      <c r="O1028" t="s">
        <v>58</v>
      </c>
      <c r="P1028" t="s">
        <v>26</v>
      </c>
      <c r="Q1028" t="s">
        <v>33</v>
      </c>
      <c r="R1028" t="s">
        <v>24</v>
      </c>
      <c r="S1028" t="s">
        <v>23</v>
      </c>
      <c r="T1028" t="s">
        <v>2520</v>
      </c>
    </row>
    <row r="1029" spans="1:20" x14ac:dyDescent="0.25">
      <c r="A1029" t="s">
        <v>30</v>
      </c>
      <c r="B1029" t="s">
        <v>31</v>
      </c>
      <c r="C1029">
        <v>50</v>
      </c>
      <c r="D1029">
        <v>1</v>
      </c>
      <c r="E1029" t="s">
        <v>2521</v>
      </c>
      <c r="F1029">
        <v>95</v>
      </c>
      <c r="G1029">
        <v>0</v>
      </c>
      <c r="H1029" t="s">
        <v>1219</v>
      </c>
      <c r="I1029" t="s">
        <v>2522</v>
      </c>
      <c r="J1029" t="s">
        <v>310</v>
      </c>
      <c r="K1029" t="s">
        <v>23</v>
      </c>
      <c r="L1029" t="s">
        <v>24</v>
      </c>
      <c r="M1029" t="s">
        <v>2523</v>
      </c>
      <c r="N1029" t="s">
        <v>23</v>
      </c>
      <c r="O1029" t="s">
        <v>58</v>
      </c>
      <c r="P1029" t="s">
        <v>26</v>
      </c>
      <c r="Q1029" t="s">
        <v>33</v>
      </c>
      <c r="R1029" t="s">
        <v>24</v>
      </c>
      <c r="S1029" t="s">
        <v>23</v>
      </c>
      <c r="T1029" t="s">
        <v>2520</v>
      </c>
    </row>
    <row r="1030" spans="1:20" x14ac:dyDescent="0.25">
      <c r="A1030" t="s">
        <v>20</v>
      </c>
      <c r="B1030" t="s">
        <v>21</v>
      </c>
      <c r="C1030">
        <v>50</v>
      </c>
      <c r="D1030">
        <v>1</v>
      </c>
      <c r="E1030" t="s">
        <v>2524</v>
      </c>
      <c r="F1030">
        <v>100</v>
      </c>
      <c r="G1030">
        <v>0</v>
      </c>
      <c r="H1030" t="s">
        <v>1219</v>
      </c>
      <c r="I1030" t="s">
        <v>1395</v>
      </c>
      <c r="J1030" t="s">
        <v>322</v>
      </c>
      <c r="K1030" t="s">
        <v>23</v>
      </c>
      <c r="L1030" t="s">
        <v>24</v>
      </c>
      <c r="M1030" t="s">
        <v>2525</v>
      </c>
      <c r="N1030" t="s">
        <v>23</v>
      </c>
      <c r="O1030" t="s">
        <v>25</v>
      </c>
      <c r="P1030" t="s">
        <v>26</v>
      </c>
      <c r="Q1030" t="s">
        <v>27</v>
      </c>
      <c r="R1030" t="s">
        <v>24</v>
      </c>
      <c r="S1030" t="s">
        <v>23</v>
      </c>
      <c r="T1030" t="s">
        <v>2525</v>
      </c>
    </row>
    <row r="1031" spans="1:20" x14ac:dyDescent="0.25">
      <c r="A1031" t="s">
        <v>28</v>
      </c>
      <c r="B1031" t="s">
        <v>29</v>
      </c>
      <c r="C1031">
        <v>50</v>
      </c>
      <c r="D1031">
        <v>1</v>
      </c>
      <c r="E1031" t="s">
        <v>2524</v>
      </c>
      <c r="F1031">
        <v>100</v>
      </c>
      <c r="G1031">
        <v>0</v>
      </c>
      <c r="H1031" t="s">
        <v>1219</v>
      </c>
      <c r="I1031" t="s">
        <v>1395</v>
      </c>
      <c r="J1031" t="s">
        <v>322</v>
      </c>
      <c r="K1031" t="s">
        <v>23</v>
      </c>
      <c r="L1031" t="s">
        <v>24</v>
      </c>
      <c r="M1031" t="s">
        <v>2525</v>
      </c>
      <c r="N1031" t="s">
        <v>23</v>
      </c>
      <c r="O1031" t="s">
        <v>25</v>
      </c>
      <c r="P1031" t="s">
        <v>26</v>
      </c>
      <c r="Q1031" t="s">
        <v>27</v>
      </c>
      <c r="R1031" t="s">
        <v>24</v>
      </c>
      <c r="S1031" t="s">
        <v>23</v>
      </c>
      <c r="T1031" t="s">
        <v>2525</v>
      </c>
    </row>
    <row r="1032" spans="1:20" x14ac:dyDescent="0.25">
      <c r="A1032" t="s">
        <v>30</v>
      </c>
      <c r="B1032" t="s">
        <v>31</v>
      </c>
      <c r="C1032">
        <v>50</v>
      </c>
      <c r="D1032">
        <v>1</v>
      </c>
      <c r="E1032" t="s">
        <v>2524</v>
      </c>
      <c r="F1032">
        <v>100</v>
      </c>
      <c r="G1032">
        <v>0</v>
      </c>
      <c r="H1032" t="s">
        <v>1219</v>
      </c>
      <c r="I1032" t="s">
        <v>1395</v>
      </c>
      <c r="J1032" t="s">
        <v>322</v>
      </c>
      <c r="K1032" t="s">
        <v>23</v>
      </c>
      <c r="L1032" t="s">
        <v>24</v>
      </c>
      <c r="M1032" t="s">
        <v>2525</v>
      </c>
      <c r="N1032" t="s">
        <v>23</v>
      </c>
      <c r="O1032" t="s">
        <v>25</v>
      </c>
      <c r="P1032" t="s">
        <v>26</v>
      </c>
      <c r="Q1032" t="s">
        <v>27</v>
      </c>
      <c r="R1032" t="s">
        <v>24</v>
      </c>
      <c r="S1032" t="s">
        <v>23</v>
      </c>
      <c r="T1032" t="s">
        <v>2525</v>
      </c>
    </row>
    <row r="1033" spans="1:20" x14ac:dyDescent="0.25">
      <c r="A1033" t="s">
        <v>20</v>
      </c>
      <c r="B1033" t="s">
        <v>21</v>
      </c>
      <c r="C1033">
        <v>50</v>
      </c>
      <c r="D1033">
        <v>1</v>
      </c>
      <c r="E1033" t="s">
        <v>2526</v>
      </c>
      <c r="F1033">
        <v>100</v>
      </c>
      <c r="G1033">
        <v>0</v>
      </c>
      <c r="H1033" t="s">
        <v>1219</v>
      </c>
      <c r="I1033" t="s">
        <v>2527</v>
      </c>
      <c r="J1033" t="s">
        <v>351</v>
      </c>
      <c r="K1033" t="s">
        <v>23</v>
      </c>
      <c r="L1033" t="s">
        <v>24</v>
      </c>
      <c r="M1033" t="s">
        <v>2525</v>
      </c>
      <c r="N1033" t="s">
        <v>23</v>
      </c>
      <c r="O1033" t="s">
        <v>25</v>
      </c>
      <c r="P1033" t="s">
        <v>26</v>
      </c>
      <c r="Q1033" t="s">
        <v>27</v>
      </c>
      <c r="R1033" t="s">
        <v>24</v>
      </c>
      <c r="S1033" t="s">
        <v>23</v>
      </c>
      <c r="T1033" t="s">
        <v>2525</v>
      </c>
    </row>
    <row r="1034" spans="1:20" x14ac:dyDescent="0.25">
      <c r="A1034" t="s">
        <v>28</v>
      </c>
      <c r="B1034" t="s">
        <v>29</v>
      </c>
      <c r="C1034">
        <v>50</v>
      </c>
      <c r="D1034">
        <v>1</v>
      </c>
      <c r="E1034" t="s">
        <v>2526</v>
      </c>
      <c r="F1034">
        <v>100</v>
      </c>
      <c r="G1034">
        <v>0</v>
      </c>
      <c r="H1034" t="s">
        <v>1219</v>
      </c>
      <c r="I1034" t="s">
        <v>2527</v>
      </c>
      <c r="J1034" t="s">
        <v>351</v>
      </c>
      <c r="K1034" t="s">
        <v>23</v>
      </c>
      <c r="L1034" t="s">
        <v>24</v>
      </c>
      <c r="M1034" t="s">
        <v>2525</v>
      </c>
      <c r="N1034" t="s">
        <v>23</v>
      </c>
      <c r="O1034" t="s">
        <v>25</v>
      </c>
      <c r="P1034" t="s">
        <v>26</v>
      </c>
      <c r="Q1034" t="s">
        <v>27</v>
      </c>
      <c r="R1034" t="s">
        <v>24</v>
      </c>
      <c r="S1034" t="s">
        <v>23</v>
      </c>
      <c r="T1034" t="s">
        <v>2525</v>
      </c>
    </row>
    <row r="1035" spans="1:20" x14ac:dyDescent="0.25">
      <c r="A1035" t="s">
        <v>30</v>
      </c>
      <c r="B1035" t="s">
        <v>31</v>
      </c>
      <c r="C1035">
        <v>50</v>
      </c>
      <c r="D1035">
        <v>1</v>
      </c>
      <c r="E1035" t="s">
        <v>2526</v>
      </c>
      <c r="F1035">
        <v>100</v>
      </c>
      <c r="G1035">
        <v>0</v>
      </c>
      <c r="H1035" t="s">
        <v>1219</v>
      </c>
      <c r="I1035" t="s">
        <v>2527</v>
      </c>
      <c r="J1035" t="s">
        <v>351</v>
      </c>
      <c r="K1035" t="s">
        <v>23</v>
      </c>
      <c r="L1035" t="s">
        <v>24</v>
      </c>
      <c r="M1035" t="s">
        <v>2525</v>
      </c>
      <c r="N1035" t="s">
        <v>23</v>
      </c>
      <c r="O1035" t="s">
        <v>25</v>
      </c>
      <c r="P1035" t="s">
        <v>26</v>
      </c>
      <c r="Q1035" t="s">
        <v>27</v>
      </c>
      <c r="R1035" t="s">
        <v>24</v>
      </c>
      <c r="S1035" t="s">
        <v>23</v>
      </c>
      <c r="T1035" t="s">
        <v>2525</v>
      </c>
    </row>
    <row r="1036" spans="1:20" x14ac:dyDescent="0.25">
      <c r="A1036" t="s">
        <v>20</v>
      </c>
      <c r="B1036" t="s">
        <v>21</v>
      </c>
      <c r="C1036">
        <v>50</v>
      </c>
      <c r="D1036">
        <v>1</v>
      </c>
      <c r="E1036" t="s">
        <v>2528</v>
      </c>
      <c r="F1036">
        <v>95</v>
      </c>
      <c r="G1036">
        <v>0</v>
      </c>
      <c r="H1036" t="s">
        <v>1219</v>
      </c>
      <c r="I1036" t="s">
        <v>2529</v>
      </c>
      <c r="J1036" t="s">
        <v>65</v>
      </c>
      <c r="K1036" t="s">
        <v>23</v>
      </c>
      <c r="L1036" t="s">
        <v>24</v>
      </c>
      <c r="M1036" t="s">
        <v>2530</v>
      </c>
      <c r="N1036" t="s">
        <v>23</v>
      </c>
      <c r="O1036" t="s">
        <v>307</v>
      </c>
      <c r="P1036" t="s">
        <v>26</v>
      </c>
      <c r="Q1036" t="s">
        <v>27</v>
      </c>
      <c r="R1036" t="s">
        <v>24</v>
      </c>
      <c r="S1036" t="s">
        <v>23</v>
      </c>
      <c r="T1036" t="s">
        <v>2530</v>
      </c>
    </row>
    <row r="1037" spans="1:20" x14ac:dyDescent="0.25">
      <c r="A1037" t="s">
        <v>28</v>
      </c>
      <c r="B1037" t="s">
        <v>29</v>
      </c>
      <c r="C1037">
        <v>50</v>
      </c>
      <c r="D1037">
        <v>1</v>
      </c>
      <c r="E1037" t="s">
        <v>2528</v>
      </c>
      <c r="F1037">
        <v>95</v>
      </c>
      <c r="G1037">
        <v>0</v>
      </c>
      <c r="H1037" t="s">
        <v>1219</v>
      </c>
      <c r="I1037" t="s">
        <v>2529</v>
      </c>
      <c r="J1037" t="s">
        <v>65</v>
      </c>
      <c r="K1037" t="s">
        <v>23</v>
      </c>
      <c r="L1037" t="s">
        <v>24</v>
      </c>
      <c r="M1037" t="s">
        <v>2530</v>
      </c>
      <c r="N1037" t="s">
        <v>23</v>
      </c>
      <c r="O1037" t="s">
        <v>307</v>
      </c>
      <c r="P1037" t="s">
        <v>26</v>
      </c>
      <c r="Q1037" t="s">
        <v>27</v>
      </c>
      <c r="R1037" t="s">
        <v>24</v>
      </c>
      <c r="S1037" t="s">
        <v>23</v>
      </c>
      <c r="T1037" t="s">
        <v>2530</v>
      </c>
    </row>
    <row r="1038" spans="1:20" x14ac:dyDescent="0.25">
      <c r="A1038" t="s">
        <v>30</v>
      </c>
      <c r="B1038" t="s">
        <v>31</v>
      </c>
      <c r="C1038">
        <v>50</v>
      </c>
      <c r="D1038">
        <v>1</v>
      </c>
      <c r="E1038" t="s">
        <v>2528</v>
      </c>
      <c r="F1038">
        <v>95</v>
      </c>
      <c r="G1038">
        <v>0</v>
      </c>
      <c r="H1038" t="s">
        <v>1219</v>
      </c>
      <c r="I1038" t="s">
        <v>2529</v>
      </c>
      <c r="J1038" t="s">
        <v>65</v>
      </c>
      <c r="K1038" t="s">
        <v>23</v>
      </c>
      <c r="L1038" t="s">
        <v>24</v>
      </c>
      <c r="M1038" t="s">
        <v>2530</v>
      </c>
      <c r="N1038" t="s">
        <v>23</v>
      </c>
      <c r="O1038" t="s">
        <v>307</v>
      </c>
      <c r="P1038" t="s">
        <v>26</v>
      </c>
      <c r="Q1038" t="s">
        <v>27</v>
      </c>
      <c r="R1038" t="s">
        <v>24</v>
      </c>
      <c r="S1038" t="s">
        <v>23</v>
      </c>
      <c r="T1038" t="s">
        <v>2530</v>
      </c>
    </row>
    <row r="1039" spans="1:20" x14ac:dyDescent="0.25">
      <c r="A1039" t="s">
        <v>20</v>
      </c>
      <c r="B1039" t="s">
        <v>21</v>
      </c>
      <c r="C1039">
        <v>50</v>
      </c>
      <c r="D1039">
        <v>1</v>
      </c>
      <c r="E1039" t="s">
        <v>2531</v>
      </c>
      <c r="F1039">
        <v>95</v>
      </c>
      <c r="G1039">
        <v>0</v>
      </c>
      <c r="H1039" t="s">
        <v>1219</v>
      </c>
      <c r="I1039" t="s">
        <v>2532</v>
      </c>
      <c r="J1039" t="s">
        <v>329</v>
      </c>
      <c r="K1039" t="s">
        <v>23</v>
      </c>
      <c r="L1039" t="s">
        <v>24</v>
      </c>
      <c r="M1039" t="s">
        <v>2533</v>
      </c>
      <c r="N1039" t="s">
        <v>23</v>
      </c>
      <c r="O1039" t="s">
        <v>25</v>
      </c>
      <c r="P1039" t="s">
        <v>26</v>
      </c>
      <c r="Q1039" t="s">
        <v>27</v>
      </c>
      <c r="R1039" t="s">
        <v>24</v>
      </c>
      <c r="S1039" t="s">
        <v>23</v>
      </c>
      <c r="T1039" t="s">
        <v>2533</v>
      </c>
    </row>
    <row r="1040" spans="1:20" x14ac:dyDescent="0.25">
      <c r="A1040" t="s">
        <v>28</v>
      </c>
      <c r="B1040" t="s">
        <v>29</v>
      </c>
      <c r="C1040">
        <v>50</v>
      </c>
      <c r="D1040">
        <v>1</v>
      </c>
      <c r="E1040" t="s">
        <v>2531</v>
      </c>
      <c r="F1040">
        <v>95</v>
      </c>
      <c r="G1040">
        <v>0</v>
      </c>
      <c r="H1040" t="s">
        <v>1219</v>
      </c>
      <c r="I1040" t="s">
        <v>2532</v>
      </c>
      <c r="J1040" t="s">
        <v>329</v>
      </c>
      <c r="K1040" t="s">
        <v>23</v>
      </c>
      <c r="L1040" t="s">
        <v>24</v>
      </c>
      <c r="M1040" t="s">
        <v>2533</v>
      </c>
      <c r="N1040" t="s">
        <v>23</v>
      </c>
      <c r="O1040" t="s">
        <v>25</v>
      </c>
      <c r="P1040" t="s">
        <v>26</v>
      </c>
      <c r="Q1040" t="s">
        <v>27</v>
      </c>
      <c r="R1040" t="s">
        <v>24</v>
      </c>
      <c r="S1040" t="s">
        <v>23</v>
      </c>
      <c r="T1040" t="s">
        <v>2533</v>
      </c>
    </row>
    <row r="1041" spans="1:20" x14ac:dyDescent="0.25">
      <c r="A1041" t="s">
        <v>30</v>
      </c>
      <c r="B1041" t="s">
        <v>31</v>
      </c>
      <c r="C1041">
        <v>50</v>
      </c>
      <c r="D1041">
        <v>1</v>
      </c>
      <c r="E1041" t="s">
        <v>2531</v>
      </c>
      <c r="F1041">
        <v>95</v>
      </c>
      <c r="G1041">
        <v>0</v>
      </c>
      <c r="H1041" t="s">
        <v>1219</v>
      </c>
      <c r="I1041" t="s">
        <v>2532</v>
      </c>
      <c r="J1041" t="s">
        <v>329</v>
      </c>
      <c r="K1041" t="s">
        <v>23</v>
      </c>
      <c r="L1041" t="s">
        <v>24</v>
      </c>
      <c r="M1041" t="s">
        <v>2533</v>
      </c>
      <c r="N1041" t="s">
        <v>23</v>
      </c>
      <c r="O1041" t="s">
        <v>25</v>
      </c>
      <c r="P1041" t="s">
        <v>26</v>
      </c>
      <c r="Q1041" t="s">
        <v>27</v>
      </c>
      <c r="R1041" t="s">
        <v>24</v>
      </c>
      <c r="S1041" t="s">
        <v>23</v>
      </c>
      <c r="T1041" t="s">
        <v>2533</v>
      </c>
    </row>
    <row r="1042" spans="1:20" x14ac:dyDescent="0.25">
      <c r="A1042" t="s">
        <v>20</v>
      </c>
      <c r="B1042" t="s">
        <v>21</v>
      </c>
      <c r="C1042">
        <v>50</v>
      </c>
      <c r="D1042">
        <v>1</v>
      </c>
      <c r="E1042" t="s">
        <v>2534</v>
      </c>
      <c r="F1042">
        <v>95</v>
      </c>
      <c r="G1042">
        <v>0</v>
      </c>
      <c r="H1042" t="s">
        <v>1219</v>
      </c>
      <c r="I1042" t="s">
        <v>2535</v>
      </c>
      <c r="J1042" t="s">
        <v>1231</v>
      </c>
      <c r="K1042" t="s">
        <v>23</v>
      </c>
      <c r="L1042" t="s">
        <v>24</v>
      </c>
      <c r="M1042" t="s">
        <v>2536</v>
      </c>
      <c r="N1042" t="s">
        <v>23</v>
      </c>
      <c r="O1042" t="s">
        <v>25</v>
      </c>
      <c r="P1042" t="s">
        <v>26</v>
      </c>
      <c r="Q1042" t="s">
        <v>27</v>
      </c>
      <c r="R1042" t="s">
        <v>24</v>
      </c>
      <c r="S1042" t="s">
        <v>23</v>
      </c>
      <c r="T1042" t="s">
        <v>2536</v>
      </c>
    </row>
    <row r="1043" spans="1:20" x14ac:dyDescent="0.25">
      <c r="A1043" t="s">
        <v>28</v>
      </c>
      <c r="B1043" t="s">
        <v>29</v>
      </c>
      <c r="C1043">
        <v>50</v>
      </c>
      <c r="D1043">
        <v>1</v>
      </c>
      <c r="E1043" t="s">
        <v>2534</v>
      </c>
      <c r="F1043">
        <v>95</v>
      </c>
      <c r="G1043">
        <v>0</v>
      </c>
      <c r="H1043" t="s">
        <v>1219</v>
      </c>
      <c r="I1043" t="s">
        <v>2535</v>
      </c>
      <c r="J1043" t="s">
        <v>1231</v>
      </c>
      <c r="K1043" t="s">
        <v>23</v>
      </c>
      <c r="L1043" t="s">
        <v>24</v>
      </c>
      <c r="M1043" t="s">
        <v>2536</v>
      </c>
      <c r="N1043" t="s">
        <v>23</v>
      </c>
      <c r="O1043" t="s">
        <v>25</v>
      </c>
      <c r="P1043" t="s">
        <v>26</v>
      </c>
      <c r="Q1043" t="s">
        <v>27</v>
      </c>
      <c r="R1043" t="s">
        <v>24</v>
      </c>
      <c r="S1043" t="s">
        <v>23</v>
      </c>
      <c r="T1043" t="s">
        <v>2536</v>
      </c>
    </row>
    <row r="1044" spans="1:20" x14ac:dyDescent="0.25">
      <c r="A1044" t="s">
        <v>30</v>
      </c>
      <c r="B1044" t="s">
        <v>31</v>
      </c>
      <c r="C1044">
        <v>50</v>
      </c>
      <c r="D1044">
        <v>1</v>
      </c>
      <c r="E1044" t="s">
        <v>2534</v>
      </c>
      <c r="F1044">
        <v>95</v>
      </c>
      <c r="G1044">
        <v>0</v>
      </c>
      <c r="H1044" t="s">
        <v>1219</v>
      </c>
      <c r="I1044" t="s">
        <v>2535</v>
      </c>
      <c r="J1044" t="s">
        <v>1231</v>
      </c>
      <c r="K1044" t="s">
        <v>23</v>
      </c>
      <c r="L1044" t="s">
        <v>24</v>
      </c>
      <c r="M1044" t="s">
        <v>2536</v>
      </c>
      <c r="N1044" t="s">
        <v>23</v>
      </c>
      <c r="O1044" t="s">
        <v>25</v>
      </c>
      <c r="P1044" t="s">
        <v>26</v>
      </c>
      <c r="Q1044" t="s">
        <v>27</v>
      </c>
      <c r="R1044" t="s">
        <v>24</v>
      </c>
      <c r="S1044" t="s">
        <v>23</v>
      </c>
      <c r="T1044" t="s">
        <v>2536</v>
      </c>
    </row>
    <row r="1045" spans="1:20" x14ac:dyDescent="0.25">
      <c r="A1045" t="s">
        <v>20</v>
      </c>
      <c r="B1045" t="s">
        <v>21</v>
      </c>
      <c r="C1045">
        <v>50</v>
      </c>
      <c r="D1045">
        <v>1</v>
      </c>
      <c r="E1045" t="s">
        <v>2537</v>
      </c>
      <c r="F1045">
        <v>100</v>
      </c>
      <c r="G1045">
        <v>0</v>
      </c>
      <c r="H1045" t="s">
        <v>1219</v>
      </c>
      <c r="I1045" t="s">
        <v>2538</v>
      </c>
      <c r="J1045" t="s">
        <v>313</v>
      </c>
      <c r="K1045" t="s">
        <v>23</v>
      </c>
      <c r="L1045" t="s">
        <v>24</v>
      </c>
      <c r="M1045" t="s">
        <v>2536</v>
      </c>
      <c r="N1045" t="s">
        <v>23</v>
      </c>
      <c r="O1045" t="s">
        <v>25</v>
      </c>
      <c r="P1045" t="s">
        <v>26</v>
      </c>
      <c r="Q1045" t="s">
        <v>27</v>
      </c>
      <c r="R1045" t="s">
        <v>24</v>
      </c>
      <c r="S1045" t="s">
        <v>23</v>
      </c>
      <c r="T1045" t="s">
        <v>2536</v>
      </c>
    </row>
    <row r="1046" spans="1:20" x14ac:dyDescent="0.25">
      <c r="A1046" t="s">
        <v>28</v>
      </c>
      <c r="B1046" t="s">
        <v>29</v>
      </c>
      <c r="C1046">
        <v>50</v>
      </c>
      <c r="D1046">
        <v>1</v>
      </c>
      <c r="E1046" t="s">
        <v>2537</v>
      </c>
      <c r="F1046">
        <v>100</v>
      </c>
      <c r="G1046">
        <v>0</v>
      </c>
      <c r="H1046" t="s">
        <v>1219</v>
      </c>
      <c r="I1046" t="s">
        <v>2538</v>
      </c>
      <c r="J1046" t="s">
        <v>313</v>
      </c>
      <c r="K1046" t="s">
        <v>23</v>
      </c>
      <c r="L1046" t="s">
        <v>24</v>
      </c>
      <c r="M1046" t="s">
        <v>2536</v>
      </c>
      <c r="N1046" t="s">
        <v>23</v>
      </c>
      <c r="O1046" t="s">
        <v>25</v>
      </c>
      <c r="P1046" t="s">
        <v>26</v>
      </c>
      <c r="Q1046" t="s">
        <v>27</v>
      </c>
      <c r="R1046" t="s">
        <v>24</v>
      </c>
      <c r="S1046" t="s">
        <v>23</v>
      </c>
      <c r="T1046" t="s">
        <v>2536</v>
      </c>
    </row>
    <row r="1047" spans="1:20" x14ac:dyDescent="0.25">
      <c r="A1047" t="s">
        <v>30</v>
      </c>
      <c r="B1047" t="s">
        <v>31</v>
      </c>
      <c r="C1047">
        <v>50</v>
      </c>
      <c r="D1047">
        <v>1</v>
      </c>
      <c r="E1047" t="s">
        <v>2537</v>
      </c>
      <c r="F1047">
        <v>100</v>
      </c>
      <c r="G1047">
        <v>0</v>
      </c>
      <c r="H1047" t="s">
        <v>1219</v>
      </c>
      <c r="I1047" t="s">
        <v>2538</v>
      </c>
      <c r="J1047" t="s">
        <v>313</v>
      </c>
      <c r="K1047" t="s">
        <v>23</v>
      </c>
      <c r="L1047" t="s">
        <v>24</v>
      </c>
      <c r="M1047" t="s">
        <v>2536</v>
      </c>
      <c r="N1047" t="s">
        <v>23</v>
      </c>
      <c r="O1047" t="s">
        <v>25</v>
      </c>
      <c r="P1047" t="s">
        <v>26</v>
      </c>
      <c r="Q1047" t="s">
        <v>27</v>
      </c>
      <c r="R1047" t="s">
        <v>24</v>
      </c>
      <c r="S1047" t="s">
        <v>23</v>
      </c>
      <c r="T1047" t="s">
        <v>2536</v>
      </c>
    </row>
    <row r="1048" spans="1:20" x14ac:dyDescent="0.25">
      <c r="A1048" t="s">
        <v>20</v>
      </c>
      <c r="B1048" t="s">
        <v>21</v>
      </c>
      <c r="C1048">
        <v>50</v>
      </c>
      <c r="D1048">
        <v>1</v>
      </c>
      <c r="E1048" t="s">
        <v>2539</v>
      </c>
      <c r="F1048">
        <v>95</v>
      </c>
      <c r="G1048">
        <v>0</v>
      </c>
      <c r="H1048" t="s">
        <v>1219</v>
      </c>
      <c r="I1048" t="s">
        <v>2540</v>
      </c>
      <c r="J1048" t="s">
        <v>2541</v>
      </c>
      <c r="K1048" t="s">
        <v>23</v>
      </c>
      <c r="L1048" t="s">
        <v>24</v>
      </c>
      <c r="M1048" t="s">
        <v>2536</v>
      </c>
      <c r="N1048" t="s">
        <v>23</v>
      </c>
      <c r="O1048" t="s">
        <v>25</v>
      </c>
      <c r="P1048" t="s">
        <v>26</v>
      </c>
      <c r="Q1048" t="s">
        <v>27</v>
      </c>
      <c r="R1048" t="s">
        <v>24</v>
      </c>
      <c r="S1048" t="s">
        <v>23</v>
      </c>
      <c r="T1048" t="s">
        <v>2536</v>
      </c>
    </row>
    <row r="1049" spans="1:20" x14ac:dyDescent="0.25">
      <c r="A1049" t="s">
        <v>28</v>
      </c>
      <c r="B1049" t="s">
        <v>29</v>
      </c>
      <c r="C1049">
        <v>50</v>
      </c>
      <c r="D1049">
        <v>1</v>
      </c>
      <c r="E1049" t="s">
        <v>2539</v>
      </c>
      <c r="F1049">
        <v>95</v>
      </c>
      <c r="G1049">
        <v>0</v>
      </c>
      <c r="H1049" t="s">
        <v>1219</v>
      </c>
      <c r="I1049" t="s">
        <v>2540</v>
      </c>
      <c r="J1049" t="s">
        <v>2541</v>
      </c>
      <c r="K1049" t="s">
        <v>23</v>
      </c>
      <c r="L1049" t="s">
        <v>24</v>
      </c>
      <c r="M1049" t="s">
        <v>2536</v>
      </c>
      <c r="N1049" t="s">
        <v>23</v>
      </c>
      <c r="O1049" t="s">
        <v>25</v>
      </c>
      <c r="P1049" t="s">
        <v>26</v>
      </c>
      <c r="Q1049" t="s">
        <v>27</v>
      </c>
      <c r="R1049" t="s">
        <v>24</v>
      </c>
      <c r="S1049" t="s">
        <v>23</v>
      </c>
      <c r="T1049" t="s">
        <v>2536</v>
      </c>
    </row>
    <row r="1050" spans="1:20" x14ac:dyDescent="0.25">
      <c r="A1050" t="s">
        <v>30</v>
      </c>
      <c r="B1050" t="s">
        <v>31</v>
      </c>
      <c r="C1050">
        <v>50</v>
      </c>
      <c r="D1050">
        <v>1</v>
      </c>
      <c r="E1050" t="s">
        <v>2539</v>
      </c>
      <c r="F1050">
        <v>95</v>
      </c>
      <c r="G1050">
        <v>0</v>
      </c>
      <c r="H1050" t="s">
        <v>1219</v>
      </c>
      <c r="I1050" t="s">
        <v>2540</v>
      </c>
      <c r="J1050" t="s">
        <v>2541</v>
      </c>
      <c r="K1050" t="s">
        <v>23</v>
      </c>
      <c r="L1050" t="s">
        <v>24</v>
      </c>
      <c r="M1050" t="s">
        <v>2536</v>
      </c>
      <c r="N1050" t="s">
        <v>23</v>
      </c>
      <c r="O1050" t="s">
        <v>25</v>
      </c>
      <c r="P1050" t="s">
        <v>26</v>
      </c>
      <c r="Q1050" t="s">
        <v>27</v>
      </c>
      <c r="R1050" t="s">
        <v>24</v>
      </c>
      <c r="S1050" t="s">
        <v>23</v>
      </c>
      <c r="T1050" t="s">
        <v>2536</v>
      </c>
    </row>
    <row r="1051" spans="1:20" x14ac:dyDescent="0.25">
      <c r="A1051" t="s">
        <v>20</v>
      </c>
      <c r="B1051" t="s">
        <v>21</v>
      </c>
      <c r="C1051">
        <v>50</v>
      </c>
      <c r="D1051">
        <v>1</v>
      </c>
      <c r="E1051" t="s">
        <v>2542</v>
      </c>
      <c r="F1051">
        <v>95</v>
      </c>
      <c r="G1051">
        <v>0</v>
      </c>
      <c r="H1051" t="s">
        <v>1219</v>
      </c>
      <c r="I1051" t="s">
        <v>2543</v>
      </c>
      <c r="J1051" t="s">
        <v>318</v>
      </c>
      <c r="K1051" t="s">
        <v>23</v>
      </c>
      <c r="L1051" t="s">
        <v>24</v>
      </c>
      <c r="M1051" t="s">
        <v>2536</v>
      </c>
      <c r="N1051" t="s">
        <v>23</v>
      </c>
      <c r="O1051" t="s">
        <v>32</v>
      </c>
      <c r="P1051" t="s">
        <v>26</v>
      </c>
      <c r="Q1051" t="s">
        <v>33</v>
      </c>
      <c r="R1051" t="s">
        <v>24</v>
      </c>
      <c r="S1051" t="s">
        <v>23</v>
      </c>
      <c r="T1051" t="s">
        <v>2544</v>
      </c>
    </row>
    <row r="1052" spans="1:20" x14ac:dyDescent="0.25">
      <c r="A1052" t="s">
        <v>28</v>
      </c>
      <c r="B1052" t="s">
        <v>29</v>
      </c>
      <c r="C1052">
        <v>50</v>
      </c>
      <c r="D1052">
        <v>1</v>
      </c>
      <c r="E1052" t="s">
        <v>2542</v>
      </c>
      <c r="F1052">
        <v>95</v>
      </c>
      <c r="G1052">
        <v>0</v>
      </c>
      <c r="H1052" t="s">
        <v>1219</v>
      </c>
      <c r="I1052" t="s">
        <v>2543</v>
      </c>
      <c r="J1052" t="s">
        <v>318</v>
      </c>
      <c r="K1052" t="s">
        <v>23</v>
      </c>
      <c r="L1052" t="s">
        <v>24</v>
      </c>
      <c r="M1052" t="s">
        <v>2536</v>
      </c>
      <c r="N1052" t="s">
        <v>23</v>
      </c>
      <c r="O1052" t="s">
        <v>32</v>
      </c>
      <c r="P1052" t="s">
        <v>26</v>
      </c>
      <c r="Q1052" t="s">
        <v>33</v>
      </c>
      <c r="R1052" t="s">
        <v>24</v>
      </c>
      <c r="S1052" t="s">
        <v>23</v>
      </c>
      <c r="T1052" t="s">
        <v>2544</v>
      </c>
    </row>
    <row r="1053" spans="1:20" x14ac:dyDescent="0.25">
      <c r="A1053" t="s">
        <v>30</v>
      </c>
      <c r="B1053" t="s">
        <v>31</v>
      </c>
      <c r="C1053">
        <v>50</v>
      </c>
      <c r="D1053">
        <v>1</v>
      </c>
      <c r="E1053" t="s">
        <v>2542</v>
      </c>
      <c r="F1053">
        <v>95</v>
      </c>
      <c r="G1053">
        <v>0</v>
      </c>
      <c r="H1053" t="s">
        <v>1219</v>
      </c>
      <c r="I1053" t="s">
        <v>2543</v>
      </c>
      <c r="J1053" t="s">
        <v>318</v>
      </c>
      <c r="K1053" t="s">
        <v>23</v>
      </c>
      <c r="L1053" t="s">
        <v>24</v>
      </c>
      <c r="M1053" t="s">
        <v>2536</v>
      </c>
      <c r="N1053" t="s">
        <v>23</v>
      </c>
      <c r="O1053" t="s">
        <v>32</v>
      </c>
      <c r="P1053" t="s">
        <v>26</v>
      </c>
      <c r="Q1053" t="s">
        <v>33</v>
      </c>
      <c r="R1053" t="s">
        <v>24</v>
      </c>
      <c r="S1053" t="s">
        <v>23</v>
      </c>
      <c r="T1053" t="s">
        <v>2544</v>
      </c>
    </row>
    <row r="1054" spans="1:20" x14ac:dyDescent="0.25">
      <c r="A1054" t="s">
        <v>20</v>
      </c>
      <c r="B1054" t="s">
        <v>21</v>
      </c>
      <c r="C1054">
        <v>50</v>
      </c>
      <c r="D1054">
        <v>1</v>
      </c>
      <c r="E1054" t="s">
        <v>2545</v>
      </c>
      <c r="F1054">
        <v>100</v>
      </c>
      <c r="G1054">
        <v>0</v>
      </c>
      <c r="H1054" t="s">
        <v>1219</v>
      </c>
      <c r="I1054" t="s">
        <v>1262</v>
      </c>
      <c r="J1054" t="s">
        <v>319</v>
      </c>
      <c r="K1054" t="s">
        <v>23</v>
      </c>
      <c r="L1054" t="s">
        <v>24</v>
      </c>
      <c r="M1054" t="s">
        <v>2536</v>
      </c>
      <c r="N1054" t="s">
        <v>23</v>
      </c>
      <c r="O1054" t="s">
        <v>58</v>
      </c>
      <c r="P1054" t="s">
        <v>26</v>
      </c>
      <c r="Q1054" t="s">
        <v>33</v>
      </c>
      <c r="R1054" t="s">
        <v>24</v>
      </c>
      <c r="S1054" t="s">
        <v>23</v>
      </c>
      <c r="T1054" t="s">
        <v>2544</v>
      </c>
    </row>
    <row r="1055" spans="1:20" x14ac:dyDescent="0.25">
      <c r="A1055" t="s">
        <v>28</v>
      </c>
      <c r="B1055" t="s">
        <v>29</v>
      </c>
      <c r="C1055">
        <v>50</v>
      </c>
      <c r="D1055">
        <v>1</v>
      </c>
      <c r="E1055" t="s">
        <v>2545</v>
      </c>
      <c r="F1055">
        <v>100</v>
      </c>
      <c r="G1055">
        <v>0</v>
      </c>
      <c r="H1055" t="s">
        <v>1219</v>
      </c>
      <c r="I1055" t="s">
        <v>1262</v>
      </c>
      <c r="J1055" t="s">
        <v>319</v>
      </c>
      <c r="K1055" t="s">
        <v>23</v>
      </c>
      <c r="L1055" t="s">
        <v>24</v>
      </c>
      <c r="M1055" t="s">
        <v>2536</v>
      </c>
      <c r="N1055" t="s">
        <v>23</v>
      </c>
      <c r="O1055" t="s">
        <v>58</v>
      </c>
      <c r="P1055" t="s">
        <v>26</v>
      </c>
      <c r="Q1055" t="s">
        <v>33</v>
      </c>
      <c r="R1055" t="s">
        <v>24</v>
      </c>
      <c r="S1055" t="s">
        <v>23</v>
      </c>
      <c r="T1055" t="s">
        <v>2544</v>
      </c>
    </row>
    <row r="1056" spans="1:20" x14ac:dyDescent="0.25">
      <c r="A1056" t="s">
        <v>30</v>
      </c>
      <c r="B1056" t="s">
        <v>31</v>
      </c>
      <c r="C1056">
        <v>50</v>
      </c>
      <c r="D1056">
        <v>1</v>
      </c>
      <c r="E1056" t="s">
        <v>2545</v>
      </c>
      <c r="F1056">
        <v>100</v>
      </c>
      <c r="G1056">
        <v>0</v>
      </c>
      <c r="H1056" t="s">
        <v>1219</v>
      </c>
      <c r="I1056" t="s">
        <v>1262</v>
      </c>
      <c r="J1056" t="s">
        <v>319</v>
      </c>
      <c r="K1056" t="s">
        <v>23</v>
      </c>
      <c r="L1056" t="s">
        <v>24</v>
      </c>
      <c r="M1056" t="s">
        <v>2536</v>
      </c>
      <c r="N1056" t="s">
        <v>23</v>
      </c>
      <c r="O1056" t="s">
        <v>58</v>
      </c>
      <c r="P1056" t="s">
        <v>26</v>
      </c>
      <c r="Q1056" t="s">
        <v>33</v>
      </c>
      <c r="R1056" t="s">
        <v>24</v>
      </c>
      <c r="S1056" t="s">
        <v>23</v>
      </c>
      <c r="T1056" t="s">
        <v>2544</v>
      </c>
    </row>
    <row r="1057" spans="1:20" x14ac:dyDescent="0.25">
      <c r="A1057" t="s">
        <v>20</v>
      </c>
      <c r="B1057" t="s">
        <v>21</v>
      </c>
      <c r="C1057">
        <v>50</v>
      </c>
      <c r="D1057">
        <v>2</v>
      </c>
      <c r="E1057" t="s">
        <v>2546</v>
      </c>
      <c r="F1057">
        <v>190</v>
      </c>
      <c r="G1057">
        <v>0</v>
      </c>
      <c r="H1057" t="s">
        <v>1219</v>
      </c>
      <c r="I1057" t="s">
        <v>2547</v>
      </c>
      <c r="J1057" t="s">
        <v>314</v>
      </c>
      <c r="K1057" t="s">
        <v>23</v>
      </c>
      <c r="L1057" t="s">
        <v>24</v>
      </c>
      <c r="M1057" t="s">
        <v>2548</v>
      </c>
      <c r="N1057" t="s">
        <v>23</v>
      </c>
      <c r="O1057" t="s">
        <v>25</v>
      </c>
      <c r="P1057" t="s">
        <v>26</v>
      </c>
      <c r="Q1057" t="s">
        <v>27</v>
      </c>
      <c r="R1057" t="s">
        <v>24</v>
      </c>
      <c r="S1057" t="s">
        <v>23</v>
      </c>
      <c r="T1057" t="s">
        <v>2548</v>
      </c>
    </row>
    <row r="1058" spans="1:20" x14ac:dyDescent="0.25">
      <c r="A1058" t="s">
        <v>28</v>
      </c>
      <c r="B1058" t="s">
        <v>29</v>
      </c>
      <c r="C1058">
        <v>50</v>
      </c>
      <c r="D1058">
        <v>2</v>
      </c>
      <c r="E1058" t="s">
        <v>2546</v>
      </c>
      <c r="F1058">
        <v>190</v>
      </c>
      <c r="G1058">
        <v>0</v>
      </c>
      <c r="H1058" t="s">
        <v>1219</v>
      </c>
      <c r="I1058" t="s">
        <v>2547</v>
      </c>
      <c r="J1058" t="s">
        <v>314</v>
      </c>
      <c r="K1058" t="s">
        <v>23</v>
      </c>
      <c r="L1058" t="s">
        <v>24</v>
      </c>
      <c r="M1058" t="s">
        <v>2548</v>
      </c>
      <c r="N1058" t="s">
        <v>23</v>
      </c>
      <c r="O1058" t="s">
        <v>25</v>
      </c>
      <c r="P1058" t="s">
        <v>26</v>
      </c>
      <c r="Q1058" t="s">
        <v>27</v>
      </c>
      <c r="R1058" t="s">
        <v>24</v>
      </c>
      <c r="S1058" t="s">
        <v>23</v>
      </c>
      <c r="T1058" t="s">
        <v>2548</v>
      </c>
    </row>
    <row r="1059" spans="1:20" x14ac:dyDescent="0.25">
      <c r="A1059" t="s">
        <v>30</v>
      </c>
      <c r="B1059" t="s">
        <v>31</v>
      </c>
      <c r="C1059">
        <v>50</v>
      </c>
      <c r="D1059">
        <v>2</v>
      </c>
      <c r="E1059" t="s">
        <v>2546</v>
      </c>
      <c r="F1059">
        <v>190</v>
      </c>
      <c r="G1059">
        <v>0</v>
      </c>
      <c r="H1059" t="s">
        <v>1219</v>
      </c>
      <c r="I1059" t="s">
        <v>2547</v>
      </c>
      <c r="J1059" t="s">
        <v>314</v>
      </c>
      <c r="K1059" t="s">
        <v>23</v>
      </c>
      <c r="L1059" t="s">
        <v>24</v>
      </c>
      <c r="M1059" t="s">
        <v>2548</v>
      </c>
      <c r="N1059" t="s">
        <v>23</v>
      </c>
      <c r="O1059" t="s">
        <v>25</v>
      </c>
      <c r="P1059" t="s">
        <v>26</v>
      </c>
      <c r="Q1059" t="s">
        <v>27</v>
      </c>
      <c r="R1059" t="s">
        <v>24</v>
      </c>
      <c r="S1059" t="s">
        <v>23</v>
      </c>
      <c r="T1059" t="s">
        <v>2548</v>
      </c>
    </row>
    <row r="1060" spans="1:20" x14ac:dyDescent="0.25">
      <c r="A1060" t="s">
        <v>46</v>
      </c>
      <c r="B1060" t="s">
        <v>1239</v>
      </c>
      <c r="C1060">
        <v>67.5</v>
      </c>
      <c r="D1060">
        <v>5</v>
      </c>
      <c r="E1060" t="s">
        <v>2549</v>
      </c>
      <c r="F1060">
        <v>441.5</v>
      </c>
      <c r="G1060">
        <v>104</v>
      </c>
      <c r="H1060" t="s">
        <v>47</v>
      </c>
      <c r="I1060" t="s">
        <v>2550</v>
      </c>
      <c r="J1060" t="s">
        <v>2551</v>
      </c>
      <c r="K1060" t="s">
        <v>2552</v>
      </c>
      <c r="L1060" t="s">
        <v>2553</v>
      </c>
      <c r="M1060" t="s">
        <v>2554</v>
      </c>
      <c r="N1060" t="s">
        <v>23</v>
      </c>
      <c r="O1060" t="s">
        <v>48</v>
      </c>
      <c r="P1060" t="s">
        <v>49</v>
      </c>
      <c r="Q1060" t="s">
        <v>50</v>
      </c>
      <c r="R1060" t="s">
        <v>24</v>
      </c>
      <c r="S1060" t="s">
        <v>23</v>
      </c>
      <c r="T1060" t="s">
        <v>2554</v>
      </c>
    </row>
    <row r="1061" spans="1:20" x14ac:dyDescent="0.25">
      <c r="A1061" t="s">
        <v>20</v>
      </c>
      <c r="B1061" t="s">
        <v>21</v>
      </c>
      <c r="C1061">
        <v>50</v>
      </c>
      <c r="D1061">
        <v>1</v>
      </c>
      <c r="E1061" t="s">
        <v>2555</v>
      </c>
      <c r="F1061">
        <v>106</v>
      </c>
      <c r="G1061">
        <v>6</v>
      </c>
      <c r="H1061" t="s">
        <v>1219</v>
      </c>
      <c r="I1061" t="s">
        <v>1296</v>
      </c>
      <c r="J1061" t="s">
        <v>65</v>
      </c>
      <c r="K1061" t="s">
        <v>23</v>
      </c>
      <c r="L1061" t="s">
        <v>24</v>
      </c>
      <c r="M1061" t="s">
        <v>2556</v>
      </c>
      <c r="N1061" t="s">
        <v>23</v>
      </c>
      <c r="O1061" t="s">
        <v>307</v>
      </c>
      <c r="P1061" t="s">
        <v>26</v>
      </c>
      <c r="Q1061" t="s">
        <v>27</v>
      </c>
      <c r="R1061" t="s">
        <v>24</v>
      </c>
      <c r="S1061" t="s">
        <v>23</v>
      </c>
      <c r="T1061" t="s">
        <v>2556</v>
      </c>
    </row>
    <row r="1062" spans="1:20" x14ac:dyDescent="0.25">
      <c r="A1062" t="s">
        <v>28</v>
      </c>
      <c r="B1062" t="s">
        <v>29</v>
      </c>
      <c r="C1062">
        <v>50</v>
      </c>
      <c r="D1062">
        <v>1</v>
      </c>
      <c r="E1062" t="s">
        <v>2555</v>
      </c>
      <c r="F1062">
        <v>106</v>
      </c>
      <c r="G1062">
        <v>6</v>
      </c>
      <c r="H1062" t="s">
        <v>1219</v>
      </c>
      <c r="I1062" t="s">
        <v>1296</v>
      </c>
      <c r="J1062" t="s">
        <v>65</v>
      </c>
      <c r="K1062" t="s">
        <v>23</v>
      </c>
      <c r="L1062" t="s">
        <v>24</v>
      </c>
      <c r="M1062" t="s">
        <v>2556</v>
      </c>
      <c r="N1062" t="s">
        <v>23</v>
      </c>
      <c r="O1062" t="s">
        <v>307</v>
      </c>
      <c r="P1062" t="s">
        <v>26</v>
      </c>
      <c r="Q1062" t="s">
        <v>27</v>
      </c>
      <c r="R1062" t="s">
        <v>24</v>
      </c>
      <c r="S1062" t="s">
        <v>23</v>
      </c>
      <c r="T1062" t="s">
        <v>2556</v>
      </c>
    </row>
    <row r="1063" spans="1:20" x14ac:dyDescent="0.25">
      <c r="A1063" t="s">
        <v>30</v>
      </c>
      <c r="B1063" t="s">
        <v>31</v>
      </c>
      <c r="C1063">
        <v>50</v>
      </c>
      <c r="D1063">
        <v>1</v>
      </c>
      <c r="E1063" t="s">
        <v>2555</v>
      </c>
      <c r="F1063">
        <v>106</v>
      </c>
      <c r="G1063">
        <v>6</v>
      </c>
      <c r="H1063" t="s">
        <v>1219</v>
      </c>
      <c r="I1063" t="s">
        <v>1296</v>
      </c>
      <c r="J1063" t="s">
        <v>65</v>
      </c>
      <c r="K1063" t="s">
        <v>23</v>
      </c>
      <c r="L1063" t="s">
        <v>24</v>
      </c>
      <c r="M1063" t="s">
        <v>2556</v>
      </c>
      <c r="N1063" t="s">
        <v>23</v>
      </c>
      <c r="O1063" t="s">
        <v>307</v>
      </c>
      <c r="P1063" t="s">
        <v>26</v>
      </c>
      <c r="Q1063" t="s">
        <v>27</v>
      </c>
      <c r="R1063" t="s">
        <v>24</v>
      </c>
      <c r="S1063" t="s">
        <v>23</v>
      </c>
      <c r="T1063" t="s">
        <v>2556</v>
      </c>
    </row>
    <row r="1064" spans="1:20" x14ac:dyDescent="0.25">
      <c r="A1064" t="s">
        <v>20</v>
      </c>
      <c r="B1064" t="s">
        <v>21</v>
      </c>
      <c r="C1064">
        <v>50</v>
      </c>
      <c r="D1064">
        <v>1</v>
      </c>
      <c r="E1064" t="s">
        <v>2557</v>
      </c>
      <c r="F1064">
        <v>100</v>
      </c>
      <c r="G1064">
        <v>0</v>
      </c>
      <c r="H1064" t="s">
        <v>1219</v>
      </c>
      <c r="I1064" t="s">
        <v>2558</v>
      </c>
      <c r="J1064" t="s">
        <v>65</v>
      </c>
      <c r="K1064" t="s">
        <v>23</v>
      </c>
      <c r="L1064" t="s">
        <v>24</v>
      </c>
      <c r="M1064" t="s">
        <v>2556</v>
      </c>
      <c r="N1064" t="s">
        <v>23</v>
      </c>
      <c r="O1064" t="s">
        <v>32</v>
      </c>
      <c r="P1064" t="s">
        <v>26</v>
      </c>
      <c r="Q1064" t="s">
        <v>33</v>
      </c>
      <c r="R1064" t="s">
        <v>24</v>
      </c>
      <c r="S1064" t="s">
        <v>23</v>
      </c>
      <c r="T1064" t="s">
        <v>2559</v>
      </c>
    </row>
    <row r="1065" spans="1:20" x14ac:dyDescent="0.25">
      <c r="A1065" t="s">
        <v>28</v>
      </c>
      <c r="B1065" t="s">
        <v>29</v>
      </c>
      <c r="C1065">
        <v>50</v>
      </c>
      <c r="D1065">
        <v>1</v>
      </c>
      <c r="E1065" t="s">
        <v>2557</v>
      </c>
      <c r="F1065">
        <v>100</v>
      </c>
      <c r="G1065">
        <v>0</v>
      </c>
      <c r="H1065" t="s">
        <v>1219</v>
      </c>
      <c r="I1065" t="s">
        <v>2558</v>
      </c>
      <c r="J1065" t="s">
        <v>65</v>
      </c>
      <c r="K1065" t="s">
        <v>23</v>
      </c>
      <c r="L1065" t="s">
        <v>24</v>
      </c>
      <c r="M1065" t="s">
        <v>2556</v>
      </c>
      <c r="N1065" t="s">
        <v>23</v>
      </c>
      <c r="O1065" t="s">
        <v>32</v>
      </c>
      <c r="P1065" t="s">
        <v>26</v>
      </c>
      <c r="Q1065" t="s">
        <v>33</v>
      </c>
      <c r="R1065" t="s">
        <v>24</v>
      </c>
      <c r="S1065" t="s">
        <v>23</v>
      </c>
      <c r="T1065" t="s">
        <v>2559</v>
      </c>
    </row>
    <row r="1066" spans="1:20" x14ac:dyDescent="0.25">
      <c r="A1066" t="s">
        <v>30</v>
      </c>
      <c r="B1066" t="s">
        <v>31</v>
      </c>
      <c r="C1066">
        <v>50</v>
      </c>
      <c r="D1066">
        <v>1</v>
      </c>
      <c r="E1066" t="s">
        <v>2557</v>
      </c>
      <c r="F1066">
        <v>100</v>
      </c>
      <c r="G1066">
        <v>0</v>
      </c>
      <c r="H1066" t="s">
        <v>1219</v>
      </c>
      <c r="I1066" t="s">
        <v>2558</v>
      </c>
      <c r="J1066" t="s">
        <v>65</v>
      </c>
      <c r="K1066" t="s">
        <v>23</v>
      </c>
      <c r="L1066" t="s">
        <v>24</v>
      </c>
      <c r="M1066" t="s">
        <v>2556</v>
      </c>
      <c r="N1066" t="s">
        <v>23</v>
      </c>
      <c r="O1066" t="s">
        <v>32</v>
      </c>
      <c r="P1066" t="s">
        <v>26</v>
      </c>
      <c r="Q1066" t="s">
        <v>33</v>
      </c>
      <c r="R1066" t="s">
        <v>24</v>
      </c>
      <c r="S1066" t="s">
        <v>23</v>
      </c>
      <c r="T1066" t="s">
        <v>2559</v>
      </c>
    </row>
    <row r="1067" spans="1:20" x14ac:dyDescent="0.25">
      <c r="A1067" t="s">
        <v>20</v>
      </c>
      <c r="B1067" t="s">
        <v>21</v>
      </c>
      <c r="C1067">
        <v>50</v>
      </c>
      <c r="D1067">
        <v>1</v>
      </c>
      <c r="E1067" t="s">
        <v>2560</v>
      </c>
      <c r="F1067">
        <v>100</v>
      </c>
      <c r="G1067">
        <v>0</v>
      </c>
      <c r="H1067" t="s">
        <v>1219</v>
      </c>
      <c r="I1067" t="s">
        <v>2561</v>
      </c>
      <c r="J1067" t="s">
        <v>1291</v>
      </c>
      <c r="K1067" t="s">
        <v>23</v>
      </c>
      <c r="L1067" t="s">
        <v>24</v>
      </c>
      <c r="M1067" t="s">
        <v>2559</v>
      </c>
      <c r="N1067" t="s">
        <v>23</v>
      </c>
      <c r="O1067" t="s">
        <v>58</v>
      </c>
      <c r="P1067" t="s">
        <v>26</v>
      </c>
      <c r="Q1067" t="s">
        <v>33</v>
      </c>
      <c r="R1067" t="s">
        <v>24</v>
      </c>
      <c r="S1067" t="s">
        <v>23</v>
      </c>
      <c r="T1067" t="s">
        <v>2562</v>
      </c>
    </row>
    <row r="1068" spans="1:20" x14ac:dyDescent="0.25">
      <c r="A1068" t="s">
        <v>28</v>
      </c>
      <c r="B1068" t="s">
        <v>29</v>
      </c>
      <c r="C1068">
        <v>50</v>
      </c>
      <c r="D1068">
        <v>1</v>
      </c>
      <c r="E1068" t="s">
        <v>2560</v>
      </c>
      <c r="F1068">
        <v>100</v>
      </c>
      <c r="G1068">
        <v>0</v>
      </c>
      <c r="H1068" t="s">
        <v>1219</v>
      </c>
      <c r="I1068" t="s">
        <v>2561</v>
      </c>
      <c r="J1068" t="s">
        <v>1291</v>
      </c>
      <c r="K1068" t="s">
        <v>23</v>
      </c>
      <c r="L1068" t="s">
        <v>24</v>
      </c>
      <c r="M1068" t="s">
        <v>2559</v>
      </c>
      <c r="N1068" t="s">
        <v>23</v>
      </c>
      <c r="O1068" t="s">
        <v>58</v>
      </c>
      <c r="P1068" t="s">
        <v>26</v>
      </c>
      <c r="Q1068" t="s">
        <v>33</v>
      </c>
      <c r="R1068" t="s">
        <v>24</v>
      </c>
      <c r="S1068" t="s">
        <v>23</v>
      </c>
      <c r="T1068" t="s">
        <v>2562</v>
      </c>
    </row>
    <row r="1069" spans="1:20" x14ac:dyDescent="0.25">
      <c r="A1069" t="s">
        <v>30</v>
      </c>
      <c r="B1069" t="s">
        <v>31</v>
      </c>
      <c r="C1069">
        <v>50</v>
      </c>
      <c r="D1069">
        <v>1</v>
      </c>
      <c r="E1069" t="s">
        <v>2560</v>
      </c>
      <c r="F1069">
        <v>100</v>
      </c>
      <c r="G1069">
        <v>0</v>
      </c>
      <c r="H1069" t="s">
        <v>1219</v>
      </c>
      <c r="I1069" t="s">
        <v>2561</v>
      </c>
      <c r="J1069" t="s">
        <v>1291</v>
      </c>
      <c r="K1069" t="s">
        <v>23</v>
      </c>
      <c r="L1069" t="s">
        <v>24</v>
      </c>
      <c r="M1069" t="s">
        <v>2559</v>
      </c>
      <c r="N1069" t="s">
        <v>23</v>
      </c>
      <c r="O1069" t="s">
        <v>58</v>
      </c>
      <c r="P1069" t="s">
        <v>26</v>
      </c>
      <c r="Q1069" t="s">
        <v>33</v>
      </c>
      <c r="R1069" t="s">
        <v>24</v>
      </c>
      <c r="S1069" t="s">
        <v>23</v>
      </c>
      <c r="T1069" t="s">
        <v>2562</v>
      </c>
    </row>
    <row r="1070" spans="1:20" x14ac:dyDescent="0.25">
      <c r="A1070" t="s">
        <v>20</v>
      </c>
      <c r="B1070" t="s">
        <v>21</v>
      </c>
      <c r="C1070">
        <v>50</v>
      </c>
      <c r="D1070">
        <v>1</v>
      </c>
      <c r="E1070" t="s">
        <v>2563</v>
      </c>
      <c r="F1070">
        <v>100</v>
      </c>
      <c r="G1070">
        <v>0</v>
      </c>
      <c r="H1070" t="s">
        <v>1219</v>
      </c>
      <c r="I1070" t="s">
        <v>2564</v>
      </c>
      <c r="J1070" t="s">
        <v>312</v>
      </c>
      <c r="K1070" t="s">
        <v>23</v>
      </c>
      <c r="L1070" t="s">
        <v>24</v>
      </c>
      <c r="M1070" t="s">
        <v>2565</v>
      </c>
      <c r="N1070" t="s">
        <v>23</v>
      </c>
      <c r="O1070" t="s">
        <v>58</v>
      </c>
      <c r="P1070" t="s">
        <v>26</v>
      </c>
      <c r="Q1070" t="s">
        <v>33</v>
      </c>
      <c r="R1070" t="s">
        <v>24</v>
      </c>
      <c r="S1070" t="s">
        <v>23</v>
      </c>
      <c r="T1070" t="s">
        <v>2565</v>
      </c>
    </row>
    <row r="1071" spans="1:20" x14ac:dyDescent="0.25">
      <c r="A1071" t="s">
        <v>28</v>
      </c>
      <c r="B1071" t="s">
        <v>29</v>
      </c>
      <c r="C1071">
        <v>50</v>
      </c>
      <c r="D1071">
        <v>1</v>
      </c>
      <c r="E1071" t="s">
        <v>2563</v>
      </c>
      <c r="F1071">
        <v>100</v>
      </c>
      <c r="G1071">
        <v>0</v>
      </c>
      <c r="H1071" t="s">
        <v>1219</v>
      </c>
      <c r="I1071" t="s">
        <v>2564</v>
      </c>
      <c r="J1071" t="s">
        <v>312</v>
      </c>
      <c r="K1071" t="s">
        <v>23</v>
      </c>
      <c r="L1071" t="s">
        <v>24</v>
      </c>
      <c r="M1071" t="s">
        <v>2565</v>
      </c>
      <c r="N1071" t="s">
        <v>23</v>
      </c>
      <c r="O1071" t="s">
        <v>58</v>
      </c>
      <c r="P1071" t="s">
        <v>26</v>
      </c>
      <c r="Q1071" t="s">
        <v>33</v>
      </c>
      <c r="R1071" t="s">
        <v>24</v>
      </c>
      <c r="S1071" t="s">
        <v>23</v>
      </c>
      <c r="T1071" t="s">
        <v>2565</v>
      </c>
    </row>
    <row r="1072" spans="1:20" x14ac:dyDescent="0.25">
      <c r="A1072" t="s">
        <v>30</v>
      </c>
      <c r="B1072" t="s">
        <v>31</v>
      </c>
      <c r="C1072">
        <v>50</v>
      </c>
      <c r="D1072">
        <v>1</v>
      </c>
      <c r="E1072" t="s">
        <v>2563</v>
      </c>
      <c r="F1072">
        <v>100</v>
      </c>
      <c r="G1072">
        <v>0</v>
      </c>
      <c r="H1072" t="s">
        <v>1219</v>
      </c>
      <c r="I1072" t="s">
        <v>2564</v>
      </c>
      <c r="J1072" t="s">
        <v>312</v>
      </c>
      <c r="K1072" t="s">
        <v>23</v>
      </c>
      <c r="L1072" t="s">
        <v>24</v>
      </c>
      <c r="M1072" t="s">
        <v>2565</v>
      </c>
      <c r="N1072" t="s">
        <v>23</v>
      </c>
      <c r="O1072" t="s">
        <v>58</v>
      </c>
      <c r="P1072" t="s">
        <v>26</v>
      </c>
      <c r="Q1072" t="s">
        <v>33</v>
      </c>
      <c r="R1072" t="s">
        <v>24</v>
      </c>
      <c r="S1072" t="s">
        <v>23</v>
      </c>
      <c r="T1072" t="s">
        <v>2565</v>
      </c>
    </row>
    <row r="1073" spans="1:20" x14ac:dyDescent="0.25">
      <c r="A1073" t="s">
        <v>20</v>
      </c>
      <c r="B1073" t="s">
        <v>21</v>
      </c>
      <c r="C1073">
        <v>50</v>
      </c>
      <c r="D1073">
        <v>1</v>
      </c>
      <c r="E1073" t="s">
        <v>2566</v>
      </c>
      <c r="F1073">
        <v>129</v>
      </c>
      <c r="G1073">
        <v>29</v>
      </c>
      <c r="H1073" t="s">
        <v>1219</v>
      </c>
      <c r="I1073" t="s">
        <v>2567</v>
      </c>
      <c r="J1073" t="s">
        <v>319</v>
      </c>
      <c r="K1073" t="s">
        <v>23</v>
      </c>
      <c r="L1073" t="s">
        <v>24</v>
      </c>
      <c r="M1073" t="s">
        <v>2568</v>
      </c>
      <c r="N1073" t="s">
        <v>23</v>
      </c>
      <c r="O1073" t="s">
        <v>25</v>
      </c>
      <c r="P1073" t="s">
        <v>26</v>
      </c>
      <c r="Q1073" t="s">
        <v>27</v>
      </c>
      <c r="R1073" t="s">
        <v>24</v>
      </c>
      <c r="S1073" t="s">
        <v>23</v>
      </c>
      <c r="T1073" t="s">
        <v>2568</v>
      </c>
    </row>
    <row r="1074" spans="1:20" x14ac:dyDescent="0.25">
      <c r="A1074" t="s">
        <v>28</v>
      </c>
      <c r="B1074" t="s">
        <v>29</v>
      </c>
      <c r="C1074">
        <v>50</v>
      </c>
      <c r="D1074">
        <v>1</v>
      </c>
      <c r="E1074" t="s">
        <v>2566</v>
      </c>
      <c r="F1074">
        <v>129</v>
      </c>
      <c r="G1074">
        <v>29</v>
      </c>
      <c r="H1074" t="s">
        <v>1219</v>
      </c>
      <c r="I1074" t="s">
        <v>2567</v>
      </c>
      <c r="J1074" t="s">
        <v>319</v>
      </c>
      <c r="K1074" t="s">
        <v>23</v>
      </c>
      <c r="L1074" t="s">
        <v>24</v>
      </c>
      <c r="M1074" t="s">
        <v>2568</v>
      </c>
      <c r="N1074" t="s">
        <v>23</v>
      </c>
      <c r="O1074" t="s">
        <v>25</v>
      </c>
      <c r="P1074" t="s">
        <v>26</v>
      </c>
      <c r="Q1074" t="s">
        <v>27</v>
      </c>
      <c r="R1074" t="s">
        <v>24</v>
      </c>
      <c r="S1074" t="s">
        <v>23</v>
      </c>
      <c r="T1074" t="s">
        <v>2568</v>
      </c>
    </row>
    <row r="1075" spans="1:20" x14ac:dyDescent="0.25">
      <c r="A1075" t="s">
        <v>30</v>
      </c>
      <c r="B1075" t="s">
        <v>31</v>
      </c>
      <c r="C1075">
        <v>50</v>
      </c>
      <c r="D1075">
        <v>1</v>
      </c>
      <c r="E1075" t="s">
        <v>2566</v>
      </c>
      <c r="F1075">
        <v>129</v>
      </c>
      <c r="G1075">
        <v>29</v>
      </c>
      <c r="H1075" t="s">
        <v>1219</v>
      </c>
      <c r="I1075" t="s">
        <v>2567</v>
      </c>
      <c r="J1075" t="s">
        <v>319</v>
      </c>
      <c r="K1075" t="s">
        <v>23</v>
      </c>
      <c r="L1075" t="s">
        <v>24</v>
      </c>
      <c r="M1075" t="s">
        <v>2568</v>
      </c>
      <c r="N1075" t="s">
        <v>23</v>
      </c>
      <c r="O1075" t="s">
        <v>25</v>
      </c>
      <c r="P1075" t="s">
        <v>26</v>
      </c>
      <c r="Q1075" t="s">
        <v>27</v>
      </c>
      <c r="R1075" t="s">
        <v>24</v>
      </c>
      <c r="S1075" t="s">
        <v>23</v>
      </c>
      <c r="T1075" t="s">
        <v>2568</v>
      </c>
    </row>
    <row r="1076" spans="1:20" x14ac:dyDescent="0.25">
      <c r="A1076" t="s">
        <v>20</v>
      </c>
      <c r="B1076" t="s">
        <v>21</v>
      </c>
      <c r="C1076">
        <v>50</v>
      </c>
      <c r="D1076">
        <v>1</v>
      </c>
      <c r="E1076" t="s">
        <v>2569</v>
      </c>
      <c r="F1076">
        <v>100</v>
      </c>
      <c r="G1076">
        <v>0</v>
      </c>
      <c r="H1076" t="s">
        <v>1219</v>
      </c>
      <c r="I1076" t="s">
        <v>2570</v>
      </c>
      <c r="J1076" t="s">
        <v>322</v>
      </c>
      <c r="K1076" t="s">
        <v>23</v>
      </c>
      <c r="L1076" t="s">
        <v>24</v>
      </c>
      <c r="M1076" t="s">
        <v>2568</v>
      </c>
      <c r="N1076" t="s">
        <v>23</v>
      </c>
      <c r="O1076" t="s">
        <v>25</v>
      </c>
      <c r="P1076" t="s">
        <v>26</v>
      </c>
      <c r="Q1076" t="s">
        <v>27</v>
      </c>
      <c r="R1076" t="s">
        <v>24</v>
      </c>
      <c r="S1076" t="s">
        <v>23</v>
      </c>
      <c r="T1076" t="s">
        <v>2568</v>
      </c>
    </row>
    <row r="1077" spans="1:20" x14ac:dyDescent="0.25">
      <c r="A1077" t="s">
        <v>28</v>
      </c>
      <c r="B1077" t="s">
        <v>29</v>
      </c>
      <c r="C1077">
        <v>50</v>
      </c>
      <c r="D1077">
        <v>1</v>
      </c>
      <c r="E1077" t="s">
        <v>2569</v>
      </c>
      <c r="F1077">
        <v>100</v>
      </c>
      <c r="G1077">
        <v>0</v>
      </c>
      <c r="H1077" t="s">
        <v>1219</v>
      </c>
      <c r="I1077" t="s">
        <v>2570</v>
      </c>
      <c r="J1077" t="s">
        <v>322</v>
      </c>
      <c r="K1077" t="s">
        <v>23</v>
      </c>
      <c r="L1077" t="s">
        <v>24</v>
      </c>
      <c r="M1077" t="s">
        <v>2568</v>
      </c>
      <c r="N1077" t="s">
        <v>23</v>
      </c>
      <c r="O1077" t="s">
        <v>25</v>
      </c>
      <c r="P1077" t="s">
        <v>26</v>
      </c>
      <c r="Q1077" t="s">
        <v>27</v>
      </c>
      <c r="R1077" t="s">
        <v>24</v>
      </c>
      <c r="S1077" t="s">
        <v>23</v>
      </c>
      <c r="T1077" t="s">
        <v>2568</v>
      </c>
    </row>
    <row r="1078" spans="1:20" x14ac:dyDescent="0.25">
      <c r="A1078" t="s">
        <v>30</v>
      </c>
      <c r="B1078" t="s">
        <v>31</v>
      </c>
      <c r="C1078">
        <v>50</v>
      </c>
      <c r="D1078">
        <v>1</v>
      </c>
      <c r="E1078" t="s">
        <v>2569</v>
      </c>
      <c r="F1078">
        <v>100</v>
      </c>
      <c r="G1078">
        <v>0</v>
      </c>
      <c r="H1078" t="s">
        <v>1219</v>
      </c>
      <c r="I1078" t="s">
        <v>2570</v>
      </c>
      <c r="J1078" t="s">
        <v>322</v>
      </c>
      <c r="K1078" t="s">
        <v>23</v>
      </c>
      <c r="L1078" t="s">
        <v>24</v>
      </c>
      <c r="M1078" t="s">
        <v>2568</v>
      </c>
      <c r="N1078" t="s">
        <v>23</v>
      </c>
      <c r="O1078" t="s">
        <v>25</v>
      </c>
      <c r="P1078" t="s">
        <v>26</v>
      </c>
      <c r="Q1078" t="s">
        <v>27</v>
      </c>
      <c r="R1078" t="s">
        <v>24</v>
      </c>
      <c r="S1078" t="s">
        <v>23</v>
      </c>
      <c r="T1078" t="s">
        <v>2568</v>
      </c>
    </row>
    <row r="1079" spans="1:20" x14ac:dyDescent="0.25">
      <c r="A1079" t="s">
        <v>20</v>
      </c>
      <c r="B1079" t="s">
        <v>21</v>
      </c>
      <c r="C1079">
        <v>50</v>
      </c>
      <c r="D1079">
        <v>1</v>
      </c>
      <c r="E1079" t="s">
        <v>2571</v>
      </c>
      <c r="F1079">
        <v>215</v>
      </c>
      <c r="G1079">
        <v>29</v>
      </c>
      <c r="H1079" t="s">
        <v>47</v>
      </c>
      <c r="I1079" t="s">
        <v>2572</v>
      </c>
      <c r="J1079" t="s">
        <v>2573</v>
      </c>
      <c r="K1079" t="s">
        <v>1297</v>
      </c>
      <c r="L1079" t="s">
        <v>1356</v>
      </c>
      <c r="M1079" t="s">
        <v>2565</v>
      </c>
      <c r="N1079" t="s">
        <v>23</v>
      </c>
      <c r="O1079" t="s">
        <v>63</v>
      </c>
      <c r="P1079" t="s">
        <v>54</v>
      </c>
      <c r="Q1079" t="s">
        <v>55</v>
      </c>
      <c r="R1079" t="s">
        <v>24</v>
      </c>
      <c r="S1079" t="s">
        <v>23</v>
      </c>
      <c r="T1079" t="s">
        <v>2574</v>
      </c>
    </row>
    <row r="1080" spans="1:20" x14ac:dyDescent="0.25">
      <c r="A1080" t="s">
        <v>28</v>
      </c>
      <c r="B1080" t="s">
        <v>29</v>
      </c>
      <c r="C1080">
        <v>50</v>
      </c>
      <c r="D1080">
        <v>1</v>
      </c>
      <c r="E1080" t="s">
        <v>2571</v>
      </c>
      <c r="F1080">
        <v>215</v>
      </c>
      <c r="G1080">
        <v>29</v>
      </c>
      <c r="H1080" t="s">
        <v>47</v>
      </c>
      <c r="I1080" t="s">
        <v>2572</v>
      </c>
      <c r="J1080" t="s">
        <v>2573</v>
      </c>
      <c r="K1080" t="s">
        <v>1297</v>
      </c>
      <c r="L1080" t="s">
        <v>1356</v>
      </c>
      <c r="M1080" t="s">
        <v>2565</v>
      </c>
      <c r="N1080" t="s">
        <v>23</v>
      </c>
      <c r="O1080" t="s">
        <v>63</v>
      </c>
      <c r="P1080" t="s">
        <v>54</v>
      </c>
      <c r="Q1080" t="s">
        <v>55</v>
      </c>
      <c r="R1080" t="s">
        <v>24</v>
      </c>
      <c r="S1080" t="s">
        <v>23</v>
      </c>
      <c r="T1080" t="s">
        <v>2574</v>
      </c>
    </row>
    <row r="1081" spans="1:20" x14ac:dyDescent="0.25">
      <c r="A1081" t="s">
        <v>30</v>
      </c>
      <c r="B1081" t="s">
        <v>31</v>
      </c>
      <c r="C1081">
        <v>50</v>
      </c>
      <c r="D1081">
        <v>1</v>
      </c>
      <c r="E1081" t="s">
        <v>2571</v>
      </c>
      <c r="F1081">
        <v>215</v>
      </c>
      <c r="G1081">
        <v>29</v>
      </c>
      <c r="H1081" t="s">
        <v>47</v>
      </c>
      <c r="I1081" t="s">
        <v>2572</v>
      </c>
      <c r="J1081" t="s">
        <v>2573</v>
      </c>
      <c r="K1081" t="s">
        <v>1297</v>
      </c>
      <c r="L1081" t="s">
        <v>1356</v>
      </c>
      <c r="M1081" t="s">
        <v>2565</v>
      </c>
      <c r="N1081" t="s">
        <v>23</v>
      </c>
      <c r="O1081" t="s">
        <v>63</v>
      </c>
      <c r="P1081" t="s">
        <v>54</v>
      </c>
      <c r="Q1081" t="s">
        <v>55</v>
      </c>
      <c r="R1081" t="s">
        <v>24</v>
      </c>
      <c r="S1081" t="s">
        <v>23</v>
      </c>
      <c r="T1081" t="s">
        <v>2574</v>
      </c>
    </row>
    <row r="1082" spans="1:20" x14ac:dyDescent="0.25">
      <c r="A1082" t="s">
        <v>30</v>
      </c>
      <c r="B1082" t="s">
        <v>31</v>
      </c>
      <c r="C1082">
        <v>42</v>
      </c>
      <c r="D1082">
        <v>1</v>
      </c>
      <c r="E1082" t="s">
        <v>2571</v>
      </c>
      <c r="F1082">
        <v>215</v>
      </c>
      <c r="G1082">
        <v>29</v>
      </c>
      <c r="H1082" t="s">
        <v>47</v>
      </c>
      <c r="I1082" t="s">
        <v>2572</v>
      </c>
      <c r="J1082" t="s">
        <v>2573</v>
      </c>
      <c r="K1082" t="s">
        <v>1297</v>
      </c>
      <c r="L1082" t="s">
        <v>1356</v>
      </c>
      <c r="M1082" t="s">
        <v>2565</v>
      </c>
      <c r="N1082" t="s">
        <v>23</v>
      </c>
      <c r="O1082" t="s">
        <v>63</v>
      </c>
      <c r="P1082" t="s">
        <v>54</v>
      </c>
      <c r="Q1082" t="s">
        <v>55</v>
      </c>
      <c r="R1082" t="s">
        <v>24</v>
      </c>
      <c r="S1082" t="s">
        <v>23</v>
      </c>
      <c r="T1082" t="s">
        <v>2574</v>
      </c>
    </row>
    <row r="1083" spans="1:20" x14ac:dyDescent="0.25">
      <c r="A1083" t="s">
        <v>20</v>
      </c>
      <c r="B1083" t="s">
        <v>21</v>
      </c>
      <c r="C1083">
        <v>50</v>
      </c>
      <c r="D1083">
        <v>1</v>
      </c>
      <c r="E1083" t="s">
        <v>2575</v>
      </c>
      <c r="F1083">
        <v>106</v>
      </c>
      <c r="G1083">
        <v>6</v>
      </c>
      <c r="H1083" t="s">
        <v>1219</v>
      </c>
      <c r="I1083" t="s">
        <v>2576</v>
      </c>
      <c r="J1083" t="s">
        <v>306</v>
      </c>
      <c r="K1083" t="s">
        <v>23</v>
      </c>
      <c r="L1083" t="s">
        <v>24</v>
      </c>
      <c r="M1083" t="s">
        <v>2574</v>
      </c>
      <c r="N1083" t="s">
        <v>23</v>
      </c>
      <c r="O1083" t="s">
        <v>25</v>
      </c>
      <c r="P1083" t="s">
        <v>26</v>
      </c>
      <c r="Q1083" t="s">
        <v>27</v>
      </c>
      <c r="R1083" t="s">
        <v>24</v>
      </c>
      <c r="S1083" t="s">
        <v>23</v>
      </c>
      <c r="T1083" t="s">
        <v>2574</v>
      </c>
    </row>
    <row r="1084" spans="1:20" x14ac:dyDescent="0.25">
      <c r="A1084" t="s">
        <v>28</v>
      </c>
      <c r="B1084" t="s">
        <v>29</v>
      </c>
      <c r="C1084">
        <v>50</v>
      </c>
      <c r="D1084">
        <v>1</v>
      </c>
      <c r="E1084" t="s">
        <v>2575</v>
      </c>
      <c r="F1084">
        <v>106</v>
      </c>
      <c r="G1084">
        <v>6</v>
      </c>
      <c r="H1084" t="s">
        <v>1219</v>
      </c>
      <c r="I1084" t="s">
        <v>2576</v>
      </c>
      <c r="J1084" t="s">
        <v>306</v>
      </c>
      <c r="K1084" t="s">
        <v>23</v>
      </c>
      <c r="L1084" t="s">
        <v>24</v>
      </c>
      <c r="M1084" t="s">
        <v>2574</v>
      </c>
      <c r="N1084" t="s">
        <v>23</v>
      </c>
      <c r="O1084" t="s">
        <v>25</v>
      </c>
      <c r="P1084" t="s">
        <v>26</v>
      </c>
      <c r="Q1084" t="s">
        <v>27</v>
      </c>
      <c r="R1084" t="s">
        <v>24</v>
      </c>
      <c r="S1084" t="s">
        <v>23</v>
      </c>
      <c r="T1084" t="s">
        <v>2574</v>
      </c>
    </row>
    <row r="1085" spans="1:20" x14ac:dyDescent="0.25">
      <c r="A1085" t="s">
        <v>30</v>
      </c>
      <c r="B1085" t="s">
        <v>31</v>
      </c>
      <c r="C1085">
        <v>50</v>
      </c>
      <c r="D1085">
        <v>1</v>
      </c>
      <c r="E1085" t="s">
        <v>2575</v>
      </c>
      <c r="F1085">
        <v>106</v>
      </c>
      <c r="G1085">
        <v>6</v>
      </c>
      <c r="H1085" t="s">
        <v>1219</v>
      </c>
      <c r="I1085" t="s">
        <v>2576</v>
      </c>
      <c r="J1085" t="s">
        <v>306</v>
      </c>
      <c r="K1085" t="s">
        <v>23</v>
      </c>
      <c r="L1085" t="s">
        <v>24</v>
      </c>
      <c r="M1085" t="s">
        <v>2574</v>
      </c>
      <c r="N1085" t="s">
        <v>23</v>
      </c>
      <c r="O1085" t="s">
        <v>25</v>
      </c>
      <c r="P1085" t="s">
        <v>26</v>
      </c>
      <c r="Q1085" t="s">
        <v>27</v>
      </c>
      <c r="R1085" t="s">
        <v>24</v>
      </c>
      <c r="S1085" t="s">
        <v>23</v>
      </c>
      <c r="T1085" t="s">
        <v>2574</v>
      </c>
    </row>
    <row r="1086" spans="1:20" x14ac:dyDescent="0.25">
      <c r="A1086" t="s">
        <v>20</v>
      </c>
      <c r="B1086" t="s">
        <v>21</v>
      </c>
      <c r="C1086">
        <v>50</v>
      </c>
      <c r="D1086">
        <v>1</v>
      </c>
      <c r="E1086" t="s">
        <v>2577</v>
      </c>
      <c r="F1086">
        <v>100</v>
      </c>
      <c r="G1086">
        <v>0</v>
      </c>
      <c r="H1086" t="s">
        <v>1219</v>
      </c>
      <c r="I1086" t="s">
        <v>2578</v>
      </c>
      <c r="J1086" t="s">
        <v>303</v>
      </c>
      <c r="K1086" t="s">
        <v>23</v>
      </c>
      <c r="L1086" t="s">
        <v>24</v>
      </c>
      <c r="M1086" t="s">
        <v>2579</v>
      </c>
      <c r="N1086" t="s">
        <v>23</v>
      </c>
      <c r="O1086" t="s">
        <v>25</v>
      </c>
      <c r="P1086" t="s">
        <v>26</v>
      </c>
      <c r="Q1086" t="s">
        <v>27</v>
      </c>
      <c r="R1086" t="s">
        <v>24</v>
      </c>
      <c r="S1086" t="s">
        <v>23</v>
      </c>
      <c r="T1086" t="s">
        <v>2579</v>
      </c>
    </row>
    <row r="1087" spans="1:20" x14ac:dyDescent="0.25">
      <c r="A1087" t="s">
        <v>28</v>
      </c>
      <c r="B1087" t="s">
        <v>29</v>
      </c>
      <c r="C1087">
        <v>50</v>
      </c>
      <c r="D1087">
        <v>1</v>
      </c>
      <c r="E1087" t="s">
        <v>2577</v>
      </c>
      <c r="F1087">
        <v>100</v>
      </c>
      <c r="G1087">
        <v>0</v>
      </c>
      <c r="H1087" t="s">
        <v>1219</v>
      </c>
      <c r="I1087" t="s">
        <v>2578</v>
      </c>
      <c r="J1087" t="s">
        <v>303</v>
      </c>
      <c r="K1087" t="s">
        <v>23</v>
      </c>
      <c r="L1087" t="s">
        <v>24</v>
      </c>
      <c r="M1087" t="s">
        <v>2579</v>
      </c>
      <c r="N1087" t="s">
        <v>23</v>
      </c>
      <c r="O1087" t="s">
        <v>25</v>
      </c>
      <c r="P1087" t="s">
        <v>26</v>
      </c>
      <c r="Q1087" t="s">
        <v>27</v>
      </c>
      <c r="R1087" t="s">
        <v>24</v>
      </c>
      <c r="S1087" t="s">
        <v>23</v>
      </c>
      <c r="T1087" t="s">
        <v>2579</v>
      </c>
    </row>
    <row r="1088" spans="1:20" x14ac:dyDescent="0.25">
      <c r="A1088" t="s">
        <v>30</v>
      </c>
      <c r="B1088" t="s">
        <v>31</v>
      </c>
      <c r="C1088">
        <v>50</v>
      </c>
      <c r="D1088">
        <v>1</v>
      </c>
      <c r="E1088" t="s">
        <v>2577</v>
      </c>
      <c r="F1088">
        <v>100</v>
      </c>
      <c r="G1088">
        <v>0</v>
      </c>
      <c r="H1088" t="s">
        <v>1219</v>
      </c>
      <c r="I1088" t="s">
        <v>2578</v>
      </c>
      <c r="J1088" t="s">
        <v>303</v>
      </c>
      <c r="K1088" t="s">
        <v>23</v>
      </c>
      <c r="L1088" t="s">
        <v>24</v>
      </c>
      <c r="M1088" t="s">
        <v>2579</v>
      </c>
      <c r="N1088" t="s">
        <v>23</v>
      </c>
      <c r="O1088" t="s">
        <v>25</v>
      </c>
      <c r="P1088" t="s">
        <v>26</v>
      </c>
      <c r="Q1088" t="s">
        <v>27</v>
      </c>
      <c r="R1088" t="s">
        <v>24</v>
      </c>
      <c r="S1088" t="s">
        <v>23</v>
      </c>
      <c r="T1088" t="s">
        <v>2579</v>
      </c>
    </row>
    <row r="1089" spans="1:20" x14ac:dyDescent="0.25">
      <c r="A1089" t="s">
        <v>20</v>
      </c>
      <c r="B1089" t="s">
        <v>21</v>
      </c>
      <c r="C1089">
        <v>50</v>
      </c>
      <c r="D1089">
        <v>1</v>
      </c>
      <c r="E1089" t="s">
        <v>2580</v>
      </c>
      <c r="F1089">
        <v>100</v>
      </c>
      <c r="G1089">
        <v>0</v>
      </c>
      <c r="H1089" t="s">
        <v>1219</v>
      </c>
      <c r="I1089" t="s">
        <v>2581</v>
      </c>
      <c r="J1089" t="s">
        <v>310</v>
      </c>
      <c r="K1089" t="s">
        <v>23</v>
      </c>
      <c r="L1089" t="s">
        <v>24</v>
      </c>
      <c r="M1089" t="s">
        <v>2582</v>
      </c>
      <c r="N1089" t="s">
        <v>23</v>
      </c>
      <c r="O1089" t="s">
        <v>25</v>
      </c>
      <c r="P1089" t="s">
        <v>26</v>
      </c>
      <c r="Q1089" t="s">
        <v>27</v>
      </c>
      <c r="R1089" t="s">
        <v>24</v>
      </c>
      <c r="S1089" t="s">
        <v>23</v>
      </c>
      <c r="T1089" t="s">
        <v>2583</v>
      </c>
    </row>
    <row r="1090" spans="1:20" x14ac:dyDescent="0.25">
      <c r="A1090" t="s">
        <v>28</v>
      </c>
      <c r="B1090" t="s">
        <v>29</v>
      </c>
      <c r="C1090">
        <v>50</v>
      </c>
      <c r="D1090">
        <v>1</v>
      </c>
      <c r="E1090" t="s">
        <v>2580</v>
      </c>
      <c r="F1090">
        <v>100</v>
      </c>
      <c r="G1090">
        <v>0</v>
      </c>
      <c r="H1090" t="s">
        <v>1219</v>
      </c>
      <c r="I1090" t="s">
        <v>2581</v>
      </c>
      <c r="J1090" t="s">
        <v>310</v>
      </c>
      <c r="K1090" t="s">
        <v>23</v>
      </c>
      <c r="L1090" t="s">
        <v>24</v>
      </c>
      <c r="M1090" t="s">
        <v>2582</v>
      </c>
      <c r="N1090" t="s">
        <v>23</v>
      </c>
      <c r="O1090" t="s">
        <v>25</v>
      </c>
      <c r="P1090" t="s">
        <v>26</v>
      </c>
      <c r="Q1090" t="s">
        <v>27</v>
      </c>
      <c r="R1090" t="s">
        <v>24</v>
      </c>
      <c r="S1090" t="s">
        <v>23</v>
      </c>
      <c r="T1090" t="s">
        <v>2583</v>
      </c>
    </row>
    <row r="1091" spans="1:20" x14ac:dyDescent="0.25">
      <c r="A1091" t="s">
        <v>30</v>
      </c>
      <c r="B1091" t="s">
        <v>31</v>
      </c>
      <c r="C1091">
        <v>50</v>
      </c>
      <c r="D1091">
        <v>1</v>
      </c>
      <c r="E1091" t="s">
        <v>2580</v>
      </c>
      <c r="F1091">
        <v>100</v>
      </c>
      <c r="G1091">
        <v>0</v>
      </c>
      <c r="H1091" t="s">
        <v>1219</v>
      </c>
      <c r="I1091" t="s">
        <v>2581</v>
      </c>
      <c r="J1091" t="s">
        <v>310</v>
      </c>
      <c r="K1091" t="s">
        <v>23</v>
      </c>
      <c r="L1091" t="s">
        <v>24</v>
      </c>
      <c r="M1091" t="s">
        <v>2582</v>
      </c>
      <c r="N1091" t="s">
        <v>23</v>
      </c>
      <c r="O1091" t="s">
        <v>25</v>
      </c>
      <c r="P1091" t="s">
        <v>26</v>
      </c>
      <c r="Q1091" t="s">
        <v>27</v>
      </c>
      <c r="R1091" t="s">
        <v>24</v>
      </c>
      <c r="S1091" t="s">
        <v>23</v>
      </c>
      <c r="T1091" t="s">
        <v>2583</v>
      </c>
    </row>
    <row r="1092" spans="1:20" x14ac:dyDescent="0.25">
      <c r="A1092" t="s">
        <v>20</v>
      </c>
      <c r="B1092" t="s">
        <v>21</v>
      </c>
      <c r="C1092">
        <v>50</v>
      </c>
      <c r="D1092">
        <v>1</v>
      </c>
      <c r="E1092" t="s">
        <v>2584</v>
      </c>
      <c r="F1092">
        <v>106</v>
      </c>
      <c r="G1092">
        <v>6</v>
      </c>
      <c r="H1092" t="s">
        <v>1219</v>
      </c>
      <c r="I1092" t="s">
        <v>1434</v>
      </c>
      <c r="J1092" t="s">
        <v>65</v>
      </c>
      <c r="K1092" t="s">
        <v>23</v>
      </c>
      <c r="L1092" t="s">
        <v>24</v>
      </c>
      <c r="M1092" t="s">
        <v>23</v>
      </c>
      <c r="N1092" t="s">
        <v>23</v>
      </c>
      <c r="O1092" t="s">
        <v>58</v>
      </c>
      <c r="P1092" t="s">
        <v>26</v>
      </c>
      <c r="Q1092" t="s">
        <v>23</v>
      </c>
      <c r="R1092" t="s">
        <v>24</v>
      </c>
      <c r="S1092" t="s">
        <v>23</v>
      </c>
      <c r="T1092" t="s">
        <v>2582</v>
      </c>
    </row>
    <row r="1093" spans="1:20" x14ac:dyDescent="0.25">
      <c r="A1093" t="s">
        <v>28</v>
      </c>
      <c r="B1093" t="s">
        <v>29</v>
      </c>
      <c r="C1093">
        <v>50</v>
      </c>
      <c r="D1093">
        <v>1</v>
      </c>
      <c r="E1093" t="s">
        <v>2584</v>
      </c>
      <c r="F1093">
        <v>106</v>
      </c>
      <c r="G1093">
        <v>6</v>
      </c>
      <c r="H1093" t="s">
        <v>1219</v>
      </c>
      <c r="I1093" t="s">
        <v>1434</v>
      </c>
      <c r="J1093" t="s">
        <v>65</v>
      </c>
      <c r="K1093" t="s">
        <v>23</v>
      </c>
      <c r="L1093" t="s">
        <v>24</v>
      </c>
      <c r="M1093" t="s">
        <v>23</v>
      </c>
      <c r="N1093" t="s">
        <v>23</v>
      </c>
      <c r="O1093" t="s">
        <v>58</v>
      </c>
      <c r="P1093" t="s">
        <v>26</v>
      </c>
      <c r="Q1093" t="s">
        <v>23</v>
      </c>
      <c r="R1093" t="s">
        <v>24</v>
      </c>
      <c r="S1093" t="s">
        <v>23</v>
      </c>
      <c r="T1093" t="s">
        <v>2582</v>
      </c>
    </row>
    <row r="1094" spans="1:20" x14ac:dyDescent="0.25">
      <c r="A1094" t="s">
        <v>30</v>
      </c>
      <c r="B1094" t="s">
        <v>31</v>
      </c>
      <c r="C1094">
        <v>50</v>
      </c>
      <c r="D1094">
        <v>1</v>
      </c>
      <c r="E1094" t="s">
        <v>2584</v>
      </c>
      <c r="F1094">
        <v>106</v>
      </c>
      <c r="G1094">
        <v>6</v>
      </c>
      <c r="H1094" t="s">
        <v>1219</v>
      </c>
      <c r="I1094" t="s">
        <v>1434</v>
      </c>
      <c r="J1094" t="s">
        <v>65</v>
      </c>
      <c r="K1094" t="s">
        <v>23</v>
      </c>
      <c r="L1094" t="s">
        <v>24</v>
      </c>
      <c r="M1094" t="s">
        <v>23</v>
      </c>
      <c r="N1094" t="s">
        <v>23</v>
      </c>
      <c r="O1094" t="s">
        <v>58</v>
      </c>
      <c r="P1094" t="s">
        <v>26</v>
      </c>
      <c r="Q1094" t="s">
        <v>23</v>
      </c>
      <c r="R1094" t="s">
        <v>24</v>
      </c>
      <c r="S1094" t="s">
        <v>23</v>
      </c>
      <c r="T1094" t="s">
        <v>2582</v>
      </c>
    </row>
    <row r="1095" spans="1:20" x14ac:dyDescent="0.25">
      <c r="A1095" t="s">
        <v>20</v>
      </c>
      <c r="B1095" t="s">
        <v>21</v>
      </c>
      <c r="C1095">
        <v>50</v>
      </c>
      <c r="D1095">
        <v>1</v>
      </c>
      <c r="E1095" t="s">
        <v>2585</v>
      </c>
      <c r="F1095">
        <v>100</v>
      </c>
      <c r="G1095">
        <v>0</v>
      </c>
      <c r="H1095" t="s">
        <v>1219</v>
      </c>
      <c r="I1095" t="s">
        <v>2586</v>
      </c>
      <c r="J1095" t="s">
        <v>1242</v>
      </c>
      <c r="K1095" t="s">
        <v>23</v>
      </c>
      <c r="L1095" t="s">
        <v>24</v>
      </c>
      <c r="M1095" t="s">
        <v>2587</v>
      </c>
      <c r="N1095" t="s">
        <v>23</v>
      </c>
      <c r="O1095" t="s">
        <v>25</v>
      </c>
      <c r="P1095" t="s">
        <v>26</v>
      </c>
      <c r="Q1095" t="s">
        <v>27</v>
      </c>
      <c r="R1095" t="s">
        <v>24</v>
      </c>
      <c r="S1095" t="s">
        <v>23</v>
      </c>
      <c r="T1095" t="s">
        <v>2588</v>
      </c>
    </row>
    <row r="1096" spans="1:20" x14ac:dyDescent="0.25">
      <c r="A1096" t="s">
        <v>28</v>
      </c>
      <c r="B1096" t="s">
        <v>29</v>
      </c>
      <c r="C1096">
        <v>50</v>
      </c>
      <c r="D1096">
        <v>1</v>
      </c>
      <c r="E1096" t="s">
        <v>2585</v>
      </c>
      <c r="F1096">
        <v>100</v>
      </c>
      <c r="G1096">
        <v>0</v>
      </c>
      <c r="H1096" t="s">
        <v>1219</v>
      </c>
      <c r="I1096" t="s">
        <v>2586</v>
      </c>
      <c r="J1096" t="s">
        <v>1242</v>
      </c>
      <c r="K1096" t="s">
        <v>23</v>
      </c>
      <c r="L1096" t="s">
        <v>24</v>
      </c>
      <c r="M1096" t="s">
        <v>2587</v>
      </c>
      <c r="N1096" t="s">
        <v>23</v>
      </c>
      <c r="O1096" t="s">
        <v>25</v>
      </c>
      <c r="P1096" t="s">
        <v>26</v>
      </c>
      <c r="Q1096" t="s">
        <v>27</v>
      </c>
      <c r="R1096" t="s">
        <v>24</v>
      </c>
      <c r="S1096" t="s">
        <v>23</v>
      </c>
      <c r="T1096" t="s">
        <v>2588</v>
      </c>
    </row>
    <row r="1097" spans="1:20" x14ac:dyDescent="0.25">
      <c r="A1097" t="s">
        <v>30</v>
      </c>
      <c r="B1097" t="s">
        <v>31</v>
      </c>
      <c r="C1097">
        <v>50</v>
      </c>
      <c r="D1097">
        <v>1</v>
      </c>
      <c r="E1097" t="s">
        <v>2585</v>
      </c>
      <c r="F1097">
        <v>100</v>
      </c>
      <c r="G1097">
        <v>0</v>
      </c>
      <c r="H1097" t="s">
        <v>1219</v>
      </c>
      <c r="I1097" t="s">
        <v>2586</v>
      </c>
      <c r="J1097" t="s">
        <v>1242</v>
      </c>
      <c r="K1097" t="s">
        <v>23</v>
      </c>
      <c r="L1097" t="s">
        <v>24</v>
      </c>
      <c r="M1097" t="s">
        <v>2587</v>
      </c>
      <c r="N1097" t="s">
        <v>23</v>
      </c>
      <c r="O1097" t="s">
        <v>25</v>
      </c>
      <c r="P1097" t="s">
        <v>26</v>
      </c>
      <c r="Q1097" t="s">
        <v>27</v>
      </c>
      <c r="R1097" t="s">
        <v>24</v>
      </c>
      <c r="S1097" t="s">
        <v>23</v>
      </c>
      <c r="T1097" t="s">
        <v>2588</v>
      </c>
    </row>
    <row r="1098" spans="1:20" x14ac:dyDescent="0.25">
      <c r="A1098" t="s">
        <v>20</v>
      </c>
      <c r="B1098" t="s">
        <v>21</v>
      </c>
      <c r="C1098">
        <v>50</v>
      </c>
      <c r="D1098">
        <v>1</v>
      </c>
      <c r="E1098" t="s">
        <v>2589</v>
      </c>
      <c r="F1098">
        <v>138</v>
      </c>
      <c r="G1098">
        <v>38</v>
      </c>
      <c r="H1098" t="s">
        <v>1219</v>
      </c>
      <c r="I1098" t="s">
        <v>2590</v>
      </c>
      <c r="J1098" t="s">
        <v>339</v>
      </c>
      <c r="K1098" t="s">
        <v>23</v>
      </c>
      <c r="L1098" t="s">
        <v>24</v>
      </c>
      <c r="M1098" t="s">
        <v>2587</v>
      </c>
      <c r="N1098" t="s">
        <v>23</v>
      </c>
      <c r="O1098" t="s">
        <v>25</v>
      </c>
      <c r="P1098" t="s">
        <v>26</v>
      </c>
      <c r="Q1098" t="s">
        <v>27</v>
      </c>
      <c r="R1098" t="s">
        <v>24</v>
      </c>
      <c r="S1098" t="s">
        <v>23</v>
      </c>
      <c r="T1098" t="s">
        <v>2587</v>
      </c>
    </row>
    <row r="1099" spans="1:20" x14ac:dyDescent="0.25">
      <c r="A1099" t="s">
        <v>28</v>
      </c>
      <c r="B1099" t="s">
        <v>29</v>
      </c>
      <c r="C1099">
        <v>50</v>
      </c>
      <c r="D1099">
        <v>1</v>
      </c>
      <c r="E1099" t="s">
        <v>2589</v>
      </c>
      <c r="F1099">
        <v>138</v>
      </c>
      <c r="G1099">
        <v>38</v>
      </c>
      <c r="H1099" t="s">
        <v>1219</v>
      </c>
      <c r="I1099" t="s">
        <v>2590</v>
      </c>
      <c r="J1099" t="s">
        <v>339</v>
      </c>
      <c r="K1099" t="s">
        <v>23</v>
      </c>
      <c r="L1099" t="s">
        <v>24</v>
      </c>
      <c r="M1099" t="s">
        <v>2587</v>
      </c>
      <c r="N1099" t="s">
        <v>23</v>
      </c>
      <c r="O1099" t="s">
        <v>25</v>
      </c>
      <c r="P1099" t="s">
        <v>26</v>
      </c>
      <c r="Q1099" t="s">
        <v>27</v>
      </c>
      <c r="R1099" t="s">
        <v>24</v>
      </c>
      <c r="S1099" t="s">
        <v>23</v>
      </c>
      <c r="T1099" t="s">
        <v>2587</v>
      </c>
    </row>
    <row r="1100" spans="1:20" x14ac:dyDescent="0.25">
      <c r="A1100" t="s">
        <v>30</v>
      </c>
      <c r="B1100" t="s">
        <v>31</v>
      </c>
      <c r="C1100">
        <v>50</v>
      </c>
      <c r="D1100">
        <v>1</v>
      </c>
      <c r="E1100" t="s">
        <v>2589</v>
      </c>
      <c r="F1100">
        <v>138</v>
      </c>
      <c r="G1100">
        <v>38</v>
      </c>
      <c r="H1100" t="s">
        <v>1219</v>
      </c>
      <c r="I1100" t="s">
        <v>2590</v>
      </c>
      <c r="J1100" t="s">
        <v>339</v>
      </c>
      <c r="K1100" t="s">
        <v>23</v>
      </c>
      <c r="L1100" t="s">
        <v>24</v>
      </c>
      <c r="M1100" t="s">
        <v>2587</v>
      </c>
      <c r="N1100" t="s">
        <v>23</v>
      </c>
      <c r="O1100" t="s">
        <v>25</v>
      </c>
      <c r="P1100" t="s">
        <v>26</v>
      </c>
      <c r="Q1100" t="s">
        <v>27</v>
      </c>
      <c r="R1100" t="s">
        <v>24</v>
      </c>
      <c r="S1100" t="s">
        <v>23</v>
      </c>
      <c r="T1100" t="s">
        <v>2587</v>
      </c>
    </row>
    <row r="1101" spans="1:20" x14ac:dyDescent="0.25">
      <c r="A1101" t="s">
        <v>20</v>
      </c>
      <c r="B1101" t="s">
        <v>21</v>
      </c>
      <c r="C1101">
        <v>50</v>
      </c>
      <c r="D1101">
        <v>1</v>
      </c>
      <c r="E1101" t="s">
        <v>2591</v>
      </c>
      <c r="F1101">
        <v>100</v>
      </c>
      <c r="G1101">
        <v>0</v>
      </c>
      <c r="H1101" t="s">
        <v>1219</v>
      </c>
      <c r="I1101" t="s">
        <v>2592</v>
      </c>
      <c r="J1101" t="s">
        <v>306</v>
      </c>
      <c r="K1101" t="s">
        <v>23</v>
      </c>
      <c r="L1101" t="s">
        <v>24</v>
      </c>
      <c r="M1101" t="s">
        <v>2593</v>
      </c>
      <c r="N1101" t="s">
        <v>23</v>
      </c>
      <c r="O1101" t="s">
        <v>25</v>
      </c>
      <c r="P1101" t="s">
        <v>26</v>
      </c>
      <c r="Q1101" t="s">
        <v>27</v>
      </c>
      <c r="R1101" t="s">
        <v>24</v>
      </c>
      <c r="S1101" t="s">
        <v>23</v>
      </c>
      <c r="T1101" t="s">
        <v>2593</v>
      </c>
    </row>
    <row r="1102" spans="1:20" x14ac:dyDescent="0.25">
      <c r="A1102" t="s">
        <v>28</v>
      </c>
      <c r="B1102" t="s">
        <v>29</v>
      </c>
      <c r="C1102">
        <v>50</v>
      </c>
      <c r="D1102">
        <v>1</v>
      </c>
      <c r="E1102" t="s">
        <v>2591</v>
      </c>
      <c r="F1102">
        <v>100</v>
      </c>
      <c r="G1102">
        <v>0</v>
      </c>
      <c r="H1102" t="s">
        <v>1219</v>
      </c>
      <c r="I1102" t="s">
        <v>2592</v>
      </c>
      <c r="J1102" t="s">
        <v>306</v>
      </c>
      <c r="K1102" t="s">
        <v>23</v>
      </c>
      <c r="L1102" t="s">
        <v>24</v>
      </c>
      <c r="M1102" t="s">
        <v>2593</v>
      </c>
      <c r="N1102" t="s">
        <v>23</v>
      </c>
      <c r="O1102" t="s">
        <v>25</v>
      </c>
      <c r="P1102" t="s">
        <v>26</v>
      </c>
      <c r="Q1102" t="s">
        <v>27</v>
      </c>
      <c r="R1102" t="s">
        <v>24</v>
      </c>
      <c r="S1102" t="s">
        <v>23</v>
      </c>
      <c r="T1102" t="s">
        <v>2593</v>
      </c>
    </row>
    <row r="1103" spans="1:20" x14ac:dyDescent="0.25">
      <c r="A1103" t="s">
        <v>30</v>
      </c>
      <c r="B1103" t="s">
        <v>31</v>
      </c>
      <c r="C1103">
        <v>50</v>
      </c>
      <c r="D1103">
        <v>1</v>
      </c>
      <c r="E1103" t="s">
        <v>2591</v>
      </c>
      <c r="F1103">
        <v>100</v>
      </c>
      <c r="G1103">
        <v>0</v>
      </c>
      <c r="H1103" t="s">
        <v>1219</v>
      </c>
      <c r="I1103" t="s">
        <v>2592</v>
      </c>
      <c r="J1103" t="s">
        <v>306</v>
      </c>
      <c r="K1103" t="s">
        <v>23</v>
      </c>
      <c r="L1103" t="s">
        <v>24</v>
      </c>
      <c r="M1103" t="s">
        <v>2593</v>
      </c>
      <c r="N1103" t="s">
        <v>23</v>
      </c>
      <c r="O1103" t="s">
        <v>25</v>
      </c>
      <c r="P1103" t="s">
        <v>26</v>
      </c>
      <c r="Q1103" t="s">
        <v>27</v>
      </c>
      <c r="R1103" t="s">
        <v>24</v>
      </c>
      <c r="S1103" t="s">
        <v>23</v>
      </c>
      <c r="T1103" t="s">
        <v>2593</v>
      </c>
    </row>
    <row r="1104" spans="1:20" x14ac:dyDescent="0.25">
      <c r="A1104" t="s">
        <v>20</v>
      </c>
      <c r="B1104" t="s">
        <v>21</v>
      </c>
      <c r="C1104">
        <v>50</v>
      </c>
      <c r="D1104">
        <v>1</v>
      </c>
      <c r="E1104" t="s">
        <v>2594</v>
      </c>
      <c r="F1104">
        <v>100</v>
      </c>
      <c r="G1104">
        <v>0</v>
      </c>
      <c r="H1104" t="s">
        <v>1219</v>
      </c>
      <c r="I1104" t="s">
        <v>2595</v>
      </c>
      <c r="J1104" t="s">
        <v>304</v>
      </c>
      <c r="K1104" t="s">
        <v>23</v>
      </c>
      <c r="L1104" t="s">
        <v>24</v>
      </c>
      <c r="M1104" t="s">
        <v>2593</v>
      </c>
      <c r="N1104" t="s">
        <v>23</v>
      </c>
      <c r="O1104" t="s">
        <v>25</v>
      </c>
      <c r="P1104" t="s">
        <v>26</v>
      </c>
      <c r="Q1104" t="s">
        <v>27</v>
      </c>
      <c r="R1104" t="s">
        <v>24</v>
      </c>
      <c r="S1104" t="s">
        <v>23</v>
      </c>
      <c r="T1104" t="s">
        <v>2593</v>
      </c>
    </row>
    <row r="1105" spans="1:20" x14ac:dyDescent="0.25">
      <c r="A1105" t="s">
        <v>28</v>
      </c>
      <c r="B1105" t="s">
        <v>29</v>
      </c>
      <c r="C1105">
        <v>50</v>
      </c>
      <c r="D1105">
        <v>1</v>
      </c>
      <c r="E1105" t="s">
        <v>2594</v>
      </c>
      <c r="F1105">
        <v>100</v>
      </c>
      <c r="G1105">
        <v>0</v>
      </c>
      <c r="H1105" t="s">
        <v>1219</v>
      </c>
      <c r="I1105" t="s">
        <v>2595</v>
      </c>
      <c r="J1105" t="s">
        <v>304</v>
      </c>
      <c r="K1105" t="s">
        <v>23</v>
      </c>
      <c r="L1105" t="s">
        <v>24</v>
      </c>
      <c r="M1105" t="s">
        <v>2593</v>
      </c>
      <c r="N1105" t="s">
        <v>23</v>
      </c>
      <c r="O1105" t="s">
        <v>25</v>
      </c>
      <c r="P1105" t="s">
        <v>26</v>
      </c>
      <c r="Q1105" t="s">
        <v>27</v>
      </c>
      <c r="R1105" t="s">
        <v>24</v>
      </c>
      <c r="S1105" t="s">
        <v>23</v>
      </c>
      <c r="T1105" t="s">
        <v>2593</v>
      </c>
    </row>
    <row r="1106" spans="1:20" x14ac:dyDescent="0.25">
      <c r="A1106" t="s">
        <v>30</v>
      </c>
      <c r="B1106" t="s">
        <v>31</v>
      </c>
      <c r="C1106">
        <v>50</v>
      </c>
      <c r="D1106">
        <v>1</v>
      </c>
      <c r="E1106" t="s">
        <v>2594</v>
      </c>
      <c r="F1106">
        <v>100</v>
      </c>
      <c r="G1106">
        <v>0</v>
      </c>
      <c r="H1106" t="s">
        <v>1219</v>
      </c>
      <c r="I1106" t="s">
        <v>2595</v>
      </c>
      <c r="J1106" t="s">
        <v>304</v>
      </c>
      <c r="K1106" t="s">
        <v>23</v>
      </c>
      <c r="L1106" t="s">
        <v>24</v>
      </c>
      <c r="M1106" t="s">
        <v>2593</v>
      </c>
      <c r="N1106" t="s">
        <v>23</v>
      </c>
      <c r="O1106" t="s">
        <v>25</v>
      </c>
      <c r="P1106" t="s">
        <v>26</v>
      </c>
      <c r="Q1106" t="s">
        <v>27</v>
      </c>
      <c r="R1106" t="s">
        <v>24</v>
      </c>
      <c r="S1106" t="s">
        <v>23</v>
      </c>
      <c r="T1106" t="s">
        <v>2593</v>
      </c>
    </row>
    <row r="1107" spans="1:20" x14ac:dyDescent="0.25">
      <c r="A1107" t="s">
        <v>186</v>
      </c>
      <c r="B1107" t="s">
        <v>187</v>
      </c>
      <c r="C1107">
        <v>50</v>
      </c>
      <c r="D1107">
        <v>6</v>
      </c>
      <c r="E1107" t="s">
        <v>2596</v>
      </c>
      <c r="F1107">
        <v>200</v>
      </c>
      <c r="G1107">
        <v>0</v>
      </c>
      <c r="H1107" t="s">
        <v>22</v>
      </c>
      <c r="I1107" t="s">
        <v>2597</v>
      </c>
      <c r="J1107" t="s">
        <v>309</v>
      </c>
      <c r="K1107" t="s">
        <v>23</v>
      </c>
      <c r="L1107" t="s">
        <v>24</v>
      </c>
      <c r="M1107" t="s">
        <v>2598</v>
      </c>
      <c r="N1107" t="s">
        <v>23</v>
      </c>
      <c r="O1107" t="s">
        <v>25</v>
      </c>
      <c r="P1107" t="s">
        <v>26</v>
      </c>
      <c r="Q1107" t="s">
        <v>27</v>
      </c>
      <c r="R1107" t="s">
        <v>24</v>
      </c>
      <c r="S1107" t="s">
        <v>23</v>
      </c>
      <c r="T1107" t="s">
        <v>2598</v>
      </c>
    </row>
    <row r="1108" spans="1:20" x14ac:dyDescent="0.25">
      <c r="A1108" t="s">
        <v>20</v>
      </c>
      <c r="B1108" t="s">
        <v>21</v>
      </c>
      <c r="C1108">
        <v>50</v>
      </c>
      <c r="D1108">
        <v>1</v>
      </c>
      <c r="E1108" t="s">
        <v>2599</v>
      </c>
      <c r="F1108">
        <v>109</v>
      </c>
      <c r="G1108">
        <v>9</v>
      </c>
      <c r="H1108" t="s">
        <v>1219</v>
      </c>
      <c r="I1108" t="s">
        <v>2600</v>
      </c>
      <c r="J1108" t="s">
        <v>348</v>
      </c>
      <c r="K1108" t="s">
        <v>23</v>
      </c>
      <c r="L1108" t="s">
        <v>24</v>
      </c>
      <c r="M1108" t="s">
        <v>2598</v>
      </c>
      <c r="N1108" t="s">
        <v>23</v>
      </c>
      <c r="O1108" t="s">
        <v>25</v>
      </c>
      <c r="P1108" t="s">
        <v>26</v>
      </c>
      <c r="Q1108" t="s">
        <v>27</v>
      </c>
      <c r="R1108" t="s">
        <v>24</v>
      </c>
      <c r="S1108" t="s">
        <v>23</v>
      </c>
      <c r="T1108" t="s">
        <v>2598</v>
      </c>
    </row>
    <row r="1109" spans="1:20" x14ac:dyDescent="0.25">
      <c r="A1109" t="s">
        <v>28</v>
      </c>
      <c r="B1109" t="s">
        <v>29</v>
      </c>
      <c r="C1109">
        <v>50</v>
      </c>
      <c r="D1109">
        <v>1</v>
      </c>
      <c r="E1109" t="s">
        <v>2599</v>
      </c>
      <c r="F1109">
        <v>109</v>
      </c>
      <c r="G1109">
        <v>9</v>
      </c>
      <c r="H1109" t="s">
        <v>1219</v>
      </c>
      <c r="I1109" t="s">
        <v>2600</v>
      </c>
      <c r="J1109" t="s">
        <v>348</v>
      </c>
      <c r="K1109" t="s">
        <v>23</v>
      </c>
      <c r="L1109" t="s">
        <v>24</v>
      </c>
      <c r="M1109" t="s">
        <v>2598</v>
      </c>
      <c r="N1109" t="s">
        <v>23</v>
      </c>
      <c r="O1109" t="s">
        <v>25</v>
      </c>
      <c r="P1109" t="s">
        <v>26</v>
      </c>
      <c r="Q1109" t="s">
        <v>27</v>
      </c>
      <c r="R1109" t="s">
        <v>24</v>
      </c>
      <c r="S1109" t="s">
        <v>23</v>
      </c>
      <c r="T1109" t="s">
        <v>2598</v>
      </c>
    </row>
    <row r="1110" spans="1:20" x14ac:dyDescent="0.25">
      <c r="A1110" t="s">
        <v>30</v>
      </c>
      <c r="B1110" t="s">
        <v>31</v>
      </c>
      <c r="C1110">
        <v>50</v>
      </c>
      <c r="D1110">
        <v>1</v>
      </c>
      <c r="E1110" t="s">
        <v>2599</v>
      </c>
      <c r="F1110">
        <v>109</v>
      </c>
      <c r="G1110">
        <v>9</v>
      </c>
      <c r="H1110" t="s">
        <v>1219</v>
      </c>
      <c r="I1110" t="s">
        <v>2600</v>
      </c>
      <c r="J1110" t="s">
        <v>348</v>
      </c>
      <c r="K1110" t="s">
        <v>23</v>
      </c>
      <c r="L1110" t="s">
        <v>24</v>
      </c>
      <c r="M1110" t="s">
        <v>2598</v>
      </c>
      <c r="N1110" t="s">
        <v>23</v>
      </c>
      <c r="O1110" t="s">
        <v>25</v>
      </c>
      <c r="P1110" t="s">
        <v>26</v>
      </c>
      <c r="Q1110" t="s">
        <v>27</v>
      </c>
      <c r="R1110" t="s">
        <v>24</v>
      </c>
      <c r="S1110" t="s">
        <v>23</v>
      </c>
      <c r="T1110" t="s">
        <v>2598</v>
      </c>
    </row>
    <row r="1111" spans="1:20" x14ac:dyDescent="0.25">
      <c r="A1111" t="s">
        <v>20</v>
      </c>
      <c r="B1111" t="s">
        <v>21</v>
      </c>
      <c r="C1111">
        <v>50</v>
      </c>
      <c r="D1111">
        <v>1</v>
      </c>
      <c r="E1111" t="s">
        <v>2601</v>
      </c>
      <c r="F1111">
        <v>100</v>
      </c>
      <c r="G1111">
        <v>0</v>
      </c>
      <c r="H1111" t="s">
        <v>1219</v>
      </c>
      <c r="I1111" t="s">
        <v>2602</v>
      </c>
      <c r="J1111" t="s">
        <v>1242</v>
      </c>
      <c r="K1111" t="s">
        <v>23</v>
      </c>
      <c r="L1111" t="s">
        <v>24</v>
      </c>
      <c r="M1111" t="s">
        <v>2598</v>
      </c>
      <c r="N1111" t="s">
        <v>23</v>
      </c>
      <c r="O1111" t="s">
        <v>25</v>
      </c>
      <c r="P1111" t="s">
        <v>26</v>
      </c>
      <c r="Q1111" t="s">
        <v>27</v>
      </c>
      <c r="R1111" t="s">
        <v>24</v>
      </c>
      <c r="S1111" t="s">
        <v>23</v>
      </c>
      <c r="T1111" t="s">
        <v>2598</v>
      </c>
    </row>
    <row r="1112" spans="1:20" x14ac:dyDescent="0.25">
      <c r="A1112" t="s">
        <v>28</v>
      </c>
      <c r="B1112" t="s">
        <v>29</v>
      </c>
      <c r="C1112">
        <v>50</v>
      </c>
      <c r="D1112">
        <v>1</v>
      </c>
      <c r="E1112" t="s">
        <v>2601</v>
      </c>
      <c r="F1112">
        <v>100</v>
      </c>
      <c r="G1112">
        <v>0</v>
      </c>
      <c r="H1112" t="s">
        <v>1219</v>
      </c>
      <c r="I1112" t="s">
        <v>2602</v>
      </c>
      <c r="J1112" t="s">
        <v>1242</v>
      </c>
      <c r="K1112" t="s">
        <v>23</v>
      </c>
      <c r="L1112" t="s">
        <v>24</v>
      </c>
      <c r="M1112" t="s">
        <v>2598</v>
      </c>
      <c r="N1112" t="s">
        <v>23</v>
      </c>
      <c r="O1112" t="s">
        <v>25</v>
      </c>
      <c r="P1112" t="s">
        <v>26</v>
      </c>
      <c r="Q1112" t="s">
        <v>27</v>
      </c>
      <c r="R1112" t="s">
        <v>24</v>
      </c>
      <c r="S1112" t="s">
        <v>23</v>
      </c>
      <c r="T1112" t="s">
        <v>2598</v>
      </c>
    </row>
    <row r="1113" spans="1:20" x14ac:dyDescent="0.25">
      <c r="A1113" t="s">
        <v>30</v>
      </c>
      <c r="B1113" t="s">
        <v>31</v>
      </c>
      <c r="C1113">
        <v>50</v>
      </c>
      <c r="D1113">
        <v>1</v>
      </c>
      <c r="E1113" t="s">
        <v>2601</v>
      </c>
      <c r="F1113">
        <v>100</v>
      </c>
      <c r="G1113">
        <v>0</v>
      </c>
      <c r="H1113" t="s">
        <v>1219</v>
      </c>
      <c r="I1113" t="s">
        <v>2602</v>
      </c>
      <c r="J1113" t="s">
        <v>1242</v>
      </c>
      <c r="K1113" t="s">
        <v>23</v>
      </c>
      <c r="L1113" t="s">
        <v>24</v>
      </c>
      <c r="M1113" t="s">
        <v>2598</v>
      </c>
      <c r="N1113" t="s">
        <v>23</v>
      </c>
      <c r="O1113" t="s">
        <v>25</v>
      </c>
      <c r="P1113" t="s">
        <v>26</v>
      </c>
      <c r="Q1113" t="s">
        <v>27</v>
      </c>
      <c r="R1113" t="s">
        <v>24</v>
      </c>
      <c r="S1113" t="s">
        <v>23</v>
      </c>
      <c r="T1113" t="s">
        <v>2598</v>
      </c>
    </row>
    <row r="1114" spans="1:20" x14ac:dyDescent="0.25">
      <c r="A1114" t="s">
        <v>20</v>
      </c>
      <c r="B1114" t="s">
        <v>21</v>
      </c>
      <c r="C1114">
        <v>50</v>
      </c>
      <c r="D1114">
        <v>1</v>
      </c>
      <c r="E1114" t="s">
        <v>2603</v>
      </c>
      <c r="F1114">
        <v>100</v>
      </c>
      <c r="G1114">
        <v>0</v>
      </c>
      <c r="H1114" t="s">
        <v>1219</v>
      </c>
      <c r="I1114" t="s">
        <v>2604</v>
      </c>
      <c r="J1114" t="s">
        <v>348</v>
      </c>
      <c r="K1114" t="s">
        <v>23</v>
      </c>
      <c r="L1114" t="s">
        <v>24</v>
      </c>
      <c r="M1114" t="s">
        <v>2598</v>
      </c>
      <c r="N1114" t="s">
        <v>23</v>
      </c>
      <c r="O1114" t="s">
        <v>58</v>
      </c>
      <c r="P1114" t="s">
        <v>26</v>
      </c>
      <c r="Q1114" t="s">
        <v>33</v>
      </c>
      <c r="R1114" t="s">
        <v>24</v>
      </c>
      <c r="S1114" t="s">
        <v>23</v>
      </c>
      <c r="T1114" t="s">
        <v>2598</v>
      </c>
    </row>
    <row r="1115" spans="1:20" x14ac:dyDescent="0.25">
      <c r="A1115" t="s">
        <v>28</v>
      </c>
      <c r="B1115" t="s">
        <v>29</v>
      </c>
      <c r="C1115">
        <v>50</v>
      </c>
      <c r="D1115">
        <v>1</v>
      </c>
      <c r="E1115" t="s">
        <v>2603</v>
      </c>
      <c r="F1115">
        <v>100</v>
      </c>
      <c r="G1115">
        <v>0</v>
      </c>
      <c r="H1115" t="s">
        <v>1219</v>
      </c>
      <c r="I1115" t="s">
        <v>2604</v>
      </c>
      <c r="J1115" t="s">
        <v>348</v>
      </c>
      <c r="K1115" t="s">
        <v>23</v>
      </c>
      <c r="L1115" t="s">
        <v>24</v>
      </c>
      <c r="M1115" t="s">
        <v>2598</v>
      </c>
      <c r="N1115" t="s">
        <v>23</v>
      </c>
      <c r="O1115" t="s">
        <v>58</v>
      </c>
      <c r="P1115" t="s">
        <v>26</v>
      </c>
      <c r="Q1115" t="s">
        <v>33</v>
      </c>
      <c r="R1115" t="s">
        <v>24</v>
      </c>
      <c r="S1115" t="s">
        <v>23</v>
      </c>
      <c r="T1115" t="s">
        <v>2598</v>
      </c>
    </row>
    <row r="1116" spans="1:20" x14ac:dyDescent="0.25">
      <c r="A1116" t="s">
        <v>30</v>
      </c>
      <c r="B1116" t="s">
        <v>31</v>
      </c>
      <c r="C1116">
        <v>50</v>
      </c>
      <c r="D1116">
        <v>1</v>
      </c>
      <c r="E1116" t="s">
        <v>2603</v>
      </c>
      <c r="F1116">
        <v>100</v>
      </c>
      <c r="G1116">
        <v>0</v>
      </c>
      <c r="H1116" t="s">
        <v>1219</v>
      </c>
      <c r="I1116" t="s">
        <v>2604</v>
      </c>
      <c r="J1116" t="s">
        <v>348</v>
      </c>
      <c r="K1116" t="s">
        <v>23</v>
      </c>
      <c r="L1116" t="s">
        <v>24</v>
      </c>
      <c r="M1116" t="s">
        <v>2598</v>
      </c>
      <c r="N1116" t="s">
        <v>23</v>
      </c>
      <c r="O1116" t="s">
        <v>58</v>
      </c>
      <c r="P1116" t="s">
        <v>26</v>
      </c>
      <c r="Q1116" t="s">
        <v>33</v>
      </c>
      <c r="R1116" t="s">
        <v>24</v>
      </c>
      <c r="S1116" t="s">
        <v>23</v>
      </c>
      <c r="T1116" t="s">
        <v>2598</v>
      </c>
    </row>
    <row r="1117" spans="1:20" x14ac:dyDescent="0.25">
      <c r="A1117" t="s">
        <v>20</v>
      </c>
      <c r="B1117" t="s">
        <v>21</v>
      </c>
      <c r="C1117">
        <v>50</v>
      </c>
      <c r="D1117">
        <v>2</v>
      </c>
      <c r="E1117" t="s">
        <v>2605</v>
      </c>
      <c r="F1117">
        <v>200</v>
      </c>
      <c r="G1117">
        <v>0</v>
      </c>
      <c r="H1117" t="s">
        <v>1219</v>
      </c>
      <c r="I1117" t="s">
        <v>2606</v>
      </c>
      <c r="J1117" t="s">
        <v>303</v>
      </c>
      <c r="K1117" t="s">
        <v>23</v>
      </c>
      <c r="L1117" t="s">
        <v>24</v>
      </c>
      <c r="M1117" t="s">
        <v>1808</v>
      </c>
      <c r="N1117" t="s">
        <v>23</v>
      </c>
      <c r="O1117" t="s">
        <v>32</v>
      </c>
      <c r="P1117" t="s">
        <v>26</v>
      </c>
      <c r="Q1117" t="s">
        <v>33</v>
      </c>
      <c r="R1117" t="s">
        <v>24</v>
      </c>
      <c r="S1117" t="s">
        <v>23</v>
      </c>
      <c r="T1117" t="s">
        <v>1808</v>
      </c>
    </row>
    <row r="1118" spans="1:20" x14ac:dyDescent="0.25">
      <c r="A1118" t="s">
        <v>28</v>
      </c>
      <c r="B1118" t="s">
        <v>29</v>
      </c>
      <c r="C1118">
        <v>50</v>
      </c>
      <c r="D1118">
        <v>2</v>
      </c>
      <c r="E1118" t="s">
        <v>2605</v>
      </c>
      <c r="F1118">
        <v>200</v>
      </c>
      <c r="G1118">
        <v>0</v>
      </c>
      <c r="H1118" t="s">
        <v>1219</v>
      </c>
      <c r="I1118" t="s">
        <v>2606</v>
      </c>
      <c r="J1118" t="s">
        <v>303</v>
      </c>
      <c r="K1118" t="s">
        <v>23</v>
      </c>
      <c r="L1118" t="s">
        <v>24</v>
      </c>
      <c r="M1118" t="s">
        <v>1808</v>
      </c>
      <c r="N1118" t="s">
        <v>23</v>
      </c>
      <c r="O1118" t="s">
        <v>32</v>
      </c>
      <c r="P1118" t="s">
        <v>26</v>
      </c>
      <c r="Q1118" t="s">
        <v>33</v>
      </c>
      <c r="R1118" t="s">
        <v>24</v>
      </c>
      <c r="S1118" t="s">
        <v>23</v>
      </c>
      <c r="T1118" t="s">
        <v>1808</v>
      </c>
    </row>
    <row r="1119" spans="1:20" x14ac:dyDescent="0.25">
      <c r="A1119" t="s">
        <v>30</v>
      </c>
      <c r="B1119" t="s">
        <v>31</v>
      </c>
      <c r="C1119">
        <v>50</v>
      </c>
      <c r="D1119">
        <v>2</v>
      </c>
      <c r="E1119" t="s">
        <v>2605</v>
      </c>
      <c r="F1119">
        <v>200</v>
      </c>
      <c r="G1119">
        <v>0</v>
      </c>
      <c r="H1119" t="s">
        <v>1219</v>
      </c>
      <c r="I1119" t="s">
        <v>2606</v>
      </c>
      <c r="J1119" t="s">
        <v>303</v>
      </c>
      <c r="K1119" t="s">
        <v>23</v>
      </c>
      <c r="L1119" t="s">
        <v>24</v>
      </c>
      <c r="M1119" t="s">
        <v>1808</v>
      </c>
      <c r="N1119" t="s">
        <v>23</v>
      </c>
      <c r="O1119" t="s">
        <v>32</v>
      </c>
      <c r="P1119" t="s">
        <v>26</v>
      </c>
      <c r="Q1119" t="s">
        <v>33</v>
      </c>
      <c r="R1119" t="s">
        <v>24</v>
      </c>
      <c r="S1119" t="s">
        <v>23</v>
      </c>
      <c r="T1119" t="s">
        <v>1808</v>
      </c>
    </row>
    <row r="1120" spans="1:20" x14ac:dyDescent="0.25">
      <c r="A1120" t="s">
        <v>20</v>
      </c>
      <c r="B1120" t="s">
        <v>21</v>
      </c>
      <c r="C1120">
        <v>50</v>
      </c>
      <c r="D1120">
        <v>1</v>
      </c>
      <c r="E1120" t="s">
        <v>2607</v>
      </c>
      <c r="F1120">
        <v>100</v>
      </c>
      <c r="G1120">
        <v>0</v>
      </c>
      <c r="H1120" t="s">
        <v>1219</v>
      </c>
      <c r="I1120" t="s">
        <v>2608</v>
      </c>
      <c r="J1120" t="s">
        <v>1238</v>
      </c>
      <c r="K1120" t="s">
        <v>23</v>
      </c>
      <c r="L1120" t="s">
        <v>24</v>
      </c>
      <c r="M1120" t="s">
        <v>1808</v>
      </c>
      <c r="N1120" t="s">
        <v>23</v>
      </c>
      <c r="O1120" t="s">
        <v>25</v>
      </c>
      <c r="P1120" t="s">
        <v>26</v>
      </c>
      <c r="Q1120" t="s">
        <v>27</v>
      </c>
      <c r="R1120" t="s">
        <v>24</v>
      </c>
      <c r="S1120" t="s">
        <v>23</v>
      </c>
      <c r="T1120" t="s">
        <v>1808</v>
      </c>
    </row>
    <row r="1121" spans="1:20" x14ac:dyDescent="0.25">
      <c r="A1121" t="s">
        <v>28</v>
      </c>
      <c r="B1121" t="s">
        <v>29</v>
      </c>
      <c r="C1121">
        <v>50</v>
      </c>
      <c r="D1121">
        <v>1</v>
      </c>
      <c r="E1121" t="s">
        <v>2607</v>
      </c>
      <c r="F1121">
        <v>100</v>
      </c>
      <c r="G1121">
        <v>0</v>
      </c>
      <c r="H1121" t="s">
        <v>1219</v>
      </c>
      <c r="I1121" t="s">
        <v>2608</v>
      </c>
      <c r="J1121" t="s">
        <v>1238</v>
      </c>
      <c r="K1121" t="s">
        <v>23</v>
      </c>
      <c r="L1121" t="s">
        <v>24</v>
      </c>
      <c r="M1121" t="s">
        <v>1808</v>
      </c>
      <c r="N1121" t="s">
        <v>23</v>
      </c>
      <c r="O1121" t="s">
        <v>25</v>
      </c>
      <c r="P1121" t="s">
        <v>26</v>
      </c>
      <c r="Q1121" t="s">
        <v>27</v>
      </c>
      <c r="R1121" t="s">
        <v>24</v>
      </c>
      <c r="S1121" t="s">
        <v>23</v>
      </c>
      <c r="T1121" t="s">
        <v>1808</v>
      </c>
    </row>
    <row r="1122" spans="1:20" x14ac:dyDescent="0.25">
      <c r="A1122" t="s">
        <v>30</v>
      </c>
      <c r="B1122" t="s">
        <v>31</v>
      </c>
      <c r="C1122">
        <v>50</v>
      </c>
      <c r="D1122">
        <v>1</v>
      </c>
      <c r="E1122" t="s">
        <v>2607</v>
      </c>
      <c r="F1122">
        <v>100</v>
      </c>
      <c r="G1122">
        <v>0</v>
      </c>
      <c r="H1122" t="s">
        <v>1219</v>
      </c>
      <c r="I1122" t="s">
        <v>2608</v>
      </c>
      <c r="J1122" t="s">
        <v>1238</v>
      </c>
      <c r="K1122" t="s">
        <v>23</v>
      </c>
      <c r="L1122" t="s">
        <v>24</v>
      </c>
      <c r="M1122" t="s">
        <v>1808</v>
      </c>
      <c r="N1122" t="s">
        <v>23</v>
      </c>
      <c r="O1122" t="s">
        <v>25</v>
      </c>
      <c r="P1122" t="s">
        <v>26</v>
      </c>
      <c r="Q1122" t="s">
        <v>27</v>
      </c>
      <c r="R1122" t="s">
        <v>24</v>
      </c>
      <c r="S1122" t="s">
        <v>23</v>
      </c>
      <c r="T1122" t="s">
        <v>1808</v>
      </c>
    </row>
    <row r="1123" spans="1:20" x14ac:dyDescent="0.25">
      <c r="A1123" t="s">
        <v>20</v>
      </c>
      <c r="B1123" t="s">
        <v>21</v>
      </c>
      <c r="C1123">
        <v>50</v>
      </c>
      <c r="D1123">
        <v>1</v>
      </c>
      <c r="E1123" t="s">
        <v>2609</v>
      </c>
      <c r="F1123">
        <v>100</v>
      </c>
      <c r="G1123">
        <v>0</v>
      </c>
      <c r="H1123" t="s">
        <v>1219</v>
      </c>
      <c r="I1123" t="s">
        <v>2610</v>
      </c>
      <c r="J1123" t="s">
        <v>364</v>
      </c>
      <c r="K1123" t="s">
        <v>23</v>
      </c>
      <c r="L1123" t="s">
        <v>24</v>
      </c>
      <c r="M1123" t="s">
        <v>1799</v>
      </c>
      <c r="N1123" t="s">
        <v>23</v>
      </c>
      <c r="O1123" t="s">
        <v>25</v>
      </c>
      <c r="P1123" t="s">
        <v>26</v>
      </c>
      <c r="Q1123" t="s">
        <v>27</v>
      </c>
      <c r="R1123" t="s">
        <v>24</v>
      </c>
      <c r="S1123" t="s">
        <v>23</v>
      </c>
      <c r="T1123" t="s">
        <v>2611</v>
      </c>
    </row>
    <row r="1124" spans="1:20" x14ac:dyDescent="0.25">
      <c r="A1124" t="s">
        <v>28</v>
      </c>
      <c r="B1124" t="s">
        <v>29</v>
      </c>
      <c r="C1124">
        <v>50</v>
      </c>
      <c r="D1124">
        <v>1</v>
      </c>
      <c r="E1124" t="s">
        <v>2609</v>
      </c>
      <c r="F1124">
        <v>100</v>
      </c>
      <c r="G1124">
        <v>0</v>
      </c>
      <c r="H1124" t="s">
        <v>1219</v>
      </c>
      <c r="I1124" t="s">
        <v>2610</v>
      </c>
      <c r="J1124" t="s">
        <v>364</v>
      </c>
      <c r="K1124" t="s">
        <v>23</v>
      </c>
      <c r="L1124" t="s">
        <v>24</v>
      </c>
      <c r="M1124" t="s">
        <v>1799</v>
      </c>
      <c r="N1124" t="s">
        <v>23</v>
      </c>
      <c r="O1124" t="s">
        <v>25</v>
      </c>
      <c r="P1124" t="s">
        <v>26</v>
      </c>
      <c r="Q1124" t="s">
        <v>27</v>
      </c>
      <c r="R1124" t="s">
        <v>24</v>
      </c>
      <c r="S1124" t="s">
        <v>23</v>
      </c>
      <c r="T1124" t="s">
        <v>2611</v>
      </c>
    </row>
    <row r="1125" spans="1:20" x14ac:dyDescent="0.25">
      <c r="A1125" t="s">
        <v>30</v>
      </c>
      <c r="B1125" t="s">
        <v>31</v>
      </c>
      <c r="C1125">
        <v>50</v>
      </c>
      <c r="D1125">
        <v>1</v>
      </c>
      <c r="E1125" t="s">
        <v>2609</v>
      </c>
      <c r="F1125">
        <v>100</v>
      </c>
      <c r="G1125">
        <v>0</v>
      </c>
      <c r="H1125" t="s">
        <v>1219</v>
      </c>
      <c r="I1125" t="s">
        <v>2610</v>
      </c>
      <c r="J1125" t="s">
        <v>364</v>
      </c>
      <c r="K1125" t="s">
        <v>23</v>
      </c>
      <c r="L1125" t="s">
        <v>24</v>
      </c>
      <c r="M1125" t="s">
        <v>1799</v>
      </c>
      <c r="N1125" t="s">
        <v>23</v>
      </c>
      <c r="O1125" t="s">
        <v>25</v>
      </c>
      <c r="P1125" t="s">
        <v>26</v>
      </c>
      <c r="Q1125" t="s">
        <v>27</v>
      </c>
      <c r="R1125" t="s">
        <v>24</v>
      </c>
      <c r="S1125" t="s">
        <v>23</v>
      </c>
      <c r="T1125" t="s">
        <v>2611</v>
      </c>
    </row>
    <row r="1126" spans="1:20" x14ac:dyDescent="0.25">
      <c r="A1126" t="s">
        <v>20</v>
      </c>
      <c r="B1126" t="s">
        <v>21</v>
      </c>
      <c r="C1126">
        <v>50</v>
      </c>
      <c r="D1126">
        <v>1</v>
      </c>
      <c r="E1126" t="s">
        <v>2612</v>
      </c>
      <c r="F1126">
        <v>100</v>
      </c>
      <c r="G1126">
        <v>0</v>
      </c>
      <c r="H1126" t="s">
        <v>1219</v>
      </c>
      <c r="I1126" t="s">
        <v>2613</v>
      </c>
      <c r="J1126" t="s">
        <v>312</v>
      </c>
      <c r="K1126" t="s">
        <v>23</v>
      </c>
      <c r="L1126" t="s">
        <v>24</v>
      </c>
      <c r="M1126" t="s">
        <v>1799</v>
      </c>
      <c r="N1126" t="s">
        <v>23</v>
      </c>
      <c r="O1126" t="s">
        <v>25</v>
      </c>
      <c r="P1126" t="s">
        <v>26</v>
      </c>
      <c r="Q1126" t="s">
        <v>27</v>
      </c>
      <c r="R1126" t="s">
        <v>24</v>
      </c>
      <c r="S1126" t="s">
        <v>23</v>
      </c>
      <c r="T1126" t="s">
        <v>1799</v>
      </c>
    </row>
    <row r="1127" spans="1:20" x14ac:dyDescent="0.25">
      <c r="A1127" t="s">
        <v>28</v>
      </c>
      <c r="B1127" t="s">
        <v>29</v>
      </c>
      <c r="C1127">
        <v>50</v>
      </c>
      <c r="D1127">
        <v>1</v>
      </c>
      <c r="E1127" t="s">
        <v>2612</v>
      </c>
      <c r="F1127">
        <v>100</v>
      </c>
      <c r="G1127">
        <v>0</v>
      </c>
      <c r="H1127" t="s">
        <v>1219</v>
      </c>
      <c r="I1127" t="s">
        <v>2613</v>
      </c>
      <c r="J1127" t="s">
        <v>312</v>
      </c>
      <c r="K1127" t="s">
        <v>23</v>
      </c>
      <c r="L1127" t="s">
        <v>24</v>
      </c>
      <c r="M1127" t="s">
        <v>1799</v>
      </c>
      <c r="N1127" t="s">
        <v>23</v>
      </c>
      <c r="O1127" t="s">
        <v>25</v>
      </c>
      <c r="P1127" t="s">
        <v>26</v>
      </c>
      <c r="Q1127" t="s">
        <v>27</v>
      </c>
      <c r="R1127" t="s">
        <v>24</v>
      </c>
      <c r="S1127" t="s">
        <v>23</v>
      </c>
      <c r="T1127" t="s">
        <v>1799</v>
      </c>
    </row>
    <row r="1128" spans="1:20" x14ac:dyDescent="0.25">
      <c r="A1128" t="s">
        <v>30</v>
      </c>
      <c r="B1128" t="s">
        <v>31</v>
      </c>
      <c r="C1128">
        <v>50</v>
      </c>
      <c r="D1128">
        <v>1</v>
      </c>
      <c r="E1128" t="s">
        <v>2612</v>
      </c>
      <c r="F1128">
        <v>100</v>
      </c>
      <c r="G1128">
        <v>0</v>
      </c>
      <c r="H1128" t="s">
        <v>1219</v>
      </c>
      <c r="I1128" t="s">
        <v>2613</v>
      </c>
      <c r="J1128" t="s">
        <v>312</v>
      </c>
      <c r="K1128" t="s">
        <v>23</v>
      </c>
      <c r="L1128" t="s">
        <v>24</v>
      </c>
      <c r="M1128" t="s">
        <v>1799</v>
      </c>
      <c r="N1128" t="s">
        <v>23</v>
      </c>
      <c r="O1128" t="s">
        <v>25</v>
      </c>
      <c r="P1128" t="s">
        <v>26</v>
      </c>
      <c r="Q1128" t="s">
        <v>27</v>
      </c>
      <c r="R1128" t="s">
        <v>24</v>
      </c>
      <c r="S1128" t="s">
        <v>23</v>
      </c>
      <c r="T1128" t="s">
        <v>1799</v>
      </c>
    </row>
    <row r="1129" spans="1:20" x14ac:dyDescent="0.25">
      <c r="A1129" t="s">
        <v>20</v>
      </c>
      <c r="B1129" t="s">
        <v>21</v>
      </c>
      <c r="C1129">
        <v>50</v>
      </c>
      <c r="D1129">
        <v>1</v>
      </c>
      <c r="E1129" t="s">
        <v>2614</v>
      </c>
      <c r="F1129">
        <v>100</v>
      </c>
      <c r="G1129">
        <v>0</v>
      </c>
      <c r="H1129" t="s">
        <v>1219</v>
      </c>
      <c r="I1129" t="s">
        <v>2615</v>
      </c>
      <c r="J1129" t="s">
        <v>324</v>
      </c>
      <c r="K1129" t="s">
        <v>23</v>
      </c>
      <c r="L1129" t="s">
        <v>24</v>
      </c>
      <c r="M1129" t="s">
        <v>2616</v>
      </c>
      <c r="N1129" t="s">
        <v>23</v>
      </c>
      <c r="O1129" t="s">
        <v>25</v>
      </c>
      <c r="P1129" t="s">
        <v>26</v>
      </c>
      <c r="Q1129" t="s">
        <v>27</v>
      </c>
      <c r="R1129" t="s">
        <v>24</v>
      </c>
      <c r="S1129" t="s">
        <v>23</v>
      </c>
      <c r="T1129" t="s">
        <v>2616</v>
      </c>
    </row>
    <row r="1130" spans="1:20" x14ac:dyDescent="0.25">
      <c r="A1130" t="s">
        <v>28</v>
      </c>
      <c r="B1130" t="s">
        <v>29</v>
      </c>
      <c r="C1130">
        <v>50</v>
      </c>
      <c r="D1130">
        <v>1</v>
      </c>
      <c r="E1130" t="s">
        <v>2614</v>
      </c>
      <c r="F1130">
        <v>100</v>
      </c>
      <c r="G1130">
        <v>0</v>
      </c>
      <c r="H1130" t="s">
        <v>1219</v>
      </c>
      <c r="I1130" t="s">
        <v>2615</v>
      </c>
      <c r="J1130" t="s">
        <v>324</v>
      </c>
      <c r="K1130" t="s">
        <v>23</v>
      </c>
      <c r="L1130" t="s">
        <v>24</v>
      </c>
      <c r="M1130" t="s">
        <v>2616</v>
      </c>
      <c r="N1130" t="s">
        <v>23</v>
      </c>
      <c r="O1130" t="s">
        <v>25</v>
      </c>
      <c r="P1130" t="s">
        <v>26</v>
      </c>
      <c r="Q1130" t="s">
        <v>27</v>
      </c>
      <c r="R1130" t="s">
        <v>24</v>
      </c>
      <c r="S1130" t="s">
        <v>23</v>
      </c>
      <c r="T1130" t="s">
        <v>2616</v>
      </c>
    </row>
    <row r="1131" spans="1:20" x14ac:dyDescent="0.25">
      <c r="A1131" t="s">
        <v>30</v>
      </c>
      <c r="B1131" t="s">
        <v>31</v>
      </c>
      <c r="C1131">
        <v>50</v>
      </c>
      <c r="D1131">
        <v>1</v>
      </c>
      <c r="E1131" t="s">
        <v>2614</v>
      </c>
      <c r="F1131">
        <v>100</v>
      </c>
      <c r="G1131">
        <v>0</v>
      </c>
      <c r="H1131" t="s">
        <v>1219</v>
      </c>
      <c r="I1131" t="s">
        <v>2615</v>
      </c>
      <c r="J1131" t="s">
        <v>324</v>
      </c>
      <c r="K1131" t="s">
        <v>23</v>
      </c>
      <c r="L1131" t="s">
        <v>24</v>
      </c>
      <c r="M1131" t="s">
        <v>2616</v>
      </c>
      <c r="N1131" t="s">
        <v>23</v>
      </c>
      <c r="O1131" t="s">
        <v>25</v>
      </c>
      <c r="P1131" t="s">
        <v>26</v>
      </c>
      <c r="Q1131" t="s">
        <v>27</v>
      </c>
      <c r="R1131" t="s">
        <v>24</v>
      </c>
      <c r="S1131" t="s">
        <v>23</v>
      </c>
      <c r="T1131" t="s">
        <v>2616</v>
      </c>
    </row>
    <row r="1132" spans="1:20" x14ac:dyDescent="0.25">
      <c r="A1132" t="s">
        <v>20</v>
      </c>
      <c r="B1132" t="s">
        <v>21</v>
      </c>
      <c r="C1132">
        <v>50</v>
      </c>
      <c r="D1132">
        <v>1</v>
      </c>
      <c r="E1132" t="s">
        <v>2617</v>
      </c>
      <c r="F1132">
        <v>100</v>
      </c>
      <c r="G1132">
        <v>0</v>
      </c>
      <c r="H1132" t="s">
        <v>1219</v>
      </c>
      <c r="I1132" t="s">
        <v>2618</v>
      </c>
      <c r="J1132" t="s">
        <v>305</v>
      </c>
      <c r="K1132" t="s">
        <v>23</v>
      </c>
      <c r="L1132" t="s">
        <v>24</v>
      </c>
      <c r="M1132" t="s">
        <v>2616</v>
      </c>
      <c r="N1132" t="s">
        <v>23</v>
      </c>
      <c r="O1132" t="s">
        <v>25</v>
      </c>
      <c r="P1132" t="s">
        <v>26</v>
      </c>
      <c r="Q1132" t="s">
        <v>27</v>
      </c>
      <c r="R1132" t="s">
        <v>24</v>
      </c>
      <c r="S1132" t="s">
        <v>23</v>
      </c>
      <c r="T1132" t="s">
        <v>2616</v>
      </c>
    </row>
    <row r="1133" spans="1:20" x14ac:dyDescent="0.25">
      <c r="A1133" t="s">
        <v>28</v>
      </c>
      <c r="B1133" t="s">
        <v>29</v>
      </c>
      <c r="C1133">
        <v>50</v>
      </c>
      <c r="D1133">
        <v>1</v>
      </c>
      <c r="E1133" t="s">
        <v>2617</v>
      </c>
      <c r="F1133">
        <v>100</v>
      </c>
      <c r="G1133">
        <v>0</v>
      </c>
      <c r="H1133" t="s">
        <v>1219</v>
      </c>
      <c r="I1133" t="s">
        <v>2618</v>
      </c>
      <c r="J1133" t="s">
        <v>305</v>
      </c>
      <c r="K1133" t="s">
        <v>23</v>
      </c>
      <c r="L1133" t="s">
        <v>24</v>
      </c>
      <c r="M1133" t="s">
        <v>2616</v>
      </c>
      <c r="N1133" t="s">
        <v>23</v>
      </c>
      <c r="O1133" t="s">
        <v>25</v>
      </c>
      <c r="P1133" t="s">
        <v>26</v>
      </c>
      <c r="Q1133" t="s">
        <v>27</v>
      </c>
      <c r="R1133" t="s">
        <v>24</v>
      </c>
      <c r="S1133" t="s">
        <v>23</v>
      </c>
      <c r="T1133" t="s">
        <v>2616</v>
      </c>
    </row>
    <row r="1134" spans="1:20" x14ac:dyDescent="0.25">
      <c r="A1134" t="s">
        <v>30</v>
      </c>
      <c r="B1134" t="s">
        <v>31</v>
      </c>
      <c r="C1134">
        <v>50</v>
      </c>
      <c r="D1134">
        <v>1</v>
      </c>
      <c r="E1134" t="s">
        <v>2617</v>
      </c>
      <c r="F1134">
        <v>100</v>
      </c>
      <c r="G1134">
        <v>0</v>
      </c>
      <c r="H1134" t="s">
        <v>1219</v>
      </c>
      <c r="I1134" t="s">
        <v>2618</v>
      </c>
      <c r="J1134" t="s">
        <v>305</v>
      </c>
      <c r="K1134" t="s">
        <v>23</v>
      </c>
      <c r="L1134" t="s">
        <v>24</v>
      </c>
      <c r="M1134" t="s">
        <v>2616</v>
      </c>
      <c r="N1134" t="s">
        <v>23</v>
      </c>
      <c r="O1134" t="s">
        <v>25</v>
      </c>
      <c r="P1134" t="s">
        <v>26</v>
      </c>
      <c r="Q1134" t="s">
        <v>27</v>
      </c>
      <c r="R1134" t="s">
        <v>24</v>
      </c>
      <c r="S1134" t="s">
        <v>23</v>
      </c>
      <c r="T1134" t="s">
        <v>2616</v>
      </c>
    </row>
    <row r="1135" spans="1:20" x14ac:dyDescent="0.25">
      <c r="A1135" t="s">
        <v>186</v>
      </c>
      <c r="B1135" t="s">
        <v>187</v>
      </c>
      <c r="C1135">
        <v>33.333333333333336</v>
      </c>
      <c r="D1135">
        <v>3</v>
      </c>
      <c r="E1135" t="s">
        <v>2619</v>
      </c>
      <c r="F1135">
        <v>100</v>
      </c>
      <c r="G1135">
        <v>0</v>
      </c>
      <c r="H1135" t="s">
        <v>22</v>
      </c>
      <c r="I1135" t="s">
        <v>2620</v>
      </c>
      <c r="J1135" t="s">
        <v>314</v>
      </c>
      <c r="K1135" t="s">
        <v>23</v>
      </c>
      <c r="L1135" t="s">
        <v>24</v>
      </c>
      <c r="M1135" t="s">
        <v>2616</v>
      </c>
      <c r="N1135" t="s">
        <v>23</v>
      </c>
      <c r="O1135" t="s">
        <v>25</v>
      </c>
      <c r="P1135" t="s">
        <v>26</v>
      </c>
      <c r="Q1135" t="s">
        <v>27</v>
      </c>
      <c r="R1135" t="s">
        <v>24</v>
      </c>
      <c r="S1135" t="s">
        <v>23</v>
      </c>
      <c r="T1135" t="s">
        <v>2616</v>
      </c>
    </row>
    <row r="1136" spans="1:20" x14ac:dyDescent="0.25">
      <c r="A1136" t="s">
        <v>20</v>
      </c>
      <c r="B1136" t="s">
        <v>21</v>
      </c>
      <c r="C1136">
        <v>50</v>
      </c>
      <c r="D1136">
        <v>1</v>
      </c>
      <c r="E1136" t="s">
        <v>2621</v>
      </c>
      <c r="F1136">
        <v>100</v>
      </c>
      <c r="G1136">
        <v>0</v>
      </c>
      <c r="H1136" t="s">
        <v>1219</v>
      </c>
      <c r="I1136" t="s">
        <v>1338</v>
      </c>
      <c r="J1136" t="s">
        <v>309</v>
      </c>
      <c r="K1136" t="s">
        <v>23</v>
      </c>
      <c r="L1136" t="s">
        <v>24</v>
      </c>
      <c r="M1136" t="s">
        <v>2622</v>
      </c>
      <c r="N1136" t="s">
        <v>23</v>
      </c>
      <c r="O1136" t="s">
        <v>25</v>
      </c>
      <c r="P1136" t="s">
        <v>26</v>
      </c>
      <c r="Q1136" t="s">
        <v>27</v>
      </c>
      <c r="R1136" t="s">
        <v>24</v>
      </c>
      <c r="S1136" t="s">
        <v>23</v>
      </c>
      <c r="T1136" t="s">
        <v>2622</v>
      </c>
    </row>
    <row r="1137" spans="1:20" x14ac:dyDescent="0.25">
      <c r="A1137" t="s">
        <v>28</v>
      </c>
      <c r="B1137" t="s">
        <v>29</v>
      </c>
      <c r="C1137">
        <v>50</v>
      </c>
      <c r="D1137">
        <v>1</v>
      </c>
      <c r="E1137" t="s">
        <v>2621</v>
      </c>
      <c r="F1137">
        <v>100</v>
      </c>
      <c r="G1137">
        <v>0</v>
      </c>
      <c r="H1137" t="s">
        <v>1219</v>
      </c>
      <c r="I1137" t="s">
        <v>1338</v>
      </c>
      <c r="J1137" t="s">
        <v>309</v>
      </c>
      <c r="K1137" t="s">
        <v>23</v>
      </c>
      <c r="L1137" t="s">
        <v>24</v>
      </c>
      <c r="M1137" t="s">
        <v>2622</v>
      </c>
      <c r="N1137" t="s">
        <v>23</v>
      </c>
      <c r="O1137" t="s">
        <v>25</v>
      </c>
      <c r="P1137" t="s">
        <v>26</v>
      </c>
      <c r="Q1137" t="s">
        <v>27</v>
      </c>
      <c r="R1137" t="s">
        <v>24</v>
      </c>
      <c r="S1137" t="s">
        <v>23</v>
      </c>
      <c r="T1137" t="s">
        <v>2622</v>
      </c>
    </row>
    <row r="1138" spans="1:20" x14ac:dyDescent="0.25">
      <c r="A1138" t="s">
        <v>30</v>
      </c>
      <c r="B1138" t="s">
        <v>31</v>
      </c>
      <c r="C1138">
        <v>50</v>
      </c>
      <c r="D1138">
        <v>1</v>
      </c>
      <c r="E1138" t="s">
        <v>2621</v>
      </c>
      <c r="F1138">
        <v>100</v>
      </c>
      <c r="G1138">
        <v>0</v>
      </c>
      <c r="H1138" t="s">
        <v>1219</v>
      </c>
      <c r="I1138" t="s">
        <v>1338</v>
      </c>
      <c r="J1138" t="s">
        <v>309</v>
      </c>
      <c r="K1138" t="s">
        <v>23</v>
      </c>
      <c r="L1138" t="s">
        <v>24</v>
      </c>
      <c r="M1138" t="s">
        <v>2622</v>
      </c>
      <c r="N1138" t="s">
        <v>23</v>
      </c>
      <c r="O1138" t="s">
        <v>25</v>
      </c>
      <c r="P1138" t="s">
        <v>26</v>
      </c>
      <c r="Q1138" t="s">
        <v>27</v>
      </c>
      <c r="R1138" t="s">
        <v>24</v>
      </c>
      <c r="S1138" t="s">
        <v>23</v>
      </c>
      <c r="T1138" t="s">
        <v>2622</v>
      </c>
    </row>
    <row r="1139" spans="1:20" x14ac:dyDescent="0.25">
      <c r="A1139" t="s">
        <v>20</v>
      </c>
      <c r="B1139" t="s">
        <v>21</v>
      </c>
      <c r="C1139">
        <v>50</v>
      </c>
      <c r="D1139">
        <v>1</v>
      </c>
      <c r="E1139" t="s">
        <v>2623</v>
      </c>
      <c r="F1139">
        <v>100</v>
      </c>
      <c r="G1139">
        <v>0</v>
      </c>
      <c r="H1139" t="s">
        <v>1219</v>
      </c>
      <c r="I1139" t="s">
        <v>2624</v>
      </c>
      <c r="J1139" t="s">
        <v>335</v>
      </c>
      <c r="K1139" t="s">
        <v>23</v>
      </c>
      <c r="L1139" t="s">
        <v>24</v>
      </c>
      <c r="M1139" t="s">
        <v>2625</v>
      </c>
      <c r="N1139" t="s">
        <v>23</v>
      </c>
      <c r="O1139" t="s">
        <v>25</v>
      </c>
      <c r="P1139" t="s">
        <v>26</v>
      </c>
      <c r="Q1139" t="s">
        <v>27</v>
      </c>
      <c r="R1139" t="s">
        <v>24</v>
      </c>
      <c r="S1139" t="s">
        <v>23</v>
      </c>
      <c r="T1139" t="s">
        <v>2625</v>
      </c>
    </row>
    <row r="1140" spans="1:20" x14ac:dyDescent="0.25">
      <c r="A1140" t="s">
        <v>28</v>
      </c>
      <c r="B1140" t="s">
        <v>29</v>
      </c>
      <c r="C1140">
        <v>50</v>
      </c>
      <c r="D1140">
        <v>1</v>
      </c>
      <c r="E1140" t="s">
        <v>2623</v>
      </c>
      <c r="F1140">
        <v>100</v>
      </c>
      <c r="G1140">
        <v>0</v>
      </c>
      <c r="H1140" t="s">
        <v>1219</v>
      </c>
      <c r="I1140" t="s">
        <v>2624</v>
      </c>
      <c r="J1140" t="s">
        <v>335</v>
      </c>
      <c r="K1140" t="s">
        <v>23</v>
      </c>
      <c r="L1140" t="s">
        <v>24</v>
      </c>
      <c r="M1140" t="s">
        <v>2625</v>
      </c>
      <c r="N1140" t="s">
        <v>23</v>
      </c>
      <c r="O1140" t="s">
        <v>25</v>
      </c>
      <c r="P1140" t="s">
        <v>26</v>
      </c>
      <c r="Q1140" t="s">
        <v>27</v>
      </c>
      <c r="R1140" t="s">
        <v>24</v>
      </c>
      <c r="S1140" t="s">
        <v>23</v>
      </c>
      <c r="T1140" t="s">
        <v>2625</v>
      </c>
    </row>
    <row r="1141" spans="1:20" x14ac:dyDescent="0.25">
      <c r="A1141" t="s">
        <v>30</v>
      </c>
      <c r="B1141" t="s">
        <v>31</v>
      </c>
      <c r="C1141">
        <v>50</v>
      </c>
      <c r="D1141">
        <v>1</v>
      </c>
      <c r="E1141" t="s">
        <v>2623</v>
      </c>
      <c r="F1141">
        <v>100</v>
      </c>
      <c r="G1141">
        <v>0</v>
      </c>
      <c r="H1141" t="s">
        <v>1219</v>
      </c>
      <c r="I1141" t="s">
        <v>2624</v>
      </c>
      <c r="J1141" t="s">
        <v>335</v>
      </c>
      <c r="K1141" t="s">
        <v>23</v>
      </c>
      <c r="L1141" t="s">
        <v>24</v>
      </c>
      <c r="M1141" t="s">
        <v>2625</v>
      </c>
      <c r="N1141" t="s">
        <v>23</v>
      </c>
      <c r="O1141" t="s">
        <v>25</v>
      </c>
      <c r="P1141" t="s">
        <v>26</v>
      </c>
      <c r="Q1141" t="s">
        <v>27</v>
      </c>
      <c r="R1141" t="s">
        <v>24</v>
      </c>
      <c r="S1141" t="s">
        <v>23</v>
      </c>
      <c r="T1141" t="s">
        <v>2625</v>
      </c>
    </row>
    <row r="1142" spans="1:20" x14ac:dyDescent="0.25">
      <c r="A1142" t="s">
        <v>186</v>
      </c>
      <c r="B1142" t="s">
        <v>187</v>
      </c>
      <c r="C1142">
        <v>33.333333333333336</v>
      </c>
      <c r="D1142">
        <v>3</v>
      </c>
      <c r="E1142" t="s">
        <v>2626</v>
      </c>
      <c r="F1142">
        <v>100</v>
      </c>
      <c r="G1142">
        <v>0</v>
      </c>
      <c r="H1142" t="s">
        <v>1219</v>
      </c>
      <c r="I1142" t="s">
        <v>2627</v>
      </c>
      <c r="J1142" t="s">
        <v>315</v>
      </c>
      <c r="K1142" t="s">
        <v>23</v>
      </c>
      <c r="L1142" t="s">
        <v>24</v>
      </c>
      <c r="M1142" t="s">
        <v>2625</v>
      </c>
      <c r="N1142" t="s">
        <v>23</v>
      </c>
      <c r="O1142" t="s">
        <v>25</v>
      </c>
      <c r="P1142" t="s">
        <v>26</v>
      </c>
      <c r="Q1142" t="s">
        <v>27</v>
      </c>
      <c r="R1142" t="s">
        <v>24</v>
      </c>
      <c r="S1142" t="s">
        <v>23</v>
      </c>
      <c r="T1142" t="s">
        <v>2625</v>
      </c>
    </row>
    <row r="1143" spans="1:20" x14ac:dyDescent="0.25">
      <c r="A1143" t="s">
        <v>20</v>
      </c>
      <c r="B1143" t="s">
        <v>21</v>
      </c>
      <c r="C1143">
        <v>50</v>
      </c>
      <c r="D1143">
        <v>1</v>
      </c>
      <c r="E1143" t="s">
        <v>2628</v>
      </c>
      <c r="F1143">
        <v>100</v>
      </c>
      <c r="G1143">
        <v>0</v>
      </c>
      <c r="H1143" t="s">
        <v>1219</v>
      </c>
      <c r="I1143" t="s">
        <v>2629</v>
      </c>
      <c r="J1143" t="s">
        <v>332</v>
      </c>
      <c r="K1143" t="s">
        <v>23</v>
      </c>
      <c r="L1143" t="s">
        <v>24</v>
      </c>
      <c r="M1143" t="s">
        <v>2630</v>
      </c>
      <c r="N1143" t="s">
        <v>23</v>
      </c>
      <c r="O1143" t="s">
        <v>25</v>
      </c>
      <c r="P1143" t="s">
        <v>26</v>
      </c>
      <c r="Q1143" t="s">
        <v>27</v>
      </c>
      <c r="R1143" t="s">
        <v>24</v>
      </c>
      <c r="S1143" t="s">
        <v>23</v>
      </c>
      <c r="T1143" t="s">
        <v>2630</v>
      </c>
    </row>
    <row r="1144" spans="1:20" x14ac:dyDescent="0.25">
      <c r="A1144" t="s">
        <v>28</v>
      </c>
      <c r="B1144" t="s">
        <v>29</v>
      </c>
      <c r="C1144">
        <v>50</v>
      </c>
      <c r="D1144">
        <v>1</v>
      </c>
      <c r="E1144" t="s">
        <v>2628</v>
      </c>
      <c r="F1144">
        <v>100</v>
      </c>
      <c r="G1144">
        <v>0</v>
      </c>
      <c r="H1144" t="s">
        <v>1219</v>
      </c>
      <c r="I1144" t="s">
        <v>2629</v>
      </c>
      <c r="J1144" t="s">
        <v>332</v>
      </c>
      <c r="K1144" t="s">
        <v>23</v>
      </c>
      <c r="L1144" t="s">
        <v>24</v>
      </c>
      <c r="M1144" t="s">
        <v>2630</v>
      </c>
      <c r="N1144" t="s">
        <v>23</v>
      </c>
      <c r="O1144" t="s">
        <v>25</v>
      </c>
      <c r="P1144" t="s">
        <v>26</v>
      </c>
      <c r="Q1144" t="s">
        <v>27</v>
      </c>
      <c r="R1144" t="s">
        <v>24</v>
      </c>
      <c r="S1144" t="s">
        <v>23</v>
      </c>
      <c r="T1144" t="s">
        <v>2630</v>
      </c>
    </row>
    <row r="1145" spans="1:20" x14ac:dyDescent="0.25">
      <c r="A1145" t="s">
        <v>30</v>
      </c>
      <c r="B1145" t="s">
        <v>31</v>
      </c>
      <c r="C1145">
        <v>50</v>
      </c>
      <c r="D1145">
        <v>1</v>
      </c>
      <c r="E1145" t="s">
        <v>2628</v>
      </c>
      <c r="F1145">
        <v>100</v>
      </c>
      <c r="G1145">
        <v>0</v>
      </c>
      <c r="H1145" t="s">
        <v>1219</v>
      </c>
      <c r="I1145" t="s">
        <v>2629</v>
      </c>
      <c r="J1145" t="s">
        <v>332</v>
      </c>
      <c r="K1145" t="s">
        <v>23</v>
      </c>
      <c r="L1145" t="s">
        <v>24</v>
      </c>
      <c r="M1145" t="s">
        <v>2630</v>
      </c>
      <c r="N1145" t="s">
        <v>23</v>
      </c>
      <c r="O1145" t="s">
        <v>25</v>
      </c>
      <c r="P1145" t="s">
        <v>26</v>
      </c>
      <c r="Q1145" t="s">
        <v>27</v>
      </c>
      <c r="R1145" t="s">
        <v>24</v>
      </c>
      <c r="S1145" t="s">
        <v>23</v>
      </c>
      <c r="T1145" t="s">
        <v>2630</v>
      </c>
    </row>
    <row r="1146" spans="1:20" x14ac:dyDescent="0.25">
      <c r="A1146" t="s">
        <v>30</v>
      </c>
      <c r="B1146" t="s">
        <v>31</v>
      </c>
      <c r="C1146">
        <v>60</v>
      </c>
      <c r="D1146">
        <v>3</v>
      </c>
      <c r="E1146" t="s">
        <v>2631</v>
      </c>
      <c r="F1146">
        <v>100</v>
      </c>
      <c r="G1146">
        <v>0</v>
      </c>
      <c r="H1146" t="s">
        <v>1219</v>
      </c>
      <c r="I1146" t="s">
        <v>2632</v>
      </c>
      <c r="J1146" t="s">
        <v>311</v>
      </c>
      <c r="K1146" t="s">
        <v>23</v>
      </c>
      <c r="L1146" t="s">
        <v>24</v>
      </c>
      <c r="M1146" t="s">
        <v>2633</v>
      </c>
      <c r="N1146" t="s">
        <v>23</v>
      </c>
      <c r="O1146" t="s">
        <v>307</v>
      </c>
      <c r="P1146" t="s">
        <v>26</v>
      </c>
      <c r="Q1146" t="s">
        <v>27</v>
      </c>
      <c r="R1146" t="s">
        <v>24</v>
      </c>
      <c r="S1146" t="s">
        <v>23</v>
      </c>
      <c r="T1146" t="s">
        <v>2633</v>
      </c>
    </row>
    <row r="1147" spans="1:20" x14ac:dyDescent="0.25">
      <c r="A1147" t="s">
        <v>20</v>
      </c>
      <c r="B1147" t="s">
        <v>21</v>
      </c>
      <c r="C1147">
        <v>50</v>
      </c>
      <c r="D1147">
        <v>1</v>
      </c>
      <c r="E1147" t="s">
        <v>2634</v>
      </c>
      <c r="F1147">
        <v>165</v>
      </c>
      <c r="G1147">
        <v>0</v>
      </c>
      <c r="H1147" t="s">
        <v>1219</v>
      </c>
      <c r="I1147" t="s">
        <v>2635</v>
      </c>
      <c r="J1147" t="s">
        <v>306</v>
      </c>
      <c r="K1147" t="s">
        <v>23</v>
      </c>
      <c r="L1147" t="s">
        <v>24</v>
      </c>
      <c r="M1147" t="s">
        <v>2633</v>
      </c>
      <c r="N1147" t="s">
        <v>23</v>
      </c>
      <c r="O1147" t="s">
        <v>25</v>
      </c>
      <c r="P1147" t="s">
        <v>26</v>
      </c>
      <c r="Q1147" t="s">
        <v>27</v>
      </c>
      <c r="R1147" t="s">
        <v>24</v>
      </c>
      <c r="S1147" t="s">
        <v>23</v>
      </c>
      <c r="T1147" t="s">
        <v>2633</v>
      </c>
    </row>
    <row r="1148" spans="1:20" x14ac:dyDescent="0.25">
      <c r="A1148" t="s">
        <v>28</v>
      </c>
      <c r="B1148" t="s">
        <v>29</v>
      </c>
      <c r="C1148">
        <v>50</v>
      </c>
      <c r="D1148">
        <v>1</v>
      </c>
      <c r="E1148" t="s">
        <v>2634</v>
      </c>
      <c r="F1148">
        <v>165</v>
      </c>
      <c r="G1148">
        <v>0</v>
      </c>
      <c r="H1148" t="s">
        <v>1219</v>
      </c>
      <c r="I1148" t="s">
        <v>2635</v>
      </c>
      <c r="J1148" t="s">
        <v>306</v>
      </c>
      <c r="K1148" t="s">
        <v>23</v>
      </c>
      <c r="L1148" t="s">
        <v>24</v>
      </c>
      <c r="M1148" t="s">
        <v>2633</v>
      </c>
      <c r="N1148" t="s">
        <v>23</v>
      </c>
      <c r="O1148" t="s">
        <v>25</v>
      </c>
      <c r="P1148" t="s">
        <v>26</v>
      </c>
      <c r="Q1148" t="s">
        <v>27</v>
      </c>
      <c r="R1148" t="s">
        <v>24</v>
      </c>
      <c r="S1148" t="s">
        <v>23</v>
      </c>
      <c r="T1148" t="s">
        <v>2633</v>
      </c>
    </row>
    <row r="1149" spans="1:20" x14ac:dyDescent="0.25">
      <c r="A1149" t="s">
        <v>30</v>
      </c>
      <c r="B1149" t="s">
        <v>31</v>
      </c>
      <c r="C1149">
        <v>50</v>
      </c>
      <c r="D1149">
        <v>1</v>
      </c>
      <c r="E1149" t="s">
        <v>2634</v>
      </c>
      <c r="F1149">
        <v>165</v>
      </c>
      <c r="G1149">
        <v>0</v>
      </c>
      <c r="H1149" t="s">
        <v>1219</v>
      </c>
      <c r="I1149" t="s">
        <v>2635</v>
      </c>
      <c r="J1149" t="s">
        <v>306</v>
      </c>
      <c r="K1149" t="s">
        <v>23</v>
      </c>
      <c r="L1149" t="s">
        <v>24</v>
      </c>
      <c r="M1149" t="s">
        <v>2633</v>
      </c>
      <c r="N1149" t="s">
        <v>23</v>
      </c>
      <c r="O1149" t="s">
        <v>25</v>
      </c>
      <c r="P1149" t="s">
        <v>26</v>
      </c>
      <c r="Q1149" t="s">
        <v>27</v>
      </c>
      <c r="R1149" t="s">
        <v>24</v>
      </c>
      <c r="S1149" t="s">
        <v>23</v>
      </c>
      <c r="T1149" t="s">
        <v>2633</v>
      </c>
    </row>
    <row r="1150" spans="1:20" x14ac:dyDescent="0.25">
      <c r="A1150" t="s">
        <v>113</v>
      </c>
      <c r="B1150" t="s">
        <v>1264</v>
      </c>
      <c r="C1150">
        <v>65</v>
      </c>
      <c r="D1150">
        <v>1</v>
      </c>
      <c r="E1150" t="s">
        <v>2634</v>
      </c>
      <c r="F1150">
        <v>165</v>
      </c>
      <c r="G1150">
        <v>0</v>
      </c>
      <c r="H1150" t="s">
        <v>1219</v>
      </c>
      <c r="I1150" t="s">
        <v>2635</v>
      </c>
      <c r="J1150" t="s">
        <v>306</v>
      </c>
      <c r="K1150" t="s">
        <v>23</v>
      </c>
      <c r="L1150" t="s">
        <v>24</v>
      </c>
      <c r="M1150" t="s">
        <v>2633</v>
      </c>
      <c r="N1150" t="s">
        <v>23</v>
      </c>
      <c r="O1150" t="s">
        <v>25</v>
      </c>
      <c r="P1150" t="s">
        <v>26</v>
      </c>
      <c r="Q1150" t="s">
        <v>27</v>
      </c>
      <c r="R1150" t="s">
        <v>24</v>
      </c>
      <c r="S1150" t="s">
        <v>23</v>
      </c>
      <c r="T1150" t="s">
        <v>2633</v>
      </c>
    </row>
    <row r="1151" spans="1:20" x14ac:dyDescent="0.25">
      <c r="A1151" t="s">
        <v>20</v>
      </c>
      <c r="B1151" t="s">
        <v>21</v>
      </c>
      <c r="C1151">
        <v>50</v>
      </c>
      <c r="D1151">
        <v>1</v>
      </c>
      <c r="E1151" t="s">
        <v>2636</v>
      </c>
      <c r="F1151">
        <v>100</v>
      </c>
      <c r="G1151">
        <v>0</v>
      </c>
      <c r="H1151" t="s">
        <v>1219</v>
      </c>
      <c r="I1151" t="s">
        <v>2637</v>
      </c>
      <c r="J1151" t="s">
        <v>361</v>
      </c>
      <c r="K1151" t="s">
        <v>23</v>
      </c>
      <c r="L1151" t="s">
        <v>24</v>
      </c>
      <c r="M1151" t="s">
        <v>2638</v>
      </c>
      <c r="N1151" t="s">
        <v>23</v>
      </c>
      <c r="O1151" t="s">
        <v>25</v>
      </c>
      <c r="P1151" t="s">
        <v>26</v>
      </c>
      <c r="Q1151" t="s">
        <v>27</v>
      </c>
      <c r="R1151" t="s">
        <v>24</v>
      </c>
      <c r="S1151" t="s">
        <v>23</v>
      </c>
      <c r="T1151" t="s">
        <v>2638</v>
      </c>
    </row>
    <row r="1152" spans="1:20" x14ac:dyDescent="0.25">
      <c r="A1152" t="s">
        <v>28</v>
      </c>
      <c r="B1152" t="s">
        <v>29</v>
      </c>
      <c r="C1152">
        <v>50</v>
      </c>
      <c r="D1152">
        <v>1</v>
      </c>
      <c r="E1152" t="s">
        <v>2636</v>
      </c>
      <c r="F1152">
        <v>100</v>
      </c>
      <c r="G1152">
        <v>0</v>
      </c>
      <c r="H1152" t="s">
        <v>1219</v>
      </c>
      <c r="I1152" t="s">
        <v>2637</v>
      </c>
      <c r="J1152" t="s">
        <v>361</v>
      </c>
      <c r="K1152" t="s">
        <v>23</v>
      </c>
      <c r="L1152" t="s">
        <v>24</v>
      </c>
      <c r="M1152" t="s">
        <v>2638</v>
      </c>
      <c r="N1152" t="s">
        <v>23</v>
      </c>
      <c r="O1152" t="s">
        <v>25</v>
      </c>
      <c r="P1152" t="s">
        <v>26</v>
      </c>
      <c r="Q1152" t="s">
        <v>27</v>
      </c>
      <c r="R1152" t="s">
        <v>24</v>
      </c>
      <c r="S1152" t="s">
        <v>23</v>
      </c>
      <c r="T1152" t="s">
        <v>2638</v>
      </c>
    </row>
    <row r="1153" spans="1:20" x14ac:dyDescent="0.25">
      <c r="A1153" t="s">
        <v>30</v>
      </c>
      <c r="B1153" t="s">
        <v>31</v>
      </c>
      <c r="C1153">
        <v>50</v>
      </c>
      <c r="D1153">
        <v>1</v>
      </c>
      <c r="E1153" t="s">
        <v>2636</v>
      </c>
      <c r="F1153">
        <v>100</v>
      </c>
      <c r="G1153">
        <v>0</v>
      </c>
      <c r="H1153" t="s">
        <v>1219</v>
      </c>
      <c r="I1153" t="s">
        <v>2637</v>
      </c>
      <c r="J1153" t="s">
        <v>361</v>
      </c>
      <c r="K1153" t="s">
        <v>23</v>
      </c>
      <c r="L1153" t="s">
        <v>24</v>
      </c>
      <c r="M1153" t="s">
        <v>2638</v>
      </c>
      <c r="N1153" t="s">
        <v>23</v>
      </c>
      <c r="O1153" t="s">
        <v>25</v>
      </c>
      <c r="P1153" t="s">
        <v>26</v>
      </c>
      <c r="Q1153" t="s">
        <v>27</v>
      </c>
      <c r="R1153" t="s">
        <v>24</v>
      </c>
      <c r="S1153" t="s">
        <v>23</v>
      </c>
      <c r="T1153" t="s">
        <v>2638</v>
      </c>
    </row>
    <row r="1154" spans="1:20" x14ac:dyDescent="0.25">
      <c r="A1154" t="s">
        <v>20</v>
      </c>
      <c r="B1154" t="s">
        <v>21</v>
      </c>
      <c r="C1154">
        <v>50</v>
      </c>
      <c r="D1154">
        <v>1</v>
      </c>
      <c r="E1154" t="s">
        <v>2639</v>
      </c>
      <c r="F1154">
        <v>100</v>
      </c>
      <c r="G1154">
        <v>0</v>
      </c>
      <c r="H1154" t="s">
        <v>1219</v>
      </c>
      <c r="I1154" t="s">
        <v>2640</v>
      </c>
      <c r="J1154" t="s">
        <v>335</v>
      </c>
      <c r="K1154" t="s">
        <v>23</v>
      </c>
      <c r="L1154" t="s">
        <v>24</v>
      </c>
      <c r="M1154" t="s">
        <v>2638</v>
      </c>
      <c r="N1154" t="s">
        <v>23</v>
      </c>
      <c r="O1154" t="s">
        <v>25</v>
      </c>
      <c r="P1154" t="s">
        <v>26</v>
      </c>
      <c r="Q1154" t="s">
        <v>27</v>
      </c>
      <c r="R1154" t="s">
        <v>24</v>
      </c>
      <c r="S1154" t="s">
        <v>23</v>
      </c>
      <c r="T1154" t="s">
        <v>2638</v>
      </c>
    </row>
    <row r="1155" spans="1:20" x14ac:dyDescent="0.25">
      <c r="A1155" t="s">
        <v>28</v>
      </c>
      <c r="B1155" t="s">
        <v>29</v>
      </c>
      <c r="C1155">
        <v>50</v>
      </c>
      <c r="D1155">
        <v>1</v>
      </c>
      <c r="E1155" t="s">
        <v>2639</v>
      </c>
      <c r="F1155">
        <v>100</v>
      </c>
      <c r="G1155">
        <v>0</v>
      </c>
      <c r="H1155" t="s">
        <v>1219</v>
      </c>
      <c r="I1155" t="s">
        <v>2640</v>
      </c>
      <c r="J1155" t="s">
        <v>335</v>
      </c>
      <c r="K1155" t="s">
        <v>23</v>
      </c>
      <c r="L1155" t="s">
        <v>24</v>
      </c>
      <c r="M1155" t="s">
        <v>2638</v>
      </c>
      <c r="N1155" t="s">
        <v>23</v>
      </c>
      <c r="O1155" t="s">
        <v>25</v>
      </c>
      <c r="P1155" t="s">
        <v>26</v>
      </c>
      <c r="Q1155" t="s">
        <v>27</v>
      </c>
      <c r="R1155" t="s">
        <v>24</v>
      </c>
      <c r="S1155" t="s">
        <v>23</v>
      </c>
      <c r="T1155" t="s">
        <v>2638</v>
      </c>
    </row>
    <row r="1156" spans="1:20" x14ac:dyDescent="0.25">
      <c r="A1156" t="s">
        <v>30</v>
      </c>
      <c r="B1156" t="s">
        <v>31</v>
      </c>
      <c r="C1156">
        <v>50</v>
      </c>
      <c r="D1156">
        <v>1</v>
      </c>
      <c r="E1156" t="s">
        <v>2639</v>
      </c>
      <c r="F1156">
        <v>100</v>
      </c>
      <c r="G1156">
        <v>0</v>
      </c>
      <c r="H1156" t="s">
        <v>1219</v>
      </c>
      <c r="I1156" t="s">
        <v>2640</v>
      </c>
      <c r="J1156" t="s">
        <v>335</v>
      </c>
      <c r="K1156" t="s">
        <v>23</v>
      </c>
      <c r="L1156" t="s">
        <v>24</v>
      </c>
      <c r="M1156" t="s">
        <v>2638</v>
      </c>
      <c r="N1156" t="s">
        <v>23</v>
      </c>
      <c r="O1156" t="s">
        <v>25</v>
      </c>
      <c r="P1156" t="s">
        <v>26</v>
      </c>
      <c r="Q1156" t="s">
        <v>27</v>
      </c>
      <c r="R1156" t="s">
        <v>24</v>
      </c>
      <c r="S1156" t="s">
        <v>23</v>
      </c>
      <c r="T1156" t="s">
        <v>2638</v>
      </c>
    </row>
    <row r="1157" spans="1:20" x14ac:dyDescent="0.25">
      <c r="A1157" t="s">
        <v>186</v>
      </c>
      <c r="B1157" t="s">
        <v>187</v>
      </c>
      <c r="C1157">
        <v>33.333333333333336</v>
      </c>
      <c r="D1157">
        <v>3</v>
      </c>
      <c r="E1157" t="s">
        <v>2641</v>
      </c>
      <c r="F1157">
        <v>100</v>
      </c>
      <c r="G1157">
        <v>0</v>
      </c>
      <c r="H1157" t="s">
        <v>22</v>
      </c>
      <c r="I1157" t="s">
        <v>1416</v>
      </c>
      <c r="J1157" t="s">
        <v>313</v>
      </c>
      <c r="K1157" t="s">
        <v>23</v>
      </c>
      <c r="L1157" t="s">
        <v>24</v>
      </c>
      <c r="M1157" t="s">
        <v>2638</v>
      </c>
      <c r="N1157" t="s">
        <v>23</v>
      </c>
      <c r="O1157" t="s">
        <v>25</v>
      </c>
      <c r="P1157" t="s">
        <v>26</v>
      </c>
      <c r="Q1157" t="s">
        <v>27</v>
      </c>
      <c r="R1157" t="s">
        <v>24</v>
      </c>
      <c r="S1157" t="s">
        <v>23</v>
      </c>
      <c r="T1157" t="s">
        <v>2638</v>
      </c>
    </row>
    <row r="1158" spans="1:20" x14ac:dyDescent="0.25">
      <c r="A1158" t="s">
        <v>110</v>
      </c>
      <c r="B1158" t="s">
        <v>1223</v>
      </c>
      <c r="C1158">
        <v>66.333333333333329</v>
      </c>
      <c r="D1158">
        <v>3</v>
      </c>
      <c r="E1158" t="s">
        <v>2642</v>
      </c>
      <c r="F1158">
        <v>288</v>
      </c>
      <c r="G1158">
        <v>38</v>
      </c>
      <c r="H1158" t="s">
        <v>47</v>
      </c>
      <c r="I1158" t="s">
        <v>1411</v>
      </c>
      <c r="J1158" t="s">
        <v>2643</v>
      </c>
      <c r="K1158" t="s">
        <v>1298</v>
      </c>
      <c r="L1158" t="s">
        <v>1382</v>
      </c>
      <c r="M1158" t="s">
        <v>2644</v>
      </c>
      <c r="N1158" t="s">
        <v>23</v>
      </c>
      <c r="O1158" t="s">
        <v>63</v>
      </c>
      <c r="P1158" t="s">
        <v>54</v>
      </c>
      <c r="Q1158" t="s">
        <v>55</v>
      </c>
      <c r="R1158" t="s">
        <v>24</v>
      </c>
      <c r="S1158" t="s">
        <v>23</v>
      </c>
      <c r="T1158" t="s">
        <v>2644</v>
      </c>
    </row>
    <row r="1159" spans="1:20" x14ac:dyDescent="0.25">
      <c r="A1159" t="s">
        <v>20</v>
      </c>
      <c r="B1159" t="s">
        <v>21</v>
      </c>
      <c r="C1159">
        <v>50</v>
      </c>
      <c r="D1159">
        <v>1</v>
      </c>
      <c r="E1159" t="s">
        <v>2645</v>
      </c>
      <c r="F1159">
        <v>95</v>
      </c>
      <c r="G1159">
        <v>0</v>
      </c>
      <c r="H1159" t="s">
        <v>1219</v>
      </c>
      <c r="I1159" t="s">
        <v>2646</v>
      </c>
      <c r="J1159" t="s">
        <v>65</v>
      </c>
      <c r="K1159" t="s">
        <v>23</v>
      </c>
      <c r="L1159" t="s">
        <v>24</v>
      </c>
      <c r="M1159" t="s">
        <v>2647</v>
      </c>
      <c r="N1159" t="s">
        <v>23</v>
      </c>
      <c r="O1159" t="s">
        <v>25</v>
      </c>
      <c r="P1159" t="s">
        <v>26</v>
      </c>
      <c r="Q1159" t="s">
        <v>27</v>
      </c>
      <c r="R1159" t="s">
        <v>24</v>
      </c>
      <c r="S1159" t="s">
        <v>23</v>
      </c>
      <c r="T1159" t="s">
        <v>2647</v>
      </c>
    </row>
    <row r="1160" spans="1:20" x14ac:dyDescent="0.25">
      <c r="A1160" t="s">
        <v>28</v>
      </c>
      <c r="B1160" t="s">
        <v>29</v>
      </c>
      <c r="C1160">
        <v>50</v>
      </c>
      <c r="D1160">
        <v>1</v>
      </c>
      <c r="E1160" t="s">
        <v>2645</v>
      </c>
      <c r="F1160">
        <v>95</v>
      </c>
      <c r="G1160">
        <v>0</v>
      </c>
      <c r="H1160" t="s">
        <v>1219</v>
      </c>
      <c r="I1160" t="s">
        <v>2646</v>
      </c>
      <c r="J1160" t="s">
        <v>65</v>
      </c>
      <c r="K1160" t="s">
        <v>23</v>
      </c>
      <c r="L1160" t="s">
        <v>24</v>
      </c>
      <c r="M1160" t="s">
        <v>2647</v>
      </c>
      <c r="N1160" t="s">
        <v>23</v>
      </c>
      <c r="O1160" t="s">
        <v>25</v>
      </c>
      <c r="P1160" t="s">
        <v>26</v>
      </c>
      <c r="Q1160" t="s">
        <v>27</v>
      </c>
      <c r="R1160" t="s">
        <v>24</v>
      </c>
      <c r="S1160" t="s">
        <v>23</v>
      </c>
      <c r="T1160" t="s">
        <v>2647</v>
      </c>
    </row>
    <row r="1161" spans="1:20" x14ac:dyDescent="0.25">
      <c r="A1161" t="s">
        <v>30</v>
      </c>
      <c r="B1161" t="s">
        <v>31</v>
      </c>
      <c r="C1161">
        <v>50</v>
      </c>
      <c r="D1161">
        <v>1</v>
      </c>
      <c r="E1161" t="s">
        <v>2645</v>
      </c>
      <c r="F1161">
        <v>95</v>
      </c>
      <c r="G1161">
        <v>0</v>
      </c>
      <c r="H1161" t="s">
        <v>1219</v>
      </c>
      <c r="I1161" t="s">
        <v>2646</v>
      </c>
      <c r="J1161" t="s">
        <v>65</v>
      </c>
      <c r="K1161" t="s">
        <v>23</v>
      </c>
      <c r="L1161" t="s">
        <v>24</v>
      </c>
      <c r="M1161" t="s">
        <v>2647</v>
      </c>
      <c r="N1161" t="s">
        <v>23</v>
      </c>
      <c r="O1161" t="s">
        <v>25</v>
      </c>
      <c r="P1161" t="s">
        <v>26</v>
      </c>
      <c r="Q1161" t="s">
        <v>27</v>
      </c>
      <c r="R1161" t="s">
        <v>24</v>
      </c>
      <c r="S1161" t="s">
        <v>23</v>
      </c>
      <c r="T1161" t="s">
        <v>2647</v>
      </c>
    </row>
    <row r="1162" spans="1:20" x14ac:dyDescent="0.25">
      <c r="A1162" t="s">
        <v>20</v>
      </c>
      <c r="B1162" t="s">
        <v>21</v>
      </c>
      <c r="C1162">
        <v>50</v>
      </c>
      <c r="D1162">
        <v>2</v>
      </c>
      <c r="E1162" t="s">
        <v>2648</v>
      </c>
      <c r="F1162">
        <v>200</v>
      </c>
      <c r="G1162">
        <v>0</v>
      </c>
      <c r="H1162" t="s">
        <v>1219</v>
      </c>
      <c r="I1162" t="s">
        <v>2649</v>
      </c>
      <c r="J1162" t="s">
        <v>304</v>
      </c>
      <c r="K1162" t="s">
        <v>23</v>
      </c>
      <c r="L1162" t="s">
        <v>24</v>
      </c>
      <c r="M1162" t="s">
        <v>2647</v>
      </c>
      <c r="N1162" t="s">
        <v>23</v>
      </c>
      <c r="O1162" t="s">
        <v>25</v>
      </c>
      <c r="P1162" t="s">
        <v>26</v>
      </c>
      <c r="Q1162" t="s">
        <v>27</v>
      </c>
      <c r="R1162" t="s">
        <v>24</v>
      </c>
      <c r="S1162" t="s">
        <v>23</v>
      </c>
      <c r="T1162" t="s">
        <v>2647</v>
      </c>
    </row>
    <row r="1163" spans="1:20" x14ac:dyDescent="0.25">
      <c r="A1163" t="s">
        <v>28</v>
      </c>
      <c r="B1163" t="s">
        <v>29</v>
      </c>
      <c r="C1163">
        <v>50</v>
      </c>
      <c r="D1163">
        <v>2</v>
      </c>
      <c r="E1163" t="s">
        <v>2648</v>
      </c>
      <c r="F1163">
        <v>200</v>
      </c>
      <c r="G1163">
        <v>0</v>
      </c>
      <c r="H1163" t="s">
        <v>1219</v>
      </c>
      <c r="I1163" t="s">
        <v>2649</v>
      </c>
      <c r="J1163" t="s">
        <v>304</v>
      </c>
      <c r="K1163" t="s">
        <v>23</v>
      </c>
      <c r="L1163" t="s">
        <v>24</v>
      </c>
      <c r="M1163" t="s">
        <v>2647</v>
      </c>
      <c r="N1163" t="s">
        <v>23</v>
      </c>
      <c r="O1163" t="s">
        <v>25</v>
      </c>
      <c r="P1163" t="s">
        <v>26</v>
      </c>
      <c r="Q1163" t="s">
        <v>27</v>
      </c>
      <c r="R1163" t="s">
        <v>24</v>
      </c>
      <c r="S1163" t="s">
        <v>23</v>
      </c>
      <c r="T1163" t="s">
        <v>2647</v>
      </c>
    </row>
    <row r="1164" spans="1:20" x14ac:dyDescent="0.25">
      <c r="A1164" t="s">
        <v>30</v>
      </c>
      <c r="B1164" t="s">
        <v>31</v>
      </c>
      <c r="C1164">
        <v>50</v>
      </c>
      <c r="D1164">
        <v>2</v>
      </c>
      <c r="E1164" t="s">
        <v>2648</v>
      </c>
      <c r="F1164">
        <v>200</v>
      </c>
      <c r="G1164">
        <v>0</v>
      </c>
      <c r="H1164" t="s">
        <v>1219</v>
      </c>
      <c r="I1164" t="s">
        <v>2649</v>
      </c>
      <c r="J1164" t="s">
        <v>304</v>
      </c>
      <c r="K1164" t="s">
        <v>23</v>
      </c>
      <c r="L1164" t="s">
        <v>24</v>
      </c>
      <c r="M1164" t="s">
        <v>2647</v>
      </c>
      <c r="N1164" t="s">
        <v>23</v>
      </c>
      <c r="O1164" t="s">
        <v>25</v>
      </c>
      <c r="P1164" t="s">
        <v>26</v>
      </c>
      <c r="Q1164" t="s">
        <v>27</v>
      </c>
      <c r="R1164" t="s">
        <v>24</v>
      </c>
      <c r="S1164" t="s">
        <v>23</v>
      </c>
      <c r="T1164" t="s">
        <v>2647</v>
      </c>
    </row>
    <row r="1165" spans="1:20" x14ac:dyDescent="0.25">
      <c r="A1165" t="s">
        <v>20</v>
      </c>
      <c r="B1165" t="s">
        <v>21</v>
      </c>
      <c r="C1165">
        <v>50</v>
      </c>
      <c r="D1165">
        <v>1</v>
      </c>
      <c r="E1165" t="s">
        <v>2650</v>
      </c>
      <c r="F1165">
        <v>100</v>
      </c>
      <c r="G1165">
        <v>0</v>
      </c>
      <c r="H1165" t="s">
        <v>1219</v>
      </c>
      <c r="I1165" t="s">
        <v>2651</v>
      </c>
      <c r="J1165" t="s">
        <v>328</v>
      </c>
      <c r="K1165" t="s">
        <v>23</v>
      </c>
      <c r="L1165" t="s">
        <v>24</v>
      </c>
      <c r="M1165" t="s">
        <v>2652</v>
      </c>
      <c r="N1165" t="s">
        <v>23</v>
      </c>
      <c r="O1165" t="s">
        <v>25</v>
      </c>
      <c r="P1165" t="s">
        <v>26</v>
      </c>
      <c r="Q1165" t="s">
        <v>27</v>
      </c>
      <c r="R1165" t="s">
        <v>24</v>
      </c>
      <c r="S1165" t="s">
        <v>23</v>
      </c>
      <c r="T1165" t="s">
        <v>2652</v>
      </c>
    </row>
    <row r="1166" spans="1:20" x14ac:dyDescent="0.25">
      <c r="A1166" t="s">
        <v>28</v>
      </c>
      <c r="B1166" t="s">
        <v>29</v>
      </c>
      <c r="C1166">
        <v>50</v>
      </c>
      <c r="D1166">
        <v>1</v>
      </c>
      <c r="E1166" t="s">
        <v>2650</v>
      </c>
      <c r="F1166">
        <v>100</v>
      </c>
      <c r="G1166">
        <v>0</v>
      </c>
      <c r="H1166" t="s">
        <v>1219</v>
      </c>
      <c r="I1166" t="s">
        <v>2651</v>
      </c>
      <c r="J1166" t="s">
        <v>328</v>
      </c>
      <c r="K1166" t="s">
        <v>23</v>
      </c>
      <c r="L1166" t="s">
        <v>24</v>
      </c>
      <c r="M1166" t="s">
        <v>2652</v>
      </c>
      <c r="N1166" t="s">
        <v>23</v>
      </c>
      <c r="O1166" t="s">
        <v>25</v>
      </c>
      <c r="P1166" t="s">
        <v>26</v>
      </c>
      <c r="Q1166" t="s">
        <v>27</v>
      </c>
      <c r="R1166" t="s">
        <v>24</v>
      </c>
      <c r="S1166" t="s">
        <v>23</v>
      </c>
      <c r="T1166" t="s">
        <v>2652</v>
      </c>
    </row>
    <row r="1167" spans="1:20" x14ac:dyDescent="0.25">
      <c r="A1167" t="s">
        <v>30</v>
      </c>
      <c r="B1167" t="s">
        <v>31</v>
      </c>
      <c r="C1167">
        <v>50</v>
      </c>
      <c r="D1167">
        <v>1</v>
      </c>
      <c r="E1167" t="s">
        <v>2650</v>
      </c>
      <c r="F1167">
        <v>100</v>
      </c>
      <c r="G1167">
        <v>0</v>
      </c>
      <c r="H1167" t="s">
        <v>1219</v>
      </c>
      <c r="I1167" t="s">
        <v>2651</v>
      </c>
      <c r="J1167" t="s">
        <v>328</v>
      </c>
      <c r="K1167" t="s">
        <v>23</v>
      </c>
      <c r="L1167" t="s">
        <v>24</v>
      </c>
      <c r="M1167" t="s">
        <v>2652</v>
      </c>
      <c r="N1167" t="s">
        <v>23</v>
      </c>
      <c r="O1167" t="s">
        <v>25</v>
      </c>
      <c r="P1167" t="s">
        <v>26</v>
      </c>
      <c r="Q1167" t="s">
        <v>27</v>
      </c>
      <c r="R1167" t="s">
        <v>24</v>
      </c>
      <c r="S1167" t="s">
        <v>23</v>
      </c>
      <c r="T1167" t="s">
        <v>2652</v>
      </c>
    </row>
    <row r="1168" spans="1:20" x14ac:dyDescent="0.25">
      <c r="A1168" t="s">
        <v>20</v>
      </c>
      <c r="B1168" t="s">
        <v>21</v>
      </c>
      <c r="C1168">
        <v>50</v>
      </c>
      <c r="D1168">
        <v>1</v>
      </c>
      <c r="E1168" t="s">
        <v>2653</v>
      </c>
      <c r="F1168">
        <v>109</v>
      </c>
      <c r="G1168">
        <v>9</v>
      </c>
      <c r="H1168" t="s">
        <v>1219</v>
      </c>
      <c r="I1168" t="s">
        <v>2654</v>
      </c>
      <c r="J1168" t="s">
        <v>351</v>
      </c>
      <c r="K1168" t="s">
        <v>23</v>
      </c>
      <c r="L1168" t="s">
        <v>24</v>
      </c>
      <c r="M1168" t="s">
        <v>2655</v>
      </c>
      <c r="N1168" t="s">
        <v>23</v>
      </c>
      <c r="O1168" t="s">
        <v>25</v>
      </c>
      <c r="P1168" t="s">
        <v>26</v>
      </c>
      <c r="Q1168" t="s">
        <v>27</v>
      </c>
      <c r="R1168" t="s">
        <v>24</v>
      </c>
      <c r="S1168" t="s">
        <v>23</v>
      </c>
      <c r="T1168" t="s">
        <v>2655</v>
      </c>
    </row>
    <row r="1169" spans="1:20" x14ac:dyDescent="0.25">
      <c r="A1169" t="s">
        <v>28</v>
      </c>
      <c r="B1169" t="s">
        <v>29</v>
      </c>
      <c r="C1169">
        <v>50</v>
      </c>
      <c r="D1169">
        <v>1</v>
      </c>
      <c r="E1169" t="s">
        <v>2653</v>
      </c>
      <c r="F1169">
        <v>109</v>
      </c>
      <c r="G1169">
        <v>9</v>
      </c>
      <c r="H1169" t="s">
        <v>1219</v>
      </c>
      <c r="I1169" t="s">
        <v>2654</v>
      </c>
      <c r="J1169" t="s">
        <v>351</v>
      </c>
      <c r="K1169" t="s">
        <v>23</v>
      </c>
      <c r="L1169" t="s">
        <v>24</v>
      </c>
      <c r="M1169" t="s">
        <v>2655</v>
      </c>
      <c r="N1169" t="s">
        <v>23</v>
      </c>
      <c r="O1169" t="s">
        <v>25</v>
      </c>
      <c r="P1169" t="s">
        <v>26</v>
      </c>
      <c r="Q1169" t="s">
        <v>27</v>
      </c>
      <c r="R1169" t="s">
        <v>24</v>
      </c>
      <c r="S1169" t="s">
        <v>23</v>
      </c>
      <c r="T1169" t="s">
        <v>2655</v>
      </c>
    </row>
    <row r="1170" spans="1:20" x14ac:dyDescent="0.25">
      <c r="A1170" t="s">
        <v>30</v>
      </c>
      <c r="B1170" t="s">
        <v>31</v>
      </c>
      <c r="C1170">
        <v>50</v>
      </c>
      <c r="D1170">
        <v>1</v>
      </c>
      <c r="E1170" t="s">
        <v>2653</v>
      </c>
      <c r="F1170">
        <v>109</v>
      </c>
      <c r="G1170">
        <v>9</v>
      </c>
      <c r="H1170" t="s">
        <v>1219</v>
      </c>
      <c r="I1170" t="s">
        <v>2654</v>
      </c>
      <c r="J1170" t="s">
        <v>351</v>
      </c>
      <c r="K1170" t="s">
        <v>23</v>
      </c>
      <c r="L1170" t="s">
        <v>24</v>
      </c>
      <c r="M1170" t="s">
        <v>2655</v>
      </c>
      <c r="N1170" t="s">
        <v>23</v>
      </c>
      <c r="O1170" t="s">
        <v>25</v>
      </c>
      <c r="P1170" t="s">
        <v>26</v>
      </c>
      <c r="Q1170" t="s">
        <v>27</v>
      </c>
      <c r="R1170" t="s">
        <v>24</v>
      </c>
      <c r="S1170" t="s">
        <v>23</v>
      </c>
      <c r="T1170" t="s">
        <v>2655</v>
      </c>
    </row>
    <row r="1171" spans="1:20" x14ac:dyDescent="0.25">
      <c r="A1171" t="s">
        <v>20</v>
      </c>
      <c r="B1171" t="s">
        <v>21</v>
      </c>
      <c r="C1171">
        <v>50</v>
      </c>
      <c r="D1171">
        <v>1</v>
      </c>
      <c r="E1171" t="s">
        <v>2656</v>
      </c>
      <c r="F1171">
        <v>104</v>
      </c>
      <c r="G1171">
        <v>9</v>
      </c>
      <c r="H1171" t="s">
        <v>1219</v>
      </c>
      <c r="I1171" t="s">
        <v>2657</v>
      </c>
      <c r="J1171" t="s">
        <v>333</v>
      </c>
      <c r="K1171" t="s">
        <v>23</v>
      </c>
      <c r="L1171" t="s">
        <v>24</v>
      </c>
      <c r="M1171" t="s">
        <v>2655</v>
      </c>
      <c r="N1171" t="s">
        <v>23</v>
      </c>
      <c r="O1171" t="s">
        <v>58</v>
      </c>
      <c r="P1171" t="s">
        <v>26</v>
      </c>
      <c r="Q1171" t="s">
        <v>33</v>
      </c>
      <c r="R1171" t="s">
        <v>24</v>
      </c>
      <c r="S1171" t="s">
        <v>23</v>
      </c>
      <c r="T1171" t="s">
        <v>2658</v>
      </c>
    </row>
    <row r="1172" spans="1:20" x14ac:dyDescent="0.25">
      <c r="A1172" t="s">
        <v>28</v>
      </c>
      <c r="B1172" t="s">
        <v>29</v>
      </c>
      <c r="C1172">
        <v>50</v>
      </c>
      <c r="D1172">
        <v>1</v>
      </c>
      <c r="E1172" t="s">
        <v>2656</v>
      </c>
      <c r="F1172">
        <v>104</v>
      </c>
      <c r="G1172">
        <v>9</v>
      </c>
      <c r="H1172" t="s">
        <v>1219</v>
      </c>
      <c r="I1172" t="s">
        <v>2657</v>
      </c>
      <c r="J1172" t="s">
        <v>333</v>
      </c>
      <c r="K1172" t="s">
        <v>23</v>
      </c>
      <c r="L1172" t="s">
        <v>24</v>
      </c>
      <c r="M1172" t="s">
        <v>2655</v>
      </c>
      <c r="N1172" t="s">
        <v>23</v>
      </c>
      <c r="O1172" t="s">
        <v>58</v>
      </c>
      <c r="P1172" t="s">
        <v>26</v>
      </c>
      <c r="Q1172" t="s">
        <v>33</v>
      </c>
      <c r="R1172" t="s">
        <v>24</v>
      </c>
      <c r="S1172" t="s">
        <v>23</v>
      </c>
      <c r="T1172" t="s">
        <v>2658</v>
      </c>
    </row>
    <row r="1173" spans="1:20" x14ac:dyDescent="0.25">
      <c r="A1173" t="s">
        <v>30</v>
      </c>
      <c r="B1173" t="s">
        <v>31</v>
      </c>
      <c r="C1173">
        <v>50</v>
      </c>
      <c r="D1173">
        <v>1</v>
      </c>
      <c r="E1173" t="s">
        <v>2656</v>
      </c>
      <c r="F1173">
        <v>104</v>
      </c>
      <c r="G1173">
        <v>9</v>
      </c>
      <c r="H1173" t="s">
        <v>1219</v>
      </c>
      <c r="I1173" t="s">
        <v>2657</v>
      </c>
      <c r="J1173" t="s">
        <v>333</v>
      </c>
      <c r="K1173" t="s">
        <v>23</v>
      </c>
      <c r="L1173" t="s">
        <v>24</v>
      </c>
      <c r="M1173" t="s">
        <v>2655</v>
      </c>
      <c r="N1173" t="s">
        <v>23</v>
      </c>
      <c r="O1173" t="s">
        <v>58</v>
      </c>
      <c r="P1173" t="s">
        <v>26</v>
      </c>
      <c r="Q1173" t="s">
        <v>33</v>
      </c>
      <c r="R1173" t="s">
        <v>24</v>
      </c>
      <c r="S1173" t="s">
        <v>23</v>
      </c>
      <c r="T1173" t="s">
        <v>2658</v>
      </c>
    </row>
    <row r="1174" spans="1:20" x14ac:dyDescent="0.25">
      <c r="A1174" t="s">
        <v>20</v>
      </c>
      <c r="B1174" t="s">
        <v>21</v>
      </c>
      <c r="C1174">
        <v>50</v>
      </c>
      <c r="D1174">
        <v>1</v>
      </c>
      <c r="E1174" t="s">
        <v>2659</v>
      </c>
      <c r="F1174">
        <v>100</v>
      </c>
      <c r="G1174">
        <v>0</v>
      </c>
      <c r="H1174" t="s">
        <v>1219</v>
      </c>
      <c r="I1174" t="s">
        <v>2660</v>
      </c>
      <c r="J1174" t="s">
        <v>304</v>
      </c>
      <c r="K1174" t="s">
        <v>23</v>
      </c>
      <c r="L1174" t="s">
        <v>24</v>
      </c>
      <c r="M1174" t="s">
        <v>2661</v>
      </c>
      <c r="N1174" t="s">
        <v>23</v>
      </c>
      <c r="O1174" t="s">
        <v>25</v>
      </c>
      <c r="P1174" t="s">
        <v>26</v>
      </c>
      <c r="Q1174" t="s">
        <v>27</v>
      </c>
      <c r="R1174" t="s">
        <v>24</v>
      </c>
      <c r="S1174" t="s">
        <v>23</v>
      </c>
      <c r="T1174" t="s">
        <v>2662</v>
      </c>
    </row>
    <row r="1175" spans="1:20" x14ac:dyDescent="0.25">
      <c r="A1175" t="s">
        <v>28</v>
      </c>
      <c r="B1175" t="s">
        <v>29</v>
      </c>
      <c r="C1175">
        <v>50</v>
      </c>
      <c r="D1175">
        <v>1</v>
      </c>
      <c r="E1175" t="s">
        <v>2659</v>
      </c>
      <c r="F1175">
        <v>100</v>
      </c>
      <c r="G1175">
        <v>0</v>
      </c>
      <c r="H1175" t="s">
        <v>1219</v>
      </c>
      <c r="I1175" t="s">
        <v>2660</v>
      </c>
      <c r="J1175" t="s">
        <v>304</v>
      </c>
      <c r="K1175" t="s">
        <v>23</v>
      </c>
      <c r="L1175" t="s">
        <v>24</v>
      </c>
      <c r="M1175" t="s">
        <v>2661</v>
      </c>
      <c r="N1175" t="s">
        <v>23</v>
      </c>
      <c r="O1175" t="s">
        <v>25</v>
      </c>
      <c r="P1175" t="s">
        <v>26</v>
      </c>
      <c r="Q1175" t="s">
        <v>27</v>
      </c>
      <c r="R1175" t="s">
        <v>24</v>
      </c>
      <c r="S1175" t="s">
        <v>23</v>
      </c>
      <c r="T1175" t="s">
        <v>2662</v>
      </c>
    </row>
    <row r="1176" spans="1:20" x14ac:dyDescent="0.25">
      <c r="A1176" t="s">
        <v>30</v>
      </c>
      <c r="B1176" t="s">
        <v>31</v>
      </c>
      <c r="C1176">
        <v>50</v>
      </c>
      <c r="D1176">
        <v>1</v>
      </c>
      <c r="E1176" t="s">
        <v>2659</v>
      </c>
      <c r="F1176">
        <v>100</v>
      </c>
      <c r="G1176">
        <v>0</v>
      </c>
      <c r="H1176" t="s">
        <v>1219</v>
      </c>
      <c r="I1176" t="s">
        <v>2660</v>
      </c>
      <c r="J1176" t="s">
        <v>304</v>
      </c>
      <c r="K1176" t="s">
        <v>23</v>
      </c>
      <c r="L1176" t="s">
        <v>24</v>
      </c>
      <c r="M1176" t="s">
        <v>2661</v>
      </c>
      <c r="N1176" t="s">
        <v>23</v>
      </c>
      <c r="O1176" t="s">
        <v>25</v>
      </c>
      <c r="P1176" t="s">
        <v>26</v>
      </c>
      <c r="Q1176" t="s">
        <v>27</v>
      </c>
      <c r="R1176" t="s">
        <v>24</v>
      </c>
      <c r="S1176" t="s">
        <v>23</v>
      </c>
      <c r="T1176" t="s">
        <v>2662</v>
      </c>
    </row>
    <row r="1177" spans="1:20" x14ac:dyDescent="0.25">
      <c r="A1177" t="s">
        <v>20</v>
      </c>
      <c r="B1177" t="s">
        <v>21</v>
      </c>
      <c r="C1177">
        <v>50</v>
      </c>
      <c r="D1177">
        <v>1</v>
      </c>
      <c r="E1177" t="s">
        <v>2663</v>
      </c>
      <c r="F1177">
        <v>100</v>
      </c>
      <c r="G1177">
        <v>0</v>
      </c>
      <c r="H1177" t="s">
        <v>1219</v>
      </c>
      <c r="I1177" t="s">
        <v>2664</v>
      </c>
      <c r="J1177" t="s">
        <v>333</v>
      </c>
      <c r="K1177" t="s">
        <v>23</v>
      </c>
      <c r="L1177" t="s">
        <v>24</v>
      </c>
      <c r="M1177" t="s">
        <v>2661</v>
      </c>
      <c r="N1177" t="s">
        <v>23</v>
      </c>
      <c r="O1177" t="s">
        <v>58</v>
      </c>
      <c r="P1177" t="s">
        <v>26</v>
      </c>
      <c r="Q1177" t="s">
        <v>33</v>
      </c>
      <c r="R1177" t="s">
        <v>24</v>
      </c>
      <c r="S1177" t="s">
        <v>23</v>
      </c>
      <c r="T1177" t="s">
        <v>2661</v>
      </c>
    </row>
    <row r="1178" spans="1:20" x14ac:dyDescent="0.25">
      <c r="A1178" t="s">
        <v>28</v>
      </c>
      <c r="B1178" t="s">
        <v>29</v>
      </c>
      <c r="C1178">
        <v>50</v>
      </c>
      <c r="D1178">
        <v>1</v>
      </c>
      <c r="E1178" t="s">
        <v>2663</v>
      </c>
      <c r="F1178">
        <v>100</v>
      </c>
      <c r="G1178">
        <v>0</v>
      </c>
      <c r="H1178" t="s">
        <v>1219</v>
      </c>
      <c r="I1178" t="s">
        <v>2664</v>
      </c>
      <c r="J1178" t="s">
        <v>333</v>
      </c>
      <c r="K1178" t="s">
        <v>23</v>
      </c>
      <c r="L1178" t="s">
        <v>24</v>
      </c>
      <c r="M1178" t="s">
        <v>2661</v>
      </c>
      <c r="N1178" t="s">
        <v>23</v>
      </c>
      <c r="O1178" t="s">
        <v>58</v>
      </c>
      <c r="P1178" t="s">
        <v>26</v>
      </c>
      <c r="Q1178" t="s">
        <v>33</v>
      </c>
      <c r="R1178" t="s">
        <v>24</v>
      </c>
      <c r="S1178" t="s">
        <v>23</v>
      </c>
      <c r="T1178" t="s">
        <v>2661</v>
      </c>
    </row>
    <row r="1179" spans="1:20" x14ac:dyDescent="0.25">
      <c r="A1179" t="s">
        <v>30</v>
      </c>
      <c r="B1179" t="s">
        <v>31</v>
      </c>
      <c r="C1179">
        <v>50</v>
      </c>
      <c r="D1179">
        <v>1</v>
      </c>
      <c r="E1179" t="s">
        <v>2663</v>
      </c>
      <c r="F1179">
        <v>100</v>
      </c>
      <c r="G1179">
        <v>0</v>
      </c>
      <c r="H1179" t="s">
        <v>1219</v>
      </c>
      <c r="I1179" t="s">
        <v>2664</v>
      </c>
      <c r="J1179" t="s">
        <v>333</v>
      </c>
      <c r="K1179" t="s">
        <v>23</v>
      </c>
      <c r="L1179" t="s">
        <v>24</v>
      </c>
      <c r="M1179" t="s">
        <v>2661</v>
      </c>
      <c r="N1179" t="s">
        <v>23</v>
      </c>
      <c r="O1179" t="s">
        <v>58</v>
      </c>
      <c r="P1179" t="s">
        <v>26</v>
      </c>
      <c r="Q1179" t="s">
        <v>33</v>
      </c>
      <c r="R1179" t="s">
        <v>24</v>
      </c>
      <c r="S1179" t="s">
        <v>23</v>
      </c>
      <c r="T1179" t="s">
        <v>2665</v>
      </c>
    </row>
    <row r="1180" spans="1:20" x14ac:dyDescent="0.25">
      <c r="A1180" t="s">
        <v>20</v>
      </c>
      <c r="B1180" t="s">
        <v>21</v>
      </c>
      <c r="C1180">
        <v>50</v>
      </c>
      <c r="D1180">
        <v>1</v>
      </c>
      <c r="E1180" t="s">
        <v>2666</v>
      </c>
      <c r="F1180">
        <v>100</v>
      </c>
      <c r="G1180">
        <v>0</v>
      </c>
      <c r="H1180" t="s">
        <v>1219</v>
      </c>
      <c r="I1180" t="s">
        <v>2667</v>
      </c>
      <c r="J1180" t="s">
        <v>311</v>
      </c>
      <c r="K1180" t="s">
        <v>23</v>
      </c>
      <c r="L1180" t="s">
        <v>24</v>
      </c>
      <c r="M1180" t="s">
        <v>2668</v>
      </c>
      <c r="N1180" t="s">
        <v>23</v>
      </c>
      <c r="O1180" t="s">
        <v>307</v>
      </c>
      <c r="P1180" t="s">
        <v>26</v>
      </c>
      <c r="Q1180" t="s">
        <v>27</v>
      </c>
      <c r="R1180" t="s">
        <v>24</v>
      </c>
      <c r="S1180" t="s">
        <v>23</v>
      </c>
      <c r="T1180" t="s">
        <v>2668</v>
      </c>
    </row>
    <row r="1181" spans="1:20" x14ac:dyDescent="0.25">
      <c r="A1181" t="s">
        <v>28</v>
      </c>
      <c r="B1181" t="s">
        <v>29</v>
      </c>
      <c r="C1181">
        <v>50</v>
      </c>
      <c r="D1181">
        <v>1</v>
      </c>
      <c r="E1181" t="s">
        <v>2666</v>
      </c>
      <c r="F1181">
        <v>100</v>
      </c>
      <c r="G1181">
        <v>0</v>
      </c>
      <c r="H1181" t="s">
        <v>1219</v>
      </c>
      <c r="I1181" t="s">
        <v>2667</v>
      </c>
      <c r="J1181" t="s">
        <v>311</v>
      </c>
      <c r="K1181" t="s">
        <v>23</v>
      </c>
      <c r="L1181" t="s">
        <v>24</v>
      </c>
      <c r="M1181" t="s">
        <v>2668</v>
      </c>
      <c r="N1181" t="s">
        <v>23</v>
      </c>
      <c r="O1181" t="s">
        <v>307</v>
      </c>
      <c r="P1181" t="s">
        <v>26</v>
      </c>
      <c r="Q1181" t="s">
        <v>27</v>
      </c>
      <c r="R1181" t="s">
        <v>24</v>
      </c>
      <c r="S1181" t="s">
        <v>23</v>
      </c>
      <c r="T1181" t="s">
        <v>2668</v>
      </c>
    </row>
    <row r="1182" spans="1:20" x14ac:dyDescent="0.25">
      <c r="A1182" t="s">
        <v>30</v>
      </c>
      <c r="B1182" t="s">
        <v>31</v>
      </c>
      <c r="C1182">
        <v>50</v>
      </c>
      <c r="D1182">
        <v>1</v>
      </c>
      <c r="E1182" t="s">
        <v>2666</v>
      </c>
      <c r="F1182">
        <v>100</v>
      </c>
      <c r="G1182">
        <v>0</v>
      </c>
      <c r="H1182" t="s">
        <v>1219</v>
      </c>
      <c r="I1182" t="s">
        <v>2667</v>
      </c>
      <c r="J1182" t="s">
        <v>311</v>
      </c>
      <c r="K1182" t="s">
        <v>23</v>
      </c>
      <c r="L1182" t="s">
        <v>24</v>
      </c>
      <c r="M1182" t="s">
        <v>2668</v>
      </c>
      <c r="N1182" t="s">
        <v>23</v>
      </c>
      <c r="O1182" t="s">
        <v>307</v>
      </c>
      <c r="P1182" t="s">
        <v>26</v>
      </c>
      <c r="Q1182" t="s">
        <v>27</v>
      </c>
      <c r="R1182" t="s">
        <v>24</v>
      </c>
      <c r="S1182" t="s">
        <v>23</v>
      </c>
      <c r="T1182" t="s">
        <v>2668</v>
      </c>
    </row>
    <row r="1183" spans="1:20" x14ac:dyDescent="0.25">
      <c r="A1183" t="s">
        <v>20</v>
      </c>
      <c r="B1183" t="s">
        <v>21</v>
      </c>
      <c r="C1183">
        <v>50</v>
      </c>
      <c r="D1183">
        <v>1</v>
      </c>
      <c r="E1183" t="s">
        <v>2669</v>
      </c>
      <c r="F1183">
        <v>100</v>
      </c>
      <c r="G1183">
        <v>0</v>
      </c>
      <c r="H1183" t="s">
        <v>1219</v>
      </c>
      <c r="I1183" t="s">
        <v>2670</v>
      </c>
      <c r="J1183" t="s">
        <v>348</v>
      </c>
      <c r="K1183" t="s">
        <v>23</v>
      </c>
      <c r="L1183" t="s">
        <v>24</v>
      </c>
      <c r="M1183" t="s">
        <v>2671</v>
      </c>
      <c r="N1183" t="s">
        <v>23</v>
      </c>
      <c r="O1183" t="s">
        <v>25</v>
      </c>
      <c r="P1183" t="s">
        <v>26</v>
      </c>
      <c r="Q1183" t="s">
        <v>27</v>
      </c>
      <c r="R1183" t="s">
        <v>24</v>
      </c>
      <c r="S1183" t="s">
        <v>23</v>
      </c>
      <c r="T1183" t="s">
        <v>2671</v>
      </c>
    </row>
    <row r="1184" spans="1:20" x14ac:dyDescent="0.25">
      <c r="A1184" t="s">
        <v>28</v>
      </c>
      <c r="B1184" t="s">
        <v>29</v>
      </c>
      <c r="C1184">
        <v>50</v>
      </c>
      <c r="D1184">
        <v>1</v>
      </c>
      <c r="E1184" t="s">
        <v>2669</v>
      </c>
      <c r="F1184">
        <v>100</v>
      </c>
      <c r="G1184">
        <v>0</v>
      </c>
      <c r="H1184" t="s">
        <v>1219</v>
      </c>
      <c r="I1184" t="s">
        <v>2670</v>
      </c>
      <c r="J1184" t="s">
        <v>348</v>
      </c>
      <c r="K1184" t="s">
        <v>23</v>
      </c>
      <c r="L1184" t="s">
        <v>24</v>
      </c>
      <c r="M1184" t="s">
        <v>2671</v>
      </c>
      <c r="N1184" t="s">
        <v>23</v>
      </c>
      <c r="O1184" t="s">
        <v>25</v>
      </c>
      <c r="P1184" t="s">
        <v>26</v>
      </c>
      <c r="Q1184" t="s">
        <v>27</v>
      </c>
      <c r="R1184" t="s">
        <v>24</v>
      </c>
      <c r="S1184" t="s">
        <v>23</v>
      </c>
      <c r="T1184" t="s">
        <v>2671</v>
      </c>
    </row>
    <row r="1185" spans="1:20" x14ac:dyDescent="0.25">
      <c r="A1185" t="s">
        <v>30</v>
      </c>
      <c r="B1185" t="s">
        <v>31</v>
      </c>
      <c r="C1185">
        <v>50</v>
      </c>
      <c r="D1185">
        <v>1</v>
      </c>
      <c r="E1185" t="s">
        <v>2669</v>
      </c>
      <c r="F1185">
        <v>100</v>
      </c>
      <c r="G1185">
        <v>0</v>
      </c>
      <c r="H1185" t="s">
        <v>1219</v>
      </c>
      <c r="I1185" t="s">
        <v>2670</v>
      </c>
      <c r="J1185" t="s">
        <v>348</v>
      </c>
      <c r="K1185" t="s">
        <v>23</v>
      </c>
      <c r="L1185" t="s">
        <v>24</v>
      </c>
      <c r="M1185" t="s">
        <v>2671</v>
      </c>
      <c r="N1185" t="s">
        <v>23</v>
      </c>
      <c r="O1185" t="s">
        <v>25</v>
      </c>
      <c r="P1185" t="s">
        <v>26</v>
      </c>
      <c r="Q1185" t="s">
        <v>27</v>
      </c>
      <c r="R1185" t="s">
        <v>24</v>
      </c>
      <c r="S1185" t="s">
        <v>23</v>
      </c>
      <c r="T1185" t="s">
        <v>2671</v>
      </c>
    </row>
    <row r="1186" spans="1:20" x14ac:dyDescent="0.25">
      <c r="A1186" t="s">
        <v>20</v>
      </c>
      <c r="B1186" t="s">
        <v>21</v>
      </c>
      <c r="C1186">
        <v>50</v>
      </c>
      <c r="D1186">
        <v>1</v>
      </c>
      <c r="E1186" t="s">
        <v>2672</v>
      </c>
      <c r="F1186">
        <v>100</v>
      </c>
      <c r="G1186">
        <v>0</v>
      </c>
      <c r="H1186" t="s">
        <v>1219</v>
      </c>
      <c r="I1186" t="s">
        <v>2673</v>
      </c>
      <c r="J1186" t="s">
        <v>57</v>
      </c>
      <c r="K1186" t="s">
        <v>23</v>
      </c>
      <c r="L1186" t="s">
        <v>24</v>
      </c>
      <c r="M1186" t="s">
        <v>2674</v>
      </c>
      <c r="N1186" t="s">
        <v>23</v>
      </c>
      <c r="O1186" t="s">
        <v>25</v>
      </c>
      <c r="P1186" t="s">
        <v>26</v>
      </c>
      <c r="Q1186" t="s">
        <v>27</v>
      </c>
      <c r="R1186" t="s">
        <v>24</v>
      </c>
      <c r="S1186" t="s">
        <v>23</v>
      </c>
      <c r="T1186" t="s">
        <v>2674</v>
      </c>
    </row>
    <row r="1187" spans="1:20" x14ac:dyDescent="0.25">
      <c r="A1187" t="s">
        <v>28</v>
      </c>
      <c r="B1187" t="s">
        <v>29</v>
      </c>
      <c r="C1187">
        <v>50</v>
      </c>
      <c r="D1187">
        <v>1</v>
      </c>
      <c r="E1187" t="s">
        <v>2672</v>
      </c>
      <c r="F1187">
        <v>100</v>
      </c>
      <c r="G1187">
        <v>0</v>
      </c>
      <c r="H1187" t="s">
        <v>1219</v>
      </c>
      <c r="I1187" t="s">
        <v>2673</v>
      </c>
      <c r="J1187" t="s">
        <v>57</v>
      </c>
      <c r="K1187" t="s">
        <v>23</v>
      </c>
      <c r="L1187" t="s">
        <v>24</v>
      </c>
      <c r="M1187" t="s">
        <v>2674</v>
      </c>
      <c r="N1187" t="s">
        <v>23</v>
      </c>
      <c r="O1187" t="s">
        <v>25</v>
      </c>
      <c r="P1187" t="s">
        <v>26</v>
      </c>
      <c r="Q1187" t="s">
        <v>27</v>
      </c>
      <c r="R1187" t="s">
        <v>24</v>
      </c>
      <c r="S1187" t="s">
        <v>23</v>
      </c>
      <c r="T1187" t="s">
        <v>2674</v>
      </c>
    </row>
    <row r="1188" spans="1:20" x14ac:dyDescent="0.25">
      <c r="A1188" t="s">
        <v>30</v>
      </c>
      <c r="B1188" t="s">
        <v>31</v>
      </c>
      <c r="C1188">
        <v>50</v>
      </c>
      <c r="D1188">
        <v>1</v>
      </c>
      <c r="E1188" t="s">
        <v>2672</v>
      </c>
      <c r="F1188">
        <v>100</v>
      </c>
      <c r="G1188">
        <v>0</v>
      </c>
      <c r="H1188" t="s">
        <v>1219</v>
      </c>
      <c r="I1188" t="s">
        <v>2673</v>
      </c>
      <c r="J1188" t="s">
        <v>57</v>
      </c>
      <c r="K1188" t="s">
        <v>23</v>
      </c>
      <c r="L1188" t="s">
        <v>24</v>
      </c>
      <c r="M1188" t="s">
        <v>2674</v>
      </c>
      <c r="N1188" t="s">
        <v>23</v>
      </c>
      <c r="O1188" t="s">
        <v>25</v>
      </c>
      <c r="P1188" t="s">
        <v>26</v>
      </c>
      <c r="Q1188" t="s">
        <v>27</v>
      </c>
      <c r="R1188" t="s">
        <v>24</v>
      </c>
      <c r="S1188" t="s">
        <v>23</v>
      </c>
      <c r="T1188" t="s">
        <v>2674</v>
      </c>
    </row>
    <row r="1189" spans="1:20" x14ac:dyDescent="0.25">
      <c r="A1189" t="s">
        <v>20</v>
      </c>
      <c r="B1189" t="s">
        <v>21</v>
      </c>
      <c r="C1189">
        <v>50</v>
      </c>
      <c r="D1189">
        <v>1</v>
      </c>
      <c r="E1189" t="s">
        <v>2675</v>
      </c>
      <c r="F1189">
        <v>135</v>
      </c>
      <c r="G1189">
        <v>35</v>
      </c>
      <c r="H1189" t="s">
        <v>1219</v>
      </c>
      <c r="I1189" t="s">
        <v>2676</v>
      </c>
      <c r="J1189" t="s">
        <v>329</v>
      </c>
      <c r="K1189" t="s">
        <v>23</v>
      </c>
      <c r="L1189" t="s">
        <v>24</v>
      </c>
      <c r="M1189" t="s">
        <v>2677</v>
      </c>
      <c r="N1189" t="s">
        <v>23</v>
      </c>
      <c r="O1189" t="s">
        <v>25</v>
      </c>
      <c r="P1189" t="s">
        <v>26</v>
      </c>
      <c r="Q1189" t="s">
        <v>27</v>
      </c>
      <c r="R1189" t="s">
        <v>24</v>
      </c>
      <c r="S1189" t="s">
        <v>23</v>
      </c>
      <c r="T1189" t="s">
        <v>2677</v>
      </c>
    </row>
    <row r="1190" spans="1:20" x14ac:dyDescent="0.25">
      <c r="A1190" t="s">
        <v>28</v>
      </c>
      <c r="B1190" t="s">
        <v>29</v>
      </c>
      <c r="C1190">
        <v>50</v>
      </c>
      <c r="D1190">
        <v>1</v>
      </c>
      <c r="E1190" t="s">
        <v>2675</v>
      </c>
      <c r="F1190">
        <v>135</v>
      </c>
      <c r="G1190">
        <v>35</v>
      </c>
      <c r="H1190" t="s">
        <v>1219</v>
      </c>
      <c r="I1190" t="s">
        <v>2676</v>
      </c>
      <c r="J1190" t="s">
        <v>329</v>
      </c>
      <c r="K1190" t="s">
        <v>23</v>
      </c>
      <c r="L1190" t="s">
        <v>24</v>
      </c>
      <c r="M1190" t="s">
        <v>2677</v>
      </c>
      <c r="N1190" t="s">
        <v>23</v>
      </c>
      <c r="O1190" t="s">
        <v>25</v>
      </c>
      <c r="P1190" t="s">
        <v>26</v>
      </c>
      <c r="Q1190" t="s">
        <v>27</v>
      </c>
      <c r="R1190" t="s">
        <v>24</v>
      </c>
      <c r="S1190" t="s">
        <v>23</v>
      </c>
      <c r="T1190" t="s">
        <v>2677</v>
      </c>
    </row>
    <row r="1191" spans="1:20" x14ac:dyDescent="0.25">
      <c r="A1191" t="s">
        <v>30</v>
      </c>
      <c r="B1191" t="s">
        <v>31</v>
      </c>
      <c r="C1191">
        <v>50</v>
      </c>
      <c r="D1191">
        <v>1</v>
      </c>
      <c r="E1191" t="s">
        <v>2675</v>
      </c>
      <c r="F1191">
        <v>135</v>
      </c>
      <c r="G1191">
        <v>35</v>
      </c>
      <c r="H1191" t="s">
        <v>1219</v>
      </c>
      <c r="I1191" t="s">
        <v>2676</v>
      </c>
      <c r="J1191" t="s">
        <v>329</v>
      </c>
      <c r="K1191" t="s">
        <v>23</v>
      </c>
      <c r="L1191" t="s">
        <v>24</v>
      </c>
      <c r="M1191" t="s">
        <v>2677</v>
      </c>
      <c r="N1191" t="s">
        <v>23</v>
      </c>
      <c r="O1191" t="s">
        <v>25</v>
      </c>
      <c r="P1191" t="s">
        <v>26</v>
      </c>
      <c r="Q1191" t="s">
        <v>27</v>
      </c>
      <c r="R1191" t="s">
        <v>24</v>
      </c>
      <c r="S1191" t="s">
        <v>23</v>
      </c>
      <c r="T1191" t="s">
        <v>2677</v>
      </c>
    </row>
    <row r="1192" spans="1:20" x14ac:dyDescent="0.25">
      <c r="A1192" t="s">
        <v>20</v>
      </c>
      <c r="B1192" t="s">
        <v>21</v>
      </c>
      <c r="C1192">
        <v>50</v>
      </c>
      <c r="D1192">
        <v>1</v>
      </c>
      <c r="E1192" t="s">
        <v>2678</v>
      </c>
      <c r="F1192">
        <v>100</v>
      </c>
      <c r="G1192">
        <v>0</v>
      </c>
      <c r="H1192" t="s">
        <v>1219</v>
      </c>
      <c r="I1192" t="s">
        <v>2676</v>
      </c>
      <c r="J1192" t="s">
        <v>329</v>
      </c>
      <c r="K1192" t="s">
        <v>23</v>
      </c>
      <c r="L1192" t="s">
        <v>24</v>
      </c>
      <c r="M1192" t="s">
        <v>2679</v>
      </c>
      <c r="N1192" t="s">
        <v>23</v>
      </c>
      <c r="O1192" t="s">
        <v>25</v>
      </c>
      <c r="P1192" t="s">
        <v>26</v>
      </c>
      <c r="Q1192" t="s">
        <v>27</v>
      </c>
      <c r="R1192" t="s">
        <v>24</v>
      </c>
      <c r="S1192" t="s">
        <v>23</v>
      </c>
      <c r="T1192" t="s">
        <v>2677</v>
      </c>
    </row>
    <row r="1193" spans="1:20" x14ac:dyDescent="0.25">
      <c r="A1193" t="s">
        <v>28</v>
      </c>
      <c r="B1193" t="s">
        <v>29</v>
      </c>
      <c r="C1193">
        <v>50</v>
      </c>
      <c r="D1193">
        <v>1</v>
      </c>
      <c r="E1193" t="s">
        <v>2678</v>
      </c>
      <c r="F1193">
        <v>100</v>
      </c>
      <c r="G1193">
        <v>0</v>
      </c>
      <c r="H1193" t="s">
        <v>1219</v>
      </c>
      <c r="I1193" t="s">
        <v>2676</v>
      </c>
      <c r="J1193" t="s">
        <v>329</v>
      </c>
      <c r="K1193" t="s">
        <v>23</v>
      </c>
      <c r="L1193" t="s">
        <v>24</v>
      </c>
      <c r="M1193" t="s">
        <v>2679</v>
      </c>
      <c r="N1193" t="s">
        <v>23</v>
      </c>
      <c r="O1193" t="s">
        <v>25</v>
      </c>
      <c r="P1193" t="s">
        <v>26</v>
      </c>
      <c r="Q1193" t="s">
        <v>27</v>
      </c>
      <c r="R1193" t="s">
        <v>24</v>
      </c>
      <c r="S1193" t="s">
        <v>23</v>
      </c>
      <c r="T1193" t="s">
        <v>2677</v>
      </c>
    </row>
    <row r="1194" spans="1:20" x14ac:dyDescent="0.25">
      <c r="A1194" t="s">
        <v>30</v>
      </c>
      <c r="B1194" t="s">
        <v>31</v>
      </c>
      <c r="C1194">
        <v>50</v>
      </c>
      <c r="D1194">
        <v>1</v>
      </c>
      <c r="E1194" t="s">
        <v>2678</v>
      </c>
      <c r="F1194">
        <v>100</v>
      </c>
      <c r="G1194">
        <v>0</v>
      </c>
      <c r="H1194" t="s">
        <v>1219</v>
      </c>
      <c r="I1194" t="s">
        <v>2676</v>
      </c>
      <c r="J1194" t="s">
        <v>329</v>
      </c>
      <c r="K1194" t="s">
        <v>23</v>
      </c>
      <c r="L1194" t="s">
        <v>24</v>
      </c>
      <c r="M1194" t="s">
        <v>2679</v>
      </c>
      <c r="N1194" t="s">
        <v>23</v>
      </c>
      <c r="O1194" t="s">
        <v>25</v>
      </c>
      <c r="P1194" t="s">
        <v>26</v>
      </c>
      <c r="Q1194" t="s">
        <v>27</v>
      </c>
      <c r="R1194" t="s">
        <v>24</v>
      </c>
      <c r="S1194" t="s">
        <v>23</v>
      </c>
      <c r="T1194" t="s">
        <v>2677</v>
      </c>
    </row>
    <row r="1195" spans="1:20" x14ac:dyDescent="0.25">
      <c r="A1195" t="s">
        <v>20</v>
      </c>
      <c r="B1195" t="s">
        <v>21</v>
      </c>
      <c r="C1195">
        <v>50</v>
      </c>
      <c r="D1195">
        <v>2</v>
      </c>
      <c r="E1195" t="s">
        <v>2680</v>
      </c>
      <c r="F1195">
        <v>200</v>
      </c>
      <c r="G1195">
        <v>0</v>
      </c>
      <c r="H1195" t="s">
        <v>1219</v>
      </c>
      <c r="I1195" t="s">
        <v>1449</v>
      </c>
      <c r="J1195" t="s">
        <v>306</v>
      </c>
      <c r="K1195" t="s">
        <v>23</v>
      </c>
      <c r="L1195" t="s">
        <v>24</v>
      </c>
      <c r="M1195" t="s">
        <v>2679</v>
      </c>
      <c r="N1195" t="s">
        <v>23</v>
      </c>
      <c r="O1195" t="s">
        <v>58</v>
      </c>
      <c r="P1195" t="s">
        <v>26</v>
      </c>
      <c r="Q1195" t="s">
        <v>33</v>
      </c>
      <c r="R1195" t="s">
        <v>24</v>
      </c>
      <c r="S1195" t="s">
        <v>23</v>
      </c>
      <c r="T1195" t="s">
        <v>2679</v>
      </c>
    </row>
    <row r="1196" spans="1:20" x14ac:dyDescent="0.25">
      <c r="A1196" t="s">
        <v>28</v>
      </c>
      <c r="B1196" t="s">
        <v>29</v>
      </c>
      <c r="C1196">
        <v>50</v>
      </c>
      <c r="D1196">
        <v>2</v>
      </c>
      <c r="E1196" t="s">
        <v>2680</v>
      </c>
      <c r="F1196">
        <v>200</v>
      </c>
      <c r="G1196">
        <v>0</v>
      </c>
      <c r="H1196" t="s">
        <v>1219</v>
      </c>
      <c r="I1196" t="s">
        <v>1449</v>
      </c>
      <c r="J1196" t="s">
        <v>306</v>
      </c>
      <c r="K1196" t="s">
        <v>23</v>
      </c>
      <c r="L1196" t="s">
        <v>24</v>
      </c>
      <c r="M1196" t="s">
        <v>2679</v>
      </c>
      <c r="N1196" t="s">
        <v>23</v>
      </c>
      <c r="O1196" t="s">
        <v>58</v>
      </c>
      <c r="P1196" t="s">
        <v>26</v>
      </c>
      <c r="Q1196" t="s">
        <v>33</v>
      </c>
      <c r="R1196" t="s">
        <v>24</v>
      </c>
      <c r="S1196" t="s">
        <v>23</v>
      </c>
      <c r="T1196" t="s">
        <v>2679</v>
      </c>
    </row>
    <row r="1197" spans="1:20" x14ac:dyDescent="0.25">
      <c r="A1197" t="s">
        <v>30</v>
      </c>
      <c r="B1197" t="s">
        <v>31</v>
      </c>
      <c r="C1197">
        <v>50</v>
      </c>
      <c r="D1197">
        <v>2</v>
      </c>
      <c r="E1197" t="s">
        <v>2680</v>
      </c>
      <c r="F1197">
        <v>200</v>
      </c>
      <c r="G1197">
        <v>0</v>
      </c>
      <c r="H1197" t="s">
        <v>1219</v>
      </c>
      <c r="I1197" t="s">
        <v>1449</v>
      </c>
      <c r="J1197" t="s">
        <v>306</v>
      </c>
      <c r="K1197" t="s">
        <v>23</v>
      </c>
      <c r="L1197" t="s">
        <v>24</v>
      </c>
      <c r="M1197" t="s">
        <v>2679</v>
      </c>
      <c r="N1197" t="s">
        <v>23</v>
      </c>
      <c r="O1197" t="s">
        <v>58</v>
      </c>
      <c r="P1197" t="s">
        <v>26</v>
      </c>
      <c r="Q1197" t="s">
        <v>33</v>
      </c>
      <c r="R1197" t="s">
        <v>24</v>
      </c>
      <c r="S1197" t="s">
        <v>23</v>
      </c>
      <c r="T1197" t="s">
        <v>2679</v>
      </c>
    </row>
    <row r="1198" spans="1:20" x14ac:dyDescent="0.25">
      <c r="A1198" t="s">
        <v>20</v>
      </c>
      <c r="B1198" t="s">
        <v>21</v>
      </c>
      <c r="C1198">
        <v>50</v>
      </c>
      <c r="D1198">
        <v>2</v>
      </c>
      <c r="E1198" t="s">
        <v>2681</v>
      </c>
      <c r="F1198">
        <v>190</v>
      </c>
      <c r="G1198">
        <v>0</v>
      </c>
      <c r="H1198" t="s">
        <v>1219</v>
      </c>
      <c r="I1198" t="s">
        <v>1417</v>
      </c>
      <c r="J1198" t="s">
        <v>332</v>
      </c>
      <c r="K1198" t="s">
        <v>23</v>
      </c>
      <c r="L1198" t="s">
        <v>24</v>
      </c>
      <c r="M1198" t="s">
        <v>2679</v>
      </c>
      <c r="N1198" t="s">
        <v>23</v>
      </c>
      <c r="O1198" t="s">
        <v>25</v>
      </c>
      <c r="P1198" t="s">
        <v>26</v>
      </c>
      <c r="Q1198" t="s">
        <v>27</v>
      </c>
      <c r="R1198" t="s">
        <v>24</v>
      </c>
      <c r="S1198" t="s">
        <v>23</v>
      </c>
      <c r="T1198" t="s">
        <v>2679</v>
      </c>
    </row>
    <row r="1199" spans="1:20" x14ac:dyDescent="0.25">
      <c r="A1199" t="s">
        <v>28</v>
      </c>
      <c r="B1199" t="s">
        <v>29</v>
      </c>
      <c r="C1199">
        <v>50</v>
      </c>
      <c r="D1199">
        <v>2</v>
      </c>
      <c r="E1199" t="s">
        <v>2681</v>
      </c>
      <c r="F1199">
        <v>190</v>
      </c>
      <c r="G1199">
        <v>0</v>
      </c>
      <c r="H1199" t="s">
        <v>1219</v>
      </c>
      <c r="I1199" t="s">
        <v>1417</v>
      </c>
      <c r="J1199" t="s">
        <v>332</v>
      </c>
      <c r="K1199" t="s">
        <v>23</v>
      </c>
      <c r="L1199" t="s">
        <v>24</v>
      </c>
      <c r="M1199" t="s">
        <v>2679</v>
      </c>
      <c r="N1199" t="s">
        <v>23</v>
      </c>
      <c r="O1199" t="s">
        <v>25</v>
      </c>
      <c r="P1199" t="s">
        <v>26</v>
      </c>
      <c r="Q1199" t="s">
        <v>27</v>
      </c>
      <c r="R1199" t="s">
        <v>24</v>
      </c>
      <c r="S1199" t="s">
        <v>23</v>
      </c>
      <c r="T1199" t="s">
        <v>2679</v>
      </c>
    </row>
    <row r="1200" spans="1:20" x14ac:dyDescent="0.25">
      <c r="A1200" t="s">
        <v>30</v>
      </c>
      <c r="B1200" t="s">
        <v>31</v>
      </c>
      <c r="C1200">
        <v>50</v>
      </c>
      <c r="D1200">
        <v>2</v>
      </c>
      <c r="E1200" t="s">
        <v>2681</v>
      </c>
      <c r="F1200">
        <v>190</v>
      </c>
      <c r="G1200">
        <v>0</v>
      </c>
      <c r="H1200" t="s">
        <v>1219</v>
      </c>
      <c r="I1200" t="s">
        <v>1417</v>
      </c>
      <c r="J1200" t="s">
        <v>332</v>
      </c>
      <c r="K1200" t="s">
        <v>23</v>
      </c>
      <c r="L1200" t="s">
        <v>24</v>
      </c>
      <c r="M1200" t="s">
        <v>2679</v>
      </c>
      <c r="N1200" t="s">
        <v>23</v>
      </c>
      <c r="O1200" t="s">
        <v>25</v>
      </c>
      <c r="P1200" t="s">
        <v>26</v>
      </c>
      <c r="Q1200" t="s">
        <v>27</v>
      </c>
      <c r="R1200" t="s">
        <v>24</v>
      </c>
      <c r="S1200" t="s">
        <v>23</v>
      </c>
      <c r="T1200" t="s">
        <v>2679</v>
      </c>
    </row>
    <row r="1201" spans="1:20" x14ac:dyDescent="0.25">
      <c r="A1201" t="s">
        <v>30</v>
      </c>
      <c r="B1201" t="s">
        <v>31</v>
      </c>
      <c r="C1201">
        <v>60</v>
      </c>
      <c r="D1201">
        <v>3</v>
      </c>
      <c r="E1201" t="s">
        <v>2682</v>
      </c>
      <c r="F1201">
        <v>100</v>
      </c>
      <c r="G1201">
        <v>0</v>
      </c>
      <c r="H1201" t="s">
        <v>1219</v>
      </c>
      <c r="I1201" t="s">
        <v>2683</v>
      </c>
      <c r="J1201" t="s">
        <v>339</v>
      </c>
      <c r="K1201" t="s">
        <v>23</v>
      </c>
      <c r="L1201" t="s">
        <v>24</v>
      </c>
      <c r="M1201" t="s">
        <v>2684</v>
      </c>
      <c r="N1201" t="s">
        <v>23</v>
      </c>
      <c r="O1201" t="s">
        <v>25</v>
      </c>
      <c r="P1201" t="s">
        <v>26</v>
      </c>
      <c r="Q1201" t="s">
        <v>27</v>
      </c>
      <c r="R1201" t="s">
        <v>24</v>
      </c>
      <c r="S1201" t="s">
        <v>23</v>
      </c>
      <c r="T1201" t="s">
        <v>2684</v>
      </c>
    </row>
    <row r="1202" spans="1:20" x14ac:dyDescent="0.25">
      <c r="A1202" t="s">
        <v>44</v>
      </c>
      <c r="B1202" t="s">
        <v>45</v>
      </c>
      <c r="C1202">
        <v>66.666666666666671</v>
      </c>
      <c r="D1202">
        <v>3</v>
      </c>
      <c r="E1202" t="s">
        <v>2685</v>
      </c>
      <c r="F1202">
        <v>200</v>
      </c>
      <c r="G1202">
        <v>0</v>
      </c>
      <c r="H1202" t="s">
        <v>1219</v>
      </c>
      <c r="I1202" t="s">
        <v>1408</v>
      </c>
      <c r="J1202" t="s">
        <v>1229</v>
      </c>
      <c r="K1202" t="s">
        <v>23</v>
      </c>
      <c r="L1202" t="s">
        <v>24</v>
      </c>
      <c r="M1202" t="s">
        <v>2686</v>
      </c>
      <c r="N1202" t="s">
        <v>23</v>
      </c>
      <c r="O1202" t="s">
        <v>25</v>
      </c>
      <c r="P1202" t="s">
        <v>26</v>
      </c>
      <c r="Q1202" t="s">
        <v>27</v>
      </c>
      <c r="R1202" t="s">
        <v>24</v>
      </c>
      <c r="S1202" t="s">
        <v>23</v>
      </c>
      <c r="T1202" t="s">
        <v>2686</v>
      </c>
    </row>
    <row r="1203" spans="1:20" x14ac:dyDescent="0.25">
      <c r="A1203" t="s">
        <v>30</v>
      </c>
      <c r="B1203" t="s">
        <v>31</v>
      </c>
      <c r="C1203">
        <v>60</v>
      </c>
      <c r="D1203">
        <v>3</v>
      </c>
      <c r="E1203" t="s">
        <v>2685</v>
      </c>
      <c r="F1203">
        <v>200</v>
      </c>
      <c r="G1203">
        <v>0</v>
      </c>
      <c r="H1203" t="s">
        <v>1219</v>
      </c>
      <c r="I1203" t="s">
        <v>1408</v>
      </c>
      <c r="J1203" t="s">
        <v>1229</v>
      </c>
      <c r="K1203" t="s">
        <v>23</v>
      </c>
      <c r="L1203" t="s">
        <v>24</v>
      </c>
      <c r="M1203" t="s">
        <v>2686</v>
      </c>
      <c r="N1203" t="s">
        <v>23</v>
      </c>
      <c r="O1203" t="s">
        <v>25</v>
      </c>
      <c r="P1203" t="s">
        <v>26</v>
      </c>
      <c r="Q1203" t="s">
        <v>27</v>
      </c>
      <c r="R1203" t="s">
        <v>24</v>
      </c>
      <c r="S1203" t="s">
        <v>23</v>
      </c>
      <c r="T1203" t="s">
        <v>2686</v>
      </c>
    </row>
    <row r="1204" spans="1:20" x14ac:dyDescent="0.25">
      <c r="A1204" t="s">
        <v>20</v>
      </c>
      <c r="B1204" t="s">
        <v>21</v>
      </c>
      <c r="C1204">
        <v>50</v>
      </c>
      <c r="D1204">
        <v>1</v>
      </c>
      <c r="E1204" t="s">
        <v>2687</v>
      </c>
      <c r="F1204">
        <v>95</v>
      </c>
      <c r="G1204">
        <v>0</v>
      </c>
      <c r="H1204" t="s">
        <v>1219</v>
      </c>
      <c r="I1204" t="s">
        <v>2688</v>
      </c>
      <c r="J1204" t="s">
        <v>324</v>
      </c>
      <c r="K1204" t="s">
        <v>23</v>
      </c>
      <c r="L1204" t="s">
        <v>24</v>
      </c>
      <c r="M1204" t="s">
        <v>2689</v>
      </c>
      <c r="N1204" t="s">
        <v>23</v>
      </c>
      <c r="O1204" t="s">
        <v>25</v>
      </c>
      <c r="P1204" t="s">
        <v>26</v>
      </c>
      <c r="Q1204" t="s">
        <v>27</v>
      </c>
      <c r="R1204" t="s">
        <v>24</v>
      </c>
      <c r="S1204" t="s">
        <v>23</v>
      </c>
      <c r="T1204" t="s">
        <v>2689</v>
      </c>
    </row>
    <row r="1205" spans="1:20" x14ac:dyDescent="0.25">
      <c r="A1205" t="s">
        <v>28</v>
      </c>
      <c r="B1205" t="s">
        <v>29</v>
      </c>
      <c r="C1205">
        <v>50</v>
      </c>
      <c r="D1205">
        <v>1</v>
      </c>
      <c r="E1205" t="s">
        <v>2687</v>
      </c>
      <c r="F1205">
        <v>95</v>
      </c>
      <c r="G1205">
        <v>0</v>
      </c>
      <c r="H1205" t="s">
        <v>1219</v>
      </c>
      <c r="I1205" t="s">
        <v>2688</v>
      </c>
      <c r="J1205" t="s">
        <v>324</v>
      </c>
      <c r="K1205" t="s">
        <v>23</v>
      </c>
      <c r="L1205" t="s">
        <v>24</v>
      </c>
      <c r="M1205" t="s">
        <v>2689</v>
      </c>
      <c r="N1205" t="s">
        <v>23</v>
      </c>
      <c r="O1205" t="s">
        <v>25</v>
      </c>
      <c r="P1205" t="s">
        <v>26</v>
      </c>
      <c r="Q1205" t="s">
        <v>27</v>
      </c>
      <c r="R1205" t="s">
        <v>24</v>
      </c>
      <c r="S1205" t="s">
        <v>23</v>
      </c>
      <c r="T1205" t="s">
        <v>2689</v>
      </c>
    </row>
    <row r="1206" spans="1:20" x14ac:dyDescent="0.25">
      <c r="A1206" t="s">
        <v>30</v>
      </c>
      <c r="B1206" t="s">
        <v>31</v>
      </c>
      <c r="C1206">
        <v>50</v>
      </c>
      <c r="D1206">
        <v>1</v>
      </c>
      <c r="E1206" t="s">
        <v>2687</v>
      </c>
      <c r="F1206">
        <v>95</v>
      </c>
      <c r="G1206">
        <v>0</v>
      </c>
      <c r="H1206" t="s">
        <v>1219</v>
      </c>
      <c r="I1206" t="s">
        <v>2688</v>
      </c>
      <c r="J1206" t="s">
        <v>324</v>
      </c>
      <c r="K1206" t="s">
        <v>23</v>
      </c>
      <c r="L1206" t="s">
        <v>24</v>
      </c>
      <c r="M1206" t="s">
        <v>2689</v>
      </c>
      <c r="N1206" t="s">
        <v>23</v>
      </c>
      <c r="O1206" t="s">
        <v>25</v>
      </c>
      <c r="P1206" t="s">
        <v>26</v>
      </c>
      <c r="Q1206" t="s">
        <v>27</v>
      </c>
      <c r="R1206" t="s">
        <v>24</v>
      </c>
      <c r="S1206" t="s">
        <v>23</v>
      </c>
      <c r="T1206" t="s">
        <v>2689</v>
      </c>
    </row>
    <row r="1207" spans="1:20" x14ac:dyDescent="0.25">
      <c r="A1207" t="s">
        <v>186</v>
      </c>
      <c r="B1207" t="s">
        <v>187</v>
      </c>
      <c r="C1207">
        <v>33.333333333333336</v>
      </c>
      <c r="D1207">
        <v>3</v>
      </c>
      <c r="E1207" t="s">
        <v>2690</v>
      </c>
      <c r="F1207">
        <v>100</v>
      </c>
      <c r="G1207">
        <v>0</v>
      </c>
      <c r="H1207" t="s">
        <v>22</v>
      </c>
      <c r="I1207" t="s">
        <v>2691</v>
      </c>
      <c r="J1207" t="s">
        <v>1303</v>
      </c>
      <c r="K1207" t="s">
        <v>23</v>
      </c>
      <c r="L1207" t="s">
        <v>24</v>
      </c>
      <c r="M1207" t="s">
        <v>2692</v>
      </c>
      <c r="N1207" t="s">
        <v>23</v>
      </c>
      <c r="O1207" t="s">
        <v>58</v>
      </c>
      <c r="P1207" t="s">
        <v>26</v>
      </c>
      <c r="Q1207" t="s">
        <v>33</v>
      </c>
      <c r="R1207" t="s">
        <v>24</v>
      </c>
      <c r="S1207" t="s">
        <v>23</v>
      </c>
      <c r="T1207" t="s">
        <v>2692</v>
      </c>
    </row>
    <row r="1208" spans="1:20" x14ac:dyDescent="0.25">
      <c r="A1208" t="s">
        <v>20</v>
      </c>
      <c r="B1208" t="s">
        <v>21</v>
      </c>
      <c r="C1208">
        <v>50</v>
      </c>
      <c r="D1208">
        <v>1</v>
      </c>
      <c r="E1208" t="s">
        <v>2693</v>
      </c>
      <c r="F1208">
        <v>95</v>
      </c>
      <c r="G1208">
        <v>0</v>
      </c>
      <c r="H1208" t="s">
        <v>1219</v>
      </c>
      <c r="I1208" t="s">
        <v>2694</v>
      </c>
      <c r="J1208" t="s">
        <v>342</v>
      </c>
      <c r="K1208" t="s">
        <v>23</v>
      </c>
      <c r="L1208" t="s">
        <v>24</v>
      </c>
      <c r="M1208" t="s">
        <v>2695</v>
      </c>
      <c r="N1208" t="s">
        <v>23</v>
      </c>
      <c r="O1208" t="s">
        <v>58</v>
      </c>
      <c r="P1208" t="s">
        <v>26</v>
      </c>
      <c r="Q1208" t="s">
        <v>33</v>
      </c>
      <c r="R1208" t="s">
        <v>24</v>
      </c>
      <c r="S1208" t="s">
        <v>23</v>
      </c>
      <c r="T1208" t="s">
        <v>2695</v>
      </c>
    </row>
    <row r="1209" spans="1:20" x14ac:dyDescent="0.25">
      <c r="A1209" t="s">
        <v>28</v>
      </c>
      <c r="B1209" t="s">
        <v>29</v>
      </c>
      <c r="C1209">
        <v>50</v>
      </c>
      <c r="D1209">
        <v>1</v>
      </c>
      <c r="E1209" t="s">
        <v>2693</v>
      </c>
      <c r="F1209">
        <v>95</v>
      </c>
      <c r="G1209">
        <v>0</v>
      </c>
      <c r="H1209" t="s">
        <v>1219</v>
      </c>
      <c r="I1209" t="s">
        <v>2694</v>
      </c>
      <c r="J1209" t="s">
        <v>342</v>
      </c>
      <c r="K1209" t="s">
        <v>23</v>
      </c>
      <c r="L1209" t="s">
        <v>24</v>
      </c>
      <c r="M1209" t="s">
        <v>2695</v>
      </c>
      <c r="N1209" t="s">
        <v>23</v>
      </c>
      <c r="O1209" t="s">
        <v>58</v>
      </c>
      <c r="P1209" t="s">
        <v>26</v>
      </c>
      <c r="Q1209" t="s">
        <v>33</v>
      </c>
      <c r="R1209" t="s">
        <v>24</v>
      </c>
      <c r="S1209" t="s">
        <v>23</v>
      </c>
      <c r="T1209" t="s">
        <v>2695</v>
      </c>
    </row>
    <row r="1210" spans="1:20" x14ac:dyDescent="0.25">
      <c r="A1210" t="s">
        <v>30</v>
      </c>
      <c r="B1210" t="s">
        <v>31</v>
      </c>
      <c r="C1210">
        <v>50</v>
      </c>
      <c r="D1210">
        <v>1</v>
      </c>
      <c r="E1210" t="s">
        <v>2693</v>
      </c>
      <c r="F1210">
        <v>95</v>
      </c>
      <c r="G1210">
        <v>0</v>
      </c>
      <c r="H1210" t="s">
        <v>1219</v>
      </c>
      <c r="I1210" t="s">
        <v>2694</v>
      </c>
      <c r="J1210" t="s">
        <v>342</v>
      </c>
      <c r="K1210" t="s">
        <v>23</v>
      </c>
      <c r="L1210" t="s">
        <v>24</v>
      </c>
      <c r="M1210" t="s">
        <v>2695</v>
      </c>
      <c r="N1210" t="s">
        <v>23</v>
      </c>
      <c r="O1210" t="s">
        <v>58</v>
      </c>
      <c r="P1210" t="s">
        <v>26</v>
      </c>
      <c r="Q1210" t="s">
        <v>33</v>
      </c>
      <c r="R1210" t="s">
        <v>24</v>
      </c>
      <c r="S1210" t="s">
        <v>23</v>
      </c>
      <c r="T1210" t="s">
        <v>2695</v>
      </c>
    </row>
    <row r="1211" spans="1:20" x14ac:dyDescent="0.25">
      <c r="A1211" t="s">
        <v>115</v>
      </c>
      <c r="B1211" t="s">
        <v>116</v>
      </c>
      <c r="C1211">
        <v>35</v>
      </c>
      <c r="D1211">
        <v>8</v>
      </c>
      <c r="E1211" t="s">
        <v>2696</v>
      </c>
      <c r="F1211">
        <v>328</v>
      </c>
      <c r="G1211">
        <v>0</v>
      </c>
      <c r="H1211" t="s">
        <v>47</v>
      </c>
      <c r="I1211" t="s">
        <v>1350</v>
      </c>
      <c r="J1211" t="s">
        <v>1351</v>
      </c>
      <c r="K1211" t="s">
        <v>1352</v>
      </c>
      <c r="L1211" t="s">
        <v>1353</v>
      </c>
      <c r="M1211" t="s">
        <v>2658</v>
      </c>
      <c r="N1211" t="s">
        <v>23</v>
      </c>
      <c r="O1211" t="s">
        <v>63</v>
      </c>
      <c r="P1211" t="s">
        <v>54</v>
      </c>
      <c r="Q1211" t="s">
        <v>55</v>
      </c>
      <c r="R1211" t="s">
        <v>24</v>
      </c>
      <c r="S1211" t="s">
        <v>23</v>
      </c>
      <c r="T1211" t="s">
        <v>2695</v>
      </c>
    </row>
    <row r="1212" spans="1:20" x14ac:dyDescent="0.25">
      <c r="A1212" t="s">
        <v>20</v>
      </c>
      <c r="B1212" t="s">
        <v>21</v>
      </c>
      <c r="C1212">
        <v>50</v>
      </c>
      <c r="D1212">
        <v>1</v>
      </c>
      <c r="E1212" t="s">
        <v>2697</v>
      </c>
      <c r="F1212">
        <v>100</v>
      </c>
      <c r="G1212">
        <v>0</v>
      </c>
      <c r="H1212" t="s">
        <v>1219</v>
      </c>
      <c r="I1212" t="s">
        <v>2698</v>
      </c>
      <c r="J1212" t="s">
        <v>302</v>
      </c>
      <c r="K1212" t="s">
        <v>23</v>
      </c>
      <c r="L1212" t="s">
        <v>24</v>
      </c>
      <c r="M1212" t="s">
        <v>2699</v>
      </c>
      <c r="N1212" t="s">
        <v>23</v>
      </c>
      <c r="O1212" t="s">
        <v>25</v>
      </c>
      <c r="P1212" t="s">
        <v>26</v>
      </c>
      <c r="Q1212" t="s">
        <v>27</v>
      </c>
      <c r="R1212" t="s">
        <v>24</v>
      </c>
      <c r="S1212" t="s">
        <v>23</v>
      </c>
      <c r="T1212" t="s">
        <v>2699</v>
      </c>
    </row>
    <row r="1213" spans="1:20" x14ac:dyDescent="0.25">
      <c r="A1213" t="s">
        <v>28</v>
      </c>
      <c r="B1213" t="s">
        <v>29</v>
      </c>
      <c r="C1213">
        <v>50</v>
      </c>
      <c r="D1213">
        <v>1</v>
      </c>
      <c r="E1213" t="s">
        <v>2697</v>
      </c>
      <c r="F1213">
        <v>100</v>
      </c>
      <c r="G1213">
        <v>0</v>
      </c>
      <c r="H1213" t="s">
        <v>1219</v>
      </c>
      <c r="I1213" t="s">
        <v>2698</v>
      </c>
      <c r="J1213" t="s">
        <v>302</v>
      </c>
      <c r="K1213" t="s">
        <v>23</v>
      </c>
      <c r="L1213" t="s">
        <v>24</v>
      </c>
      <c r="M1213" t="s">
        <v>2699</v>
      </c>
      <c r="N1213" t="s">
        <v>23</v>
      </c>
      <c r="O1213" t="s">
        <v>25</v>
      </c>
      <c r="P1213" t="s">
        <v>26</v>
      </c>
      <c r="Q1213" t="s">
        <v>27</v>
      </c>
      <c r="R1213" t="s">
        <v>24</v>
      </c>
      <c r="S1213" t="s">
        <v>23</v>
      </c>
      <c r="T1213" t="s">
        <v>2699</v>
      </c>
    </row>
    <row r="1214" spans="1:20" x14ac:dyDescent="0.25">
      <c r="A1214" t="s">
        <v>30</v>
      </c>
      <c r="B1214" t="s">
        <v>31</v>
      </c>
      <c r="C1214">
        <v>50</v>
      </c>
      <c r="D1214">
        <v>1</v>
      </c>
      <c r="E1214" t="s">
        <v>2697</v>
      </c>
      <c r="F1214">
        <v>100</v>
      </c>
      <c r="G1214">
        <v>0</v>
      </c>
      <c r="H1214" t="s">
        <v>1219</v>
      </c>
      <c r="I1214" t="s">
        <v>2698</v>
      </c>
      <c r="J1214" t="s">
        <v>302</v>
      </c>
      <c r="K1214" t="s">
        <v>23</v>
      </c>
      <c r="L1214" t="s">
        <v>24</v>
      </c>
      <c r="M1214" t="s">
        <v>2699</v>
      </c>
      <c r="N1214" t="s">
        <v>23</v>
      </c>
      <c r="O1214" t="s">
        <v>25</v>
      </c>
      <c r="P1214" t="s">
        <v>26</v>
      </c>
      <c r="Q1214" t="s">
        <v>27</v>
      </c>
      <c r="R1214" t="s">
        <v>24</v>
      </c>
      <c r="S1214" t="s">
        <v>23</v>
      </c>
      <c r="T1214" t="s">
        <v>2699</v>
      </c>
    </row>
    <row r="1215" spans="1:20" x14ac:dyDescent="0.25">
      <c r="A1215" t="s">
        <v>20</v>
      </c>
      <c r="B1215" t="s">
        <v>21</v>
      </c>
      <c r="C1215">
        <v>50</v>
      </c>
      <c r="D1215">
        <v>1</v>
      </c>
      <c r="E1215" t="s">
        <v>2700</v>
      </c>
      <c r="F1215">
        <v>100</v>
      </c>
      <c r="G1215">
        <v>0</v>
      </c>
      <c r="H1215" t="s">
        <v>1219</v>
      </c>
      <c r="I1215" t="s">
        <v>2701</v>
      </c>
      <c r="J1215" t="s">
        <v>308</v>
      </c>
      <c r="K1215" t="s">
        <v>23</v>
      </c>
      <c r="L1215" t="s">
        <v>24</v>
      </c>
      <c r="M1215" t="s">
        <v>2702</v>
      </c>
      <c r="N1215" t="s">
        <v>23</v>
      </c>
      <c r="O1215" t="s">
        <v>25</v>
      </c>
      <c r="P1215" t="s">
        <v>26</v>
      </c>
      <c r="Q1215" t="s">
        <v>27</v>
      </c>
      <c r="R1215" t="s">
        <v>24</v>
      </c>
      <c r="S1215" t="s">
        <v>23</v>
      </c>
      <c r="T1215" t="s">
        <v>2702</v>
      </c>
    </row>
    <row r="1216" spans="1:20" x14ac:dyDescent="0.25">
      <c r="A1216" t="s">
        <v>28</v>
      </c>
      <c r="B1216" t="s">
        <v>29</v>
      </c>
      <c r="C1216">
        <v>50</v>
      </c>
      <c r="D1216">
        <v>1</v>
      </c>
      <c r="E1216" t="s">
        <v>2700</v>
      </c>
      <c r="F1216">
        <v>100</v>
      </c>
      <c r="G1216">
        <v>0</v>
      </c>
      <c r="H1216" t="s">
        <v>1219</v>
      </c>
      <c r="I1216" t="s">
        <v>2701</v>
      </c>
      <c r="J1216" t="s">
        <v>308</v>
      </c>
      <c r="K1216" t="s">
        <v>23</v>
      </c>
      <c r="L1216" t="s">
        <v>24</v>
      </c>
      <c r="M1216" t="s">
        <v>2702</v>
      </c>
      <c r="N1216" t="s">
        <v>23</v>
      </c>
      <c r="O1216" t="s">
        <v>25</v>
      </c>
      <c r="P1216" t="s">
        <v>26</v>
      </c>
      <c r="Q1216" t="s">
        <v>27</v>
      </c>
      <c r="R1216" t="s">
        <v>24</v>
      </c>
      <c r="S1216" t="s">
        <v>23</v>
      </c>
      <c r="T1216" t="s">
        <v>2702</v>
      </c>
    </row>
    <row r="1217" spans="1:20" x14ac:dyDescent="0.25">
      <c r="A1217" t="s">
        <v>30</v>
      </c>
      <c r="B1217" t="s">
        <v>31</v>
      </c>
      <c r="C1217">
        <v>50</v>
      </c>
      <c r="D1217">
        <v>1</v>
      </c>
      <c r="E1217" t="s">
        <v>2700</v>
      </c>
      <c r="F1217">
        <v>100</v>
      </c>
      <c r="G1217">
        <v>0</v>
      </c>
      <c r="H1217" t="s">
        <v>1219</v>
      </c>
      <c r="I1217" t="s">
        <v>2701</v>
      </c>
      <c r="J1217" t="s">
        <v>308</v>
      </c>
      <c r="K1217" t="s">
        <v>23</v>
      </c>
      <c r="L1217" t="s">
        <v>24</v>
      </c>
      <c r="M1217" t="s">
        <v>2702</v>
      </c>
      <c r="N1217" t="s">
        <v>23</v>
      </c>
      <c r="O1217" t="s">
        <v>25</v>
      </c>
      <c r="P1217" t="s">
        <v>26</v>
      </c>
      <c r="Q1217" t="s">
        <v>27</v>
      </c>
      <c r="R1217" t="s">
        <v>24</v>
      </c>
      <c r="S1217" t="s">
        <v>23</v>
      </c>
      <c r="T1217" t="s">
        <v>2702</v>
      </c>
    </row>
    <row r="1218" spans="1:20" x14ac:dyDescent="0.25">
      <c r="A1218" t="s">
        <v>44</v>
      </c>
      <c r="B1218" t="s">
        <v>45</v>
      </c>
      <c r="C1218">
        <v>66.666666666666671</v>
      </c>
      <c r="D1218">
        <v>3</v>
      </c>
      <c r="E1218" t="s">
        <v>2703</v>
      </c>
      <c r="F1218">
        <v>100</v>
      </c>
      <c r="G1218">
        <v>0</v>
      </c>
      <c r="H1218" t="s">
        <v>22</v>
      </c>
      <c r="I1218" t="s">
        <v>2704</v>
      </c>
      <c r="J1218" t="s">
        <v>1251</v>
      </c>
      <c r="K1218" t="s">
        <v>23</v>
      </c>
      <c r="L1218" t="s">
        <v>24</v>
      </c>
      <c r="M1218" t="s">
        <v>2702</v>
      </c>
      <c r="N1218" t="s">
        <v>23</v>
      </c>
      <c r="O1218" t="s">
        <v>25</v>
      </c>
      <c r="P1218" t="s">
        <v>26</v>
      </c>
      <c r="Q1218" t="s">
        <v>27</v>
      </c>
      <c r="R1218" t="s">
        <v>24</v>
      </c>
      <c r="S1218" t="s">
        <v>23</v>
      </c>
      <c r="T1218" t="s">
        <v>2702</v>
      </c>
    </row>
    <row r="1219" spans="1:20" x14ac:dyDescent="0.25">
      <c r="A1219" t="s">
        <v>20</v>
      </c>
      <c r="B1219" t="s">
        <v>21</v>
      </c>
      <c r="C1219">
        <v>50</v>
      </c>
      <c r="D1219">
        <v>1</v>
      </c>
      <c r="E1219" t="s">
        <v>2705</v>
      </c>
      <c r="F1219">
        <v>100</v>
      </c>
      <c r="G1219">
        <v>0</v>
      </c>
      <c r="H1219" t="s">
        <v>1219</v>
      </c>
      <c r="I1219" t="s">
        <v>2706</v>
      </c>
      <c r="J1219" t="s">
        <v>342</v>
      </c>
      <c r="K1219" t="s">
        <v>23</v>
      </c>
      <c r="L1219" t="s">
        <v>24</v>
      </c>
      <c r="M1219" t="s">
        <v>2707</v>
      </c>
      <c r="N1219" t="s">
        <v>23</v>
      </c>
      <c r="O1219" t="s">
        <v>25</v>
      </c>
      <c r="P1219" t="s">
        <v>26</v>
      </c>
      <c r="Q1219" t="s">
        <v>27</v>
      </c>
      <c r="R1219" t="s">
        <v>24</v>
      </c>
      <c r="S1219" t="s">
        <v>23</v>
      </c>
      <c r="T1219" t="s">
        <v>2707</v>
      </c>
    </row>
    <row r="1220" spans="1:20" x14ac:dyDescent="0.25">
      <c r="A1220" t="s">
        <v>28</v>
      </c>
      <c r="B1220" t="s">
        <v>29</v>
      </c>
      <c r="C1220">
        <v>50</v>
      </c>
      <c r="D1220">
        <v>1</v>
      </c>
      <c r="E1220" t="s">
        <v>2705</v>
      </c>
      <c r="F1220">
        <v>100</v>
      </c>
      <c r="G1220">
        <v>0</v>
      </c>
      <c r="H1220" t="s">
        <v>1219</v>
      </c>
      <c r="I1220" t="s">
        <v>2706</v>
      </c>
      <c r="J1220" t="s">
        <v>342</v>
      </c>
      <c r="K1220" t="s">
        <v>23</v>
      </c>
      <c r="L1220" t="s">
        <v>24</v>
      </c>
      <c r="M1220" t="s">
        <v>2707</v>
      </c>
      <c r="N1220" t="s">
        <v>23</v>
      </c>
      <c r="O1220" t="s">
        <v>25</v>
      </c>
      <c r="P1220" t="s">
        <v>26</v>
      </c>
      <c r="Q1220" t="s">
        <v>27</v>
      </c>
      <c r="R1220" t="s">
        <v>24</v>
      </c>
      <c r="S1220" t="s">
        <v>23</v>
      </c>
      <c r="T1220" t="s">
        <v>2707</v>
      </c>
    </row>
    <row r="1221" spans="1:20" x14ac:dyDescent="0.25">
      <c r="A1221" t="s">
        <v>30</v>
      </c>
      <c r="B1221" t="s">
        <v>31</v>
      </c>
      <c r="C1221">
        <v>50</v>
      </c>
      <c r="D1221">
        <v>1</v>
      </c>
      <c r="E1221" t="s">
        <v>2705</v>
      </c>
      <c r="F1221">
        <v>100</v>
      </c>
      <c r="G1221">
        <v>0</v>
      </c>
      <c r="H1221" t="s">
        <v>1219</v>
      </c>
      <c r="I1221" t="s">
        <v>2706</v>
      </c>
      <c r="J1221" t="s">
        <v>342</v>
      </c>
      <c r="K1221" t="s">
        <v>23</v>
      </c>
      <c r="L1221" t="s">
        <v>24</v>
      </c>
      <c r="M1221" t="s">
        <v>2707</v>
      </c>
      <c r="N1221" t="s">
        <v>23</v>
      </c>
      <c r="O1221" t="s">
        <v>25</v>
      </c>
      <c r="P1221" t="s">
        <v>26</v>
      </c>
      <c r="Q1221" t="s">
        <v>27</v>
      </c>
      <c r="R1221" t="s">
        <v>24</v>
      </c>
      <c r="S1221" t="s">
        <v>23</v>
      </c>
      <c r="T1221" t="s">
        <v>2707</v>
      </c>
    </row>
    <row r="1222" spans="1:20" x14ac:dyDescent="0.25">
      <c r="A1222" t="s">
        <v>20</v>
      </c>
      <c r="B1222" t="s">
        <v>21</v>
      </c>
      <c r="C1222">
        <v>50</v>
      </c>
      <c r="D1222">
        <v>1</v>
      </c>
      <c r="E1222" t="s">
        <v>2708</v>
      </c>
      <c r="F1222">
        <v>100</v>
      </c>
      <c r="G1222">
        <v>0</v>
      </c>
      <c r="H1222" t="s">
        <v>1219</v>
      </c>
      <c r="I1222" t="s">
        <v>2709</v>
      </c>
      <c r="J1222" t="s">
        <v>1252</v>
      </c>
      <c r="K1222" t="s">
        <v>23</v>
      </c>
      <c r="L1222" t="s">
        <v>24</v>
      </c>
      <c r="M1222" t="s">
        <v>2710</v>
      </c>
      <c r="N1222" t="s">
        <v>23</v>
      </c>
      <c r="O1222" t="s">
        <v>25</v>
      </c>
      <c r="P1222" t="s">
        <v>26</v>
      </c>
      <c r="Q1222" t="s">
        <v>27</v>
      </c>
      <c r="R1222" t="s">
        <v>24</v>
      </c>
      <c r="S1222" t="s">
        <v>23</v>
      </c>
      <c r="T1222" t="s">
        <v>2710</v>
      </c>
    </row>
    <row r="1223" spans="1:20" x14ac:dyDescent="0.25">
      <c r="A1223" t="s">
        <v>28</v>
      </c>
      <c r="B1223" t="s">
        <v>29</v>
      </c>
      <c r="C1223">
        <v>50</v>
      </c>
      <c r="D1223">
        <v>1</v>
      </c>
      <c r="E1223" t="s">
        <v>2708</v>
      </c>
      <c r="F1223">
        <v>100</v>
      </c>
      <c r="G1223">
        <v>0</v>
      </c>
      <c r="H1223" t="s">
        <v>1219</v>
      </c>
      <c r="I1223" t="s">
        <v>2709</v>
      </c>
      <c r="J1223" t="s">
        <v>1252</v>
      </c>
      <c r="K1223" t="s">
        <v>23</v>
      </c>
      <c r="L1223" t="s">
        <v>24</v>
      </c>
      <c r="M1223" t="s">
        <v>2710</v>
      </c>
      <c r="N1223" t="s">
        <v>23</v>
      </c>
      <c r="O1223" t="s">
        <v>25</v>
      </c>
      <c r="P1223" t="s">
        <v>26</v>
      </c>
      <c r="Q1223" t="s">
        <v>27</v>
      </c>
      <c r="R1223" t="s">
        <v>24</v>
      </c>
      <c r="S1223" t="s">
        <v>23</v>
      </c>
      <c r="T1223" t="s">
        <v>2710</v>
      </c>
    </row>
    <row r="1224" spans="1:20" x14ac:dyDescent="0.25">
      <c r="A1224" t="s">
        <v>30</v>
      </c>
      <c r="B1224" t="s">
        <v>31</v>
      </c>
      <c r="C1224">
        <v>50</v>
      </c>
      <c r="D1224">
        <v>1</v>
      </c>
      <c r="E1224" t="s">
        <v>2708</v>
      </c>
      <c r="F1224">
        <v>100</v>
      </c>
      <c r="G1224">
        <v>0</v>
      </c>
      <c r="H1224" t="s">
        <v>1219</v>
      </c>
      <c r="I1224" t="s">
        <v>2709</v>
      </c>
      <c r="J1224" t="s">
        <v>1252</v>
      </c>
      <c r="K1224" t="s">
        <v>23</v>
      </c>
      <c r="L1224" t="s">
        <v>24</v>
      </c>
      <c r="M1224" t="s">
        <v>2710</v>
      </c>
      <c r="N1224" t="s">
        <v>23</v>
      </c>
      <c r="O1224" t="s">
        <v>25</v>
      </c>
      <c r="P1224" t="s">
        <v>26</v>
      </c>
      <c r="Q1224" t="s">
        <v>27</v>
      </c>
      <c r="R1224" t="s">
        <v>24</v>
      </c>
      <c r="S1224" t="s">
        <v>23</v>
      </c>
      <c r="T1224" t="s">
        <v>2710</v>
      </c>
    </row>
    <row r="1225" spans="1:20" x14ac:dyDescent="0.25">
      <c r="A1225" t="s">
        <v>20</v>
      </c>
      <c r="B1225" t="s">
        <v>21</v>
      </c>
      <c r="C1225">
        <v>50</v>
      </c>
      <c r="D1225">
        <v>1</v>
      </c>
      <c r="E1225" t="s">
        <v>2711</v>
      </c>
      <c r="F1225">
        <v>100</v>
      </c>
      <c r="G1225">
        <v>0</v>
      </c>
      <c r="H1225" t="s">
        <v>1219</v>
      </c>
      <c r="I1225" t="s">
        <v>2712</v>
      </c>
      <c r="J1225" t="s">
        <v>302</v>
      </c>
      <c r="K1225" t="s">
        <v>23</v>
      </c>
      <c r="L1225" t="s">
        <v>24</v>
      </c>
      <c r="M1225" t="s">
        <v>2710</v>
      </c>
      <c r="N1225" t="s">
        <v>23</v>
      </c>
      <c r="O1225" t="s">
        <v>25</v>
      </c>
      <c r="P1225" t="s">
        <v>26</v>
      </c>
      <c r="Q1225" t="s">
        <v>27</v>
      </c>
      <c r="R1225" t="s">
        <v>24</v>
      </c>
      <c r="S1225" t="s">
        <v>23</v>
      </c>
      <c r="T1225" t="s">
        <v>2710</v>
      </c>
    </row>
    <row r="1226" spans="1:20" x14ac:dyDescent="0.25">
      <c r="A1226" t="s">
        <v>28</v>
      </c>
      <c r="B1226" t="s">
        <v>29</v>
      </c>
      <c r="C1226">
        <v>50</v>
      </c>
      <c r="D1226">
        <v>1</v>
      </c>
      <c r="E1226" t="s">
        <v>2711</v>
      </c>
      <c r="F1226">
        <v>100</v>
      </c>
      <c r="G1226">
        <v>0</v>
      </c>
      <c r="H1226" t="s">
        <v>1219</v>
      </c>
      <c r="I1226" t="s">
        <v>2712</v>
      </c>
      <c r="J1226" t="s">
        <v>302</v>
      </c>
      <c r="K1226" t="s">
        <v>23</v>
      </c>
      <c r="L1226" t="s">
        <v>24</v>
      </c>
      <c r="M1226" t="s">
        <v>2710</v>
      </c>
      <c r="N1226" t="s">
        <v>23</v>
      </c>
      <c r="O1226" t="s">
        <v>25</v>
      </c>
      <c r="P1226" t="s">
        <v>26</v>
      </c>
      <c r="Q1226" t="s">
        <v>27</v>
      </c>
      <c r="R1226" t="s">
        <v>24</v>
      </c>
      <c r="S1226" t="s">
        <v>23</v>
      </c>
      <c r="T1226" t="s">
        <v>2710</v>
      </c>
    </row>
    <row r="1227" spans="1:20" x14ac:dyDescent="0.25">
      <c r="A1227" t="s">
        <v>30</v>
      </c>
      <c r="B1227" t="s">
        <v>31</v>
      </c>
      <c r="C1227">
        <v>50</v>
      </c>
      <c r="D1227">
        <v>1</v>
      </c>
      <c r="E1227" t="s">
        <v>2711</v>
      </c>
      <c r="F1227">
        <v>100</v>
      </c>
      <c r="G1227">
        <v>0</v>
      </c>
      <c r="H1227" t="s">
        <v>1219</v>
      </c>
      <c r="I1227" t="s">
        <v>2712</v>
      </c>
      <c r="J1227" t="s">
        <v>302</v>
      </c>
      <c r="K1227" t="s">
        <v>23</v>
      </c>
      <c r="L1227" t="s">
        <v>24</v>
      </c>
      <c r="M1227" t="s">
        <v>2710</v>
      </c>
      <c r="N1227" t="s">
        <v>23</v>
      </c>
      <c r="O1227" t="s">
        <v>25</v>
      </c>
      <c r="P1227" t="s">
        <v>26</v>
      </c>
      <c r="Q1227" t="s">
        <v>27</v>
      </c>
      <c r="R1227" t="s">
        <v>24</v>
      </c>
      <c r="S1227" t="s">
        <v>23</v>
      </c>
      <c r="T1227" t="s">
        <v>2710</v>
      </c>
    </row>
    <row r="1228" spans="1:20" x14ac:dyDescent="0.25">
      <c r="A1228" t="s">
        <v>20</v>
      </c>
      <c r="B1228" t="s">
        <v>21</v>
      </c>
      <c r="C1228">
        <v>50</v>
      </c>
      <c r="D1228">
        <v>3</v>
      </c>
      <c r="E1228" t="s">
        <v>2713</v>
      </c>
      <c r="F1228">
        <v>300</v>
      </c>
      <c r="G1228">
        <v>0</v>
      </c>
      <c r="H1228" t="s">
        <v>1219</v>
      </c>
      <c r="I1228" t="s">
        <v>2714</v>
      </c>
      <c r="J1228" t="s">
        <v>336</v>
      </c>
      <c r="K1228" t="s">
        <v>23</v>
      </c>
      <c r="L1228" t="s">
        <v>24</v>
      </c>
      <c r="M1228" t="s">
        <v>2710</v>
      </c>
      <c r="N1228" t="s">
        <v>23</v>
      </c>
      <c r="O1228" t="s">
        <v>25</v>
      </c>
      <c r="P1228" t="s">
        <v>26</v>
      </c>
      <c r="Q1228" t="s">
        <v>27</v>
      </c>
      <c r="R1228" t="s">
        <v>24</v>
      </c>
      <c r="S1228" t="s">
        <v>23</v>
      </c>
      <c r="T1228" t="s">
        <v>2710</v>
      </c>
    </row>
    <row r="1229" spans="1:20" x14ac:dyDescent="0.25">
      <c r="A1229" t="s">
        <v>28</v>
      </c>
      <c r="B1229" t="s">
        <v>29</v>
      </c>
      <c r="C1229">
        <v>50</v>
      </c>
      <c r="D1229">
        <v>3</v>
      </c>
      <c r="E1229" t="s">
        <v>2713</v>
      </c>
      <c r="F1229">
        <v>300</v>
      </c>
      <c r="G1229">
        <v>0</v>
      </c>
      <c r="H1229" t="s">
        <v>1219</v>
      </c>
      <c r="I1229" t="s">
        <v>2714</v>
      </c>
      <c r="J1229" t="s">
        <v>336</v>
      </c>
      <c r="K1229" t="s">
        <v>23</v>
      </c>
      <c r="L1229" t="s">
        <v>24</v>
      </c>
      <c r="M1229" t="s">
        <v>2710</v>
      </c>
      <c r="N1229" t="s">
        <v>23</v>
      </c>
      <c r="O1229" t="s">
        <v>25</v>
      </c>
      <c r="P1229" t="s">
        <v>26</v>
      </c>
      <c r="Q1229" t="s">
        <v>27</v>
      </c>
      <c r="R1229" t="s">
        <v>24</v>
      </c>
      <c r="S1229" t="s">
        <v>23</v>
      </c>
      <c r="T1229" t="s">
        <v>2710</v>
      </c>
    </row>
    <row r="1230" spans="1:20" x14ac:dyDescent="0.25">
      <c r="A1230" t="s">
        <v>30</v>
      </c>
      <c r="B1230" t="s">
        <v>31</v>
      </c>
      <c r="C1230">
        <v>50</v>
      </c>
      <c r="D1230">
        <v>3</v>
      </c>
      <c r="E1230" t="s">
        <v>2713</v>
      </c>
      <c r="F1230">
        <v>300</v>
      </c>
      <c r="G1230">
        <v>0</v>
      </c>
      <c r="H1230" t="s">
        <v>1219</v>
      </c>
      <c r="I1230" t="s">
        <v>2714</v>
      </c>
      <c r="J1230" t="s">
        <v>336</v>
      </c>
      <c r="K1230" t="s">
        <v>23</v>
      </c>
      <c r="L1230" t="s">
        <v>24</v>
      </c>
      <c r="M1230" t="s">
        <v>2710</v>
      </c>
      <c r="N1230" t="s">
        <v>23</v>
      </c>
      <c r="O1230" t="s">
        <v>25</v>
      </c>
      <c r="P1230" t="s">
        <v>26</v>
      </c>
      <c r="Q1230" t="s">
        <v>27</v>
      </c>
      <c r="R1230" t="s">
        <v>24</v>
      </c>
      <c r="S1230" t="s">
        <v>23</v>
      </c>
      <c r="T1230" t="s">
        <v>2710</v>
      </c>
    </row>
    <row r="1231" spans="1:20" x14ac:dyDescent="0.25">
      <c r="A1231" t="s">
        <v>20</v>
      </c>
      <c r="B1231" t="s">
        <v>21</v>
      </c>
      <c r="C1231">
        <v>50</v>
      </c>
      <c r="D1231">
        <v>1</v>
      </c>
      <c r="E1231" t="s">
        <v>2715</v>
      </c>
      <c r="F1231">
        <v>100</v>
      </c>
      <c r="G1231">
        <v>0</v>
      </c>
      <c r="H1231" t="s">
        <v>1219</v>
      </c>
      <c r="I1231" t="s">
        <v>2716</v>
      </c>
      <c r="J1231" t="s">
        <v>303</v>
      </c>
      <c r="K1231" t="s">
        <v>23</v>
      </c>
      <c r="L1231" t="s">
        <v>24</v>
      </c>
      <c r="M1231" t="s">
        <v>2717</v>
      </c>
      <c r="N1231" t="s">
        <v>23</v>
      </c>
      <c r="O1231" t="s">
        <v>25</v>
      </c>
      <c r="P1231" t="s">
        <v>26</v>
      </c>
      <c r="Q1231" t="s">
        <v>27</v>
      </c>
      <c r="R1231" t="s">
        <v>24</v>
      </c>
      <c r="S1231" t="s">
        <v>23</v>
      </c>
      <c r="T1231" t="s">
        <v>2710</v>
      </c>
    </row>
    <row r="1232" spans="1:20" x14ac:dyDescent="0.25">
      <c r="A1232" t="s">
        <v>28</v>
      </c>
      <c r="B1232" t="s">
        <v>29</v>
      </c>
      <c r="C1232">
        <v>50</v>
      </c>
      <c r="D1232">
        <v>1</v>
      </c>
      <c r="E1232" t="s">
        <v>2715</v>
      </c>
      <c r="F1232">
        <v>100</v>
      </c>
      <c r="G1232">
        <v>0</v>
      </c>
      <c r="H1232" t="s">
        <v>1219</v>
      </c>
      <c r="I1232" t="s">
        <v>2716</v>
      </c>
      <c r="J1232" t="s">
        <v>303</v>
      </c>
      <c r="K1232" t="s">
        <v>23</v>
      </c>
      <c r="L1232" t="s">
        <v>24</v>
      </c>
      <c r="M1232" t="s">
        <v>2717</v>
      </c>
      <c r="N1232" t="s">
        <v>23</v>
      </c>
      <c r="O1232" t="s">
        <v>25</v>
      </c>
      <c r="P1232" t="s">
        <v>26</v>
      </c>
      <c r="Q1232" t="s">
        <v>27</v>
      </c>
      <c r="R1232" t="s">
        <v>24</v>
      </c>
      <c r="S1232" t="s">
        <v>23</v>
      </c>
      <c r="T1232" t="s">
        <v>2710</v>
      </c>
    </row>
    <row r="1233" spans="1:20" x14ac:dyDescent="0.25">
      <c r="A1233" t="s">
        <v>30</v>
      </c>
      <c r="B1233" t="s">
        <v>31</v>
      </c>
      <c r="C1233">
        <v>50</v>
      </c>
      <c r="D1233">
        <v>1</v>
      </c>
      <c r="E1233" t="s">
        <v>2715</v>
      </c>
      <c r="F1233">
        <v>100</v>
      </c>
      <c r="G1233">
        <v>0</v>
      </c>
      <c r="H1233" t="s">
        <v>1219</v>
      </c>
      <c r="I1233" t="s">
        <v>2716</v>
      </c>
      <c r="J1233" t="s">
        <v>303</v>
      </c>
      <c r="K1233" t="s">
        <v>23</v>
      </c>
      <c r="L1233" t="s">
        <v>24</v>
      </c>
      <c r="M1233" t="s">
        <v>2717</v>
      </c>
      <c r="N1233" t="s">
        <v>23</v>
      </c>
      <c r="O1233" t="s">
        <v>25</v>
      </c>
      <c r="P1233" t="s">
        <v>26</v>
      </c>
      <c r="Q1233" t="s">
        <v>27</v>
      </c>
      <c r="R1233" t="s">
        <v>24</v>
      </c>
      <c r="S1233" t="s">
        <v>23</v>
      </c>
      <c r="T1233" t="s">
        <v>2710</v>
      </c>
    </row>
    <row r="1234" spans="1:20" x14ac:dyDescent="0.25">
      <c r="A1234" t="s">
        <v>20</v>
      </c>
      <c r="B1234" t="s">
        <v>21</v>
      </c>
      <c r="C1234">
        <v>50</v>
      </c>
      <c r="D1234">
        <v>1</v>
      </c>
      <c r="E1234" t="s">
        <v>2718</v>
      </c>
      <c r="F1234">
        <v>95</v>
      </c>
      <c r="G1234">
        <v>0</v>
      </c>
      <c r="H1234" t="s">
        <v>1219</v>
      </c>
      <c r="I1234" t="s">
        <v>2719</v>
      </c>
      <c r="J1234" t="s">
        <v>306</v>
      </c>
      <c r="K1234" t="s">
        <v>23</v>
      </c>
      <c r="L1234" t="s">
        <v>24</v>
      </c>
      <c r="M1234" t="s">
        <v>2720</v>
      </c>
      <c r="N1234" t="s">
        <v>23</v>
      </c>
      <c r="O1234" t="s">
        <v>25</v>
      </c>
      <c r="P1234" t="s">
        <v>26</v>
      </c>
      <c r="Q1234" t="s">
        <v>27</v>
      </c>
      <c r="R1234" t="s">
        <v>24</v>
      </c>
      <c r="S1234" t="s">
        <v>23</v>
      </c>
      <c r="T1234" t="s">
        <v>2721</v>
      </c>
    </row>
    <row r="1235" spans="1:20" x14ac:dyDescent="0.25">
      <c r="A1235" t="s">
        <v>28</v>
      </c>
      <c r="B1235" t="s">
        <v>29</v>
      </c>
      <c r="C1235">
        <v>50</v>
      </c>
      <c r="D1235">
        <v>1</v>
      </c>
      <c r="E1235" t="s">
        <v>2718</v>
      </c>
      <c r="F1235">
        <v>95</v>
      </c>
      <c r="G1235">
        <v>0</v>
      </c>
      <c r="H1235" t="s">
        <v>1219</v>
      </c>
      <c r="I1235" t="s">
        <v>2719</v>
      </c>
      <c r="J1235" t="s">
        <v>306</v>
      </c>
      <c r="K1235" t="s">
        <v>23</v>
      </c>
      <c r="L1235" t="s">
        <v>24</v>
      </c>
      <c r="M1235" t="s">
        <v>2720</v>
      </c>
      <c r="N1235" t="s">
        <v>23</v>
      </c>
      <c r="O1235" t="s">
        <v>25</v>
      </c>
      <c r="P1235" t="s">
        <v>26</v>
      </c>
      <c r="Q1235" t="s">
        <v>27</v>
      </c>
      <c r="R1235" t="s">
        <v>24</v>
      </c>
      <c r="S1235" t="s">
        <v>23</v>
      </c>
      <c r="T1235" t="s">
        <v>2721</v>
      </c>
    </row>
    <row r="1236" spans="1:20" x14ac:dyDescent="0.25">
      <c r="A1236" t="s">
        <v>30</v>
      </c>
      <c r="B1236" t="s">
        <v>31</v>
      </c>
      <c r="C1236">
        <v>50</v>
      </c>
      <c r="D1236">
        <v>1</v>
      </c>
      <c r="E1236" t="s">
        <v>2718</v>
      </c>
      <c r="F1236">
        <v>95</v>
      </c>
      <c r="G1236">
        <v>0</v>
      </c>
      <c r="H1236" t="s">
        <v>1219</v>
      </c>
      <c r="I1236" t="s">
        <v>2719</v>
      </c>
      <c r="J1236" t="s">
        <v>306</v>
      </c>
      <c r="K1236" t="s">
        <v>23</v>
      </c>
      <c r="L1236" t="s">
        <v>24</v>
      </c>
      <c r="M1236" t="s">
        <v>2720</v>
      </c>
      <c r="N1236" t="s">
        <v>23</v>
      </c>
      <c r="O1236" t="s">
        <v>25</v>
      </c>
      <c r="P1236" t="s">
        <v>26</v>
      </c>
      <c r="Q1236" t="s">
        <v>27</v>
      </c>
      <c r="R1236" t="s">
        <v>24</v>
      </c>
      <c r="S1236" t="s">
        <v>23</v>
      </c>
      <c r="T1236" t="s">
        <v>2721</v>
      </c>
    </row>
    <row r="1237" spans="1:20" x14ac:dyDescent="0.25">
      <c r="A1237" t="s">
        <v>20</v>
      </c>
      <c r="B1237" t="s">
        <v>21</v>
      </c>
      <c r="C1237">
        <v>50</v>
      </c>
      <c r="D1237">
        <v>1</v>
      </c>
      <c r="E1237" t="s">
        <v>2722</v>
      </c>
      <c r="F1237">
        <v>100</v>
      </c>
      <c r="G1237">
        <v>0</v>
      </c>
      <c r="H1237" t="s">
        <v>1219</v>
      </c>
      <c r="I1237" t="s">
        <v>2723</v>
      </c>
      <c r="J1237" t="s">
        <v>338</v>
      </c>
      <c r="K1237" t="s">
        <v>23</v>
      </c>
      <c r="L1237" t="s">
        <v>24</v>
      </c>
      <c r="M1237" t="s">
        <v>2720</v>
      </c>
      <c r="N1237" t="s">
        <v>23</v>
      </c>
      <c r="O1237" t="s">
        <v>58</v>
      </c>
      <c r="P1237" t="s">
        <v>26</v>
      </c>
      <c r="Q1237" t="s">
        <v>33</v>
      </c>
      <c r="R1237" t="s">
        <v>24</v>
      </c>
      <c r="S1237" t="s">
        <v>23</v>
      </c>
      <c r="T1237" t="s">
        <v>2720</v>
      </c>
    </row>
    <row r="1238" spans="1:20" x14ac:dyDescent="0.25">
      <c r="A1238" t="s">
        <v>28</v>
      </c>
      <c r="B1238" t="s">
        <v>29</v>
      </c>
      <c r="C1238">
        <v>50</v>
      </c>
      <c r="D1238">
        <v>1</v>
      </c>
      <c r="E1238" t="s">
        <v>2722</v>
      </c>
      <c r="F1238">
        <v>100</v>
      </c>
      <c r="G1238">
        <v>0</v>
      </c>
      <c r="H1238" t="s">
        <v>1219</v>
      </c>
      <c r="I1238" t="s">
        <v>2723</v>
      </c>
      <c r="J1238" t="s">
        <v>338</v>
      </c>
      <c r="K1238" t="s">
        <v>23</v>
      </c>
      <c r="L1238" t="s">
        <v>24</v>
      </c>
      <c r="M1238" t="s">
        <v>2720</v>
      </c>
      <c r="N1238" t="s">
        <v>23</v>
      </c>
      <c r="O1238" t="s">
        <v>58</v>
      </c>
      <c r="P1238" t="s">
        <v>26</v>
      </c>
      <c r="Q1238" t="s">
        <v>33</v>
      </c>
      <c r="R1238" t="s">
        <v>24</v>
      </c>
      <c r="S1238" t="s">
        <v>23</v>
      </c>
      <c r="T1238" t="s">
        <v>2720</v>
      </c>
    </row>
    <row r="1239" spans="1:20" x14ac:dyDescent="0.25">
      <c r="A1239" t="s">
        <v>30</v>
      </c>
      <c r="B1239" t="s">
        <v>31</v>
      </c>
      <c r="C1239">
        <v>50</v>
      </c>
      <c r="D1239">
        <v>1</v>
      </c>
      <c r="E1239" t="s">
        <v>2722</v>
      </c>
      <c r="F1239">
        <v>100</v>
      </c>
      <c r="G1239">
        <v>0</v>
      </c>
      <c r="H1239" t="s">
        <v>1219</v>
      </c>
      <c r="I1239" t="s">
        <v>2723</v>
      </c>
      <c r="J1239" t="s">
        <v>338</v>
      </c>
      <c r="K1239" t="s">
        <v>23</v>
      </c>
      <c r="L1239" t="s">
        <v>24</v>
      </c>
      <c r="M1239" t="s">
        <v>2720</v>
      </c>
      <c r="N1239" t="s">
        <v>23</v>
      </c>
      <c r="O1239" t="s">
        <v>58</v>
      </c>
      <c r="P1239" t="s">
        <v>26</v>
      </c>
      <c r="Q1239" t="s">
        <v>33</v>
      </c>
      <c r="R1239" t="s">
        <v>24</v>
      </c>
      <c r="S1239" t="s">
        <v>23</v>
      </c>
      <c r="T1239" t="s">
        <v>2720</v>
      </c>
    </row>
    <row r="1240" spans="1:20" x14ac:dyDescent="0.25">
      <c r="A1240" t="s">
        <v>186</v>
      </c>
      <c r="B1240" t="s">
        <v>187</v>
      </c>
      <c r="C1240">
        <v>33.333333333333336</v>
      </c>
      <c r="D1240">
        <v>3</v>
      </c>
      <c r="E1240" t="s">
        <v>2724</v>
      </c>
      <c r="F1240">
        <v>100</v>
      </c>
      <c r="G1240">
        <v>0</v>
      </c>
      <c r="H1240" t="s">
        <v>1219</v>
      </c>
      <c r="I1240" t="s">
        <v>2725</v>
      </c>
      <c r="J1240" t="s">
        <v>1307</v>
      </c>
      <c r="K1240" t="s">
        <v>23</v>
      </c>
      <c r="L1240" t="s">
        <v>24</v>
      </c>
      <c r="M1240" t="s">
        <v>2726</v>
      </c>
      <c r="N1240" t="s">
        <v>23</v>
      </c>
      <c r="O1240" t="s">
        <v>58</v>
      </c>
      <c r="P1240" t="s">
        <v>26</v>
      </c>
      <c r="Q1240" t="s">
        <v>33</v>
      </c>
      <c r="R1240" t="s">
        <v>24</v>
      </c>
      <c r="S1240" t="s">
        <v>23</v>
      </c>
      <c r="T1240" t="s">
        <v>2727</v>
      </c>
    </row>
    <row r="1241" spans="1:20" x14ac:dyDescent="0.25">
      <c r="A1241" t="s">
        <v>20</v>
      </c>
      <c r="B1241" t="s">
        <v>21</v>
      </c>
      <c r="C1241">
        <v>50</v>
      </c>
      <c r="D1241">
        <v>1</v>
      </c>
      <c r="E1241" t="s">
        <v>2728</v>
      </c>
      <c r="F1241">
        <v>100</v>
      </c>
      <c r="G1241">
        <v>0</v>
      </c>
      <c r="H1241" t="s">
        <v>1219</v>
      </c>
      <c r="I1241" t="s">
        <v>2729</v>
      </c>
      <c r="J1241" t="s">
        <v>334</v>
      </c>
      <c r="K1241" t="s">
        <v>23</v>
      </c>
      <c r="L1241" t="s">
        <v>24</v>
      </c>
      <c r="M1241" t="s">
        <v>2727</v>
      </c>
      <c r="N1241" t="s">
        <v>23</v>
      </c>
      <c r="O1241" t="s">
        <v>25</v>
      </c>
      <c r="P1241" t="s">
        <v>26</v>
      </c>
      <c r="Q1241" t="s">
        <v>27</v>
      </c>
      <c r="R1241" t="s">
        <v>24</v>
      </c>
      <c r="S1241" t="s">
        <v>23</v>
      </c>
      <c r="T1241" t="s">
        <v>2727</v>
      </c>
    </row>
    <row r="1242" spans="1:20" x14ac:dyDescent="0.25">
      <c r="A1242" t="s">
        <v>28</v>
      </c>
      <c r="B1242" t="s">
        <v>29</v>
      </c>
      <c r="C1242">
        <v>50</v>
      </c>
      <c r="D1242">
        <v>1</v>
      </c>
      <c r="E1242" t="s">
        <v>2728</v>
      </c>
      <c r="F1242">
        <v>100</v>
      </c>
      <c r="G1242">
        <v>0</v>
      </c>
      <c r="H1242" t="s">
        <v>1219</v>
      </c>
      <c r="I1242" t="s">
        <v>2729</v>
      </c>
      <c r="J1242" t="s">
        <v>334</v>
      </c>
      <c r="K1242" t="s">
        <v>23</v>
      </c>
      <c r="L1242" t="s">
        <v>24</v>
      </c>
      <c r="M1242" t="s">
        <v>2727</v>
      </c>
      <c r="N1242" t="s">
        <v>23</v>
      </c>
      <c r="O1242" t="s">
        <v>25</v>
      </c>
      <c r="P1242" t="s">
        <v>26</v>
      </c>
      <c r="Q1242" t="s">
        <v>27</v>
      </c>
      <c r="R1242" t="s">
        <v>24</v>
      </c>
      <c r="S1242" t="s">
        <v>23</v>
      </c>
      <c r="T1242" t="s">
        <v>2727</v>
      </c>
    </row>
    <row r="1243" spans="1:20" x14ac:dyDescent="0.25">
      <c r="A1243" t="s">
        <v>30</v>
      </c>
      <c r="B1243" t="s">
        <v>31</v>
      </c>
      <c r="C1243">
        <v>50</v>
      </c>
      <c r="D1243">
        <v>1</v>
      </c>
      <c r="E1243" t="s">
        <v>2728</v>
      </c>
      <c r="F1243">
        <v>100</v>
      </c>
      <c r="G1243">
        <v>0</v>
      </c>
      <c r="H1243" t="s">
        <v>1219</v>
      </c>
      <c r="I1243" t="s">
        <v>2729</v>
      </c>
      <c r="J1243" t="s">
        <v>334</v>
      </c>
      <c r="K1243" t="s">
        <v>23</v>
      </c>
      <c r="L1243" t="s">
        <v>24</v>
      </c>
      <c r="M1243" t="s">
        <v>2727</v>
      </c>
      <c r="N1243" t="s">
        <v>23</v>
      </c>
      <c r="O1243" t="s">
        <v>25</v>
      </c>
      <c r="P1243" t="s">
        <v>26</v>
      </c>
      <c r="Q1243" t="s">
        <v>27</v>
      </c>
      <c r="R1243" t="s">
        <v>24</v>
      </c>
      <c r="S1243" t="s">
        <v>23</v>
      </c>
      <c r="T1243" t="s">
        <v>2727</v>
      </c>
    </row>
    <row r="1244" spans="1:20" x14ac:dyDescent="0.25">
      <c r="A1244" t="s">
        <v>20</v>
      </c>
      <c r="B1244" t="s">
        <v>21</v>
      </c>
      <c r="C1244">
        <v>50</v>
      </c>
      <c r="D1244">
        <v>1</v>
      </c>
      <c r="E1244" t="s">
        <v>2730</v>
      </c>
      <c r="F1244">
        <v>100</v>
      </c>
      <c r="G1244">
        <v>0</v>
      </c>
      <c r="H1244" t="s">
        <v>1219</v>
      </c>
      <c r="I1244" t="s">
        <v>1262</v>
      </c>
      <c r="J1244" t="s">
        <v>331</v>
      </c>
      <c r="K1244" t="s">
        <v>23</v>
      </c>
      <c r="L1244" t="s">
        <v>24</v>
      </c>
      <c r="M1244" t="s">
        <v>2731</v>
      </c>
      <c r="N1244" t="s">
        <v>23</v>
      </c>
      <c r="O1244" t="s">
        <v>25</v>
      </c>
      <c r="P1244" t="s">
        <v>26</v>
      </c>
      <c r="Q1244" t="s">
        <v>27</v>
      </c>
      <c r="R1244" t="s">
        <v>24</v>
      </c>
      <c r="S1244" t="s">
        <v>23</v>
      </c>
      <c r="T1244" t="s">
        <v>2731</v>
      </c>
    </row>
    <row r="1245" spans="1:20" x14ac:dyDescent="0.25">
      <c r="A1245" t="s">
        <v>28</v>
      </c>
      <c r="B1245" t="s">
        <v>29</v>
      </c>
      <c r="C1245">
        <v>50</v>
      </c>
      <c r="D1245">
        <v>1</v>
      </c>
      <c r="E1245" t="s">
        <v>2730</v>
      </c>
      <c r="F1245">
        <v>100</v>
      </c>
      <c r="G1245">
        <v>0</v>
      </c>
      <c r="H1245" t="s">
        <v>1219</v>
      </c>
      <c r="I1245" t="s">
        <v>1262</v>
      </c>
      <c r="J1245" t="s">
        <v>331</v>
      </c>
      <c r="K1245" t="s">
        <v>23</v>
      </c>
      <c r="L1245" t="s">
        <v>24</v>
      </c>
      <c r="M1245" t="s">
        <v>2731</v>
      </c>
      <c r="N1245" t="s">
        <v>23</v>
      </c>
      <c r="O1245" t="s">
        <v>25</v>
      </c>
      <c r="P1245" t="s">
        <v>26</v>
      </c>
      <c r="Q1245" t="s">
        <v>27</v>
      </c>
      <c r="R1245" t="s">
        <v>24</v>
      </c>
      <c r="S1245" t="s">
        <v>23</v>
      </c>
      <c r="T1245" t="s">
        <v>2731</v>
      </c>
    </row>
    <row r="1246" spans="1:20" x14ac:dyDescent="0.25">
      <c r="A1246" t="s">
        <v>30</v>
      </c>
      <c r="B1246" t="s">
        <v>31</v>
      </c>
      <c r="C1246">
        <v>50</v>
      </c>
      <c r="D1246">
        <v>1</v>
      </c>
      <c r="E1246" t="s">
        <v>2730</v>
      </c>
      <c r="F1246">
        <v>100</v>
      </c>
      <c r="G1246">
        <v>0</v>
      </c>
      <c r="H1246" t="s">
        <v>1219</v>
      </c>
      <c r="I1246" t="s">
        <v>1262</v>
      </c>
      <c r="J1246" t="s">
        <v>331</v>
      </c>
      <c r="K1246" t="s">
        <v>23</v>
      </c>
      <c r="L1246" t="s">
        <v>24</v>
      </c>
      <c r="M1246" t="s">
        <v>2731</v>
      </c>
      <c r="N1246" t="s">
        <v>23</v>
      </c>
      <c r="O1246" t="s">
        <v>25</v>
      </c>
      <c r="P1246" t="s">
        <v>26</v>
      </c>
      <c r="Q1246" t="s">
        <v>27</v>
      </c>
      <c r="R1246" t="s">
        <v>24</v>
      </c>
      <c r="S1246" t="s">
        <v>23</v>
      </c>
      <c r="T1246" t="s">
        <v>2731</v>
      </c>
    </row>
    <row r="1247" spans="1:20" x14ac:dyDescent="0.25">
      <c r="A1247" t="s">
        <v>20</v>
      </c>
      <c r="B1247" t="s">
        <v>21</v>
      </c>
      <c r="C1247">
        <v>50</v>
      </c>
      <c r="D1247">
        <v>1</v>
      </c>
      <c r="E1247" t="s">
        <v>2732</v>
      </c>
      <c r="F1247">
        <v>100</v>
      </c>
      <c r="G1247">
        <v>0</v>
      </c>
      <c r="H1247" t="s">
        <v>1219</v>
      </c>
      <c r="I1247" t="s">
        <v>1412</v>
      </c>
      <c r="J1247" t="s">
        <v>328</v>
      </c>
      <c r="K1247" t="s">
        <v>23</v>
      </c>
      <c r="L1247" t="s">
        <v>24</v>
      </c>
      <c r="M1247" t="s">
        <v>2733</v>
      </c>
      <c r="N1247" t="s">
        <v>23</v>
      </c>
      <c r="O1247" t="s">
        <v>25</v>
      </c>
      <c r="P1247" t="s">
        <v>26</v>
      </c>
      <c r="Q1247" t="s">
        <v>27</v>
      </c>
      <c r="R1247" t="s">
        <v>24</v>
      </c>
      <c r="S1247" t="s">
        <v>23</v>
      </c>
      <c r="T1247" t="s">
        <v>2733</v>
      </c>
    </row>
    <row r="1248" spans="1:20" x14ac:dyDescent="0.25">
      <c r="A1248" t="s">
        <v>28</v>
      </c>
      <c r="B1248" t="s">
        <v>29</v>
      </c>
      <c r="C1248">
        <v>50</v>
      </c>
      <c r="D1248">
        <v>1</v>
      </c>
      <c r="E1248" t="s">
        <v>2732</v>
      </c>
      <c r="F1248">
        <v>100</v>
      </c>
      <c r="G1248">
        <v>0</v>
      </c>
      <c r="H1248" t="s">
        <v>1219</v>
      </c>
      <c r="I1248" t="s">
        <v>1412</v>
      </c>
      <c r="J1248" t="s">
        <v>328</v>
      </c>
      <c r="K1248" t="s">
        <v>23</v>
      </c>
      <c r="L1248" t="s">
        <v>24</v>
      </c>
      <c r="M1248" t="s">
        <v>2733</v>
      </c>
      <c r="N1248" t="s">
        <v>23</v>
      </c>
      <c r="O1248" t="s">
        <v>25</v>
      </c>
      <c r="P1248" t="s">
        <v>26</v>
      </c>
      <c r="Q1248" t="s">
        <v>27</v>
      </c>
      <c r="R1248" t="s">
        <v>24</v>
      </c>
      <c r="S1248" t="s">
        <v>23</v>
      </c>
      <c r="T1248" t="s">
        <v>2733</v>
      </c>
    </row>
    <row r="1249" spans="1:20" x14ac:dyDescent="0.25">
      <c r="A1249" t="s">
        <v>30</v>
      </c>
      <c r="B1249" t="s">
        <v>31</v>
      </c>
      <c r="C1249">
        <v>50</v>
      </c>
      <c r="D1249">
        <v>1</v>
      </c>
      <c r="E1249" t="s">
        <v>2732</v>
      </c>
      <c r="F1249">
        <v>100</v>
      </c>
      <c r="G1249">
        <v>0</v>
      </c>
      <c r="H1249" t="s">
        <v>1219</v>
      </c>
      <c r="I1249" t="s">
        <v>1412</v>
      </c>
      <c r="J1249" t="s">
        <v>328</v>
      </c>
      <c r="K1249" t="s">
        <v>23</v>
      </c>
      <c r="L1249" t="s">
        <v>24</v>
      </c>
      <c r="M1249" t="s">
        <v>2733</v>
      </c>
      <c r="N1249" t="s">
        <v>23</v>
      </c>
      <c r="O1249" t="s">
        <v>25</v>
      </c>
      <c r="P1249" t="s">
        <v>26</v>
      </c>
      <c r="Q1249" t="s">
        <v>27</v>
      </c>
      <c r="R1249" t="s">
        <v>24</v>
      </c>
      <c r="S1249" t="s">
        <v>23</v>
      </c>
      <c r="T1249" t="s">
        <v>2733</v>
      </c>
    </row>
    <row r="1250" spans="1:20" x14ac:dyDescent="0.25">
      <c r="A1250" t="s">
        <v>20</v>
      </c>
      <c r="B1250" t="s">
        <v>21</v>
      </c>
      <c r="C1250">
        <v>50</v>
      </c>
      <c r="D1250">
        <v>1</v>
      </c>
      <c r="E1250" t="s">
        <v>2734</v>
      </c>
      <c r="F1250">
        <v>100</v>
      </c>
      <c r="G1250">
        <v>0</v>
      </c>
      <c r="H1250" t="s">
        <v>1219</v>
      </c>
      <c r="I1250" t="s">
        <v>2735</v>
      </c>
      <c r="J1250" t="s">
        <v>1241</v>
      </c>
      <c r="K1250" t="s">
        <v>23</v>
      </c>
      <c r="L1250" t="s">
        <v>24</v>
      </c>
      <c r="M1250" t="s">
        <v>2733</v>
      </c>
      <c r="N1250" t="s">
        <v>23</v>
      </c>
      <c r="O1250" t="s">
        <v>25</v>
      </c>
      <c r="P1250" t="s">
        <v>26</v>
      </c>
      <c r="Q1250" t="s">
        <v>27</v>
      </c>
      <c r="R1250" t="s">
        <v>24</v>
      </c>
      <c r="S1250" t="s">
        <v>23</v>
      </c>
      <c r="T1250" t="s">
        <v>2733</v>
      </c>
    </row>
    <row r="1251" spans="1:20" x14ac:dyDescent="0.25">
      <c r="A1251" t="s">
        <v>28</v>
      </c>
      <c r="B1251" t="s">
        <v>29</v>
      </c>
      <c r="C1251">
        <v>50</v>
      </c>
      <c r="D1251">
        <v>1</v>
      </c>
      <c r="E1251" t="s">
        <v>2734</v>
      </c>
      <c r="F1251">
        <v>100</v>
      </c>
      <c r="G1251">
        <v>0</v>
      </c>
      <c r="H1251" t="s">
        <v>1219</v>
      </c>
      <c r="I1251" t="s">
        <v>2735</v>
      </c>
      <c r="J1251" t="s">
        <v>1241</v>
      </c>
      <c r="K1251" t="s">
        <v>23</v>
      </c>
      <c r="L1251" t="s">
        <v>24</v>
      </c>
      <c r="M1251" t="s">
        <v>2733</v>
      </c>
      <c r="N1251" t="s">
        <v>23</v>
      </c>
      <c r="O1251" t="s">
        <v>25</v>
      </c>
      <c r="P1251" t="s">
        <v>26</v>
      </c>
      <c r="Q1251" t="s">
        <v>27</v>
      </c>
      <c r="R1251" t="s">
        <v>24</v>
      </c>
      <c r="S1251" t="s">
        <v>23</v>
      </c>
      <c r="T1251" t="s">
        <v>2733</v>
      </c>
    </row>
    <row r="1252" spans="1:20" x14ac:dyDescent="0.25">
      <c r="A1252" t="s">
        <v>30</v>
      </c>
      <c r="B1252" t="s">
        <v>31</v>
      </c>
      <c r="C1252">
        <v>50</v>
      </c>
      <c r="D1252">
        <v>1</v>
      </c>
      <c r="E1252" t="s">
        <v>2734</v>
      </c>
      <c r="F1252">
        <v>100</v>
      </c>
      <c r="G1252">
        <v>0</v>
      </c>
      <c r="H1252" t="s">
        <v>1219</v>
      </c>
      <c r="I1252" t="s">
        <v>2735</v>
      </c>
      <c r="J1252" t="s">
        <v>1241</v>
      </c>
      <c r="K1252" t="s">
        <v>23</v>
      </c>
      <c r="L1252" t="s">
        <v>24</v>
      </c>
      <c r="M1252" t="s">
        <v>2733</v>
      </c>
      <c r="N1252" t="s">
        <v>23</v>
      </c>
      <c r="O1252" t="s">
        <v>25</v>
      </c>
      <c r="P1252" t="s">
        <v>26</v>
      </c>
      <c r="Q1252" t="s">
        <v>27</v>
      </c>
      <c r="R1252" t="s">
        <v>24</v>
      </c>
      <c r="S1252" t="s">
        <v>23</v>
      </c>
      <c r="T1252" t="s">
        <v>2733</v>
      </c>
    </row>
    <row r="1253" spans="1:20" x14ac:dyDescent="0.25">
      <c r="A1253" t="s">
        <v>186</v>
      </c>
      <c r="B1253" t="s">
        <v>187</v>
      </c>
      <c r="C1253">
        <v>33.333333333333336</v>
      </c>
      <c r="D1253">
        <v>6</v>
      </c>
      <c r="E1253" t="s">
        <v>2736</v>
      </c>
      <c r="F1253">
        <v>200</v>
      </c>
      <c r="G1253">
        <v>0</v>
      </c>
      <c r="H1253" t="s">
        <v>1219</v>
      </c>
      <c r="I1253" t="s">
        <v>1346</v>
      </c>
      <c r="J1253" t="s">
        <v>57</v>
      </c>
      <c r="K1253" t="s">
        <v>23</v>
      </c>
      <c r="L1253" t="s">
        <v>24</v>
      </c>
      <c r="M1253" t="s">
        <v>2737</v>
      </c>
      <c r="N1253" t="s">
        <v>23</v>
      </c>
      <c r="O1253" t="s">
        <v>25</v>
      </c>
      <c r="P1253" t="s">
        <v>26</v>
      </c>
      <c r="Q1253" t="s">
        <v>27</v>
      </c>
      <c r="R1253" t="s">
        <v>24</v>
      </c>
      <c r="S1253" t="s">
        <v>23</v>
      </c>
      <c r="T1253" t="s">
        <v>2733</v>
      </c>
    </row>
    <row r="1254" spans="1:20" x14ac:dyDescent="0.25">
      <c r="A1254" t="s">
        <v>20</v>
      </c>
      <c r="B1254" t="s">
        <v>21</v>
      </c>
      <c r="C1254">
        <v>50</v>
      </c>
      <c r="D1254">
        <v>1</v>
      </c>
      <c r="E1254" t="s">
        <v>2738</v>
      </c>
      <c r="F1254">
        <v>95</v>
      </c>
      <c r="G1254">
        <v>0</v>
      </c>
      <c r="H1254" t="s">
        <v>1219</v>
      </c>
      <c r="I1254" t="s">
        <v>2739</v>
      </c>
      <c r="J1254" t="s">
        <v>314</v>
      </c>
      <c r="K1254" t="s">
        <v>23</v>
      </c>
      <c r="L1254" t="s">
        <v>24</v>
      </c>
      <c r="M1254" t="s">
        <v>2737</v>
      </c>
      <c r="N1254" t="s">
        <v>23</v>
      </c>
      <c r="O1254" t="s">
        <v>25</v>
      </c>
      <c r="P1254" t="s">
        <v>26</v>
      </c>
      <c r="Q1254" t="s">
        <v>27</v>
      </c>
      <c r="R1254" t="s">
        <v>24</v>
      </c>
      <c r="S1254" t="s">
        <v>23</v>
      </c>
      <c r="T1254" t="s">
        <v>2737</v>
      </c>
    </row>
    <row r="1255" spans="1:20" x14ac:dyDescent="0.25">
      <c r="A1255" t="s">
        <v>28</v>
      </c>
      <c r="B1255" t="s">
        <v>29</v>
      </c>
      <c r="C1255">
        <v>50</v>
      </c>
      <c r="D1255">
        <v>1</v>
      </c>
      <c r="E1255" t="s">
        <v>2738</v>
      </c>
      <c r="F1255">
        <v>95</v>
      </c>
      <c r="G1255">
        <v>0</v>
      </c>
      <c r="H1255" t="s">
        <v>1219</v>
      </c>
      <c r="I1255" t="s">
        <v>2739</v>
      </c>
      <c r="J1255" t="s">
        <v>314</v>
      </c>
      <c r="K1255" t="s">
        <v>23</v>
      </c>
      <c r="L1255" t="s">
        <v>24</v>
      </c>
      <c r="M1255" t="s">
        <v>2737</v>
      </c>
      <c r="N1255" t="s">
        <v>23</v>
      </c>
      <c r="O1255" t="s">
        <v>25</v>
      </c>
      <c r="P1255" t="s">
        <v>26</v>
      </c>
      <c r="Q1255" t="s">
        <v>27</v>
      </c>
      <c r="R1255" t="s">
        <v>24</v>
      </c>
      <c r="S1255" t="s">
        <v>23</v>
      </c>
      <c r="T1255" t="s">
        <v>2737</v>
      </c>
    </row>
    <row r="1256" spans="1:20" x14ac:dyDescent="0.25">
      <c r="A1256" t="s">
        <v>30</v>
      </c>
      <c r="B1256" t="s">
        <v>31</v>
      </c>
      <c r="C1256">
        <v>50</v>
      </c>
      <c r="D1256">
        <v>1</v>
      </c>
      <c r="E1256" t="s">
        <v>2738</v>
      </c>
      <c r="F1256">
        <v>95</v>
      </c>
      <c r="G1256">
        <v>0</v>
      </c>
      <c r="H1256" t="s">
        <v>1219</v>
      </c>
      <c r="I1256" t="s">
        <v>2739</v>
      </c>
      <c r="J1256" t="s">
        <v>314</v>
      </c>
      <c r="K1256" t="s">
        <v>23</v>
      </c>
      <c r="L1256" t="s">
        <v>24</v>
      </c>
      <c r="M1256" t="s">
        <v>2737</v>
      </c>
      <c r="N1256" t="s">
        <v>23</v>
      </c>
      <c r="O1256" t="s">
        <v>25</v>
      </c>
      <c r="P1256" t="s">
        <v>26</v>
      </c>
      <c r="Q1256" t="s">
        <v>27</v>
      </c>
      <c r="R1256" t="s">
        <v>24</v>
      </c>
      <c r="S1256" t="s">
        <v>23</v>
      </c>
      <c r="T1256" t="s">
        <v>2737</v>
      </c>
    </row>
    <row r="1257" spans="1:20" x14ac:dyDescent="0.25">
      <c r="A1257" t="s">
        <v>20</v>
      </c>
      <c r="B1257" t="s">
        <v>21</v>
      </c>
      <c r="C1257">
        <v>50</v>
      </c>
      <c r="D1257">
        <v>1</v>
      </c>
      <c r="E1257" t="s">
        <v>2740</v>
      </c>
      <c r="F1257">
        <v>100</v>
      </c>
      <c r="G1257">
        <v>0</v>
      </c>
      <c r="H1257" t="s">
        <v>1219</v>
      </c>
      <c r="I1257" t="s">
        <v>2741</v>
      </c>
      <c r="J1257" t="s">
        <v>315</v>
      </c>
      <c r="K1257" t="s">
        <v>23</v>
      </c>
      <c r="L1257" t="s">
        <v>24</v>
      </c>
      <c r="M1257" t="s">
        <v>2742</v>
      </c>
      <c r="N1257" t="s">
        <v>23</v>
      </c>
      <c r="O1257" t="s">
        <v>25</v>
      </c>
      <c r="P1257" t="s">
        <v>26</v>
      </c>
      <c r="Q1257" t="s">
        <v>27</v>
      </c>
      <c r="R1257" t="s">
        <v>24</v>
      </c>
      <c r="S1257" t="s">
        <v>23</v>
      </c>
      <c r="T1257" t="s">
        <v>2742</v>
      </c>
    </row>
    <row r="1258" spans="1:20" x14ac:dyDescent="0.25">
      <c r="A1258" t="s">
        <v>28</v>
      </c>
      <c r="B1258" t="s">
        <v>29</v>
      </c>
      <c r="C1258">
        <v>50</v>
      </c>
      <c r="D1258">
        <v>1</v>
      </c>
      <c r="E1258" t="s">
        <v>2740</v>
      </c>
      <c r="F1258">
        <v>100</v>
      </c>
      <c r="G1258">
        <v>0</v>
      </c>
      <c r="H1258" t="s">
        <v>1219</v>
      </c>
      <c r="I1258" t="s">
        <v>2741</v>
      </c>
      <c r="J1258" t="s">
        <v>315</v>
      </c>
      <c r="K1258" t="s">
        <v>23</v>
      </c>
      <c r="L1258" t="s">
        <v>24</v>
      </c>
      <c r="M1258" t="s">
        <v>2742</v>
      </c>
      <c r="N1258" t="s">
        <v>23</v>
      </c>
      <c r="O1258" t="s">
        <v>25</v>
      </c>
      <c r="P1258" t="s">
        <v>26</v>
      </c>
      <c r="Q1258" t="s">
        <v>27</v>
      </c>
      <c r="R1258" t="s">
        <v>24</v>
      </c>
      <c r="S1258" t="s">
        <v>23</v>
      </c>
      <c r="T1258" t="s">
        <v>2742</v>
      </c>
    </row>
    <row r="1259" spans="1:20" x14ac:dyDescent="0.25">
      <c r="A1259" t="s">
        <v>30</v>
      </c>
      <c r="B1259" t="s">
        <v>31</v>
      </c>
      <c r="C1259">
        <v>50</v>
      </c>
      <c r="D1259">
        <v>1</v>
      </c>
      <c r="E1259" t="s">
        <v>2740</v>
      </c>
      <c r="F1259">
        <v>100</v>
      </c>
      <c r="G1259">
        <v>0</v>
      </c>
      <c r="H1259" t="s">
        <v>1219</v>
      </c>
      <c r="I1259" t="s">
        <v>2741</v>
      </c>
      <c r="J1259" t="s">
        <v>315</v>
      </c>
      <c r="K1259" t="s">
        <v>23</v>
      </c>
      <c r="L1259" t="s">
        <v>24</v>
      </c>
      <c r="M1259" t="s">
        <v>2742</v>
      </c>
      <c r="N1259" t="s">
        <v>23</v>
      </c>
      <c r="O1259" t="s">
        <v>25</v>
      </c>
      <c r="P1259" t="s">
        <v>26</v>
      </c>
      <c r="Q1259" t="s">
        <v>27</v>
      </c>
      <c r="R1259" t="s">
        <v>24</v>
      </c>
      <c r="S1259" t="s">
        <v>23</v>
      </c>
      <c r="T1259" t="s">
        <v>2742</v>
      </c>
    </row>
    <row r="1260" spans="1:20" x14ac:dyDescent="0.25">
      <c r="A1260" t="s">
        <v>20</v>
      </c>
      <c r="B1260" t="s">
        <v>21</v>
      </c>
      <c r="C1260">
        <v>50</v>
      </c>
      <c r="D1260">
        <v>1</v>
      </c>
      <c r="E1260" t="s">
        <v>2743</v>
      </c>
      <c r="F1260">
        <v>95</v>
      </c>
      <c r="G1260">
        <v>0</v>
      </c>
      <c r="H1260" t="s">
        <v>1219</v>
      </c>
      <c r="I1260" t="s">
        <v>1404</v>
      </c>
      <c r="J1260" t="s">
        <v>322</v>
      </c>
      <c r="K1260" t="s">
        <v>23</v>
      </c>
      <c r="L1260" t="s">
        <v>24</v>
      </c>
      <c r="M1260" t="s">
        <v>2742</v>
      </c>
      <c r="N1260" t="s">
        <v>23</v>
      </c>
      <c r="O1260" t="s">
        <v>25</v>
      </c>
      <c r="P1260" t="s">
        <v>26</v>
      </c>
      <c r="Q1260" t="s">
        <v>27</v>
      </c>
      <c r="R1260" t="s">
        <v>24</v>
      </c>
      <c r="S1260" t="s">
        <v>23</v>
      </c>
      <c r="T1260" t="s">
        <v>2742</v>
      </c>
    </row>
    <row r="1261" spans="1:20" x14ac:dyDescent="0.25">
      <c r="A1261" t="s">
        <v>28</v>
      </c>
      <c r="B1261" t="s">
        <v>29</v>
      </c>
      <c r="C1261">
        <v>50</v>
      </c>
      <c r="D1261">
        <v>1</v>
      </c>
      <c r="E1261" t="s">
        <v>2743</v>
      </c>
      <c r="F1261">
        <v>95</v>
      </c>
      <c r="G1261">
        <v>0</v>
      </c>
      <c r="H1261" t="s">
        <v>1219</v>
      </c>
      <c r="I1261" t="s">
        <v>1404</v>
      </c>
      <c r="J1261" t="s">
        <v>322</v>
      </c>
      <c r="K1261" t="s">
        <v>23</v>
      </c>
      <c r="L1261" t="s">
        <v>24</v>
      </c>
      <c r="M1261" t="s">
        <v>2742</v>
      </c>
      <c r="N1261" t="s">
        <v>23</v>
      </c>
      <c r="O1261" t="s">
        <v>25</v>
      </c>
      <c r="P1261" t="s">
        <v>26</v>
      </c>
      <c r="Q1261" t="s">
        <v>27</v>
      </c>
      <c r="R1261" t="s">
        <v>24</v>
      </c>
      <c r="S1261" t="s">
        <v>23</v>
      </c>
      <c r="T1261" t="s">
        <v>2742</v>
      </c>
    </row>
    <row r="1262" spans="1:20" x14ac:dyDescent="0.25">
      <c r="A1262" t="s">
        <v>30</v>
      </c>
      <c r="B1262" t="s">
        <v>31</v>
      </c>
      <c r="C1262">
        <v>50</v>
      </c>
      <c r="D1262">
        <v>1</v>
      </c>
      <c r="E1262" t="s">
        <v>2743</v>
      </c>
      <c r="F1262">
        <v>95</v>
      </c>
      <c r="G1262">
        <v>0</v>
      </c>
      <c r="H1262" t="s">
        <v>1219</v>
      </c>
      <c r="I1262" t="s">
        <v>1404</v>
      </c>
      <c r="J1262" t="s">
        <v>322</v>
      </c>
      <c r="K1262" t="s">
        <v>23</v>
      </c>
      <c r="L1262" t="s">
        <v>24</v>
      </c>
      <c r="M1262" t="s">
        <v>2742</v>
      </c>
      <c r="N1262" t="s">
        <v>23</v>
      </c>
      <c r="O1262" t="s">
        <v>25</v>
      </c>
      <c r="P1262" t="s">
        <v>26</v>
      </c>
      <c r="Q1262" t="s">
        <v>27</v>
      </c>
      <c r="R1262" t="s">
        <v>24</v>
      </c>
      <c r="S1262" t="s">
        <v>23</v>
      </c>
      <c r="T1262" t="s">
        <v>2742</v>
      </c>
    </row>
    <row r="1263" spans="1:20" x14ac:dyDescent="0.25">
      <c r="A1263" t="s">
        <v>20</v>
      </c>
      <c r="B1263" t="s">
        <v>21</v>
      </c>
      <c r="C1263">
        <v>50</v>
      </c>
      <c r="D1263">
        <v>1</v>
      </c>
      <c r="E1263" t="s">
        <v>2744</v>
      </c>
      <c r="F1263">
        <v>95</v>
      </c>
      <c r="G1263">
        <v>0</v>
      </c>
      <c r="H1263" t="s">
        <v>1219</v>
      </c>
      <c r="I1263" t="s">
        <v>2745</v>
      </c>
      <c r="J1263" t="s">
        <v>329</v>
      </c>
      <c r="K1263" t="s">
        <v>23</v>
      </c>
      <c r="L1263" t="s">
        <v>24</v>
      </c>
      <c r="M1263" t="s">
        <v>2742</v>
      </c>
      <c r="N1263" t="s">
        <v>23</v>
      </c>
      <c r="O1263" t="s">
        <v>307</v>
      </c>
      <c r="P1263" t="s">
        <v>26</v>
      </c>
      <c r="Q1263" t="s">
        <v>27</v>
      </c>
      <c r="R1263" t="s">
        <v>24</v>
      </c>
      <c r="S1263" t="s">
        <v>23</v>
      </c>
      <c r="T1263" t="s">
        <v>2742</v>
      </c>
    </row>
    <row r="1264" spans="1:20" x14ac:dyDescent="0.25">
      <c r="A1264" t="s">
        <v>28</v>
      </c>
      <c r="B1264" t="s">
        <v>29</v>
      </c>
      <c r="C1264">
        <v>50</v>
      </c>
      <c r="D1264">
        <v>1</v>
      </c>
      <c r="E1264" t="s">
        <v>2744</v>
      </c>
      <c r="F1264">
        <v>95</v>
      </c>
      <c r="G1264">
        <v>0</v>
      </c>
      <c r="H1264" t="s">
        <v>1219</v>
      </c>
      <c r="I1264" t="s">
        <v>2745</v>
      </c>
      <c r="J1264" t="s">
        <v>329</v>
      </c>
      <c r="K1264" t="s">
        <v>23</v>
      </c>
      <c r="L1264" t="s">
        <v>24</v>
      </c>
      <c r="M1264" t="s">
        <v>2742</v>
      </c>
      <c r="N1264" t="s">
        <v>23</v>
      </c>
      <c r="O1264" t="s">
        <v>307</v>
      </c>
      <c r="P1264" t="s">
        <v>26</v>
      </c>
      <c r="Q1264" t="s">
        <v>27</v>
      </c>
      <c r="R1264" t="s">
        <v>24</v>
      </c>
      <c r="S1264" t="s">
        <v>23</v>
      </c>
      <c r="T1264" t="s">
        <v>2742</v>
      </c>
    </row>
    <row r="1265" spans="1:20" x14ac:dyDescent="0.25">
      <c r="A1265" t="s">
        <v>30</v>
      </c>
      <c r="B1265" t="s">
        <v>31</v>
      </c>
      <c r="C1265">
        <v>50</v>
      </c>
      <c r="D1265">
        <v>1</v>
      </c>
      <c r="E1265" t="s">
        <v>2744</v>
      </c>
      <c r="F1265">
        <v>95</v>
      </c>
      <c r="G1265">
        <v>0</v>
      </c>
      <c r="H1265" t="s">
        <v>1219</v>
      </c>
      <c r="I1265" t="s">
        <v>2745</v>
      </c>
      <c r="J1265" t="s">
        <v>329</v>
      </c>
      <c r="K1265" t="s">
        <v>23</v>
      </c>
      <c r="L1265" t="s">
        <v>24</v>
      </c>
      <c r="M1265" t="s">
        <v>2742</v>
      </c>
      <c r="N1265" t="s">
        <v>23</v>
      </c>
      <c r="O1265" t="s">
        <v>307</v>
      </c>
      <c r="P1265" t="s">
        <v>26</v>
      </c>
      <c r="Q1265" t="s">
        <v>27</v>
      </c>
      <c r="R1265" t="s">
        <v>24</v>
      </c>
      <c r="S1265" t="s">
        <v>23</v>
      </c>
      <c r="T1265" t="s">
        <v>2742</v>
      </c>
    </row>
    <row r="1266" spans="1:20" x14ac:dyDescent="0.25">
      <c r="A1266" t="s">
        <v>20</v>
      </c>
      <c r="B1266" t="s">
        <v>21</v>
      </c>
      <c r="C1266">
        <v>50</v>
      </c>
      <c r="D1266">
        <v>1</v>
      </c>
      <c r="E1266" t="s">
        <v>2746</v>
      </c>
      <c r="F1266">
        <v>100</v>
      </c>
      <c r="G1266">
        <v>0</v>
      </c>
      <c r="H1266" t="s">
        <v>1219</v>
      </c>
      <c r="I1266" t="s">
        <v>1339</v>
      </c>
      <c r="J1266" t="s">
        <v>303</v>
      </c>
      <c r="K1266" t="s">
        <v>23</v>
      </c>
      <c r="L1266" t="s">
        <v>24</v>
      </c>
      <c r="M1266" t="s">
        <v>2747</v>
      </c>
      <c r="N1266" t="s">
        <v>23</v>
      </c>
      <c r="O1266" t="s">
        <v>307</v>
      </c>
      <c r="P1266" t="s">
        <v>26</v>
      </c>
      <c r="Q1266" t="s">
        <v>27</v>
      </c>
      <c r="R1266" t="s">
        <v>24</v>
      </c>
      <c r="S1266" t="s">
        <v>23</v>
      </c>
      <c r="T1266" t="s">
        <v>2747</v>
      </c>
    </row>
    <row r="1267" spans="1:20" x14ac:dyDescent="0.25">
      <c r="A1267" t="s">
        <v>28</v>
      </c>
      <c r="B1267" t="s">
        <v>29</v>
      </c>
      <c r="C1267">
        <v>50</v>
      </c>
      <c r="D1267">
        <v>1</v>
      </c>
      <c r="E1267" t="s">
        <v>2746</v>
      </c>
      <c r="F1267">
        <v>100</v>
      </c>
      <c r="G1267">
        <v>0</v>
      </c>
      <c r="H1267" t="s">
        <v>1219</v>
      </c>
      <c r="I1267" t="s">
        <v>1339</v>
      </c>
      <c r="J1267" t="s">
        <v>303</v>
      </c>
      <c r="K1267" t="s">
        <v>23</v>
      </c>
      <c r="L1267" t="s">
        <v>24</v>
      </c>
      <c r="M1267" t="s">
        <v>2747</v>
      </c>
      <c r="N1267" t="s">
        <v>23</v>
      </c>
      <c r="O1267" t="s">
        <v>307</v>
      </c>
      <c r="P1267" t="s">
        <v>26</v>
      </c>
      <c r="Q1267" t="s">
        <v>27</v>
      </c>
      <c r="R1267" t="s">
        <v>24</v>
      </c>
      <c r="S1267" t="s">
        <v>23</v>
      </c>
      <c r="T1267" t="s">
        <v>2747</v>
      </c>
    </row>
    <row r="1268" spans="1:20" x14ac:dyDescent="0.25">
      <c r="A1268" t="s">
        <v>30</v>
      </c>
      <c r="B1268" t="s">
        <v>31</v>
      </c>
      <c r="C1268">
        <v>50</v>
      </c>
      <c r="D1268">
        <v>1</v>
      </c>
      <c r="E1268" t="s">
        <v>2746</v>
      </c>
      <c r="F1268">
        <v>100</v>
      </c>
      <c r="G1268">
        <v>0</v>
      </c>
      <c r="H1268" t="s">
        <v>1219</v>
      </c>
      <c r="I1268" t="s">
        <v>1339</v>
      </c>
      <c r="J1268" t="s">
        <v>303</v>
      </c>
      <c r="K1268" t="s">
        <v>23</v>
      </c>
      <c r="L1268" t="s">
        <v>24</v>
      </c>
      <c r="M1268" t="s">
        <v>2747</v>
      </c>
      <c r="N1268" t="s">
        <v>23</v>
      </c>
      <c r="O1268" t="s">
        <v>307</v>
      </c>
      <c r="P1268" t="s">
        <v>26</v>
      </c>
      <c r="Q1268" t="s">
        <v>27</v>
      </c>
      <c r="R1268" t="s">
        <v>24</v>
      </c>
      <c r="S1268" t="s">
        <v>23</v>
      </c>
      <c r="T1268" t="s">
        <v>2747</v>
      </c>
    </row>
    <row r="1269" spans="1:20" x14ac:dyDescent="0.25">
      <c r="A1269" t="s">
        <v>20</v>
      </c>
      <c r="B1269" t="s">
        <v>21</v>
      </c>
      <c r="C1269">
        <v>50</v>
      </c>
      <c r="D1269">
        <v>1</v>
      </c>
      <c r="E1269" t="s">
        <v>2748</v>
      </c>
      <c r="F1269">
        <v>95</v>
      </c>
      <c r="G1269">
        <v>0</v>
      </c>
      <c r="H1269" t="s">
        <v>1219</v>
      </c>
      <c r="I1269" t="s">
        <v>1304</v>
      </c>
      <c r="J1269" t="s">
        <v>329</v>
      </c>
      <c r="K1269" t="s">
        <v>23</v>
      </c>
      <c r="L1269" t="s">
        <v>24</v>
      </c>
      <c r="M1269" t="s">
        <v>2747</v>
      </c>
      <c r="N1269" t="s">
        <v>23</v>
      </c>
      <c r="O1269" t="s">
        <v>307</v>
      </c>
      <c r="P1269" t="s">
        <v>26</v>
      </c>
      <c r="Q1269" t="s">
        <v>27</v>
      </c>
      <c r="R1269" t="s">
        <v>24</v>
      </c>
      <c r="S1269" t="s">
        <v>23</v>
      </c>
      <c r="T1269" t="s">
        <v>2747</v>
      </c>
    </row>
    <row r="1270" spans="1:20" x14ac:dyDescent="0.25">
      <c r="A1270" t="s">
        <v>28</v>
      </c>
      <c r="B1270" t="s">
        <v>29</v>
      </c>
      <c r="C1270">
        <v>50</v>
      </c>
      <c r="D1270">
        <v>1</v>
      </c>
      <c r="E1270" t="s">
        <v>2748</v>
      </c>
      <c r="F1270">
        <v>95</v>
      </c>
      <c r="G1270">
        <v>0</v>
      </c>
      <c r="H1270" t="s">
        <v>1219</v>
      </c>
      <c r="I1270" t="s">
        <v>1304</v>
      </c>
      <c r="J1270" t="s">
        <v>329</v>
      </c>
      <c r="K1270" t="s">
        <v>23</v>
      </c>
      <c r="L1270" t="s">
        <v>24</v>
      </c>
      <c r="M1270" t="s">
        <v>2747</v>
      </c>
      <c r="N1270" t="s">
        <v>23</v>
      </c>
      <c r="O1270" t="s">
        <v>307</v>
      </c>
      <c r="P1270" t="s">
        <v>26</v>
      </c>
      <c r="Q1270" t="s">
        <v>27</v>
      </c>
      <c r="R1270" t="s">
        <v>24</v>
      </c>
      <c r="S1270" t="s">
        <v>23</v>
      </c>
      <c r="T1270" t="s">
        <v>2747</v>
      </c>
    </row>
    <row r="1271" spans="1:20" x14ac:dyDescent="0.25">
      <c r="A1271" t="s">
        <v>30</v>
      </c>
      <c r="B1271" t="s">
        <v>31</v>
      </c>
      <c r="C1271">
        <v>50</v>
      </c>
      <c r="D1271">
        <v>1</v>
      </c>
      <c r="E1271" t="s">
        <v>2748</v>
      </c>
      <c r="F1271">
        <v>95</v>
      </c>
      <c r="G1271">
        <v>0</v>
      </c>
      <c r="H1271" t="s">
        <v>1219</v>
      </c>
      <c r="I1271" t="s">
        <v>1304</v>
      </c>
      <c r="J1271" t="s">
        <v>329</v>
      </c>
      <c r="K1271" t="s">
        <v>23</v>
      </c>
      <c r="L1271" t="s">
        <v>24</v>
      </c>
      <c r="M1271" t="s">
        <v>2747</v>
      </c>
      <c r="N1271" t="s">
        <v>23</v>
      </c>
      <c r="O1271" t="s">
        <v>307</v>
      </c>
      <c r="P1271" t="s">
        <v>26</v>
      </c>
      <c r="Q1271" t="s">
        <v>27</v>
      </c>
      <c r="R1271" t="s">
        <v>24</v>
      </c>
      <c r="S1271" t="s">
        <v>23</v>
      </c>
      <c r="T1271" t="s">
        <v>2747</v>
      </c>
    </row>
    <row r="1272" spans="1:20" x14ac:dyDescent="0.25">
      <c r="A1272" t="s">
        <v>20</v>
      </c>
      <c r="B1272" t="s">
        <v>21</v>
      </c>
      <c r="C1272">
        <v>50</v>
      </c>
      <c r="D1272">
        <v>1</v>
      </c>
      <c r="E1272" t="s">
        <v>2749</v>
      </c>
      <c r="F1272">
        <v>100</v>
      </c>
      <c r="G1272">
        <v>0</v>
      </c>
      <c r="H1272" t="s">
        <v>1219</v>
      </c>
      <c r="I1272" t="s">
        <v>2750</v>
      </c>
      <c r="J1272" t="s">
        <v>1231</v>
      </c>
      <c r="K1272" t="s">
        <v>23</v>
      </c>
      <c r="L1272" t="s">
        <v>24</v>
      </c>
      <c r="M1272" t="s">
        <v>2751</v>
      </c>
      <c r="N1272" t="s">
        <v>23</v>
      </c>
      <c r="O1272" t="s">
        <v>25</v>
      </c>
      <c r="P1272" t="s">
        <v>26</v>
      </c>
      <c r="Q1272" t="s">
        <v>27</v>
      </c>
      <c r="R1272" t="s">
        <v>24</v>
      </c>
      <c r="S1272" t="s">
        <v>23</v>
      </c>
      <c r="T1272" t="s">
        <v>2751</v>
      </c>
    </row>
    <row r="1273" spans="1:20" x14ac:dyDescent="0.25">
      <c r="A1273" t="s">
        <v>28</v>
      </c>
      <c r="B1273" t="s">
        <v>29</v>
      </c>
      <c r="C1273">
        <v>50</v>
      </c>
      <c r="D1273">
        <v>1</v>
      </c>
      <c r="E1273" t="s">
        <v>2749</v>
      </c>
      <c r="F1273">
        <v>100</v>
      </c>
      <c r="G1273">
        <v>0</v>
      </c>
      <c r="H1273" t="s">
        <v>1219</v>
      </c>
      <c r="I1273" t="s">
        <v>2750</v>
      </c>
      <c r="J1273" t="s">
        <v>1231</v>
      </c>
      <c r="K1273" t="s">
        <v>23</v>
      </c>
      <c r="L1273" t="s">
        <v>24</v>
      </c>
      <c r="M1273" t="s">
        <v>2751</v>
      </c>
      <c r="N1273" t="s">
        <v>23</v>
      </c>
      <c r="O1273" t="s">
        <v>25</v>
      </c>
      <c r="P1273" t="s">
        <v>26</v>
      </c>
      <c r="Q1273" t="s">
        <v>27</v>
      </c>
      <c r="R1273" t="s">
        <v>24</v>
      </c>
      <c r="S1273" t="s">
        <v>23</v>
      </c>
      <c r="T1273" t="s">
        <v>2751</v>
      </c>
    </row>
    <row r="1274" spans="1:20" x14ac:dyDescent="0.25">
      <c r="A1274" t="s">
        <v>30</v>
      </c>
      <c r="B1274" t="s">
        <v>31</v>
      </c>
      <c r="C1274">
        <v>50</v>
      </c>
      <c r="D1274">
        <v>1</v>
      </c>
      <c r="E1274" t="s">
        <v>2749</v>
      </c>
      <c r="F1274">
        <v>100</v>
      </c>
      <c r="G1274">
        <v>0</v>
      </c>
      <c r="H1274" t="s">
        <v>1219</v>
      </c>
      <c r="I1274" t="s">
        <v>2750</v>
      </c>
      <c r="J1274" t="s">
        <v>1231</v>
      </c>
      <c r="K1274" t="s">
        <v>23</v>
      </c>
      <c r="L1274" t="s">
        <v>24</v>
      </c>
      <c r="M1274" t="s">
        <v>2751</v>
      </c>
      <c r="N1274" t="s">
        <v>23</v>
      </c>
      <c r="O1274" t="s">
        <v>25</v>
      </c>
      <c r="P1274" t="s">
        <v>26</v>
      </c>
      <c r="Q1274" t="s">
        <v>27</v>
      </c>
      <c r="R1274" t="s">
        <v>24</v>
      </c>
      <c r="S1274" t="s">
        <v>23</v>
      </c>
      <c r="T1274" t="s">
        <v>2751</v>
      </c>
    </row>
    <row r="1275" spans="1:20" x14ac:dyDescent="0.25">
      <c r="A1275" t="s">
        <v>186</v>
      </c>
      <c r="B1275" t="s">
        <v>187</v>
      </c>
      <c r="C1275">
        <v>33.333333333333336</v>
      </c>
      <c r="D1275">
        <v>3</v>
      </c>
      <c r="E1275" t="s">
        <v>2752</v>
      </c>
      <c r="F1275">
        <v>100</v>
      </c>
      <c r="G1275">
        <v>0</v>
      </c>
      <c r="H1275" t="s">
        <v>1219</v>
      </c>
      <c r="I1275" t="s">
        <v>2753</v>
      </c>
      <c r="J1275" t="s">
        <v>334</v>
      </c>
      <c r="K1275" t="s">
        <v>23</v>
      </c>
      <c r="L1275" t="s">
        <v>24</v>
      </c>
      <c r="M1275" t="s">
        <v>2754</v>
      </c>
      <c r="N1275" t="s">
        <v>23</v>
      </c>
      <c r="O1275" t="s">
        <v>25</v>
      </c>
      <c r="P1275" t="s">
        <v>26</v>
      </c>
      <c r="Q1275" t="s">
        <v>27</v>
      </c>
      <c r="R1275" t="s">
        <v>24</v>
      </c>
      <c r="S1275" t="s">
        <v>23</v>
      </c>
      <c r="T1275" t="s">
        <v>2754</v>
      </c>
    </row>
    <row r="1276" spans="1:20" x14ac:dyDescent="0.25">
      <c r="A1276" t="s">
        <v>30</v>
      </c>
      <c r="B1276" t="s">
        <v>31</v>
      </c>
      <c r="C1276">
        <v>60</v>
      </c>
      <c r="D1276">
        <v>3</v>
      </c>
      <c r="E1276" t="s">
        <v>2755</v>
      </c>
      <c r="F1276">
        <v>100</v>
      </c>
      <c r="G1276">
        <v>0</v>
      </c>
      <c r="H1276" t="s">
        <v>1219</v>
      </c>
      <c r="I1276" t="s">
        <v>2756</v>
      </c>
      <c r="J1276" t="s">
        <v>65</v>
      </c>
      <c r="K1276" t="s">
        <v>23</v>
      </c>
      <c r="L1276" t="s">
        <v>24</v>
      </c>
      <c r="M1276" t="s">
        <v>2757</v>
      </c>
      <c r="N1276" t="s">
        <v>23</v>
      </c>
      <c r="O1276" t="s">
        <v>307</v>
      </c>
      <c r="P1276" t="s">
        <v>26</v>
      </c>
      <c r="Q1276" t="s">
        <v>27</v>
      </c>
      <c r="R1276" t="s">
        <v>24</v>
      </c>
      <c r="S1276" t="s">
        <v>23</v>
      </c>
      <c r="T1276" t="s">
        <v>2757</v>
      </c>
    </row>
    <row r="1277" spans="1:20" x14ac:dyDescent="0.25">
      <c r="A1277" t="s">
        <v>42</v>
      </c>
      <c r="B1277" t="s">
        <v>43</v>
      </c>
      <c r="C1277">
        <v>66.666666666666671</v>
      </c>
      <c r="D1277">
        <v>9</v>
      </c>
      <c r="E1277" t="s">
        <v>2758</v>
      </c>
      <c r="F1277">
        <v>406</v>
      </c>
      <c r="G1277">
        <v>35</v>
      </c>
      <c r="H1277" t="s">
        <v>47</v>
      </c>
      <c r="I1277" t="s">
        <v>1323</v>
      </c>
      <c r="J1277" t="s">
        <v>2759</v>
      </c>
      <c r="K1277" t="s">
        <v>1302</v>
      </c>
      <c r="L1277" t="s">
        <v>1220</v>
      </c>
      <c r="M1277" t="s">
        <v>2707</v>
      </c>
      <c r="N1277" t="s">
        <v>23</v>
      </c>
      <c r="O1277" t="s">
        <v>53</v>
      </c>
      <c r="P1277" t="s">
        <v>54</v>
      </c>
      <c r="Q1277" t="s">
        <v>55</v>
      </c>
      <c r="R1277" t="s">
        <v>24</v>
      </c>
      <c r="S1277" t="s">
        <v>23</v>
      </c>
      <c r="T1277" t="s">
        <v>2760</v>
      </c>
    </row>
    <row r="1278" spans="1:20" x14ac:dyDescent="0.25">
      <c r="A1278" t="s">
        <v>20</v>
      </c>
      <c r="B1278" t="s">
        <v>21</v>
      </c>
      <c r="C1278">
        <v>50</v>
      </c>
      <c r="D1278">
        <v>1</v>
      </c>
      <c r="E1278" t="s">
        <v>2761</v>
      </c>
      <c r="F1278">
        <v>100</v>
      </c>
      <c r="G1278">
        <v>0</v>
      </c>
      <c r="H1278" t="s">
        <v>1219</v>
      </c>
      <c r="I1278" t="s">
        <v>2762</v>
      </c>
      <c r="J1278" t="s">
        <v>1260</v>
      </c>
      <c r="K1278" t="s">
        <v>23</v>
      </c>
      <c r="L1278" t="s">
        <v>24</v>
      </c>
      <c r="M1278" t="s">
        <v>2760</v>
      </c>
      <c r="N1278" t="s">
        <v>23</v>
      </c>
      <c r="O1278" t="s">
        <v>307</v>
      </c>
      <c r="P1278" t="s">
        <v>26</v>
      </c>
      <c r="Q1278" t="s">
        <v>27</v>
      </c>
      <c r="R1278" t="s">
        <v>24</v>
      </c>
      <c r="S1278" t="s">
        <v>23</v>
      </c>
      <c r="T1278" t="s">
        <v>2760</v>
      </c>
    </row>
    <row r="1279" spans="1:20" x14ac:dyDescent="0.25">
      <c r="A1279" t="s">
        <v>28</v>
      </c>
      <c r="B1279" t="s">
        <v>29</v>
      </c>
      <c r="C1279">
        <v>50</v>
      </c>
      <c r="D1279">
        <v>1</v>
      </c>
      <c r="E1279" t="s">
        <v>2761</v>
      </c>
      <c r="F1279">
        <v>100</v>
      </c>
      <c r="G1279">
        <v>0</v>
      </c>
      <c r="H1279" t="s">
        <v>1219</v>
      </c>
      <c r="I1279" t="s">
        <v>2762</v>
      </c>
      <c r="J1279" t="s">
        <v>1260</v>
      </c>
      <c r="K1279" t="s">
        <v>23</v>
      </c>
      <c r="L1279" t="s">
        <v>24</v>
      </c>
      <c r="M1279" t="s">
        <v>2760</v>
      </c>
      <c r="N1279" t="s">
        <v>23</v>
      </c>
      <c r="O1279" t="s">
        <v>307</v>
      </c>
      <c r="P1279" t="s">
        <v>26</v>
      </c>
      <c r="Q1279" t="s">
        <v>27</v>
      </c>
      <c r="R1279" t="s">
        <v>24</v>
      </c>
      <c r="S1279" t="s">
        <v>23</v>
      </c>
      <c r="T1279" t="s">
        <v>2760</v>
      </c>
    </row>
    <row r="1280" spans="1:20" x14ac:dyDescent="0.25">
      <c r="A1280" t="s">
        <v>30</v>
      </c>
      <c r="B1280" t="s">
        <v>31</v>
      </c>
      <c r="C1280">
        <v>50</v>
      </c>
      <c r="D1280">
        <v>1</v>
      </c>
      <c r="E1280" t="s">
        <v>2761</v>
      </c>
      <c r="F1280">
        <v>100</v>
      </c>
      <c r="G1280">
        <v>0</v>
      </c>
      <c r="H1280" t="s">
        <v>1219</v>
      </c>
      <c r="I1280" t="s">
        <v>2762</v>
      </c>
      <c r="J1280" t="s">
        <v>1260</v>
      </c>
      <c r="K1280" t="s">
        <v>23</v>
      </c>
      <c r="L1280" t="s">
        <v>24</v>
      </c>
      <c r="M1280" t="s">
        <v>2760</v>
      </c>
      <c r="N1280" t="s">
        <v>23</v>
      </c>
      <c r="O1280" t="s">
        <v>307</v>
      </c>
      <c r="P1280" t="s">
        <v>26</v>
      </c>
      <c r="Q1280" t="s">
        <v>27</v>
      </c>
      <c r="R1280" t="s">
        <v>24</v>
      </c>
      <c r="S1280" t="s">
        <v>23</v>
      </c>
      <c r="T1280" t="s">
        <v>2760</v>
      </c>
    </row>
    <row r="1281" spans="1:20" x14ac:dyDescent="0.25">
      <c r="A1281" t="s">
        <v>42</v>
      </c>
      <c r="B1281" t="s">
        <v>43</v>
      </c>
      <c r="C1281">
        <v>66.666666666666671</v>
      </c>
      <c r="D1281">
        <v>3</v>
      </c>
      <c r="E1281" t="s">
        <v>2763</v>
      </c>
      <c r="F1281">
        <v>395</v>
      </c>
      <c r="G1281">
        <v>0</v>
      </c>
      <c r="H1281" t="s">
        <v>1219</v>
      </c>
      <c r="I1281" t="s">
        <v>2764</v>
      </c>
      <c r="J1281" t="s">
        <v>57</v>
      </c>
      <c r="K1281" t="s">
        <v>23</v>
      </c>
      <c r="L1281" t="s">
        <v>24</v>
      </c>
      <c r="M1281" t="s">
        <v>2765</v>
      </c>
      <c r="N1281" t="s">
        <v>23</v>
      </c>
      <c r="O1281" t="s">
        <v>58</v>
      </c>
      <c r="P1281" t="s">
        <v>26</v>
      </c>
      <c r="Q1281" t="s">
        <v>33</v>
      </c>
      <c r="R1281" t="s">
        <v>24</v>
      </c>
      <c r="S1281" t="s">
        <v>23</v>
      </c>
      <c r="T1281" t="s">
        <v>2765</v>
      </c>
    </row>
    <row r="1282" spans="1:20" x14ac:dyDescent="0.25">
      <c r="A1282" t="s">
        <v>20</v>
      </c>
      <c r="B1282" t="s">
        <v>21</v>
      </c>
      <c r="C1282">
        <v>50</v>
      </c>
      <c r="D1282">
        <v>1</v>
      </c>
      <c r="E1282" t="s">
        <v>2763</v>
      </c>
      <c r="F1282">
        <v>395</v>
      </c>
      <c r="G1282">
        <v>0</v>
      </c>
      <c r="H1282" t="s">
        <v>1219</v>
      </c>
      <c r="I1282" t="s">
        <v>2764</v>
      </c>
      <c r="J1282" t="s">
        <v>57</v>
      </c>
      <c r="K1282" t="s">
        <v>23</v>
      </c>
      <c r="L1282" t="s">
        <v>24</v>
      </c>
      <c r="M1282" t="s">
        <v>2765</v>
      </c>
      <c r="N1282" t="s">
        <v>23</v>
      </c>
      <c r="O1282" t="s">
        <v>58</v>
      </c>
      <c r="P1282" t="s">
        <v>26</v>
      </c>
      <c r="Q1282" t="s">
        <v>33</v>
      </c>
      <c r="R1282" t="s">
        <v>24</v>
      </c>
      <c r="S1282" t="s">
        <v>23</v>
      </c>
      <c r="T1282" t="s">
        <v>2765</v>
      </c>
    </row>
    <row r="1283" spans="1:20" x14ac:dyDescent="0.25">
      <c r="A1283" t="s">
        <v>28</v>
      </c>
      <c r="B1283" t="s">
        <v>29</v>
      </c>
      <c r="C1283">
        <v>50</v>
      </c>
      <c r="D1283">
        <v>1</v>
      </c>
      <c r="E1283" t="s">
        <v>2763</v>
      </c>
      <c r="F1283">
        <v>395</v>
      </c>
      <c r="G1283">
        <v>0</v>
      </c>
      <c r="H1283" t="s">
        <v>1219</v>
      </c>
      <c r="I1283" t="s">
        <v>2764</v>
      </c>
      <c r="J1283" t="s">
        <v>57</v>
      </c>
      <c r="K1283" t="s">
        <v>23</v>
      </c>
      <c r="L1283" t="s">
        <v>24</v>
      </c>
      <c r="M1283" t="s">
        <v>2765</v>
      </c>
      <c r="N1283" t="s">
        <v>23</v>
      </c>
      <c r="O1283" t="s">
        <v>58</v>
      </c>
      <c r="P1283" t="s">
        <v>26</v>
      </c>
      <c r="Q1283" t="s">
        <v>33</v>
      </c>
      <c r="R1283" t="s">
        <v>24</v>
      </c>
      <c r="S1283" t="s">
        <v>23</v>
      </c>
      <c r="T1283" t="s">
        <v>2765</v>
      </c>
    </row>
    <row r="1284" spans="1:20" x14ac:dyDescent="0.25">
      <c r="A1284" t="s">
        <v>30</v>
      </c>
      <c r="B1284" t="s">
        <v>31</v>
      </c>
      <c r="C1284">
        <v>50</v>
      </c>
      <c r="D1284">
        <v>1</v>
      </c>
      <c r="E1284" t="s">
        <v>2763</v>
      </c>
      <c r="F1284">
        <v>395</v>
      </c>
      <c r="G1284">
        <v>0</v>
      </c>
      <c r="H1284" t="s">
        <v>1219</v>
      </c>
      <c r="I1284" t="s">
        <v>2764</v>
      </c>
      <c r="J1284" t="s">
        <v>57</v>
      </c>
      <c r="K1284" t="s">
        <v>23</v>
      </c>
      <c r="L1284" t="s">
        <v>24</v>
      </c>
      <c r="M1284" t="s">
        <v>2765</v>
      </c>
      <c r="N1284" t="s">
        <v>23</v>
      </c>
      <c r="O1284" t="s">
        <v>58</v>
      </c>
      <c r="P1284" t="s">
        <v>26</v>
      </c>
      <c r="Q1284" t="s">
        <v>33</v>
      </c>
      <c r="R1284" t="s">
        <v>24</v>
      </c>
      <c r="S1284" t="s">
        <v>23</v>
      </c>
      <c r="T1284" t="s">
        <v>2765</v>
      </c>
    </row>
    <row r="1285" spans="1:20" x14ac:dyDescent="0.25">
      <c r="A1285" t="s">
        <v>186</v>
      </c>
      <c r="B1285" t="s">
        <v>187</v>
      </c>
      <c r="C1285">
        <v>33.333333333333336</v>
      </c>
      <c r="D1285">
        <v>6</v>
      </c>
      <c r="E1285" t="s">
        <v>2763</v>
      </c>
      <c r="F1285">
        <v>395</v>
      </c>
      <c r="G1285">
        <v>0</v>
      </c>
      <c r="H1285" t="s">
        <v>1219</v>
      </c>
      <c r="I1285" t="s">
        <v>2764</v>
      </c>
      <c r="J1285" t="s">
        <v>57</v>
      </c>
      <c r="K1285" t="s">
        <v>23</v>
      </c>
      <c r="L1285" t="s">
        <v>24</v>
      </c>
      <c r="M1285" t="s">
        <v>2765</v>
      </c>
      <c r="N1285" t="s">
        <v>23</v>
      </c>
      <c r="O1285" t="s">
        <v>58</v>
      </c>
      <c r="P1285" t="s">
        <v>26</v>
      </c>
      <c r="Q1285" t="s">
        <v>33</v>
      </c>
      <c r="R1285" t="s">
        <v>24</v>
      </c>
      <c r="S1285" t="s">
        <v>23</v>
      </c>
      <c r="T1285" t="s">
        <v>2765</v>
      </c>
    </row>
    <row r="1286" spans="1:20" x14ac:dyDescent="0.25">
      <c r="A1286" t="s">
        <v>20</v>
      </c>
      <c r="B1286" t="s">
        <v>21</v>
      </c>
      <c r="C1286">
        <v>50</v>
      </c>
      <c r="D1286">
        <v>1</v>
      </c>
      <c r="E1286" t="s">
        <v>2766</v>
      </c>
      <c r="F1286">
        <v>95</v>
      </c>
      <c r="G1286">
        <v>0</v>
      </c>
      <c r="H1286" t="s">
        <v>1219</v>
      </c>
      <c r="I1286" t="s">
        <v>2767</v>
      </c>
      <c r="J1286" t="s">
        <v>328</v>
      </c>
      <c r="K1286" t="s">
        <v>23</v>
      </c>
      <c r="L1286" t="s">
        <v>24</v>
      </c>
      <c r="M1286" t="s">
        <v>2768</v>
      </c>
      <c r="N1286" t="s">
        <v>23</v>
      </c>
      <c r="O1286" t="s">
        <v>25</v>
      </c>
      <c r="P1286" t="s">
        <v>26</v>
      </c>
      <c r="Q1286" t="s">
        <v>27</v>
      </c>
      <c r="R1286" t="s">
        <v>24</v>
      </c>
      <c r="S1286" t="s">
        <v>23</v>
      </c>
      <c r="T1286" t="s">
        <v>2768</v>
      </c>
    </row>
    <row r="1287" spans="1:20" x14ac:dyDescent="0.25">
      <c r="A1287" t="s">
        <v>28</v>
      </c>
      <c r="B1287" t="s">
        <v>29</v>
      </c>
      <c r="C1287">
        <v>50</v>
      </c>
      <c r="D1287">
        <v>1</v>
      </c>
      <c r="E1287" t="s">
        <v>2766</v>
      </c>
      <c r="F1287">
        <v>95</v>
      </c>
      <c r="G1287">
        <v>0</v>
      </c>
      <c r="H1287" t="s">
        <v>1219</v>
      </c>
      <c r="I1287" t="s">
        <v>2767</v>
      </c>
      <c r="J1287" t="s">
        <v>328</v>
      </c>
      <c r="K1287" t="s">
        <v>23</v>
      </c>
      <c r="L1287" t="s">
        <v>24</v>
      </c>
      <c r="M1287" t="s">
        <v>2768</v>
      </c>
      <c r="N1287" t="s">
        <v>23</v>
      </c>
      <c r="O1287" t="s">
        <v>25</v>
      </c>
      <c r="P1287" t="s">
        <v>26</v>
      </c>
      <c r="Q1287" t="s">
        <v>27</v>
      </c>
      <c r="R1287" t="s">
        <v>24</v>
      </c>
      <c r="S1287" t="s">
        <v>23</v>
      </c>
      <c r="T1287" t="s">
        <v>2768</v>
      </c>
    </row>
    <row r="1288" spans="1:20" x14ac:dyDescent="0.25">
      <c r="A1288" t="s">
        <v>30</v>
      </c>
      <c r="B1288" t="s">
        <v>31</v>
      </c>
      <c r="C1288">
        <v>50</v>
      </c>
      <c r="D1288">
        <v>1</v>
      </c>
      <c r="E1288" t="s">
        <v>2766</v>
      </c>
      <c r="F1288">
        <v>95</v>
      </c>
      <c r="G1288">
        <v>0</v>
      </c>
      <c r="H1288" t="s">
        <v>1219</v>
      </c>
      <c r="I1288" t="s">
        <v>2767</v>
      </c>
      <c r="J1288" t="s">
        <v>328</v>
      </c>
      <c r="K1288" t="s">
        <v>23</v>
      </c>
      <c r="L1288" t="s">
        <v>24</v>
      </c>
      <c r="M1288" t="s">
        <v>2768</v>
      </c>
      <c r="N1288" t="s">
        <v>23</v>
      </c>
      <c r="O1288" t="s">
        <v>25</v>
      </c>
      <c r="P1288" t="s">
        <v>26</v>
      </c>
      <c r="Q1288" t="s">
        <v>27</v>
      </c>
      <c r="R1288" t="s">
        <v>24</v>
      </c>
      <c r="S1288" t="s">
        <v>23</v>
      </c>
      <c r="T1288" t="s">
        <v>2768</v>
      </c>
    </row>
    <row r="1289" spans="1:20" x14ac:dyDescent="0.25">
      <c r="A1289" t="s">
        <v>20</v>
      </c>
      <c r="B1289" t="s">
        <v>21</v>
      </c>
      <c r="C1289">
        <v>50</v>
      </c>
      <c r="D1289">
        <v>1</v>
      </c>
      <c r="E1289" t="s">
        <v>2769</v>
      </c>
      <c r="F1289">
        <v>100</v>
      </c>
      <c r="G1289">
        <v>0</v>
      </c>
      <c r="H1289" t="s">
        <v>1219</v>
      </c>
      <c r="I1289" t="s">
        <v>2770</v>
      </c>
      <c r="J1289" t="s">
        <v>335</v>
      </c>
      <c r="K1289" t="s">
        <v>23</v>
      </c>
      <c r="L1289" t="s">
        <v>24</v>
      </c>
      <c r="M1289" t="s">
        <v>2771</v>
      </c>
      <c r="N1289" t="s">
        <v>23</v>
      </c>
      <c r="O1289" t="s">
        <v>25</v>
      </c>
      <c r="P1289" t="s">
        <v>26</v>
      </c>
      <c r="Q1289" t="s">
        <v>27</v>
      </c>
      <c r="R1289" t="s">
        <v>24</v>
      </c>
      <c r="S1289" t="s">
        <v>23</v>
      </c>
      <c r="T1289" t="s">
        <v>2771</v>
      </c>
    </row>
    <row r="1290" spans="1:20" x14ac:dyDescent="0.25">
      <c r="A1290" t="s">
        <v>28</v>
      </c>
      <c r="B1290" t="s">
        <v>29</v>
      </c>
      <c r="C1290">
        <v>50</v>
      </c>
      <c r="D1290">
        <v>1</v>
      </c>
      <c r="E1290" t="s">
        <v>2769</v>
      </c>
      <c r="F1290">
        <v>100</v>
      </c>
      <c r="G1290">
        <v>0</v>
      </c>
      <c r="H1290" t="s">
        <v>1219</v>
      </c>
      <c r="I1290" t="s">
        <v>2770</v>
      </c>
      <c r="J1290" t="s">
        <v>335</v>
      </c>
      <c r="K1290" t="s">
        <v>23</v>
      </c>
      <c r="L1290" t="s">
        <v>24</v>
      </c>
      <c r="M1290" t="s">
        <v>2771</v>
      </c>
      <c r="N1290" t="s">
        <v>23</v>
      </c>
      <c r="O1290" t="s">
        <v>25</v>
      </c>
      <c r="P1290" t="s">
        <v>26</v>
      </c>
      <c r="Q1290" t="s">
        <v>27</v>
      </c>
      <c r="R1290" t="s">
        <v>24</v>
      </c>
      <c r="S1290" t="s">
        <v>23</v>
      </c>
      <c r="T1290" t="s">
        <v>2771</v>
      </c>
    </row>
    <row r="1291" spans="1:20" x14ac:dyDescent="0.25">
      <c r="A1291" t="s">
        <v>30</v>
      </c>
      <c r="B1291" t="s">
        <v>31</v>
      </c>
      <c r="C1291">
        <v>50</v>
      </c>
      <c r="D1291">
        <v>1</v>
      </c>
      <c r="E1291" t="s">
        <v>2769</v>
      </c>
      <c r="F1291">
        <v>100</v>
      </c>
      <c r="G1291">
        <v>0</v>
      </c>
      <c r="H1291" t="s">
        <v>1219</v>
      </c>
      <c r="I1291" t="s">
        <v>2770</v>
      </c>
      <c r="J1291" t="s">
        <v>335</v>
      </c>
      <c r="K1291" t="s">
        <v>23</v>
      </c>
      <c r="L1291" t="s">
        <v>24</v>
      </c>
      <c r="M1291" t="s">
        <v>2771</v>
      </c>
      <c r="N1291" t="s">
        <v>23</v>
      </c>
      <c r="O1291" t="s">
        <v>25</v>
      </c>
      <c r="P1291" t="s">
        <v>26</v>
      </c>
      <c r="Q1291" t="s">
        <v>27</v>
      </c>
      <c r="R1291" t="s">
        <v>24</v>
      </c>
      <c r="S1291" t="s">
        <v>23</v>
      </c>
      <c r="T1291" t="s">
        <v>2771</v>
      </c>
    </row>
    <row r="1292" spans="1:20" x14ac:dyDescent="0.25">
      <c r="A1292" t="s">
        <v>20</v>
      </c>
      <c r="B1292" t="s">
        <v>21</v>
      </c>
      <c r="C1292">
        <v>50</v>
      </c>
      <c r="D1292">
        <v>1</v>
      </c>
      <c r="E1292" t="s">
        <v>2772</v>
      </c>
      <c r="F1292">
        <v>95</v>
      </c>
      <c r="G1292">
        <v>0</v>
      </c>
      <c r="H1292" t="s">
        <v>1219</v>
      </c>
      <c r="I1292" t="s">
        <v>2773</v>
      </c>
      <c r="J1292" t="s">
        <v>1319</v>
      </c>
      <c r="K1292" t="s">
        <v>23</v>
      </c>
      <c r="L1292" t="s">
        <v>24</v>
      </c>
      <c r="M1292" t="s">
        <v>2774</v>
      </c>
      <c r="N1292" t="s">
        <v>23</v>
      </c>
      <c r="O1292" t="s">
        <v>307</v>
      </c>
      <c r="P1292" t="s">
        <v>26</v>
      </c>
      <c r="Q1292" t="s">
        <v>27</v>
      </c>
      <c r="R1292" t="s">
        <v>24</v>
      </c>
      <c r="S1292" t="s">
        <v>23</v>
      </c>
      <c r="T1292" t="s">
        <v>2775</v>
      </c>
    </row>
    <row r="1293" spans="1:20" x14ac:dyDescent="0.25">
      <c r="A1293" t="s">
        <v>28</v>
      </c>
      <c r="B1293" t="s">
        <v>29</v>
      </c>
      <c r="C1293">
        <v>50</v>
      </c>
      <c r="D1293">
        <v>1</v>
      </c>
      <c r="E1293" t="s">
        <v>2772</v>
      </c>
      <c r="F1293">
        <v>95</v>
      </c>
      <c r="G1293">
        <v>0</v>
      </c>
      <c r="H1293" t="s">
        <v>1219</v>
      </c>
      <c r="I1293" t="s">
        <v>2773</v>
      </c>
      <c r="J1293" t="s">
        <v>1319</v>
      </c>
      <c r="K1293" t="s">
        <v>23</v>
      </c>
      <c r="L1293" t="s">
        <v>24</v>
      </c>
      <c r="M1293" t="s">
        <v>2774</v>
      </c>
      <c r="N1293" t="s">
        <v>23</v>
      </c>
      <c r="O1293" t="s">
        <v>307</v>
      </c>
      <c r="P1293" t="s">
        <v>26</v>
      </c>
      <c r="Q1293" t="s">
        <v>27</v>
      </c>
      <c r="R1293" t="s">
        <v>24</v>
      </c>
      <c r="S1293" t="s">
        <v>23</v>
      </c>
      <c r="T1293" t="s">
        <v>2775</v>
      </c>
    </row>
    <row r="1294" spans="1:20" x14ac:dyDescent="0.25">
      <c r="A1294" t="s">
        <v>30</v>
      </c>
      <c r="B1294" t="s">
        <v>31</v>
      </c>
      <c r="C1294">
        <v>50</v>
      </c>
      <c r="D1294">
        <v>1</v>
      </c>
      <c r="E1294" t="s">
        <v>2772</v>
      </c>
      <c r="F1294">
        <v>95</v>
      </c>
      <c r="G1294">
        <v>0</v>
      </c>
      <c r="H1294" t="s">
        <v>1219</v>
      </c>
      <c r="I1294" t="s">
        <v>2773</v>
      </c>
      <c r="J1294" t="s">
        <v>1319</v>
      </c>
      <c r="K1294" t="s">
        <v>23</v>
      </c>
      <c r="L1294" t="s">
        <v>24</v>
      </c>
      <c r="M1294" t="s">
        <v>2774</v>
      </c>
      <c r="N1294" t="s">
        <v>23</v>
      </c>
      <c r="O1294" t="s">
        <v>307</v>
      </c>
      <c r="P1294" t="s">
        <v>26</v>
      </c>
      <c r="Q1294" t="s">
        <v>27</v>
      </c>
      <c r="R1294" t="s">
        <v>24</v>
      </c>
      <c r="S1294" t="s">
        <v>23</v>
      </c>
      <c r="T1294" t="s">
        <v>2775</v>
      </c>
    </row>
    <row r="1295" spans="1:20" x14ac:dyDescent="0.25">
      <c r="A1295" t="s">
        <v>20</v>
      </c>
      <c r="B1295" t="s">
        <v>21</v>
      </c>
      <c r="C1295">
        <v>50</v>
      </c>
      <c r="D1295">
        <v>2</v>
      </c>
      <c r="E1295" t="s">
        <v>2776</v>
      </c>
      <c r="F1295">
        <v>190</v>
      </c>
      <c r="G1295">
        <v>0</v>
      </c>
      <c r="H1295" t="s">
        <v>1219</v>
      </c>
      <c r="I1295" t="s">
        <v>1442</v>
      </c>
      <c r="J1295" t="s">
        <v>346</v>
      </c>
      <c r="K1295" t="s">
        <v>23</v>
      </c>
      <c r="L1295" t="s">
        <v>24</v>
      </c>
      <c r="M1295" t="s">
        <v>2777</v>
      </c>
      <c r="N1295" t="s">
        <v>23</v>
      </c>
      <c r="O1295" t="s">
        <v>25</v>
      </c>
      <c r="P1295" t="s">
        <v>26</v>
      </c>
      <c r="Q1295" t="s">
        <v>27</v>
      </c>
      <c r="R1295" t="s">
        <v>24</v>
      </c>
      <c r="S1295" t="s">
        <v>23</v>
      </c>
      <c r="T1295" t="s">
        <v>2777</v>
      </c>
    </row>
    <row r="1296" spans="1:20" x14ac:dyDescent="0.25">
      <c r="A1296" t="s">
        <v>28</v>
      </c>
      <c r="B1296" t="s">
        <v>29</v>
      </c>
      <c r="C1296">
        <v>50</v>
      </c>
      <c r="D1296">
        <v>2</v>
      </c>
      <c r="E1296" t="s">
        <v>2776</v>
      </c>
      <c r="F1296">
        <v>190</v>
      </c>
      <c r="G1296">
        <v>0</v>
      </c>
      <c r="H1296" t="s">
        <v>1219</v>
      </c>
      <c r="I1296" t="s">
        <v>1442</v>
      </c>
      <c r="J1296" t="s">
        <v>346</v>
      </c>
      <c r="K1296" t="s">
        <v>23</v>
      </c>
      <c r="L1296" t="s">
        <v>24</v>
      </c>
      <c r="M1296" t="s">
        <v>2777</v>
      </c>
      <c r="N1296" t="s">
        <v>23</v>
      </c>
      <c r="O1296" t="s">
        <v>25</v>
      </c>
      <c r="P1296" t="s">
        <v>26</v>
      </c>
      <c r="Q1296" t="s">
        <v>27</v>
      </c>
      <c r="R1296" t="s">
        <v>24</v>
      </c>
      <c r="S1296" t="s">
        <v>23</v>
      </c>
      <c r="T1296" t="s">
        <v>2777</v>
      </c>
    </row>
    <row r="1297" spans="1:20" x14ac:dyDescent="0.25">
      <c r="A1297" t="s">
        <v>30</v>
      </c>
      <c r="B1297" t="s">
        <v>31</v>
      </c>
      <c r="C1297">
        <v>50</v>
      </c>
      <c r="D1297">
        <v>2</v>
      </c>
      <c r="E1297" t="s">
        <v>2776</v>
      </c>
      <c r="F1297">
        <v>190</v>
      </c>
      <c r="G1297">
        <v>0</v>
      </c>
      <c r="H1297" t="s">
        <v>1219</v>
      </c>
      <c r="I1297" t="s">
        <v>1442</v>
      </c>
      <c r="J1297" t="s">
        <v>346</v>
      </c>
      <c r="K1297" t="s">
        <v>23</v>
      </c>
      <c r="L1297" t="s">
        <v>24</v>
      </c>
      <c r="M1297" t="s">
        <v>2777</v>
      </c>
      <c r="N1297" t="s">
        <v>23</v>
      </c>
      <c r="O1297" t="s">
        <v>25</v>
      </c>
      <c r="P1297" t="s">
        <v>26</v>
      </c>
      <c r="Q1297" t="s">
        <v>27</v>
      </c>
      <c r="R1297" t="s">
        <v>24</v>
      </c>
      <c r="S1297" t="s">
        <v>23</v>
      </c>
      <c r="T1297" t="s">
        <v>2777</v>
      </c>
    </row>
    <row r="1298" spans="1:20" x14ac:dyDescent="0.25">
      <c r="A1298" t="s">
        <v>20</v>
      </c>
      <c r="B1298" t="s">
        <v>21</v>
      </c>
      <c r="C1298">
        <v>50</v>
      </c>
      <c r="D1298">
        <v>1</v>
      </c>
      <c r="E1298" t="s">
        <v>2778</v>
      </c>
      <c r="F1298">
        <v>291</v>
      </c>
      <c r="G1298">
        <v>0</v>
      </c>
      <c r="H1298" t="s">
        <v>47</v>
      </c>
      <c r="I1298" t="s">
        <v>2779</v>
      </c>
      <c r="J1298" t="s">
        <v>2780</v>
      </c>
      <c r="K1298" t="s">
        <v>2781</v>
      </c>
      <c r="L1298" t="s">
        <v>493</v>
      </c>
      <c r="M1298" t="s">
        <v>2782</v>
      </c>
      <c r="N1298" t="s">
        <v>23</v>
      </c>
      <c r="O1298" t="s">
        <v>63</v>
      </c>
      <c r="P1298" t="s">
        <v>54</v>
      </c>
      <c r="Q1298" t="s">
        <v>55</v>
      </c>
      <c r="R1298" t="s">
        <v>24</v>
      </c>
      <c r="S1298" t="s">
        <v>23</v>
      </c>
      <c r="T1298" t="s">
        <v>2782</v>
      </c>
    </row>
    <row r="1299" spans="1:20" x14ac:dyDescent="0.25">
      <c r="A1299" t="s">
        <v>28</v>
      </c>
      <c r="B1299" t="s">
        <v>29</v>
      </c>
      <c r="C1299">
        <v>50</v>
      </c>
      <c r="D1299">
        <v>1</v>
      </c>
      <c r="E1299" t="s">
        <v>2778</v>
      </c>
      <c r="F1299">
        <v>291</v>
      </c>
      <c r="G1299">
        <v>0</v>
      </c>
      <c r="H1299" t="s">
        <v>47</v>
      </c>
      <c r="I1299" t="s">
        <v>2779</v>
      </c>
      <c r="J1299" t="s">
        <v>2780</v>
      </c>
      <c r="K1299" t="s">
        <v>2781</v>
      </c>
      <c r="L1299" t="s">
        <v>493</v>
      </c>
      <c r="M1299" t="s">
        <v>2782</v>
      </c>
      <c r="N1299" t="s">
        <v>23</v>
      </c>
      <c r="O1299" t="s">
        <v>63</v>
      </c>
      <c r="P1299" t="s">
        <v>54</v>
      </c>
      <c r="Q1299" t="s">
        <v>55</v>
      </c>
      <c r="R1299" t="s">
        <v>24</v>
      </c>
      <c r="S1299" t="s">
        <v>23</v>
      </c>
      <c r="T1299" t="s">
        <v>2782</v>
      </c>
    </row>
    <row r="1300" spans="1:20" x14ac:dyDescent="0.25">
      <c r="A1300" t="s">
        <v>30</v>
      </c>
      <c r="B1300" t="s">
        <v>31</v>
      </c>
      <c r="C1300">
        <v>50</v>
      </c>
      <c r="D1300">
        <v>1</v>
      </c>
      <c r="E1300" t="s">
        <v>2778</v>
      </c>
      <c r="F1300">
        <v>291</v>
      </c>
      <c r="G1300">
        <v>0</v>
      </c>
      <c r="H1300" t="s">
        <v>47</v>
      </c>
      <c r="I1300" t="s">
        <v>2779</v>
      </c>
      <c r="J1300" t="s">
        <v>2780</v>
      </c>
      <c r="K1300" t="s">
        <v>2781</v>
      </c>
      <c r="L1300" t="s">
        <v>493</v>
      </c>
      <c r="M1300" t="s">
        <v>2782</v>
      </c>
      <c r="N1300" t="s">
        <v>23</v>
      </c>
      <c r="O1300" t="s">
        <v>63</v>
      </c>
      <c r="P1300" t="s">
        <v>54</v>
      </c>
      <c r="Q1300" t="s">
        <v>55</v>
      </c>
      <c r="R1300" t="s">
        <v>24</v>
      </c>
      <c r="S1300" t="s">
        <v>23</v>
      </c>
      <c r="T1300" t="s">
        <v>2782</v>
      </c>
    </row>
    <row r="1301" spans="1:20" x14ac:dyDescent="0.25">
      <c r="A1301" t="s">
        <v>44</v>
      </c>
      <c r="B1301" t="s">
        <v>45</v>
      </c>
      <c r="C1301">
        <v>66.666666666666671</v>
      </c>
      <c r="D1301">
        <v>3</v>
      </c>
      <c r="E1301" t="s">
        <v>2778</v>
      </c>
      <c r="F1301">
        <v>291</v>
      </c>
      <c r="G1301">
        <v>0</v>
      </c>
      <c r="H1301" t="s">
        <v>47</v>
      </c>
      <c r="I1301" t="s">
        <v>2779</v>
      </c>
      <c r="J1301" t="s">
        <v>2780</v>
      </c>
      <c r="K1301" t="s">
        <v>2781</v>
      </c>
      <c r="L1301" t="s">
        <v>493</v>
      </c>
      <c r="M1301" t="s">
        <v>2782</v>
      </c>
      <c r="N1301" t="s">
        <v>23</v>
      </c>
      <c r="O1301" t="s">
        <v>63</v>
      </c>
      <c r="P1301" t="s">
        <v>54</v>
      </c>
      <c r="Q1301" t="s">
        <v>55</v>
      </c>
      <c r="R1301" t="s">
        <v>24</v>
      </c>
      <c r="S1301" t="s">
        <v>23</v>
      </c>
      <c r="T1301" t="s">
        <v>2782</v>
      </c>
    </row>
    <row r="1302" spans="1:20" x14ac:dyDescent="0.25">
      <c r="A1302" t="s">
        <v>20</v>
      </c>
      <c r="B1302" t="s">
        <v>21</v>
      </c>
      <c r="C1302">
        <v>50</v>
      </c>
      <c r="D1302">
        <v>1</v>
      </c>
      <c r="E1302" t="s">
        <v>2783</v>
      </c>
      <c r="F1302">
        <v>109</v>
      </c>
      <c r="G1302">
        <v>9</v>
      </c>
      <c r="H1302" t="s">
        <v>1219</v>
      </c>
      <c r="I1302" t="s">
        <v>2784</v>
      </c>
      <c r="J1302" t="s">
        <v>303</v>
      </c>
      <c r="K1302" t="s">
        <v>23</v>
      </c>
      <c r="L1302" t="s">
        <v>24</v>
      </c>
      <c r="M1302" t="s">
        <v>2782</v>
      </c>
      <c r="N1302" t="s">
        <v>23</v>
      </c>
      <c r="O1302" t="s">
        <v>25</v>
      </c>
      <c r="P1302" t="s">
        <v>26</v>
      </c>
      <c r="Q1302" t="s">
        <v>27</v>
      </c>
      <c r="R1302" t="s">
        <v>24</v>
      </c>
      <c r="S1302" t="s">
        <v>23</v>
      </c>
      <c r="T1302" t="s">
        <v>2782</v>
      </c>
    </row>
    <row r="1303" spans="1:20" x14ac:dyDescent="0.25">
      <c r="A1303" t="s">
        <v>28</v>
      </c>
      <c r="B1303" t="s">
        <v>29</v>
      </c>
      <c r="C1303">
        <v>50</v>
      </c>
      <c r="D1303">
        <v>1</v>
      </c>
      <c r="E1303" t="s">
        <v>2783</v>
      </c>
      <c r="F1303">
        <v>109</v>
      </c>
      <c r="G1303">
        <v>9</v>
      </c>
      <c r="H1303" t="s">
        <v>1219</v>
      </c>
      <c r="I1303" t="s">
        <v>2784</v>
      </c>
      <c r="J1303" t="s">
        <v>303</v>
      </c>
      <c r="K1303" t="s">
        <v>23</v>
      </c>
      <c r="L1303" t="s">
        <v>24</v>
      </c>
      <c r="M1303" t="s">
        <v>2782</v>
      </c>
      <c r="N1303" t="s">
        <v>23</v>
      </c>
      <c r="O1303" t="s">
        <v>25</v>
      </c>
      <c r="P1303" t="s">
        <v>26</v>
      </c>
      <c r="Q1303" t="s">
        <v>27</v>
      </c>
      <c r="R1303" t="s">
        <v>24</v>
      </c>
      <c r="S1303" t="s">
        <v>23</v>
      </c>
      <c r="T1303" t="s">
        <v>2782</v>
      </c>
    </row>
    <row r="1304" spans="1:20" x14ac:dyDescent="0.25">
      <c r="A1304" t="s">
        <v>30</v>
      </c>
      <c r="B1304" t="s">
        <v>31</v>
      </c>
      <c r="C1304">
        <v>50</v>
      </c>
      <c r="D1304">
        <v>1</v>
      </c>
      <c r="E1304" t="s">
        <v>2783</v>
      </c>
      <c r="F1304">
        <v>109</v>
      </c>
      <c r="G1304">
        <v>9</v>
      </c>
      <c r="H1304" t="s">
        <v>1219</v>
      </c>
      <c r="I1304" t="s">
        <v>2784</v>
      </c>
      <c r="J1304" t="s">
        <v>303</v>
      </c>
      <c r="K1304" t="s">
        <v>23</v>
      </c>
      <c r="L1304" t="s">
        <v>24</v>
      </c>
      <c r="M1304" t="s">
        <v>2782</v>
      </c>
      <c r="N1304" t="s">
        <v>23</v>
      </c>
      <c r="O1304" t="s">
        <v>25</v>
      </c>
      <c r="P1304" t="s">
        <v>26</v>
      </c>
      <c r="Q1304" t="s">
        <v>27</v>
      </c>
      <c r="R1304" t="s">
        <v>24</v>
      </c>
      <c r="S1304" t="s">
        <v>23</v>
      </c>
      <c r="T1304" t="s">
        <v>2782</v>
      </c>
    </row>
    <row r="1305" spans="1:20" x14ac:dyDescent="0.25">
      <c r="A1305" t="s">
        <v>186</v>
      </c>
      <c r="B1305" t="s">
        <v>187</v>
      </c>
      <c r="C1305">
        <v>40</v>
      </c>
      <c r="D1305">
        <v>10</v>
      </c>
      <c r="E1305" t="s">
        <v>2785</v>
      </c>
      <c r="F1305">
        <v>330</v>
      </c>
      <c r="G1305">
        <v>0</v>
      </c>
      <c r="H1305" t="s">
        <v>1219</v>
      </c>
      <c r="I1305" t="s">
        <v>1340</v>
      </c>
      <c r="J1305" t="s">
        <v>302</v>
      </c>
      <c r="K1305" t="s">
        <v>23</v>
      </c>
      <c r="L1305" t="s">
        <v>24</v>
      </c>
      <c r="M1305" t="s">
        <v>2786</v>
      </c>
      <c r="N1305" t="s">
        <v>23</v>
      </c>
      <c r="O1305" t="s">
        <v>25</v>
      </c>
      <c r="P1305" t="s">
        <v>26</v>
      </c>
      <c r="Q1305" t="s">
        <v>27</v>
      </c>
      <c r="R1305" t="s">
        <v>24</v>
      </c>
      <c r="S1305" t="s">
        <v>23</v>
      </c>
      <c r="T1305" t="s">
        <v>2786</v>
      </c>
    </row>
    <row r="1306" spans="1:20" x14ac:dyDescent="0.25">
      <c r="A1306" t="s">
        <v>20</v>
      </c>
      <c r="B1306" t="s">
        <v>21</v>
      </c>
      <c r="C1306">
        <v>50</v>
      </c>
      <c r="D1306">
        <v>1</v>
      </c>
      <c r="E1306" t="s">
        <v>2787</v>
      </c>
      <c r="F1306">
        <v>95</v>
      </c>
      <c r="G1306">
        <v>0</v>
      </c>
      <c r="H1306" t="s">
        <v>1219</v>
      </c>
      <c r="I1306" t="s">
        <v>2788</v>
      </c>
      <c r="J1306" t="s">
        <v>1237</v>
      </c>
      <c r="K1306" t="s">
        <v>23</v>
      </c>
      <c r="L1306" t="s">
        <v>24</v>
      </c>
      <c r="M1306" t="s">
        <v>2789</v>
      </c>
      <c r="N1306" t="s">
        <v>23</v>
      </c>
      <c r="O1306" t="s">
        <v>58</v>
      </c>
      <c r="P1306" t="s">
        <v>26</v>
      </c>
      <c r="Q1306" t="s">
        <v>33</v>
      </c>
      <c r="R1306" t="s">
        <v>24</v>
      </c>
      <c r="S1306" t="s">
        <v>23</v>
      </c>
      <c r="T1306" t="s">
        <v>2790</v>
      </c>
    </row>
    <row r="1307" spans="1:20" x14ac:dyDescent="0.25">
      <c r="A1307" t="s">
        <v>28</v>
      </c>
      <c r="B1307" t="s">
        <v>29</v>
      </c>
      <c r="C1307">
        <v>50</v>
      </c>
      <c r="D1307">
        <v>1</v>
      </c>
      <c r="E1307" t="s">
        <v>2787</v>
      </c>
      <c r="F1307">
        <v>95</v>
      </c>
      <c r="G1307">
        <v>0</v>
      </c>
      <c r="H1307" t="s">
        <v>1219</v>
      </c>
      <c r="I1307" t="s">
        <v>2788</v>
      </c>
      <c r="J1307" t="s">
        <v>1237</v>
      </c>
      <c r="K1307" t="s">
        <v>23</v>
      </c>
      <c r="L1307" t="s">
        <v>24</v>
      </c>
      <c r="M1307" t="s">
        <v>2789</v>
      </c>
      <c r="N1307" t="s">
        <v>23</v>
      </c>
      <c r="O1307" t="s">
        <v>58</v>
      </c>
      <c r="P1307" t="s">
        <v>26</v>
      </c>
      <c r="Q1307" t="s">
        <v>33</v>
      </c>
      <c r="R1307" t="s">
        <v>24</v>
      </c>
      <c r="S1307" t="s">
        <v>23</v>
      </c>
      <c r="T1307" t="s">
        <v>2790</v>
      </c>
    </row>
    <row r="1308" spans="1:20" x14ac:dyDescent="0.25">
      <c r="A1308" t="s">
        <v>30</v>
      </c>
      <c r="B1308" t="s">
        <v>31</v>
      </c>
      <c r="C1308">
        <v>50</v>
      </c>
      <c r="D1308">
        <v>1</v>
      </c>
      <c r="E1308" t="s">
        <v>2787</v>
      </c>
      <c r="F1308">
        <v>95</v>
      </c>
      <c r="G1308">
        <v>0</v>
      </c>
      <c r="H1308" t="s">
        <v>1219</v>
      </c>
      <c r="I1308" t="s">
        <v>2788</v>
      </c>
      <c r="J1308" t="s">
        <v>1237</v>
      </c>
      <c r="K1308" t="s">
        <v>23</v>
      </c>
      <c r="L1308" t="s">
        <v>24</v>
      </c>
      <c r="M1308" t="s">
        <v>2789</v>
      </c>
      <c r="N1308" t="s">
        <v>23</v>
      </c>
      <c r="O1308" t="s">
        <v>58</v>
      </c>
      <c r="P1308" t="s">
        <v>26</v>
      </c>
      <c r="Q1308" t="s">
        <v>33</v>
      </c>
      <c r="R1308" t="s">
        <v>24</v>
      </c>
      <c r="S1308" t="s">
        <v>23</v>
      </c>
      <c r="T1308" t="s">
        <v>2790</v>
      </c>
    </row>
    <row r="1309" spans="1:20" x14ac:dyDescent="0.25">
      <c r="A1309" t="s">
        <v>20</v>
      </c>
      <c r="B1309" t="s">
        <v>21</v>
      </c>
      <c r="C1309">
        <v>50</v>
      </c>
      <c r="D1309">
        <v>1</v>
      </c>
      <c r="E1309" t="s">
        <v>2791</v>
      </c>
      <c r="F1309">
        <v>100</v>
      </c>
      <c r="G1309">
        <v>0</v>
      </c>
      <c r="H1309" t="s">
        <v>1219</v>
      </c>
      <c r="I1309" t="s">
        <v>2792</v>
      </c>
      <c r="J1309" t="s">
        <v>319</v>
      </c>
      <c r="K1309" t="s">
        <v>23</v>
      </c>
      <c r="L1309" t="s">
        <v>24</v>
      </c>
      <c r="M1309" t="s">
        <v>2790</v>
      </c>
      <c r="N1309" t="s">
        <v>23</v>
      </c>
      <c r="O1309" t="s">
        <v>25</v>
      </c>
      <c r="P1309" t="s">
        <v>26</v>
      </c>
      <c r="Q1309" t="s">
        <v>27</v>
      </c>
      <c r="R1309" t="s">
        <v>24</v>
      </c>
      <c r="S1309" t="s">
        <v>23</v>
      </c>
      <c r="T1309" t="s">
        <v>2790</v>
      </c>
    </row>
    <row r="1310" spans="1:20" x14ac:dyDescent="0.25">
      <c r="A1310" t="s">
        <v>28</v>
      </c>
      <c r="B1310" t="s">
        <v>29</v>
      </c>
      <c r="C1310">
        <v>50</v>
      </c>
      <c r="D1310">
        <v>1</v>
      </c>
      <c r="E1310" t="s">
        <v>2791</v>
      </c>
      <c r="F1310">
        <v>100</v>
      </c>
      <c r="G1310">
        <v>0</v>
      </c>
      <c r="H1310" t="s">
        <v>1219</v>
      </c>
      <c r="I1310" t="s">
        <v>2792</v>
      </c>
      <c r="J1310" t="s">
        <v>319</v>
      </c>
      <c r="K1310" t="s">
        <v>23</v>
      </c>
      <c r="L1310" t="s">
        <v>24</v>
      </c>
      <c r="M1310" t="s">
        <v>2790</v>
      </c>
      <c r="N1310" t="s">
        <v>23</v>
      </c>
      <c r="O1310" t="s">
        <v>25</v>
      </c>
      <c r="P1310" t="s">
        <v>26</v>
      </c>
      <c r="Q1310" t="s">
        <v>27</v>
      </c>
      <c r="R1310" t="s">
        <v>24</v>
      </c>
      <c r="S1310" t="s">
        <v>23</v>
      </c>
      <c r="T1310" t="s">
        <v>2790</v>
      </c>
    </row>
    <row r="1311" spans="1:20" x14ac:dyDescent="0.25">
      <c r="A1311" t="s">
        <v>30</v>
      </c>
      <c r="B1311" t="s">
        <v>31</v>
      </c>
      <c r="C1311">
        <v>50</v>
      </c>
      <c r="D1311">
        <v>1</v>
      </c>
      <c r="E1311" t="s">
        <v>2791</v>
      </c>
      <c r="F1311">
        <v>100</v>
      </c>
      <c r="G1311">
        <v>0</v>
      </c>
      <c r="H1311" t="s">
        <v>1219</v>
      </c>
      <c r="I1311" t="s">
        <v>2792</v>
      </c>
      <c r="J1311" t="s">
        <v>319</v>
      </c>
      <c r="K1311" t="s">
        <v>23</v>
      </c>
      <c r="L1311" t="s">
        <v>24</v>
      </c>
      <c r="M1311" t="s">
        <v>2790</v>
      </c>
      <c r="N1311" t="s">
        <v>23</v>
      </c>
      <c r="O1311" t="s">
        <v>25</v>
      </c>
      <c r="P1311" t="s">
        <v>26</v>
      </c>
      <c r="Q1311" t="s">
        <v>27</v>
      </c>
      <c r="R1311" t="s">
        <v>24</v>
      </c>
      <c r="S1311" t="s">
        <v>23</v>
      </c>
      <c r="T1311" t="s">
        <v>2790</v>
      </c>
    </row>
    <row r="1312" spans="1:20" x14ac:dyDescent="0.25">
      <c r="A1312" t="s">
        <v>20</v>
      </c>
      <c r="B1312" t="s">
        <v>21</v>
      </c>
      <c r="C1312">
        <v>50</v>
      </c>
      <c r="D1312">
        <v>1</v>
      </c>
      <c r="E1312" t="s">
        <v>2793</v>
      </c>
      <c r="F1312">
        <v>104</v>
      </c>
      <c r="G1312">
        <v>9</v>
      </c>
      <c r="H1312" t="s">
        <v>1219</v>
      </c>
      <c r="I1312" t="s">
        <v>2794</v>
      </c>
      <c r="J1312" t="s">
        <v>1233</v>
      </c>
      <c r="K1312" t="s">
        <v>23</v>
      </c>
      <c r="L1312" t="s">
        <v>24</v>
      </c>
      <c r="M1312" t="s">
        <v>2795</v>
      </c>
      <c r="N1312" t="s">
        <v>23</v>
      </c>
      <c r="O1312" t="s">
        <v>25</v>
      </c>
      <c r="P1312" t="s">
        <v>26</v>
      </c>
      <c r="Q1312" t="s">
        <v>27</v>
      </c>
      <c r="R1312" t="s">
        <v>24</v>
      </c>
      <c r="S1312" t="s">
        <v>23</v>
      </c>
      <c r="T1312" t="s">
        <v>2795</v>
      </c>
    </row>
    <row r="1313" spans="1:20" x14ac:dyDescent="0.25">
      <c r="A1313" t="s">
        <v>28</v>
      </c>
      <c r="B1313" t="s">
        <v>29</v>
      </c>
      <c r="C1313">
        <v>50</v>
      </c>
      <c r="D1313">
        <v>1</v>
      </c>
      <c r="E1313" t="s">
        <v>2793</v>
      </c>
      <c r="F1313">
        <v>104</v>
      </c>
      <c r="G1313">
        <v>9</v>
      </c>
      <c r="H1313" t="s">
        <v>1219</v>
      </c>
      <c r="I1313" t="s">
        <v>2794</v>
      </c>
      <c r="J1313" t="s">
        <v>1233</v>
      </c>
      <c r="K1313" t="s">
        <v>23</v>
      </c>
      <c r="L1313" t="s">
        <v>24</v>
      </c>
      <c r="M1313" t="s">
        <v>2795</v>
      </c>
      <c r="N1313" t="s">
        <v>23</v>
      </c>
      <c r="O1313" t="s">
        <v>25</v>
      </c>
      <c r="P1313" t="s">
        <v>26</v>
      </c>
      <c r="Q1313" t="s">
        <v>27</v>
      </c>
      <c r="R1313" t="s">
        <v>24</v>
      </c>
      <c r="S1313" t="s">
        <v>23</v>
      </c>
      <c r="T1313" t="s">
        <v>2795</v>
      </c>
    </row>
    <row r="1314" spans="1:20" x14ac:dyDescent="0.25">
      <c r="A1314" t="s">
        <v>30</v>
      </c>
      <c r="B1314" t="s">
        <v>31</v>
      </c>
      <c r="C1314">
        <v>50</v>
      </c>
      <c r="D1314">
        <v>1</v>
      </c>
      <c r="E1314" t="s">
        <v>2793</v>
      </c>
      <c r="F1314">
        <v>104</v>
      </c>
      <c r="G1314">
        <v>9</v>
      </c>
      <c r="H1314" t="s">
        <v>1219</v>
      </c>
      <c r="I1314" t="s">
        <v>2794</v>
      </c>
      <c r="J1314" t="s">
        <v>1233</v>
      </c>
      <c r="K1314" t="s">
        <v>23</v>
      </c>
      <c r="L1314" t="s">
        <v>24</v>
      </c>
      <c r="M1314" t="s">
        <v>2795</v>
      </c>
      <c r="N1314" t="s">
        <v>23</v>
      </c>
      <c r="O1314" t="s">
        <v>25</v>
      </c>
      <c r="P1314" t="s">
        <v>26</v>
      </c>
      <c r="Q1314" t="s">
        <v>27</v>
      </c>
      <c r="R1314" t="s">
        <v>24</v>
      </c>
      <c r="S1314" t="s">
        <v>23</v>
      </c>
      <c r="T1314" t="s">
        <v>2795</v>
      </c>
    </row>
    <row r="1315" spans="1:20" x14ac:dyDescent="0.25">
      <c r="A1315" t="s">
        <v>20</v>
      </c>
      <c r="B1315" t="s">
        <v>21</v>
      </c>
      <c r="C1315">
        <v>50</v>
      </c>
      <c r="D1315">
        <v>1</v>
      </c>
      <c r="E1315" t="s">
        <v>2796</v>
      </c>
      <c r="F1315">
        <v>109</v>
      </c>
      <c r="G1315">
        <v>9</v>
      </c>
      <c r="H1315" t="s">
        <v>1219</v>
      </c>
      <c r="I1315" t="s">
        <v>2797</v>
      </c>
      <c r="J1315" t="s">
        <v>359</v>
      </c>
      <c r="K1315" t="s">
        <v>23</v>
      </c>
      <c r="L1315" t="s">
        <v>24</v>
      </c>
      <c r="M1315" t="s">
        <v>2795</v>
      </c>
      <c r="N1315" t="s">
        <v>23</v>
      </c>
      <c r="O1315" t="s">
        <v>25</v>
      </c>
      <c r="P1315" t="s">
        <v>26</v>
      </c>
      <c r="Q1315" t="s">
        <v>27</v>
      </c>
      <c r="R1315" t="s">
        <v>24</v>
      </c>
      <c r="S1315" t="s">
        <v>23</v>
      </c>
      <c r="T1315" t="s">
        <v>2795</v>
      </c>
    </row>
    <row r="1316" spans="1:20" x14ac:dyDescent="0.25">
      <c r="A1316" t="s">
        <v>28</v>
      </c>
      <c r="B1316" t="s">
        <v>29</v>
      </c>
      <c r="C1316">
        <v>50</v>
      </c>
      <c r="D1316">
        <v>1</v>
      </c>
      <c r="E1316" t="s">
        <v>2796</v>
      </c>
      <c r="F1316">
        <v>109</v>
      </c>
      <c r="G1316">
        <v>9</v>
      </c>
      <c r="H1316" t="s">
        <v>1219</v>
      </c>
      <c r="I1316" t="s">
        <v>2797</v>
      </c>
      <c r="J1316" t="s">
        <v>359</v>
      </c>
      <c r="K1316" t="s">
        <v>23</v>
      </c>
      <c r="L1316" t="s">
        <v>24</v>
      </c>
      <c r="M1316" t="s">
        <v>2795</v>
      </c>
      <c r="N1316" t="s">
        <v>23</v>
      </c>
      <c r="O1316" t="s">
        <v>25</v>
      </c>
      <c r="P1316" t="s">
        <v>26</v>
      </c>
      <c r="Q1316" t="s">
        <v>27</v>
      </c>
      <c r="R1316" t="s">
        <v>24</v>
      </c>
      <c r="S1316" t="s">
        <v>23</v>
      </c>
      <c r="T1316" t="s">
        <v>2795</v>
      </c>
    </row>
    <row r="1317" spans="1:20" x14ac:dyDescent="0.25">
      <c r="A1317" t="s">
        <v>30</v>
      </c>
      <c r="B1317" t="s">
        <v>31</v>
      </c>
      <c r="C1317">
        <v>50</v>
      </c>
      <c r="D1317">
        <v>1</v>
      </c>
      <c r="E1317" t="s">
        <v>2796</v>
      </c>
      <c r="F1317">
        <v>109</v>
      </c>
      <c r="G1317">
        <v>9</v>
      </c>
      <c r="H1317" t="s">
        <v>1219</v>
      </c>
      <c r="I1317" t="s">
        <v>2797</v>
      </c>
      <c r="J1317" t="s">
        <v>359</v>
      </c>
      <c r="K1317" t="s">
        <v>23</v>
      </c>
      <c r="L1317" t="s">
        <v>24</v>
      </c>
      <c r="M1317" t="s">
        <v>2795</v>
      </c>
      <c r="N1317" t="s">
        <v>23</v>
      </c>
      <c r="O1317" t="s">
        <v>25</v>
      </c>
      <c r="P1317" t="s">
        <v>26</v>
      </c>
      <c r="Q1317" t="s">
        <v>27</v>
      </c>
      <c r="R1317" t="s">
        <v>24</v>
      </c>
      <c r="S1317" t="s">
        <v>23</v>
      </c>
      <c r="T1317" t="s">
        <v>2795</v>
      </c>
    </row>
    <row r="1318" spans="1:20" x14ac:dyDescent="0.25">
      <c r="A1318" t="s">
        <v>30</v>
      </c>
      <c r="B1318" t="s">
        <v>31</v>
      </c>
      <c r="C1318">
        <v>60</v>
      </c>
      <c r="D1318">
        <v>6</v>
      </c>
      <c r="E1318" t="s">
        <v>2798</v>
      </c>
      <c r="F1318">
        <v>295</v>
      </c>
      <c r="G1318">
        <v>0</v>
      </c>
      <c r="H1318" t="s">
        <v>1219</v>
      </c>
      <c r="I1318" t="s">
        <v>2799</v>
      </c>
      <c r="J1318" t="s">
        <v>302</v>
      </c>
      <c r="K1318" t="s">
        <v>23</v>
      </c>
      <c r="L1318" t="s">
        <v>24</v>
      </c>
      <c r="M1318" t="s">
        <v>2795</v>
      </c>
      <c r="N1318" t="s">
        <v>23</v>
      </c>
      <c r="O1318" t="s">
        <v>25</v>
      </c>
      <c r="P1318" t="s">
        <v>26</v>
      </c>
      <c r="Q1318" t="s">
        <v>27</v>
      </c>
      <c r="R1318" t="s">
        <v>24</v>
      </c>
      <c r="S1318" t="s">
        <v>23</v>
      </c>
      <c r="T1318" t="s">
        <v>2795</v>
      </c>
    </row>
    <row r="1319" spans="1:20" x14ac:dyDescent="0.25">
      <c r="A1319" t="s">
        <v>20</v>
      </c>
      <c r="B1319" t="s">
        <v>21</v>
      </c>
      <c r="C1319">
        <v>50</v>
      </c>
      <c r="D1319">
        <v>1</v>
      </c>
      <c r="E1319" t="s">
        <v>2798</v>
      </c>
      <c r="F1319">
        <v>295</v>
      </c>
      <c r="G1319">
        <v>0</v>
      </c>
      <c r="H1319" t="s">
        <v>1219</v>
      </c>
      <c r="I1319" t="s">
        <v>2799</v>
      </c>
      <c r="J1319" t="s">
        <v>302</v>
      </c>
      <c r="K1319" t="s">
        <v>23</v>
      </c>
      <c r="L1319" t="s">
        <v>24</v>
      </c>
      <c r="M1319" t="s">
        <v>2795</v>
      </c>
      <c r="N1319" t="s">
        <v>23</v>
      </c>
      <c r="O1319" t="s">
        <v>25</v>
      </c>
      <c r="P1319" t="s">
        <v>26</v>
      </c>
      <c r="Q1319" t="s">
        <v>27</v>
      </c>
      <c r="R1319" t="s">
        <v>24</v>
      </c>
      <c r="S1319" t="s">
        <v>23</v>
      </c>
      <c r="T1319" t="s">
        <v>2795</v>
      </c>
    </row>
    <row r="1320" spans="1:20" x14ac:dyDescent="0.25">
      <c r="A1320" t="s">
        <v>28</v>
      </c>
      <c r="B1320" t="s">
        <v>29</v>
      </c>
      <c r="C1320">
        <v>50</v>
      </c>
      <c r="D1320">
        <v>1</v>
      </c>
      <c r="E1320" t="s">
        <v>2798</v>
      </c>
      <c r="F1320">
        <v>295</v>
      </c>
      <c r="G1320">
        <v>0</v>
      </c>
      <c r="H1320" t="s">
        <v>1219</v>
      </c>
      <c r="I1320" t="s">
        <v>2799</v>
      </c>
      <c r="J1320" t="s">
        <v>302</v>
      </c>
      <c r="K1320" t="s">
        <v>23</v>
      </c>
      <c r="L1320" t="s">
        <v>24</v>
      </c>
      <c r="M1320" t="s">
        <v>2795</v>
      </c>
      <c r="N1320" t="s">
        <v>23</v>
      </c>
      <c r="O1320" t="s">
        <v>25</v>
      </c>
      <c r="P1320" t="s">
        <v>26</v>
      </c>
      <c r="Q1320" t="s">
        <v>27</v>
      </c>
      <c r="R1320" t="s">
        <v>24</v>
      </c>
      <c r="S1320" t="s">
        <v>23</v>
      </c>
      <c r="T1320" t="s">
        <v>2795</v>
      </c>
    </row>
    <row r="1321" spans="1:20" x14ac:dyDescent="0.25">
      <c r="A1321" t="s">
        <v>30</v>
      </c>
      <c r="B1321" t="s">
        <v>31</v>
      </c>
      <c r="C1321">
        <v>50</v>
      </c>
      <c r="D1321">
        <v>1</v>
      </c>
      <c r="E1321" t="s">
        <v>2798</v>
      </c>
      <c r="F1321">
        <v>295</v>
      </c>
      <c r="G1321">
        <v>0</v>
      </c>
      <c r="H1321" t="s">
        <v>1219</v>
      </c>
      <c r="I1321" t="s">
        <v>2799</v>
      </c>
      <c r="J1321" t="s">
        <v>302</v>
      </c>
      <c r="K1321" t="s">
        <v>23</v>
      </c>
      <c r="L1321" t="s">
        <v>24</v>
      </c>
      <c r="M1321" t="s">
        <v>2795</v>
      </c>
      <c r="N1321" t="s">
        <v>23</v>
      </c>
      <c r="O1321" t="s">
        <v>25</v>
      </c>
      <c r="P1321" t="s">
        <v>26</v>
      </c>
      <c r="Q1321" t="s">
        <v>27</v>
      </c>
      <c r="R1321" t="s">
        <v>24</v>
      </c>
      <c r="S1321" t="s">
        <v>23</v>
      </c>
      <c r="T1321" t="s">
        <v>2795</v>
      </c>
    </row>
    <row r="1322" spans="1:20" x14ac:dyDescent="0.25">
      <c r="A1322" t="s">
        <v>110</v>
      </c>
      <c r="B1322" t="s">
        <v>1223</v>
      </c>
      <c r="C1322">
        <v>66.333333333333329</v>
      </c>
      <c r="D1322">
        <v>6</v>
      </c>
      <c r="E1322" t="s">
        <v>2800</v>
      </c>
      <c r="F1322">
        <v>490</v>
      </c>
      <c r="G1322">
        <v>0</v>
      </c>
      <c r="H1322" t="s">
        <v>47</v>
      </c>
      <c r="I1322" t="s">
        <v>2801</v>
      </c>
      <c r="J1322" t="s">
        <v>2802</v>
      </c>
      <c r="K1322" t="s">
        <v>1337</v>
      </c>
      <c r="L1322" t="s">
        <v>1376</v>
      </c>
      <c r="M1322" t="s">
        <v>2803</v>
      </c>
      <c r="N1322" t="s">
        <v>23</v>
      </c>
      <c r="O1322" t="s">
        <v>63</v>
      </c>
      <c r="P1322" t="s">
        <v>54</v>
      </c>
      <c r="Q1322" t="s">
        <v>55</v>
      </c>
      <c r="R1322" t="s">
        <v>24</v>
      </c>
      <c r="S1322" t="s">
        <v>23</v>
      </c>
      <c r="T1322" t="s">
        <v>2803</v>
      </c>
    </row>
    <row r="1323" spans="1:20" x14ac:dyDescent="0.25">
      <c r="A1323" t="s">
        <v>20</v>
      </c>
      <c r="B1323" t="s">
        <v>21</v>
      </c>
      <c r="C1323">
        <v>50</v>
      </c>
      <c r="D1323">
        <v>1</v>
      </c>
      <c r="E1323" t="s">
        <v>2804</v>
      </c>
      <c r="F1323">
        <v>109</v>
      </c>
      <c r="G1323">
        <v>9</v>
      </c>
      <c r="H1323" t="s">
        <v>1219</v>
      </c>
      <c r="I1323" t="s">
        <v>2805</v>
      </c>
      <c r="J1323" t="s">
        <v>315</v>
      </c>
      <c r="K1323" t="s">
        <v>23</v>
      </c>
      <c r="L1323" t="s">
        <v>24</v>
      </c>
      <c r="M1323" t="s">
        <v>2803</v>
      </c>
      <c r="N1323" t="s">
        <v>23</v>
      </c>
      <c r="O1323" t="s">
        <v>58</v>
      </c>
      <c r="P1323" t="s">
        <v>26</v>
      </c>
      <c r="Q1323" t="s">
        <v>33</v>
      </c>
      <c r="R1323" t="s">
        <v>24</v>
      </c>
      <c r="S1323" t="s">
        <v>23</v>
      </c>
      <c r="T1323" t="s">
        <v>2803</v>
      </c>
    </row>
    <row r="1324" spans="1:20" x14ac:dyDescent="0.25">
      <c r="A1324" t="s">
        <v>28</v>
      </c>
      <c r="B1324" t="s">
        <v>29</v>
      </c>
      <c r="C1324">
        <v>50</v>
      </c>
      <c r="D1324">
        <v>1</v>
      </c>
      <c r="E1324" t="s">
        <v>2804</v>
      </c>
      <c r="F1324">
        <v>109</v>
      </c>
      <c r="G1324">
        <v>9</v>
      </c>
      <c r="H1324" t="s">
        <v>1219</v>
      </c>
      <c r="I1324" t="s">
        <v>2805</v>
      </c>
      <c r="J1324" t="s">
        <v>315</v>
      </c>
      <c r="K1324" t="s">
        <v>23</v>
      </c>
      <c r="L1324" t="s">
        <v>24</v>
      </c>
      <c r="M1324" t="s">
        <v>2803</v>
      </c>
      <c r="N1324" t="s">
        <v>23</v>
      </c>
      <c r="O1324" t="s">
        <v>58</v>
      </c>
      <c r="P1324" t="s">
        <v>26</v>
      </c>
      <c r="Q1324" t="s">
        <v>33</v>
      </c>
      <c r="R1324" t="s">
        <v>24</v>
      </c>
      <c r="S1324" t="s">
        <v>23</v>
      </c>
      <c r="T1324" t="s">
        <v>2803</v>
      </c>
    </row>
    <row r="1325" spans="1:20" x14ac:dyDescent="0.25">
      <c r="A1325" t="s">
        <v>30</v>
      </c>
      <c r="B1325" t="s">
        <v>31</v>
      </c>
      <c r="C1325">
        <v>50</v>
      </c>
      <c r="D1325">
        <v>1</v>
      </c>
      <c r="E1325" t="s">
        <v>2804</v>
      </c>
      <c r="F1325">
        <v>109</v>
      </c>
      <c r="G1325">
        <v>9</v>
      </c>
      <c r="H1325" t="s">
        <v>1219</v>
      </c>
      <c r="I1325" t="s">
        <v>2805</v>
      </c>
      <c r="J1325" t="s">
        <v>315</v>
      </c>
      <c r="K1325" t="s">
        <v>23</v>
      </c>
      <c r="L1325" t="s">
        <v>24</v>
      </c>
      <c r="M1325" t="s">
        <v>2803</v>
      </c>
      <c r="N1325" t="s">
        <v>23</v>
      </c>
      <c r="O1325" t="s">
        <v>58</v>
      </c>
      <c r="P1325" t="s">
        <v>26</v>
      </c>
      <c r="Q1325" t="s">
        <v>33</v>
      </c>
      <c r="R1325" t="s">
        <v>24</v>
      </c>
      <c r="S1325" t="s">
        <v>23</v>
      </c>
      <c r="T1325" t="s">
        <v>2803</v>
      </c>
    </row>
    <row r="1326" spans="1:20" x14ac:dyDescent="0.25">
      <c r="A1326" t="s">
        <v>20</v>
      </c>
      <c r="B1326" t="s">
        <v>21</v>
      </c>
      <c r="C1326">
        <v>50</v>
      </c>
      <c r="D1326">
        <v>1</v>
      </c>
      <c r="E1326" t="s">
        <v>2806</v>
      </c>
      <c r="F1326">
        <v>106</v>
      </c>
      <c r="G1326">
        <v>6</v>
      </c>
      <c r="H1326" t="s">
        <v>1219</v>
      </c>
      <c r="I1326" t="s">
        <v>2807</v>
      </c>
      <c r="J1326" t="s">
        <v>306</v>
      </c>
      <c r="K1326" t="s">
        <v>23</v>
      </c>
      <c r="L1326" t="s">
        <v>24</v>
      </c>
      <c r="M1326" t="s">
        <v>2803</v>
      </c>
      <c r="N1326" t="s">
        <v>23</v>
      </c>
      <c r="O1326" t="s">
        <v>58</v>
      </c>
      <c r="P1326" t="s">
        <v>26</v>
      </c>
      <c r="Q1326" t="s">
        <v>33</v>
      </c>
      <c r="R1326" t="s">
        <v>24</v>
      </c>
      <c r="S1326" t="s">
        <v>23</v>
      </c>
      <c r="T1326" t="s">
        <v>2808</v>
      </c>
    </row>
    <row r="1327" spans="1:20" x14ac:dyDescent="0.25">
      <c r="A1327" t="s">
        <v>28</v>
      </c>
      <c r="B1327" t="s">
        <v>29</v>
      </c>
      <c r="C1327">
        <v>50</v>
      </c>
      <c r="D1327">
        <v>1</v>
      </c>
      <c r="E1327" t="s">
        <v>2806</v>
      </c>
      <c r="F1327">
        <v>106</v>
      </c>
      <c r="G1327">
        <v>6</v>
      </c>
      <c r="H1327" t="s">
        <v>1219</v>
      </c>
      <c r="I1327" t="s">
        <v>2807</v>
      </c>
      <c r="J1327" t="s">
        <v>306</v>
      </c>
      <c r="K1327" t="s">
        <v>23</v>
      </c>
      <c r="L1327" t="s">
        <v>24</v>
      </c>
      <c r="M1327" t="s">
        <v>2803</v>
      </c>
      <c r="N1327" t="s">
        <v>23</v>
      </c>
      <c r="O1327" t="s">
        <v>58</v>
      </c>
      <c r="P1327" t="s">
        <v>26</v>
      </c>
      <c r="Q1327" t="s">
        <v>33</v>
      </c>
      <c r="R1327" t="s">
        <v>24</v>
      </c>
      <c r="S1327" t="s">
        <v>23</v>
      </c>
      <c r="T1327" t="s">
        <v>2808</v>
      </c>
    </row>
    <row r="1328" spans="1:20" x14ac:dyDescent="0.25">
      <c r="A1328" t="s">
        <v>30</v>
      </c>
      <c r="B1328" t="s">
        <v>31</v>
      </c>
      <c r="C1328">
        <v>50</v>
      </c>
      <c r="D1328">
        <v>1</v>
      </c>
      <c r="E1328" t="s">
        <v>2806</v>
      </c>
      <c r="F1328">
        <v>106</v>
      </c>
      <c r="G1328">
        <v>6</v>
      </c>
      <c r="H1328" t="s">
        <v>1219</v>
      </c>
      <c r="I1328" t="s">
        <v>2807</v>
      </c>
      <c r="J1328" t="s">
        <v>306</v>
      </c>
      <c r="K1328" t="s">
        <v>23</v>
      </c>
      <c r="L1328" t="s">
        <v>24</v>
      </c>
      <c r="M1328" t="s">
        <v>2803</v>
      </c>
      <c r="N1328" t="s">
        <v>23</v>
      </c>
      <c r="O1328" t="s">
        <v>58</v>
      </c>
      <c r="P1328" t="s">
        <v>26</v>
      </c>
      <c r="Q1328" t="s">
        <v>33</v>
      </c>
      <c r="R1328" t="s">
        <v>24</v>
      </c>
      <c r="S1328" t="s">
        <v>23</v>
      </c>
      <c r="T1328" t="s">
        <v>2808</v>
      </c>
    </row>
    <row r="1329" spans="1:20" x14ac:dyDescent="0.25">
      <c r="A1329" t="s">
        <v>20</v>
      </c>
      <c r="B1329" t="s">
        <v>21</v>
      </c>
      <c r="C1329">
        <v>50</v>
      </c>
      <c r="D1329">
        <v>1</v>
      </c>
      <c r="E1329" t="s">
        <v>2809</v>
      </c>
      <c r="F1329">
        <v>95</v>
      </c>
      <c r="G1329">
        <v>0</v>
      </c>
      <c r="H1329" t="s">
        <v>1219</v>
      </c>
      <c r="I1329" t="s">
        <v>2810</v>
      </c>
      <c r="J1329" t="s">
        <v>1241</v>
      </c>
      <c r="K1329" t="s">
        <v>23</v>
      </c>
      <c r="L1329" t="s">
        <v>24</v>
      </c>
      <c r="M1329" t="s">
        <v>2811</v>
      </c>
      <c r="N1329" t="s">
        <v>23</v>
      </c>
      <c r="O1329" t="s">
        <v>25</v>
      </c>
      <c r="P1329" t="s">
        <v>26</v>
      </c>
      <c r="Q1329" t="s">
        <v>27</v>
      </c>
      <c r="R1329" t="s">
        <v>24</v>
      </c>
      <c r="S1329" t="s">
        <v>23</v>
      </c>
      <c r="T1329" t="s">
        <v>2811</v>
      </c>
    </row>
    <row r="1330" spans="1:20" x14ac:dyDescent="0.25">
      <c r="A1330" t="s">
        <v>28</v>
      </c>
      <c r="B1330" t="s">
        <v>29</v>
      </c>
      <c r="C1330">
        <v>50</v>
      </c>
      <c r="D1330">
        <v>1</v>
      </c>
      <c r="E1330" t="s">
        <v>2809</v>
      </c>
      <c r="F1330">
        <v>95</v>
      </c>
      <c r="G1330">
        <v>0</v>
      </c>
      <c r="H1330" t="s">
        <v>1219</v>
      </c>
      <c r="I1330" t="s">
        <v>2810</v>
      </c>
      <c r="J1330" t="s">
        <v>1241</v>
      </c>
      <c r="K1330" t="s">
        <v>23</v>
      </c>
      <c r="L1330" t="s">
        <v>24</v>
      </c>
      <c r="M1330" t="s">
        <v>2811</v>
      </c>
      <c r="N1330" t="s">
        <v>23</v>
      </c>
      <c r="O1330" t="s">
        <v>25</v>
      </c>
      <c r="P1330" t="s">
        <v>26</v>
      </c>
      <c r="Q1330" t="s">
        <v>27</v>
      </c>
      <c r="R1330" t="s">
        <v>24</v>
      </c>
      <c r="S1330" t="s">
        <v>23</v>
      </c>
      <c r="T1330" t="s">
        <v>2811</v>
      </c>
    </row>
    <row r="1331" spans="1:20" x14ac:dyDescent="0.25">
      <c r="A1331" t="s">
        <v>30</v>
      </c>
      <c r="B1331" t="s">
        <v>31</v>
      </c>
      <c r="C1331">
        <v>50</v>
      </c>
      <c r="D1331">
        <v>1</v>
      </c>
      <c r="E1331" t="s">
        <v>2809</v>
      </c>
      <c r="F1331">
        <v>95</v>
      </c>
      <c r="G1331">
        <v>0</v>
      </c>
      <c r="H1331" t="s">
        <v>1219</v>
      </c>
      <c r="I1331" t="s">
        <v>2810</v>
      </c>
      <c r="J1331" t="s">
        <v>1241</v>
      </c>
      <c r="K1331" t="s">
        <v>23</v>
      </c>
      <c r="L1331" t="s">
        <v>24</v>
      </c>
      <c r="M1331" t="s">
        <v>2811</v>
      </c>
      <c r="N1331" t="s">
        <v>23</v>
      </c>
      <c r="O1331" t="s">
        <v>25</v>
      </c>
      <c r="P1331" t="s">
        <v>26</v>
      </c>
      <c r="Q1331" t="s">
        <v>27</v>
      </c>
      <c r="R1331" t="s">
        <v>24</v>
      </c>
      <c r="S1331" t="s">
        <v>23</v>
      </c>
      <c r="T1331" t="s">
        <v>2811</v>
      </c>
    </row>
    <row r="1332" spans="1:20" x14ac:dyDescent="0.25">
      <c r="A1332" t="s">
        <v>20</v>
      </c>
      <c r="B1332" t="s">
        <v>21</v>
      </c>
      <c r="C1332">
        <v>50</v>
      </c>
      <c r="D1332">
        <v>1</v>
      </c>
      <c r="E1332" t="s">
        <v>2812</v>
      </c>
      <c r="F1332">
        <v>95</v>
      </c>
      <c r="G1332">
        <v>0</v>
      </c>
      <c r="H1332" t="s">
        <v>1219</v>
      </c>
      <c r="I1332" t="s">
        <v>2813</v>
      </c>
      <c r="J1332" t="s">
        <v>306</v>
      </c>
      <c r="K1332" t="s">
        <v>23</v>
      </c>
      <c r="L1332" t="s">
        <v>24</v>
      </c>
      <c r="M1332" t="s">
        <v>2814</v>
      </c>
      <c r="N1332" t="s">
        <v>23</v>
      </c>
      <c r="O1332" t="s">
        <v>25</v>
      </c>
      <c r="P1332" t="s">
        <v>26</v>
      </c>
      <c r="Q1332" t="s">
        <v>27</v>
      </c>
      <c r="R1332" t="s">
        <v>24</v>
      </c>
      <c r="S1332" t="s">
        <v>23</v>
      </c>
      <c r="T1332" t="s">
        <v>2814</v>
      </c>
    </row>
    <row r="1333" spans="1:20" x14ac:dyDescent="0.25">
      <c r="A1333" t="s">
        <v>28</v>
      </c>
      <c r="B1333" t="s">
        <v>29</v>
      </c>
      <c r="C1333">
        <v>50</v>
      </c>
      <c r="D1333">
        <v>1</v>
      </c>
      <c r="E1333" t="s">
        <v>2812</v>
      </c>
      <c r="F1333">
        <v>95</v>
      </c>
      <c r="G1333">
        <v>0</v>
      </c>
      <c r="H1333" t="s">
        <v>1219</v>
      </c>
      <c r="I1333" t="s">
        <v>2813</v>
      </c>
      <c r="J1333" t="s">
        <v>306</v>
      </c>
      <c r="K1333" t="s">
        <v>23</v>
      </c>
      <c r="L1333" t="s">
        <v>24</v>
      </c>
      <c r="M1333" t="s">
        <v>2814</v>
      </c>
      <c r="N1333" t="s">
        <v>23</v>
      </c>
      <c r="O1333" t="s">
        <v>25</v>
      </c>
      <c r="P1333" t="s">
        <v>26</v>
      </c>
      <c r="Q1333" t="s">
        <v>27</v>
      </c>
      <c r="R1333" t="s">
        <v>24</v>
      </c>
      <c r="S1333" t="s">
        <v>23</v>
      </c>
      <c r="T1333" t="s">
        <v>2814</v>
      </c>
    </row>
    <row r="1334" spans="1:20" x14ac:dyDescent="0.25">
      <c r="A1334" t="s">
        <v>30</v>
      </c>
      <c r="B1334" t="s">
        <v>31</v>
      </c>
      <c r="C1334">
        <v>50</v>
      </c>
      <c r="D1334">
        <v>1</v>
      </c>
      <c r="E1334" t="s">
        <v>2812</v>
      </c>
      <c r="F1334">
        <v>95</v>
      </c>
      <c r="G1334">
        <v>0</v>
      </c>
      <c r="H1334" t="s">
        <v>1219</v>
      </c>
      <c r="I1334" t="s">
        <v>2813</v>
      </c>
      <c r="J1334" t="s">
        <v>306</v>
      </c>
      <c r="K1334" t="s">
        <v>23</v>
      </c>
      <c r="L1334" t="s">
        <v>24</v>
      </c>
      <c r="M1334" t="s">
        <v>2814</v>
      </c>
      <c r="N1334" t="s">
        <v>23</v>
      </c>
      <c r="O1334" t="s">
        <v>25</v>
      </c>
      <c r="P1334" t="s">
        <v>26</v>
      </c>
      <c r="Q1334" t="s">
        <v>27</v>
      </c>
      <c r="R1334" t="s">
        <v>24</v>
      </c>
      <c r="S1334" t="s">
        <v>23</v>
      </c>
      <c r="T1334" t="s">
        <v>2814</v>
      </c>
    </row>
    <row r="1335" spans="1:20" x14ac:dyDescent="0.25">
      <c r="A1335" t="s">
        <v>20</v>
      </c>
      <c r="B1335" t="s">
        <v>21</v>
      </c>
      <c r="C1335">
        <v>50</v>
      </c>
      <c r="D1335">
        <v>1</v>
      </c>
      <c r="E1335" t="s">
        <v>2815</v>
      </c>
      <c r="F1335">
        <v>95</v>
      </c>
      <c r="G1335">
        <v>0</v>
      </c>
      <c r="H1335" t="s">
        <v>1219</v>
      </c>
      <c r="I1335" t="s">
        <v>2816</v>
      </c>
      <c r="J1335" t="s">
        <v>65</v>
      </c>
      <c r="K1335" t="s">
        <v>23</v>
      </c>
      <c r="L1335" t="s">
        <v>24</v>
      </c>
      <c r="M1335" t="s">
        <v>2817</v>
      </c>
      <c r="N1335" t="s">
        <v>23</v>
      </c>
      <c r="O1335" t="s">
        <v>307</v>
      </c>
      <c r="P1335" t="s">
        <v>26</v>
      </c>
      <c r="Q1335" t="s">
        <v>27</v>
      </c>
      <c r="R1335" t="s">
        <v>24</v>
      </c>
      <c r="S1335" t="s">
        <v>23</v>
      </c>
      <c r="T1335" t="s">
        <v>2817</v>
      </c>
    </row>
    <row r="1336" spans="1:20" x14ac:dyDescent="0.25">
      <c r="A1336" t="s">
        <v>28</v>
      </c>
      <c r="B1336" t="s">
        <v>29</v>
      </c>
      <c r="C1336">
        <v>50</v>
      </c>
      <c r="D1336">
        <v>1</v>
      </c>
      <c r="E1336" t="s">
        <v>2815</v>
      </c>
      <c r="F1336">
        <v>95</v>
      </c>
      <c r="G1336">
        <v>0</v>
      </c>
      <c r="H1336" t="s">
        <v>1219</v>
      </c>
      <c r="I1336" t="s">
        <v>2816</v>
      </c>
      <c r="J1336" t="s">
        <v>65</v>
      </c>
      <c r="K1336" t="s">
        <v>23</v>
      </c>
      <c r="L1336" t="s">
        <v>24</v>
      </c>
      <c r="M1336" t="s">
        <v>2817</v>
      </c>
      <c r="N1336" t="s">
        <v>23</v>
      </c>
      <c r="O1336" t="s">
        <v>307</v>
      </c>
      <c r="P1336" t="s">
        <v>26</v>
      </c>
      <c r="Q1336" t="s">
        <v>27</v>
      </c>
      <c r="R1336" t="s">
        <v>24</v>
      </c>
      <c r="S1336" t="s">
        <v>23</v>
      </c>
      <c r="T1336" t="s">
        <v>2817</v>
      </c>
    </row>
    <row r="1337" spans="1:20" x14ac:dyDescent="0.25">
      <c r="A1337" t="s">
        <v>30</v>
      </c>
      <c r="B1337" t="s">
        <v>31</v>
      </c>
      <c r="C1337">
        <v>50</v>
      </c>
      <c r="D1337">
        <v>1</v>
      </c>
      <c r="E1337" t="s">
        <v>2815</v>
      </c>
      <c r="F1337">
        <v>95</v>
      </c>
      <c r="G1337">
        <v>0</v>
      </c>
      <c r="H1337" t="s">
        <v>1219</v>
      </c>
      <c r="I1337" t="s">
        <v>2816</v>
      </c>
      <c r="J1337" t="s">
        <v>65</v>
      </c>
      <c r="K1337" t="s">
        <v>23</v>
      </c>
      <c r="L1337" t="s">
        <v>24</v>
      </c>
      <c r="M1337" t="s">
        <v>2817</v>
      </c>
      <c r="N1337" t="s">
        <v>23</v>
      </c>
      <c r="O1337" t="s">
        <v>307</v>
      </c>
      <c r="P1337" t="s">
        <v>26</v>
      </c>
      <c r="Q1337" t="s">
        <v>27</v>
      </c>
      <c r="R1337" t="s">
        <v>24</v>
      </c>
      <c r="S1337" t="s">
        <v>23</v>
      </c>
      <c r="T1337" t="s">
        <v>2817</v>
      </c>
    </row>
    <row r="1338" spans="1:20" x14ac:dyDescent="0.25">
      <c r="A1338" t="s">
        <v>20</v>
      </c>
      <c r="B1338" t="s">
        <v>21</v>
      </c>
      <c r="C1338">
        <v>50</v>
      </c>
      <c r="D1338">
        <v>2</v>
      </c>
      <c r="E1338" t="s">
        <v>2818</v>
      </c>
      <c r="F1338">
        <v>190</v>
      </c>
      <c r="G1338">
        <v>0</v>
      </c>
      <c r="H1338" t="s">
        <v>1219</v>
      </c>
      <c r="I1338" t="s">
        <v>2819</v>
      </c>
      <c r="J1338" t="s">
        <v>304</v>
      </c>
      <c r="K1338" t="s">
        <v>23</v>
      </c>
      <c r="L1338" t="s">
        <v>24</v>
      </c>
      <c r="M1338" t="s">
        <v>2817</v>
      </c>
      <c r="N1338" t="s">
        <v>23</v>
      </c>
      <c r="O1338" t="s">
        <v>25</v>
      </c>
      <c r="P1338" t="s">
        <v>26</v>
      </c>
      <c r="Q1338" t="s">
        <v>27</v>
      </c>
      <c r="R1338" t="s">
        <v>24</v>
      </c>
      <c r="S1338" t="s">
        <v>23</v>
      </c>
      <c r="T1338" t="s">
        <v>2817</v>
      </c>
    </row>
    <row r="1339" spans="1:20" x14ac:dyDescent="0.25">
      <c r="A1339" t="s">
        <v>28</v>
      </c>
      <c r="B1339" t="s">
        <v>29</v>
      </c>
      <c r="C1339">
        <v>50</v>
      </c>
      <c r="D1339">
        <v>2</v>
      </c>
      <c r="E1339" t="s">
        <v>2818</v>
      </c>
      <c r="F1339">
        <v>190</v>
      </c>
      <c r="G1339">
        <v>0</v>
      </c>
      <c r="H1339" t="s">
        <v>1219</v>
      </c>
      <c r="I1339" t="s">
        <v>2819</v>
      </c>
      <c r="J1339" t="s">
        <v>304</v>
      </c>
      <c r="K1339" t="s">
        <v>23</v>
      </c>
      <c r="L1339" t="s">
        <v>24</v>
      </c>
      <c r="M1339" t="s">
        <v>2817</v>
      </c>
      <c r="N1339" t="s">
        <v>23</v>
      </c>
      <c r="O1339" t="s">
        <v>25</v>
      </c>
      <c r="P1339" t="s">
        <v>26</v>
      </c>
      <c r="Q1339" t="s">
        <v>27</v>
      </c>
      <c r="R1339" t="s">
        <v>24</v>
      </c>
      <c r="S1339" t="s">
        <v>23</v>
      </c>
      <c r="T1339" t="s">
        <v>2817</v>
      </c>
    </row>
    <row r="1340" spans="1:20" x14ac:dyDescent="0.25">
      <c r="A1340" t="s">
        <v>30</v>
      </c>
      <c r="B1340" t="s">
        <v>31</v>
      </c>
      <c r="C1340">
        <v>50</v>
      </c>
      <c r="D1340">
        <v>2</v>
      </c>
      <c r="E1340" t="s">
        <v>2818</v>
      </c>
      <c r="F1340">
        <v>190</v>
      </c>
      <c r="G1340">
        <v>0</v>
      </c>
      <c r="H1340" t="s">
        <v>1219</v>
      </c>
      <c r="I1340" t="s">
        <v>2819</v>
      </c>
      <c r="J1340" t="s">
        <v>304</v>
      </c>
      <c r="K1340" t="s">
        <v>23</v>
      </c>
      <c r="L1340" t="s">
        <v>24</v>
      </c>
      <c r="M1340" t="s">
        <v>2817</v>
      </c>
      <c r="N1340" t="s">
        <v>23</v>
      </c>
      <c r="O1340" t="s">
        <v>25</v>
      </c>
      <c r="P1340" t="s">
        <v>26</v>
      </c>
      <c r="Q1340" t="s">
        <v>27</v>
      </c>
      <c r="R1340" t="s">
        <v>24</v>
      </c>
      <c r="S1340" t="s">
        <v>23</v>
      </c>
      <c r="T1340" t="s">
        <v>2817</v>
      </c>
    </row>
    <row r="1341" spans="1:20" x14ac:dyDescent="0.25">
      <c r="A1341" t="s">
        <v>20</v>
      </c>
      <c r="B1341" t="s">
        <v>21</v>
      </c>
      <c r="C1341">
        <v>50</v>
      </c>
      <c r="D1341">
        <v>1</v>
      </c>
      <c r="E1341" t="s">
        <v>2820</v>
      </c>
      <c r="F1341">
        <v>100</v>
      </c>
      <c r="G1341">
        <v>0</v>
      </c>
      <c r="H1341" t="s">
        <v>1219</v>
      </c>
      <c r="I1341" t="s">
        <v>2821</v>
      </c>
      <c r="J1341" t="s">
        <v>1234</v>
      </c>
      <c r="K1341" t="s">
        <v>23</v>
      </c>
      <c r="L1341" t="s">
        <v>24</v>
      </c>
      <c r="M1341" t="s">
        <v>2822</v>
      </c>
      <c r="N1341" t="s">
        <v>23</v>
      </c>
      <c r="O1341" t="s">
        <v>25</v>
      </c>
      <c r="P1341" t="s">
        <v>26</v>
      </c>
      <c r="Q1341" t="s">
        <v>27</v>
      </c>
      <c r="R1341" t="s">
        <v>24</v>
      </c>
      <c r="S1341" t="s">
        <v>23</v>
      </c>
      <c r="T1341" t="s">
        <v>2822</v>
      </c>
    </row>
    <row r="1342" spans="1:20" x14ac:dyDescent="0.25">
      <c r="A1342" t="s">
        <v>28</v>
      </c>
      <c r="B1342" t="s">
        <v>29</v>
      </c>
      <c r="C1342">
        <v>50</v>
      </c>
      <c r="D1342">
        <v>1</v>
      </c>
      <c r="E1342" t="s">
        <v>2820</v>
      </c>
      <c r="F1342">
        <v>100</v>
      </c>
      <c r="G1342">
        <v>0</v>
      </c>
      <c r="H1342" t="s">
        <v>1219</v>
      </c>
      <c r="I1342" t="s">
        <v>2821</v>
      </c>
      <c r="J1342" t="s">
        <v>1234</v>
      </c>
      <c r="K1342" t="s">
        <v>23</v>
      </c>
      <c r="L1342" t="s">
        <v>24</v>
      </c>
      <c r="M1342" t="s">
        <v>2822</v>
      </c>
      <c r="N1342" t="s">
        <v>23</v>
      </c>
      <c r="O1342" t="s">
        <v>25</v>
      </c>
      <c r="P1342" t="s">
        <v>26</v>
      </c>
      <c r="Q1342" t="s">
        <v>27</v>
      </c>
      <c r="R1342" t="s">
        <v>24</v>
      </c>
      <c r="S1342" t="s">
        <v>23</v>
      </c>
      <c r="T1342" t="s">
        <v>2822</v>
      </c>
    </row>
    <row r="1343" spans="1:20" x14ac:dyDescent="0.25">
      <c r="A1343" t="s">
        <v>30</v>
      </c>
      <c r="B1343" t="s">
        <v>31</v>
      </c>
      <c r="C1343">
        <v>50</v>
      </c>
      <c r="D1343">
        <v>1</v>
      </c>
      <c r="E1343" t="s">
        <v>2820</v>
      </c>
      <c r="F1343">
        <v>100</v>
      </c>
      <c r="G1343">
        <v>0</v>
      </c>
      <c r="H1343" t="s">
        <v>1219</v>
      </c>
      <c r="I1343" t="s">
        <v>2821</v>
      </c>
      <c r="J1343" t="s">
        <v>1234</v>
      </c>
      <c r="K1343" t="s">
        <v>23</v>
      </c>
      <c r="L1343" t="s">
        <v>24</v>
      </c>
      <c r="M1343" t="s">
        <v>2822</v>
      </c>
      <c r="N1343" t="s">
        <v>23</v>
      </c>
      <c r="O1343" t="s">
        <v>25</v>
      </c>
      <c r="P1343" t="s">
        <v>26</v>
      </c>
      <c r="Q1343" t="s">
        <v>27</v>
      </c>
      <c r="R1343" t="s">
        <v>24</v>
      </c>
      <c r="S1343" t="s">
        <v>23</v>
      </c>
      <c r="T1343" t="s">
        <v>2822</v>
      </c>
    </row>
    <row r="1344" spans="1:20" x14ac:dyDescent="0.25">
      <c r="A1344" t="s">
        <v>20</v>
      </c>
      <c r="B1344" t="s">
        <v>21</v>
      </c>
      <c r="C1344">
        <v>50</v>
      </c>
      <c r="D1344">
        <v>1</v>
      </c>
      <c r="E1344" t="s">
        <v>2823</v>
      </c>
      <c r="F1344">
        <v>100</v>
      </c>
      <c r="G1344">
        <v>0</v>
      </c>
      <c r="H1344" t="s">
        <v>1219</v>
      </c>
      <c r="I1344" t="s">
        <v>2824</v>
      </c>
      <c r="J1344" t="s">
        <v>304</v>
      </c>
      <c r="K1344" t="s">
        <v>23</v>
      </c>
      <c r="L1344" t="s">
        <v>24</v>
      </c>
      <c r="M1344" t="s">
        <v>2825</v>
      </c>
      <c r="N1344" t="s">
        <v>23</v>
      </c>
      <c r="O1344" t="s">
        <v>25</v>
      </c>
      <c r="P1344" t="s">
        <v>26</v>
      </c>
      <c r="Q1344" t="s">
        <v>27</v>
      </c>
      <c r="R1344" t="s">
        <v>24</v>
      </c>
      <c r="S1344" t="s">
        <v>23</v>
      </c>
      <c r="T1344" t="s">
        <v>2826</v>
      </c>
    </row>
    <row r="1345" spans="1:20" x14ac:dyDescent="0.25">
      <c r="A1345" t="s">
        <v>28</v>
      </c>
      <c r="B1345" t="s">
        <v>29</v>
      </c>
      <c r="C1345">
        <v>50</v>
      </c>
      <c r="D1345">
        <v>1</v>
      </c>
      <c r="E1345" t="s">
        <v>2823</v>
      </c>
      <c r="F1345">
        <v>100</v>
      </c>
      <c r="G1345">
        <v>0</v>
      </c>
      <c r="H1345" t="s">
        <v>1219</v>
      </c>
      <c r="I1345" t="s">
        <v>2824</v>
      </c>
      <c r="J1345" t="s">
        <v>304</v>
      </c>
      <c r="K1345" t="s">
        <v>23</v>
      </c>
      <c r="L1345" t="s">
        <v>24</v>
      </c>
      <c r="M1345" t="s">
        <v>2825</v>
      </c>
      <c r="N1345" t="s">
        <v>23</v>
      </c>
      <c r="O1345" t="s">
        <v>25</v>
      </c>
      <c r="P1345" t="s">
        <v>26</v>
      </c>
      <c r="Q1345" t="s">
        <v>27</v>
      </c>
      <c r="R1345" t="s">
        <v>24</v>
      </c>
      <c r="S1345" t="s">
        <v>23</v>
      </c>
      <c r="T1345" t="s">
        <v>2826</v>
      </c>
    </row>
    <row r="1346" spans="1:20" x14ac:dyDescent="0.25">
      <c r="A1346" t="s">
        <v>30</v>
      </c>
      <c r="B1346" t="s">
        <v>31</v>
      </c>
      <c r="C1346">
        <v>50</v>
      </c>
      <c r="D1346">
        <v>1</v>
      </c>
      <c r="E1346" t="s">
        <v>2823</v>
      </c>
      <c r="F1346">
        <v>100</v>
      </c>
      <c r="G1346">
        <v>0</v>
      </c>
      <c r="H1346" t="s">
        <v>1219</v>
      </c>
      <c r="I1346" t="s">
        <v>2824</v>
      </c>
      <c r="J1346" t="s">
        <v>304</v>
      </c>
      <c r="K1346" t="s">
        <v>23</v>
      </c>
      <c r="L1346" t="s">
        <v>24</v>
      </c>
      <c r="M1346" t="s">
        <v>2825</v>
      </c>
      <c r="N1346" t="s">
        <v>23</v>
      </c>
      <c r="O1346" t="s">
        <v>25</v>
      </c>
      <c r="P1346" t="s">
        <v>26</v>
      </c>
      <c r="Q1346" t="s">
        <v>27</v>
      </c>
      <c r="R1346" t="s">
        <v>24</v>
      </c>
      <c r="S1346" t="s">
        <v>23</v>
      </c>
      <c r="T1346" t="s">
        <v>2826</v>
      </c>
    </row>
    <row r="1347" spans="1:20" x14ac:dyDescent="0.25">
      <c r="A1347" t="s">
        <v>20</v>
      </c>
      <c r="B1347" t="s">
        <v>21</v>
      </c>
      <c r="C1347">
        <v>50</v>
      </c>
      <c r="D1347">
        <v>1</v>
      </c>
      <c r="E1347" t="s">
        <v>2827</v>
      </c>
      <c r="F1347">
        <v>95</v>
      </c>
      <c r="G1347">
        <v>0</v>
      </c>
      <c r="H1347" t="s">
        <v>1219</v>
      </c>
      <c r="I1347" t="s">
        <v>2828</v>
      </c>
      <c r="J1347" t="s">
        <v>302</v>
      </c>
      <c r="K1347" t="s">
        <v>23</v>
      </c>
      <c r="L1347" t="s">
        <v>24</v>
      </c>
      <c r="M1347" t="s">
        <v>2829</v>
      </c>
      <c r="N1347" t="s">
        <v>23</v>
      </c>
      <c r="O1347" t="s">
        <v>25</v>
      </c>
      <c r="P1347" t="s">
        <v>26</v>
      </c>
      <c r="Q1347" t="s">
        <v>27</v>
      </c>
      <c r="R1347" t="s">
        <v>24</v>
      </c>
      <c r="S1347" t="s">
        <v>23</v>
      </c>
      <c r="T1347" t="s">
        <v>2829</v>
      </c>
    </row>
    <row r="1348" spans="1:20" x14ac:dyDescent="0.25">
      <c r="A1348" t="s">
        <v>28</v>
      </c>
      <c r="B1348" t="s">
        <v>29</v>
      </c>
      <c r="C1348">
        <v>50</v>
      </c>
      <c r="D1348">
        <v>1</v>
      </c>
      <c r="E1348" t="s">
        <v>2827</v>
      </c>
      <c r="F1348">
        <v>95</v>
      </c>
      <c r="G1348">
        <v>0</v>
      </c>
      <c r="H1348" t="s">
        <v>1219</v>
      </c>
      <c r="I1348" t="s">
        <v>2828</v>
      </c>
      <c r="J1348" t="s">
        <v>302</v>
      </c>
      <c r="K1348" t="s">
        <v>23</v>
      </c>
      <c r="L1348" t="s">
        <v>24</v>
      </c>
      <c r="M1348" t="s">
        <v>2829</v>
      </c>
      <c r="N1348" t="s">
        <v>23</v>
      </c>
      <c r="O1348" t="s">
        <v>25</v>
      </c>
      <c r="P1348" t="s">
        <v>26</v>
      </c>
      <c r="Q1348" t="s">
        <v>27</v>
      </c>
      <c r="R1348" t="s">
        <v>24</v>
      </c>
      <c r="S1348" t="s">
        <v>23</v>
      </c>
      <c r="T1348" t="s">
        <v>2829</v>
      </c>
    </row>
    <row r="1349" spans="1:20" x14ac:dyDescent="0.25">
      <c r="A1349" t="s">
        <v>30</v>
      </c>
      <c r="B1349" t="s">
        <v>31</v>
      </c>
      <c r="C1349">
        <v>50</v>
      </c>
      <c r="D1349">
        <v>1</v>
      </c>
      <c r="E1349" t="s">
        <v>2827</v>
      </c>
      <c r="F1349">
        <v>95</v>
      </c>
      <c r="G1349">
        <v>0</v>
      </c>
      <c r="H1349" t="s">
        <v>1219</v>
      </c>
      <c r="I1349" t="s">
        <v>2828</v>
      </c>
      <c r="J1349" t="s">
        <v>302</v>
      </c>
      <c r="K1349" t="s">
        <v>23</v>
      </c>
      <c r="L1349" t="s">
        <v>24</v>
      </c>
      <c r="M1349" t="s">
        <v>2829</v>
      </c>
      <c r="N1349" t="s">
        <v>23</v>
      </c>
      <c r="O1349" t="s">
        <v>25</v>
      </c>
      <c r="P1349" t="s">
        <v>26</v>
      </c>
      <c r="Q1349" t="s">
        <v>27</v>
      </c>
      <c r="R1349" t="s">
        <v>24</v>
      </c>
      <c r="S1349" t="s">
        <v>23</v>
      </c>
      <c r="T1349" t="s">
        <v>2829</v>
      </c>
    </row>
    <row r="1350" spans="1:20" x14ac:dyDescent="0.25">
      <c r="A1350" t="s">
        <v>186</v>
      </c>
      <c r="B1350" t="s">
        <v>187</v>
      </c>
      <c r="C1350">
        <v>33.333333333333336</v>
      </c>
      <c r="D1350">
        <v>3</v>
      </c>
      <c r="E1350" t="s">
        <v>2830</v>
      </c>
      <c r="F1350">
        <v>100</v>
      </c>
      <c r="G1350">
        <v>0</v>
      </c>
      <c r="H1350" t="s">
        <v>1219</v>
      </c>
      <c r="I1350" t="s">
        <v>2831</v>
      </c>
      <c r="J1350" t="s">
        <v>318</v>
      </c>
      <c r="K1350" t="s">
        <v>23</v>
      </c>
      <c r="L1350" t="s">
        <v>24</v>
      </c>
      <c r="M1350" t="s">
        <v>2832</v>
      </c>
      <c r="N1350" t="s">
        <v>23</v>
      </c>
      <c r="O1350" t="s">
        <v>25</v>
      </c>
      <c r="P1350" t="s">
        <v>26</v>
      </c>
      <c r="Q1350" t="s">
        <v>27</v>
      </c>
      <c r="R1350" t="s">
        <v>24</v>
      </c>
      <c r="S1350" t="s">
        <v>23</v>
      </c>
      <c r="T1350" t="s">
        <v>2832</v>
      </c>
    </row>
    <row r="1351" spans="1:20" x14ac:dyDescent="0.25">
      <c r="A1351" t="s">
        <v>186</v>
      </c>
      <c r="B1351" t="s">
        <v>187</v>
      </c>
      <c r="C1351">
        <v>33.333333333333336</v>
      </c>
      <c r="D1351">
        <v>3</v>
      </c>
      <c r="E1351" t="s">
        <v>2833</v>
      </c>
      <c r="F1351">
        <v>100</v>
      </c>
      <c r="G1351">
        <v>0</v>
      </c>
      <c r="H1351" t="s">
        <v>1219</v>
      </c>
      <c r="I1351" t="s">
        <v>2834</v>
      </c>
      <c r="J1351" t="s">
        <v>316</v>
      </c>
      <c r="K1351" t="s">
        <v>23</v>
      </c>
      <c r="L1351" t="s">
        <v>24</v>
      </c>
      <c r="M1351" t="s">
        <v>2835</v>
      </c>
      <c r="N1351" t="s">
        <v>23</v>
      </c>
      <c r="O1351" t="s">
        <v>58</v>
      </c>
      <c r="P1351" t="s">
        <v>26</v>
      </c>
      <c r="Q1351" t="s">
        <v>33</v>
      </c>
      <c r="R1351" t="s">
        <v>24</v>
      </c>
      <c r="S1351" t="s">
        <v>23</v>
      </c>
      <c r="T1351" t="s">
        <v>2832</v>
      </c>
    </row>
    <row r="1352" spans="1:20" x14ac:dyDescent="0.25">
      <c r="A1352" t="s">
        <v>20</v>
      </c>
      <c r="B1352" t="s">
        <v>21</v>
      </c>
      <c r="C1352">
        <v>50</v>
      </c>
      <c r="D1352">
        <v>2</v>
      </c>
      <c r="E1352" t="s">
        <v>2836</v>
      </c>
      <c r="F1352">
        <v>200</v>
      </c>
      <c r="G1352">
        <v>0</v>
      </c>
      <c r="H1352" t="s">
        <v>1219</v>
      </c>
      <c r="I1352" t="s">
        <v>1379</v>
      </c>
      <c r="J1352" t="s">
        <v>1291</v>
      </c>
      <c r="K1352" t="s">
        <v>23</v>
      </c>
      <c r="L1352" t="s">
        <v>24</v>
      </c>
      <c r="M1352" t="s">
        <v>2837</v>
      </c>
      <c r="N1352" t="s">
        <v>23</v>
      </c>
      <c r="O1352" t="s">
        <v>25</v>
      </c>
      <c r="P1352" t="s">
        <v>26</v>
      </c>
      <c r="Q1352" t="s">
        <v>27</v>
      </c>
      <c r="R1352" t="s">
        <v>24</v>
      </c>
      <c r="S1352" t="s">
        <v>23</v>
      </c>
      <c r="T1352" t="s">
        <v>2837</v>
      </c>
    </row>
    <row r="1353" spans="1:20" x14ac:dyDescent="0.25">
      <c r="A1353" t="s">
        <v>28</v>
      </c>
      <c r="B1353" t="s">
        <v>29</v>
      </c>
      <c r="C1353">
        <v>50</v>
      </c>
      <c r="D1353">
        <v>2</v>
      </c>
      <c r="E1353" t="s">
        <v>2836</v>
      </c>
      <c r="F1353">
        <v>200</v>
      </c>
      <c r="G1353">
        <v>0</v>
      </c>
      <c r="H1353" t="s">
        <v>1219</v>
      </c>
      <c r="I1353" t="s">
        <v>1379</v>
      </c>
      <c r="J1353" t="s">
        <v>1291</v>
      </c>
      <c r="K1353" t="s">
        <v>23</v>
      </c>
      <c r="L1353" t="s">
        <v>24</v>
      </c>
      <c r="M1353" t="s">
        <v>2837</v>
      </c>
      <c r="N1353" t="s">
        <v>23</v>
      </c>
      <c r="O1353" t="s">
        <v>25</v>
      </c>
      <c r="P1353" t="s">
        <v>26</v>
      </c>
      <c r="Q1353" t="s">
        <v>27</v>
      </c>
      <c r="R1353" t="s">
        <v>24</v>
      </c>
      <c r="S1353" t="s">
        <v>23</v>
      </c>
      <c r="T1353" t="s">
        <v>2837</v>
      </c>
    </row>
    <row r="1354" spans="1:20" x14ac:dyDescent="0.25">
      <c r="A1354" t="s">
        <v>30</v>
      </c>
      <c r="B1354" t="s">
        <v>31</v>
      </c>
      <c r="C1354">
        <v>50</v>
      </c>
      <c r="D1354">
        <v>2</v>
      </c>
      <c r="E1354" t="s">
        <v>2836</v>
      </c>
      <c r="F1354">
        <v>200</v>
      </c>
      <c r="G1354">
        <v>0</v>
      </c>
      <c r="H1354" t="s">
        <v>1219</v>
      </c>
      <c r="I1354" t="s">
        <v>1379</v>
      </c>
      <c r="J1354" t="s">
        <v>1291</v>
      </c>
      <c r="K1354" t="s">
        <v>23</v>
      </c>
      <c r="L1354" t="s">
        <v>24</v>
      </c>
      <c r="M1354" t="s">
        <v>2837</v>
      </c>
      <c r="N1354" t="s">
        <v>23</v>
      </c>
      <c r="O1354" t="s">
        <v>25</v>
      </c>
      <c r="P1354" t="s">
        <v>26</v>
      </c>
      <c r="Q1354" t="s">
        <v>27</v>
      </c>
      <c r="R1354" t="s">
        <v>24</v>
      </c>
      <c r="S1354" t="s">
        <v>23</v>
      </c>
      <c r="T1354" t="s">
        <v>2837</v>
      </c>
    </row>
    <row r="1355" spans="1:20" x14ac:dyDescent="0.25">
      <c r="A1355" t="s">
        <v>186</v>
      </c>
      <c r="B1355" t="s">
        <v>187</v>
      </c>
      <c r="C1355">
        <v>33.333333333333336</v>
      </c>
      <c r="D1355">
        <v>3</v>
      </c>
      <c r="E1355" t="s">
        <v>2838</v>
      </c>
      <c r="F1355">
        <v>100</v>
      </c>
      <c r="G1355">
        <v>0</v>
      </c>
      <c r="H1355" t="s">
        <v>1219</v>
      </c>
      <c r="I1355" t="s">
        <v>1425</v>
      </c>
      <c r="J1355" t="s">
        <v>345</v>
      </c>
      <c r="K1355" t="s">
        <v>23</v>
      </c>
      <c r="L1355" t="s">
        <v>24</v>
      </c>
      <c r="M1355" t="s">
        <v>2837</v>
      </c>
      <c r="N1355" t="s">
        <v>23</v>
      </c>
      <c r="O1355" t="s">
        <v>25</v>
      </c>
      <c r="P1355" t="s">
        <v>26</v>
      </c>
      <c r="Q1355" t="s">
        <v>27</v>
      </c>
      <c r="R1355" t="s">
        <v>24</v>
      </c>
      <c r="S1355" t="s">
        <v>23</v>
      </c>
      <c r="T1355" t="s">
        <v>2837</v>
      </c>
    </row>
    <row r="1356" spans="1:20" x14ac:dyDescent="0.25">
      <c r="A1356" t="s">
        <v>20</v>
      </c>
      <c r="B1356" t="s">
        <v>21</v>
      </c>
      <c r="C1356">
        <v>50</v>
      </c>
      <c r="D1356">
        <v>1</v>
      </c>
      <c r="E1356" t="s">
        <v>2839</v>
      </c>
      <c r="F1356">
        <v>95</v>
      </c>
      <c r="G1356">
        <v>0</v>
      </c>
      <c r="H1356" t="s">
        <v>1219</v>
      </c>
      <c r="I1356" t="s">
        <v>2840</v>
      </c>
      <c r="J1356" t="s">
        <v>359</v>
      </c>
      <c r="K1356" t="s">
        <v>23</v>
      </c>
      <c r="L1356" t="s">
        <v>24</v>
      </c>
      <c r="M1356" t="s">
        <v>2841</v>
      </c>
      <c r="N1356" t="s">
        <v>23</v>
      </c>
      <c r="O1356" t="s">
        <v>25</v>
      </c>
      <c r="P1356" t="s">
        <v>26</v>
      </c>
      <c r="Q1356" t="s">
        <v>27</v>
      </c>
      <c r="R1356" t="s">
        <v>24</v>
      </c>
      <c r="S1356" t="s">
        <v>23</v>
      </c>
      <c r="T1356" t="s">
        <v>2841</v>
      </c>
    </row>
    <row r="1357" spans="1:20" x14ac:dyDescent="0.25">
      <c r="A1357" t="s">
        <v>28</v>
      </c>
      <c r="B1357" t="s">
        <v>29</v>
      </c>
      <c r="C1357">
        <v>50</v>
      </c>
      <c r="D1357">
        <v>1</v>
      </c>
      <c r="E1357" t="s">
        <v>2839</v>
      </c>
      <c r="F1357">
        <v>95</v>
      </c>
      <c r="G1357">
        <v>0</v>
      </c>
      <c r="H1357" t="s">
        <v>1219</v>
      </c>
      <c r="I1357" t="s">
        <v>2840</v>
      </c>
      <c r="J1357" t="s">
        <v>359</v>
      </c>
      <c r="K1357" t="s">
        <v>23</v>
      </c>
      <c r="L1357" t="s">
        <v>24</v>
      </c>
      <c r="M1357" t="s">
        <v>2841</v>
      </c>
      <c r="N1357" t="s">
        <v>23</v>
      </c>
      <c r="O1357" t="s">
        <v>25</v>
      </c>
      <c r="P1357" t="s">
        <v>26</v>
      </c>
      <c r="Q1357" t="s">
        <v>27</v>
      </c>
      <c r="R1357" t="s">
        <v>24</v>
      </c>
      <c r="S1357" t="s">
        <v>23</v>
      </c>
      <c r="T1357" t="s">
        <v>2841</v>
      </c>
    </row>
    <row r="1358" spans="1:20" x14ac:dyDescent="0.25">
      <c r="A1358" t="s">
        <v>30</v>
      </c>
      <c r="B1358" t="s">
        <v>31</v>
      </c>
      <c r="C1358">
        <v>50</v>
      </c>
      <c r="D1358">
        <v>1</v>
      </c>
      <c r="E1358" t="s">
        <v>2839</v>
      </c>
      <c r="F1358">
        <v>95</v>
      </c>
      <c r="G1358">
        <v>0</v>
      </c>
      <c r="H1358" t="s">
        <v>1219</v>
      </c>
      <c r="I1358" t="s">
        <v>2840</v>
      </c>
      <c r="J1358" t="s">
        <v>359</v>
      </c>
      <c r="K1358" t="s">
        <v>23</v>
      </c>
      <c r="L1358" t="s">
        <v>24</v>
      </c>
      <c r="M1358" t="s">
        <v>2841</v>
      </c>
      <c r="N1358" t="s">
        <v>23</v>
      </c>
      <c r="O1358" t="s">
        <v>25</v>
      </c>
      <c r="P1358" t="s">
        <v>26</v>
      </c>
      <c r="Q1358" t="s">
        <v>27</v>
      </c>
      <c r="R1358" t="s">
        <v>24</v>
      </c>
      <c r="S1358" t="s">
        <v>23</v>
      </c>
      <c r="T1358" t="s">
        <v>2841</v>
      </c>
    </row>
    <row r="1359" spans="1:20" x14ac:dyDescent="0.25">
      <c r="A1359" t="s">
        <v>20</v>
      </c>
      <c r="B1359" t="s">
        <v>21</v>
      </c>
      <c r="C1359">
        <v>50</v>
      </c>
      <c r="D1359">
        <v>1</v>
      </c>
      <c r="E1359" t="s">
        <v>2842</v>
      </c>
      <c r="F1359">
        <v>95</v>
      </c>
      <c r="G1359">
        <v>0</v>
      </c>
      <c r="H1359" t="s">
        <v>1219</v>
      </c>
      <c r="I1359" t="s">
        <v>2843</v>
      </c>
      <c r="J1359" t="s">
        <v>305</v>
      </c>
      <c r="K1359" t="s">
        <v>23</v>
      </c>
      <c r="L1359" t="s">
        <v>24</v>
      </c>
      <c r="M1359" t="s">
        <v>2844</v>
      </c>
      <c r="N1359" t="s">
        <v>23</v>
      </c>
      <c r="O1359" t="s">
        <v>25</v>
      </c>
      <c r="P1359" t="s">
        <v>26</v>
      </c>
      <c r="Q1359" t="s">
        <v>27</v>
      </c>
      <c r="R1359" t="s">
        <v>24</v>
      </c>
      <c r="S1359" t="s">
        <v>23</v>
      </c>
      <c r="T1359" t="s">
        <v>2845</v>
      </c>
    </row>
    <row r="1360" spans="1:20" x14ac:dyDescent="0.25">
      <c r="A1360" t="s">
        <v>28</v>
      </c>
      <c r="B1360" t="s">
        <v>29</v>
      </c>
      <c r="C1360">
        <v>50</v>
      </c>
      <c r="D1360">
        <v>1</v>
      </c>
      <c r="E1360" t="s">
        <v>2842</v>
      </c>
      <c r="F1360">
        <v>95</v>
      </c>
      <c r="G1360">
        <v>0</v>
      </c>
      <c r="H1360" t="s">
        <v>1219</v>
      </c>
      <c r="I1360" t="s">
        <v>2843</v>
      </c>
      <c r="J1360" t="s">
        <v>305</v>
      </c>
      <c r="K1360" t="s">
        <v>23</v>
      </c>
      <c r="L1360" t="s">
        <v>24</v>
      </c>
      <c r="M1360" t="s">
        <v>2844</v>
      </c>
      <c r="N1360" t="s">
        <v>23</v>
      </c>
      <c r="O1360" t="s">
        <v>25</v>
      </c>
      <c r="P1360" t="s">
        <v>26</v>
      </c>
      <c r="Q1360" t="s">
        <v>27</v>
      </c>
      <c r="R1360" t="s">
        <v>24</v>
      </c>
      <c r="S1360" t="s">
        <v>23</v>
      </c>
      <c r="T1360" t="s">
        <v>2845</v>
      </c>
    </row>
    <row r="1361" spans="1:20" x14ac:dyDescent="0.25">
      <c r="A1361" t="s">
        <v>30</v>
      </c>
      <c r="B1361" t="s">
        <v>31</v>
      </c>
      <c r="C1361">
        <v>50</v>
      </c>
      <c r="D1361">
        <v>1</v>
      </c>
      <c r="E1361" t="s">
        <v>2842</v>
      </c>
      <c r="F1361">
        <v>95</v>
      </c>
      <c r="G1361">
        <v>0</v>
      </c>
      <c r="H1361" t="s">
        <v>1219</v>
      </c>
      <c r="I1361" t="s">
        <v>2843</v>
      </c>
      <c r="J1361" t="s">
        <v>305</v>
      </c>
      <c r="K1361" t="s">
        <v>23</v>
      </c>
      <c r="L1361" t="s">
        <v>24</v>
      </c>
      <c r="M1361" t="s">
        <v>2844</v>
      </c>
      <c r="N1361" t="s">
        <v>23</v>
      </c>
      <c r="O1361" t="s">
        <v>25</v>
      </c>
      <c r="P1361" t="s">
        <v>26</v>
      </c>
      <c r="Q1361" t="s">
        <v>27</v>
      </c>
      <c r="R1361" t="s">
        <v>24</v>
      </c>
      <c r="S1361" t="s">
        <v>23</v>
      </c>
      <c r="T1361" t="s">
        <v>2845</v>
      </c>
    </row>
    <row r="1362" spans="1:20" x14ac:dyDescent="0.25">
      <c r="A1362" t="s">
        <v>20</v>
      </c>
      <c r="B1362" t="s">
        <v>21</v>
      </c>
      <c r="C1362">
        <v>50</v>
      </c>
      <c r="D1362">
        <v>2</v>
      </c>
      <c r="E1362" t="s">
        <v>2846</v>
      </c>
      <c r="F1362">
        <v>190</v>
      </c>
      <c r="G1362">
        <v>0</v>
      </c>
      <c r="H1362" t="s">
        <v>1219</v>
      </c>
      <c r="I1362" t="s">
        <v>2847</v>
      </c>
      <c r="J1362" t="s">
        <v>1250</v>
      </c>
      <c r="K1362" t="s">
        <v>23</v>
      </c>
      <c r="L1362" t="s">
        <v>24</v>
      </c>
      <c r="M1362" t="s">
        <v>2844</v>
      </c>
      <c r="N1362" t="s">
        <v>23</v>
      </c>
      <c r="O1362" t="s">
        <v>58</v>
      </c>
      <c r="P1362" t="s">
        <v>26</v>
      </c>
      <c r="Q1362" t="s">
        <v>33</v>
      </c>
      <c r="R1362" t="s">
        <v>24</v>
      </c>
      <c r="S1362" t="s">
        <v>23</v>
      </c>
      <c r="T1362" t="s">
        <v>2844</v>
      </c>
    </row>
    <row r="1363" spans="1:20" x14ac:dyDescent="0.25">
      <c r="A1363" t="s">
        <v>28</v>
      </c>
      <c r="B1363" t="s">
        <v>29</v>
      </c>
      <c r="C1363">
        <v>50</v>
      </c>
      <c r="D1363">
        <v>2</v>
      </c>
      <c r="E1363" t="s">
        <v>2846</v>
      </c>
      <c r="F1363">
        <v>190</v>
      </c>
      <c r="G1363">
        <v>0</v>
      </c>
      <c r="H1363" t="s">
        <v>1219</v>
      </c>
      <c r="I1363" t="s">
        <v>2847</v>
      </c>
      <c r="J1363" t="s">
        <v>1250</v>
      </c>
      <c r="K1363" t="s">
        <v>23</v>
      </c>
      <c r="L1363" t="s">
        <v>24</v>
      </c>
      <c r="M1363" t="s">
        <v>2844</v>
      </c>
      <c r="N1363" t="s">
        <v>23</v>
      </c>
      <c r="O1363" t="s">
        <v>58</v>
      </c>
      <c r="P1363" t="s">
        <v>26</v>
      </c>
      <c r="Q1363" t="s">
        <v>33</v>
      </c>
      <c r="R1363" t="s">
        <v>24</v>
      </c>
      <c r="S1363" t="s">
        <v>23</v>
      </c>
      <c r="T1363" t="s">
        <v>2844</v>
      </c>
    </row>
    <row r="1364" spans="1:20" x14ac:dyDescent="0.25">
      <c r="A1364" t="s">
        <v>30</v>
      </c>
      <c r="B1364" t="s">
        <v>31</v>
      </c>
      <c r="C1364">
        <v>50</v>
      </c>
      <c r="D1364">
        <v>2</v>
      </c>
      <c r="E1364" t="s">
        <v>2846</v>
      </c>
      <c r="F1364">
        <v>190</v>
      </c>
      <c r="G1364">
        <v>0</v>
      </c>
      <c r="H1364" t="s">
        <v>1219</v>
      </c>
      <c r="I1364" t="s">
        <v>2847</v>
      </c>
      <c r="J1364" t="s">
        <v>1250</v>
      </c>
      <c r="K1364" t="s">
        <v>23</v>
      </c>
      <c r="L1364" t="s">
        <v>24</v>
      </c>
      <c r="M1364" t="s">
        <v>2844</v>
      </c>
      <c r="N1364" t="s">
        <v>23</v>
      </c>
      <c r="O1364" t="s">
        <v>58</v>
      </c>
      <c r="P1364" t="s">
        <v>26</v>
      </c>
      <c r="Q1364" t="s">
        <v>33</v>
      </c>
      <c r="R1364" t="s">
        <v>24</v>
      </c>
      <c r="S1364" t="s">
        <v>23</v>
      </c>
      <c r="T1364" t="s">
        <v>2844</v>
      </c>
    </row>
    <row r="1365" spans="1:20" x14ac:dyDescent="0.25">
      <c r="A1365" t="s">
        <v>20</v>
      </c>
      <c r="B1365" t="s">
        <v>21</v>
      </c>
      <c r="C1365">
        <v>50</v>
      </c>
      <c r="D1365">
        <v>2</v>
      </c>
      <c r="E1365" t="s">
        <v>2848</v>
      </c>
      <c r="F1365">
        <v>200</v>
      </c>
      <c r="G1365">
        <v>0</v>
      </c>
      <c r="H1365" t="s">
        <v>1219</v>
      </c>
      <c r="I1365" t="s">
        <v>2849</v>
      </c>
      <c r="J1365" t="s">
        <v>322</v>
      </c>
      <c r="K1365" t="s">
        <v>23</v>
      </c>
      <c r="L1365" t="s">
        <v>24</v>
      </c>
      <c r="M1365" t="s">
        <v>2844</v>
      </c>
      <c r="N1365" t="s">
        <v>23</v>
      </c>
      <c r="O1365" t="s">
        <v>58</v>
      </c>
      <c r="P1365" t="s">
        <v>26</v>
      </c>
      <c r="Q1365" t="s">
        <v>33</v>
      </c>
      <c r="R1365" t="s">
        <v>24</v>
      </c>
      <c r="S1365" t="s">
        <v>23</v>
      </c>
      <c r="T1365" t="s">
        <v>2850</v>
      </c>
    </row>
    <row r="1366" spans="1:20" x14ac:dyDescent="0.25">
      <c r="A1366" t="s">
        <v>28</v>
      </c>
      <c r="B1366" t="s">
        <v>29</v>
      </c>
      <c r="C1366">
        <v>50</v>
      </c>
      <c r="D1366">
        <v>2</v>
      </c>
      <c r="E1366" t="s">
        <v>2848</v>
      </c>
      <c r="F1366">
        <v>200</v>
      </c>
      <c r="G1366">
        <v>0</v>
      </c>
      <c r="H1366" t="s">
        <v>1219</v>
      </c>
      <c r="I1366" t="s">
        <v>2849</v>
      </c>
      <c r="J1366" t="s">
        <v>322</v>
      </c>
      <c r="K1366" t="s">
        <v>23</v>
      </c>
      <c r="L1366" t="s">
        <v>24</v>
      </c>
      <c r="M1366" t="s">
        <v>2844</v>
      </c>
      <c r="N1366" t="s">
        <v>23</v>
      </c>
      <c r="O1366" t="s">
        <v>58</v>
      </c>
      <c r="P1366" t="s">
        <v>26</v>
      </c>
      <c r="Q1366" t="s">
        <v>33</v>
      </c>
      <c r="R1366" t="s">
        <v>24</v>
      </c>
      <c r="S1366" t="s">
        <v>23</v>
      </c>
      <c r="T1366" t="s">
        <v>2850</v>
      </c>
    </row>
    <row r="1367" spans="1:20" x14ac:dyDescent="0.25">
      <c r="A1367" t="s">
        <v>30</v>
      </c>
      <c r="B1367" t="s">
        <v>31</v>
      </c>
      <c r="C1367">
        <v>50</v>
      </c>
      <c r="D1367">
        <v>2</v>
      </c>
      <c r="E1367" t="s">
        <v>2848</v>
      </c>
      <c r="F1367">
        <v>200</v>
      </c>
      <c r="G1367">
        <v>0</v>
      </c>
      <c r="H1367" t="s">
        <v>1219</v>
      </c>
      <c r="I1367" t="s">
        <v>2849</v>
      </c>
      <c r="J1367" t="s">
        <v>322</v>
      </c>
      <c r="K1367" t="s">
        <v>23</v>
      </c>
      <c r="L1367" t="s">
        <v>24</v>
      </c>
      <c r="M1367" t="s">
        <v>2844</v>
      </c>
      <c r="N1367" t="s">
        <v>23</v>
      </c>
      <c r="O1367" t="s">
        <v>58</v>
      </c>
      <c r="P1367" t="s">
        <v>26</v>
      </c>
      <c r="Q1367" t="s">
        <v>33</v>
      </c>
      <c r="R1367" t="s">
        <v>24</v>
      </c>
      <c r="S1367" t="s">
        <v>23</v>
      </c>
      <c r="T1367" t="s">
        <v>2850</v>
      </c>
    </row>
    <row r="1368" spans="1:20" x14ac:dyDescent="0.25">
      <c r="A1368" t="s">
        <v>20</v>
      </c>
      <c r="B1368" t="s">
        <v>21</v>
      </c>
      <c r="C1368">
        <v>50</v>
      </c>
      <c r="D1368">
        <v>1</v>
      </c>
      <c r="E1368" t="s">
        <v>2851</v>
      </c>
      <c r="F1368">
        <v>100</v>
      </c>
      <c r="G1368">
        <v>0</v>
      </c>
      <c r="H1368" t="s">
        <v>1219</v>
      </c>
      <c r="I1368" t="s">
        <v>2852</v>
      </c>
      <c r="J1368" t="s">
        <v>61</v>
      </c>
      <c r="K1368" t="s">
        <v>23</v>
      </c>
      <c r="L1368" t="s">
        <v>24</v>
      </c>
      <c r="M1368" t="s">
        <v>2850</v>
      </c>
      <c r="N1368" t="s">
        <v>23</v>
      </c>
      <c r="O1368" t="s">
        <v>25</v>
      </c>
      <c r="P1368" t="s">
        <v>26</v>
      </c>
      <c r="Q1368" t="s">
        <v>27</v>
      </c>
      <c r="R1368" t="s">
        <v>24</v>
      </c>
      <c r="S1368" t="s">
        <v>23</v>
      </c>
      <c r="T1368" t="s">
        <v>2850</v>
      </c>
    </row>
    <row r="1369" spans="1:20" x14ac:dyDescent="0.25">
      <c r="A1369" t="s">
        <v>28</v>
      </c>
      <c r="B1369" t="s">
        <v>29</v>
      </c>
      <c r="C1369">
        <v>50</v>
      </c>
      <c r="D1369">
        <v>1</v>
      </c>
      <c r="E1369" t="s">
        <v>2851</v>
      </c>
      <c r="F1369">
        <v>100</v>
      </c>
      <c r="G1369">
        <v>0</v>
      </c>
      <c r="H1369" t="s">
        <v>1219</v>
      </c>
      <c r="I1369" t="s">
        <v>2852</v>
      </c>
      <c r="J1369" t="s">
        <v>61</v>
      </c>
      <c r="K1369" t="s">
        <v>23</v>
      </c>
      <c r="L1369" t="s">
        <v>24</v>
      </c>
      <c r="M1369" t="s">
        <v>2850</v>
      </c>
      <c r="N1369" t="s">
        <v>23</v>
      </c>
      <c r="O1369" t="s">
        <v>25</v>
      </c>
      <c r="P1369" t="s">
        <v>26</v>
      </c>
      <c r="Q1369" t="s">
        <v>27</v>
      </c>
      <c r="R1369" t="s">
        <v>24</v>
      </c>
      <c r="S1369" t="s">
        <v>23</v>
      </c>
      <c r="T1369" t="s">
        <v>2850</v>
      </c>
    </row>
    <row r="1370" spans="1:20" x14ac:dyDescent="0.25">
      <c r="A1370" t="s">
        <v>30</v>
      </c>
      <c r="B1370" t="s">
        <v>31</v>
      </c>
      <c r="C1370">
        <v>50</v>
      </c>
      <c r="D1370">
        <v>1</v>
      </c>
      <c r="E1370" t="s">
        <v>2851</v>
      </c>
      <c r="F1370">
        <v>100</v>
      </c>
      <c r="G1370">
        <v>0</v>
      </c>
      <c r="H1370" t="s">
        <v>1219</v>
      </c>
      <c r="I1370" t="s">
        <v>2852</v>
      </c>
      <c r="J1370" t="s">
        <v>61</v>
      </c>
      <c r="K1370" t="s">
        <v>23</v>
      </c>
      <c r="L1370" t="s">
        <v>24</v>
      </c>
      <c r="M1370" t="s">
        <v>2850</v>
      </c>
      <c r="N1370" t="s">
        <v>23</v>
      </c>
      <c r="O1370" t="s">
        <v>25</v>
      </c>
      <c r="P1370" t="s">
        <v>26</v>
      </c>
      <c r="Q1370" t="s">
        <v>27</v>
      </c>
      <c r="R1370" t="s">
        <v>24</v>
      </c>
      <c r="S1370" t="s">
        <v>23</v>
      </c>
      <c r="T1370" t="s">
        <v>2850</v>
      </c>
    </row>
    <row r="1371" spans="1:20" x14ac:dyDescent="0.25">
      <c r="A1371" t="s">
        <v>110</v>
      </c>
      <c r="B1371" t="s">
        <v>1223</v>
      </c>
      <c r="C1371">
        <v>66.333333333333329</v>
      </c>
      <c r="D1371">
        <v>3</v>
      </c>
      <c r="E1371" t="s">
        <v>2853</v>
      </c>
      <c r="F1371">
        <v>159.5</v>
      </c>
      <c r="G1371">
        <v>29</v>
      </c>
      <c r="H1371" t="s">
        <v>47</v>
      </c>
      <c r="I1371" t="s">
        <v>2854</v>
      </c>
      <c r="J1371" t="s">
        <v>2855</v>
      </c>
      <c r="K1371" t="s">
        <v>1440</v>
      </c>
      <c r="L1371" t="s">
        <v>2856</v>
      </c>
      <c r="M1371" t="s">
        <v>2857</v>
      </c>
      <c r="N1371" t="s">
        <v>23</v>
      </c>
      <c r="O1371" t="s">
        <v>48</v>
      </c>
      <c r="P1371" t="s">
        <v>49</v>
      </c>
      <c r="Q1371" t="s">
        <v>50</v>
      </c>
      <c r="R1371" t="s">
        <v>24</v>
      </c>
      <c r="S1371" t="s">
        <v>23</v>
      </c>
      <c r="T1371" t="s">
        <v>2858</v>
      </c>
    </row>
    <row r="1372" spans="1:20" x14ac:dyDescent="0.25">
      <c r="A1372" t="s">
        <v>20</v>
      </c>
      <c r="B1372" t="s">
        <v>21</v>
      </c>
      <c r="C1372">
        <v>50</v>
      </c>
      <c r="D1372">
        <v>1</v>
      </c>
      <c r="E1372" t="s">
        <v>2859</v>
      </c>
      <c r="F1372">
        <v>95</v>
      </c>
      <c r="G1372">
        <v>0</v>
      </c>
      <c r="H1372" t="s">
        <v>1219</v>
      </c>
      <c r="I1372" t="s">
        <v>2860</v>
      </c>
      <c r="J1372" t="s">
        <v>325</v>
      </c>
      <c r="K1372" t="s">
        <v>23</v>
      </c>
      <c r="L1372" t="s">
        <v>24</v>
      </c>
      <c r="M1372" t="s">
        <v>2861</v>
      </c>
      <c r="N1372" t="s">
        <v>23</v>
      </c>
      <c r="O1372" t="s">
        <v>25</v>
      </c>
      <c r="P1372" t="s">
        <v>26</v>
      </c>
      <c r="Q1372" t="s">
        <v>27</v>
      </c>
      <c r="R1372" t="s">
        <v>24</v>
      </c>
      <c r="S1372" t="s">
        <v>23</v>
      </c>
      <c r="T1372" t="s">
        <v>2861</v>
      </c>
    </row>
    <row r="1373" spans="1:20" x14ac:dyDescent="0.25">
      <c r="A1373" t="s">
        <v>28</v>
      </c>
      <c r="B1373" t="s">
        <v>29</v>
      </c>
      <c r="C1373">
        <v>50</v>
      </c>
      <c r="D1373">
        <v>1</v>
      </c>
      <c r="E1373" t="s">
        <v>2859</v>
      </c>
      <c r="F1373">
        <v>95</v>
      </c>
      <c r="G1373">
        <v>0</v>
      </c>
      <c r="H1373" t="s">
        <v>1219</v>
      </c>
      <c r="I1373" t="s">
        <v>2860</v>
      </c>
      <c r="J1373" t="s">
        <v>325</v>
      </c>
      <c r="K1373" t="s">
        <v>23</v>
      </c>
      <c r="L1373" t="s">
        <v>24</v>
      </c>
      <c r="M1373" t="s">
        <v>2861</v>
      </c>
      <c r="N1373" t="s">
        <v>23</v>
      </c>
      <c r="O1373" t="s">
        <v>25</v>
      </c>
      <c r="P1373" t="s">
        <v>26</v>
      </c>
      <c r="Q1373" t="s">
        <v>27</v>
      </c>
      <c r="R1373" t="s">
        <v>24</v>
      </c>
      <c r="S1373" t="s">
        <v>23</v>
      </c>
      <c r="T1373" t="s">
        <v>2861</v>
      </c>
    </row>
    <row r="1374" spans="1:20" x14ac:dyDescent="0.25">
      <c r="A1374" t="s">
        <v>30</v>
      </c>
      <c r="B1374" t="s">
        <v>31</v>
      </c>
      <c r="C1374">
        <v>50</v>
      </c>
      <c r="D1374">
        <v>1</v>
      </c>
      <c r="E1374" t="s">
        <v>2859</v>
      </c>
      <c r="F1374">
        <v>95</v>
      </c>
      <c r="G1374">
        <v>0</v>
      </c>
      <c r="H1374" t="s">
        <v>1219</v>
      </c>
      <c r="I1374" t="s">
        <v>2860</v>
      </c>
      <c r="J1374" t="s">
        <v>325</v>
      </c>
      <c r="K1374" t="s">
        <v>23</v>
      </c>
      <c r="L1374" t="s">
        <v>24</v>
      </c>
      <c r="M1374" t="s">
        <v>2861</v>
      </c>
      <c r="N1374" t="s">
        <v>23</v>
      </c>
      <c r="O1374" t="s">
        <v>25</v>
      </c>
      <c r="P1374" t="s">
        <v>26</v>
      </c>
      <c r="Q1374" t="s">
        <v>27</v>
      </c>
      <c r="R1374" t="s">
        <v>24</v>
      </c>
      <c r="S1374" t="s">
        <v>23</v>
      </c>
      <c r="T1374" t="s">
        <v>2861</v>
      </c>
    </row>
    <row r="1375" spans="1:20" x14ac:dyDescent="0.25">
      <c r="A1375" t="s">
        <v>30</v>
      </c>
      <c r="B1375" t="s">
        <v>31</v>
      </c>
      <c r="C1375">
        <v>60</v>
      </c>
      <c r="D1375">
        <v>3</v>
      </c>
      <c r="E1375" t="s">
        <v>2862</v>
      </c>
      <c r="F1375">
        <v>100</v>
      </c>
      <c r="G1375">
        <v>0</v>
      </c>
      <c r="H1375" t="s">
        <v>1219</v>
      </c>
      <c r="I1375" t="s">
        <v>1446</v>
      </c>
      <c r="J1375" t="s">
        <v>329</v>
      </c>
      <c r="K1375" t="s">
        <v>23</v>
      </c>
      <c r="L1375" t="s">
        <v>24</v>
      </c>
      <c r="M1375" t="s">
        <v>2861</v>
      </c>
      <c r="N1375" t="s">
        <v>23</v>
      </c>
      <c r="O1375" t="s">
        <v>307</v>
      </c>
      <c r="P1375" t="s">
        <v>26</v>
      </c>
      <c r="Q1375" t="s">
        <v>27</v>
      </c>
      <c r="R1375" t="s">
        <v>24</v>
      </c>
      <c r="S1375" t="s">
        <v>23</v>
      </c>
      <c r="T1375" t="s">
        <v>2861</v>
      </c>
    </row>
    <row r="1376" spans="1:20" x14ac:dyDescent="0.25">
      <c r="A1376" t="s">
        <v>1179</v>
      </c>
      <c r="B1376" t="s">
        <v>1180</v>
      </c>
      <c r="C1376">
        <v>25</v>
      </c>
      <c r="D1376">
        <v>4</v>
      </c>
      <c r="E1376" t="s">
        <v>2863</v>
      </c>
      <c r="F1376">
        <v>100</v>
      </c>
      <c r="G1376">
        <v>0</v>
      </c>
      <c r="H1376" t="s">
        <v>1219</v>
      </c>
      <c r="I1376" t="s">
        <v>2864</v>
      </c>
      <c r="J1376" t="s">
        <v>342</v>
      </c>
      <c r="K1376" t="s">
        <v>23</v>
      </c>
      <c r="L1376" t="s">
        <v>24</v>
      </c>
      <c r="M1376" t="s">
        <v>2865</v>
      </c>
      <c r="N1376" t="s">
        <v>23</v>
      </c>
      <c r="O1376" t="s">
        <v>25</v>
      </c>
      <c r="P1376" t="s">
        <v>26</v>
      </c>
      <c r="Q1376" t="s">
        <v>27</v>
      </c>
      <c r="R1376" t="s">
        <v>24</v>
      </c>
      <c r="S1376" t="s">
        <v>23</v>
      </c>
      <c r="T1376" t="s">
        <v>2865</v>
      </c>
    </row>
    <row r="1377" spans="1:20" x14ac:dyDescent="0.25">
      <c r="A1377" t="s">
        <v>20</v>
      </c>
      <c r="B1377" t="s">
        <v>21</v>
      </c>
      <c r="C1377">
        <v>50</v>
      </c>
      <c r="D1377">
        <v>1</v>
      </c>
      <c r="E1377" t="s">
        <v>2866</v>
      </c>
      <c r="F1377">
        <v>100</v>
      </c>
      <c r="G1377">
        <v>0</v>
      </c>
      <c r="H1377" t="s">
        <v>1219</v>
      </c>
      <c r="I1377" t="s">
        <v>1443</v>
      </c>
      <c r="J1377" t="s">
        <v>1329</v>
      </c>
      <c r="K1377" t="s">
        <v>23</v>
      </c>
      <c r="L1377" t="s">
        <v>24</v>
      </c>
      <c r="M1377" t="s">
        <v>2865</v>
      </c>
      <c r="N1377" t="s">
        <v>23</v>
      </c>
      <c r="O1377" t="s">
        <v>25</v>
      </c>
      <c r="P1377" t="s">
        <v>26</v>
      </c>
      <c r="Q1377" t="s">
        <v>27</v>
      </c>
      <c r="R1377" t="s">
        <v>24</v>
      </c>
      <c r="S1377" t="s">
        <v>23</v>
      </c>
      <c r="T1377" t="s">
        <v>2865</v>
      </c>
    </row>
    <row r="1378" spans="1:20" x14ac:dyDescent="0.25">
      <c r="A1378" t="s">
        <v>28</v>
      </c>
      <c r="B1378" t="s">
        <v>29</v>
      </c>
      <c r="C1378">
        <v>50</v>
      </c>
      <c r="D1378">
        <v>1</v>
      </c>
      <c r="E1378" t="s">
        <v>2866</v>
      </c>
      <c r="F1378">
        <v>100</v>
      </c>
      <c r="G1378">
        <v>0</v>
      </c>
      <c r="H1378" t="s">
        <v>1219</v>
      </c>
      <c r="I1378" t="s">
        <v>1443</v>
      </c>
      <c r="J1378" t="s">
        <v>1329</v>
      </c>
      <c r="K1378" t="s">
        <v>23</v>
      </c>
      <c r="L1378" t="s">
        <v>24</v>
      </c>
      <c r="M1378" t="s">
        <v>2865</v>
      </c>
      <c r="N1378" t="s">
        <v>23</v>
      </c>
      <c r="O1378" t="s">
        <v>25</v>
      </c>
      <c r="P1378" t="s">
        <v>26</v>
      </c>
      <c r="Q1378" t="s">
        <v>27</v>
      </c>
      <c r="R1378" t="s">
        <v>24</v>
      </c>
      <c r="S1378" t="s">
        <v>23</v>
      </c>
      <c r="T1378" t="s">
        <v>2865</v>
      </c>
    </row>
    <row r="1379" spans="1:20" x14ac:dyDescent="0.25">
      <c r="A1379" t="s">
        <v>30</v>
      </c>
      <c r="B1379" t="s">
        <v>31</v>
      </c>
      <c r="C1379">
        <v>50</v>
      </c>
      <c r="D1379">
        <v>1</v>
      </c>
      <c r="E1379" t="s">
        <v>2866</v>
      </c>
      <c r="F1379">
        <v>100</v>
      </c>
      <c r="G1379">
        <v>0</v>
      </c>
      <c r="H1379" t="s">
        <v>1219</v>
      </c>
      <c r="I1379" t="s">
        <v>1443</v>
      </c>
      <c r="J1379" t="s">
        <v>1329</v>
      </c>
      <c r="K1379" t="s">
        <v>23</v>
      </c>
      <c r="L1379" t="s">
        <v>24</v>
      </c>
      <c r="M1379" t="s">
        <v>2865</v>
      </c>
      <c r="N1379" t="s">
        <v>23</v>
      </c>
      <c r="O1379" t="s">
        <v>25</v>
      </c>
      <c r="P1379" t="s">
        <v>26</v>
      </c>
      <c r="Q1379" t="s">
        <v>27</v>
      </c>
      <c r="R1379" t="s">
        <v>24</v>
      </c>
      <c r="S1379" t="s">
        <v>23</v>
      </c>
      <c r="T1379" t="s">
        <v>2865</v>
      </c>
    </row>
    <row r="1380" spans="1:20" x14ac:dyDescent="0.25">
      <c r="A1380" t="s">
        <v>42</v>
      </c>
      <c r="B1380" t="s">
        <v>43</v>
      </c>
      <c r="C1380">
        <v>66.666666666666671</v>
      </c>
      <c r="D1380">
        <v>3</v>
      </c>
      <c r="E1380" t="s">
        <v>2867</v>
      </c>
      <c r="F1380">
        <v>200</v>
      </c>
      <c r="G1380">
        <v>0</v>
      </c>
      <c r="H1380" t="s">
        <v>1219</v>
      </c>
      <c r="I1380" t="s">
        <v>2868</v>
      </c>
      <c r="J1380" t="s">
        <v>65</v>
      </c>
      <c r="K1380" t="s">
        <v>23</v>
      </c>
      <c r="L1380" t="s">
        <v>24</v>
      </c>
      <c r="M1380" t="s">
        <v>2869</v>
      </c>
      <c r="N1380" t="s">
        <v>23</v>
      </c>
      <c r="O1380" t="s">
        <v>58</v>
      </c>
      <c r="P1380" t="s">
        <v>26</v>
      </c>
      <c r="Q1380" t="s">
        <v>33</v>
      </c>
      <c r="R1380" t="s">
        <v>24</v>
      </c>
      <c r="S1380" t="s">
        <v>23</v>
      </c>
      <c r="T1380" t="s">
        <v>2869</v>
      </c>
    </row>
    <row r="1381" spans="1:20" x14ac:dyDescent="0.25">
      <c r="A1381" t="s">
        <v>186</v>
      </c>
      <c r="B1381" t="s">
        <v>187</v>
      </c>
      <c r="C1381">
        <v>33.333333333333336</v>
      </c>
      <c r="D1381">
        <v>3</v>
      </c>
      <c r="E1381" t="s">
        <v>2867</v>
      </c>
      <c r="F1381">
        <v>200</v>
      </c>
      <c r="G1381">
        <v>0</v>
      </c>
      <c r="H1381" t="s">
        <v>1219</v>
      </c>
      <c r="I1381" t="s">
        <v>2868</v>
      </c>
      <c r="J1381" t="s">
        <v>65</v>
      </c>
      <c r="K1381" t="s">
        <v>23</v>
      </c>
      <c r="L1381" t="s">
        <v>24</v>
      </c>
      <c r="M1381" t="s">
        <v>2869</v>
      </c>
      <c r="N1381" t="s">
        <v>23</v>
      </c>
      <c r="O1381" t="s">
        <v>58</v>
      </c>
      <c r="P1381" t="s">
        <v>26</v>
      </c>
      <c r="Q1381" t="s">
        <v>33</v>
      </c>
      <c r="R1381" t="s">
        <v>24</v>
      </c>
      <c r="S1381" t="s">
        <v>23</v>
      </c>
      <c r="T1381" t="s">
        <v>2869</v>
      </c>
    </row>
    <row r="1382" spans="1:20" x14ac:dyDescent="0.25">
      <c r="A1382" t="s">
        <v>20</v>
      </c>
      <c r="B1382" t="s">
        <v>21</v>
      </c>
      <c r="C1382">
        <v>50</v>
      </c>
      <c r="D1382">
        <v>1</v>
      </c>
      <c r="E1382" t="s">
        <v>2870</v>
      </c>
      <c r="F1382">
        <v>100</v>
      </c>
      <c r="G1382">
        <v>0</v>
      </c>
      <c r="H1382" t="s">
        <v>1219</v>
      </c>
      <c r="I1382" t="s">
        <v>1435</v>
      </c>
      <c r="J1382" t="s">
        <v>1234</v>
      </c>
      <c r="K1382" t="s">
        <v>23</v>
      </c>
      <c r="L1382" t="s">
        <v>24</v>
      </c>
      <c r="M1382" t="s">
        <v>2871</v>
      </c>
      <c r="N1382" t="s">
        <v>23</v>
      </c>
      <c r="O1382" t="s">
        <v>25</v>
      </c>
      <c r="P1382" t="s">
        <v>26</v>
      </c>
      <c r="Q1382" t="s">
        <v>27</v>
      </c>
      <c r="R1382" t="s">
        <v>24</v>
      </c>
      <c r="S1382" t="s">
        <v>23</v>
      </c>
      <c r="T1382" t="s">
        <v>2871</v>
      </c>
    </row>
    <row r="1383" spans="1:20" x14ac:dyDescent="0.25">
      <c r="A1383" t="s">
        <v>28</v>
      </c>
      <c r="B1383" t="s">
        <v>29</v>
      </c>
      <c r="C1383">
        <v>50</v>
      </c>
      <c r="D1383">
        <v>1</v>
      </c>
      <c r="E1383" t="s">
        <v>2870</v>
      </c>
      <c r="F1383">
        <v>100</v>
      </c>
      <c r="G1383">
        <v>0</v>
      </c>
      <c r="H1383" t="s">
        <v>1219</v>
      </c>
      <c r="I1383" t="s">
        <v>1435</v>
      </c>
      <c r="J1383" t="s">
        <v>1234</v>
      </c>
      <c r="K1383" t="s">
        <v>23</v>
      </c>
      <c r="L1383" t="s">
        <v>24</v>
      </c>
      <c r="M1383" t="s">
        <v>2871</v>
      </c>
      <c r="N1383" t="s">
        <v>23</v>
      </c>
      <c r="O1383" t="s">
        <v>25</v>
      </c>
      <c r="P1383" t="s">
        <v>26</v>
      </c>
      <c r="Q1383" t="s">
        <v>27</v>
      </c>
      <c r="R1383" t="s">
        <v>24</v>
      </c>
      <c r="S1383" t="s">
        <v>23</v>
      </c>
      <c r="T1383" t="s">
        <v>2871</v>
      </c>
    </row>
    <row r="1384" spans="1:20" x14ac:dyDescent="0.25">
      <c r="A1384" t="s">
        <v>30</v>
      </c>
      <c r="B1384" t="s">
        <v>31</v>
      </c>
      <c r="C1384">
        <v>50</v>
      </c>
      <c r="D1384">
        <v>1</v>
      </c>
      <c r="E1384" t="s">
        <v>2870</v>
      </c>
      <c r="F1384">
        <v>100</v>
      </c>
      <c r="G1384">
        <v>0</v>
      </c>
      <c r="H1384" t="s">
        <v>1219</v>
      </c>
      <c r="I1384" t="s">
        <v>1435</v>
      </c>
      <c r="J1384" t="s">
        <v>1234</v>
      </c>
      <c r="K1384" t="s">
        <v>23</v>
      </c>
      <c r="L1384" t="s">
        <v>24</v>
      </c>
      <c r="M1384" t="s">
        <v>2871</v>
      </c>
      <c r="N1384" t="s">
        <v>23</v>
      </c>
      <c r="O1384" t="s">
        <v>25</v>
      </c>
      <c r="P1384" t="s">
        <v>26</v>
      </c>
      <c r="Q1384" t="s">
        <v>27</v>
      </c>
      <c r="R1384" t="s">
        <v>24</v>
      </c>
      <c r="S1384" t="s">
        <v>23</v>
      </c>
      <c r="T1384" t="s">
        <v>2871</v>
      </c>
    </row>
    <row r="1385" spans="1:20" x14ac:dyDescent="0.25">
      <c r="A1385" t="s">
        <v>20</v>
      </c>
      <c r="B1385" t="s">
        <v>21</v>
      </c>
      <c r="C1385">
        <v>50</v>
      </c>
      <c r="D1385">
        <v>1</v>
      </c>
      <c r="E1385" t="s">
        <v>2872</v>
      </c>
      <c r="F1385">
        <v>100</v>
      </c>
      <c r="G1385">
        <v>0</v>
      </c>
      <c r="H1385" t="s">
        <v>1219</v>
      </c>
      <c r="I1385" t="s">
        <v>2873</v>
      </c>
      <c r="J1385" t="s">
        <v>1229</v>
      </c>
      <c r="K1385" t="s">
        <v>23</v>
      </c>
      <c r="L1385" t="s">
        <v>24</v>
      </c>
      <c r="M1385" t="s">
        <v>2871</v>
      </c>
      <c r="N1385" t="s">
        <v>23</v>
      </c>
      <c r="O1385" t="s">
        <v>25</v>
      </c>
      <c r="P1385" t="s">
        <v>26</v>
      </c>
      <c r="Q1385" t="s">
        <v>27</v>
      </c>
      <c r="R1385" t="s">
        <v>24</v>
      </c>
      <c r="S1385" t="s">
        <v>23</v>
      </c>
      <c r="T1385" t="s">
        <v>2871</v>
      </c>
    </row>
    <row r="1386" spans="1:20" x14ac:dyDescent="0.25">
      <c r="A1386" t="s">
        <v>28</v>
      </c>
      <c r="B1386" t="s">
        <v>29</v>
      </c>
      <c r="C1386">
        <v>50</v>
      </c>
      <c r="D1386">
        <v>1</v>
      </c>
      <c r="E1386" t="s">
        <v>2872</v>
      </c>
      <c r="F1386">
        <v>100</v>
      </c>
      <c r="G1386">
        <v>0</v>
      </c>
      <c r="H1386" t="s">
        <v>1219</v>
      </c>
      <c r="I1386" t="s">
        <v>2873</v>
      </c>
      <c r="J1386" t="s">
        <v>1229</v>
      </c>
      <c r="K1386" t="s">
        <v>23</v>
      </c>
      <c r="L1386" t="s">
        <v>24</v>
      </c>
      <c r="M1386" t="s">
        <v>2871</v>
      </c>
      <c r="N1386" t="s">
        <v>23</v>
      </c>
      <c r="O1386" t="s">
        <v>25</v>
      </c>
      <c r="P1386" t="s">
        <v>26</v>
      </c>
      <c r="Q1386" t="s">
        <v>27</v>
      </c>
      <c r="R1386" t="s">
        <v>24</v>
      </c>
      <c r="S1386" t="s">
        <v>23</v>
      </c>
      <c r="T1386" t="s">
        <v>2871</v>
      </c>
    </row>
    <row r="1387" spans="1:20" x14ac:dyDescent="0.25">
      <c r="A1387" t="s">
        <v>30</v>
      </c>
      <c r="B1387" t="s">
        <v>31</v>
      </c>
      <c r="C1387">
        <v>50</v>
      </c>
      <c r="D1387">
        <v>1</v>
      </c>
      <c r="E1387" t="s">
        <v>2872</v>
      </c>
      <c r="F1387">
        <v>100</v>
      </c>
      <c r="G1387">
        <v>0</v>
      </c>
      <c r="H1387" t="s">
        <v>1219</v>
      </c>
      <c r="I1387" t="s">
        <v>2873</v>
      </c>
      <c r="J1387" t="s">
        <v>1229</v>
      </c>
      <c r="K1387" t="s">
        <v>23</v>
      </c>
      <c r="L1387" t="s">
        <v>24</v>
      </c>
      <c r="M1387" t="s">
        <v>2871</v>
      </c>
      <c r="N1387" t="s">
        <v>23</v>
      </c>
      <c r="O1387" t="s">
        <v>25</v>
      </c>
      <c r="P1387" t="s">
        <v>26</v>
      </c>
      <c r="Q1387" t="s">
        <v>27</v>
      </c>
      <c r="R1387" t="s">
        <v>24</v>
      </c>
      <c r="S1387" t="s">
        <v>23</v>
      </c>
      <c r="T1387" t="s">
        <v>2871</v>
      </c>
    </row>
    <row r="1388" spans="1:20" x14ac:dyDescent="0.25">
      <c r="A1388" t="s">
        <v>20</v>
      </c>
      <c r="B1388" t="s">
        <v>21</v>
      </c>
      <c r="C1388">
        <v>50</v>
      </c>
      <c r="D1388">
        <v>1</v>
      </c>
      <c r="E1388" t="s">
        <v>2874</v>
      </c>
      <c r="F1388">
        <v>100</v>
      </c>
      <c r="G1388">
        <v>0</v>
      </c>
      <c r="H1388" t="s">
        <v>1219</v>
      </c>
      <c r="I1388" t="s">
        <v>2875</v>
      </c>
      <c r="J1388" t="s">
        <v>87</v>
      </c>
      <c r="K1388" t="s">
        <v>23</v>
      </c>
      <c r="L1388" t="s">
        <v>24</v>
      </c>
      <c r="M1388" t="s">
        <v>2027</v>
      </c>
      <c r="N1388" t="s">
        <v>23</v>
      </c>
      <c r="O1388" t="s">
        <v>58</v>
      </c>
      <c r="P1388" t="s">
        <v>26</v>
      </c>
      <c r="Q1388" t="s">
        <v>33</v>
      </c>
      <c r="R1388" t="s">
        <v>24</v>
      </c>
      <c r="S1388" t="s">
        <v>23</v>
      </c>
      <c r="T1388" t="s">
        <v>2876</v>
      </c>
    </row>
    <row r="1389" spans="1:20" x14ac:dyDescent="0.25">
      <c r="A1389" t="s">
        <v>28</v>
      </c>
      <c r="B1389" t="s">
        <v>29</v>
      </c>
      <c r="C1389">
        <v>50</v>
      </c>
      <c r="D1389">
        <v>1</v>
      </c>
      <c r="E1389" t="s">
        <v>2874</v>
      </c>
      <c r="F1389">
        <v>100</v>
      </c>
      <c r="G1389">
        <v>0</v>
      </c>
      <c r="H1389" t="s">
        <v>1219</v>
      </c>
      <c r="I1389" t="s">
        <v>2875</v>
      </c>
      <c r="J1389" t="s">
        <v>87</v>
      </c>
      <c r="K1389" t="s">
        <v>23</v>
      </c>
      <c r="L1389" t="s">
        <v>24</v>
      </c>
      <c r="M1389" t="s">
        <v>2027</v>
      </c>
      <c r="N1389" t="s">
        <v>23</v>
      </c>
      <c r="O1389" t="s">
        <v>58</v>
      </c>
      <c r="P1389" t="s">
        <v>26</v>
      </c>
      <c r="Q1389" t="s">
        <v>33</v>
      </c>
      <c r="R1389" t="s">
        <v>24</v>
      </c>
      <c r="S1389" t="s">
        <v>23</v>
      </c>
      <c r="T1389" t="s">
        <v>2876</v>
      </c>
    </row>
    <row r="1390" spans="1:20" x14ac:dyDescent="0.25">
      <c r="A1390" t="s">
        <v>30</v>
      </c>
      <c r="B1390" t="s">
        <v>31</v>
      </c>
      <c r="C1390">
        <v>50</v>
      </c>
      <c r="D1390">
        <v>1</v>
      </c>
      <c r="E1390" t="s">
        <v>2874</v>
      </c>
      <c r="F1390">
        <v>100</v>
      </c>
      <c r="G1390">
        <v>0</v>
      </c>
      <c r="H1390" t="s">
        <v>1219</v>
      </c>
      <c r="I1390" t="s">
        <v>2875</v>
      </c>
      <c r="J1390" t="s">
        <v>87</v>
      </c>
      <c r="K1390" t="s">
        <v>23</v>
      </c>
      <c r="L1390" t="s">
        <v>24</v>
      </c>
      <c r="M1390" t="s">
        <v>2027</v>
      </c>
      <c r="N1390" t="s">
        <v>23</v>
      </c>
      <c r="O1390" t="s">
        <v>58</v>
      </c>
      <c r="P1390" t="s">
        <v>26</v>
      </c>
      <c r="Q1390" t="s">
        <v>33</v>
      </c>
      <c r="R1390" t="s">
        <v>24</v>
      </c>
      <c r="S1390" t="s">
        <v>23</v>
      </c>
      <c r="T1390" t="s">
        <v>2876</v>
      </c>
    </row>
    <row r="1391" spans="1:20" x14ac:dyDescent="0.25">
      <c r="A1391" t="s">
        <v>20</v>
      </c>
      <c r="B1391" t="s">
        <v>21</v>
      </c>
      <c r="C1391">
        <v>50</v>
      </c>
      <c r="D1391">
        <v>2</v>
      </c>
      <c r="E1391" t="s">
        <v>2877</v>
      </c>
      <c r="F1391">
        <v>190</v>
      </c>
      <c r="G1391">
        <v>0</v>
      </c>
      <c r="H1391" t="s">
        <v>1219</v>
      </c>
      <c r="I1391" t="s">
        <v>2878</v>
      </c>
      <c r="J1391" t="s">
        <v>328</v>
      </c>
      <c r="K1391" t="s">
        <v>23</v>
      </c>
      <c r="L1391" t="s">
        <v>24</v>
      </c>
      <c r="M1391" t="s">
        <v>2879</v>
      </c>
      <c r="N1391" t="s">
        <v>23</v>
      </c>
      <c r="O1391" t="s">
        <v>25</v>
      </c>
      <c r="P1391" t="s">
        <v>26</v>
      </c>
      <c r="Q1391" t="s">
        <v>27</v>
      </c>
      <c r="R1391" t="s">
        <v>24</v>
      </c>
      <c r="S1391" t="s">
        <v>23</v>
      </c>
      <c r="T1391" t="s">
        <v>2879</v>
      </c>
    </row>
    <row r="1392" spans="1:20" x14ac:dyDescent="0.25">
      <c r="A1392" t="s">
        <v>28</v>
      </c>
      <c r="B1392" t="s">
        <v>29</v>
      </c>
      <c r="C1392">
        <v>50</v>
      </c>
      <c r="D1392">
        <v>2</v>
      </c>
      <c r="E1392" t="s">
        <v>2877</v>
      </c>
      <c r="F1392">
        <v>190</v>
      </c>
      <c r="G1392">
        <v>0</v>
      </c>
      <c r="H1392" t="s">
        <v>1219</v>
      </c>
      <c r="I1392" t="s">
        <v>2878</v>
      </c>
      <c r="J1392" t="s">
        <v>328</v>
      </c>
      <c r="K1392" t="s">
        <v>23</v>
      </c>
      <c r="L1392" t="s">
        <v>24</v>
      </c>
      <c r="M1392" t="s">
        <v>2879</v>
      </c>
      <c r="N1392" t="s">
        <v>23</v>
      </c>
      <c r="O1392" t="s">
        <v>25</v>
      </c>
      <c r="P1392" t="s">
        <v>26</v>
      </c>
      <c r="Q1392" t="s">
        <v>27</v>
      </c>
      <c r="R1392" t="s">
        <v>24</v>
      </c>
      <c r="S1392" t="s">
        <v>23</v>
      </c>
      <c r="T1392" t="s">
        <v>2879</v>
      </c>
    </row>
    <row r="1393" spans="1:20" x14ac:dyDescent="0.25">
      <c r="A1393" t="s">
        <v>30</v>
      </c>
      <c r="B1393" t="s">
        <v>31</v>
      </c>
      <c r="C1393">
        <v>50</v>
      </c>
      <c r="D1393">
        <v>2</v>
      </c>
      <c r="E1393" t="s">
        <v>2877</v>
      </c>
      <c r="F1393">
        <v>190</v>
      </c>
      <c r="G1393">
        <v>0</v>
      </c>
      <c r="H1393" t="s">
        <v>1219</v>
      </c>
      <c r="I1393" t="s">
        <v>2878</v>
      </c>
      <c r="J1393" t="s">
        <v>328</v>
      </c>
      <c r="K1393" t="s">
        <v>23</v>
      </c>
      <c r="L1393" t="s">
        <v>24</v>
      </c>
      <c r="M1393" t="s">
        <v>2879</v>
      </c>
      <c r="N1393" t="s">
        <v>23</v>
      </c>
      <c r="O1393" t="s">
        <v>25</v>
      </c>
      <c r="P1393" t="s">
        <v>26</v>
      </c>
      <c r="Q1393" t="s">
        <v>27</v>
      </c>
      <c r="R1393" t="s">
        <v>24</v>
      </c>
      <c r="S1393" t="s">
        <v>23</v>
      </c>
      <c r="T1393" t="s">
        <v>2879</v>
      </c>
    </row>
    <row r="1394" spans="1:20" x14ac:dyDescent="0.25">
      <c r="A1394" t="s">
        <v>42</v>
      </c>
      <c r="B1394" t="s">
        <v>43</v>
      </c>
      <c r="C1394">
        <v>66.666666666666671</v>
      </c>
      <c r="D1394">
        <v>3</v>
      </c>
      <c r="E1394" t="s">
        <v>2880</v>
      </c>
      <c r="F1394">
        <v>195</v>
      </c>
      <c r="G1394">
        <v>0</v>
      </c>
      <c r="H1394" t="s">
        <v>1219</v>
      </c>
      <c r="I1394" t="s">
        <v>2881</v>
      </c>
      <c r="J1394" t="s">
        <v>351</v>
      </c>
      <c r="K1394" t="s">
        <v>23</v>
      </c>
      <c r="L1394" t="s">
        <v>24</v>
      </c>
      <c r="M1394" t="s">
        <v>2879</v>
      </c>
      <c r="N1394" t="s">
        <v>23</v>
      </c>
      <c r="O1394" t="s">
        <v>25</v>
      </c>
      <c r="P1394" t="s">
        <v>26</v>
      </c>
      <c r="Q1394" t="s">
        <v>27</v>
      </c>
      <c r="R1394" t="s">
        <v>24</v>
      </c>
      <c r="S1394" t="s">
        <v>23</v>
      </c>
      <c r="T1394" t="s">
        <v>2879</v>
      </c>
    </row>
    <row r="1395" spans="1:20" x14ac:dyDescent="0.25">
      <c r="A1395" t="s">
        <v>20</v>
      </c>
      <c r="B1395" t="s">
        <v>21</v>
      </c>
      <c r="C1395">
        <v>50</v>
      </c>
      <c r="D1395">
        <v>1</v>
      </c>
      <c r="E1395" t="s">
        <v>2880</v>
      </c>
      <c r="F1395">
        <v>195</v>
      </c>
      <c r="G1395">
        <v>0</v>
      </c>
      <c r="H1395" t="s">
        <v>1219</v>
      </c>
      <c r="I1395" t="s">
        <v>2881</v>
      </c>
      <c r="J1395" t="s">
        <v>351</v>
      </c>
      <c r="K1395" t="s">
        <v>23</v>
      </c>
      <c r="L1395" t="s">
        <v>24</v>
      </c>
      <c r="M1395" t="s">
        <v>2879</v>
      </c>
      <c r="N1395" t="s">
        <v>23</v>
      </c>
      <c r="O1395" t="s">
        <v>25</v>
      </c>
      <c r="P1395" t="s">
        <v>26</v>
      </c>
      <c r="Q1395" t="s">
        <v>27</v>
      </c>
      <c r="R1395" t="s">
        <v>24</v>
      </c>
      <c r="S1395" t="s">
        <v>23</v>
      </c>
      <c r="T1395" t="s">
        <v>2879</v>
      </c>
    </row>
    <row r="1396" spans="1:20" x14ac:dyDescent="0.25">
      <c r="A1396" t="s">
        <v>28</v>
      </c>
      <c r="B1396" t="s">
        <v>29</v>
      </c>
      <c r="C1396">
        <v>50</v>
      </c>
      <c r="D1396">
        <v>1</v>
      </c>
      <c r="E1396" t="s">
        <v>2880</v>
      </c>
      <c r="F1396">
        <v>195</v>
      </c>
      <c r="G1396">
        <v>0</v>
      </c>
      <c r="H1396" t="s">
        <v>1219</v>
      </c>
      <c r="I1396" t="s">
        <v>2881</v>
      </c>
      <c r="J1396" t="s">
        <v>351</v>
      </c>
      <c r="K1396" t="s">
        <v>23</v>
      </c>
      <c r="L1396" t="s">
        <v>24</v>
      </c>
      <c r="M1396" t="s">
        <v>2879</v>
      </c>
      <c r="N1396" t="s">
        <v>23</v>
      </c>
      <c r="O1396" t="s">
        <v>25</v>
      </c>
      <c r="P1396" t="s">
        <v>26</v>
      </c>
      <c r="Q1396" t="s">
        <v>27</v>
      </c>
      <c r="R1396" t="s">
        <v>24</v>
      </c>
      <c r="S1396" t="s">
        <v>23</v>
      </c>
      <c r="T1396" t="s">
        <v>2879</v>
      </c>
    </row>
    <row r="1397" spans="1:20" x14ac:dyDescent="0.25">
      <c r="A1397" t="s">
        <v>30</v>
      </c>
      <c r="B1397" t="s">
        <v>31</v>
      </c>
      <c r="C1397">
        <v>50</v>
      </c>
      <c r="D1397">
        <v>1</v>
      </c>
      <c r="E1397" t="s">
        <v>2880</v>
      </c>
      <c r="F1397">
        <v>195</v>
      </c>
      <c r="G1397">
        <v>0</v>
      </c>
      <c r="H1397" t="s">
        <v>1219</v>
      </c>
      <c r="I1397" t="s">
        <v>2881</v>
      </c>
      <c r="J1397" t="s">
        <v>351</v>
      </c>
      <c r="K1397" t="s">
        <v>23</v>
      </c>
      <c r="L1397" t="s">
        <v>24</v>
      </c>
      <c r="M1397" t="s">
        <v>2879</v>
      </c>
      <c r="N1397" t="s">
        <v>23</v>
      </c>
      <c r="O1397" t="s">
        <v>25</v>
      </c>
      <c r="P1397" t="s">
        <v>26</v>
      </c>
      <c r="Q1397" t="s">
        <v>27</v>
      </c>
      <c r="R1397" t="s">
        <v>24</v>
      </c>
      <c r="S1397" t="s">
        <v>23</v>
      </c>
      <c r="T1397" t="s">
        <v>2879</v>
      </c>
    </row>
    <row r="1398" spans="1:20" x14ac:dyDescent="0.25">
      <c r="A1398" t="s">
        <v>20</v>
      </c>
      <c r="B1398" t="s">
        <v>21</v>
      </c>
      <c r="C1398">
        <v>50</v>
      </c>
      <c r="D1398">
        <v>1</v>
      </c>
      <c r="E1398" t="s">
        <v>2882</v>
      </c>
      <c r="F1398">
        <v>100</v>
      </c>
      <c r="G1398">
        <v>0</v>
      </c>
      <c r="H1398" t="s">
        <v>1219</v>
      </c>
      <c r="I1398" t="s">
        <v>2847</v>
      </c>
      <c r="J1398" t="s">
        <v>1250</v>
      </c>
      <c r="K1398" t="s">
        <v>23</v>
      </c>
      <c r="L1398" t="s">
        <v>24</v>
      </c>
      <c r="M1398" t="s">
        <v>23</v>
      </c>
      <c r="N1398" t="s">
        <v>23</v>
      </c>
      <c r="O1398" t="s">
        <v>58</v>
      </c>
      <c r="P1398" t="s">
        <v>26</v>
      </c>
      <c r="Q1398" t="s">
        <v>23</v>
      </c>
      <c r="R1398" t="s">
        <v>24</v>
      </c>
      <c r="S1398" t="s">
        <v>23</v>
      </c>
      <c r="T1398" t="s">
        <v>2879</v>
      </c>
    </row>
    <row r="1399" spans="1:20" x14ac:dyDescent="0.25">
      <c r="A1399" t="s">
        <v>28</v>
      </c>
      <c r="B1399" t="s">
        <v>29</v>
      </c>
      <c r="C1399">
        <v>50</v>
      </c>
      <c r="D1399">
        <v>1</v>
      </c>
      <c r="E1399" t="s">
        <v>2882</v>
      </c>
      <c r="F1399">
        <v>100</v>
      </c>
      <c r="G1399">
        <v>0</v>
      </c>
      <c r="H1399" t="s">
        <v>1219</v>
      </c>
      <c r="I1399" t="s">
        <v>2847</v>
      </c>
      <c r="J1399" t="s">
        <v>1250</v>
      </c>
      <c r="K1399" t="s">
        <v>23</v>
      </c>
      <c r="L1399" t="s">
        <v>24</v>
      </c>
      <c r="M1399" t="s">
        <v>23</v>
      </c>
      <c r="N1399" t="s">
        <v>23</v>
      </c>
      <c r="O1399" t="s">
        <v>58</v>
      </c>
      <c r="P1399" t="s">
        <v>26</v>
      </c>
      <c r="Q1399" t="s">
        <v>23</v>
      </c>
      <c r="R1399" t="s">
        <v>24</v>
      </c>
      <c r="S1399" t="s">
        <v>23</v>
      </c>
      <c r="T1399" t="s">
        <v>2879</v>
      </c>
    </row>
    <row r="1400" spans="1:20" x14ac:dyDescent="0.25">
      <c r="A1400" t="s">
        <v>30</v>
      </c>
      <c r="B1400" t="s">
        <v>31</v>
      </c>
      <c r="C1400">
        <v>50</v>
      </c>
      <c r="D1400">
        <v>1</v>
      </c>
      <c r="E1400" t="s">
        <v>2882</v>
      </c>
      <c r="F1400">
        <v>100</v>
      </c>
      <c r="G1400">
        <v>0</v>
      </c>
      <c r="H1400" t="s">
        <v>1219</v>
      </c>
      <c r="I1400" t="s">
        <v>2847</v>
      </c>
      <c r="J1400" t="s">
        <v>1250</v>
      </c>
      <c r="K1400" t="s">
        <v>23</v>
      </c>
      <c r="L1400" t="s">
        <v>24</v>
      </c>
      <c r="M1400" t="s">
        <v>23</v>
      </c>
      <c r="N1400" t="s">
        <v>23</v>
      </c>
      <c r="O1400" t="s">
        <v>58</v>
      </c>
      <c r="P1400" t="s">
        <v>26</v>
      </c>
      <c r="Q1400" t="s">
        <v>23</v>
      </c>
      <c r="R1400" t="s">
        <v>24</v>
      </c>
      <c r="S1400" t="s">
        <v>23</v>
      </c>
      <c r="T1400" t="s">
        <v>2879</v>
      </c>
    </row>
    <row r="1401" spans="1:20" x14ac:dyDescent="0.25">
      <c r="A1401" t="s">
        <v>20</v>
      </c>
      <c r="B1401" t="s">
        <v>21</v>
      </c>
      <c r="C1401">
        <v>50</v>
      </c>
      <c r="D1401">
        <v>1</v>
      </c>
      <c r="E1401" t="s">
        <v>2883</v>
      </c>
      <c r="F1401">
        <v>100</v>
      </c>
      <c r="G1401">
        <v>0</v>
      </c>
      <c r="H1401" t="s">
        <v>1219</v>
      </c>
      <c r="I1401" t="s">
        <v>2884</v>
      </c>
      <c r="J1401" t="s">
        <v>322</v>
      </c>
      <c r="K1401" t="s">
        <v>23</v>
      </c>
      <c r="L1401" t="s">
        <v>24</v>
      </c>
      <c r="M1401" t="s">
        <v>2885</v>
      </c>
      <c r="N1401" t="s">
        <v>23</v>
      </c>
      <c r="O1401" t="s">
        <v>25</v>
      </c>
      <c r="P1401" t="s">
        <v>26</v>
      </c>
      <c r="Q1401" t="s">
        <v>27</v>
      </c>
      <c r="R1401" t="s">
        <v>24</v>
      </c>
      <c r="S1401" t="s">
        <v>23</v>
      </c>
      <c r="T1401" t="s">
        <v>2885</v>
      </c>
    </row>
    <row r="1402" spans="1:20" x14ac:dyDescent="0.25">
      <c r="A1402" t="s">
        <v>28</v>
      </c>
      <c r="B1402" t="s">
        <v>29</v>
      </c>
      <c r="C1402">
        <v>50</v>
      </c>
      <c r="D1402">
        <v>1</v>
      </c>
      <c r="E1402" t="s">
        <v>2883</v>
      </c>
      <c r="F1402">
        <v>100</v>
      </c>
      <c r="G1402">
        <v>0</v>
      </c>
      <c r="H1402" t="s">
        <v>1219</v>
      </c>
      <c r="I1402" t="s">
        <v>2884</v>
      </c>
      <c r="J1402" t="s">
        <v>322</v>
      </c>
      <c r="K1402" t="s">
        <v>23</v>
      </c>
      <c r="L1402" t="s">
        <v>24</v>
      </c>
      <c r="M1402" t="s">
        <v>2885</v>
      </c>
      <c r="N1402" t="s">
        <v>23</v>
      </c>
      <c r="O1402" t="s">
        <v>25</v>
      </c>
      <c r="P1402" t="s">
        <v>26</v>
      </c>
      <c r="Q1402" t="s">
        <v>27</v>
      </c>
      <c r="R1402" t="s">
        <v>24</v>
      </c>
      <c r="S1402" t="s">
        <v>23</v>
      </c>
      <c r="T1402" t="s">
        <v>2885</v>
      </c>
    </row>
    <row r="1403" spans="1:20" x14ac:dyDescent="0.25">
      <c r="A1403" t="s">
        <v>30</v>
      </c>
      <c r="B1403" t="s">
        <v>31</v>
      </c>
      <c r="C1403">
        <v>50</v>
      </c>
      <c r="D1403">
        <v>1</v>
      </c>
      <c r="E1403" t="s">
        <v>2883</v>
      </c>
      <c r="F1403">
        <v>100</v>
      </c>
      <c r="G1403">
        <v>0</v>
      </c>
      <c r="H1403" t="s">
        <v>1219</v>
      </c>
      <c r="I1403" t="s">
        <v>2884</v>
      </c>
      <c r="J1403" t="s">
        <v>322</v>
      </c>
      <c r="K1403" t="s">
        <v>23</v>
      </c>
      <c r="L1403" t="s">
        <v>24</v>
      </c>
      <c r="M1403" t="s">
        <v>2885</v>
      </c>
      <c r="N1403" t="s">
        <v>23</v>
      </c>
      <c r="O1403" t="s">
        <v>25</v>
      </c>
      <c r="P1403" t="s">
        <v>26</v>
      </c>
      <c r="Q1403" t="s">
        <v>27</v>
      </c>
      <c r="R1403" t="s">
        <v>24</v>
      </c>
      <c r="S1403" t="s">
        <v>23</v>
      </c>
      <c r="T1403" t="s">
        <v>2885</v>
      </c>
    </row>
    <row r="1404" spans="1:20" x14ac:dyDescent="0.25">
      <c r="A1404" t="s">
        <v>20</v>
      </c>
      <c r="B1404" t="s">
        <v>21</v>
      </c>
      <c r="C1404">
        <v>50</v>
      </c>
      <c r="D1404">
        <v>2</v>
      </c>
      <c r="E1404" t="s">
        <v>2886</v>
      </c>
      <c r="F1404">
        <v>190</v>
      </c>
      <c r="G1404">
        <v>0</v>
      </c>
      <c r="H1404" t="s">
        <v>1219</v>
      </c>
      <c r="I1404" t="s">
        <v>2887</v>
      </c>
      <c r="J1404" t="s">
        <v>303</v>
      </c>
      <c r="K1404" t="s">
        <v>23</v>
      </c>
      <c r="L1404" t="s">
        <v>24</v>
      </c>
      <c r="M1404" t="s">
        <v>2888</v>
      </c>
      <c r="N1404" t="s">
        <v>23</v>
      </c>
      <c r="O1404" t="s">
        <v>307</v>
      </c>
      <c r="P1404" t="s">
        <v>26</v>
      </c>
      <c r="Q1404" t="s">
        <v>27</v>
      </c>
      <c r="R1404" t="s">
        <v>24</v>
      </c>
      <c r="S1404" t="s">
        <v>23</v>
      </c>
      <c r="T1404" t="s">
        <v>2888</v>
      </c>
    </row>
    <row r="1405" spans="1:20" x14ac:dyDescent="0.25">
      <c r="A1405" t="s">
        <v>28</v>
      </c>
      <c r="B1405" t="s">
        <v>29</v>
      </c>
      <c r="C1405">
        <v>50</v>
      </c>
      <c r="D1405">
        <v>2</v>
      </c>
      <c r="E1405" t="s">
        <v>2886</v>
      </c>
      <c r="F1405">
        <v>190</v>
      </c>
      <c r="G1405">
        <v>0</v>
      </c>
      <c r="H1405" t="s">
        <v>1219</v>
      </c>
      <c r="I1405" t="s">
        <v>2887</v>
      </c>
      <c r="J1405" t="s">
        <v>303</v>
      </c>
      <c r="K1405" t="s">
        <v>23</v>
      </c>
      <c r="L1405" t="s">
        <v>24</v>
      </c>
      <c r="M1405" t="s">
        <v>2888</v>
      </c>
      <c r="N1405" t="s">
        <v>23</v>
      </c>
      <c r="O1405" t="s">
        <v>307</v>
      </c>
      <c r="P1405" t="s">
        <v>26</v>
      </c>
      <c r="Q1405" t="s">
        <v>27</v>
      </c>
      <c r="R1405" t="s">
        <v>24</v>
      </c>
      <c r="S1405" t="s">
        <v>23</v>
      </c>
      <c r="T1405" t="s">
        <v>2888</v>
      </c>
    </row>
    <row r="1406" spans="1:20" x14ac:dyDescent="0.25">
      <c r="A1406" t="s">
        <v>30</v>
      </c>
      <c r="B1406" t="s">
        <v>31</v>
      </c>
      <c r="C1406">
        <v>50</v>
      </c>
      <c r="D1406">
        <v>2</v>
      </c>
      <c r="E1406" t="s">
        <v>2886</v>
      </c>
      <c r="F1406">
        <v>190</v>
      </c>
      <c r="G1406">
        <v>0</v>
      </c>
      <c r="H1406" t="s">
        <v>1219</v>
      </c>
      <c r="I1406" t="s">
        <v>2887</v>
      </c>
      <c r="J1406" t="s">
        <v>303</v>
      </c>
      <c r="K1406" t="s">
        <v>23</v>
      </c>
      <c r="L1406" t="s">
        <v>24</v>
      </c>
      <c r="M1406" t="s">
        <v>2888</v>
      </c>
      <c r="N1406" t="s">
        <v>23</v>
      </c>
      <c r="O1406" t="s">
        <v>307</v>
      </c>
      <c r="P1406" t="s">
        <v>26</v>
      </c>
      <c r="Q1406" t="s">
        <v>27</v>
      </c>
      <c r="R1406" t="s">
        <v>24</v>
      </c>
      <c r="S1406" t="s">
        <v>23</v>
      </c>
      <c r="T1406" t="s">
        <v>2888</v>
      </c>
    </row>
    <row r="1407" spans="1:20" x14ac:dyDescent="0.25">
      <c r="A1407" t="s">
        <v>20</v>
      </c>
      <c r="B1407" t="s">
        <v>21</v>
      </c>
      <c r="C1407">
        <v>50</v>
      </c>
      <c r="D1407">
        <v>1</v>
      </c>
      <c r="E1407" t="s">
        <v>2889</v>
      </c>
      <c r="F1407">
        <v>100</v>
      </c>
      <c r="G1407">
        <v>0</v>
      </c>
      <c r="H1407" t="s">
        <v>1219</v>
      </c>
      <c r="I1407" t="s">
        <v>2890</v>
      </c>
      <c r="J1407" t="s">
        <v>65</v>
      </c>
      <c r="K1407" t="s">
        <v>23</v>
      </c>
      <c r="L1407" t="s">
        <v>24</v>
      </c>
      <c r="M1407" t="s">
        <v>2891</v>
      </c>
      <c r="N1407" t="s">
        <v>23</v>
      </c>
      <c r="O1407" t="s">
        <v>25</v>
      </c>
      <c r="P1407" t="s">
        <v>26</v>
      </c>
      <c r="Q1407" t="s">
        <v>27</v>
      </c>
      <c r="R1407" t="s">
        <v>24</v>
      </c>
      <c r="S1407" t="s">
        <v>23</v>
      </c>
      <c r="T1407" t="s">
        <v>2891</v>
      </c>
    </row>
    <row r="1408" spans="1:20" x14ac:dyDescent="0.25">
      <c r="A1408" t="s">
        <v>28</v>
      </c>
      <c r="B1408" t="s">
        <v>29</v>
      </c>
      <c r="C1408">
        <v>50</v>
      </c>
      <c r="D1408">
        <v>1</v>
      </c>
      <c r="E1408" t="s">
        <v>2889</v>
      </c>
      <c r="F1408">
        <v>100</v>
      </c>
      <c r="G1408">
        <v>0</v>
      </c>
      <c r="H1408" t="s">
        <v>1219</v>
      </c>
      <c r="I1408" t="s">
        <v>2890</v>
      </c>
      <c r="J1408" t="s">
        <v>65</v>
      </c>
      <c r="K1408" t="s">
        <v>23</v>
      </c>
      <c r="L1408" t="s">
        <v>24</v>
      </c>
      <c r="M1408" t="s">
        <v>2891</v>
      </c>
      <c r="N1408" t="s">
        <v>23</v>
      </c>
      <c r="O1408" t="s">
        <v>25</v>
      </c>
      <c r="P1408" t="s">
        <v>26</v>
      </c>
      <c r="Q1408" t="s">
        <v>27</v>
      </c>
      <c r="R1408" t="s">
        <v>24</v>
      </c>
      <c r="S1408" t="s">
        <v>23</v>
      </c>
      <c r="T1408" t="s">
        <v>2891</v>
      </c>
    </row>
    <row r="1409" spans="1:20" x14ac:dyDescent="0.25">
      <c r="A1409" t="s">
        <v>30</v>
      </c>
      <c r="B1409" t="s">
        <v>31</v>
      </c>
      <c r="C1409">
        <v>50</v>
      </c>
      <c r="D1409">
        <v>1</v>
      </c>
      <c r="E1409" t="s">
        <v>2889</v>
      </c>
      <c r="F1409">
        <v>100</v>
      </c>
      <c r="G1409">
        <v>0</v>
      </c>
      <c r="H1409" t="s">
        <v>1219</v>
      </c>
      <c r="I1409" t="s">
        <v>2890</v>
      </c>
      <c r="J1409" t="s">
        <v>65</v>
      </c>
      <c r="K1409" t="s">
        <v>23</v>
      </c>
      <c r="L1409" t="s">
        <v>24</v>
      </c>
      <c r="M1409" t="s">
        <v>2891</v>
      </c>
      <c r="N1409" t="s">
        <v>23</v>
      </c>
      <c r="O1409" t="s">
        <v>25</v>
      </c>
      <c r="P1409" t="s">
        <v>26</v>
      </c>
      <c r="Q1409" t="s">
        <v>27</v>
      </c>
      <c r="R1409" t="s">
        <v>24</v>
      </c>
      <c r="S1409" t="s">
        <v>23</v>
      </c>
      <c r="T1409" t="s">
        <v>2891</v>
      </c>
    </row>
    <row r="1410" spans="1:20" x14ac:dyDescent="0.25">
      <c r="A1410" t="s">
        <v>28</v>
      </c>
      <c r="B1410" t="s">
        <v>29</v>
      </c>
      <c r="C1410">
        <v>33.333333333333336</v>
      </c>
      <c r="D1410">
        <v>3</v>
      </c>
      <c r="E1410" t="s">
        <v>2892</v>
      </c>
      <c r="F1410">
        <v>195</v>
      </c>
      <c r="G1410">
        <v>0</v>
      </c>
      <c r="H1410" t="s">
        <v>1219</v>
      </c>
      <c r="I1410" t="s">
        <v>2893</v>
      </c>
      <c r="J1410" t="s">
        <v>336</v>
      </c>
      <c r="K1410" t="s">
        <v>23</v>
      </c>
      <c r="L1410" t="s">
        <v>24</v>
      </c>
      <c r="M1410" t="s">
        <v>2891</v>
      </c>
      <c r="N1410" t="s">
        <v>23</v>
      </c>
      <c r="O1410" t="s">
        <v>25</v>
      </c>
      <c r="P1410" t="s">
        <v>26</v>
      </c>
      <c r="Q1410" t="s">
        <v>27</v>
      </c>
      <c r="R1410" t="s">
        <v>24</v>
      </c>
      <c r="S1410" t="s">
        <v>23</v>
      </c>
      <c r="T1410" t="s">
        <v>2891</v>
      </c>
    </row>
    <row r="1411" spans="1:20" x14ac:dyDescent="0.25">
      <c r="A1411" t="s">
        <v>20</v>
      </c>
      <c r="B1411" t="s">
        <v>21</v>
      </c>
      <c r="C1411">
        <v>50</v>
      </c>
      <c r="D1411">
        <v>1</v>
      </c>
      <c r="E1411" t="s">
        <v>2892</v>
      </c>
      <c r="F1411">
        <v>195</v>
      </c>
      <c r="G1411">
        <v>0</v>
      </c>
      <c r="H1411" t="s">
        <v>1219</v>
      </c>
      <c r="I1411" t="s">
        <v>2893</v>
      </c>
      <c r="J1411" t="s">
        <v>336</v>
      </c>
      <c r="K1411" t="s">
        <v>23</v>
      </c>
      <c r="L1411" t="s">
        <v>24</v>
      </c>
      <c r="M1411" t="s">
        <v>2891</v>
      </c>
      <c r="N1411" t="s">
        <v>23</v>
      </c>
      <c r="O1411" t="s">
        <v>25</v>
      </c>
      <c r="P1411" t="s">
        <v>26</v>
      </c>
      <c r="Q1411" t="s">
        <v>27</v>
      </c>
      <c r="R1411" t="s">
        <v>24</v>
      </c>
      <c r="S1411" t="s">
        <v>23</v>
      </c>
      <c r="T1411" t="s">
        <v>2891</v>
      </c>
    </row>
    <row r="1412" spans="1:20" x14ac:dyDescent="0.25">
      <c r="A1412" t="s">
        <v>28</v>
      </c>
      <c r="B1412" t="s">
        <v>29</v>
      </c>
      <c r="C1412">
        <v>50</v>
      </c>
      <c r="D1412">
        <v>1</v>
      </c>
      <c r="E1412" t="s">
        <v>2892</v>
      </c>
      <c r="F1412">
        <v>195</v>
      </c>
      <c r="G1412">
        <v>0</v>
      </c>
      <c r="H1412" t="s">
        <v>1219</v>
      </c>
      <c r="I1412" t="s">
        <v>2893</v>
      </c>
      <c r="J1412" t="s">
        <v>336</v>
      </c>
      <c r="K1412" t="s">
        <v>23</v>
      </c>
      <c r="L1412" t="s">
        <v>24</v>
      </c>
      <c r="M1412" t="s">
        <v>2891</v>
      </c>
      <c r="N1412" t="s">
        <v>23</v>
      </c>
      <c r="O1412" t="s">
        <v>25</v>
      </c>
      <c r="P1412" t="s">
        <v>26</v>
      </c>
      <c r="Q1412" t="s">
        <v>27</v>
      </c>
      <c r="R1412" t="s">
        <v>24</v>
      </c>
      <c r="S1412" t="s">
        <v>23</v>
      </c>
      <c r="T1412" t="s">
        <v>2891</v>
      </c>
    </row>
    <row r="1413" spans="1:20" x14ac:dyDescent="0.25">
      <c r="A1413" t="s">
        <v>30</v>
      </c>
      <c r="B1413" t="s">
        <v>31</v>
      </c>
      <c r="C1413">
        <v>50</v>
      </c>
      <c r="D1413">
        <v>1</v>
      </c>
      <c r="E1413" t="s">
        <v>2892</v>
      </c>
      <c r="F1413">
        <v>195</v>
      </c>
      <c r="G1413">
        <v>0</v>
      </c>
      <c r="H1413" t="s">
        <v>1219</v>
      </c>
      <c r="I1413" t="s">
        <v>2893</v>
      </c>
      <c r="J1413" t="s">
        <v>336</v>
      </c>
      <c r="K1413" t="s">
        <v>23</v>
      </c>
      <c r="L1413" t="s">
        <v>24</v>
      </c>
      <c r="M1413" t="s">
        <v>2891</v>
      </c>
      <c r="N1413" t="s">
        <v>23</v>
      </c>
      <c r="O1413" t="s">
        <v>25</v>
      </c>
      <c r="P1413" t="s">
        <v>26</v>
      </c>
      <c r="Q1413" t="s">
        <v>27</v>
      </c>
      <c r="R1413" t="s">
        <v>24</v>
      </c>
      <c r="S1413" t="s">
        <v>23</v>
      </c>
      <c r="T1413" t="s">
        <v>2891</v>
      </c>
    </row>
    <row r="1414" spans="1:20" x14ac:dyDescent="0.25">
      <c r="A1414" t="s">
        <v>34</v>
      </c>
      <c r="B1414" t="s">
        <v>35</v>
      </c>
      <c r="C1414">
        <v>65</v>
      </c>
      <c r="D1414">
        <v>1</v>
      </c>
      <c r="E1414" t="s">
        <v>2894</v>
      </c>
      <c r="F1414">
        <v>215</v>
      </c>
      <c r="G1414">
        <v>0</v>
      </c>
      <c r="H1414" t="s">
        <v>47</v>
      </c>
      <c r="I1414" t="s">
        <v>2895</v>
      </c>
      <c r="J1414" t="s">
        <v>2896</v>
      </c>
      <c r="K1414" t="s">
        <v>1393</v>
      </c>
      <c r="L1414" t="s">
        <v>2897</v>
      </c>
      <c r="M1414" t="s">
        <v>2898</v>
      </c>
      <c r="N1414" t="s">
        <v>1290</v>
      </c>
      <c r="O1414" t="s">
        <v>1226</v>
      </c>
      <c r="P1414" t="s">
        <v>1227</v>
      </c>
      <c r="Q1414" t="s">
        <v>1228</v>
      </c>
      <c r="R1414" t="s">
        <v>24</v>
      </c>
      <c r="S1414" t="s">
        <v>23</v>
      </c>
      <c r="T1414" t="s">
        <v>2899</v>
      </c>
    </row>
    <row r="1415" spans="1:20" x14ac:dyDescent="0.25">
      <c r="A1415" t="s">
        <v>148</v>
      </c>
      <c r="B1415" t="s">
        <v>149</v>
      </c>
      <c r="C1415">
        <v>65</v>
      </c>
      <c r="D1415">
        <v>1</v>
      </c>
      <c r="E1415" t="s">
        <v>2894</v>
      </c>
      <c r="F1415">
        <v>215</v>
      </c>
      <c r="G1415">
        <v>0</v>
      </c>
      <c r="H1415" t="s">
        <v>47</v>
      </c>
      <c r="I1415" t="s">
        <v>2895</v>
      </c>
      <c r="J1415" t="s">
        <v>2896</v>
      </c>
      <c r="K1415" t="s">
        <v>1393</v>
      </c>
      <c r="L1415" t="s">
        <v>2897</v>
      </c>
      <c r="M1415" t="s">
        <v>2898</v>
      </c>
      <c r="N1415" t="s">
        <v>1290</v>
      </c>
      <c r="O1415" t="s">
        <v>1226</v>
      </c>
      <c r="P1415" t="s">
        <v>1227</v>
      </c>
      <c r="Q1415" t="s">
        <v>1228</v>
      </c>
      <c r="R1415" t="s">
        <v>24</v>
      </c>
      <c r="S1415" t="s">
        <v>23</v>
      </c>
      <c r="T1415" t="s">
        <v>2899</v>
      </c>
    </row>
    <row r="1416" spans="1:20" x14ac:dyDescent="0.25">
      <c r="A1416" t="s">
        <v>36</v>
      </c>
      <c r="B1416" t="s">
        <v>37</v>
      </c>
      <c r="C1416">
        <v>65</v>
      </c>
      <c r="D1416">
        <v>1</v>
      </c>
      <c r="E1416" t="s">
        <v>2894</v>
      </c>
      <c r="F1416">
        <v>215</v>
      </c>
      <c r="G1416">
        <v>0</v>
      </c>
      <c r="H1416" t="s">
        <v>47</v>
      </c>
      <c r="I1416" t="s">
        <v>2895</v>
      </c>
      <c r="J1416" t="s">
        <v>2896</v>
      </c>
      <c r="K1416" t="s">
        <v>1393</v>
      </c>
      <c r="L1416" t="s">
        <v>2897</v>
      </c>
      <c r="M1416" t="s">
        <v>2898</v>
      </c>
      <c r="N1416" t="s">
        <v>1290</v>
      </c>
      <c r="O1416" t="s">
        <v>1226</v>
      </c>
      <c r="P1416" t="s">
        <v>1227</v>
      </c>
      <c r="Q1416" t="s">
        <v>1228</v>
      </c>
      <c r="R1416" t="s">
        <v>24</v>
      </c>
      <c r="S1416" t="s">
        <v>23</v>
      </c>
      <c r="T1416" t="s">
        <v>2899</v>
      </c>
    </row>
    <row r="1417" spans="1:20" x14ac:dyDescent="0.25">
      <c r="A1417" t="s">
        <v>38</v>
      </c>
      <c r="B1417" t="s">
        <v>39</v>
      </c>
      <c r="C1417">
        <v>65</v>
      </c>
      <c r="D1417">
        <v>1</v>
      </c>
      <c r="E1417" t="s">
        <v>2894</v>
      </c>
      <c r="F1417">
        <v>215</v>
      </c>
      <c r="G1417">
        <v>0</v>
      </c>
      <c r="H1417" t="s">
        <v>47</v>
      </c>
      <c r="I1417" t="s">
        <v>2895</v>
      </c>
      <c r="J1417" t="s">
        <v>2896</v>
      </c>
      <c r="K1417" t="s">
        <v>1393</v>
      </c>
      <c r="L1417" t="s">
        <v>2897</v>
      </c>
      <c r="M1417" t="s">
        <v>2898</v>
      </c>
      <c r="N1417" t="s">
        <v>1290</v>
      </c>
      <c r="O1417" t="s">
        <v>1226</v>
      </c>
      <c r="P1417" t="s">
        <v>1227</v>
      </c>
      <c r="Q1417" t="s">
        <v>1228</v>
      </c>
      <c r="R1417" t="s">
        <v>24</v>
      </c>
      <c r="S1417" t="s">
        <v>23</v>
      </c>
      <c r="T1417" t="s">
        <v>2900</v>
      </c>
    </row>
    <row r="1418" spans="1:20" x14ac:dyDescent="0.25">
      <c r="A1418" t="s">
        <v>20</v>
      </c>
      <c r="B1418" t="s">
        <v>21</v>
      </c>
      <c r="C1418">
        <v>50</v>
      </c>
      <c r="D1418">
        <v>1</v>
      </c>
      <c r="E1418" t="s">
        <v>2901</v>
      </c>
      <c r="F1418">
        <v>129</v>
      </c>
      <c r="G1418">
        <v>29</v>
      </c>
      <c r="H1418" t="s">
        <v>1219</v>
      </c>
      <c r="I1418" t="s">
        <v>2902</v>
      </c>
      <c r="J1418" t="s">
        <v>331</v>
      </c>
      <c r="K1418" t="s">
        <v>23</v>
      </c>
      <c r="L1418" t="s">
        <v>24</v>
      </c>
      <c r="M1418" t="s">
        <v>2900</v>
      </c>
      <c r="N1418" t="s">
        <v>23</v>
      </c>
      <c r="O1418" t="s">
        <v>25</v>
      </c>
      <c r="P1418" t="s">
        <v>26</v>
      </c>
      <c r="Q1418" t="s">
        <v>27</v>
      </c>
      <c r="R1418" t="s">
        <v>24</v>
      </c>
      <c r="S1418" t="s">
        <v>23</v>
      </c>
      <c r="T1418" t="s">
        <v>2900</v>
      </c>
    </row>
    <row r="1419" spans="1:20" x14ac:dyDescent="0.25">
      <c r="A1419" t="s">
        <v>28</v>
      </c>
      <c r="B1419" t="s">
        <v>29</v>
      </c>
      <c r="C1419">
        <v>50</v>
      </c>
      <c r="D1419">
        <v>1</v>
      </c>
      <c r="E1419" t="s">
        <v>2901</v>
      </c>
      <c r="F1419">
        <v>129</v>
      </c>
      <c r="G1419">
        <v>29</v>
      </c>
      <c r="H1419" t="s">
        <v>1219</v>
      </c>
      <c r="I1419" t="s">
        <v>2902</v>
      </c>
      <c r="J1419" t="s">
        <v>331</v>
      </c>
      <c r="K1419" t="s">
        <v>23</v>
      </c>
      <c r="L1419" t="s">
        <v>24</v>
      </c>
      <c r="M1419" t="s">
        <v>2900</v>
      </c>
      <c r="N1419" t="s">
        <v>23</v>
      </c>
      <c r="O1419" t="s">
        <v>25</v>
      </c>
      <c r="P1419" t="s">
        <v>26</v>
      </c>
      <c r="Q1419" t="s">
        <v>27</v>
      </c>
      <c r="R1419" t="s">
        <v>24</v>
      </c>
      <c r="S1419" t="s">
        <v>23</v>
      </c>
      <c r="T1419" t="s">
        <v>2900</v>
      </c>
    </row>
    <row r="1420" spans="1:20" x14ac:dyDescent="0.25">
      <c r="A1420" t="s">
        <v>30</v>
      </c>
      <c r="B1420" t="s">
        <v>31</v>
      </c>
      <c r="C1420">
        <v>50</v>
      </c>
      <c r="D1420">
        <v>1</v>
      </c>
      <c r="E1420" t="s">
        <v>2901</v>
      </c>
      <c r="F1420">
        <v>129</v>
      </c>
      <c r="G1420">
        <v>29</v>
      </c>
      <c r="H1420" t="s">
        <v>1219</v>
      </c>
      <c r="I1420" t="s">
        <v>2902</v>
      </c>
      <c r="J1420" t="s">
        <v>331</v>
      </c>
      <c r="K1420" t="s">
        <v>23</v>
      </c>
      <c r="L1420" t="s">
        <v>24</v>
      </c>
      <c r="M1420" t="s">
        <v>2900</v>
      </c>
      <c r="N1420" t="s">
        <v>23</v>
      </c>
      <c r="O1420" t="s">
        <v>25</v>
      </c>
      <c r="P1420" t="s">
        <v>26</v>
      </c>
      <c r="Q1420" t="s">
        <v>27</v>
      </c>
      <c r="R1420" t="s">
        <v>24</v>
      </c>
      <c r="S1420" t="s">
        <v>23</v>
      </c>
      <c r="T1420" t="s">
        <v>2900</v>
      </c>
    </row>
    <row r="1421" spans="1:20" x14ac:dyDescent="0.25">
      <c r="A1421" t="s">
        <v>20</v>
      </c>
      <c r="B1421" t="s">
        <v>21</v>
      </c>
      <c r="C1421">
        <v>50</v>
      </c>
      <c r="D1421">
        <v>1</v>
      </c>
      <c r="E1421" t="s">
        <v>2903</v>
      </c>
      <c r="F1421">
        <v>100</v>
      </c>
      <c r="G1421">
        <v>0</v>
      </c>
      <c r="H1421" t="s">
        <v>1219</v>
      </c>
      <c r="I1421" t="s">
        <v>1309</v>
      </c>
      <c r="J1421" t="s">
        <v>342</v>
      </c>
      <c r="K1421" t="s">
        <v>23</v>
      </c>
      <c r="L1421" t="s">
        <v>24</v>
      </c>
      <c r="M1421" t="s">
        <v>2904</v>
      </c>
      <c r="N1421" t="s">
        <v>23</v>
      </c>
      <c r="O1421" t="s">
        <v>58</v>
      </c>
      <c r="P1421" t="s">
        <v>26</v>
      </c>
      <c r="Q1421" t="s">
        <v>33</v>
      </c>
      <c r="R1421" t="s">
        <v>24</v>
      </c>
      <c r="S1421" t="s">
        <v>23</v>
      </c>
      <c r="T1421" t="s">
        <v>2904</v>
      </c>
    </row>
    <row r="1422" spans="1:20" x14ac:dyDescent="0.25">
      <c r="A1422" t="s">
        <v>28</v>
      </c>
      <c r="B1422" t="s">
        <v>29</v>
      </c>
      <c r="C1422">
        <v>50</v>
      </c>
      <c r="D1422">
        <v>1</v>
      </c>
      <c r="E1422" t="s">
        <v>2903</v>
      </c>
      <c r="F1422">
        <v>100</v>
      </c>
      <c r="G1422">
        <v>0</v>
      </c>
      <c r="H1422" t="s">
        <v>1219</v>
      </c>
      <c r="I1422" t="s">
        <v>1309</v>
      </c>
      <c r="J1422" t="s">
        <v>342</v>
      </c>
      <c r="K1422" t="s">
        <v>23</v>
      </c>
      <c r="L1422" t="s">
        <v>24</v>
      </c>
      <c r="M1422" t="s">
        <v>2904</v>
      </c>
      <c r="N1422" t="s">
        <v>23</v>
      </c>
      <c r="O1422" t="s">
        <v>58</v>
      </c>
      <c r="P1422" t="s">
        <v>26</v>
      </c>
      <c r="Q1422" t="s">
        <v>33</v>
      </c>
      <c r="R1422" t="s">
        <v>24</v>
      </c>
      <c r="S1422" t="s">
        <v>23</v>
      </c>
      <c r="T1422" t="s">
        <v>2904</v>
      </c>
    </row>
    <row r="1423" spans="1:20" x14ac:dyDescent="0.25">
      <c r="A1423" t="s">
        <v>30</v>
      </c>
      <c r="B1423" t="s">
        <v>31</v>
      </c>
      <c r="C1423">
        <v>50</v>
      </c>
      <c r="D1423">
        <v>1</v>
      </c>
      <c r="E1423" t="s">
        <v>2903</v>
      </c>
      <c r="F1423">
        <v>100</v>
      </c>
      <c r="G1423">
        <v>0</v>
      </c>
      <c r="H1423" t="s">
        <v>1219</v>
      </c>
      <c r="I1423" t="s">
        <v>1309</v>
      </c>
      <c r="J1423" t="s">
        <v>342</v>
      </c>
      <c r="K1423" t="s">
        <v>23</v>
      </c>
      <c r="L1423" t="s">
        <v>24</v>
      </c>
      <c r="M1423" t="s">
        <v>2904</v>
      </c>
      <c r="N1423" t="s">
        <v>23</v>
      </c>
      <c r="O1423" t="s">
        <v>58</v>
      </c>
      <c r="P1423" t="s">
        <v>26</v>
      </c>
      <c r="Q1423" t="s">
        <v>33</v>
      </c>
      <c r="R1423" t="s">
        <v>24</v>
      </c>
      <c r="S1423" t="s">
        <v>23</v>
      </c>
      <c r="T1423" t="s">
        <v>2904</v>
      </c>
    </row>
    <row r="1424" spans="1:20" x14ac:dyDescent="0.25">
      <c r="A1424" t="s">
        <v>20</v>
      </c>
      <c r="B1424" t="s">
        <v>21</v>
      </c>
      <c r="C1424">
        <v>50</v>
      </c>
      <c r="D1424">
        <v>1</v>
      </c>
      <c r="E1424" t="s">
        <v>2905</v>
      </c>
      <c r="F1424">
        <v>95</v>
      </c>
      <c r="G1424">
        <v>0</v>
      </c>
      <c r="H1424" t="s">
        <v>1219</v>
      </c>
      <c r="I1424" t="s">
        <v>2906</v>
      </c>
      <c r="J1424" t="s">
        <v>1246</v>
      </c>
      <c r="K1424" t="s">
        <v>23</v>
      </c>
      <c r="L1424" t="s">
        <v>24</v>
      </c>
      <c r="M1424" t="s">
        <v>2907</v>
      </c>
      <c r="N1424" t="s">
        <v>23</v>
      </c>
      <c r="O1424" t="s">
        <v>25</v>
      </c>
      <c r="P1424" t="s">
        <v>26</v>
      </c>
      <c r="Q1424" t="s">
        <v>27</v>
      </c>
      <c r="R1424" t="s">
        <v>24</v>
      </c>
      <c r="S1424" t="s">
        <v>23</v>
      </c>
      <c r="T1424" t="s">
        <v>2907</v>
      </c>
    </row>
    <row r="1425" spans="1:20" x14ac:dyDescent="0.25">
      <c r="A1425" t="s">
        <v>28</v>
      </c>
      <c r="B1425" t="s">
        <v>29</v>
      </c>
      <c r="C1425">
        <v>50</v>
      </c>
      <c r="D1425">
        <v>1</v>
      </c>
      <c r="E1425" t="s">
        <v>2905</v>
      </c>
      <c r="F1425">
        <v>95</v>
      </c>
      <c r="G1425">
        <v>0</v>
      </c>
      <c r="H1425" t="s">
        <v>1219</v>
      </c>
      <c r="I1425" t="s">
        <v>2906</v>
      </c>
      <c r="J1425" t="s">
        <v>1246</v>
      </c>
      <c r="K1425" t="s">
        <v>23</v>
      </c>
      <c r="L1425" t="s">
        <v>24</v>
      </c>
      <c r="M1425" t="s">
        <v>2907</v>
      </c>
      <c r="N1425" t="s">
        <v>23</v>
      </c>
      <c r="O1425" t="s">
        <v>25</v>
      </c>
      <c r="P1425" t="s">
        <v>26</v>
      </c>
      <c r="Q1425" t="s">
        <v>27</v>
      </c>
      <c r="R1425" t="s">
        <v>24</v>
      </c>
      <c r="S1425" t="s">
        <v>23</v>
      </c>
      <c r="T1425" t="s">
        <v>2907</v>
      </c>
    </row>
    <row r="1426" spans="1:20" x14ac:dyDescent="0.25">
      <c r="A1426" t="s">
        <v>30</v>
      </c>
      <c r="B1426" t="s">
        <v>31</v>
      </c>
      <c r="C1426">
        <v>50</v>
      </c>
      <c r="D1426">
        <v>1</v>
      </c>
      <c r="E1426" t="s">
        <v>2905</v>
      </c>
      <c r="F1426">
        <v>95</v>
      </c>
      <c r="G1426">
        <v>0</v>
      </c>
      <c r="H1426" t="s">
        <v>1219</v>
      </c>
      <c r="I1426" t="s">
        <v>2906</v>
      </c>
      <c r="J1426" t="s">
        <v>1246</v>
      </c>
      <c r="K1426" t="s">
        <v>23</v>
      </c>
      <c r="L1426" t="s">
        <v>24</v>
      </c>
      <c r="M1426" t="s">
        <v>2907</v>
      </c>
      <c r="N1426" t="s">
        <v>23</v>
      </c>
      <c r="O1426" t="s">
        <v>25</v>
      </c>
      <c r="P1426" t="s">
        <v>26</v>
      </c>
      <c r="Q1426" t="s">
        <v>27</v>
      </c>
      <c r="R1426" t="s">
        <v>24</v>
      </c>
      <c r="S1426" t="s">
        <v>23</v>
      </c>
      <c r="T1426" t="s">
        <v>2907</v>
      </c>
    </row>
    <row r="1427" spans="1:20" x14ac:dyDescent="0.25">
      <c r="A1427" t="s">
        <v>186</v>
      </c>
      <c r="B1427" t="s">
        <v>187</v>
      </c>
      <c r="C1427">
        <v>33.333333333333336</v>
      </c>
      <c r="D1427">
        <v>6</v>
      </c>
      <c r="E1427" t="s">
        <v>2908</v>
      </c>
      <c r="F1427">
        <v>200</v>
      </c>
      <c r="G1427">
        <v>0</v>
      </c>
      <c r="H1427" t="s">
        <v>22</v>
      </c>
      <c r="I1427" t="s">
        <v>2909</v>
      </c>
      <c r="J1427" t="s">
        <v>311</v>
      </c>
      <c r="K1427" t="s">
        <v>23</v>
      </c>
      <c r="L1427" t="s">
        <v>24</v>
      </c>
      <c r="M1427" t="s">
        <v>2910</v>
      </c>
      <c r="N1427" t="s">
        <v>23</v>
      </c>
      <c r="O1427" t="s">
        <v>307</v>
      </c>
      <c r="P1427" t="s">
        <v>26</v>
      </c>
      <c r="Q1427" t="s">
        <v>27</v>
      </c>
      <c r="R1427" t="s">
        <v>24</v>
      </c>
      <c r="S1427" t="s">
        <v>23</v>
      </c>
      <c r="T1427" t="s">
        <v>2910</v>
      </c>
    </row>
    <row r="1428" spans="1:20" x14ac:dyDescent="0.25">
      <c r="A1428" t="s">
        <v>20</v>
      </c>
      <c r="B1428" t="s">
        <v>21</v>
      </c>
      <c r="C1428">
        <v>50</v>
      </c>
      <c r="D1428">
        <v>1</v>
      </c>
      <c r="E1428" t="s">
        <v>2911</v>
      </c>
      <c r="F1428">
        <v>100</v>
      </c>
      <c r="G1428">
        <v>0</v>
      </c>
      <c r="H1428" t="s">
        <v>1219</v>
      </c>
      <c r="I1428" t="s">
        <v>2912</v>
      </c>
      <c r="J1428" t="s">
        <v>332</v>
      </c>
      <c r="K1428" t="s">
        <v>23</v>
      </c>
      <c r="L1428" t="s">
        <v>24</v>
      </c>
      <c r="M1428" t="s">
        <v>2913</v>
      </c>
      <c r="N1428" t="s">
        <v>23</v>
      </c>
      <c r="O1428" t="s">
        <v>25</v>
      </c>
      <c r="P1428" t="s">
        <v>26</v>
      </c>
      <c r="Q1428" t="s">
        <v>27</v>
      </c>
      <c r="R1428" t="s">
        <v>24</v>
      </c>
      <c r="S1428" t="s">
        <v>23</v>
      </c>
      <c r="T1428" t="s">
        <v>2913</v>
      </c>
    </row>
    <row r="1429" spans="1:20" x14ac:dyDescent="0.25">
      <c r="A1429" t="s">
        <v>28</v>
      </c>
      <c r="B1429" t="s">
        <v>29</v>
      </c>
      <c r="C1429">
        <v>50</v>
      </c>
      <c r="D1429">
        <v>1</v>
      </c>
      <c r="E1429" t="s">
        <v>2911</v>
      </c>
      <c r="F1429">
        <v>100</v>
      </c>
      <c r="G1429">
        <v>0</v>
      </c>
      <c r="H1429" t="s">
        <v>1219</v>
      </c>
      <c r="I1429" t="s">
        <v>2912</v>
      </c>
      <c r="J1429" t="s">
        <v>332</v>
      </c>
      <c r="K1429" t="s">
        <v>23</v>
      </c>
      <c r="L1429" t="s">
        <v>24</v>
      </c>
      <c r="M1429" t="s">
        <v>2913</v>
      </c>
      <c r="N1429" t="s">
        <v>23</v>
      </c>
      <c r="O1429" t="s">
        <v>25</v>
      </c>
      <c r="P1429" t="s">
        <v>26</v>
      </c>
      <c r="Q1429" t="s">
        <v>27</v>
      </c>
      <c r="R1429" t="s">
        <v>24</v>
      </c>
      <c r="S1429" t="s">
        <v>23</v>
      </c>
      <c r="T1429" t="s">
        <v>2913</v>
      </c>
    </row>
    <row r="1430" spans="1:20" x14ac:dyDescent="0.25">
      <c r="A1430" t="s">
        <v>30</v>
      </c>
      <c r="B1430" t="s">
        <v>31</v>
      </c>
      <c r="C1430">
        <v>50</v>
      </c>
      <c r="D1430">
        <v>1</v>
      </c>
      <c r="E1430" t="s">
        <v>2911</v>
      </c>
      <c r="F1430">
        <v>100</v>
      </c>
      <c r="G1430">
        <v>0</v>
      </c>
      <c r="H1430" t="s">
        <v>1219</v>
      </c>
      <c r="I1430" t="s">
        <v>2912</v>
      </c>
      <c r="J1430" t="s">
        <v>332</v>
      </c>
      <c r="K1430" t="s">
        <v>23</v>
      </c>
      <c r="L1430" t="s">
        <v>24</v>
      </c>
      <c r="M1430" t="s">
        <v>2913</v>
      </c>
      <c r="N1430" t="s">
        <v>23</v>
      </c>
      <c r="O1430" t="s">
        <v>25</v>
      </c>
      <c r="P1430" t="s">
        <v>26</v>
      </c>
      <c r="Q1430" t="s">
        <v>27</v>
      </c>
      <c r="R1430" t="s">
        <v>24</v>
      </c>
      <c r="S1430" t="s">
        <v>23</v>
      </c>
      <c r="T1430" t="s">
        <v>2913</v>
      </c>
    </row>
    <row r="1431" spans="1:20" x14ac:dyDescent="0.25">
      <c r="A1431" t="s">
        <v>20</v>
      </c>
      <c r="B1431" t="s">
        <v>21</v>
      </c>
      <c r="C1431">
        <v>50</v>
      </c>
      <c r="D1431">
        <v>1</v>
      </c>
      <c r="E1431" t="s">
        <v>2914</v>
      </c>
      <c r="F1431">
        <v>100</v>
      </c>
      <c r="G1431">
        <v>0</v>
      </c>
      <c r="H1431" t="s">
        <v>1219</v>
      </c>
      <c r="I1431" t="s">
        <v>2915</v>
      </c>
      <c r="J1431" t="s">
        <v>302</v>
      </c>
      <c r="K1431" t="s">
        <v>23</v>
      </c>
      <c r="L1431" t="s">
        <v>24</v>
      </c>
      <c r="M1431" t="s">
        <v>2916</v>
      </c>
      <c r="N1431" t="s">
        <v>23</v>
      </c>
      <c r="O1431" t="s">
        <v>25</v>
      </c>
      <c r="P1431" t="s">
        <v>26</v>
      </c>
      <c r="Q1431" t="s">
        <v>27</v>
      </c>
      <c r="R1431" t="s">
        <v>24</v>
      </c>
      <c r="S1431" t="s">
        <v>23</v>
      </c>
      <c r="T1431" t="s">
        <v>2913</v>
      </c>
    </row>
    <row r="1432" spans="1:20" x14ac:dyDescent="0.25">
      <c r="A1432" t="s">
        <v>28</v>
      </c>
      <c r="B1432" t="s">
        <v>29</v>
      </c>
      <c r="C1432">
        <v>50</v>
      </c>
      <c r="D1432">
        <v>1</v>
      </c>
      <c r="E1432" t="s">
        <v>2914</v>
      </c>
      <c r="F1432">
        <v>100</v>
      </c>
      <c r="G1432">
        <v>0</v>
      </c>
      <c r="H1432" t="s">
        <v>1219</v>
      </c>
      <c r="I1432" t="s">
        <v>2915</v>
      </c>
      <c r="J1432" t="s">
        <v>302</v>
      </c>
      <c r="K1432" t="s">
        <v>23</v>
      </c>
      <c r="L1432" t="s">
        <v>24</v>
      </c>
      <c r="M1432" t="s">
        <v>2916</v>
      </c>
      <c r="N1432" t="s">
        <v>23</v>
      </c>
      <c r="O1432" t="s">
        <v>25</v>
      </c>
      <c r="P1432" t="s">
        <v>26</v>
      </c>
      <c r="Q1432" t="s">
        <v>27</v>
      </c>
      <c r="R1432" t="s">
        <v>24</v>
      </c>
      <c r="S1432" t="s">
        <v>23</v>
      </c>
      <c r="T1432" t="s">
        <v>2913</v>
      </c>
    </row>
    <row r="1433" spans="1:20" x14ac:dyDescent="0.25">
      <c r="A1433" t="s">
        <v>30</v>
      </c>
      <c r="B1433" t="s">
        <v>31</v>
      </c>
      <c r="C1433">
        <v>50</v>
      </c>
      <c r="D1433">
        <v>1</v>
      </c>
      <c r="E1433" t="s">
        <v>2914</v>
      </c>
      <c r="F1433">
        <v>100</v>
      </c>
      <c r="G1433">
        <v>0</v>
      </c>
      <c r="H1433" t="s">
        <v>1219</v>
      </c>
      <c r="I1433" t="s">
        <v>2915</v>
      </c>
      <c r="J1433" t="s">
        <v>302</v>
      </c>
      <c r="K1433" t="s">
        <v>23</v>
      </c>
      <c r="L1433" t="s">
        <v>24</v>
      </c>
      <c r="M1433" t="s">
        <v>2916</v>
      </c>
      <c r="N1433" t="s">
        <v>23</v>
      </c>
      <c r="O1433" t="s">
        <v>25</v>
      </c>
      <c r="P1433" t="s">
        <v>26</v>
      </c>
      <c r="Q1433" t="s">
        <v>27</v>
      </c>
      <c r="R1433" t="s">
        <v>24</v>
      </c>
      <c r="S1433" t="s">
        <v>23</v>
      </c>
      <c r="T1433" t="s">
        <v>2913</v>
      </c>
    </row>
    <row r="1434" spans="1:20" x14ac:dyDescent="0.25">
      <c r="A1434" t="s">
        <v>20</v>
      </c>
      <c r="B1434" t="s">
        <v>21</v>
      </c>
      <c r="C1434">
        <v>50</v>
      </c>
      <c r="D1434">
        <v>1</v>
      </c>
      <c r="E1434" t="s">
        <v>2917</v>
      </c>
      <c r="F1434">
        <v>100</v>
      </c>
      <c r="G1434">
        <v>0</v>
      </c>
      <c r="H1434" t="s">
        <v>1219</v>
      </c>
      <c r="I1434" t="s">
        <v>2918</v>
      </c>
      <c r="J1434" t="s">
        <v>1221</v>
      </c>
      <c r="K1434" t="s">
        <v>23</v>
      </c>
      <c r="L1434" t="s">
        <v>24</v>
      </c>
      <c r="M1434" t="s">
        <v>2916</v>
      </c>
      <c r="N1434" t="s">
        <v>23</v>
      </c>
      <c r="O1434" t="s">
        <v>25</v>
      </c>
      <c r="P1434" t="s">
        <v>26</v>
      </c>
      <c r="Q1434" t="s">
        <v>27</v>
      </c>
      <c r="R1434" t="s">
        <v>24</v>
      </c>
      <c r="S1434" t="s">
        <v>23</v>
      </c>
      <c r="T1434" t="s">
        <v>2916</v>
      </c>
    </row>
    <row r="1435" spans="1:20" x14ac:dyDescent="0.25">
      <c r="A1435" t="s">
        <v>28</v>
      </c>
      <c r="B1435" t="s">
        <v>29</v>
      </c>
      <c r="C1435">
        <v>50</v>
      </c>
      <c r="D1435">
        <v>1</v>
      </c>
      <c r="E1435" t="s">
        <v>2917</v>
      </c>
      <c r="F1435">
        <v>100</v>
      </c>
      <c r="G1435">
        <v>0</v>
      </c>
      <c r="H1435" t="s">
        <v>1219</v>
      </c>
      <c r="I1435" t="s">
        <v>2918</v>
      </c>
      <c r="J1435" t="s">
        <v>1221</v>
      </c>
      <c r="K1435" t="s">
        <v>23</v>
      </c>
      <c r="L1435" t="s">
        <v>24</v>
      </c>
      <c r="M1435" t="s">
        <v>2916</v>
      </c>
      <c r="N1435" t="s">
        <v>23</v>
      </c>
      <c r="O1435" t="s">
        <v>25</v>
      </c>
      <c r="P1435" t="s">
        <v>26</v>
      </c>
      <c r="Q1435" t="s">
        <v>27</v>
      </c>
      <c r="R1435" t="s">
        <v>24</v>
      </c>
      <c r="S1435" t="s">
        <v>23</v>
      </c>
      <c r="T1435" t="s">
        <v>2916</v>
      </c>
    </row>
    <row r="1436" spans="1:20" x14ac:dyDescent="0.25">
      <c r="A1436" t="s">
        <v>30</v>
      </c>
      <c r="B1436" t="s">
        <v>31</v>
      </c>
      <c r="C1436">
        <v>50</v>
      </c>
      <c r="D1436">
        <v>1</v>
      </c>
      <c r="E1436" t="s">
        <v>2917</v>
      </c>
      <c r="F1436">
        <v>100</v>
      </c>
      <c r="G1436">
        <v>0</v>
      </c>
      <c r="H1436" t="s">
        <v>1219</v>
      </c>
      <c r="I1436" t="s">
        <v>2918</v>
      </c>
      <c r="J1436" t="s">
        <v>1221</v>
      </c>
      <c r="K1436" t="s">
        <v>23</v>
      </c>
      <c r="L1436" t="s">
        <v>24</v>
      </c>
      <c r="M1436" t="s">
        <v>2916</v>
      </c>
      <c r="N1436" t="s">
        <v>23</v>
      </c>
      <c r="O1436" t="s">
        <v>25</v>
      </c>
      <c r="P1436" t="s">
        <v>26</v>
      </c>
      <c r="Q1436" t="s">
        <v>27</v>
      </c>
      <c r="R1436" t="s">
        <v>24</v>
      </c>
      <c r="S1436" t="s">
        <v>23</v>
      </c>
      <c r="T1436" t="s">
        <v>2916</v>
      </c>
    </row>
    <row r="1437" spans="1:20" x14ac:dyDescent="0.25">
      <c r="A1437" t="s">
        <v>30</v>
      </c>
      <c r="B1437" t="s">
        <v>31</v>
      </c>
      <c r="C1437">
        <v>60</v>
      </c>
      <c r="D1437">
        <v>3</v>
      </c>
      <c r="E1437" t="s">
        <v>2919</v>
      </c>
      <c r="F1437">
        <v>200</v>
      </c>
      <c r="G1437">
        <v>0</v>
      </c>
      <c r="H1437" t="s">
        <v>1219</v>
      </c>
      <c r="I1437" t="s">
        <v>2920</v>
      </c>
      <c r="J1437" t="s">
        <v>306</v>
      </c>
      <c r="K1437" t="s">
        <v>23</v>
      </c>
      <c r="L1437" t="s">
        <v>24</v>
      </c>
      <c r="M1437" t="s">
        <v>2921</v>
      </c>
      <c r="N1437" t="s">
        <v>23</v>
      </c>
      <c r="O1437" t="s">
        <v>58</v>
      </c>
      <c r="P1437" t="s">
        <v>26</v>
      </c>
      <c r="Q1437" t="s">
        <v>33</v>
      </c>
      <c r="R1437" t="s">
        <v>24</v>
      </c>
      <c r="S1437" t="s">
        <v>23</v>
      </c>
      <c r="T1437" t="s">
        <v>2921</v>
      </c>
    </row>
    <row r="1438" spans="1:20" x14ac:dyDescent="0.25">
      <c r="A1438" t="s">
        <v>20</v>
      </c>
      <c r="B1438" t="s">
        <v>21</v>
      </c>
      <c r="C1438">
        <v>50</v>
      </c>
      <c r="D1438">
        <v>1</v>
      </c>
      <c r="E1438" t="s">
        <v>2919</v>
      </c>
      <c r="F1438">
        <v>200</v>
      </c>
      <c r="G1438">
        <v>0</v>
      </c>
      <c r="H1438" t="s">
        <v>1219</v>
      </c>
      <c r="I1438" t="s">
        <v>2920</v>
      </c>
      <c r="J1438" t="s">
        <v>306</v>
      </c>
      <c r="K1438" t="s">
        <v>23</v>
      </c>
      <c r="L1438" t="s">
        <v>24</v>
      </c>
      <c r="M1438" t="s">
        <v>2921</v>
      </c>
      <c r="N1438" t="s">
        <v>23</v>
      </c>
      <c r="O1438" t="s">
        <v>58</v>
      </c>
      <c r="P1438" t="s">
        <v>26</v>
      </c>
      <c r="Q1438" t="s">
        <v>33</v>
      </c>
      <c r="R1438" t="s">
        <v>24</v>
      </c>
      <c r="S1438" t="s">
        <v>23</v>
      </c>
      <c r="T1438" t="s">
        <v>2921</v>
      </c>
    </row>
    <row r="1439" spans="1:20" x14ac:dyDescent="0.25">
      <c r="A1439" t="s">
        <v>28</v>
      </c>
      <c r="B1439" t="s">
        <v>29</v>
      </c>
      <c r="C1439">
        <v>50</v>
      </c>
      <c r="D1439">
        <v>1</v>
      </c>
      <c r="E1439" t="s">
        <v>2919</v>
      </c>
      <c r="F1439">
        <v>200</v>
      </c>
      <c r="G1439">
        <v>0</v>
      </c>
      <c r="H1439" t="s">
        <v>1219</v>
      </c>
      <c r="I1439" t="s">
        <v>2920</v>
      </c>
      <c r="J1439" t="s">
        <v>306</v>
      </c>
      <c r="K1439" t="s">
        <v>23</v>
      </c>
      <c r="L1439" t="s">
        <v>24</v>
      </c>
      <c r="M1439" t="s">
        <v>2921</v>
      </c>
      <c r="N1439" t="s">
        <v>23</v>
      </c>
      <c r="O1439" t="s">
        <v>58</v>
      </c>
      <c r="P1439" t="s">
        <v>26</v>
      </c>
      <c r="Q1439" t="s">
        <v>33</v>
      </c>
      <c r="R1439" t="s">
        <v>24</v>
      </c>
      <c r="S1439" t="s">
        <v>23</v>
      </c>
      <c r="T1439" t="s">
        <v>2921</v>
      </c>
    </row>
    <row r="1440" spans="1:20" x14ac:dyDescent="0.25">
      <c r="A1440" t="s">
        <v>30</v>
      </c>
      <c r="B1440" t="s">
        <v>31</v>
      </c>
      <c r="C1440">
        <v>50</v>
      </c>
      <c r="D1440">
        <v>1</v>
      </c>
      <c r="E1440" t="s">
        <v>2919</v>
      </c>
      <c r="F1440">
        <v>200</v>
      </c>
      <c r="G1440">
        <v>0</v>
      </c>
      <c r="H1440" t="s">
        <v>1219</v>
      </c>
      <c r="I1440" t="s">
        <v>2920</v>
      </c>
      <c r="J1440" t="s">
        <v>306</v>
      </c>
      <c r="K1440" t="s">
        <v>23</v>
      </c>
      <c r="L1440" t="s">
        <v>24</v>
      </c>
      <c r="M1440" t="s">
        <v>2921</v>
      </c>
      <c r="N1440" t="s">
        <v>23</v>
      </c>
      <c r="O1440" t="s">
        <v>58</v>
      </c>
      <c r="P1440" t="s">
        <v>26</v>
      </c>
      <c r="Q1440" t="s">
        <v>33</v>
      </c>
      <c r="R1440" t="s">
        <v>24</v>
      </c>
      <c r="S1440" t="s">
        <v>23</v>
      </c>
      <c r="T1440" t="s">
        <v>2921</v>
      </c>
    </row>
    <row r="1441" spans="1:20" x14ac:dyDescent="0.25">
      <c r="A1441" t="s">
        <v>20</v>
      </c>
      <c r="B1441" t="s">
        <v>21</v>
      </c>
      <c r="C1441">
        <v>50</v>
      </c>
      <c r="D1441">
        <v>1</v>
      </c>
      <c r="E1441" t="s">
        <v>2922</v>
      </c>
      <c r="F1441">
        <v>100</v>
      </c>
      <c r="G1441">
        <v>0</v>
      </c>
      <c r="H1441" t="s">
        <v>1219</v>
      </c>
      <c r="I1441" t="s">
        <v>1436</v>
      </c>
      <c r="J1441" t="s">
        <v>322</v>
      </c>
      <c r="K1441" t="s">
        <v>23</v>
      </c>
      <c r="L1441" t="s">
        <v>24</v>
      </c>
      <c r="M1441" t="s">
        <v>2923</v>
      </c>
      <c r="N1441" t="s">
        <v>23</v>
      </c>
      <c r="O1441" t="s">
        <v>25</v>
      </c>
      <c r="P1441" t="s">
        <v>26</v>
      </c>
      <c r="Q1441" t="s">
        <v>27</v>
      </c>
      <c r="R1441" t="s">
        <v>24</v>
      </c>
      <c r="S1441" t="s">
        <v>23</v>
      </c>
      <c r="T1441" t="s">
        <v>2923</v>
      </c>
    </row>
    <row r="1442" spans="1:20" x14ac:dyDescent="0.25">
      <c r="A1442" t="s">
        <v>28</v>
      </c>
      <c r="B1442" t="s">
        <v>29</v>
      </c>
      <c r="C1442">
        <v>50</v>
      </c>
      <c r="D1442">
        <v>1</v>
      </c>
      <c r="E1442" t="s">
        <v>2922</v>
      </c>
      <c r="F1442">
        <v>100</v>
      </c>
      <c r="G1442">
        <v>0</v>
      </c>
      <c r="H1442" t="s">
        <v>1219</v>
      </c>
      <c r="I1442" t="s">
        <v>1436</v>
      </c>
      <c r="J1442" t="s">
        <v>322</v>
      </c>
      <c r="K1442" t="s">
        <v>23</v>
      </c>
      <c r="L1442" t="s">
        <v>24</v>
      </c>
      <c r="M1442" t="s">
        <v>2923</v>
      </c>
      <c r="N1442" t="s">
        <v>23</v>
      </c>
      <c r="O1442" t="s">
        <v>25</v>
      </c>
      <c r="P1442" t="s">
        <v>26</v>
      </c>
      <c r="Q1442" t="s">
        <v>27</v>
      </c>
      <c r="R1442" t="s">
        <v>24</v>
      </c>
      <c r="S1442" t="s">
        <v>23</v>
      </c>
      <c r="T1442" t="s">
        <v>2923</v>
      </c>
    </row>
    <row r="1443" spans="1:20" x14ac:dyDescent="0.25">
      <c r="A1443" t="s">
        <v>30</v>
      </c>
      <c r="B1443" t="s">
        <v>31</v>
      </c>
      <c r="C1443">
        <v>50</v>
      </c>
      <c r="D1443">
        <v>1</v>
      </c>
      <c r="E1443" t="s">
        <v>2922</v>
      </c>
      <c r="F1443">
        <v>100</v>
      </c>
      <c r="G1443">
        <v>0</v>
      </c>
      <c r="H1443" t="s">
        <v>1219</v>
      </c>
      <c r="I1443" t="s">
        <v>1436</v>
      </c>
      <c r="J1443" t="s">
        <v>322</v>
      </c>
      <c r="K1443" t="s">
        <v>23</v>
      </c>
      <c r="L1443" t="s">
        <v>24</v>
      </c>
      <c r="M1443" t="s">
        <v>2923</v>
      </c>
      <c r="N1443" t="s">
        <v>23</v>
      </c>
      <c r="O1443" t="s">
        <v>25</v>
      </c>
      <c r="P1443" t="s">
        <v>26</v>
      </c>
      <c r="Q1443" t="s">
        <v>27</v>
      </c>
      <c r="R1443" t="s">
        <v>24</v>
      </c>
      <c r="S1443" t="s">
        <v>23</v>
      </c>
      <c r="T1443" t="s">
        <v>2923</v>
      </c>
    </row>
    <row r="1444" spans="1:20" x14ac:dyDescent="0.25">
      <c r="A1444" t="s">
        <v>20</v>
      </c>
      <c r="B1444" t="s">
        <v>21</v>
      </c>
      <c r="C1444">
        <v>50</v>
      </c>
      <c r="D1444">
        <v>1</v>
      </c>
      <c r="E1444" t="s">
        <v>2924</v>
      </c>
      <c r="F1444">
        <v>100</v>
      </c>
      <c r="G1444">
        <v>0</v>
      </c>
      <c r="H1444" t="s">
        <v>1219</v>
      </c>
      <c r="I1444" t="s">
        <v>1381</v>
      </c>
      <c r="J1444" t="s">
        <v>326</v>
      </c>
      <c r="K1444" t="s">
        <v>23</v>
      </c>
      <c r="L1444" t="s">
        <v>24</v>
      </c>
      <c r="M1444" t="s">
        <v>2925</v>
      </c>
      <c r="N1444" t="s">
        <v>23</v>
      </c>
      <c r="O1444" t="s">
        <v>25</v>
      </c>
      <c r="P1444" t="s">
        <v>26</v>
      </c>
      <c r="Q1444" t="s">
        <v>27</v>
      </c>
      <c r="R1444" t="s">
        <v>24</v>
      </c>
      <c r="S1444" t="s">
        <v>23</v>
      </c>
      <c r="T1444" t="s">
        <v>2923</v>
      </c>
    </row>
    <row r="1445" spans="1:20" x14ac:dyDescent="0.25">
      <c r="A1445" t="s">
        <v>28</v>
      </c>
      <c r="B1445" t="s">
        <v>29</v>
      </c>
      <c r="C1445">
        <v>50</v>
      </c>
      <c r="D1445">
        <v>1</v>
      </c>
      <c r="E1445" t="s">
        <v>2924</v>
      </c>
      <c r="F1445">
        <v>100</v>
      </c>
      <c r="G1445">
        <v>0</v>
      </c>
      <c r="H1445" t="s">
        <v>1219</v>
      </c>
      <c r="I1445" t="s">
        <v>1381</v>
      </c>
      <c r="J1445" t="s">
        <v>326</v>
      </c>
      <c r="K1445" t="s">
        <v>23</v>
      </c>
      <c r="L1445" t="s">
        <v>24</v>
      </c>
      <c r="M1445" t="s">
        <v>2925</v>
      </c>
      <c r="N1445" t="s">
        <v>23</v>
      </c>
      <c r="O1445" t="s">
        <v>25</v>
      </c>
      <c r="P1445" t="s">
        <v>26</v>
      </c>
      <c r="Q1445" t="s">
        <v>27</v>
      </c>
      <c r="R1445" t="s">
        <v>24</v>
      </c>
      <c r="S1445" t="s">
        <v>23</v>
      </c>
      <c r="T1445" t="s">
        <v>2923</v>
      </c>
    </row>
    <row r="1446" spans="1:20" x14ac:dyDescent="0.25">
      <c r="A1446" t="s">
        <v>30</v>
      </c>
      <c r="B1446" t="s">
        <v>31</v>
      </c>
      <c r="C1446">
        <v>50</v>
      </c>
      <c r="D1446">
        <v>1</v>
      </c>
      <c r="E1446" t="s">
        <v>2924</v>
      </c>
      <c r="F1446">
        <v>100</v>
      </c>
      <c r="G1446">
        <v>0</v>
      </c>
      <c r="H1446" t="s">
        <v>1219</v>
      </c>
      <c r="I1446" t="s">
        <v>1381</v>
      </c>
      <c r="J1446" t="s">
        <v>326</v>
      </c>
      <c r="K1446" t="s">
        <v>23</v>
      </c>
      <c r="L1446" t="s">
        <v>24</v>
      </c>
      <c r="M1446" t="s">
        <v>2925</v>
      </c>
      <c r="N1446" t="s">
        <v>23</v>
      </c>
      <c r="O1446" t="s">
        <v>25</v>
      </c>
      <c r="P1446" t="s">
        <v>26</v>
      </c>
      <c r="Q1446" t="s">
        <v>27</v>
      </c>
      <c r="R1446" t="s">
        <v>24</v>
      </c>
      <c r="S1446" t="s">
        <v>23</v>
      </c>
      <c r="T1446" t="s">
        <v>2923</v>
      </c>
    </row>
    <row r="1447" spans="1:20" x14ac:dyDescent="0.25">
      <c r="A1447" t="s">
        <v>20</v>
      </c>
      <c r="B1447" t="s">
        <v>21</v>
      </c>
      <c r="C1447">
        <v>50</v>
      </c>
      <c r="D1447">
        <v>1</v>
      </c>
      <c r="E1447" t="s">
        <v>2926</v>
      </c>
      <c r="F1447">
        <v>100</v>
      </c>
      <c r="G1447">
        <v>0</v>
      </c>
      <c r="H1447" t="s">
        <v>1219</v>
      </c>
      <c r="I1447" t="s">
        <v>2927</v>
      </c>
      <c r="J1447" t="s">
        <v>331</v>
      </c>
      <c r="K1447" t="s">
        <v>23</v>
      </c>
      <c r="L1447" t="s">
        <v>24</v>
      </c>
      <c r="M1447" t="s">
        <v>2928</v>
      </c>
      <c r="N1447" t="s">
        <v>23</v>
      </c>
      <c r="O1447" t="s">
        <v>25</v>
      </c>
      <c r="P1447" t="s">
        <v>26</v>
      </c>
      <c r="Q1447" t="s">
        <v>27</v>
      </c>
      <c r="R1447" t="s">
        <v>24</v>
      </c>
      <c r="S1447" t="s">
        <v>23</v>
      </c>
      <c r="T1447" t="s">
        <v>2928</v>
      </c>
    </row>
    <row r="1448" spans="1:20" x14ac:dyDescent="0.25">
      <c r="A1448" t="s">
        <v>28</v>
      </c>
      <c r="B1448" t="s">
        <v>29</v>
      </c>
      <c r="C1448">
        <v>50</v>
      </c>
      <c r="D1448">
        <v>1</v>
      </c>
      <c r="E1448" t="s">
        <v>2926</v>
      </c>
      <c r="F1448">
        <v>100</v>
      </c>
      <c r="G1448">
        <v>0</v>
      </c>
      <c r="H1448" t="s">
        <v>1219</v>
      </c>
      <c r="I1448" t="s">
        <v>2927</v>
      </c>
      <c r="J1448" t="s">
        <v>331</v>
      </c>
      <c r="K1448" t="s">
        <v>23</v>
      </c>
      <c r="L1448" t="s">
        <v>24</v>
      </c>
      <c r="M1448" t="s">
        <v>2928</v>
      </c>
      <c r="N1448" t="s">
        <v>23</v>
      </c>
      <c r="O1448" t="s">
        <v>25</v>
      </c>
      <c r="P1448" t="s">
        <v>26</v>
      </c>
      <c r="Q1448" t="s">
        <v>27</v>
      </c>
      <c r="R1448" t="s">
        <v>24</v>
      </c>
      <c r="S1448" t="s">
        <v>23</v>
      </c>
      <c r="T1448" t="s">
        <v>2928</v>
      </c>
    </row>
    <row r="1449" spans="1:20" x14ac:dyDescent="0.25">
      <c r="A1449" t="s">
        <v>30</v>
      </c>
      <c r="B1449" t="s">
        <v>31</v>
      </c>
      <c r="C1449">
        <v>50</v>
      </c>
      <c r="D1449">
        <v>1</v>
      </c>
      <c r="E1449" t="s">
        <v>2926</v>
      </c>
      <c r="F1449">
        <v>100</v>
      </c>
      <c r="G1449">
        <v>0</v>
      </c>
      <c r="H1449" t="s">
        <v>1219</v>
      </c>
      <c r="I1449" t="s">
        <v>2927</v>
      </c>
      <c r="J1449" t="s">
        <v>331</v>
      </c>
      <c r="K1449" t="s">
        <v>23</v>
      </c>
      <c r="L1449" t="s">
        <v>24</v>
      </c>
      <c r="M1449" t="s">
        <v>2928</v>
      </c>
      <c r="N1449" t="s">
        <v>23</v>
      </c>
      <c r="O1449" t="s">
        <v>25</v>
      </c>
      <c r="P1449" t="s">
        <v>26</v>
      </c>
      <c r="Q1449" t="s">
        <v>27</v>
      </c>
      <c r="R1449" t="s">
        <v>24</v>
      </c>
      <c r="S1449" t="s">
        <v>23</v>
      </c>
      <c r="T1449" t="s">
        <v>2928</v>
      </c>
    </row>
    <row r="1450" spans="1:20" x14ac:dyDescent="0.25">
      <c r="A1450" t="s">
        <v>20</v>
      </c>
      <c r="B1450" t="s">
        <v>21</v>
      </c>
      <c r="C1450">
        <v>50</v>
      </c>
      <c r="D1450">
        <v>1</v>
      </c>
      <c r="E1450" t="s">
        <v>2929</v>
      </c>
      <c r="F1450">
        <v>95</v>
      </c>
      <c r="G1450">
        <v>0</v>
      </c>
      <c r="H1450" t="s">
        <v>1219</v>
      </c>
      <c r="I1450" t="s">
        <v>2930</v>
      </c>
      <c r="J1450" t="s">
        <v>335</v>
      </c>
      <c r="K1450" t="s">
        <v>23</v>
      </c>
      <c r="L1450" t="s">
        <v>24</v>
      </c>
      <c r="M1450" t="s">
        <v>2928</v>
      </c>
      <c r="N1450" t="s">
        <v>23</v>
      </c>
      <c r="O1450" t="s">
        <v>58</v>
      </c>
      <c r="P1450" t="s">
        <v>26</v>
      </c>
      <c r="Q1450" t="s">
        <v>33</v>
      </c>
      <c r="R1450" t="s">
        <v>24</v>
      </c>
      <c r="S1450" t="s">
        <v>23</v>
      </c>
      <c r="T1450" t="s">
        <v>2928</v>
      </c>
    </row>
    <row r="1451" spans="1:20" x14ac:dyDescent="0.25">
      <c r="A1451" t="s">
        <v>28</v>
      </c>
      <c r="B1451" t="s">
        <v>29</v>
      </c>
      <c r="C1451">
        <v>50</v>
      </c>
      <c r="D1451">
        <v>1</v>
      </c>
      <c r="E1451" t="s">
        <v>2929</v>
      </c>
      <c r="F1451">
        <v>95</v>
      </c>
      <c r="G1451">
        <v>0</v>
      </c>
      <c r="H1451" t="s">
        <v>1219</v>
      </c>
      <c r="I1451" t="s">
        <v>2930</v>
      </c>
      <c r="J1451" t="s">
        <v>335</v>
      </c>
      <c r="K1451" t="s">
        <v>23</v>
      </c>
      <c r="L1451" t="s">
        <v>24</v>
      </c>
      <c r="M1451" t="s">
        <v>2928</v>
      </c>
      <c r="N1451" t="s">
        <v>23</v>
      </c>
      <c r="O1451" t="s">
        <v>58</v>
      </c>
      <c r="P1451" t="s">
        <v>26</v>
      </c>
      <c r="Q1451" t="s">
        <v>33</v>
      </c>
      <c r="R1451" t="s">
        <v>24</v>
      </c>
      <c r="S1451" t="s">
        <v>23</v>
      </c>
      <c r="T1451" t="s">
        <v>2928</v>
      </c>
    </row>
    <row r="1452" spans="1:20" x14ac:dyDescent="0.25">
      <c r="A1452" t="s">
        <v>30</v>
      </c>
      <c r="B1452" t="s">
        <v>31</v>
      </c>
      <c r="C1452">
        <v>50</v>
      </c>
      <c r="D1452">
        <v>1</v>
      </c>
      <c r="E1452" t="s">
        <v>2929</v>
      </c>
      <c r="F1452">
        <v>95</v>
      </c>
      <c r="G1452">
        <v>0</v>
      </c>
      <c r="H1452" t="s">
        <v>1219</v>
      </c>
      <c r="I1452" t="s">
        <v>2930</v>
      </c>
      <c r="J1452" t="s">
        <v>335</v>
      </c>
      <c r="K1452" t="s">
        <v>23</v>
      </c>
      <c r="L1452" t="s">
        <v>24</v>
      </c>
      <c r="M1452" t="s">
        <v>2928</v>
      </c>
      <c r="N1452" t="s">
        <v>23</v>
      </c>
      <c r="O1452" t="s">
        <v>58</v>
      </c>
      <c r="P1452" t="s">
        <v>26</v>
      </c>
      <c r="Q1452" t="s">
        <v>33</v>
      </c>
      <c r="R1452" t="s">
        <v>24</v>
      </c>
      <c r="S1452" t="s">
        <v>23</v>
      </c>
      <c r="T1452" t="s">
        <v>2928</v>
      </c>
    </row>
    <row r="1453" spans="1:20" x14ac:dyDescent="0.25">
      <c r="A1453" t="s">
        <v>1179</v>
      </c>
      <c r="B1453" t="s">
        <v>1180</v>
      </c>
      <c r="C1453">
        <v>25</v>
      </c>
      <c r="D1453">
        <v>4</v>
      </c>
      <c r="E1453" t="s">
        <v>2931</v>
      </c>
      <c r="F1453">
        <v>100</v>
      </c>
      <c r="G1453">
        <v>0</v>
      </c>
      <c r="H1453" t="s">
        <v>1219</v>
      </c>
      <c r="I1453" t="s">
        <v>1431</v>
      </c>
      <c r="J1453" t="s">
        <v>309</v>
      </c>
      <c r="K1453" t="s">
        <v>23</v>
      </c>
      <c r="L1453" t="s">
        <v>24</v>
      </c>
      <c r="M1453" t="s">
        <v>2932</v>
      </c>
      <c r="N1453" t="s">
        <v>23</v>
      </c>
      <c r="O1453" t="s">
        <v>58</v>
      </c>
      <c r="P1453" t="s">
        <v>26</v>
      </c>
      <c r="Q1453" t="s">
        <v>33</v>
      </c>
      <c r="R1453" t="s">
        <v>24</v>
      </c>
      <c r="S1453" t="s">
        <v>23</v>
      </c>
      <c r="T1453" t="s">
        <v>2932</v>
      </c>
    </row>
    <row r="1454" spans="1:20" x14ac:dyDescent="0.25">
      <c r="A1454" t="s">
        <v>1179</v>
      </c>
      <c r="B1454" t="s">
        <v>1180</v>
      </c>
      <c r="C1454">
        <v>25</v>
      </c>
      <c r="D1454">
        <v>4</v>
      </c>
      <c r="E1454" t="s">
        <v>2933</v>
      </c>
      <c r="F1454">
        <v>195</v>
      </c>
      <c r="G1454">
        <v>0</v>
      </c>
      <c r="H1454" t="s">
        <v>1219</v>
      </c>
      <c r="I1454" t="s">
        <v>2934</v>
      </c>
      <c r="J1454" t="s">
        <v>317</v>
      </c>
      <c r="K1454" t="s">
        <v>23</v>
      </c>
      <c r="L1454" t="s">
        <v>24</v>
      </c>
      <c r="M1454" t="s">
        <v>2935</v>
      </c>
      <c r="N1454" t="s">
        <v>23</v>
      </c>
      <c r="O1454" t="s">
        <v>25</v>
      </c>
      <c r="P1454" t="s">
        <v>26</v>
      </c>
      <c r="Q1454" t="s">
        <v>27</v>
      </c>
      <c r="R1454" t="s">
        <v>24</v>
      </c>
      <c r="S1454" t="s">
        <v>23</v>
      </c>
      <c r="T1454" t="s">
        <v>2935</v>
      </c>
    </row>
    <row r="1455" spans="1:20" x14ac:dyDescent="0.25">
      <c r="A1455" t="s">
        <v>20</v>
      </c>
      <c r="B1455" t="s">
        <v>21</v>
      </c>
      <c r="C1455">
        <v>50</v>
      </c>
      <c r="D1455">
        <v>1</v>
      </c>
      <c r="E1455" t="s">
        <v>2933</v>
      </c>
      <c r="F1455">
        <v>195</v>
      </c>
      <c r="G1455">
        <v>0</v>
      </c>
      <c r="H1455" t="s">
        <v>1219</v>
      </c>
      <c r="I1455" t="s">
        <v>2934</v>
      </c>
      <c r="J1455" t="s">
        <v>317</v>
      </c>
      <c r="K1455" t="s">
        <v>23</v>
      </c>
      <c r="L1455" t="s">
        <v>24</v>
      </c>
      <c r="M1455" t="s">
        <v>2935</v>
      </c>
      <c r="N1455" t="s">
        <v>23</v>
      </c>
      <c r="O1455" t="s">
        <v>25</v>
      </c>
      <c r="P1455" t="s">
        <v>26</v>
      </c>
      <c r="Q1455" t="s">
        <v>27</v>
      </c>
      <c r="R1455" t="s">
        <v>24</v>
      </c>
      <c r="S1455" t="s">
        <v>23</v>
      </c>
      <c r="T1455" t="s">
        <v>2935</v>
      </c>
    </row>
    <row r="1456" spans="1:20" x14ac:dyDescent="0.25">
      <c r="A1456" t="s">
        <v>28</v>
      </c>
      <c r="B1456" t="s">
        <v>29</v>
      </c>
      <c r="C1456">
        <v>50</v>
      </c>
      <c r="D1456">
        <v>1</v>
      </c>
      <c r="E1456" t="s">
        <v>2933</v>
      </c>
      <c r="F1456">
        <v>195</v>
      </c>
      <c r="G1456">
        <v>0</v>
      </c>
      <c r="H1456" t="s">
        <v>1219</v>
      </c>
      <c r="I1456" t="s">
        <v>2934</v>
      </c>
      <c r="J1456" t="s">
        <v>317</v>
      </c>
      <c r="K1456" t="s">
        <v>23</v>
      </c>
      <c r="L1456" t="s">
        <v>24</v>
      </c>
      <c r="M1456" t="s">
        <v>2935</v>
      </c>
      <c r="N1456" t="s">
        <v>23</v>
      </c>
      <c r="O1456" t="s">
        <v>25</v>
      </c>
      <c r="P1456" t="s">
        <v>26</v>
      </c>
      <c r="Q1456" t="s">
        <v>27</v>
      </c>
      <c r="R1456" t="s">
        <v>24</v>
      </c>
      <c r="S1456" t="s">
        <v>23</v>
      </c>
      <c r="T1456" t="s">
        <v>2935</v>
      </c>
    </row>
    <row r="1457" spans="1:20" x14ac:dyDescent="0.25">
      <c r="A1457" t="s">
        <v>30</v>
      </c>
      <c r="B1457" t="s">
        <v>31</v>
      </c>
      <c r="C1457">
        <v>50</v>
      </c>
      <c r="D1457">
        <v>1</v>
      </c>
      <c r="E1457" t="s">
        <v>2933</v>
      </c>
      <c r="F1457">
        <v>195</v>
      </c>
      <c r="G1457">
        <v>0</v>
      </c>
      <c r="H1457" t="s">
        <v>1219</v>
      </c>
      <c r="I1457" t="s">
        <v>2934</v>
      </c>
      <c r="J1457" t="s">
        <v>317</v>
      </c>
      <c r="K1457" t="s">
        <v>23</v>
      </c>
      <c r="L1457" t="s">
        <v>24</v>
      </c>
      <c r="M1457" t="s">
        <v>2935</v>
      </c>
      <c r="N1457" t="s">
        <v>23</v>
      </c>
      <c r="O1457" t="s">
        <v>25</v>
      </c>
      <c r="P1457" t="s">
        <v>26</v>
      </c>
      <c r="Q1457" t="s">
        <v>27</v>
      </c>
      <c r="R1457" t="s">
        <v>24</v>
      </c>
      <c r="S1457" t="s">
        <v>23</v>
      </c>
      <c r="T1457" t="s">
        <v>2935</v>
      </c>
    </row>
    <row r="1458" spans="1:20" x14ac:dyDescent="0.25">
      <c r="A1458" t="s">
        <v>1179</v>
      </c>
      <c r="B1458" t="s">
        <v>1180</v>
      </c>
      <c r="C1458">
        <v>25</v>
      </c>
      <c r="D1458">
        <v>4</v>
      </c>
      <c r="E1458" t="s">
        <v>2936</v>
      </c>
      <c r="F1458">
        <v>295</v>
      </c>
      <c r="G1458">
        <v>0</v>
      </c>
      <c r="H1458" t="s">
        <v>1219</v>
      </c>
      <c r="I1458" t="s">
        <v>2937</v>
      </c>
      <c r="J1458" t="s">
        <v>328</v>
      </c>
      <c r="K1458" t="s">
        <v>23</v>
      </c>
      <c r="L1458" t="s">
        <v>24</v>
      </c>
      <c r="M1458" t="s">
        <v>2935</v>
      </c>
      <c r="N1458" t="s">
        <v>23</v>
      </c>
      <c r="O1458" t="s">
        <v>58</v>
      </c>
      <c r="P1458" t="s">
        <v>26</v>
      </c>
      <c r="Q1458" t="s">
        <v>33</v>
      </c>
      <c r="R1458" t="s">
        <v>24</v>
      </c>
      <c r="S1458" t="s">
        <v>23</v>
      </c>
      <c r="T1458" t="s">
        <v>2935</v>
      </c>
    </row>
    <row r="1459" spans="1:20" x14ac:dyDescent="0.25">
      <c r="A1459" t="s">
        <v>44</v>
      </c>
      <c r="B1459" t="s">
        <v>45</v>
      </c>
      <c r="C1459">
        <v>66.666666666666671</v>
      </c>
      <c r="D1459">
        <v>3</v>
      </c>
      <c r="E1459" t="s">
        <v>2936</v>
      </c>
      <c r="F1459">
        <v>295</v>
      </c>
      <c r="G1459">
        <v>0</v>
      </c>
      <c r="H1459" t="s">
        <v>1219</v>
      </c>
      <c r="I1459" t="s">
        <v>2937</v>
      </c>
      <c r="J1459" t="s">
        <v>328</v>
      </c>
      <c r="K1459" t="s">
        <v>23</v>
      </c>
      <c r="L1459" t="s">
        <v>24</v>
      </c>
      <c r="M1459" t="s">
        <v>2935</v>
      </c>
      <c r="N1459" t="s">
        <v>23</v>
      </c>
      <c r="O1459" t="s">
        <v>58</v>
      </c>
      <c r="P1459" t="s">
        <v>26</v>
      </c>
      <c r="Q1459" t="s">
        <v>33</v>
      </c>
      <c r="R1459" t="s">
        <v>24</v>
      </c>
      <c r="S1459" t="s">
        <v>23</v>
      </c>
      <c r="T1459" t="s">
        <v>2935</v>
      </c>
    </row>
    <row r="1460" spans="1:20" x14ac:dyDescent="0.25">
      <c r="A1460" t="s">
        <v>20</v>
      </c>
      <c r="B1460" t="s">
        <v>21</v>
      </c>
      <c r="C1460">
        <v>50</v>
      </c>
      <c r="D1460">
        <v>1</v>
      </c>
      <c r="E1460" t="s">
        <v>2936</v>
      </c>
      <c r="F1460">
        <v>295</v>
      </c>
      <c r="G1460">
        <v>0</v>
      </c>
      <c r="H1460" t="s">
        <v>1219</v>
      </c>
      <c r="I1460" t="s">
        <v>2937</v>
      </c>
      <c r="J1460" t="s">
        <v>328</v>
      </c>
      <c r="K1460" t="s">
        <v>23</v>
      </c>
      <c r="L1460" t="s">
        <v>24</v>
      </c>
      <c r="M1460" t="s">
        <v>2935</v>
      </c>
      <c r="N1460" t="s">
        <v>23</v>
      </c>
      <c r="O1460" t="s">
        <v>58</v>
      </c>
      <c r="P1460" t="s">
        <v>26</v>
      </c>
      <c r="Q1460" t="s">
        <v>33</v>
      </c>
      <c r="R1460" t="s">
        <v>24</v>
      </c>
      <c r="S1460" t="s">
        <v>23</v>
      </c>
      <c r="T1460" t="s">
        <v>2935</v>
      </c>
    </row>
    <row r="1461" spans="1:20" x14ac:dyDescent="0.25">
      <c r="A1461" t="s">
        <v>28</v>
      </c>
      <c r="B1461" t="s">
        <v>29</v>
      </c>
      <c r="C1461">
        <v>50</v>
      </c>
      <c r="D1461">
        <v>1</v>
      </c>
      <c r="E1461" t="s">
        <v>2936</v>
      </c>
      <c r="F1461">
        <v>295</v>
      </c>
      <c r="G1461">
        <v>0</v>
      </c>
      <c r="H1461" t="s">
        <v>1219</v>
      </c>
      <c r="I1461" t="s">
        <v>2937</v>
      </c>
      <c r="J1461" t="s">
        <v>328</v>
      </c>
      <c r="K1461" t="s">
        <v>23</v>
      </c>
      <c r="L1461" t="s">
        <v>24</v>
      </c>
      <c r="M1461" t="s">
        <v>2935</v>
      </c>
      <c r="N1461" t="s">
        <v>23</v>
      </c>
      <c r="O1461" t="s">
        <v>58</v>
      </c>
      <c r="P1461" t="s">
        <v>26</v>
      </c>
      <c r="Q1461" t="s">
        <v>33</v>
      </c>
      <c r="R1461" t="s">
        <v>24</v>
      </c>
      <c r="S1461" t="s">
        <v>23</v>
      </c>
      <c r="T1461" t="s">
        <v>2935</v>
      </c>
    </row>
    <row r="1462" spans="1:20" x14ac:dyDescent="0.25">
      <c r="A1462" t="s">
        <v>30</v>
      </c>
      <c r="B1462" t="s">
        <v>31</v>
      </c>
      <c r="C1462">
        <v>50</v>
      </c>
      <c r="D1462">
        <v>1</v>
      </c>
      <c r="E1462" t="s">
        <v>2936</v>
      </c>
      <c r="F1462">
        <v>295</v>
      </c>
      <c r="G1462">
        <v>0</v>
      </c>
      <c r="H1462" t="s">
        <v>1219</v>
      </c>
      <c r="I1462" t="s">
        <v>2937</v>
      </c>
      <c r="J1462" t="s">
        <v>328</v>
      </c>
      <c r="K1462" t="s">
        <v>23</v>
      </c>
      <c r="L1462" t="s">
        <v>24</v>
      </c>
      <c r="M1462" t="s">
        <v>2935</v>
      </c>
      <c r="N1462" t="s">
        <v>23</v>
      </c>
      <c r="O1462" t="s">
        <v>58</v>
      </c>
      <c r="P1462" t="s">
        <v>26</v>
      </c>
      <c r="Q1462" t="s">
        <v>33</v>
      </c>
      <c r="R1462" t="s">
        <v>24</v>
      </c>
      <c r="S1462" t="s">
        <v>23</v>
      </c>
      <c r="T1462" t="s">
        <v>2935</v>
      </c>
    </row>
    <row r="1463" spans="1:20" x14ac:dyDescent="0.25">
      <c r="A1463" t="s">
        <v>20</v>
      </c>
      <c r="B1463" t="s">
        <v>21</v>
      </c>
      <c r="C1463">
        <v>50</v>
      </c>
      <c r="D1463">
        <v>1</v>
      </c>
      <c r="E1463" t="s">
        <v>2938</v>
      </c>
      <c r="F1463">
        <v>106</v>
      </c>
      <c r="G1463">
        <v>6</v>
      </c>
      <c r="H1463" t="s">
        <v>1219</v>
      </c>
      <c r="I1463" t="s">
        <v>1317</v>
      </c>
      <c r="J1463" t="s">
        <v>1294</v>
      </c>
      <c r="K1463" t="s">
        <v>23</v>
      </c>
      <c r="L1463" t="s">
        <v>24</v>
      </c>
      <c r="M1463" t="s">
        <v>23</v>
      </c>
      <c r="N1463" t="s">
        <v>23</v>
      </c>
      <c r="O1463" t="s">
        <v>58</v>
      </c>
      <c r="P1463" t="s">
        <v>26</v>
      </c>
      <c r="Q1463" t="s">
        <v>23</v>
      </c>
      <c r="R1463" t="s">
        <v>24</v>
      </c>
      <c r="S1463" t="s">
        <v>23</v>
      </c>
      <c r="T1463" t="s">
        <v>2935</v>
      </c>
    </row>
    <row r="1464" spans="1:20" x14ac:dyDescent="0.25">
      <c r="A1464" t="s">
        <v>28</v>
      </c>
      <c r="B1464" t="s">
        <v>29</v>
      </c>
      <c r="C1464">
        <v>50</v>
      </c>
      <c r="D1464">
        <v>1</v>
      </c>
      <c r="E1464" t="s">
        <v>2938</v>
      </c>
      <c r="F1464">
        <v>106</v>
      </c>
      <c r="G1464">
        <v>6</v>
      </c>
      <c r="H1464" t="s">
        <v>1219</v>
      </c>
      <c r="I1464" t="s">
        <v>1317</v>
      </c>
      <c r="J1464" t="s">
        <v>1294</v>
      </c>
      <c r="K1464" t="s">
        <v>23</v>
      </c>
      <c r="L1464" t="s">
        <v>24</v>
      </c>
      <c r="M1464" t="s">
        <v>23</v>
      </c>
      <c r="N1464" t="s">
        <v>23</v>
      </c>
      <c r="O1464" t="s">
        <v>58</v>
      </c>
      <c r="P1464" t="s">
        <v>26</v>
      </c>
      <c r="Q1464" t="s">
        <v>23</v>
      </c>
      <c r="R1464" t="s">
        <v>24</v>
      </c>
      <c r="S1464" t="s">
        <v>23</v>
      </c>
      <c r="T1464" t="s">
        <v>2935</v>
      </c>
    </row>
    <row r="1465" spans="1:20" x14ac:dyDescent="0.25">
      <c r="A1465" t="s">
        <v>30</v>
      </c>
      <c r="B1465" t="s">
        <v>31</v>
      </c>
      <c r="C1465">
        <v>50</v>
      </c>
      <c r="D1465">
        <v>1</v>
      </c>
      <c r="E1465" t="s">
        <v>2938</v>
      </c>
      <c r="F1465">
        <v>106</v>
      </c>
      <c r="G1465">
        <v>6</v>
      </c>
      <c r="H1465" t="s">
        <v>1219</v>
      </c>
      <c r="I1465" t="s">
        <v>1317</v>
      </c>
      <c r="J1465" t="s">
        <v>1294</v>
      </c>
      <c r="K1465" t="s">
        <v>23</v>
      </c>
      <c r="L1465" t="s">
        <v>24</v>
      </c>
      <c r="M1465" t="s">
        <v>23</v>
      </c>
      <c r="N1465" t="s">
        <v>23</v>
      </c>
      <c r="O1465" t="s">
        <v>58</v>
      </c>
      <c r="P1465" t="s">
        <v>26</v>
      </c>
      <c r="Q1465" t="s">
        <v>23</v>
      </c>
      <c r="R1465" t="s">
        <v>24</v>
      </c>
      <c r="S1465" t="s">
        <v>23</v>
      </c>
      <c r="T1465" t="s">
        <v>2935</v>
      </c>
    </row>
    <row r="1466" spans="1:20" x14ac:dyDescent="0.25">
      <c r="A1466" t="s">
        <v>20</v>
      </c>
      <c r="B1466" t="s">
        <v>21</v>
      </c>
      <c r="C1466">
        <v>50</v>
      </c>
      <c r="D1466">
        <v>2</v>
      </c>
      <c r="E1466" t="s">
        <v>2939</v>
      </c>
      <c r="F1466">
        <v>200</v>
      </c>
      <c r="G1466">
        <v>0</v>
      </c>
      <c r="H1466" t="s">
        <v>1219</v>
      </c>
      <c r="I1466" t="s">
        <v>2940</v>
      </c>
      <c r="J1466" t="s">
        <v>305</v>
      </c>
      <c r="K1466" t="s">
        <v>23</v>
      </c>
      <c r="L1466" t="s">
        <v>24</v>
      </c>
      <c r="M1466" t="s">
        <v>2941</v>
      </c>
      <c r="N1466" t="s">
        <v>23</v>
      </c>
      <c r="O1466" t="s">
        <v>58</v>
      </c>
      <c r="P1466" t="s">
        <v>26</v>
      </c>
      <c r="Q1466" t="s">
        <v>33</v>
      </c>
      <c r="R1466" t="s">
        <v>24</v>
      </c>
      <c r="S1466" t="s">
        <v>23</v>
      </c>
      <c r="T1466" t="s">
        <v>2942</v>
      </c>
    </row>
    <row r="1467" spans="1:20" x14ac:dyDescent="0.25">
      <c r="A1467" t="s">
        <v>28</v>
      </c>
      <c r="B1467" t="s">
        <v>29</v>
      </c>
      <c r="C1467">
        <v>50</v>
      </c>
      <c r="D1467">
        <v>2</v>
      </c>
      <c r="E1467" t="s">
        <v>2939</v>
      </c>
      <c r="F1467">
        <v>200</v>
      </c>
      <c r="G1467">
        <v>0</v>
      </c>
      <c r="H1467" t="s">
        <v>1219</v>
      </c>
      <c r="I1467" t="s">
        <v>2940</v>
      </c>
      <c r="J1467" t="s">
        <v>305</v>
      </c>
      <c r="K1467" t="s">
        <v>23</v>
      </c>
      <c r="L1467" t="s">
        <v>24</v>
      </c>
      <c r="M1467" t="s">
        <v>2941</v>
      </c>
      <c r="N1467" t="s">
        <v>23</v>
      </c>
      <c r="O1467" t="s">
        <v>58</v>
      </c>
      <c r="P1467" t="s">
        <v>26</v>
      </c>
      <c r="Q1467" t="s">
        <v>33</v>
      </c>
      <c r="R1467" t="s">
        <v>24</v>
      </c>
      <c r="S1467" t="s">
        <v>23</v>
      </c>
      <c r="T1467" t="s">
        <v>2942</v>
      </c>
    </row>
    <row r="1468" spans="1:20" x14ac:dyDescent="0.25">
      <c r="A1468" t="s">
        <v>30</v>
      </c>
      <c r="B1468" t="s">
        <v>31</v>
      </c>
      <c r="C1468">
        <v>50</v>
      </c>
      <c r="D1468">
        <v>2</v>
      </c>
      <c r="E1468" t="s">
        <v>2939</v>
      </c>
      <c r="F1468">
        <v>200</v>
      </c>
      <c r="G1468">
        <v>0</v>
      </c>
      <c r="H1468" t="s">
        <v>1219</v>
      </c>
      <c r="I1468" t="s">
        <v>2940</v>
      </c>
      <c r="J1468" t="s">
        <v>305</v>
      </c>
      <c r="K1468" t="s">
        <v>23</v>
      </c>
      <c r="L1468" t="s">
        <v>24</v>
      </c>
      <c r="M1468" t="s">
        <v>2941</v>
      </c>
      <c r="N1468" t="s">
        <v>23</v>
      </c>
      <c r="O1468" t="s">
        <v>58</v>
      </c>
      <c r="P1468" t="s">
        <v>26</v>
      </c>
      <c r="Q1468" t="s">
        <v>33</v>
      </c>
      <c r="R1468" t="s">
        <v>24</v>
      </c>
      <c r="S1468" t="s">
        <v>23</v>
      </c>
      <c r="T1468" t="s">
        <v>2942</v>
      </c>
    </row>
    <row r="1469" spans="1:20" x14ac:dyDescent="0.25">
      <c r="A1469" t="s">
        <v>20</v>
      </c>
      <c r="B1469" t="s">
        <v>21</v>
      </c>
      <c r="C1469">
        <v>50</v>
      </c>
      <c r="D1469">
        <v>1</v>
      </c>
      <c r="E1469" t="s">
        <v>2943</v>
      </c>
      <c r="F1469">
        <v>109</v>
      </c>
      <c r="G1469">
        <v>9</v>
      </c>
      <c r="H1469" t="s">
        <v>1219</v>
      </c>
      <c r="I1469" t="s">
        <v>2944</v>
      </c>
      <c r="J1469" t="s">
        <v>1235</v>
      </c>
      <c r="K1469" t="s">
        <v>23</v>
      </c>
      <c r="L1469" t="s">
        <v>24</v>
      </c>
      <c r="M1469" t="s">
        <v>2942</v>
      </c>
      <c r="N1469" t="s">
        <v>23</v>
      </c>
      <c r="O1469" t="s">
        <v>25</v>
      </c>
      <c r="P1469" t="s">
        <v>26</v>
      </c>
      <c r="Q1469" t="s">
        <v>27</v>
      </c>
      <c r="R1469" t="s">
        <v>24</v>
      </c>
      <c r="S1469" t="s">
        <v>23</v>
      </c>
      <c r="T1469" t="s">
        <v>2942</v>
      </c>
    </row>
    <row r="1470" spans="1:20" x14ac:dyDescent="0.25">
      <c r="A1470" t="s">
        <v>28</v>
      </c>
      <c r="B1470" t="s">
        <v>29</v>
      </c>
      <c r="C1470">
        <v>50</v>
      </c>
      <c r="D1470">
        <v>1</v>
      </c>
      <c r="E1470" t="s">
        <v>2943</v>
      </c>
      <c r="F1470">
        <v>109</v>
      </c>
      <c r="G1470">
        <v>9</v>
      </c>
      <c r="H1470" t="s">
        <v>1219</v>
      </c>
      <c r="I1470" t="s">
        <v>2944</v>
      </c>
      <c r="J1470" t="s">
        <v>1235</v>
      </c>
      <c r="K1470" t="s">
        <v>23</v>
      </c>
      <c r="L1470" t="s">
        <v>24</v>
      </c>
      <c r="M1470" t="s">
        <v>2942</v>
      </c>
      <c r="N1470" t="s">
        <v>23</v>
      </c>
      <c r="O1470" t="s">
        <v>25</v>
      </c>
      <c r="P1470" t="s">
        <v>26</v>
      </c>
      <c r="Q1470" t="s">
        <v>27</v>
      </c>
      <c r="R1470" t="s">
        <v>24</v>
      </c>
      <c r="S1470" t="s">
        <v>23</v>
      </c>
      <c r="T1470" t="s">
        <v>2942</v>
      </c>
    </row>
    <row r="1471" spans="1:20" x14ac:dyDescent="0.25">
      <c r="A1471" t="s">
        <v>30</v>
      </c>
      <c r="B1471" t="s">
        <v>31</v>
      </c>
      <c r="C1471">
        <v>50</v>
      </c>
      <c r="D1471">
        <v>1</v>
      </c>
      <c r="E1471" t="s">
        <v>2943</v>
      </c>
      <c r="F1471">
        <v>109</v>
      </c>
      <c r="G1471">
        <v>9</v>
      </c>
      <c r="H1471" t="s">
        <v>1219</v>
      </c>
      <c r="I1471" t="s">
        <v>2944</v>
      </c>
      <c r="J1471" t="s">
        <v>1235</v>
      </c>
      <c r="K1471" t="s">
        <v>23</v>
      </c>
      <c r="L1471" t="s">
        <v>24</v>
      </c>
      <c r="M1471" t="s">
        <v>2942</v>
      </c>
      <c r="N1471" t="s">
        <v>23</v>
      </c>
      <c r="O1471" t="s">
        <v>25</v>
      </c>
      <c r="P1471" t="s">
        <v>26</v>
      </c>
      <c r="Q1471" t="s">
        <v>27</v>
      </c>
      <c r="R1471" t="s">
        <v>24</v>
      </c>
      <c r="S1471" t="s">
        <v>23</v>
      </c>
      <c r="T1471" t="s">
        <v>2942</v>
      </c>
    </row>
    <row r="1472" spans="1:20" x14ac:dyDescent="0.25">
      <c r="A1472" t="s">
        <v>20</v>
      </c>
      <c r="B1472" t="s">
        <v>21</v>
      </c>
      <c r="C1472">
        <v>50</v>
      </c>
      <c r="D1472">
        <v>1</v>
      </c>
      <c r="E1472" t="s">
        <v>2945</v>
      </c>
      <c r="F1472">
        <v>100</v>
      </c>
      <c r="G1472">
        <v>0</v>
      </c>
      <c r="H1472" t="s">
        <v>1219</v>
      </c>
      <c r="I1472" t="s">
        <v>2946</v>
      </c>
      <c r="J1472" t="s">
        <v>305</v>
      </c>
      <c r="K1472" t="s">
        <v>23</v>
      </c>
      <c r="L1472" t="s">
        <v>24</v>
      </c>
      <c r="M1472" t="s">
        <v>2942</v>
      </c>
      <c r="N1472" t="s">
        <v>23</v>
      </c>
      <c r="O1472" t="s">
        <v>58</v>
      </c>
      <c r="P1472" t="s">
        <v>26</v>
      </c>
      <c r="Q1472" t="s">
        <v>33</v>
      </c>
      <c r="R1472" t="s">
        <v>24</v>
      </c>
      <c r="S1472" t="s">
        <v>23</v>
      </c>
      <c r="T1472" t="s">
        <v>2942</v>
      </c>
    </row>
    <row r="1473" spans="1:20" x14ac:dyDescent="0.25">
      <c r="A1473" t="s">
        <v>28</v>
      </c>
      <c r="B1473" t="s">
        <v>29</v>
      </c>
      <c r="C1473">
        <v>50</v>
      </c>
      <c r="D1473">
        <v>1</v>
      </c>
      <c r="E1473" t="s">
        <v>2945</v>
      </c>
      <c r="F1473">
        <v>100</v>
      </c>
      <c r="G1473">
        <v>0</v>
      </c>
      <c r="H1473" t="s">
        <v>1219</v>
      </c>
      <c r="I1473" t="s">
        <v>2946</v>
      </c>
      <c r="J1473" t="s">
        <v>305</v>
      </c>
      <c r="K1473" t="s">
        <v>23</v>
      </c>
      <c r="L1473" t="s">
        <v>24</v>
      </c>
      <c r="M1473" t="s">
        <v>2942</v>
      </c>
      <c r="N1473" t="s">
        <v>23</v>
      </c>
      <c r="O1473" t="s">
        <v>58</v>
      </c>
      <c r="P1473" t="s">
        <v>26</v>
      </c>
      <c r="Q1473" t="s">
        <v>33</v>
      </c>
      <c r="R1473" t="s">
        <v>24</v>
      </c>
      <c r="S1473" t="s">
        <v>23</v>
      </c>
      <c r="T1473" t="s">
        <v>2942</v>
      </c>
    </row>
    <row r="1474" spans="1:20" x14ac:dyDescent="0.25">
      <c r="A1474" t="s">
        <v>30</v>
      </c>
      <c r="B1474" t="s">
        <v>31</v>
      </c>
      <c r="C1474">
        <v>50</v>
      </c>
      <c r="D1474">
        <v>1</v>
      </c>
      <c r="E1474" t="s">
        <v>2945</v>
      </c>
      <c r="F1474">
        <v>100</v>
      </c>
      <c r="G1474">
        <v>0</v>
      </c>
      <c r="H1474" t="s">
        <v>1219</v>
      </c>
      <c r="I1474" t="s">
        <v>2946</v>
      </c>
      <c r="J1474" t="s">
        <v>305</v>
      </c>
      <c r="K1474" t="s">
        <v>23</v>
      </c>
      <c r="L1474" t="s">
        <v>24</v>
      </c>
      <c r="M1474" t="s">
        <v>2942</v>
      </c>
      <c r="N1474" t="s">
        <v>23</v>
      </c>
      <c r="O1474" t="s">
        <v>58</v>
      </c>
      <c r="P1474" t="s">
        <v>26</v>
      </c>
      <c r="Q1474" t="s">
        <v>33</v>
      </c>
      <c r="R1474" t="s">
        <v>24</v>
      </c>
      <c r="S1474" t="s">
        <v>23</v>
      </c>
      <c r="T1474" t="s">
        <v>2942</v>
      </c>
    </row>
    <row r="1475" spans="1:20" x14ac:dyDescent="0.25">
      <c r="A1475" t="s">
        <v>1179</v>
      </c>
      <c r="B1475" t="s">
        <v>1180</v>
      </c>
      <c r="C1475">
        <v>25</v>
      </c>
      <c r="D1475">
        <v>4</v>
      </c>
      <c r="E1475" t="s">
        <v>2947</v>
      </c>
      <c r="F1475">
        <v>100</v>
      </c>
      <c r="G1475">
        <v>0</v>
      </c>
      <c r="H1475" t="s">
        <v>1219</v>
      </c>
      <c r="I1475" t="s">
        <v>2948</v>
      </c>
      <c r="J1475" t="s">
        <v>346</v>
      </c>
      <c r="K1475" t="s">
        <v>23</v>
      </c>
      <c r="L1475" t="s">
        <v>24</v>
      </c>
      <c r="M1475" t="s">
        <v>2949</v>
      </c>
      <c r="N1475" t="s">
        <v>23</v>
      </c>
      <c r="O1475" t="s">
        <v>25</v>
      </c>
      <c r="P1475" t="s">
        <v>26</v>
      </c>
      <c r="Q1475" t="s">
        <v>27</v>
      </c>
      <c r="R1475" t="s">
        <v>24</v>
      </c>
      <c r="S1475" t="s">
        <v>23</v>
      </c>
      <c r="T1475" t="s">
        <v>2949</v>
      </c>
    </row>
    <row r="1476" spans="1:20" x14ac:dyDescent="0.25">
      <c r="A1476" t="s">
        <v>30</v>
      </c>
      <c r="B1476" t="s">
        <v>31</v>
      </c>
      <c r="C1476">
        <v>60</v>
      </c>
      <c r="D1476">
        <v>3</v>
      </c>
      <c r="E1476" t="s">
        <v>2950</v>
      </c>
      <c r="F1476">
        <v>100</v>
      </c>
      <c r="G1476">
        <v>0</v>
      </c>
      <c r="H1476" t="s">
        <v>1219</v>
      </c>
      <c r="I1476" t="s">
        <v>2951</v>
      </c>
      <c r="J1476" t="s">
        <v>1234</v>
      </c>
      <c r="K1476" t="s">
        <v>23</v>
      </c>
      <c r="L1476" t="s">
        <v>24</v>
      </c>
      <c r="M1476" t="s">
        <v>2952</v>
      </c>
      <c r="N1476" t="s">
        <v>23</v>
      </c>
      <c r="O1476" t="s">
        <v>25</v>
      </c>
      <c r="P1476" t="s">
        <v>26</v>
      </c>
      <c r="Q1476" t="s">
        <v>27</v>
      </c>
      <c r="R1476" t="s">
        <v>24</v>
      </c>
      <c r="S1476" t="s">
        <v>23</v>
      </c>
      <c r="T1476" t="s">
        <v>2952</v>
      </c>
    </row>
    <row r="1477" spans="1:20" x14ac:dyDescent="0.25">
      <c r="A1477" t="s">
        <v>20</v>
      </c>
      <c r="B1477" t="s">
        <v>21</v>
      </c>
      <c r="C1477">
        <v>50</v>
      </c>
      <c r="D1477">
        <v>1</v>
      </c>
      <c r="E1477" t="s">
        <v>2953</v>
      </c>
      <c r="F1477">
        <v>104</v>
      </c>
      <c r="G1477">
        <v>9</v>
      </c>
      <c r="H1477" t="s">
        <v>1219</v>
      </c>
      <c r="I1477" t="s">
        <v>1324</v>
      </c>
      <c r="J1477" t="s">
        <v>315</v>
      </c>
      <c r="K1477" t="s">
        <v>23</v>
      </c>
      <c r="L1477" t="s">
        <v>24</v>
      </c>
      <c r="M1477" t="s">
        <v>2952</v>
      </c>
      <c r="N1477" t="s">
        <v>23</v>
      </c>
      <c r="O1477" t="s">
        <v>25</v>
      </c>
      <c r="P1477" t="s">
        <v>26</v>
      </c>
      <c r="Q1477" t="s">
        <v>27</v>
      </c>
      <c r="R1477" t="s">
        <v>24</v>
      </c>
      <c r="S1477" t="s">
        <v>23</v>
      </c>
      <c r="T1477" t="s">
        <v>2952</v>
      </c>
    </row>
    <row r="1478" spans="1:20" x14ac:dyDescent="0.25">
      <c r="A1478" t="s">
        <v>28</v>
      </c>
      <c r="B1478" t="s">
        <v>29</v>
      </c>
      <c r="C1478">
        <v>50</v>
      </c>
      <c r="D1478">
        <v>1</v>
      </c>
      <c r="E1478" t="s">
        <v>2953</v>
      </c>
      <c r="F1478">
        <v>104</v>
      </c>
      <c r="G1478">
        <v>9</v>
      </c>
      <c r="H1478" t="s">
        <v>1219</v>
      </c>
      <c r="I1478" t="s">
        <v>1324</v>
      </c>
      <c r="J1478" t="s">
        <v>315</v>
      </c>
      <c r="K1478" t="s">
        <v>23</v>
      </c>
      <c r="L1478" t="s">
        <v>24</v>
      </c>
      <c r="M1478" t="s">
        <v>2952</v>
      </c>
      <c r="N1478" t="s">
        <v>23</v>
      </c>
      <c r="O1478" t="s">
        <v>25</v>
      </c>
      <c r="P1478" t="s">
        <v>26</v>
      </c>
      <c r="Q1478" t="s">
        <v>27</v>
      </c>
      <c r="R1478" t="s">
        <v>24</v>
      </c>
      <c r="S1478" t="s">
        <v>23</v>
      </c>
      <c r="T1478" t="s">
        <v>2952</v>
      </c>
    </row>
    <row r="1479" spans="1:20" x14ac:dyDescent="0.25">
      <c r="A1479" t="s">
        <v>30</v>
      </c>
      <c r="B1479" t="s">
        <v>31</v>
      </c>
      <c r="C1479">
        <v>50</v>
      </c>
      <c r="D1479">
        <v>1</v>
      </c>
      <c r="E1479" t="s">
        <v>2953</v>
      </c>
      <c r="F1479">
        <v>104</v>
      </c>
      <c r="G1479">
        <v>9</v>
      </c>
      <c r="H1479" t="s">
        <v>1219</v>
      </c>
      <c r="I1479" t="s">
        <v>1324</v>
      </c>
      <c r="J1479" t="s">
        <v>315</v>
      </c>
      <c r="K1479" t="s">
        <v>23</v>
      </c>
      <c r="L1479" t="s">
        <v>24</v>
      </c>
      <c r="M1479" t="s">
        <v>2952</v>
      </c>
      <c r="N1479" t="s">
        <v>23</v>
      </c>
      <c r="O1479" t="s">
        <v>25</v>
      </c>
      <c r="P1479" t="s">
        <v>26</v>
      </c>
      <c r="Q1479" t="s">
        <v>27</v>
      </c>
      <c r="R1479" t="s">
        <v>24</v>
      </c>
      <c r="S1479" t="s">
        <v>23</v>
      </c>
      <c r="T1479" t="s">
        <v>2952</v>
      </c>
    </row>
    <row r="1480" spans="1:20" x14ac:dyDescent="0.25">
      <c r="A1480" t="s">
        <v>20</v>
      </c>
      <c r="B1480" t="s">
        <v>21</v>
      </c>
      <c r="C1480">
        <v>50</v>
      </c>
      <c r="D1480">
        <v>1</v>
      </c>
      <c r="E1480" t="s">
        <v>2954</v>
      </c>
      <c r="F1480">
        <v>95</v>
      </c>
      <c r="G1480">
        <v>0</v>
      </c>
      <c r="H1480" t="s">
        <v>1219</v>
      </c>
      <c r="I1480" t="s">
        <v>1374</v>
      </c>
      <c r="J1480" t="s">
        <v>313</v>
      </c>
      <c r="K1480" t="s">
        <v>23</v>
      </c>
      <c r="L1480" t="s">
        <v>24</v>
      </c>
      <c r="M1480" t="s">
        <v>2955</v>
      </c>
      <c r="N1480" t="s">
        <v>23</v>
      </c>
      <c r="O1480" t="s">
        <v>25</v>
      </c>
      <c r="P1480" t="s">
        <v>26</v>
      </c>
      <c r="Q1480" t="s">
        <v>27</v>
      </c>
      <c r="R1480" t="s">
        <v>24</v>
      </c>
      <c r="S1480" t="s">
        <v>23</v>
      </c>
      <c r="T1480" t="s">
        <v>2955</v>
      </c>
    </row>
    <row r="1481" spans="1:20" x14ac:dyDescent="0.25">
      <c r="A1481" t="s">
        <v>28</v>
      </c>
      <c r="B1481" t="s">
        <v>29</v>
      </c>
      <c r="C1481">
        <v>50</v>
      </c>
      <c r="D1481">
        <v>1</v>
      </c>
      <c r="E1481" t="s">
        <v>2954</v>
      </c>
      <c r="F1481">
        <v>95</v>
      </c>
      <c r="G1481">
        <v>0</v>
      </c>
      <c r="H1481" t="s">
        <v>1219</v>
      </c>
      <c r="I1481" t="s">
        <v>1374</v>
      </c>
      <c r="J1481" t="s">
        <v>313</v>
      </c>
      <c r="K1481" t="s">
        <v>23</v>
      </c>
      <c r="L1481" t="s">
        <v>24</v>
      </c>
      <c r="M1481" t="s">
        <v>2955</v>
      </c>
      <c r="N1481" t="s">
        <v>23</v>
      </c>
      <c r="O1481" t="s">
        <v>25</v>
      </c>
      <c r="P1481" t="s">
        <v>26</v>
      </c>
      <c r="Q1481" t="s">
        <v>27</v>
      </c>
      <c r="R1481" t="s">
        <v>24</v>
      </c>
      <c r="S1481" t="s">
        <v>23</v>
      </c>
      <c r="T1481" t="s">
        <v>2955</v>
      </c>
    </row>
    <row r="1482" spans="1:20" x14ac:dyDescent="0.25">
      <c r="A1482" t="s">
        <v>30</v>
      </c>
      <c r="B1482" t="s">
        <v>31</v>
      </c>
      <c r="C1482">
        <v>50</v>
      </c>
      <c r="D1482">
        <v>1</v>
      </c>
      <c r="E1482" t="s">
        <v>2954</v>
      </c>
      <c r="F1482">
        <v>95</v>
      </c>
      <c r="G1482">
        <v>0</v>
      </c>
      <c r="H1482" t="s">
        <v>1219</v>
      </c>
      <c r="I1482" t="s">
        <v>1374</v>
      </c>
      <c r="J1482" t="s">
        <v>313</v>
      </c>
      <c r="K1482" t="s">
        <v>23</v>
      </c>
      <c r="L1482" t="s">
        <v>24</v>
      </c>
      <c r="M1482" t="s">
        <v>2955</v>
      </c>
      <c r="N1482" t="s">
        <v>23</v>
      </c>
      <c r="O1482" t="s">
        <v>25</v>
      </c>
      <c r="P1482" t="s">
        <v>26</v>
      </c>
      <c r="Q1482" t="s">
        <v>27</v>
      </c>
      <c r="R1482" t="s">
        <v>24</v>
      </c>
      <c r="S1482" t="s">
        <v>23</v>
      </c>
      <c r="T1482" t="s">
        <v>2955</v>
      </c>
    </row>
    <row r="1483" spans="1:20" x14ac:dyDescent="0.25">
      <c r="A1483" t="s">
        <v>1179</v>
      </c>
      <c r="B1483" t="s">
        <v>1180</v>
      </c>
      <c r="C1483">
        <v>25</v>
      </c>
      <c r="D1483">
        <v>4</v>
      </c>
      <c r="E1483" t="s">
        <v>2956</v>
      </c>
      <c r="F1483">
        <v>100</v>
      </c>
      <c r="G1483">
        <v>0</v>
      </c>
      <c r="H1483" t="s">
        <v>1219</v>
      </c>
      <c r="I1483" t="s">
        <v>2957</v>
      </c>
      <c r="J1483" t="s">
        <v>316</v>
      </c>
      <c r="K1483" t="s">
        <v>23</v>
      </c>
      <c r="L1483" t="s">
        <v>24</v>
      </c>
      <c r="M1483" t="s">
        <v>2955</v>
      </c>
      <c r="N1483" t="s">
        <v>23</v>
      </c>
      <c r="O1483" t="s">
        <v>25</v>
      </c>
      <c r="P1483" t="s">
        <v>26</v>
      </c>
      <c r="Q1483" t="s">
        <v>27</v>
      </c>
      <c r="R1483" t="s">
        <v>24</v>
      </c>
      <c r="S1483" t="s">
        <v>23</v>
      </c>
      <c r="T1483" t="s">
        <v>2955</v>
      </c>
    </row>
    <row r="1484" spans="1:20" x14ac:dyDescent="0.25">
      <c r="A1484" t="s">
        <v>42</v>
      </c>
      <c r="B1484" t="s">
        <v>43</v>
      </c>
      <c r="C1484">
        <v>66.666666666666671</v>
      </c>
      <c r="D1484">
        <v>3</v>
      </c>
      <c r="E1484" t="s">
        <v>2958</v>
      </c>
      <c r="F1484">
        <v>100</v>
      </c>
      <c r="G1484">
        <v>0</v>
      </c>
      <c r="H1484" t="s">
        <v>1219</v>
      </c>
      <c r="I1484" t="s">
        <v>2959</v>
      </c>
      <c r="J1484" t="s">
        <v>1241</v>
      </c>
      <c r="K1484" t="s">
        <v>23</v>
      </c>
      <c r="L1484" t="s">
        <v>24</v>
      </c>
      <c r="M1484" t="s">
        <v>2960</v>
      </c>
      <c r="N1484" t="s">
        <v>23</v>
      </c>
      <c r="O1484" t="s">
        <v>58</v>
      </c>
      <c r="P1484" t="s">
        <v>26</v>
      </c>
      <c r="Q1484" t="s">
        <v>33</v>
      </c>
      <c r="R1484" t="s">
        <v>24</v>
      </c>
      <c r="S1484" t="s">
        <v>23</v>
      </c>
      <c r="T1484" t="s">
        <v>2960</v>
      </c>
    </row>
    <row r="1485" spans="1:20" x14ac:dyDescent="0.25">
      <c r="A1485" t="s">
        <v>30</v>
      </c>
      <c r="B1485" t="s">
        <v>31</v>
      </c>
      <c r="C1485">
        <v>60</v>
      </c>
      <c r="D1485">
        <v>3</v>
      </c>
      <c r="E1485" t="s">
        <v>2961</v>
      </c>
      <c r="F1485">
        <v>100</v>
      </c>
      <c r="G1485">
        <v>0</v>
      </c>
      <c r="H1485" t="s">
        <v>1219</v>
      </c>
      <c r="I1485" t="s">
        <v>1375</v>
      </c>
      <c r="J1485" t="s">
        <v>339</v>
      </c>
      <c r="K1485" t="s">
        <v>23</v>
      </c>
      <c r="L1485" t="s">
        <v>24</v>
      </c>
      <c r="M1485" t="s">
        <v>2962</v>
      </c>
      <c r="N1485" t="s">
        <v>23</v>
      </c>
      <c r="O1485" t="s">
        <v>25</v>
      </c>
      <c r="P1485" t="s">
        <v>26</v>
      </c>
      <c r="Q1485" t="s">
        <v>27</v>
      </c>
      <c r="R1485" t="s">
        <v>24</v>
      </c>
      <c r="S1485" t="s">
        <v>23</v>
      </c>
      <c r="T1485" t="s">
        <v>2962</v>
      </c>
    </row>
    <row r="1486" spans="1:20" x14ac:dyDescent="0.25">
      <c r="A1486" t="s">
        <v>20</v>
      </c>
      <c r="B1486" t="s">
        <v>21</v>
      </c>
      <c r="C1486">
        <v>50</v>
      </c>
      <c r="D1486">
        <v>1</v>
      </c>
      <c r="E1486" t="s">
        <v>2963</v>
      </c>
      <c r="F1486">
        <v>100</v>
      </c>
      <c r="G1486">
        <v>0</v>
      </c>
      <c r="H1486" t="s">
        <v>1219</v>
      </c>
      <c r="I1486" t="s">
        <v>2964</v>
      </c>
      <c r="J1486" t="s">
        <v>325</v>
      </c>
      <c r="K1486" t="s">
        <v>23</v>
      </c>
      <c r="L1486" t="s">
        <v>24</v>
      </c>
      <c r="M1486" t="s">
        <v>2962</v>
      </c>
      <c r="N1486" t="s">
        <v>23</v>
      </c>
      <c r="O1486" t="s">
        <v>25</v>
      </c>
      <c r="P1486" t="s">
        <v>26</v>
      </c>
      <c r="Q1486" t="s">
        <v>27</v>
      </c>
      <c r="R1486" t="s">
        <v>24</v>
      </c>
      <c r="S1486" t="s">
        <v>23</v>
      </c>
      <c r="T1486" t="s">
        <v>2962</v>
      </c>
    </row>
    <row r="1487" spans="1:20" x14ac:dyDescent="0.25">
      <c r="A1487" t="s">
        <v>28</v>
      </c>
      <c r="B1487" t="s">
        <v>29</v>
      </c>
      <c r="C1487">
        <v>50</v>
      </c>
      <c r="D1487">
        <v>1</v>
      </c>
      <c r="E1487" t="s">
        <v>2963</v>
      </c>
      <c r="F1487">
        <v>100</v>
      </c>
      <c r="G1487">
        <v>0</v>
      </c>
      <c r="H1487" t="s">
        <v>1219</v>
      </c>
      <c r="I1487" t="s">
        <v>2964</v>
      </c>
      <c r="J1487" t="s">
        <v>325</v>
      </c>
      <c r="K1487" t="s">
        <v>23</v>
      </c>
      <c r="L1487" t="s">
        <v>24</v>
      </c>
      <c r="M1487" t="s">
        <v>2962</v>
      </c>
      <c r="N1487" t="s">
        <v>23</v>
      </c>
      <c r="O1487" t="s">
        <v>25</v>
      </c>
      <c r="P1487" t="s">
        <v>26</v>
      </c>
      <c r="Q1487" t="s">
        <v>27</v>
      </c>
      <c r="R1487" t="s">
        <v>24</v>
      </c>
      <c r="S1487" t="s">
        <v>23</v>
      </c>
      <c r="T1487" t="s">
        <v>2962</v>
      </c>
    </row>
    <row r="1488" spans="1:20" x14ac:dyDescent="0.25">
      <c r="A1488" t="s">
        <v>30</v>
      </c>
      <c r="B1488" t="s">
        <v>31</v>
      </c>
      <c r="C1488">
        <v>50</v>
      </c>
      <c r="D1488">
        <v>1</v>
      </c>
      <c r="E1488" t="s">
        <v>2963</v>
      </c>
      <c r="F1488">
        <v>100</v>
      </c>
      <c r="G1488">
        <v>0</v>
      </c>
      <c r="H1488" t="s">
        <v>1219</v>
      </c>
      <c r="I1488" t="s">
        <v>2964</v>
      </c>
      <c r="J1488" t="s">
        <v>325</v>
      </c>
      <c r="K1488" t="s">
        <v>23</v>
      </c>
      <c r="L1488" t="s">
        <v>24</v>
      </c>
      <c r="M1488" t="s">
        <v>2962</v>
      </c>
      <c r="N1488" t="s">
        <v>23</v>
      </c>
      <c r="O1488" t="s">
        <v>25</v>
      </c>
      <c r="P1488" t="s">
        <v>26</v>
      </c>
      <c r="Q1488" t="s">
        <v>27</v>
      </c>
      <c r="R1488" t="s">
        <v>24</v>
      </c>
      <c r="S1488" t="s">
        <v>23</v>
      </c>
      <c r="T1488" t="s">
        <v>2962</v>
      </c>
    </row>
    <row r="1489" spans="1:20" x14ac:dyDescent="0.25">
      <c r="A1489" t="s">
        <v>28</v>
      </c>
      <c r="B1489" t="s">
        <v>29</v>
      </c>
      <c r="C1489">
        <v>33.333333333333336</v>
      </c>
      <c r="D1489">
        <v>3</v>
      </c>
      <c r="E1489" t="s">
        <v>2965</v>
      </c>
      <c r="F1489">
        <v>109</v>
      </c>
      <c r="G1489">
        <v>9</v>
      </c>
      <c r="H1489" t="s">
        <v>1219</v>
      </c>
      <c r="I1489" t="s">
        <v>2966</v>
      </c>
      <c r="J1489" t="s">
        <v>1235</v>
      </c>
      <c r="K1489" t="s">
        <v>23</v>
      </c>
      <c r="L1489" t="s">
        <v>24</v>
      </c>
      <c r="M1489" t="s">
        <v>2962</v>
      </c>
      <c r="N1489" t="s">
        <v>23</v>
      </c>
      <c r="O1489" t="s">
        <v>25</v>
      </c>
      <c r="P1489" t="s">
        <v>26</v>
      </c>
      <c r="Q1489" t="s">
        <v>27</v>
      </c>
      <c r="R1489" t="s">
        <v>24</v>
      </c>
      <c r="S1489" t="s">
        <v>23</v>
      </c>
      <c r="T1489" t="s">
        <v>2962</v>
      </c>
    </row>
    <row r="1490" spans="1:20" x14ac:dyDescent="0.25">
      <c r="A1490" t="s">
        <v>20</v>
      </c>
      <c r="B1490" t="s">
        <v>21</v>
      </c>
      <c r="C1490">
        <v>50</v>
      </c>
      <c r="D1490">
        <v>1</v>
      </c>
      <c r="E1490" t="s">
        <v>2967</v>
      </c>
      <c r="F1490">
        <v>100</v>
      </c>
      <c r="G1490">
        <v>0</v>
      </c>
      <c r="H1490" t="s">
        <v>1219</v>
      </c>
      <c r="I1490" t="s">
        <v>2968</v>
      </c>
      <c r="J1490" t="s">
        <v>329</v>
      </c>
      <c r="K1490" t="s">
        <v>23</v>
      </c>
      <c r="L1490" t="s">
        <v>24</v>
      </c>
      <c r="M1490" t="s">
        <v>2969</v>
      </c>
      <c r="N1490" t="s">
        <v>23</v>
      </c>
      <c r="O1490" t="s">
        <v>32</v>
      </c>
      <c r="P1490" t="s">
        <v>26</v>
      </c>
      <c r="Q1490" t="s">
        <v>33</v>
      </c>
      <c r="R1490" t="s">
        <v>24</v>
      </c>
      <c r="S1490" t="s">
        <v>23</v>
      </c>
      <c r="T1490" t="s">
        <v>2969</v>
      </c>
    </row>
    <row r="1491" spans="1:20" x14ac:dyDescent="0.25">
      <c r="A1491" t="s">
        <v>28</v>
      </c>
      <c r="B1491" t="s">
        <v>29</v>
      </c>
      <c r="C1491">
        <v>50</v>
      </c>
      <c r="D1491">
        <v>1</v>
      </c>
      <c r="E1491" t="s">
        <v>2967</v>
      </c>
      <c r="F1491">
        <v>100</v>
      </c>
      <c r="G1491">
        <v>0</v>
      </c>
      <c r="H1491" t="s">
        <v>1219</v>
      </c>
      <c r="I1491" t="s">
        <v>2968</v>
      </c>
      <c r="J1491" t="s">
        <v>329</v>
      </c>
      <c r="K1491" t="s">
        <v>23</v>
      </c>
      <c r="L1491" t="s">
        <v>24</v>
      </c>
      <c r="M1491" t="s">
        <v>2969</v>
      </c>
      <c r="N1491" t="s">
        <v>23</v>
      </c>
      <c r="O1491" t="s">
        <v>32</v>
      </c>
      <c r="P1491" t="s">
        <v>26</v>
      </c>
      <c r="Q1491" t="s">
        <v>33</v>
      </c>
      <c r="R1491" t="s">
        <v>24</v>
      </c>
      <c r="S1491" t="s">
        <v>23</v>
      </c>
      <c r="T1491" t="s">
        <v>2969</v>
      </c>
    </row>
    <row r="1492" spans="1:20" x14ac:dyDescent="0.25">
      <c r="A1492" t="s">
        <v>30</v>
      </c>
      <c r="B1492" t="s">
        <v>31</v>
      </c>
      <c r="C1492">
        <v>50</v>
      </c>
      <c r="D1492">
        <v>1</v>
      </c>
      <c r="E1492" t="s">
        <v>2967</v>
      </c>
      <c r="F1492">
        <v>100</v>
      </c>
      <c r="G1492">
        <v>0</v>
      </c>
      <c r="H1492" t="s">
        <v>1219</v>
      </c>
      <c r="I1492" t="s">
        <v>2968</v>
      </c>
      <c r="J1492" t="s">
        <v>329</v>
      </c>
      <c r="K1492" t="s">
        <v>23</v>
      </c>
      <c r="L1492" t="s">
        <v>24</v>
      </c>
      <c r="M1492" t="s">
        <v>2969</v>
      </c>
      <c r="N1492" t="s">
        <v>23</v>
      </c>
      <c r="O1492" t="s">
        <v>32</v>
      </c>
      <c r="P1492" t="s">
        <v>26</v>
      </c>
      <c r="Q1492" t="s">
        <v>33</v>
      </c>
      <c r="R1492" t="s">
        <v>24</v>
      </c>
      <c r="S1492" t="s">
        <v>23</v>
      </c>
      <c r="T1492" t="s">
        <v>2969</v>
      </c>
    </row>
    <row r="1493" spans="1:20" x14ac:dyDescent="0.25">
      <c r="A1493" t="s">
        <v>20</v>
      </c>
      <c r="B1493" t="s">
        <v>21</v>
      </c>
      <c r="C1493">
        <v>50</v>
      </c>
      <c r="D1493">
        <v>1</v>
      </c>
      <c r="E1493" t="s">
        <v>2970</v>
      </c>
      <c r="F1493">
        <v>100</v>
      </c>
      <c r="G1493">
        <v>0</v>
      </c>
      <c r="H1493" t="s">
        <v>1219</v>
      </c>
      <c r="I1493" t="s">
        <v>2971</v>
      </c>
      <c r="J1493" t="s">
        <v>306</v>
      </c>
      <c r="K1493" t="s">
        <v>23</v>
      </c>
      <c r="L1493" t="s">
        <v>24</v>
      </c>
      <c r="M1493" t="s">
        <v>2972</v>
      </c>
      <c r="N1493" t="s">
        <v>23</v>
      </c>
      <c r="O1493" t="s">
        <v>25</v>
      </c>
      <c r="P1493" t="s">
        <v>26</v>
      </c>
      <c r="Q1493" t="s">
        <v>27</v>
      </c>
      <c r="R1493" t="s">
        <v>24</v>
      </c>
      <c r="S1493" t="s">
        <v>23</v>
      </c>
      <c r="T1493" t="s">
        <v>2972</v>
      </c>
    </row>
    <row r="1494" spans="1:20" x14ac:dyDescent="0.25">
      <c r="A1494" t="s">
        <v>28</v>
      </c>
      <c r="B1494" t="s">
        <v>29</v>
      </c>
      <c r="C1494">
        <v>50</v>
      </c>
      <c r="D1494">
        <v>1</v>
      </c>
      <c r="E1494" t="s">
        <v>2970</v>
      </c>
      <c r="F1494">
        <v>100</v>
      </c>
      <c r="G1494">
        <v>0</v>
      </c>
      <c r="H1494" t="s">
        <v>1219</v>
      </c>
      <c r="I1494" t="s">
        <v>2971</v>
      </c>
      <c r="J1494" t="s">
        <v>306</v>
      </c>
      <c r="K1494" t="s">
        <v>23</v>
      </c>
      <c r="L1494" t="s">
        <v>24</v>
      </c>
      <c r="M1494" t="s">
        <v>2972</v>
      </c>
      <c r="N1494" t="s">
        <v>23</v>
      </c>
      <c r="O1494" t="s">
        <v>25</v>
      </c>
      <c r="P1494" t="s">
        <v>26</v>
      </c>
      <c r="Q1494" t="s">
        <v>27</v>
      </c>
      <c r="R1494" t="s">
        <v>24</v>
      </c>
      <c r="S1494" t="s">
        <v>23</v>
      </c>
      <c r="T1494" t="s">
        <v>2972</v>
      </c>
    </row>
    <row r="1495" spans="1:20" x14ac:dyDescent="0.25">
      <c r="A1495" t="s">
        <v>30</v>
      </c>
      <c r="B1495" t="s">
        <v>31</v>
      </c>
      <c r="C1495">
        <v>50</v>
      </c>
      <c r="D1495">
        <v>1</v>
      </c>
      <c r="E1495" t="s">
        <v>2970</v>
      </c>
      <c r="F1495">
        <v>100</v>
      </c>
      <c r="G1495">
        <v>0</v>
      </c>
      <c r="H1495" t="s">
        <v>1219</v>
      </c>
      <c r="I1495" t="s">
        <v>2971</v>
      </c>
      <c r="J1495" t="s">
        <v>306</v>
      </c>
      <c r="K1495" t="s">
        <v>23</v>
      </c>
      <c r="L1495" t="s">
        <v>24</v>
      </c>
      <c r="M1495" t="s">
        <v>2972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23</v>
      </c>
      <c r="T1495" t="s">
        <v>2972</v>
      </c>
    </row>
    <row r="1496" spans="1:20" x14ac:dyDescent="0.25">
      <c r="A1496" t="s">
        <v>115</v>
      </c>
      <c r="B1496" t="s">
        <v>116</v>
      </c>
      <c r="C1496">
        <v>45</v>
      </c>
      <c r="D1496">
        <v>3</v>
      </c>
      <c r="E1496" t="s">
        <v>2973</v>
      </c>
      <c r="F1496">
        <v>145</v>
      </c>
      <c r="G1496">
        <v>10</v>
      </c>
      <c r="H1496" t="s">
        <v>47</v>
      </c>
      <c r="I1496" t="s">
        <v>1325</v>
      </c>
      <c r="J1496" t="s">
        <v>1326</v>
      </c>
      <c r="K1496" t="s">
        <v>1327</v>
      </c>
      <c r="L1496" t="s">
        <v>1328</v>
      </c>
      <c r="M1496" t="s">
        <v>2972</v>
      </c>
      <c r="N1496" t="s">
        <v>23</v>
      </c>
      <c r="O1496" t="s">
        <v>63</v>
      </c>
      <c r="P1496" t="s">
        <v>54</v>
      </c>
      <c r="Q1496" t="s">
        <v>55</v>
      </c>
      <c r="R1496" t="s">
        <v>24</v>
      </c>
      <c r="S1496" t="s">
        <v>23</v>
      </c>
      <c r="T1496" t="s">
        <v>2972</v>
      </c>
    </row>
    <row r="1497" spans="1:20" x14ac:dyDescent="0.25">
      <c r="A1497" t="s">
        <v>186</v>
      </c>
      <c r="B1497" t="s">
        <v>187</v>
      </c>
      <c r="C1497">
        <v>33.333333333333336</v>
      </c>
      <c r="D1497">
        <v>3</v>
      </c>
      <c r="E1497" t="s">
        <v>2974</v>
      </c>
      <c r="F1497">
        <v>100</v>
      </c>
      <c r="G1497">
        <v>0</v>
      </c>
      <c r="H1497" t="s">
        <v>1219</v>
      </c>
      <c r="I1497" t="s">
        <v>1439</v>
      </c>
      <c r="J1497" t="s">
        <v>323</v>
      </c>
      <c r="K1497" t="s">
        <v>23</v>
      </c>
      <c r="L1497" t="s">
        <v>24</v>
      </c>
      <c r="M1497" t="s">
        <v>2972</v>
      </c>
      <c r="N1497" t="s">
        <v>23</v>
      </c>
      <c r="O1497" t="s">
        <v>25</v>
      </c>
      <c r="P1497" t="s">
        <v>26</v>
      </c>
      <c r="Q1497" t="s">
        <v>27</v>
      </c>
      <c r="R1497" t="s">
        <v>24</v>
      </c>
      <c r="S1497" t="s">
        <v>23</v>
      </c>
      <c r="T1497" t="s">
        <v>2972</v>
      </c>
    </row>
    <row r="1498" spans="1:20" x14ac:dyDescent="0.25">
      <c r="A1498" t="s">
        <v>20</v>
      </c>
      <c r="B1498" t="s">
        <v>21</v>
      </c>
      <c r="C1498">
        <v>50</v>
      </c>
      <c r="D1498">
        <v>1</v>
      </c>
      <c r="E1498" t="s">
        <v>2975</v>
      </c>
      <c r="F1498">
        <v>241</v>
      </c>
      <c r="G1498">
        <v>0</v>
      </c>
      <c r="H1498" t="s">
        <v>1219</v>
      </c>
      <c r="I1498" t="s">
        <v>2976</v>
      </c>
      <c r="J1498" t="s">
        <v>359</v>
      </c>
      <c r="K1498" t="s">
        <v>23</v>
      </c>
      <c r="L1498" t="s">
        <v>24</v>
      </c>
      <c r="M1498" t="s">
        <v>2972</v>
      </c>
      <c r="N1498" t="s">
        <v>23</v>
      </c>
      <c r="O1498" t="s">
        <v>58</v>
      </c>
      <c r="P1498" t="s">
        <v>26</v>
      </c>
      <c r="Q1498" t="s">
        <v>33</v>
      </c>
      <c r="R1498" t="s">
        <v>24</v>
      </c>
      <c r="S1498" t="s">
        <v>23</v>
      </c>
      <c r="T1498" t="s">
        <v>2972</v>
      </c>
    </row>
    <row r="1499" spans="1:20" x14ac:dyDescent="0.25">
      <c r="A1499" t="s">
        <v>28</v>
      </c>
      <c r="B1499" t="s">
        <v>29</v>
      </c>
      <c r="C1499">
        <v>50</v>
      </c>
      <c r="D1499">
        <v>1</v>
      </c>
      <c r="E1499" t="s">
        <v>2975</v>
      </c>
      <c r="F1499">
        <v>241</v>
      </c>
      <c r="G1499">
        <v>0</v>
      </c>
      <c r="H1499" t="s">
        <v>1219</v>
      </c>
      <c r="I1499" t="s">
        <v>2976</v>
      </c>
      <c r="J1499" t="s">
        <v>359</v>
      </c>
      <c r="K1499" t="s">
        <v>23</v>
      </c>
      <c r="L1499" t="s">
        <v>24</v>
      </c>
      <c r="M1499" t="s">
        <v>2972</v>
      </c>
      <c r="N1499" t="s">
        <v>23</v>
      </c>
      <c r="O1499" t="s">
        <v>58</v>
      </c>
      <c r="P1499" t="s">
        <v>26</v>
      </c>
      <c r="Q1499" t="s">
        <v>33</v>
      </c>
      <c r="R1499" t="s">
        <v>24</v>
      </c>
      <c r="S1499" t="s">
        <v>23</v>
      </c>
      <c r="T1499" t="s">
        <v>2972</v>
      </c>
    </row>
    <row r="1500" spans="1:20" x14ac:dyDescent="0.25">
      <c r="A1500" t="s">
        <v>30</v>
      </c>
      <c r="B1500" t="s">
        <v>31</v>
      </c>
      <c r="C1500">
        <v>50</v>
      </c>
      <c r="D1500">
        <v>1</v>
      </c>
      <c r="E1500" t="s">
        <v>2975</v>
      </c>
      <c r="F1500">
        <v>241</v>
      </c>
      <c r="G1500">
        <v>0</v>
      </c>
      <c r="H1500" t="s">
        <v>1219</v>
      </c>
      <c r="I1500" t="s">
        <v>2976</v>
      </c>
      <c r="J1500" t="s">
        <v>359</v>
      </c>
      <c r="K1500" t="s">
        <v>23</v>
      </c>
      <c r="L1500" t="s">
        <v>24</v>
      </c>
      <c r="M1500" t="s">
        <v>2972</v>
      </c>
      <c r="N1500" t="s">
        <v>23</v>
      </c>
      <c r="O1500" t="s">
        <v>58</v>
      </c>
      <c r="P1500" t="s">
        <v>26</v>
      </c>
      <c r="Q1500" t="s">
        <v>33</v>
      </c>
      <c r="R1500" t="s">
        <v>24</v>
      </c>
      <c r="S1500" t="s">
        <v>23</v>
      </c>
      <c r="T1500" t="s">
        <v>2972</v>
      </c>
    </row>
    <row r="1501" spans="1:20" x14ac:dyDescent="0.25">
      <c r="A1501" t="s">
        <v>44</v>
      </c>
      <c r="B1501" t="s">
        <v>45</v>
      </c>
      <c r="C1501">
        <v>66.666666666666671</v>
      </c>
      <c r="D1501">
        <v>3</v>
      </c>
      <c r="E1501" t="s">
        <v>2975</v>
      </c>
      <c r="F1501">
        <v>241</v>
      </c>
      <c r="G1501">
        <v>0</v>
      </c>
      <c r="H1501" t="s">
        <v>1219</v>
      </c>
      <c r="I1501" t="s">
        <v>2976</v>
      </c>
      <c r="J1501" t="s">
        <v>359</v>
      </c>
      <c r="K1501" t="s">
        <v>23</v>
      </c>
      <c r="L1501" t="s">
        <v>24</v>
      </c>
      <c r="M1501" t="s">
        <v>2972</v>
      </c>
      <c r="N1501" t="s">
        <v>23</v>
      </c>
      <c r="O1501" t="s">
        <v>58</v>
      </c>
      <c r="P1501" t="s">
        <v>26</v>
      </c>
      <c r="Q1501" t="s">
        <v>33</v>
      </c>
      <c r="R1501" t="s">
        <v>24</v>
      </c>
      <c r="S1501" t="s">
        <v>23</v>
      </c>
      <c r="T1501" t="s">
        <v>2972</v>
      </c>
    </row>
    <row r="1502" spans="1:20" x14ac:dyDescent="0.25">
      <c r="A1502" t="s">
        <v>115</v>
      </c>
      <c r="B1502" t="s">
        <v>116</v>
      </c>
      <c r="C1502">
        <v>45</v>
      </c>
      <c r="D1502">
        <v>1</v>
      </c>
      <c r="E1502" t="s">
        <v>2975</v>
      </c>
      <c r="F1502">
        <v>241</v>
      </c>
      <c r="G1502">
        <v>0</v>
      </c>
      <c r="H1502" t="s">
        <v>1219</v>
      </c>
      <c r="I1502" t="s">
        <v>2976</v>
      </c>
      <c r="J1502" t="s">
        <v>359</v>
      </c>
      <c r="K1502" t="s">
        <v>23</v>
      </c>
      <c r="L1502" t="s">
        <v>24</v>
      </c>
      <c r="M1502" t="s">
        <v>2972</v>
      </c>
      <c r="N1502" t="s">
        <v>23</v>
      </c>
      <c r="O1502" t="s">
        <v>58</v>
      </c>
      <c r="P1502" t="s">
        <v>26</v>
      </c>
      <c r="Q1502" t="s">
        <v>33</v>
      </c>
      <c r="R1502" t="s">
        <v>24</v>
      </c>
      <c r="S1502" t="s">
        <v>23</v>
      </c>
      <c r="T1502" t="s">
        <v>2972</v>
      </c>
    </row>
    <row r="1503" spans="1:20" x14ac:dyDescent="0.25">
      <c r="A1503" t="s">
        <v>20</v>
      </c>
      <c r="B1503" t="s">
        <v>21</v>
      </c>
      <c r="C1503">
        <v>50</v>
      </c>
      <c r="D1503">
        <v>1</v>
      </c>
      <c r="E1503" t="s">
        <v>2977</v>
      </c>
      <c r="F1503">
        <v>100</v>
      </c>
      <c r="G1503">
        <v>0</v>
      </c>
      <c r="H1503" t="s">
        <v>1219</v>
      </c>
      <c r="I1503" t="s">
        <v>1366</v>
      </c>
      <c r="J1503" t="s">
        <v>1252</v>
      </c>
      <c r="K1503" t="s">
        <v>23</v>
      </c>
      <c r="L1503" t="s">
        <v>24</v>
      </c>
      <c r="M1503" t="s">
        <v>2978</v>
      </c>
      <c r="N1503" t="s">
        <v>23</v>
      </c>
      <c r="O1503" t="s">
        <v>25</v>
      </c>
      <c r="P1503" t="s">
        <v>26</v>
      </c>
      <c r="Q1503" t="s">
        <v>27</v>
      </c>
      <c r="R1503" t="s">
        <v>24</v>
      </c>
      <c r="S1503" t="s">
        <v>23</v>
      </c>
      <c r="T1503" t="s">
        <v>2978</v>
      </c>
    </row>
    <row r="1504" spans="1:20" x14ac:dyDescent="0.25">
      <c r="A1504" t="s">
        <v>28</v>
      </c>
      <c r="B1504" t="s">
        <v>29</v>
      </c>
      <c r="C1504">
        <v>50</v>
      </c>
      <c r="D1504">
        <v>1</v>
      </c>
      <c r="E1504" t="s">
        <v>2977</v>
      </c>
      <c r="F1504">
        <v>100</v>
      </c>
      <c r="G1504">
        <v>0</v>
      </c>
      <c r="H1504" t="s">
        <v>1219</v>
      </c>
      <c r="I1504" t="s">
        <v>1366</v>
      </c>
      <c r="J1504" t="s">
        <v>1252</v>
      </c>
      <c r="K1504" t="s">
        <v>23</v>
      </c>
      <c r="L1504" t="s">
        <v>24</v>
      </c>
      <c r="M1504" t="s">
        <v>2978</v>
      </c>
      <c r="N1504" t="s">
        <v>23</v>
      </c>
      <c r="O1504" t="s">
        <v>25</v>
      </c>
      <c r="P1504" t="s">
        <v>26</v>
      </c>
      <c r="Q1504" t="s">
        <v>27</v>
      </c>
      <c r="R1504" t="s">
        <v>24</v>
      </c>
      <c r="S1504" t="s">
        <v>23</v>
      </c>
      <c r="T1504" t="s">
        <v>2978</v>
      </c>
    </row>
    <row r="1505" spans="1:20" x14ac:dyDescent="0.25">
      <c r="A1505" t="s">
        <v>30</v>
      </c>
      <c r="B1505" t="s">
        <v>31</v>
      </c>
      <c r="C1505">
        <v>50</v>
      </c>
      <c r="D1505">
        <v>1</v>
      </c>
      <c r="E1505" t="s">
        <v>2977</v>
      </c>
      <c r="F1505">
        <v>100</v>
      </c>
      <c r="G1505">
        <v>0</v>
      </c>
      <c r="H1505" t="s">
        <v>1219</v>
      </c>
      <c r="I1505" t="s">
        <v>1366</v>
      </c>
      <c r="J1505" t="s">
        <v>1252</v>
      </c>
      <c r="K1505" t="s">
        <v>23</v>
      </c>
      <c r="L1505" t="s">
        <v>24</v>
      </c>
      <c r="M1505" t="s">
        <v>2978</v>
      </c>
      <c r="N1505" t="s">
        <v>23</v>
      </c>
      <c r="O1505" t="s">
        <v>25</v>
      </c>
      <c r="P1505" t="s">
        <v>26</v>
      </c>
      <c r="Q1505" t="s">
        <v>27</v>
      </c>
      <c r="R1505" t="s">
        <v>24</v>
      </c>
      <c r="S1505" t="s">
        <v>23</v>
      </c>
      <c r="T1505" t="s">
        <v>2978</v>
      </c>
    </row>
    <row r="1506" spans="1:20" x14ac:dyDescent="0.25">
      <c r="A1506" t="s">
        <v>20</v>
      </c>
      <c r="B1506" t="s">
        <v>21</v>
      </c>
      <c r="C1506">
        <v>50</v>
      </c>
      <c r="D1506">
        <v>1</v>
      </c>
      <c r="E1506" t="s">
        <v>2979</v>
      </c>
      <c r="F1506">
        <v>100</v>
      </c>
      <c r="G1506">
        <v>0</v>
      </c>
      <c r="H1506" t="s">
        <v>1219</v>
      </c>
      <c r="I1506" t="s">
        <v>2980</v>
      </c>
      <c r="J1506" t="s">
        <v>327</v>
      </c>
      <c r="K1506" t="s">
        <v>23</v>
      </c>
      <c r="L1506" t="s">
        <v>24</v>
      </c>
      <c r="M1506" t="s">
        <v>2972</v>
      </c>
      <c r="N1506" t="s">
        <v>23</v>
      </c>
      <c r="O1506" t="s">
        <v>58</v>
      </c>
      <c r="P1506" t="s">
        <v>26</v>
      </c>
      <c r="Q1506" t="s">
        <v>33</v>
      </c>
      <c r="R1506" t="s">
        <v>24</v>
      </c>
      <c r="S1506" t="s">
        <v>23</v>
      </c>
      <c r="T1506" t="s">
        <v>2978</v>
      </c>
    </row>
    <row r="1507" spans="1:20" x14ac:dyDescent="0.25">
      <c r="A1507" t="s">
        <v>28</v>
      </c>
      <c r="B1507" t="s">
        <v>29</v>
      </c>
      <c r="C1507">
        <v>50</v>
      </c>
      <c r="D1507">
        <v>1</v>
      </c>
      <c r="E1507" t="s">
        <v>2979</v>
      </c>
      <c r="F1507">
        <v>100</v>
      </c>
      <c r="G1507">
        <v>0</v>
      </c>
      <c r="H1507" t="s">
        <v>1219</v>
      </c>
      <c r="I1507" t="s">
        <v>2980</v>
      </c>
      <c r="J1507" t="s">
        <v>327</v>
      </c>
      <c r="K1507" t="s">
        <v>23</v>
      </c>
      <c r="L1507" t="s">
        <v>24</v>
      </c>
      <c r="M1507" t="s">
        <v>2972</v>
      </c>
      <c r="N1507" t="s">
        <v>23</v>
      </c>
      <c r="O1507" t="s">
        <v>58</v>
      </c>
      <c r="P1507" t="s">
        <v>26</v>
      </c>
      <c r="Q1507" t="s">
        <v>33</v>
      </c>
      <c r="R1507" t="s">
        <v>24</v>
      </c>
      <c r="S1507" t="s">
        <v>23</v>
      </c>
      <c r="T1507" t="s">
        <v>2978</v>
      </c>
    </row>
    <row r="1508" spans="1:20" x14ac:dyDescent="0.25">
      <c r="A1508" t="s">
        <v>30</v>
      </c>
      <c r="B1508" t="s">
        <v>31</v>
      </c>
      <c r="C1508">
        <v>50</v>
      </c>
      <c r="D1508">
        <v>1</v>
      </c>
      <c r="E1508" t="s">
        <v>2979</v>
      </c>
      <c r="F1508">
        <v>100</v>
      </c>
      <c r="G1508">
        <v>0</v>
      </c>
      <c r="H1508" t="s">
        <v>1219</v>
      </c>
      <c r="I1508" t="s">
        <v>2980</v>
      </c>
      <c r="J1508" t="s">
        <v>327</v>
      </c>
      <c r="K1508" t="s">
        <v>23</v>
      </c>
      <c r="L1508" t="s">
        <v>24</v>
      </c>
      <c r="M1508" t="s">
        <v>2972</v>
      </c>
      <c r="N1508" t="s">
        <v>23</v>
      </c>
      <c r="O1508" t="s">
        <v>58</v>
      </c>
      <c r="P1508" t="s">
        <v>26</v>
      </c>
      <c r="Q1508" t="s">
        <v>33</v>
      </c>
      <c r="R1508" t="s">
        <v>24</v>
      </c>
      <c r="S1508" t="s">
        <v>23</v>
      </c>
      <c r="T1508" t="s">
        <v>2978</v>
      </c>
    </row>
    <row r="1509" spans="1:20" x14ac:dyDescent="0.25">
      <c r="A1509" t="s">
        <v>20</v>
      </c>
      <c r="B1509" t="s">
        <v>21</v>
      </c>
      <c r="C1509">
        <v>50</v>
      </c>
      <c r="D1509">
        <v>1</v>
      </c>
      <c r="E1509" t="s">
        <v>2981</v>
      </c>
      <c r="F1509">
        <v>100</v>
      </c>
      <c r="G1509">
        <v>0</v>
      </c>
      <c r="H1509" t="s">
        <v>1219</v>
      </c>
      <c r="I1509" t="s">
        <v>2982</v>
      </c>
      <c r="J1509" t="s">
        <v>331</v>
      </c>
      <c r="K1509" t="s">
        <v>23</v>
      </c>
      <c r="L1509" t="s">
        <v>24</v>
      </c>
      <c r="M1509" t="s">
        <v>2978</v>
      </c>
      <c r="N1509" t="s">
        <v>23</v>
      </c>
      <c r="O1509" t="s">
        <v>25</v>
      </c>
      <c r="P1509" t="s">
        <v>26</v>
      </c>
      <c r="Q1509" t="s">
        <v>27</v>
      </c>
      <c r="R1509" t="s">
        <v>24</v>
      </c>
      <c r="S1509" t="s">
        <v>23</v>
      </c>
      <c r="T1509" t="s">
        <v>2978</v>
      </c>
    </row>
    <row r="1510" spans="1:20" x14ac:dyDescent="0.25">
      <c r="A1510" t="s">
        <v>28</v>
      </c>
      <c r="B1510" t="s">
        <v>29</v>
      </c>
      <c r="C1510">
        <v>50</v>
      </c>
      <c r="D1510">
        <v>1</v>
      </c>
      <c r="E1510" t="s">
        <v>2981</v>
      </c>
      <c r="F1510">
        <v>100</v>
      </c>
      <c r="G1510">
        <v>0</v>
      </c>
      <c r="H1510" t="s">
        <v>1219</v>
      </c>
      <c r="I1510" t="s">
        <v>2982</v>
      </c>
      <c r="J1510" t="s">
        <v>331</v>
      </c>
      <c r="K1510" t="s">
        <v>23</v>
      </c>
      <c r="L1510" t="s">
        <v>24</v>
      </c>
      <c r="M1510" t="s">
        <v>2978</v>
      </c>
      <c r="N1510" t="s">
        <v>23</v>
      </c>
      <c r="O1510" t="s">
        <v>25</v>
      </c>
      <c r="P1510" t="s">
        <v>26</v>
      </c>
      <c r="Q1510" t="s">
        <v>27</v>
      </c>
      <c r="R1510" t="s">
        <v>24</v>
      </c>
      <c r="S1510" t="s">
        <v>23</v>
      </c>
      <c r="T1510" t="s">
        <v>2978</v>
      </c>
    </row>
    <row r="1511" spans="1:20" x14ac:dyDescent="0.25">
      <c r="A1511" t="s">
        <v>30</v>
      </c>
      <c r="B1511" t="s">
        <v>31</v>
      </c>
      <c r="C1511">
        <v>50</v>
      </c>
      <c r="D1511">
        <v>1</v>
      </c>
      <c r="E1511" t="s">
        <v>2981</v>
      </c>
      <c r="F1511">
        <v>100</v>
      </c>
      <c r="G1511">
        <v>0</v>
      </c>
      <c r="H1511" t="s">
        <v>1219</v>
      </c>
      <c r="I1511" t="s">
        <v>2982</v>
      </c>
      <c r="J1511" t="s">
        <v>331</v>
      </c>
      <c r="K1511" t="s">
        <v>23</v>
      </c>
      <c r="L1511" t="s">
        <v>24</v>
      </c>
      <c r="M1511" t="s">
        <v>2978</v>
      </c>
      <c r="N1511" t="s">
        <v>23</v>
      </c>
      <c r="O1511" t="s">
        <v>25</v>
      </c>
      <c r="P1511" t="s">
        <v>26</v>
      </c>
      <c r="Q1511" t="s">
        <v>27</v>
      </c>
      <c r="R1511" t="s">
        <v>24</v>
      </c>
      <c r="S1511" t="s">
        <v>23</v>
      </c>
      <c r="T1511" t="s">
        <v>2978</v>
      </c>
    </row>
    <row r="1512" spans="1:20" x14ac:dyDescent="0.25">
      <c r="A1512" t="s">
        <v>20</v>
      </c>
      <c r="B1512" t="s">
        <v>21</v>
      </c>
      <c r="C1512">
        <v>50</v>
      </c>
      <c r="D1512">
        <v>1</v>
      </c>
      <c r="E1512" t="s">
        <v>2983</v>
      </c>
      <c r="F1512">
        <v>100</v>
      </c>
      <c r="G1512">
        <v>0</v>
      </c>
      <c r="H1512" t="s">
        <v>1219</v>
      </c>
      <c r="I1512" t="s">
        <v>2984</v>
      </c>
      <c r="J1512" t="s">
        <v>353</v>
      </c>
      <c r="K1512" t="s">
        <v>23</v>
      </c>
      <c r="L1512" t="s">
        <v>24</v>
      </c>
      <c r="M1512" t="s">
        <v>2978</v>
      </c>
      <c r="N1512" t="s">
        <v>23</v>
      </c>
      <c r="O1512" t="s">
        <v>25</v>
      </c>
      <c r="P1512" t="s">
        <v>26</v>
      </c>
      <c r="Q1512" t="s">
        <v>27</v>
      </c>
      <c r="R1512" t="s">
        <v>24</v>
      </c>
      <c r="S1512" t="s">
        <v>23</v>
      </c>
      <c r="T1512" t="s">
        <v>2978</v>
      </c>
    </row>
    <row r="1513" spans="1:20" x14ac:dyDescent="0.25">
      <c r="A1513" t="s">
        <v>28</v>
      </c>
      <c r="B1513" t="s">
        <v>29</v>
      </c>
      <c r="C1513">
        <v>50</v>
      </c>
      <c r="D1513">
        <v>1</v>
      </c>
      <c r="E1513" t="s">
        <v>2983</v>
      </c>
      <c r="F1513">
        <v>100</v>
      </c>
      <c r="G1513">
        <v>0</v>
      </c>
      <c r="H1513" t="s">
        <v>1219</v>
      </c>
      <c r="I1513" t="s">
        <v>2984</v>
      </c>
      <c r="J1513" t="s">
        <v>353</v>
      </c>
      <c r="K1513" t="s">
        <v>23</v>
      </c>
      <c r="L1513" t="s">
        <v>24</v>
      </c>
      <c r="M1513" t="s">
        <v>2978</v>
      </c>
      <c r="N1513" t="s">
        <v>23</v>
      </c>
      <c r="O1513" t="s">
        <v>25</v>
      </c>
      <c r="P1513" t="s">
        <v>26</v>
      </c>
      <c r="Q1513" t="s">
        <v>27</v>
      </c>
      <c r="R1513" t="s">
        <v>24</v>
      </c>
      <c r="S1513" t="s">
        <v>23</v>
      </c>
      <c r="T1513" t="s">
        <v>2978</v>
      </c>
    </row>
    <row r="1514" spans="1:20" x14ac:dyDescent="0.25">
      <c r="A1514" t="s">
        <v>30</v>
      </c>
      <c r="B1514" t="s">
        <v>31</v>
      </c>
      <c r="C1514">
        <v>50</v>
      </c>
      <c r="D1514">
        <v>1</v>
      </c>
      <c r="E1514" t="s">
        <v>2983</v>
      </c>
      <c r="F1514">
        <v>100</v>
      </c>
      <c r="G1514">
        <v>0</v>
      </c>
      <c r="H1514" t="s">
        <v>1219</v>
      </c>
      <c r="I1514" t="s">
        <v>2984</v>
      </c>
      <c r="J1514" t="s">
        <v>353</v>
      </c>
      <c r="K1514" t="s">
        <v>23</v>
      </c>
      <c r="L1514" t="s">
        <v>24</v>
      </c>
      <c r="M1514" t="s">
        <v>2978</v>
      </c>
      <c r="N1514" t="s">
        <v>23</v>
      </c>
      <c r="O1514" t="s">
        <v>25</v>
      </c>
      <c r="P1514" t="s">
        <v>26</v>
      </c>
      <c r="Q1514" t="s">
        <v>27</v>
      </c>
      <c r="R1514" t="s">
        <v>24</v>
      </c>
      <c r="S1514" t="s">
        <v>23</v>
      </c>
      <c r="T1514" t="s">
        <v>2978</v>
      </c>
    </row>
    <row r="1515" spans="1:20" x14ac:dyDescent="0.25">
      <c r="A1515" t="s">
        <v>20</v>
      </c>
      <c r="B1515" t="s">
        <v>21</v>
      </c>
      <c r="C1515">
        <v>50</v>
      </c>
      <c r="D1515">
        <v>1</v>
      </c>
      <c r="E1515" t="s">
        <v>2985</v>
      </c>
      <c r="F1515">
        <v>100</v>
      </c>
      <c r="G1515">
        <v>0</v>
      </c>
      <c r="H1515" t="s">
        <v>1219</v>
      </c>
      <c r="I1515" t="s">
        <v>2986</v>
      </c>
      <c r="J1515" t="s">
        <v>1258</v>
      </c>
      <c r="K1515" t="s">
        <v>23</v>
      </c>
      <c r="L1515" t="s">
        <v>24</v>
      </c>
      <c r="M1515" t="s">
        <v>2978</v>
      </c>
      <c r="N1515" t="s">
        <v>23</v>
      </c>
      <c r="O1515" t="s">
        <v>58</v>
      </c>
      <c r="P1515" t="s">
        <v>26</v>
      </c>
      <c r="Q1515" t="s">
        <v>33</v>
      </c>
      <c r="R1515" t="s">
        <v>24</v>
      </c>
      <c r="S1515" t="s">
        <v>23</v>
      </c>
      <c r="T1515" t="s">
        <v>2987</v>
      </c>
    </row>
    <row r="1516" spans="1:20" x14ac:dyDescent="0.25">
      <c r="A1516" t="s">
        <v>28</v>
      </c>
      <c r="B1516" t="s">
        <v>29</v>
      </c>
      <c r="C1516">
        <v>50</v>
      </c>
      <c r="D1516">
        <v>1</v>
      </c>
      <c r="E1516" t="s">
        <v>2985</v>
      </c>
      <c r="F1516">
        <v>100</v>
      </c>
      <c r="G1516">
        <v>0</v>
      </c>
      <c r="H1516" t="s">
        <v>1219</v>
      </c>
      <c r="I1516" t="s">
        <v>2986</v>
      </c>
      <c r="J1516" t="s">
        <v>1258</v>
      </c>
      <c r="K1516" t="s">
        <v>23</v>
      </c>
      <c r="L1516" t="s">
        <v>24</v>
      </c>
      <c r="M1516" t="s">
        <v>2978</v>
      </c>
      <c r="N1516" t="s">
        <v>23</v>
      </c>
      <c r="O1516" t="s">
        <v>58</v>
      </c>
      <c r="P1516" t="s">
        <v>26</v>
      </c>
      <c r="Q1516" t="s">
        <v>33</v>
      </c>
      <c r="R1516" t="s">
        <v>24</v>
      </c>
      <c r="S1516" t="s">
        <v>23</v>
      </c>
      <c r="T1516" t="s">
        <v>2987</v>
      </c>
    </row>
    <row r="1517" spans="1:20" x14ac:dyDescent="0.25">
      <c r="A1517" t="s">
        <v>30</v>
      </c>
      <c r="B1517" t="s">
        <v>31</v>
      </c>
      <c r="C1517">
        <v>50</v>
      </c>
      <c r="D1517">
        <v>1</v>
      </c>
      <c r="E1517" t="s">
        <v>2985</v>
      </c>
      <c r="F1517">
        <v>100</v>
      </c>
      <c r="G1517">
        <v>0</v>
      </c>
      <c r="H1517" t="s">
        <v>1219</v>
      </c>
      <c r="I1517" t="s">
        <v>2986</v>
      </c>
      <c r="J1517" t="s">
        <v>1258</v>
      </c>
      <c r="K1517" t="s">
        <v>23</v>
      </c>
      <c r="L1517" t="s">
        <v>24</v>
      </c>
      <c r="M1517" t="s">
        <v>2978</v>
      </c>
      <c r="N1517" t="s">
        <v>23</v>
      </c>
      <c r="O1517" t="s">
        <v>58</v>
      </c>
      <c r="P1517" t="s">
        <v>26</v>
      </c>
      <c r="Q1517" t="s">
        <v>33</v>
      </c>
      <c r="R1517" t="s">
        <v>24</v>
      </c>
      <c r="S1517" t="s">
        <v>23</v>
      </c>
      <c r="T1517" t="s">
        <v>2987</v>
      </c>
    </row>
    <row r="1518" spans="1:20" x14ac:dyDescent="0.25">
      <c r="A1518" t="s">
        <v>20</v>
      </c>
      <c r="B1518" t="s">
        <v>21</v>
      </c>
      <c r="C1518">
        <v>50</v>
      </c>
      <c r="D1518">
        <v>1</v>
      </c>
      <c r="E1518" t="s">
        <v>2988</v>
      </c>
      <c r="F1518">
        <v>104</v>
      </c>
      <c r="G1518">
        <v>9</v>
      </c>
      <c r="H1518" t="s">
        <v>1219</v>
      </c>
      <c r="I1518" t="s">
        <v>2989</v>
      </c>
      <c r="J1518" t="s">
        <v>359</v>
      </c>
      <c r="K1518" t="s">
        <v>23</v>
      </c>
      <c r="L1518" t="s">
        <v>24</v>
      </c>
      <c r="M1518" t="s">
        <v>2990</v>
      </c>
      <c r="N1518" t="s">
        <v>23</v>
      </c>
      <c r="O1518" t="s">
        <v>25</v>
      </c>
      <c r="P1518" t="s">
        <v>26</v>
      </c>
      <c r="Q1518" t="s">
        <v>27</v>
      </c>
      <c r="R1518" t="s">
        <v>24</v>
      </c>
      <c r="S1518" t="s">
        <v>23</v>
      </c>
      <c r="T1518" t="s">
        <v>2990</v>
      </c>
    </row>
    <row r="1519" spans="1:20" x14ac:dyDescent="0.25">
      <c r="A1519" t="s">
        <v>28</v>
      </c>
      <c r="B1519" t="s">
        <v>29</v>
      </c>
      <c r="C1519">
        <v>50</v>
      </c>
      <c r="D1519">
        <v>1</v>
      </c>
      <c r="E1519" t="s">
        <v>2988</v>
      </c>
      <c r="F1519">
        <v>104</v>
      </c>
      <c r="G1519">
        <v>9</v>
      </c>
      <c r="H1519" t="s">
        <v>1219</v>
      </c>
      <c r="I1519" t="s">
        <v>2989</v>
      </c>
      <c r="J1519" t="s">
        <v>359</v>
      </c>
      <c r="K1519" t="s">
        <v>23</v>
      </c>
      <c r="L1519" t="s">
        <v>24</v>
      </c>
      <c r="M1519" t="s">
        <v>2990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23</v>
      </c>
      <c r="T1519" t="s">
        <v>2990</v>
      </c>
    </row>
    <row r="1520" spans="1:20" x14ac:dyDescent="0.25">
      <c r="A1520" t="s">
        <v>30</v>
      </c>
      <c r="B1520" t="s">
        <v>31</v>
      </c>
      <c r="C1520">
        <v>50</v>
      </c>
      <c r="D1520">
        <v>1</v>
      </c>
      <c r="E1520" t="s">
        <v>2988</v>
      </c>
      <c r="F1520">
        <v>104</v>
      </c>
      <c r="G1520">
        <v>9</v>
      </c>
      <c r="H1520" t="s">
        <v>1219</v>
      </c>
      <c r="I1520" t="s">
        <v>2989</v>
      </c>
      <c r="J1520" t="s">
        <v>359</v>
      </c>
      <c r="K1520" t="s">
        <v>23</v>
      </c>
      <c r="L1520" t="s">
        <v>24</v>
      </c>
      <c r="M1520" t="s">
        <v>2990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23</v>
      </c>
      <c r="T1520" t="s">
        <v>2990</v>
      </c>
    </row>
    <row r="1521" spans="1:20" x14ac:dyDescent="0.25">
      <c r="A1521" t="s">
        <v>20</v>
      </c>
      <c r="B1521" t="s">
        <v>21</v>
      </c>
      <c r="C1521">
        <v>50</v>
      </c>
      <c r="D1521">
        <v>1</v>
      </c>
      <c r="E1521" t="s">
        <v>2991</v>
      </c>
      <c r="F1521">
        <v>100</v>
      </c>
      <c r="G1521">
        <v>0</v>
      </c>
      <c r="H1521" t="s">
        <v>1219</v>
      </c>
      <c r="I1521" t="s">
        <v>2992</v>
      </c>
      <c r="J1521" t="s">
        <v>342</v>
      </c>
      <c r="K1521" t="s">
        <v>23</v>
      </c>
      <c r="L1521" t="s">
        <v>24</v>
      </c>
      <c r="M1521" t="s">
        <v>2993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23</v>
      </c>
      <c r="T1521" t="s">
        <v>2993</v>
      </c>
    </row>
    <row r="1522" spans="1:20" x14ac:dyDescent="0.25">
      <c r="A1522" t="s">
        <v>28</v>
      </c>
      <c r="B1522" t="s">
        <v>29</v>
      </c>
      <c r="C1522">
        <v>50</v>
      </c>
      <c r="D1522">
        <v>1</v>
      </c>
      <c r="E1522" t="s">
        <v>2991</v>
      </c>
      <c r="F1522">
        <v>100</v>
      </c>
      <c r="G1522">
        <v>0</v>
      </c>
      <c r="H1522" t="s">
        <v>1219</v>
      </c>
      <c r="I1522" t="s">
        <v>2992</v>
      </c>
      <c r="J1522" t="s">
        <v>342</v>
      </c>
      <c r="K1522" t="s">
        <v>23</v>
      </c>
      <c r="L1522" t="s">
        <v>24</v>
      </c>
      <c r="M1522" t="s">
        <v>2993</v>
      </c>
      <c r="N1522" t="s">
        <v>23</v>
      </c>
      <c r="O1522" t="s">
        <v>25</v>
      </c>
      <c r="P1522" t="s">
        <v>26</v>
      </c>
      <c r="Q1522" t="s">
        <v>27</v>
      </c>
      <c r="R1522" t="s">
        <v>24</v>
      </c>
      <c r="S1522" t="s">
        <v>23</v>
      </c>
      <c r="T1522" t="s">
        <v>2993</v>
      </c>
    </row>
    <row r="1523" spans="1:20" x14ac:dyDescent="0.25">
      <c r="A1523" t="s">
        <v>30</v>
      </c>
      <c r="B1523" t="s">
        <v>31</v>
      </c>
      <c r="C1523">
        <v>50</v>
      </c>
      <c r="D1523">
        <v>1</v>
      </c>
      <c r="E1523" t="s">
        <v>2991</v>
      </c>
      <c r="F1523">
        <v>100</v>
      </c>
      <c r="G1523">
        <v>0</v>
      </c>
      <c r="H1523" t="s">
        <v>1219</v>
      </c>
      <c r="I1523" t="s">
        <v>2992</v>
      </c>
      <c r="J1523" t="s">
        <v>342</v>
      </c>
      <c r="K1523" t="s">
        <v>23</v>
      </c>
      <c r="L1523" t="s">
        <v>24</v>
      </c>
      <c r="M1523" t="s">
        <v>2993</v>
      </c>
      <c r="N1523" t="s">
        <v>23</v>
      </c>
      <c r="O1523" t="s">
        <v>25</v>
      </c>
      <c r="P1523" t="s">
        <v>26</v>
      </c>
      <c r="Q1523" t="s">
        <v>27</v>
      </c>
      <c r="R1523" t="s">
        <v>24</v>
      </c>
      <c r="S1523" t="s">
        <v>23</v>
      </c>
      <c r="T1523" t="s">
        <v>2993</v>
      </c>
    </row>
    <row r="1524" spans="1:20" x14ac:dyDescent="0.25">
      <c r="A1524" t="s">
        <v>20</v>
      </c>
      <c r="B1524" t="s">
        <v>21</v>
      </c>
      <c r="C1524">
        <v>50</v>
      </c>
      <c r="D1524">
        <v>1</v>
      </c>
      <c r="E1524" t="s">
        <v>2994</v>
      </c>
      <c r="F1524">
        <v>100</v>
      </c>
      <c r="G1524">
        <v>0</v>
      </c>
      <c r="H1524" t="s">
        <v>1219</v>
      </c>
      <c r="I1524" t="s">
        <v>2995</v>
      </c>
      <c r="J1524" t="s">
        <v>304</v>
      </c>
      <c r="K1524" t="s">
        <v>23</v>
      </c>
      <c r="L1524" t="s">
        <v>24</v>
      </c>
      <c r="M1524" t="s">
        <v>2993</v>
      </c>
      <c r="N1524" t="s">
        <v>23</v>
      </c>
      <c r="O1524" t="s">
        <v>25</v>
      </c>
      <c r="P1524" t="s">
        <v>26</v>
      </c>
      <c r="Q1524" t="s">
        <v>27</v>
      </c>
      <c r="R1524" t="s">
        <v>2996</v>
      </c>
      <c r="S1524" t="s">
        <v>23</v>
      </c>
      <c r="T1524" t="s">
        <v>2993</v>
      </c>
    </row>
    <row r="1525" spans="1:20" x14ac:dyDescent="0.25">
      <c r="A1525" t="s">
        <v>28</v>
      </c>
      <c r="B1525" t="s">
        <v>29</v>
      </c>
      <c r="C1525">
        <v>50</v>
      </c>
      <c r="D1525">
        <v>1</v>
      </c>
      <c r="E1525" t="s">
        <v>2994</v>
      </c>
      <c r="F1525">
        <v>100</v>
      </c>
      <c r="G1525">
        <v>0</v>
      </c>
      <c r="H1525" t="s">
        <v>1219</v>
      </c>
      <c r="I1525" t="s">
        <v>2995</v>
      </c>
      <c r="J1525" t="s">
        <v>304</v>
      </c>
      <c r="K1525" t="s">
        <v>23</v>
      </c>
      <c r="L1525" t="s">
        <v>24</v>
      </c>
      <c r="M1525" t="s">
        <v>2993</v>
      </c>
      <c r="N1525" t="s">
        <v>23</v>
      </c>
      <c r="O1525" t="s">
        <v>25</v>
      </c>
      <c r="P1525" t="s">
        <v>26</v>
      </c>
      <c r="Q1525" t="s">
        <v>27</v>
      </c>
      <c r="R1525" t="s">
        <v>2996</v>
      </c>
      <c r="S1525" t="s">
        <v>23</v>
      </c>
      <c r="T1525" t="s">
        <v>2993</v>
      </c>
    </row>
    <row r="1526" spans="1:20" x14ac:dyDescent="0.25">
      <c r="A1526" t="s">
        <v>30</v>
      </c>
      <c r="B1526" t="s">
        <v>31</v>
      </c>
      <c r="C1526">
        <v>50</v>
      </c>
      <c r="D1526">
        <v>1</v>
      </c>
      <c r="E1526" t="s">
        <v>2994</v>
      </c>
      <c r="F1526">
        <v>100</v>
      </c>
      <c r="G1526">
        <v>0</v>
      </c>
      <c r="H1526" t="s">
        <v>1219</v>
      </c>
      <c r="I1526" t="s">
        <v>2995</v>
      </c>
      <c r="J1526" t="s">
        <v>304</v>
      </c>
      <c r="K1526" t="s">
        <v>23</v>
      </c>
      <c r="L1526" t="s">
        <v>24</v>
      </c>
      <c r="M1526" t="s">
        <v>2993</v>
      </c>
      <c r="N1526" t="s">
        <v>23</v>
      </c>
      <c r="O1526" t="s">
        <v>25</v>
      </c>
      <c r="P1526" t="s">
        <v>26</v>
      </c>
      <c r="Q1526" t="s">
        <v>27</v>
      </c>
      <c r="R1526" t="s">
        <v>2996</v>
      </c>
      <c r="S1526" t="s">
        <v>23</v>
      </c>
      <c r="T1526" t="s">
        <v>2993</v>
      </c>
    </row>
    <row r="1527" spans="1:20" x14ac:dyDescent="0.25">
      <c r="A1527" t="s">
        <v>20</v>
      </c>
      <c r="B1527" t="s">
        <v>21</v>
      </c>
      <c r="C1527">
        <v>50</v>
      </c>
      <c r="D1527">
        <v>1</v>
      </c>
      <c r="E1527" t="s">
        <v>2997</v>
      </c>
      <c r="F1527">
        <v>95</v>
      </c>
      <c r="G1527">
        <v>0</v>
      </c>
      <c r="H1527" t="s">
        <v>1219</v>
      </c>
      <c r="I1527" t="s">
        <v>2998</v>
      </c>
      <c r="J1527" t="s">
        <v>311</v>
      </c>
      <c r="K1527" t="s">
        <v>23</v>
      </c>
      <c r="L1527" t="s">
        <v>24</v>
      </c>
      <c r="M1527" t="s">
        <v>2999</v>
      </c>
      <c r="N1527" t="s">
        <v>23</v>
      </c>
      <c r="O1527" t="s">
        <v>307</v>
      </c>
      <c r="P1527" t="s">
        <v>26</v>
      </c>
      <c r="Q1527" t="s">
        <v>27</v>
      </c>
      <c r="R1527" t="s">
        <v>24</v>
      </c>
      <c r="S1527" t="s">
        <v>23</v>
      </c>
      <c r="T1527" t="s">
        <v>2999</v>
      </c>
    </row>
    <row r="1528" spans="1:20" x14ac:dyDescent="0.25">
      <c r="A1528" t="s">
        <v>28</v>
      </c>
      <c r="B1528" t="s">
        <v>29</v>
      </c>
      <c r="C1528">
        <v>50</v>
      </c>
      <c r="D1528">
        <v>1</v>
      </c>
      <c r="E1528" t="s">
        <v>2997</v>
      </c>
      <c r="F1528">
        <v>95</v>
      </c>
      <c r="G1528">
        <v>0</v>
      </c>
      <c r="H1528" t="s">
        <v>1219</v>
      </c>
      <c r="I1528" t="s">
        <v>2998</v>
      </c>
      <c r="J1528" t="s">
        <v>311</v>
      </c>
      <c r="K1528" t="s">
        <v>23</v>
      </c>
      <c r="L1528" t="s">
        <v>24</v>
      </c>
      <c r="M1528" t="s">
        <v>2999</v>
      </c>
      <c r="N1528" t="s">
        <v>23</v>
      </c>
      <c r="O1528" t="s">
        <v>307</v>
      </c>
      <c r="P1528" t="s">
        <v>26</v>
      </c>
      <c r="Q1528" t="s">
        <v>27</v>
      </c>
      <c r="R1528" t="s">
        <v>24</v>
      </c>
      <c r="S1528" t="s">
        <v>23</v>
      </c>
      <c r="T1528" t="s">
        <v>2999</v>
      </c>
    </row>
    <row r="1529" spans="1:20" x14ac:dyDescent="0.25">
      <c r="A1529" t="s">
        <v>30</v>
      </c>
      <c r="B1529" t="s">
        <v>31</v>
      </c>
      <c r="C1529">
        <v>50</v>
      </c>
      <c r="D1529">
        <v>1</v>
      </c>
      <c r="E1529" t="s">
        <v>2997</v>
      </c>
      <c r="F1529">
        <v>95</v>
      </c>
      <c r="G1529">
        <v>0</v>
      </c>
      <c r="H1529" t="s">
        <v>1219</v>
      </c>
      <c r="I1529" t="s">
        <v>2998</v>
      </c>
      <c r="J1529" t="s">
        <v>311</v>
      </c>
      <c r="K1529" t="s">
        <v>23</v>
      </c>
      <c r="L1529" t="s">
        <v>24</v>
      </c>
      <c r="M1529" t="s">
        <v>2999</v>
      </c>
      <c r="N1529" t="s">
        <v>23</v>
      </c>
      <c r="O1529" t="s">
        <v>307</v>
      </c>
      <c r="P1529" t="s">
        <v>26</v>
      </c>
      <c r="Q1529" t="s">
        <v>27</v>
      </c>
      <c r="R1529" t="s">
        <v>24</v>
      </c>
      <c r="S1529" t="s">
        <v>23</v>
      </c>
      <c r="T1529" t="s">
        <v>2999</v>
      </c>
    </row>
    <row r="1530" spans="1:20" x14ac:dyDescent="0.25">
      <c r="A1530" t="s">
        <v>20</v>
      </c>
      <c r="B1530" t="s">
        <v>21</v>
      </c>
      <c r="C1530">
        <v>50</v>
      </c>
      <c r="D1530">
        <v>1</v>
      </c>
      <c r="E1530" t="s">
        <v>3000</v>
      </c>
      <c r="F1530">
        <v>104</v>
      </c>
      <c r="G1530">
        <v>9</v>
      </c>
      <c r="H1530" t="s">
        <v>1219</v>
      </c>
      <c r="I1530" t="s">
        <v>3001</v>
      </c>
      <c r="J1530" t="s">
        <v>343</v>
      </c>
      <c r="K1530" t="s">
        <v>23</v>
      </c>
      <c r="L1530" t="s">
        <v>24</v>
      </c>
      <c r="M1530" t="s">
        <v>2999</v>
      </c>
      <c r="N1530" t="s">
        <v>23</v>
      </c>
      <c r="O1530" t="s">
        <v>25</v>
      </c>
      <c r="P1530" t="s">
        <v>26</v>
      </c>
      <c r="Q1530" t="s">
        <v>27</v>
      </c>
      <c r="R1530" t="s">
        <v>24</v>
      </c>
      <c r="S1530" t="s">
        <v>23</v>
      </c>
      <c r="T1530" t="s">
        <v>2999</v>
      </c>
    </row>
    <row r="1531" spans="1:20" x14ac:dyDescent="0.25">
      <c r="A1531" t="s">
        <v>28</v>
      </c>
      <c r="B1531" t="s">
        <v>29</v>
      </c>
      <c r="C1531">
        <v>50</v>
      </c>
      <c r="D1531">
        <v>1</v>
      </c>
      <c r="E1531" t="s">
        <v>3000</v>
      </c>
      <c r="F1531">
        <v>104</v>
      </c>
      <c r="G1531">
        <v>9</v>
      </c>
      <c r="H1531" t="s">
        <v>1219</v>
      </c>
      <c r="I1531" t="s">
        <v>3001</v>
      </c>
      <c r="J1531" t="s">
        <v>343</v>
      </c>
      <c r="K1531" t="s">
        <v>23</v>
      </c>
      <c r="L1531" t="s">
        <v>24</v>
      </c>
      <c r="M1531" t="s">
        <v>2999</v>
      </c>
      <c r="N1531" t="s">
        <v>23</v>
      </c>
      <c r="O1531" t="s">
        <v>25</v>
      </c>
      <c r="P1531" t="s">
        <v>26</v>
      </c>
      <c r="Q1531" t="s">
        <v>27</v>
      </c>
      <c r="R1531" t="s">
        <v>24</v>
      </c>
      <c r="S1531" t="s">
        <v>23</v>
      </c>
      <c r="T1531" t="s">
        <v>2999</v>
      </c>
    </row>
    <row r="1532" spans="1:20" x14ac:dyDescent="0.25">
      <c r="A1532" t="s">
        <v>30</v>
      </c>
      <c r="B1532" t="s">
        <v>31</v>
      </c>
      <c r="C1532">
        <v>50</v>
      </c>
      <c r="D1532">
        <v>1</v>
      </c>
      <c r="E1532" t="s">
        <v>3000</v>
      </c>
      <c r="F1532">
        <v>104</v>
      </c>
      <c r="G1532">
        <v>9</v>
      </c>
      <c r="H1532" t="s">
        <v>1219</v>
      </c>
      <c r="I1532" t="s">
        <v>3001</v>
      </c>
      <c r="J1532" t="s">
        <v>343</v>
      </c>
      <c r="K1532" t="s">
        <v>23</v>
      </c>
      <c r="L1532" t="s">
        <v>24</v>
      </c>
      <c r="M1532" t="s">
        <v>2999</v>
      </c>
      <c r="N1532" t="s">
        <v>23</v>
      </c>
      <c r="O1532" t="s">
        <v>25</v>
      </c>
      <c r="P1532" t="s">
        <v>26</v>
      </c>
      <c r="Q1532" t="s">
        <v>27</v>
      </c>
      <c r="R1532" t="s">
        <v>24</v>
      </c>
      <c r="S1532" t="s">
        <v>23</v>
      </c>
      <c r="T1532" t="s">
        <v>2999</v>
      </c>
    </row>
    <row r="1533" spans="1:20" x14ac:dyDescent="0.25">
      <c r="A1533" t="s">
        <v>20</v>
      </c>
      <c r="B1533" t="s">
        <v>21</v>
      </c>
      <c r="C1533">
        <v>50</v>
      </c>
      <c r="D1533">
        <v>1</v>
      </c>
      <c r="E1533" t="s">
        <v>3002</v>
      </c>
      <c r="F1533">
        <v>95</v>
      </c>
      <c r="G1533">
        <v>0</v>
      </c>
      <c r="H1533" t="s">
        <v>1219</v>
      </c>
      <c r="I1533" t="s">
        <v>1418</v>
      </c>
      <c r="J1533" t="s">
        <v>1263</v>
      </c>
      <c r="K1533" t="s">
        <v>23</v>
      </c>
      <c r="L1533" t="s">
        <v>24</v>
      </c>
      <c r="M1533" t="s">
        <v>2999</v>
      </c>
      <c r="N1533" t="s">
        <v>23</v>
      </c>
      <c r="O1533" t="s">
        <v>25</v>
      </c>
      <c r="P1533" t="s">
        <v>26</v>
      </c>
      <c r="Q1533" t="s">
        <v>27</v>
      </c>
      <c r="R1533" t="s">
        <v>24</v>
      </c>
      <c r="S1533" t="s">
        <v>23</v>
      </c>
      <c r="T1533" t="s">
        <v>2999</v>
      </c>
    </row>
    <row r="1534" spans="1:20" x14ac:dyDescent="0.25">
      <c r="A1534" t="s">
        <v>28</v>
      </c>
      <c r="B1534" t="s">
        <v>29</v>
      </c>
      <c r="C1534">
        <v>50</v>
      </c>
      <c r="D1534">
        <v>1</v>
      </c>
      <c r="E1534" t="s">
        <v>3002</v>
      </c>
      <c r="F1534">
        <v>95</v>
      </c>
      <c r="G1534">
        <v>0</v>
      </c>
      <c r="H1534" t="s">
        <v>1219</v>
      </c>
      <c r="I1534" t="s">
        <v>1418</v>
      </c>
      <c r="J1534" t="s">
        <v>1263</v>
      </c>
      <c r="K1534" t="s">
        <v>23</v>
      </c>
      <c r="L1534" t="s">
        <v>24</v>
      </c>
      <c r="M1534" t="s">
        <v>2999</v>
      </c>
      <c r="N1534" t="s">
        <v>23</v>
      </c>
      <c r="O1534" t="s">
        <v>25</v>
      </c>
      <c r="P1534" t="s">
        <v>26</v>
      </c>
      <c r="Q1534" t="s">
        <v>27</v>
      </c>
      <c r="R1534" t="s">
        <v>24</v>
      </c>
      <c r="S1534" t="s">
        <v>23</v>
      </c>
      <c r="T1534" t="s">
        <v>2999</v>
      </c>
    </row>
    <row r="1535" spans="1:20" x14ac:dyDescent="0.25">
      <c r="A1535" t="s">
        <v>30</v>
      </c>
      <c r="B1535" t="s">
        <v>31</v>
      </c>
      <c r="C1535">
        <v>50</v>
      </c>
      <c r="D1535">
        <v>1</v>
      </c>
      <c r="E1535" t="s">
        <v>3002</v>
      </c>
      <c r="F1535">
        <v>95</v>
      </c>
      <c r="G1535">
        <v>0</v>
      </c>
      <c r="H1535" t="s">
        <v>1219</v>
      </c>
      <c r="I1535" t="s">
        <v>1418</v>
      </c>
      <c r="J1535" t="s">
        <v>1263</v>
      </c>
      <c r="K1535" t="s">
        <v>23</v>
      </c>
      <c r="L1535" t="s">
        <v>24</v>
      </c>
      <c r="M1535" t="s">
        <v>2999</v>
      </c>
      <c r="N1535" t="s">
        <v>23</v>
      </c>
      <c r="O1535" t="s">
        <v>25</v>
      </c>
      <c r="P1535" t="s">
        <v>26</v>
      </c>
      <c r="Q1535" t="s">
        <v>27</v>
      </c>
      <c r="R1535" t="s">
        <v>24</v>
      </c>
      <c r="S1535" t="s">
        <v>23</v>
      </c>
      <c r="T1535" t="s">
        <v>2999</v>
      </c>
    </row>
    <row r="1536" spans="1:20" x14ac:dyDescent="0.25">
      <c r="A1536" t="s">
        <v>20</v>
      </c>
      <c r="B1536" t="s">
        <v>21</v>
      </c>
      <c r="C1536">
        <v>50</v>
      </c>
      <c r="D1536">
        <v>1</v>
      </c>
      <c r="E1536" t="s">
        <v>3003</v>
      </c>
      <c r="F1536">
        <v>195</v>
      </c>
      <c r="G1536">
        <v>0</v>
      </c>
      <c r="H1536" t="s">
        <v>1219</v>
      </c>
      <c r="I1536" t="s">
        <v>3004</v>
      </c>
      <c r="J1536" t="s">
        <v>325</v>
      </c>
      <c r="K1536" t="s">
        <v>23</v>
      </c>
      <c r="L1536" t="s">
        <v>24</v>
      </c>
      <c r="M1536" t="s">
        <v>23</v>
      </c>
      <c r="N1536" t="s">
        <v>23</v>
      </c>
      <c r="O1536" t="s">
        <v>58</v>
      </c>
      <c r="P1536" t="s">
        <v>26</v>
      </c>
      <c r="Q1536" t="s">
        <v>23</v>
      </c>
      <c r="R1536" t="s">
        <v>24</v>
      </c>
      <c r="S1536" t="s">
        <v>23</v>
      </c>
      <c r="T1536" t="s">
        <v>3005</v>
      </c>
    </row>
    <row r="1537" spans="1:20" x14ac:dyDescent="0.25">
      <c r="A1537" t="s">
        <v>28</v>
      </c>
      <c r="B1537" t="s">
        <v>29</v>
      </c>
      <c r="C1537">
        <v>50</v>
      </c>
      <c r="D1537">
        <v>1</v>
      </c>
      <c r="E1537" t="s">
        <v>3003</v>
      </c>
      <c r="F1537">
        <v>195</v>
      </c>
      <c r="G1537">
        <v>0</v>
      </c>
      <c r="H1537" t="s">
        <v>1219</v>
      </c>
      <c r="I1537" t="s">
        <v>3004</v>
      </c>
      <c r="J1537" t="s">
        <v>325</v>
      </c>
      <c r="K1537" t="s">
        <v>23</v>
      </c>
      <c r="L1537" t="s">
        <v>24</v>
      </c>
      <c r="M1537" t="s">
        <v>23</v>
      </c>
      <c r="N1537" t="s">
        <v>23</v>
      </c>
      <c r="O1537" t="s">
        <v>58</v>
      </c>
      <c r="P1537" t="s">
        <v>26</v>
      </c>
      <c r="Q1537" t="s">
        <v>23</v>
      </c>
      <c r="R1537" t="s">
        <v>24</v>
      </c>
      <c r="S1537" t="s">
        <v>23</v>
      </c>
      <c r="T1537" t="s">
        <v>3005</v>
      </c>
    </row>
    <row r="1538" spans="1:20" x14ac:dyDescent="0.25">
      <c r="A1538" t="s">
        <v>30</v>
      </c>
      <c r="B1538" t="s">
        <v>31</v>
      </c>
      <c r="C1538">
        <v>50</v>
      </c>
      <c r="D1538">
        <v>1</v>
      </c>
      <c r="E1538" t="s">
        <v>3003</v>
      </c>
      <c r="F1538">
        <v>195</v>
      </c>
      <c r="G1538">
        <v>0</v>
      </c>
      <c r="H1538" t="s">
        <v>1219</v>
      </c>
      <c r="I1538" t="s">
        <v>3004</v>
      </c>
      <c r="J1538" t="s">
        <v>325</v>
      </c>
      <c r="K1538" t="s">
        <v>23</v>
      </c>
      <c r="L1538" t="s">
        <v>24</v>
      </c>
      <c r="M1538" t="s">
        <v>23</v>
      </c>
      <c r="N1538" t="s">
        <v>23</v>
      </c>
      <c r="O1538" t="s">
        <v>58</v>
      </c>
      <c r="P1538" t="s">
        <v>26</v>
      </c>
      <c r="Q1538" t="s">
        <v>23</v>
      </c>
      <c r="R1538" t="s">
        <v>24</v>
      </c>
      <c r="S1538" t="s">
        <v>23</v>
      </c>
      <c r="T1538" t="s">
        <v>3005</v>
      </c>
    </row>
    <row r="1539" spans="1:20" x14ac:dyDescent="0.25">
      <c r="A1539" t="s">
        <v>42</v>
      </c>
      <c r="B1539" t="s">
        <v>43</v>
      </c>
      <c r="C1539">
        <v>66.666666666666671</v>
      </c>
      <c r="D1539">
        <v>3</v>
      </c>
      <c r="E1539" t="s">
        <v>3003</v>
      </c>
      <c r="F1539">
        <v>195</v>
      </c>
      <c r="G1539">
        <v>0</v>
      </c>
      <c r="H1539" t="s">
        <v>1219</v>
      </c>
      <c r="I1539" t="s">
        <v>3004</v>
      </c>
      <c r="J1539" t="s">
        <v>325</v>
      </c>
      <c r="K1539" t="s">
        <v>23</v>
      </c>
      <c r="L1539" t="s">
        <v>24</v>
      </c>
      <c r="M1539" t="s">
        <v>23</v>
      </c>
      <c r="N1539" t="s">
        <v>23</v>
      </c>
      <c r="O1539" t="s">
        <v>58</v>
      </c>
      <c r="P1539" t="s">
        <v>26</v>
      </c>
      <c r="Q1539" t="s">
        <v>23</v>
      </c>
      <c r="R1539" t="s">
        <v>24</v>
      </c>
      <c r="S1539" t="s">
        <v>23</v>
      </c>
      <c r="T1539" t="s">
        <v>3005</v>
      </c>
    </row>
    <row r="1540" spans="1:20" x14ac:dyDescent="0.25">
      <c r="A1540" t="s">
        <v>20</v>
      </c>
      <c r="B1540" t="s">
        <v>21</v>
      </c>
      <c r="C1540">
        <v>50</v>
      </c>
      <c r="D1540">
        <v>1</v>
      </c>
      <c r="E1540" t="s">
        <v>3006</v>
      </c>
      <c r="F1540">
        <v>95</v>
      </c>
      <c r="G1540">
        <v>0</v>
      </c>
      <c r="H1540" t="s">
        <v>1219</v>
      </c>
      <c r="I1540" t="s">
        <v>3007</v>
      </c>
      <c r="J1540" t="s">
        <v>1251</v>
      </c>
      <c r="K1540" t="s">
        <v>23</v>
      </c>
      <c r="L1540" t="s">
        <v>24</v>
      </c>
      <c r="M1540" t="s">
        <v>3005</v>
      </c>
      <c r="N1540" t="s">
        <v>23</v>
      </c>
      <c r="O1540" t="s">
        <v>25</v>
      </c>
      <c r="P1540" t="s">
        <v>26</v>
      </c>
      <c r="Q1540" t="s">
        <v>27</v>
      </c>
      <c r="R1540" t="s">
        <v>24</v>
      </c>
      <c r="S1540" t="s">
        <v>23</v>
      </c>
      <c r="T1540" t="s">
        <v>3005</v>
      </c>
    </row>
    <row r="1541" spans="1:20" x14ac:dyDescent="0.25">
      <c r="A1541" t="s">
        <v>28</v>
      </c>
      <c r="B1541" t="s">
        <v>29</v>
      </c>
      <c r="C1541">
        <v>50</v>
      </c>
      <c r="D1541">
        <v>1</v>
      </c>
      <c r="E1541" t="s">
        <v>3006</v>
      </c>
      <c r="F1541">
        <v>95</v>
      </c>
      <c r="G1541">
        <v>0</v>
      </c>
      <c r="H1541" t="s">
        <v>1219</v>
      </c>
      <c r="I1541" t="s">
        <v>3007</v>
      </c>
      <c r="J1541" t="s">
        <v>1251</v>
      </c>
      <c r="K1541" t="s">
        <v>23</v>
      </c>
      <c r="L1541" t="s">
        <v>24</v>
      </c>
      <c r="M1541" t="s">
        <v>3005</v>
      </c>
      <c r="N1541" t="s">
        <v>23</v>
      </c>
      <c r="O1541" t="s">
        <v>25</v>
      </c>
      <c r="P1541" t="s">
        <v>26</v>
      </c>
      <c r="Q1541" t="s">
        <v>27</v>
      </c>
      <c r="R1541" t="s">
        <v>24</v>
      </c>
      <c r="S1541" t="s">
        <v>23</v>
      </c>
      <c r="T1541" t="s">
        <v>3005</v>
      </c>
    </row>
    <row r="1542" spans="1:20" x14ac:dyDescent="0.25">
      <c r="A1542" t="s">
        <v>30</v>
      </c>
      <c r="B1542" t="s">
        <v>31</v>
      </c>
      <c r="C1542">
        <v>50</v>
      </c>
      <c r="D1542">
        <v>1</v>
      </c>
      <c r="E1542" t="s">
        <v>3006</v>
      </c>
      <c r="F1542">
        <v>95</v>
      </c>
      <c r="G1542">
        <v>0</v>
      </c>
      <c r="H1542" t="s">
        <v>1219</v>
      </c>
      <c r="I1542" t="s">
        <v>3007</v>
      </c>
      <c r="J1542" t="s">
        <v>1251</v>
      </c>
      <c r="K1542" t="s">
        <v>23</v>
      </c>
      <c r="L1542" t="s">
        <v>24</v>
      </c>
      <c r="M1542" t="s">
        <v>3005</v>
      </c>
      <c r="N1542" t="s">
        <v>23</v>
      </c>
      <c r="O1542" t="s">
        <v>25</v>
      </c>
      <c r="P1542" t="s">
        <v>26</v>
      </c>
      <c r="Q1542" t="s">
        <v>27</v>
      </c>
      <c r="R1542" t="s">
        <v>24</v>
      </c>
      <c r="S1542" t="s">
        <v>23</v>
      </c>
      <c r="T1542" t="s">
        <v>3005</v>
      </c>
    </row>
    <row r="1543" spans="1:20" x14ac:dyDescent="0.25">
      <c r="A1543" t="s">
        <v>139</v>
      </c>
      <c r="B1543" t="s">
        <v>112</v>
      </c>
      <c r="C1543">
        <v>72.333333333333329</v>
      </c>
      <c r="D1543">
        <v>3</v>
      </c>
      <c r="E1543" t="s">
        <v>3008</v>
      </c>
      <c r="F1543">
        <v>217</v>
      </c>
      <c r="G1543">
        <v>0</v>
      </c>
      <c r="H1543" t="s">
        <v>47</v>
      </c>
      <c r="I1543" t="s">
        <v>672</v>
      </c>
      <c r="J1543" t="s">
        <v>3009</v>
      </c>
      <c r="K1543" t="s">
        <v>1405</v>
      </c>
      <c r="L1543" t="s">
        <v>1407</v>
      </c>
      <c r="M1543" t="s">
        <v>2582</v>
      </c>
      <c r="N1543" t="s">
        <v>23</v>
      </c>
      <c r="O1543" t="s">
        <v>63</v>
      </c>
      <c r="P1543" t="s">
        <v>54</v>
      </c>
      <c r="Q1543" t="s">
        <v>55</v>
      </c>
      <c r="R1543" t="s">
        <v>24</v>
      </c>
      <c r="S1543" t="s">
        <v>23</v>
      </c>
      <c r="T1543" t="s">
        <v>3010</v>
      </c>
    </row>
    <row r="1544" spans="1:20" x14ac:dyDescent="0.25">
      <c r="A1544" t="s">
        <v>20</v>
      </c>
      <c r="B1544" t="s">
        <v>21</v>
      </c>
      <c r="C1544">
        <v>50</v>
      </c>
      <c r="D1544">
        <v>1</v>
      </c>
      <c r="E1544" t="s">
        <v>3011</v>
      </c>
      <c r="F1544">
        <v>100</v>
      </c>
      <c r="G1544">
        <v>0</v>
      </c>
      <c r="H1544" t="s">
        <v>1219</v>
      </c>
      <c r="I1544" t="s">
        <v>3012</v>
      </c>
      <c r="J1544" t="s">
        <v>329</v>
      </c>
      <c r="K1544" t="s">
        <v>23</v>
      </c>
      <c r="L1544" t="s">
        <v>24</v>
      </c>
      <c r="M1544" t="s">
        <v>3010</v>
      </c>
      <c r="N1544" t="s">
        <v>23</v>
      </c>
      <c r="O1544" t="s">
        <v>32</v>
      </c>
      <c r="P1544" t="s">
        <v>26</v>
      </c>
      <c r="Q1544" t="s">
        <v>33</v>
      </c>
      <c r="R1544" t="s">
        <v>24</v>
      </c>
      <c r="S1544" t="s">
        <v>23</v>
      </c>
      <c r="T1544" t="s">
        <v>3010</v>
      </c>
    </row>
    <row r="1545" spans="1:20" x14ac:dyDescent="0.25">
      <c r="A1545" t="s">
        <v>28</v>
      </c>
      <c r="B1545" t="s">
        <v>29</v>
      </c>
      <c r="C1545">
        <v>50</v>
      </c>
      <c r="D1545">
        <v>1</v>
      </c>
      <c r="E1545" t="s">
        <v>3011</v>
      </c>
      <c r="F1545">
        <v>100</v>
      </c>
      <c r="G1545">
        <v>0</v>
      </c>
      <c r="H1545" t="s">
        <v>1219</v>
      </c>
      <c r="I1545" t="s">
        <v>3012</v>
      </c>
      <c r="J1545" t="s">
        <v>329</v>
      </c>
      <c r="K1545" t="s">
        <v>23</v>
      </c>
      <c r="L1545" t="s">
        <v>24</v>
      </c>
      <c r="M1545" t="s">
        <v>3010</v>
      </c>
      <c r="N1545" t="s">
        <v>23</v>
      </c>
      <c r="O1545" t="s">
        <v>32</v>
      </c>
      <c r="P1545" t="s">
        <v>26</v>
      </c>
      <c r="Q1545" t="s">
        <v>33</v>
      </c>
      <c r="R1545" t="s">
        <v>24</v>
      </c>
      <c r="S1545" t="s">
        <v>23</v>
      </c>
      <c r="T1545" t="s">
        <v>3010</v>
      </c>
    </row>
    <row r="1546" spans="1:20" x14ac:dyDescent="0.25">
      <c r="A1546" t="s">
        <v>30</v>
      </c>
      <c r="B1546" t="s">
        <v>31</v>
      </c>
      <c r="C1546">
        <v>50</v>
      </c>
      <c r="D1546">
        <v>1</v>
      </c>
      <c r="E1546" t="s">
        <v>3011</v>
      </c>
      <c r="F1546">
        <v>100</v>
      </c>
      <c r="G1546">
        <v>0</v>
      </c>
      <c r="H1546" t="s">
        <v>1219</v>
      </c>
      <c r="I1546" t="s">
        <v>3012</v>
      </c>
      <c r="J1546" t="s">
        <v>329</v>
      </c>
      <c r="K1546" t="s">
        <v>23</v>
      </c>
      <c r="L1546" t="s">
        <v>24</v>
      </c>
      <c r="M1546" t="s">
        <v>3010</v>
      </c>
      <c r="N1546" t="s">
        <v>23</v>
      </c>
      <c r="O1546" t="s">
        <v>32</v>
      </c>
      <c r="P1546" t="s">
        <v>26</v>
      </c>
      <c r="Q1546" t="s">
        <v>33</v>
      </c>
      <c r="R1546" t="s">
        <v>24</v>
      </c>
      <c r="S1546" t="s">
        <v>23</v>
      </c>
      <c r="T1546" t="s">
        <v>3010</v>
      </c>
    </row>
    <row r="1547" spans="1:20" x14ac:dyDescent="0.25">
      <c r="A1547" t="s">
        <v>186</v>
      </c>
      <c r="B1547" t="s">
        <v>187</v>
      </c>
      <c r="C1547">
        <v>50</v>
      </c>
      <c r="D1547">
        <v>6</v>
      </c>
      <c r="E1547" t="s">
        <v>3013</v>
      </c>
      <c r="F1547">
        <v>200</v>
      </c>
      <c r="G1547">
        <v>0</v>
      </c>
      <c r="H1547" t="s">
        <v>22</v>
      </c>
      <c r="I1547" t="s">
        <v>3014</v>
      </c>
      <c r="J1547" t="s">
        <v>303</v>
      </c>
      <c r="K1547" t="s">
        <v>23</v>
      </c>
      <c r="L1547" t="s">
        <v>24</v>
      </c>
      <c r="M1547" t="s">
        <v>3015</v>
      </c>
      <c r="N1547" t="s">
        <v>23</v>
      </c>
      <c r="O1547" t="s">
        <v>25</v>
      </c>
      <c r="P1547" t="s">
        <v>26</v>
      </c>
      <c r="Q1547" t="s">
        <v>27</v>
      </c>
      <c r="R1547" t="s">
        <v>24</v>
      </c>
      <c r="S1547" t="s">
        <v>23</v>
      </c>
      <c r="T1547" t="s">
        <v>3016</v>
      </c>
    </row>
    <row r="1548" spans="1:20" x14ac:dyDescent="0.25">
      <c r="A1548" t="s">
        <v>20</v>
      </c>
      <c r="B1548" t="s">
        <v>21</v>
      </c>
      <c r="C1548">
        <v>50</v>
      </c>
      <c r="D1548">
        <v>1</v>
      </c>
      <c r="E1548" t="s">
        <v>3017</v>
      </c>
      <c r="F1548">
        <v>100</v>
      </c>
      <c r="G1548">
        <v>0</v>
      </c>
      <c r="H1548" t="s">
        <v>1219</v>
      </c>
      <c r="I1548" t="s">
        <v>3018</v>
      </c>
      <c r="J1548" t="s">
        <v>329</v>
      </c>
      <c r="K1548" t="s">
        <v>23</v>
      </c>
      <c r="L1548" t="s">
        <v>24</v>
      </c>
      <c r="M1548" t="s">
        <v>3019</v>
      </c>
      <c r="N1548" t="s">
        <v>23</v>
      </c>
      <c r="O1548" t="s">
        <v>32</v>
      </c>
      <c r="P1548" t="s">
        <v>26</v>
      </c>
      <c r="Q1548" t="s">
        <v>33</v>
      </c>
      <c r="R1548" t="s">
        <v>24</v>
      </c>
      <c r="S1548" t="s">
        <v>23</v>
      </c>
      <c r="T1548" t="s">
        <v>3016</v>
      </c>
    </row>
    <row r="1549" spans="1:20" x14ac:dyDescent="0.25">
      <c r="A1549" t="s">
        <v>28</v>
      </c>
      <c r="B1549" t="s">
        <v>29</v>
      </c>
      <c r="C1549">
        <v>50</v>
      </c>
      <c r="D1549">
        <v>1</v>
      </c>
      <c r="E1549" t="s">
        <v>3017</v>
      </c>
      <c r="F1549">
        <v>100</v>
      </c>
      <c r="G1549">
        <v>0</v>
      </c>
      <c r="H1549" t="s">
        <v>1219</v>
      </c>
      <c r="I1549" t="s">
        <v>3018</v>
      </c>
      <c r="J1549" t="s">
        <v>329</v>
      </c>
      <c r="K1549" t="s">
        <v>23</v>
      </c>
      <c r="L1549" t="s">
        <v>24</v>
      </c>
      <c r="M1549" t="s">
        <v>3019</v>
      </c>
      <c r="N1549" t="s">
        <v>23</v>
      </c>
      <c r="O1549" t="s">
        <v>32</v>
      </c>
      <c r="P1549" t="s">
        <v>26</v>
      </c>
      <c r="Q1549" t="s">
        <v>33</v>
      </c>
      <c r="R1549" t="s">
        <v>24</v>
      </c>
      <c r="S1549" t="s">
        <v>23</v>
      </c>
      <c r="T1549" t="s">
        <v>3016</v>
      </c>
    </row>
    <row r="1550" spans="1:20" x14ac:dyDescent="0.25">
      <c r="A1550" t="s">
        <v>30</v>
      </c>
      <c r="B1550" t="s">
        <v>31</v>
      </c>
      <c r="C1550">
        <v>50</v>
      </c>
      <c r="D1550">
        <v>1</v>
      </c>
      <c r="E1550" t="s">
        <v>3017</v>
      </c>
      <c r="F1550">
        <v>100</v>
      </c>
      <c r="G1550">
        <v>0</v>
      </c>
      <c r="H1550" t="s">
        <v>1219</v>
      </c>
      <c r="I1550" t="s">
        <v>3018</v>
      </c>
      <c r="J1550" t="s">
        <v>329</v>
      </c>
      <c r="K1550" t="s">
        <v>23</v>
      </c>
      <c r="L1550" t="s">
        <v>24</v>
      </c>
      <c r="M1550" t="s">
        <v>3019</v>
      </c>
      <c r="N1550" t="s">
        <v>23</v>
      </c>
      <c r="O1550" t="s">
        <v>32</v>
      </c>
      <c r="P1550" t="s">
        <v>26</v>
      </c>
      <c r="Q1550" t="s">
        <v>33</v>
      </c>
      <c r="R1550" t="s">
        <v>24</v>
      </c>
      <c r="S1550" t="s">
        <v>23</v>
      </c>
      <c r="T1550" t="s">
        <v>3016</v>
      </c>
    </row>
    <row r="1551" spans="1:20" x14ac:dyDescent="0.25">
      <c r="A1551" t="s">
        <v>20</v>
      </c>
      <c r="B1551" t="s">
        <v>21</v>
      </c>
      <c r="C1551">
        <v>50</v>
      </c>
      <c r="D1551">
        <v>1</v>
      </c>
      <c r="E1551" t="s">
        <v>3020</v>
      </c>
      <c r="F1551">
        <v>100</v>
      </c>
      <c r="G1551">
        <v>0</v>
      </c>
      <c r="H1551" t="s">
        <v>1219</v>
      </c>
      <c r="I1551" t="s">
        <v>1438</v>
      </c>
      <c r="J1551" t="s">
        <v>65</v>
      </c>
      <c r="K1551" t="s">
        <v>23</v>
      </c>
      <c r="L1551" t="s">
        <v>24</v>
      </c>
      <c r="M1551" t="s">
        <v>3021</v>
      </c>
      <c r="N1551" t="s">
        <v>23</v>
      </c>
      <c r="O1551" t="s">
        <v>32</v>
      </c>
      <c r="P1551" t="s">
        <v>26</v>
      </c>
      <c r="Q1551" t="s">
        <v>33</v>
      </c>
      <c r="R1551" t="s">
        <v>24</v>
      </c>
      <c r="S1551" t="s">
        <v>23</v>
      </c>
      <c r="T1551" t="s">
        <v>3015</v>
      </c>
    </row>
    <row r="1552" spans="1:20" x14ac:dyDescent="0.25">
      <c r="A1552" t="s">
        <v>28</v>
      </c>
      <c r="B1552" t="s">
        <v>29</v>
      </c>
      <c r="C1552">
        <v>50</v>
      </c>
      <c r="D1552">
        <v>1</v>
      </c>
      <c r="E1552" t="s">
        <v>3020</v>
      </c>
      <c r="F1552">
        <v>100</v>
      </c>
      <c r="G1552">
        <v>0</v>
      </c>
      <c r="H1552" t="s">
        <v>1219</v>
      </c>
      <c r="I1552" t="s">
        <v>1438</v>
      </c>
      <c r="J1552" t="s">
        <v>65</v>
      </c>
      <c r="K1552" t="s">
        <v>23</v>
      </c>
      <c r="L1552" t="s">
        <v>24</v>
      </c>
      <c r="M1552" t="s">
        <v>3021</v>
      </c>
      <c r="N1552" t="s">
        <v>23</v>
      </c>
      <c r="O1552" t="s">
        <v>32</v>
      </c>
      <c r="P1552" t="s">
        <v>26</v>
      </c>
      <c r="Q1552" t="s">
        <v>33</v>
      </c>
      <c r="R1552" t="s">
        <v>24</v>
      </c>
      <c r="S1552" t="s">
        <v>23</v>
      </c>
      <c r="T1552" t="s">
        <v>3015</v>
      </c>
    </row>
    <row r="1553" spans="1:20" x14ac:dyDescent="0.25">
      <c r="A1553" t="s">
        <v>30</v>
      </c>
      <c r="B1553" t="s">
        <v>31</v>
      </c>
      <c r="C1553">
        <v>50</v>
      </c>
      <c r="D1553">
        <v>1</v>
      </c>
      <c r="E1553" t="s">
        <v>3020</v>
      </c>
      <c r="F1553">
        <v>100</v>
      </c>
      <c r="G1553">
        <v>0</v>
      </c>
      <c r="H1553" t="s">
        <v>1219</v>
      </c>
      <c r="I1553" t="s">
        <v>1438</v>
      </c>
      <c r="J1553" t="s">
        <v>65</v>
      </c>
      <c r="K1553" t="s">
        <v>23</v>
      </c>
      <c r="L1553" t="s">
        <v>24</v>
      </c>
      <c r="M1553" t="s">
        <v>3021</v>
      </c>
      <c r="N1553" t="s">
        <v>23</v>
      </c>
      <c r="O1553" t="s">
        <v>32</v>
      </c>
      <c r="P1553" t="s">
        <v>26</v>
      </c>
      <c r="Q1553" t="s">
        <v>33</v>
      </c>
      <c r="R1553" t="s">
        <v>24</v>
      </c>
      <c r="S1553" t="s">
        <v>23</v>
      </c>
      <c r="T1553" t="s">
        <v>3015</v>
      </c>
    </row>
    <row r="1554" spans="1:20" x14ac:dyDescent="0.25">
      <c r="A1554" t="s">
        <v>20</v>
      </c>
      <c r="B1554" t="s">
        <v>21</v>
      </c>
      <c r="C1554">
        <v>50</v>
      </c>
      <c r="D1554">
        <v>1</v>
      </c>
      <c r="E1554" t="s">
        <v>3022</v>
      </c>
      <c r="F1554">
        <v>100</v>
      </c>
      <c r="G1554">
        <v>0</v>
      </c>
      <c r="H1554" t="s">
        <v>1219</v>
      </c>
      <c r="I1554" t="s">
        <v>3023</v>
      </c>
      <c r="J1554" t="s">
        <v>344</v>
      </c>
      <c r="K1554" t="s">
        <v>23</v>
      </c>
      <c r="L1554" t="s">
        <v>24</v>
      </c>
      <c r="M1554" t="s">
        <v>3024</v>
      </c>
      <c r="N1554" t="s">
        <v>23</v>
      </c>
      <c r="O1554" t="s">
        <v>25</v>
      </c>
      <c r="P1554" t="s">
        <v>26</v>
      </c>
      <c r="Q1554" t="s">
        <v>27</v>
      </c>
      <c r="R1554" t="s">
        <v>24</v>
      </c>
      <c r="S1554" t="s">
        <v>23</v>
      </c>
      <c r="T1554" t="s">
        <v>3025</v>
      </c>
    </row>
    <row r="1555" spans="1:20" x14ac:dyDescent="0.25">
      <c r="A1555" t="s">
        <v>28</v>
      </c>
      <c r="B1555" t="s">
        <v>29</v>
      </c>
      <c r="C1555">
        <v>50</v>
      </c>
      <c r="D1555">
        <v>1</v>
      </c>
      <c r="E1555" t="s">
        <v>3022</v>
      </c>
      <c r="F1555">
        <v>100</v>
      </c>
      <c r="G1555">
        <v>0</v>
      </c>
      <c r="H1555" t="s">
        <v>1219</v>
      </c>
      <c r="I1555" t="s">
        <v>3023</v>
      </c>
      <c r="J1555" t="s">
        <v>344</v>
      </c>
      <c r="K1555" t="s">
        <v>23</v>
      </c>
      <c r="L1555" t="s">
        <v>24</v>
      </c>
      <c r="M1555" t="s">
        <v>3024</v>
      </c>
      <c r="N1555" t="s">
        <v>23</v>
      </c>
      <c r="O1555" t="s">
        <v>25</v>
      </c>
      <c r="P1555" t="s">
        <v>26</v>
      </c>
      <c r="Q1555" t="s">
        <v>27</v>
      </c>
      <c r="R1555" t="s">
        <v>24</v>
      </c>
      <c r="S1555" t="s">
        <v>23</v>
      </c>
      <c r="T1555" t="s">
        <v>3025</v>
      </c>
    </row>
    <row r="1556" spans="1:20" x14ac:dyDescent="0.25">
      <c r="A1556" t="s">
        <v>30</v>
      </c>
      <c r="B1556" t="s">
        <v>31</v>
      </c>
      <c r="C1556">
        <v>50</v>
      </c>
      <c r="D1556">
        <v>1</v>
      </c>
      <c r="E1556" t="s">
        <v>3022</v>
      </c>
      <c r="F1556">
        <v>100</v>
      </c>
      <c r="G1556">
        <v>0</v>
      </c>
      <c r="H1556" t="s">
        <v>1219</v>
      </c>
      <c r="I1556" t="s">
        <v>3023</v>
      </c>
      <c r="J1556" t="s">
        <v>344</v>
      </c>
      <c r="K1556" t="s">
        <v>23</v>
      </c>
      <c r="L1556" t="s">
        <v>24</v>
      </c>
      <c r="M1556" t="s">
        <v>3024</v>
      </c>
      <c r="N1556" t="s">
        <v>23</v>
      </c>
      <c r="O1556" t="s">
        <v>25</v>
      </c>
      <c r="P1556" t="s">
        <v>26</v>
      </c>
      <c r="Q1556" t="s">
        <v>27</v>
      </c>
      <c r="R1556" t="s">
        <v>24</v>
      </c>
      <c r="S1556" t="s">
        <v>23</v>
      </c>
      <c r="T1556" t="s">
        <v>3025</v>
      </c>
    </row>
    <row r="1557" spans="1:20" x14ac:dyDescent="0.25">
      <c r="A1557" t="s">
        <v>20</v>
      </c>
      <c r="B1557" t="s">
        <v>21</v>
      </c>
      <c r="C1557">
        <v>50</v>
      </c>
      <c r="D1557">
        <v>2</v>
      </c>
      <c r="E1557" t="s">
        <v>3026</v>
      </c>
      <c r="F1557">
        <v>200</v>
      </c>
      <c r="G1557">
        <v>0</v>
      </c>
      <c r="H1557" t="s">
        <v>1219</v>
      </c>
      <c r="I1557" t="s">
        <v>3027</v>
      </c>
      <c r="J1557" t="s">
        <v>317</v>
      </c>
      <c r="K1557" t="s">
        <v>23</v>
      </c>
      <c r="L1557" t="s">
        <v>24</v>
      </c>
      <c r="M1557" t="s">
        <v>3028</v>
      </c>
      <c r="N1557" t="s">
        <v>23</v>
      </c>
      <c r="O1557" t="s">
        <v>58</v>
      </c>
      <c r="P1557" t="s">
        <v>26</v>
      </c>
      <c r="Q1557" t="s">
        <v>33</v>
      </c>
      <c r="R1557" t="s">
        <v>24</v>
      </c>
      <c r="S1557" t="s">
        <v>23</v>
      </c>
      <c r="T1557" t="s">
        <v>3025</v>
      </c>
    </row>
    <row r="1558" spans="1:20" x14ac:dyDescent="0.25">
      <c r="A1558" t="s">
        <v>28</v>
      </c>
      <c r="B1558" t="s">
        <v>29</v>
      </c>
      <c r="C1558">
        <v>50</v>
      </c>
      <c r="D1558">
        <v>2</v>
      </c>
      <c r="E1558" t="s">
        <v>3026</v>
      </c>
      <c r="F1558">
        <v>200</v>
      </c>
      <c r="G1558">
        <v>0</v>
      </c>
      <c r="H1558" t="s">
        <v>1219</v>
      </c>
      <c r="I1558" t="s">
        <v>3027</v>
      </c>
      <c r="J1558" t="s">
        <v>317</v>
      </c>
      <c r="K1558" t="s">
        <v>23</v>
      </c>
      <c r="L1558" t="s">
        <v>24</v>
      </c>
      <c r="M1558" t="s">
        <v>3028</v>
      </c>
      <c r="N1558" t="s">
        <v>23</v>
      </c>
      <c r="O1558" t="s">
        <v>58</v>
      </c>
      <c r="P1558" t="s">
        <v>26</v>
      </c>
      <c r="Q1558" t="s">
        <v>33</v>
      </c>
      <c r="R1558" t="s">
        <v>24</v>
      </c>
      <c r="S1558" t="s">
        <v>23</v>
      </c>
      <c r="T1558" t="s">
        <v>3025</v>
      </c>
    </row>
    <row r="1559" spans="1:20" x14ac:dyDescent="0.25">
      <c r="A1559" t="s">
        <v>30</v>
      </c>
      <c r="B1559" t="s">
        <v>31</v>
      </c>
      <c r="C1559">
        <v>50</v>
      </c>
      <c r="D1559">
        <v>2</v>
      </c>
      <c r="E1559" t="s">
        <v>3026</v>
      </c>
      <c r="F1559">
        <v>200</v>
      </c>
      <c r="G1559">
        <v>0</v>
      </c>
      <c r="H1559" t="s">
        <v>1219</v>
      </c>
      <c r="I1559" t="s">
        <v>3027</v>
      </c>
      <c r="J1559" t="s">
        <v>317</v>
      </c>
      <c r="K1559" t="s">
        <v>23</v>
      </c>
      <c r="L1559" t="s">
        <v>24</v>
      </c>
      <c r="M1559" t="s">
        <v>3028</v>
      </c>
      <c r="N1559" t="s">
        <v>23</v>
      </c>
      <c r="O1559" t="s">
        <v>58</v>
      </c>
      <c r="P1559" t="s">
        <v>26</v>
      </c>
      <c r="Q1559" t="s">
        <v>33</v>
      </c>
      <c r="R1559" t="s">
        <v>24</v>
      </c>
      <c r="S1559" t="s">
        <v>23</v>
      </c>
      <c r="T1559" t="s">
        <v>3029</v>
      </c>
    </row>
    <row r="1560" spans="1:20" x14ac:dyDescent="0.25">
      <c r="A1560" t="s">
        <v>46</v>
      </c>
      <c r="B1560" t="s">
        <v>56</v>
      </c>
      <c r="C1560">
        <v>66.333333333333329</v>
      </c>
      <c r="D1560">
        <v>3</v>
      </c>
      <c r="E1560" t="s">
        <v>3030</v>
      </c>
      <c r="F1560">
        <v>320</v>
      </c>
      <c r="G1560">
        <v>48</v>
      </c>
      <c r="H1560" t="s">
        <v>47</v>
      </c>
      <c r="I1560" t="s">
        <v>1411</v>
      </c>
      <c r="J1560" t="s">
        <v>2643</v>
      </c>
      <c r="K1560" t="s">
        <v>1298</v>
      </c>
      <c r="L1560" t="s">
        <v>1382</v>
      </c>
      <c r="M1560" t="s">
        <v>3029</v>
      </c>
      <c r="N1560" t="s">
        <v>23</v>
      </c>
      <c r="O1560" t="s">
        <v>63</v>
      </c>
      <c r="P1560" t="s">
        <v>54</v>
      </c>
      <c r="Q1560" t="s">
        <v>55</v>
      </c>
      <c r="R1560" t="s">
        <v>24</v>
      </c>
      <c r="S1560" t="s">
        <v>23</v>
      </c>
      <c r="T1560" t="s">
        <v>3029</v>
      </c>
    </row>
    <row r="1561" spans="1:20" x14ac:dyDescent="0.25">
      <c r="A1561" t="s">
        <v>46</v>
      </c>
      <c r="B1561" t="s">
        <v>56</v>
      </c>
      <c r="C1561">
        <v>64</v>
      </c>
      <c r="D1561">
        <v>1</v>
      </c>
      <c r="E1561" t="s">
        <v>3030</v>
      </c>
      <c r="F1561">
        <v>320</v>
      </c>
      <c r="G1561">
        <v>48</v>
      </c>
      <c r="H1561" t="s">
        <v>47</v>
      </c>
      <c r="I1561" t="s">
        <v>1411</v>
      </c>
      <c r="J1561" t="s">
        <v>2643</v>
      </c>
      <c r="K1561" t="s">
        <v>1298</v>
      </c>
      <c r="L1561" t="s">
        <v>1382</v>
      </c>
      <c r="M1561" t="s">
        <v>3029</v>
      </c>
      <c r="N1561" t="s">
        <v>23</v>
      </c>
      <c r="O1561" t="s">
        <v>63</v>
      </c>
      <c r="P1561" t="s">
        <v>54</v>
      </c>
      <c r="Q1561" t="s">
        <v>55</v>
      </c>
      <c r="R1561" t="s">
        <v>24</v>
      </c>
      <c r="S1561" t="s">
        <v>23</v>
      </c>
      <c r="T1561" t="s">
        <v>3029</v>
      </c>
    </row>
    <row r="1562" spans="1:20" x14ac:dyDescent="0.25">
      <c r="A1562" t="s">
        <v>20</v>
      </c>
      <c r="B1562" t="s">
        <v>21</v>
      </c>
      <c r="C1562">
        <v>50</v>
      </c>
      <c r="D1562">
        <v>1</v>
      </c>
      <c r="E1562" t="s">
        <v>3031</v>
      </c>
      <c r="F1562">
        <v>100</v>
      </c>
      <c r="G1562">
        <v>0</v>
      </c>
      <c r="H1562" t="s">
        <v>1219</v>
      </c>
      <c r="I1562" t="s">
        <v>3032</v>
      </c>
      <c r="J1562" t="s">
        <v>303</v>
      </c>
      <c r="K1562" t="s">
        <v>23</v>
      </c>
      <c r="L1562" t="s">
        <v>24</v>
      </c>
      <c r="M1562" t="s">
        <v>3033</v>
      </c>
      <c r="N1562" t="s">
        <v>23</v>
      </c>
      <c r="O1562" t="s">
        <v>307</v>
      </c>
      <c r="P1562" t="s">
        <v>26</v>
      </c>
      <c r="Q1562" t="s">
        <v>27</v>
      </c>
      <c r="R1562" t="s">
        <v>24</v>
      </c>
      <c r="S1562" t="s">
        <v>23</v>
      </c>
      <c r="T1562" t="s">
        <v>3033</v>
      </c>
    </row>
    <row r="1563" spans="1:20" x14ac:dyDescent="0.25">
      <c r="A1563" t="s">
        <v>28</v>
      </c>
      <c r="B1563" t="s">
        <v>29</v>
      </c>
      <c r="C1563">
        <v>50</v>
      </c>
      <c r="D1563">
        <v>1</v>
      </c>
      <c r="E1563" t="s">
        <v>3031</v>
      </c>
      <c r="F1563">
        <v>100</v>
      </c>
      <c r="G1563">
        <v>0</v>
      </c>
      <c r="H1563" t="s">
        <v>1219</v>
      </c>
      <c r="I1563" t="s">
        <v>3032</v>
      </c>
      <c r="J1563" t="s">
        <v>303</v>
      </c>
      <c r="K1563" t="s">
        <v>23</v>
      </c>
      <c r="L1563" t="s">
        <v>24</v>
      </c>
      <c r="M1563" t="s">
        <v>3033</v>
      </c>
      <c r="N1563" t="s">
        <v>23</v>
      </c>
      <c r="O1563" t="s">
        <v>307</v>
      </c>
      <c r="P1563" t="s">
        <v>26</v>
      </c>
      <c r="Q1563" t="s">
        <v>27</v>
      </c>
      <c r="R1563" t="s">
        <v>24</v>
      </c>
      <c r="S1563" t="s">
        <v>23</v>
      </c>
      <c r="T1563" t="s">
        <v>3033</v>
      </c>
    </row>
    <row r="1564" spans="1:20" x14ac:dyDescent="0.25">
      <c r="A1564" t="s">
        <v>30</v>
      </c>
      <c r="B1564" t="s">
        <v>31</v>
      </c>
      <c r="C1564">
        <v>50</v>
      </c>
      <c r="D1564">
        <v>1</v>
      </c>
      <c r="E1564" t="s">
        <v>3031</v>
      </c>
      <c r="F1564">
        <v>100</v>
      </c>
      <c r="G1564">
        <v>0</v>
      </c>
      <c r="H1564" t="s">
        <v>1219</v>
      </c>
      <c r="I1564" t="s">
        <v>3032</v>
      </c>
      <c r="J1564" t="s">
        <v>303</v>
      </c>
      <c r="K1564" t="s">
        <v>23</v>
      </c>
      <c r="L1564" t="s">
        <v>24</v>
      </c>
      <c r="M1564" t="s">
        <v>3033</v>
      </c>
      <c r="N1564" t="s">
        <v>23</v>
      </c>
      <c r="O1564" t="s">
        <v>307</v>
      </c>
      <c r="P1564" t="s">
        <v>26</v>
      </c>
      <c r="Q1564" t="s">
        <v>27</v>
      </c>
      <c r="R1564" t="s">
        <v>24</v>
      </c>
      <c r="S1564" t="s">
        <v>23</v>
      </c>
      <c r="T1564" t="s">
        <v>3033</v>
      </c>
    </row>
    <row r="1565" spans="1:20" x14ac:dyDescent="0.25">
      <c r="A1565" t="s">
        <v>20</v>
      </c>
      <c r="B1565" t="s">
        <v>21</v>
      </c>
      <c r="C1565">
        <v>50</v>
      </c>
      <c r="D1565">
        <v>1</v>
      </c>
      <c r="E1565" t="s">
        <v>3034</v>
      </c>
      <c r="F1565">
        <v>106</v>
      </c>
      <c r="G1565">
        <v>6</v>
      </c>
      <c r="H1565" t="s">
        <v>1219</v>
      </c>
      <c r="I1565" t="s">
        <v>3035</v>
      </c>
      <c r="J1565" t="s">
        <v>306</v>
      </c>
      <c r="K1565" t="s">
        <v>23</v>
      </c>
      <c r="L1565" t="s">
        <v>24</v>
      </c>
      <c r="M1565" t="s">
        <v>3036</v>
      </c>
      <c r="N1565" t="s">
        <v>23</v>
      </c>
      <c r="O1565" t="s">
        <v>25</v>
      </c>
      <c r="P1565" t="s">
        <v>26</v>
      </c>
      <c r="Q1565" t="s">
        <v>27</v>
      </c>
      <c r="R1565" t="s">
        <v>24</v>
      </c>
      <c r="S1565" t="s">
        <v>23</v>
      </c>
      <c r="T1565" t="s">
        <v>3037</v>
      </c>
    </row>
    <row r="1566" spans="1:20" x14ac:dyDescent="0.25">
      <c r="A1566" t="s">
        <v>28</v>
      </c>
      <c r="B1566" t="s">
        <v>29</v>
      </c>
      <c r="C1566">
        <v>50</v>
      </c>
      <c r="D1566">
        <v>1</v>
      </c>
      <c r="E1566" t="s">
        <v>3034</v>
      </c>
      <c r="F1566">
        <v>106</v>
      </c>
      <c r="G1566">
        <v>6</v>
      </c>
      <c r="H1566" t="s">
        <v>1219</v>
      </c>
      <c r="I1566" t="s">
        <v>3035</v>
      </c>
      <c r="J1566" t="s">
        <v>306</v>
      </c>
      <c r="K1566" t="s">
        <v>23</v>
      </c>
      <c r="L1566" t="s">
        <v>24</v>
      </c>
      <c r="M1566" t="s">
        <v>3036</v>
      </c>
      <c r="N1566" t="s">
        <v>23</v>
      </c>
      <c r="O1566" t="s">
        <v>25</v>
      </c>
      <c r="P1566" t="s">
        <v>26</v>
      </c>
      <c r="Q1566" t="s">
        <v>27</v>
      </c>
      <c r="R1566" t="s">
        <v>24</v>
      </c>
      <c r="S1566" t="s">
        <v>23</v>
      </c>
      <c r="T1566" t="s">
        <v>3037</v>
      </c>
    </row>
    <row r="1567" spans="1:20" x14ac:dyDescent="0.25">
      <c r="A1567" t="s">
        <v>30</v>
      </c>
      <c r="B1567" t="s">
        <v>31</v>
      </c>
      <c r="C1567">
        <v>50</v>
      </c>
      <c r="D1567">
        <v>1</v>
      </c>
      <c r="E1567" t="s">
        <v>3034</v>
      </c>
      <c r="F1567">
        <v>106</v>
      </c>
      <c r="G1567">
        <v>6</v>
      </c>
      <c r="H1567" t="s">
        <v>1219</v>
      </c>
      <c r="I1567" t="s">
        <v>3035</v>
      </c>
      <c r="J1567" t="s">
        <v>306</v>
      </c>
      <c r="K1567" t="s">
        <v>23</v>
      </c>
      <c r="L1567" t="s">
        <v>24</v>
      </c>
      <c r="M1567" t="s">
        <v>3036</v>
      </c>
      <c r="N1567" t="s">
        <v>23</v>
      </c>
      <c r="O1567" t="s">
        <v>25</v>
      </c>
      <c r="P1567" t="s">
        <v>26</v>
      </c>
      <c r="Q1567" t="s">
        <v>27</v>
      </c>
      <c r="R1567" t="s">
        <v>24</v>
      </c>
      <c r="S1567" t="s">
        <v>23</v>
      </c>
      <c r="T1567" t="s">
        <v>3037</v>
      </c>
    </row>
    <row r="1568" spans="1:20" x14ac:dyDescent="0.25">
      <c r="A1568" t="s">
        <v>3038</v>
      </c>
      <c r="B1568" t="s">
        <v>3039</v>
      </c>
      <c r="C1568">
        <v>0</v>
      </c>
      <c r="D1568">
        <v>3</v>
      </c>
      <c r="E1568" t="s">
        <v>3040</v>
      </c>
      <c r="F1568">
        <v>0</v>
      </c>
      <c r="G1568">
        <v>0</v>
      </c>
      <c r="H1568" t="s">
        <v>47</v>
      </c>
      <c r="I1568" t="s">
        <v>3041</v>
      </c>
      <c r="J1568" t="s">
        <v>3042</v>
      </c>
      <c r="K1568" t="s">
        <v>1373</v>
      </c>
      <c r="L1568" t="s">
        <v>3043</v>
      </c>
      <c r="M1568" t="s">
        <v>3044</v>
      </c>
      <c r="N1568" t="s">
        <v>3045</v>
      </c>
      <c r="O1568" t="s">
        <v>1226</v>
      </c>
      <c r="P1568" t="s">
        <v>1227</v>
      </c>
      <c r="Q1568" t="s">
        <v>1228</v>
      </c>
      <c r="R1568" t="s">
        <v>3046</v>
      </c>
      <c r="S1568" t="s">
        <v>3047</v>
      </c>
      <c r="T1568" t="s">
        <v>3044</v>
      </c>
    </row>
    <row r="1569" spans="1:20" x14ac:dyDescent="0.25">
      <c r="A1569" t="s">
        <v>46</v>
      </c>
      <c r="B1569" t="s">
        <v>56</v>
      </c>
      <c r="C1569">
        <v>0</v>
      </c>
      <c r="D1569">
        <v>2</v>
      </c>
      <c r="E1569" t="s">
        <v>3040</v>
      </c>
      <c r="F1569">
        <v>0</v>
      </c>
      <c r="G1569">
        <v>0</v>
      </c>
      <c r="H1569" t="s">
        <v>47</v>
      </c>
      <c r="I1569" t="s">
        <v>3041</v>
      </c>
      <c r="J1569" t="s">
        <v>3042</v>
      </c>
      <c r="K1569" t="s">
        <v>1373</v>
      </c>
      <c r="L1569" t="s">
        <v>3043</v>
      </c>
      <c r="M1569" t="s">
        <v>3044</v>
      </c>
      <c r="N1569" t="s">
        <v>3045</v>
      </c>
      <c r="O1569" t="s">
        <v>1226</v>
      </c>
      <c r="P1569" t="s">
        <v>1227</v>
      </c>
      <c r="Q1569" t="s">
        <v>1228</v>
      </c>
      <c r="R1569" t="s">
        <v>3046</v>
      </c>
      <c r="S1569" t="s">
        <v>3047</v>
      </c>
      <c r="T1569" t="s">
        <v>3044</v>
      </c>
    </row>
    <row r="1570" spans="1:20" x14ac:dyDescent="0.25">
      <c r="A1570" t="s">
        <v>20</v>
      </c>
      <c r="B1570" t="s">
        <v>21</v>
      </c>
      <c r="C1570">
        <v>50</v>
      </c>
      <c r="D1570">
        <v>1</v>
      </c>
      <c r="E1570" t="s">
        <v>3048</v>
      </c>
      <c r="F1570">
        <v>100</v>
      </c>
      <c r="G1570">
        <v>0</v>
      </c>
      <c r="H1570" t="s">
        <v>1219</v>
      </c>
      <c r="I1570" t="s">
        <v>3049</v>
      </c>
      <c r="J1570" t="s">
        <v>306</v>
      </c>
      <c r="K1570" t="s">
        <v>23</v>
      </c>
      <c r="L1570" t="s">
        <v>24</v>
      </c>
      <c r="M1570" t="s">
        <v>3050</v>
      </c>
      <c r="N1570" t="s">
        <v>23</v>
      </c>
      <c r="O1570" t="s">
        <v>25</v>
      </c>
      <c r="P1570" t="s">
        <v>26</v>
      </c>
      <c r="Q1570" t="s">
        <v>27</v>
      </c>
      <c r="R1570" t="s">
        <v>24</v>
      </c>
      <c r="S1570" t="s">
        <v>23</v>
      </c>
      <c r="T1570" t="s">
        <v>3050</v>
      </c>
    </row>
    <row r="1571" spans="1:20" x14ac:dyDescent="0.25">
      <c r="A1571" t="s">
        <v>28</v>
      </c>
      <c r="B1571" t="s">
        <v>29</v>
      </c>
      <c r="C1571">
        <v>50</v>
      </c>
      <c r="D1571">
        <v>1</v>
      </c>
      <c r="E1571" t="s">
        <v>3048</v>
      </c>
      <c r="F1571">
        <v>100</v>
      </c>
      <c r="G1571">
        <v>0</v>
      </c>
      <c r="H1571" t="s">
        <v>1219</v>
      </c>
      <c r="I1571" t="s">
        <v>3049</v>
      </c>
      <c r="J1571" t="s">
        <v>306</v>
      </c>
      <c r="K1571" t="s">
        <v>23</v>
      </c>
      <c r="L1571" t="s">
        <v>24</v>
      </c>
      <c r="M1571" t="s">
        <v>3050</v>
      </c>
      <c r="N1571" t="s">
        <v>23</v>
      </c>
      <c r="O1571" t="s">
        <v>25</v>
      </c>
      <c r="P1571" t="s">
        <v>26</v>
      </c>
      <c r="Q1571" t="s">
        <v>27</v>
      </c>
      <c r="R1571" t="s">
        <v>24</v>
      </c>
      <c r="S1571" t="s">
        <v>23</v>
      </c>
      <c r="T1571" t="s">
        <v>3050</v>
      </c>
    </row>
    <row r="1572" spans="1:20" x14ac:dyDescent="0.25">
      <c r="A1572" t="s">
        <v>30</v>
      </c>
      <c r="B1572" t="s">
        <v>31</v>
      </c>
      <c r="C1572">
        <v>50</v>
      </c>
      <c r="D1572">
        <v>1</v>
      </c>
      <c r="E1572" t="s">
        <v>3048</v>
      </c>
      <c r="F1572">
        <v>100</v>
      </c>
      <c r="G1572">
        <v>0</v>
      </c>
      <c r="H1572" t="s">
        <v>1219</v>
      </c>
      <c r="I1572" t="s">
        <v>3049</v>
      </c>
      <c r="J1572" t="s">
        <v>306</v>
      </c>
      <c r="K1572" t="s">
        <v>23</v>
      </c>
      <c r="L1572" t="s">
        <v>24</v>
      </c>
      <c r="M1572" t="s">
        <v>3050</v>
      </c>
      <c r="N1572" t="s">
        <v>23</v>
      </c>
      <c r="O1572" t="s">
        <v>25</v>
      </c>
      <c r="P1572" t="s">
        <v>26</v>
      </c>
      <c r="Q1572" t="s">
        <v>27</v>
      </c>
      <c r="R1572" t="s">
        <v>24</v>
      </c>
      <c r="S1572" t="s">
        <v>23</v>
      </c>
      <c r="T1572" t="s">
        <v>3050</v>
      </c>
    </row>
    <row r="1573" spans="1:20" x14ac:dyDescent="0.25">
      <c r="A1573" t="s">
        <v>20</v>
      </c>
      <c r="B1573" t="s">
        <v>21</v>
      </c>
      <c r="C1573">
        <v>50</v>
      </c>
      <c r="D1573">
        <v>1</v>
      </c>
      <c r="E1573" t="s">
        <v>3051</v>
      </c>
      <c r="F1573">
        <v>100</v>
      </c>
      <c r="G1573">
        <v>0</v>
      </c>
      <c r="H1573" t="s">
        <v>1219</v>
      </c>
      <c r="I1573" t="s">
        <v>3052</v>
      </c>
      <c r="J1573" t="s">
        <v>303</v>
      </c>
      <c r="K1573" t="s">
        <v>23</v>
      </c>
      <c r="L1573" t="s">
        <v>24</v>
      </c>
      <c r="M1573" t="s">
        <v>3053</v>
      </c>
      <c r="N1573" t="s">
        <v>23</v>
      </c>
      <c r="O1573" t="s">
        <v>307</v>
      </c>
      <c r="P1573" t="s">
        <v>26</v>
      </c>
      <c r="Q1573" t="s">
        <v>27</v>
      </c>
      <c r="R1573" t="s">
        <v>24</v>
      </c>
      <c r="S1573" t="s">
        <v>23</v>
      </c>
      <c r="T1573" t="s">
        <v>3053</v>
      </c>
    </row>
    <row r="1574" spans="1:20" x14ac:dyDescent="0.25">
      <c r="A1574" t="s">
        <v>28</v>
      </c>
      <c r="B1574" t="s">
        <v>29</v>
      </c>
      <c r="C1574">
        <v>50</v>
      </c>
      <c r="D1574">
        <v>1</v>
      </c>
      <c r="E1574" t="s">
        <v>3051</v>
      </c>
      <c r="F1574">
        <v>100</v>
      </c>
      <c r="G1574">
        <v>0</v>
      </c>
      <c r="H1574" t="s">
        <v>1219</v>
      </c>
      <c r="I1574" t="s">
        <v>3052</v>
      </c>
      <c r="J1574" t="s">
        <v>303</v>
      </c>
      <c r="K1574" t="s">
        <v>23</v>
      </c>
      <c r="L1574" t="s">
        <v>24</v>
      </c>
      <c r="M1574" t="s">
        <v>3053</v>
      </c>
      <c r="N1574" t="s">
        <v>23</v>
      </c>
      <c r="O1574" t="s">
        <v>307</v>
      </c>
      <c r="P1574" t="s">
        <v>26</v>
      </c>
      <c r="Q1574" t="s">
        <v>27</v>
      </c>
      <c r="R1574" t="s">
        <v>24</v>
      </c>
      <c r="S1574" t="s">
        <v>23</v>
      </c>
      <c r="T1574" t="s">
        <v>3053</v>
      </c>
    </row>
    <row r="1575" spans="1:20" x14ac:dyDescent="0.25">
      <c r="A1575" t="s">
        <v>30</v>
      </c>
      <c r="B1575" t="s">
        <v>31</v>
      </c>
      <c r="C1575">
        <v>50</v>
      </c>
      <c r="D1575">
        <v>1</v>
      </c>
      <c r="E1575" t="s">
        <v>3051</v>
      </c>
      <c r="F1575">
        <v>100</v>
      </c>
      <c r="G1575">
        <v>0</v>
      </c>
      <c r="H1575" t="s">
        <v>1219</v>
      </c>
      <c r="I1575" t="s">
        <v>3052</v>
      </c>
      <c r="J1575" t="s">
        <v>303</v>
      </c>
      <c r="K1575" t="s">
        <v>23</v>
      </c>
      <c r="L1575" t="s">
        <v>24</v>
      </c>
      <c r="M1575" t="s">
        <v>3053</v>
      </c>
      <c r="N1575" t="s">
        <v>23</v>
      </c>
      <c r="O1575" t="s">
        <v>307</v>
      </c>
      <c r="P1575" t="s">
        <v>26</v>
      </c>
      <c r="Q1575" t="s">
        <v>27</v>
      </c>
      <c r="R1575" t="s">
        <v>24</v>
      </c>
      <c r="S1575" t="s">
        <v>23</v>
      </c>
      <c r="T1575" t="s">
        <v>3053</v>
      </c>
    </row>
    <row r="1576" spans="1:20" x14ac:dyDescent="0.25">
      <c r="A1576" t="s">
        <v>42</v>
      </c>
      <c r="B1576" t="s">
        <v>43</v>
      </c>
      <c r="C1576">
        <v>66.666666666666671</v>
      </c>
      <c r="D1576">
        <v>3</v>
      </c>
      <c r="E1576" t="s">
        <v>3054</v>
      </c>
      <c r="F1576">
        <v>100</v>
      </c>
      <c r="G1576">
        <v>0</v>
      </c>
      <c r="H1576" t="s">
        <v>22</v>
      </c>
      <c r="I1576" t="s">
        <v>1433</v>
      </c>
      <c r="J1576" t="s">
        <v>1234</v>
      </c>
      <c r="K1576" t="s">
        <v>23</v>
      </c>
      <c r="L1576" t="s">
        <v>24</v>
      </c>
      <c r="M1576" t="s">
        <v>3053</v>
      </c>
      <c r="N1576" t="s">
        <v>23</v>
      </c>
      <c r="O1576" t="s">
        <v>25</v>
      </c>
      <c r="P1576" t="s">
        <v>26</v>
      </c>
      <c r="Q1576" t="s">
        <v>27</v>
      </c>
      <c r="R1576" t="s">
        <v>24</v>
      </c>
      <c r="S1576" t="s">
        <v>23</v>
      </c>
      <c r="T1576" t="s">
        <v>3053</v>
      </c>
    </row>
    <row r="1577" spans="1:20" x14ac:dyDescent="0.25">
      <c r="A1577" t="s">
        <v>20</v>
      </c>
      <c r="B1577" t="s">
        <v>21</v>
      </c>
      <c r="C1577">
        <v>50</v>
      </c>
      <c r="D1577">
        <v>1</v>
      </c>
      <c r="E1577" t="s">
        <v>3055</v>
      </c>
      <c r="F1577">
        <v>100</v>
      </c>
      <c r="G1577">
        <v>0</v>
      </c>
      <c r="H1577" t="s">
        <v>1219</v>
      </c>
      <c r="I1577" t="s">
        <v>3056</v>
      </c>
      <c r="J1577" t="s">
        <v>306</v>
      </c>
      <c r="K1577" t="s">
        <v>23</v>
      </c>
      <c r="L1577" t="s">
        <v>24</v>
      </c>
      <c r="M1577" t="s">
        <v>3053</v>
      </c>
      <c r="N1577" t="s">
        <v>23</v>
      </c>
      <c r="O1577" t="s">
        <v>25</v>
      </c>
      <c r="P1577" t="s">
        <v>26</v>
      </c>
      <c r="Q1577" t="s">
        <v>27</v>
      </c>
      <c r="R1577" t="s">
        <v>24</v>
      </c>
      <c r="S1577" t="s">
        <v>23</v>
      </c>
      <c r="T1577" t="s">
        <v>3053</v>
      </c>
    </row>
    <row r="1578" spans="1:20" x14ac:dyDescent="0.25">
      <c r="A1578" t="s">
        <v>28</v>
      </c>
      <c r="B1578" t="s">
        <v>29</v>
      </c>
      <c r="C1578">
        <v>50</v>
      </c>
      <c r="D1578">
        <v>1</v>
      </c>
      <c r="E1578" t="s">
        <v>3055</v>
      </c>
      <c r="F1578">
        <v>100</v>
      </c>
      <c r="G1578">
        <v>0</v>
      </c>
      <c r="H1578" t="s">
        <v>1219</v>
      </c>
      <c r="I1578" t="s">
        <v>3056</v>
      </c>
      <c r="J1578" t="s">
        <v>306</v>
      </c>
      <c r="K1578" t="s">
        <v>23</v>
      </c>
      <c r="L1578" t="s">
        <v>24</v>
      </c>
      <c r="M1578" t="s">
        <v>3053</v>
      </c>
      <c r="N1578" t="s">
        <v>23</v>
      </c>
      <c r="O1578" t="s">
        <v>25</v>
      </c>
      <c r="P1578" t="s">
        <v>26</v>
      </c>
      <c r="Q1578" t="s">
        <v>27</v>
      </c>
      <c r="R1578" t="s">
        <v>24</v>
      </c>
      <c r="S1578" t="s">
        <v>23</v>
      </c>
      <c r="T1578" t="s">
        <v>3053</v>
      </c>
    </row>
    <row r="1579" spans="1:20" x14ac:dyDescent="0.25">
      <c r="A1579" t="s">
        <v>30</v>
      </c>
      <c r="B1579" t="s">
        <v>31</v>
      </c>
      <c r="C1579">
        <v>50</v>
      </c>
      <c r="D1579">
        <v>1</v>
      </c>
      <c r="E1579" t="s">
        <v>3055</v>
      </c>
      <c r="F1579">
        <v>100</v>
      </c>
      <c r="G1579">
        <v>0</v>
      </c>
      <c r="H1579" t="s">
        <v>1219</v>
      </c>
      <c r="I1579" t="s">
        <v>3056</v>
      </c>
      <c r="J1579" t="s">
        <v>306</v>
      </c>
      <c r="K1579" t="s">
        <v>23</v>
      </c>
      <c r="L1579" t="s">
        <v>24</v>
      </c>
      <c r="M1579" t="s">
        <v>3053</v>
      </c>
      <c r="N1579" t="s">
        <v>23</v>
      </c>
      <c r="O1579" t="s">
        <v>25</v>
      </c>
      <c r="P1579" t="s">
        <v>26</v>
      </c>
      <c r="Q1579" t="s">
        <v>27</v>
      </c>
      <c r="R1579" t="s">
        <v>24</v>
      </c>
      <c r="S1579" t="s">
        <v>23</v>
      </c>
      <c r="T1579" t="s">
        <v>3053</v>
      </c>
    </row>
    <row r="1580" spans="1:20" x14ac:dyDescent="0.25">
      <c r="A1580" t="s">
        <v>20</v>
      </c>
      <c r="B1580" t="s">
        <v>21</v>
      </c>
      <c r="C1580">
        <v>50</v>
      </c>
      <c r="D1580">
        <v>1</v>
      </c>
      <c r="E1580" t="s">
        <v>3057</v>
      </c>
      <c r="F1580">
        <v>100</v>
      </c>
      <c r="G1580">
        <v>0</v>
      </c>
      <c r="H1580" t="s">
        <v>1219</v>
      </c>
      <c r="I1580" t="s">
        <v>3058</v>
      </c>
      <c r="J1580" t="s">
        <v>313</v>
      </c>
      <c r="K1580" t="s">
        <v>23</v>
      </c>
      <c r="L1580" t="s">
        <v>24</v>
      </c>
      <c r="M1580" t="s">
        <v>3059</v>
      </c>
      <c r="N1580" t="s">
        <v>23</v>
      </c>
      <c r="O1580" t="s">
        <v>25</v>
      </c>
      <c r="P1580" t="s">
        <v>26</v>
      </c>
      <c r="Q1580" t="s">
        <v>27</v>
      </c>
      <c r="R1580" t="s">
        <v>24</v>
      </c>
      <c r="S1580" t="s">
        <v>23</v>
      </c>
      <c r="T1580" t="s">
        <v>3059</v>
      </c>
    </row>
    <row r="1581" spans="1:20" x14ac:dyDescent="0.25">
      <c r="A1581" t="s">
        <v>28</v>
      </c>
      <c r="B1581" t="s">
        <v>29</v>
      </c>
      <c r="C1581">
        <v>50</v>
      </c>
      <c r="D1581">
        <v>1</v>
      </c>
      <c r="E1581" t="s">
        <v>3057</v>
      </c>
      <c r="F1581">
        <v>100</v>
      </c>
      <c r="G1581">
        <v>0</v>
      </c>
      <c r="H1581" t="s">
        <v>1219</v>
      </c>
      <c r="I1581" t="s">
        <v>3058</v>
      </c>
      <c r="J1581" t="s">
        <v>313</v>
      </c>
      <c r="K1581" t="s">
        <v>23</v>
      </c>
      <c r="L1581" t="s">
        <v>24</v>
      </c>
      <c r="M1581" t="s">
        <v>3059</v>
      </c>
      <c r="N1581" t="s">
        <v>23</v>
      </c>
      <c r="O1581" t="s">
        <v>25</v>
      </c>
      <c r="P1581" t="s">
        <v>26</v>
      </c>
      <c r="Q1581" t="s">
        <v>27</v>
      </c>
      <c r="R1581" t="s">
        <v>24</v>
      </c>
      <c r="S1581" t="s">
        <v>23</v>
      </c>
      <c r="T1581" t="s">
        <v>3059</v>
      </c>
    </row>
    <row r="1582" spans="1:20" x14ac:dyDescent="0.25">
      <c r="A1582" t="s">
        <v>30</v>
      </c>
      <c r="B1582" t="s">
        <v>31</v>
      </c>
      <c r="C1582">
        <v>50</v>
      </c>
      <c r="D1582">
        <v>1</v>
      </c>
      <c r="E1582" t="s">
        <v>3057</v>
      </c>
      <c r="F1582">
        <v>100</v>
      </c>
      <c r="G1582">
        <v>0</v>
      </c>
      <c r="H1582" t="s">
        <v>1219</v>
      </c>
      <c r="I1582" t="s">
        <v>3058</v>
      </c>
      <c r="J1582" t="s">
        <v>313</v>
      </c>
      <c r="K1582" t="s">
        <v>23</v>
      </c>
      <c r="L1582" t="s">
        <v>24</v>
      </c>
      <c r="M1582" t="s">
        <v>3059</v>
      </c>
      <c r="N1582" t="s">
        <v>23</v>
      </c>
      <c r="O1582" t="s">
        <v>25</v>
      </c>
      <c r="P1582" t="s">
        <v>26</v>
      </c>
      <c r="Q1582" t="s">
        <v>27</v>
      </c>
      <c r="R1582" t="s">
        <v>24</v>
      </c>
      <c r="S1582" t="s">
        <v>23</v>
      </c>
      <c r="T1582" t="s">
        <v>3059</v>
      </c>
    </row>
    <row r="1583" spans="1:20" x14ac:dyDescent="0.25">
      <c r="A1583" t="s">
        <v>20</v>
      </c>
      <c r="B1583" t="s">
        <v>21</v>
      </c>
      <c r="C1583">
        <v>50</v>
      </c>
      <c r="D1583">
        <v>1</v>
      </c>
      <c r="E1583" t="s">
        <v>3060</v>
      </c>
      <c r="F1583">
        <v>100</v>
      </c>
      <c r="G1583">
        <v>0</v>
      </c>
      <c r="H1583" t="s">
        <v>1219</v>
      </c>
      <c r="I1583" t="s">
        <v>3061</v>
      </c>
      <c r="J1583" t="s">
        <v>328</v>
      </c>
      <c r="K1583" t="s">
        <v>23</v>
      </c>
      <c r="L1583" t="s">
        <v>24</v>
      </c>
      <c r="M1583" t="s">
        <v>3062</v>
      </c>
      <c r="N1583" t="s">
        <v>23</v>
      </c>
      <c r="O1583" t="s">
        <v>25</v>
      </c>
      <c r="P1583" t="s">
        <v>26</v>
      </c>
      <c r="Q1583" t="s">
        <v>27</v>
      </c>
      <c r="R1583" t="s">
        <v>24</v>
      </c>
      <c r="S1583" t="s">
        <v>23</v>
      </c>
      <c r="T1583" t="s">
        <v>3063</v>
      </c>
    </row>
    <row r="1584" spans="1:20" x14ac:dyDescent="0.25">
      <c r="A1584" t="s">
        <v>28</v>
      </c>
      <c r="B1584" t="s">
        <v>29</v>
      </c>
      <c r="C1584">
        <v>50</v>
      </c>
      <c r="D1584">
        <v>1</v>
      </c>
      <c r="E1584" t="s">
        <v>3060</v>
      </c>
      <c r="F1584">
        <v>100</v>
      </c>
      <c r="G1584">
        <v>0</v>
      </c>
      <c r="H1584" t="s">
        <v>1219</v>
      </c>
      <c r="I1584" t="s">
        <v>3061</v>
      </c>
      <c r="J1584" t="s">
        <v>328</v>
      </c>
      <c r="K1584" t="s">
        <v>23</v>
      </c>
      <c r="L1584" t="s">
        <v>24</v>
      </c>
      <c r="M1584" t="s">
        <v>3062</v>
      </c>
      <c r="N1584" t="s">
        <v>23</v>
      </c>
      <c r="O1584" t="s">
        <v>25</v>
      </c>
      <c r="P1584" t="s">
        <v>26</v>
      </c>
      <c r="Q1584" t="s">
        <v>27</v>
      </c>
      <c r="R1584" t="s">
        <v>24</v>
      </c>
      <c r="S1584" t="s">
        <v>23</v>
      </c>
      <c r="T1584" t="s">
        <v>3063</v>
      </c>
    </row>
    <row r="1585" spans="1:20" x14ac:dyDescent="0.25">
      <c r="A1585" t="s">
        <v>30</v>
      </c>
      <c r="B1585" t="s">
        <v>31</v>
      </c>
      <c r="C1585">
        <v>50</v>
      </c>
      <c r="D1585">
        <v>1</v>
      </c>
      <c r="E1585" t="s">
        <v>3060</v>
      </c>
      <c r="F1585">
        <v>100</v>
      </c>
      <c r="G1585">
        <v>0</v>
      </c>
      <c r="H1585" t="s">
        <v>1219</v>
      </c>
      <c r="I1585" t="s">
        <v>3061</v>
      </c>
      <c r="J1585" t="s">
        <v>328</v>
      </c>
      <c r="K1585" t="s">
        <v>23</v>
      </c>
      <c r="L1585" t="s">
        <v>24</v>
      </c>
      <c r="M1585" t="s">
        <v>3062</v>
      </c>
      <c r="N1585" t="s">
        <v>23</v>
      </c>
      <c r="O1585" t="s">
        <v>25</v>
      </c>
      <c r="P1585" t="s">
        <v>26</v>
      </c>
      <c r="Q1585" t="s">
        <v>27</v>
      </c>
      <c r="R1585" t="s">
        <v>24</v>
      </c>
      <c r="S1585" t="s">
        <v>23</v>
      </c>
      <c r="T1585" t="s">
        <v>3063</v>
      </c>
    </row>
    <row r="1586" spans="1:20" x14ac:dyDescent="0.25">
      <c r="A1586" t="s">
        <v>20</v>
      </c>
      <c r="B1586" t="s">
        <v>21</v>
      </c>
      <c r="C1586">
        <v>50</v>
      </c>
      <c r="D1586">
        <v>1</v>
      </c>
      <c r="E1586" t="s">
        <v>3064</v>
      </c>
      <c r="F1586">
        <v>100</v>
      </c>
      <c r="G1586">
        <v>0</v>
      </c>
      <c r="H1586" t="s">
        <v>1219</v>
      </c>
      <c r="I1586" t="s">
        <v>3065</v>
      </c>
      <c r="J1586" t="s">
        <v>348</v>
      </c>
      <c r="K1586" t="s">
        <v>23</v>
      </c>
      <c r="L1586" t="s">
        <v>24</v>
      </c>
      <c r="M1586" t="s">
        <v>3066</v>
      </c>
      <c r="N1586" t="s">
        <v>23</v>
      </c>
      <c r="O1586" t="s">
        <v>25</v>
      </c>
      <c r="P1586" t="s">
        <v>26</v>
      </c>
      <c r="Q1586" t="s">
        <v>27</v>
      </c>
      <c r="R1586" t="s">
        <v>24</v>
      </c>
      <c r="S1586" t="s">
        <v>23</v>
      </c>
      <c r="T1586" t="s">
        <v>3066</v>
      </c>
    </row>
    <row r="1587" spans="1:20" x14ac:dyDescent="0.25">
      <c r="A1587" t="s">
        <v>28</v>
      </c>
      <c r="B1587" t="s">
        <v>29</v>
      </c>
      <c r="C1587">
        <v>50</v>
      </c>
      <c r="D1587">
        <v>1</v>
      </c>
      <c r="E1587" t="s">
        <v>3064</v>
      </c>
      <c r="F1587">
        <v>100</v>
      </c>
      <c r="G1587">
        <v>0</v>
      </c>
      <c r="H1587" t="s">
        <v>1219</v>
      </c>
      <c r="I1587" t="s">
        <v>3065</v>
      </c>
      <c r="J1587" t="s">
        <v>348</v>
      </c>
      <c r="K1587" t="s">
        <v>23</v>
      </c>
      <c r="L1587" t="s">
        <v>24</v>
      </c>
      <c r="M1587" t="s">
        <v>3066</v>
      </c>
      <c r="N1587" t="s">
        <v>23</v>
      </c>
      <c r="O1587" t="s">
        <v>25</v>
      </c>
      <c r="P1587" t="s">
        <v>26</v>
      </c>
      <c r="Q1587" t="s">
        <v>27</v>
      </c>
      <c r="R1587" t="s">
        <v>24</v>
      </c>
      <c r="S1587" t="s">
        <v>23</v>
      </c>
      <c r="T1587" t="s">
        <v>3066</v>
      </c>
    </row>
    <row r="1588" spans="1:20" x14ac:dyDescent="0.25">
      <c r="A1588" t="s">
        <v>30</v>
      </c>
      <c r="B1588" t="s">
        <v>31</v>
      </c>
      <c r="C1588">
        <v>50</v>
      </c>
      <c r="D1588">
        <v>1</v>
      </c>
      <c r="E1588" t="s">
        <v>3064</v>
      </c>
      <c r="F1588">
        <v>100</v>
      </c>
      <c r="G1588">
        <v>0</v>
      </c>
      <c r="H1588" t="s">
        <v>1219</v>
      </c>
      <c r="I1588" t="s">
        <v>3065</v>
      </c>
      <c r="J1588" t="s">
        <v>348</v>
      </c>
      <c r="K1588" t="s">
        <v>23</v>
      </c>
      <c r="L1588" t="s">
        <v>24</v>
      </c>
      <c r="M1588" t="s">
        <v>3066</v>
      </c>
      <c r="N1588" t="s">
        <v>23</v>
      </c>
      <c r="O1588" t="s">
        <v>25</v>
      </c>
      <c r="P1588" t="s">
        <v>26</v>
      </c>
      <c r="Q1588" t="s">
        <v>27</v>
      </c>
      <c r="R1588" t="s">
        <v>24</v>
      </c>
      <c r="S1588" t="s">
        <v>23</v>
      </c>
      <c r="T1588" t="s">
        <v>3066</v>
      </c>
    </row>
    <row r="1589" spans="1:20" x14ac:dyDescent="0.25">
      <c r="A1589" t="s">
        <v>20</v>
      </c>
      <c r="B1589" t="s">
        <v>21</v>
      </c>
      <c r="C1589">
        <v>50</v>
      </c>
      <c r="D1589">
        <v>1</v>
      </c>
      <c r="E1589" t="s">
        <v>3067</v>
      </c>
      <c r="F1589">
        <v>100</v>
      </c>
      <c r="G1589">
        <v>0</v>
      </c>
      <c r="H1589" t="s">
        <v>1219</v>
      </c>
      <c r="I1589" t="s">
        <v>3068</v>
      </c>
      <c r="J1589" t="s">
        <v>306</v>
      </c>
      <c r="K1589" t="s">
        <v>23</v>
      </c>
      <c r="L1589" t="s">
        <v>24</v>
      </c>
      <c r="M1589" t="s">
        <v>3069</v>
      </c>
      <c r="N1589" t="s">
        <v>23</v>
      </c>
      <c r="O1589" t="s">
        <v>58</v>
      </c>
      <c r="P1589" t="s">
        <v>26</v>
      </c>
      <c r="Q1589" t="s">
        <v>33</v>
      </c>
      <c r="R1589" t="s">
        <v>24</v>
      </c>
      <c r="S1589" t="s">
        <v>23</v>
      </c>
      <c r="T1589" t="s">
        <v>3069</v>
      </c>
    </row>
    <row r="1590" spans="1:20" x14ac:dyDescent="0.25">
      <c r="A1590" t="s">
        <v>28</v>
      </c>
      <c r="B1590" t="s">
        <v>29</v>
      </c>
      <c r="C1590">
        <v>50</v>
      </c>
      <c r="D1590">
        <v>1</v>
      </c>
      <c r="E1590" t="s">
        <v>3067</v>
      </c>
      <c r="F1590">
        <v>100</v>
      </c>
      <c r="G1590">
        <v>0</v>
      </c>
      <c r="H1590" t="s">
        <v>1219</v>
      </c>
      <c r="I1590" t="s">
        <v>3068</v>
      </c>
      <c r="J1590" t="s">
        <v>306</v>
      </c>
      <c r="K1590" t="s">
        <v>23</v>
      </c>
      <c r="L1590" t="s">
        <v>24</v>
      </c>
      <c r="M1590" t="s">
        <v>3069</v>
      </c>
      <c r="N1590" t="s">
        <v>23</v>
      </c>
      <c r="O1590" t="s">
        <v>58</v>
      </c>
      <c r="P1590" t="s">
        <v>26</v>
      </c>
      <c r="Q1590" t="s">
        <v>33</v>
      </c>
      <c r="R1590" t="s">
        <v>24</v>
      </c>
      <c r="S1590" t="s">
        <v>23</v>
      </c>
      <c r="T1590" t="s">
        <v>3069</v>
      </c>
    </row>
    <row r="1591" spans="1:20" x14ac:dyDescent="0.25">
      <c r="A1591" t="s">
        <v>30</v>
      </c>
      <c r="B1591" t="s">
        <v>31</v>
      </c>
      <c r="C1591">
        <v>50</v>
      </c>
      <c r="D1591">
        <v>1</v>
      </c>
      <c r="E1591" t="s">
        <v>3067</v>
      </c>
      <c r="F1591">
        <v>100</v>
      </c>
      <c r="G1591">
        <v>0</v>
      </c>
      <c r="H1591" t="s">
        <v>1219</v>
      </c>
      <c r="I1591" t="s">
        <v>3068</v>
      </c>
      <c r="J1591" t="s">
        <v>306</v>
      </c>
      <c r="K1591" t="s">
        <v>23</v>
      </c>
      <c r="L1591" t="s">
        <v>24</v>
      </c>
      <c r="M1591" t="s">
        <v>3069</v>
      </c>
      <c r="N1591" t="s">
        <v>23</v>
      </c>
      <c r="O1591" t="s">
        <v>58</v>
      </c>
      <c r="P1591" t="s">
        <v>26</v>
      </c>
      <c r="Q1591" t="s">
        <v>33</v>
      </c>
      <c r="R1591" t="s">
        <v>24</v>
      </c>
      <c r="S1591" t="s">
        <v>23</v>
      </c>
      <c r="T1591" t="s">
        <v>3069</v>
      </c>
    </row>
    <row r="1592" spans="1:20" x14ac:dyDescent="0.25">
      <c r="A1592" t="s">
        <v>20</v>
      </c>
      <c r="B1592" t="s">
        <v>21</v>
      </c>
      <c r="C1592">
        <v>50</v>
      </c>
      <c r="D1592">
        <v>1</v>
      </c>
      <c r="E1592" t="s">
        <v>3070</v>
      </c>
      <c r="F1592">
        <v>100</v>
      </c>
      <c r="G1592">
        <v>0</v>
      </c>
      <c r="H1592" t="s">
        <v>1219</v>
      </c>
      <c r="I1592" t="s">
        <v>1330</v>
      </c>
      <c r="J1592" t="s">
        <v>322</v>
      </c>
      <c r="K1592" t="s">
        <v>23</v>
      </c>
      <c r="L1592" t="s">
        <v>24</v>
      </c>
      <c r="M1592" t="s">
        <v>3069</v>
      </c>
      <c r="N1592" t="s">
        <v>23</v>
      </c>
      <c r="O1592" t="s">
        <v>58</v>
      </c>
      <c r="P1592" t="s">
        <v>26</v>
      </c>
      <c r="Q1592" t="s">
        <v>33</v>
      </c>
      <c r="R1592" t="s">
        <v>24</v>
      </c>
      <c r="S1592" t="s">
        <v>23</v>
      </c>
      <c r="T1592" t="s">
        <v>3071</v>
      </c>
    </row>
    <row r="1593" spans="1:20" x14ac:dyDescent="0.25">
      <c r="A1593" t="s">
        <v>28</v>
      </c>
      <c r="B1593" t="s">
        <v>29</v>
      </c>
      <c r="C1593">
        <v>50</v>
      </c>
      <c r="D1593">
        <v>1</v>
      </c>
      <c r="E1593" t="s">
        <v>3070</v>
      </c>
      <c r="F1593">
        <v>100</v>
      </c>
      <c r="G1593">
        <v>0</v>
      </c>
      <c r="H1593" t="s">
        <v>1219</v>
      </c>
      <c r="I1593" t="s">
        <v>1330</v>
      </c>
      <c r="J1593" t="s">
        <v>322</v>
      </c>
      <c r="K1593" t="s">
        <v>23</v>
      </c>
      <c r="L1593" t="s">
        <v>24</v>
      </c>
      <c r="M1593" t="s">
        <v>3069</v>
      </c>
      <c r="N1593" t="s">
        <v>23</v>
      </c>
      <c r="O1593" t="s">
        <v>58</v>
      </c>
      <c r="P1593" t="s">
        <v>26</v>
      </c>
      <c r="Q1593" t="s">
        <v>33</v>
      </c>
      <c r="R1593" t="s">
        <v>24</v>
      </c>
      <c r="S1593" t="s">
        <v>23</v>
      </c>
      <c r="T1593" t="s">
        <v>3071</v>
      </c>
    </row>
    <row r="1594" spans="1:20" x14ac:dyDescent="0.25">
      <c r="A1594" t="s">
        <v>30</v>
      </c>
      <c r="B1594" t="s">
        <v>31</v>
      </c>
      <c r="C1594">
        <v>50</v>
      </c>
      <c r="D1594">
        <v>1</v>
      </c>
      <c r="E1594" t="s">
        <v>3070</v>
      </c>
      <c r="F1594">
        <v>100</v>
      </c>
      <c r="G1594">
        <v>0</v>
      </c>
      <c r="H1594" t="s">
        <v>1219</v>
      </c>
      <c r="I1594" t="s">
        <v>1330</v>
      </c>
      <c r="J1594" t="s">
        <v>322</v>
      </c>
      <c r="K1594" t="s">
        <v>23</v>
      </c>
      <c r="L1594" t="s">
        <v>24</v>
      </c>
      <c r="M1594" t="s">
        <v>3069</v>
      </c>
      <c r="N1594" t="s">
        <v>23</v>
      </c>
      <c r="O1594" t="s">
        <v>58</v>
      </c>
      <c r="P1594" t="s">
        <v>26</v>
      </c>
      <c r="Q1594" t="s">
        <v>33</v>
      </c>
      <c r="R1594" t="s">
        <v>24</v>
      </c>
      <c r="S1594" t="s">
        <v>23</v>
      </c>
      <c r="T1594" t="s">
        <v>3071</v>
      </c>
    </row>
    <row r="1595" spans="1:20" x14ac:dyDescent="0.25">
      <c r="A1595" t="s">
        <v>20</v>
      </c>
      <c r="B1595" t="s">
        <v>21</v>
      </c>
      <c r="C1595">
        <v>50</v>
      </c>
      <c r="D1595">
        <v>1</v>
      </c>
      <c r="E1595" t="s">
        <v>3072</v>
      </c>
      <c r="F1595">
        <v>109</v>
      </c>
      <c r="G1595">
        <v>9</v>
      </c>
      <c r="H1595" t="s">
        <v>1219</v>
      </c>
      <c r="I1595" t="s">
        <v>3073</v>
      </c>
      <c r="J1595" t="s">
        <v>1246</v>
      </c>
      <c r="K1595" t="s">
        <v>23</v>
      </c>
      <c r="L1595" t="s">
        <v>24</v>
      </c>
      <c r="M1595" t="s">
        <v>3074</v>
      </c>
      <c r="N1595" t="s">
        <v>23</v>
      </c>
      <c r="O1595" t="s">
        <v>58</v>
      </c>
      <c r="P1595" t="s">
        <v>26</v>
      </c>
      <c r="Q1595" t="s">
        <v>33</v>
      </c>
      <c r="R1595" t="s">
        <v>24</v>
      </c>
      <c r="S1595" t="s">
        <v>23</v>
      </c>
      <c r="T1595" t="s">
        <v>3075</v>
      </c>
    </row>
    <row r="1596" spans="1:20" x14ac:dyDescent="0.25">
      <c r="A1596" t="s">
        <v>28</v>
      </c>
      <c r="B1596" t="s">
        <v>29</v>
      </c>
      <c r="C1596">
        <v>50</v>
      </c>
      <c r="D1596">
        <v>1</v>
      </c>
      <c r="E1596" t="s">
        <v>3072</v>
      </c>
      <c r="F1596">
        <v>109</v>
      </c>
      <c r="G1596">
        <v>9</v>
      </c>
      <c r="H1596" t="s">
        <v>1219</v>
      </c>
      <c r="I1596" t="s">
        <v>3073</v>
      </c>
      <c r="J1596" t="s">
        <v>1246</v>
      </c>
      <c r="K1596" t="s">
        <v>23</v>
      </c>
      <c r="L1596" t="s">
        <v>24</v>
      </c>
      <c r="M1596" t="s">
        <v>3074</v>
      </c>
      <c r="N1596" t="s">
        <v>23</v>
      </c>
      <c r="O1596" t="s">
        <v>58</v>
      </c>
      <c r="P1596" t="s">
        <v>26</v>
      </c>
      <c r="Q1596" t="s">
        <v>33</v>
      </c>
      <c r="R1596" t="s">
        <v>24</v>
      </c>
      <c r="S1596" t="s">
        <v>23</v>
      </c>
      <c r="T1596" t="s">
        <v>3075</v>
      </c>
    </row>
    <row r="1597" spans="1:20" x14ac:dyDescent="0.25">
      <c r="A1597" t="s">
        <v>30</v>
      </c>
      <c r="B1597" t="s">
        <v>31</v>
      </c>
      <c r="C1597">
        <v>50</v>
      </c>
      <c r="D1597">
        <v>1</v>
      </c>
      <c r="E1597" t="s">
        <v>3072</v>
      </c>
      <c r="F1597">
        <v>109</v>
      </c>
      <c r="G1597">
        <v>9</v>
      </c>
      <c r="H1597" t="s">
        <v>1219</v>
      </c>
      <c r="I1597" t="s">
        <v>3073</v>
      </c>
      <c r="J1597" t="s">
        <v>1246</v>
      </c>
      <c r="K1597" t="s">
        <v>23</v>
      </c>
      <c r="L1597" t="s">
        <v>24</v>
      </c>
      <c r="M1597" t="s">
        <v>3074</v>
      </c>
      <c r="N1597" t="s">
        <v>23</v>
      </c>
      <c r="O1597" t="s">
        <v>58</v>
      </c>
      <c r="P1597" t="s">
        <v>26</v>
      </c>
      <c r="Q1597" t="s">
        <v>33</v>
      </c>
      <c r="R1597" t="s">
        <v>24</v>
      </c>
      <c r="S1597" t="s">
        <v>23</v>
      </c>
      <c r="T1597" t="s">
        <v>3075</v>
      </c>
    </row>
    <row r="1598" spans="1:20" x14ac:dyDescent="0.25">
      <c r="A1598" t="s">
        <v>20</v>
      </c>
      <c r="B1598" t="s">
        <v>21</v>
      </c>
      <c r="C1598">
        <v>50</v>
      </c>
      <c r="D1598">
        <v>1</v>
      </c>
      <c r="E1598" t="s">
        <v>3076</v>
      </c>
      <c r="F1598">
        <v>106</v>
      </c>
      <c r="G1598">
        <v>6</v>
      </c>
      <c r="H1598" t="s">
        <v>1219</v>
      </c>
      <c r="I1598" t="s">
        <v>3077</v>
      </c>
      <c r="J1598" t="s">
        <v>306</v>
      </c>
      <c r="K1598" t="s">
        <v>23</v>
      </c>
      <c r="L1598" t="s">
        <v>24</v>
      </c>
      <c r="M1598" t="s">
        <v>3078</v>
      </c>
      <c r="N1598" t="s">
        <v>23</v>
      </c>
      <c r="O1598" t="s">
        <v>25</v>
      </c>
      <c r="P1598" t="s">
        <v>26</v>
      </c>
      <c r="Q1598" t="s">
        <v>27</v>
      </c>
      <c r="R1598" t="s">
        <v>24</v>
      </c>
      <c r="S1598" t="s">
        <v>23</v>
      </c>
      <c r="T1598" t="s">
        <v>3078</v>
      </c>
    </row>
    <row r="1599" spans="1:20" x14ac:dyDescent="0.25">
      <c r="A1599" t="s">
        <v>28</v>
      </c>
      <c r="B1599" t="s">
        <v>29</v>
      </c>
      <c r="C1599">
        <v>50</v>
      </c>
      <c r="D1599">
        <v>1</v>
      </c>
      <c r="E1599" t="s">
        <v>3076</v>
      </c>
      <c r="F1599">
        <v>106</v>
      </c>
      <c r="G1599">
        <v>6</v>
      </c>
      <c r="H1599" t="s">
        <v>1219</v>
      </c>
      <c r="I1599" t="s">
        <v>3077</v>
      </c>
      <c r="J1599" t="s">
        <v>306</v>
      </c>
      <c r="K1599" t="s">
        <v>23</v>
      </c>
      <c r="L1599" t="s">
        <v>24</v>
      </c>
      <c r="M1599" t="s">
        <v>3078</v>
      </c>
      <c r="N1599" t="s">
        <v>23</v>
      </c>
      <c r="O1599" t="s">
        <v>25</v>
      </c>
      <c r="P1599" t="s">
        <v>26</v>
      </c>
      <c r="Q1599" t="s">
        <v>27</v>
      </c>
      <c r="R1599" t="s">
        <v>24</v>
      </c>
      <c r="S1599" t="s">
        <v>23</v>
      </c>
      <c r="T1599" t="s">
        <v>3078</v>
      </c>
    </row>
    <row r="1600" spans="1:20" x14ac:dyDescent="0.25">
      <c r="A1600" t="s">
        <v>30</v>
      </c>
      <c r="B1600" t="s">
        <v>31</v>
      </c>
      <c r="C1600">
        <v>50</v>
      </c>
      <c r="D1600">
        <v>1</v>
      </c>
      <c r="E1600" t="s">
        <v>3076</v>
      </c>
      <c r="F1600">
        <v>106</v>
      </c>
      <c r="G1600">
        <v>6</v>
      </c>
      <c r="H1600" t="s">
        <v>1219</v>
      </c>
      <c r="I1600" t="s">
        <v>3077</v>
      </c>
      <c r="J1600" t="s">
        <v>306</v>
      </c>
      <c r="K1600" t="s">
        <v>23</v>
      </c>
      <c r="L1600" t="s">
        <v>24</v>
      </c>
      <c r="M1600" t="s">
        <v>3078</v>
      </c>
      <c r="N1600" t="s">
        <v>23</v>
      </c>
      <c r="O1600" t="s">
        <v>25</v>
      </c>
      <c r="P1600" t="s">
        <v>26</v>
      </c>
      <c r="Q1600" t="s">
        <v>27</v>
      </c>
      <c r="R1600" t="s">
        <v>24</v>
      </c>
      <c r="S1600" t="s">
        <v>23</v>
      </c>
      <c r="T1600" t="s">
        <v>3078</v>
      </c>
    </row>
    <row r="1601" spans="1:20" x14ac:dyDescent="0.25">
      <c r="A1601" t="s">
        <v>20</v>
      </c>
      <c r="B1601" t="s">
        <v>21</v>
      </c>
      <c r="C1601">
        <v>50</v>
      </c>
      <c r="D1601">
        <v>1</v>
      </c>
      <c r="E1601" t="s">
        <v>3079</v>
      </c>
      <c r="F1601">
        <v>200</v>
      </c>
      <c r="G1601">
        <v>0</v>
      </c>
      <c r="H1601" t="s">
        <v>1219</v>
      </c>
      <c r="I1601" t="s">
        <v>1399</v>
      </c>
      <c r="J1601" t="s">
        <v>314</v>
      </c>
      <c r="K1601" t="s">
        <v>23</v>
      </c>
      <c r="L1601" t="s">
        <v>24</v>
      </c>
      <c r="M1601" t="s">
        <v>2574</v>
      </c>
      <c r="N1601" t="s">
        <v>23</v>
      </c>
      <c r="O1601" t="s">
        <v>58</v>
      </c>
      <c r="P1601" t="s">
        <v>26</v>
      </c>
      <c r="Q1601" t="s">
        <v>33</v>
      </c>
      <c r="R1601" t="s">
        <v>24</v>
      </c>
      <c r="S1601" t="s">
        <v>23</v>
      </c>
      <c r="T1601" t="s">
        <v>3080</v>
      </c>
    </row>
    <row r="1602" spans="1:20" x14ac:dyDescent="0.25">
      <c r="A1602" t="s">
        <v>28</v>
      </c>
      <c r="B1602" t="s">
        <v>29</v>
      </c>
      <c r="C1602">
        <v>50</v>
      </c>
      <c r="D1602">
        <v>1</v>
      </c>
      <c r="E1602" t="s">
        <v>3079</v>
      </c>
      <c r="F1602">
        <v>200</v>
      </c>
      <c r="G1602">
        <v>0</v>
      </c>
      <c r="H1602" t="s">
        <v>1219</v>
      </c>
      <c r="I1602" t="s">
        <v>1399</v>
      </c>
      <c r="J1602" t="s">
        <v>314</v>
      </c>
      <c r="K1602" t="s">
        <v>23</v>
      </c>
      <c r="L1602" t="s">
        <v>24</v>
      </c>
      <c r="M1602" t="s">
        <v>2574</v>
      </c>
      <c r="N1602" t="s">
        <v>23</v>
      </c>
      <c r="O1602" t="s">
        <v>58</v>
      </c>
      <c r="P1602" t="s">
        <v>26</v>
      </c>
      <c r="Q1602" t="s">
        <v>33</v>
      </c>
      <c r="R1602" t="s">
        <v>24</v>
      </c>
      <c r="S1602" t="s">
        <v>23</v>
      </c>
      <c r="T1602" t="s">
        <v>3080</v>
      </c>
    </row>
    <row r="1603" spans="1:20" x14ac:dyDescent="0.25">
      <c r="A1603" t="s">
        <v>30</v>
      </c>
      <c r="B1603" t="s">
        <v>31</v>
      </c>
      <c r="C1603">
        <v>50</v>
      </c>
      <c r="D1603">
        <v>1</v>
      </c>
      <c r="E1603" t="s">
        <v>3079</v>
      </c>
      <c r="F1603">
        <v>200</v>
      </c>
      <c r="G1603">
        <v>0</v>
      </c>
      <c r="H1603" t="s">
        <v>1219</v>
      </c>
      <c r="I1603" t="s">
        <v>1399</v>
      </c>
      <c r="J1603" t="s">
        <v>314</v>
      </c>
      <c r="K1603" t="s">
        <v>23</v>
      </c>
      <c r="L1603" t="s">
        <v>24</v>
      </c>
      <c r="M1603" t="s">
        <v>2574</v>
      </c>
      <c r="N1603" t="s">
        <v>23</v>
      </c>
      <c r="O1603" t="s">
        <v>58</v>
      </c>
      <c r="P1603" t="s">
        <v>26</v>
      </c>
      <c r="Q1603" t="s">
        <v>33</v>
      </c>
      <c r="R1603" t="s">
        <v>24</v>
      </c>
      <c r="S1603" t="s">
        <v>23</v>
      </c>
      <c r="T1603" t="s">
        <v>3080</v>
      </c>
    </row>
    <row r="1604" spans="1:20" x14ac:dyDescent="0.25">
      <c r="A1604" t="s">
        <v>42</v>
      </c>
      <c r="B1604" t="s">
        <v>43</v>
      </c>
      <c r="C1604">
        <v>66.666666666666671</v>
      </c>
      <c r="D1604">
        <v>3</v>
      </c>
      <c r="E1604" t="s">
        <v>3079</v>
      </c>
      <c r="F1604">
        <v>200</v>
      </c>
      <c r="G1604">
        <v>0</v>
      </c>
      <c r="H1604" t="s">
        <v>1219</v>
      </c>
      <c r="I1604" t="s">
        <v>1399</v>
      </c>
      <c r="J1604" t="s">
        <v>314</v>
      </c>
      <c r="K1604" t="s">
        <v>23</v>
      </c>
      <c r="L1604" t="s">
        <v>24</v>
      </c>
      <c r="M1604" t="s">
        <v>2574</v>
      </c>
      <c r="N1604" t="s">
        <v>23</v>
      </c>
      <c r="O1604" t="s">
        <v>58</v>
      </c>
      <c r="P1604" t="s">
        <v>26</v>
      </c>
      <c r="Q1604" t="s">
        <v>33</v>
      </c>
      <c r="R1604" t="s">
        <v>24</v>
      </c>
      <c r="S1604" t="s">
        <v>23</v>
      </c>
      <c r="T1604" t="s">
        <v>3080</v>
      </c>
    </row>
    <row r="1605" spans="1:20" x14ac:dyDescent="0.25">
      <c r="A1605" t="s">
        <v>20</v>
      </c>
      <c r="B1605" t="s">
        <v>21</v>
      </c>
      <c r="C1605">
        <v>50</v>
      </c>
      <c r="D1605">
        <v>1</v>
      </c>
      <c r="E1605" t="s">
        <v>3081</v>
      </c>
      <c r="F1605">
        <v>100</v>
      </c>
      <c r="G1605">
        <v>0</v>
      </c>
      <c r="H1605" t="s">
        <v>1219</v>
      </c>
      <c r="I1605" t="s">
        <v>3082</v>
      </c>
      <c r="J1605" t="s">
        <v>329</v>
      </c>
      <c r="K1605" t="s">
        <v>23</v>
      </c>
      <c r="L1605" t="s">
        <v>24</v>
      </c>
      <c r="M1605" t="s">
        <v>3083</v>
      </c>
      <c r="N1605" t="s">
        <v>23</v>
      </c>
      <c r="O1605" t="s">
        <v>58</v>
      </c>
      <c r="P1605" t="s">
        <v>26</v>
      </c>
      <c r="Q1605" t="s">
        <v>33</v>
      </c>
      <c r="R1605" t="s">
        <v>24</v>
      </c>
      <c r="S1605" t="s">
        <v>23</v>
      </c>
      <c r="T1605" t="s">
        <v>3083</v>
      </c>
    </row>
    <row r="1606" spans="1:20" x14ac:dyDescent="0.25">
      <c r="A1606" t="s">
        <v>28</v>
      </c>
      <c r="B1606" t="s">
        <v>29</v>
      </c>
      <c r="C1606">
        <v>50</v>
      </c>
      <c r="D1606">
        <v>1</v>
      </c>
      <c r="E1606" t="s">
        <v>3081</v>
      </c>
      <c r="F1606">
        <v>100</v>
      </c>
      <c r="G1606">
        <v>0</v>
      </c>
      <c r="H1606" t="s">
        <v>1219</v>
      </c>
      <c r="I1606" t="s">
        <v>3082</v>
      </c>
      <c r="J1606" t="s">
        <v>329</v>
      </c>
      <c r="K1606" t="s">
        <v>23</v>
      </c>
      <c r="L1606" t="s">
        <v>24</v>
      </c>
      <c r="M1606" t="s">
        <v>3083</v>
      </c>
      <c r="N1606" t="s">
        <v>23</v>
      </c>
      <c r="O1606" t="s">
        <v>58</v>
      </c>
      <c r="P1606" t="s">
        <v>26</v>
      </c>
      <c r="Q1606" t="s">
        <v>33</v>
      </c>
      <c r="R1606" t="s">
        <v>24</v>
      </c>
      <c r="S1606" t="s">
        <v>23</v>
      </c>
      <c r="T1606" t="s">
        <v>3083</v>
      </c>
    </row>
    <row r="1607" spans="1:20" x14ac:dyDescent="0.25">
      <c r="A1607" t="s">
        <v>30</v>
      </c>
      <c r="B1607" t="s">
        <v>31</v>
      </c>
      <c r="C1607">
        <v>50</v>
      </c>
      <c r="D1607">
        <v>1</v>
      </c>
      <c r="E1607" t="s">
        <v>3081</v>
      </c>
      <c r="F1607">
        <v>100</v>
      </c>
      <c r="G1607">
        <v>0</v>
      </c>
      <c r="H1607" t="s">
        <v>1219</v>
      </c>
      <c r="I1607" t="s">
        <v>3082</v>
      </c>
      <c r="J1607" t="s">
        <v>329</v>
      </c>
      <c r="K1607" t="s">
        <v>23</v>
      </c>
      <c r="L1607" t="s">
        <v>24</v>
      </c>
      <c r="M1607" t="s">
        <v>3083</v>
      </c>
      <c r="N1607" t="s">
        <v>23</v>
      </c>
      <c r="O1607" t="s">
        <v>58</v>
      </c>
      <c r="P1607" t="s">
        <v>26</v>
      </c>
      <c r="Q1607" t="s">
        <v>33</v>
      </c>
      <c r="R1607" t="s">
        <v>24</v>
      </c>
      <c r="S1607" t="s">
        <v>23</v>
      </c>
      <c r="T1607" t="s">
        <v>3083</v>
      </c>
    </row>
    <row r="1608" spans="1:20" x14ac:dyDescent="0.25">
      <c r="A1608" t="s">
        <v>44</v>
      </c>
      <c r="B1608" t="s">
        <v>45</v>
      </c>
      <c r="C1608">
        <v>66.666666666666671</v>
      </c>
      <c r="D1608">
        <v>3</v>
      </c>
      <c r="E1608" t="s">
        <v>3084</v>
      </c>
      <c r="F1608">
        <v>100</v>
      </c>
      <c r="G1608">
        <v>0</v>
      </c>
      <c r="H1608" t="s">
        <v>22</v>
      </c>
      <c r="I1608" t="s">
        <v>1444</v>
      </c>
      <c r="J1608" t="s">
        <v>344</v>
      </c>
      <c r="K1608" t="s">
        <v>23</v>
      </c>
      <c r="L1608" t="s">
        <v>24</v>
      </c>
      <c r="M1608" t="s">
        <v>3085</v>
      </c>
      <c r="N1608" t="s">
        <v>23</v>
      </c>
      <c r="O1608" t="s">
        <v>25</v>
      </c>
      <c r="P1608" t="s">
        <v>26</v>
      </c>
      <c r="Q1608" t="s">
        <v>27</v>
      </c>
      <c r="R1608" t="s">
        <v>24</v>
      </c>
      <c r="S1608" t="s">
        <v>23</v>
      </c>
      <c r="T1608" t="s">
        <v>3085</v>
      </c>
    </row>
    <row r="1609" spans="1:20" x14ac:dyDescent="0.25">
      <c r="A1609" t="s">
        <v>42</v>
      </c>
      <c r="B1609" t="s">
        <v>43</v>
      </c>
      <c r="C1609">
        <v>66.666666666666671</v>
      </c>
      <c r="D1609">
        <v>3</v>
      </c>
      <c r="E1609" t="s">
        <v>3086</v>
      </c>
      <c r="F1609">
        <v>300</v>
      </c>
      <c r="G1609">
        <v>0</v>
      </c>
      <c r="H1609" t="s">
        <v>1219</v>
      </c>
      <c r="I1609" t="s">
        <v>3087</v>
      </c>
      <c r="J1609" t="s">
        <v>1242</v>
      </c>
      <c r="K1609" t="s">
        <v>23</v>
      </c>
      <c r="L1609" t="s">
        <v>24</v>
      </c>
      <c r="M1609" t="s">
        <v>3088</v>
      </c>
      <c r="N1609" t="s">
        <v>23</v>
      </c>
      <c r="O1609" t="s">
        <v>58</v>
      </c>
      <c r="P1609" t="s">
        <v>26</v>
      </c>
      <c r="Q1609" t="s">
        <v>33</v>
      </c>
      <c r="R1609" t="s">
        <v>24</v>
      </c>
      <c r="S1609" t="s">
        <v>23</v>
      </c>
      <c r="T1609" t="s">
        <v>3088</v>
      </c>
    </row>
    <row r="1610" spans="1:20" x14ac:dyDescent="0.25">
      <c r="A1610" t="s">
        <v>20</v>
      </c>
      <c r="B1610" t="s">
        <v>21</v>
      </c>
      <c r="C1610">
        <v>50</v>
      </c>
      <c r="D1610">
        <v>1</v>
      </c>
      <c r="E1610" t="s">
        <v>3086</v>
      </c>
      <c r="F1610">
        <v>300</v>
      </c>
      <c r="G1610">
        <v>0</v>
      </c>
      <c r="H1610" t="s">
        <v>1219</v>
      </c>
      <c r="I1610" t="s">
        <v>3087</v>
      </c>
      <c r="J1610" t="s">
        <v>1242</v>
      </c>
      <c r="K1610" t="s">
        <v>23</v>
      </c>
      <c r="L1610" t="s">
        <v>24</v>
      </c>
      <c r="M1610" t="s">
        <v>3088</v>
      </c>
      <c r="N1610" t="s">
        <v>23</v>
      </c>
      <c r="O1610" t="s">
        <v>58</v>
      </c>
      <c r="P1610" t="s">
        <v>26</v>
      </c>
      <c r="Q1610" t="s">
        <v>33</v>
      </c>
      <c r="R1610" t="s">
        <v>24</v>
      </c>
      <c r="S1610" t="s">
        <v>23</v>
      </c>
      <c r="T1610" t="s">
        <v>3088</v>
      </c>
    </row>
    <row r="1611" spans="1:20" x14ac:dyDescent="0.25">
      <c r="A1611" t="s">
        <v>28</v>
      </c>
      <c r="B1611" t="s">
        <v>29</v>
      </c>
      <c r="C1611">
        <v>50</v>
      </c>
      <c r="D1611">
        <v>1</v>
      </c>
      <c r="E1611" t="s">
        <v>3086</v>
      </c>
      <c r="F1611">
        <v>300</v>
      </c>
      <c r="G1611">
        <v>0</v>
      </c>
      <c r="H1611" t="s">
        <v>1219</v>
      </c>
      <c r="I1611" t="s">
        <v>3087</v>
      </c>
      <c r="J1611" t="s">
        <v>1242</v>
      </c>
      <c r="K1611" t="s">
        <v>23</v>
      </c>
      <c r="L1611" t="s">
        <v>24</v>
      </c>
      <c r="M1611" t="s">
        <v>3088</v>
      </c>
      <c r="N1611" t="s">
        <v>23</v>
      </c>
      <c r="O1611" t="s">
        <v>58</v>
      </c>
      <c r="P1611" t="s">
        <v>26</v>
      </c>
      <c r="Q1611" t="s">
        <v>33</v>
      </c>
      <c r="R1611" t="s">
        <v>24</v>
      </c>
      <c r="S1611" t="s">
        <v>23</v>
      </c>
      <c r="T1611" t="s">
        <v>3088</v>
      </c>
    </row>
    <row r="1612" spans="1:20" x14ac:dyDescent="0.25">
      <c r="A1612" t="s">
        <v>30</v>
      </c>
      <c r="B1612" t="s">
        <v>31</v>
      </c>
      <c r="C1612">
        <v>50</v>
      </c>
      <c r="D1612">
        <v>1</v>
      </c>
      <c r="E1612" t="s">
        <v>3086</v>
      </c>
      <c r="F1612">
        <v>300</v>
      </c>
      <c r="G1612">
        <v>0</v>
      </c>
      <c r="H1612" t="s">
        <v>1219</v>
      </c>
      <c r="I1612" t="s">
        <v>3087</v>
      </c>
      <c r="J1612" t="s">
        <v>1242</v>
      </c>
      <c r="K1612" t="s">
        <v>23</v>
      </c>
      <c r="L1612" t="s">
        <v>24</v>
      </c>
      <c r="M1612" t="s">
        <v>3088</v>
      </c>
      <c r="N1612" t="s">
        <v>23</v>
      </c>
      <c r="O1612" t="s">
        <v>58</v>
      </c>
      <c r="P1612" t="s">
        <v>26</v>
      </c>
      <c r="Q1612" t="s">
        <v>33</v>
      </c>
      <c r="R1612" t="s">
        <v>24</v>
      </c>
      <c r="S1612" t="s">
        <v>23</v>
      </c>
      <c r="T1612" t="s">
        <v>3088</v>
      </c>
    </row>
    <row r="1613" spans="1:20" x14ac:dyDescent="0.25">
      <c r="A1613" t="s">
        <v>186</v>
      </c>
      <c r="B1613" t="s">
        <v>187</v>
      </c>
      <c r="C1613">
        <v>33.333333333333336</v>
      </c>
      <c r="D1613">
        <v>3</v>
      </c>
      <c r="E1613" t="s">
        <v>3086</v>
      </c>
      <c r="F1613">
        <v>300</v>
      </c>
      <c r="G1613">
        <v>0</v>
      </c>
      <c r="H1613" t="s">
        <v>1219</v>
      </c>
      <c r="I1613" t="s">
        <v>3087</v>
      </c>
      <c r="J1613" t="s">
        <v>1242</v>
      </c>
      <c r="K1613" t="s">
        <v>23</v>
      </c>
      <c r="L1613" t="s">
        <v>24</v>
      </c>
      <c r="M1613" t="s">
        <v>3088</v>
      </c>
      <c r="N1613" t="s">
        <v>23</v>
      </c>
      <c r="O1613" t="s">
        <v>58</v>
      </c>
      <c r="P1613" t="s">
        <v>26</v>
      </c>
      <c r="Q1613" t="s">
        <v>33</v>
      </c>
      <c r="R1613" t="s">
        <v>24</v>
      </c>
      <c r="S1613" t="s">
        <v>23</v>
      </c>
      <c r="T1613" t="s">
        <v>3088</v>
      </c>
    </row>
    <row r="1614" spans="1:20" x14ac:dyDescent="0.25">
      <c r="A1614" t="s">
        <v>20</v>
      </c>
      <c r="B1614" t="s">
        <v>21</v>
      </c>
      <c r="C1614">
        <v>50</v>
      </c>
      <c r="D1614">
        <v>1</v>
      </c>
      <c r="E1614" t="s">
        <v>3089</v>
      </c>
      <c r="F1614">
        <v>100</v>
      </c>
      <c r="G1614">
        <v>0</v>
      </c>
      <c r="H1614" t="s">
        <v>1219</v>
      </c>
      <c r="I1614" t="s">
        <v>3090</v>
      </c>
      <c r="J1614" t="s">
        <v>326</v>
      </c>
      <c r="K1614" t="s">
        <v>23</v>
      </c>
      <c r="L1614" t="s">
        <v>24</v>
      </c>
      <c r="M1614" t="s">
        <v>3091</v>
      </c>
      <c r="N1614" t="s">
        <v>23</v>
      </c>
      <c r="O1614" t="s">
        <v>25</v>
      </c>
      <c r="P1614" t="s">
        <v>26</v>
      </c>
      <c r="Q1614" t="s">
        <v>27</v>
      </c>
      <c r="R1614" t="s">
        <v>24</v>
      </c>
      <c r="S1614" t="s">
        <v>23</v>
      </c>
      <c r="T1614" t="s">
        <v>3091</v>
      </c>
    </row>
    <row r="1615" spans="1:20" x14ac:dyDescent="0.25">
      <c r="A1615" t="s">
        <v>28</v>
      </c>
      <c r="B1615" t="s">
        <v>29</v>
      </c>
      <c r="C1615">
        <v>50</v>
      </c>
      <c r="D1615">
        <v>1</v>
      </c>
      <c r="E1615" t="s">
        <v>3089</v>
      </c>
      <c r="F1615">
        <v>100</v>
      </c>
      <c r="G1615">
        <v>0</v>
      </c>
      <c r="H1615" t="s">
        <v>1219</v>
      </c>
      <c r="I1615" t="s">
        <v>3090</v>
      </c>
      <c r="J1615" t="s">
        <v>326</v>
      </c>
      <c r="K1615" t="s">
        <v>23</v>
      </c>
      <c r="L1615" t="s">
        <v>24</v>
      </c>
      <c r="M1615" t="s">
        <v>3091</v>
      </c>
      <c r="N1615" t="s">
        <v>23</v>
      </c>
      <c r="O1615" t="s">
        <v>25</v>
      </c>
      <c r="P1615" t="s">
        <v>26</v>
      </c>
      <c r="Q1615" t="s">
        <v>27</v>
      </c>
      <c r="R1615" t="s">
        <v>24</v>
      </c>
      <c r="S1615" t="s">
        <v>23</v>
      </c>
      <c r="T1615" t="s">
        <v>3091</v>
      </c>
    </row>
    <row r="1616" spans="1:20" x14ac:dyDescent="0.25">
      <c r="A1616" t="s">
        <v>30</v>
      </c>
      <c r="B1616" t="s">
        <v>31</v>
      </c>
      <c r="C1616">
        <v>50</v>
      </c>
      <c r="D1616">
        <v>1</v>
      </c>
      <c r="E1616" t="s">
        <v>3089</v>
      </c>
      <c r="F1616">
        <v>100</v>
      </c>
      <c r="G1616">
        <v>0</v>
      </c>
      <c r="H1616" t="s">
        <v>1219</v>
      </c>
      <c r="I1616" t="s">
        <v>3090</v>
      </c>
      <c r="J1616" t="s">
        <v>326</v>
      </c>
      <c r="K1616" t="s">
        <v>23</v>
      </c>
      <c r="L1616" t="s">
        <v>24</v>
      </c>
      <c r="M1616" t="s">
        <v>3091</v>
      </c>
      <c r="N1616" t="s">
        <v>23</v>
      </c>
      <c r="O1616" t="s">
        <v>25</v>
      </c>
      <c r="P1616" t="s">
        <v>26</v>
      </c>
      <c r="Q1616" t="s">
        <v>27</v>
      </c>
      <c r="R1616" t="s">
        <v>24</v>
      </c>
      <c r="S1616" t="s">
        <v>23</v>
      </c>
      <c r="T1616" t="s">
        <v>3091</v>
      </c>
    </row>
    <row r="1617" spans="1:20" x14ac:dyDescent="0.25">
      <c r="A1617" t="s">
        <v>20</v>
      </c>
      <c r="B1617" t="s">
        <v>21</v>
      </c>
      <c r="C1617">
        <v>50</v>
      </c>
      <c r="D1617">
        <v>1</v>
      </c>
      <c r="E1617" t="s">
        <v>3092</v>
      </c>
      <c r="F1617">
        <v>106</v>
      </c>
      <c r="G1617">
        <v>6</v>
      </c>
      <c r="H1617" t="s">
        <v>1219</v>
      </c>
      <c r="I1617" t="s">
        <v>3093</v>
      </c>
      <c r="J1617" t="s">
        <v>309</v>
      </c>
      <c r="K1617" t="s">
        <v>23</v>
      </c>
      <c r="L1617" t="s">
        <v>24</v>
      </c>
      <c r="M1617" t="s">
        <v>3091</v>
      </c>
      <c r="N1617" t="s">
        <v>23</v>
      </c>
      <c r="O1617" t="s">
        <v>25</v>
      </c>
      <c r="P1617" t="s">
        <v>26</v>
      </c>
      <c r="Q1617" t="s">
        <v>27</v>
      </c>
      <c r="R1617" t="s">
        <v>24</v>
      </c>
      <c r="S1617" t="s">
        <v>23</v>
      </c>
      <c r="T1617" t="s">
        <v>3091</v>
      </c>
    </row>
    <row r="1618" spans="1:20" x14ac:dyDescent="0.25">
      <c r="A1618" t="s">
        <v>28</v>
      </c>
      <c r="B1618" t="s">
        <v>29</v>
      </c>
      <c r="C1618">
        <v>50</v>
      </c>
      <c r="D1618">
        <v>1</v>
      </c>
      <c r="E1618" t="s">
        <v>3092</v>
      </c>
      <c r="F1618">
        <v>106</v>
      </c>
      <c r="G1618">
        <v>6</v>
      </c>
      <c r="H1618" t="s">
        <v>1219</v>
      </c>
      <c r="I1618" t="s">
        <v>3093</v>
      </c>
      <c r="J1618" t="s">
        <v>309</v>
      </c>
      <c r="K1618" t="s">
        <v>23</v>
      </c>
      <c r="L1618" t="s">
        <v>24</v>
      </c>
      <c r="M1618" t="s">
        <v>3091</v>
      </c>
      <c r="N1618" t="s">
        <v>23</v>
      </c>
      <c r="O1618" t="s">
        <v>25</v>
      </c>
      <c r="P1618" t="s">
        <v>26</v>
      </c>
      <c r="Q1618" t="s">
        <v>27</v>
      </c>
      <c r="R1618" t="s">
        <v>24</v>
      </c>
      <c r="S1618" t="s">
        <v>23</v>
      </c>
      <c r="T1618" t="s">
        <v>3091</v>
      </c>
    </row>
    <row r="1619" spans="1:20" x14ac:dyDescent="0.25">
      <c r="A1619" t="s">
        <v>30</v>
      </c>
      <c r="B1619" t="s">
        <v>31</v>
      </c>
      <c r="C1619">
        <v>50</v>
      </c>
      <c r="D1619">
        <v>1</v>
      </c>
      <c r="E1619" t="s">
        <v>3092</v>
      </c>
      <c r="F1619">
        <v>106</v>
      </c>
      <c r="G1619">
        <v>6</v>
      </c>
      <c r="H1619" t="s">
        <v>1219</v>
      </c>
      <c r="I1619" t="s">
        <v>3093</v>
      </c>
      <c r="J1619" t="s">
        <v>309</v>
      </c>
      <c r="K1619" t="s">
        <v>23</v>
      </c>
      <c r="L1619" t="s">
        <v>24</v>
      </c>
      <c r="M1619" t="s">
        <v>3091</v>
      </c>
      <c r="N1619" t="s">
        <v>23</v>
      </c>
      <c r="O1619" t="s">
        <v>25</v>
      </c>
      <c r="P1619" t="s">
        <v>26</v>
      </c>
      <c r="Q1619" t="s">
        <v>27</v>
      </c>
      <c r="R1619" t="s">
        <v>24</v>
      </c>
      <c r="S1619" t="s">
        <v>23</v>
      </c>
      <c r="T1619" t="s">
        <v>3091</v>
      </c>
    </row>
    <row r="1620" spans="1:20" x14ac:dyDescent="0.25">
      <c r="A1620" t="s">
        <v>186</v>
      </c>
      <c r="B1620" t="s">
        <v>187</v>
      </c>
      <c r="C1620">
        <v>33.333333333333336</v>
      </c>
      <c r="D1620">
        <v>3</v>
      </c>
      <c r="E1620" t="s">
        <v>3094</v>
      </c>
      <c r="F1620">
        <v>100</v>
      </c>
      <c r="G1620">
        <v>0</v>
      </c>
      <c r="H1620" t="s">
        <v>22</v>
      </c>
      <c r="I1620" t="s">
        <v>3095</v>
      </c>
      <c r="J1620" t="s">
        <v>312</v>
      </c>
      <c r="K1620" t="s">
        <v>23</v>
      </c>
      <c r="L1620" t="s">
        <v>24</v>
      </c>
      <c r="M1620" t="s">
        <v>3096</v>
      </c>
      <c r="N1620" t="s">
        <v>23</v>
      </c>
      <c r="O1620" t="s">
        <v>58</v>
      </c>
      <c r="P1620" t="s">
        <v>26</v>
      </c>
      <c r="Q1620" t="s">
        <v>33</v>
      </c>
      <c r="R1620" t="s">
        <v>24</v>
      </c>
      <c r="S1620" t="s">
        <v>23</v>
      </c>
      <c r="T1620" t="s">
        <v>3097</v>
      </c>
    </row>
    <row r="1621" spans="1:20" x14ac:dyDescent="0.25">
      <c r="A1621" t="s">
        <v>20</v>
      </c>
      <c r="B1621" t="s">
        <v>21</v>
      </c>
      <c r="C1621">
        <v>50</v>
      </c>
      <c r="D1621">
        <v>1</v>
      </c>
      <c r="E1621" t="s">
        <v>3098</v>
      </c>
      <c r="F1621">
        <v>100</v>
      </c>
      <c r="G1621">
        <v>0</v>
      </c>
      <c r="H1621" t="s">
        <v>1219</v>
      </c>
      <c r="I1621" t="s">
        <v>3099</v>
      </c>
      <c r="J1621" t="s">
        <v>1243</v>
      </c>
      <c r="K1621" t="s">
        <v>23</v>
      </c>
      <c r="L1621" t="s">
        <v>24</v>
      </c>
      <c r="M1621" t="s">
        <v>3100</v>
      </c>
      <c r="N1621" t="s">
        <v>23</v>
      </c>
      <c r="O1621" t="s">
        <v>58</v>
      </c>
      <c r="P1621" t="s">
        <v>26</v>
      </c>
      <c r="Q1621" t="s">
        <v>33</v>
      </c>
      <c r="R1621" t="s">
        <v>24</v>
      </c>
      <c r="S1621" t="s">
        <v>23</v>
      </c>
      <c r="T1621" t="s">
        <v>3101</v>
      </c>
    </row>
    <row r="1622" spans="1:20" x14ac:dyDescent="0.25">
      <c r="A1622" t="s">
        <v>28</v>
      </c>
      <c r="B1622" t="s">
        <v>29</v>
      </c>
      <c r="C1622">
        <v>50</v>
      </c>
      <c r="D1622">
        <v>1</v>
      </c>
      <c r="E1622" t="s">
        <v>3098</v>
      </c>
      <c r="F1622">
        <v>100</v>
      </c>
      <c r="G1622">
        <v>0</v>
      </c>
      <c r="H1622" t="s">
        <v>1219</v>
      </c>
      <c r="I1622" t="s">
        <v>3099</v>
      </c>
      <c r="J1622" t="s">
        <v>1243</v>
      </c>
      <c r="K1622" t="s">
        <v>23</v>
      </c>
      <c r="L1622" t="s">
        <v>24</v>
      </c>
      <c r="M1622" t="s">
        <v>3100</v>
      </c>
      <c r="N1622" t="s">
        <v>23</v>
      </c>
      <c r="O1622" t="s">
        <v>58</v>
      </c>
      <c r="P1622" t="s">
        <v>26</v>
      </c>
      <c r="Q1622" t="s">
        <v>33</v>
      </c>
      <c r="R1622" t="s">
        <v>24</v>
      </c>
      <c r="S1622" t="s">
        <v>23</v>
      </c>
      <c r="T1622" t="s">
        <v>3101</v>
      </c>
    </row>
    <row r="1623" spans="1:20" x14ac:dyDescent="0.25">
      <c r="A1623" t="s">
        <v>30</v>
      </c>
      <c r="B1623" t="s">
        <v>31</v>
      </c>
      <c r="C1623">
        <v>50</v>
      </c>
      <c r="D1623">
        <v>1</v>
      </c>
      <c r="E1623" t="s">
        <v>3098</v>
      </c>
      <c r="F1623">
        <v>100</v>
      </c>
      <c r="G1623">
        <v>0</v>
      </c>
      <c r="H1623" t="s">
        <v>1219</v>
      </c>
      <c r="I1623" t="s">
        <v>3099</v>
      </c>
      <c r="J1623" t="s">
        <v>1243</v>
      </c>
      <c r="K1623" t="s">
        <v>23</v>
      </c>
      <c r="L1623" t="s">
        <v>24</v>
      </c>
      <c r="M1623" t="s">
        <v>3100</v>
      </c>
      <c r="N1623" t="s">
        <v>23</v>
      </c>
      <c r="O1623" t="s">
        <v>58</v>
      </c>
      <c r="P1623" t="s">
        <v>26</v>
      </c>
      <c r="Q1623" t="s">
        <v>33</v>
      </c>
      <c r="R1623" t="s">
        <v>24</v>
      </c>
      <c r="S1623" t="s">
        <v>23</v>
      </c>
      <c r="T1623" t="s">
        <v>3101</v>
      </c>
    </row>
    <row r="1624" spans="1:20" x14ac:dyDescent="0.25">
      <c r="A1624" t="s">
        <v>186</v>
      </c>
      <c r="B1624" t="s">
        <v>187</v>
      </c>
      <c r="C1624">
        <v>50</v>
      </c>
      <c r="D1624">
        <v>6</v>
      </c>
      <c r="E1624" t="s">
        <v>3102</v>
      </c>
      <c r="F1624">
        <v>200</v>
      </c>
      <c r="G1624">
        <v>0</v>
      </c>
      <c r="H1624" t="s">
        <v>22</v>
      </c>
      <c r="I1624" t="s">
        <v>3103</v>
      </c>
      <c r="J1624" t="s">
        <v>336</v>
      </c>
      <c r="K1624" t="s">
        <v>23</v>
      </c>
      <c r="L1624" t="s">
        <v>24</v>
      </c>
      <c r="M1624" t="s">
        <v>3101</v>
      </c>
      <c r="N1624" t="s">
        <v>23</v>
      </c>
      <c r="O1624" t="s">
        <v>25</v>
      </c>
      <c r="P1624" t="s">
        <v>26</v>
      </c>
      <c r="Q1624" t="s">
        <v>27</v>
      </c>
      <c r="R1624" t="s">
        <v>1453</v>
      </c>
      <c r="S1624" t="s">
        <v>23</v>
      </c>
      <c r="T1624" t="s">
        <v>3101</v>
      </c>
    </row>
    <row r="1625" spans="1:20" x14ac:dyDescent="0.25">
      <c r="A1625" t="s">
        <v>20</v>
      </c>
      <c r="B1625" t="s">
        <v>21</v>
      </c>
      <c r="C1625">
        <v>50</v>
      </c>
      <c r="D1625">
        <v>4</v>
      </c>
      <c r="E1625" t="s">
        <v>3104</v>
      </c>
      <c r="F1625">
        <v>400</v>
      </c>
      <c r="G1625">
        <v>0</v>
      </c>
      <c r="H1625" t="s">
        <v>1219</v>
      </c>
      <c r="I1625" t="s">
        <v>3105</v>
      </c>
      <c r="J1625" t="s">
        <v>302</v>
      </c>
      <c r="K1625" t="s">
        <v>23</v>
      </c>
      <c r="L1625" t="s">
        <v>24</v>
      </c>
      <c r="M1625" t="s">
        <v>3106</v>
      </c>
      <c r="N1625" t="s">
        <v>23</v>
      </c>
      <c r="O1625" t="s">
        <v>25</v>
      </c>
      <c r="P1625" t="s">
        <v>26</v>
      </c>
      <c r="Q1625" t="s">
        <v>27</v>
      </c>
      <c r="R1625" t="s">
        <v>24</v>
      </c>
      <c r="S1625" t="s">
        <v>23</v>
      </c>
      <c r="T1625" t="s">
        <v>3106</v>
      </c>
    </row>
    <row r="1626" spans="1:20" x14ac:dyDescent="0.25">
      <c r="A1626" t="s">
        <v>28</v>
      </c>
      <c r="B1626" t="s">
        <v>29</v>
      </c>
      <c r="C1626">
        <v>50</v>
      </c>
      <c r="D1626">
        <v>4</v>
      </c>
      <c r="E1626" t="s">
        <v>3104</v>
      </c>
      <c r="F1626">
        <v>400</v>
      </c>
      <c r="G1626">
        <v>0</v>
      </c>
      <c r="H1626" t="s">
        <v>1219</v>
      </c>
      <c r="I1626" t="s">
        <v>3105</v>
      </c>
      <c r="J1626" t="s">
        <v>302</v>
      </c>
      <c r="K1626" t="s">
        <v>23</v>
      </c>
      <c r="L1626" t="s">
        <v>24</v>
      </c>
      <c r="M1626" t="s">
        <v>3106</v>
      </c>
      <c r="N1626" t="s">
        <v>23</v>
      </c>
      <c r="O1626" t="s">
        <v>25</v>
      </c>
      <c r="P1626" t="s">
        <v>26</v>
      </c>
      <c r="Q1626" t="s">
        <v>27</v>
      </c>
      <c r="R1626" t="s">
        <v>24</v>
      </c>
      <c r="S1626" t="s">
        <v>23</v>
      </c>
      <c r="T1626" t="s">
        <v>3106</v>
      </c>
    </row>
    <row r="1627" spans="1:20" x14ac:dyDescent="0.25">
      <c r="A1627" t="s">
        <v>30</v>
      </c>
      <c r="B1627" t="s">
        <v>31</v>
      </c>
      <c r="C1627">
        <v>50</v>
      </c>
      <c r="D1627">
        <v>4</v>
      </c>
      <c r="E1627" t="s">
        <v>3104</v>
      </c>
      <c r="F1627">
        <v>400</v>
      </c>
      <c r="G1627">
        <v>0</v>
      </c>
      <c r="H1627" t="s">
        <v>1219</v>
      </c>
      <c r="I1627" t="s">
        <v>3105</v>
      </c>
      <c r="J1627" t="s">
        <v>302</v>
      </c>
      <c r="K1627" t="s">
        <v>23</v>
      </c>
      <c r="L1627" t="s">
        <v>24</v>
      </c>
      <c r="M1627" t="s">
        <v>3106</v>
      </c>
      <c r="N1627" t="s">
        <v>23</v>
      </c>
      <c r="O1627" t="s">
        <v>25</v>
      </c>
      <c r="P1627" t="s">
        <v>26</v>
      </c>
      <c r="Q1627" t="s">
        <v>27</v>
      </c>
      <c r="R1627" t="s">
        <v>24</v>
      </c>
      <c r="S1627" t="s">
        <v>23</v>
      </c>
      <c r="T1627" t="s">
        <v>3106</v>
      </c>
    </row>
    <row r="1628" spans="1:20" x14ac:dyDescent="0.25">
      <c r="A1628" t="s">
        <v>20</v>
      </c>
      <c r="B1628" t="s">
        <v>21</v>
      </c>
      <c r="C1628">
        <v>50</v>
      </c>
      <c r="D1628">
        <v>1</v>
      </c>
      <c r="E1628" t="s">
        <v>3107</v>
      </c>
      <c r="F1628">
        <v>100</v>
      </c>
      <c r="G1628">
        <v>0</v>
      </c>
      <c r="H1628" t="s">
        <v>1219</v>
      </c>
      <c r="I1628" t="s">
        <v>3108</v>
      </c>
      <c r="J1628" t="s">
        <v>306</v>
      </c>
      <c r="K1628" t="s">
        <v>23</v>
      </c>
      <c r="L1628" t="s">
        <v>24</v>
      </c>
      <c r="M1628" t="s">
        <v>3109</v>
      </c>
      <c r="N1628" t="s">
        <v>23</v>
      </c>
      <c r="O1628" t="s">
        <v>25</v>
      </c>
      <c r="P1628" t="s">
        <v>26</v>
      </c>
      <c r="Q1628" t="s">
        <v>27</v>
      </c>
      <c r="R1628" t="s">
        <v>24</v>
      </c>
      <c r="S1628" t="s">
        <v>23</v>
      </c>
      <c r="T1628" t="s">
        <v>3109</v>
      </c>
    </row>
    <row r="1629" spans="1:20" x14ac:dyDescent="0.25">
      <c r="A1629" t="s">
        <v>28</v>
      </c>
      <c r="B1629" t="s">
        <v>29</v>
      </c>
      <c r="C1629">
        <v>50</v>
      </c>
      <c r="D1629">
        <v>1</v>
      </c>
      <c r="E1629" t="s">
        <v>3107</v>
      </c>
      <c r="F1629">
        <v>100</v>
      </c>
      <c r="G1629">
        <v>0</v>
      </c>
      <c r="H1629" t="s">
        <v>1219</v>
      </c>
      <c r="I1629" t="s">
        <v>3108</v>
      </c>
      <c r="J1629" t="s">
        <v>306</v>
      </c>
      <c r="K1629" t="s">
        <v>23</v>
      </c>
      <c r="L1629" t="s">
        <v>24</v>
      </c>
      <c r="M1629" t="s">
        <v>3109</v>
      </c>
      <c r="N1629" t="s">
        <v>23</v>
      </c>
      <c r="O1629" t="s">
        <v>25</v>
      </c>
      <c r="P1629" t="s">
        <v>26</v>
      </c>
      <c r="Q1629" t="s">
        <v>27</v>
      </c>
      <c r="R1629" t="s">
        <v>24</v>
      </c>
      <c r="S1629" t="s">
        <v>23</v>
      </c>
      <c r="T1629" t="s">
        <v>3109</v>
      </c>
    </row>
    <row r="1630" spans="1:20" x14ac:dyDescent="0.25">
      <c r="A1630" t="s">
        <v>30</v>
      </c>
      <c r="B1630" t="s">
        <v>31</v>
      </c>
      <c r="C1630">
        <v>50</v>
      </c>
      <c r="D1630">
        <v>1</v>
      </c>
      <c r="E1630" t="s">
        <v>3107</v>
      </c>
      <c r="F1630">
        <v>100</v>
      </c>
      <c r="G1630">
        <v>0</v>
      </c>
      <c r="H1630" t="s">
        <v>1219</v>
      </c>
      <c r="I1630" t="s">
        <v>3108</v>
      </c>
      <c r="J1630" t="s">
        <v>306</v>
      </c>
      <c r="K1630" t="s">
        <v>23</v>
      </c>
      <c r="L1630" t="s">
        <v>24</v>
      </c>
      <c r="M1630" t="s">
        <v>3109</v>
      </c>
      <c r="N1630" t="s">
        <v>23</v>
      </c>
      <c r="O1630" t="s">
        <v>25</v>
      </c>
      <c r="P1630" t="s">
        <v>26</v>
      </c>
      <c r="Q1630" t="s">
        <v>27</v>
      </c>
      <c r="R1630" t="s">
        <v>24</v>
      </c>
      <c r="S1630" t="s">
        <v>23</v>
      </c>
      <c r="T1630" t="s">
        <v>3109</v>
      </c>
    </row>
    <row r="1631" spans="1:20" x14ac:dyDescent="0.25">
      <c r="A1631" t="s">
        <v>44</v>
      </c>
      <c r="B1631" t="s">
        <v>45</v>
      </c>
      <c r="C1631">
        <v>66.666666666666671</v>
      </c>
      <c r="D1631">
        <v>3</v>
      </c>
      <c r="E1631" t="s">
        <v>3110</v>
      </c>
      <c r="F1631">
        <v>200</v>
      </c>
      <c r="G1631">
        <v>0</v>
      </c>
      <c r="H1631" t="s">
        <v>1219</v>
      </c>
      <c r="I1631" t="s">
        <v>3111</v>
      </c>
      <c r="J1631" t="s">
        <v>323</v>
      </c>
      <c r="K1631" t="s">
        <v>23</v>
      </c>
      <c r="L1631" t="s">
        <v>24</v>
      </c>
      <c r="M1631" t="s">
        <v>3112</v>
      </c>
      <c r="N1631" t="s">
        <v>23</v>
      </c>
      <c r="O1631" t="s">
        <v>58</v>
      </c>
      <c r="P1631" t="s">
        <v>26</v>
      </c>
      <c r="Q1631" t="s">
        <v>33</v>
      </c>
      <c r="R1631" t="s">
        <v>24</v>
      </c>
      <c r="S1631" t="s">
        <v>23</v>
      </c>
      <c r="T1631" t="s">
        <v>3112</v>
      </c>
    </row>
    <row r="1632" spans="1:20" x14ac:dyDescent="0.25">
      <c r="A1632" t="s">
        <v>20</v>
      </c>
      <c r="B1632" t="s">
        <v>21</v>
      </c>
      <c r="C1632">
        <v>50</v>
      </c>
      <c r="D1632">
        <v>1</v>
      </c>
      <c r="E1632" t="s">
        <v>3110</v>
      </c>
      <c r="F1632">
        <v>200</v>
      </c>
      <c r="G1632">
        <v>0</v>
      </c>
      <c r="H1632" t="s">
        <v>1219</v>
      </c>
      <c r="I1632" t="s">
        <v>3111</v>
      </c>
      <c r="J1632" t="s">
        <v>323</v>
      </c>
      <c r="K1632" t="s">
        <v>23</v>
      </c>
      <c r="L1632" t="s">
        <v>24</v>
      </c>
      <c r="M1632" t="s">
        <v>3112</v>
      </c>
      <c r="N1632" t="s">
        <v>23</v>
      </c>
      <c r="O1632" t="s">
        <v>58</v>
      </c>
      <c r="P1632" t="s">
        <v>26</v>
      </c>
      <c r="Q1632" t="s">
        <v>33</v>
      </c>
      <c r="R1632" t="s">
        <v>24</v>
      </c>
      <c r="S1632" t="s">
        <v>23</v>
      </c>
      <c r="T1632" t="s">
        <v>3112</v>
      </c>
    </row>
    <row r="1633" spans="1:20" x14ac:dyDescent="0.25">
      <c r="A1633" t="s">
        <v>28</v>
      </c>
      <c r="B1633" t="s">
        <v>29</v>
      </c>
      <c r="C1633">
        <v>50</v>
      </c>
      <c r="D1633">
        <v>1</v>
      </c>
      <c r="E1633" t="s">
        <v>3110</v>
      </c>
      <c r="F1633">
        <v>200</v>
      </c>
      <c r="G1633">
        <v>0</v>
      </c>
      <c r="H1633" t="s">
        <v>1219</v>
      </c>
      <c r="I1633" t="s">
        <v>3111</v>
      </c>
      <c r="J1633" t="s">
        <v>323</v>
      </c>
      <c r="K1633" t="s">
        <v>23</v>
      </c>
      <c r="L1633" t="s">
        <v>24</v>
      </c>
      <c r="M1633" t="s">
        <v>3112</v>
      </c>
      <c r="N1633" t="s">
        <v>23</v>
      </c>
      <c r="O1633" t="s">
        <v>58</v>
      </c>
      <c r="P1633" t="s">
        <v>26</v>
      </c>
      <c r="Q1633" t="s">
        <v>33</v>
      </c>
      <c r="R1633" t="s">
        <v>24</v>
      </c>
      <c r="S1633" t="s">
        <v>23</v>
      </c>
      <c r="T1633" t="s">
        <v>3112</v>
      </c>
    </row>
    <row r="1634" spans="1:20" x14ac:dyDescent="0.25">
      <c r="A1634" t="s">
        <v>30</v>
      </c>
      <c r="B1634" t="s">
        <v>31</v>
      </c>
      <c r="C1634">
        <v>50</v>
      </c>
      <c r="D1634">
        <v>1</v>
      </c>
      <c r="E1634" t="s">
        <v>3110</v>
      </c>
      <c r="F1634">
        <v>200</v>
      </c>
      <c r="G1634">
        <v>0</v>
      </c>
      <c r="H1634" t="s">
        <v>1219</v>
      </c>
      <c r="I1634" t="s">
        <v>3111</v>
      </c>
      <c r="J1634" t="s">
        <v>323</v>
      </c>
      <c r="K1634" t="s">
        <v>23</v>
      </c>
      <c r="L1634" t="s">
        <v>24</v>
      </c>
      <c r="M1634" t="s">
        <v>3112</v>
      </c>
      <c r="N1634" t="s">
        <v>23</v>
      </c>
      <c r="O1634" t="s">
        <v>58</v>
      </c>
      <c r="P1634" t="s">
        <v>26</v>
      </c>
      <c r="Q1634" t="s">
        <v>33</v>
      </c>
      <c r="R1634" t="s">
        <v>24</v>
      </c>
      <c r="S1634" t="s">
        <v>23</v>
      </c>
      <c r="T1634" t="s">
        <v>3112</v>
      </c>
    </row>
    <row r="1635" spans="1:20" x14ac:dyDescent="0.25">
      <c r="A1635" t="s">
        <v>20</v>
      </c>
      <c r="B1635" t="s">
        <v>21</v>
      </c>
      <c r="C1635">
        <v>50</v>
      </c>
      <c r="D1635">
        <v>1</v>
      </c>
      <c r="E1635" t="s">
        <v>3113</v>
      </c>
      <c r="F1635">
        <v>100</v>
      </c>
      <c r="G1635">
        <v>0</v>
      </c>
      <c r="H1635" t="s">
        <v>1219</v>
      </c>
      <c r="I1635" t="s">
        <v>3114</v>
      </c>
      <c r="J1635" t="s">
        <v>318</v>
      </c>
      <c r="K1635" t="s">
        <v>23</v>
      </c>
      <c r="L1635" t="s">
        <v>24</v>
      </c>
      <c r="M1635" t="s">
        <v>3112</v>
      </c>
      <c r="N1635" t="s">
        <v>23</v>
      </c>
      <c r="O1635" t="s">
        <v>307</v>
      </c>
      <c r="P1635" t="s">
        <v>26</v>
      </c>
      <c r="Q1635" t="s">
        <v>27</v>
      </c>
      <c r="R1635" t="s">
        <v>24</v>
      </c>
      <c r="S1635" t="s">
        <v>23</v>
      </c>
      <c r="T1635" t="s">
        <v>3112</v>
      </c>
    </row>
    <row r="1636" spans="1:20" x14ac:dyDescent="0.25">
      <c r="A1636" t="s">
        <v>28</v>
      </c>
      <c r="B1636" t="s">
        <v>29</v>
      </c>
      <c r="C1636">
        <v>50</v>
      </c>
      <c r="D1636">
        <v>1</v>
      </c>
      <c r="E1636" t="s">
        <v>3113</v>
      </c>
      <c r="F1636">
        <v>100</v>
      </c>
      <c r="G1636">
        <v>0</v>
      </c>
      <c r="H1636" t="s">
        <v>1219</v>
      </c>
      <c r="I1636" t="s">
        <v>3114</v>
      </c>
      <c r="J1636" t="s">
        <v>318</v>
      </c>
      <c r="K1636" t="s">
        <v>23</v>
      </c>
      <c r="L1636" t="s">
        <v>24</v>
      </c>
      <c r="M1636" t="s">
        <v>3112</v>
      </c>
      <c r="N1636" t="s">
        <v>23</v>
      </c>
      <c r="O1636" t="s">
        <v>307</v>
      </c>
      <c r="P1636" t="s">
        <v>26</v>
      </c>
      <c r="Q1636" t="s">
        <v>27</v>
      </c>
      <c r="R1636" t="s">
        <v>24</v>
      </c>
      <c r="S1636" t="s">
        <v>23</v>
      </c>
      <c r="T1636" t="s">
        <v>3112</v>
      </c>
    </row>
    <row r="1637" spans="1:20" x14ac:dyDescent="0.25">
      <c r="A1637" t="s">
        <v>30</v>
      </c>
      <c r="B1637" t="s">
        <v>31</v>
      </c>
      <c r="C1637">
        <v>50</v>
      </c>
      <c r="D1637">
        <v>1</v>
      </c>
      <c r="E1637" t="s">
        <v>3113</v>
      </c>
      <c r="F1637">
        <v>100</v>
      </c>
      <c r="G1637">
        <v>0</v>
      </c>
      <c r="H1637" t="s">
        <v>1219</v>
      </c>
      <c r="I1637" t="s">
        <v>3114</v>
      </c>
      <c r="J1637" t="s">
        <v>318</v>
      </c>
      <c r="K1637" t="s">
        <v>23</v>
      </c>
      <c r="L1637" t="s">
        <v>24</v>
      </c>
      <c r="M1637" t="s">
        <v>3112</v>
      </c>
      <c r="N1637" t="s">
        <v>23</v>
      </c>
      <c r="O1637" t="s">
        <v>307</v>
      </c>
      <c r="P1637" t="s">
        <v>26</v>
      </c>
      <c r="Q1637" t="s">
        <v>27</v>
      </c>
      <c r="R1637" t="s">
        <v>24</v>
      </c>
      <c r="S1637" t="s">
        <v>23</v>
      </c>
      <c r="T1637" t="s">
        <v>3112</v>
      </c>
    </row>
    <row r="1638" spans="1:20" x14ac:dyDescent="0.25">
      <c r="A1638" t="s">
        <v>20</v>
      </c>
      <c r="B1638" t="s">
        <v>21</v>
      </c>
      <c r="C1638">
        <v>50</v>
      </c>
      <c r="D1638">
        <v>2</v>
      </c>
      <c r="E1638" t="s">
        <v>3115</v>
      </c>
      <c r="F1638">
        <v>200</v>
      </c>
      <c r="G1638">
        <v>0</v>
      </c>
      <c r="H1638" t="s">
        <v>1219</v>
      </c>
      <c r="I1638" t="s">
        <v>1426</v>
      </c>
      <c r="J1638" t="s">
        <v>1240</v>
      </c>
      <c r="K1638" t="s">
        <v>23</v>
      </c>
      <c r="L1638" t="s">
        <v>24</v>
      </c>
      <c r="M1638" t="s">
        <v>3116</v>
      </c>
      <c r="N1638" t="s">
        <v>23</v>
      </c>
      <c r="O1638" t="s">
        <v>25</v>
      </c>
      <c r="P1638" t="s">
        <v>26</v>
      </c>
      <c r="Q1638" t="s">
        <v>27</v>
      </c>
      <c r="R1638" t="s">
        <v>24</v>
      </c>
      <c r="S1638" t="s">
        <v>23</v>
      </c>
      <c r="T1638" t="s">
        <v>3116</v>
      </c>
    </row>
    <row r="1639" spans="1:20" x14ac:dyDescent="0.25">
      <c r="A1639" t="s">
        <v>28</v>
      </c>
      <c r="B1639" t="s">
        <v>29</v>
      </c>
      <c r="C1639">
        <v>50</v>
      </c>
      <c r="D1639">
        <v>2</v>
      </c>
      <c r="E1639" t="s">
        <v>3115</v>
      </c>
      <c r="F1639">
        <v>200</v>
      </c>
      <c r="G1639">
        <v>0</v>
      </c>
      <c r="H1639" t="s">
        <v>1219</v>
      </c>
      <c r="I1639" t="s">
        <v>1426</v>
      </c>
      <c r="J1639" t="s">
        <v>1240</v>
      </c>
      <c r="K1639" t="s">
        <v>23</v>
      </c>
      <c r="L1639" t="s">
        <v>24</v>
      </c>
      <c r="M1639" t="s">
        <v>3116</v>
      </c>
      <c r="N1639" t="s">
        <v>23</v>
      </c>
      <c r="O1639" t="s">
        <v>25</v>
      </c>
      <c r="P1639" t="s">
        <v>26</v>
      </c>
      <c r="Q1639" t="s">
        <v>27</v>
      </c>
      <c r="R1639" t="s">
        <v>24</v>
      </c>
      <c r="S1639" t="s">
        <v>23</v>
      </c>
      <c r="T1639" t="s">
        <v>3116</v>
      </c>
    </row>
    <row r="1640" spans="1:20" x14ac:dyDescent="0.25">
      <c r="A1640" t="s">
        <v>30</v>
      </c>
      <c r="B1640" t="s">
        <v>31</v>
      </c>
      <c r="C1640">
        <v>50</v>
      </c>
      <c r="D1640">
        <v>2</v>
      </c>
      <c r="E1640" t="s">
        <v>3115</v>
      </c>
      <c r="F1640">
        <v>200</v>
      </c>
      <c r="G1640">
        <v>0</v>
      </c>
      <c r="H1640" t="s">
        <v>1219</v>
      </c>
      <c r="I1640" t="s">
        <v>1426</v>
      </c>
      <c r="J1640" t="s">
        <v>1240</v>
      </c>
      <c r="K1640" t="s">
        <v>23</v>
      </c>
      <c r="L1640" t="s">
        <v>24</v>
      </c>
      <c r="M1640" t="s">
        <v>3116</v>
      </c>
      <c r="N1640" t="s">
        <v>23</v>
      </c>
      <c r="O1640" t="s">
        <v>25</v>
      </c>
      <c r="P1640" t="s">
        <v>26</v>
      </c>
      <c r="Q1640" t="s">
        <v>27</v>
      </c>
      <c r="R1640" t="s">
        <v>24</v>
      </c>
      <c r="S1640" t="s">
        <v>23</v>
      </c>
      <c r="T1640" t="s">
        <v>3116</v>
      </c>
    </row>
    <row r="1641" spans="1:20" x14ac:dyDescent="0.25">
      <c r="A1641" t="s">
        <v>20</v>
      </c>
      <c r="B1641" t="s">
        <v>21</v>
      </c>
      <c r="C1641">
        <v>50</v>
      </c>
      <c r="D1641">
        <v>1</v>
      </c>
      <c r="E1641" t="s">
        <v>3117</v>
      </c>
      <c r="F1641">
        <v>100</v>
      </c>
      <c r="G1641">
        <v>0</v>
      </c>
      <c r="H1641" t="s">
        <v>1219</v>
      </c>
      <c r="I1641" t="s">
        <v>3118</v>
      </c>
      <c r="J1641" t="s">
        <v>324</v>
      </c>
      <c r="K1641" t="s">
        <v>23</v>
      </c>
      <c r="L1641" t="s">
        <v>24</v>
      </c>
      <c r="M1641" t="s">
        <v>3119</v>
      </c>
      <c r="N1641" t="s">
        <v>23</v>
      </c>
      <c r="O1641" t="s">
        <v>25</v>
      </c>
      <c r="P1641" t="s">
        <v>26</v>
      </c>
      <c r="Q1641" t="s">
        <v>27</v>
      </c>
      <c r="R1641" t="s">
        <v>24</v>
      </c>
      <c r="S1641" t="s">
        <v>23</v>
      </c>
      <c r="T1641" t="s">
        <v>3119</v>
      </c>
    </row>
    <row r="1642" spans="1:20" x14ac:dyDescent="0.25">
      <c r="A1642" t="s">
        <v>28</v>
      </c>
      <c r="B1642" t="s">
        <v>29</v>
      </c>
      <c r="C1642">
        <v>50</v>
      </c>
      <c r="D1642">
        <v>1</v>
      </c>
      <c r="E1642" t="s">
        <v>3117</v>
      </c>
      <c r="F1642">
        <v>100</v>
      </c>
      <c r="G1642">
        <v>0</v>
      </c>
      <c r="H1642" t="s">
        <v>1219</v>
      </c>
      <c r="I1642" t="s">
        <v>3118</v>
      </c>
      <c r="J1642" t="s">
        <v>324</v>
      </c>
      <c r="K1642" t="s">
        <v>23</v>
      </c>
      <c r="L1642" t="s">
        <v>24</v>
      </c>
      <c r="M1642" t="s">
        <v>3119</v>
      </c>
      <c r="N1642" t="s">
        <v>23</v>
      </c>
      <c r="O1642" t="s">
        <v>25</v>
      </c>
      <c r="P1642" t="s">
        <v>26</v>
      </c>
      <c r="Q1642" t="s">
        <v>27</v>
      </c>
      <c r="R1642" t="s">
        <v>24</v>
      </c>
      <c r="S1642" t="s">
        <v>23</v>
      </c>
      <c r="T1642" t="s">
        <v>3119</v>
      </c>
    </row>
    <row r="1643" spans="1:20" x14ac:dyDescent="0.25">
      <c r="A1643" t="s">
        <v>30</v>
      </c>
      <c r="B1643" t="s">
        <v>31</v>
      </c>
      <c r="C1643">
        <v>50</v>
      </c>
      <c r="D1643">
        <v>1</v>
      </c>
      <c r="E1643" t="s">
        <v>3117</v>
      </c>
      <c r="F1643">
        <v>100</v>
      </c>
      <c r="G1643">
        <v>0</v>
      </c>
      <c r="H1643" t="s">
        <v>1219</v>
      </c>
      <c r="I1643" t="s">
        <v>3118</v>
      </c>
      <c r="J1643" t="s">
        <v>324</v>
      </c>
      <c r="K1643" t="s">
        <v>23</v>
      </c>
      <c r="L1643" t="s">
        <v>24</v>
      </c>
      <c r="M1643" t="s">
        <v>3119</v>
      </c>
      <c r="N1643" t="s">
        <v>23</v>
      </c>
      <c r="O1643" t="s">
        <v>25</v>
      </c>
      <c r="P1643" t="s">
        <v>26</v>
      </c>
      <c r="Q1643" t="s">
        <v>27</v>
      </c>
      <c r="R1643" t="s">
        <v>24</v>
      </c>
      <c r="S1643" t="s">
        <v>23</v>
      </c>
      <c r="T1643" t="s">
        <v>3119</v>
      </c>
    </row>
    <row r="1644" spans="1:20" x14ac:dyDescent="0.25">
      <c r="A1644" t="s">
        <v>20</v>
      </c>
      <c r="B1644" t="s">
        <v>21</v>
      </c>
      <c r="C1644">
        <v>50</v>
      </c>
      <c r="D1644">
        <v>1</v>
      </c>
      <c r="E1644" t="s">
        <v>3120</v>
      </c>
      <c r="F1644">
        <v>100</v>
      </c>
      <c r="G1644">
        <v>0</v>
      </c>
      <c r="H1644" t="s">
        <v>1219</v>
      </c>
      <c r="I1644" t="s">
        <v>3121</v>
      </c>
      <c r="J1644" t="s">
        <v>57</v>
      </c>
      <c r="K1644" t="s">
        <v>23</v>
      </c>
      <c r="L1644" t="s">
        <v>24</v>
      </c>
      <c r="M1644" t="s">
        <v>3119</v>
      </c>
      <c r="N1644" t="s">
        <v>23</v>
      </c>
      <c r="O1644" t="s">
        <v>25</v>
      </c>
      <c r="P1644" t="s">
        <v>26</v>
      </c>
      <c r="Q1644" t="s">
        <v>27</v>
      </c>
      <c r="R1644" t="s">
        <v>24</v>
      </c>
      <c r="S1644" t="s">
        <v>23</v>
      </c>
      <c r="T1644" t="s">
        <v>3119</v>
      </c>
    </row>
    <row r="1645" spans="1:20" x14ac:dyDescent="0.25">
      <c r="A1645" t="s">
        <v>28</v>
      </c>
      <c r="B1645" t="s">
        <v>29</v>
      </c>
      <c r="C1645">
        <v>50</v>
      </c>
      <c r="D1645">
        <v>1</v>
      </c>
      <c r="E1645" t="s">
        <v>3120</v>
      </c>
      <c r="F1645">
        <v>100</v>
      </c>
      <c r="G1645">
        <v>0</v>
      </c>
      <c r="H1645" t="s">
        <v>1219</v>
      </c>
      <c r="I1645" t="s">
        <v>3121</v>
      </c>
      <c r="J1645" t="s">
        <v>57</v>
      </c>
      <c r="K1645" t="s">
        <v>23</v>
      </c>
      <c r="L1645" t="s">
        <v>24</v>
      </c>
      <c r="M1645" t="s">
        <v>3119</v>
      </c>
      <c r="N1645" t="s">
        <v>23</v>
      </c>
      <c r="O1645" t="s">
        <v>25</v>
      </c>
      <c r="P1645" t="s">
        <v>26</v>
      </c>
      <c r="Q1645" t="s">
        <v>27</v>
      </c>
      <c r="R1645" t="s">
        <v>24</v>
      </c>
      <c r="S1645" t="s">
        <v>23</v>
      </c>
      <c r="T1645" t="s">
        <v>3119</v>
      </c>
    </row>
    <row r="1646" spans="1:20" x14ac:dyDescent="0.25">
      <c r="A1646" t="s">
        <v>30</v>
      </c>
      <c r="B1646" t="s">
        <v>31</v>
      </c>
      <c r="C1646">
        <v>50</v>
      </c>
      <c r="D1646">
        <v>1</v>
      </c>
      <c r="E1646" t="s">
        <v>3120</v>
      </c>
      <c r="F1646">
        <v>100</v>
      </c>
      <c r="G1646">
        <v>0</v>
      </c>
      <c r="H1646" t="s">
        <v>1219</v>
      </c>
      <c r="I1646" t="s">
        <v>3121</v>
      </c>
      <c r="J1646" t="s">
        <v>57</v>
      </c>
      <c r="K1646" t="s">
        <v>23</v>
      </c>
      <c r="L1646" t="s">
        <v>24</v>
      </c>
      <c r="M1646" t="s">
        <v>3119</v>
      </c>
      <c r="N1646" t="s">
        <v>23</v>
      </c>
      <c r="O1646" t="s">
        <v>25</v>
      </c>
      <c r="P1646" t="s">
        <v>26</v>
      </c>
      <c r="Q1646" t="s">
        <v>27</v>
      </c>
      <c r="R1646" t="s">
        <v>24</v>
      </c>
      <c r="S1646" t="s">
        <v>23</v>
      </c>
      <c r="T1646" t="s">
        <v>3119</v>
      </c>
    </row>
    <row r="1647" spans="1:20" x14ac:dyDescent="0.25">
      <c r="A1647" t="s">
        <v>20</v>
      </c>
      <c r="B1647" t="s">
        <v>21</v>
      </c>
      <c r="C1647">
        <v>50</v>
      </c>
      <c r="D1647">
        <v>1</v>
      </c>
      <c r="E1647" t="s">
        <v>3122</v>
      </c>
      <c r="F1647">
        <v>100</v>
      </c>
      <c r="G1647">
        <v>0</v>
      </c>
      <c r="H1647" t="s">
        <v>1219</v>
      </c>
      <c r="I1647" t="s">
        <v>1318</v>
      </c>
      <c r="J1647" t="s">
        <v>303</v>
      </c>
      <c r="K1647" t="s">
        <v>23</v>
      </c>
      <c r="L1647" t="s">
        <v>24</v>
      </c>
      <c r="M1647" t="s">
        <v>3123</v>
      </c>
      <c r="N1647" t="s">
        <v>23</v>
      </c>
      <c r="O1647" t="s">
        <v>25</v>
      </c>
      <c r="P1647" t="s">
        <v>26</v>
      </c>
      <c r="Q1647" t="s">
        <v>27</v>
      </c>
      <c r="R1647" t="s">
        <v>24</v>
      </c>
      <c r="S1647" t="s">
        <v>23</v>
      </c>
      <c r="T1647" t="s">
        <v>3123</v>
      </c>
    </row>
    <row r="1648" spans="1:20" x14ac:dyDescent="0.25">
      <c r="A1648" t="s">
        <v>28</v>
      </c>
      <c r="B1648" t="s">
        <v>29</v>
      </c>
      <c r="C1648">
        <v>50</v>
      </c>
      <c r="D1648">
        <v>1</v>
      </c>
      <c r="E1648" t="s">
        <v>3122</v>
      </c>
      <c r="F1648">
        <v>100</v>
      </c>
      <c r="G1648">
        <v>0</v>
      </c>
      <c r="H1648" t="s">
        <v>1219</v>
      </c>
      <c r="I1648" t="s">
        <v>1318</v>
      </c>
      <c r="J1648" t="s">
        <v>303</v>
      </c>
      <c r="K1648" t="s">
        <v>23</v>
      </c>
      <c r="L1648" t="s">
        <v>24</v>
      </c>
      <c r="M1648" t="s">
        <v>3123</v>
      </c>
      <c r="N1648" t="s">
        <v>23</v>
      </c>
      <c r="O1648" t="s">
        <v>25</v>
      </c>
      <c r="P1648" t="s">
        <v>26</v>
      </c>
      <c r="Q1648" t="s">
        <v>27</v>
      </c>
      <c r="R1648" t="s">
        <v>24</v>
      </c>
      <c r="S1648" t="s">
        <v>23</v>
      </c>
      <c r="T1648" t="s">
        <v>3123</v>
      </c>
    </row>
    <row r="1649" spans="1:20" x14ac:dyDescent="0.25">
      <c r="A1649" t="s">
        <v>30</v>
      </c>
      <c r="B1649" t="s">
        <v>31</v>
      </c>
      <c r="C1649">
        <v>50</v>
      </c>
      <c r="D1649">
        <v>1</v>
      </c>
      <c r="E1649" t="s">
        <v>3122</v>
      </c>
      <c r="F1649">
        <v>100</v>
      </c>
      <c r="G1649">
        <v>0</v>
      </c>
      <c r="H1649" t="s">
        <v>1219</v>
      </c>
      <c r="I1649" t="s">
        <v>1318</v>
      </c>
      <c r="J1649" t="s">
        <v>303</v>
      </c>
      <c r="K1649" t="s">
        <v>23</v>
      </c>
      <c r="L1649" t="s">
        <v>24</v>
      </c>
      <c r="M1649" t="s">
        <v>3123</v>
      </c>
      <c r="N1649" t="s">
        <v>23</v>
      </c>
      <c r="O1649" t="s">
        <v>25</v>
      </c>
      <c r="P1649" t="s">
        <v>26</v>
      </c>
      <c r="Q1649" t="s">
        <v>27</v>
      </c>
      <c r="R1649" t="s">
        <v>24</v>
      </c>
      <c r="S1649" t="s">
        <v>23</v>
      </c>
      <c r="T1649" t="s">
        <v>3123</v>
      </c>
    </row>
    <row r="1650" spans="1:20" x14ac:dyDescent="0.25">
      <c r="A1650" t="s">
        <v>20</v>
      </c>
      <c r="B1650" t="s">
        <v>21</v>
      </c>
      <c r="C1650">
        <v>50</v>
      </c>
      <c r="D1650">
        <v>1</v>
      </c>
      <c r="E1650" t="s">
        <v>3124</v>
      </c>
      <c r="F1650">
        <v>100</v>
      </c>
      <c r="G1650">
        <v>0</v>
      </c>
      <c r="H1650" t="s">
        <v>1219</v>
      </c>
      <c r="I1650" t="s">
        <v>3125</v>
      </c>
      <c r="J1650" t="s">
        <v>331</v>
      </c>
      <c r="K1650" t="s">
        <v>23</v>
      </c>
      <c r="L1650" t="s">
        <v>24</v>
      </c>
      <c r="M1650" t="s">
        <v>3123</v>
      </c>
      <c r="N1650" t="s">
        <v>23</v>
      </c>
      <c r="O1650" t="s">
        <v>58</v>
      </c>
      <c r="P1650" t="s">
        <v>26</v>
      </c>
      <c r="Q1650" t="s">
        <v>33</v>
      </c>
      <c r="R1650" t="s">
        <v>24</v>
      </c>
      <c r="S1650" t="s">
        <v>23</v>
      </c>
      <c r="T1650" t="s">
        <v>3126</v>
      </c>
    </row>
    <row r="1651" spans="1:20" x14ac:dyDescent="0.25">
      <c r="A1651" t="s">
        <v>28</v>
      </c>
      <c r="B1651" t="s">
        <v>29</v>
      </c>
      <c r="C1651">
        <v>50</v>
      </c>
      <c r="D1651">
        <v>1</v>
      </c>
      <c r="E1651" t="s">
        <v>3124</v>
      </c>
      <c r="F1651">
        <v>100</v>
      </c>
      <c r="G1651">
        <v>0</v>
      </c>
      <c r="H1651" t="s">
        <v>1219</v>
      </c>
      <c r="I1651" t="s">
        <v>3125</v>
      </c>
      <c r="J1651" t="s">
        <v>331</v>
      </c>
      <c r="K1651" t="s">
        <v>23</v>
      </c>
      <c r="L1651" t="s">
        <v>24</v>
      </c>
      <c r="M1651" t="s">
        <v>3123</v>
      </c>
      <c r="N1651" t="s">
        <v>23</v>
      </c>
      <c r="O1651" t="s">
        <v>58</v>
      </c>
      <c r="P1651" t="s">
        <v>26</v>
      </c>
      <c r="Q1651" t="s">
        <v>33</v>
      </c>
      <c r="R1651" t="s">
        <v>24</v>
      </c>
      <c r="S1651" t="s">
        <v>23</v>
      </c>
      <c r="T1651" t="s">
        <v>3126</v>
      </c>
    </row>
    <row r="1652" spans="1:20" x14ac:dyDescent="0.25">
      <c r="A1652" t="s">
        <v>30</v>
      </c>
      <c r="B1652" t="s">
        <v>31</v>
      </c>
      <c r="C1652">
        <v>50</v>
      </c>
      <c r="D1652">
        <v>1</v>
      </c>
      <c r="E1652" t="s">
        <v>3124</v>
      </c>
      <c r="F1652">
        <v>100</v>
      </c>
      <c r="G1652">
        <v>0</v>
      </c>
      <c r="H1652" t="s">
        <v>1219</v>
      </c>
      <c r="I1652" t="s">
        <v>3125</v>
      </c>
      <c r="J1652" t="s">
        <v>331</v>
      </c>
      <c r="K1652" t="s">
        <v>23</v>
      </c>
      <c r="L1652" t="s">
        <v>24</v>
      </c>
      <c r="M1652" t="s">
        <v>3123</v>
      </c>
      <c r="N1652" t="s">
        <v>23</v>
      </c>
      <c r="O1652" t="s">
        <v>58</v>
      </c>
      <c r="P1652" t="s">
        <v>26</v>
      </c>
      <c r="Q1652" t="s">
        <v>33</v>
      </c>
      <c r="R1652" t="s">
        <v>24</v>
      </c>
      <c r="S1652" t="s">
        <v>23</v>
      </c>
      <c r="T1652" t="s">
        <v>3126</v>
      </c>
    </row>
    <row r="1653" spans="1:20" x14ac:dyDescent="0.25">
      <c r="A1653" t="s">
        <v>20</v>
      </c>
      <c r="B1653" t="s">
        <v>21</v>
      </c>
      <c r="C1653">
        <v>50</v>
      </c>
      <c r="D1653">
        <v>1</v>
      </c>
      <c r="E1653" t="s">
        <v>3127</v>
      </c>
      <c r="F1653">
        <v>100</v>
      </c>
      <c r="G1653">
        <v>0</v>
      </c>
      <c r="H1653" t="s">
        <v>1219</v>
      </c>
      <c r="I1653" t="s">
        <v>3128</v>
      </c>
      <c r="J1653" t="s">
        <v>363</v>
      </c>
      <c r="K1653" t="s">
        <v>23</v>
      </c>
      <c r="L1653" t="s">
        <v>24</v>
      </c>
      <c r="M1653" t="s">
        <v>3126</v>
      </c>
      <c r="N1653" t="s">
        <v>23</v>
      </c>
      <c r="O1653" t="s">
        <v>25</v>
      </c>
      <c r="P1653" t="s">
        <v>26</v>
      </c>
      <c r="Q1653" t="s">
        <v>27</v>
      </c>
      <c r="R1653" t="s">
        <v>24</v>
      </c>
      <c r="S1653" t="s">
        <v>23</v>
      </c>
      <c r="T1653" t="s">
        <v>3126</v>
      </c>
    </row>
    <row r="1654" spans="1:20" x14ac:dyDescent="0.25">
      <c r="A1654" t="s">
        <v>28</v>
      </c>
      <c r="B1654" t="s">
        <v>29</v>
      </c>
      <c r="C1654">
        <v>50</v>
      </c>
      <c r="D1654">
        <v>1</v>
      </c>
      <c r="E1654" t="s">
        <v>3127</v>
      </c>
      <c r="F1654">
        <v>100</v>
      </c>
      <c r="G1654">
        <v>0</v>
      </c>
      <c r="H1654" t="s">
        <v>1219</v>
      </c>
      <c r="I1654" t="s">
        <v>3128</v>
      </c>
      <c r="J1654" t="s">
        <v>363</v>
      </c>
      <c r="K1654" t="s">
        <v>23</v>
      </c>
      <c r="L1654" t="s">
        <v>24</v>
      </c>
      <c r="M1654" t="s">
        <v>3126</v>
      </c>
      <c r="N1654" t="s">
        <v>23</v>
      </c>
      <c r="O1654" t="s">
        <v>25</v>
      </c>
      <c r="P1654" t="s">
        <v>26</v>
      </c>
      <c r="Q1654" t="s">
        <v>27</v>
      </c>
      <c r="R1654" t="s">
        <v>24</v>
      </c>
      <c r="S1654" t="s">
        <v>23</v>
      </c>
      <c r="T1654" t="s">
        <v>3126</v>
      </c>
    </row>
    <row r="1655" spans="1:20" x14ac:dyDescent="0.25">
      <c r="A1655" t="s">
        <v>30</v>
      </c>
      <c r="B1655" t="s">
        <v>31</v>
      </c>
      <c r="C1655">
        <v>50</v>
      </c>
      <c r="D1655">
        <v>1</v>
      </c>
      <c r="E1655" t="s">
        <v>3127</v>
      </c>
      <c r="F1655">
        <v>100</v>
      </c>
      <c r="G1655">
        <v>0</v>
      </c>
      <c r="H1655" t="s">
        <v>1219</v>
      </c>
      <c r="I1655" t="s">
        <v>3128</v>
      </c>
      <c r="J1655" t="s">
        <v>363</v>
      </c>
      <c r="K1655" t="s">
        <v>23</v>
      </c>
      <c r="L1655" t="s">
        <v>24</v>
      </c>
      <c r="M1655" t="s">
        <v>3126</v>
      </c>
      <c r="N1655" t="s">
        <v>23</v>
      </c>
      <c r="O1655" t="s">
        <v>25</v>
      </c>
      <c r="P1655" t="s">
        <v>26</v>
      </c>
      <c r="Q1655" t="s">
        <v>27</v>
      </c>
      <c r="R1655" t="s">
        <v>24</v>
      </c>
      <c r="S1655" t="s">
        <v>23</v>
      </c>
      <c r="T1655" t="s">
        <v>3126</v>
      </c>
    </row>
    <row r="1656" spans="1:20" x14ac:dyDescent="0.25">
      <c r="A1656" t="s">
        <v>42</v>
      </c>
      <c r="B1656" t="s">
        <v>43</v>
      </c>
      <c r="C1656">
        <v>66.666666666666671</v>
      </c>
      <c r="D1656">
        <v>3</v>
      </c>
      <c r="E1656" t="s">
        <v>3129</v>
      </c>
      <c r="F1656">
        <v>241</v>
      </c>
      <c r="G1656">
        <v>0</v>
      </c>
      <c r="H1656" t="s">
        <v>1219</v>
      </c>
      <c r="I1656" t="s">
        <v>1311</v>
      </c>
      <c r="J1656" t="s">
        <v>305</v>
      </c>
      <c r="K1656" t="s">
        <v>23</v>
      </c>
      <c r="L1656" t="s">
        <v>24</v>
      </c>
      <c r="M1656" t="s">
        <v>3126</v>
      </c>
      <c r="N1656" t="s">
        <v>23</v>
      </c>
      <c r="O1656" t="s">
        <v>58</v>
      </c>
      <c r="P1656" t="s">
        <v>26</v>
      </c>
      <c r="Q1656" t="s">
        <v>33</v>
      </c>
      <c r="R1656" t="s">
        <v>24</v>
      </c>
      <c r="S1656" t="s">
        <v>23</v>
      </c>
      <c r="T1656" t="s">
        <v>3130</v>
      </c>
    </row>
    <row r="1657" spans="1:20" x14ac:dyDescent="0.25">
      <c r="A1657" t="s">
        <v>20</v>
      </c>
      <c r="B1657" t="s">
        <v>21</v>
      </c>
      <c r="C1657">
        <v>50</v>
      </c>
      <c r="D1657">
        <v>1</v>
      </c>
      <c r="E1657" t="s">
        <v>3129</v>
      </c>
      <c r="F1657">
        <v>241</v>
      </c>
      <c r="G1657">
        <v>0</v>
      </c>
      <c r="H1657" t="s">
        <v>1219</v>
      </c>
      <c r="I1657" t="s">
        <v>1311</v>
      </c>
      <c r="J1657" t="s">
        <v>305</v>
      </c>
      <c r="K1657" t="s">
        <v>23</v>
      </c>
      <c r="L1657" t="s">
        <v>24</v>
      </c>
      <c r="M1657" t="s">
        <v>3126</v>
      </c>
      <c r="N1657" t="s">
        <v>23</v>
      </c>
      <c r="O1657" t="s">
        <v>58</v>
      </c>
      <c r="P1657" t="s">
        <v>26</v>
      </c>
      <c r="Q1657" t="s">
        <v>33</v>
      </c>
      <c r="R1657" t="s">
        <v>24</v>
      </c>
      <c r="S1657" t="s">
        <v>23</v>
      </c>
      <c r="T1657" t="s">
        <v>3130</v>
      </c>
    </row>
    <row r="1658" spans="1:20" x14ac:dyDescent="0.25">
      <c r="A1658" t="s">
        <v>28</v>
      </c>
      <c r="B1658" t="s">
        <v>29</v>
      </c>
      <c r="C1658">
        <v>50</v>
      </c>
      <c r="D1658">
        <v>1</v>
      </c>
      <c r="E1658" t="s">
        <v>3129</v>
      </c>
      <c r="F1658">
        <v>241</v>
      </c>
      <c r="G1658">
        <v>0</v>
      </c>
      <c r="H1658" t="s">
        <v>1219</v>
      </c>
      <c r="I1658" t="s">
        <v>1311</v>
      </c>
      <c r="J1658" t="s">
        <v>305</v>
      </c>
      <c r="K1658" t="s">
        <v>23</v>
      </c>
      <c r="L1658" t="s">
        <v>24</v>
      </c>
      <c r="M1658" t="s">
        <v>3126</v>
      </c>
      <c r="N1658" t="s">
        <v>23</v>
      </c>
      <c r="O1658" t="s">
        <v>58</v>
      </c>
      <c r="P1658" t="s">
        <v>26</v>
      </c>
      <c r="Q1658" t="s">
        <v>33</v>
      </c>
      <c r="R1658" t="s">
        <v>24</v>
      </c>
      <c r="S1658" t="s">
        <v>23</v>
      </c>
      <c r="T1658" t="s">
        <v>3130</v>
      </c>
    </row>
    <row r="1659" spans="1:20" x14ac:dyDescent="0.25">
      <c r="A1659" t="s">
        <v>30</v>
      </c>
      <c r="B1659" t="s">
        <v>31</v>
      </c>
      <c r="C1659">
        <v>50</v>
      </c>
      <c r="D1659">
        <v>1</v>
      </c>
      <c r="E1659" t="s">
        <v>3129</v>
      </c>
      <c r="F1659">
        <v>241</v>
      </c>
      <c r="G1659">
        <v>0</v>
      </c>
      <c r="H1659" t="s">
        <v>1219</v>
      </c>
      <c r="I1659" t="s">
        <v>1311</v>
      </c>
      <c r="J1659" t="s">
        <v>305</v>
      </c>
      <c r="K1659" t="s">
        <v>23</v>
      </c>
      <c r="L1659" t="s">
        <v>24</v>
      </c>
      <c r="M1659" t="s">
        <v>3126</v>
      </c>
      <c r="N1659" t="s">
        <v>23</v>
      </c>
      <c r="O1659" t="s">
        <v>58</v>
      </c>
      <c r="P1659" t="s">
        <v>26</v>
      </c>
      <c r="Q1659" t="s">
        <v>33</v>
      </c>
      <c r="R1659" t="s">
        <v>24</v>
      </c>
      <c r="S1659" t="s">
        <v>23</v>
      </c>
      <c r="T1659" t="s">
        <v>3130</v>
      </c>
    </row>
    <row r="1660" spans="1:20" x14ac:dyDescent="0.25">
      <c r="A1660" t="s">
        <v>115</v>
      </c>
      <c r="B1660" t="s">
        <v>116</v>
      </c>
      <c r="C1660">
        <v>45</v>
      </c>
      <c r="D1660">
        <v>1</v>
      </c>
      <c r="E1660" t="s">
        <v>3129</v>
      </c>
      <c r="F1660">
        <v>241</v>
      </c>
      <c r="G1660">
        <v>0</v>
      </c>
      <c r="H1660" t="s">
        <v>1219</v>
      </c>
      <c r="I1660" t="s">
        <v>1311</v>
      </c>
      <c r="J1660" t="s">
        <v>305</v>
      </c>
      <c r="K1660" t="s">
        <v>23</v>
      </c>
      <c r="L1660" t="s">
        <v>24</v>
      </c>
      <c r="M1660" t="s">
        <v>3126</v>
      </c>
      <c r="N1660" t="s">
        <v>23</v>
      </c>
      <c r="O1660" t="s">
        <v>58</v>
      </c>
      <c r="P1660" t="s">
        <v>26</v>
      </c>
      <c r="Q1660" t="s">
        <v>33</v>
      </c>
      <c r="R1660" t="s">
        <v>24</v>
      </c>
      <c r="S1660" t="s">
        <v>23</v>
      </c>
      <c r="T1660" t="s">
        <v>3130</v>
      </c>
    </row>
    <row r="1661" spans="1:20" x14ac:dyDescent="0.25">
      <c r="A1661" t="s">
        <v>20</v>
      </c>
      <c r="B1661" t="s">
        <v>21</v>
      </c>
      <c r="C1661">
        <v>50</v>
      </c>
      <c r="D1661">
        <v>1</v>
      </c>
      <c r="E1661" t="s">
        <v>3131</v>
      </c>
      <c r="F1661">
        <v>100</v>
      </c>
      <c r="G1661">
        <v>0</v>
      </c>
      <c r="H1661" t="s">
        <v>1219</v>
      </c>
      <c r="I1661" t="s">
        <v>421</v>
      </c>
      <c r="J1661" t="s">
        <v>65</v>
      </c>
      <c r="K1661" t="s">
        <v>23</v>
      </c>
      <c r="L1661" t="s">
        <v>24</v>
      </c>
      <c r="M1661" t="s">
        <v>3132</v>
      </c>
      <c r="N1661" t="s">
        <v>23</v>
      </c>
      <c r="O1661" t="s">
        <v>307</v>
      </c>
      <c r="P1661" t="s">
        <v>26</v>
      </c>
      <c r="Q1661" t="s">
        <v>27</v>
      </c>
      <c r="R1661" t="s">
        <v>24</v>
      </c>
      <c r="S1661" t="s">
        <v>23</v>
      </c>
      <c r="T1661" t="s">
        <v>3132</v>
      </c>
    </row>
    <row r="1662" spans="1:20" x14ac:dyDescent="0.25">
      <c r="A1662" t="s">
        <v>28</v>
      </c>
      <c r="B1662" t="s">
        <v>29</v>
      </c>
      <c r="C1662">
        <v>50</v>
      </c>
      <c r="D1662">
        <v>1</v>
      </c>
      <c r="E1662" t="s">
        <v>3131</v>
      </c>
      <c r="F1662">
        <v>100</v>
      </c>
      <c r="G1662">
        <v>0</v>
      </c>
      <c r="H1662" t="s">
        <v>1219</v>
      </c>
      <c r="I1662" t="s">
        <v>421</v>
      </c>
      <c r="J1662" t="s">
        <v>65</v>
      </c>
      <c r="K1662" t="s">
        <v>23</v>
      </c>
      <c r="L1662" t="s">
        <v>24</v>
      </c>
      <c r="M1662" t="s">
        <v>3132</v>
      </c>
      <c r="N1662" t="s">
        <v>23</v>
      </c>
      <c r="O1662" t="s">
        <v>307</v>
      </c>
      <c r="P1662" t="s">
        <v>26</v>
      </c>
      <c r="Q1662" t="s">
        <v>27</v>
      </c>
      <c r="R1662" t="s">
        <v>24</v>
      </c>
      <c r="S1662" t="s">
        <v>23</v>
      </c>
      <c r="T1662" t="s">
        <v>3132</v>
      </c>
    </row>
    <row r="1663" spans="1:20" x14ac:dyDescent="0.25">
      <c r="A1663" t="s">
        <v>30</v>
      </c>
      <c r="B1663" t="s">
        <v>31</v>
      </c>
      <c r="C1663">
        <v>50</v>
      </c>
      <c r="D1663">
        <v>1</v>
      </c>
      <c r="E1663" t="s">
        <v>3131</v>
      </c>
      <c r="F1663">
        <v>100</v>
      </c>
      <c r="G1663">
        <v>0</v>
      </c>
      <c r="H1663" t="s">
        <v>1219</v>
      </c>
      <c r="I1663" t="s">
        <v>421</v>
      </c>
      <c r="J1663" t="s">
        <v>65</v>
      </c>
      <c r="K1663" t="s">
        <v>23</v>
      </c>
      <c r="L1663" t="s">
        <v>24</v>
      </c>
      <c r="M1663" t="s">
        <v>3132</v>
      </c>
      <c r="N1663" t="s">
        <v>23</v>
      </c>
      <c r="O1663" t="s">
        <v>307</v>
      </c>
      <c r="P1663" t="s">
        <v>26</v>
      </c>
      <c r="Q1663" t="s">
        <v>27</v>
      </c>
      <c r="R1663" t="s">
        <v>24</v>
      </c>
      <c r="S1663" t="s">
        <v>23</v>
      </c>
      <c r="T1663" t="s">
        <v>3132</v>
      </c>
    </row>
    <row r="1664" spans="1:20" x14ac:dyDescent="0.25">
      <c r="A1664" t="s">
        <v>20</v>
      </c>
      <c r="B1664" t="s">
        <v>21</v>
      </c>
      <c r="C1664">
        <v>50</v>
      </c>
      <c r="D1664">
        <v>1</v>
      </c>
      <c r="E1664" t="s">
        <v>3133</v>
      </c>
      <c r="F1664">
        <v>100</v>
      </c>
      <c r="G1664">
        <v>0</v>
      </c>
      <c r="H1664" t="s">
        <v>1219</v>
      </c>
      <c r="I1664" t="s">
        <v>3134</v>
      </c>
      <c r="J1664" t="s">
        <v>345</v>
      </c>
      <c r="K1664" t="s">
        <v>23</v>
      </c>
      <c r="L1664" t="s">
        <v>24</v>
      </c>
      <c r="M1664" t="s">
        <v>3135</v>
      </c>
      <c r="N1664" t="s">
        <v>23</v>
      </c>
      <c r="O1664" t="s">
        <v>25</v>
      </c>
      <c r="P1664" t="s">
        <v>26</v>
      </c>
      <c r="Q1664" t="s">
        <v>27</v>
      </c>
      <c r="R1664" t="s">
        <v>24</v>
      </c>
      <c r="S1664" t="s">
        <v>23</v>
      </c>
      <c r="T1664" t="s">
        <v>3135</v>
      </c>
    </row>
    <row r="1665" spans="1:20" x14ac:dyDescent="0.25">
      <c r="A1665" t="s">
        <v>28</v>
      </c>
      <c r="B1665" t="s">
        <v>29</v>
      </c>
      <c r="C1665">
        <v>50</v>
      </c>
      <c r="D1665">
        <v>1</v>
      </c>
      <c r="E1665" t="s">
        <v>3133</v>
      </c>
      <c r="F1665">
        <v>100</v>
      </c>
      <c r="G1665">
        <v>0</v>
      </c>
      <c r="H1665" t="s">
        <v>1219</v>
      </c>
      <c r="I1665" t="s">
        <v>3134</v>
      </c>
      <c r="J1665" t="s">
        <v>345</v>
      </c>
      <c r="K1665" t="s">
        <v>23</v>
      </c>
      <c r="L1665" t="s">
        <v>24</v>
      </c>
      <c r="M1665" t="s">
        <v>3135</v>
      </c>
      <c r="N1665" t="s">
        <v>23</v>
      </c>
      <c r="O1665" t="s">
        <v>25</v>
      </c>
      <c r="P1665" t="s">
        <v>26</v>
      </c>
      <c r="Q1665" t="s">
        <v>27</v>
      </c>
      <c r="R1665" t="s">
        <v>24</v>
      </c>
      <c r="S1665" t="s">
        <v>23</v>
      </c>
      <c r="T1665" t="s">
        <v>3135</v>
      </c>
    </row>
    <row r="1666" spans="1:20" x14ac:dyDescent="0.25">
      <c r="A1666" t="s">
        <v>30</v>
      </c>
      <c r="B1666" t="s">
        <v>31</v>
      </c>
      <c r="C1666">
        <v>50</v>
      </c>
      <c r="D1666">
        <v>1</v>
      </c>
      <c r="E1666" t="s">
        <v>3133</v>
      </c>
      <c r="F1666">
        <v>100</v>
      </c>
      <c r="G1666">
        <v>0</v>
      </c>
      <c r="H1666" t="s">
        <v>1219</v>
      </c>
      <c r="I1666" t="s">
        <v>3134</v>
      </c>
      <c r="J1666" t="s">
        <v>345</v>
      </c>
      <c r="K1666" t="s">
        <v>23</v>
      </c>
      <c r="L1666" t="s">
        <v>24</v>
      </c>
      <c r="M1666" t="s">
        <v>3135</v>
      </c>
      <c r="N1666" t="s">
        <v>23</v>
      </c>
      <c r="O1666" t="s">
        <v>25</v>
      </c>
      <c r="P1666" t="s">
        <v>26</v>
      </c>
      <c r="Q1666" t="s">
        <v>27</v>
      </c>
      <c r="R1666" t="s">
        <v>24</v>
      </c>
      <c r="S1666" t="s">
        <v>23</v>
      </c>
      <c r="T1666" t="s">
        <v>3135</v>
      </c>
    </row>
    <row r="1667" spans="1:20" x14ac:dyDescent="0.25">
      <c r="A1667" t="s">
        <v>20</v>
      </c>
      <c r="B1667" t="s">
        <v>21</v>
      </c>
      <c r="C1667">
        <v>50</v>
      </c>
      <c r="D1667">
        <v>1</v>
      </c>
      <c r="E1667" t="s">
        <v>3136</v>
      </c>
      <c r="F1667">
        <v>100</v>
      </c>
      <c r="G1667">
        <v>0</v>
      </c>
      <c r="H1667" t="s">
        <v>1219</v>
      </c>
      <c r="I1667" t="s">
        <v>1259</v>
      </c>
      <c r="J1667" t="s">
        <v>303</v>
      </c>
      <c r="K1667" t="s">
        <v>23</v>
      </c>
      <c r="L1667" t="s">
        <v>24</v>
      </c>
      <c r="M1667" t="s">
        <v>3137</v>
      </c>
      <c r="N1667" t="s">
        <v>23</v>
      </c>
      <c r="O1667" t="s">
        <v>25</v>
      </c>
      <c r="P1667" t="s">
        <v>26</v>
      </c>
      <c r="Q1667" t="s">
        <v>27</v>
      </c>
      <c r="R1667" t="s">
        <v>24</v>
      </c>
      <c r="S1667" t="s">
        <v>23</v>
      </c>
      <c r="T1667" t="s">
        <v>3137</v>
      </c>
    </row>
    <row r="1668" spans="1:20" x14ac:dyDescent="0.25">
      <c r="A1668" t="s">
        <v>28</v>
      </c>
      <c r="B1668" t="s">
        <v>29</v>
      </c>
      <c r="C1668">
        <v>50</v>
      </c>
      <c r="D1668">
        <v>1</v>
      </c>
      <c r="E1668" t="s">
        <v>3136</v>
      </c>
      <c r="F1668">
        <v>100</v>
      </c>
      <c r="G1668">
        <v>0</v>
      </c>
      <c r="H1668" t="s">
        <v>1219</v>
      </c>
      <c r="I1668" t="s">
        <v>1259</v>
      </c>
      <c r="J1668" t="s">
        <v>303</v>
      </c>
      <c r="K1668" t="s">
        <v>23</v>
      </c>
      <c r="L1668" t="s">
        <v>24</v>
      </c>
      <c r="M1668" t="s">
        <v>3137</v>
      </c>
      <c r="N1668" t="s">
        <v>23</v>
      </c>
      <c r="O1668" t="s">
        <v>25</v>
      </c>
      <c r="P1668" t="s">
        <v>26</v>
      </c>
      <c r="Q1668" t="s">
        <v>27</v>
      </c>
      <c r="R1668" t="s">
        <v>24</v>
      </c>
      <c r="S1668" t="s">
        <v>23</v>
      </c>
      <c r="T1668" t="s">
        <v>3137</v>
      </c>
    </row>
    <row r="1669" spans="1:20" x14ac:dyDescent="0.25">
      <c r="A1669" t="s">
        <v>30</v>
      </c>
      <c r="B1669" t="s">
        <v>31</v>
      </c>
      <c r="C1669">
        <v>50</v>
      </c>
      <c r="D1669">
        <v>1</v>
      </c>
      <c r="E1669" t="s">
        <v>3136</v>
      </c>
      <c r="F1669">
        <v>100</v>
      </c>
      <c r="G1669">
        <v>0</v>
      </c>
      <c r="H1669" t="s">
        <v>1219</v>
      </c>
      <c r="I1669" t="s">
        <v>1259</v>
      </c>
      <c r="J1669" t="s">
        <v>303</v>
      </c>
      <c r="K1669" t="s">
        <v>23</v>
      </c>
      <c r="L1669" t="s">
        <v>24</v>
      </c>
      <c r="M1669" t="s">
        <v>3137</v>
      </c>
      <c r="N1669" t="s">
        <v>23</v>
      </c>
      <c r="O1669" t="s">
        <v>25</v>
      </c>
      <c r="P1669" t="s">
        <v>26</v>
      </c>
      <c r="Q1669" t="s">
        <v>27</v>
      </c>
      <c r="R1669" t="s">
        <v>24</v>
      </c>
      <c r="S1669" t="s">
        <v>23</v>
      </c>
      <c r="T1669" t="s">
        <v>3137</v>
      </c>
    </row>
    <row r="1670" spans="1:20" x14ac:dyDescent="0.25">
      <c r="A1670" t="s">
        <v>20</v>
      </c>
      <c r="B1670" t="s">
        <v>21</v>
      </c>
      <c r="C1670">
        <v>50</v>
      </c>
      <c r="D1670">
        <v>1</v>
      </c>
      <c r="E1670" t="s">
        <v>3138</v>
      </c>
      <c r="F1670">
        <v>109</v>
      </c>
      <c r="G1670">
        <v>9</v>
      </c>
      <c r="H1670" t="s">
        <v>1219</v>
      </c>
      <c r="I1670" t="s">
        <v>3139</v>
      </c>
      <c r="J1670" t="s">
        <v>354</v>
      </c>
      <c r="K1670" t="s">
        <v>23</v>
      </c>
      <c r="L1670" t="s">
        <v>24</v>
      </c>
      <c r="M1670" t="s">
        <v>3140</v>
      </c>
      <c r="N1670" t="s">
        <v>23</v>
      </c>
      <c r="O1670" t="s">
        <v>25</v>
      </c>
      <c r="P1670" t="s">
        <v>26</v>
      </c>
      <c r="Q1670" t="s">
        <v>27</v>
      </c>
      <c r="R1670" t="s">
        <v>24</v>
      </c>
      <c r="S1670" t="s">
        <v>23</v>
      </c>
      <c r="T1670" t="s">
        <v>3140</v>
      </c>
    </row>
    <row r="1671" spans="1:20" x14ac:dyDescent="0.25">
      <c r="A1671" t="s">
        <v>28</v>
      </c>
      <c r="B1671" t="s">
        <v>29</v>
      </c>
      <c r="C1671">
        <v>50</v>
      </c>
      <c r="D1671">
        <v>1</v>
      </c>
      <c r="E1671" t="s">
        <v>3138</v>
      </c>
      <c r="F1671">
        <v>109</v>
      </c>
      <c r="G1671">
        <v>9</v>
      </c>
      <c r="H1671" t="s">
        <v>1219</v>
      </c>
      <c r="I1671" t="s">
        <v>3139</v>
      </c>
      <c r="J1671" t="s">
        <v>354</v>
      </c>
      <c r="K1671" t="s">
        <v>23</v>
      </c>
      <c r="L1671" t="s">
        <v>24</v>
      </c>
      <c r="M1671" t="s">
        <v>3140</v>
      </c>
      <c r="N1671" t="s">
        <v>23</v>
      </c>
      <c r="O1671" t="s">
        <v>25</v>
      </c>
      <c r="P1671" t="s">
        <v>26</v>
      </c>
      <c r="Q1671" t="s">
        <v>27</v>
      </c>
      <c r="R1671" t="s">
        <v>24</v>
      </c>
      <c r="S1671" t="s">
        <v>23</v>
      </c>
      <c r="T1671" t="s">
        <v>3140</v>
      </c>
    </row>
    <row r="1672" spans="1:20" x14ac:dyDescent="0.25">
      <c r="A1672" t="s">
        <v>30</v>
      </c>
      <c r="B1672" t="s">
        <v>31</v>
      </c>
      <c r="C1672">
        <v>50</v>
      </c>
      <c r="D1672">
        <v>1</v>
      </c>
      <c r="E1672" t="s">
        <v>3138</v>
      </c>
      <c r="F1672">
        <v>109</v>
      </c>
      <c r="G1672">
        <v>9</v>
      </c>
      <c r="H1672" t="s">
        <v>1219</v>
      </c>
      <c r="I1672" t="s">
        <v>3139</v>
      </c>
      <c r="J1672" t="s">
        <v>354</v>
      </c>
      <c r="K1672" t="s">
        <v>23</v>
      </c>
      <c r="L1672" t="s">
        <v>24</v>
      </c>
      <c r="M1672" t="s">
        <v>3140</v>
      </c>
      <c r="N1672" t="s">
        <v>23</v>
      </c>
      <c r="O1672" t="s">
        <v>25</v>
      </c>
      <c r="P1672" t="s">
        <v>26</v>
      </c>
      <c r="Q1672" t="s">
        <v>27</v>
      </c>
      <c r="R1672" t="s">
        <v>24</v>
      </c>
      <c r="S1672" t="s">
        <v>23</v>
      </c>
      <c r="T1672" t="s">
        <v>3140</v>
      </c>
    </row>
    <row r="1673" spans="1:20" x14ac:dyDescent="0.25">
      <c r="A1673" t="s">
        <v>20</v>
      </c>
      <c r="B1673" t="s">
        <v>21</v>
      </c>
      <c r="C1673">
        <v>50</v>
      </c>
      <c r="D1673">
        <v>1</v>
      </c>
      <c r="E1673" t="s">
        <v>3141</v>
      </c>
      <c r="F1673">
        <v>100</v>
      </c>
      <c r="G1673">
        <v>0</v>
      </c>
      <c r="H1673" t="s">
        <v>1219</v>
      </c>
      <c r="I1673" t="s">
        <v>3142</v>
      </c>
      <c r="J1673" t="s">
        <v>310</v>
      </c>
      <c r="K1673" t="s">
        <v>23</v>
      </c>
      <c r="L1673" t="s">
        <v>24</v>
      </c>
      <c r="M1673" t="s">
        <v>3143</v>
      </c>
      <c r="N1673" t="s">
        <v>23</v>
      </c>
      <c r="O1673" t="s">
        <v>25</v>
      </c>
      <c r="P1673" t="s">
        <v>26</v>
      </c>
      <c r="Q1673" t="s">
        <v>27</v>
      </c>
      <c r="R1673" t="s">
        <v>24</v>
      </c>
      <c r="S1673" t="s">
        <v>23</v>
      </c>
      <c r="T1673" t="s">
        <v>3144</v>
      </c>
    </row>
    <row r="1674" spans="1:20" x14ac:dyDescent="0.25">
      <c r="A1674" t="s">
        <v>28</v>
      </c>
      <c r="B1674" t="s">
        <v>29</v>
      </c>
      <c r="C1674">
        <v>50</v>
      </c>
      <c r="D1674">
        <v>1</v>
      </c>
      <c r="E1674" t="s">
        <v>3141</v>
      </c>
      <c r="F1674">
        <v>100</v>
      </c>
      <c r="G1674">
        <v>0</v>
      </c>
      <c r="H1674" t="s">
        <v>1219</v>
      </c>
      <c r="I1674" t="s">
        <v>3142</v>
      </c>
      <c r="J1674" t="s">
        <v>310</v>
      </c>
      <c r="K1674" t="s">
        <v>23</v>
      </c>
      <c r="L1674" t="s">
        <v>24</v>
      </c>
      <c r="M1674" t="s">
        <v>3143</v>
      </c>
      <c r="N1674" t="s">
        <v>23</v>
      </c>
      <c r="O1674" t="s">
        <v>25</v>
      </c>
      <c r="P1674" t="s">
        <v>26</v>
      </c>
      <c r="Q1674" t="s">
        <v>27</v>
      </c>
      <c r="R1674" t="s">
        <v>24</v>
      </c>
      <c r="S1674" t="s">
        <v>23</v>
      </c>
      <c r="T1674" t="s">
        <v>3144</v>
      </c>
    </row>
    <row r="1675" spans="1:20" x14ac:dyDescent="0.25">
      <c r="A1675" t="s">
        <v>30</v>
      </c>
      <c r="B1675" t="s">
        <v>31</v>
      </c>
      <c r="C1675">
        <v>50</v>
      </c>
      <c r="D1675">
        <v>1</v>
      </c>
      <c r="E1675" t="s">
        <v>3141</v>
      </c>
      <c r="F1675">
        <v>100</v>
      </c>
      <c r="G1675">
        <v>0</v>
      </c>
      <c r="H1675" t="s">
        <v>1219</v>
      </c>
      <c r="I1675" t="s">
        <v>3142</v>
      </c>
      <c r="J1675" t="s">
        <v>310</v>
      </c>
      <c r="K1675" t="s">
        <v>23</v>
      </c>
      <c r="L1675" t="s">
        <v>24</v>
      </c>
      <c r="M1675" t="s">
        <v>3143</v>
      </c>
      <c r="N1675" t="s">
        <v>23</v>
      </c>
      <c r="O1675" t="s">
        <v>25</v>
      </c>
      <c r="P1675" t="s">
        <v>26</v>
      </c>
      <c r="Q1675" t="s">
        <v>27</v>
      </c>
      <c r="R1675" t="s">
        <v>24</v>
      </c>
      <c r="S1675" t="s">
        <v>23</v>
      </c>
      <c r="T1675" t="s">
        <v>3144</v>
      </c>
    </row>
    <row r="1676" spans="1:20" x14ac:dyDescent="0.25">
      <c r="A1676" t="s">
        <v>46</v>
      </c>
      <c r="B1676" t="s">
        <v>1239</v>
      </c>
      <c r="C1676">
        <v>63.75</v>
      </c>
      <c r="D1676">
        <v>1</v>
      </c>
      <c r="E1676" t="s">
        <v>3145</v>
      </c>
      <c r="F1676">
        <v>63.75</v>
      </c>
      <c r="G1676">
        <v>0</v>
      </c>
      <c r="H1676" t="s">
        <v>47</v>
      </c>
      <c r="I1676" t="s">
        <v>3146</v>
      </c>
      <c r="J1676" t="s">
        <v>3147</v>
      </c>
      <c r="K1676" t="s">
        <v>3148</v>
      </c>
      <c r="L1676" t="s">
        <v>3149</v>
      </c>
      <c r="M1676" t="s">
        <v>3150</v>
      </c>
      <c r="N1676" t="s">
        <v>23</v>
      </c>
      <c r="O1676" t="s">
        <v>48</v>
      </c>
      <c r="P1676" t="s">
        <v>49</v>
      </c>
      <c r="Q1676" t="s">
        <v>50</v>
      </c>
      <c r="R1676" t="s">
        <v>24</v>
      </c>
      <c r="S1676" t="s">
        <v>23</v>
      </c>
      <c r="T1676" t="s">
        <v>3150</v>
      </c>
    </row>
    <row r="1677" spans="1:20" x14ac:dyDescent="0.25">
      <c r="A1677" t="s">
        <v>20</v>
      </c>
      <c r="B1677" t="s">
        <v>21</v>
      </c>
      <c r="C1677">
        <v>50</v>
      </c>
      <c r="D1677">
        <v>1</v>
      </c>
      <c r="E1677" t="s">
        <v>3151</v>
      </c>
      <c r="F1677">
        <v>100</v>
      </c>
      <c r="G1677">
        <v>0</v>
      </c>
      <c r="H1677" t="s">
        <v>1219</v>
      </c>
      <c r="I1677" t="s">
        <v>3152</v>
      </c>
      <c r="J1677" t="s">
        <v>61</v>
      </c>
      <c r="K1677" t="s">
        <v>23</v>
      </c>
      <c r="L1677" t="s">
        <v>24</v>
      </c>
      <c r="M1677" t="s">
        <v>3153</v>
      </c>
      <c r="N1677" t="s">
        <v>23</v>
      </c>
      <c r="O1677" t="s">
        <v>25</v>
      </c>
      <c r="P1677" t="s">
        <v>26</v>
      </c>
      <c r="Q1677" t="s">
        <v>27</v>
      </c>
      <c r="R1677" t="s">
        <v>24</v>
      </c>
      <c r="S1677" t="s">
        <v>23</v>
      </c>
      <c r="T1677" t="s">
        <v>3154</v>
      </c>
    </row>
    <row r="1678" spans="1:20" x14ac:dyDescent="0.25">
      <c r="A1678" t="s">
        <v>28</v>
      </c>
      <c r="B1678" t="s">
        <v>29</v>
      </c>
      <c r="C1678">
        <v>50</v>
      </c>
      <c r="D1678">
        <v>1</v>
      </c>
      <c r="E1678" t="s">
        <v>3151</v>
      </c>
      <c r="F1678">
        <v>100</v>
      </c>
      <c r="G1678">
        <v>0</v>
      </c>
      <c r="H1678" t="s">
        <v>1219</v>
      </c>
      <c r="I1678" t="s">
        <v>3152</v>
      </c>
      <c r="J1678" t="s">
        <v>61</v>
      </c>
      <c r="K1678" t="s">
        <v>23</v>
      </c>
      <c r="L1678" t="s">
        <v>24</v>
      </c>
      <c r="M1678" t="s">
        <v>3153</v>
      </c>
      <c r="N1678" t="s">
        <v>23</v>
      </c>
      <c r="O1678" t="s">
        <v>25</v>
      </c>
      <c r="P1678" t="s">
        <v>26</v>
      </c>
      <c r="Q1678" t="s">
        <v>27</v>
      </c>
      <c r="R1678" t="s">
        <v>24</v>
      </c>
      <c r="S1678" t="s">
        <v>23</v>
      </c>
      <c r="T1678" t="s">
        <v>3154</v>
      </c>
    </row>
    <row r="1679" spans="1:20" x14ac:dyDescent="0.25">
      <c r="A1679" t="s">
        <v>30</v>
      </c>
      <c r="B1679" t="s">
        <v>31</v>
      </c>
      <c r="C1679">
        <v>50</v>
      </c>
      <c r="D1679">
        <v>1</v>
      </c>
      <c r="E1679" t="s">
        <v>3151</v>
      </c>
      <c r="F1679">
        <v>100</v>
      </c>
      <c r="G1679">
        <v>0</v>
      </c>
      <c r="H1679" t="s">
        <v>1219</v>
      </c>
      <c r="I1679" t="s">
        <v>3152</v>
      </c>
      <c r="J1679" t="s">
        <v>61</v>
      </c>
      <c r="K1679" t="s">
        <v>23</v>
      </c>
      <c r="L1679" t="s">
        <v>24</v>
      </c>
      <c r="M1679" t="s">
        <v>3153</v>
      </c>
      <c r="N1679" t="s">
        <v>23</v>
      </c>
      <c r="O1679" t="s">
        <v>25</v>
      </c>
      <c r="P1679" t="s">
        <v>26</v>
      </c>
      <c r="Q1679" t="s">
        <v>27</v>
      </c>
      <c r="R1679" t="s">
        <v>24</v>
      </c>
      <c r="S1679" t="s">
        <v>23</v>
      </c>
      <c r="T1679" t="s">
        <v>3154</v>
      </c>
    </row>
    <row r="1680" spans="1:20" x14ac:dyDescent="0.25">
      <c r="A1680" t="s">
        <v>20</v>
      </c>
      <c r="B1680" t="s">
        <v>21</v>
      </c>
      <c r="C1680">
        <v>50</v>
      </c>
      <c r="D1680">
        <v>1</v>
      </c>
      <c r="E1680" t="s">
        <v>3155</v>
      </c>
      <c r="F1680">
        <v>100</v>
      </c>
      <c r="G1680">
        <v>0</v>
      </c>
      <c r="H1680" t="s">
        <v>1219</v>
      </c>
      <c r="I1680" t="s">
        <v>3156</v>
      </c>
      <c r="J1680" t="s">
        <v>336</v>
      </c>
      <c r="K1680" t="s">
        <v>23</v>
      </c>
      <c r="L1680" t="s">
        <v>24</v>
      </c>
      <c r="M1680" t="s">
        <v>3157</v>
      </c>
      <c r="N1680" t="s">
        <v>23</v>
      </c>
      <c r="O1680" t="s">
        <v>25</v>
      </c>
      <c r="P1680" t="s">
        <v>26</v>
      </c>
      <c r="Q1680" t="s">
        <v>27</v>
      </c>
      <c r="R1680" t="s">
        <v>24</v>
      </c>
      <c r="S1680" t="s">
        <v>23</v>
      </c>
      <c r="T1680" t="s">
        <v>3157</v>
      </c>
    </row>
    <row r="1681" spans="1:20" x14ac:dyDescent="0.25">
      <c r="A1681" t="s">
        <v>28</v>
      </c>
      <c r="B1681" t="s">
        <v>29</v>
      </c>
      <c r="C1681">
        <v>50</v>
      </c>
      <c r="D1681">
        <v>1</v>
      </c>
      <c r="E1681" t="s">
        <v>3155</v>
      </c>
      <c r="F1681">
        <v>100</v>
      </c>
      <c r="G1681">
        <v>0</v>
      </c>
      <c r="H1681" t="s">
        <v>1219</v>
      </c>
      <c r="I1681" t="s">
        <v>3156</v>
      </c>
      <c r="J1681" t="s">
        <v>336</v>
      </c>
      <c r="K1681" t="s">
        <v>23</v>
      </c>
      <c r="L1681" t="s">
        <v>24</v>
      </c>
      <c r="M1681" t="s">
        <v>3157</v>
      </c>
      <c r="N1681" t="s">
        <v>23</v>
      </c>
      <c r="O1681" t="s">
        <v>25</v>
      </c>
      <c r="P1681" t="s">
        <v>26</v>
      </c>
      <c r="Q1681" t="s">
        <v>27</v>
      </c>
      <c r="R1681" t="s">
        <v>24</v>
      </c>
      <c r="S1681" t="s">
        <v>23</v>
      </c>
      <c r="T1681" t="s">
        <v>3157</v>
      </c>
    </row>
    <row r="1682" spans="1:20" x14ac:dyDescent="0.25">
      <c r="A1682" t="s">
        <v>30</v>
      </c>
      <c r="B1682" t="s">
        <v>31</v>
      </c>
      <c r="C1682">
        <v>50</v>
      </c>
      <c r="D1682">
        <v>1</v>
      </c>
      <c r="E1682" t="s">
        <v>3155</v>
      </c>
      <c r="F1682">
        <v>100</v>
      </c>
      <c r="G1682">
        <v>0</v>
      </c>
      <c r="H1682" t="s">
        <v>1219</v>
      </c>
      <c r="I1682" t="s">
        <v>3156</v>
      </c>
      <c r="J1682" t="s">
        <v>336</v>
      </c>
      <c r="K1682" t="s">
        <v>23</v>
      </c>
      <c r="L1682" t="s">
        <v>24</v>
      </c>
      <c r="M1682" t="s">
        <v>3157</v>
      </c>
      <c r="N1682" t="s">
        <v>23</v>
      </c>
      <c r="O1682" t="s">
        <v>25</v>
      </c>
      <c r="P1682" t="s">
        <v>26</v>
      </c>
      <c r="Q1682" t="s">
        <v>27</v>
      </c>
      <c r="R1682" t="s">
        <v>24</v>
      </c>
      <c r="S1682" t="s">
        <v>23</v>
      </c>
      <c r="T1682" t="s">
        <v>3157</v>
      </c>
    </row>
    <row r="1683" spans="1:20" x14ac:dyDescent="0.25">
      <c r="A1683" t="s">
        <v>20</v>
      </c>
      <c r="B1683" t="s">
        <v>21</v>
      </c>
      <c r="C1683">
        <v>50</v>
      </c>
      <c r="D1683">
        <v>1</v>
      </c>
      <c r="E1683" t="s">
        <v>3158</v>
      </c>
      <c r="F1683">
        <v>100</v>
      </c>
      <c r="G1683">
        <v>0</v>
      </c>
      <c r="H1683" t="s">
        <v>1219</v>
      </c>
      <c r="I1683" t="s">
        <v>3159</v>
      </c>
      <c r="J1683" t="s">
        <v>1235</v>
      </c>
      <c r="K1683" t="s">
        <v>23</v>
      </c>
      <c r="L1683" t="s">
        <v>24</v>
      </c>
      <c r="M1683" t="s">
        <v>3160</v>
      </c>
      <c r="N1683" t="s">
        <v>23</v>
      </c>
      <c r="O1683" t="s">
        <v>25</v>
      </c>
      <c r="P1683" t="s">
        <v>26</v>
      </c>
      <c r="Q1683" t="s">
        <v>27</v>
      </c>
      <c r="R1683" t="s">
        <v>24</v>
      </c>
      <c r="S1683" t="s">
        <v>23</v>
      </c>
      <c r="T1683" t="s">
        <v>3161</v>
      </c>
    </row>
    <row r="1684" spans="1:20" x14ac:dyDescent="0.25">
      <c r="A1684" t="s">
        <v>28</v>
      </c>
      <c r="B1684" t="s">
        <v>29</v>
      </c>
      <c r="C1684">
        <v>50</v>
      </c>
      <c r="D1684">
        <v>1</v>
      </c>
      <c r="E1684" t="s">
        <v>3158</v>
      </c>
      <c r="F1684">
        <v>100</v>
      </c>
      <c r="G1684">
        <v>0</v>
      </c>
      <c r="H1684" t="s">
        <v>1219</v>
      </c>
      <c r="I1684" t="s">
        <v>3159</v>
      </c>
      <c r="J1684" t="s">
        <v>1235</v>
      </c>
      <c r="K1684" t="s">
        <v>23</v>
      </c>
      <c r="L1684" t="s">
        <v>24</v>
      </c>
      <c r="M1684" t="s">
        <v>3160</v>
      </c>
      <c r="N1684" t="s">
        <v>23</v>
      </c>
      <c r="O1684" t="s">
        <v>25</v>
      </c>
      <c r="P1684" t="s">
        <v>26</v>
      </c>
      <c r="Q1684" t="s">
        <v>27</v>
      </c>
      <c r="R1684" t="s">
        <v>24</v>
      </c>
      <c r="S1684" t="s">
        <v>23</v>
      </c>
      <c r="T1684" t="s">
        <v>3161</v>
      </c>
    </row>
    <row r="1685" spans="1:20" x14ac:dyDescent="0.25">
      <c r="A1685" t="s">
        <v>30</v>
      </c>
      <c r="B1685" t="s">
        <v>31</v>
      </c>
      <c r="C1685">
        <v>50</v>
      </c>
      <c r="D1685">
        <v>1</v>
      </c>
      <c r="E1685" t="s">
        <v>3158</v>
      </c>
      <c r="F1685">
        <v>100</v>
      </c>
      <c r="G1685">
        <v>0</v>
      </c>
      <c r="H1685" t="s">
        <v>1219</v>
      </c>
      <c r="I1685" t="s">
        <v>3159</v>
      </c>
      <c r="J1685" t="s">
        <v>1235</v>
      </c>
      <c r="K1685" t="s">
        <v>23</v>
      </c>
      <c r="L1685" t="s">
        <v>24</v>
      </c>
      <c r="M1685" t="s">
        <v>3160</v>
      </c>
      <c r="N1685" t="s">
        <v>23</v>
      </c>
      <c r="O1685" t="s">
        <v>25</v>
      </c>
      <c r="P1685" t="s">
        <v>26</v>
      </c>
      <c r="Q1685" t="s">
        <v>27</v>
      </c>
      <c r="R1685" t="s">
        <v>24</v>
      </c>
      <c r="S1685" t="s">
        <v>23</v>
      </c>
      <c r="T1685" t="s">
        <v>3160</v>
      </c>
    </row>
    <row r="1686" spans="1:20" x14ac:dyDescent="0.25">
      <c r="A1686" t="s">
        <v>20</v>
      </c>
      <c r="B1686" t="s">
        <v>21</v>
      </c>
      <c r="C1686">
        <v>50</v>
      </c>
      <c r="D1686">
        <v>1</v>
      </c>
      <c r="E1686" t="s">
        <v>3162</v>
      </c>
      <c r="F1686">
        <v>100</v>
      </c>
      <c r="G1686">
        <v>0</v>
      </c>
      <c r="H1686" t="s">
        <v>1219</v>
      </c>
      <c r="I1686" t="s">
        <v>3163</v>
      </c>
      <c r="J1686" t="s">
        <v>336</v>
      </c>
      <c r="K1686" t="s">
        <v>23</v>
      </c>
      <c r="L1686" t="s">
        <v>24</v>
      </c>
      <c r="M1686" t="s">
        <v>3164</v>
      </c>
      <c r="N1686" t="s">
        <v>23</v>
      </c>
      <c r="O1686" t="s">
        <v>25</v>
      </c>
      <c r="P1686" t="s">
        <v>26</v>
      </c>
      <c r="Q1686" t="s">
        <v>27</v>
      </c>
      <c r="R1686" t="s">
        <v>24</v>
      </c>
      <c r="S1686" t="s">
        <v>23</v>
      </c>
      <c r="T1686" t="s">
        <v>3165</v>
      </c>
    </row>
    <row r="1687" spans="1:20" x14ac:dyDescent="0.25">
      <c r="A1687" t="s">
        <v>28</v>
      </c>
      <c r="B1687" t="s">
        <v>29</v>
      </c>
      <c r="C1687">
        <v>50</v>
      </c>
      <c r="D1687">
        <v>1</v>
      </c>
      <c r="E1687" t="s">
        <v>3162</v>
      </c>
      <c r="F1687">
        <v>100</v>
      </c>
      <c r="G1687">
        <v>0</v>
      </c>
      <c r="H1687" t="s">
        <v>1219</v>
      </c>
      <c r="I1687" t="s">
        <v>3163</v>
      </c>
      <c r="J1687" t="s">
        <v>336</v>
      </c>
      <c r="K1687" t="s">
        <v>23</v>
      </c>
      <c r="L1687" t="s">
        <v>24</v>
      </c>
      <c r="M1687" t="s">
        <v>3164</v>
      </c>
      <c r="N1687" t="s">
        <v>23</v>
      </c>
      <c r="O1687" t="s">
        <v>25</v>
      </c>
      <c r="P1687" t="s">
        <v>26</v>
      </c>
      <c r="Q1687" t="s">
        <v>27</v>
      </c>
      <c r="R1687" t="s">
        <v>24</v>
      </c>
      <c r="S1687" t="s">
        <v>23</v>
      </c>
      <c r="T1687" t="s">
        <v>3165</v>
      </c>
    </row>
    <row r="1688" spans="1:20" x14ac:dyDescent="0.25">
      <c r="A1688" t="s">
        <v>30</v>
      </c>
      <c r="B1688" t="s">
        <v>31</v>
      </c>
      <c r="C1688">
        <v>50</v>
      </c>
      <c r="D1688">
        <v>1</v>
      </c>
      <c r="E1688" t="s">
        <v>3162</v>
      </c>
      <c r="F1688">
        <v>100</v>
      </c>
      <c r="G1688">
        <v>0</v>
      </c>
      <c r="H1688" t="s">
        <v>1219</v>
      </c>
      <c r="I1688" t="s">
        <v>3163</v>
      </c>
      <c r="J1688" t="s">
        <v>336</v>
      </c>
      <c r="K1688" t="s">
        <v>23</v>
      </c>
      <c r="L1688" t="s">
        <v>24</v>
      </c>
      <c r="M1688" t="s">
        <v>3164</v>
      </c>
      <c r="N1688" t="s">
        <v>23</v>
      </c>
      <c r="O1688" t="s">
        <v>25</v>
      </c>
      <c r="P1688" t="s">
        <v>26</v>
      </c>
      <c r="Q1688" t="s">
        <v>27</v>
      </c>
      <c r="R1688" t="s">
        <v>24</v>
      </c>
      <c r="S1688" t="s">
        <v>23</v>
      </c>
      <c r="T1688" t="s">
        <v>3165</v>
      </c>
    </row>
    <row r="1689" spans="1:20" x14ac:dyDescent="0.25">
      <c r="A1689" t="s">
        <v>20</v>
      </c>
      <c r="B1689" t="s">
        <v>21</v>
      </c>
      <c r="C1689">
        <v>50</v>
      </c>
      <c r="D1689">
        <v>1</v>
      </c>
      <c r="E1689" t="s">
        <v>3166</v>
      </c>
      <c r="F1689">
        <v>100</v>
      </c>
      <c r="G1689">
        <v>0</v>
      </c>
      <c r="H1689" t="s">
        <v>1219</v>
      </c>
      <c r="I1689" t="s">
        <v>3167</v>
      </c>
      <c r="J1689" t="s">
        <v>358</v>
      </c>
      <c r="K1689" t="s">
        <v>23</v>
      </c>
      <c r="L1689" t="s">
        <v>24</v>
      </c>
      <c r="M1689" t="s">
        <v>3168</v>
      </c>
      <c r="N1689" t="s">
        <v>23</v>
      </c>
      <c r="O1689" t="s">
        <v>25</v>
      </c>
      <c r="P1689" t="s">
        <v>26</v>
      </c>
      <c r="Q1689" t="s">
        <v>27</v>
      </c>
      <c r="R1689" t="s">
        <v>24</v>
      </c>
      <c r="S1689" t="s">
        <v>23</v>
      </c>
      <c r="T1689" t="s">
        <v>3165</v>
      </c>
    </row>
    <row r="1690" spans="1:20" x14ac:dyDescent="0.25">
      <c r="A1690" t="s">
        <v>28</v>
      </c>
      <c r="B1690" t="s">
        <v>29</v>
      </c>
      <c r="C1690">
        <v>50</v>
      </c>
      <c r="D1690">
        <v>1</v>
      </c>
      <c r="E1690" t="s">
        <v>3166</v>
      </c>
      <c r="F1690">
        <v>100</v>
      </c>
      <c r="G1690">
        <v>0</v>
      </c>
      <c r="H1690" t="s">
        <v>1219</v>
      </c>
      <c r="I1690" t="s">
        <v>3167</v>
      </c>
      <c r="J1690" t="s">
        <v>358</v>
      </c>
      <c r="K1690" t="s">
        <v>23</v>
      </c>
      <c r="L1690" t="s">
        <v>24</v>
      </c>
      <c r="M1690" t="s">
        <v>3168</v>
      </c>
      <c r="N1690" t="s">
        <v>23</v>
      </c>
      <c r="O1690" t="s">
        <v>25</v>
      </c>
      <c r="P1690" t="s">
        <v>26</v>
      </c>
      <c r="Q1690" t="s">
        <v>27</v>
      </c>
      <c r="R1690" t="s">
        <v>24</v>
      </c>
      <c r="S1690" t="s">
        <v>23</v>
      </c>
      <c r="T1690" t="s">
        <v>3165</v>
      </c>
    </row>
    <row r="1691" spans="1:20" x14ac:dyDescent="0.25">
      <c r="A1691" t="s">
        <v>30</v>
      </c>
      <c r="B1691" t="s">
        <v>31</v>
      </c>
      <c r="C1691">
        <v>50</v>
      </c>
      <c r="D1691">
        <v>1</v>
      </c>
      <c r="E1691" t="s">
        <v>3166</v>
      </c>
      <c r="F1691">
        <v>100</v>
      </c>
      <c r="G1691">
        <v>0</v>
      </c>
      <c r="H1691" t="s">
        <v>1219</v>
      </c>
      <c r="I1691" t="s">
        <v>3167</v>
      </c>
      <c r="J1691" t="s">
        <v>358</v>
      </c>
      <c r="K1691" t="s">
        <v>23</v>
      </c>
      <c r="L1691" t="s">
        <v>24</v>
      </c>
      <c r="M1691" t="s">
        <v>3168</v>
      </c>
      <c r="N1691" t="s">
        <v>23</v>
      </c>
      <c r="O1691" t="s">
        <v>25</v>
      </c>
      <c r="P1691" t="s">
        <v>26</v>
      </c>
      <c r="Q1691" t="s">
        <v>27</v>
      </c>
      <c r="R1691" t="s">
        <v>24</v>
      </c>
      <c r="S1691" t="s">
        <v>23</v>
      </c>
      <c r="T1691" t="s">
        <v>3165</v>
      </c>
    </row>
    <row r="1692" spans="1:20" x14ac:dyDescent="0.25">
      <c r="A1692" t="s">
        <v>20</v>
      </c>
      <c r="B1692" t="s">
        <v>21</v>
      </c>
      <c r="C1692">
        <v>50</v>
      </c>
      <c r="D1692">
        <v>1</v>
      </c>
      <c r="E1692" t="s">
        <v>3169</v>
      </c>
      <c r="F1692">
        <v>100</v>
      </c>
      <c r="G1692">
        <v>0</v>
      </c>
      <c r="H1692" t="s">
        <v>1219</v>
      </c>
      <c r="I1692" t="s">
        <v>3170</v>
      </c>
      <c r="J1692" t="s">
        <v>315</v>
      </c>
      <c r="K1692" t="s">
        <v>23</v>
      </c>
      <c r="L1692" t="s">
        <v>24</v>
      </c>
      <c r="M1692" t="s">
        <v>3168</v>
      </c>
      <c r="N1692" t="s">
        <v>23</v>
      </c>
      <c r="O1692" t="s">
        <v>25</v>
      </c>
      <c r="P1692" t="s">
        <v>26</v>
      </c>
      <c r="Q1692" t="s">
        <v>27</v>
      </c>
      <c r="R1692" t="s">
        <v>24</v>
      </c>
      <c r="S1692" t="s">
        <v>23</v>
      </c>
      <c r="T1692" t="s">
        <v>3171</v>
      </c>
    </row>
    <row r="1693" spans="1:20" x14ac:dyDescent="0.25">
      <c r="A1693" t="s">
        <v>28</v>
      </c>
      <c r="B1693" t="s">
        <v>29</v>
      </c>
      <c r="C1693">
        <v>50</v>
      </c>
      <c r="D1693">
        <v>1</v>
      </c>
      <c r="E1693" t="s">
        <v>3169</v>
      </c>
      <c r="F1693">
        <v>100</v>
      </c>
      <c r="G1693">
        <v>0</v>
      </c>
      <c r="H1693" t="s">
        <v>1219</v>
      </c>
      <c r="I1693" t="s">
        <v>3170</v>
      </c>
      <c r="J1693" t="s">
        <v>315</v>
      </c>
      <c r="K1693" t="s">
        <v>23</v>
      </c>
      <c r="L1693" t="s">
        <v>24</v>
      </c>
      <c r="M1693" t="s">
        <v>3168</v>
      </c>
      <c r="N1693" t="s">
        <v>23</v>
      </c>
      <c r="O1693" t="s">
        <v>25</v>
      </c>
      <c r="P1693" t="s">
        <v>26</v>
      </c>
      <c r="Q1693" t="s">
        <v>27</v>
      </c>
      <c r="R1693" t="s">
        <v>24</v>
      </c>
      <c r="S1693" t="s">
        <v>23</v>
      </c>
      <c r="T1693" t="s">
        <v>3171</v>
      </c>
    </row>
    <row r="1694" spans="1:20" x14ac:dyDescent="0.25">
      <c r="A1694" t="s">
        <v>30</v>
      </c>
      <c r="B1694" t="s">
        <v>31</v>
      </c>
      <c r="C1694">
        <v>50</v>
      </c>
      <c r="D1694">
        <v>1</v>
      </c>
      <c r="E1694" t="s">
        <v>3169</v>
      </c>
      <c r="F1694">
        <v>100</v>
      </c>
      <c r="G1694">
        <v>0</v>
      </c>
      <c r="H1694" t="s">
        <v>1219</v>
      </c>
      <c r="I1694" t="s">
        <v>3170</v>
      </c>
      <c r="J1694" t="s">
        <v>315</v>
      </c>
      <c r="K1694" t="s">
        <v>23</v>
      </c>
      <c r="L1694" t="s">
        <v>24</v>
      </c>
      <c r="M1694" t="s">
        <v>3168</v>
      </c>
      <c r="N1694" t="s">
        <v>23</v>
      </c>
      <c r="O1694" t="s">
        <v>25</v>
      </c>
      <c r="P1694" t="s">
        <v>26</v>
      </c>
      <c r="Q1694" t="s">
        <v>27</v>
      </c>
      <c r="R1694" t="s">
        <v>24</v>
      </c>
      <c r="S1694" t="s">
        <v>23</v>
      </c>
      <c r="T1694" t="s">
        <v>3171</v>
      </c>
    </row>
    <row r="1695" spans="1:20" x14ac:dyDescent="0.25">
      <c r="A1695" t="s">
        <v>20</v>
      </c>
      <c r="B1695" t="s">
        <v>21</v>
      </c>
      <c r="C1695">
        <v>50</v>
      </c>
      <c r="D1695">
        <v>1</v>
      </c>
      <c r="E1695" t="s">
        <v>3172</v>
      </c>
      <c r="F1695">
        <v>100</v>
      </c>
      <c r="G1695">
        <v>0</v>
      </c>
      <c r="H1695" t="s">
        <v>1219</v>
      </c>
      <c r="I1695" t="s">
        <v>3173</v>
      </c>
      <c r="J1695" t="s">
        <v>354</v>
      </c>
      <c r="K1695" t="s">
        <v>23</v>
      </c>
      <c r="L1695" t="s">
        <v>24</v>
      </c>
      <c r="M1695" t="s">
        <v>3174</v>
      </c>
      <c r="N1695" t="s">
        <v>23</v>
      </c>
      <c r="O1695" t="s">
        <v>25</v>
      </c>
      <c r="P1695" t="s">
        <v>26</v>
      </c>
      <c r="Q1695" t="s">
        <v>27</v>
      </c>
      <c r="R1695" t="s">
        <v>24</v>
      </c>
      <c r="S1695" t="s">
        <v>23</v>
      </c>
      <c r="T1695" t="s">
        <v>3175</v>
      </c>
    </row>
    <row r="1696" spans="1:20" x14ac:dyDescent="0.25">
      <c r="A1696" t="s">
        <v>28</v>
      </c>
      <c r="B1696" t="s">
        <v>29</v>
      </c>
      <c r="C1696">
        <v>50</v>
      </c>
      <c r="D1696">
        <v>1</v>
      </c>
      <c r="E1696" t="s">
        <v>3172</v>
      </c>
      <c r="F1696">
        <v>100</v>
      </c>
      <c r="G1696">
        <v>0</v>
      </c>
      <c r="H1696" t="s">
        <v>1219</v>
      </c>
      <c r="I1696" t="s">
        <v>3173</v>
      </c>
      <c r="J1696" t="s">
        <v>354</v>
      </c>
      <c r="K1696" t="s">
        <v>23</v>
      </c>
      <c r="L1696" t="s">
        <v>24</v>
      </c>
      <c r="M1696" t="s">
        <v>3174</v>
      </c>
      <c r="N1696" t="s">
        <v>23</v>
      </c>
      <c r="O1696" t="s">
        <v>25</v>
      </c>
      <c r="P1696" t="s">
        <v>26</v>
      </c>
      <c r="Q1696" t="s">
        <v>27</v>
      </c>
      <c r="R1696" t="s">
        <v>24</v>
      </c>
      <c r="S1696" t="s">
        <v>23</v>
      </c>
      <c r="T1696" t="s">
        <v>3175</v>
      </c>
    </row>
    <row r="1697" spans="1:20" x14ac:dyDescent="0.25">
      <c r="A1697" t="s">
        <v>30</v>
      </c>
      <c r="B1697" t="s">
        <v>31</v>
      </c>
      <c r="C1697">
        <v>50</v>
      </c>
      <c r="D1697">
        <v>1</v>
      </c>
      <c r="E1697" t="s">
        <v>3172</v>
      </c>
      <c r="F1697">
        <v>100</v>
      </c>
      <c r="G1697">
        <v>0</v>
      </c>
      <c r="H1697" t="s">
        <v>1219</v>
      </c>
      <c r="I1697" t="s">
        <v>3173</v>
      </c>
      <c r="J1697" t="s">
        <v>354</v>
      </c>
      <c r="K1697" t="s">
        <v>23</v>
      </c>
      <c r="L1697" t="s">
        <v>24</v>
      </c>
      <c r="M1697" t="s">
        <v>3174</v>
      </c>
      <c r="N1697" t="s">
        <v>23</v>
      </c>
      <c r="O1697" t="s">
        <v>25</v>
      </c>
      <c r="P1697" t="s">
        <v>26</v>
      </c>
      <c r="Q1697" t="s">
        <v>27</v>
      </c>
      <c r="R1697" t="s">
        <v>24</v>
      </c>
      <c r="S1697" t="s">
        <v>23</v>
      </c>
      <c r="T1697" t="s">
        <v>3175</v>
      </c>
    </row>
    <row r="1698" spans="1:20" x14ac:dyDescent="0.25">
      <c r="A1698" t="s">
        <v>20</v>
      </c>
      <c r="B1698" t="s">
        <v>21</v>
      </c>
      <c r="C1698">
        <v>50</v>
      </c>
      <c r="D1698">
        <v>1</v>
      </c>
      <c r="E1698" t="s">
        <v>3176</v>
      </c>
      <c r="F1698">
        <v>100</v>
      </c>
      <c r="G1698">
        <v>0</v>
      </c>
      <c r="H1698" t="s">
        <v>1219</v>
      </c>
      <c r="I1698" t="s">
        <v>3177</v>
      </c>
      <c r="J1698" t="s">
        <v>302</v>
      </c>
      <c r="K1698" t="s">
        <v>23</v>
      </c>
      <c r="L1698" t="s">
        <v>24</v>
      </c>
      <c r="M1698" t="s">
        <v>3178</v>
      </c>
      <c r="N1698" t="s">
        <v>23</v>
      </c>
      <c r="O1698" t="s">
        <v>25</v>
      </c>
      <c r="P1698" t="s">
        <v>26</v>
      </c>
      <c r="Q1698" t="s">
        <v>27</v>
      </c>
      <c r="R1698" t="s">
        <v>24</v>
      </c>
      <c r="S1698" t="s">
        <v>23</v>
      </c>
      <c r="T1698" t="s">
        <v>3174</v>
      </c>
    </row>
    <row r="1699" spans="1:20" x14ac:dyDescent="0.25">
      <c r="A1699" t="s">
        <v>28</v>
      </c>
      <c r="B1699" t="s">
        <v>29</v>
      </c>
      <c r="C1699">
        <v>50</v>
      </c>
      <c r="D1699">
        <v>1</v>
      </c>
      <c r="E1699" t="s">
        <v>3176</v>
      </c>
      <c r="F1699">
        <v>100</v>
      </c>
      <c r="G1699">
        <v>0</v>
      </c>
      <c r="H1699" t="s">
        <v>1219</v>
      </c>
      <c r="I1699" t="s">
        <v>3177</v>
      </c>
      <c r="J1699" t="s">
        <v>302</v>
      </c>
      <c r="K1699" t="s">
        <v>23</v>
      </c>
      <c r="L1699" t="s">
        <v>24</v>
      </c>
      <c r="M1699" t="s">
        <v>3178</v>
      </c>
      <c r="N1699" t="s">
        <v>23</v>
      </c>
      <c r="O1699" t="s">
        <v>25</v>
      </c>
      <c r="P1699" t="s">
        <v>26</v>
      </c>
      <c r="Q1699" t="s">
        <v>27</v>
      </c>
      <c r="R1699" t="s">
        <v>24</v>
      </c>
      <c r="S1699" t="s">
        <v>23</v>
      </c>
      <c r="T1699" t="s">
        <v>3174</v>
      </c>
    </row>
    <row r="1700" spans="1:20" x14ac:dyDescent="0.25">
      <c r="A1700" t="s">
        <v>30</v>
      </c>
      <c r="B1700" t="s">
        <v>31</v>
      </c>
      <c r="C1700">
        <v>50</v>
      </c>
      <c r="D1700">
        <v>1</v>
      </c>
      <c r="E1700" t="s">
        <v>3176</v>
      </c>
      <c r="F1700">
        <v>100</v>
      </c>
      <c r="G1700">
        <v>0</v>
      </c>
      <c r="H1700" t="s">
        <v>1219</v>
      </c>
      <c r="I1700" t="s">
        <v>3177</v>
      </c>
      <c r="J1700" t="s">
        <v>302</v>
      </c>
      <c r="K1700" t="s">
        <v>23</v>
      </c>
      <c r="L1700" t="s">
        <v>24</v>
      </c>
      <c r="M1700" t="s">
        <v>3178</v>
      </c>
      <c r="N1700" t="s">
        <v>23</v>
      </c>
      <c r="O1700" t="s">
        <v>25</v>
      </c>
      <c r="P1700" t="s">
        <v>26</v>
      </c>
      <c r="Q1700" t="s">
        <v>27</v>
      </c>
      <c r="R1700" t="s">
        <v>24</v>
      </c>
      <c r="S1700" t="s">
        <v>23</v>
      </c>
      <c r="T1700" t="s">
        <v>3174</v>
      </c>
    </row>
    <row r="1701" spans="1:20" x14ac:dyDescent="0.25">
      <c r="A1701" t="s">
        <v>20</v>
      </c>
      <c r="B1701" t="s">
        <v>21</v>
      </c>
      <c r="C1701">
        <v>50</v>
      </c>
      <c r="D1701">
        <v>1</v>
      </c>
      <c r="E1701" t="s">
        <v>3179</v>
      </c>
      <c r="F1701">
        <v>100</v>
      </c>
      <c r="G1701">
        <v>0</v>
      </c>
      <c r="H1701" t="s">
        <v>1219</v>
      </c>
      <c r="I1701" t="s">
        <v>1292</v>
      </c>
      <c r="J1701" t="s">
        <v>329</v>
      </c>
      <c r="K1701" t="s">
        <v>23</v>
      </c>
      <c r="L1701" t="s">
        <v>24</v>
      </c>
      <c r="M1701" t="s">
        <v>3180</v>
      </c>
      <c r="N1701" t="s">
        <v>23</v>
      </c>
      <c r="O1701" t="s">
        <v>25</v>
      </c>
      <c r="P1701" t="s">
        <v>26</v>
      </c>
      <c r="Q1701" t="s">
        <v>27</v>
      </c>
      <c r="R1701" t="s">
        <v>24</v>
      </c>
      <c r="S1701" t="s">
        <v>23</v>
      </c>
      <c r="T1701" t="s">
        <v>3181</v>
      </c>
    </row>
    <row r="1702" spans="1:20" x14ac:dyDescent="0.25">
      <c r="A1702" t="s">
        <v>28</v>
      </c>
      <c r="B1702" t="s">
        <v>29</v>
      </c>
      <c r="C1702">
        <v>50</v>
      </c>
      <c r="D1702">
        <v>1</v>
      </c>
      <c r="E1702" t="s">
        <v>3179</v>
      </c>
      <c r="F1702">
        <v>100</v>
      </c>
      <c r="G1702">
        <v>0</v>
      </c>
      <c r="H1702" t="s">
        <v>1219</v>
      </c>
      <c r="I1702" t="s">
        <v>1292</v>
      </c>
      <c r="J1702" t="s">
        <v>329</v>
      </c>
      <c r="K1702" t="s">
        <v>23</v>
      </c>
      <c r="L1702" t="s">
        <v>24</v>
      </c>
      <c r="M1702" t="s">
        <v>3180</v>
      </c>
      <c r="N1702" t="s">
        <v>23</v>
      </c>
      <c r="O1702" t="s">
        <v>25</v>
      </c>
      <c r="P1702" t="s">
        <v>26</v>
      </c>
      <c r="Q1702" t="s">
        <v>27</v>
      </c>
      <c r="R1702" t="s">
        <v>24</v>
      </c>
      <c r="S1702" t="s">
        <v>23</v>
      </c>
      <c r="T1702" t="s">
        <v>3181</v>
      </c>
    </row>
    <row r="1703" spans="1:20" x14ac:dyDescent="0.25">
      <c r="A1703" t="s">
        <v>30</v>
      </c>
      <c r="B1703" t="s">
        <v>31</v>
      </c>
      <c r="C1703">
        <v>50</v>
      </c>
      <c r="D1703">
        <v>1</v>
      </c>
      <c r="E1703" t="s">
        <v>3179</v>
      </c>
      <c r="F1703">
        <v>100</v>
      </c>
      <c r="G1703">
        <v>0</v>
      </c>
      <c r="H1703" t="s">
        <v>1219</v>
      </c>
      <c r="I1703" t="s">
        <v>1292</v>
      </c>
      <c r="J1703" t="s">
        <v>329</v>
      </c>
      <c r="K1703" t="s">
        <v>23</v>
      </c>
      <c r="L1703" t="s">
        <v>24</v>
      </c>
      <c r="M1703" t="s">
        <v>3180</v>
      </c>
      <c r="N1703" t="s">
        <v>23</v>
      </c>
      <c r="O1703" t="s">
        <v>25</v>
      </c>
      <c r="P1703" t="s">
        <v>26</v>
      </c>
      <c r="Q1703" t="s">
        <v>27</v>
      </c>
      <c r="R1703" t="s">
        <v>24</v>
      </c>
      <c r="S1703" t="s">
        <v>23</v>
      </c>
      <c r="T1703" t="s">
        <v>3181</v>
      </c>
    </row>
    <row r="1704" spans="1:20" x14ac:dyDescent="0.25">
      <c r="A1704" t="s">
        <v>20</v>
      </c>
      <c r="B1704" t="s">
        <v>21</v>
      </c>
      <c r="C1704">
        <v>50</v>
      </c>
      <c r="D1704">
        <v>1</v>
      </c>
      <c r="E1704" t="s">
        <v>3182</v>
      </c>
      <c r="F1704">
        <v>100</v>
      </c>
      <c r="G1704">
        <v>0</v>
      </c>
      <c r="H1704" t="s">
        <v>1219</v>
      </c>
      <c r="I1704" t="s">
        <v>3183</v>
      </c>
      <c r="J1704" t="s">
        <v>306</v>
      </c>
      <c r="K1704" t="s">
        <v>23</v>
      </c>
      <c r="L1704" t="s">
        <v>24</v>
      </c>
      <c r="M1704" t="s">
        <v>3184</v>
      </c>
      <c r="N1704" t="s">
        <v>23</v>
      </c>
      <c r="O1704" t="s">
        <v>25</v>
      </c>
      <c r="P1704" t="s">
        <v>26</v>
      </c>
      <c r="Q1704" t="s">
        <v>27</v>
      </c>
      <c r="R1704" t="s">
        <v>24</v>
      </c>
      <c r="S1704" t="s">
        <v>3185</v>
      </c>
      <c r="T1704" t="s">
        <v>3184</v>
      </c>
    </row>
    <row r="1705" spans="1:20" x14ac:dyDescent="0.25">
      <c r="A1705" t="s">
        <v>28</v>
      </c>
      <c r="B1705" t="s">
        <v>29</v>
      </c>
      <c r="C1705">
        <v>50</v>
      </c>
      <c r="D1705">
        <v>1</v>
      </c>
      <c r="E1705" t="s">
        <v>3182</v>
      </c>
      <c r="F1705">
        <v>100</v>
      </c>
      <c r="G1705">
        <v>0</v>
      </c>
      <c r="H1705" t="s">
        <v>1219</v>
      </c>
      <c r="I1705" t="s">
        <v>3183</v>
      </c>
      <c r="J1705" t="s">
        <v>306</v>
      </c>
      <c r="K1705" t="s">
        <v>23</v>
      </c>
      <c r="L1705" t="s">
        <v>24</v>
      </c>
      <c r="M1705" t="s">
        <v>3184</v>
      </c>
      <c r="N1705" t="s">
        <v>23</v>
      </c>
      <c r="O1705" t="s">
        <v>25</v>
      </c>
      <c r="P1705" t="s">
        <v>26</v>
      </c>
      <c r="Q1705" t="s">
        <v>27</v>
      </c>
      <c r="R1705" t="s">
        <v>24</v>
      </c>
      <c r="S1705" t="s">
        <v>3185</v>
      </c>
      <c r="T1705" t="s">
        <v>3184</v>
      </c>
    </row>
    <row r="1706" spans="1:20" x14ac:dyDescent="0.25">
      <c r="A1706" t="s">
        <v>30</v>
      </c>
      <c r="B1706" t="s">
        <v>31</v>
      </c>
      <c r="C1706">
        <v>50</v>
      </c>
      <c r="D1706">
        <v>1</v>
      </c>
      <c r="E1706" t="s">
        <v>3182</v>
      </c>
      <c r="F1706">
        <v>100</v>
      </c>
      <c r="G1706">
        <v>0</v>
      </c>
      <c r="H1706" t="s">
        <v>1219</v>
      </c>
      <c r="I1706" t="s">
        <v>3183</v>
      </c>
      <c r="J1706" t="s">
        <v>306</v>
      </c>
      <c r="K1706" t="s">
        <v>23</v>
      </c>
      <c r="L1706" t="s">
        <v>24</v>
      </c>
      <c r="M1706" t="s">
        <v>3184</v>
      </c>
      <c r="N1706" t="s">
        <v>23</v>
      </c>
      <c r="O1706" t="s">
        <v>25</v>
      </c>
      <c r="P1706" t="s">
        <v>26</v>
      </c>
      <c r="Q1706" t="s">
        <v>27</v>
      </c>
      <c r="R1706" t="s">
        <v>24</v>
      </c>
      <c r="S1706" t="s">
        <v>3185</v>
      </c>
      <c r="T1706" t="s">
        <v>3184</v>
      </c>
    </row>
    <row r="1707" spans="1:20" x14ac:dyDescent="0.25">
      <c r="A1707" t="s">
        <v>186</v>
      </c>
      <c r="B1707" t="s">
        <v>187</v>
      </c>
      <c r="C1707">
        <v>50</v>
      </c>
      <c r="D1707">
        <v>6</v>
      </c>
      <c r="E1707" t="s">
        <v>3186</v>
      </c>
      <c r="F1707">
        <v>200</v>
      </c>
      <c r="G1707">
        <v>0</v>
      </c>
      <c r="H1707" t="s">
        <v>22</v>
      </c>
      <c r="I1707" t="s">
        <v>362</v>
      </c>
      <c r="J1707" t="s">
        <v>311</v>
      </c>
      <c r="K1707" t="s">
        <v>23</v>
      </c>
      <c r="L1707" t="s">
        <v>24</v>
      </c>
      <c r="M1707" t="s">
        <v>3187</v>
      </c>
      <c r="N1707" t="s">
        <v>23</v>
      </c>
      <c r="O1707" t="s">
        <v>32</v>
      </c>
      <c r="P1707" t="s">
        <v>26</v>
      </c>
      <c r="Q1707" t="s">
        <v>33</v>
      </c>
      <c r="R1707" t="s">
        <v>24</v>
      </c>
      <c r="S1707" t="s">
        <v>3188</v>
      </c>
      <c r="T1707" t="s">
        <v>3189</v>
      </c>
    </row>
    <row r="1708" spans="1:20" x14ac:dyDescent="0.25">
      <c r="A1708" t="s">
        <v>20</v>
      </c>
      <c r="B1708" t="s">
        <v>21</v>
      </c>
      <c r="C1708">
        <v>50</v>
      </c>
      <c r="D1708">
        <v>1</v>
      </c>
      <c r="E1708" t="s">
        <v>3190</v>
      </c>
      <c r="F1708">
        <v>100</v>
      </c>
      <c r="G1708">
        <v>0</v>
      </c>
      <c r="H1708" t="s">
        <v>1219</v>
      </c>
      <c r="I1708" t="s">
        <v>3191</v>
      </c>
      <c r="J1708" t="s">
        <v>1246</v>
      </c>
      <c r="K1708" t="s">
        <v>23</v>
      </c>
      <c r="L1708" t="s">
        <v>24</v>
      </c>
      <c r="M1708" t="s">
        <v>3192</v>
      </c>
      <c r="N1708" t="s">
        <v>23</v>
      </c>
      <c r="O1708" t="s">
        <v>25</v>
      </c>
      <c r="P1708" t="s">
        <v>26</v>
      </c>
      <c r="Q1708" t="s">
        <v>27</v>
      </c>
      <c r="R1708" t="s">
        <v>24</v>
      </c>
      <c r="S1708" t="s">
        <v>3193</v>
      </c>
      <c r="T1708" t="s">
        <v>3192</v>
      </c>
    </row>
    <row r="1709" spans="1:20" x14ac:dyDescent="0.25">
      <c r="A1709" t="s">
        <v>28</v>
      </c>
      <c r="B1709" t="s">
        <v>29</v>
      </c>
      <c r="C1709">
        <v>50</v>
      </c>
      <c r="D1709">
        <v>1</v>
      </c>
      <c r="E1709" t="s">
        <v>3190</v>
      </c>
      <c r="F1709">
        <v>100</v>
      </c>
      <c r="G1709">
        <v>0</v>
      </c>
      <c r="H1709" t="s">
        <v>1219</v>
      </c>
      <c r="I1709" t="s">
        <v>3191</v>
      </c>
      <c r="J1709" t="s">
        <v>1246</v>
      </c>
      <c r="K1709" t="s">
        <v>23</v>
      </c>
      <c r="L1709" t="s">
        <v>24</v>
      </c>
      <c r="M1709" t="s">
        <v>3192</v>
      </c>
      <c r="N1709" t="s">
        <v>23</v>
      </c>
      <c r="O1709" t="s">
        <v>25</v>
      </c>
      <c r="P1709" t="s">
        <v>26</v>
      </c>
      <c r="Q1709" t="s">
        <v>27</v>
      </c>
      <c r="R1709" t="s">
        <v>24</v>
      </c>
      <c r="S1709" t="s">
        <v>3193</v>
      </c>
      <c r="T1709" t="s">
        <v>3192</v>
      </c>
    </row>
    <row r="1710" spans="1:20" x14ac:dyDescent="0.25">
      <c r="A1710" t="s">
        <v>30</v>
      </c>
      <c r="B1710" t="s">
        <v>31</v>
      </c>
      <c r="C1710">
        <v>50</v>
      </c>
      <c r="D1710">
        <v>1</v>
      </c>
      <c r="E1710" t="s">
        <v>3190</v>
      </c>
      <c r="F1710">
        <v>100</v>
      </c>
      <c r="G1710">
        <v>0</v>
      </c>
      <c r="H1710" t="s">
        <v>1219</v>
      </c>
      <c r="I1710" t="s">
        <v>3191</v>
      </c>
      <c r="J1710" t="s">
        <v>1246</v>
      </c>
      <c r="K1710" t="s">
        <v>23</v>
      </c>
      <c r="L1710" t="s">
        <v>24</v>
      </c>
      <c r="M1710" t="s">
        <v>3192</v>
      </c>
      <c r="N1710" t="s">
        <v>23</v>
      </c>
      <c r="O1710" t="s">
        <v>25</v>
      </c>
      <c r="P1710" t="s">
        <v>26</v>
      </c>
      <c r="Q1710" t="s">
        <v>27</v>
      </c>
      <c r="R1710" t="s">
        <v>24</v>
      </c>
      <c r="S1710" t="s">
        <v>3193</v>
      </c>
      <c r="T1710" t="s">
        <v>3192</v>
      </c>
    </row>
    <row r="1711" spans="1:20" x14ac:dyDescent="0.25">
      <c r="A1711" t="s">
        <v>20</v>
      </c>
      <c r="B1711" t="s">
        <v>21</v>
      </c>
      <c r="C1711">
        <v>50</v>
      </c>
      <c r="D1711">
        <v>1</v>
      </c>
      <c r="E1711" t="s">
        <v>3194</v>
      </c>
      <c r="F1711">
        <v>100</v>
      </c>
      <c r="G1711">
        <v>0</v>
      </c>
      <c r="H1711" t="s">
        <v>1219</v>
      </c>
      <c r="I1711" t="s">
        <v>3195</v>
      </c>
      <c r="J1711" t="s">
        <v>328</v>
      </c>
      <c r="K1711" t="s">
        <v>23</v>
      </c>
      <c r="L1711" t="s">
        <v>24</v>
      </c>
      <c r="M1711" t="s">
        <v>3196</v>
      </c>
      <c r="N1711" t="s">
        <v>23</v>
      </c>
      <c r="O1711" t="s">
        <v>25</v>
      </c>
      <c r="P1711" t="s">
        <v>26</v>
      </c>
      <c r="Q1711" t="s">
        <v>27</v>
      </c>
      <c r="R1711" t="s">
        <v>24</v>
      </c>
      <c r="S1711" t="s">
        <v>3197</v>
      </c>
      <c r="T1711" t="s">
        <v>3196</v>
      </c>
    </row>
    <row r="1712" spans="1:20" x14ac:dyDescent="0.25">
      <c r="A1712" t="s">
        <v>28</v>
      </c>
      <c r="B1712" t="s">
        <v>29</v>
      </c>
      <c r="C1712">
        <v>50</v>
      </c>
      <c r="D1712">
        <v>1</v>
      </c>
      <c r="E1712" t="s">
        <v>3194</v>
      </c>
      <c r="F1712">
        <v>100</v>
      </c>
      <c r="G1712">
        <v>0</v>
      </c>
      <c r="H1712" t="s">
        <v>1219</v>
      </c>
      <c r="I1712" t="s">
        <v>3195</v>
      </c>
      <c r="J1712" t="s">
        <v>328</v>
      </c>
      <c r="K1712" t="s">
        <v>23</v>
      </c>
      <c r="L1712" t="s">
        <v>24</v>
      </c>
      <c r="M1712" t="s">
        <v>3196</v>
      </c>
      <c r="N1712" t="s">
        <v>23</v>
      </c>
      <c r="O1712" t="s">
        <v>25</v>
      </c>
      <c r="P1712" t="s">
        <v>26</v>
      </c>
      <c r="Q1712" t="s">
        <v>27</v>
      </c>
      <c r="R1712" t="s">
        <v>24</v>
      </c>
      <c r="S1712" t="s">
        <v>3197</v>
      </c>
      <c r="T1712" t="s">
        <v>3196</v>
      </c>
    </row>
    <row r="1713" spans="1:20" x14ac:dyDescent="0.25">
      <c r="A1713" t="s">
        <v>30</v>
      </c>
      <c r="B1713" t="s">
        <v>31</v>
      </c>
      <c r="C1713">
        <v>50</v>
      </c>
      <c r="D1713">
        <v>1</v>
      </c>
      <c r="E1713" t="s">
        <v>3194</v>
      </c>
      <c r="F1713">
        <v>100</v>
      </c>
      <c r="G1713">
        <v>0</v>
      </c>
      <c r="H1713" t="s">
        <v>1219</v>
      </c>
      <c r="I1713" t="s">
        <v>3195</v>
      </c>
      <c r="J1713" t="s">
        <v>328</v>
      </c>
      <c r="K1713" t="s">
        <v>23</v>
      </c>
      <c r="L1713" t="s">
        <v>24</v>
      </c>
      <c r="M1713" t="s">
        <v>3196</v>
      </c>
      <c r="N1713" t="s">
        <v>23</v>
      </c>
      <c r="O1713" t="s">
        <v>25</v>
      </c>
      <c r="P1713" t="s">
        <v>26</v>
      </c>
      <c r="Q1713" t="s">
        <v>27</v>
      </c>
      <c r="R1713" t="s">
        <v>24</v>
      </c>
      <c r="S1713" t="s">
        <v>3197</v>
      </c>
      <c r="T1713" t="s">
        <v>3196</v>
      </c>
    </row>
    <row r="1714" spans="1:20" x14ac:dyDescent="0.25">
      <c r="A1714" t="s">
        <v>186</v>
      </c>
      <c r="B1714" t="s">
        <v>187</v>
      </c>
      <c r="C1714">
        <v>33.333333333333336</v>
      </c>
      <c r="D1714">
        <v>3</v>
      </c>
      <c r="E1714" t="s">
        <v>3198</v>
      </c>
      <c r="F1714">
        <v>100</v>
      </c>
      <c r="G1714">
        <v>0</v>
      </c>
      <c r="H1714" t="s">
        <v>22</v>
      </c>
      <c r="I1714" t="s">
        <v>362</v>
      </c>
      <c r="J1714" t="s">
        <v>311</v>
      </c>
      <c r="K1714" t="s">
        <v>23</v>
      </c>
      <c r="L1714" t="s">
        <v>24</v>
      </c>
      <c r="M1714" t="s">
        <v>3196</v>
      </c>
      <c r="N1714" t="s">
        <v>23</v>
      </c>
      <c r="O1714" t="s">
        <v>32</v>
      </c>
      <c r="P1714" t="s">
        <v>26</v>
      </c>
      <c r="Q1714" t="s">
        <v>33</v>
      </c>
      <c r="R1714" t="s">
        <v>24</v>
      </c>
      <c r="S1714" t="s">
        <v>3199</v>
      </c>
      <c r="T1714" t="s">
        <v>3196</v>
      </c>
    </row>
    <row r="1715" spans="1:20" x14ac:dyDescent="0.25">
      <c r="A1715" t="s">
        <v>46</v>
      </c>
      <c r="B1715" t="s">
        <v>56</v>
      </c>
      <c r="C1715">
        <v>100</v>
      </c>
      <c r="D1715">
        <v>1</v>
      </c>
      <c r="E1715" t="s">
        <v>3200</v>
      </c>
      <c r="F1715">
        <v>100</v>
      </c>
      <c r="G1715">
        <v>0</v>
      </c>
      <c r="H1715" t="s">
        <v>47</v>
      </c>
      <c r="I1715" t="s">
        <v>1336</v>
      </c>
      <c r="J1715" t="s">
        <v>3201</v>
      </c>
      <c r="K1715" t="s">
        <v>3202</v>
      </c>
      <c r="L1715" t="s">
        <v>1364</v>
      </c>
      <c r="M1715" t="s">
        <v>3196</v>
      </c>
      <c r="N1715" t="s">
        <v>23</v>
      </c>
      <c r="O1715" t="s">
        <v>63</v>
      </c>
      <c r="P1715" t="s">
        <v>54</v>
      </c>
      <c r="Q1715" t="s">
        <v>55</v>
      </c>
      <c r="R1715" t="s">
        <v>24</v>
      </c>
      <c r="S1715" t="s">
        <v>3203</v>
      </c>
      <c r="T1715" t="s">
        <v>3204</v>
      </c>
    </row>
    <row r="1716" spans="1:20" x14ac:dyDescent="0.25">
      <c r="A1716" t="s">
        <v>186</v>
      </c>
      <c r="B1716" t="s">
        <v>187</v>
      </c>
      <c r="C1716">
        <v>37.5</v>
      </c>
      <c r="D1716">
        <v>4</v>
      </c>
      <c r="E1716" t="s">
        <v>3205</v>
      </c>
      <c r="F1716">
        <v>159</v>
      </c>
      <c r="G1716">
        <v>0</v>
      </c>
      <c r="H1716" t="s">
        <v>1219</v>
      </c>
      <c r="I1716" t="s">
        <v>1410</v>
      </c>
      <c r="J1716" t="s">
        <v>318</v>
      </c>
      <c r="K1716" t="s">
        <v>23</v>
      </c>
      <c r="L1716" t="s">
        <v>24</v>
      </c>
      <c r="M1716" t="s">
        <v>3204</v>
      </c>
      <c r="N1716" t="s">
        <v>23</v>
      </c>
      <c r="O1716" t="s">
        <v>307</v>
      </c>
      <c r="P1716" t="s">
        <v>26</v>
      </c>
      <c r="Q1716" t="s">
        <v>27</v>
      </c>
      <c r="R1716" t="s">
        <v>24</v>
      </c>
      <c r="S1716" t="s">
        <v>3206</v>
      </c>
      <c r="T1716" t="s">
        <v>3204</v>
      </c>
    </row>
    <row r="1717" spans="1:20" x14ac:dyDescent="0.25">
      <c r="A1717" t="s">
        <v>20</v>
      </c>
      <c r="B1717" t="s">
        <v>21</v>
      </c>
      <c r="C1717">
        <v>50</v>
      </c>
      <c r="D1717">
        <v>1</v>
      </c>
      <c r="E1717" t="s">
        <v>3207</v>
      </c>
      <c r="F1717">
        <v>100</v>
      </c>
      <c r="G1717">
        <v>0</v>
      </c>
      <c r="H1717" t="s">
        <v>1219</v>
      </c>
      <c r="I1717" t="s">
        <v>3208</v>
      </c>
      <c r="J1717" t="s">
        <v>335</v>
      </c>
      <c r="K1717" t="s">
        <v>23</v>
      </c>
      <c r="L1717" t="s">
        <v>24</v>
      </c>
      <c r="M1717" t="s">
        <v>3204</v>
      </c>
      <c r="N1717" t="s">
        <v>23</v>
      </c>
      <c r="O1717" t="s">
        <v>25</v>
      </c>
      <c r="P1717" t="s">
        <v>26</v>
      </c>
      <c r="Q1717" t="s">
        <v>27</v>
      </c>
      <c r="R1717" t="s">
        <v>24</v>
      </c>
      <c r="S1717" t="s">
        <v>3209</v>
      </c>
      <c r="T1717" t="s">
        <v>3204</v>
      </c>
    </row>
    <row r="1718" spans="1:20" x14ac:dyDescent="0.25">
      <c r="A1718" t="s">
        <v>28</v>
      </c>
      <c r="B1718" t="s">
        <v>29</v>
      </c>
      <c r="C1718">
        <v>50</v>
      </c>
      <c r="D1718">
        <v>1</v>
      </c>
      <c r="E1718" t="s">
        <v>3207</v>
      </c>
      <c r="F1718">
        <v>100</v>
      </c>
      <c r="G1718">
        <v>0</v>
      </c>
      <c r="H1718" t="s">
        <v>1219</v>
      </c>
      <c r="I1718" t="s">
        <v>3208</v>
      </c>
      <c r="J1718" t="s">
        <v>335</v>
      </c>
      <c r="K1718" t="s">
        <v>23</v>
      </c>
      <c r="L1718" t="s">
        <v>24</v>
      </c>
      <c r="M1718" t="s">
        <v>3204</v>
      </c>
      <c r="N1718" t="s">
        <v>23</v>
      </c>
      <c r="O1718" t="s">
        <v>25</v>
      </c>
      <c r="P1718" t="s">
        <v>26</v>
      </c>
      <c r="Q1718" t="s">
        <v>27</v>
      </c>
      <c r="R1718" t="s">
        <v>24</v>
      </c>
      <c r="S1718" t="s">
        <v>3209</v>
      </c>
      <c r="T1718" t="s">
        <v>3204</v>
      </c>
    </row>
    <row r="1719" spans="1:20" x14ac:dyDescent="0.25">
      <c r="A1719" t="s">
        <v>30</v>
      </c>
      <c r="B1719" t="s">
        <v>31</v>
      </c>
      <c r="C1719">
        <v>50</v>
      </c>
      <c r="D1719">
        <v>1</v>
      </c>
      <c r="E1719" t="s">
        <v>3207</v>
      </c>
      <c r="F1719">
        <v>100</v>
      </c>
      <c r="G1719">
        <v>0</v>
      </c>
      <c r="H1719" t="s">
        <v>1219</v>
      </c>
      <c r="I1719" t="s">
        <v>3208</v>
      </c>
      <c r="J1719" t="s">
        <v>335</v>
      </c>
      <c r="K1719" t="s">
        <v>23</v>
      </c>
      <c r="L1719" t="s">
        <v>24</v>
      </c>
      <c r="M1719" t="s">
        <v>3204</v>
      </c>
      <c r="N1719" t="s">
        <v>23</v>
      </c>
      <c r="O1719" t="s">
        <v>25</v>
      </c>
      <c r="P1719" t="s">
        <v>26</v>
      </c>
      <c r="Q1719" t="s">
        <v>27</v>
      </c>
      <c r="R1719" t="s">
        <v>24</v>
      </c>
      <c r="S1719" t="s">
        <v>3209</v>
      </c>
      <c r="T1719" t="s">
        <v>3204</v>
      </c>
    </row>
    <row r="1720" spans="1:20" x14ac:dyDescent="0.25">
      <c r="A1720" t="s">
        <v>20</v>
      </c>
      <c r="B1720" t="s">
        <v>21</v>
      </c>
      <c r="C1720">
        <v>50</v>
      </c>
      <c r="D1720">
        <v>1</v>
      </c>
      <c r="E1720" t="s">
        <v>3210</v>
      </c>
      <c r="F1720">
        <v>100</v>
      </c>
      <c r="G1720">
        <v>0</v>
      </c>
      <c r="H1720" t="s">
        <v>1219</v>
      </c>
      <c r="I1720" t="s">
        <v>3211</v>
      </c>
      <c r="J1720" t="s">
        <v>1229</v>
      </c>
      <c r="K1720" t="s">
        <v>23</v>
      </c>
      <c r="L1720" t="s">
        <v>24</v>
      </c>
      <c r="M1720" t="s">
        <v>3204</v>
      </c>
      <c r="N1720" t="s">
        <v>23</v>
      </c>
      <c r="O1720" t="s">
        <v>25</v>
      </c>
      <c r="P1720" t="s">
        <v>26</v>
      </c>
      <c r="Q1720" t="s">
        <v>27</v>
      </c>
      <c r="R1720" t="s">
        <v>24</v>
      </c>
      <c r="S1720" t="s">
        <v>3212</v>
      </c>
      <c r="T1720" t="s">
        <v>3204</v>
      </c>
    </row>
    <row r="1721" spans="1:20" x14ac:dyDescent="0.25">
      <c r="A1721" t="s">
        <v>28</v>
      </c>
      <c r="B1721" t="s">
        <v>29</v>
      </c>
      <c r="C1721">
        <v>50</v>
      </c>
      <c r="D1721">
        <v>1</v>
      </c>
      <c r="E1721" t="s">
        <v>3210</v>
      </c>
      <c r="F1721">
        <v>100</v>
      </c>
      <c r="G1721">
        <v>0</v>
      </c>
      <c r="H1721" t="s">
        <v>1219</v>
      </c>
      <c r="I1721" t="s">
        <v>3211</v>
      </c>
      <c r="J1721" t="s">
        <v>1229</v>
      </c>
      <c r="K1721" t="s">
        <v>23</v>
      </c>
      <c r="L1721" t="s">
        <v>24</v>
      </c>
      <c r="M1721" t="s">
        <v>3204</v>
      </c>
      <c r="N1721" t="s">
        <v>23</v>
      </c>
      <c r="O1721" t="s">
        <v>25</v>
      </c>
      <c r="P1721" t="s">
        <v>26</v>
      </c>
      <c r="Q1721" t="s">
        <v>27</v>
      </c>
      <c r="R1721" t="s">
        <v>24</v>
      </c>
      <c r="S1721" t="s">
        <v>3212</v>
      </c>
      <c r="T1721" t="s">
        <v>3204</v>
      </c>
    </row>
    <row r="1722" spans="1:20" x14ac:dyDescent="0.25">
      <c r="A1722" t="s">
        <v>30</v>
      </c>
      <c r="B1722" t="s">
        <v>31</v>
      </c>
      <c r="C1722">
        <v>50</v>
      </c>
      <c r="D1722">
        <v>1</v>
      </c>
      <c r="E1722" t="s">
        <v>3210</v>
      </c>
      <c r="F1722">
        <v>100</v>
      </c>
      <c r="G1722">
        <v>0</v>
      </c>
      <c r="H1722" t="s">
        <v>1219</v>
      </c>
      <c r="I1722" t="s">
        <v>3211</v>
      </c>
      <c r="J1722" t="s">
        <v>1229</v>
      </c>
      <c r="K1722" t="s">
        <v>23</v>
      </c>
      <c r="L1722" t="s">
        <v>24</v>
      </c>
      <c r="M1722" t="s">
        <v>3204</v>
      </c>
      <c r="N1722" t="s">
        <v>23</v>
      </c>
      <c r="O1722" t="s">
        <v>25</v>
      </c>
      <c r="P1722" t="s">
        <v>26</v>
      </c>
      <c r="Q1722" t="s">
        <v>27</v>
      </c>
      <c r="R1722" t="s">
        <v>24</v>
      </c>
      <c r="S1722" t="s">
        <v>3212</v>
      </c>
      <c r="T1722" t="s">
        <v>3204</v>
      </c>
    </row>
    <row r="1723" spans="1:20" x14ac:dyDescent="0.25">
      <c r="A1723" t="s">
        <v>20</v>
      </c>
      <c r="B1723" t="s">
        <v>21</v>
      </c>
      <c r="C1723">
        <v>50</v>
      </c>
      <c r="D1723">
        <v>1</v>
      </c>
      <c r="E1723" t="s">
        <v>3213</v>
      </c>
      <c r="F1723">
        <v>100</v>
      </c>
      <c r="G1723">
        <v>0</v>
      </c>
      <c r="H1723" t="s">
        <v>1219</v>
      </c>
      <c r="I1723" t="s">
        <v>3214</v>
      </c>
      <c r="J1723" t="s">
        <v>303</v>
      </c>
      <c r="K1723" t="s">
        <v>23</v>
      </c>
      <c r="L1723" t="s">
        <v>24</v>
      </c>
      <c r="M1723" t="s">
        <v>3215</v>
      </c>
      <c r="N1723" t="s">
        <v>23</v>
      </c>
      <c r="O1723" t="s">
        <v>25</v>
      </c>
      <c r="P1723" t="s">
        <v>26</v>
      </c>
      <c r="Q1723" t="s">
        <v>27</v>
      </c>
      <c r="R1723" t="s">
        <v>24</v>
      </c>
      <c r="S1723" t="s">
        <v>3216</v>
      </c>
      <c r="T1723" t="s">
        <v>3217</v>
      </c>
    </row>
    <row r="1724" spans="1:20" x14ac:dyDescent="0.25">
      <c r="A1724" t="s">
        <v>28</v>
      </c>
      <c r="B1724" t="s">
        <v>29</v>
      </c>
      <c r="C1724">
        <v>50</v>
      </c>
      <c r="D1724">
        <v>1</v>
      </c>
      <c r="E1724" t="s">
        <v>3213</v>
      </c>
      <c r="F1724">
        <v>100</v>
      </c>
      <c r="G1724">
        <v>0</v>
      </c>
      <c r="H1724" t="s">
        <v>1219</v>
      </c>
      <c r="I1724" t="s">
        <v>3214</v>
      </c>
      <c r="J1724" t="s">
        <v>303</v>
      </c>
      <c r="K1724" t="s">
        <v>23</v>
      </c>
      <c r="L1724" t="s">
        <v>24</v>
      </c>
      <c r="M1724" t="s">
        <v>3215</v>
      </c>
      <c r="N1724" t="s">
        <v>23</v>
      </c>
      <c r="O1724" t="s">
        <v>25</v>
      </c>
      <c r="P1724" t="s">
        <v>26</v>
      </c>
      <c r="Q1724" t="s">
        <v>27</v>
      </c>
      <c r="R1724" t="s">
        <v>24</v>
      </c>
      <c r="S1724" t="s">
        <v>3216</v>
      </c>
      <c r="T1724" t="s">
        <v>3217</v>
      </c>
    </row>
    <row r="1725" spans="1:20" x14ac:dyDescent="0.25">
      <c r="A1725" t="s">
        <v>30</v>
      </c>
      <c r="B1725" t="s">
        <v>31</v>
      </c>
      <c r="C1725">
        <v>50</v>
      </c>
      <c r="D1725">
        <v>1</v>
      </c>
      <c r="E1725" t="s">
        <v>3213</v>
      </c>
      <c r="F1725">
        <v>100</v>
      </c>
      <c r="G1725">
        <v>0</v>
      </c>
      <c r="H1725" t="s">
        <v>1219</v>
      </c>
      <c r="I1725" t="s">
        <v>3214</v>
      </c>
      <c r="J1725" t="s">
        <v>303</v>
      </c>
      <c r="K1725" t="s">
        <v>23</v>
      </c>
      <c r="L1725" t="s">
        <v>24</v>
      </c>
      <c r="M1725" t="s">
        <v>3215</v>
      </c>
      <c r="N1725" t="s">
        <v>23</v>
      </c>
      <c r="O1725" t="s">
        <v>25</v>
      </c>
      <c r="P1725" t="s">
        <v>26</v>
      </c>
      <c r="Q1725" t="s">
        <v>27</v>
      </c>
      <c r="R1725" t="s">
        <v>24</v>
      </c>
      <c r="S1725" t="s">
        <v>3216</v>
      </c>
      <c r="T1725" t="s">
        <v>3217</v>
      </c>
    </row>
    <row r="1726" spans="1:20" x14ac:dyDescent="0.25">
      <c r="A1726" t="s">
        <v>20</v>
      </c>
      <c r="B1726" t="s">
        <v>21</v>
      </c>
      <c r="C1726">
        <v>50</v>
      </c>
      <c r="D1726">
        <v>1</v>
      </c>
      <c r="E1726" t="s">
        <v>3218</v>
      </c>
      <c r="F1726">
        <v>106</v>
      </c>
      <c r="G1726">
        <v>6</v>
      </c>
      <c r="H1726" t="s">
        <v>1219</v>
      </c>
      <c r="I1726" t="s">
        <v>3219</v>
      </c>
      <c r="J1726" t="s">
        <v>306</v>
      </c>
      <c r="K1726" t="s">
        <v>23</v>
      </c>
      <c r="L1726" t="s">
        <v>24</v>
      </c>
      <c r="M1726" t="s">
        <v>3215</v>
      </c>
      <c r="N1726" t="s">
        <v>23</v>
      </c>
      <c r="O1726" t="s">
        <v>25</v>
      </c>
      <c r="P1726" t="s">
        <v>26</v>
      </c>
      <c r="Q1726" t="s">
        <v>27</v>
      </c>
      <c r="R1726" t="s">
        <v>24</v>
      </c>
      <c r="S1726" t="s">
        <v>3220</v>
      </c>
      <c r="T1726" t="s">
        <v>3215</v>
      </c>
    </row>
    <row r="1727" spans="1:20" x14ac:dyDescent="0.25">
      <c r="A1727" t="s">
        <v>28</v>
      </c>
      <c r="B1727" t="s">
        <v>29</v>
      </c>
      <c r="C1727">
        <v>50</v>
      </c>
      <c r="D1727">
        <v>1</v>
      </c>
      <c r="E1727" t="s">
        <v>3218</v>
      </c>
      <c r="F1727">
        <v>106</v>
      </c>
      <c r="G1727">
        <v>6</v>
      </c>
      <c r="H1727" t="s">
        <v>1219</v>
      </c>
      <c r="I1727" t="s">
        <v>3219</v>
      </c>
      <c r="J1727" t="s">
        <v>306</v>
      </c>
      <c r="K1727" t="s">
        <v>23</v>
      </c>
      <c r="L1727" t="s">
        <v>24</v>
      </c>
      <c r="M1727" t="s">
        <v>3215</v>
      </c>
      <c r="N1727" t="s">
        <v>23</v>
      </c>
      <c r="O1727" t="s">
        <v>25</v>
      </c>
      <c r="P1727" t="s">
        <v>26</v>
      </c>
      <c r="Q1727" t="s">
        <v>27</v>
      </c>
      <c r="R1727" t="s">
        <v>24</v>
      </c>
      <c r="S1727" t="s">
        <v>3220</v>
      </c>
      <c r="T1727" t="s">
        <v>3215</v>
      </c>
    </row>
    <row r="1728" spans="1:20" x14ac:dyDescent="0.25">
      <c r="A1728" t="s">
        <v>30</v>
      </c>
      <c r="B1728" t="s">
        <v>31</v>
      </c>
      <c r="C1728">
        <v>50</v>
      </c>
      <c r="D1728">
        <v>1</v>
      </c>
      <c r="E1728" t="s">
        <v>3218</v>
      </c>
      <c r="F1728">
        <v>106</v>
      </c>
      <c r="G1728">
        <v>6</v>
      </c>
      <c r="H1728" t="s">
        <v>1219</v>
      </c>
      <c r="I1728" t="s">
        <v>3219</v>
      </c>
      <c r="J1728" t="s">
        <v>306</v>
      </c>
      <c r="K1728" t="s">
        <v>23</v>
      </c>
      <c r="L1728" t="s">
        <v>24</v>
      </c>
      <c r="M1728" t="s">
        <v>3215</v>
      </c>
      <c r="N1728" t="s">
        <v>23</v>
      </c>
      <c r="O1728" t="s">
        <v>25</v>
      </c>
      <c r="P1728" t="s">
        <v>26</v>
      </c>
      <c r="Q1728" t="s">
        <v>27</v>
      </c>
      <c r="R1728" t="s">
        <v>24</v>
      </c>
      <c r="S1728" t="s">
        <v>3220</v>
      </c>
      <c r="T1728" t="s">
        <v>3215</v>
      </c>
    </row>
    <row r="1729" spans="1:20" x14ac:dyDescent="0.25">
      <c r="A1729" t="s">
        <v>20</v>
      </c>
      <c r="B1729" t="s">
        <v>21</v>
      </c>
      <c r="C1729">
        <v>50</v>
      </c>
      <c r="D1729">
        <v>1</v>
      </c>
      <c r="E1729" t="s">
        <v>3221</v>
      </c>
      <c r="F1729">
        <v>100</v>
      </c>
      <c r="G1729">
        <v>0</v>
      </c>
      <c r="H1729" t="s">
        <v>1219</v>
      </c>
      <c r="I1729" t="s">
        <v>3222</v>
      </c>
      <c r="J1729" t="s">
        <v>329</v>
      </c>
      <c r="K1729" t="s">
        <v>23</v>
      </c>
      <c r="L1729" t="s">
        <v>24</v>
      </c>
      <c r="M1729" t="s">
        <v>3215</v>
      </c>
      <c r="N1729" t="s">
        <v>23</v>
      </c>
      <c r="O1729" t="s">
        <v>25</v>
      </c>
      <c r="P1729" t="s">
        <v>26</v>
      </c>
      <c r="Q1729" t="s">
        <v>27</v>
      </c>
      <c r="R1729" t="s">
        <v>24</v>
      </c>
      <c r="S1729" t="s">
        <v>3223</v>
      </c>
      <c r="T1729" t="s">
        <v>3215</v>
      </c>
    </row>
    <row r="1730" spans="1:20" x14ac:dyDescent="0.25">
      <c r="A1730" t="s">
        <v>28</v>
      </c>
      <c r="B1730" t="s">
        <v>29</v>
      </c>
      <c r="C1730">
        <v>50</v>
      </c>
      <c r="D1730">
        <v>1</v>
      </c>
      <c r="E1730" t="s">
        <v>3221</v>
      </c>
      <c r="F1730">
        <v>100</v>
      </c>
      <c r="G1730">
        <v>0</v>
      </c>
      <c r="H1730" t="s">
        <v>1219</v>
      </c>
      <c r="I1730" t="s">
        <v>3222</v>
      </c>
      <c r="J1730" t="s">
        <v>329</v>
      </c>
      <c r="K1730" t="s">
        <v>23</v>
      </c>
      <c r="L1730" t="s">
        <v>24</v>
      </c>
      <c r="M1730" t="s">
        <v>3215</v>
      </c>
      <c r="N1730" t="s">
        <v>23</v>
      </c>
      <c r="O1730" t="s">
        <v>25</v>
      </c>
      <c r="P1730" t="s">
        <v>26</v>
      </c>
      <c r="Q1730" t="s">
        <v>27</v>
      </c>
      <c r="R1730" t="s">
        <v>24</v>
      </c>
      <c r="S1730" t="s">
        <v>3223</v>
      </c>
      <c r="T1730" t="s">
        <v>3215</v>
      </c>
    </row>
    <row r="1731" spans="1:20" x14ac:dyDescent="0.25">
      <c r="A1731" t="s">
        <v>30</v>
      </c>
      <c r="B1731" t="s">
        <v>31</v>
      </c>
      <c r="C1731">
        <v>50</v>
      </c>
      <c r="D1731">
        <v>1</v>
      </c>
      <c r="E1731" t="s">
        <v>3221</v>
      </c>
      <c r="F1731">
        <v>100</v>
      </c>
      <c r="G1731">
        <v>0</v>
      </c>
      <c r="H1731" t="s">
        <v>1219</v>
      </c>
      <c r="I1731" t="s">
        <v>3222</v>
      </c>
      <c r="J1731" t="s">
        <v>329</v>
      </c>
      <c r="K1731" t="s">
        <v>23</v>
      </c>
      <c r="L1731" t="s">
        <v>24</v>
      </c>
      <c r="M1731" t="s">
        <v>3215</v>
      </c>
      <c r="N1731" t="s">
        <v>23</v>
      </c>
      <c r="O1731" t="s">
        <v>25</v>
      </c>
      <c r="P1731" t="s">
        <v>26</v>
      </c>
      <c r="Q1731" t="s">
        <v>27</v>
      </c>
      <c r="R1731" t="s">
        <v>24</v>
      </c>
      <c r="S1731" t="s">
        <v>3223</v>
      </c>
      <c r="T1731" t="s">
        <v>3215</v>
      </c>
    </row>
    <row r="1732" spans="1:20" x14ac:dyDescent="0.25">
      <c r="A1732" t="s">
        <v>30</v>
      </c>
      <c r="B1732" t="s">
        <v>31</v>
      </c>
      <c r="C1732">
        <v>60</v>
      </c>
      <c r="D1732">
        <v>3</v>
      </c>
      <c r="E1732" t="s">
        <v>3224</v>
      </c>
      <c r="F1732">
        <v>109</v>
      </c>
      <c r="G1732">
        <v>9</v>
      </c>
      <c r="H1732" t="s">
        <v>22</v>
      </c>
      <c r="I1732" t="s">
        <v>3225</v>
      </c>
      <c r="J1732" t="s">
        <v>316</v>
      </c>
      <c r="K1732" t="s">
        <v>23</v>
      </c>
      <c r="L1732" t="s">
        <v>24</v>
      </c>
      <c r="M1732" t="s">
        <v>3226</v>
      </c>
      <c r="N1732" t="s">
        <v>23</v>
      </c>
      <c r="O1732" t="s">
        <v>25</v>
      </c>
      <c r="P1732" t="s">
        <v>26</v>
      </c>
      <c r="Q1732" t="s">
        <v>27</v>
      </c>
      <c r="R1732" t="s">
        <v>24</v>
      </c>
      <c r="S1732" t="s">
        <v>3227</v>
      </c>
      <c r="T1732" t="s">
        <v>3228</v>
      </c>
    </row>
    <row r="1733" spans="1:20" x14ac:dyDescent="0.25">
      <c r="A1733" t="s">
        <v>20</v>
      </c>
      <c r="B1733" t="s">
        <v>21</v>
      </c>
      <c r="C1733">
        <v>50</v>
      </c>
      <c r="D1733">
        <v>1</v>
      </c>
      <c r="E1733" t="s">
        <v>3229</v>
      </c>
      <c r="F1733">
        <v>100</v>
      </c>
      <c r="G1733">
        <v>0</v>
      </c>
      <c r="H1733" t="s">
        <v>1219</v>
      </c>
      <c r="I1733" t="s">
        <v>3230</v>
      </c>
      <c r="J1733" t="s">
        <v>336</v>
      </c>
      <c r="K1733" t="s">
        <v>23</v>
      </c>
      <c r="L1733" t="s">
        <v>24</v>
      </c>
      <c r="M1733" t="s">
        <v>3231</v>
      </c>
      <c r="N1733" t="s">
        <v>23</v>
      </c>
      <c r="O1733" t="s">
        <v>25</v>
      </c>
      <c r="P1733" t="s">
        <v>26</v>
      </c>
      <c r="Q1733" t="s">
        <v>27</v>
      </c>
      <c r="R1733" t="s">
        <v>24</v>
      </c>
      <c r="S1733" t="s">
        <v>3232</v>
      </c>
      <c r="T1733" t="s">
        <v>3231</v>
      </c>
    </row>
    <row r="1734" spans="1:20" x14ac:dyDescent="0.25">
      <c r="A1734" t="s">
        <v>28</v>
      </c>
      <c r="B1734" t="s">
        <v>29</v>
      </c>
      <c r="C1734">
        <v>50</v>
      </c>
      <c r="D1734">
        <v>1</v>
      </c>
      <c r="E1734" t="s">
        <v>3229</v>
      </c>
      <c r="F1734">
        <v>100</v>
      </c>
      <c r="G1734">
        <v>0</v>
      </c>
      <c r="H1734" t="s">
        <v>1219</v>
      </c>
      <c r="I1734" t="s">
        <v>3230</v>
      </c>
      <c r="J1734" t="s">
        <v>336</v>
      </c>
      <c r="K1734" t="s">
        <v>23</v>
      </c>
      <c r="L1734" t="s">
        <v>24</v>
      </c>
      <c r="M1734" t="s">
        <v>3231</v>
      </c>
      <c r="N1734" t="s">
        <v>23</v>
      </c>
      <c r="O1734" t="s">
        <v>25</v>
      </c>
      <c r="P1734" t="s">
        <v>26</v>
      </c>
      <c r="Q1734" t="s">
        <v>27</v>
      </c>
      <c r="R1734" t="s">
        <v>24</v>
      </c>
      <c r="S1734" t="s">
        <v>3232</v>
      </c>
      <c r="T1734" t="s">
        <v>3231</v>
      </c>
    </row>
    <row r="1735" spans="1:20" x14ac:dyDescent="0.25">
      <c r="A1735" t="s">
        <v>30</v>
      </c>
      <c r="B1735" t="s">
        <v>31</v>
      </c>
      <c r="C1735">
        <v>50</v>
      </c>
      <c r="D1735">
        <v>1</v>
      </c>
      <c r="E1735" t="s">
        <v>3229</v>
      </c>
      <c r="F1735">
        <v>100</v>
      </c>
      <c r="G1735">
        <v>0</v>
      </c>
      <c r="H1735" t="s">
        <v>1219</v>
      </c>
      <c r="I1735" t="s">
        <v>3230</v>
      </c>
      <c r="J1735" t="s">
        <v>336</v>
      </c>
      <c r="K1735" t="s">
        <v>23</v>
      </c>
      <c r="L1735" t="s">
        <v>24</v>
      </c>
      <c r="M1735" t="s">
        <v>3231</v>
      </c>
      <c r="N1735" t="s">
        <v>23</v>
      </c>
      <c r="O1735" t="s">
        <v>25</v>
      </c>
      <c r="P1735" t="s">
        <v>26</v>
      </c>
      <c r="Q1735" t="s">
        <v>27</v>
      </c>
      <c r="R1735" t="s">
        <v>24</v>
      </c>
      <c r="S1735" t="s">
        <v>3232</v>
      </c>
      <c r="T1735" t="s">
        <v>3231</v>
      </c>
    </row>
    <row r="1736" spans="1:20" x14ac:dyDescent="0.25">
      <c r="A1736" t="s">
        <v>42</v>
      </c>
      <c r="B1736" t="s">
        <v>43</v>
      </c>
      <c r="C1736">
        <v>66.666666666666671</v>
      </c>
      <c r="D1736">
        <v>3</v>
      </c>
      <c r="E1736" t="s">
        <v>3233</v>
      </c>
      <c r="F1736">
        <v>168</v>
      </c>
      <c r="G1736">
        <v>38</v>
      </c>
      <c r="H1736" t="s">
        <v>47</v>
      </c>
      <c r="I1736" t="s">
        <v>1396</v>
      </c>
      <c r="J1736" t="s">
        <v>3234</v>
      </c>
      <c r="K1736" t="s">
        <v>3235</v>
      </c>
      <c r="L1736" t="s">
        <v>68</v>
      </c>
      <c r="M1736" t="s">
        <v>3236</v>
      </c>
      <c r="N1736" t="s">
        <v>23</v>
      </c>
      <c r="O1736" t="s">
        <v>63</v>
      </c>
      <c r="P1736" t="s">
        <v>54</v>
      </c>
      <c r="Q1736" t="s">
        <v>55</v>
      </c>
      <c r="R1736" t="s">
        <v>24</v>
      </c>
      <c r="S1736" t="s">
        <v>3237</v>
      </c>
      <c r="T1736" t="s">
        <v>3236</v>
      </c>
    </row>
    <row r="1737" spans="1:20" x14ac:dyDescent="0.25">
      <c r="A1737" t="s">
        <v>20</v>
      </c>
      <c r="B1737" t="s">
        <v>21</v>
      </c>
      <c r="C1737">
        <v>50</v>
      </c>
      <c r="D1737">
        <v>1</v>
      </c>
      <c r="E1737" t="s">
        <v>3238</v>
      </c>
      <c r="F1737">
        <v>100</v>
      </c>
      <c r="G1737">
        <v>0</v>
      </c>
      <c r="H1737" t="s">
        <v>1219</v>
      </c>
      <c r="I1737" t="s">
        <v>3239</v>
      </c>
      <c r="J1737" t="s">
        <v>325</v>
      </c>
      <c r="K1737" t="s">
        <v>23</v>
      </c>
      <c r="L1737" t="s">
        <v>24</v>
      </c>
      <c r="M1737" t="s">
        <v>3240</v>
      </c>
      <c r="N1737" t="s">
        <v>23</v>
      </c>
      <c r="O1737" t="s">
        <v>25</v>
      </c>
      <c r="P1737" t="s">
        <v>26</v>
      </c>
      <c r="Q1737" t="s">
        <v>27</v>
      </c>
      <c r="R1737" t="s">
        <v>24</v>
      </c>
      <c r="S1737" t="s">
        <v>3241</v>
      </c>
      <c r="T1737" t="s">
        <v>3240</v>
      </c>
    </row>
    <row r="1738" spans="1:20" x14ac:dyDescent="0.25">
      <c r="A1738" t="s">
        <v>28</v>
      </c>
      <c r="B1738" t="s">
        <v>29</v>
      </c>
      <c r="C1738">
        <v>50</v>
      </c>
      <c r="D1738">
        <v>1</v>
      </c>
      <c r="E1738" t="s">
        <v>3238</v>
      </c>
      <c r="F1738">
        <v>100</v>
      </c>
      <c r="G1738">
        <v>0</v>
      </c>
      <c r="H1738" t="s">
        <v>1219</v>
      </c>
      <c r="I1738" t="s">
        <v>3239</v>
      </c>
      <c r="J1738" t="s">
        <v>325</v>
      </c>
      <c r="K1738" t="s">
        <v>23</v>
      </c>
      <c r="L1738" t="s">
        <v>24</v>
      </c>
      <c r="M1738" t="s">
        <v>3240</v>
      </c>
      <c r="N1738" t="s">
        <v>23</v>
      </c>
      <c r="O1738" t="s">
        <v>25</v>
      </c>
      <c r="P1738" t="s">
        <v>26</v>
      </c>
      <c r="Q1738" t="s">
        <v>27</v>
      </c>
      <c r="R1738" t="s">
        <v>24</v>
      </c>
      <c r="S1738" t="s">
        <v>3241</v>
      </c>
      <c r="T1738" t="s">
        <v>3240</v>
      </c>
    </row>
    <row r="1739" spans="1:20" x14ac:dyDescent="0.25">
      <c r="A1739" t="s">
        <v>30</v>
      </c>
      <c r="B1739" t="s">
        <v>31</v>
      </c>
      <c r="C1739">
        <v>50</v>
      </c>
      <c r="D1739">
        <v>1</v>
      </c>
      <c r="E1739" t="s">
        <v>3238</v>
      </c>
      <c r="F1739">
        <v>100</v>
      </c>
      <c r="G1739">
        <v>0</v>
      </c>
      <c r="H1739" t="s">
        <v>1219</v>
      </c>
      <c r="I1739" t="s">
        <v>3239</v>
      </c>
      <c r="J1739" t="s">
        <v>325</v>
      </c>
      <c r="K1739" t="s">
        <v>23</v>
      </c>
      <c r="L1739" t="s">
        <v>24</v>
      </c>
      <c r="M1739" t="s">
        <v>3240</v>
      </c>
      <c r="N1739" t="s">
        <v>23</v>
      </c>
      <c r="O1739" t="s">
        <v>25</v>
      </c>
      <c r="P1739" t="s">
        <v>26</v>
      </c>
      <c r="Q1739" t="s">
        <v>27</v>
      </c>
      <c r="R1739" t="s">
        <v>24</v>
      </c>
      <c r="S1739" t="s">
        <v>3241</v>
      </c>
      <c r="T1739" t="s">
        <v>3240</v>
      </c>
    </row>
    <row r="1740" spans="1:20" x14ac:dyDescent="0.25">
      <c r="A1740" t="s">
        <v>20</v>
      </c>
      <c r="B1740" t="s">
        <v>21</v>
      </c>
      <c r="C1740">
        <v>50</v>
      </c>
      <c r="D1740">
        <v>1</v>
      </c>
      <c r="E1740" t="s">
        <v>3242</v>
      </c>
      <c r="F1740">
        <v>100</v>
      </c>
      <c r="G1740">
        <v>0</v>
      </c>
      <c r="H1740" t="s">
        <v>1219</v>
      </c>
      <c r="I1740" t="s">
        <v>3243</v>
      </c>
      <c r="J1740" t="s">
        <v>1234</v>
      </c>
      <c r="K1740" t="s">
        <v>23</v>
      </c>
      <c r="L1740" t="s">
        <v>24</v>
      </c>
      <c r="M1740" t="s">
        <v>3244</v>
      </c>
      <c r="N1740" t="s">
        <v>23</v>
      </c>
      <c r="O1740" t="s">
        <v>25</v>
      </c>
      <c r="P1740" t="s">
        <v>26</v>
      </c>
      <c r="Q1740" t="s">
        <v>27</v>
      </c>
      <c r="R1740" t="s">
        <v>24</v>
      </c>
      <c r="S1740" t="s">
        <v>3245</v>
      </c>
      <c r="T1740" t="s">
        <v>3244</v>
      </c>
    </row>
    <row r="1741" spans="1:20" x14ac:dyDescent="0.25">
      <c r="A1741" t="s">
        <v>28</v>
      </c>
      <c r="B1741" t="s">
        <v>29</v>
      </c>
      <c r="C1741">
        <v>50</v>
      </c>
      <c r="D1741">
        <v>1</v>
      </c>
      <c r="E1741" t="s">
        <v>3242</v>
      </c>
      <c r="F1741">
        <v>100</v>
      </c>
      <c r="G1741">
        <v>0</v>
      </c>
      <c r="H1741" t="s">
        <v>1219</v>
      </c>
      <c r="I1741" t="s">
        <v>3243</v>
      </c>
      <c r="J1741" t="s">
        <v>1234</v>
      </c>
      <c r="K1741" t="s">
        <v>23</v>
      </c>
      <c r="L1741" t="s">
        <v>24</v>
      </c>
      <c r="M1741" t="s">
        <v>3244</v>
      </c>
      <c r="N1741" t="s">
        <v>23</v>
      </c>
      <c r="O1741" t="s">
        <v>25</v>
      </c>
      <c r="P1741" t="s">
        <v>26</v>
      </c>
      <c r="Q1741" t="s">
        <v>27</v>
      </c>
      <c r="R1741" t="s">
        <v>24</v>
      </c>
      <c r="S1741" t="s">
        <v>3245</v>
      </c>
      <c r="T1741" t="s">
        <v>3244</v>
      </c>
    </row>
    <row r="1742" spans="1:20" x14ac:dyDescent="0.25">
      <c r="A1742" t="s">
        <v>30</v>
      </c>
      <c r="B1742" t="s">
        <v>31</v>
      </c>
      <c r="C1742">
        <v>50</v>
      </c>
      <c r="D1742">
        <v>1</v>
      </c>
      <c r="E1742" t="s">
        <v>3242</v>
      </c>
      <c r="F1742">
        <v>100</v>
      </c>
      <c r="G1742">
        <v>0</v>
      </c>
      <c r="H1742" t="s">
        <v>1219</v>
      </c>
      <c r="I1742" t="s">
        <v>3243</v>
      </c>
      <c r="J1742" t="s">
        <v>1234</v>
      </c>
      <c r="K1742" t="s">
        <v>23</v>
      </c>
      <c r="L1742" t="s">
        <v>24</v>
      </c>
      <c r="M1742" t="s">
        <v>3244</v>
      </c>
      <c r="N1742" t="s">
        <v>23</v>
      </c>
      <c r="O1742" t="s">
        <v>25</v>
      </c>
      <c r="P1742" t="s">
        <v>26</v>
      </c>
      <c r="Q1742" t="s">
        <v>27</v>
      </c>
      <c r="R1742" t="s">
        <v>24</v>
      </c>
      <c r="S1742" t="s">
        <v>3245</v>
      </c>
      <c r="T1742" t="s">
        <v>3244</v>
      </c>
    </row>
    <row r="1743" spans="1:20" x14ac:dyDescent="0.25">
      <c r="A1743" t="s">
        <v>20</v>
      </c>
      <c r="B1743" t="s">
        <v>21</v>
      </c>
      <c r="C1743">
        <v>50</v>
      </c>
      <c r="D1743">
        <v>1</v>
      </c>
      <c r="E1743" t="s">
        <v>3246</v>
      </c>
      <c r="F1743">
        <v>100</v>
      </c>
      <c r="G1743">
        <v>0</v>
      </c>
      <c r="H1743" t="s">
        <v>1219</v>
      </c>
      <c r="I1743" t="s">
        <v>3247</v>
      </c>
      <c r="J1743" t="s">
        <v>302</v>
      </c>
      <c r="K1743" t="s">
        <v>23</v>
      </c>
      <c r="L1743" t="s">
        <v>24</v>
      </c>
      <c r="M1743" t="s">
        <v>3248</v>
      </c>
      <c r="N1743" t="s">
        <v>23</v>
      </c>
      <c r="O1743" t="s">
        <v>25</v>
      </c>
      <c r="P1743" t="s">
        <v>26</v>
      </c>
      <c r="Q1743" t="s">
        <v>27</v>
      </c>
      <c r="R1743" t="s">
        <v>24</v>
      </c>
      <c r="S1743" t="s">
        <v>3249</v>
      </c>
      <c r="T1743" t="s">
        <v>3248</v>
      </c>
    </row>
    <row r="1744" spans="1:20" x14ac:dyDescent="0.25">
      <c r="A1744" t="s">
        <v>28</v>
      </c>
      <c r="B1744" t="s">
        <v>29</v>
      </c>
      <c r="C1744">
        <v>50</v>
      </c>
      <c r="D1744">
        <v>1</v>
      </c>
      <c r="E1744" t="s">
        <v>3246</v>
      </c>
      <c r="F1744">
        <v>100</v>
      </c>
      <c r="G1744">
        <v>0</v>
      </c>
      <c r="H1744" t="s">
        <v>1219</v>
      </c>
      <c r="I1744" t="s">
        <v>3247</v>
      </c>
      <c r="J1744" t="s">
        <v>302</v>
      </c>
      <c r="K1744" t="s">
        <v>23</v>
      </c>
      <c r="L1744" t="s">
        <v>24</v>
      </c>
      <c r="M1744" t="s">
        <v>3248</v>
      </c>
      <c r="N1744" t="s">
        <v>23</v>
      </c>
      <c r="O1744" t="s">
        <v>25</v>
      </c>
      <c r="P1744" t="s">
        <v>26</v>
      </c>
      <c r="Q1744" t="s">
        <v>27</v>
      </c>
      <c r="R1744" t="s">
        <v>24</v>
      </c>
      <c r="S1744" t="s">
        <v>3249</v>
      </c>
      <c r="T1744" t="s">
        <v>3248</v>
      </c>
    </row>
    <row r="1745" spans="1:20" x14ac:dyDescent="0.25">
      <c r="A1745" t="s">
        <v>30</v>
      </c>
      <c r="B1745" t="s">
        <v>31</v>
      </c>
      <c r="C1745">
        <v>50</v>
      </c>
      <c r="D1745">
        <v>1</v>
      </c>
      <c r="E1745" t="s">
        <v>3246</v>
      </c>
      <c r="F1745">
        <v>100</v>
      </c>
      <c r="G1745">
        <v>0</v>
      </c>
      <c r="H1745" t="s">
        <v>1219</v>
      </c>
      <c r="I1745" t="s">
        <v>3247</v>
      </c>
      <c r="J1745" t="s">
        <v>302</v>
      </c>
      <c r="K1745" t="s">
        <v>23</v>
      </c>
      <c r="L1745" t="s">
        <v>24</v>
      </c>
      <c r="M1745" t="s">
        <v>3248</v>
      </c>
      <c r="N1745" t="s">
        <v>23</v>
      </c>
      <c r="O1745" t="s">
        <v>25</v>
      </c>
      <c r="P1745" t="s">
        <v>26</v>
      </c>
      <c r="Q1745" t="s">
        <v>27</v>
      </c>
      <c r="R1745" t="s">
        <v>24</v>
      </c>
      <c r="S1745" t="s">
        <v>3249</v>
      </c>
      <c r="T1745" t="s">
        <v>3248</v>
      </c>
    </row>
    <row r="1746" spans="1:20" x14ac:dyDescent="0.25">
      <c r="A1746" t="s">
        <v>44</v>
      </c>
      <c r="B1746" t="s">
        <v>45</v>
      </c>
      <c r="C1746">
        <v>66.666666666666671</v>
      </c>
      <c r="D1746">
        <v>3</v>
      </c>
      <c r="E1746" t="s">
        <v>3250</v>
      </c>
      <c r="F1746">
        <v>100</v>
      </c>
      <c r="G1746">
        <v>0</v>
      </c>
      <c r="H1746" t="s">
        <v>22</v>
      </c>
      <c r="I1746" t="s">
        <v>3251</v>
      </c>
      <c r="J1746" t="s">
        <v>302</v>
      </c>
      <c r="K1746" t="s">
        <v>23</v>
      </c>
      <c r="L1746" t="s">
        <v>24</v>
      </c>
      <c r="M1746" t="s">
        <v>3252</v>
      </c>
      <c r="N1746" t="s">
        <v>23</v>
      </c>
      <c r="O1746" t="s">
        <v>25</v>
      </c>
      <c r="P1746" t="s">
        <v>26</v>
      </c>
      <c r="Q1746" t="s">
        <v>27</v>
      </c>
      <c r="R1746" t="s">
        <v>24</v>
      </c>
      <c r="S1746" t="s">
        <v>3253</v>
      </c>
      <c r="T1746" t="s">
        <v>3252</v>
      </c>
    </row>
    <row r="1747" spans="1:20" x14ac:dyDescent="0.25">
      <c r="A1747" t="s">
        <v>20</v>
      </c>
      <c r="B1747" t="s">
        <v>21</v>
      </c>
      <c r="C1747">
        <v>50</v>
      </c>
      <c r="D1747">
        <v>1</v>
      </c>
      <c r="E1747" t="s">
        <v>3254</v>
      </c>
      <c r="F1747">
        <v>100</v>
      </c>
      <c r="G1747">
        <v>0</v>
      </c>
      <c r="H1747" t="s">
        <v>1219</v>
      </c>
      <c r="I1747" t="s">
        <v>3255</v>
      </c>
      <c r="J1747" t="s">
        <v>327</v>
      </c>
      <c r="K1747" t="s">
        <v>23</v>
      </c>
      <c r="L1747" t="s">
        <v>24</v>
      </c>
      <c r="M1747" t="s">
        <v>3256</v>
      </c>
      <c r="N1747" t="s">
        <v>23</v>
      </c>
      <c r="O1747" t="s">
        <v>25</v>
      </c>
      <c r="P1747" t="s">
        <v>26</v>
      </c>
      <c r="Q1747" t="s">
        <v>27</v>
      </c>
      <c r="R1747" t="s">
        <v>24</v>
      </c>
      <c r="S1747" t="s">
        <v>3257</v>
      </c>
      <c r="T1747" t="s">
        <v>3256</v>
      </c>
    </row>
    <row r="1748" spans="1:20" x14ac:dyDescent="0.25">
      <c r="A1748" t="s">
        <v>28</v>
      </c>
      <c r="B1748" t="s">
        <v>29</v>
      </c>
      <c r="C1748">
        <v>50</v>
      </c>
      <c r="D1748">
        <v>1</v>
      </c>
      <c r="E1748" t="s">
        <v>3254</v>
      </c>
      <c r="F1748">
        <v>100</v>
      </c>
      <c r="G1748">
        <v>0</v>
      </c>
      <c r="H1748" t="s">
        <v>1219</v>
      </c>
      <c r="I1748" t="s">
        <v>3255</v>
      </c>
      <c r="J1748" t="s">
        <v>327</v>
      </c>
      <c r="K1748" t="s">
        <v>23</v>
      </c>
      <c r="L1748" t="s">
        <v>24</v>
      </c>
      <c r="M1748" t="s">
        <v>3256</v>
      </c>
      <c r="N1748" t="s">
        <v>23</v>
      </c>
      <c r="O1748" t="s">
        <v>25</v>
      </c>
      <c r="P1748" t="s">
        <v>26</v>
      </c>
      <c r="Q1748" t="s">
        <v>27</v>
      </c>
      <c r="R1748" t="s">
        <v>24</v>
      </c>
      <c r="S1748" t="s">
        <v>3257</v>
      </c>
      <c r="T1748" t="s">
        <v>3256</v>
      </c>
    </row>
    <row r="1749" spans="1:20" x14ac:dyDescent="0.25">
      <c r="A1749" t="s">
        <v>30</v>
      </c>
      <c r="B1749" t="s">
        <v>31</v>
      </c>
      <c r="C1749">
        <v>50</v>
      </c>
      <c r="D1749">
        <v>1</v>
      </c>
      <c r="E1749" t="s">
        <v>3254</v>
      </c>
      <c r="F1749">
        <v>100</v>
      </c>
      <c r="G1749">
        <v>0</v>
      </c>
      <c r="H1749" t="s">
        <v>1219</v>
      </c>
      <c r="I1749" t="s">
        <v>3255</v>
      </c>
      <c r="J1749" t="s">
        <v>327</v>
      </c>
      <c r="K1749" t="s">
        <v>23</v>
      </c>
      <c r="L1749" t="s">
        <v>24</v>
      </c>
      <c r="M1749" t="s">
        <v>3256</v>
      </c>
      <c r="N1749" t="s">
        <v>23</v>
      </c>
      <c r="O1749" t="s">
        <v>25</v>
      </c>
      <c r="P1749" t="s">
        <v>26</v>
      </c>
      <c r="Q1749" t="s">
        <v>27</v>
      </c>
      <c r="R1749" t="s">
        <v>24</v>
      </c>
      <c r="S1749" t="s">
        <v>3257</v>
      </c>
      <c r="T1749" t="s">
        <v>3256</v>
      </c>
    </row>
    <row r="1750" spans="1:20" x14ac:dyDescent="0.25">
      <c r="A1750" t="s">
        <v>20</v>
      </c>
      <c r="B1750" t="s">
        <v>21</v>
      </c>
      <c r="C1750">
        <v>50</v>
      </c>
      <c r="D1750">
        <v>2</v>
      </c>
      <c r="E1750" t="s">
        <v>3258</v>
      </c>
      <c r="F1750">
        <v>200</v>
      </c>
      <c r="G1750">
        <v>0</v>
      </c>
      <c r="H1750" t="s">
        <v>1219</v>
      </c>
      <c r="I1750" t="s">
        <v>3259</v>
      </c>
      <c r="J1750" t="s">
        <v>1246</v>
      </c>
      <c r="K1750" t="s">
        <v>23</v>
      </c>
      <c r="L1750" t="s">
        <v>24</v>
      </c>
      <c r="M1750" t="s">
        <v>3260</v>
      </c>
      <c r="N1750" t="s">
        <v>23</v>
      </c>
      <c r="O1750" t="s">
        <v>25</v>
      </c>
      <c r="P1750" t="s">
        <v>26</v>
      </c>
      <c r="Q1750" t="s">
        <v>27</v>
      </c>
      <c r="R1750" t="s">
        <v>24</v>
      </c>
      <c r="S1750" t="s">
        <v>3261</v>
      </c>
      <c r="T1750" t="s">
        <v>3260</v>
      </c>
    </row>
    <row r="1751" spans="1:20" x14ac:dyDescent="0.25">
      <c r="A1751" t="s">
        <v>28</v>
      </c>
      <c r="B1751" t="s">
        <v>29</v>
      </c>
      <c r="C1751">
        <v>50</v>
      </c>
      <c r="D1751">
        <v>2</v>
      </c>
      <c r="E1751" t="s">
        <v>3258</v>
      </c>
      <c r="F1751">
        <v>200</v>
      </c>
      <c r="G1751">
        <v>0</v>
      </c>
      <c r="H1751" t="s">
        <v>1219</v>
      </c>
      <c r="I1751" t="s">
        <v>3259</v>
      </c>
      <c r="J1751" t="s">
        <v>1246</v>
      </c>
      <c r="K1751" t="s">
        <v>23</v>
      </c>
      <c r="L1751" t="s">
        <v>24</v>
      </c>
      <c r="M1751" t="s">
        <v>3260</v>
      </c>
      <c r="N1751" t="s">
        <v>23</v>
      </c>
      <c r="O1751" t="s">
        <v>25</v>
      </c>
      <c r="P1751" t="s">
        <v>26</v>
      </c>
      <c r="Q1751" t="s">
        <v>27</v>
      </c>
      <c r="R1751" t="s">
        <v>24</v>
      </c>
      <c r="S1751" t="s">
        <v>3261</v>
      </c>
      <c r="T1751" t="s">
        <v>3260</v>
      </c>
    </row>
    <row r="1752" spans="1:20" x14ac:dyDescent="0.25">
      <c r="A1752" t="s">
        <v>30</v>
      </c>
      <c r="B1752" t="s">
        <v>31</v>
      </c>
      <c r="C1752">
        <v>50</v>
      </c>
      <c r="D1752">
        <v>2</v>
      </c>
      <c r="E1752" t="s">
        <v>3258</v>
      </c>
      <c r="F1752">
        <v>200</v>
      </c>
      <c r="G1752">
        <v>0</v>
      </c>
      <c r="H1752" t="s">
        <v>1219</v>
      </c>
      <c r="I1752" t="s">
        <v>3259</v>
      </c>
      <c r="J1752" t="s">
        <v>1246</v>
      </c>
      <c r="K1752" t="s">
        <v>23</v>
      </c>
      <c r="L1752" t="s">
        <v>24</v>
      </c>
      <c r="M1752" t="s">
        <v>3260</v>
      </c>
      <c r="N1752" t="s">
        <v>23</v>
      </c>
      <c r="O1752" t="s">
        <v>25</v>
      </c>
      <c r="P1752" t="s">
        <v>26</v>
      </c>
      <c r="Q1752" t="s">
        <v>27</v>
      </c>
      <c r="R1752" t="s">
        <v>24</v>
      </c>
      <c r="S1752" t="s">
        <v>3261</v>
      </c>
      <c r="T1752" t="s">
        <v>3260</v>
      </c>
    </row>
    <row r="1753" spans="1:20" x14ac:dyDescent="0.25">
      <c r="A1753" t="s">
        <v>115</v>
      </c>
      <c r="B1753" t="s">
        <v>116</v>
      </c>
      <c r="C1753">
        <v>45</v>
      </c>
      <c r="D1753">
        <v>2</v>
      </c>
      <c r="E1753" t="s">
        <v>3262</v>
      </c>
      <c r="F1753">
        <v>82</v>
      </c>
      <c r="G1753">
        <v>0</v>
      </c>
      <c r="H1753" t="s">
        <v>1219</v>
      </c>
      <c r="I1753" t="s">
        <v>3263</v>
      </c>
      <c r="J1753" t="s">
        <v>329</v>
      </c>
      <c r="K1753" t="s">
        <v>23</v>
      </c>
      <c r="L1753" t="s">
        <v>24</v>
      </c>
      <c r="M1753" t="s">
        <v>3264</v>
      </c>
      <c r="N1753" t="s">
        <v>23</v>
      </c>
      <c r="O1753" t="s">
        <v>307</v>
      </c>
      <c r="P1753" t="s">
        <v>26</v>
      </c>
      <c r="Q1753" t="s">
        <v>27</v>
      </c>
      <c r="R1753" t="s">
        <v>24</v>
      </c>
      <c r="S1753" t="s">
        <v>3265</v>
      </c>
      <c r="T1753" t="s">
        <v>3264</v>
      </c>
    </row>
    <row r="1754" spans="1:20" x14ac:dyDescent="0.25">
      <c r="A1754" t="s">
        <v>30</v>
      </c>
      <c r="B1754" t="s">
        <v>31</v>
      </c>
      <c r="C1754">
        <v>60</v>
      </c>
      <c r="D1754">
        <v>3</v>
      </c>
      <c r="E1754" t="s">
        <v>3266</v>
      </c>
      <c r="F1754">
        <v>100</v>
      </c>
      <c r="G1754">
        <v>0</v>
      </c>
      <c r="H1754" t="s">
        <v>1219</v>
      </c>
      <c r="I1754" t="s">
        <v>3267</v>
      </c>
      <c r="J1754" t="s">
        <v>306</v>
      </c>
      <c r="K1754" t="s">
        <v>23</v>
      </c>
      <c r="L1754" t="s">
        <v>24</v>
      </c>
      <c r="M1754" t="s">
        <v>3268</v>
      </c>
      <c r="N1754" t="s">
        <v>23</v>
      </c>
      <c r="O1754" t="s">
        <v>58</v>
      </c>
      <c r="P1754" t="s">
        <v>26</v>
      </c>
      <c r="Q1754" t="s">
        <v>33</v>
      </c>
      <c r="R1754" t="s">
        <v>24</v>
      </c>
      <c r="S1754" t="s">
        <v>3269</v>
      </c>
      <c r="T1754" t="s">
        <v>3270</v>
      </c>
    </row>
    <row r="1755" spans="1:20" x14ac:dyDescent="0.25">
      <c r="A1755" t="s">
        <v>20</v>
      </c>
      <c r="B1755" t="s">
        <v>21</v>
      </c>
      <c r="C1755">
        <v>50</v>
      </c>
      <c r="D1755">
        <v>1</v>
      </c>
      <c r="E1755" t="s">
        <v>3271</v>
      </c>
      <c r="F1755">
        <v>100</v>
      </c>
      <c r="G1755">
        <v>0</v>
      </c>
      <c r="H1755" t="s">
        <v>1219</v>
      </c>
      <c r="I1755" t="s">
        <v>3272</v>
      </c>
      <c r="J1755" t="s">
        <v>306</v>
      </c>
      <c r="K1755" t="s">
        <v>23</v>
      </c>
      <c r="L1755" t="s">
        <v>24</v>
      </c>
      <c r="M1755" t="s">
        <v>3273</v>
      </c>
      <c r="N1755" t="s">
        <v>23</v>
      </c>
      <c r="O1755" t="s">
        <v>25</v>
      </c>
      <c r="P1755" t="s">
        <v>26</v>
      </c>
      <c r="Q1755" t="s">
        <v>27</v>
      </c>
      <c r="R1755" t="s">
        <v>24</v>
      </c>
      <c r="S1755" t="s">
        <v>3274</v>
      </c>
      <c r="T1755" t="s">
        <v>3275</v>
      </c>
    </row>
    <row r="1756" spans="1:20" x14ac:dyDescent="0.25">
      <c r="A1756" t="s">
        <v>28</v>
      </c>
      <c r="B1756" t="s">
        <v>29</v>
      </c>
      <c r="C1756">
        <v>50</v>
      </c>
      <c r="D1756">
        <v>1</v>
      </c>
      <c r="E1756" t="s">
        <v>3271</v>
      </c>
      <c r="F1756">
        <v>100</v>
      </c>
      <c r="G1756">
        <v>0</v>
      </c>
      <c r="H1756" t="s">
        <v>1219</v>
      </c>
      <c r="I1756" t="s">
        <v>3272</v>
      </c>
      <c r="J1756" t="s">
        <v>306</v>
      </c>
      <c r="K1756" t="s">
        <v>23</v>
      </c>
      <c r="L1756" t="s">
        <v>24</v>
      </c>
      <c r="M1756" t="s">
        <v>3273</v>
      </c>
      <c r="N1756" t="s">
        <v>23</v>
      </c>
      <c r="O1756" t="s">
        <v>25</v>
      </c>
      <c r="P1756" t="s">
        <v>26</v>
      </c>
      <c r="Q1756" t="s">
        <v>27</v>
      </c>
      <c r="R1756" t="s">
        <v>24</v>
      </c>
      <c r="S1756" t="s">
        <v>3274</v>
      </c>
      <c r="T1756" t="s">
        <v>3275</v>
      </c>
    </row>
    <row r="1757" spans="1:20" x14ac:dyDescent="0.25">
      <c r="A1757" t="s">
        <v>30</v>
      </c>
      <c r="B1757" t="s">
        <v>31</v>
      </c>
      <c r="C1757">
        <v>50</v>
      </c>
      <c r="D1757">
        <v>1</v>
      </c>
      <c r="E1757" t="s">
        <v>3271</v>
      </c>
      <c r="F1757">
        <v>100</v>
      </c>
      <c r="G1757">
        <v>0</v>
      </c>
      <c r="H1757" t="s">
        <v>1219</v>
      </c>
      <c r="I1757" t="s">
        <v>3272</v>
      </c>
      <c r="J1757" t="s">
        <v>306</v>
      </c>
      <c r="K1757" t="s">
        <v>23</v>
      </c>
      <c r="L1757" t="s">
        <v>24</v>
      </c>
      <c r="M1757" t="s">
        <v>3273</v>
      </c>
      <c r="N1757" t="s">
        <v>23</v>
      </c>
      <c r="O1757" t="s">
        <v>25</v>
      </c>
      <c r="P1757" t="s">
        <v>26</v>
      </c>
      <c r="Q1757" t="s">
        <v>27</v>
      </c>
      <c r="R1757" t="s">
        <v>24</v>
      </c>
      <c r="S1757" t="s">
        <v>3274</v>
      </c>
      <c r="T1757" t="s">
        <v>3275</v>
      </c>
    </row>
    <row r="1758" spans="1:20" x14ac:dyDescent="0.25">
      <c r="A1758" t="s">
        <v>20</v>
      </c>
      <c r="B1758" t="s">
        <v>21</v>
      </c>
      <c r="C1758">
        <v>50</v>
      </c>
      <c r="D1758">
        <v>2</v>
      </c>
      <c r="E1758" t="s">
        <v>3276</v>
      </c>
      <c r="F1758">
        <v>200</v>
      </c>
      <c r="G1758">
        <v>0</v>
      </c>
      <c r="H1758" t="s">
        <v>1219</v>
      </c>
      <c r="I1758" t="s">
        <v>1397</v>
      </c>
      <c r="J1758" t="s">
        <v>364</v>
      </c>
      <c r="K1758" t="s">
        <v>23</v>
      </c>
      <c r="L1758" t="s">
        <v>24</v>
      </c>
      <c r="M1758" t="s">
        <v>3277</v>
      </c>
      <c r="N1758" t="s">
        <v>23</v>
      </c>
      <c r="O1758" t="s">
        <v>25</v>
      </c>
      <c r="P1758" t="s">
        <v>26</v>
      </c>
      <c r="Q1758" t="s">
        <v>27</v>
      </c>
      <c r="R1758" t="s">
        <v>24</v>
      </c>
      <c r="S1758" t="s">
        <v>3278</v>
      </c>
      <c r="T1758" t="s">
        <v>3277</v>
      </c>
    </row>
    <row r="1759" spans="1:20" x14ac:dyDescent="0.25">
      <c r="A1759" t="s">
        <v>28</v>
      </c>
      <c r="B1759" t="s">
        <v>29</v>
      </c>
      <c r="C1759">
        <v>50</v>
      </c>
      <c r="D1759">
        <v>2</v>
      </c>
      <c r="E1759" t="s">
        <v>3276</v>
      </c>
      <c r="F1759">
        <v>200</v>
      </c>
      <c r="G1759">
        <v>0</v>
      </c>
      <c r="H1759" t="s">
        <v>1219</v>
      </c>
      <c r="I1759" t="s">
        <v>1397</v>
      </c>
      <c r="J1759" t="s">
        <v>364</v>
      </c>
      <c r="K1759" t="s">
        <v>23</v>
      </c>
      <c r="L1759" t="s">
        <v>24</v>
      </c>
      <c r="M1759" t="s">
        <v>3277</v>
      </c>
      <c r="N1759" t="s">
        <v>23</v>
      </c>
      <c r="O1759" t="s">
        <v>25</v>
      </c>
      <c r="P1759" t="s">
        <v>26</v>
      </c>
      <c r="Q1759" t="s">
        <v>27</v>
      </c>
      <c r="R1759" t="s">
        <v>24</v>
      </c>
      <c r="S1759" t="s">
        <v>3278</v>
      </c>
      <c r="T1759" t="s">
        <v>3277</v>
      </c>
    </row>
    <row r="1760" spans="1:20" x14ac:dyDescent="0.25">
      <c r="A1760" t="s">
        <v>30</v>
      </c>
      <c r="B1760" t="s">
        <v>31</v>
      </c>
      <c r="C1760">
        <v>50</v>
      </c>
      <c r="D1760">
        <v>2</v>
      </c>
      <c r="E1760" t="s">
        <v>3276</v>
      </c>
      <c r="F1760">
        <v>200</v>
      </c>
      <c r="G1760">
        <v>0</v>
      </c>
      <c r="H1760" t="s">
        <v>1219</v>
      </c>
      <c r="I1760" t="s">
        <v>1397</v>
      </c>
      <c r="J1760" t="s">
        <v>364</v>
      </c>
      <c r="K1760" t="s">
        <v>23</v>
      </c>
      <c r="L1760" t="s">
        <v>24</v>
      </c>
      <c r="M1760" t="s">
        <v>3277</v>
      </c>
      <c r="N1760" t="s">
        <v>23</v>
      </c>
      <c r="O1760" t="s">
        <v>25</v>
      </c>
      <c r="P1760" t="s">
        <v>26</v>
      </c>
      <c r="Q1760" t="s">
        <v>27</v>
      </c>
      <c r="R1760" t="s">
        <v>24</v>
      </c>
      <c r="S1760" t="s">
        <v>3278</v>
      </c>
      <c r="T1760" t="s">
        <v>3277</v>
      </c>
    </row>
    <row r="1761" spans="1:20" x14ac:dyDescent="0.25">
      <c r="A1761" t="s">
        <v>20</v>
      </c>
      <c r="B1761" t="s">
        <v>21</v>
      </c>
      <c r="C1761">
        <v>50</v>
      </c>
      <c r="D1761">
        <v>1</v>
      </c>
      <c r="E1761" t="s">
        <v>3279</v>
      </c>
      <c r="F1761">
        <v>100</v>
      </c>
      <c r="G1761">
        <v>0</v>
      </c>
      <c r="H1761" t="s">
        <v>1219</v>
      </c>
      <c r="I1761" t="s">
        <v>3280</v>
      </c>
      <c r="J1761" t="s">
        <v>310</v>
      </c>
      <c r="K1761" t="s">
        <v>23</v>
      </c>
      <c r="L1761" t="s">
        <v>24</v>
      </c>
      <c r="M1761" t="s">
        <v>3281</v>
      </c>
      <c r="N1761" t="s">
        <v>23</v>
      </c>
      <c r="O1761" t="s">
        <v>25</v>
      </c>
      <c r="P1761" t="s">
        <v>26</v>
      </c>
      <c r="Q1761" t="s">
        <v>27</v>
      </c>
      <c r="R1761" t="s">
        <v>24</v>
      </c>
      <c r="S1761" t="s">
        <v>3282</v>
      </c>
      <c r="T1761" t="s">
        <v>3281</v>
      </c>
    </row>
    <row r="1762" spans="1:20" x14ac:dyDescent="0.25">
      <c r="A1762" t="s">
        <v>28</v>
      </c>
      <c r="B1762" t="s">
        <v>29</v>
      </c>
      <c r="C1762">
        <v>50</v>
      </c>
      <c r="D1762">
        <v>1</v>
      </c>
      <c r="E1762" t="s">
        <v>3279</v>
      </c>
      <c r="F1762">
        <v>100</v>
      </c>
      <c r="G1762">
        <v>0</v>
      </c>
      <c r="H1762" t="s">
        <v>1219</v>
      </c>
      <c r="I1762" t="s">
        <v>3280</v>
      </c>
      <c r="J1762" t="s">
        <v>310</v>
      </c>
      <c r="K1762" t="s">
        <v>23</v>
      </c>
      <c r="L1762" t="s">
        <v>24</v>
      </c>
      <c r="M1762" t="s">
        <v>3281</v>
      </c>
      <c r="N1762" t="s">
        <v>23</v>
      </c>
      <c r="O1762" t="s">
        <v>25</v>
      </c>
      <c r="P1762" t="s">
        <v>26</v>
      </c>
      <c r="Q1762" t="s">
        <v>27</v>
      </c>
      <c r="R1762" t="s">
        <v>24</v>
      </c>
      <c r="S1762" t="s">
        <v>3282</v>
      </c>
      <c r="T1762" t="s">
        <v>3281</v>
      </c>
    </row>
    <row r="1763" spans="1:20" x14ac:dyDescent="0.25">
      <c r="A1763" t="s">
        <v>30</v>
      </c>
      <c r="B1763" t="s">
        <v>31</v>
      </c>
      <c r="C1763">
        <v>50</v>
      </c>
      <c r="D1763">
        <v>1</v>
      </c>
      <c r="E1763" t="s">
        <v>3279</v>
      </c>
      <c r="F1763">
        <v>100</v>
      </c>
      <c r="G1763">
        <v>0</v>
      </c>
      <c r="H1763" t="s">
        <v>1219</v>
      </c>
      <c r="I1763" t="s">
        <v>3280</v>
      </c>
      <c r="J1763" t="s">
        <v>310</v>
      </c>
      <c r="K1763" t="s">
        <v>23</v>
      </c>
      <c r="L1763" t="s">
        <v>24</v>
      </c>
      <c r="M1763" t="s">
        <v>3281</v>
      </c>
      <c r="N1763" t="s">
        <v>23</v>
      </c>
      <c r="O1763" t="s">
        <v>25</v>
      </c>
      <c r="P1763" t="s">
        <v>26</v>
      </c>
      <c r="Q1763" t="s">
        <v>27</v>
      </c>
      <c r="R1763" t="s">
        <v>24</v>
      </c>
      <c r="S1763" t="s">
        <v>3282</v>
      </c>
      <c r="T1763" t="s">
        <v>3281</v>
      </c>
    </row>
    <row r="1764" spans="1:20" x14ac:dyDescent="0.25">
      <c r="A1764" t="s">
        <v>20</v>
      </c>
      <c r="B1764" t="s">
        <v>21</v>
      </c>
      <c r="C1764">
        <v>50</v>
      </c>
      <c r="D1764">
        <v>1</v>
      </c>
      <c r="E1764" t="s">
        <v>3283</v>
      </c>
      <c r="F1764">
        <v>106</v>
      </c>
      <c r="G1764">
        <v>6</v>
      </c>
      <c r="H1764" t="s">
        <v>1219</v>
      </c>
      <c r="I1764" t="s">
        <v>3284</v>
      </c>
      <c r="J1764" t="s">
        <v>65</v>
      </c>
      <c r="K1764" t="s">
        <v>23</v>
      </c>
      <c r="L1764" t="s">
        <v>24</v>
      </c>
      <c r="M1764" t="s">
        <v>3281</v>
      </c>
      <c r="N1764" t="s">
        <v>23</v>
      </c>
      <c r="O1764" t="s">
        <v>58</v>
      </c>
      <c r="P1764" t="s">
        <v>26</v>
      </c>
      <c r="Q1764" t="s">
        <v>33</v>
      </c>
      <c r="R1764" t="s">
        <v>24</v>
      </c>
      <c r="S1764" t="s">
        <v>3285</v>
      </c>
      <c r="T1764" t="s">
        <v>3281</v>
      </c>
    </row>
    <row r="1765" spans="1:20" x14ac:dyDescent="0.25">
      <c r="A1765" t="s">
        <v>28</v>
      </c>
      <c r="B1765" t="s">
        <v>29</v>
      </c>
      <c r="C1765">
        <v>50</v>
      </c>
      <c r="D1765">
        <v>1</v>
      </c>
      <c r="E1765" t="s">
        <v>3283</v>
      </c>
      <c r="F1765">
        <v>106</v>
      </c>
      <c r="G1765">
        <v>6</v>
      </c>
      <c r="H1765" t="s">
        <v>1219</v>
      </c>
      <c r="I1765" t="s">
        <v>3284</v>
      </c>
      <c r="J1765" t="s">
        <v>65</v>
      </c>
      <c r="K1765" t="s">
        <v>23</v>
      </c>
      <c r="L1765" t="s">
        <v>24</v>
      </c>
      <c r="M1765" t="s">
        <v>3281</v>
      </c>
      <c r="N1765" t="s">
        <v>23</v>
      </c>
      <c r="O1765" t="s">
        <v>58</v>
      </c>
      <c r="P1765" t="s">
        <v>26</v>
      </c>
      <c r="Q1765" t="s">
        <v>33</v>
      </c>
      <c r="R1765" t="s">
        <v>24</v>
      </c>
      <c r="S1765" t="s">
        <v>3285</v>
      </c>
      <c r="T1765" t="s">
        <v>3281</v>
      </c>
    </row>
    <row r="1766" spans="1:20" x14ac:dyDescent="0.25">
      <c r="A1766" t="s">
        <v>30</v>
      </c>
      <c r="B1766" t="s">
        <v>31</v>
      </c>
      <c r="C1766">
        <v>50</v>
      </c>
      <c r="D1766">
        <v>1</v>
      </c>
      <c r="E1766" t="s">
        <v>3283</v>
      </c>
      <c r="F1766">
        <v>106</v>
      </c>
      <c r="G1766">
        <v>6</v>
      </c>
      <c r="H1766" t="s">
        <v>1219</v>
      </c>
      <c r="I1766" t="s">
        <v>3284</v>
      </c>
      <c r="J1766" t="s">
        <v>65</v>
      </c>
      <c r="K1766" t="s">
        <v>23</v>
      </c>
      <c r="L1766" t="s">
        <v>24</v>
      </c>
      <c r="M1766" t="s">
        <v>3281</v>
      </c>
      <c r="N1766" t="s">
        <v>23</v>
      </c>
      <c r="O1766" t="s">
        <v>58</v>
      </c>
      <c r="P1766" t="s">
        <v>26</v>
      </c>
      <c r="Q1766" t="s">
        <v>33</v>
      </c>
      <c r="R1766" t="s">
        <v>24</v>
      </c>
      <c r="S1766" t="s">
        <v>3285</v>
      </c>
      <c r="T1766" t="s">
        <v>3281</v>
      </c>
    </row>
    <row r="1767" spans="1:20" x14ac:dyDescent="0.25">
      <c r="A1767" t="s">
        <v>20</v>
      </c>
      <c r="B1767" t="s">
        <v>21</v>
      </c>
      <c r="C1767">
        <v>50</v>
      </c>
      <c r="D1767">
        <v>1</v>
      </c>
      <c r="E1767" t="s">
        <v>3286</v>
      </c>
      <c r="F1767">
        <v>109</v>
      </c>
      <c r="G1767">
        <v>9</v>
      </c>
      <c r="H1767" t="s">
        <v>1219</v>
      </c>
      <c r="I1767" t="s">
        <v>3287</v>
      </c>
      <c r="J1767" t="s">
        <v>353</v>
      </c>
      <c r="K1767" t="s">
        <v>23</v>
      </c>
      <c r="L1767" t="s">
        <v>24</v>
      </c>
      <c r="M1767" t="s">
        <v>3288</v>
      </c>
      <c r="N1767" t="s">
        <v>23</v>
      </c>
      <c r="O1767" t="s">
        <v>25</v>
      </c>
      <c r="P1767" t="s">
        <v>26</v>
      </c>
      <c r="Q1767" t="s">
        <v>27</v>
      </c>
      <c r="R1767" t="s">
        <v>24</v>
      </c>
      <c r="S1767" t="s">
        <v>3289</v>
      </c>
      <c r="T1767" t="s">
        <v>3288</v>
      </c>
    </row>
    <row r="1768" spans="1:20" x14ac:dyDescent="0.25">
      <c r="A1768" t="s">
        <v>28</v>
      </c>
      <c r="B1768" t="s">
        <v>29</v>
      </c>
      <c r="C1768">
        <v>50</v>
      </c>
      <c r="D1768">
        <v>1</v>
      </c>
      <c r="E1768" t="s">
        <v>3286</v>
      </c>
      <c r="F1768">
        <v>109</v>
      </c>
      <c r="G1768">
        <v>9</v>
      </c>
      <c r="H1768" t="s">
        <v>1219</v>
      </c>
      <c r="I1768" t="s">
        <v>3287</v>
      </c>
      <c r="J1768" t="s">
        <v>353</v>
      </c>
      <c r="K1768" t="s">
        <v>23</v>
      </c>
      <c r="L1768" t="s">
        <v>24</v>
      </c>
      <c r="M1768" t="s">
        <v>3288</v>
      </c>
      <c r="N1768" t="s">
        <v>23</v>
      </c>
      <c r="O1768" t="s">
        <v>25</v>
      </c>
      <c r="P1768" t="s">
        <v>26</v>
      </c>
      <c r="Q1768" t="s">
        <v>27</v>
      </c>
      <c r="R1768" t="s">
        <v>24</v>
      </c>
      <c r="S1768" t="s">
        <v>3289</v>
      </c>
      <c r="T1768" t="s">
        <v>3288</v>
      </c>
    </row>
    <row r="1769" spans="1:20" x14ac:dyDescent="0.25">
      <c r="A1769" t="s">
        <v>30</v>
      </c>
      <c r="B1769" t="s">
        <v>31</v>
      </c>
      <c r="C1769">
        <v>50</v>
      </c>
      <c r="D1769">
        <v>1</v>
      </c>
      <c r="E1769" t="s">
        <v>3286</v>
      </c>
      <c r="F1769">
        <v>109</v>
      </c>
      <c r="G1769">
        <v>9</v>
      </c>
      <c r="H1769" t="s">
        <v>1219</v>
      </c>
      <c r="I1769" t="s">
        <v>3287</v>
      </c>
      <c r="J1769" t="s">
        <v>353</v>
      </c>
      <c r="K1769" t="s">
        <v>23</v>
      </c>
      <c r="L1769" t="s">
        <v>24</v>
      </c>
      <c r="M1769" t="s">
        <v>3288</v>
      </c>
      <c r="N1769" t="s">
        <v>23</v>
      </c>
      <c r="O1769" t="s">
        <v>25</v>
      </c>
      <c r="P1769" t="s">
        <v>26</v>
      </c>
      <c r="Q1769" t="s">
        <v>27</v>
      </c>
      <c r="R1769" t="s">
        <v>24</v>
      </c>
      <c r="S1769" t="s">
        <v>3289</v>
      </c>
      <c r="T1769" t="s">
        <v>3288</v>
      </c>
    </row>
    <row r="1770" spans="1:20" x14ac:dyDescent="0.25">
      <c r="A1770" t="s">
        <v>20</v>
      </c>
      <c r="B1770" t="s">
        <v>21</v>
      </c>
      <c r="C1770">
        <v>50</v>
      </c>
      <c r="D1770">
        <v>1</v>
      </c>
      <c r="E1770" t="s">
        <v>3290</v>
      </c>
      <c r="F1770">
        <v>138</v>
      </c>
      <c r="G1770">
        <v>38</v>
      </c>
      <c r="H1770" t="s">
        <v>1219</v>
      </c>
      <c r="I1770" t="s">
        <v>1262</v>
      </c>
      <c r="J1770" t="s">
        <v>303</v>
      </c>
      <c r="K1770" t="s">
        <v>23</v>
      </c>
      <c r="L1770" t="s">
        <v>24</v>
      </c>
      <c r="M1770" t="s">
        <v>3288</v>
      </c>
      <c r="N1770" t="s">
        <v>23</v>
      </c>
      <c r="O1770" t="s">
        <v>32</v>
      </c>
      <c r="P1770" t="s">
        <v>26</v>
      </c>
      <c r="Q1770" t="s">
        <v>33</v>
      </c>
      <c r="R1770" t="s">
        <v>24</v>
      </c>
      <c r="S1770" t="s">
        <v>3291</v>
      </c>
      <c r="T1770" t="s">
        <v>3288</v>
      </c>
    </row>
    <row r="1771" spans="1:20" x14ac:dyDescent="0.25">
      <c r="A1771" t="s">
        <v>28</v>
      </c>
      <c r="B1771" t="s">
        <v>29</v>
      </c>
      <c r="C1771">
        <v>50</v>
      </c>
      <c r="D1771">
        <v>1</v>
      </c>
      <c r="E1771" t="s">
        <v>3290</v>
      </c>
      <c r="F1771">
        <v>138</v>
      </c>
      <c r="G1771">
        <v>38</v>
      </c>
      <c r="H1771" t="s">
        <v>1219</v>
      </c>
      <c r="I1771" t="s">
        <v>1262</v>
      </c>
      <c r="J1771" t="s">
        <v>303</v>
      </c>
      <c r="K1771" t="s">
        <v>23</v>
      </c>
      <c r="L1771" t="s">
        <v>24</v>
      </c>
      <c r="M1771" t="s">
        <v>3288</v>
      </c>
      <c r="N1771" t="s">
        <v>23</v>
      </c>
      <c r="O1771" t="s">
        <v>32</v>
      </c>
      <c r="P1771" t="s">
        <v>26</v>
      </c>
      <c r="Q1771" t="s">
        <v>33</v>
      </c>
      <c r="R1771" t="s">
        <v>24</v>
      </c>
      <c r="S1771" t="s">
        <v>3291</v>
      </c>
      <c r="T1771" t="s">
        <v>3288</v>
      </c>
    </row>
    <row r="1772" spans="1:20" x14ac:dyDescent="0.25">
      <c r="A1772" t="s">
        <v>30</v>
      </c>
      <c r="B1772" t="s">
        <v>31</v>
      </c>
      <c r="C1772">
        <v>50</v>
      </c>
      <c r="D1772">
        <v>1</v>
      </c>
      <c r="E1772" t="s">
        <v>3290</v>
      </c>
      <c r="F1772">
        <v>138</v>
      </c>
      <c r="G1772">
        <v>38</v>
      </c>
      <c r="H1772" t="s">
        <v>1219</v>
      </c>
      <c r="I1772" t="s">
        <v>1262</v>
      </c>
      <c r="J1772" t="s">
        <v>303</v>
      </c>
      <c r="K1772" t="s">
        <v>23</v>
      </c>
      <c r="L1772" t="s">
        <v>24</v>
      </c>
      <c r="M1772" t="s">
        <v>3288</v>
      </c>
      <c r="N1772" t="s">
        <v>23</v>
      </c>
      <c r="O1772" t="s">
        <v>32</v>
      </c>
      <c r="P1772" t="s">
        <v>26</v>
      </c>
      <c r="Q1772" t="s">
        <v>33</v>
      </c>
      <c r="R1772" t="s">
        <v>24</v>
      </c>
      <c r="S1772" t="s">
        <v>3291</v>
      </c>
      <c r="T1772" t="s">
        <v>3288</v>
      </c>
    </row>
    <row r="1773" spans="1:20" x14ac:dyDescent="0.25">
      <c r="A1773" t="s">
        <v>42</v>
      </c>
      <c r="B1773" t="s">
        <v>43</v>
      </c>
      <c r="C1773">
        <v>66.666666666666671</v>
      </c>
      <c r="D1773">
        <v>6</v>
      </c>
      <c r="E1773" t="s">
        <v>3292</v>
      </c>
      <c r="F1773">
        <v>238</v>
      </c>
      <c r="G1773">
        <v>38</v>
      </c>
      <c r="H1773" t="s">
        <v>22</v>
      </c>
      <c r="I1773" t="s">
        <v>3293</v>
      </c>
      <c r="J1773" t="s">
        <v>320</v>
      </c>
      <c r="K1773" t="s">
        <v>23</v>
      </c>
      <c r="L1773" t="s">
        <v>24</v>
      </c>
      <c r="M1773" t="s">
        <v>3294</v>
      </c>
      <c r="N1773" t="s">
        <v>23</v>
      </c>
      <c r="O1773" t="s">
        <v>25</v>
      </c>
      <c r="P1773" t="s">
        <v>26</v>
      </c>
      <c r="Q1773" t="s">
        <v>27</v>
      </c>
      <c r="R1773" t="s">
        <v>24</v>
      </c>
      <c r="S1773" t="s">
        <v>3295</v>
      </c>
      <c r="T1773" t="s">
        <v>3294</v>
      </c>
    </row>
    <row r="1774" spans="1:20" x14ac:dyDescent="0.25">
      <c r="A1774" t="s">
        <v>44</v>
      </c>
      <c r="B1774" t="s">
        <v>45</v>
      </c>
      <c r="C1774">
        <v>66.666666666666671</v>
      </c>
      <c r="D1774">
        <v>3</v>
      </c>
      <c r="E1774" t="s">
        <v>3296</v>
      </c>
      <c r="F1774">
        <v>100</v>
      </c>
      <c r="G1774">
        <v>0</v>
      </c>
      <c r="H1774" t="s">
        <v>1219</v>
      </c>
      <c r="I1774" t="s">
        <v>3297</v>
      </c>
      <c r="J1774" t="s">
        <v>1334</v>
      </c>
      <c r="K1774" t="s">
        <v>23</v>
      </c>
      <c r="L1774" t="s">
        <v>24</v>
      </c>
      <c r="M1774" t="s">
        <v>3298</v>
      </c>
      <c r="N1774" t="s">
        <v>23</v>
      </c>
      <c r="O1774" t="s">
        <v>25</v>
      </c>
      <c r="P1774" t="s">
        <v>26</v>
      </c>
      <c r="Q1774" t="s">
        <v>27</v>
      </c>
      <c r="R1774" t="s">
        <v>24</v>
      </c>
      <c r="S1774" t="s">
        <v>3299</v>
      </c>
      <c r="T1774" t="s">
        <v>3298</v>
      </c>
    </row>
    <row r="1775" spans="1:20" x14ac:dyDescent="0.25">
      <c r="A1775" t="s">
        <v>20</v>
      </c>
      <c r="B1775" t="s">
        <v>21</v>
      </c>
      <c r="C1775">
        <v>50</v>
      </c>
      <c r="D1775">
        <v>1</v>
      </c>
      <c r="E1775" t="s">
        <v>3300</v>
      </c>
      <c r="F1775">
        <v>100</v>
      </c>
      <c r="G1775">
        <v>0</v>
      </c>
      <c r="H1775" t="s">
        <v>1219</v>
      </c>
      <c r="I1775" t="s">
        <v>3301</v>
      </c>
      <c r="J1775" t="s">
        <v>306</v>
      </c>
      <c r="K1775" t="s">
        <v>23</v>
      </c>
      <c r="L1775" t="s">
        <v>24</v>
      </c>
      <c r="M1775" t="s">
        <v>3302</v>
      </c>
      <c r="N1775" t="s">
        <v>23</v>
      </c>
      <c r="O1775" t="s">
        <v>25</v>
      </c>
      <c r="P1775" t="s">
        <v>26</v>
      </c>
      <c r="Q1775" t="s">
        <v>27</v>
      </c>
      <c r="R1775" t="s">
        <v>24</v>
      </c>
      <c r="S1775" t="s">
        <v>3303</v>
      </c>
      <c r="T1775" t="s">
        <v>3304</v>
      </c>
    </row>
    <row r="1776" spans="1:20" x14ac:dyDescent="0.25">
      <c r="A1776" t="s">
        <v>28</v>
      </c>
      <c r="B1776" t="s">
        <v>29</v>
      </c>
      <c r="C1776">
        <v>50</v>
      </c>
      <c r="D1776">
        <v>1</v>
      </c>
      <c r="E1776" t="s">
        <v>3300</v>
      </c>
      <c r="F1776">
        <v>100</v>
      </c>
      <c r="G1776">
        <v>0</v>
      </c>
      <c r="H1776" t="s">
        <v>1219</v>
      </c>
      <c r="I1776" t="s">
        <v>3301</v>
      </c>
      <c r="J1776" t="s">
        <v>306</v>
      </c>
      <c r="K1776" t="s">
        <v>23</v>
      </c>
      <c r="L1776" t="s">
        <v>24</v>
      </c>
      <c r="M1776" t="s">
        <v>3302</v>
      </c>
      <c r="N1776" t="s">
        <v>23</v>
      </c>
      <c r="O1776" t="s">
        <v>25</v>
      </c>
      <c r="P1776" t="s">
        <v>26</v>
      </c>
      <c r="Q1776" t="s">
        <v>27</v>
      </c>
      <c r="R1776" t="s">
        <v>24</v>
      </c>
      <c r="S1776" t="s">
        <v>3303</v>
      </c>
      <c r="T1776" t="s">
        <v>3304</v>
      </c>
    </row>
    <row r="1777" spans="1:20" x14ac:dyDescent="0.25">
      <c r="A1777" t="s">
        <v>30</v>
      </c>
      <c r="B1777" t="s">
        <v>31</v>
      </c>
      <c r="C1777">
        <v>50</v>
      </c>
      <c r="D1777">
        <v>1</v>
      </c>
      <c r="E1777" t="s">
        <v>3300</v>
      </c>
      <c r="F1777">
        <v>100</v>
      </c>
      <c r="G1777">
        <v>0</v>
      </c>
      <c r="H1777" t="s">
        <v>1219</v>
      </c>
      <c r="I1777" t="s">
        <v>3301</v>
      </c>
      <c r="J1777" t="s">
        <v>306</v>
      </c>
      <c r="K1777" t="s">
        <v>23</v>
      </c>
      <c r="L1777" t="s">
        <v>24</v>
      </c>
      <c r="M1777" t="s">
        <v>3302</v>
      </c>
      <c r="N1777" t="s">
        <v>23</v>
      </c>
      <c r="O1777" t="s">
        <v>25</v>
      </c>
      <c r="P1777" t="s">
        <v>26</v>
      </c>
      <c r="Q1777" t="s">
        <v>27</v>
      </c>
      <c r="R1777" t="s">
        <v>24</v>
      </c>
      <c r="S1777" t="s">
        <v>3303</v>
      </c>
      <c r="T1777" t="s">
        <v>3304</v>
      </c>
    </row>
    <row r="1778" spans="1:20" x14ac:dyDescent="0.25">
      <c r="A1778" t="s">
        <v>20</v>
      </c>
      <c r="B1778" t="s">
        <v>21</v>
      </c>
      <c r="C1778">
        <v>50</v>
      </c>
      <c r="D1778">
        <v>1</v>
      </c>
      <c r="E1778" t="s">
        <v>3305</v>
      </c>
      <c r="F1778">
        <v>100</v>
      </c>
      <c r="G1778">
        <v>0</v>
      </c>
      <c r="H1778" t="s">
        <v>1219</v>
      </c>
      <c r="I1778" t="s">
        <v>3306</v>
      </c>
      <c r="J1778" t="s">
        <v>1234</v>
      </c>
      <c r="K1778" t="s">
        <v>23</v>
      </c>
      <c r="L1778" t="s">
        <v>24</v>
      </c>
      <c r="M1778" t="s">
        <v>3307</v>
      </c>
      <c r="N1778" t="s">
        <v>23</v>
      </c>
      <c r="O1778" t="s">
        <v>25</v>
      </c>
      <c r="P1778" t="s">
        <v>26</v>
      </c>
      <c r="Q1778" t="s">
        <v>27</v>
      </c>
      <c r="R1778" t="s">
        <v>24</v>
      </c>
      <c r="S1778" t="s">
        <v>3308</v>
      </c>
      <c r="T1778" t="s">
        <v>3309</v>
      </c>
    </row>
    <row r="1779" spans="1:20" x14ac:dyDescent="0.25">
      <c r="A1779" t="s">
        <v>28</v>
      </c>
      <c r="B1779" t="s">
        <v>29</v>
      </c>
      <c r="C1779">
        <v>50</v>
      </c>
      <c r="D1779">
        <v>1</v>
      </c>
      <c r="E1779" t="s">
        <v>3305</v>
      </c>
      <c r="F1779">
        <v>100</v>
      </c>
      <c r="G1779">
        <v>0</v>
      </c>
      <c r="H1779" t="s">
        <v>1219</v>
      </c>
      <c r="I1779" t="s">
        <v>3306</v>
      </c>
      <c r="J1779" t="s">
        <v>1234</v>
      </c>
      <c r="K1779" t="s">
        <v>23</v>
      </c>
      <c r="L1779" t="s">
        <v>24</v>
      </c>
      <c r="M1779" t="s">
        <v>3307</v>
      </c>
      <c r="N1779" t="s">
        <v>23</v>
      </c>
      <c r="O1779" t="s">
        <v>25</v>
      </c>
      <c r="P1779" t="s">
        <v>26</v>
      </c>
      <c r="Q1779" t="s">
        <v>27</v>
      </c>
      <c r="R1779" t="s">
        <v>24</v>
      </c>
      <c r="S1779" t="s">
        <v>3308</v>
      </c>
      <c r="T1779" t="s">
        <v>3309</v>
      </c>
    </row>
    <row r="1780" spans="1:20" x14ac:dyDescent="0.25">
      <c r="A1780" t="s">
        <v>30</v>
      </c>
      <c r="B1780" t="s">
        <v>31</v>
      </c>
      <c r="C1780">
        <v>50</v>
      </c>
      <c r="D1780">
        <v>1</v>
      </c>
      <c r="E1780" t="s">
        <v>3305</v>
      </c>
      <c r="F1780">
        <v>100</v>
      </c>
      <c r="G1780">
        <v>0</v>
      </c>
      <c r="H1780" t="s">
        <v>1219</v>
      </c>
      <c r="I1780" t="s">
        <v>3306</v>
      </c>
      <c r="J1780" t="s">
        <v>1234</v>
      </c>
      <c r="K1780" t="s">
        <v>23</v>
      </c>
      <c r="L1780" t="s">
        <v>24</v>
      </c>
      <c r="M1780" t="s">
        <v>3307</v>
      </c>
      <c r="N1780" t="s">
        <v>23</v>
      </c>
      <c r="O1780" t="s">
        <v>25</v>
      </c>
      <c r="P1780" t="s">
        <v>26</v>
      </c>
      <c r="Q1780" t="s">
        <v>27</v>
      </c>
      <c r="R1780" t="s">
        <v>24</v>
      </c>
      <c r="S1780" t="s">
        <v>3308</v>
      </c>
      <c r="T1780" t="s">
        <v>3309</v>
      </c>
    </row>
    <row r="1781" spans="1:20" x14ac:dyDescent="0.25">
      <c r="A1781" t="s">
        <v>20</v>
      </c>
      <c r="B1781" t="s">
        <v>21</v>
      </c>
      <c r="C1781">
        <v>50</v>
      </c>
      <c r="D1781">
        <v>1</v>
      </c>
      <c r="E1781" t="s">
        <v>3310</v>
      </c>
      <c r="F1781">
        <v>100</v>
      </c>
      <c r="G1781">
        <v>0</v>
      </c>
      <c r="H1781" t="s">
        <v>1219</v>
      </c>
      <c r="I1781" t="s">
        <v>3311</v>
      </c>
      <c r="J1781" t="s">
        <v>348</v>
      </c>
      <c r="K1781" t="s">
        <v>23</v>
      </c>
      <c r="L1781" t="s">
        <v>24</v>
      </c>
      <c r="M1781" t="s">
        <v>3312</v>
      </c>
      <c r="N1781" t="s">
        <v>23</v>
      </c>
      <c r="O1781" t="s">
        <v>25</v>
      </c>
      <c r="P1781" t="s">
        <v>26</v>
      </c>
      <c r="Q1781" t="s">
        <v>27</v>
      </c>
      <c r="R1781" t="s">
        <v>24</v>
      </c>
      <c r="S1781" t="s">
        <v>3313</v>
      </c>
      <c r="T1781" t="s">
        <v>3314</v>
      </c>
    </row>
    <row r="1782" spans="1:20" x14ac:dyDescent="0.25">
      <c r="A1782" t="s">
        <v>28</v>
      </c>
      <c r="B1782" t="s">
        <v>29</v>
      </c>
      <c r="C1782">
        <v>50</v>
      </c>
      <c r="D1782">
        <v>1</v>
      </c>
      <c r="E1782" t="s">
        <v>3310</v>
      </c>
      <c r="F1782">
        <v>100</v>
      </c>
      <c r="G1782">
        <v>0</v>
      </c>
      <c r="H1782" t="s">
        <v>1219</v>
      </c>
      <c r="I1782" t="s">
        <v>3311</v>
      </c>
      <c r="J1782" t="s">
        <v>348</v>
      </c>
      <c r="K1782" t="s">
        <v>23</v>
      </c>
      <c r="L1782" t="s">
        <v>24</v>
      </c>
      <c r="M1782" t="s">
        <v>3312</v>
      </c>
      <c r="N1782" t="s">
        <v>23</v>
      </c>
      <c r="O1782" t="s">
        <v>25</v>
      </c>
      <c r="P1782" t="s">
        <v>26</v>
      </c>
      <c r="Q1782" t="s">
        <v>27</v>
      </c>
      <c r="R1782" t="s">
        <v>24</v>
      </c>
      <c r="S1782" t="s">
        <v>3313</v>
      </c>
      <c r="T1782" t="s">
        <v>3314</v>
      </c>
    </row>
    <row r="1783" spans="1:20" x14ac:dyDescent="0.25">
      <c r="A1783" t="s">
        <v>30</v>
      </c>
      <c r="B1783" t="s">
        <v>31</v>
      </c>
      <c r="C1783">
        <v>50</v>
      </c>
      <c r="D1783">
        <v>1</v>
      </c>
      <c r="E1783" t="s">
        <v>3310</v>
      </c>
      <c r="F1783">
        <v>100</v>
      </c>
      <c r="G1783">
        <v>0</v>
      </c>
      <c r="H1783" t="s">
        <v>1219</v>
      </c>
      <c r="I1783" t="s">
        <v>3311</v>
      </c>
      <c r="J1783" t="s">
        <v>348</v>
      </c>
      <c r="K1783" t="s">
        <v>23</v>
      </c>
      <c r="L1783" t="s">
        <v>24</v>
      </c>
      <c r="M1783" t="s">
        <v>3312</v>
      </c>
      <c r="N1783" t="s">
        <v>23</v>
      </c>
      <c r="O1783" t="s">
        <v>25</v>
      </c>
      <c r="P1783" t="s">
        <v>26</v>
      </c>
      <c r="Q1783" t="s">
        <v>27</v>
      </c>
      <c r="R1783" t="s">
        <v>24</v>
      </c>
      <c r="S1783" t="s">
        <v>3313</v>
      </c>
      <c r="T1783" t="s">
        <v>3314</v>
      </c>
    </row>
    <row r="1784" spans="1:20" x14ac:dyDescent="0.25">
      <c r="A1784" t="s">
        <v>20</v>
      </c>
      <c r="B1784" t="s">
        <v>21</v>
      </c>
      <c r="C1784">
        <v>50</v>
      </c>
      <c r="D1784">
        <v>2</v>
      </c>
      <c r="E1784" t="s">
        <v>3315</v>
      </c>
      <c r="F1784">
        <v>200</v>
      </c>
      <c r="G1784">
        <v>0</v>
      </c>
      <c r="H1784" t="s">
        <v>1219</v>
      </c>
      <c r="I1784" t="s">
        <v>3316</v>
      </c>
      <c r="J1784" t="s">
        <v>1334</v>
      </c>
      <c r="K1784" t="s">
        <v>23</v>
      </c>
      <c r="L1784" t="s">
        <v>24</v>
      </c>
      <c r="M1784" t="s">
        <v>3317</v>
      </c>
      <c r="N1784" t="s">
        <v>23</v>
      </c>
      <c r="O1784" t="s">
        <v>25</v>
      </c>
      <c r="P1784" t="s">
        <v>26</v>
      </c>
      <c r="Q1784" t="s">
        <v>27</v>
      </c>
      <c r="R1784" t="s">
        <v>24</v>
      </c>
      <c r="S1784" t="s">
        <v>3318</v>
      </c>
      <c r="T1784" t="s">
        <v>3317</v>
      </c>
    </row>
    <row r="1785" spans="1:20" x14ac:dyDescent="0.25">
      <c r="A1785" t="s">
        <v>28</v>
      </c>
      <c r="B1785" t="s">
        <v>29</v>
      </c>
      <c r="C1785">
        <v>50</v>
      </c>
      <c r="D1785">
        <v>2</v>
      </c>
      <c r="E1785" t="s">
        <v>3315</v>
      </c>
      <c r="F1785">
        <v>200</v>
      </c>
      <c r="G1785">
        <v>0</v>
      </c>
      <c r="H1785" t="s">
        <v>1219</v>
      </c>
      <c r="I1785" t="s">
        <v>3316</v>
      </c>
      <c r="J1785" t="s">
        <v>1334</v>
      </c>
      <c r="K1785" t="s">
        <v>23</v>
      </c>
      <c r="L1785" t="s">
        <v>24</v>
      </c>
      <c r="M1785" t="s">
        <v>3317</v>
      </c>
      <c r="N1785" t="s">
        <v>23</v>
      </c>
      <c r="O1785" t="s">
        <v>25</v>
      </c>
      <c r="P1785" t="s">
        <v>26</v>
      </c>
      <c r="Q1785" t="s">
        <v>27</v>
      </c>
      <c r="R1785" t="s">
        <v>24</v>
      </c>
      <c r="S1785" t="s">
        <v>3318</v>
      </c>
      <c r="T1785" t="s">
        <v>3317</v>
      </c>
    </row>
    <row r="1786" spans="1:20" x14ac:dyDescent="0.25">
      <c r="A1786" t="s">
        <v>30</v>
      </c>
      <c r="B1786" t="s">
        <v>31</v>
      </c>
      <c r="C1786">
        <v>50</v>
      </c>
      <c r="D1786">
        <v>2</v>
      </c>
      <c r="E1786" t="s">
        <v>3315</v>
      </c>
      <c r="F1786">
        <v>200</v>
      </c>
      <c r="G1786">
        <v>0</v>
      </c>
      <c r="H1786" t="s">
        <v>1219</v>
      </c>
      <c r="I1786" t="s">
        <v>3316</v>
      </c>
      <c r="J1786" t="s">
        <v>1334</v>
      </c>
      <c r="K1786" t="s">
        <v>23</v>
      </c>
      <c r="L1786" t="s">
        <v>24</v>
      </c>
      <c r="M1786" t="s">
        <v>3317</v>
      </c>
      <c r="N1786" t="s">
        <v>23</v>
      </c>
      <c r="O1786" t="s">
        <v>25</v>
      </c>
      <c r="P1786" t="s">
        <v>26</v>
      </c>
      <c r="Q1786" t="s">
        <v>27</v>
      </c>
      <c r="R1786" t="s">
        <v>24</v>
      </c>
      <c r="S1786" t="s">
        <v>3318</v>
      </c>
      <c r="T1786" t="s">
        <v>3317</v>
      </c>
    </row>
    <row r="1787" spans="1:20" x14ac:dyDescent="0.25">
      <c r="A1787" t="s">
        <v>44</v>
      </c>
      <c r="B1787" t="s">
        <v>45</v>
      </c>
      <c r="C1787">
        <v>66.666666666666671</v>
      </c>
      <c r="D1787">
        <v>3</v>
      </c>
      <c r="E1787" t="s">
        <v>3319</v>
      </c>
      <c r="F1787">
        <v>100</v>
      </c>
      <c r="G1787">
        <v>0</v>
      </c>
      <c r="H1787" t="s">
        <v>1219</v>
      </c>
      <c r="I1787" t="s">
        <v>3320</v>
      </c>
      <c r="J1787" t="s">
        <v>64</v>
      </c>
      <c r="K1787" t="s">
        <v>23</v>
      </c>
      <c r="L1787" t="s">
        <v>24</v>
      </c>
      <c r="M1787" t="s">
        <v>3321</v>
      </c>
      <c r="N1787" t="s">
        <v>23</v>
      </c>
      <c r="O1787" t="s">
        <v>25</v>
      </c>
      <c r="P1787" t="s">
        <v>26</v>
      </c>
      <c r="Q1787" t="s">
        <v>27</v>
      </c>
      <c r="R1787" t="s">
        <v>24</v>
      </c>
      <c r="S1787" t="s">
        <v>3322</v>
      </c>
      <c r="T1787" t="s">
        <v>3321</v>
      </c>
    </row>
    <row r="1788" spans="1:20" x14ac:dyDescent="0.25">
      <c r="A1788" t="s">
        <v>20</v>
      </c>
      <c r="B1788" t="s">
        <v>21</v>
      </c>
      <c r="C1788">
        <v>50</v>
      </c>
      <c r="D1788">
        <v>1</v>
      </c>
      <c r="E1788" t="s">
        <v>3323</v>
      </c>
      <c r="F1788">
        <v>100</v>
      </c>
      <c r="G1788">
        <v>0</v>
      </c>
      <c r="H1788" t="s">
        <v>1219</v>
      </c>
      <c r="I1788" t="s">
        <v>3324</v>
      </c>
      <c r="J1788" t="s">
        <v>325</v>
      </c>
      <c r="K1788" t="s">
        <v>23</v>
      </c>
      <c r="L1788" t="s">
        <v>24</v>
      </c>
      <c r="M1788" t="s">
        <v>3325</v>
      </c>
      <c r="N1788" t="s">
        <v>23</v>
      </c>
      <c r="O1788" t="s">
        <v>25</v>
      </c>
      <c r="P1788" t="s">
        <v>26</v>
      </c>
      <c r="Q1788" t="s">
        <v>27</v>
      </c>
      <c r="R1788" t="s">
        <v>24</v>
      </c>
      <c r="S1788" t="s">
        <v>3326</v>
      </c>
      <c r="T1788" t="s">
        <v>3325</v>
      </c>
    </row>
    <row r="1789" spans="1:20" x14ac:dyDescent="0.25">
      <c r="A1789" t="s">
        <v>28</v>
      </c>
      <c r="B1789" t="s">
        <v>29</v>
      </c>
      <c r="C1789">
        <v>50</v>
      </c>
      <c r="D1789">
        <v>1</v>
      </c>
      <c r="E1789" t="s">
        <v>3323</v>
      </c>
      <c r="F1789">
        <v>100</v>
      </c>
      <c r="G1789">
        <v>0</v>
      </c>
      <c r="H1789" t="s">
        <v>1219</v>
      </c>
      <c r="I1789" t="s">
        <v>3324</v>
      </c>
      <c r="J1789" t="s">
        <v>325</v>
      </c>
      <c r="K1789" t="s">
        <v>23</v>
      </c>
      <c r="L1789" t="s">
        <v>24</v>
      </c>
      <c r="M1789" t="s">
        <v>3325</v>
      </c>
      <c r="N1789" t="s">
        <v>23</v>
      </c>
      <c r="O1789" t="s">
        <v>25</v>
      </c>
      <c r="P1789" t="s">
        <v>26</v>
      </c>
      <c r="Q1789" t="s">
        <v>27</v>
      </c>
      <c r="R1789" t="s">
        <v>24</v>
      </c>
      <c r="S1789" t="s">
        <v>3326</v>
      </c>
      <c r="T1789" t="s">
        <v>3325</v>
      </c>
    </row>
    <row r="1790" spans="1:20" x14ac:dyDescent="0.25">
      <c r="A1790" t="s">
        <v>30</v>
      </c>
      <c r="B1790" t="s">
        <v>31</v>
      </c>
      <c r="C1790">
        <v>50</v>
      </c>
      <c r="D1790">
        <v>1</v>
      </c>
      <c r="E1790" t="s">
        <v>3323</v>
      </c>
      <c r="F1790">
        <v>100</v>
      </c>
      <c r="G1790">
        <v>0</v>
      </c>
      <c r="H1790" t="s">
        <v>1219</v>
      </c>
      <c r="I1790" t="s">
        <v>3324</v>
      </c>
      <c r="J1790" t="s">
        <v>325</v>
      </c>
      <c r="K1790" t="s">
        <v>23</v>
      </c>
      <c r="L1790" t="s">
        <v>24</v>
      </c>
      <c r="M1790" t="s">
        <v>3325</v>
      </c>
      <c r="N1790" t="s">
        <v>23</v>
      </c>
      <c r="O1790" t="s">
        <v>25</v>
      </c>
      <c r="P1790" t="s">
        <v>26</v>
      </c>
      <c r="Q1790" t="s">
        <v>27</v>
      </c>
      <c r="R1790" t="s">
        <v>24</v>
      </c>
      <c r="S1790" t="s">
        <v>3326</v>
      </c>
      <c r="T1790" t="s">
        <v>3325</v>
      </c>
    </row>
    <row r="1791" spans="1:20" x14ac:dyDescent="0.25">
      <c r="A1791" t="s">
        <v>42</v>
      </c>
      <c r="B1791" t="s">
        <v>43</v>
      </c>
      <c r="C1791">
        <v>66.666666666666671</v>
      </c>
      <c r="D1791">
        <v>3</v>
      </c>
      <c r="E1791" t="s">
        <v>3327</v>
      </c>
      <c r="F1791">
        <v>100</v>
      </c>
      <c r="G1791">
        <v>0</v>
      </c>
      <c r="H1791" t="s">
        <v>22</v>
      </c>
      <c r="I1791" t="s">
        <v>3328</v>
      </c>
      <c r="J1791" t="s">
        <v>1255</v>
      </c>
      <c r="K1791" t="s">
        <v>23</v>
      </c>
      <c r="L1791" t="s">
        <v>24</v>
      </c>
      <c r="M1791" t="s">
        <v>3329</v>
      </c>
      <c r="N1791" t="s">
        <v>23</v>
      </c>
      <c r="O1791" t="s">
        <v>25</v>
      </c>
      <c r="P1791" t="s">
        <v>26</v>
      </c>
      <c r="Q1791" t="s">
        <v>27</v>
      </c>
      <c r="R1791" t="s">
        <v>24</v>
      </c>
      <c r="S1791" t="s">
        <v>3330</v>
      </c>
      <c r="T1791" t="s">
        <v>3329</v>
      </c>
    </row>
    <row r="1792" spans="1:20" x14ac:dyDescent="0.25">
      <c r="A1792" t="s">
        <v>20</v>
      </c>
      <c r="B1792" t="s">
        <v>21</v>
      </c>
      <c r="C1792">
        <v>50</v>
      </c>
      <c r="D1792">
        <v>1</v>
      </c>
      <c r="E1792" t="s">
        <v>3331</v>
      </c>
      <c r="F1792">
        <v>106</v>
      </c>
      <c r="G1792">
        <v>6</v>
      </c>
      <c r="H1792" t="s">
        <v>1219</v>
      </c>
      <c r="I1792" t="s">
        <v>3332</v>
      </c>
      <c r="J1792" t="s">
        <v>65</v>
      </c>
      <c r="K1792" t="s">
        <v>23</v>
      </c>
      <c r="L1792" t="s">
        <v>24</v>
      </c>
      <c r="M1792" t="s">
        <v>3333</v>
      </c>
      <c r="N1792" t="s">
        <v>23</v>
      </c>
      <c r="O1792" t="s">
        <v>25</v>
      </c>
      <c r="P1792" t="s">
        <v>26</v>
      </c>
      <c r="Q1792" t="s">
        <v>27</v>
      </c>
      <c r="R1792" t="s">
        <v>24</v>
      </c>
      <c r="S1792" t="s">
        <v>3334</v>
      </c>
      <c r="T1792" t="s">
        <v>3335</v>
      </c>
    </row>
    <row r="1793" spans="1:20" x14ac:dyDescent="0.25">
      <c r="A1793" t="s">
        <v>28</v>
      </c>
      <c r="B1793" t="s">
        <v>29</v>
      </c>
      <c r="C1793">
        <v>50</v>
      </c>
      <c r="D1793">
        <v>1</v>
      </c>
      <c r="E1793" t="s">
        <v>3331</v>
      </c>
      <c r="F1793">
        <v>106</v>
      </c>
      <c r="G1793">
        <v>6</v>
      </c>
      <c r="H1793" t="s">
        <v>1219</v>
      </c>
      <c r="I1793" t="s">
        <v>3332</v>
      </c>
      <c r="J1793" t="s">
        <v>65</v>
      </c>
      <c r="K1793" t="s">
        <v>23</v>
      </c>
      <c r="L1793" t="s">
        <v>24</v>
      </c>
      <c r="M1793" t="s">
        <v>3333</v>
      </c>
      <c r="N1793" t="s">
        <v>23</v>
      </c>
      <c r="O1793" t="s">
        <v>25</v>
      </c>
      <c r="P1793" t="s">
        <v>26</v>
      </c>
      <c r="Q1793" t="s">
        <v>27</v>
      </c>
      <c r="R1793" t="s">
        <v>24</v>
      </c>
      <c r="S1793" t="s">
        <v>3334</v>
      </c>
      <c r="T1793" t="s">
        <v>3335</v>
      </c>
    </row>
    <row r="1794" spans="1:20" x14ac:dyDescent="0.25">
      <c r="A1794" t="s">
        <v>30</v>
      </c>
      <c r="B1794" t="s">
        <v>31</v>
      </c>
      <c r="C1794">
        <v>50</v>
      </c>
      <c r="D1794">
        <v>1</v>
      </c>
      <c r="E1794" t="s">
        <v>3331</v>
      </c>
      <c r="F1794">
        <v>106</v>
      </c>
      <c r="G1794">
        <v>6</v>
      </c>
      <c r="H1794" t="s">
        <v>1219</v>
      </c>
      <c r="I1794" t="s">
        <v>3332</v>
      </c>
      <c r="J1794" t="s">
        <v>65</v>
      </c>
      <c r="K1794" t="s">
        <v>23</v>
      </c>
      <c r="L1794" t="s">
        <v>24</v>
      </c>
      <c r="M1794" t="s">
        <v>3333</v>
      </c>
      <c r="N1794" t="s">
        <v>23</v>
      </c>
      <c r="O1794" t="s">
        <v>25</v>
      </c>
      <c r="P1794" t="s">
        <v>26</v>
      </c>
      <c r="Q1794" t="s">
        <v>27</v>
      </c>
      <c r="R1794" t="s">
        <v>24</v>
      </c>
      <c r="S1794" t="s">
        <v>3334</v>
      </c>
      <c r="T1794" t="s">
        <v>3335</v>
      </c>
    </row>
    <row r="1795" spans="1:20" x14ac:dyDescent="0.25">
      <c r="A1795" t="s">
        <v>20</v>
      </c>
      <c r="B1795" t="s">
        <v>21</v>
      </c>
      <c r="C1795">
        <v>50</v>
      </c>
      <c r="D1795">
        <v>1</v>
      </c>
      <c r="E1795" t="s">
        <v>3336</v>
      </c>
      <c r="F1795">
        <v>100</v>
      </c>
      <c r="G1795">
        <v>0</v>
      </c>
      <c r="H1795" t="s">
        <v>1219</v>
      </c>
      <c r="I1795" t="s">
        <v>3337</v>
      </c>
      <c r="J1795" t="s">
        <v>308</v>
      </c>
      <c r="K1795" t="s">
        <v>23</v>
      </c>
      <c r="L1795" t="s">
        <v>24</v>
      </c>
      <c r="M1795" t="s">
        <v>3338</v>
      </c>
      <c r="N1795" t="s">
        <v>23</v>
      </c>
      <c r="O1795" t="s">
        <v>25</v>
      </c>
      <c r="P1795" t="s">
        <v>26</v>
      </c>
      <c r="Q1795" t="s">
        <v>27</v>
      </c>
      <c r="R1795" t="s">
        <v>24</v>
      </c>
      <c r="S1795" t="s">
        <v>3339</v>
      </c>
      <c r="T1795" t="s">
        <v>3338</v>
      </c>
    </row>
    <row r="1796" spans="1:20" x14ac:dyDescent="0.25">
      <c r="A1796" t="s">
        <v>28</v>
      </c>
      <c r="B1796" t="s">
        <v>29</v>
      </c>
      <c r="C1796">
        <v>50</v>
      </c>
      <c r="D1796">
        <v>1</v>
      </c>
      <c r="E1796" t="s">
        <v>3336</v>
      </c>
      <c r="F1796">
        <v>100</v>
      </c>
      <c r="G1796">
        <v>0</v>
      </c>
      <c r="H1796" t="s">
        <v>1219</v>
      </c>
      <c r="I1796" t="s">
        <v>3337</v>
      </c>
      <c r="J1796" t="s">
        <v>308</v>
      </c>
      <c r="K1796" t="s">
        <v>23</v>
      </c>
      <c r="L1796" t="s">
        <v>24</v>
      </c>
      <c r="M1796" t="s">
        <v>3338</v>
      </c>
      <c r="N1796" t="s">
        <v>23</v>
      </c>
      <c r="O1796" t="s">
        <v>25</v>
      </c>
      <c r="P1796" t="s">
        <v>26</v>
      </c>
      <c r="Q1796" t="s">
        <v>27</v>
      </c>
      <c r="R1796" t="s">
        <v>24</v>
      </c>
      <c r="S1796" t="s">
        <v>3339</v>
      </c>
      <c r="T1796" t="s">
        <v>3338</v>
      </c>
    </row>
    <row r="1797" spans="1:20" x14ac:dyDescent="0.25">
      <c r="A1797" t="s">
        <v>30</v>
      </c>
      <c r="B1797" t="s">
        <v>31</v>
      </c>
      <c r="C1797">
        <v>50</v>
      </c>
      <c r="D1797">
        <v>1</v>
      </c>
      <c r="E1797" t="s">
        <v>3336</v>
      </c>
      <c r="F1797">
        <v>100</v>
      </c>
      <c r="G1797">
        <v>0</v>
      </c>
      <c r="H1797" t="s">
        <v>1219</v>
      </c>
      <c r="I1797" t="s">
        <v>3337</v>
      </c>
      <c r="J1797" t="s">
        <v>308</v>
      </c>
      <c r="K1797" t="s">
        <v>23</v>
      </c>
      <c r="L1797" t="s">
        <v>24</v>
      </c>
      <c r="M1797" t="s">
        <v>3338</v>
      </c>
      <c r="N1797" t="s">
        <v>23</v>
      </c>
      <c r="O1797" t="s">
        <v>25</v>
      </c>
      <c r="P1797" t="s">
        <v>26</v>
      </c>
      <c r="Q1797" t="s">
        <v>27</v>
      </c>
      <c r="R1797" t="s">
        <v>24</v>
      </c>
      <c r="S1797" t="s">
        <v>3339</v>
      </c>
      <c r="T1797" t="s">
        <v>3338</v>
      </c>
    </row>
    <row r="1798" spans="1:20" x14ac:dyDescent="0.25">
      <c r="A1798" t="s">
        <v>20</v>
      </c>
      <c r="B1798" t="s">
        <v>21</v>
      </c>
      <c r="C1798">
        <v>50</v>
      </c>
      <c r="D1798">
        <v>1</v>
      </c>
      <c r="E1798" t="s">
        <v>3340</v>
      </c>
      <c r="F1798">
        <v>100</v>
      </c>
      <c r="G1798">
        <v>0</v>
      </c>
      <c r="H1798" t="s">
        <v>1219</v>
      </c>
      <c r="I1798" t="s">
        <v>3341</v>
      </c>
      <c r="J1798" t="s">
        <v>1240</v>
      </c>
      <c r="K1798" t="s">
        <v>23</v>
      </c>
      <c r="L1798" t="s">
        <v>24</v>
      </c>
      <c r="M1798" t="s">
        <v>3342</v>
      </c>
      <c r="N1798" t="s">
        <v>23</v>
      </c>
      <c r="O1798" t="s">
        <v>25</v>
      </c>
      <c r="P1798" t="s">
        <v>26</v>
      </c>
      <c r="Q1798" t="s">
        <v>27</v>
      </c>
      <c r="R1798" t="s">
        <v>24</v>
      </c>
      <c r="S1798" t="s">
        <v>3343</v>
      </c>
      <c r="T1798" t="s">
        <v>3342</v>
      </c>
    </row>
    <row r="1799" spans="1:20" x14ac:dyDescent="0.25">
      <c r="A1799" t="s">
        <v>28</v>
      </c>
      <c r="B1799" t="s">
        <v>29</v>
      </c>
      <c r="C1799">
        <v>50</v>
      </c>
      <c r="D1799">
        <v>1</v>
      </c>
      <c r="E1799" t="s">
        <v>3340</v>
      </c>
      <c r="F1799">
        <v>100</v>
      </c>
      <c r="G1799">
        <v>0</v>
      </c>
      <c r="H1799" t="s">
        <v>1219</v>
      </c>
      <c r="I1799" t="s">
        <v>3341</v>
      </c>
      <c r="J1799" t="s">
        <v>1240</v>
      </c>
      <c r="K1799" t="s">
        <v>23</v>
      </c>
      <c r="L1799" t="s">
        <v>24</v>
      </c>
      <c r="M1799" t="s">
        <v>3342</v>
      </c>
      <c r="N1799" t="s">
        <v>23</v>
      </c>
      <c r="O1799" t="s">
        <v>25</v>
      </c>
      <c r="P1799" t="s">
        <v>26</v>
      </c>
      <c r="Q1799" t="s">
        <v>27</v>
      </c>
      <c r="R1799" t="s">
        <v>24</v>
      </c>
      <c r="S1799" t="s">
        <v>3343</v>
      </c>
      <c r="T1799" t="s">
        <v>3342</v>
      </c>
    </row>
    <row r="1800" spans="1:20" x14ac:dyDescent="0.25">
      <c r="A1800" t="s">
        <v>30</v>
      </c>
      <c r="B1800" t="s">
        <v>31</v>
      </c>
      <c r="C1800">
        <v>50</v>
      </c>
      <c r="D1800">
        <v>1</v>
      </c>
      <c r="E1800" t="s">
        <v>3340</v>
      </c>
      <c r="F1800">
        <v>100</v>
      </c>
      <c r="G1800">
        <v>0</v>
      </c>
      <c r="H1800" t="s">
        <v>1219</v>
      </c>
      <c r="I1800" t="s">
        <v>3341</v>
      </c>
      <c r="J1800" t="s">
        <v>1240</v>
      </c>
      <c r="K1800" t="s">
        <v>23</v>
      </c>
      <c r="L1800" t="s">
        <v>24</v>
      </c>
      <c r="M1800" t="s">
        <v>3342</v>
      </c>
      <c r="N1800" t="s">
        <v>23</v>
      </c>
      <c r="O1800" t="s">
        <v>25</v>
      </c>
      <c r="P1800" t="s">
        <v>26</v>
      </c>
      <c r="Q1800" t="s">
        <v>27</v>
      </c>
      <c r="R1800" t="s">
        <v>24</v>
      </c>
      <c r="S1800" t="s">
        <v>3343</v>
      </c>
      <c r="T1800" t="s">
        <v>3342</v>
      </c>
    </row>
    <row r="1801" spans="1:20" x14ac:dyDescent="0.25">
      <c r="A1801" t="s">
        <v>30</v>
      </c>
      <c r="B1801" t="s">
        <v>31</v>
      </c>
      <c r="C1801">
        <v>60</v>
      </c>
      <c r="D1801">
        <v>3</v>
      </c>
      <c r="E1801" t="s">
        <v>3344</v>
      </c>
      <c r="F1801">
        <v>100</v>
      </c>
      <c r="G1801">
        <v>0</v>
      </c>
      <c r="H1801" t="s">
        <v>1219</v>
      </c>
      <c r="I1801" t="s">
        <v>3345</v>
      </c>
      <c r="J1801" t="s">
        <v>329</v>
      </c>
      <c r="K1801" t="s">
        <v>23</v>
      </c>
      <c r="L1801" t="s">
        <v>24</v>
      </c>
      <c r="M1801" t="s">
        <v>3346</v>
      </c>
      <c r="N1801" t="s">
        <v>23</v>
      </c>
      <c r="O1801" t="s">
        <v>307</v>
      </c>
      <c r="P1801" t="s">
        <v>26</v>
      </c>
      <c r="Q1801" t="s">
        <v>27</v>
      </c>
      <c r="R1801" t="s">
        <v>24</v>
      </c>
      <c r="S1801" t="s">
        <v>3347</v>
      </c>
      <c r="T1801" t="s">
        <v>3348</v>
      </c>
    </row>
    <row r="1802" spans="1:20" x14ac:dyDescent="0.25">
      <c r="A1802" t="s">
        <v>20</v>
      </c>
      <c r="B1802" t="s">
        <v>21</v>
      </c>
      <c r="C1802">
        <v>50</v>
      </c>
      <c r="D1802">
        <v>1</v>
      </c>
      <c r="E1802" t="s">
        <v>3349</v>
      </c>
      <c r="F1802">
        <v>109</v>
      </c>
      <c r="G1802">
        <v>9</v>
      </c>
      <c r="H1802" t="s">
        <v>1219</v>
      </c>
      <c r="I1802" t="s">
        <v>3350</v>
      </c>
      <c r="J1802" t="s">
        <v>359</v>
      </c>
      <c r="K1802" t="s">
        <v>23</v>
      </c>
      <c r="L1802" t="s">
        <v>24</v>
      </c>
      <c r="M1802" t="s">
        <v>3351</v>
      </c>
      <c r="N1802" t="s">
        <v>23</v>
      </c>
      <c r="O1802" t="s">
        <v>25</v>
      </c>
      <c r="P1802" t="s">
        <v>26</v>
      </c>
      <c r="Q1802" t="s">
        <v>27</v>
      </c>
      <c r="R1802" t="s">
        <v>24</v>
      </c>
      <c r="S1802" t="s">
        <v>3352</v>
      </c>
      <c r="T1802" t="s">
        <v>3351</v>
      </c>
    </row>
    <row r="1803" spans="1:20" x14ac:dyDescent="0.25">
      <c r="A1803" t="s">
        <v>28</v>
      </c>
      <c r="B1803" t="s">
        <v>29</v>
      </c>
      <c r="C1803">
        <v>50</v>
      </c>
      <c r="D1803">
        <v>1</v>
      </c>
      <c r="E1803" t="s">
        <v>3349</v>
      </c>
      <c r="F1803">
        <v>109</v>
      </c>
      <c r="G1803">
        <v>9</v>
      </c>
      <c r="H1803" t="s">
        <v>1219</v>
      </c>
      <c r="I1803" t="s">
        <v>3350</v>
      </c>
      <c r="J1803" t="s">
        <v>359</v>
      </c>
      <c r="K1803" t="s">
        <v>23</v>
      </c>
      <c r="L1803" t="s">
        <v>24</v>
      </c>
      <c r="M1803" t="s">
        <v>3351</v>
      </c>
      <c r="N1803" t="s">
        <v>23</v>
      </c>
      <c r="O1803" t="s">
        <v>25</v>
      </c>
      <c r="P1803" t="s">
        <v>26</v>
      </c>
      <c r="Q1803" t="s">
        <v>27</v>
      </c>
      <c r="R1803" t="s">
        <v>24</v>
      </c>
      <c r="S1803" t="s">
        <v>3352</v>
      </c>
      <c r="T1803" t="s">
        <v>3351</v>
      </c>
    </row>
    <row r="1804" spans="1:20" x14ac:dyDescent="0.25">
      <c r="A1804" t="s">
        <v>30</v>
      </c>
      <c r="B1804" t="s">
        <v>31</v>
      </c>
      <c r="C1804">
        <v>50</v>
      </c>
      <c r="D1804">
        <v>1</v>
      </c>
      <c r="E1804" t="s">
        <v>3349</v>
      </c>
      <c r="F1804">
        <v>109</v>
      </c>
      <c r="G1804">
        <v>9</v>
      </c>
      <c r="H1804" t="s">
        <v>1219</v>
      </c>
      <c r="I1804" t="s">
        <v>3350</v>
      </c>
      <c r="J1804" t="s">
        <v>359</v>
      </c>
      <c r="K1804" t="s">
        <v>23</v>
      </c>
      <c r="L1804" t="s">
        <v>24</v>
      </c>
      <c r="M1804" t="s">
        <v>3351</v>
      </c>
      <c r="N1804" t="s">
        <v>23</v>
      </c>
      <c r="O1804" t="s">
        <v>25</v>
      </c>
      <c r="P1804" t="s">
        <v>26</v>
      </c>
      <c r="Q1804" t="s">
        <v>27</v>
      </c>
      <c r="R1804" t="s">
        <v>24</v>
      </c>
      <c r="S1804" t="s">
        <v>3352</v>
      </c>
      <c r="T1804" t="s">
        <v>3351</v>
      </c>
    </row>
    <row r="1805" spans="1:20" x14ac:dyDescent="0.25">
      <c r="A1805" t="s">
        <v>20</v>
      </c>
      <c r="B1805" t="s">
        <v>21</v>
      </c>
      <c r="C1805">
        <v>50</v>
      </c>
      <c r="D1805">
        <v>1</v>
      </c>
      <c r="E1805" t="s">
        <v>3353</v>
      </c>
      <c r="F1805">
        <v>100</v>
      </c>
      <c r="G1805">
        <v>0</v>
      </c>
      <c r="H1805" t="s">
        <v>1219</v>
      </c>
      <c r="I1805" t="s">
        <v>3354</v>
      </c>
      <c r="J1805" t="s">
        <v>65</v>
      </c>
      <c r="K1805" t="s">
        <v>23</v>
      </c>
      <c r="L1805" t="s">
        <v>24</v>
      </c>
      <c r="M1805" t="s">
        <v>3355</v>
      </c>
      <c r="N1805" t="s">
        <v>23</v>
      </c>
      <c r="O1805" t="s">
        <v>25</v>
      </c>
      <c r="P1805" t="s">
        <v>26</v>
      </c>
      <c r="Q1805" t="s">
        <v>27</v>
      </c>
      <c r="R1805" t="s">
        <v>24</v>
      </c>
      <c r="S1805" t="s">
        <v>3356</v>
      </c>
      <c r="T1805" t="s">
        <v>3355</v>
      </c>
    </row>
    <row r="1806" spans="1:20" x14ac:dyDescent="0.25">
      <c r="A1806" t="s">
        <v>28</v>
      </c>
      <c r="B1806" t="s">
        <v>29</v>
      </c>
      <c r="C1806">
        <v>50</v>
      </c>
      <c r="D1806">
        <v>1</v>
      </c>
      <c r="E1806" t="s">
        <v>3353</v>
      </c>
      <c r="F1806">
        <v>100</v>
      </c>
      <c r="G1806">
        <v>0</v>
      </c>
      <c r="H1806" t="s">
        <v>1219</v>
      </c>
      <c r="I1806" t="s">
        <v>3354</v>
      </c>
      <c r="J1806" t="s">
        <v>65</v>
      </c>
      <c r="K1806" t="s">
        <v>23</v>
      </c>
      <c r="L1806" t="s">
        <v>24</v>
      </c>
      <c r="M1806" t="s">
        <v>3355</v>
      </c>
      <c r="N1806" t="s">
        <v>23</v>
      </c>
      <c r="O1806" t="s">
        <v>25</v>
      </c>
      <c r="P1806" t="s">
        <v>26</v>
      </c>
      <c r="Q1806" t="s">
        <v>27</v>
      </c>
      <c r="R1806" t="s">
        <v>24</v>
      </c>
      <c r="S1806" t="s">
        <v>3356</v>
      </c>
      <c r="T1806" t="s">
        <v>3355</v>
      </c>
    </row>
    <row r="1807" spans="1:20" x14ac:dyDescent="0.25">
      <c r="A1807" t="s">
        <v>30</v>
      </c>
      <c r="B1807" t="s">
        <v>31</v>
      </c>
      <c r="C1807">
        <v>50</v>
      </c>
      <c r="D1807">
        <v>1</v>
      </c>
      <c r="E1807" t="s">
        <v>3353</v>
      </c>
      <c r="F1807">
        <v>100</v>
      </c>
      <c r="G1807">
        <v>0</v>
      </c>
      <c r="H1807" t="s">
        <v>1219</v>
      </c>
      <c r="I1807" t="s">
        <v>3354</v>
      </c>
      <c r="J1807" t="s">
        <v>65</v>
      </c>
      <c r="K1807" t="s">
        <v>23</v>
      </c>
      <c r="L1807" t="s">
        <v>24</v>
      </c>
      <c r="M1807" t="s">
        <v>3355</v>
      </c>
      <c r="N1807" t="s">
        <v>23</v>
      </c>
      <c r="O1807" t="s">
        <v>25</v>
      </c>
      <c r="P1807" t="s">
        <v>26</v>
      </c>
      <c r="Q1807" t="s">
        <v>27</v>
      </c>
      <c r="R1807" t="s">
        <v>24</v>
      </c>
      <c r="S1807" t="s">
        <v>3356</v>
      </c>
      <c r="T1807" t="s">
        <v>3355</v>
      </c>
    </row>
    <row r="1808" spans="1:20" x14ac:dyDescent="0.25">
      <c r="A1808" t="s">
        <v>20</v>
      </c>
      <c r="B1808" t="s">
        <v>21</v>
      </c>
      <c r="C1808">
        <v>50</v>
      </c>
      <c r="D1808">
        <v>1</v>
      </c>
      <c r="E1808" t="s">
        <v>3357</v>
      </c>
      <c r="F1808">
        <v>100</v>
      </c>
      <c r="G1808">
        <v>0</v>
      </c>
      <c r="H1808" t="s">
        <v>1219</v>
      </c>
      <c r="I1808" t="s">
        <v>3358</v>
      </c>
      <c r="J1808" t="s">
        <v>306</v>
      </c>
      <c r="K1808" t="s">
        <v>23</v>
      </c>
      <c r="L1808" t="s">
        <v>24</v>
      </c>
      <c r="M1808" t="s">
        <v>3359</v>
      </c>
      <c r="N1808" t="s">
        <v>23</v>
      </c>
      <c r="O1808" t="s">
        <v>25</v>
      </c>
      <c r="P1808" t="s">
        <v>26</v>
      </c>
      <c r="Q1808" t="s">
        <v>27</v>
      </c>
      <c r="R1808" t="s">
        <v>24</v>
      </c>
      <c r="S1808" t="s">
        <v>3360</v>
      </c>
      <c r="T1808" t="s">
        <v>3359</v>
      </c>
    </row>
    <row r="1809" spans="1:20" x14ac:dyDescent="0.25">
      <c r="A1809" t="s">
        <v>28</v>
      </c>
      <c r="B1809" t="s">
        <v>29</v>
      </c>
      <c r="C1809">
        <v>50</v>
      </c>
      <c r="D1809">
        <v>1</v>
      </c>
      <c r="E1809" t="s">
        <v>3357</v>
      </c>
      <c r="F1809">
        <v>100</v>
      </c>
      <c r="G1809">
        <v>0</v>
      </c>
      <c r="H1809" t="s">
        <v>1219</v>
      </c>
      <c r="I1809" t="s">
        <v>3358</v>
      </c>
      <c r="J1809" t="s">
        <v>306</v>
      </c>
      <c r="K1809" t="s">
        <v>23</v>
      </c>
      <c r="L1809" t="s">
        <v>24</v>
      </c>
      <c r="M1809" t="s">
        <v>3359</v>
      </c>
      <c r="N1809" t="s">
        <v>23</v>
      </c>
      <c r="O1809" t="s">
        <v>25</v>
      </c>
      <c r="P1809" t="s">
        <v>26</v>
      </c>
      <c r="Q1809" t="s">
        <v>27</v>
      </c>
      <c r="R1809" t="s">
        <v>24</v>
      </c>
      <c r="S1809" t="s">
        <v>3360</v>
      </c>
      <c r="T1809" t="s">
        <v>3359</v>
      </c>
    </row>
    <row r="1810" spans="1:20" x14ac:dyDescent="0.25">
      <c r="A1810" t="s">
        <v>30</v>
      </c>
      <c r="B1810" t="s">
        <v>31</v>
      </c>
      <c r="C1810">
        <v>50</v>
      </c>
      <c r="D1810">
        <v>1</v>
      </c>
      <c r="E1810" t="s">
        <v>3357</v>
      </c>
      <c r="F1810">
        <v>100</v>
      </c>
      <c r="G1810">
        <v>0</v>
      </c>
      <c r="H1810" t="s">
        <v>1219</v>
      </c>
      <c r="I1810" t="s">
        <v>3358</v>
      </c>
      <c r="J1810" t="s">
        <v>306</v>
      </c>
      <c r="K1810" t="s">
        <v>23</v>
      </c>
      <c r="L1810" t="s">
        <v>24</v>
      </c>
      <c r="M1810" t="s">
        <v>3359</v>
      </c>
      <c r="N1810" t="s">
        <v>23</v>
      </c>
      <c r="O1810" t="s">
        <v>25</v>
      </c>
      <c r="P1810" t="s">
        <v>26</v>
      </c>
      <c r="Q1810" t="s">
        <v>27</v>
      </c>
      <c r="R1810" t="s">
        <v>24</v>
      </c>
      <c r="S1810" t="s">
        <v>3360</v>
      </c>
      <c r="T1810" t="s">
        <v>3359</v>
      </c>
    </row>
    <row r="1811" spans="1:20" x14ac:dyDescent="0.25">
      <c r="A1811" t="s">
        <v>30</v>
      </c>
      <c r="B1811" t="s">
        <v>31</v>
      </c>
      <c r="C1811">
        <v>60</v>
      </c>
      <c r="D1811">
        <v>3</v>
      </c>
      <c r="E1811" t="s">
        <v>3361</v>
      </c>
      <c r="F1811">
        <v>100</v>
      </c>
      <c r="G1811">
        <v>0</v>
      </c>
      <c r="H1811" t="s">
        <v>1219</v>
      </c>
      <c r="I1811" t="s">
        <v>3362</v>
      </c>
      <c r="J1811" t="s">
        <v>1242</v>
      </c>
      <c r="K1811" t="s">
        <v>23</v>
      </c>
      <c r="L1811" t="s">
        <v>24</v>
      </c>
      <c r="M1811" t="s">
        <v>3363</v>
      </c>
      <c r="N1811" t="s">
        <v>23</v>
      </c>
      <c r="O1811" t="s">
        <v>25</v>
      </c>
      <c r="P1811" t="s">
        <v>26</v>
      </c>
      <c r="Q1811" t="s">
        <v>27</v>
      </c>
      <c r="R1811" t="s">
        <v>24</v>
      </c>
      <c r="S1811" t="s">
        <v>3364</v>
      </c>
      <c r="T1811" t="s">
        <v>3365</v>
      </c>
    </row>
    <row r="1812" spans="1:20" x14ac:dyDescent="0.25">
      <c r="A1812" t="s">
        <v>186</v>
      </c>
      <c r="B1812" t="s">
        <v>187</v>
      </c>
      <c r="C1812">
        <v>33.333333333333336</v>
      </c>
      <c r="D1812">
        <v>3</v>
      </c>
      <c r="E1812" t="s">
        <v>3366</v>
      </c>
      <c r="F1812">
        <v>100</v>
      </c>
      <c r="G1812">
        <v>0</v>
      </c>
      <c r="H1812" t="s">
        <v>22</v>
      </c>
      <c r="I1812" t="s">
        <v>3367</v>
      </c>
      <c r="J1812" t="s">
        <v>323</v>
      </c>
      <c r="K1812" t="s">
        <v>23</v>
      </c>
      <c r="L1812" t="s">
        <v>24</v>
      </c>
      <c r="M1812" t="s">
        <v>3368</v>
      </c>
      <c r="N1812" t="s">
        <v>23</v>
      </c>
      <c r="O1812" t="s">
        <v>25</v>
      </c>
      <c r="P1812" t="s">
        <v>26</v>
      </c>
      <c r="Q1812" t="s">
        <v>27</v>
      </c>
      <c r="R1812" t="s">
        <v>24</v>
      </c>
      <c r="S1812" t="s">
        <v>3369</v>
      </c>
      <c r="T1812" t="s">
        <v>3370</v>
      </c>
    </row>
    <row r="1813" spans="1:20" x14ac:dyDescent="0.25">
      <c r="A1813" t="s">
        <v>20</v>
      </c>
      <c r="B1813" t="s">
        <v>21</v>
      </c>
      <c r="C1813">
        <v>50</v>
      </c>
      <c r="D1813">
        <v>1</v>
      </c>
      <c r="E1813" t="s">
        <v>3371</v>
      </c>
      <c r="F1813">
        <v>100</v>
      </c>
      <c r="G1813">
        <v>0</v>
      </c>
      <c r="H1813" t="s">
        <v>1219</v>
      </c>
      <c r="I1813" t="s">
        <v>3372</v>
      </c>
      <c r="J1813" t="s">
        <v>1224</v>
      </c>
      <c r="K1813" t="s">
        <v>23</v>
      </c>
      <c r="L1813" t="s">
        <v>24</v>
      </c>
      <c r="M1813" t="s">
        <v>3373</v>
      </c>
      <c r="N1813" t="s">
        <v>23</v>
      </c>
      <c r="O1813" t="s">
        <v>25</v>
      </c>
      <c r="P1813" t="s">
        <v>26</v>
      </c>
      <c r="Q1813" t="s">
        <v>27</v>
      </c>
      <c r="R1813" t="s">
        <v>24</v>
      </c>
      <c r="S1813" t="s">
        <v>3374</v>
      </c>
      <c r="T1813" t="s">
        <v>3375</v>
      </c>
    </row>
    <row r="1814" spans="1:20" x14ac:dyDescent="0.25">
      <c r="A1814" t="s">
        <v>28</v>
      </c>
      <c r="B1814" t="s">
        <v>29</v>
      </c>
      <c r="C1814">
        <v>50</v>
      </c>
      <c r="D1814">
        <v>1</v>
      </c>
      <c r="E1814" t="s">
        <v>3371</v>
      </c>
      <c r="F1814">
        <v>100</v>
      </c>
      <c r="G1814">
        <v>0</v>
      </c>
      <c r="H1814" t="s">
        <v>1219</v>
      </c>
      <c r="I1814" t="s">
        <v>3372</v>
      </c>
      <c r="J1814" t="s">
        <v>1224</v>
      </c>
      <c r="K1814" t="s">
        <v>23</v>
      </c>
      <c r="L1814" t="s">
        <v>24</v>
      </c>
      <c r="M1814" t="s">
        <v>3373</v>
      </c>
      <c r="N1814" t="s">
        <v>23</v>
      </c>
      <c r="O1814" t="s">
        <v>25</v>
      </c>
      <c r="P1814" t="s">
        <v>26</v>
      </c>
      <c r="Q1814" t="s">
        <v>27</v>
      </c>
      <c r="R1814" t="s">
        <v>24</v>
      </c>
      <c r="S1814" t="s">
        <v>3374</v>
      </c>
      <c r="T1814" t="s">
        <v>3375</v>
      </c>
    </row>
    <row r="1815" spans="1:20" x14ac:dyDescent="0.25">
      <c r="A1815" t="s">
        <v>30</v>
      </c>
      <c r="B1815" t="s">
        <v>31</v>
      </c>
      <c r="C1815">
        <v>50</v>
      </c>
      <c r="D1815">
        <v>1</v>
      </c>
      <c r="E1815" t="s">
        <v>3371</v>
      </c>
      <c r="F1815">
        <v>100</v>
      </c>
      <c r="G1815">
        <v>0</v>
      </c>
      <c r="H1815" t="s">
        <v>1219</v>
      </c>
      <c r="I1815" t="s">
        <v>3372</v>
      </c>
      <c r="J1815" t="s">
        <v>1224</v>
      </c>
      <c r="K1815" t="s">
        <v>23</v>
      </c>
      <c r="L1815" t="s">
        <v>24</v>
      </c>
      <c r="M1815" t="s">
        <v>3373</v>
      </c>
      <c r="N1815" t="s">
        <v>23</v>
      </c>
      <c r="O1815" t="s">
        <v>25</v>
      </c>
      <c r="P1815" t="s">
        <v>26</v>
      </c>
      <c r="Q1815" t="s">
        <v>27</v>
      </c>
      <c r="R1815" t="s">
        <v>24</v>
      </c>
      <c r="S1815" t="s">
        <v>3374</v>
      </c>
      <c r="T1815" t="s">
        <v>3375</v>
      </c>
    </row>
    <row r="1816" spans="1:20" x14ac:dyDescent="0.25">
      <c r="A1816" t="s">
        <v>186</v>
      </c>
      <c r="B1816" t="s">
        <v>187</v>
      </c>
      <c r="C1816">
        <v>33.333333333333336</v>
      </c>
      <c r="D1816">
        <v>9</v>
      </c>
      <c r="E1816" t="s">
        <v>3376</v>
      </c>
      <c r="F1816">
        <v>300</v>
      </c>
      <c r="G1816">
        <v>0</v>
      </c>
      <c r="H1816" t="s">
        <v>22</v>
      </c>
      <c r="I1816" t="s">
        <v>3377</v>
      </c>
      <c r="J1816" t="s">
        <v>353</v>
      </c>
      <c r="K1816" t="s">
        <v>23</v>
      </c>
      <c r="L1816" t="s">
        <v>24</v>
      </c>
      <c r="M1816" t="s">
        <v>3378</v>
      </c>
      <c r="N1816" t="s">
        <v>23</v>
      </c>
      <c r="O1816" t="s">
        <v>25</v>
      </c>
      <c r="P1816" t="s">
        <v>26</v>
      </c>
      <c r="Q1816" t="s">
        <v>27</v>
      </c>
      <c r="R1816" t="s">
        <v>24</v>
      </c>
      <c r="S1816" t="s">
        <v>3379</v>
      </c>
      <c r="T1816" t="s">
        <v>3373</v>
      </c>
    </row>
    <row r="1817" spans="1:20" x14ac:dyDescent="0.25">
      <c r="A1817" t="s">
        <v>20</v>
      </c>
      <c r="B1817" t="s">
        <v>21</v>
      </c>
      <c r="C1817">
        <v>50</v>
      </c>
      <c r="D1817">
        <v>2</v>
      </c>
      <c r="E1817" t="s">
        <v>3380</v>
      </c>
      <c r="F1817">
        <v>200</v>
      </c>
      <c r="G1817">
        <v>0</v>
      </c>
      <c r="H1817" t="s">
        <v>1219</v>
      </c>
      <c r="I1817" t="s">
        <v>3381</v>
      </c>
      <c r="J1817" t="s">
        <v>303</v>
      </c>
      <c r="K1817" t="s">
        <v>23</v>
      </c>
      <c r="L1817" t="s">
        <v>24</v>
      </c>
      <c r="M1817" t="s">
        <v>3382</v>
      </c>
      <c r="N1817" t="s">
        <v>23</v>
      </c>
      <c r="O1817" t="s">
        <v>307</v>
      </c>
      <c r="P1817" t="s">
        <v>26</v>
      </c>
      <c r="Q1817" t="s">
        <v>27</v>
      </c>
      <c r="R1817" t="s">
        <v>24</v>
      </c>
      <c r="S1817" t="s">
        <v>3383</v>
      </c>
      <c r="T1817" t="s">
        <v>3378</v>
      </c>
    </row>
    <row r="1818" spans="1:20" x14ac:dyDescent="0.25">
      <c r="A1818" t="s">
        <v>28</v>
      </c>
      <c r="B1818" t="s">
        <v>29</v>
      </c>
      <c r="C1818">
        <v>50</v>
      </c>
      <c r="D1818">
        <v>2</v>
      </c>
      <c r="E1818" t="s">
        <v>3380</v>
      </c>
      <c r="F1818">
        <v>200</v>
      </c>
      <c r="G1818">
        <v>0</v>
      </c>
      <c r="H1818" t="s">
        <v>1219</v>
      </c>
      <c r="I1818" t="s">
        <v>3381</v>
      </c>
      <c r="J1818" t="s">
        <v>303</v>
      </c>
      <c r="K1818" t="s">
        <v>23</v>
      </c>
      <c r="L1818" t="s">
        <v>24</v>
      </c>
      <c r="M1818" t="s">
        <v>3382</v>
      </c>
      <c r="N1818" t="s">
        <v>23</v>
      </c>
      <c r="O1818" t="s">
        <v>307</v>
      </c>
      <c r="P1818" t="s">
        <v>26</v>
      </c>
      <c r="Q1818" t="s">
        <v>27</v>
      </c>
      <c r="R1818" t="s">
        <v>24</v>
      </c>
      <c r="S1818" t="s">
        <v>3383</v>
      </c>
      <c r="T1818" t="s">
        <v>3378</v>
      </c>
    </row>
    <row r="1819" spans="1:20" x14ac:dyDescent="0.25">
      <c r="A1819" t="s">
        <v>30</v>
      </c>
      <c r="B1819" t="s">
        <v>31</v>
      </c>
      <c r="C1819">
        <v>50</v>
      </c>
      <c r="D1819">
        <v>2</v>
      </c>
      <c r="E1819" t="s">
        <v>3380</v>
      </c>
      <c r="F1819">
        <v>200</v>
      </c>
      <c r="G1819">
        <v>0</v>
      </c>
      <c r="H1819" t="s">
        <v>1219</v>
      </c>
      <c r="I1819" t="s">
        <v>3381</v>
      </c>
      <c r="J1819" t="s">
        <v>303</v>
      </c>
      <c r="K1819" t="s">
        <v>23</v>
      </c>
      <c r="L1819" t="s">
        <v>24</v>
      </c>
      <c r="M1819" t="s">
        <v>3382</v>
      </c>
      <c r="N1819" t="s">
        <v>23</v>
      </c>
      <c r="O1819" t="s">
        <v>307</v>
      </c>
      <c r="P1819" t="s">
        <v>26</v>
      </c>
      <c r="Q1819" t="s">
        <v>27</v>
      </c>
      <c r="R1819" t="s">
        <v>24</v>
      </c>
      <c r="S1819" t="s">
        <v>3383</v>
      </c>
      <c r="T1819" t="s">
        <v>3378</v>
      </c>
    </row>
    <row r="1820" spans="1:20" x14ac:dyDescent="0.25">
      <c r="A1820" t="s">
        <v>30</v>
      </c>
      <c r="B1820" t="s">
        <v>31</v>
      </c>
      <c r="C1820">
        <v>60</v>
      </c>
      <c r="D1820">
        <v>3</v>
      </c>
      <c r="E1820" t="s">
        <v>3384</v>
      </c>
      <c r="F1820">
        <v>100</v>
      </c>
      <c r="G1820">
        <v>0</v>
      </c>
      <c r="H1820" t="s">
        <v>22</v>
      </c>
      <c r="I1820" t="s">
        <v>3385</v>
      </c>
      <c r="J1820" t="s">
        <v>329</v>
      </c>
      <c r="K1820" t="s">
        <v>23</v>
      </c>
      <c r="L1820" t="s">
        <v>24</v>
      </c>
      <c r="M1820" t="s">
        <v>3386</v>
      </c>
      <c r="N1820" t="s">
        <v>23</v>
      </c>
      <c r="O1820" t="s">
        <v>58</v>
      </c>
      <c r="P1820" t="s">
        <v>26</v>
      </c>
      <c r="Q1820" t="s">
        <v>33</v>
      </c>
      <c r="R1820" t="s">
        <v>24</v>
      </c>
      <c r="S1820" t="s">
        <v>3387</v>
      </c>
      <c r="T1820" t="s">
        <v>3388</v>
      </c>
    </row>
    <row r="1821" spans="1:20" x14ac:dyDescent="0.25">
      <c r="A1821" t="s">
        <v>20</v>
      </c>
      <c r="B1821" t="s">
        <v>21</v>
      </c>
      <c r="C1821">
        <v>50</v>
      </c>
      <c r="D1821">
        <v>1</v>
      </c>
      <c r="E1821" t="s">
        <v>3389</v>
      </c>
      <c r="F1821">
        <v>100</v>
      </c>
      <c r="G1821">
        <v>0</v>
      </c>
      <c r="H1821" t="s">
        <v>1219</v>
      </c>
      <c r="I1821" t="s">
        <v>3390</v>
      </c>
      <c r="J1821" t="s">
        <v>309</v>
      </c>
      <c r="K1821" t="s">
        <v>23</v>
      </c>
      <c r="L1821" t="s">
        <v>24</v>
      </c>
      <c r="M1821" t="s">
        <v>3391</v>
      </c>
      <c r="N1821" t="s">
        <v>23</v>
      </c>
      <c r="O1821" t="s">
        <v>25</v>
      </c>
      <c r="P1821" t="s">
        <v>26</v>
      </c>
      <c r="Q1821" t="s">
        <v>27</v>
      </c>
      <c r="R1821" t="s">
        <v>24</v>
      </c>
      <c r="S1821" t="s">
        <v>3392</v>
      </c>
      <c r="T1821" t="s">
        <v>3393</v>
      </c>
    </row>
    <row r="1822" spans="1:20" x14ac:dyDescent="0.25">
      <c r="A1822" t="s">
        <v>28</v>
      </c>
      <c r="B1822" t="s">
        <v>29</v>
      </c>
      <c r="C1822">
        <v>50</v>
      </c>
      <c r="D1822">
        <v>1</v>
      </c>
      <c r="E1822" t="s">
        <v>3389</v>
      </c>
      <c r="F1822">
        <v>100</v>
      </c>
      <c r="G1822">
        <v>0</v>
      </c>
      <c r="H1822" t="s">
        <v>1219</v>
      </c>
      <c r="I1822" t="s">
        <v>3390</v>
      </c>
      <c r="J1822" t="s">
        <v>309</v>
      </c>
      <c r="K1822" t="s">
        <v>23</v>
      </c>
      <c r="L1822" t="s">
        <v>24</v>
      </c>
      <c r="M1822" t="s">
        <v>3391</v>
      </c>
      <c r="N1822" t="s">
        <v>23</v>
      </c>
      <c r="O1822" t="s">
        <v>25</v>
      </c>
      <c r="P1822" t="s">
        <v>26</v>
      </c>
      <c r="Q1822" t="s">
        <v>27</v>
      </c>
      <c r="R1822" t="s">
        <v>24</v>
      </c>
      <c r="S1822" t="s">
        <v>3392</v>
      </c>
      <c r="T1822" t="s">
        <v>3393</v>
      </c>
    </row>
    <row r="1823" spans="1:20" x14ac:dyDescent="0.25">
      <c r="A1823" t="s">
        <v>30</v>
      </c>
      <c r="B1823" t="s">
        <v>31</v>
      </c>
      <c r="C1823">
        <v>50</v>
      </c>
      <c r="D1823">
        <v>1</v>
      </c>
      <c r="E1823" t="s">
        <v>3389</v>
      </c>
      <c r="F1823">
        <v>100</v>
      </c>
      <c r="G1823">
        <v>0</v>
      </c>
      <c r="H1823" t="s">
        <v>1219</v>
      </c>
      <c r="I1823" t="s">
        <v>3390</v>
      </c>
      <c r="J1823" t="s">
        <v>309</v>
      </c>
      <c r="K1823" t="s">
        <v>23</v>
      </c>
      <c r="L1823" t="s">
        <v>24</v>
      </c>
      <c r="M1823" t="s">
        <v>3391</v>
      </c>
      <c r="N1823" t="s">
        <v>23</v>
      </c>
      <c r="O1823" t="s">
        <v>25</v>
      </c>
      <c r="P1823" t="s">
        <v>26</v>
      </c>
      <c r="Q1823" t="s">
        <v>27</v>
      </c>
      <c r="R1823" t="s">
        <v>24</v>
      </c>
      <c r="S1823" t="s">
        <v>3392</v>
      </c>
      <c r="T1823" t="s">
        <v>3393</v>
      </c>
    </row>
    <row r="1824" spans="1:20" x14ac:dyDescent="0.25">
      <c r="A1824" t="s">
        <v>20</v>
      </c>
      <c r="B1824" t="s">
        <v>21</v>
      </c>
      <c r="C1824">
        <v>50</v>
      </c>
      <c r="D1824">
        <v>1</v>
      </c>
      <c r="E1824" t="s">
        <v>3394</v>
      </c>
      <c r="F1824">
        <v>100</v>
      </c>
      <c r="G1824">
        <v>0</v>
      </c>
      <c r="H1824" t="s">
        <v>1219</v>
      </c>
      <c r="I1824" t="s">
        <v>3395</v>
      </c>
      <c r="J1824" t="s">
        <v>329</v>
      </c>
      <c r="K1824" t="s">
        <v>23</v>
      </c>
      <c r="L1824" t="s">
        <v>24</v>
      </c>
      <c r="M1824" t="s">
        <v>3396</v>
      </c>
      <c r="N1824" t="s">
        <v>23</v>
      </c>
      <c r="O1824" t="s">
        <v>307</v>
      </c>
      <c r="P1824" t="s">
        <v>26</v>
      </c>
      <c r="Q1824" t="s">
        <v>27</v>
      </c>
      <c r="R1824" t="s">
        <v>24</v>
      </c>
      <c r="S1824" t="s">
        <v>3397</v>
      </c>
      <c r="T1824" t="s">
        <v>3393</v>
      </c>
    </row>
    <row r="1825" spans="1:20" x14ac:dyDescent="0.25">
      <c r="A1825" t="s">
        <v>28</v>
      </c>
      <c r="B1825" t="s">
        <v>29</v>
      </c>
      <c r="C1825">
        <v>50</v>
      </c>
      <c r="D1825">
        <v>1</v>
      </c>
      <c r="E1825" t="s">
        <v>3394</v>
      </c>
      <c r="F1825">
        <v>100</v>
      </c>
      <c r="G1825">
        <v>0</v>
      </c>
      <c r="H1825" t="s">
        <v>1219</v>
      </c>
      <c r="I1825" t="s">
        <v>3395</v>
      </c>
      <c r="J1825" t="s">
        <v>329</v>
      </c>
      <c r="K1825" t="s">
        <v>23</v>
      </c>
      <c r="L1825" t="s">
        <v>24</v>
      </c>
      <c r="M1825" t="s">
        <v>3396</v>
      </c>
      <c r="N1825" t="s">
        <v>23</v>
      </c>
      <c r="O1825" t="s">
        <v>307</v>
      </c>
      <c r="P1825" t="s">
        <v>26</v>
      </c>
      <c r="Q1825" t="s">
        <v>27</v>
      </c>
      <c r="R1825" t="s">
        <v>24</v>
      </c>
      <c r="S1825" t="s">
        <v>3397</v>
      </c>
      <c r="T1825" t="s">
        <v>3393</v>
      </c>
    </row>
    <row r="1826" spans="1:20" x14ac:dyDescent="0.25">
      <c r="A1826" t="s">
        <v>30</v>
      </c>
      <c r="B1826" t="s">
        <v>31</v>
      </c>
      <c r="C1826">
        <v>50</v>
      </c>
      <c r="D1826">
        <v>1</v>
      </c>
      <c r="E1826" t="s">
        <v>3394</v>
      </c>
      <c r="F1826">
        <v>100</v>
      </c>
      <c r="G1826">
        <v>0</v>
      </c>
      <c r="H1826" t="s">
        <v>1219</v>
      </c>
      <c r="I1826" t="s">
        <v>3395</v>
      </c>
      <c r="J1826" t="s">
        <v>329</v>
      </c>
      <c r="K1826" t="s">
        <v>23</v>
      </c>
      <c r="L1826" t="s">
        <v>24</v>
      </c>
      <c r="M1826" t="s">
        <v>3396</v>
      </c>
      <c r="N1826" t="s">
        <v>23</v>
      </c>
      <c r="O1826" t="s">
        <v>307</v>
      </c>
      <c r="P1826" t="s">
        <v>26</v>
      </c>
      <c r="Q1826" t="s">
        <v>27</v>
      </c>
      <c r="R1826" t="s">
        <v>24</v>
      </c>
      <c r="S1826" t="s">
        <v>3397</v>
      </c>
      <c r="T1826" t="s">
        <v>3393</v>
      </c>
    </row>
    <row r="1827" spans="1:20" x14ac:dyDescent="0.25">
      <c r="A1827" t="s">
        <v>20</v>
      </c>
      <c r="B1827" t="s">
        <v>21</v>
      </c>
      <c r="C1827">
        <v>50</v>
      </c>
      <c r="D1827">
        <v>1</v>
      </c>
      <c r="E1827" t="s">
        <v>3398</v>
      </c>
      <c r="F1827">
        <v>100</v>
      </c>
      <c r="G1827">
        <v>0</v>
      </c>
      <c r="H1827" t="s">
        <v>1219</v>
      </c>
      <c r="I1827" t="s">
        <v>3399</v>
      </c>
      <c r="J1827" t="s">
        <v>309</v>
      </c>
      <c r="K1827" t="s">
        <v>23</v>
      </c>
      <c r="L1827" t="s">
        <v>24</v>
      </c>
      <c r="M1827" t="s">
        <v>3400</v>
      </c>
      <c r="N1827" t="s">
        <v>23</v>
      </c>
      <c r="O1827" t="s">
        <v>25</v>
      </c>
      <c r="P1827" t="s">
        <v>26</v>
      </c>
      <c r="Q1827" t="s">
        <v>27</v>
      </c>
      <c r="R1827" t="s">
        <v>24</v>
      </c>
      <c r="S1827" t="s">
        <v>3401</v>
      </c>
      <c r="T1827" t="s">
        <v>3393</v>
      </c>
    </row>
    <row r="1828" spans="1:20" x14ac:dyDescent="0.25">
      <c r="A1828" t="s">
        <v>28</v>
      </c>
      <c r="B1828" t="s">
        <v>29</v>
      </c>
      <c r="C1828">
        <v>50</v>
      </c>
      <c r="D1828">
        <v>1</v>
      </c>
      <c r="E1828" t="s">
        <v>3398</v>
      </c>
      <c r="F1828">
        <v>100</v>
      </c>
      <c r="G1828">
        <v>0</v>
      </c>
      <c r="H1828" t="s">
        <v>1219</v>
      </c>
      <c r="I1828" t="s">
        <v>3399</v>
      </c>
      <c r="J1828" t="s">
        <v>309</v>
      </c>
      <c r="K1828" t="s">
        <v>23</v>
      </c>
      <c r="L1828" t="s">
        <v>24</v>
      </c>
      <c r="M1828" t="s">
        <v>3400</v>
      </c>
      <c r="N1828" t="s">
        <v>23</v>
      </c>
      <c r="O1828" t="s">
        <v>25</v>
      </c>
      <c r="P1828" t="s">
        <v>26</v>
      </c>
      <c r="Q1828" t="s">
        <v>27</v>
      </c>
      <c r="R1828" t="s">
        <v>24</v>
      </c>
      <c r="S1828" t="s">
        <v>3401</v>
      </c>
      <c r="T1828" t="s">
        <v>3393</v>
      </c>
    </row>
    <row r="1829" spans="1:20" x14ac:dyDescent="0.25">
      <c r="A1829" t="s">
        <v>30</v>
      </c>
      <c r="B1829" t="s">
        <v>31</v>
      </c>
      <c r="C1829">
        <v>50</v>
      </c>
      <c r="D1829">
        <v>1</v>
      </c>
      <c r="E1829" t="s">
        <v>3398</v>
      </c>
      <c r="F1829">
        <v>100</v>
      </c>
      <c r="G1829">
        <v>0</v>
      </c>
      <c r="H1829" t="s">
        <v>1219</v>
      </c>
      <c r="I1829" t="s">
        <v>3399</v>
      </c>
      <c r="J1829" t="s">
        <v>309</v>
      </c>
      <c r="K1829" t="s">
        <v>23</v>
      </c>
      <c r="L1829" t="s">
        <v>24</v>
      </c>
      <c r="M1829" t="s">
        <v>3400</v>
      </c>
      <c r="N1829" t="s">
        <v>23</v>
      </c>
      <c r="O1829" t="s">
        <v>25</v>
      </c>
      <c r="P1829" t="s">
        <v>26</v>
      </c>
      <c r="Q1829" t="s">
        <v>27</v>
      </c>
      <c r="R1829" t="s">
        <v>24</v>
      </c>
      <c r="S1829" t="s">
        <v>3401</v>
      </c>
      <c r="T1829" t="s">
        <v>3393</v>
      </c>
    </row>
    <row r="1830" spans="1:20" x14ac:dyDescent="0.25">
      <c r="A1830" t="s">
        <v>186</v>
      </c>
      <c r="B1830" t="s">
        <v>187</v>
      </c>
      <c r="C1830">
        <v>50</v>
      </c>
      <c r="D1830">
        <v>6</v>
      </c>
      <c r="E1830" t="s">
        <v>3402</v>
      </c>
      <c r="F1830">
        <v>200</v>
      </c>
      <c r="G1830">
        <v>0</v>
      </c>
      <c r="H1830" t="s">
        <v>22</v>
      </c>
      <c r="I1830" t="s">
        <v>3403</v>
      </c>
      <c r="J1830" t="s">
        <v>1245</v>
      </c>
      <c r="K1830" t="s">
        <v>23</v>
      </c>
      <c r="L1830" t="s">
        <v>24</v>
      </c>
      <c r="M1830" t="s">
        <v>3404</v>
      </c>
      <c r="N1830" t="s">
        <v>23</v>
      </c>
      <c r="O1830" t="s">
        <v>25</v>
      </c>
      <c r="P1830" t="s">
        <v>26</v>
      </c>
      <c r="Q1830" t="s">
        <v>27</v>
      </c>
      <c r="R1830" t="s">
        <v>24</v>
      </c>
      <c r="S1830" t="s">
        <v>3405</v>
      </c>
      <c r="T1830" t="s">
        <v>3406</v>
      </c>
    </row>
    <row r="1831" spans="1:20" x14ac:dyDescent="0.25">
      <c r="A1831" t="s">
        <v>42</v>
      </c>
      <c r="B1831" t="s">
        <v>43</v>
      </c>
      <c r="C1831">
        <v>66.666666666666671</v>
      </c>
      <c r="D1831">
        <v>3</v>
      </c>
      <c r="E1831" t="s">
        <v>3407</v>
      </c>
      <c r="F1831">
        <v>100</v>
      </c>
      <c r="G1831">
        <v>0</v>
      </c>
      <c r="H1831" t="s">
        <v>22</v>
      </c>
      <c r="I1831" t="s">
        <v>1415</v>
      </c>
      <c r="J1831" t="s">
        <v>1241</v>
      </c>
      <c r="K1831" t="s">
        <v>23</v>
      </c>
      <c r="L1831" t="s">
        <v>24</v>
      </c>
      <c r="M1831" t="s">
        <v>3408</v>
      </c>
      <c r="N1831" t="s">
        <v>23</v>
      </c>
      <c r="O1831" t="s">
        <v>25</v>
      </c>
      <c r="P1831" t="s">
        <v>26</v>
      </c>
      <c r="Q1831" t="s">
        <v>27</v>
      </c>
      <c r="R1831" t="s">
        <v>24</v>
      </c>
      <c r="S1831" t="s">
        <v>3409</v>
      </c>
      <c r="T1831" t="s">
        <v>3410</v>
      </c>
    </row>
    <row r="1832" spans="1:20" x14ac:dyDescent="0.25">
      <c r="A1832" t="s">
        <v>30</v>
      </c>
      <c r="B1832" t="s">
        <v>31</v>
      </c>
      <c r="C1832">
        <v>60</v>
      </c>
      <c r="D1832">
        <v>3</v>
      </c>
      <c r="E1832" t="s">
        <v>3411</v>
      </c>
      <c r="F1832">
        <v>100</v>
      </c>
      <c r="G1832">
        <v>0</v>
      </c>
      <c r="H1832" t="s">
        <v>1219</v>
      </c>
      <c r="I1832" t="s">
        <v>3412</v>
      </c>
      <c r="J1832" t="s">
        <v>1234</v>
      </c>
      <c r="K1832" t="s">
        <v>23</v>
      </c>
      <c r="L1832" t="s">
        <v>24</v>
      </c>
      <c r="M1832" t="s">
        <v>3413</v>
      </c>
      <c r="N1832" t="s">
        <v>23</v>
      </c>
      <c r="O1832" t="s">
        <v>58</v>
      </c>
      <c r="P1832" t="s">
        <v>26</v>
      </c>
      <c r="Q1832" t="s">
        <v>33</v>
      </c>
      <c r="R1832" t="s">
        <v>24</v>
      </c>
      <c r="S1832" t="s">
        <v>3414</v>
      </c>
      <c r="T1832" t="s">
        <v>3415</v>
      </c>
    </row>
    <row r="1833" spans="1:20" x14ac:dyDescent="0.25">
      <c r="A1833" t="s">
        <v>20</v>
      </c>
      <c r="B1833" t="s">
        <v>21</v>
      </c>
      <c r="C1833">
        <v>50</v>
      </c>
      <c r="D1833">
        <v>1</v>
      </c>
      <c r="E1833" t="s">
        <v>3416</v>
      </c>
      <c r="F1833">
        <v>138</v>
      </c>
      <c r="G1833">
        <v>38</v>
      </c>
      <c r="H1833" t="s">
        <v>1219</v>
      </c>
      <c r="I1833" t="s">
        <v>3417</v>
      </c>
      <c r="J1833" t="s">
        <v>1251</v>
      </c>
      <c r="K1833" t="s">
        <v>23</v>
      </c>
      <c r="L1833" t="s">
        <v>24</v>
      </c>
      <c r="M1833" t="s">
        <v>3413</v>
      </c>
      <c r="N1833" t="s">
        <v>23</v>
      </c>
      <c r="O1833" t="s">
        <v>25</v>
      </c>
      <c r="P1833" t="s">
        <v>26</v>
      </c>
      <c r="Q1833" t="s">
        <v>27</v>
      </c>
      <c r="R1833" t="s">
        <v>24</v>
      </c>
      <c r="S1833" t="s">
        <v>3418</v>
      </c>
      <c r="T1833" t="s">
        <v>3419</v>
      </c>
    </row>
    <row r="1834" spans="1:20" x14ac:dyDescent="0.25">
      <c r="A1834" t="s">
        <v>28</v>
      </c>
      <c r="B1834" t="s">
        <v>29</v>
      </c>
      <c r="C1834">
        <v>50</v>
      </c>
      <c r="D1834">
        <v>1</v>
      </c>
      <c r="E1834" t="s">
        <v>3416</v>
      </c>
      <c r="F1834">
        <v>138</v>
      </c>
      <c r="G1834">
        <v>38</v>
      </c>
      <c r="H1834" t="s">
        <v>1219</v>
      </c>
      <c r="I1834" t="s">
        <v>3417</v>
      </c>
      <c r="J1834" t="s">
        <v>1251</v>
      </c>
      <c r="K1834" t="s">
        <v>23</v>
      </c>
      <c r="L1834" t="s">
        <v>24</v>
      </c>
      <c r="M1834" t="s">
        <v>3413</v>
      </c>
      <c r="N1834" t="s">
        <v>23</v>
      </c>
      <c r="O1834" t="s">
        <v>25</v>
      </c>
      <c r="P1834" t="s">
        <v>26</v>
      </c>
      <c r="Q1834" t="s">
        <v>27</v>
      </c>
      <c r="R1834" t="s">
        <v>24</v>
      </c>
      <c r="S1834" t="s">
        <v>3418</v>
      </c>
      <c r="T1834" t="s">
        <v>3419</v>
      </c>
    </row>
    <row r="1835" spans="1:20" x14ac:dyDescent="0.25">
      <c r="A1835" t="s">
        <v>30</v>
      </c>
      <c r="B1835" t="s">
        <v>31</v>
      </c>
      <c r="C1835">
        <v>50</v>
      </c>
      <c r="D1835">
        <v>1</v>
      </c>
      <c r="E1835" t="s">
        <v>3416</v>
      </c>
      <c r="F1835">
        <v>138</v>
      </c>
      <c r="G1835">
        <v>38</v>
      </c>
      <c r="H1835" t="s">
        <v>1219</v>
      </c>
      <c r="I1835" t="s">
        <v>3417</v>
      </c>
      <c r="J1835" t="s">
        <v>1251</v>
      </c>
      <c r="K1835" t="s">
        <v>23</v>
      </c>
      <c r="L1835" t="s">
        <v>24</v>
      </c>
      <c r="M1835" t="s">
        <v>3413</v>
      </c>
      <c r="N1835" t="s">
        <v>23</v>
      </c>
      <c r="O1835" t="s">
        <v>25</v>
      </c>
      <c r="P1835" t="s">
        <v>26</v>
      </c>
      <c r="Q1835" t="s">
        <v>27</v>
      </c>
      <c r="R1835" t="s">
        <v>24</v>
      </c>
      <c r="S1835" t="s">
        <v>3418</v>
      </c>
      <c r="T1835" t="s">
        <v>3419</v>
      </c>
    </row>
    <row r="1836" spans="1:20" x14ac:dyDescent="0.25">
      <c r="A1836" t="s">
        <v>20</v>
      </c>
      <c r="B1836" t="s">
        <v>21</v>
      </c>
      <c r="C1836">
        <v>50</v>
      </c>
      <c r="D1836">
        <v>1</v>
      </c>
      <c r="E1836" t="s">
        <v>3420</v>
      </c>
      <c r="F1836">
        <v>100</v>
      </c>
      <c r="G1836">
        <v>0</v>
      </c>
      <c r="H1836" t="s">
        <v>1219</v>
      </c>
      <c r="I1836" t="s">
        <v>3421</v>
      </c>
      <c r="J1836" t="s">
        <v>319</v>
      </c>
      <c r="K1836" t="s">
        <v>23</v>
      </c>
      <c r="L1836" t="s">
        <v>24</v>
      </c>
      <c r="M1836" t="s">
        <v>3422</v>
      </c>
      <c r="N1836" t="s">
        <v>23</v>
      </c>
      <c r="O1836" t="s">
        <v>58</v>
      </c>
      <c r="P1836" t="s">
        <v>26</v>
      </c>
      <c r="Q1836" t="s">
        <v>33</v>
      </c>
      <c r="R1836" t="s">
        <v>24</v>
      </c>
      <c r="S1836" t="s">
        <v>3423</v>
      </c>
      <c r="T1836" t="s">
        <v>3422</v>
      </c>
    </row>
    <row r="1837" spans="1:20" x14ac:dyDescent="0.25">
      <c r="A1837" t="s">
        <v>28</v>
      </c>
      <c r="B1837" t="s">
        <v>29</v>
      </c>
      <c r="C1837">
        <v>50</v>
      </c>
      <c r="D1837">
        <v>1</v>
      </c>
      <c r="E1837" t="s">
        <v>3420</v>
      </c>
      <c r="F1837">
        <v>100</v>
      </c>
      <c r="G1837">
        <v>0</v>
      </c>
      <c r="H1837" t="s">
        <v>1219</v>
      </c>
      <c r="I1837" t="s">
        <v>3421</v>
      </c>
      <c r="J1837" t="s">
        <v>319</v>
      </c>
      <c r="K1837" t="s">
        <v>23</v>
      </c>
      <c r="L1837" t="s">
        <v>24</v>
      </c>
      <c r="M1837" t="s">
        <v>3422</v>
      </c>
      <c r="N1837" t="s">
        <v>23</v>
      </c>
      <c r="O1837" t="s">
        <v>58</v>
      </c>
      <c r="P1837" t="s">
        <v>26</v>
      </c>
      <c r="Q1837" t="s">
        <v>33</v>
      </c>
      <c r="R1837" t="s">
        <v>24</v>
      </c>
      <c r="S1837" t="s">
        <v>3423</v>
      </c>
      <c r="T1837" t="s">
        <v>3422</v>
      </c>
    </row>
    <row r="1838" spans="1:20" x14ac:dyDescent="0.25">
      <c r="A1838" t="s">
        <v>30</v>
      </c>
      <c r="B1838" t="s">
        <v>31</v>
      </c>
      <c r="C1838">
        <v>50</v>
      </c>
      <c r="D1838">
        <v>1</v>
      </c>
      <c r="E1838" t="s">
        <v>3420</v>
      </c>
      <c r="F1838">
        <v>100</v>
      </c>
      <c r="G1838">
        <v>0</v>
      </c>
      <c r="H1838" t="s">
        <v>1219</v>
      </c>
      <c r="I1838" t="s">
        <v>3421</v>
      </c>
      <c r="J1838" t="s">
        <v>319</v>
      </c>
      <c r="K1838" t="s">
        <v>23</v>
      </c>
      <c r="L1838" t="s">
        <v>24</v>
      </c>
      <c r="M1838" t="s">
        <v>3422</v>
      </c>
      <c r="N1838" t="s">
        <v>23</v>
      </c>
      <c r="O1838" t="s">
        <v>58</v>
      </c>
      <c r="P1838" t="s">
        <v>26</v>
      </c>
      <c r="Q1838" t="s">
        <v>33</v>
      </c>
      <c r="R1838" t="s">
        <v>24</v>
      </c>
      <c r="S1838" t="s">
        <v>3423</v>
      </c>
      <c r="T1838" t="s">
        <v>3422</v>
      </c>
    </row>
    <row r="1839" spans="1:20" x14ac:dyDescent="0.25">
      <c r="A1839" t="s">
        <v>20</v>
      </c>
      <c r="B1839" t="s">
        <v>21</v>
      </c>
      <c r="C1839">
        <v>50</v>
      </c>
      <c r="D1839">
        <v>1</v>
      </c>
      <c r="E1839" t="s">
        <v>3424</v>
      </c>
      <c r="F1839">
        <v>106</v>
      </c>
      <c r="G1839">
        <v>6</v>
      </c>
      <c r="H1839" t="s">
        <v>1219</v>
      </c>
      <c r="I1839" t="s">
        <v>3425</v>
      </c>
      <c r="J1839" t="s">
        <v>306</v>
      </c>
      <c r="K1839" t="s">
        <v>23</v>
      </c>
      <c r="L1839" t="s">
        <v>24</v>
      </c>
      <c r="M1839" t="s">
        <v>3426</v>
      </c>
      <c r="N1839" t="s">
        <v>23</v>
      </c>
      <c r="O1839" t="s">
        <v>25</v>
      </c>
      <c r="P1839" t="s">
        <v>26</v>
      </c>
      <c r="Q1839" t="s">
        <v>27</v>
      </c>
      <c r="R1839" t="s">
        <v>24</v>
      </c>
      <c r="S1839" t="s">
        <v>3427</v>
      </c>
      <c r="T1839" t="s">
        <v>3426</v>
      </c>
    </row>
    <row r="1840" spans="1:20" x14ac:dyDescent="0.25">
      <c r="A1840" t="s">
        <v>28</v>
      </c>
      <c r="B1840" t="s">
        <v>29</v>
      </c>
      <c r="C1840">
        <v>50</v>
      </c>
      <c r="D1840">
        <v>1</v>
      </c>
      <c r="E1840" t="s">
        <v>3424</v>
      </c>
      <c r="F1840">
        <v>106</v>
      </c>
      <c r="G1840">
        <v>6</v>
      </c>
      <c r="H1840" t="s">
        <v>1219</v>
      </c>
      <c r="I1840" t="s">
        <v>3425</v>
      </c>
      <c r="J1840" t="s">
        <v>306</v>
      </c>
      <c r="K1840" t="s">
        <v>23</v>
      </c>
      <c r="L1840" t="s">
        <v>24</v>
      </c>
      <c r="M1840" t="s">
        <v>3426</v>
      </c>
      <c r="N1840" t="s">
        <v>23</v>
      </c>
      <c r="O1840" t="s">
        <v>25</v>
      </c>
      <c r="P1840" t="s">
        <v>26</v>
      </c>
      <c r="Q1840" t="s">
        <v>27</v>
      </c>
      <c r="R1840" t="s">
        <v>24</v>
      </c>
      <c r="S1840" t="s">
        <v>3427</v>
      </c>
      <c r="T1840" t="s">
        <v>3426</v>
      </c>
    </row>
    <row r="1841" spans="1:20" x14ac:dyDescent="0.25">
      <c r="A1841" t="s">
        <v>30</v>
      </c>
      <c r="B1841" t="s">
        <v>31</v>
      </c>
      <c r="C1841">
        <v>50</v>
      </c>
      <c r="D1841">
        <v>1</v>
      </c>
      <c r="E1841" t="s">
        <v>3424</v>
      </c>
      <c r="F1841">
        <v>106</v>
      </c>
      <c r="G1841">
        <v>6</v>
      </c>
      <c r="H1841" t="s">
        <v>1219</v>
      </c>
      <c r="I1841" t="s">
        <v>3425</v>
      </c>
      <c r="J1841" t="s">
        <v>306</v>
      </c>
      <c r="K1841" t="s">
        <v>23</v>
      </c>
      <c r="L1841" t="s">
        <v>24</v>
      </c>
      <c r="M1841" t="s">
        <v>3426</v>
      </c>
      <c r="N1841" t="s">
        <v>23</v>
      </c>
      <c r="O1841" t="s">
        <v>25</v>
      </c>
      <c r="P1841" t="s">
        <v>26</v>
      </c>
      <c r="Q1841" t="s">
        <v>27</v>
      </c>
      <c r="R1841" t="s">
        <v>24</v>
      </c>
      <c r="S1841" t="s">
        <v>3427</v>
      </c>
      <c r="T1841" t="s">
        <v>3426</v>
      </c>
    </row>
    <row r="1842" spans="1:20" x14ac:dyDescent="0.25">
      <c r="A1842" t="s">
        <v>20</v>
      </c>
      <c r="B1842" t="s">
        <v>21</v>
      </c>
      <c r="C1842">
        <v>50</v>
      </c>
      <c r="D1842">
        <v>1</v>
      </c>
      <c r="E1842" t="s">
        <v>3428</v>
      </c>
      <c r="F1842">
        <v>100</v>
      </c>
      <c r="G1842">
        <v>0</v>
      </c>
      <c r="H1842" t="s">
        <v>1219</v>
      </c>
      <c r="I1842" t="s">
        <v>3429</v>
      </c>
      <c r="J1842" t="s">
        <v>304</v>
      </c>
      <c r="K1842" t="s">
        <v>23</v>
      </c>
      <c r="L1842" t="s">
        <v>24</v>
      </c>
      <c r="M1842" t="s">
        <v>3426</v>
      </c>
      <c r="N1842" t="s">
        <v>23</v>
      </c>
      <c r="O1842" t="s">
        <v>25</v>
      </c>
      <c r="P1842" t="s">
        <v>26</v>
      </c>
      <c r="Q1842" t="s">
        <v>27</v>
      </c>
      <c r="R1842" t="s">
        <v>24</v>
      </c>
      <c r="S1842" t="s">
        <v>3430</v>
      </c>
      <c r="T1842" t="s">
        <v>3426</v>
      </c>
    </row>
    <row r="1843" spans="1:20" x14ac:dyDescent="0.25">
      <c r="A1843" t="s">
        <v>28</v>
      </c>
      <c r="B1843" t="s">
        <v>29</v>
      </c>
      <c r="C1843">
        <v>50</v>
      </c>
      <c r="D1843">
        <v>1</v>
      </c>
      <c r="E1843" t="s">
        <v>3428</v>
      </c>
      <c r="F1843">
        <v>100</v>
      </c>
      <c r="G1843">
        <v>0</v>
      </c>
      <c r="H1843" t="s">
        <v>1219</v>
      </c>
      <c r="I1843" t="s">
        <v>3429</v>
      </c>
      <c r="J1843" t="s">
        <v>304</v>
      </c>
      <c r="K1843" t="s">
        <v>23</v>
      </c>
      <c r="L1843" t="s">
        <v>24</v>
      </c>
      <c r="M1843" t="s">
        <v>3426</v>
      </c>
      <c r="N1843" t="s">
        <v>23</v>
      </c>
      <c r="O1843" t="s">
        <v>25</v>
      </c>
      <c r="P1843" t="s">
        <v>26</v>
      </c>
      <c r="Q1843" t="s">
        <v>27</v>
      </c>
      <c r="R1843" t="s">
        <v>24</v>
      </c>
      <c r="S1843" t="s">
        <v>3430</v>
      </c>
      <c r="T1843" t="s">
        <v>3426</v>
      </c>
    </row>
    <row r="1844" spans="1:20" x14ac:dyDescent="0.25">
      <c r="A1844" t="s">
        <v>30</v>
      </c>
      <c r="B1844" t="s">
        <v>31</v>
      </c>
      <c r="C1844">
        <v>50</v>
      </c>
      <c r="D1844">
        <v>1</v>
      </c>
      <c r="E1844" t="s">
        <v>3428</v>
      </c>
      <c r="F1844">
        <v>100</v>
      </c>
      <c r="G1844">
        <v>0</v>
      </c>
      <c r="H1844" t="s">
        <v>1219</v>
      </c>
      <c r="I1844" t="s">
        <v>3429</v>
      </c>
      <c r="J1844" t="s">
        <v>304</v>
      </c>
      <c r="K1844" t="s">
        <v>23</v>
      </c>
      <c r="L1844" t="s">
        <v>24</v>
      </c>
      <c r="M1844" t="s">
        <v>3426</v>
      </c>
      <c r="N1844" t="s">
        <v>23</v>
      </c>
      <c r="O1844" t="s">
        <v>25</v>
      </c>
      <c r="P1844" t="s">
        <v>26</v>
      </c>
      <c r="Q1844" t="s">
        <v>27</v>
      </c>
      <c r="R1844" t="s">
        <v>24</v>
      </c>
      <c r="S1844" t="s">
        <v>3430</v>
      </c>
      <c r="T1844" t="s">
        <v>3426</v>
      </c>
    </row>
    <row r="1845" spans="1:20" x14ac:dyDescent="0.25">
      <c r="A1845" t="s">
        <v>20</v>
      </c>
      <c r="B1845" t="s">
        <v>21</v>
      </c>
      <c r="C1845">
        <v>50</v>
      </c>
      <c r="D1845">
        <v>1</v>
      </c>
      <c r="E1845" t="s">
        <v>3431</v>
      </c>
      <c r="F1845">
        <v>100</v>
      </c>
      <c r="G1845">
        <v>0</v>
      </c>
      <c r="H1845" t="s">
        <v>1219</v>
      </c>
      <c r="I1845" t="s">
        <v>3432</v>
      </c>
      <c r="J1845" t="s">
        <v>303</v>
      </c>
      <c r="K1845" t="s">
        <v>23</v>
      </c>
      <c r="L1845" t="s">
        <v>24</v>
      </c>
      <c r="M1845" t="s">
        <v>3433</v>
      </c>
      <c r="N1845" t="s">
        <v>23</v>
      </c>
      <c r="O1845" t="s">
        <v>307</v>
      </c>
      <c r="P1845" t="s">
        <v>26</v>
      </c>
      <c r="Q1845" t="s">
        <v>27</v>
      </c>
      <c r="R1845" t="s">
        <v>24</v>
      </c>
      <c r="S1845" t="s">
        <v>3434</v>
      </c>
      <c r="T1845" t="s">
        <v>3433</v>
      </c>
    </row>
    <row r="1846" spans="1:20" x14ac:dyDescent="0.25">
      <c r="A1846" t="s">
        <v>28</v>
      </c>
      <c r="B1846" t="s">
        <v>29</v>
      </c>
      <c r="C1846">
        <v>50</v>
      </c>
      <c r="D1846">
        <v>1</v>
      </c>
      <c r="E1846" t="s">
        <v>3431</v>
      </c>
      <c r="F1846">
        <v>100</v>
      </c>
      <c r="G1846">
        <v>0</v>
      </c>
      <c r="H1846" t="s">
        <v>1219</v>
      </c>
      <c r="I1846" t="s">
        <v>3432</v>
      </c>
      <c r="J1846" t="s">
        <v>303</v>
      </c>
      <c r="K1846" t="s">
        <v>23</v>
      </c>
      <c r="L1846" t="s">
        <v>24</v>
      </c>
      <c r="M1846" t="s">
        <v>3433</v>
      </c>
      <c r="N1846" t="s">
        <v>23</v>
      </c>
      <c r="O1846" t="s">
        <v>307</v>
      </c>
      <c r="P1846" t="s">
        <v>26</v>
      </c>
      <c r="Q1846" t="s">
        <v>27</v>
      </c>
      <c r="R1846" t="s">
        <v>24</v>
      </c>
      <c r="S1846" t="s">
        <v>3434</v>
      </c>
      <c r="T1846" t="s">
        <v>3433</v>
      </c>
    </row>
    <row r="1847" spans="1:20" x14ac:dyDescent="0.25">
      <c r="A1847" t="s">
        <v>30</v>
      </c>
      <c r="B1847" t="s">
        <v>31</v>
      </c>
      <c r="C1847">
        <v>50</v>
      </c>
      <c r="D1847">
        <v>1</v>
      </c>
      <c r="E1847" t="s">
        <v>3431</v>
      </c>
      <c r="F1847">
        <v>100</v>
      </c>
      <c r="G1847">
        <v>0</v>
      </c>
      <c r="H1847" t="s">
        <v>1219</v>
      </c>
      <c r="I1847" t="s">
        <v>3432</v>
      </c>
      <c r="J1847" t="s">
        <v>303</v>
      </c>
      <c r="K1847" t="s">
        <v>23</v>
      </c>
      <c r="L1847" t="s">
        <v>24</v>
      </c>
      <c r="M1847" t="s">
        <v>3433</v>
      </c>
      <c r="N1847" t="s">
        <v>23</v>
      </c>
      <c r="O1847" t="s">
        <v>307</v>
      </c>
      <c r="P1847" t="s">
        <v>26</v>
      </c>
      <c r="Q1847" t="s">
        <v>27</v>
      </c>
      <c r="R1847" t="s">
        <v>24</v>
      </c>
      <c r="S1847" t="s">
        <v>3434</v>
      </c>
      <c r="T1847" t="s">
        <v>3433</v>
      </c>
    </row>
    <row r="1848" spans="1:20" x14ac:dyDescent="0.25">
      <c r="A1848" t="s">
        <v>28</v>
      </c>
      <c r="B1848" t="s">
        <v>29</v>
      </c>
      <c r="C1848">
        <v>33.333333333333336</v>
      </c>
      <c r="D1848">
        <v>3</v>
      </c>
      <c r="E1848" t="s">
        <v>3435</v>
      </c>
      <c r="F1848">
        <v>100</v>
      </c>
      <c r="G1848">
        <v>0</v>
      </c>
      <c r="H1848" t="s">
        <v>1219</v>
      </c>
      <c r="I1848" t="s">
        <v>3436</v>
      </c>
      <c r="J1848" t="s">
        <v>334</v>
      </c>
      <c r="K1848" t="s">
        <v>23</v>
      </c>
      <c r="L1848" t="s">
        <v>24</v>
      </c>
      <c r="M1848" t="s">
        <v>3437</v>
      </c>
      <c r="N1848" t="s">
        <v>23</v>
      </c>
      <c r="O1848" t="s">
        <v>25</v>
      </c>
      <c r="P1848" t="s">
        <v>26</v>
      </c>
      <c r="Q1848" t="s">
        <v>27</v>
      </c>
      <c r="R1848" t="s">
        <v>24</v>
      </c>
      <c r="S1848" t="s">
        <v>3438</v>
      </c>
      <c r="T1848" t="s">
        <v>3437</v>
      </c>
    </row>
    <row r="1849" spans="1:20" x14ac:dyDescent="0.25">
      <c r="A1849" t="s">
        <v>20</v>
      </c>
      <c r="B1849" t="s">
        <v>21</v>
      </c>
      <c r="C1849">
        <v>50</v>
      </c>
      <c r="D1849">
        <v>1</v>
      </c>
      <c r="E1849" t="s">
        <v>3439</v>
      </c>
      <c r="F1849">
        <v>100</v>
      </c>
      <c r="G1849">
        <v>0</v>
      </c>
      <c r="H1849" t="s">
        <v>1219</v>
      </c>
      <c r="I1849" t="s">
        <v>3440</v>
      </c>
      <c r="J1849" t="s">
        <v>61</v>
      </c>
      <c r="K1849" t="s">
        <v>23</v>
      </c>
      <c r="L1849" t="s">
        <v>24</v>
      </c>
      <c r="M1849" t="s">
        <v>3441</v>
      </c>
      <c r="N1849" t="s">
        <v>23</v>
      </c>
      <c r="O1849" t="s">
        <v>25</v>
      </c>
      <c r="P1849" t="s">
        <v>26</v>
      </c>
      <c r="Q1849" t="s">
        <v>27</v>
      </c>
      <c r="R1849" t="s">
        <v>24</v>
      </c>
      <c r="S1849" t="s">
        <v>3442</v>
      </c>
      <c r="T1849" t="s">
        <v>3441</v>
      </c>
    </row>
    <row r="1850" spans="1:20" x14ac:dyDescent="0.25">
      <c r="A1850" t="s">
        <v>28</v>
      </c>
      <c r="B1850" t="s">
        <v>29</v>
      </c>
      <c r="C1850">
        <v>50</v>
      </c>
      <c r="D1850">
        <v>1</v>
      </c>
      <c r="E1850" t="s">
        <v>3439</v>
      </c>
      <c r="F1850">
        <v>100</v>
      </c>
      <c r="G1850">
        <v>0</v>
      </c>
      <c r="H1850" t="s">
        <v>1219</v>
      </c>
      <c r="I1850" t="s">
        <v>3440</v>
      </c>
      <c r="J1850" t="s">
        <v>61</v>
      </c>
      <c r="K1850" t="s">
        <v>23</v>
      </c>
      <c r="L1850" t="s">
        <v>24</v>
      </c>
      <c r="M1850" t="s">
        <v>3441</v>
      </c>
      <c r="N1850" t="s">
        <v>23</v>
      </c>
      <c r="O1850" t="s">
        <v>25</v>
      </c>
      <c r="P1850" t="s">
        <v>26</v>
      </c>
      <c r="Q1850" t="s">
        <v>27</v>
      </c>
      <c r="R1850" t="s">
        <v>24</v>
      </c>
      <c r="S1850" t="s">
        <v>3442</v>
      </c>
      <c r="T1850" t="s">
        <v>3441</v>
      </c>
    </row>
    <row r="1851" spans="1:20" x14ac:dyDescent="0.25">
      <c r="A1851" t="s">
        <v>30</v>
      </c>
      <c r="B1851" t="s">
        <v>31</v>
      </c>
      <c r="C1851">
        <v>50</v>
      </c>
      <c r="D1851">
        <v>1</v>
      </c>
      <c r="E1851" t="s">
        <v>3439</v>
      </c>
      <c r="F1851">
        <v>100</v>
      </c>
      <c r="G1851">
        <v>0</v>
      </c>
      <c r="H1851" t="s">
        <v>1219</v>
      </c>
      <c r="I1851" t="s">
        <v>3440</v>
      </c>
      <c r="J1851" t="s">
        <v>61</v>
      </c>
      <c r="K1851" t="s">
        <v>23</v>
      </c>
      <c r="L1851" t="s">
        <v>24</v>
      </c>
      <c r="M1851" t="s">
        <v>3441</v>
      </c>
      <c r="N1851" t="s">
        <v>23</v>
      </c>
      <c r="O1851" t="s">
        <v>25</v>
      </c>
      <c r="P1851" t="s">
        <v>26</v>
      </c>
      <c r="Q1851" t="s">
        <v>27</v>
      </c>
      <c r="R1851" t="s">
        <v>24</v>
      </c>
      <c r="S1851" t="s">
        <v>3442</v>
      </c>
      <c r="T1851" t="s">
        <v>3441</v>
      </c>
    </row>
    <row r="1852" spans="1:20" x14ac:dyDescent="0.25">
      <c r="A1852" t="s">
        <v>20</v>
      </c>
      <c r="B1852" t="s">
        <v>21</v>
      </c>
      <c r="C1852">
        <v>50</v>
      </c>
      <c r="D1852">
        <v>1</v>
      </c>
      <c r="E1852" t="s">
        <v>3443</v>
      </c>
      <c r="F1852">
        <v>100</v>
      </c>
      <c r="G1852">
        <v>0</v>
      </c>
      <c r="H1852" t="s">
        <v>1219</v>
      </c>
      <c r="I1852" t="s">
        <v>3444</v>
      </c>
      <c r="J1852" t="s">
        <v>322</v>
      </c>
      <c r="K1852" t="s">
        <v>23</v>
      </c>
      <c r="L1852" t="s">
        <v>24</v>
      </c>
      <c r="M1852" t="s">
        <v>3445</v>
      </c>
      <c r="N1852" t="s">
        <v>23</v>
      </c>
      <c r="O1852" t="s">
        <v>25</v>
      </c>
      <c r="P1852" t="s">
        <v>26</v>
      </c>
      <c r="Q1852" t="s">
        <v>27</v>
      </c>
      <c r="R1852" t="s">
        <v>24</v>
      </c>
      <c r="S1852" t="s">
        <v>3446</v>
      </c>
      <c r="T1852" t="s">
        <v>3445</v>
      </c>
    </row>
    <row r="1853" spans="1:20" x14ac:dyDescent="0.25">
      <c r="A1853" t="s">
        <v>28</v>
      </c>
      <c r="B1853" t="s">
        <v>29</v>
      </c>
      <c r="C1853">
        <v>50</v>
      </c>
      <c r="D1853">
        <v>1</v>
      </c>
      <c r="E1853" t="s">
        <v>3443</v>
      </c>
      <c r="F1853">
        <v>100</v>
      </c>
      <c r="G1853">
        <v>0</v>
      </c>
      <c r="H1853" t="s">
        <v>1219</v>
      </c>
      <c r="I1853" t="s">
        <v>3444</v>
      </c>
      <c r="J1853" t="s">
        <v>322</v>
      </c>
      <c r="K1853" t="s">
        <v>23</v>
      </c>
      <c r="L1853" t="s">
        <v>24</v>
      </c>
      <c r="M1853" t="s">
        <v>3445</v>
      </c>
      <c r="N1853" t="s">
        <v>23</v>
      </c>
      <c r="O1853" t="s">
        <v>25</v>
      </c>
      <c r="P1853" t="s">
        <v>26</v>
      </c>
      <c r="Q1853" t="s">
        <v>27</v>
      </c>
      <c r="R1853" t="s">
        <v>24</v>
      </c>
      <c r="S1853" t="s">
        <v>3446</v>
      </c>
      <c r="T1853" t="s">
        <v>3445</v>
      </c>
    </row>
    <row r="1854" spans="1:20" x14ac:dyDescent="0.25">
      <c r="A1854" t="s">
        <v>30</v>
      </c>
      <c r="B1854" t="s">
        <v>31</v>
      </c>
      <c r="C1854">
        <v>50</v>
      </c>
      <c r="D1854">
        <v>1</v>
      </c>
      <c r="E1854" t="s">
        <v>3443</v>
      </c>
      <c r="F1854">
        <v>100</v>
      </c>
      <c r="G1854">
        <v>0</v>
      </c>
      <c r="H1854" t="s">
        <v>1219</v>
      </c>
      <c r="I1854" t="s">
        <v>3444</v>
      </c>
      <c r="J1854" t="s">
        <v>322</v>
      </c>
      <c r="K1854" t="s">
        <v>23</v>
      </c>
      <c r="L1854" t="s">
        <v>24</v>
      </c>
      <c r="M1854" t="s">
        <v>3445</v>
      </c>
      <c r="N1854" t="s">
        <v>23</v>
      </c>
      <c r="O1854" t="s">
        <v>25</v>
      </c>
      <c r="P1854" t="s">
        <v>26</v>
      </c>
      <c r="Q1854" t="s">
        <v>27</v>
      </c>
      <c r="R1854" t="s">
        <v>24</v>
      </c>
      <c r="S1854" t="s">
        <v>3446</v>
      </c>
      <c r="T1854" t="s">
        <v>3445</v>
      </c>
    </row>
    <row r="1855" spans="1:20" x14ac:dyDescent="0.25">
      <c r="A1855" t="s">
        <v>46</v>
      </c>
      <c r="B1855" t="s">
        <v>56</v>
      </c>
      <c r="C1855">
        <v>95</v>
      </c>
      <c r="D1855">
        <v>3</v>
      </c>
      <c r="E1855" t="s">
        <v>3447</v>
      </c>
      <c r="F1855">
        <v>285</v>
      </c>
      <c r="G1855">
        <v>0</v>
      </c>
      <c r="H1855" t="s">
        <v>47</v>
      </c>
      <c r="I1855" t="s">
        <v>3448</v>
      </c>
      <c r="J1855" t="s">
        <v>3449</v>
      </c>
      <c r="K1855" t="s">
        <v>1322</v>
      </c>
      <c r="L1855" t="s">
        <v>1257</v>
      </c>
      <c r="M1855" t="s">
        <v>3450</v>
      </c>
      <c r="N1855" t="s">
        <v>23</v>
      </c>
      <c r="O1855" t="s">
        <v>63</v>
      </c>
      <c r="P1855" t="s">
        <v>54</v>
      </c>
      <c r="Q1855" t="s">
        <v>55</v>
      </c>
      <c r="R1855" t="s">
        <v>24</v>
      </c>
      <c r="S1855" t="s">
        <v>3451</v>
      </c>
      <c r="T1855" t="s">
        <v>3450</v>
      </c>
    </row>
    <row r="1856" spans="1:20" x14ac:dyDescent="0.25">
      <c r="A1856" t="s">
        <v>20</v>
      </c>
      <c r="B1856" t="s">
        <v>21</v>
      </c>
      <c r="C1856">
        <v>50</v>
      </c>
      <c r="D1856">
        <v>1</v>
      </c>
      <c r="E1856" t="s">
        <v>3452</v>
      </c>
      <c r="F1856">
        <v>100</v>
      </c>
      <c r="G1856">
        <v>0</v>
      </c>
      <c r="H1856" t="s">
        <v>1219</v>
      </c>
      <c r="I1856" t="s">
        <v>1265</v>
      </c>
      <c r="J1856" t="s">
        <v>325</v>
      </c>
      <c r="K1856" t="s">
        <v>23</v>
      </c>
      <c r="L1856" t="s">
        <v>24</v>
      </c>
      <c r="M1856" t="s">
        <v>3453</v>
      </c>
      <c r="N1856" t="s">
        <v>23</v>
      </c>
      <c r="O1856" t="s">
        <v>25</v>
      </c>
      <c r="P1856" t="s">
        <v>26</v>
      </c>
      <c r="Q1856" t="s">
        <v>27</v>
      </c>
      <c r="R1856" t="s">
        <v>24</v>
      </c>
      <c r="S1856" t="s">
        <v>3454</v>
      </c>
      <c r="T1856" t="s">
        <v>3455</v>
      </c>
    </row>
    <row r="1857" spans="1:20" x14ac:dyDescent="0.25">
      <c r="A1857" t="s">
        <v>28</v>
      </c>
      <c r="B1857" t="s">
        <v>29</v>
      </c>
      <c r="C1857">
        <v>50</v>
      </c>
      <c r="D1857">
        <v>1</v>
      </c>
      <c r="E1857" t="s">
        <v>3452</v>
      </c>
      <c r="F1857">
        <v>100</v>
      </c>
      <c r="G1857">
        <v>0</v>
      </c>
      <c r="H1857" t="s">
        <v>1219</v>
      </c>
      <c r="I1857" t="s">
        <v>1265</v>
      </c>
      <c r="J1857" t="s">
        <v>325</v>
      </c>
      <c r="K1857" t="s">
        <v>23</v>
      </c>
      <c r="L1857" t="s">
        <v>24</v>
      </c>
      <c r="M1857" t="s">
        <v>3453</v>
      </c>
      <c r="N1857" t="s">
        <v>23</v>
      </c>
      <c r="O1857" t="s">
        <v>25</v>
      </c>
      <c r="P1857" t="s">
        <v>26</v>
      </c>
      <c r="Q1857" t="s">
        <v>27</v>
      </c>
      <c r="R1857" t="s">
        <v>24</v>
      </c>
      <c r="S1857" t="s">
        <v>3454</v>
      </c>
      <c r="T1857" t="s">
        <v>3455</v>
      </c>
    </row>
    <row r="1858" spans="1:20" x14ac:dyDescent="0.25">
      <c r="A1858" t="s">
        <v>30</v>
      </c>
      <c r="B1858" t="s">
        <v>31</v>
      </c>
      <c r="C1858">
        <v>50</v>
      </c>
      <c r="D1858">
        <v>1</v>
      </c>
      <c r="E1858" t="s">
        <v>3452</v>
      </c>
      <c r="F1858">
        <v>100</v>
      </c>
      <c r="G1858">
        <v>0</v>
      </c>
      <c r="H1858" t="s">
        <v>1219</v>
      </c>
      <c r="I1858" t="s">
        <v>1265</v>
      </c>
      <c r="J1858" t="s">
        <v>325</v>
      </c>
      <c r="K1858" t="s">
        <v>23</v>
      </c>
      <c r="L1858" t="s">
        <v>24</v>
      </c>
      <c r="M1858" t="s">
        <v>3453</v>
      </c>
      <c r="N1858" t="s">
        <v>23</v>
      </c>
      <c r="O1858" t="s">
        <v>25</v>
      </c>
      <c r="P1858" t="s">
        <v>26</v>
      </c>
      <c r="Q1858" t="s">
        <v>27</v>
      </c>
      <c r="R1858" t="s">
        <v>24</v>
      </c>
      <c r="S1858" t="s">
        <v>3454</v>
      </c>
      <c r="T1858" t="s">
        <v>3455</v>
      </c>
    </row>
    <row r="1859" spans="1:20" x14ac:dyDescent="0.25">
      <c r="A1859" t="s">
        <v>20</v>
      </c>
      <c r="B1859" t="s">
        <v>21</v>
      </c>
      <c r="C1859">
        <v>50</v>
      </c>
      <c r="D1859">
        <v>1</v>
      </c>
      <c r="E1859" t="s">
        <v>3456</v>
      </c>
      <c r="F1859">
        <v>100</v>
      </c>
      <c r="G1859">
        <v>0</v>
      </c>
      <c r="H1859" t="s">
        <v>1219</v>
      </c>
      <c r="I1859" t="s">
        <v>3457</v>
      </c>
      <c r="J1859" t="s">
        <v>1224</v>
      </c>
      <c r="K1859" t="s">
        <v>23</v>
      </c>
      <c r="L1859" t="s">
        <v>24</v>
      </c>
      <c r="M1859" t="s">
        <v>3458</v>
      </c>
      <c r="N1859" t="s">
        <v>23</v>
      </c>
      <c r="O1859" t="s">
        <v>25</v>
      </c>
      <c r="P1859" t="s">
        <v>26</v>
      </c>
      <c r="Q1859" t="s">
        <v>27</v>
      </c>
      <c r="R1859" t="s">
        <v>24</v>
      </c>
      <c r="S1859" t="s">
        <v>3459</v>
      </c>
      <c r="T1859" t="s">
        <v>3460</v>
      </c>
    </row>
    <row r="1860" spans="1:20" x14ac:dyDescent="0.25">
      <c r="A1860" t="s">
        <v>28</v>
      </c>
      <c r="B1860" t="s">
        <v>29</v>
      </c>
      <c r="C1860">
        <v>50</v>
      </c>
      <c r="D1860">
        <v>1</v>
      </c>
      <c r="E1860" t="s">
        <v>3456</v>
      </c>
      <c r="F1860">
        <v>100</v>
      </c>
      <c r="G1860">
        <v>0</v>
      </c>
      <c r="H1860" t="s">
        <v>1219</v>
      </c>
      <c r="I1860" t="s">
        <v>3457</v>
      </c>
      <c r="J1860" t="s">
        <v>1224</v>
      </c>
      <c r="K1860" t="s">
        <v>23</v>
      </c>
      <c r="L1860" t="s">
        <v>24</v>
      </c>
      <c r="M1860" t="s">
        <v>3458</v>
      </c>
      <c r="N1860" t="s">
        <v>23</v>
      </c>
      <c r="O1860" t="s">
        <v>25</v>
      </c>
      <c r="P1860" t="s">
        <v>26</v>
      </c>
      <c r="Q1860" t="s">
        <v>27</v>
      </c>
      <c r="R1860" t="s">
        <v>24</v>
      </c>
      <c r="S1860" t="s">
        <v>3459</v>
      </c>
      <c r="T1860" t="s">
        <v>3460</v>
      </c>
    </row>
    <row r="1861" spans="1:20" x14ac:dyDescent="0.25">
      <c r="A1861" t="s">
        <v>30</v>
      </c>
      <c r="B1861" t="s">
        <v>31</v>
      </c>
      <c r="C1861">
        <v>50</v>
      </c>
      <c r="D1861">
        <v>1</v>
      </c>
      <c r="E1861" t="s">
        <v>3456</v>
      </c>
      <c r="F1861">
        <v>100</v>
      </c>
      <c r="G1861">
        <v>0</v>
      </c>
      <c r="H1861" t="s">
        <v>1219</v>
      </c>
      <c r="I1861" t="s">
        <v>3457</v>
      </c>
      <c r="J1861" t="s">
        <v>1224</v>
      </c>
      <c r="K1861" t="s">
        <v>23</v>
      </c>
      <c r="L1861" t="s">
        <v>24</v>
      </c>
      <c r="M1861" t="s">
        <v>3458</v>
      </c>
      <c r="N1861" t="s">
        <v>23</v>
      </c>
      <c r="O1861" t="s">
        <v>25</v>
      </c>
      <c r="P1861" t="s">
        <v>26</v>
      </c>
      <c r="Q1861" t="s">
        <v>27</v>
      </c>
      <c r="R1861" t="s">
        <v>24</v>
      </c>
      <c r="S1861" t="s">
        <v>3459</v>
      </c>
      <c r="T1861" t="s">
        <v>3460</v>
      </c>
    </row>
    <row r="1862" spans="1:20" x14ac:dyDescent="0.25">
      <c r="A1862" t="s">
        <v>44</v>
      </c>
      <c r="B1862" t="s">
        <v>45</v>
      </c>
      <c r="C1862">
        <v>66.666666666666671</v>
      </c>
      <c r="D1862">
        <v>6</v>
      </c>
      <c r="E1862" t="s">
        <v>3461</v>
      </c>
      <c r="F1862">
        <v>200</v>
      </c>
      <c r="G1862">
        <v>0</v>
      </c>
      <c r="H1862" t="s">
        <v>22</v>
      </c>
      <c r="I1862" t="s">
        <v>3462</v>
      </c>
      <c r="J1862" t="s">
        <v>308</v>
      </c>
      <c r="K1862" t="s">
        <v>23</v>
      </c>
      <c r="L1862" t="s">
        <v>24</v>
      </c>
      <c r="M1862" t="s">
        <v>3463</v>
      </c>
      <c r="N1862" t="s">
        <v>23</v>
      </c>
      <c r="O1862" t="s">
        <v>25</v>
      </c>
      <c r="P1862" t="s">
        <v>26</v>
      </c>
      <c r="Q1862" t="s">
        <v>27</v>
      </c>
      <c r="R1862" t="s">
        <v>24</v>
      </c>
      <c r="S1862" t="s">
        <v>3464</v>
      </c>
      <c r="T1862" t="s">
        <v>3465</v>
      </c>
    </row>
    <row r="1863" spans="1:20" x14ac:dyDescent="0.25">
      <c r="A1863" t="s">
        <v>20</v>
      </c>
      <c r="B1863" t="s">
        <v>21</v>
      </c>
      <c r="C1863">
        <v>50</v>
      </c>
      <c r="D1863">
        <v>1</v>
      </c>
      <c r="E1863" t="s">
        <v>3466</v>
      </c>
      <c r="F1863">
        <v>100</v>
      </c>
      <c r="G1863">
        <v>0</v>
      </c>
      <c r="H1863" t="s">
        <v>1219</v>
      </c>
      <c r="I1863" t="s">
        <v>3467</v>
      </c>
      <c r="J1863" t="s">
        <v>319</v>
      </c>
      <c r="K1863" t="s">
        <v>23</v>
      </c>
      <c r="L1863" t="s">
        <v>24</v>
      </c>
      <c r="M1863" t="s">
        <v>3468</v>
      </c>
      <c r="N1863" t="s">
        <v>23</v>
      </c>
      <c r="O1863" t="s">
        <v>58</v>
      </c>
      <c r="P1863" t="s">
        <v>26</v>
      </c>
      <c r="Q1863" t="s">
        <v>33</v>
      </c>
      <c r="R1863" t="s">
        <v>24</v>
      </c>
      <c r="S1863" t="s">
        <v>3469</v>
      </c>
      <c r="T1863" t="s">
        <v>3470</v>
      </c>
    </row>
    <row r="1864" spans="1:20" x14ac:dyDescent="0.25">
      <c r="A1864" t="s">
        <v>28</v>
      </c>
      <c r="B1864" t="s">
        <v>29</v>
      </c>
      <c r="C1864">
        <v>50</v>
      </c>
      <c r="D1864">
        <v>1</v>
      </c>
      <c r="E1864" t="s">
        <v>3466</v>
      </c>
      <c r="F1864">
        <v>100</v>
      </c>
      <c r="G1864">
        <v>0</v>
      </c>
      <c r="H1864" t="s">
        <v>1219</v>
      </c>
      <c r="I1864" t="s">
        <v>3467</v>
      </c>
      <c r="J1864" t="s">
        <v>319</v>
      </c>
      <c r="K1864" t="s">
        <v>23</v>
      </c>
      <c r="L1864" t="s">
        <v>24</v>
      </c>
      <c r="M1864" t="s">
        <v>3468</v>
      </c>
      <c r="N1864" t="s">
        <v>23</v>
      </c>
      <c r="O1864" t="s">
        <v>58</v>
      </c>
      <c r="P1864" t="s">
        <v>26</v>
      </c>
      <c r="Q1864" t="s">
        <v>33</v>
      </c>
      <c r="R1864" t="s">
        <v>24</v>
      </c>
      <c r="S1864" t="s">
        <v>3469</v>
      </c>
      <c r="T1864" t="s">
        <v>3470</v>
      </c>
    </row>
    <row r="1865" spans="1:20" x14ac:dyDescent="0.25">
      <c r="A1865" t="s">
        <v>30</v>
      </c>
      <c r="B1865" t="s">
        <v>31</v>
      </c>
      <c r="C1865">
        <v>50</v>
      </c>
      <c r="D1865">
        <v>1</v>
      </c>
      <c r="E1865" t="s">
        <v>3466</v>
      </c>
      <c r="F1865">
        <v>100</v>
      </c>
      <c r="G1865">
        <v>0</v>
      </c>
      <c r="H1865" t="s">
        <v>1219</v>
      </c>
      <c r="I1865" t="s">
        <v>3467</v>
      </c>
      <c r="J1865" t="s">
        <v>319</v>
      </c>
      <c r="K1865" t="s">
        <v>23</v>
      </c>
      <c r="L1865" t="s">
        <v>24</v>
      </c>
      <c r="M1865" t="s">
        <v>3468</v>
      </c>
      <c r="N1865" t="s">
        <v>23</v>
      </c>
      <c r="O1865" t="s">
        <v>58</v>
      </c>
      <c r="P1865" t="s">
        <v>26</v>
      </c>
      <c r="Q1865" t="s">
        <v>33</v>
      </c>
      <c r="R1865" t="s">
        <v>24</v>
      </c>
      <c r="S1865" t="s">
        <v>3469</v>
      </c>
      <c r="T1865" t="s">
        <v>3470</v>
      </c>
    </row>
    <row r="1866" spans="1:20" x14ac:dyDescent="0.25">
      <c r="A1866" t="s">
        <v>20</v>
      </c>
      <c r="B1866" t="s">
        <v>21</v>
      </c>
      <c r="C1866">
        <v>50</v>
      </c>
      <c r="D1866">
        <v>1</v>
      </c>
      <c r="E1866" t="s">
        <v>3471</v>
      </c>
      <c r="F1866">
        <v>100</v>
      </c>
      <c r="G1866">
        <v>0</v>
      </c>
      <c r="H1866" t="s">
        <v>1219</v>
      </c>
      <c r="I1866" t="s">
        <v>3472</v>
      </c>
      <c r="J1866" t="s">
        <v>335</v>
      </c>
      <c r="K1866" t="s">
        <v>23</v>
      </c>
      <c r="L1866" t="s">
        <v>24</v>
      </c>
      <c r="M1866" t="s">
        <v>3473</v>
      </c>
      <c r="N1866" t="s">
        <v>23</v>
      </c>
      <c r="O1866" t="s">
        <v>25</v>
      </c>
      <c r="P1866" t="s">
        <v>26</v>
      </c>
      <c r="Q1866" t="s">
        <v>27</v>
      </c>
      <c r="R1866" t="s">
        <v>24</v>
      </c>
      <c r="S1866" t="s">
        <v>3474</v>
      </c>
      <c r="T1866" t="s">
        <v>3463</v>
      </c>
    </row>
    <row r="1867" spans="1:20" x14ac:dyDescent="0.25">
      <c r="A1867" t="s">
        <v>28</v>
      </c>
      <c r="B1867" t="s">
        <v>29</v>
      </c>
      <c r="C1867">
        <v>50</v>
      </c>
      <c r="D1867">
        <v>1</v>
      </c>
      <c r="E1867" t="s">
        <v>3471</v>
      </c>
      <c r="F1867">
        <v>100</v>
      </c>
      <c r="G1867">
        <v>0</v>
      </c>
      <c r="H1867" t="s">
        <v>1219</v>
      </c>
      <c r="I1867" t="s">
        <v>3472</v>
      </c>
      <c r="J1867" t="s">
        <v>335</v>
      </c>
      <c r="K1867" t="s">
        <v>23</v>
      </c>
      <c r="L1867" t="s">
        <v>24</v>
      </c>
      <c r="M1867" t="s">
        <v>3473</v>
      </c>
      <c r="N1867" t="s">
        <v>23</v>
      </c>
      <c r="O1867" t="s">
        <v>25</v>
      </c>
      <c r="P1867" t="s">
        <v>26</v>
      </c>
      <c r="Q1867" t="s">
        <v>27</v>
      </c>
      <c r="R1867" t="s">
        <v>24</v>
      </c>
      <c r="S1867" t="s">
        <v>3474</v>
      </c>
      <c r="T1867" t="s">
        <v>3463</v>
      </c>
    </row>
    <row r="1868" spans="1:20" x14ac:dyDescent="0.25">
      <c r="A1868" t="s">
        <v>30</v>
      </c>
      <c r="B1868" t="s">
        <v>31</v>
      </c>
      <c r="C1868">
        <v>50</v>
      </c>
      <c r="D1868">
        <v>1</v>
      </c>
      <c r="E1868" t="s">
        <v>3471</v>
      </c>
      <c r="F1868">
        <v>100</v>
      </c>
      <c r="G1868">
        <v>0</v>
      </c>
      <c r="H1868" t="s">
        <v>1219</v>
      </c>
      <c r="I1868" t="s">
        <v>3472</v>
      </c>
      <c r="J1868" t="s">
        <v>335</v>
      </c>
      <c r="K1868" t="s">
        <v>23</v>
      </c>
      <c r="L1868" t="s">
        <v>24</v>
      </c>
      <c r="M1868" t="s">
        <v>3473</v>
      </c>
      <c r="N1868" t="s">
        <v>23</v>
      </c>
      <c r="O1868" t="s">
        <v>25</v>
      </c>
      <c r="P1868" t="s">
        <v>26</v>
      </c>
      <c r="Q1868" t="s">
        <v>27</v>
      </c>
      <c r="R1868" t="s">
        <v>24</v>
      </c>
      <c r="S1868" t="s">
        <v>3474</v>
      </c>
      <c r="T1868" t="s">
        <v>3463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404"/>
  <sheetViews>
    <sheetView zoomScale="70" zoomScaleNormal="70" workbookViewId="0">
      <pane xSplit="2" ySplit="1" topLeftCell="T32" activePane="bottomRight" state="frozen"/>
      <selection sqref="A1:XFD1048576"/>
      <selection pane="topRight" sqref="A1:XFD1048576"/>
      <selection pane="bottomLeft" sqref="A1:XFD1048576"/>
      <selection pane="bottomRight" activeCell="U385" sqref="U38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42</v>
      </c>
      <c r="B2" t="s">
        <v>43</v>
      </c>
      <c r="C2">
        <v>66.666666666666671</v>
      </c>
      <c r="D2">
        <v>3</v>
      </c>
      <c r="E2" t="s">
        <v>3476</v>
      </c>
      <c r="F2">
        <v>100</v>
      </c>
      <c r="G2">
        <v>0</v>
      </c>
      <c r="H2" t="s">
        <v>22</v>
      </c>
      <c r="I2" t="s">
        <v>3477</v>
      </c>
      <c r="J2" t="s">
        <v>1334</v>
      </c>
      <c r="K2" t="s">
        <v>23</v>
      </c>
      <c r="L2" t="s">
        <v>24</v>
      </c>
      <c r="M2" t="s">
        <v>3478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3478</v>
      </c>
      <c r="U2" s="52" t="s">
        <v>186</v>
      </c>
      <c r="V2">
        <v>331</v>
      </c>
    </row>
    <row r="3" spans="1:22" x14ac:dyDescent="0.25">
      <c r="A3" t="s">
        <v>46</v>
      </c>
      <c r="B3" t="s">
        <v>56</v>
      </c>
      <c r="C3">
        <v>100</v>
      </c>
      <c r="D3">
        <v>2</v>
      </c>
      <c r="E3" t="s">
        <v>3479</v>
      </c>
      <c r="F3">
        <v>229</v>
      </c>
      <c r="G3">
        <v>29</v>
      </c>
      <c r="H3" t="s">
        <v>22</v>
      </c>
      <c r="I3" t="s">
        <v>3480</v>
      </c>
      <c r="J3" t="s">
        <v>3481</v>
      </c>
      <c r="K3" t="s">
        <v>3482</v>
      </c>
      <c r="L3" t="s">
        <v>3483</v>
      </c>
      <c r="M3" t="s">
        <v>3484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3485</v>
      </c>
      <c r="U3" s="53" t="s">
        <v>187</v>
      </c>
      <c r="V3">
        <v>331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3486</v>
      </c>
      <c r="F4">
        <v>478</v>
      </c>
      <c r="G4">
        <v>48</v>
      </c>
      <c r="H4" t="s">
        <v>22</v>
      </c>
      <c r="I4" t="s">
        <v>3487</v>
      </c>
      <c r="J4" t="s">
        <v>3488</v>
      </c>
      <c r="K4" t="s">
        <v>1355</v>
      </c>
      <c r="L4" t="s">
        <v>3489</v>
      </c>
      <c r="M4" t="s">
        <v>3490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3491</v>
      </c>
      <c r="U4" s="52" t="s">
        <v>44</v>
      </c>
      <c r="V4">
        <v>116</v>
      </c>
    </row>
    <row r="5" spans="1:22" x14ac:dyDescent="0.25">
      <c r="A5" t="s">
        <v>30</v>
      </c>
      <c r="B5" t="s">
        <v>31</v>
      </c>
      <c r="C5">
        <v>60</v>
      </c>
      <c r="D5">
        <v>1</v>
      </c>
      <c r="E5" t="s">
        <v>3486</v>
      </c>
      <c r="F5">
        <v>478</v>
      </c>
      <c r="G5">
        <v>48</v>
      </c>
      <c r="H5" t="s">
        <v>22</v>
      </c>
      <c r="I5" t="s">
        <v>3487</v>
      </c>
      <c r="J5" t="s">
        <v>3488</v>
      </c>
      <c r="K5" t="s">
        <v>1355</v>
      </c>
      <c r="L5" t="s">
        <v>3489</v>
      </c>
      <c r="M5" t="s">
        <v>3490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3491</v>
      </c>
      <c r="U5" s="53" t="s">
        <v>45</v>
      </c>
      <c r="V5">
        <v>116</v>
      </c>
    </row>
    <row r="6" spans="1:22" x14ac:dyDescent="0.25">
      <c r="A6" t="s">
        <v>46</v>
      </c>
      <c r="B6" t="s">
        <v>56</v>
      </c>
      <c r="C6">
        <v>100</v>
      </c>
      <c r="D6">
        <v>1</v>
      </c>
      <c r="E6" t="s">
        <v>3486</v>
      </c>
      <c r="F6">
        <v>478</v>
      </c>
      <c r="G6">
        <v>48</v>
      </c>
      <c r="H6" t="s">
        <v>22</v>
      </c>
      <c r="I6" t="s">
        <v>3487</v>
      </c>
      <c r="J6" t="s">
        <v>3488</v>
      </c>
      <c r="K6" t="s">
        <v>1355</v>
      </c>
      <c r="L6" t="s">
        <v>3489</v>
      </c>
      <c r="M6" t="s">
        <v>3490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3491</v>
      </c>
      <c r="U6" s="52" t="s">
        <v>113</v>
      </c>
      <c r="V6">
        <v>1</v>
      </c>
    </row>
    <row r="7" spans="1:22" x14ac:dyDescent="0.25">
      <c r="A7" t="s">
        <v>139</v>
      </c>
      <c r="B7" t="s">
        <v>1371</v>
      </c>
      <c r="C7">
        <v>120</v>
      </c>
      <c r="D7">
        <v>1</v>
      </c>
      <c r="E7" t="s">
        <v>3486</v>
      </c>
      <c r="F7">
        <v>478</v>
      </c>
      <c r="G7">
        <v>48</v>
      </c>
      <c r="H7" t="s">
        <v>22</v>
      </c>
      <c r="I7" t="s">
        <v>3487</v>
      </c>
      <c r="J7" t="s">
        <v>3488</v>
      </c>
      <c r="K7" t="s">
        <v>1355</v>
      </c>
      <c r="L7" t="s">
        <v>3489</v>
      </c>
      <c r="M7" t="s">
        <v>3490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3491</v>
      </c>
      <c r="U7" s="53" t="s">
        <v>1264</v>
      </c>
      <c r="V7">
        <v>1</v>
      </c>
    </row>
    <row r="8" spans="1:22" x14ac:dyDescent="0.25">
      <c r="A8" t="s">
        <v>46</v>
      </c>
      <c r="B8" t="s">
        <v>56</v>
      </c>
      <c r="C8">
        <v>95</v>
      </c>
      <c r="D8">
        <v>3</v>
      </c>
      <c r="E8" t="s">
        <v>3492</v>
      </c>
      <c r="F8">
        <v>314</v>
      </c>
      <c r="G8">
        <v>29</v>
      </c>
      <c r="H8" t="s">
        <v>47</v>
      </c>
      <c r="I8" t="s">
        <v>3493</v>
      </c>
      <c r="J8" t="s">
        <v>3494</v>
      </c>
      <c r="K8" t="s">
        <v>3495</v>
      </c>
      <c r="L8" t="s">
        <v>3496</v>
      </c>
      <c r="M8" t="s">
        <v>3497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3498</v>
      </c>
      <c r="U8" s="52" t="s">
        <v>137</v>
      </c>
      <c r="V8">
        <v>60</v>
      </c>
    </row>
    <row r="9" spans="1:22" x14ac:dyDescent="0.25">
      <c r="A9" t="s">
        <v>139</v>
      </c>
      <c r="B9" t="s">
        <v>112</v>
      </c>
      <c r="C9">
        <v>66</v>
      </c>
      <c r="D9">
        <v>1</v>
      </c>
      <c r="E9" t="s">
        <v>3499</v>
      </c>
      <c r="F9">
        <v>278</v>
      </c>
      <c r="G9">
        <v>29</v>
      </c>
      <c r="H9" t="s">
        <v>684</v>
      </c>
      <c r="I9" t="s">
        <v>3500</v>
      </c>
      <c r="J9" t="s">
        <v>3501</v>
      </c>
      <c r="K9" t="s">
        <v>3502</v>
      </c>
      <c r="L9" t="s">
        <v>3503</v>
      </c>
      <c r="M9" t="s">
        <v>3504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3504</v>
      </c>
      <c r="U9" s="53" t="s">
        <v>138</v>
      </c>
      <c r="V9">
        <v>60</v>
      </c>
    </row>
    <row r="10" spans="1:22" x14ac:dyDescent="0.25">
      <c r="A10" t="s">
        <v>110</v>
      </c>
      <c r="B10" t="s">
        <v>1223</v>
      </c>
      <c r="C10">
        <v>66</v>
      </c>
      <c r="D10">
        <v>1</v>
      </c>
      <c r="E10" t="s">
        <v>3499</v>
      </c>
      <c r="F10">
        <v>278</v>
      </c>
      <c r="G10">
        <v>29</v>
      </c>
      <c r="H10" t="s">
        <v>684</v>
      </c>
      <c r="I10" t="s">
        <v>3500</v>
      </c>
      <c r="J10" t="s">
        <v>3501</v>
      </c>
      <c r="K10" t="s">
        <v>3502</v>
      </c>
      <c r="L10" t="s">
        <v>3503</v>
      </c>
      <c r="M10" t="s">
        <v>3504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3504</v>
      </c>
      <c r="U10" s="52" t="s">
        <v>46</v>
      </c>
      <c r="V10">
        <v>47</v>
      </c>
    </row>
    <row r="11" spans="1:22" x14ac:dyDescent="0.25">
      <c r="A11" t="s">
        <v>46</v>
      </c>
      <c r="B11" t="s">
        <v>56</v>
      </c>
      <c r="C11">
        <v>67</v>
      </c>
      <c r="D11">
        <v>1</v>
      </c>
      <c r="E11" t="s">
        <v>3499</v>
      </c>
      <c r="F11">
        <v>278</v>
      </c>
      <c r="G11">
        <v>29</v>
      </c>
      <c r="H11" t="s">
        <v>684</v>
      </c>
      <c r="I11" t="s">
        <v>3500</v>
      </c>
      <c r="J11" t="s">
        <v>3501</v>
      </c>
      <c r="K11" t="s">
        <v>3502</v>
      </c>
      <c r="L11" t="s">
        <v>3503</v>
      </c>
      <c r="M11" t="s">
        <v>3504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3504</v>
      </c>
      <c r="U11" s="53" t="s">
        <v>252</v>
      </c>
      <c r="V11">
        <v>4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3505</v>
      </c>
      <c r="F12">
        <v>100</v>
      </c>
      <c r="G12">
        <v>0</v>
      </c>
      <c r="H12" t="s">
        <v>22</v>
      </c>
      <c r="I12" t="s">
        <v>3506</v>
      </c>
      <c r="J12" t="s">
        <v>303</v>
      </c>
      <c r="K12" t="s">
        <v>23</v>
      </c>
      <c r="L12" t="s">
        <v>24</v>
      </c>
      <c r="M12" t="s">
        <v>3507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23</v>
      </c>
      <c r="T12" t="s">
        <v>3508</v>
      </c>
      <c r="U12" s="53" t="s">
        <v>56</v>
      </c>
      <c r="V12">
        <v>36</v>
      </c>
    </row>
    <row r="13" spans="1:22" x14ac:dyDescent="0.25">
      <c r="A13" t="s">
        <v>137</v>
      </c>
      <c r="B13" t="s">
        <v>138</v>
      </c>
      <c r="C13">
        <v>10</v>
      </c>
      <c r="D13">
        <v>20</v>
      </c>
      <c r="E13" t="s">
        <v>3509</v>
      </c>
      <c r="F13">
        <v>200</v>
      </c>
      <c r="G13">
        <v>0</v>
      </c>
      <c r="H13" t="s">
        <v>47</v>
      </c>
      <c r="I13" t="s">
        <v>3510</v>
      </c>
      <c r="J13" t="s">
        <v>3511</v>
      </c>
      <c r="K13" t="s">
        <v>3512</v>
      </c>
      <c r="L13" t="s">
        <v>3513</v>
      </c>
      <c r="M13" t="s">
        <v>3514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3515</v>
      </c>
      <c r="U13" s="53" t="s">
        <v>1239</v>
      </c>
      <c r="V13">
        <v>7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3516</v>
      </c>
      <c r="F14">
        <v>100</v>
      </c>
      <c r="G14">
        <v>0</v>
      </c>
      <c r="H14" t="s">
        <v>1219</v>
      </c>
      <c r="I14" t="s">
        <v>3517</v>
      </c>
      <c r="J14" t="s">
        <v>1224</v>
      </c>
      <c r="K14" t="s">
        <v>23</v>
      </c>
      <c r="L14" t="s">
        <v>24</v>
      </c>
      <c r="M14" t="s">
        <v>3518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23</v>
      </c>
      <c r="T14" t="s">
        <v>3518</v>
      </c>
      <c r="U14" s="52" t="s">
        <v>42</v>
      </c>
      <c r="V14">
        <v>96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3516</v>
      </c>
      <c r="F15">
        <v>100</v>
      </c>
      <c r="G15">
        <v>0</v>
      </c>
      <c r="H15" t="s">
        <v>1219</v>
      </c>
      <c r="I15" t="s">
        <v>3517</v>
      </c>
      <c r="J15" t="s">
        <v>1224</v>
      </c>
      <c r="K15" t="s">
        <v>23</v>
      </c>
      <c r="L15" t="s">
        <v>24</v>
      </c>
      <c r="M15" t="s">
        <v>3518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23</v>
      </c>
      <c r="T15" t="s">
        <v>3518</v>
      </c>
      <c r="U15" s="53" t="s">
        <v>43</v>
      </c>
      <c r="V15">
        <v>96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3516</v>
      </c>
      <c r="F16">
        <v>100</v>
      </c>
      <c r="G16">
        <v>0</v>
      </c>
      <c r="H16" t="s">
        <v>1219</v>
      </c>
      <c r="I16" t="s">
        <v>3517</v>
      </c>
      <c r="J16" t="s">
        <v>1224</v>
      </c>
      <c r="K16" t="s">
        <v>23</v>
      </c>
      <c r="L16" t="s">
        <v>24</v>
      </c>
      <c r="M16" t="s">
        <v>3518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3518</v>
      </c>
      <c r="U16" s="52" t="s">
        <v>139</v>
      </c>
      <c r="V16">
        <v>16</v>
      </c>
    </row>
    <row r="17" spans="1:22" x14ac:dyDescent="0.25">
      <c r="A17" t="s">
        <v>137</v>
      </c>
      <c r="B17" t="s">
        <v>138</v>
      </c>
      <c r="C17">
        <v>10</v>
      </c>
      <c r="D17">
        <v>20</v>
      </c>
      <c r="E17" t="s">
        <v>3519</v>
      </c>
      <c r="F17">
        <v>397</v>
      </c>
      <c r="G17">
        <v>54</v>
      </c>
      <c r="H17" t="s">
        <v>47</v>
      </c>
      <c r="I17" t="s">
        <v>3520</v>
      </c>
      <c r="J17" t="s">
        <v>3521</v>
      </c>
      <c r="K17" t="s">
        <v>3522</v>
      </c>
      <c r="L17" t="s">
        <v>3523</v>
      </c>
      <c r="M17" t="s">
        <v>3524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3525</v>
      </c>
      <c r="U17" s="53" t="s">
        <v>1371</v>
      </c>
      <c r="V17">
        <v>1</v>
      </c>
    </row>
    <row r="18" spans="1:22" x14ac:dyDescent="0.25">
      <c r="A18" t="s">
        <v>117</v>
      </c>
      <c r="B18" t="s">
        <v>118</v>
      </c>
      <c r="C18">
        <v>10</v>
      </c>
      <c r="D18">
        <v>1</v>
      </c>
      <c r="E18" t="s">
        <v>3519</v>
      </c>
      <c r="F18">
        <v>397</v>
      </c>
      <c r="G18">
        <v>54</v>
      </c>
      <c r="H18" t="s">
        <v>47</v>
      </c>
      <c r="I18" t="s">
        <v>3520</v>
      </c>
      <c r="J18" t="s">
        <v>3521</v>
      </c>
      <c r="K18" t="s">
        <v>3522</v>
      </c>
      <c r="L18" t="s">
        <v>3523</v>
      </c>
      <c r="M18" t="s">
        <v>3524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3525</v>
      </c>
      <c r="U18" s="53" t="s">
        <v>112</v>
      </c>
      <c r="V18">
        <v>15</v>
      </c>
    </row>
    <row r="19" spans="1:22" x14ac:dyDescent="0.25">
      <c r="A19" t="s">
        <v>119</v>
      </c>
      <c r="B19" t="s">
        <v>120</v>
      </c>
      <c r="C19">
        <v>10</v>
      </c>
      <c r="D19">
        <v>1</v>
      </c>
      <c r="E19" t="s">
        <v>3519</v>
      </c>
      <c r="F19">
        <v>397</v>
      </c>
      <c r="G19">
        <v>54</v>
      </c>
      <c r="H19" t="s">
        <v>47</v>
      </c>
      <c r="I19" t="s">
        <v>3520</v>
      </c>
      <c r="J19" t="s">
        <v>3521</v>
      </c>
      <c r="K19" t="s">
        <v>3522</v>
      </c>
      <c r="L19" t="s">
        <v>3523</v>
      </c>
      <c r="M19" t="s">
        <v>3524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3525</v>
      </c>
      <c r="U19" s="52" t="s">
        <v>110</v>
      </c>
      <c r="V19">
        <v>5</v>
      </c>
    </row>
    <row r="20" spans="1:22" x14ac:dyDescent="0.25">
      <c r="A20" t="s">
        <v>121</v>
      </c>
      <c r="B20" t="s">
        <v>122</v>
      </c>
      <c r="C20">
        <v>10</v>
      </c>
      <c r="D20">
        <v>1</v>
      </c>
      <c r="E20" t="s">
        <v>3519</v>
      </c>
      <c r="F20">
        <v>397</v>
      </c>
      <c r="G20">
        <v>54</v>
      </c>
      <c r="H20" t="s">
        <v>47</v>
      </c>
      <c r="I20" t="s">
        <v>3520</v>
      </c>
      <c r="J20" t="s">
        <v>3521</v>
      </c>
      <c r="K20" t="s">
        <v>3522</v>
      </c>
      <c r="L20" t="s">
        <v>3523</v>
      </c>
      <c r="M20" t="s">
        <v>3524</v>
      </c>
      <c r="N20" t="s">
        <v>23</v>
      </c>
      <c r="O20" t="s">
        <v>53</v>
      </c>
      <c r="P20" t="s">
        <v>54</v>
      </c>
      <c r="Q20" t="s">
        <v>55</v>
      </c>
      <c r="R20" t="s">
        <v>24</v>
      </c>
      <c r="S20" t="s">
        <v>23</v>
      </c>
      <c r="T20" t="s">
        <v>3525</v>
      </c>
      <c r="U20" s="53" t="s">
        <v>1223</v>
      </c>
      <c r="V20">
        <v>5</v>
      </c>
    </row>
    <row r="21" spans="1:22" x14ac:dyDescent="0.25">
      <c r="A21" t="s">
        <v>123</v>
      </c>
      <c r="B21" t="s">
        <v>124</v>
      </c>
      <c r="C21">
        <v>10</v>
      </c>
      <c r="D21">
        <v>1</v>
      </c>
      <c r="E21" t="s">
        <v>3519</v>
      </c>
      <c r="F21">
        <v>397</v>
      </c>
      <c r="G21">
        <v>54</v>
      </c>
      <c r="H21" t="s">
        <v>47</v>
      </c>
      <c r="I21" t="s">
        <v>3520</v>
      </c>
      <c r="J21" t="s">
        <v>3521</v>
      </c>
      <c r="K21" t="s">
        <v>3522</v>
      </c>
      <c r="L21" t="s">
        <v>3523</v>
      </c>
      <c r="M21" t="s">
        <v>3524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3525</v>
      </c>
      <c r="U21" s="52" t="s">
        <v>133</v>
      </c>
      <c r="V21">
        <v>1</v>
      </c>
    </row>
    <row r="22" spans="1:22" x14ac:dyDescent="0.25">
      <c r="A22" t="s">
        <v>125</v>
      </c>
      <c r="B22" t="s">
        <v>126</v>
      </c>
      <c r="C22">
        <v>10</v>
      </c>
      <c r="D22">
        <v>1</v>
      </c>
      <c r="E22" t="s">
        <v>3519</v>
      </c>
      <c r="F22">
        <v>397</v>
      </c>
      <c r="G22">
        <v>54</v>
      </c>
      <c r="H22" t="s">
        <v>47</v>
      </c>
      <c r="I22" t="s">
        <v>3520</v>
      </c>
      <c r="J22" t="s">
        <v>3521</v>
      </c>
      <c r="K22" t="s">
        <v>3522</v>
      </c>
      <c r="L22" t="s">
        <v>3523</v>
      </c>
      <c r="M22" t="s">
        <v>3524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23</v>
      </c>
      <c r="T22" t="s">
        <v>3525</v>
      </c>
      <c r="U22" s="53" t="s">
        <v>134</v>
      </c>
      <c r="V22">
        <v>1</v>
      </c>
    </row>
    <row r="23" spans="1:22" x14ac:dyDescent="0.25">
      <c r="A23" t="s">
        <v>127</v>
      </c>
      <c r="B23" t="s">
        <v>128</v>
      </c>
      <c r="C23">
        <v>10</v>
      </c>
      <c r="D23">
        <v>1</v>
      </c>
      <c r="E23" t="s">
        <v>3519</v>
      </c>
      <c r="F23">
        <v>397</v>
      </c>
      <c r="G23">
        <v>54</v>
      </c>
      <c r="H23" t="s">
        <v>47</v>
      </c>
      <c r="I23" t="s">
        <v>3520</v>
      </c>
      <c r="J23" t="s">
        <v>3521</v>
      </c>
      <c r="K23" t="s">
        <v>3522</v>
      </c>
      <c r="L23" t="s">
        <v>3523</v>
      </c>
      <c r="M23" t="s">
        <v>3524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3525</v>
      </c>
      <c r="U23" s="52" t="s">
        <v>123</v>
      </c>
      <c r="V23">
        <v>1</v>
      </c>
    </row>
    <row r="24" spans="1:22" x14ac:dyDescent="0.25">
      <c r="A24" t="s">
        <v>129</v>
      </c>
      <c r="B24" t="s">
        <v>130</v>
      </c>
      <c r="C24">
        <v>10</v>
      </c>
      <c r="D24">
        <v>1</v>
      </c>
      <c r="E24" t="s">
        <v>3519</v>
      </c>
      <c r="F24">
        <v>397</v>
      </c>
      <c r="G24">
        <v>54</v>
      </c>
      <c r="H24" t="s">
        <v>47</v>
      </c>
      <c r="I24" t="s">
        <v>3520</v>
      </c>
      <c r="J24" t="s">
        <v>3521</v>
      </c>
      <c r="K24" t="s">
        <v>3522</v>
      </c>
      <c r="L24" t="s">
        <v>3523</v>
      </c>
      <c r="M24" t="s">
        <v>3524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23</v>
      </c>
      <c r="T24" t="s">
        <v>3525</v>
      </c>
      <c r="U24" s="53" t="s">
        <v>124</v>
      </c>
      <c r="V24">
        <v>1</v>
      </c>
    </row>
    <row r="25" spans="1:22" x14ac:dyDescent="0.25">
      <c r="A25" t="s">
        <v>131</v>
      </c>
      <c r="B25" t="s">
        <v>132</v>
      </c>
      <c r="C25">
        <v>10</v>
      </c>
      <c r="D25">
        <v>1</v>
      </c>
      <c r="E25" t="s">
        <v>3519</v>
      </c>
      <c r="F25">
        <v>397</v>
      </c>
      <c r="G25">
        <v>54</v>
      </c>
      <c r="H25" t="s">
        <v>47</v>
      </c>
      <c r="I25" t="s">
        <v>3520</v>
      </c>
      <c r="J25" t="s">
        <v>3521</v>
      </c>
      <c r="K25" t="s">
        <v>3522</v>
      </c>
      <c r="L25" t="s">
        <v>3523</v>
      </c>
      <c r="M25" t="s">
        <v>3524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3525</v>
      </c>
      <c r="U25" s="52" t="s">
        <v>121</v>
      </c>
      <c r="V25">
        <v>1</v>
      </c>
    </row>
    <row r="26" spans="1:22" x14ac:dyDescent="0.25">
      <c r="A26" t="s">
        <v>133</v>
      </c>
      <c r="B26" t="s">
        <v>134</v>
      </c>
      <c r="C26">
        <v>10</v>
      </c>
      <c r="D26">
        <v>1</v>
      </c>
      <c r="E26" t="s">
        <v>3519</v>
      </c>
      <c r="F26">
        <v>397</v>
      </c>
      <c r="G26">
        <v>54</v>
      </c>
      <c r="H26" t="s">
        <v>47</v>
      </c>
      <c r="I26" t="s">
        <v>3520</v>
      </c>
      <c r="J26" t="s">
        <v>3521</v>
      </c>
      <c r="K26" t="s">
        <v>3522</v>
      </c>
      <c r="L26" t="s">
        <v>3523</v>
      </c>
      <c r="M26" t="s">
        <v>3524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23</v>
      </c>
      <c r="T26" t="s">
        <v>3525</v>
      </c>
      <c r="U26" s="53" t="s">
        <v>122</v>
      </c>
      <c r="V26">
        <v>1</v>
      </c>
    </row>
    <row r="27" spans="1:22" x14ac:dyDescent="0.25">
      <c r="A27" t="s">
        <v>135</v>
      </c>
      <c r="B27" t="s">
        <v>136</v>
      </c>
      <c r="C27">
        <v>10</v>
      </c>
      <c r="D27">
        <v>1</v>
      </c>
      <c r="E27" t="s">
        <v>3519</v>
      </c>
      <c r="F27">
        <v>397</v>
      </c>
      <c r="G27">
        <v>54</v>
      </c>
      <c r="H27" t="s">
        <v>47</v>
      </c>
      <c r="I27" t="s">
        <v>3520</v>
      </c>
      <c r="J27" t="s">
        <v>3521</v>
      </c>
      <c r="K27" t="s">
        <v>3522</v>
      </c>
      <c r="L27" t="s">
        <v>3523</v>
      </c>
      <c r="M27" t="s">
        <v>3524</v>
      </c>
      <c r="N27" t="s">
        <v>23</v>
      </c>
      <c r="O27" t="s">
        <v>53</v>
      </c>
      <c r="P27" t="s">
        <v>54</v>
      </c>
      <c r="Q27" t="s">
        <v>55</v>
      </c>
      <c r="R27" t="s">
        <v>24</v>
      </c>
      <c r="S27" t="s">
        <v>23</v>
      </c>
      <c r="T27" t="s">
        <v>3525</v>
      </c>
      <c r="U27" s="52" t="s">
        <v>117</v>
      </c>
      <c r="V27">
        <v>1</v>
      </c>
    </row>
    <row r="28" spans="1:22" x14ac:dyDescent="0.25">
      <c r="A28" t="s">
        <v>139</v>
      </c>
      <c r="B28" t="s">
        <v>112</v>
      </c>
      <c r="C28">
        <v>116</v>
      </c>
      <c r="D28">
        <v>2</v>
      </c>
      <c r="E28" t="s">
        <v>3526</v>
      </c>
      <c r="F28">
        <v>284</v>
      </c>
      <c r="G28">
        <v>35</v>
      </c>
      <c r="H28" t="s">
        <v>22</v>
      </c>
      <c r="I28" t="s">
        <v>3527</v>
      </c>
      <c r="J28" t="s">
        <v>331</v>
      </c>
      <c r="K28" t="s">
        <v>23</v>
      </c>
      <c r="L28" t="s">
        <v>24</v>
      </c>
      <c r="M28" t="s">
        <v>3528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3529</v>
      </c>
      <c r="U28" s="53" t="s">
        <v>118</v>
      </c>
      <c r="V28">
        <v>1</v>
      </c>
    </row>
    <row r="29" spans="1:22" x14ac:dyDescent="0.25">
      <c r="A29" t="s">
        <v>46</v>
      </c>
      <c r="B29" t="s">
        <v>56</v>
      </c>
      <c r="C29">
        <v>118</v>
      </c>
      <c r="D29">
        <v>1</v>
      </c>
      <c r="E29" t="s">
        <v>3526</v>
      </c>
      <c r="F29">
        <v>284</v>
      </c>
      <c r="G29">
        <v>35</v>
      </c>
      <c r="H29" t="s">
        <v>22</v>
      </c>
      <c r="I29" t="s">
        <v>3527</v>
      </c>
      <c r="J29" t="s">
        <v>331</v>
      </c>
      <c r="K29" t="s">
        <v>23</v>
      </c>
      <c r="L29" t="s">
        <v>24</v>
      </c>
      <c r="M29" t="s">
        <v>3528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3529</v>
      </c>
      <c r="U29" s="52" t="s">
        <v>127</v>
      </c>
      <c r="V29">
        <v>1</v>
      </c>
    </row>
    <row r="30" spans="1:22" x14ac:dyDescent="0.25">
      <c r="A30" t="s">
        <v>42</v>
      </c>
      <c r="B30" t="s">
        <v>43</v>
      </c>
      <c r="C30">
        <v>66.666666666666671</v>
      </c>
      <c r="D30">
        <v>3</v>
      </c>
      <c r="E30" t="s">
        <v>3530</v>
      </c>
      <c r="F30">
        <v>100</v>
      </c>
      <c r="G30">
        <v>0</v>
      </c>
      <c r="H30" t="s">
        <v>1219</v>
      </c>
      <c r="I30" t="s">
        <v>3531</v>
      </c>
      <c r="J30" t="s">
        <v>65</v>
      </c>
      <c r="K30" t="s">
        <v>23</v>
      </c>
      <c r="L30" t="s">
        <v>24</v>
      </c>
      <c r="M30" t="s">
        <v>3532</v>
      </c>
      <c r="N30" t="s">
        <v>23</v>
      </c>
      <c r="O30" t="s">
        <v>32</v>
      </c>
      <c r="P30" t="s">
        <v>26</v>
      </c>
      <c r="Q30" t="s">
        <v>33</v>
      </c>
      <c r="R30" t="s">
        <v>24</v>
      </c>
      <c r="S30" t="s">
        <v>23</v>
      </c>
      <c r="T30" t="s">
        <v>3532</v>
      </c>
      <c r="U30" s="53" t="s">
        <v>128</v>
      </c>
      <c r="V30">
        <v>1</v>
      </c>
    </row>
    <row r="31" spans="1:22" x14ac:dyDescent="0.25">
      <c r="A31" t="s">
        <v>46</v>
      </c>
      <c r="B31" t="s">
        <v>56</v>
      </c>
      <c r="C31">
        <v>98</v>
      </c>
      <c r="D31">
        <v>2</v>
      </c>
      <c r="E31" t="s">
        <v>3533</v>
      </c>
      <c r="F31">
        <v>196</v>
      </c>
      <c r="G31">
        <v>0</v>
      </c>
      <c r="H31" t="s">
        <v>47</v>
      </c>
      <c r="I31" t="s">
        <v>3534</v>
      </c>
      <c r="J31" t="s">
        <v>3535</v>
      </c>
      <c r="K31" t="s">
        <v>3536</v>
      </c>
      <c r="L31" t="s">
        <v>3513</v>
      </c>
      <c r="M31" t="s">
        <v>3537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3538</v>
      </c>
      <c r="U31" s="52" t="s">
        <v>119</v>
      </c>
      <c r="V31">
        <v>1</v>
      </c>
    </row>
    <row r="32" spans="1:22" x14ac:dyDescent="0.25">
      <c r="A32" t="s">
        <v>28</v>
      </c>
      <c r="B32" t="s">
        <v>29</v>
      </c>
      <c r="C32">
        <v>33.333333333333336</v>
      </c>
      <c r="D32">
        <v>3</v>
      </c>
      <c r="E32" t="s">
        <v>3539</v>
      </c>
      <c r="F32">
        <v>200</v>
      </c>
      <c r="G32">
        <v>0</v>
      </c>
      <c r="H32" t="s">
        <v>22</v>
      </c>
      <c r="I32" t="s">
        <v>3540</v>
      </c>
      <c r="J32" t="s">
        <v>323</v>
      </c>
      <c r="K32" t="s">
        <v>23</v>
      </c>
      <c r="L32" t="s">
        <v>24</v>
      </c>
      <c r="M32" t="s">
        <v>3541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3541</v>
      </c>
      <c r="U32" s="53" t="s">
        <v>120</v>
      </c>
      <c r="V32">
        <v>1</v>
      </c>
    </row>
    <row r="33" spans="1:22" x14ac:dyDescent="0.25">
      <c r="A33" t="s">
        <v>30</v>
      </c>
      <c r="B33" t="s">
        <v>31</v>
      </c>
      <c r="C33">
        <v>60</v>
      </c>
      <c r="D33">
        <v>3</v>
      </c>
      <c r="E33" t="s">
        <v>3539</v>
      </c>
      <c r="F33">
        <v>200</v>
      </c>
      <c r="G33">
        <v>0</v>
      </c>
      <c r="H33" t="s">
        <v>22</v>
      </c>
      <c r="I33" t="s">
        <v>3540</v>
      </c>
      <c r="J33" t="s">
        <v>323</v>
      </c>
      <c r="K33" t="s">
        <v>23</v>
      </c>
      <c r="L33" t="s">
        <v>24</v>
      </c>
      <c r="M33" t="s">
        <v>3541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23</v>
      </c>
      <c r="T33" t="s">
        <v>3541</v>
      </c>
      <c r="U33" s="52" t="s">
        <v>129</v>
      </c>
      <c r="V33">
        <v>1</v>
      </c>
    </row>
    <row r="34" spans="1:22" x14ac:dyDescent="0.25">
      <c r="A34" t="s">
        <v>139</v>
      </c>
      <c r="B34" t="s">
        <v>112</v>
      </c>
      <c r="C34">
        <v>90</v>
      </c>
      <c r="D34">
        <v>2</v>
      </c>
      <c r="E34" t="s">
        <v>3542</v>
      </c>
      <c r="F34">
        <v>135.69999999999999</v>
      </c>
      <c r="G34">
        <v>15</v>
      </c>
      <c r="H34" t="s">
        <v>1222</v>
      </c>
      <c r="I34" t="s">
        <v>1468</v>
      </c>
      <c r="J34" t="s">
        <v>1469</v>
      </c>
      <c r="K34" t="s">
        <v>562</v>
      </c>
      <c r="L34" t="s">
        <v>1470</v>
      </c>
      <c r="M34" t="s">
        <v>3543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3543</v>
      </c>
      <c r="U34" s="53" t="s">
        <v>130</v>
      </c>
      <c r="V34">
        <v>1</v>
      </c>
    </row>
    <row r="35" spans="1:22" x14ac:dyDescent="0.25">
      <c r="A35" t="s">
        <v>38</v>
      </c>
      <c r="B35" t="s">
        <v>39</v>
      </c>
      <c r="C35">
        <v>54.5</v>
      </c>
      <c r="D35">
        <v>2</v>
      </c>
      <c r="E35" t="s">
        <v>3544</v>
      </c>
      <c r="F35">
        <v>76</v>
      </c>
      <c r="G35">
        <v>0</v>
      </c>
      <c r="H35" t="s">
        <v>47</v>
      </c>
      <c r="I35" t="s">
        <v>3545</v>
      </c>
      <c r="J35" t="s">
        <v>3546</v>
      </c>
      <c r="K35" t="s">
        <v>3482</v>
      </c>
      <c r="L35" t="s">
        <v>3547</v>
      </c>
      <c r="M35" t="s">
        <v>3548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3548</v>
      </c>
      <c r="U35" s="52" t="s">
        <v>135</v>
      </c>
      <c r="V35">
        <v>1</v>
      </c>
    </row>
    <row r="36" spans="1:22" x14ac:dyDescent="0.25">
      <c r="A36" t="s">
        <v>30</v>
      </c>
      <c r="B36" t="s">
        <v>31</v>
      </c>
      <c r="C36">
        <v>60</v>
      </c>
      <c r="D36">
        <v>3</v>
      </c>
      <c r="E36" t="s">
        <v>3549</v>
      </c>
      <c r="F36">
        <v>200</v>
      </c>
      <c r="G36">
        <v>0</v>
      </c>
      <c r="H36" t="s">
        <v>1219</v>
      </c>
      <c r="I36" t="s">
        <v>3550</v>
      </c>
      <c r="J36" t="s">
        <v>351</v>
      </c>
      <c r="K36" t="s">
        <v>23</v>
      </c>
      <c r="L36" t="s">
        <v>24</v>
      </c>
      <c r="M36" t="s">
        <v>3551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3551</v>
      </c>
      <c r="U36" s="53" t="s">
        <v>136</v>
      </c>
      <c r="V36">
        <v>1</v>
      </c>
    </row>
    <row r="37" spans="1:22" x14ac:dyDescent="0.25">
      <c r="A37" t="s">
        <v>20</v>
      </c>
      <c r="B37" t="s">
        <v>21</v>
      </c>
      <c r="C37">
        <v>33.333333333333336</v>
      </c>
      <c r="D37">
        <v>3</v>
      </c>
      <c r="E37" t="s">
        <v>3549</v>
      </c>
      <c r="F37">
        <v>200</v>
      </c>
      <c r="G37">
        <v>0</v>
      </c>
      <c r="H37" t="s">
        <v>1219</v>
      </c>
      <c r="I37" t="s">
        <v>3550</v>
      </c>
      <c r="J37" t="s">
        <v>351</v>
      </c>
      <c r="K37" t="s">
        <v>23</v>
      </c>
      <c r="L37" t="s">
        <v>24</v>
      </c>
      <c r="M37" t="s">
        <v>3551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3551</v>
      </c>
      <c r="U37" s="52" t="s">
        <v>131</v>
      </c>
      <c r="V37">
        <v>1</v>
      </c>
    </row>
    <row r="38" spans="1:22" x14ac:dyDescent="0.25">
      <c r="A38" t="s">
        <v>139</v>
      </c>
      <c r="B38" t="s">
        <v>112</v>
      </c>
      <c r="C38">
        <v>66</v>
      </c>
      <c r="D38">
        <v>1</v>
      </c>
      <c r="E38" t="s">
        <v>3552</v>
      </c>
      <c r="F38">
        <v>166.8</v>
      </c>
      <c r="G38">
        <v>29</v>
      </c>
      <c r="H38" t="s">
        <v>47</v>
      </c>
      <c r="I38" t="s">
        <v>3553</v>
      </c>
      <c r="J38" t="s">
        <v>3554</v>
      </c>
      <c r="K38" t="s">
        <v>3555</v>
      </c>
      <c r="L38" t="s">
        <v>3556</v>
      </c>
      <c r="M38" t="s">
        <v>3557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3558</v>
      </c>
      <c r="U38" s="53" t="s">
        <v>132</v>
      </c>
      <c r="V38">
        <v>1</v>
      </c>
    </row>
    <row r="39" spans="1:22" x14ac:dyDescent="0.25">
      <c r="A39" t="s">
        <v>110</v>
      </c>
      <c r="B39" t="s">
        <v>1223</v>
      </c>
      <c r="C39">
        <v>66</v>
      </c>
      <c r="D39">
        <v>1</v>
      </c>
      <c r="E39" t="s">
        <v>3552</v>
      </c>
      <c r="F39">
        <v>166.8</v>
      </c>
      <c r="G39">
        <v>29</v>
      </c>
      <c r="H39" t="s">
        <v>47</v>
      </c>
      <c r="I39" t="s">
        <v>3553</v>
      </c>
      <c r="J39" t="s">
        <v>3554</v>
      </c>
      <c r="K39" t="s">
        <v>3555</v>
      </c>
      <c r="L39" t="s">
        <v>3556</v>
      </c>
      <c r="M39" t="s">
        <v>3557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3558</v>
      </c>
      <c r="U39" s="52" t="s">
        <v>125</v>
      </c>
      <c r="V39">
        <v>1</v>
      </c>
    </row>
    <row r="40" spans="1:22" x14ac:dyDescent="0.25">
      <c r="A40" t="s">
        <v>46</v>
      </c>
      <c r="B40" t="s">
        <v>56</v>
      </c>
      <c r="C40">
        <v>67</v>
      </c>
      <c r="D40">
        <v>1</v>
      </c>
      <c r="E40" t="s">
        <v>3552</v>
      </c>
      <c r="F40">
        <v>166.8</v>
      </c>
      <c r="G40">
        <v>29</v>
      </c>
      <c r="H40" t="s">
        <v>47</v>
      </c>
      <c r="I40" t="s">
        <v>3553</v>
      </c>
      <c r="J40" t="s">
        <v>3554</v>
      </c>
      <c r="K40" t="s">
        <v>3555</v>
      </c>
      <c r="L40" t="s">
        <v>3556</v>
      </c>
      <c r="M40" t="s">
        <v>3557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3558</v>
      </c>
      <c r="U40" s="53" t="s">
        <v>126</v>
      </c>
      <c r="V40">
        <v>1</v>
      </c>
    </row>
    <row r="41" spans="1:22" x14ac:dyDescent="0.25">
      <c r="A41" t="s">
        <v>139</v>
      </c>
      <c r="B41" t="s">
        <v>112</v>
      </c>
      <c r="C41">
        <v>90</v>
      </c>
      <c r="D41">
        <v>2</v>
      </c>
      <c r="E41" t="s">
        <v>3559</v>
      </c>
      <c r="F41">
        <v>6.8</v>
      </c>
      <c r="G41">
        <v>0</v>
      </c>
      <c r="H41" t="s">
        <v>3560</v>
      </c>
      <c r="I41" t="s">
        <v>3561</v>
      </c>
      <c r="J41" t="s">
        <v>3562</v>
      </c>
      <c r="K41" t="s">
        <v>3563</v>
      </c>
      <c r="L41" t="s">
        <v>3564</v>
      </c>
      <c r="M41" t="s">
        <v>3565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3565</v>
      </c>
      <c r="U41" s="52" t="s">
        <v>152</v>
      </c>
      <c r="V41">
        <v>2</v>
      </c>
    </row>
    <row r="42" spans="1:22" x14ac:dyDescent="0.25">
      <c r="A42" t="s">
        <v>30</v>
      </c>
      <c r="B42" t="s">
        <v>31</v>
      </c>
      <c r="C42">
        <v>60</v>
      </c>
      <c r="D42">
        <v>3</v>
      </c>
      <c r="E42" t="s">
        <v>3566</v>
      </c>
      <c r="F42">
        <v>100</v>
      </c>
      <c r="G42">
        <v>0</v>
      </c>
      <c r="H42" t="s">
        <v>22</v>
      </c>
      <c r="I42" t="s">
        <v>3567</v>
      </c>
      <c r="J42" t="s">
        <v>339</v>
      </c>
      <c r="K42" t="s">
        <v>23</v>
      </c>
      <c r="L42" t="s">
        <v>24</v>
      </c>
      <c r="M42" t="s">
        <v>3568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3569</v>
      </c>
      <c r="U42" s="53" t="s">
        <v>153</v>
      </c>
      <c r="V42">
        <v>2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3570</v>
      </c>
      <c r="F43">
        <v>100</v>
      </c>
      <c r="G43">
        <v>0</v>
      </c>
      <c r="H43" t="s">
        <v>1219</v>
      </c>
      <c r="I43" t="s">
        <v>3571</v>
      </c>
      <c r="J43" t="s">
        <v>342</v>
      </c>
      <c r="K43" t="s">
        <v>23</v>
      </c>
      <c r="L43" t="s">
        <v>24</v>
      </c>
      <c r="M43" t="s">
        <v>3572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3573</v>
      </c>
      <c r="U43" s="52" t="s">
        <v>150</v>
      </c>
      <c r="V43">
        <v>3</v>
      </c>
    </row>
    <row r="44" spans="1:22" x14ac:dyDescent="0.25">
      <c r="A44" t="s">
        <v>28</v>
      </c>
      <c r="B44" t="s">
        <v>29</v>
      </c>
      <c r="C44">
        <v>50</v>
      </c>
      <c r="D44">
        <v>1</v>
      </c>
      <c r="E44" t="s">
        <v>3570</v>
      </c>
      <c r="F44">
        <v>100</v>
      </c>
      <c r="G44">
        <v>0</v>
      </c>
      <c r="H44" t="s">
        <v>1219</v>
      </c>
      <c r="I44" t="s">
        <v>3571</v>
      </c>
      <c r="J44" t="s">
        <v>342</v>
      </c>
      <c r="K44" t="s">
        <v>23</v>
      </c>
      <c r="L44" t="s">
        <v>24</v>
      </c>
      <c r="M44" t="s">
        <v>3572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3573</v>
      </c>
      <c r="U44" s="53" t="s">
        <v>151</v>
      </c>
      <c r="V44">
        <v>3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3570</v>
      </c>
      <c r="F45">
        <v>100</v>
      </c>
      <c r="G45">
        <v>0</v>
      </c>
      <c r="H45" t="s">
        <v>1219</v>
      </c>
      <c r="I45" t="s">
        <v>3571</v>
      </c>
      <c r="J45" t="s">
        <v>342</v>
      </c>
      <c r="K45" t="s">
        <v>23</v>
      </c>
      <c r="L45" t="s">
        <v>24</v>
      </c>
      <c r="M45" t="s">
        <v>3572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3574</v>
      </c>
      <c r="U45" s="52" t="s">
        <v>36</v>
      </c>
      <c r="V45">
        <v>9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3575</v>
      </c>
      <c r="F46">
        <v>100</v>
      </c>
      <c r="G46">
        <v>0</v>
      </c>
      <c r="H46" t="s">
        <v>1219</v>
      </c>
      <c r="I46" t="s">
        <v>3576</v>
      </c>
      <c r="J46" t="s">
        <v>303</v>
      </c>
      <c r="K46" t="s">
        <v>23</v>
      </c>
      <c r="L46" t="s">
        <v>24</v>
      </c>
      <c r="M46" t="s">
        <v>3577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3577</v>
      </c>
      <c r="U46" s="53" t="s">
        <v>37</v>
      </c>
      <c r="V46">
        <v>9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3575</v>
      </c>
      <c r="F47">
        <v>100</v>
      </c>
      <c r="G47">
        <v>0</v>
      </c>
      <c r="H47" t="s">
        <v>1219</v>
      </c>
      <c r="I47" t="s">
        <v>3576</v>
      </c>
      <c r="J47" t="s">
        <v>303</v>
      </c>
      <c r="K47" t="s">
        <v>23</v>
      </c>
      <c r="L47" t="s">
        <v>24</v>
      </c>
      <c r="M47" t="s">
        <v>3577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3577</v>
      </c>
      <c r="U47" s="52" t="s">
        <v>38</v>
      </c>
      <c r="V47">
        <v>12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3575</v>
      </c>
      <c r="F48">
        <v>100</v>
      </c>
      <c r="G48">
        <v>0</v>
      </c>
      <c r="H48" t="s">
        <v>1219</v>
      </c>
      <c r="I48" t="s">
        <v>3576</v>
      </c>
      <c r="J48" t="s">
        <v>303</v>
      </c>
      <c r="K48" t="s">
        <v>23</v>
      </c>
      <c r="L48" t="s">
        <v>24</v>
      </c>
      <c r="M48" t="s">
        <v>3577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3577</v>
      </c>
      <c r="U48" s="53" t="s">
        <v>39</v>
      </c>
      <c r="V48">
        <v>12</v>
      </c>
    </row>
    <row r="49" spans="1:22" x14ac:dyDescent="0.25">
      <c r="A49" t="s">
        <v>20</v>
      </c>
      <c r="B49" t="s">
        <v>21</v>
      </c>
      <c r="C49">
        <v>50</v>
      </c>
      <c r="D49">
        <v>1</v>
      </c>
      <c r="E49" t="s">
        <v>3578</v>
      </c>
      <c r="F49">
        <v>100</v>
      </c>
      <c r="G49">
        <v>0</v>
      </c>
      <c r="H49" t="s">
        <v>1219</v>
      </c>
      <c r="I49" t="s">
        <v>3579</v>
      </c>
      <c r="J49" t="s">
        <v>306</v>
      </c>
      <c r="K49" t="s">
        <v>23</v>
      </c>
      <c r="L49" t="s">
        <v>24</v>
      </c>
      <c r="M49" t="s">
        <v>3580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3581</v>
      </c>
      <c r="U49" s="52" t="s">
        <v>34</v>
      </c>
      <c r="V49">
        <v>5</v>
      </c>
    </row>
    <row r="50" spans="1:22" x14ac:dyDescent="0.25">
      <c r="A50" t="s">
        <v>28</v>
      </c>
      <c r="B50" t="s">
        <v>29</v>
      </c>
      <c r="C50">
        <v>50</v>
      </c>
      <c r="D50">
        <v>1</v>
      </c>
      <c r="E50" t="s">
        <v>3578</v>
      </c>
      <c r="F50">
        <v>100</v>
      </c>
      <c r="G50">
        <v>0</v>
      </c>
      <c r="H50" t="s">
        <v>1219</v>
      </c>
      <c r="I50" t="s">
        <v>3579</v>
      </c>
      <c r="J50" t="s">
        <v>306</v>
      </c>
      <c r="K50" t="s">
        <v>23</v>
      </c>
      <c r="L50" t="s">
        <v>24</v>
      </c>
      <c r="M50" t="s">
        <v>3580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3582</v>
      </c>
      <c r="U50" s="53" t="s">
        <v>35</v>
      </c>
      <c r="V50">
        <v>5</v>
      </c>
    </row>
    <row r="51" spans="1:22" x14ac:dyDescent="0.25">
      <c r="A51" t="s">
        <v>30</v>
      </c>
      <c r="B51" t="s">
        <v>31</v>
      </c>
      <c r="C51">
        <v>50</v>
      </c>
      <c r="D51">
        <v>1</v>
      </c>
      <c r="E51" t="s">
        <v>3578</v>
      </c>
      <c r="F51">
        <v>100</v>
      </c>
      <c r="G51">
        <v>0</v>
      </c>
      <c r="H51" t="s">
        <v>1219</v>
      </c>
      <c r="I51" t="s">
        <v>3579</v>
      </c>
      <c r="J51" t="s">
        <v>306</v>
      </c>
      <c r="K51" t="s">
        <v>23</v>
      </c>
      <c r="L51" t="s">
        <v>24</v>
      </c>
      <c r="M51" t="s">
        <v>3580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3583</v>
      </c>
      <c r="U51" s="52" t="s">
        <v>148</v>
      </c>
      <c r="V51">
        <v>1</v>
      </c>
    </row>
    <row r="52" spans="1:22" x14ac:dyDescent="0.25">
      <c r="A52" t="s">
        <v>20</v>
      </c>
      <c r="B52" t="s">
        <v>21</v>
      </c>
      <c r="C52">
        <v>50</v>
      </c>
      <c r="D52">
        <v>1</v>
      </c>
      <c r="E52" t="s">
        <v>3584</v>
      </c>
      <c r="F52">
        <v>100</v>
      </c>
      <c r="G52">
        <v>0</v>
      </c>
      <c r="H52" t="s">
        <v>1219</v>
      </c>
      <c r="I52" t="s">
        <v>3585</v>
      </c>
      <c r="J52" t="s">
        <v>1234</v>
      </c>
      <c r="K52" t="s">
        <v>23</v>
      </c>
      <c r="L52" t="s">
        <v>24</v>
      </c>
      <c r="M52" t="s">
        <v>3586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3586</v>
      </c>
      <c r="U52" s="53" t="s">
        <v>149</v>
      </c>
      <c r="V52">
        <v>1</v>
      </c>
    </row>
    <row r="53" spans="1:22" x14ac:dyDescent="0.25">
      <c r="A53" t="s">
        <v>28</v>
      </c>
      <c r="B53" t="s">
        <v>29</v>
      </c>
      <c r="C53">
        <v>50</v>
      </c>
      <c r="D53">
        <v>1</v>
      </c>
      <c r="E53" t="s">
        <v>3584</v>
      </c>
      <c r="F53">
        <v>100</v>
      </c>
      <c r="G53">
        <v>0</v>
      </c>
      <c r="H53" t="s">
        <v>1219</v>
      </c>
      <c r="I53" t="s">
        <v>3585</v>
      </c>
      <c r="J53" t="s">
        <v>1234</v>
      </c>
      <c r="K53" t="s">
        <v>23</v>
      </c>
      <c r="L53" t="s">
        <v>24</v>
      </c>
      <c r="M53" t="s">
        <v>3586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3586</v>
      </c>
      <c r="U53" s="52" t="s">
        <v>30</v>
      </c>
      <c r="V53">
        <v>161</v>
      </c>
    </row>
    <row r="54" spans="1:22" x14ac:dyDescent="0.25">
      <c r="A54" t="s">
        <v>30</v>
      </c>
      <c r="B54" t="s">
        <v>31</v>
      </c>
      <c r="C54">
        <v>50</v>
      </c>
      <c r="D54">
        <v>1</v>
      </c>
      <c r="E54" t="s">
        <v>3584</v>
      </c>
      <c r="F54">
        <v>100</v>
      </c>
      <c r="G54">
        <v>0</v>
      </c>
      <c r="H54" t="s">
        <v>1219</v>
      </c>
      <c r="I54" t="s">
        <v>3585</v>
      </c>
      <c r="J54" t="s">
        <v>1234</v>
      </c>
      <c r="K54" t="s">
        <v>23</v>
      </c>
      <c r="L54" t="s">
        <v>24</v>
      </c>
      <c r="M54" t="s">
        <v>3586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3586</v>
      </c>
      <c r="U54" s="53" t="s">
        <v>3991</v>
      </c>
      <c r="V54">
        <v>2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3587</v>
      </c>
      <c r="F55">
        <v>109</v>
      </c>
      <c r="G55">
        <v>9</v>
      </c>
      <c r="H55" t="s">
        <v>1219</v>
      </c>
      <c r="I55" t="s">
        <v>3588</v>
      </c>
      <c r="J55" t="s">
        <v>303</v>
      </c>
      <c r="K55" t="s">
        <v>23</v>
      </c>
      <c r="L55" t="s">
        <v>24</v>
      </c>
      <c r="M55" t="s">
        <v>3586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3589</v>
      </c>
      <c r="U55" s="53" t="s">
        <v>31</v>
      </c>
      <c r="V55">
        <v>157</v>
      </c>
    </row>
    <row r="56" spans="1:22" x14ac:dyDescent="0.25">
      <c r="A56" t="s">
        <v>28</v>
      </c>
      <c r="B56" t="s">
        <v>29</v>
      </c>
      <c r="C56">
        <v>50</v>
      </c>
      <c r="D56">
        <v>1</v>
      </c>
      <c r="E56" t="s">
        <v>3587</v>
      </c>
      <c r="F56">
        <v>109</v>
      </c>
      <c r="G56">
        <v>9</v>
      </c>
      <c r="H56" t="s">
        <v>1219</v>
      </c>
      <c r="I56" t="s">
        <v>3588</v>
      </c>
      <c r="J56" t="s">
        <v>303</v>
      </c>
      <c r="K56" t="s">
        <v>23</v>
      </c>
      <c r="L56" t="s">
        <v>24</v>
      </c>
      <c r="M56" t="s">
        <v>3586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3589</v>
      </c>
      <c r="U56" s="53" t="s">
        <v>1254</v>
      </c>
      <c r="V56">
        <v>2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3587</v>
      </c>
      <c r="F57">
        <v>109</v>
      </c>
      <c r="G57">
        <v>9</v>
      </c>
      <c r="H57" t="s">
        <v>1219</v>
      </c>
      <c r="I57" t="s">
        <v>3588</v>
      </c>
      <c r="J57" t="s">
        <v>303</v>
      </c>
      <c r="K57" t="s">
        <v>23</v>
      </c>
      <c r="L57" t="s">
        <v>24</v>
      </c>
      <c r="M57" t="s">
        <v>3586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3589</v>
      </c>
      <c r="U57" s="52" t="s">
        <v>28</v>
      </c>
      <c r="V57">
        <v>73</v>
      </c>
    </row>
    <row r="58" spans="1:22" x14ac:dyDescent="0.25">
      <c r="A58" t="s">
        <v>20</v>
      </c>
      <c r="B58" t="s">
        <v>21</v>
      </c>
      <c r="C58">
        <v>50</v>
      </c>
      <c r="D58">
        <v>2</v>
      </c>
      <c r="E58" t="s">
        <v>3590</v>
      </c>
      <c r="F58">
        <v>200</v>
      </c>
      <c r="G58">
        <v>0</v>
      </c>
      <c r="H58" t="s">
        <v>1219</v>
      </c>
      <c r="I58" t="s">
        <v>3591</v>
      </c>
      <c r="J58" t="s">
        <v>309</v>
      </c>
      <c r="K58" t="s">
        <v>23</v>
      </c>
      <c r="L58" t="s">
        <v>24</v>
      </c>
      <c r="M58" t="s">
        <v>3592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3592</v>
      </c>
      <c r="U58" s="53" t="s">
        <v>3991</v>
      </c>
      <c r="V58">
        <v>1</v>
      </c>
    </row>
    <row r="59" spans="1:22" x14ac:dyDescent="0.25">
      <c r="A59" t="s">
        <v>28</v>
      </c>
      <c r="B59" t="s">
        <v>29</v>
      </c>
      <c r="C59">
        <v>50</v>
      </c>
      <c r="D59">
        <v>2</v>
      </c>
      <c r="E59" t="s">
        <v>3590</v>
      </c>
      <c r="F59">
        <v>200</v>
      </c>
      <c r="G59">
        <v>0</v>
      </c>
      <c r="H59" t="s">
        <v>1219</v>
      </c>
      <c r="I59" t="s">
        <v>3591</v>
      </c>
      <c r="J59" t="s">
        <v>309</v>
      </c>
      <c r="K59" t="s">
        <v>23</v>
      </c>
      <c r="L59" t="s">
        <v>24</v>
      </c>
      <c r="M59" t="s">
        <v>3592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3592</v>
      </c>
      <c r="U59" s="53" t="s">
        <v>29</v>
      </c>
      <c r="V59">
        <v>72</v>
      </c>
    </row>
    <row r="60" spans="1:22" x14ac:dyDescent="0.25">
      <c r="A60" t="s">
        <v>30</v>
      </c>
      <c r="B60" t="s">
        <v>31</v>
      </c>
      <c r="C60">
        <v>50</v>
      </c>
      <c r="D60">
        <v>2</v>
      </c>
      <c r="E60" t="s">
        <v>3590</v>
      </c>
      <c r="F60">
        <v>200</v>
      </c>
      <c r="G60">
        <v>0</v>
      </c>
      <c r="H60" t="s">
        <v>1219</v>
      </c>
      <c r="I60" t="s">
        <v>3591</v>
      </c>
      <c r="J60" t="s">
        <v>309</v>
      </c>
      <c r="K60" t="s">
        <v>23</v>
      </c>
      <c r="L60" t="s">
        <v>24</v>
      </c>
      <c r="M60" t="s">
        <v>3592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3592</v>
      </c>
      <c r="U60" s="52" t="s">
        <v>20</v>
      </c>
      <c r="V60">
        <v>66</v>
      </c>
    </row>
    <row r="61" spans="1:22" x14ac:dyDescent="0.25">
      <c r="A61" t="s">
        <v>46</v>
      </c>
      <c r="B61" t="s">
        <v>56</v>
      </c>
      <c r="C61">
        <v>66.333333333333329</v>
      </c>
      <c r="D61">
        <v>3</v>
      </c>
      <c r="E61" t="s">
        <v>3593</v>
      </c>
      <c r="F61">
        <v>220</v>
      </c>
      <c r="G61">
        <v>0</v>
      </c>
      <c r="H61" t="s">
        <v>1219</v>
      </c>
      <c r="I61" t="s">
        <v>3594</v>
      </c>
      <c r="J61" t="s">
        <v>327</v>
      </c>
      <c r="K61" t="s">
        <v>23</v>
      </c>
      <c r="L61" t="s">
        <v>24</v>
      </c>
      <c r="M61" t="s">
        <v>3595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3595</v>
      </c>
      <c r="U61" s="53" t="s">
        <v>21</v>
      </c>
      <c r="V61">
        <v>66</v>
      </c>
    </row>
    <row r="62" spans="1:22" x14ac:dyDescent="0.25">
      <c r="A62" t="s">
        <v>20</v>
      </c>
      <c r="B62" t="s">
        <v>21</v>
      </c>
      <c r="C62">
        <v>50</v>
      </c>
      <c r="D62">
        <v>1</v>
      </c>
      <c r="E62" t="s">
        <v>3596</v>
      </c>
      <c r="F62">
        <v>100</v>
      </c>
      <c r="G62">
        <v>0</v>
      </c>
      <c r="H62" t="s">
        <v>1219</v>
      </c>
      <c r="I62" t="s">
        <v>3597</v>
      </c>
      <c r="J62" t="s">
        <v>303</v>
      </c>
      <c r="K62" t="s">
        <v>23</v>
      </c>
      <c r="L62" t="s">
        <v>24</v>
      </c>
      <c r="M62" t="s">
        <v>3598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23</v>
      </c>
      <c r="T62" t="s">
        <v>3598</v>
      </c>
      <c r="U62" s="52" t="s">
        <v>115</v>
      </c>
      <c r="V62">
        <v>2</v>
      </c>
    </row>
    <row r="63" spans="1:22" x14ac:dyDescent="0.25">
      <c r="A63" t="s">
        <v>28</v>
      </c>
      <c r="B63" t="s">
        <v>29</v>
      </c>
      <c r="C63">
        <v>50</v>
      </c>
      <c r="D63">
        <v>1</v>
      </c>
      <c r="E63" t="s">
        <v>3596</v>
      </c>
      <c r="F63">
        <v>100</v>
      </c>
      <c r="G63">
        <v>0</v>
      </c>
      <c r="H63" t="s">
        <v>1219</v>
      </c>
      <c r="I63" t="s">
        <v>3597</v>
      </c>
      <c r="J63" t="s">
        <v>303</v>
      </c>
      <c r="K63" t="s">
        <v>23</v>
      </c>
      <c r="L63" t="s">
        <v>24</v>
      </c>
      <c r="M63" t="s">
        <v>3598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3598</v>
      </c>
      <c r="U63" s="53" t="s">
        <v>116</v>
      </c>
      <c r="V63">
        <v>2</v>
      </c>
    </row>
    <row r="64" spans="1:22" x14ac:dyDescent="0.25">
      <c r="A64" t="s">
        <v>30</v>
      </c>
      <c r="B64" t="s">
        <v>31</v>
      </c>
      <c r="C64">
        <v>50</v>
      </c>
      <c r="D64">
        <v>1</v>
      </c>
      <c r="E64" t="s">
        <v>3596</v>
      </c>
      <c r="F64">
        <v>100</v>
      </c>
      <c r="G64">
        <v>0</v>
      </c>
      <c r="H64" t="s">
        <v>1219</v>
      </c>
      <c r="I64" t="s">
        <v>3597</v>
      </c>
      <c r="J64" t="s">
        <v>303</v>
      </c>
      <c r="K64" t="s">
        <v>23</v>
      </c>
      <c r="L64" t="s">
        <v>24</v>
      </c>
      <c r="M64" t="s">
        <v>3598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3598</v>
      </c>
      <c r="U64" s="52" t="s">
        <v>1248</v>
      </c>
      <c r="V64">
        <v>1016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3</v>
      </c>
      <c r="E65" t="s">
        <v>3599</v>
      </c>
      <c r="F65">
        <v>100</v>
      </c>
      <c r="G65">
        <v>0</v>
      </c>
      <c r="H65" t="s">
        <v>22</v>
      </c>
      <c r="I65" t="s">
        <v>3600</v>
      </c>
      <c r="J65" t="s">
        <v>1380</v>
      </c>
      <c r="K65" t="s">
        <v>23</v>
      </c>
      <c r="L65" t="s">
        <v>24</v>
      </c>
      <c r="M65" t="s">
        <v>3601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23</v>
      </c>
      <c r="T65" t="s">
        <v>3602</v>
      </c>
    </row>
    <row r="66" spans="1:20" x14ac:dyDescent="0.25">
      <c r="A66" t="s">
        <v>46</v>
      </c>
      <c r="B66" t="s">
        <v>1239</v>
      </c>
      <c r="C66">
        <v>69.75</v>
      </c>
      <c r="D66">
        <v>2</v>
      </c>
      <c r="E66" t="s">
        <v>3603</v>
      </c>
      <c r="F66">
        <v>173.5</v>
      </c>
      <c r="G66">
        <v>34</v>
      </c>
      <c r="H66" t="s">
        <v>47</v>
      </c>
      <c r="I66" t="s">
        <v>3604</v>
      </c>
      <c r="J66" t="s">
        <v>3605</v>
      </c>
      <c r="K66" t="s">
        <v>3606</v>
      </c>
      <c r="L66" t="s">
        <v>3607</v>
      </c>
      <c r="M66" t="s">
        <v>3608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3609</v>
      </c>
    </row>
    <row r="67" spans="1:20" x14ac:dyDescent="0.25">
      <c r="A67" t="s">
        <v>20</v>
      </c>
      <c r="B67" t="s">
        <v>21</v>
      </c>
      <c r="C67">
        <v>50</v>
      </c>
      <c r="D67">
        <v>3</v>
      </c>
      <c r="E67" t="s">
        <v>3610</v>
      </c>
      <c r="F67">
        <v>300</v>
      </c>
      <c r="G67">
        <v>0</v>
      </c>
      <c r="H67" t="s">
        <v>1219</v>
      </c>
      <c r="I67" t="s">
        <v>3611</v>
      </c>
      <c r="J67" t="s">
        <v>1316</v>
      </c>
      <c r="K67" t="s">
        <v>23</v>
      </c>
      <c r="L67" t="s">
        <v>24</v>
      </c>
      <c r="M67" t="s">
        <v>3612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3612</v>
      </c>
    </row>
    <row r="68" spans="1:20" x14ac:dyDescent="0.25">
      <c r="A68" t="s">
        <v>28</v>
      </c>
      <c r="B68" t="s">
        <v>29</v>
      </c>
      <c r="C68">
        <v>50</v>
      </c>
      <c r="D68">
        <v>3</v>
      </c>
      <c r="E68" t="s">
        <v>3610</v>
      </c>
      <c r="F68">
        <v>300</v>
      </c>
      <c r="G68">
        <v>0</v>
      </c>
      <c r="H68" t="s">
        <v>1219</v>
      </c>
      <c r="I68" t="s">
        <v>3611</v>
      </c>
      <c r="J68" t="s">
        <v>1316</v>
      </c>
      <c r="K68" t="s">
        <v>23</v>
      </c>
      <c r="L68" t="s">
        <v>24</v>
      </c>
      <c r="M68" t="s">
        <v>3612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3612</v>
      </c>
    </row>
    <row r="69" spans="1:20" x14ac:dyDescent="0.25">
      <c r="A69" t="s">
        <v>30</v>
      </c>
      <c r="B69" t="s">
        <v>31</v>
      </c>
      <c r="C69">
        <v>50</v>
      </c>
      <c r="D69">
        <v>3</v>
      </c>
      <c r="E69" t="s">
        <v>3610</v>
      </c>
      <c r="F69">
        <v>300</v>
      </c>
      <c r="G69">
        <v>0</v>
      </c>
      <c r="H69" t="s">
        <v>1219</v>
      </c>
      <c r="I69" t="s">
        <v>3611</v>
      </c>
      <c r="J69" t="s">
        <v>1316</v>
      </c>
      <c r="K69" t="s">
        <v>23</v>
      </c>
      <c r="L69" t="s">
        <v>24</v>
      </c>
      <c r="M69" t="s">
        <v>3612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3612</v>
      </c>
    </row>
    <row r="70" spans="1:20" x14ac:dyDescent="0.25">
      <c r="A70" t="s">
        <v>46</v>
      </c>
      <c r="B70" t="s">
        <v>56</v>
      </c>
      <c r="C70">
        <v>90</v>
      </c>
      <c r="D70">
        <v>2</v>
      </c>
      <c r="E70" t="s">
        <v>3613</v>
      </c>
      <c r="F70">
        <v>186</v>
      </c>
      <c r="G70">
        <v>15</v>
      </c>
      <c r="H70" t="s">
        <v>3560</v>
      </c>
      <c r="I70" t="s">
        <v>3604</v>
      </c>
      <c r="J70" t="s">
        <v>3605</v>
      </c>
      <c r="K70" t="s">
        <v>3606</v>
      </c>
      <c r="L70" t="s">
        <v>3607</v>
      </c>
      <c r="M70" t="s">
        <v>3612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3614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9</v>
      </c>
      <c r="E71" t="s">
        <v>3615</v>
      </c>
      <c r="F71">
        <v>300</v>
      </c>
      <c r="G71">
        <v>0</v>
      </c>
      <c r="H71" t="s">
        <v>22</v>
      </c>
      <c r="I71" t="s">
        <v>3616</v>
      </c>
      <c r="J71" t="s">
        <v>397</v>
      </c>
      <c r="K71" t="s">
        <v>23</v>
      </c>
      <c r="L71" t="s">
        <v>24</v>
      </c>
      <c r="M71" t="s">
        <v>3617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3618</v>
      </c>
    </row>
    <row r="72" spans="1:20" x14ac:dyDescent="0.25">
      <c r="A72" t="s">
        <v>30</v>
      </c>
      <c r="B72" t="s">
        <v>31</v>
      </c>
      <c r="C72">
        <v>60</v>
      </c>
      <c r="D72">
        <v>1</v>
      </c>
      <c r="E72" t="s">
        <v>3619</v>
      </c>
      <c r="F72">
        <v>98</v>
      </c>
      <c r="G72">
        <v>38</v>
      </c>
      <c r="H72" t="s">
        <v>22</v>
      </c>
      <c r="I72" t="s">
        <v>3620</v>
      </c>
      <c r="J72" t="s">
        <v>3621</v>
      </c>
      <c r="K72" t="s">
        <v>3622</v>
      </c>
      <c r="L72" t="s">
        <v>3623</v>
      </c>
      <c r="M72" t="s">
        <v>3624</v>
      </c>
      <c r="N72" t="s">
        <v>23</v>
      </c>
      <c r="O72" t="s">
        <v>53</v>
      </c>
      <c r="P72" t="s">
        <v>54</v>
      </c>
      <c r="Q72" t="s">
        <v>55</v>
      </c>
      <c r="R72" t="s">
        <v>24</v>
      </c>
      <c r="S72" t="s">
        <v>23</v>
      </c>
      <c r="T72" t="s">
        <v>3625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3626</v>
      </c>
      <c r="F73">
        <v>200</v>
      </c>
      <c r="G73">
        <v>0</v>
      </c>
      <c r="H73" t="s">
        <v>22</v>
      </c>
      <c r="I73" t="s">
        <v>1259</v>
      </c>
      <c r="J73" t="s">
        <v>302</v>
      </c>
      <c r="K73" t="s">
        <v>23</v>
      </c>
      <c r="L73" t="s">
        <v>24</v>
      </c>
      <c r="M73" t="s">
        <v>3627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3627</v>
      </c>
    </row>
    <row r="74" spans="1:20" x14ac:dyDescent="0.25">
      <c r="A74" t="s">
        <v>186</v>
      </c>
      <c r="B74" t="s">
        <v>187</v>
      </c>
      <c r="C74">
        <v>50</v>
      </c>
      <c r="D74">
        <v>6</v>
      </c>
      <c r="E74" t="s">
        <v>3628</v>
      </c>
      <c r="F74">
        <v>200</v>
      </c>
      <c r="G74">
        <v>0</v>
      </c>
      <c r="H74" t="s">
        <v>22</v>
      </c>
      <c r="I74" t="s">
        <v>1259</v>
      </c>
      <c r="J74" t="s">
        <v>302</v>
      </c>
      <c r="K74" t="s">
        <v>23</v>
      </c>
      <c r="L74" t="s">
        <v>24</v>
      </c>
      <c r="M74" t="s">
        <v>3627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3627</v>
      </c>
    </row>
    <row r="75" spans="1:20" x14ac:dyDescent="0.25">
      <c r="A75" t="s">
        <v>186</v>
      </c>
      <c r="B75" t="s">
        <v>187</v>
      </c>
      <c r="C75">
        <v>50</v>
      </c>
      <c r="D75">
        <v>6</v>
      </c>
      <c r="E75" t="s">
        <v>3629</v>
      </c>
      <c r="F75">
        <v>200</v>
      </c>
      <c r="G75">
        <v>0</v>
      </c>
      <c r="H75" t="s">
        <v>22</v>
      </c>
      <c r="I75" t="s">
        <v>3630</v>
      </c>
      <c r="J75" t="s">
        <v>1250</v>
      </c>
      <c r="K75" t="s">
        <v>23</v>
      </c>
      <c r="L75" t="s">
        <v>24</v>
      </c>
      <c r="M75" t="s">
        <v>3631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3631</v>
      </c>
    </row>
    <row r="76" spans="1:20" x14ac:dyDescent="0.25">
      <c r="A76" t="s">
        <v>42</v>
      </c>
      <c r="B76" t="s">
        <v>43</v>
      </c>
      <c r="C76">
        <v>66.666666666666671</v>
      </c>
      <c r="D76">
        <v>3</v>
      </c>
      <c r="E76" t="s">
        <v>3632</v>
      </c>
      <c r="F76">
        <v>130</v>
      </c>
      <c r="G76">
        <v>0</v>
      </c>
      <c r="H76" t="s">
        <v>47</v>
      </c>
      <c r="I76" t="s">
        <v>3633</v>
      </c>
      <c r="J76" t="s">
        <v>3634</v>
      </c>
      <c r="K76" t="s">
        <v>3635</v>
      </c>
      <c r="L76" t="s">
        <v>3636</v>
      </c>
      <c r="M76" t="s">
        <v>3627</v>
      </c>
      <c r="N76" t="s">
        <v>23</v>
      </c>
      <c r="O76" t="s">
        <v>53</v>
      </c>
      <c r="P76" t="s">
        <v>54</v>
      </c>
      <c r="Q76" t="s">
        <v>55</v>
      </c>
      <c r="R76" t="s">
        <v>24</v>
      </c>
      <c r="S76" t="s">
        <v>23</v>
      </c>
      <c r="T76" t="s">
        <v>3637</v>
      </c>
    </row>
    <row r="77" spans="1:20" x14ac:dyDescent="0.25">
      <c r="A77" t="s">
        <v>44</v>
      </c>
      <c r="B77" t="s">
        <v>45</v>
      </c>
      <c r="C77">
        <v>66.666666666666671</v>
      </c>
      <c r="D77">
        <v>3</v>
      </c>
      <c r="E77" t="s">
        <v>3638</v>
      </c>
      <c r="F77">
        <v>100</v>
      </c>
      <c r="G77">
        <v>0</v>
      </c>
      <c r="H77" t="s">
        <v>1219</v>
      </c>
      <c r="I77" t="s">
        <v>3639</v>
      </c>
      <c r="J77" t="s">
        <v>313</v>
      </c>
      <c r="K77" t="s">
        <v>23</v>
      </c>
      <c r="L77" t="s">
        <v>24</v>
      </c>
      <c r="M77" t="s">
        <v>3640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23</v>
      </c>
      <c r="T77" t="s">
        <v>3641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3642</v>
      </c>
      <c r="F78">
        <v>109</v>
      </c>
      <c r="G78">
        <v>9</v>
      </c>
      <c r="H78" t="s">
        <v>1219</v>
      </c>
      <c r="I78" t="s">
        <v>3643</v>
      </c>
      <c r="J78" t="s">
        <v>308</v>
      </c>
      <c r="K78" t="s">
        <v>23</v>
      </c>
      <c r="L78" t="s">
        <v>24</v>
      </c>
      <c r="M78" t="s">
        <v>3644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23</v>
      </c>
      <c r="T78" t="s">
        <v>3645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3642</v>
      </c>
      <c r="F79">
        <v>109</v>
      </c>
      <c r="G79">
        <v>9</v>
      </c>
      <c r="H79" t="s">
        <v>1219</v>
      </c>
      <c r="I79" t="s">
        <v>3643</v>
      </c>
      <c r="J79" t="s">
        <v>308</v>
      </c>
      <c r="K79" t="s">
        <v>23</v>
      </c>
      <c r="L79" t="s">
        <v>24</v>
      </c>
      <c r="M79" t="s">
        <v>3644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23</v>
      </c>
      <c r="T79" t="s">
        <v>3645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3642</v>
      </c>
      <c r="F80">
        <v>109</v>
      </c>
      <c r="G80">
        <v>9</v>
      </c>
      <c r="H80" t="s">
        <v>1219</v>
      </c>
      <c r="I80" t="s">
        <v>3643</v>
      </c>
      <c r="J80" t="s">
        <v>308</v>
      </c>
      <c r="K80" t="s">
        <v>23</v>
      </c>
      <c r="L80" t="s">
        <v>24</v>
      </c>
      <c r="M80" t="s">
        <v>3644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23</v>
      </c>
      <c r="T80" t="s">
        <v>3645</v>
      </c>
    </row>
    <row r="81" spans="1:20" x14ac:dyDescent="0.25">
      <c r="A81" t="s">
        <v>186</v>
      </c>
      <c r="B81" t="s">
        <v>187</v>
      </c>
      <c r="C81">
        <v>50</v>
      </c>
      <c r="D81">
        <v>1</v>
      </c>
      <c r="E81" t="s">
        <v>3646</v>
      </c>
      <c r="F81">
        <v>50</v>
      </c>
      <c r="G81">
        <v>0</v>
      </c>
      <c r="H81" t="s">
        <v>47</v>
      </c>
      <c r="I81" t="s">
        <v>3647</v>
      </c>
      <c r="J81" t="s">
        <v>3648</v>
      </c>
      <c r="K81" t="s">
        <v>3649</v>
      </c>
      <c r="L81" t="s">
        <v>352</v>
      </c>
      <c r="M81" t="s">
        <v>3650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3651</v>
      </c>
    </row>
    <row r="82" spans="1:20" x14ac:dyDescent="0.25">
      <c r="A82" t="s">
        <v>44</v>
      </c>
      <c r="B82" t="s">
        <v>45</v>
      </c>
      <c r="C82">
        <v>46</v>
      </c>
      <c r="D82">
        <v>1</v>
      </c>
      <c r="E82" t="s">
        <v>3652</v>
      </c>
      <c r="F82">
        <v>200</v>
      </c>
      <c r="G82">
        <v>0</v>
      </c>
      <c r="H82" t="s">
        <v>1219</v>
      </c>
      <c r="I82" t="s">
        <v>3653</v>
      </c>
      <c r="J82" t="s">
        <v>1246</v>
      </c>
      <c r="K82" t="s">
        <v>23</v>
      </c>
      <c r="L82" t="s">
        <v>24</v>
      </c>
      <c r="M82" t="s">
        <v>3654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3654</v>
      </c>
    </row>
    <row r="83" spans="1:20" x14ac:dyDescent="0.25">
      <c r="A83" t="s">
        <v>46</v>
      </c>
      <c r="B83" t="s">
        <v>56</v>
      </c>
      <c r="C83">
        <v>76</v>
      </c>
      <c r="D83">
        <v>1</v>
      </c>
      <c r="E83" t="s">
        <v>3652</v>
      </c>
      <c r="F83">
        <v>200</v>
      </c>
      <c r="G83">
        <v>0</v>
      </c>
      <c r="H83" t="s">
        <v>1219</v>
      </c>
      <c r="I83" t="s">
        <v>3653</v>
      </c>
      <c r="J83" t="s">
        <v>1246</v>
      </c>
      <c r="K83" t="s">
        <v>23</v>
      </c>
      <c r="L83" t="s">
        <v>24</v>
      </c>
      <c r="M83" t="s">
        <v>3654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3654</v>
      </c>
    </row>
    <row r="84" spans="1:20" x14ac:dyDescent="0.25">
      <c r="A84" t="s">
        <v>139</v>
      </c>
      <c r="B84" t="s">
        <v>112</v>
      </c>
      <c r="C84">
        <v>78</v>
      </c>
      <c r="D84">
        <v>1</v>
      </c>
      <c r="E84" t="s">
        <v>3652</v>
      </c>
      <c r="F84">
        <v>200</v>
      </c>
      <c r="G84">
        <v>0</v>
      </c>
      <c r="H84" t="s">
        <v>1219</v>
      </c>
      <c r="I84" t="s">
        <v>3653</v>
      </c>
      <c r="J84" t="s">
        <v>1246</v>
      </c>
      <c r="K84" t="s">
        <v>23</v>
      </c>
      <c r="L84" t="s">
        <v>24</v>
      </c>
      <c r="M84" t="s">
        <v>3654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3654</v>
      </c>
    </row>
    <row r="85" spans="1:20" x14ac:dyDescent="0.25">
      <c r="A85" t="s">
        <v>44</v>
      </c>
      <c r="B85" t="s">
        <v>45</v>
      </c>
      <c r="C85">
        <v>66.666666666666671</v>
      </c>
      <c r="D85">
        <v>3</v>
      </c>
      <c r="E85" t="s">
        <v>3655</v>
      </c>
      <c r="F85">
        <v>100</v>
      </c>
      <c r="G85">
        <v>0</v>
      </c>
      <c r="H85" t="s">
        <v>1219</v>
      </c>
      <c r="I85" t="s">
        <v>3656</v>
      </c>
      <c r="J85" t="s">
        <v>337</v>
      </c>
      <c r="K85" t="s">
        <v>23</v>
      </c>
      <c r="L85" t="s">
        <v>24</v>
      </c>
      <c r="M85" t="s">
        <v>3657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3657</v>
      </c>
    </row>
    <row r="86" spans="1:20" x14ac:dyDescent="0.25">
      <c r="A86" t="s">
        <v>42</v>
      </c>
      <c r="B86" t="s">
        <v>43</v>
      </c>
      <c r="C86">
        <v>66.666666666666671</v>
      </c>
      <c r="D86">
        <v>3</v>
      </c>
      <c r="E86" t="s">
        <v>3658</v>
      </c>
      <c r="F86">
        <v>130</v>
      </c>
      <c r="G86">
        <v>0</v>
      </c>
      <c r="H86" t="s">
        <v>47</v>
      </c>
      <c r="I86" t="s">
        <v>3659</v>
      </c>
      <c r="J86" t="s">
        <v>3660</v>
      </c>
      <c r="K86" t="s">
        <v>3661</v>
      </c>
      <c r="L86" t="s">
        <v>3662</v>
      </c>
      <c r="M86" t="s">
        <v>3663</v>
      </c>
      <c r="N86" t="s">
        <v>23</v>
      </c>
      <c r="O86" t="s">
        <v>53</v>
      </c>
      <c r="P86" t="s">
        <v>54</v>
      </c>
      <c r="Q86" t="s">
        <v>55</v>
      </c>
      <c r="R86" t="s">
        <v>24</v>
      </c>
      <c r="S86" t="s">
        <v>23</v>
      </c>
      <c r="T86" t="s">
        <v>3664</v>
      </c>
    </row>
    <row r="87" spans="1:20" x14ac:dyDescent="0.25">
      <c r="A87" t="s">
        <v>46</v>
      </c>
      <c r="B87" t="s">
        <v>1239</v>
      </c>
      <c r="C87">
        <v>75</v>
      </c>
      <c r="D87">
        <v>1</v>
      </c>
      <c r="E87" t="s">
        <v>3665</v>
      </c>
      <c r="F87">
        <v>75</v>
      </c>
      <c r="G87">
        <v>0</v>
      </c>
      <c r="H87" t="s">
        <v>47</v>
      </c>
      <c r="I87" t="s">
        <v>3666</v>
      </c>
      <c r="J87" t="s">
        <v>3667</v>
      </c>
      <c r="K87" t="s">
        <v>3668</v>
      </c>
      <c r="L87" t="s">
        <v>3669</v>
      </c>
      <c r="M87" t="s">
        <v>3663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23</v>
      </c>
      <c r="T87" t="s">
        <v>3670</v>
      </c>
    </row>
    <row r="88" spans="1:20" x14ac:dyDescent="0.25">
      <c r="A88" t="s">
        <v>186</v>
      </c>
      <c r="B88" t="s">
        <v>187</v>
      </c>
      <c r="C88">
        <v>33.333333333333336</v>
      </c>
      <c r="D88">
        <v>6</v>
      </c>
      <c r="E88" t="s">
        <v>3671</v>
      </c>
      <c r="F88">
        <v>200</v>
      </c>
      <c r="G88">
        <v>0</v>
      </c>
      <c r="H88" t="s">
        <v>1219</v>
      </c>
      <c r="I88" t="s">
        <v>3672</v>
      </c>
      <c r="J88" t="s">
        <v>306</v>
      </c>
      <c r="K88" t="s">
        <v>23</v>
      </c>
      <c r="L88" t="s">
        <v>24</v>
      </c>
      <c r="M88" t="s">
        <v>3673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3673</v>
      </c>
    </row>
    <row r="89" spans="1:20" x14ac:dyDescent="0.25">
      <c r="A89" t="s">
        <v>42</v>
      </c>
      <c r="B89" t="s">
        <v>43</v>
      </c>
      <c r="C89">
        <v>66.666666666666671</v>
      </c>
      <c r="D89">
        <v>6</v>
      </c>
      <c r="E89" t="s">
        <v>3674</v>
      </c>
      <c r="F89">
        <v>200</v>
      </c>
      <c r="G89">
        <v>0</v>
      </c>
      <c r="H89" t="s">
        <v>22</v>
      </c>
      <c r="I89" t="s">
        <v>362</v>
      </c>
      <c r="J89" t="s">
        <v>303</v>
      </c>
      <c r="K89" t="s">
        <v>23</v>
      </c>
      <c r="L89" t="s">
        <v>24</v>
      </c>
      <c r="M89" t="s">
        <v>3675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3675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3676</v>
      </c>
      <c r="F90">
        <v>109</v>
      </c>
      <c r="G90">
        <v>9</v>
      </c>
      <c r="H90" t="s">
        <v>1219</v>
      </c>
      <c r="I90" t="s">
        <v>362</v>
      </c>
      <c r="J90" t="s">
        <v>303</v>
      </c>
      <c r="K90" t="s">
        <v>23</v>
      </c>
      <c r="L90" t="s">
        <v>24</v>
      </c>
      <c r="M90" t="s">
        <v>3675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3675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3676</v>
      </c>
      <c r="F91">
        <v>109</v>
      </c>
      <c r="G91">
        <v>9</v>
      </c>
      <c r="H91" t="s">
        <v>1219</v>
      </c>
      <c r="I91" t="s">
        <v>362</v>
      </c>
      <c r="J91" t="s">
        <v>303</v>
      </c>
      <c r="K91" t="s">
        <v>23</v>
      </c>
      <c r="L91" t="s">
        <v>24</v>
      </c>
      <c r="M91" t="s">
        <v>3675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3675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3676</v>
      </c>
      <c r="F92">
        <v>109</v>
      </c>
      <c r="G92">
        <v>9</v>
      </c>
      <c r="H92" t="s">
        <v>1219</v>
      </c>
      <c r="I92" t="s">
        <v>362</v>
      </c>
      <c r="J92" t="s">
        <v>303</v>
      </c>
      <c r="K92" t="s">
        <v>23</v>
      </c>
      <c r="L92" t="s">
        <v>24</v>
      </c>
      <c r="M92" t="s">
        <v>3675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3675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3677</v>
      </c>
      <c r="F93">
        <v>200</v>
      </c>
      <c r="G93">
        <v>0</v>
      </c>
      <c r="H93" t="s">
        <v>22</v>
      </c>
      <c r="I93" t="s">
        <v>3678</v>
      </c>
      <c r="J93" t="s">
        <v>302</v>
      </c>
      <c r="K93" t="s">
        <v>23</v>
      </c>
      <c r="L93" t="s">
        <v>24</v>
      </c>
      <c r="M93" t="s">
        <v>3679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3679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3680</v>
      </c>
      <c r="F94">
        <v>100</v>
      </c>
      <c r="G94">
        <v>0</v>
      </c>
      <c r="H94" t="s">
        <v>1219</v>
      </c>
      <c r="I94" t="s">
        <v>3681</v>
      </c>
      <c r="J94" t="s">
        <v>331</v>
      </c>
      <c r="K94" t="s">
        <v>23</v>
      </c>
      <c r="L94" t="s">
        <v>24</v>
      </c>
      <c r="M94" t="s">
        <v>3682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3682</v>
      </c>
    </row>
    <row r="95" spans="1:20" x14ac:dyDescent="0.25">
      <c r="A95" t="s">
        <v>186</v>
      </c>
      <c r="B95" t="s">
        <v>187</v>
      </c>
      <c r="C95">
        <v>33.333333333333336</v>
      </c>
      <c r="D95">
        <v>3</v>
      </c>
      <c r="E95" t="s">
        <v>3683</v>
      </c>
      <c r="F95">
        <v>149</v>
      </c>
      <c r="G95">
        <v>49</v>
      </c>
      <c r="H95" t="s">
        <v>1219</v>
      </c>
      <c r="I95" t="s">
        <v>3684</v>
      </c>
      <c r="J95" t="s">
        <v>341</v>
      </c>
      <c r="K95" t="s">
        <v>23</v>
      </c>
      <c r="L95" t="s">
        <v>24</v>
      </c>
      <c r="M95" t="s">
        <v>3685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3685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3686</v>
      </c>
      <c r="F96">
        <v>100</v>
      </c>
      <c r="G96">
        <v>0</v>
      </c>
      <c r="H96" t="s">
        <v>1219</v>
      </c>
      <c r="I96" t="s">
        <v>3687</v>
      </c>
      <c r="J96" t="s">
        <v>1315</v>
      </c>
      <c r="K96" t="s">
        <v>23</v>
      </c>
      <c r="L96" t="s">
        <v>24</v>
      </c>
      <c r="M96" t="s">
        <v>3688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3688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3689</v>
      </c>
      <c r="F97">
        <v>200</v>
      </c>
      <c r="G97">
        <v>0</v>
      </c>
      <c r="H97" t="s">
        <v>1219</v>
      </c>
      <c r="I97" t="s">
        <v>3690</v>
      </c>
      <c r="J97" t="s">
        <v>325</v>
      </c>
      <c r="K97" t="s">
        <v>23</v>
      </c>
      <c r="L97" t="s">
        <v>24</v>
      </c>
      <c r="M97" t="s">
        <v>3691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3691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3689</v>
      </c>
      <c r="F98">
        <v>200</v>
      </c>
      <c r="G98">
        <v>0</v>
      </c>
      <c r="H98" t="s">
        <v>1219</v>
      </c>
      <c r="I98" t="s">
        <v>3690</v>
      </c>
      <c r="J98" t="s">
        <v>325</v>
      </c>
      <c r="K98" t="s">
        <v>23</v>
      </c>
      <c r="L98" t="s">
        <v>24</v>
      </c>
      <c r="M98" t="s">
        <v>3691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3691</v>
      </c>
    </row>
    <row r="99" spans="1:20" x14ac:dyDescent="0.25">
      <c r="A99" t="s">
        <v>186</v>
      </c>
      <c r="B99" t="s">
        <v>187</v>
      </c>
      <c r="C99">
        <v>33.333333333333336</v>
      </c>
      <c r="D99">
        <v>6</v>
      </c>
      <c r="E99" t="s">
        <v>3692</v>
      </c>
      <c r="F99">
        <v>200</v>
      </c>
      <c r="G99">
        <v>0</v>
      </c>
      <c r="H99" t="s">
        <v>1219</v>
      </c>
      <c r="I99" t="s">
        <v>3693</v>
      </c>
      <c r="J99" t="s">
        <v>359</v>
      </c>
      <c r="K99" t="s">
        <v>23</v>
      </c>
      <c r="L99" t="s">
        <v>24</v>
      </c>
      <c r="M99" t="s">
        <v>3688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3691</v>
      </c>
    </row>
    <row r="100" spans="1:20" x14ac:dyDescent="0.25">
      <c r="A100" t="s">
        <v>46</v>
      </c>
      <c r="B100" t="s">
        <v>56</v>
      </c>
      <c r="C100">
        <v>120</v>
      </c>
      <c r="D100">
        <v>2</v>
      </c>
      <c r="E100" t="s">
        <v>3694</v>
      </c>
      <c r="F100">
        <v>200</v>
      </c>
      <c r="G100">
        <v>0</v>
      </c>
      <c r="H100" t="s">
        <v>1219</v>
      </c>
      <c r="I100" t="s">
        <v>3695</v>
      </c>
      <c r="J100" t="s">
        <v>351</v>
      </c>
      <c r="K100" t="s">
        <v>23</v>
      </c>
      <c r="L100" t="s">
        <v>24</v>
      </c>
      <c r="M100" t="s">
        <v>3691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3691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3</v>
      </c>
      <c r="E101" t="s">
        <v>3696</v>
      </c>
      <c r="F101">
        <v>100</v>
      </c>
      <c r="G101">
        <v>0</v>
      </c>
      <c r="H101" t="s">
        <v>1219</v>
      </c>
      <c r="I101" t="s">
        <v>3697</v>
      </c>
      <c r="J101" t="s">
        <v>359</v>
      </c>
      <c r="K101" t="s">
        <v>23</v>
      </c>
      <c r="L101" t="s">
        <v>24</v>
      </c>
      <c r="M101" t="s">
        <v>3698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3698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3699</v>
      </c>
      <c r="F102">
        <v>100</v>
      </c>
      <c r="G102">
        <v>0</v>
      </c>
      <c r="H102" t="s">
        <v>1219</v>
      </c>
      <c r="I102" t="s">
        <v>3700</v>
      </c>
      <c r="J102" t="s">
        <v>315</v>
      </c>
      <c r="K102" t="s">
        <v>23</v>
      </c>
      <c r="L102" t="s">
        <v>24</v>
      </c>
      <c r="M102" t="s">
        <v>3701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3701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3702</v>
      </c>
      <c r="F103">
        <v>100</v>
      </c>
      <c r="G103">
        <v>0</v>
      </c>
      <c r="H103" t="s">
        <v>1219</v>
      </c>
      <c r="I103" t="s">
        <v>3703</v>
      </c>
      <c r="J103" t="s">
        <v>344</v>
      </c>
      <c r="K103" t="s">
        <v>23</v>
      </c>
      <c r="L103" t="s">
        <v>24</v>
      </c>
      <c r="M103" t="s">
        <v>3704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3704</v>
      </c>
    </row>
    <row r="104" spans="1:20" x14ac:dyDescent="0.25">
      <c r="A104" t="s">
        <v>42</v>
      </c>
      <c r="B104" t="s">
        <v>43</v>
      </c>
      <c r="C104">
        <v>66.666666666666671</v>
      </c>
      <c r="D104">
        <v>6</v>
      </c>
      <c r="E104" t="s">
        <v>3705</v>
      </c>
      <c r="F104">
        <v>200</v>
      </c>
      <c r="G104">
        <v>0</v>
      </c>
      <c r="H104" t="s">
        <v>1219</v>
      </c>
      <c r="I104" t="s">
        <v>3706</v>
      </c>
      <c r="J104" t="s">
        <v>318</v>
      </c>
      <c r="K104" t="s">
        <v>23</v>
      </c>
      <c r="L104" t="s">
        <v>24</v>
      </c>
      <c r="M104" t="s">
        <v>3707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3707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6</v>
      </c>
      <c r="E105" t="s">
        <v>3708</v>
      </c>
      <c r="F105">
        <v>200</v>
      </c>
      <c r="G105">
        <v>0</v>
      </c>
      <c r="H105" t="s">
        <v>1219</v>
      </c>
      <c r="I105" t="s">
        <v>3709</v>
      </c>
      <c r="J105" t="s">
        <v>313</v>
      </c>
      <c r="K105" t="s">
        <v>23</v>
      </c>
      <c r="L105" t="s">
        <v>24</v>
      </c>
      <c r="M105" t="s">
        <v>3710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3710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3</v>
      </c>
      <c r="E106" t="s">
        <v>3711</v>
      </c>
      <c r="F106">
        <v>106</v>
      </c>
      <c r="G106">
        <v>6</v>
      </c>
      <c r="H106" t="s">
        <v>1219</v>
      </c>
      <c r="I106" t="s">
        <v>3712</v>
      </c>
      <c r="J106" t="s">
        <v>306</v>
      </c>
      <c r="K106" t="s">
        <v>23</v>
      </c>
      <c r="L106" t="s">
        <v>24</v>
      </c>
      <c r="M106" t="s">
        <v>3713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3713</v>
      </c>
    </row>
    <row r="107" spans="1:20" x14ac:dyDescent="0.25">
      <c r="A107" t="s">
        <v>186</v>
      </c>
      <c r="B107" t="s">
        <v>187</v>
      </c>
      <c r="C107">
        <v>33.333333333333336</v>
      </c>
      <c r="D107">
        <v>6</v>
      </c>
      <c r="E107" t="s">
        <v>3714</v>
      </c>
      <c r="F107">
        <v>200</v>
      </c>
      <c r="G107">
        <v>0</v>
      </c>
      <c r="H107" t="s">
        <v>1219</v>
      </c>
      <c r="I107" t="s">
        <v>3715</v>
      </c>
      <c r="J107" t="s">
        <v>1419</v>
      </c>
      <c r="K107" t="s">
        <v>23</v>
      </c>
      <c r="L107" t="s">
        <v>24</v>
      </c>
      <c r="M107" t="s">
        <v>3716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3716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3</v>
      </c>
      <c r="E108" t="s">
        <v>3717</v>
      </c>
      <c r="F108">
        <v>100</v>
      </c>
      <c r="G108">
        <v>0</v>
      </c>
      <c r="H108" t="s">
        <v>1219</v>
      </c>
      <c r="I108" t="s">
        <v>3718</v>
      </c>
      <c r="J108" t="s">
        <v>57</v>
      </c>
      <c r="K108" t="s">
        <v>23</v>
      </c>
      <c r="L108" t="s">
        <v>24</v>
      </c>
      <c r="M108" t="s">
        <v>3719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3719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3720</v>
      </c>
      <c r="F109">
        <v>109</v>
      </c>
      <c r="G109">
        <v>9</v>
      </c>
      <c r="H109" t="s">
        <v>1219</v>
      </c>
      <c r="I109" t="s">
        <v>3721</v>
      </c>
      <c r="J109" t="s">
        <v>361</v>
      </c>
      <c r="K109" t="s">
        <v>23</v>
      </c>
      <c r="L109" t="s">
        <v>24</v>
      </c>
      <c r="M109" t="s">
        <v>3722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3722</v>
      </c>
    </row>
    <row r="110" spans="1:20" x14ac:dyDescent="0.25">
      <c r="A110" t="s">
        <v>44</v>
      </c>
      <c r="B110" t="s">
        <v>45</v>
      </c>
      <c r="C110">
        <v>66.666666666666671</v>
      </c>
      <c r="D110">
        <v>3</v>
      </c>
      <c r="E110" t="s">
        <v>3723</v>
      </c>
      <c r="F110">
        <v>100</v>
      </c>
      <c r="G110">
        <v>0</v>
      </c>
      <c r="H110" t="s">
        <v>1219</v>
      </c>
      <c r="I110" t="s">
        <v>3724</v>
      </c>
      <c r="J110" t="s">
        <v>306</v>
      </c>
      <c r="K110" t="s">
        <v>23</v>
      </c>
      <c r="L110" t="s">
        <v>24</v>
      </c>
      <c r="M110" t="s">
        <v>3725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3725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3726</v>
      </c>
      <c r="F111">
        <v>100</v>
      </c>
      <c r="G111">
        <v>0</v>
      </c>
      <c r="H111" t="s">
        <v>1219</v>
      </c>
      <c r="I111" t="s">
        <v>3727</v>
      </c>
      <c r="J111" t="s">
        <v>328</v>
      </c>
      <c r="K111" t="s">
        <v>23</v>
      </c>
      <c r="L111" t="s">
        <v>24</v>
      </c>
      <c r="M111" t="s">
        <v>3728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3728</v>
      </c>
    </row>
    <row r="112" spans="1:20" x14ac:dyDescent="0.25">
      <c r="A112" t="s">
        <v>38</v>
      </c>
      <c r="B112" t="s">
        <v>39</v>
      </c>
      <c r="C112">
        <v>54.5</v>
      </c>
      <c r="D112">
        <v>2</v>
      </c>
      <c r="E112" t="s">
        <v>3729</v>
      </c>
      <c r="F112">
        <v>9</v>
      </c>
      <c r="G112">
        <v>0</v>
      </c>
      <c r="H112" t="s">
        <v>47</v>
      </c>
      <c r="I112" t="s">
        <v>3730</v>
      </c>
      <c r="J112" t="s">
        <v>3731</v>
      </c>
      <c r="K112" t="s">
        <v>3732</v>
      </c>
      <c r="L112" t="s">
        <v>3733</v>
      </c>
      <c r="M112" t="s">
        <v>3728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3728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3</v>
      </c>
      <c r="E113" t="s">
        <v>3734</v>
      </c>
      <c r="F113">
        <v>100</v>
      </c>
      <c r="G113">
        <v>0</v>
      </c>
      <c r="H113" t="s">
        <v>1219</v>
      </c>
      <c r="I113" t="s">
        <v>3735</v>
      </c>
      <c r="J113" t="s">
        <v>339</v>
      </c>
      <c r="K113" t="s">
        <v>23</v>
      </c>
      <c r="L113" t="s">
        <v>24</v>
      </c>
      <c r="M113" t="s">
        <v>3736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3728</v>
      </c>
    </row>
    <row r="114" spans="1:20" x14ac:dyDescent="0.25">
      <c r="A114" t="s">
        <v>46</v>
      </c>
      <c r="B114" t="s">
        <v>56</v>
      </c>
      <c r="C114">
        <v>90</v>
      </c>
      <c r="D114">
        <v>4</v>
      </c>
      <c r="E114" t="s">
        <v>3737</v>
      </c>
      <c r="F114">
        <v>360</v>
      </c>
      <c r="G114">
        <v>0</v>
      </c>
      <c r="H114" t="s">
        <v>47</v>
      </c>
      <c r="I114" t="s">
        <v>3493</v>
      </c>
      <c r="J114" t="s">
        <v>3494</v>
      </c>
      <c r="K114" t="s">
        <v>3495</v>
      </c>
      <c r="L114" t="s">
        <v>3496</v>
      </c>
      <c r="M114" t="s">
        <v>3738</v>
      </c>
      <c r="N114" t="s">
        <v>23</v>
      </c>
      <c r="O114" t="s">
        <v>53</v>
      </c>
      <c r="P114" t="s">
        <v>54</v>
      </c>
      <c r="Q114" t="s">
        <v>55</v>
      </c>
      <c r="R114" t="s">
        <v>24</v>
      </c>
      <c r="S114" t="s">
        <v>23</v>
      </c>
      <c r="T114" t="s">
        <v>3739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6</v>
      </c>
      <c r="E115" t="s">
        <v>3740</v>
      </c>
      <c r="F115">
        <v>200</v>
      </c>
      <c r="G115">
        <v>0</v>
      </c>
      <c r="H115" t="s">
        <v>1219</v>
      </c>
      <c r="I115" t="s">
        <v>3741</v>
      </c>
      <c r="J115" t="s">
        <v>318</v>
      </c>
      <c r="K115" t="s">
        <v>23</v>
      </c>
      <c r="L115" t="s">
        <v>24</v>
      </c>
      <c r="M115" t="s">
        <v>3742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3742</v>
      </c>
    </row>
    <row r="116" spans="1:20" x14ac:dyDescent="0.25">
      <c r="A116" t="s">
        <v>44</v>
      </c>
      <c r="B116" t="s">
        <v>45</v>
      </c>
      <c r="C116">
        <v>66.666666666666671</v>
      </c>
      <c r="D116">
        <v>3</v>
      </c>
      <c r="E116" t="s">
        <v>3743</v>
      </c>
      <c r="F116">
        <v>109</v>
      </c>
      <c r="G116">
        <v>9</v>
      </c>
      <c r="H116" t="s">
        <v>1219</v>
      </c>
      <c r="I116" t="s">
        <v>3744</v>
      </c>
      <c r="J116" t="s">
        <v>333</v>
      </c>
      <c r="K116" t="s">
        <v>23</v>
      </c>
      <c r="L116" t="s">
        <v>24</v>
      </c>
      <c r="M116" t="s">
        <v>3745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3745</v>
      </c>
    </row>
    <row r="117" spans="1:20" x14ac:dyDescent="0.25">
      <c r="A117" t="s">
        <v>46</v>
      </c>
      <c r="B117" t="s">
        <v>1239</v>
      </c>
      <c r="C117">
        <v>71.25</v>
      </c>
      <c r="D117">
        <v>1</v>
      </c>
      <c r="E117" t="s">
        <v>3746</v>
      </c>
      <c r="F117">
        <v>86.25</v>
      </c>
      <c r="G117">
        <v>15</v>
      </c>
      <c r="H117" t="s">
        <v>47</v>
      </c>
      <c r="I117" t="s">
        <v>3747</v>
      </c>
      <c r="J117" t="s">
        <v>3748</v>
      </c>
      <c r="K117" t="s">
        <v>3749</v>
      </c>
      <c r="L117" t="s">
        <v>3750</v>
      </c>
      <c r="M117" t="s">
        <v>3751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3751</v>
      </c>
    </row>
    <row r="118" spans="1:20" x14ac:dyDescent="0.25">
      <c r="A118" t="s">
        <v>30</v>
      </c>
      <c r="B118" t="s">
        <v>31</v>
      </c>
      <c r="C118">
        <v>60</v>
      </c>
      <c r="D118">
        <v>1</v>
      </c>
      <c r="E118" t="s">
        <v>3752</v>
      </c>
      <c r="F118">
        <v>60</v>
      </c>
      <c r="G118">
        <v>0</v>
      </c>
      <c r="H118" t="s">
        <v>22</v>
      </c>
      <c r="I118" t="s">
        <v>3753</v>
      </c>
      <c r="J118" t="s">
        <v>3754</v>
      </c>
      <c r="K118" t="s">
        <v>1297</v>
      </c>
      <c r="L118" t="s">
        <v>3755</v>
      </c>
      <c r="M118" t="s">
        <v>3756</v>
      </c>
      <c r="N118" t="s">
        <v>23</v>
      </c>
      <c r="O118" t="s">
        <v>53</v>
      </c>
      <c r="P118" t="s">
        <v>54</v>
      </c>
      <c r="Q118" t="s">
        <v>55</v>
      </c>
      <c r="R118" t="s">
        <v>24</v>
      </c>
      <c r="S118" t="s">
        <v>23</v>
      </c>
      <c r="T118" t="s">
        <v>3757</v>
      </c>
    </row>
    <row r="119" spans="1:20" x14ac:dyDescent="0.25">
      <c r="A119" t="s">
        <v>186</v>
      </c>
      <c r="B119" t="s">
        <v>187</v>
      </c>
      <c r="C119">
        <v>33.333333333333336</v>
      </c>
      <c r="D119">
        <v>3</v>
      </c>
      <c r="E119" t="s">
        <v>3758</v>
      </c>
      <c r="F119">
        <v>100</v>
      </c>
      <c r="G119">
        <v>0</v>
      </c>
      <c r="H119" t="s">
        <v>1219</v>
      </c>
      <c r="I119" t="s">
        <v>3759</v>
      </c>
      <c r="J119" t="s">
        <v>323</v>
      </c>
      <c r="K119" t="s">
        <v>23</v>
      </c>
      <c r="L119" t="s">
        <v>24</v>
      </c>
      <c r="M119" t="s">
        <v>3760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3760</v>
      </c>
    </row>
    <row r="120" spans="1:20" x14ac:dyDescent="0.25">
      <c r="A120" t="s">
        <v>139</v>
      </c>
      <c r="B120" t="s">
        <v>112</v>
      </c>
      <c r="C120">
        <v>90</v>
      </c>
      <c r="D120">
        <v>2</v>
      </c>
      <c r="E120" t="s">
        <v>3761</v>
      </c>
      <c r="F120">
        <v>166.8</v>
      </c>
      <c r="G120">
        <v>15</v>
      </c>
      <c r="H120" t="s">
        <v>1222</v>
      </c>
      <c r="I120" t="s">
        <v>3762</v>
      </c>
      <c r="J120" t="s">
        <v>3763</v>
      </c>
      <c r="K120" t="s">
        <v>3606</v>
      </c>
      <c r="L120" t="s">
        <v>3764</v>
      </c>
      <c r="M120" t="s">
        <v>3760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3760</v>
      </c>
    </row>
    <row r="121" spans="1:20" x14ac:dyDescent="0.25">
      <c r="A121" t="s">
        <v>30</v>
      </c>
      <c r="B121" t="s">
        <v>31</v>
      </c>
      <c r="C121">
        <v>60</v>
      </c>
      <c r="D121">
        <v>3</v>
      </c>
      <c r="E121" t="s">
        <v>3765</v>
      </c>
      <c r="F121">
        <v>106</v>
      </c>
      <c r="G121">
        <v>6</v>
      </c>
      <c r="H121" t="s">
        <v>22</v>
      </c>
      <c r="I121" t="s">
        <v>3766</v>
      </c>
      <c r="J121" t="s">
        <v>306</v>
      </c>
      <c r="K121" t="s">
        <v>23</v>
      </c>
      <c r="L121" t="s">
        <v>24</v>
      </c>
      <c r="M121" t="s">
        <v>3767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3767</v>
      </c>
    </row>
    <row r="122" spans="1:20" x14ac:dyDescent="0.25">
      <c r="A122" t="s">
        <v>186</v>
      </c>
      <c r="B122" t="s">
        <v>187</v>
      </c>
      <c r="C122">
        <v>33.333333333333336</v>
      </c>
      <c r="D122">
        <v>3</v>
      </c>
      <c r="E122" t="s">
        <v>3768</v>
      </c>
      <c r="F122">
        <v>100</v>
      </c>
      <c r="G122">
        <v>0</v>
      </c>
      <c r="H122" t="s">
        <v>1219</v>
      </c>
      <c r="I122" t="s">
        <v>3769</v>
      </c>
      <c r="J122" t="s">
        <v>306</v>
      </c>
      <c r="K122" t="s">
        <v>23</v>
      </c>
      <c r="L122" t="s">
        <v>24</v>
      </c>
      <c r="M122" t="s">
        <v>3767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23</v>
      </c>
      <c r="T122" t="s">
        <v>3770</v>
      </c>
    </row>
    <row r="123" spans="1:20" x14ac:dyDescent="0.25">
      <c r="A123" t="s">
        <v>46</v>
      </c>
      <c r="B123" t="s">
        <v>1239</v>
      </c>
      <c r="C123">
        <v>66</v>
      </c>
      <c r="D123">
        <v>2</v>
      </c>
      <c r="E123" t="s">
        <v>3771</v>
      </c>
      <c r="F123">
        <v>161</v>
      </c>
      <c r="G123">
        <v>29</v>
      </c>
      <c r="H123" t="s">
        <v>47</v>
      </c>
      <c r="I123" t="s">
        <v>3772</v>
      </c>
      <c r="J123" t="s">
        <v>3773</v>
      </c>
      <c r="K123" t="s">
        <v>3774</v>
      </c>
      <c r="L123" t="s">
        <v>3775</v>
      </c>
      <c r="M123" t="s">
        <v>3776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3776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6</v>
      </c>
      <c r="E124" t="s">
        <v>3777</v>
      </c>
      <c r="F124">
        <v>200</v>
      </c>
      <c r="G124">
        <v>0</v>
      </c>
      <c r="H124" t="s">
        <v>1219</v>
      </c>
      <c r="I124" t="s">
        <v>3778</v>
      </c>
      <c r="J124" t="s">
        <v>339</v>
      </c>
      <c r="K124" t="s">
        <v>23</v>
      </c>
      <c r="L124" t="s">
        <v>24</v>
      </c>
      <c r="M124" t="s">
        <v>3779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23</v>
      </c>
      <c r="T124" t="s">
        <v>3780</v>
      </c>
    </row>
    <row r="125" spans="1:20" x14ac:dyDescent="0.25">
      <c r="A125" t="s">
        <v>42</v>
      </c>
      <c r="B125" t="s">
        <v>43</v>
      </c>
      <c r="C125">
        <v>66.666666666666671</v>
      </c>
      <c r="D125">
        <v>3</v>
      </c>
      <c r="E125" t="s">
        <v>3781</v>
      </c>
      <c r="F125">
        <v>200</v>
      </c>
      <c r="G125">
        <v>0</v>
      </c>
      <c r="H125" t="s">
        <v>1219</v>
      </c>
      <c r="I125" t="s">
        <v>3782</v>
      </c>
      <c r="J125" t="s">
        <v>1334</v>
      </c>
      <c r="K125" t="s">
        <v>23</v>
      </c>
      <c r="L125" t="s">
        <v>24</v>
      </c>
      <c r="M125" t="s">
        <v>3783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3783</v>
      </c>
    </row>
    <row r="126" spans="1:20" x14ac:dyDescent="0.25">
      <c r="A126" t="s">
        <v>186</v>
      </c>
      <c r="B126" t="s">
        <v>187</v>
      </c>
      <c r="C126">
        <v>33.333333333333336</v>
      </c>
      <c r="D126">
        <v>3</v>
      </c>
      <c r="E126" t="s">
        <v>3781</v>
      </c>
      <c r="F126">
        <v>200</v>
      </c>
      <c r="G126">
        <v>0</v>
      </c>
      <c r="H126" t="s">
        <v>1219</v>
      </c>
      <c r="I126" t="s">
        <v>3782</v>
      </c>
      <c r="J126" t="s">
        <v>1334</v>
      </c>
      <c r="K126" t="s">
        <v>23</v>
      </c>
      <c r="L126" t="s">
        <v>24</v>
      </c>
      <c r="M126" t="s">
        <v>3783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3783</v>
      </c>
    </row>
    <row r="127" spans="1:20" x14ac:dyDescent="0.25">
      <c r="A127" t="s">
        <v>42</v>
      </c>
      <c r="B127" t="s">
        <v>43</v>
      </c>
      <c r="C127">
        <v>66.666666666666671</v>
      </c>
      <c r="D127">
        <v>3</v>
      </c>
      <c r="E127" t="s">
        <v>3784</v>
      </c>
      <c r="F127">
        <v>130</v>
      </c>
      <c r="G127">
        <v>0</v>
      </c>
      <c r="H127" t="s">
        <v>47</v>
      </c>
      <c r="I127" t="s">
        <v>3785</v>
      </c>
      <c r="J127" t="s">
        <v>3786</v>
      </c>
      <c r="K127" t="s">
        <v>1367</v>
      </c>
      <c r="L127" t="s">
        <v>349</v>
      </c>
      <c r="M127" t="s">
        <v>3742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23</v>
      </c>
      <c r="T127" t="s">
        <v>3783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3</v>
      </c>
      <c r="E128" t="s">
        <v>3787</v>
      </c>
      <c r="F128">
        <v>109</v>
      </c>
      <c r="G128">
        <v>9</v>
      </c>
      <c r="H128" t="s">
        <v>1219</v>
      </c>
      <c r="I128" t="s">
        <v>3788</v>
      </c>
      <c r="J128" t="s">
        <v>1244</v>
      </c>
      <c r="K128" t="s">
        <v>23</v>
      </c>
      <c r="L128" t="s">
        <v>24</v>
      </c>
      <c r="M128" t="s">
        <v>3789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3783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3790</v>
      </c>
      <c r="F129">
        <v>200</v>
      </c>
      <c r="G129">
        <v>0</v>
      </c>
      <c r="H129" t="s">
        <v>1219</v>
      </c>
      <c r="I129" t="s">
        <v>1293</v>
      </c>
      <c r="J129" t="s">
        <v>1252</v>
      </c>
      <c r="K129" t="s">
        <v>23</v>
      </c>
      <c r="L129" t="s">
        <v>24</v>
      </c>
      <c r="M129" t="s">
        <v>3791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3791</v>
      </c>
    </row>
    <row r="130" spans="1:20" x14ac:dyDescent="0.25">
      <c r="A130" t="s">
        <v>42</v>
      </c>
      <c r="B130" t="s">
        <v>43</v>
      </c>
      <c r="C130">
        <v>66.666666666666671</v>
      </c>
      <c r="D130">
        <v>3</v>
      </c>
      <c r="E130" t="s">
        <v>3790</v>
      </c>
      <c r="F130">
        <v>200</v>
      </c>
      <c r="G130">
        <v>0</v>
      </c>
      <c r="H130" t="s">
        <v>1219</v>
      </c>
      <c r="I130" t="s">
        <v>1293</v>
      </c>
      <c r="J130" t="s">
        <v>1252</v>
      </c>
      <c r="K130" t="s">
        <v>23</v>
      </c>
      <c r="L130" t="s">
        <v>24</v>
      </c>
      <c r="M130" t="s">
        <v>3791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3791</v>
      </c>
    </row>
    <row r="131" spans="1:20" x14ac:dyDescent="0.25">
      <c r="A131" t="s">
        <v>42</v>
      </c>
      <c r="B131" t="s">
        <v>43</v>
      </c>
      <c r="C131">
        <v>66.666666666666671</v>
      </c>
      <c r="D131">
        <v>3</v>
      </c>
      <c r="E131" t="s">
        <v>3792</v>
      </c>
      <c r="F131">
        <v>100</v>
      </c>
      <c r="G131">
        <v>0</v>
      </c>
      <c r="H131" t="s">
        <v>1219</v>
      </c>
      <c r="I131" t="s">
        <v>3793</v>
      </c>
      <c r="J131" t="s">
        <v>345</v>
      </c>
      <c r="K131" t="s">
        <v>23</v>
      </c>
      <c r="L131" t="s">
        <v>24</v>
      </c>
      <c r="M131" t="s">
        <v>3794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3794</v>
      </c>
    </row>
    <row r="132" spans="1:20" x14ac:dyDescent="0.25">
      <c r="A132" t="s">
        <v>186</v>
      </c>
      <c r="B132" t="s">
        <v>187</v>
      </c>
      <c r="C132">
        <v>33.333333333333336</v>
      </c>
      <c r="D132">
        <v>6</v>
      </c>
      <c r="E132" t="s">
        <v>3795</v>
      </c>
      <c r="F132">
        <v>200</v>
      </c>
      <c r="G132">
        <v>0</v>
      </c>
      <c r="H132" t="s">
        <v>1219</v>
      </c>
      <c r="I132" t="s">
        <v>3796</v>
      </c>
      <c r="J132" t="s">
        <v>1234</v>
      </c>
      <c r="K132" t="s">
        <v>23</v>
      </c>
      <c r="L132" t="s">
        <v>24</v>
      </c>
      <c r="M132" t="s">
        <v>3797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3797</v>
      </c>
    </row>
    <row r="133" spans="1:20" x14ac:dyDescent="0.25">
      <c r="A133" t="s">
        <v>186</v>
      </c>
      <c r="B133" t="s">
        <v>187</v>
      </c>
      <c r="C133">
        <v>33.333333333333336</v>
      </c>
      <c r="D133">
        <v>3</v>
      </c>
      <c r="E133" t="s">
        <v>3798</v>
      </c>
      <c r="F133">
        <v>100</v>
      </c>
      <c r="G133">
        <v>0</v>
      </c>
      <c r="H133" t="s">
        <v>1219</v>
      </c>
      <c r="I133" t="s">
        <v>3799</v>
      </c>
      <c r="J133" t="s">
        <v>306</v>
      </c>
      <c r="K133" t="s">
        <v>23</v>
      </c>
      <c r="L133" t="s">
        <v>24</v>
      </c>
      <c r="M133" t="s">
        <v>23</v>
      </c>
      <c r="N133" t="s">
        <v>23</v>
      </c>
      <c r="O133" t="s">
        <v>58</v>
      </c>
      <c r="P133" t="s">
        <v>26</v>
      </c>
      <c r="Q133" t="s">
        <v>23</v>
      </c>
      <c r="R133" t="s">
        <v>24</v>
      </c>
      <c r="S133" t="s">
        <v>23</v>
      </c>
      <c r="T133" t="s">
        <v>3800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3801</v>
      </c>
      <c r="F134">
        <v>100</v>
      </c>
      <c r="G134">
        <v>0</v>
      </c>
      <c r="H134" t="s">
        <v>1219</v>
      </c>
      <c r="I134" t="s">
        <v>3802</v>
      </c>
      <c r="J134" t="s">
        <v>354</v>
      </c>
      <c r="K134" t="s">
        <v>23</v>
      </c>
      <c r="L134" t="s">
        <v>24</v>
      </c>
      <c r="M134" t="s">
        <v>3803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3803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3804</v>
      </c>
      <c r="F135">
        <v>100</v>
      </c>
      <c r="G135">
        <v>0</v>
      </c>
      <c r="H135" t="s">
        <v>1219</v>
      </c>
      <c r="I135" t="s">
        <v>1406</v>
      </c>
      <c r="J135" t="s">
        <v>1240</v>
      </c>
      <c r="K135" t="s">
        <v>23</v>
      </c>
      <c r="L135" t="s">
        <v>24</v>
      </c>
      <c r="M135" t="s">
        <v>3805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3805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3804</v>
      </c>
      <c r="F136">
        <v>100</v>
      </c>
      <c r="G136">
        <v>0</v>
      </c>
      <c r="H136" t="s">
        <v>1219</v>
      </c>
      <c r="I136" t="s">
        <v>1406</v>
      </c>
      <c r="J136" t="s">
        <v>1240</v>
      </c>
      <c r="K136" t="s">
        <v>23</v>
      </c>
      <c r="L136" t="s">
        <v>24</v>
      </c>
      <c r="M136" t="s">
        <v>3805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3805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3804</v>
      </c>
      <c r="F137">
        <v>100</v>
      </c>
      <c r="G137">
        <v>0</v>
      </c>
      <c r="H137" t="s">
        <v>1219</v>
      </c>
      <c r="I137" t="s">
        <v>1406</v>
      </c>
      <c r="J137" t="s">
        <v>1240</v>
      </c>
      <c r="K137" t="s">
        <v>23</v>
      </c>
      <c r="L137" t="s">
        <v>24</v>
      </c>
      <c r="M137" t="s">
        <v>3805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3805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6</v>
      </c>
      <c r="E138" t="s">
        <v>3806</v>
      </c>
      <c r="F138">
        <v>200</v>
      </c>
      <c r="G138">
        <v>0</v>
      </c>
      <c r="H138" t="s">
        <v>1219</v>
      </c>
      <c r="I138" t="s">
        <v>3807</v>
      </c>
      <c r="J138" t="s">
        <v>315</v>
      </c>
      <c r="K138" t="s">
        <v>23</v>
      </c>
      <c r="L138" t="s">
        <v>24</v>
      </c>
      <c r="M138" t="s">
        <v>3808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3808</v>
      </c>
    </row>
    <row r="139" spans="1:20" x14ac:dyDescent="0.25">
      <c r="A139" t="s">
        <v>186</v>
      </c>
      <c r="B139" t="s">
        <v>187</v>
      </c>
      <c r="C139">
        <v>33.333333333333336</v>
      </c>
      <c r="D139">
        <v>3</v>
      </c>
      <c r="E139" t="s">
        <v>3809</v>
      </c>
      <c r="F139">
        <v>100</v>
      </c>
      <c r="G139">
        <v>0</v>
      </c>
      <c r="H139" t="s">
        <v>1219</v>
      </c>
      <c r="I139" t="s">
        <v>3810</v>
      </c>
      <c r="J139" t="s">
        <v>1251</v>
      </c>
      <c r="K139" t="s">
        <v>23</v>
      </c>
      <c r="L139" t="s">
        <v>24</v>
      </c>
      <c r="M139" t="s">
        <v>3808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3808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3811</v>
      </c>
      <c r="F140">
        <v>220</v>
      </c>
      <c r="G140">
        <v>0</v>
      </c>
      <c r="H140" t="s">
        <v>1219</v>
      </c>
      <c r="I140" t="s">
        <v>3812</v>
      </c>
      <c r="J140" t="s">
        <v>359</v>
      </c>
      <c r="K140" t="s">
        <v>23</v>
      </c>
      <c r="L140" t="s">
        <v>24</v>
      </c>
      <c r="M140" t="s">
        <v>3813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3814</v>
      </c>
    </row>
    <row r="141" spans="1:20" x14ac:dyDescent="0.25">
      <c r="A141" t="s">
        <v>44</v>
      </c>
      <c r="B141" t="s">
        <v>45</v>
      </c>
      <c r="C141">
        <v>66.666666666666671</v>
      </c>
      <c r="D141">
        <v>6</v>
      </c>
      <c r="E141" t="s">
        <v>3815</v>
      </c>
      <c r="F141">
        <v>200</v>
      </c>
      <c r="G141">
        <v>0</v>
      </c>
      <c r="H141" t="s">
        <v>1219</v>
      </c>
      <c r="I141" t="s">
        <v>3816</v>
      </c>
      <c r="J141" t="s">
        <v>65</v>
      </c>
      <c r="K141" t="s">
        <v>23</v>
      </c>
      <c r="L141" t="s">
        <v>24</v>
      </c>
      <c r="M141" t="s">
        <v>3813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3814</v>
      </c>
    </row>
    <row r="142" spans="1:20" x14ac:dyDescent="0.25">
      <c r="A142" t="s">
        <v>186</v>
      </c>
      <c r="B142" t="s">
        <v>187</v>
      </c>
      <c r="C142">
        <v>33.333333333333336</v>
      </c>
      <c r="D142">
        <v>3</v>
      </c>
      <c r="E142" t="s">
        <v>3817</v>
      </c>
      <c r="F142">
        <v>100</v>
      </c>
      <c r="G142">
        <v>0</v>
      </c>
      <c r="H142" t="s">
        <v>1219</v>
      </c>
      <c r="I142" t="s">
        <v>3818</v>
      </c>
      <c r="J142" t="s">
        <v>313</v>
      </c>
      <c r="K142" t="s">
        <v>23</v>
      </c>
      <c r="L142" t="s">
        <v>24</v>
      </c>
      <c r="M142" t="s">
        <v>3819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3820</v>
      </c>
    </row>
    <row r="143" spans="1:20" x14ac:dyDescent="0.25">
      <c r="A143" t="s">
        <v>186</v>
      </c>
      <c r="B143" t="s">
        <v>187</v>
      </c>
      <c r="C143">
        <v>33.333333333333336</v>
      </c>
      <c r="D143">
        <v>3</v>
      </c>
      <c r="E143" t="s">
        <v>3821</v>
      </c>
      <c r="F143">
        <v>100</v>
      </c>
      <c r="G143">
        <v>0</v>
      </c>
      <c r="H143" t="s">
        <v>1219</v>
      </c>
      <c r="I143" t="s">
        <v>3822</v>
      </c>
      <c r="J143" t="s">
        <v>306</v>
      </c>
      <c r="K143" t="s">
        <v>23</v>
      </c>
      <c r="L143" t="s">
        <v>24</v>
      </c>
      <c r="M143" t="s">
        <v>3819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3823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3</v>
      </c>
      <c r="E144" t="s">
        <v>3824</v>
      </c>
      <c r="F144">
        <v>100</v>
      </c>
      <c r="G144">
        <v>0</v>
      </c>
      <c r="H144" t="s">
        <v>1219</v>
      </c>
      <c r="I144" t="s">
        <v>3825</v>
      </c>
      <c r="J144" t="s">
        <v>318</v>
      </c>
      <c r="K144" t="s">
        <v>23</v>
      </c>
      <c r="L144" t="s">
        <v>24</v>
      </c>
      <c r="M144" t="s">
        <v>3826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3813</v>
      </c>
    </row>
    <row r="145" spans="1:20" x14ac:dyDescent="0.25">
      <c r="A145" t="s">
        <v>30</v>
      </c>
      <c r="B145" t="s">
        <v>31</v>
      </c>
      <c r="C145">
        <v>60</v>
      </c>
      <c r="D145">
        <v>3</v>
      </c>
      <c r="E145" t="s">
        <v>3827</v>
      </c>
      <c r="F145">
        <v>100</v>
      </c>
      <c r="G145">
        <v>0</v>
      </c>
      <c r="H145" t="s">
        <v>1219</v>
      </c>
      <c r="I145" t="s">
        <v>3828</v>
      </c>
      <c r="J145" t="s">
        <v>1334</v>
      </c>
      <c r="K145" t="s">
        <v>23</v>
      </c>
      <c r="L145" t="s">
        <v>24</v>
      </c>
      <c r="M145" t="s">
        <v>3829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3819</v>
      </c>
    </row>
    <row r="146" spans="1:20" x14ac:dyDescent="0.25">
      <c r="A146" t="s">
        <v>20</v>
      </c>
      <c r="B146" t="s">
        <v>21</v>
      </c>
      <c r="C146">
        <v>50</v>
      </c>
      <c r="D146">
        <v>2</v>
      </c>
      <c r="E146" t="s">
        <v>3830</v>
      </c>
      <c r="F146">
        <v>200</v>
      </c>
      <c r="G146">
        <v>0</v>
      </c>
      <c r="H146" t="s">
        <v>1219</v>
      </c>
      <c r="I146" t="s">
        <v>3831</v>
      </c>
      <c r="J146" t="s">
        <v>1229</v>
      </c>
      <c r="K146" t="s">
        <v>23</v>
      </c>
      <c r="L146" t="s">
        <v>24</v>
      </c>
      <c r="M146" t="s">
        <v>3826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3819</v>
      </c>
    </row>
    <row r="147" spans="1:20" x14ac:dyDescent="0.25">
      <c r="A147" t="s">
        <v>28</v>
      </c>
      <c r="B147" t="s">
        <v>29</v>
      </c>
      <c r="C147">
        <v>50</v>
      </c>
      <c r="D147">
        <v>2</v>
      </c>
      <c r="E147" t="s">
        <v>3830</v>
      </c>
      <c r="F147">
        <v>200</v>
      </c>
      <c r="G147">
        <v>0</v>
      </c>
      <c r="H147" t="s">
        <v>1219</v>
      </c>
      <c r="I147" t="s">
        <v>3831</v>
      </c>
      <c r="J147" t="s">
        <v>1229</v>
      </c>
      <c r="K147" t="s">
        <v>23</v>
      </c>
      <c r="L147" t="s">
        <v>24</v>
      </c>
      <c r="M147" t="s">
        <v>3826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3819</v>
      </c>
    </row>
    <row r="148" spans="1:20" x14ac:dyDescent="0.25">
      <c r="A148" t="s">
        <v>30</v>
      </c>
      <c r="B148" t="s">
        <v>31</v>
      </c>
      <c r="C148">
        <v>50</v>
      </c>
      <c r="D148">
        <v>2</v>
      </c>
      <c r="E148" t="s">
        <v>3830</v>
      </c>
      <c r="F148">
        <v>200</v>
      </c>
      <c r="G148">
        <v>0</v>
      </c>
      <c r="H148" t="s">
        <v>1219</v>
      </c>
      <c r="I148" t="s">
        <v>3831</v>
      </c>
      <c r="J148" t="s">
        <v>1229</v>
      </c>
      <c r="K148" t="s">
        <v>23</v>
      </c>
      <c r="L148" t="s">
        <v>24</v>
      </c>
      <c r="M148" t="s">
        <v>3826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3819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3832</v>
      </c>
      <c r="F149">
        <v>200</v>
      </c>
      <c r="G149">
        <v>0</v>
      </c>
      <c r="H149" t="s">
        <v>22</v>
      </c>
      <c r="I149" t="s">
        <v>3833</v>
      </c>
      <c r="J149" t="s">
        <v>310</v>
      </c>
      <c r="K149" t="s">
        <v>23</v>
      </c>
      <c r="L149" t="s">
        <v>24</v>
      </c>
      <c r="M149" t="s">
        <v>3834</v>
      </c>
      <c r="N149" t="s">
        <v>23</v>
      </c>
      <c r="O149" t="s">
        <v>25</v>
      </c>
      <c r="P149" t="s">
        <v>26</v>
      </c>
      <c r="Q149" t="s">
        <v>27</v>
      </c>
      <c r="R149" t="s">
        <v>3835</v>
      </c>
      <c r="S149" t="s">
        <v>23</v>
      </c>
      <c r="T149" t="s">
        <v>3819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3</v>
      </c>
      <c r="E150" t="s">
        <v>3836</v>
      </c>
      <c r="F150">
        <v>106</v>
      </c>
      <c r="G150">
        <v>6</v>
      </c>
      <c r="H150" t="s">
        <v>1219</v>
      </c>
      <c r="I150" t="s">
        <v>3837</v>
      </c>
      <c r="J150" t="s">
        <v>311</v>
      </c>
      <c r="K150" t="s">
        <v>23</v>
      </c>
      <c r="L150" t="s">
        <v>24</v>
      </c>
      <c r="M150" t="s">
        <v>3834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3838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3839</v>
      </c>
      <c r="F151">
        <v>100</v>
      </c>
      <c r="G151">
        <v>0</v>
      </c>
      <c r="H151" t="s">
        <v>1219</v>
      </c>
      <c r="I151" t="s">
        <v>3840</v>
      </c>
      <c r="J151" t="s">
        <v>329</v>
      </c>
      <c r="K151" t="s">
        <v>23</v>
      </c>
      <c r="L151" t="s">
        <v>24</v>
      </c>
      <c r="M151" t="s">
        <v>3841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3842</v>
      </c>
    </row>
    <row r="152" spans="1:20" x14ac:dyDescent="0.25">
      <c r="A152" t="s">
        <v>42</v>
      </c>
      <c r="B152" t="s">
        <v>43</v>
      </c>
      <c r="C152">
        <v>66.666666666666671</v>
      </c>
      <c r="D152">
        <v>3</v>
      </c>
      <c r="E152" t="s">
        <v>3843</v>
      </c>
      <c r="F152">
        <v>100</v>
      </c>
      <c r="G152">
        <v>0</v>
      </c>
      <c r="H152" t="s">
        <v>1219</v>
      </c>
      <c r="I152" t="s">
        <v>3844</v>
      </c>
      <c r="J152" t="s">
        <v>320</v>
      </c>
      <c r="K152" t="s">
        <v>23</v>
      </c>
      <c r="L152" t="s">
        <v>24</v>
      </c>
      <c r="M152" t="s">
        <v>3845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3846</v>
      </c>
    </row>
    <row r="153" spans="1:20" x14ac:dyDescent="0.25">
      <c r="A153" t="s">
        <v>42</v>
      </c>
      <c r="B153" t="s">
        <v>43</v>
      </c>
      <c r="C153">
        <v>66.666666666666671</v>
      </c>
      <c r="D153">
        <v>9</v>
      </c>
      <c r="E153" t="s">
        <v>3847</v>
      </c>
      <c r="F153">
        <v>300</v>
      </c>
      <c r="G153">
        <v>0</v>
      </c>
      <c r="H153" t="s">
        <v>1219</v>
      </c>
      <c r="I153" t="s">
        <v>3848</v>
      </c>
      <c r="J153" t="s">
        <v>317</v>
      </c>
      <c r="K153" t="s">
        <v>23</v>
      </c>
      <c r="L153" t="s">
        <v>24</v>
      </c>
      <c r="M153" t="s">
        <v>3849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23</v>
      </c>
      <c r="T153" t="s">
        <v>3849</v>
      </c>
    </row>
    <row r="154" spans="1:20" x14ac:dyDescent="0.25">
      <c r="A154" t="s">
        <v>44</v>
      </c>
      <c r="B154" t="s">
        <v>45</v>
      </c>
      <c r="C154">
        <v>66.666666666666671</v>
      </c>
      <c r="D154">
        <v>9</v>
      </c>
      <c r="E154" t="s">
        <v>3850</v>
      </c>
      <c r="F154">
        <v>300</v>
      </c>
      <c r="G154">
        <v>0</v>
      </c>
      <c r="H154" t="s">
        <v>1219</v>
      </c>
      <c r="I154" t="s">
        <v>3851</v>
      </c>
      <c r="J154" t="s">
        <v>327</v>
      </c>
      <c r="K154" t="s">
        <v>23</v>
      </c>
      <c r="L154" t="s">
        <v>24</v>
      </c>
      <c r="M154" t="s">
        <v>3852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23</v>
      </c>
      <c r="T154" t="s">
        <v>3852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6</v>
      </c>
      <c r="E155" t="s">
        <v>3853</v>
      </c>
      <c r="F155">
        <v>200</v>
      </c>
      <c r="G155">
        <v>0</v>
      </c>
      <c r="H155" t="s">
        <v>1219</v>
      </c>
      <c r="I155" t="s">
        <v>3854</v>
      </c>
      <c r="J155" t="s">
        <v>318</v>
      </c>
      <c r="K155" t="s">
        <v>23</v>
      </c>
      <c r="L155" t="s">
        <v>24</v>
      </c>
      <c r="M155" t="s">
        <v>3855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3855</v>
      </c>
    </row>
    <row r="156" spans="1:20" x14ac:dyDescent="0.25">
      <c r="A156" t="s">
        <v>44</v>
      </c>
      <c r="B156" t="s">
        <v>45</v>
      </c>
      <c r="C156">
        <v>66.666666666666671</v>
      </c>
      <c r="D156">
        <v>3</v>
      </c>
      <c r="E156" t="s">
        <v>3856</v>
      </c>
      <c r="F156">
        <v>100</v>
      </c>
      <c r="G156">
        <v>0</v>
      </c>
      <c r="H156" t="s">
        <v>1219</v>
      </c>
      <c r="I156" t="s">
        <v>3857</v>
      </c>
      <c r="J156" t="s">
        <v>306</v>
      </c>
      <c r="K156" t="s">
        <v>23</v>
      </c>
      <c r="L156" t="s">
        <v>24</v>
      </c>
      <c r="M156" t="s">
        <v>3858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3859</v>
      </c>
    </row>
    <row r="157" spans="1:20" x14ac:dyDescent="0.25">
      <c r="A157" t="s">
        <v>44</v>
      </c>
      <c r="B157" t="s">
        <v>45</v>
      </c>
      <c r="C157">
        <v>66.666666666666671</v>
      </c>
      <c r="D157">
        <v>3</v>
      </c>
      <c r="E157" t="s">
        <v>3860</v>
      </c>
      <c r="F157">
        <v>200</v>
      </c>
      <c r="G157">
        <v>0</v>
      </c>
      <c r="H157" t="s">
        <v>1219</v>
      </c>
      <c r="I157" t="s">
        <v>3861</v>
      </c>
      <c r="J157" t="s">
        <v>87</v>
      </c>
      <c r="K157" t="s">
        <v>23</v>
      </c>
      <c r="L157" t="s">
        <v>24</v>
      </c>
      <c r="M157" t="s">
        <v>3862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3862</v>
      </c>
    </row>
    <row r="158" spans="1:20" x14ac:dyDescent="0.25">
      <c r="A158" t="s">
        <v>30</v>
      </c>
      <c r="B158" t="s">
        <v>31</v>
      </c>
      <c r="C158">
        <v>60</v>
      </c>
      <c r="D158">
        <v>3</v>
      </c>
      <c r="E158" t="s">
        <v>3860</v>
      </c>
      <c r="F158">
        <v>200</v>
      </c>
      <c r="G158">
        <v>0</v>
      </c>
      <c r="H158" t="s">
        <v>1219</v>
      </c>
      <c r="I158" t="s">
        <v>3861</v>
      </c>
      <c r="J158" t="s">
        <v>87</v>
      </c>
      <c r="K158" t="s">
        <v>23</v>
      </c>
      <c r="L158" t="s">
        <v>24</v>
      </c>
      <c r="M158" t="s">
        <v>3862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3862</v>
      </c>
    </row>
    <row r="159" spans="1:20" x14ac:dyDescent="0.25">
      <c r="A159" t="s">
        <v>115</v>
      </c>
      <c r="B159" t="s">
        <v>116</v>
      </c>
      <c r="C159">
        <v>45</v>
      </c>
      <c r="D159">
        <v>1</v>
      </c>
      <c r="E159" t="s">
        <v>3863</v>
      </c>
      <c r="F159">
        <v>79</v>
      </c>
      <c r="G159">
        <v>38</v>
      </c>
      <c r="H159" t="s">
        <v>1219</v>
      </c>
      <c r="I159" t="s">
        <v>3864</v>
      </c>
      <c r="J159" t="s">
        <v>57</v>
      </c>
      <c r="K159" t="s">
        <v>23</v>
      </c>
      <c r="L159" t="s">
        <v>24</v>
      </c>
      <c r="M159" t="s">
        <v>23</v>
      </c>
      <c r="N159" t="s">
        <v>23</v>
      </c>
      <c r="O159" t="s">
        <v>58</v>
      </c>
      <c r="P159" t="s">
        <v>26</v>
      </c>
      <c r="Q159" t="s">
        <v>23</v>
      </c>
      <c r="R159" t="s">
        <v>24</v>
      </c>
      <c r="S159" t="s">
        <v>23</v>
      </c>
      <c r="T159" t="s">
        <v>3862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3865</v>
      </c>
      <c r="F160">
        <v>106</v>
      </c>
      <c r="G160">
        <v>6</v>
      </c>
      <c r="H160" t="s">
        <v>1219</v>
      </c>
      <c r="I160" t="s">
        <v>3866</v>
      </c>
      <c r="J160" t="s">
        <v>306</v>
      </c>
      <c r="K160" t="s">
        <v>23</v>
      </c>
      <c r="L160" t="s">
        <v>24</v>
      </c>
      <c r="M160" t="s">
        <v>3859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23</v>
      </c>
      <c r="T160" t="s">
        <v>3867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3865</v>
      </c>
      <c r="F161">
        <v>106</v>
      </c>
      <c r="G161">
        <v>6</v>
      </c>
      <c r="H161" t="s">
        <v>1219</v>
      </c>
      <c r="I161" t="s">
        <v>3866</v>
      </c>
      <c r="J161" t="s">
        <v>306</v>
      </c>
      <c r="K161" t="s">
        <v>23</v>
      </c>
      <c r="L161" t="s">
        <v>24</v>
      </c>
      <c r="M161" t="s">
        <v>3859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23</v>
      </c>
      <c r="T161" t="s">
        <v>3867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3865</v>
      </c>
      <c r="F162">
        <v>106</v>
      </c>
      <c r="G162">
        <v>6</v>
      </c>
      <c r="H162" t="s">
        <v>1219</v>
      </c>
      <c r="I162" t="s">
        <v>3866</v>
      </c>
      <c r="J162" t="s">
        <v>306</v>
      </c>
      <c r="K162" t="s">
        <v>23</v>
      </c>
      <c r="L162" t="s">
        <v>24</v>
      </c>
      <c r="M162" t="s">
        <v>3859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23</v>
      </c>
      <c r="T162" t="s">
        <v>3867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3868</v>
      </c>
      <c r="F163">
        <v>100</v>
      </c>
      <c r="G163">
        <v>0</v>
      </c>
      <c r="H163" t="s">
        <v>1219</v>
      </c>
      <c r="I163" t="s">
        <v>3869</v>
      </c>
      <c r="J163" t="s">
        <v>331</v>
      </c>
      <c r="K163" t="s">
        <v>23</v>
      </c>
      <c r="L163" t="s">
        <v>24</v>
      </c>
      <c r="M163" t="s">
        <v>3870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3870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3868</v>
      </c>
      <c r="F164">
        <v>100</v>
      </c>
      <c r="G164">
        <v>0</v>
      </c>
      <c r="H164" t="s">
        <v>1219</v>
      </c>
      <c r="I164" t="s">
        <v>3869</v>
      </c>
      <c r="J164" t="s">
        <v>331</v>
      </c>
      <c r="K164" t="s">
        <v>23</v>
      </c>
      <c r="L164" t="s">
        <v>24</v>
      </c>
      <c r="M164" t="s">
        <v>3870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3870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3868</v>
      </c>
      <c r="F165">
        <v>100</v>
      </c>
      <c r="G165">
        <v>0</v>
      </c>
      <c r="H165" t="s">
        <v>1219</v>
      </c>
      <c r="I165" t="s">
        <v>3869</v>
      </c>
      <c r="J165" t="s">
        <v>331</v>
      </c>
      <c r="K165" t="s">
        <v>23</v>
      </c>
      <c r="L165" t="s">
        <v>24</v>
      </c>
      <c r="M165" t="s">
        <v>3870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3870</v>
      </c>
    </row>
    <row r="166" spans="1:20" x14ac:dyDescent="0.25">
      <c r="A166" t="s">
        <v>186</v>
      </c>
      <c r="B166" t="s">
        <v>187</v>
      </c>
      <c r="C166">
        <v>50</v>
      </c>
      <c r="D166">
        <v>6</v>
      </c>
      <c r="E166" t="s">
        <v>3871</v>
      </c>
      <c r="F166">
        <v>200</v>
      </c>
      <c r="G166">
        <v>0</v>
      </c>
      <c r="H166" t="s">
        <v>22</v>
      </c>
      <c r="I166" t="s">
        <v>3872</v>
      </c>
      <c r="J166" t="s">
        <v>61</v>
      </c>
      <c r="K166" t="s">
        <v>23</v>
      </c>
      <c r="L166" t="s">
        <v>24</v>
      </c>
      <c r="M166" t="s">
        <v>3873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3873</v>
      </c>
    </row>
    <row r="167" spans="1:20" x14ac:dyDescent="0.25">
      <c r="A167" t="s">
        <v>186</v>
      </c>
      <c r="B167" t="s">
        <v>187</v>
      </c>
      <c r="C167">
        <v>33.333333333333336</v>
      </c>
      <c r="D167">
        <v>3</v>
      </c>
      <c r="E167" t="s">
        <v>3874</v>
      </c>
      <c r="F167">
        <v>109</v>
      </c>
      <c r="G167">
        <v>9</v>
      </c>
      <c r="H167" t="s">
        <v>22</v>
      </c>
      <c r="I167" t="s">
        <v>3875</v>
      </c>
      <c r="J167" t="s">
        <v>1238</v>
      </c>
      <c r="K167" t="s">
        <v>23</v>
      </c>
      <c r="L167" t="s">
        <v>24</v>
      </c>
      <c r="M167" t="s">
        <v>3873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3873</v>
      </c>
    </row>
    <row r="168" spans="1:20" x14ac:dyDescent="0.25">
      <c r="A168" t="s">
        <v>44</v>
      </c>
      <c r="B168" t="s">
        <v>45</v>
      </c>
      <c r="C168">
        <v>66.666666666666671</v>
      </c>
      <c r="D168">
        <v>3</v>
      </c>
      <c r="E168" t="s">
        <v>3876</v>
      </c>
      <c r="F168">
        <v>145</v>
      </c>
      <c r="G168">
        <v>0</v>
      </c>
      <c r="H168" t="s">
        <v>1219</v>
      </c>
      <c r="I168" t="s">
        <v>3877</v>
      </c>
      <c r="J168" t="s">
        <v>87</v>
      </c>
      <c r="K168" t="s">
        <v>23</v>
      </c>
      <c r="L168" t="s">
        <v>24</v>
      </c>
      <c r="M168" t="s">
        <v>3878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23</v>
      </c>
      <c r="T168" t="s">
        <v>3878</v>
      </c>
    </row>
    <row r="169" spans="1:20" x14ac:dyDescent="0.25">
      <c r="A169" t="s">
        <v>113</v>
      </c>
      <c r="B169" t="s">
        <v>1264</v>
      </c>
      <c r="C169">
        <v>65</v>
      </c>
      <c r="D169">
        <v>1</v>
      </c>
      <c r="E169" t="s">
        <v>3876</v>
      </c>
      <c r="F169">
        <v>145</v>
      </c>
      <c r="G169">
        <v>0</v>
      </c>
      <c r="H169" t="s">
        <v>1219</v>
      </c>
      <c r="I169" t="s">
        <v>3877</v>
      </c>
      <c r="J169" t="s">
        <v>87</v>
      </c>
      <c r="K169" t="s">
        <v>23</v>
      </c>
      <c r="L169" t="s">
        <v>24</v>
      </c>
      <c r="M169" t="s">
        <v>3878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3878</v>
      </c>
    </row>
    <row r="170" spans="1:20" x14ac:dyDescent="0.25">
      <c r="A170" t="s">
        <v>44</v>
      </c>
      <c r="B170" t="s">
        <v>45</v>
      </c>
      <c r="C170">
        <v>66.666666666666671</v>
      </c>
      <c r="D170">
        <v>6</v>
      </c>
      <c r="E170" t="s">
        <v>3879</v>
      </c>
      <c r="F170">
        <v>200</v>
      </c>
      <c r="G170">
        <v>0</v>
      </c>
      <c r="H170" t="s">
        <v>1219</v>
      </c>
      <c r="I170" t="s">
        <v>3880</v>
      </c>
      <c r="J170" t="s">
        <v>351</v>
      </c>
      <c r="K170" t="s">
        <v>23</v>
      </c>
      <c r="L170" t="s">
        <v>24</v>
      </c>
      <c r="M170" t="s">
        <v>3881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3881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3882</v>
      </c>
      <c r="F171">
        <v>100</v>
      </c>
      <c r="G171">
        <v>0</v>
      </c>
      <c r="H171" t="s">
        <v>22</v>
      </c>
      <c r="I171" t="s">
        <v>3883</v>
      </c>
      <c r="J171" t="s">
        <v>306</v>
      </c>
      <c r="K171" t="s">
        <v>23</v>
      </c>
      <c r="L171" t="s">
        <v>24</v>
      </c>
      <c r="M171" t="s">
        <v>3884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23</v>
      </c>
      <c r="T171" t="s">
        <v>3885</v>
      </c>
    </row>
    <row r="172" spans="1:20" x14ac:dyDescent="0.25">
      <c r="A172" t="s">
        <v>186</v>
      </c>
      <c r="B172" t="s">
        <v>187</v>
      </c>
      <c r="C172">
        <v>50</v>
      </c>
      <c r="D172">
        <v>6</v>
      </c>
      <c r="E172" t="s">
        <v>3886</v>
      </c>
      <c r="F172">
        <v>200</v>
      </c>
      <c r="G172">
        <v>0</v>
      </c>
      <c r="H172" t="s">
        <v>22</v>
      </c>
      <c r="I172" t="s">
        <v>3887</v>
      </c>
      <c r="J172" t="s">
        <v>306</v>
      </c>
      <c r="K172" t="s">
        <v>23</v>
      </c>
      <c r="L172" t="s">
        <v>24</v>
      </c>
      <c r="M172" t="s">
        <v>3888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3889</v>
      </c>
    </row>
    <row r="173" spans="1:20" x14ac:dyDescent="0.25">
      <c r="A173" t="s">
        <v>30</v>
      </c>
      <c r="B173" t="s">
        <v>31</v>
      </c>
      <c r="C173">
        <v>60</v>
      </c>
      <c r="D173">
        <v>6</v>
      </c>
      <c r="E173" t="s">
        <v>3890</v>
      </c>
      <c r="F173">
        <v>200</v>
      </c>
      <c r="G173">
        <v>0</v>
      </c>
      <c r="H173" t="s">
        <v>1219</v>
      </c>
      <c r="I173" t="s">
        <v>3891</v>
      </c>
      <c r="J173" t="s">
        <v>329</v>
      </c>
      <c r="K173" t="s">
        <v>23</v>
      </c>
      <c r="L173" t="s">
        <v>24</v>
      </c>
      <c r="M173" t="s">
        <v>3892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3888</v>
      </c>
    </row>
    <row r="174" spans="1:20" x14ac:dyDescent="0.25">
      <c r="A174" t="s">
        <v>30</v>
      </c>
      <c r="B174" t="s">
        <v>31</v>
      </c>
      <c r="C174">
        <v>60</v>
      </c>
      <c r="D174">
        <v>1</v>
      </c>
      <c r="E174" t="s">
        <v>3893</v>
      </c>
      <c r="F174">
        <v>60</v>
      </c>
      <c r="G174">
        <v>0</v>
      </c>
      <c r="H174" t="s">
        <v>22</v>
      </c>
      <c r="I174" t="s">
        <v>3894</v>
      </c>
      <c r="J174" t="s">
        <v>3895</v>
      </c>
      <c r="K174" t="s">
        <v>3896</v>
      </c>
      <c r="L174" t="s">
        <v>3897</v>
      </c>
      <c r="M174" t="s">
        <v>3898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23</v>
      </c>
      <c r="T174" t="s">
        <v>3898</v>
      </c>
    </row>
    <row r="175" spans="1:20" x14ac:dyDescent="0.25">
      <c r="A175" t="s">
        <v>186</v>
      </c>
      <c r="B175" t="s">
        <v>187</v>
      </c>
      <c r="C175">
        <v>50</v>
      </c>
      <c r="D175">
        <v>6</v>
      </c>
      <c r="E175" t="s">
        <v>3899</v>
      </c>
      <c r="F175">
        <v>200</v>
      </c>
      <c r="G175">
        <v>0</v>
      </c>
      <c r="H175" t="s">
        <v>22</v>
      </c>
      <c r="I175" t="s">
        <v>3900</v>
      </c>
      <c r="J175" t="s">
        <v>334</v>
      </c>
      <c r="K175" t="s">
        <v>23</v>
      </c>
      <c r="L175" t="s">
        <v>24</v>
      </c>
      <c r="M175" t="s">
        <v>3901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3901</v>
      </c>
    </row>
    <row r="176" spans="1:20" x14ac:dyDescent="0.25">
      <c r="A176" t="s">
        <v>30</v>
      </c>
      <c r="B176" t="s">
        <v>31</v>
      </c>
      <c r="C176">
        <v>60</v>
      </c>
      <c r="D176">
        <v>1</v>
      </c>
      <c r="E176" t="s">
        <v>3902</v>
      </c>
      <c r="F176">
        <v>60</v>
      </c>
      <c r="G176">
        <v>0</v>
      </c>
      <c r="H176" t="s">
        <v>22</v>
      </c>
      <c r="I176" t="s">
        <v>3903</v>
      </c>
      <c r="J176" t="s">
        <v>3904</v>
      </c>
      <c r="K176" t="s">
        <v>3905</v>
      </c>
      <c r="L176" t="s">
        <v>352</v>
      </c>
      <c r="M176" t="s">
        <v>3906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23</v>
      </c>
      <c r="T176" t="s">
        <v>3907</v>
      </c>
    </row>
    <row r="177" spans="1:20" x14ac:dyDescent="0.25">
      <c r="A177" t="s">
        <v>186</v>
      </c>
      <c r="B177" t="s">
        <v>187</v>
      </c>
      <c r="C177">
        <v>33.333333333333336</v>
      </c>
      <c r="D177">
        <v>6</v>
      </c>
      <c r="E177" t="s">
        <v>3908</v>
      </c>
      <c r="F177">
        <v>200</v>
      </c>
      <c r="G177">
        <v>0</v>
      </c>
      <c r="H177" t="s">
        <v>22</v>
      </c>
      <c r="I177" t="s">
        <v>3909</v>
      </c>
      <c r="J177" t="s">
        <v>329</v>
      </c>
      <c r="K177" t="s">
        <v>23</v>
      </c>
      <c r="L177" t="s">
        <v>24</v>
      </c>
      <c r="M177" t="s">
        <v>3910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3910</v>
      </c>
    </row>
    <row r="178" spans="1:20" x14ac:dyDescent="0.25">
      <c r="A178" t="s">
        <v>186</v>
      </c>
      <c r="B178" t="s">
        <v>187</v>
      </c>
      <c r="C178">
        <v>50</v>
      </c>
      <c r="D178">
        <v>6</v>
      </c>
      <c r="E178" t="s">
        <v>3911</v>
      </c>
      <c r="F178">
        <v>200</v>
      </c>
      <c r="G178">
        <v>0</v>
      </c>
      <c r="H178" t="s">
        <v>22</v>
      </c>
      <c r="I178" t="s">
        <v>3912</v>
      </c>
      <c r="J178" t="s">
        <v>306</v>
      </c>
      <c r="K178" t="s">
        <v>23</v>
      </c>
      <c r="L178" t="s">
        <v>24</v>
      </c>
      <c r="M178" t="s">
        <v>3913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3913</v>
      </c>
    </row>
    <row r="179" spans="1:20" x14ac:dyDescent="0.25">
      <c r="A179" t="s">
        <v>46</v>
      </c>
      <c r="B179" t="s">
        <v>56</v>
      </c>
      <c r="C179">
        <v>66.333333333333329</v>
      </c>
      <c r="D179">
        <v>3</v>
      </c>
      <c r="E179" t="s">
        <v>3914</v>
      </c>
      <c r="F179">
        <v>220</v>
      </c>
      <c r="G179">
        <v>0</v>
      </c>
      <c r="H179" t="s">
        <v>1219</v>
      </c>
      <c r="I179" t="s">
        <v>3915</v>
      </c>
      <c r="J179" t="s">
        <v>329</v>
      </c>
      <c r="K179" t="s">
        <v>23</v>
      </c>
      <c r="L179" t="s">
        <v>24</v>
      </c>
      <c r="M179" t="s">
        <v>3916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3916</v>
      </c>
    </row>
    <row r="180" spans="1:20" x14ac:dyDescent="0.25">
      <c r="A180" t="s">
        <v>186</v>
      </c>
      <c r="B180" t="s">
        <v>187</v>
      </c>
      <c r="C180">
        <v>33.333333333333336</v>
      </c>
      <c r="D180">
        <v>3</v>
      </c>
      <c r="E180" t="s">
        <v>3917</v>
      </c>
      <c r="F180">
        <v>200</v>
      </c>
      <c r="G180">
        <v>0</v>
      </c>
      <c r="H180" t="s">
        <v>1219</v>
      </c>
      <c r="I180" t="s">
        <v>3918</v>
      </c>
      <c r="J180" t="s">
        <v>1242</v>
      </c>
      <c r="K180" t="s">
        <v>23</v>
      </c>
      <c r="L180" t="s">
        <v>24</v>
      </c>
      <c r="M180" t="s">
        <v>3919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3919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3917</v>
      </c>
      <c r="F181">
        <v>200</v>
      </c>
      <c r="G181">
        <v>0</v>
      </c>
      <c r="H181" t="s">
        <v>1219</v>
      </c>
      <c r="I181" t="s">
        <v>3918</v>
      </c>
      <c r="J181" t="s">
        <v>1242</v>
      </c>
      <c r="K181" t="s">
        <v>23</v>
      </c>
      <c r="L181" t="s">
        <v>24</v>
      </c>
      <c r="M181" t="s">
        <v>3919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3919</v>
      </c>
    </row>
    <row r="182" spans="1:20" x14ac:dyDescent="0.25">
      <c r="A182" t="s">
        <v>28</v>
      </c>
      <c r="B182" t="s">
        <v>29</v>
      </c>
      <c r="C182">
        <v>50</v>
      </c>
      <c r="D182">
        <v>1</v>
      </c>
      <c r="E182" t="s">
        <v>3917</v>
      </c>
      <c r="F182">
        <v>200</v>
      </c>
      <c r="G182">
        <v>0</v>
      </c>
      <c r="H182" t="s">
        <v>1219</v>
      </c>
      <c r="I182" t="s">
        <v>3918</v>
      </c>
      <c r="J182" t="s">
        <v>1242</v>
      </c>
      <c r="K182" t="s">
        <v>23</v>
      </c>
      <c r="L182" t="s">
        <v>24</v>
      </c>
      <c r="M182" t="s">
        <v>3919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3919</v>
      </c>
    </row>
    <row r="183" spans="1:20" x14ac:dyDescent="0.25">
      <c r="A183" t="s">
        <v>30</v>
      </c>
      <c r="B183" t="s">
        <v>31</v>
      </c>
      <c r="C183">
        <v>50</v>
      </c>
      <c r="D183">
        <v>1</v>
      </c>
      <c r="E183" t="s">
        <v>3917</v>
      </c>
      <c r="F183">
        <v>200</v>
      </c>
      <c r="G183">
        <v>0</v>
      </c>
      <c r="H183" t="s">
        <v>1219</v>
      </c>
      <c r="I183" t="s">
        <v>3918</v>
      </c>
      <c r="J183" t="s">
        <v>1242</v>
      </c>
      <c r="K183" t="s">
        <v>23</v>
      </c>
      <c r="L183" t="s">
        <v>24</v>
      </c>
      <c r="M183" t="s">
        <v>3919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3919</v>
      </c>
    </row>
    <row r="184" spans="1:20" x14ac:dyDescent="0.25">
      <c r="A184" t="s">
        <v>44</v>
      </c>
      <c r="B184" t="s">
        <v>45</v>
      </c>
      <c r="C184">
        <v>66.666666666666671</v>
      </c>
      <c r="D184">
        <v>3</v>
      </c>
      <c r="E184" t="s">
        <v>3920</v>
      </c>
      <c r="F184">
        <v>100</v>
      </c>
      <c r="G184">
        <v>0</v>
      </c>
      <c r="H184" t="s">
        <v>22</v>
      </c>
      <c r="I184" t="s">
        <v>3921</v>
      </c>
      <c r="J184" t="s">
        <v>306</v>
      </c>
      <c r="K184" t="s">
        <v>23</v>
      </c>
      <c r="L184" t="s">
        <v>24</v>
      </c>
      <c r="M184" t="s">
        <v>3922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3922</v>
      </c>
    </row>
    <row r="185" spans="1:20" x14ac:dyDescent="0.25">
      <c r="A185" t="s">
        <v>42</v>
      </c>
      <c r="B185" t="s">
        <v>43</v>
      </c>
      <c r="C185">
        <v>66.666666666666671</v>
      </c>
      <c r="D185">
        <v>3</v>
      </c>
      <c r="E185" t="s">
        <v>3923</v>
      </c>
      <c r="F185">
        <v>100</v>
      </c>
      <c r="G185">
        <v>0</v>
      </c>
      <c r="H185" t="s">
        <v>22</v>
      </c>
      <c r="I185" t="s">
        <v>3924</v>
      </c>
      <c r="J185" t="s">
        <v>364</v>
      </c>
      <c r="K185" t="s">
        <v>23</v>
      </c>
      <c r="L185" t="s">
        <v>24</v>
      </c>
      <c r="M185" t="s">
        <v>3925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3925</v>
      </c>
    </row>
    <row r="186" spans="1:20" x14ac:dyDescent="0.25">
      <c r="A186" t="s">
        <v>186</v>
      </c>
      <c r="B186" t="s">
        <v>187</v>
      </c>
      <c r="C186">
        <v>33.333333333333336</v>
      </c>
      <c r="D186">
        <v>3</v>
      </c>
      <c r="E186" t="s">
        <v>3926</v>
      </c>
      <c r="F186">
        <v>100</v>
      </c>
      <c r="G186">
        <v>0</v>
      </c>
      <c r="H186" t="s">
        <v>22</v>
      </c>
      <c r="I186" t="s">
        <v>3927</v>
      </c>
      <c r="J186" t="s">
        <v>336</v>
      </c>
      <c r="K186" t="s">
        <v>23</v>
      </c>
      <c r="L186" t="s">
        <v>24</v>
      </c>
      <c r="M186" t="s">
        <v>3928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3928</v>
      </c>
    </row>
    <row r="187" spans="1:20" x14ac:dyDescent="0.25">
      <c r="A187" t="s">
        <v>30</v>
      </c>
      <c r="B187" t="s">
        <v>1254</v>
      </c>
      <c r="C187">
        <v>42.78</v>
      </c>
      <c r="D187">
        <v>2</v>
      </c>
      <c r="E187" t="s">
        <v>3929</v>
      </c>
      <c r="F187">
        <v>100.56</v>
      </c>
      <c r="G187">
        <v>15</v>
      </c>
      <c r="H187" t="s">
        <v>47</v>
      </c>
      <c r="I187" t="s">
        <v>3930</v>
      </c>
      <c r="J187" t="s">
        <v>3931</v>
      </c>
      <c r="K187" t="s">
        <v>3932</v>
      </c>
      <c r="L187" t="s">
        <v>3933</v>
      </c>
      <c r="M187" t="s">
        <v>3934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3935</v>
      </c>
    </row>
    <row r="188" spans="1:20" x14ac:dyDescent="0.25">
      <c r="A188" t="s">
        <v>30</v>
      </c>
      <c r="B188" t="s">
        <v>31</v>
      </c>
      <c r="C188">
        <v>60</v>
      </c>
      <c r="D188">
        <v>3</v>
      </c>
      <c r="E188" t="s">
        <v>3936</v>
      </c>
      <c r="F188">
        <v>100</v>
      </c>
      <c r="G188">
        <v>0</v>
      </c>
      <c r="H188" t="s">
        <v>22</v>
      </c>
      <c r="I188" t="s">
        <v>3937</v>
      </c>
      <c r="J188" t="s">
        <v>65</v>
      </c>
      <c r="K188" t="s">
        <v>23</v>
      </c>
      <c r="L188" t="s">
        <v>24</v>
      </c>
      <c r="M188" t="s">
        <v>3938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3939</v>
      </c>
    </row>
    <row r="189" spans="1:20" x14ac:dyDescent="0.25">
      <c r="A189" t="s">
        <v>186</v>
      </c>
      <c r="B189" t="s">
        <v>187</v>
      </c>
      <c r="C189">
        <v>33.333333333333336</v>
      </c>
      <c r="D189">
        <v>6</v>
      </c>
      <c r="E189" t="s">
        <v>3940</v>
      </c>
      <c r="F189">
        <v>200</v>
      </c>
      <c r="G189">
        <v>0</v>
      </c>
      <c r="H189" t="s">
        <v>1219</v>
      </c>
      <c r="I189" t="s">
        <v>3941</v>
      </c>
      <c r="J189" t="s">
        <v>328</v>
      </c>
      <c r="K189" t="s">
        <v>23</v>
      </c>
      <c r="L189" t="s">
        <v>24</v>
      </c>
      <c r="M189" t="s">
        <v>3942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3942</v>
      </c>
    </row>
    <row r="190" spans="1:20" x14ac:dyDescent="0.25">
      <c r="A190" t="s">
        <v>137</v>
      </c>
      <c r="B190" t="s">
        <v>138</v>
      </c>
      <c r="C190">
        <v>10</v>
      </c>
      <c r="D190">
        <v>20</v>
      </c>
      <c r="E190" t="s">
        <v>3943</v>
      </c>
      <c r="F190">
        <v>248</v>
      </c>
      <c r="G190">
        <v>48</v>
      </c>
      <c r="H190" t="s">
        <v>47</v>
      </c>
      <c r="I190" t="s">
        <v>3944</v>
      </c>
      <c r="J190" t="s">
        <v>3945</v>
      </c>
      <c r="K190" t="s">
        <v>3946</v>
      </c>
      <c r="L190" t="s">
        <v>357</v>
      </c>
      <c r="M190" t="s">
        <v>3947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23</v>
      </c>
      <c r="T190" t="s">
        <v>3947</v>
      </c>
    </row>
    <row r="191" spans="1:20" x14ac:dyDescent="0.25">
      <c r="A191" t="s">
        <v>186</v>
      </c>
      <c r="B191" t="s">
        <v>187</v>
      </c>
      <c r="C191">
        <v>33.333333333333336</v>
      </c>
      <c r="D191">
        <v>3</v>
      </c>
      <c r="E191" t="s">
        <v>3948</v>
      </c>
      <c r="F191">
        <v>100</v>
      </c>
      <c r="G191">
        <v>0</v>
      </c>
      <c r="H191" t="s">
        <v>1219</v>
      </c>
      <c r="I191" t="s">
        <v>3949</v>
      </c>
      <c r="J191" t="s">
        <v>327</v>
      </c>
      <c r="K191" t="s">
        <v>23</v>
      </c>
      <c r="L191" t="s">
        <v>24</v>
      </c>
      <c r="M191" t="s">
        <v>3950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23</v>
      </c>
      <c r="T191" t="s">
        <v>3950</v>
      </c>
    </row>
    <row r="192" spans="1:20" x14ac:dyDescent="0.25">
      <c r="A192" t="s">
        <v>46</v>
      </c>
      <c r="B192" t="s">
        <v>1239</v>
      </c>
      <c r="C192">
        <v>57.69</v>
      </c>
      <c r="D192">
        <v>1</v>
      </c>
      <c r="E192" t="s">
        <v>3951</v>
      </c>
      <c r="F192">
        <v>291.3</v>
      </c>
      <c r="G192">
        <v>49</v>
      </c>
      <c r="H192" t="s">
        <v>47</v>
      </c>
      <c r="I192" t="s">
        <v>3952</v>
      </c>
      <c r="J192" t="s">
        <v>3953</v>
      </c>
      <c r="K192" t="s">
        <v>3954</v>
      </c>
      <c r="L192" t="s">
        <v>3955</v>
      </c>
      <c r="M192" t="s">
        <v>3956</v>
      </c>
      <c r="N192" t="s">
        <v>23</v>
      </c>
      <c r="O192" t="s">
        <v>48</v>
      </c>
      <c r="P192" t="s">
        <v>49</v>
      </c>
      <c r="Q192" t="s">
        <v>50</v>
      </c>
      <c r="R192" t="s">
        <v>24</v>
      </c>
      <c r="S192" t="s">
        <v>23</v>
      </c>
      <c r="T192" t="s">
        <v>3957</v>
      </c>
    </row>
    <row r="193" spans="1:20" x14ac:dyDescent="0.25">
      <c r="A193" t="s">
        <v>38</v>
      </c>
      <c r="B193" t="s">
        <v>39</v>
      </c>
      <c r="C193">
        <v>54.5</v>
      </c>
      <c r="D193">
        <v>2</v>
      </c>
      <c r="E193" t="s">
        <v>3951</v>
      </c>
      <c r="F193">
        <v>291.3</v>
      </c>
      <c r="G193">
        <v>49</v>
      </c>
      <c r="H193" t="s">
        <v>47</v>
      </c>
      <c r="I193" t="s">
        <v>3952</v>
      </c>
      <c r="J193" t="s">
        <v>3953</v>
      </c>
      <c r="K193" t="s">
        <v>3954</v>
      </c>
      <c r="L193" t="s">
        <v>3955</v>
      </c>
      <c r="M193" t="s">
        <v>3956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3957</v>
      </c>
    </row>
    <row r="194" spans="1:20" x14ac:dyDescent="0.25">
      <c r="A194" t="s">
        <v>186</v>
      </c>
      <c r="B194" t="s">
        <v>187</v>
      </c>
      <c r="C194">
        <v>50</v>
      </c>
      <c r="D194">
        <v>6</v>
      </c>
      <c r="E194" t="s">
        <v>3958</v>
      </c>
      <c r="F194">
        <v>200</v>
      </c>
      <c r="G194">
        <v>0</v>
      </c>
      <c r="H194" t="s">
        <v>22</v>
      </c>
      <c r="I194" t="s">
        <v>3959</v>
      </c>
      <c r="J194" t="s">
        <v>319</v>
      </c>
      <c r="K194" t="s">
        <v>23</v>
      </c>
      <c r="L194" t="s">
        <v>24</v>
      </c>
      <c r="M194" t="s">
        <v>3957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3957</v>
      </c>
    </row>
    <row r="195" spans="1:20" x14ac:dyDescent="0.25">
      <c r="A195" t="s">
        <v>38</v>
      </c>
      <c r="B195" t="s">
        <v>39</v>
      </c>
      <c r="C195">
        <v>54.5</v>
      </c>
      <c r="D195">
        <v>2</v>
      </c>
      <c r="E195" t="s">
        <v>3951</v>
      </c>
      <c r="F195">
        <v>291.3</v>
      </c>
      <c r="G195">
        <v>49</v>
      </c>
      <c r="H195" t="s">
        <v>47</v>
      </c>
      <c r="I195" t="s">
        <v>3952</v>
      </c>
      <c r="J195" t="s">
        <v>3953</v>
      </c>
      <c r="K195" t="s">
        <v>3954</v>
      </c>
      <c r="L195" t="s">
        <v>3955</v>
      </c>
      <c r="M195" t="s">
        <v>3956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23</v>
      </c>
      <c r="T195" t="s">
        <v>3957</v>
      </c>
    </row>
    <row r="196" spans="1:20" x14ac:dyDescent="0.25">
      <c r="A196" t="s">
        <v>36</v>
      </c>
      <c r="B196" t="s">
        <v>37</v>
      </c>
      <c r="C196">
        <v>54.5</v>
      </c>
      <c r="D196">
        <v>2</v>
      </c>
      <c r="E196" t="s">
        <v>3951</v>
      </c>
      <c r="F196">
        <v>291.3</v>
      </c>
      <c r="G196">
        <v>49</v>
      </c>
      <c r="H196" t="s">
        <v>47</v>
      </c>
      <c r="I196" t="s">
        <v>3952</v>
      </c>
      <c r="J196" t="s">
        <v>3953</v>
      </c>
      <c r="K196" t="s">
        <v>3954</v>
      </c>
      <c r="L196" t="s">
        <v>3955</v>
      </c>
      <c r="M196" t="s">
        <v>3956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23</v>
      </c>
      <c r="T196" t="s">
        <v>3956</v>
      </c>
    </row>
    <row r="197" spans="1:20" x14ac:dyDescent="0.25">
      <c r="A197" t="s">
        <v>186</v>
      </c>
      <c r="B197" t="s">
        <v>187</v>
      </c>
      <c r="C197">
        <v>33.333333333333336</v>
      </c>
      <c r="D197">
        <v>3</v>
      </c>
      <c r="E197" t="s">
        <v>3960</v>
      </c>
      <c r="F197">
        <v>125.5</v>
      </c>
      <c r="G197">
        <v>10</v>
      </c>
      <c r="H197" t="s">
        <v>47</v>
      </c>
      <c r="I197" t="s">
        <v>3961</v>
      </c>
      <c r="J197" t="s">
        <v>3962</v>
      </c>
      <c r="K197" t="s">
        <v>1414</v>
      </c>
      <c r="L197" t="s">
        <v>3963</v>
      </c>
      <c r="M197" t="s">
        <v>3964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3964</v>
      </c>
    </row>
    <row r="198" spans="1:20" x14ac:dyDescent="0.25">
      <c r="A198" t="s">
        <v>46</v>
      </c>
      <c r="B198" t="s">
        <v>56</v>
      </c>
      <c r="C198">
        <v>66.333333333333329</v>
      </c>
      <c r="D198">
        <v>3</v>
      </c>
      <c r="E198" t="s">
        <v>3965</v>
      </c>
      <c r="F198">
        <v>189.5</v>
      </c>
      <c r="G198">
        <v>29</v>
      </c>
      <c r="H198" t="s">
        <v>1222</v>
      </c>
      <c r="I198" t="s">
        <v>3966</v>
      </c>
      <c r="J198" t="s">
        <v>3967</v>
      </c>
      <c r="K198" t="s">
        <v>3968</v>
      </c>
      <c r="L198" t="s">
        <v>3969</v>
      </c>
      <c r="M198" t="s">
        <v>3970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3970</v>
      </c>
    </row>
    <row r="199" spans="1:20" x14ac:dyDescent="0.25">
      <c r="A199" t="s">
        <v>30</v>
      </c>
      <c r="B199" t="s">
        <v>31</v>
      </c>
      <c r="C199">
        <v>60</v>
      </c>
      <c r="D199">
        <v>3</v>
      </c>
      <c r="E199" t="s">
        <v>3971</v>
      </c>
      <c r="F199">
        <v>100</v>
      </c>
      <c r="G199">
        <v>0</v>
      </c>
      <c r="H199" t="s">
        <v>1219</v>
      </c>
      <c r="I199" t="s">
        <v>3972</v>
      </c>
      <c r="J199" t="s">
        <v>331</v>
      </c>
      <c r="K199" t="s">
        <v>23</v>
      </c>
      <c r="L199" t="s">
        <v>24</v>
      </c>
      <c r="M199" t="s">
        <v>3970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3970</v>
      </c>
    </row>
    <row r="200" spans="1:20" x14ac:dyDescent="0.25">
      <c r="A200" t="s">
        <v>38</v>
      </c>
      <c r="B200" t="s">
        <v>39</v>
      </c>
      <c r="C200">
        <v>65</v>
      </c>
      <c r="D200">
        <v>1</v>
      </c>
      <c r="E200" t="s">
        <v>3973</v>
      </c>
      <c r="F200">
        <v>215</v>
      </c>
      <c r="G200">
        <v>0</v>
      </c>
      <c r="H200" t="s">
        <v>47</v>
      </c>
      <c r="I200" t="s">
        <v>3974</v>
      </c>
      <c r="J200" t="s">
        <v>3975</v>
      </c>
      <c r="K200" t="s">
        <v>3976</v>
      </c>
      <c r="L200" t="s">
        <v>3977</v>
      </c>
      <c r="M200" t="s">
        <v>3978</v>
      </c>
      <c r="N200" t="s">
        <v>1290</v>
      </c>
      <c r="O200" t="s">
        <v>1226</v>
      </c>
      <c r="P200" t="s">
        <v>3979</v>
      </c>
      <c r="Q200" t="s">
        <v>1228</v>
      </c>
      <c r="R200" t="s">
        <v>24</v>
      </c>
      <c r="S200" t="s">
        <v>23</v>
      </c>
      <c r="T200" t="s">
        <v>3980</v>
      </c>
    </row>
    <row r="201" spans="1:20" x14ac:dyDescent="0.25">
      <c r="A201" t="s">
        <v>36</v>
      </c>
      <c r="B201" t="s">
        <v>37</v>
      </c>
      <c r="C201">
        <v>65</v>
      </c>
      <c r="D201">
        <v>1</v>
      </c>
      <c r="E201" t="s">
        <v>3973</v>
      </c>
      <c r="F201">
        <v>215</v>
      </c>
      <c r="G201">
        <v>0</v>
      </c>
      <c r="H201" t="s">
        <v>47</v>
      </c>
      <c r="I201" t="s">
        <v>3974</v>
      </c>
      <c r="J201" t="s">
        <v>3975</v>
      </c>
      <c r="K201" t="s">
        <v>3976</v>
      </c>
      <c r="L201" t="s">
        <v>3977</v>
      </c>
      <c r="M201" t="s">
        <v>3978</v>
      </c>
      <c r="N201" t="s">
        <v>1290</v>
      </c>
      <c r="O201" t="s">
        <v>1226</v>
      </c>
      <c r="P201" t="s">
        <v>3979</v>
      </c>
      <c r="Q201" t="s">
        <v>1228</v>
      </c>
      <c r="R201" t="s">
        <v>24</v>
      </c>
      <c r="S201" t="s">
        <v>23</v>
      </c>
      <c r="T201" t="s">
        <v>3980</v>
      </c>
    </row>
    <row r="202" spans="1:20" x14ac:dyDescent="0.25">
      <c r="A202" t="s">
        <v>148</v>
      </c>
      <c r="B202" t="s">
        <v>149</v>
      </c>
      <c r="C202">
        <v>65</v>
      </c>
      <c r="D202">
        <v>1</v>
      </c>
      <c r="E202" t="s">
        <v>3973</v>
      </c>
      <c r="F202">
        <v>215</v>
      </c>
      <c r="G202">
        <v>0</v>
      </c>
      <c r="H202" t="s">
        <v>47</v>
      </c>
      <c r="I202" t="s">
        <v>3974</v>
      </c>
      <c r="J202" t="s">
        <v>3975</v>
      </c>
      <c r="K202" t="s">
        <v>3976</v>
      </c>
      <c r="L202" t="s">
        <v>3977</v>
      </c>
      <c r="M202" t="s">
        <v>3978</v>
      </c>
      <c r="N202" t="s">
        <v>1290</v>
      </c>
      <c r="O202" t="s">
        <v>1226</v>
      </c>
      <c r="P202" t="s">
        <v>3979</v>
      </c>
      <c r="Q202" t="s">
        <v>1228</v>
      </c>
      <c r="R202" t="s">
        <v>24</v>
      </c>
      <c r="S202" t="s">
        <v>23</v>
      </c>
      <c r="T202" t="s">
        <v>3980</v>
      </c>
    </row>
    <row r="203" spans="1:20" x14ac:dyDescent="0.25">
      <c r="A203" t="s">
        <v>152</v>
      </c>
      <c r="B203" t="s">
        <v>153</v>
      </c>
      <c r="C203">
        <v>65</v>
      </c>
      <c r="D203">
        <v>1</v>
      </c>
      <c r="E203" t="s">
        <v>3973</v>
      </c>
      <c r="F203">
        <v>215</v>
      </c>
      <c r="G203">
        <v>0</v>
      </c>
      <c r="H203" t="s">
        <v>47</v>
      </c>
      <c r="I203" t="s">
        <v>3974</v>
      </c>
      <c r="J203" t="s">
        <v>3975</v>
      </c>
      <c r="K203" t="s">
        <v>3976</v>
      </c>
      <c r="L203" t="s">
        <v>3977</v>
      </c>
      <c r="M203" t="s">
        <v>3978</v>
      </c>
      <c r="N203" t="s">
        <v>1290</v>
      </c>
      <c r="O203" t="s">
        <v>1226</v>
      </c>
      <c r="P203" t="s">
        <v>3979</v>
      </c>
      <c r="Q203" t="s">
        <v>1228</v>
      </c>
      <c r="R203" t="s">
        <v>24</v>
      </c>
      <c r="S203" t="s">
        <v>23</v>
      </c>
      <c r="T203" t="s">
        <v>3980</v>
      </c>
    </row>
    <row r="204" spans="1:20" x14ac:dyDescent="0.25">
      <c r="A204" t="s">
        <v>30</v>
      </c>
      <c r="B204" t="s">
        <v>31</v>
      </c>
      <c r="C204">
        <v>60</v>
      </c>
      <c r="D204">
        <v>3</v>
      </c>
      <c r="E204" t="s">
        <v>3981</v>
      </c>
      <c r="F204">
        <v>100</v>
      </c>
      <c r="G204">
        <v>0</v>
      </c>
      <c r="H204" t="s">
        <v>1219</v>
      </c>
      <c r="I204" t="s">
        <v>3982</v>
      </c>
      <c r="J204" t="s">
        <v>361</v>
      </c>
      <c r="K204" t="s">
        <v>23</v>
      </c>
      <c r="L204" t="s">
        <v>24</v>
      </c>
      <c r="M204" t="s">
        <v>3983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3983</v>
      </c>
    </row>
    <row r="205" spans="1:20" x14ac:dyDescent="0.25">
      <c r="A205" t="s">
        <v>30</v>
      </c>
      <c r="B205" t="s">
        <v>31</v>
      </c>
      <c r="C205">
        <v>60</v>
      </c>
      <c r="D205">
        <v>3</v>
      </c>
      <c r="E205" t="s">
        <v>3984</v>
      </c>
      <c r="F205">
        <v>200</v>
      </c>
      <c r="G205">
        <v>0</v>
      </c>
      <c r="H205" t="s">
        <v>1219</v>
      </c>
      <c r="I205" t="s">
        <v>3985</v>
      </c>
      <c r="J205" t="s">
        <v>342</v>
      </c>
      <c r="K205" t="s">
        <v>23</v>
      </c>
      <c r="L205" t="s">
        <v>24</v>
      </c>
      <c r="M205" t="s">
        <v>3986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3986</v>
      </c>
    </row>
    <row r="206" spans="1:20" x14ac:dyDescent="0.25">
      <c r="A206" t="s">
        <v>42</v>
      </c>
      <c r="B206" t="s">
        <v>43</v>
      </c>
      <c r="C206">
        <v>66.666666666666671</v>
      </c>
      <c r="D206">
        <v>3</v>
      </c>
      <c r="E206" t="s">
        <v>3984</v>
      </c>
      <c r="F206">
        <v>200</v>
      </c>
      <c r="G206">
        <v>0</v>
      </c>
      <c r="H206" t="s">
        <v>1219</v>
      </c>
      <c r="I206" t="s">
        <v>3985</v>
      </c>
      <c r="J206" t="s">
        <v>342</v>
      </c>
      <c r="K206" t="s">
        <v>23</v>
      </c>
      <c r="L206" t="s">
        <v>24</v>
      </c>
      <c r="M206" t="s">
        <v>3986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3986</v>
      </c>
    </row>
    <row r="207" spans="1:20" x14ac:dyDescent="0.25">
      <c r="A207" t="s">
        <v>30</v>
      </c>
      <c r="B207" t="s">
        <v>31</v>
      </c>
      <c r="C207">
        <v>60</v>
      </c>
      <c r="D207">
        <v>3</v>
      </c>
      <c r="E207" t="s">
        <v>3987</v>
      </c>
      <c r="F207">
        <v>100</v>
      </c>
      <c r="G207">
        <v>0</v>
      </c>
      <c r="H207" t="s">
        <v>1219</v>
      </c>
      <c r="I207" t="s">
        <v>3988</v>
      </c>
      <c r="J207" t="s">
        <v>3989</v>
      </c>
      <c r="K207" t="s">
        <v>23</v>
      </c>
      <c r="L207" t="s">
        <v>24</v>
      </c>
      <c r="M207" t="s">
        <v>3990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3990</v>
      </c>
    </row>
    <row r="208" spans="1:20" x14ac:dyDescent="0.25">
      <c r="A208" t="s">
        <v>28</v>
      </c>
      <c r="B208" t="s">
        <v>3991</v>
      </c>
      <c r="C208">
        <v>46.2</v>
      </c>
      <c r="D208">
        <v>1</v>
      </c>
      <c r="E208" t="s">
        <v>3992</v>
      </c>
      <c r="F208">
        <v>483.3</v>
      </c>
      <c r="G208">
        <v>49</v>
      </c>
      <c r="H208" t="s">
        <v>3560</v>
      </c>
      <c r="I208" t="s">
        <v>3993</v>
      </c>
      <c r="J208" t="s">
        <v>3994</v>
      </c>
      <c r="K208" t="s">
        <v>1355</v>
      </c>
      <c r="L208" t="s">
        <v>3995</v>
      </c>
      <c r="M208" t="s">
        <v>3990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23</v>
      </c>
      <c r="T208" t="s">
        <v>3996</v>
      </c>
    </row>
    <row r="209" spans="1:20" x14ac:dyDescent="0.25">
      <c r="A209" t="s">
        <v>30</v>
      </c>
      <c r="B209" t="s">
        <v>3991</v>
      </c>
      <c r="C209">
        <v>46.21</v>
      </c>
      <c r="D209">
        <v>1</v>
      </c>
      <c r="E209" t="s">
        <v>3992</v>
      </c>
      <c r="F209">
        <v>483.3</v>
      </c>
      <c r="G209">
        <v>49</v>
      </c>
      <c r="H209" t="s">
        <v>3560</v>
      </c>
      <c r="I209" t="s">
        <v>3993</v>
      </c>
      <c r="J209" t="s">
        <v>3994</v>
      </c>
      <c r="K209" t="s">
        <v>1355</v>
      </c>
      <c r="L209" t="s">
        <v>3995</v>
      </c>
      <c r="M209" t="s">
        <v>3990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23</v>
      </c>
      <c r="T209" t="s">
        <v>3996</v>
      </c>
    </row>
    <row r="210" spans="1:20" x14ac:dyDescent="0.25">
      <c r="A210" t="s">
        <v>30</v>
      </c>
      <c r="B210" t="s">
        <v>3991</v>
      </c>
      <c r="C210">
        <v>46.2</v>
      </c>
      <c r="D210">
        <v>1</v>
      </c>
      <c r="E210" t="s">
        <v>3992</v>
      </c>
      <c r="F210">
        <v>483.3</v>
      </c>
      <c r="G210">
        <v>49</v>
      </c>
      <c r="H210" t="s">
        <v>3560</v>
      </c>
      <c r="I210" t="s">
        <v>3993</v>
      </c>
      <c r="J210" t="s">
        <v>3994</v>
      </c>
      <c r="K210" t="s">
        <v>1355</v>
      </c>
      <c r="L210" t="s">
        <v>3995</v>
      </c>
      <c r="M210" t="s">
        <v>3990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23</v>
      </c>
      <c r="T210" t="s">
        <v>3996</v>
      </c>
    </row>
    <row r="211" spans="1:20" x14ac:dyDescent="0.25">
      <c r="A211" t="s">
        <v>46</v>
      </c>
      <c r="B211" t="s">
        <v>252</v>
      </c>
      <c r="C211">
        <v>73.930000000000007</v>
      </c>
      <c r="D211">
        <v>1</v>
      </c>
      <c r="E211" t="s">
        <v>3992</v>
      </c>
      <c r="F211">
        <v>483.3</v>
      </c>
      <c r="G211">
        <v>49</v>
      </c>
      <c r="H211" t="s">
        <v>3560</v>
      </c>
      <c r="I211" t="s">
        <v>3993</v>
      </c>
      <c r="J211" t="s">
        <v>3994</v>
      </c>
      <c r="K211" t="s">
        <v>1355</v>
      </c>
      <c r="L211" t="s">
        <v>3995</v>
      </c>
      <c r="M211" t="s">
        <v>3990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23</v>
      </c>
      <c r="T211" t="s">
        <v>3996</v>
      </c>
    </row>
    <row r="212" spans="1:20" x14ac:dyDescent="0.25">
      <c r="A212" t="s">
        <v>46</v>
      </c>
      <c r="B212" t="s">
        <v>252</v>
      </c>
      <c r="C212">
        <v>73.92</v>
      </c>
      <c r="D212">
        <v>3</v>
      </c>
      <c r="E212" t="s">
        <v>3992</v>
      </c>
      <c r="F212">
        <v>483.3</v>
      </c>
      <c r="G212">
        <v>49</v>
      </c>
      <c r="H212" t="s">
        <v>3560</v>
      </c>
      <c r="I212" t="s">
        <v>3993</v>
      </c>
      <c r="J212" t="s">
        <v>3994</v>
      </c>
      <c r="K212" t="s">
        <v>1355</v>
      </c>
      <c r="L212" t="s">
        <v>3995</v>
      </c>
      <c r="M212" t="s">
        <v>3990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3996</v>
      </c>
    </row>
    <row r="213" spans="1:20" x14ac:dyDescent="0.25">
      <c r="A213" t="s">
        <v>30</v>
      </c>
      <c r="B213" t="s">
        <v>31</v>
      </c>
      <c r="C213">
        <v>60</v>
      </c>
      <c r="D213">
        <v>3</v>
      </c>
      <c r="E213" t="s">
        <v>3997</v>
      </c>
      <c r="F213">
        <v>100</v>
      </c>
      <c r="G213">
        <v>0</v>
      </c>
      <c r="H213" t="s">
        <v>1219</v>
      </c>
      <c r="I213" t="s">
        <v>3998</v>
      </c>
      <c r="J213" t="s">
        <v>364</v>
      </c>
      <c r="K213" t="s">
        <v>23</v>
      </c>
      <c r="L213" t="s">
        <v>24</v>
      </c>
      <c r="M213" t="s">
        <v>3999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3999</v>
      </c>
    </row>
    <row r="214" spans="1:20" x14ac:dyDescent="0.25">
      <c r="A214" t="s">
        <v>30</v>
      </c>
      <c r="B214" t="s">
        <v>31</v>
      </c>
      <c r="C214">
        <v>60</v>
      </c>
      <c r="D214">
        <v>3</v>
      </c>
      <c r="E214" t="s">
        <v>4000</v>
      </c>
      <c r="F214">
        <v>100</v>
      </c>
      <c r="G214">
        <v>0</v>
      </c>
      <c r="H214" t="s">
        <v>1219</v>
      </c>
      <c r="I214" t="s">
        <v>4001</v>
      </c>
      <c r="J214" t="s">
        <v>342</v>
      </c>
      <c r="K214" t="s">
        <v>23</v>
      </c>
      <c r="L214" t="s">
        <v>24</v>
      </c>
      <c r="M214" t="s">
        <v>4002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4002</v>
      </c>
    </row>
    <row r="215" spans="1:20" x14ac:dyDescent="0.25">
      <c r="A215" t="s">
        <v>30</v>
      </c>
      <c r="B215" t="s">
        <v>31</v>
      </c>
      <c r="C215">
        <v>60</v>
      </c>
      <c r="D215">
        <v>3</v>
      </c>
      <c r="E215" t="s">
        <v>4003</v>
      </c>
      <c r="F215">
        <v>200</v>
      </c>
      <c r="G215">
        <v>0</v>
      </c>
      <c r="H215" t="s">
        <v>1219</v>
      </c>
      <c r="I215" t="s">
        <v>4004</v>
      </c>
      <c r="J215" t="s">
        <v>1221</v>
      </c>
      <c r="K215" t="s">
        <v>23</v>
      </c>
      <c r="L215" t="s">
        <v>24</v>
      </c>
      <c r="M215" t="s">
        <v>4005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4005</v>
      </c>
    </row>
    <row r="216" spans="1:20" x14ac:dyDescent="0.25">
      <c r="A216" t="s">
        <v>186</v>
      </c>
      <c r="B216" t="s">
        <v>187</v>
      </c>
      <c r="C216">
        <v>33.333333333333336</v>
      </c>
      <c r="D216">
        <v>3</v>
      </c>
      <c r="E216" t="s">
        <v>4003</v>
      </c>
      <c r="F216">
        <v>200</v>
      </c>
      <c r="G216">
        <v>0</v>
      </c>
      <c r="H216" t="s">
        <v>1219</v>
      </c>
      <c r="I216" t="s">
        <v>4004</v>
      </c>
      <c r="J216" t="s">
        <v>1221</v>
      </c>
      <c r="K216" t="s">
        <v>23</v>
      </c>
      <c r="L216" t="s">
        <v>24</v>
      </c>
      <c r="M216" t="s">
        <v>4005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4005</v>
      </c>
    </row>
    <row r="217" spans="1:20" x14ac:dyDescent="0.25">
      <c r="A217" t="s">
        <v>186</v>
      </c>
      <c r="B217" t="s">
        <v>187</v>
      </c>
      <c r="C217">
        <v>33.333333333333336</v>
      </c>
      <c r="D217">
        <v>3</v>
      </c>
      <c r="E217" t="s">
        <v>4006</v>
      </c>
      <c r="F217">
        <v>100</v>
      </c>
      <c r="G217">
        <v>0</v>
      </c>
      <c r="H217" t="s">
        <v>1219</v>
      </c>
      <c r="I217" t="s">
        <v>4007</v>
      </c>
      <c r="J217" t="s">
        <v>1224</v>
      </c>
      <c r="K217" t="s">
        <v>23</v>
      </c>
      <c r="L217" t="s">
        <v>24</v>
      </c>
      <c r="M217" t="s">
        <v>4008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23</v>
      </c>
      <c r="T217" t="s">
        <v>4008</v>
      </c>
    </row>
    <row r="218" spans="1:20" x14ac:dyDescent="0.25">
      <c r="A218" t="s">
        <v>44</v>
      </c>
      <c r="B218" t="s">
        <v>45</v>
      </c>
      <c r="C218">
        <v>66.666666666666671</v>
      </c>
      <c r="D218">
        <v>3</v>
      </c>
      <c r="E218" t="s">
        <v>4009</v>
      </c>
      <c r="F218">
        <v>100</v>
      </c>
      <c r="G218">
        <v>0</v>
      </c>
      <c r="H218" t="s">
        <v>1219</v>
      </c>
      <c r="I218" t="s">
        <v>4010</v>
      </c>
      <c r="J218" t="s">
        <v>309</v>
      </c>
      <c r="K218" t="s">
        <v>23</v>
      </c>
      <c r="L218" t="s">
        <v>24</v>
      </c>
      <c r="M218" t="s">
        <v>4011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4011</v>
      </c>
    </row>
    <row r="219" spans="1:20" x14ac:dyDescent="0.25">
      <c r="A219" t="s">
        <v>186</v>
      </c>
      <c r="B219" t="s">
        <v>187</v>
      </c>
      <c r="C219">
        <v>33.333333333333336</v>
      </c>
      <c r="D219">
        <v>3</v>
      </c>
      <c r="E219" t="s">
        <v>4012</v>
      </c>
      <c r="F219">
        <v>100</v>
      </c>
      <c r="G219">
        <v>0</v>
      </c>
      <c r="H219" t="s">
        <v>1219</v>
      </c>
      <c r="I219" t="s">
        <v>4013</v>
      </c>
      <c r="J219" t="s">
        <v>303</v>
      </c>
      <c r="K219" t="s">
        <v>23</v>
      </c>
      <c r="L219" t="s">
        <v>24</v>
      </c>
      <c r="M219" t="s">
        <v>4014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23</v>
      </c>
      <c r="T219" t="s">
        <v>4014</v>
      </c>
    </row>
    <row r="220" spans="1:20" x14ac:dyDescent="0.25">
      <c r="A220" t="s">
        <v>42</v>
      </c>
      <c r="B220" t="s">
        <v>43</v>
      </c>
      <c r="C220">
        <v>66.666666666666671</v>
      </c>
      <c r="D220">
        <v>3</v>
      </c>
      <c r="E220" t="s">
        <v>4015</v>
      </c>
      <c r="F220">
        <v>100</v>
      </c>
      <c r="G220">
        <v>0</v>
      </c>
      <c r="H220" t="s">
        <v>1219</v>
      </c>
      <c r="I220" t="s">
        <v>4016</v>
      </c>
      <c r="J220" t="s">
        <v>87</v>
      </c>
      <c r="K220" t="s">
        <v>23</v>
      </c>
      <c r="L220" t="s">
        <v>24</v>
      </c>
      <c r="M220" t="s">
        <v>4017</v>
      </c>
      <c r="N220" t="s">
        <v>23</v>
      </c>
      <c r="O220" t="s">
        <v>58</v>
      </c>
      <c r="P220" t="s">
        <v>26</v>
      </c>
      <c r="Q220" t="s">
        <v>33</v>
      </c>
      <c r="R220" t="s">
        <v>24</v>
      </c>
      <c r="S220" t="s">
        <v>23</v>
      </c>
      <c r="T220" t="s">
        <v>4017</v>
      </c>
    </row>
    <row r="221" spans="1:20" x14ac:dyDescent="0.25">
      <c r="A221" t="s">
        <v>30</v>
      </c>
      <c r="B221" t="s">
        <v>31</v>
      </c>
      <c r="C221">
        <v>60</v>
      </c>
      <c r="D221">
        <v>3</v>
      </c>
      <c r="E221" t="s">
        <v>4018</v>
      </c>
      <c r="F221">
        <v>100</v>
      </c>
      <c r="G221">
        <v>0</v>
      </c>
      <c r="H221" t="s">
        <v>1219</v>
      </c>
      <c r="I221" t="s">
        <v>4019</v>
      </c>
      <c r="J221" t="s">
        <v>356</v>
      </c>
      <c r="K221" t="s">
        <v>23</v>
      </c>
      <c r="L221" t="s">
        <v>24</v>
      </c>
      <c r="M221" t="s">
        <v>4017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4017</v>
      </c>
    </row>
    <row r="222" spans="1:20" x14ac:dyDescent="0.25">
      <c r="A222" t="s">
        <v>186</v>
      </c>
      <c r="B222" t="s">
        <v>187</v>
      </c>
      <c r="C222">
        <v>33.333333333333336</v>
      </c>
      <c r="D222">
        <v>3</v>
      </c>
      <c r="E222" t="s">
        <v>4020</v>
      </c>
      <c r="F222">
        <v>100</v>
      </c>
      <c r="G222">
        <v>0</v>
      </c>
      <c r="H222" t="s">
        <v>1219</v>
      </c>
      <c r="I222" t="s">
        <v>4021</v>
      </c>
      <c r="J222" t="s">
        <v>333</v>
      </c>
      <c r="K222" t="s">
        <v>23</v>
      </c>
      <c r="L222" t="s">
        <v>24</v>
      </c>
      <c r="M222" t="s">
        <v>4022</v>
      </c>
      <c r="N222" t="s">
        <v>23</v>
      </c>
      <c r="O222" t="s">
        <v>58</v>
      </c>
      <c r="P222" t="s">
        <v>26</v>
      </c>
      <c r="Q222" t="s">
        <v>33</v>
      </c>
      <c r="R222" t="s">
        <v>4023</v>
      </c>
      <c r="S222" t="s">
        <v>23</v>
      </c>
      <c r="T222" t="s">
        <v>4022</v>
      </c>
    </row>
    <row r="223" spans="1:20" x14ac:dyDescent="0.25">
      <c r="A223" t="s">
        <v>42</v>
      </c>
      <c r="B223" t="s">
        <v>43</v>
      </c>
      <c r="C223">
        <v>66.666666666666671</v>
      </c>
      <c r="D223">
        <v>3</v>
      </c>
      <c r="E223" t="s">
        <v>4024</v>
      </c>
      <c r="F223">
        <v>106</v>
      </c>
      <c r="G223">
        <v>6</v>
      </c>
      <c r="H223" t="s">
        <v>1219</v>
      </c>
      <c r="I223" t="s">
        <v>4025</v>
      </c>
      <c r="J223" t="s">
        <v>306</v>
      </c>
      <c r="K223" t="s">
        <v>23</v>
      </c>
      <c r="L223" t="s">
        <v>24</v>
      </c>
      <c r="M223" t="s">
        <v>4022</v>
      </c>
      <c r="N223" t="s">
        <v>23</v>
      </c>
      <c r="O223" t="s">
        <v>58</v>
      </c>
      <c r="P223" t="s">
        <v>26</v>
      </c>
      <c r="Q223" t="s">
        <v>33</v>
      </c>
      <c r="R223" t="s">
        <v>24</v>
      </c>
      <c r="S223" t="s">
        <v>23</v>
      </c>
      <c r="T223" t="s">
        <v>4026</v>
      </c>
    </row>
    <row r="224" spans="1:20" x14ac:dyDescent="0.25">
      <c r="A224" t="s">
        <v>44</v>
      </c>
      <c r="B224" t="s">
        <v>45</v>
      </c>
      <c r="C224">
        <v>66.666666666666671</v>
      </c>
      <c r="D224">
        <v>3</v>
      </c>
      <c r="E224" t="s">
        <v>4027</v>
      </c>
      <c r="F224">
        <v>200</v>
      </c>
      <c r="G224">
        <v>0</v>
      </c>
      <c r="H224" t="s">
        <v>1219</v>
      </c>
      <c r="I224" t="s">
        <v>4028</v>
      </c>
      <c r="J224" t="s">
        <v>333</v>
      </c>
      <c r="K224" t="s">
        <v>23</v>
      </c>
      <c r="L224" t="s">
        <v>24</v>
      </c>
      <c r="M224" t="s">
        <v>4029</v>
      </c>
      <c r="N224" t="s">
        <v>23</v>
      </c>
      <c r="O224" t="s">
        <v>58</v>
      </c>
      <c r="P224" t="s">
        <v>26</v>
      </c>
      <c r="Q224" t="s">
        <v>33</v>
      </c>
      <c r="R224" t="s">
        <v>24</v>
      </c>
      <c r="S224" t="s">
        <v>23</v>
      </c>
      <c r="T224" t="s">
        <v>4030</v>
      </c>
    </row>
    <row r="225" spans="1:20" x14ac:dyDescent="0.25">
      <c r="A225" t="s">
        <v>42</v>
      </c>
      <c r="B225" t="s">
        <v>43</v>
      </c>
      <c r="C225">
        <v>66.666666666666671</v>
      </c>
      <c r="D225">
        <v>3</v>
      </c>
      <c r="E225" t="s">
        <v>4027</v>
      </c>
      <c r="F225">
        <v>200</v>
      </c>
      <c r="G225">
        <v>0</v>
      </c>
      <c r="H225" t="s">
        <v>1219</v>
      </c>
      <c r="I225" t="s">
        <v>4028</v>
      </c>
      <c r="J225" t="s">
        <v>333</v>
      </c>
      <c r="K225" t="s">
        <v>23</v>
      </c>
      <c r="L225" t="s">
        <v>24</v>
      </c>
      <c r="M225" t="s">
        <v>4029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23</v>
      </c>
      <c r="T225" t="s">
        <v>4030</v>
      </c>
    </row>
    <row r="226" spans="1:20" x14ac:dyDescent="0.25">
      <c r="A226" t="s">
        <v>186</v>
      </c>
      <c r="B226" t="s">
        <v>187</v>
      </c>
      <c r="C226">
        <v>33.333333333333336</v>
      </c>
      <c r="D226">
        <v>3</v>
      </c>
      <c r="E226" t="s">
        <v>4031</v>
      </c>
      <c r="F226">
        <v>200</v>
      </c>
      <c r="G226">
        <v>0</v>
      </c>
      <c r="H226" t="s">
        <v>1219</v>
      </c>
      <c r="I226" t="s">
        <v>4032</v>
      </c>
      <c r="J226" t="s">
        <v>1224</v>
      </c>
      <c r="K226" t="s">
        <v>23</v>
      </c>
      <c r="L226" t="s">
        <v>24</v>
      </c>
      <c r="M226" t="s">
        <v>4033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23</v>
      </c>
      <c r="T226" t="s">
        <v>4030</v>
      </c>
    </row>
    <row r="227" spans="1:20" x14ac:dyDescent="0.25">
      <c r="A227" t="s">
        <v>42</v>
      </c>
      <c r="B227" t="s">
        <v>43</v>
      </c>
      <c r="C227">
        <v>66.666666666666671</v>
      </c>
      <c r="D227">
        <v>3</v>
      </c>
      <c r="E227" t="s">
        <v>4031</v>
      </c>
      <c r="F227">
        <v>200</v>
      </c>
      <c r="G227">
        <v>0</v>
      </c>
      <c r="H227" t="s">
        <v>1219</v>
      </c>
      <c r="I227" t="s">
        <v>4032</v>
      </c>
      <c r="J227" t="s">
        <v>1224</v>
      </c>
      <c r="K227" t="s">
        <v>23</v>
      </c>
      <c r="L227" t="s">
        <v>24</v>
      </c>
      <c r="M227" t="s">
        <v>4033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23</v>
      </c>
      <c r="T227" t="s">
        <v>4030</v>
      </c>
    </row>
    <row r="228" spans="1:20" x14ac:dyDescent="0.25">
      <c r="A228" t="s">
        <v>30</v>
      </c>
      <c r="B228" t="s">
        <v>31</v>
      </c>
      <c r="C228">
        <v>60</v>
      </c>
      <c r="D228">
        <v>3</v>
      </c>
      <c r="E228" t="s">
        <v>4034</v>
      </c>
      <c r="F228">
        <v>100</v>
      </c>
      <c r="G228">
        <v>0</v>
      </c>
      <c r="H228" t="s">
        <v>1219</v>
      </c>
      <c r="I228" t="s">
        <v>4035</v>
      </c>
      <c r="J228" t="s">
        <v>1251</v>
      </c>
      <c r="K228" t="s">
        <v>23</v>
      </c>
      <c r="L228" t="s">
        <v>24</v>
      </c>
      <c r="M228" t="s">
        <v>4036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4036</v>
      </c>
    </row>
    <row r="229" spans="1:20" x14ac:dyDescent="0.25">
      <c r="A229" t="s">
        <v>28</v>
      </c>
      <c r="B229" t="s">
        <v>29</v>
      </c>
      <c r="C229">
        <v>33.333333333333336</v>
      </c>
      <c r="D229">
        <v>3</v>
      </c>
      <c r="E229" t="s">
        <v>4037</v>
      </c>
      <c r="F229">
        <v>100</v>
      </c>
      <c r="G229">
        <v>0</v>
      </c>
      <c r="H229" t="s">
        <v>1219</v>
      </c>
      <c r="I229" t="s">
        <v>4038</v>
      </c>
      <c r="J229" t="s">
        <v>303</v>
      </c>
      <c r="K229" t="s">
        <v>23</v>
      </c>
      <c r="L229" t="s">
        <v>24</v>
      </c>
      <c r="M229" t="s">
        <v>4036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4036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4039</v>
      </c>
      <c r="F230">
        <v>100</v>
      </c>
      <c r="G230">
        <v>0</v>
      </c>
      <c r="H230" t="s">
        <v>1219</v>
      </c>
      <c r="I230" t="s">
        <v>4040</v>
      </c>
      <c r="J230" t="s">
        <v>364</v>
      </c>
      <c r="K230" t="s">
        <v>23</v>
      </c>
      <c r="L230" t="s">
        <v>24</v>
      </c>
      <c r="M230" t="s">
        <v>4041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4041</v>
      </c>
    </row>
    <row r="231" spans="1:20" x14ac:dyDescent="0.25">
      <c r="A231" t="s">
        <v>28</v>
      </c>
      <c r="B231" t="s">
        <v>29</v>
      </c>
      <c r="C231">
        <v>50</v>
      </c>
      <c r="D231">
        <v>1</v>
      </c>
      <c r="E231" t="s">
        <v>4039</v>
      </c>
      <c r="F231">
        <v>100</v>
      </c>
      <c r="G231">
        <v>0</v>
      </c>
      <c r="H231" t="s">
        <v>1219</v>
      </c>
      <c r="I231" t="s">
        <v>4040</v>
      </c>
      <c r="J231" t="s">
        <v>364</v>
      </c>
      <c r="K231" t="s">
        <v>23</v>
      </c>
      <c r="L231" t="s">
        <v>24</v>
      </c>
      <c r="M231" t="s">
        <v>4041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4041</v>
      </c>
    </row>
    <row r="232" spans="1:20" x14ac:dyDescent="0.25">
      <c r="A232" t="s">
        <v>30</v>
      </c>
      <c r="B232" t="s">
        <v>31</v>
      </c>
      <c r="C232">
        <v>50</v>
      </c>
      <c r="D232">
        <v>1</v>
      </c>
      <c r="E232" t="s">
        <v>4039</v>
      </c>
      <c r="F232">
        <v>100</v>
      </c>
      <c r="G232">
        <v>0</v>
      </c>
      <c r="H232" t="s">
        <v>1219</v>
      </c>
      <c r="I232" t="s">
        <v>4040</v>
      </c>
      <c r="J232" t="s">
        <v>364</v>
      </c>
      <c r="K232" t="s">
        <v>23</v>
      </c>
      <c r="L232" t="s">
        <v>24</v>
      </c>
      <c r="M232" t="s">
        <v>4041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4041</v>
      </c>
    </row>
    <row r="233" spans="1:20" x14ac:dyDescent="0.25">
      <c r="A233" t="s">
        <v>30</v>
      </c>
      <c r="B233" t="s">
        <v>31</v>
      </c>
      <c r="C233">
        <v>60</v>
      </c>
      <c r="D233">
        <v>3</v>
      </c>
      <c r="E233" t="s">
        <v>4042</v>
      </c>
      <c r="F233">
        <v>100</v>
      </c>
      <c r="G233">
        <v>0</v>
      </c>
      <c r="H233" t="s">
        <v>1219</v>
      </c>
      <c r="I233" t="s">
        <v>4043</v>
      </c>
      <c r="J233" t="s">
        <v>342</v>
      </c>
      <c r="K233" t="s">
        <v>23</v>
      </c>
      <c r="L233" t="s">
        <v>24</v>
      </c>
      <c r="M233" t="s">
        <v>4044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4044</v>
      </c>
    </row>
    <row r="234" spans="1:20" x14ac:dyDescent="0.25">
      <c r="A234" t="s">
        <v>30</v>
      </c>
      <c r="B234" t="s">
        <v>31</v>
      </c>
      <c r="C234">
        <v>60</v>
      </c>
      <c r="D234">
        <v>3</v>
      </c>
      <c r="E234" t="s">
        <v>4045</v>
      </c>
      <c r="F234">
        <v>100</v>
      </c>
      <c r="G234">
        <v>0</v>
      </c>
      <c r="H234" t="s">
        <v>1219</v>
      </c>
      <c r="I234" t="s">
        <v>4046</v>
      </c>
      <c r="J234" t="s">
        <v>303</v>
      </c>
      <c r="K234" t="s">
        <v>23</v>
      </c>
      <c r="L234" t="s">
        <v>24</v>
      </c>
      <c r="M234" t="s">
        <v>4047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4047</v>
      </c>
    </row>
    <row r="235" spans="1:20" x14ac:dyDescent="0.25">
      <c r="A235" t="s">
        <v>30</v>
      </c>
      <c r="B235" t="s">
        <v>31</v>
      </c>
      <c r="C235">
        <v>60</v>
      </c>
      <c r="D235">
        <v>3</v>
      </c>
      <c r="E235" t="s">
        <v>4048</v>
      </c>
      <c r="F235">
        <v>106</v>
      </c>
      <c r="G235">
        <v>6</v>
      </c>
      <c r="H235" t="s">
        <v>1219</v>
      </c>
      <c r="I235" t="s">
        <v>3672</v>
      </c>
      <c r="J235" t="s">
        <v>306</v>
      </c>
      <c r="K235" t="s">
        <v>23</v>
      </c>
      <c r="L235" t="s">
        <v>24</v>
      </c>
      <c r="M235" t="s">
        <v>3978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3978</v>
      </c>
    </row>
    <row r="236" spans="1:20" x14ac:dyDescent="0.25">
      <c r="A236" t="s">
        <v>30</v>
      </c>
      <c r="B236" t="s">
        <v>31</v>
      </c>
      <c r="C236">
        <v>60</v>
      </c>
      <c r="D236">
        <v>3</v>
      </c>
      <c r="E236" t="s">
        <v>4049</v>
      </c>
      <c r="F236">
        <v>200</v>
      </c>
      <c r="G236">
        <v>0</v>
      </c>
      <c r="H236" t="s">
        <v>1219</v>
      </c>
      <c r="I236" t="s">
        <v>4050</v>
      </c>
      <c r="J236" t="s">
        <v>1250</v>
      </c>
      <c r="K236" t="s">
        <v>23</v>
      </c>
      <c r="L236" t="s">
        <v>24</v>
      </c>
      <c r="M236" t="s">
        <v>4051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4051</v>
      </c>
    </row>
    <row r="237" spans="1:20" x14ac:dyDescent="0.25">
      <c r="A237" t="s">
        <v>28</v>
      </c>
      <c r="B237" t="s">
        <v>29</v>
      </c>
      <c r="C237">
        <v>33.333333333333336</v>
      </c>
      <c r="D237">
        <v>3</v>
      </c>
      <c r="E237" t="s">
        <v>4049</v>
      </c>
      <c r="F237">
        <v>200</v>
      </c>
      <c r="G237">
        <v>0</v>
      </c>
      <c r="H237" t="s">
        <v>1219</v>
      </c>
      <c r="I237" t="s">
        <v>4050</v>
      </c>
      <c r="J237" t="s">
        <v>1250</v>
      </c>
      <c r="K237" t="s">
        <v>23</v>
      </c>
      <c r="L237" t="s">
        <v>24</v>
      </c>
      <c r="M237" t="s">
        <v>4051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4051</v>
      </c>
    </row>
    <row r="238" spans="1:20" x14ac:dyDescent="0.25">
      <c r="A238" t="s">
        <v>30</v>
      </c>
      <c r="B238" t="s">
        <v>31</v>
      </c>
      <c r="C238">
        <v>60</v>
      </c>
      <c r="D238">
        <v>3</v>
      </c>
      <c r="E238" t="s">
        <v>4052</v>
      </c>
      <c r="F238">
        <v>100</v>
      </c>
      <c r="G238">
        <v>0</v>
      </c>
      <c r="H238" t="s">
        <v>1219</v>
      </c>
      <c r="I238" t="s">
        <v>4053</v>
      </c>
      <c r="J238" t="s">
        <v>331</v>
      </c>
      <c r="K238" t="s">
        <v>23</v>
      </c>
      <c r="L238" t="s">
        <v>24</v>
      </c>
      <c r="M238" t="s">
        <v>4051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4051</v>
      </c>
    </row>
    <row r="239" spans="1:20" x14ac:dyDescent="0.25">
      <c r="A239" t="s">
        <v>186</v>
      </c>
      <c r="B239" t="s">
        <v>187</v>
      </c>
      <c r="C239">
        <v>33.333333333333336</v>
      </c>
      <c r="D239">
        <v>3</v>
      </c>
      <c r="E239" t="s">
        <v>4054</v>
      </c>
      <c r="F239">
        <v>138</v>
      </c>
      <c r="G239">
        <v>38</v>
      </c>
      <c r="H239" t="s">
        <v>22</v>
      </c>
      <c r="I239" t="s">
        <v>4055</v>
      </c>
      <c r="J239" t="s">
        <v>346</v>
      </c>
      <c r="K239" t="s">
        <v>23</v>
      </c>
      <c r="L239" t="s">
        <v>24</v>
      </c>
      <c r="M239" t="s">
        <v>4056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4056</v>
      </c>
    </row>
    <row r="240" spans="1:20" x14ac:dyDescent="0.25">
      <c r="A240" t="s">
        <v>30</v>
      </c>
      <c r="B240" t="s">
        <v>31</v>
      </c>
      <c r="C240">
        <v>60</v>
      </c>
      <c r="D240">
        <v>3</v>
      </c>
      <c r="E240" t="s">
        <v>4057</v>
      </c>
      <c r="F240">
        <v>100</v>
      </c>
      <c r="G240">
        <v>0</v>
      </c>
      <c r="H240" t="s">
        <v>1219</v>
      </c>
      <c r="I240" t="s">
        <v>4058</v>
      </c>
      <c r="J240" t="s">
        <v>1255</v>
      </c>
      <c r="K240" t="s">
        <v>23</v>
      </c>
      <c r="L240" t="s">
        <v>24</v>
      </c>
      <c r="M240" t="s">
        <v>4059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4060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4061</v>
      </c>
      <c r="F241">
        <v>129</v>
      </c>
      <c r="G241">
        <v>29</v>
      </c>
      <c r="H241" t="s">
        <v>1219</v>
      </c>
      <c r="I241" t="s">
        <v>4062</v>
      </c>
      <c r="J241" t="s">
        <v>328</v>
      </c>
      <c r="K241" t="s">
        <v>23</v>
      </c>
      <c r="L241" t="s">
        <v>24</v>
      </c>
      <c r="M241" t="s">
        <v>4063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4063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4061</v>
      </c>
      <c r="F242">
        <v>129</v>
      </c>
      <c r="G242">
        <v>29</v>
      </c>
      <c r="H242" t="s">
        <v>1219</v>
      </c>
      <c r="I242" t="s">
        <v>4062</v>
      </c>
      <c r="J242" t="s">
        <v>328</v>
      </c>
      <c r="K242" t="s">
        <v>23</v>
      </c>
      <c r="L242" t="s">
        <v>24</v>
      </c>
      <c r="M242" t="s">
        <v>4063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4063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4061</v>
      </c>
      <c r="F243">
        <v>129</v>
      </c>
      <c r="G243">
        <v>29</v>
      </c>
      <c r="H243" t="s">
        <v>1219</v>
      </c>
      <c r="I243" t="s">
        <v>4062</v>
      </c>
      <c r="J243" t="s">
        <v>328</v>
      </c>
      <c r="K243" t="s">
        <v>23</v>
      </c>
      <c r="L243" t="s">
        <v>24</v>
      </c>
      <c r="M243" t="s">
        <v>4063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4063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4064</v>
      </c>
      <c r="F244">
        <v>109</v>
      </c>
      <c r="G244">
        <v>9</v>
      </c>
      <c r="H244" t="s">
        <v>1219</v>
      </c>
      <c r="I244" t="s">
        <v>4065</v>
      </c>
      <c r="J244" t="s">
        <v>318</v>
      </c>
      <c r="K244" t="s">
        <v>23</v>
      </c>
      <c r="L244" t="s">
        <v>24</v>
      </c>
      <c r="M244" t="s">
        <v>4063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4063</v>
      </c>
    </row>
    <row r="245" spans="1:20" x14ac:dyDescent="0.25">
      <c r="A245" t="s">
        <v>28</v>
      </c>
      <c r="B245" t="s">
        <v>29</v>
      </c>
      <c r="C245">
        <v>50</v>
      </c>
      <c r="D245">
        <v>1</v>
      </c>
      <c r="E245" t="s">
        <v>4064</v>
      </c>
      <c r="F245">
        <v>109</v>
      </c>
      <c r="G245">
        <v>9</v>
      </c>
      <c r="H245" t="s">
        <v>1219</v>
      </c>
      <c r="I245" t="s">
        <v>4065</v>
      </c>
      <c r="J245" t="s">
        <v>318</v>
      </c>
      <c r="K245" t="s">
        <v>23</v>
      </c>
      <c r="L245" t="s">
        <v>24</v>
      </c>
      <c r="M245" t="s">
        <v>4063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4063</v>
      </c>
    </row>
    <row r="246" spans="1:20" x14ac:dyDescent="0.25">
      <c r="A246" t="s">
        <v>30</v>
      </c>
      <c r="B246" t="s">
        <v>31</v>
      </c>
      <c r="C246">
        <v>50</v>
      </c>
      <c r="D246">
        <v>1</v>
      </c>
      <c r="E246" t="s">
        <v>4064</v>
      </c>
      <c r="F246">
        <v>109</v>
      </c>
      <c r="G246">
        <v>9</v>
      </c>
      <c r="H246" t="s">
        <v>1219</v>
      </c>
      <c r="I246" t="s">
        <v>4065</v>
      </c>
      <c r="J246" t="s">
        <v>318</v>
      </c>
      <c r="K246" t="s">
        <v>23</v>
      </c>
      <c r="L246" t="s">
        <v>24</v>
      </c>
      <c r="M246" t="s">
        <v>4063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4063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4066</v>
      </c>
      <c r="F247">
        <v>100</v>
      </c>
      <c r="G247">
        <v>0</v>
      </c>
      <c r="H247" t="s">
        <v>1219</v>
      </c>
      <c r="I247" t="s">
        <v>4067</v>
      </c>
      <c r="J247" t="s">
        <v>317</v>
      </c>
      <c r="K247" t="s">
        <v>23</v>
      </c>
      <c r="L247" t="s">
        <v>24</v>
      </c>
      <c r="M247" t="s">
        <v>4068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4068</v>
      </c>
    </row>
    <row r="248" spans="1:20" x14ac:dyDescent="0.25">
      <c r="A248" t="s">
        <v>28</v>
      </c>
      <c r="B248" t="s">
        <v>29</v>
      </c>
      <c r="C248">
        <v>50</v>
      </c>
      <c r="D248">
        <v>1</v>
      </c>
      <c r="E248" t="s">
        <v>4066</v>
      </c>
      <c r="F248">
        <v>100</v>
      </c>
      <c r="G248">
        <v>0</v>
      </c>
      <c r="H248" t="s">
        <v>1219</v>
      </c>
      <c r="I248" t="s">
        <v>4067</v>
      </c>
      <c r="J248" t="s">
        <v>317</v>
      </c>
      <c r="K248" t="s">
        <v>23</v>
      </c>
      <c r="L248" t="s">
        <v>24</v>
      </c>
      <c r="M248" t="s">
        <v>4068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4068</v>
      </c>
    </row>
    <row r="249" spans="1:20" x14ac:dyDescent="0.25">
      <c r="A249" t="s">
        <v>30</v>
      </c>
      <c r="B249" t="s">
        <v>31</v>
      </c>
      <c r="C249">
        <v>50</v>
      </c>
      <c r="D249">
        <v>1</v>
      </c>
      <c r="E249" t="s">
        <v>4066</v>
      </c>
      <c r="F249">
        <v>100</v>
      </c>
      <c r="G249">
        <v>0</v>
      </c>
      <c r="H249" t="s">
        <v>1219</v>
      </c>
      <c r="I249" t="s">
        <v>4067</v>
      </c>
      <c r="J249" t="s">
        <v>317</v>
      </c>
      <c r="K249" t="s">
        <v>23</v>
      </c>
      <c r="L249" t="s">
        <v>24</v>
      </c>
      <c r="M249" t="s">
        <v>4068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4068</v>
      </c>
    </row>
    <row r="250" spans="1:20" x14ac:dyDescent="0.25">
      <c r="A250" t="s">
        <v>20</v>
      </c>
      <c r="B250" t="s">
        <v>21</v>
      </c>
      <c r="C250">
        <v>50</v>
      </c>
      <c r="D250">
        <v>2</v>
      </c>
      <c r="E250" t="s">
        <v>4069</v>
      </c>
      <c r="F250">
        <v>200</v>
      </c>
      <c r="G250">
        <v>0</v>
      </c>
      <c r="H250" t="s">
        <v>1219</v>
      </c>
      <c r="I250" t="s">
        <v>4070</v>
      </c>
      <c r="J250" t="s">
        <v>1246</v>
      </c>
      <c r="K250" t="s">
        <v>23</v>
      </c>
      <c r="L250" t="s">
        <v>24</v>
      </c>
      <c r="M250" t="s">
        <v>4071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4071</v>
      </c>
    </row>
    <row r="251" spans="1:20" x14ac:dyDescent="0.25">
      <c r="A251" t="s">
        <v>28</v>
      </c>
      <c r="B251" t="s">
        <v>29</v>
      </c>
      <c r="C251">
        <v>50</v>
      </c>
      <c r="D251">
        <v>2</v>
      </c>
      <c r="E251" t="s">
        <v>4069</v>
      </c>
      <c r="F251">
        <v>200</v>
      </c>
      <c r="G251">
        <v>0</v>
      </c>
      <c r="H251" t="s">
        <v>1219</v>
      </c>
      <c r="I251" t="s">
        <v>4070</v>
      </c>
      <c r="J251" t="s">
        <v>1246</v>
      </c>
      <c r="K251" t="s">
        <v>23</v>
      </c>
      <c r="L251" t="s">
        <v>24</v>
      </c>
      <c r="M251" t="s">
        <v>4071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4071</v>
      </c>
    </row>
    <row r="252" spans="1:20" x14ac:dyDescent="0.25">
      <c r="A252" t="s">
        <v>30</v>
      </c>
      <c r="B252" t="s">
        <v>31</v>
      </c>
      <c r="C252">
        <v>50</v>
      </c>
      <c r="D252">
        <v>2</v>
      </c>
      <c r="E252" t="s">
        <v>4069</v>
      </c>
      <c r="F252">
        <v>200</v>
      </c>
      <c r="G252">
        <v>0</v>
      </c>
      <c r="H252" t="s">
        <v>1219</v>
      </c>
      <c r="I252" t="s">
        <v>4070</v>
      </c>
      <c r="J252" t="s">
        <v>1246</v>
      </c>
      <c r="K252" t="s">
        <v>23</v>
      </c>
      <c r="L252" t="s">
        <v>24</v>
      </c>
      <c r="M252" t="s">
        <v>4071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4071</v>
      </c>
    </row>
    <row r="253" spans="1:20" x14ac:dyDescent="0.25">
      <c r="A253" t="s">
        <v>30</v>
      </c>
      <c r="B253" t="s">
        <v>31</v>
      </c>
      <c r="C253">
        <v>43</v>
      </c>
      <c r="D253">
        <v>1</v>
      </c>
      <c r="E253" t="s">
        <v>4072</v>
      </c>
      <c r="F253">
        <v>43</v>
      </c>
      <c r="G253">
        <v>0</v>
      </c>
      <c r="H253" t="s">
        <v>47</v>
      </c>
      <c r="I253" t="s">
        <v>4073</v>
      </c>
      <c r="J253" t="s">
        <v>4074</v>
      </c>
      <c r="K253" t="s">
        <v>4075</v>
      </c>
      <c r="L253" t="s">
        <v>4076</v>
      </c>
      <c r="M253" t="s">
        <v>4068</v>
      </c>
      <c r="N253" t="s">
        <v>23</v>
      </c>
      <c r="O253" t="s">
        <v>63</v>
      </c>
      <c r="P253" t="s">
        <v>54</v>
      </c>
      <c r="Q253" t="s">
        <v>55</v>
      </c>
      <c r="R253" t="s">
        <v>24</v>
      </c>
      <c r="S253" t="s">
        <v>23</v>
      </c>
      <c r="T253" t="s">
        <v>4077</v>
      </c>
    </row>
    <row r="254" spans="1:20" x14ac:dyDescent="0.25">
      <c r="A254" t="s">
        <v>186</v>
      </c>
      <c r="B254" t="s">
        <v>187</v>
      </c>
      <c r="C254">
        <v>33.333333333333336</v>
      </c>
      <c r="D254">
        <v>3</v>
      </c>
      <c r="E254" t="s">
        <v>4078</v>
      </c>
      <c r="F254">
        <v>100</v>
      </c>
      <c r="G254">
        <v>0</v>
      </c>
      <c r="H254" t="s">
        <v>1219</v>
      </c>
      <c r="I254" t="s">
        <v>4079</v>
      </c>
      <c r="J254" t="s">
        <v>359</v>
      </c>
      <c r="K254" t="s">
        <v>23</v>
      </c>
      <c r="L254" t="s">
        <v>24</v>
      </c>
      <c r="M254" t="s">
        <v>4077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4077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4080</v>
      </c>
      <c r="F255">
        <v>95</v>
      </c>
      <c r="G255">
        <v>0</v>
      </c>
      <c r="H255" t="s">
        <v>1219</v>
      </c>
      <c r="I255" t="s">
        <v>4081</v>
      </c>
      <c r="J255" t="s">
        <v>318</v>
      </c>
      <c r="K255" t="s">
        <v>23</v>
      </c>
      <c r="L255" t="s">
        <v>24</v>
      </c>
      <c r="M255" t="s">
        <v>4077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23</v>
      </c>
      <c r="T255" t="s">
        <v>4077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4080</v>
      </c>
      <c r="F256">
        <v>95</v>
      </c>
      <c r="G256">
        <v>0</v>
      </c>
      <c r="H256" t="s">
        <v>1219</v>
      </c>
      <c r="I256" t="s">
        <v>4081</v>
      </c>
      <c r="J256" t="s">
        <v>318</v>
      </c>
      <c r="K256" t="s">
        <v>23</v>
      </c>
      <c r="L256" t="s">
        <v>24</v>
      </c>
      <c r="M256" t="s">
        <v>4077</v>
      </c>
      <c r="N256" t="s">
        <v>23</v>
      </c>
      <c r="O256" t="s">
        <v>58</v>
      </c>
      <c r="P256" t="s">
        <v>26</v>
      </c>
      <c r="Q256" t="s">
        <v>33</v>
      </c>
      <c r="R256" t="s">
        <v>24</v>
      </c>
      <c r="S256" t="s">
        <v>23</v>
      </c>
      <c r="T256" t="s">
        <v>4077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4080</v>
      </c>
      <c r="F257">
        <v>95</v>
      </c>
      <c r="G257">
        <v>0</v>
      </c>
      <c r="H257" t="s">
        <v>1219</v>
      </c>
      <c r="I257" t="s">
        <v>4081</v>
      </c>
      <c r="J257" t="s">
        <v>318</v>
      </c>
      <c r="K257" t="s">
        <v>23</v>
      </c>
      <c r="L257" t="s">
        <v>24</v>
      </c>
      <c r="M257" t="s">
        <v>4077</v>
      </c>
      <c r="N257" t="s">
        <v>23</v>
      </c>
      <c r="O257" t="s">
        <v>58</v>
      </c>
      <c r="P257" t="s">
        <v>26</v>
      </c>
      <c r="Q257" t="s">
        <v>33</v>
      </c>
      <c r="R257" t="s">
        <v>24</v>
      </c>
      <c r="S257" t="s">
        <v>23</v>
      </c>
      <c r="T257" t="s">
        <v>4077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4082</v>
      </c>
      <c r="F258">
        <v>101</v>
      </c>
      <c r="G258">
        <v>6</v>
      </c>
      <c r="H258" t="s">
        <v>1219</v>
      </c>
      <c r="I258" t="s">
        <v>4083</v>
      </c>
      <c r="J258" t="s">
        <v>329</v>
      </c>
      <c r="K258" t="s">
        <v>23</v>
      </c>
      <c r="L258" t="s">
        <v>24</v>
      </c>
      <c r="M258" t="s">
        <v>4084</v>
      </c>
      <c r="N258" t="s">
        <v>23</v>
      </c>
      <c r="O258" t="s">
        <v>58</v>
      </c>
      <c r="P258" t="s">
        <v>26</v>
      </c>
      <c r="Q258" t="s">
        <v>33</v>
      </c>
      <c r="R258" t="s">
        <v>24</v>
      </c>
      <c r="S258" t="s">
        <v>23</v>
      </c>
      <c r="T258" t="s">
        <v>4085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4082</v>
      </c>
      <c r="F259">
        <v>101</v>
      </c>
      <c r="G259">
        <v>6</v>
      </c>
      <c r="H259" t="s">
        <v>1219</v>
      </c>
      <c r="I259" t="s">
        <v>4083</v>
      </c>
      <c r="J259" t="s">
        <v>329</v>
      </c>
      <c r="K259" t="s">
        <v>23</v>
      </c>
      <c r="L259" t="s">
        <v>24</v>
      </c>
      <c r="M259" t="s">
        <v>4084</v>
      </c>
      <c r="N259" t="s">
        <v>23</v>
      </c>
      <c r="O259" t="s">
        <v>58</v>
      </c>
      <c r="P259" t="s">
        <v>26</v>
      </c>
      <c r="Q259" t="s">
        <v>33</v>
      </c>
      <c r="R259" t="s">
        <v>24</v>
      </c>
      <c r="S259" t="s">
        <v>23</v>
      </c>
      <c r="T259" t="s">
        <v>4085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4082</v>
      </c>
      <c r="F260">
        <v>101</v>
      </c>
      <c r="G260">
        <v>6</v>
      </c>
      <c r="H260" t="s">
        <v>1219</v>
      </c>
      <c r="I260" t="s">
        <v>4083</v>
      </c>
      <c r="J260" t="s">
        <v>329</v>
      </c>
      <c r="K260" t="s">
        <v>23</v>
      </c>
      <c r="L260" t="s">
        <v>24</v>
      </c>
      <c r="M260" t="s">
        <v>4084</v>
      </c>
      <c r="N260" t="s">
        <v>23</v>
      </c>
      <c r="O260" t="s">
        <v>58</v>
      </c>
      <c r="P260" t="s">
        <v>26</v>
      </c>
      <c r="Q260" t="s">
        <v>33</v>
      </c>
      <c r="R260" t="s">
        <v>24</v>
      </c>
      <c r="S260" t="s">
        <v>23</v>
      </c>
      <c r="T260" t="s">
        <v>4085</v>
      </c>
    </row>
    <row r="261" spans="1:20" x14ac:dyDescent="0.25">
      <c r="A261" t="s">
        <v>186</v>
      </c>
      <c r="B261" t="s">
        <v>187</v>
      </c>
      <c r="C261">
        <v>33.333333333333336</v>
      </c>
      <c r="D261">
        <v>3</v>
      </c>
      <c r="E261" t="s">
        <v>4086</v>
      </c>
      <c r="F261">
        <v>100</v>
      </c>
      <c r="G261">
        <v>0</v>
      </c>
      <c r="H261" t="s">
        <v>1219</v>
      </c>
      <c r="I261" t="s">
        <v>4087</v>
      </c>
      <c r="J261" t="s">
        <v>319</v>
      </c>
      <c r="K261" t="s">
        <v>23</v>
      </c>
      <c r="L261" t="s">
        <v>24</v>
      </c>
      <c r="M261" t="s">
        <v>4085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23</v>
      </c>
      <c r="T261" t="s">
        <v>4088</v>
      </c>
    </row>
    <row r="262" spans="1:20" x14ac:dyDescent="0.25">
      <c r="A262" t="s">
        <v>186</v>
      </c>
      <c r="B262" t="s">
        <v>187</v>
      </c>
      <c r="C262">
        <v>33.333333333333336</v>
      </c>
      <c r="D262">
        <v>3</v>
      </c>
      <c r="E262" t="s">
        <v>4089</v>
      </c>
      <c r="F262">
        <v>100</v>
      </c>
      <c r="G262">
        <v>0</v>
      </c>
      <c r="H262" t="s">
        <v>1219</v>
      </c>
      <c r="I262" t="s">
        <v>4090</v>
      </c>
      <c r="J262" t="s">
        <v>318</v>
      </c>
      <c r="K262" t="s">
        <v>23</v>
      </c>
      <c r="L262" t="s">
        <v>24</v>
      </c>
      <c r="M262" t="s">
        <v>4088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23</v>
      </c>
      <c r="T262" t="s">
        <v>4088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4091</v>
      </c>
      <c r="F263">
        <v>100</v>
      </c>
      <c r="G263">
        <v>0</v>
      </c>
      <c r="H263" t="s">
        <v>1219</v>
      </c>
      <c r="I263" t="s">
        <v>4092</v>
      </c>
      <c r="J263" t="s">
        <v>310</v>
      </c>
      <c r="K263" t="s">
        <v>23</v>
      </c>
      <c r="L263" t="s">
        <v>24</v>
      </c>
      <c r="M263" t="s">
        <v>4093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4093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4091</v>
      </c>
      <c r="F264">
        <v>100</v>
      </c>
      <c r="G264">
        <v>0</v>
      </c>
      <c r="H264" t="s">
        <v>1219</v>
      </c>
      <c r="I264" t="s">
        <v>4092</v>
      </c>
      <c r="J264" t="s">
        <v>310</v>
      </c>
      <c r="K264" t="s">
        <v>23</v>
      </c>
      <c r="L264" t="s">
        <v>24</v>
      </c>
      <c r="M264" t="s">
        <v>4093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4093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4091</v>
      </c>
      <c r="F265">
        <v>100</v>
      </c>
      <c r="G265">
        <v>0</v>
      </c>
      <c r="H265" t="s">
        <v>1219</v>
      </c>
      <c r="I265" t="s">
        <v>4092</v>
      </c>
      <c r="J265" t="s">
        <v>310</v>
      </c>
      <c r="K265" t="s">
        <v>23</v>
      </c>
      <c r="L265" t="s">
        <v>24</v>
      </c>
      <c r="M265" t="s">
        <v>4093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4093</v>
      </c>
    </row>
    <row r="266" spans="1:20" x14ac:dyDescent="0.25">
      <c r="A266" t="s">
        <v>42</v>
      </c>
      <c r="B266" t="s">
        <v>43</v>
      </c>
      <c r="C266">
        <v>66.666666666666671</v>
      </c>
      <c r="D266">
        <v>6</v>
      </c>
      <c r="E266" t="s">
        <v>4094</v>
      </c>
      <c r="F266">
        <v>200</v>
      </c>
      <c r="G266">
        <v>0</v>
      </c>
      <c r="H266" t="s">
        <v>22</v>
      </c>
      <c r="I266" t="s">
        <v>4095</v>
      </c>
      <c r="J266" t="s">
        <v>1234</v>
      </c>
      <c r="K266" t="s">
        <v>23</v>
      </c>
      <c r="L266" t="s">
        <v>24</v>
      </c>
      <c r="M266" t="s">
        <v>4096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4096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4097</v>
      </c>
      <c r="F267">
        <v>100</v>
      </c>
      <c r="G267">
        <v>0</v>
      </c>
      <c r="H267" t="s">
        <v>1219</v>
      </c>
      <c r="I267" t="s">
        <v>4098</v>
      </c>
      <c r="J267" t="s">
        <v>305</v>
      </c>
      <c r="K267" t="s">
        <v>23</v>
      </c>
      <c r="L267" t="s">
        <v>24</v>
      </c>
      <c r="M267" t="s">
        <v>4099</v>
      </c>
      <c r="N267" t="s">
        <v>23</v>
      </c>
      <c r="O267" t="s">
        <v>58</v>
      </c>
      <c r="P267" t="s">
        <v>26</v>
      </c>
      <c r="Q267" t="s">
        <v>33</v>
      </c>
      <c r="R267" t="s">
        <v>24</v>
      </c>
      <c r="S267" t="s">
        <v>23</v>
      </c>
      <c r="T267" t="s">
        <v>4100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4097</v>
      </c>
      <c r="F268">
        <v>100</v>
      </c>
      <c r="G268">
        <v>0</v>
      </c>
      <c r="H268" t="s">
        <v>1219</v>
      </c>
      <c r="I268" t="s">
        <v>4098</v>
      </c>
      <c r="J268" t="s">
        <v>305</v>
      </c>
      <c r="K268" t="s">
        <v>23</v>
      </c>
      <c r="L268" t="s">
        <v>24</v>
      </c>
      <c r="M268" t="s">
        <v>4099</v>
      </c>
      <c r="N268" t="s">
        <v>23</v>
      </c>
      <c r="O268" t="s">
        <v>58</v>
      </c>
      <c r="P268" t="s">
        <v>26</v>
      </c>
      <c r="Q268" t="s">
        <v>33</v>
      </c>
      <c r="R268" t="s">
        <v>24</v>
      </c>
      <c r="S268" t="s">
        <v>23</v>
      </c>
      <c r="T268" t="s">
        <v>4100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4097</v>
      </c>
      <c r="F269">
        <v>100</v>
      </c>
      <c r="G269">
        <v>0</v>
      </c>
      <c r="H269" t="s">
        <v>1219</v>
      </c>
      <c r="I269" t="s">
        <v>4098</v>
      </c>
      <c r="J269" t="s">
        <v>305</v>
      </c>
      <c r="K269" t="s">
        <v>23</v>
      </c>
      <c r="L269" t="s">
        <v>24</v>
      </c>
      <c r="M269" t="s">
        <v>4099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23</v>
      </c>
      <c r="T269" t="s">
        <v>4100</v>
      </c>
    </row>
    <row r="270" spans="1:20" x14ac:dyDescent="0.25">
      <c r="A270" t="s">
        <v>30</v>
      </c>
      <c r="B270" t="s">
        <v>31</v>
      </c>
      <c r="C270">
        <v>60</v>
      </c>
      <c r="D270">
        <v>3</v>
      </c>
      <c r="E270" t="s">
        <v>4101</v>
      </c>
      <c r="F270">
        <v>100</v>
      </c>
      <c r="G270">
        <v>0</v>
      </c>
      <c r="H270" t="s">
        <v>1219</v>
      </c>
      <c r="I270" t="s">
        <v>4102</v>
      </c>
      <c r="J270" t="s">
        <v>348</v>
      </c>
      <c r="K270" t="s">
        <v>23</v>
      </c>
      <c r="L270" t="s">
        <v>24</v>
      </c>
      <c r="M270" t="s">
        <v>4103</v>
      </c>
      <c r="N270" t="s">
        <v>23</v>
      </c>
      <c r="O270" t="s">
        <v>58</v>
      </c>
      <c r="P270" t="s">
        <v>26</v>
      </c>
      <c r="Q270" t="s">
        <v>33</v>
      </c>
      <c r="R270" t="s">
        <v>24</v>
      </c>
      <c r="S270" t="s">
        <v>23</v>
      </c>
      <c r="T270" t="s">
        <v>4103</v>
      </c>
    </row>
    <row r="271" spans="1:20" x14ac:dyDescent="0.25">
      <c r="A271" t="s">
        <v>30</v>
      </c>
      <c r="B271" t="s">
        <v>31</v>
      </c>
      <c r="C271">
        <v>60</v>
      </c>
      <c r="D271">
        <v>3</v>
      </c>
      <c r="E271" t="s">
        <v>4104</v>
      </c>
      <c r="F271">
        <v>100</v>
      </c>
      <c r="G271">
        <v>0</v>
      </c>
      <c r="H271" t="s">
        <v>1219</v>
      </c>
      <c r="I271" t="s">
        <v>4105</v>
      </c>
      <c r="J271" t="s">
        <v>65</v>
      </c>
      <c r="K271" t="s">
        <v>23</v>
      </c>
      <c r="L271" t="s">
        <v>24</v>
      </c>
      <c r="M271" t="s">
        <v>4106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4106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4107</v>
      </c>
      <c r="F272">
        <v>95</v>
      </c>
      <c r="G272">
        <v>0</v>
      </c>
      <c r="H272" t="s">
        <v>1219</v>
      </c>
      <c r="I272" t="s">
        <v>4108</v>
      </c>
      <c r="J272" t="s">
        <v>1233</v>
      </c>
      <c r="K272" t="s">
        <v>23</v>
      </c>
      <c r="L272" t="s">
        <v>24</v>
      </c>
      <c r="M272" t="s">
        <v>4109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4110</v>
      </c>
    </row>
    <row r="273" spans="1:20" x14ac:dyDescent="0.25">
      <c r="A273" t="s">
        <v>28</v>
      </c>
      <c r="B273" t="s">
        <v>29</v>
      </c>
      <c r="C273">
        <v>50</v>
      </c>
      <c r="D273">
        <v>1</v>
      </c>
      <c r="E273" t="s">
        <v>4107</v>
      </c>
      <c r="F273">
        <v>95</v>
      </c>
      <c r="G273">
        <v>0</v>
      </c>
      <c r="H273" t="s">
        <v>1219</v>
      </c>
      <c r="I273" t="s">
        <v>4108</v>
      </c>
      <c r="J273" t="s">
        <v>1233</v>
      </c>
      <c r="K273" t="s">
        <v>23</v>
      </c>
      <c r="L273" t="s">
        <v>24</v>
      </c>
      <c r="M273" t="s">
        <v>4109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4110</v>
      </c>
    </row>
    <row r="274" spans="1:20" x14ac:dyDescent="0.25">
      <c r="A274" t="s">
        <v>30</v>
      </c>
      <c r="B274" t="s">
        <v>31</v>
      </c>
      <c r="C274">
        <v>50</v>
      </c>
      <c r="D274">
        <v>1</v>
      </c>
      <c r="E274" t="s">
        <v>4107</v>
      </c>
      <c r="F274">
        <v>95</v>
      </c>
      <c r="G274">
        <v>0</v>
      </c>
      <c r="H274" t="s">
        <v>1219</v>
      </c>
      <c r="I274" t="s">
        <v>4108</v>
      </c>
      <c r="J274" t="s">
        <v>1233</v>
      </c>
      <c r="K274" t="s">
        <v>23</v>
      </c>
      <c r="L274" t="s">
        <v>24</v>
      </c>
      <c r="M274" t="s">
        <v>4109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4110</v>
      </c>
    </row>
    <row r="275" spans="1:20" x14ac:dyDescent="0.25">
      <c r="A275" t="s">
        <v>20</v>
      </c>
      <c r="B275" t="s">
        <v>21</v>
      </c>
      <c r="C275">
        <v>50</v>
      </c>
      <c r="D275">
        <v>3</v>
      </c>
      <c r="E275" t="s">
        <v>4111</v>
      </c>
      <c r="F275">
        <v>285</v>
      </c>
      <c r="G275">
        <v>0</v>
      </c>
      <c r="H275" t="s">
        <v>1219</v>
      </c>
      <c r="I275" t="s">
        <v>4112</v>
      </c>
      <c r="J275" t="s">
        <v>303</v>
      </c>
      <c r="K275" t="s">
        <v>23</v>
      </c>
      <c r="L275" t="s">
        <v>24</v>
      </c>
      <c r="M275" t="s">
        <v>4100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23</v>
      </c>
      <c r="T275" t="s">
        <v>4109</v>
      </c>
    </row>
    <row r="276" spans="1:20" x14ac:dyDescent="0.25">
      <c r="A276" t="s">
        <v>28</v>
      </c>
      <c r="B276" t="s">
        <v>29</v>
      </c>
      <c r="C276">
        <v>50</v>
      </c>
      <c r="D276">
        <v>3</v>
      </c>
      <c r="E276" t="s">
        <v>4111</v>
      </c>
      <c r="F276">
        <v>285</v>
      </c>
      <c r="G276">
        <v>0</v>
      </c>
      <c r="H276" t="s">
        <v>1219</v>
      </c>
      <c r="I276" t="s">
        <v>4112</v>
      </c>
      <c r="J276" t="s">
        <v>303</v>
      </c>
      <c r="K276" t="s">
        <v>23</v>
      </c>
      <c r="L276" t="s">
        <v>24</v>
      </c>
      <c r="M276" t="s">
        <v>4100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23</v>
      </c>
      <c r="T276" t="s">
        <v>4109</v>
      </c>
    </row>
    <row r="277" spans="1:20" x14ac:dyDescent="0.25">
      <c r="A277" t="s">
        <v>30</v>
      </c>
      <c r="B277" t="s">
        <v>31</v>
      </c>
      <c r="C277">
        <v>50</v>
      </c>
      <c r="D277">
        <v>3</v>
      </c>
      <c r="E277" t="s">
        <v>4111</v>
      </c>
      <c r="F277">
        <v>285</v>
      </c>
      <c r="G277">
        <v>0</v>
      </c>
      <c r="H277" t="s">
        <v>1219</v>
      </c>
      <c r="I277" t="s">
        <v>4112</v>
      </c>
      <c r="J277" t="s">
        <v>303</v>
      </c>
      <c r="K277" t="s">
        <v>23</v>
      </c>
      <c r="L277" t="s">
        <v>24</v>
      </c>
      <c r="M277" t="s">
        <v>4100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23</v>
      </c>
      <c r="T277" t="s">
        <v>4109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4113</v>
      </c>
      <c r="F278">
        <v>95</v>
      </c>
      <c r="G278">
        <v>0</v>
      </c>
      <c r="H278" t="s">
        <v>1219</v>
      </c>
      <c r="I278" t="s">
        <v>4114</v>
      </c>
      <c r="J278" t="s">
        <v>354</v>
      </c>
      <c r="K278" t="s">
        <v>23</v>
      </c>
      <c r="L278" t="s">
        <v>24</v>
      </c>
      <c r="M278" t="s">
        <v>4115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4115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4113</v>
      </c>
      <c r="F279">
        <v>95</v>
      </c>
      <c r="G279">
        <v>0</v>
      </c>
      <c r="H279" t="s">
        <v>1219</v>
      </c>
      <c r="I279" t="s">
        <v>4114</v>
      </c>
      <c r="J279" t="s">
        <v>354</v>
      </c>
      <c r="K279" t="s">
        <v>23</v>
      </c>
      <c r="L279" t="s">
        <v>24</v>
      </c>
      <c r="M279" t="s">
        <v>4115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4115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4113</v>
      </c>
      <c r="F280">
        <v>95</v>
      </c>
      <c r="G280">
        <v>0</v>
      </c>
      <c r="H280" t="s">
        <v>1219</v>
      </c>
      <c r="I280" t="s">
        <v>4114</v>
      </c>
      <c r="J280" t="s">
        <v>354</v>
      </c>
      <c r="K280" t="s">
        <v>23</v>
      </c>
      <c r="L280" t="s">
        <v>24</v>
      </c>
      <c r="M280" t="s">
        <v>4115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4115</v>
      </c>
    </row>
    <row r="281" spans="1:20" x14ac:dyDescent="0.25">
      <c r="A281" t="s">
        <v>36</v>
      </c>
      <c r="B281" t="s">
        <v>37</v>
      </c>
      <c r="C281">
        <v>65</v>
      </c>
      <c r="D281">
        <v>2</v>
      </c>
      <c r="E281" t="s">
        <v>4116</v>
      </c>
      <c r="F281">
        <v>215</v>
      </c>
      <c r="G281">
        <v>0</v>
      </c>
      <c r="H281" t="s">
        <v>47</v>
      </c>
      <c r="I281" t="s">
        <v>4117</v>
      </c>
      <c r="J281" t="s">
        <v>4118</v>
      </c>
      <c r="K281" t="s">
        <v>4119</v>
      </c>
      <c r="L281" t="s">
        <v>4120</v>
      </c>
      <c r="M281" t="s">
        <v>4121</v>
      </c>
      <c r="N281" t="s">
        <v>1290</v>
      </c>
      <c r="O281" t="s">
        <v>1226</v>
      </c>
      <c r="P281" t="s">
        <v>3979</v>
      </c>
      <c r="Q281" t="s">
        <v>1228</v>
      </c>
      <c r="R281" t="s">
        <v>24</v>
      </c>
      <c r="S281" t="s">
        <v>23</v>
      </c>
      <c r="T281" t="s">
        <v>4115</v>
      </c>
    </row>
    <row r="282" spans="1:20" x14ac:dyDescent="0.25">
      <c r="A282" t="s">
        <v>34</v>
      </c>
      <c r="B282" t="s">
        <v>35</v>
      </c>
      <c r="C282">
        <v>65</v>
      </c>
      <c r="D282">
        <v>2</v>
      </c>
      <c r="E282" t="s">
        <v>4116</v>
      </c>
      <c r="F282">
        <v>215</v>
      </c>
      <c r="G282">
        <v>0</v>
      </c>
      <c r="H282" t="s">
        <v>47</v>
      </c>
      <c r="I282" t="s">
        <v>4117</v>
      </c>
      <c r="J282" t="s">
        <v>4118</v>
      </c>
      <c r="K282" t="s">
        <v>4119</v>
      </c>
      <c r="L282" t="s">
        <v>4120</v>
      </c>
      <c r="M282" t="s">
        <v>4121</v>
      </c>
      <c r="N282" t="s">
        <v>1290</v>
      </c>
      <c r="O282" t="s">
        <v>1226</v>
      </c>
      <c r="P282" t="s">
        <v>3979</v>
      </c>
      <c r="Q282" t="s">
        <v>1228</v>
      </c>
      <c r="R282" t="s">
        <v>24</v>
      </c>
      <c r="S282" t="s">
        <v>23</v>
      </c>
      <c r="T282" t="s">
        <v>4122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4123</v>
      </c>
      <c r="F283">
        <v>100</v>
      </c>
      <c r="G283">
        <v>0</v>
      </c>
      <c r="H283" t="s">
        <v>1219</v>
      </c>
      <c r="I283" t="s">
        <v>4124</v>
      </c>
      <c r="J283" t="s">
        <v>87</v>
      </c>
      <c r="K283" t="s">
        <v>23</v>
      </c>
      <c r="L283" t="s">
        <v>24</v>
      </c>
      <c r="M283" t="s">
        <v>4122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4122</v>
      </c>
    </row>
    <row r="284" spans="1:20" x14ac:dyDescent="0.25">
      <c r="A284" t="s">
        <v>28</v>
      </c>
      <c r="B284" t="s">
        <v>29</v>
      </c>
      <c r="C284">
        <v>50</v>
      </c>
      <c r="D284">
        <v>1</v>
      </c>
      <c r="E284" t="s">
        <v>4123</v>
      </c>
      <c r="F284">
        <v>100</v>
      </c>
      <c r="G284">
        <v>0</v>
      </c>
      <c r="H284" t="s">
        <v>1219</v>
      </c>
      <c r="I284" t="s">
        <v>4124</v>
      </c>
      <c r="J284" t="s">
        <v>87</v>
      </c>
      <c r="K284" t="s">
        <v>23</v>
      </c>
      <c r="L284" t="s">
        <v>24</v>
      </c>
      <c r="M284" t="s">
        <v>4122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4122</v>
      </c>
    </row>
    <row r="285" spans="1:20" x14ac:dyDescent="0.25">
      <c r="A285" t="s">
        <v>30</v>
      </c>
      <c r="B285" t="s">
        <v>31</v>
      </c>
      <c r="C285">
        <v>50</v>
      </c>
      <c r="D285">
        <v>1</v>
      </c>
      <c r="E285" t="s">
        <v>4123</v>
      </c>
      <c r="F285">
        <v>100</v>
      </c>
      <c r="G285">
        <v>0</v>
      </c>
      <c r="H285" t="s">
        <v>1219</v>
      </c>
      <c r="I285" t="s">
        <v>4124</v>
      </c>
      <c r="J285" t="s">
        <v>87</v>
      </c>
      <c r="K285" t="s">
        <v>23</v>
      </c>
      <c r="L285" t="s">
        <v>24</v>
      </c>
      <c r="M285" t="s">
        <v>4122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4122</v>
      </c>
    </row>
    <row r="286" spans="1:20" x14ac:dyDescent="0.25">
      <c r="A286" t="s">
        <v>30</v>
      </c>
      <c r="B286" t="s">
        <v>31</v>
      </c>
      <c r="C286">
        <v>60</v>
      </c>
      <c r="D286">
        <v>3</v>
      </c>
      <c r="E286" t="s">
        <v>4125</v>
      </c>
      <c r="F286">
        <v>129</v>
      </c>
      <c r="G286">
        <v>29</v>
      </c>
      <c r="H286" t="s">
        <v>1219</v>
      </c>
      <c r="I286" t="s">
        <v>4126</v>
      </c>
      <c r="J286" t="s">
        <v>332</v>
      </c>
      <c r="K286" t="s">
        <v>23</v>
      </c>
      <c r="L286" t="s">
        <v>24</v>
      </c>
      <c r="M286" t="s">
        <v>4127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4127</v>
      </c>
    </row>
    <row r="287" spans="1:20" x14ac:dyDescent="0.25">
      <c r="A287" t="s">
        <v>44</v>
      </c>
      <c r="B287" t="s">
        <v>45</v>
      </c>
      <c r="C287">
        <v>40</v>
      </c>
      <c r="D287">
        <v>40</v>
      </c>
      <c r="E287" t="s">
        <v>4128</v>
      </c>
      <c r="F287">
        <v>1650</v>
      </c>
      <c r="G287">
        <v>50</v>
      </c>
      <c r="H287" t="s">
        <v>47</v>
      </c>
      <c r="I287" t="s">
        <v>4129</v>
      </c>
      <c r="J287" t="s">
        <v>4130</v>
      </c>
      <c r="K287" t="s">
        <v>4131</v>
      </c>
      <c r="L287" t="s">
        <v>4132</v>
      </c>
      <c r="M287" t="s">
        <v>4133</v>
      </c>
      <c r="N287" t="s">
        <v>1290</v>
      </c>
      <c r="O287" t="s">
        <v>1226</v>
      </c>
      <c r="P287" t="s">
        <v>3979</v>
      </c>
      <c r="Q287" t="s">
        <v>1228</v>
      </c>
      <c r="R287" t="s">
        <v>24</v>
      </c>
      <c r="S287" t="s">
        <v>23</v>
      </c>
      <c r="T287" t="s">
        <v>4127</v>
      </c>
    </row>
    <row r="288" spans="1:20" x14ac:dyDescent="0.25">
      <c r="A288" t="s">
        <v>30</v>
      </c>
      <c r="B288" t="s">
        <v>31</v>
      </c>
      <c r="C288">
        <v>60</v>
      </c>
      <c r="D288">
        <v>3</v>
      </c>
      <c r="E288" t="s">
        <v>4134</v>
      </c>
      <c r="F288">
        <v>100</v>
      </c>
      <c r="G288">
        <v>0</v>
      </c>
      <c r="H288" t="s">
        <v>1219</v>
      </c>
      <c r="I288" t="s">
        <v>4135</v>
      </c>
      <c r="J288" t="s">
        <v>303</v>
      </c>
      <c r="K288" t="s">
        <v>23</v>
      </c>
      <c r="L288" t="s">
        <v>24</v>
      </c>
      <c r="M288" t="s">
        <v>4136</v>
      </c>
      <c r="N288" t="s">
        <v>23</v>
      </c>
      <c r="O288" t="s">
        <v>307</v>
      </c>
      <c r="P288" t="s">
        <v>26</v>
      </c>
      <c r="Q288" t="s">
        <v>27</v>
      </c>
      <c r="R288" t="s">
        <v>24</v>
      </c>
      <c r="S288" t="s">
        <v>23</v>
      </c>
      <c r="T288" t="s">
        <v>4136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4137</v>
      </c>
      <c r="F289">
        <v>100</v>
      </c>
      <c r="G289">
        <v>0</v>
      </c>
      <c r="H289" t="s">
        <v>1219</v>
      </c>
      <c r="I289" t="s">
        <v>4138</v>
      </c>
      <c r="J289" t="s">
        <v>315</v>
      </c>
      <c r="K289" t="s">
        <v>23</v>
      </c>
      <c r="L289" t="s">
        <v>24</v>
      </c>
      <c r="M289" t="s">
        <v>4136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4136</v>
      </c>
    </row>
    <row r="290" spans="1:20" x14ac:dyDescent="0.25">
      <c r="A290" t="s">
        <v>28</v>
      </c>
      <c r="B290" t="s">
        <v>29</v>
      </c>
      <c r="C290">
        <v>50</v>
      </c>
      <c r="D290">
        <v>1</v>
      </c>
      <c r="E290" t="s">
        <v>4137</v>
      </c>
      <c r="F290">
        <v>100</v>
      </c>
      <c r="G290">
        <v>0</v>
      </c>
      <c r="H290" t="s">
        <v>1219</v>
      </c>
      <c r="I290" t="s">
        <v>4138</v>
      </c>
      <c r="J290" t="s">
        <v>315</v>
      </c>
      <c r="K290" t="s">
        <v>23</v>
      </c>
      <c r="L290" t="s">
        <v>24</v>
      </c>
      <c r="M290" t="s">
        <v>4136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4136</v>
      </c>
    </row>
    <row r="291" spans="1:20" x14ac:dyDescent="0.25">
      <c r="A291" t="s">
        <v>30</v>
      </c>
      <c r="B291" t="s">
        <v>31</v>
      </c>
      <c r="C291">
        <v>50</v>
      </c>
      <c r="D291">
        <v>1</v>
      </c>
      <c r="E291" t="s">
        <v>4137</v>
      </c>
      <c r="F291">
        <v>100</v>
      </c>
      <c r="G291">
        <v>0</v>
      </c>
      <c r="H291" t="s">
        <v>1219</v>
      </c>
      <c r="I291" t="s">
        <v>4138</v>
      </c>
      <c r="J291" t="s">
        <v>315</v>
      </c>
      <c r="K291" t="s">
        <v>23</v>
      </c>
      <c r="L291" t="s">
        <v>24</v>
      </c>
      <c r="M291" t="s">
        <v>4136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4136</v>
      </c>
    </row>
    <row r="292" spans="1:20" x14ac:dyDescent="0.25">
      <c r="A292" t="s">
        <v>186</v>
      </c>
      <c r="B292" t="s">
        <v>187</v>
      </c>
      <c r="C292">
        <v>33.333333333333336</v>
      </c>
      <c r="D292">
        <v>6</v>
      </c>
      <c r="E292" t="s">
        <v>4139</v>
      </c>
      <c r="F292">
        <v>200</v>
      </c>
      <c r="G292">
        <v>0</v>
      </c>
      <c r="H292" t="s">
        <v>1219</v>
      </c>
      <c r="I292" t="s">
        <v>4140</v>
      </c>
      <c r="J292" t="s">
        <v>4141</v>
      </c>
      <c r="K292" t="s">
        <v>23</v>
      </c>
      <c r="L292" t="s">
        <v>24</v>
      </c>
      <c r="M292" t="s">
        <v>4142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4142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4143</v>
      </c>
      <c r="F293">
        <v>100</v>
      </c>
      <c r="G293">
        <v>0</v>
      </c>
      <c r="H293" t="s">
        <v>1219</v>
      </c>
      <c r="I293" t="s">
        <v>4144</v>
      </c>
      <c r="J293" t="s">
        <v>322</v>
      </c>
      <c r="K293" t="s">
        <v>23</v>
      </c>
      <c r="L293" t="s">
        <v>24</v>
      </c>
      <c r="M293" t="s">
        <v>4145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23</v>
      </c>
      <c r="T293" t="s">
        <v>4145</v>
      </c>
    </row>
    <row r="294" spans="1:20" x14ac:dyDescent="0.25">
      <c r="A294" t="s">
        <v>28</v>
      </c>
      <c r="B294" t="s">
        <v>29</v>
      </c>
      <c r="C294">
        <v>50</v>
      </c>
      <c r="D294">
        <v>1</v>
      </c>
      <c r="E294" t="s">
        <v>4143</v>
      </c>
      <c r="F294">
        <v>100</v>
      </c>
      <c r="G294">
        <v>0</v>
      </c>
      <c r="H294" t="s">
        <v>1219</v>
      </c>
      <c r="I294" t="s">
        <v>4144</v>
      </c>
      <c r="J294" t="s">
        <v>322</v>
      </c>
      <c r="K294" t="s">
        <v>23</v>
      </c>
      <c r="L294" t="s">
        <v>24</v>
      </c>
      <c r="M294" t="s">
        <v>4145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4145</v>
      </c>
    </row>
    <row r="295" spans="1:20" x14ac:dyDescent="0.25">
      <c r="A295" t="s">
        <v>30</v>
      </c>
      <c r="B295" t="s">
        <v>31</v>
      </c>
      <c r="C295">
        <v>50</v>
      </c>
      <c r="D295">
        <v>1</v>
      </c>
      <c r="E295" t="s">
        <v>4143</v>
      </c>
      <c r="F295">
        <v>100</v>
      </c>
      <c r="G295">
        <v>0</v>
      </c>
      <c r="H295" t="s">
        <v>1219</v>
      </c>
      <c r="I295" t="s">
        <v>4144</v>
      </c>
      <c r="J295" t="s">
        <v>322</v>
      </c>
      <c r="K295" t="s">
        <v>23</v>
      </c>
      <c r="L295" t="s">
        <v>24</v>
      </c>
      <c r="M295" t="s">
        <v>4145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4145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4146</v>
      </c>
      <c r="F296">
        <v>100</v>
      </c>
      <c r="G296">
        <v>0</v>
      </c>
      <c r="H296" t="s">
        <v>1219</v>
      </c>
      <c r="I296" t="s">
        <v>4147</v>
      </c>
      <c r="J296" t="s">
        <v>1245</v>
      </c>
      <c r="K296" t="s">
        <v>23</v>
      </c>
      <c r="L296" t="s">
        <v>24</v>
      </c>
      <c r="M296" t="s">
        <v>4121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4121</v>
      </c>
    </row>
    <row r="297" spans="1:20" x14ac:dyDescent="0.25">
      <c r="A297" t="s">
        <v>28</v>
      </c>
      <c r="B297" t="s">
        <v>29</v>
      </c>
      <c r="C297">
        <v>50</v>
      </c>
      <c r="D297">
        <v>1</v>
      </c>
      <c r="E297" t="s">
        <v>4146</v>
      </c>
      <c r="F297">
        <v>100</v>
      </c>
      <c r="G297">
        <v>0</v>
      </c>
      <c r="H297" t="s">
        <v>1219</v>
      </c>
      <c r="I297" t="s">
        <v>4147</v>
      </c>
      <c r="J297" t="s">
        <v>1245</v>
      </c>
      <c r="K297" t="s">
        <v>23</v>
      </c>
      <c r="L297" t="s">
        <v>24</v>
      </c>
      <c r="M297" t="s">
        <v>4121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4121</v>
      </c>
    </row>
    <row r="298" spans="1:20" x14ac:dyDescent="0.25">
      <c r="A298" t="s">
        <v>30</v>
      </c>
      <c r="B298" t="s">
        <v>31</v>
      </c>
      <c r="C298">
        <v>50</v>
      </c>
      <c r="D298">
        <v>1</v>
      </c>
      <c r="E298" t="s">
        <v>4146</v>
      </c>
      <c r="F298">
        <v>100</v>
      </c>
      <c r="G298">
        <v>0</v>
      </c>
      <c r="H298" t="s">
        <v>1219</v>
      </c>
      <c r="I298" t="s">
        <v>4147</v>
      </c>
      <c r="J298" t="s">
        <v>1245</v>
      </c>
      <c r="K298" t="s">
        <v>23</v>
      </c>
      <c r="L298" t="s">
        <v>24</v>
      </c>
      <c r="M298" t="s">
        <v>4121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4121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4148</v>
      </c>
      <c r="F299">
        <v>100</v>
      </c>
      <c r="G299">
        <v>0</v>
      </c>
      <c r="H299" t="s">
        <v>1219</v>
      </c>
      <c r="I299" t="s">
        <v>4149</v>
      </c>
      <c r="J299" t="s">
        <v>65</v>
      </c>
      <c r="K299" t="s">
        <v>23</v>
      </c>
      <c r="L299" t="s">
        <v>24</v>
      </c>
      <c r="M299" t="s">
        <v>4121</v>
      </c>
      <c r="N299" t="s">
        <v>23</v>
      </c>
      <c r="O299" t="s">
        <v>32</v>
      </c>
      <c r="P299" t="s">
        <v>26</v>
      </c>
      <c r="Q299" t="s">
        <v>33</v>
      </c>
      <c r="R299" t="s">
        <v>24</v>
      </c>
      <c r="S299" t="s">
        <v>23</v>
      </c>
      <c r="T299" t="s">
        <v>4121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4148</v>
      </c>
      <c r="F300">
        <v>100</v>
      </c>
      <c r="G300">
        <v>0</v>
      </c>
      <c r="H300" t="s">
        <v>1219</v>
      </c>
      <c r="I300" t="s">
        <v>4149</v>
      </c>
      <c r="J300" t="s">
        <v>65</v>
      </c>
      <c r="K300" t="s">
        <v>23</v>
      </c>
      <c r="L300" t="s">
        <v>24</v>
      </c>
      <c r="M300" t="s">
        <v>4121</v>
      </c>
      <c r="N300" t="s">
        <v>23</v>
      </c>
      <c r="O300" t="s">
        <v>32</v>
      </c>
      <c r="P300" t="s">
        <v>26</v>
      </c>
      <c r="Q300" t="s">
        <v>33</v>
      </c>
      <c r="R300" t="s">
        <v>24</v>
      </c>
      <c r="S300" t="s">
        <v>23</v>
      </c>
      <c r="T300" t="s">
        <v>4121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4148</v>
      </c>
      <c r="F301">
        <v>100</v>
      </c>
      <c r="G301">
        <v>0</v>
      </c>
      <c r="H301" t="s">
        <v>1219</v>
      </c>
      <c r="I301" t="s">
        <v>4149</v>
      </c>
      <c r="J301" t="s">
        <v>65</v>
      </c>
      <c r="K301" t="s">
        <v>23</v>
      </c>
      <c r="L301" t="s">
        <v>24</v>
      </c>
      <c r="M301" t="s">
        <v>4121</v>
      </c>
      <c r="N301" t="s">
        <v>23</v>
      </c>
      <c r="O301" t="s">
        <v>32</v>
      </c>
      <c r="P301" t="s">
        <v>26</v>
      </c>
      <c r="Q301" t="s">
        <v>33</v>
      </c>
      <c r="R301" t="s">
        <v>24</v>
      </c>
      <c r="S301" t="s">
        <v>23</v>
      </c>
      <c r="T301" t="s">
        <v>4121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4150</v>
      </c>
      <c r="F302">
        <v>95</v>
      </c>
      <c r="G302">
        <v>0</v>
      </c>
      <c r="H302" t="s">
        <v>1219</v>
      </c>
      <c r="I302" t="s">
        <v>4151</v>
      </c>
      <c r="J302" t="s">
        <v>329</v>
      </c>
      <c r="K302" t="s">
        <v>23</v>
      </c>
      <c r="L302" t="s">
        <v>24</v>
      </c>
      <c r="M302" t="s">
        <v>4152</v>
      </c>
      <c r="N302" t="s">
        <v>23</v>
      </c>
      <c r="O302" t="s">
        <v>32</v>
      </c>
      <c r="P302" t="s">
        <v>26</v>
      </c>
      <c r="Q302" t="s">
        <v>33</v>
      </c>
      <c r="R302" t="s">
        <v>24</v>
      </c>
      <c r="S302" t="s">
        <v>23</v>
      </c>
      <c r="T302" t="s">
        <v>4153</v>
      </c>
    </row>
    <row r="303" spans="1:20" x14ac:dyDescent="0.25">
      <c r="A303" t="s">
        <v>28</v>
      </c>
      <c r="B303" t="s">
        <v>29</v>
      </c>
      <c r="C303">
        <v>50</v>
      </c>
      <c r="D303">
        <v>1</v>
      </c>
      <c r="E303" t="s">
        <v>4150</v>
      </c>
      <c r="F303">
        <v>95</v>
      </c>
      <c r="G303">
        <v>0</v>
      </c>
      <c r="H303" t="s">
        <v>1219</v>
      </c>
      <c r="I303" t="s">
        <v>4151</v>
      </c>
      <c r="J303" t="s">
        <v>329</v>
      </c>
      <c r="K303" t="s">
        <v>23</v>
      </c>
      <c r="L303" t="s">
        <v>24</v>
      </c>
      <c r="M303" t="s">
        <v>4152</v>
      </c>
      <c r="N303" t="s">
        <v>23</v>
      </c>
      <c r="O303" t="s">
        <v>32</v>
      </c>
      <c r="P303" t="s">
        <v>26</v>
      </c>
      <c r="Q303" t="s">
        <v>33</v>
      </c>
      <c r="R303" t="s">
        <v>24</v>
      </c>
      <c r="S303" t="s">
        <v>23</v>
      </c>
      <c r="T303" t="s">
        <v>4153</v>
      </c>
    </row>
    <row r="304" spans="1:20" x14ac:dyDescent="0.25">
      <c r="A304" t="s">
        <v>30</v>
      </c>
      <c r="B304" t="s">
        <v>31</v>
      </c>
      <c r="C304">
        <v>50</v>
      </c>
      <c r="D304">
        <v>1</v>
      </c>
      <c r="E304" t="s">
        <v>4150</v>
      </c>
      <c r="F304">
        <v>95</v>
      </c>
      <c r="G304">
        <v>0</v>
      </c>
      <c r="H304" t="s">
        <v>1219</v>
      </c>
      <c r="I304" t="s">
        <v>4151</v>
      </c>
      <c r="J304" t="s">
        <v>329</v>
      </c>
      <c r="K304" t="s">
        <v>23</v>
      </c>
      <c r="L304" t="s">
        <v>24</v>
      </c>
      <c r="M304" t="s">
        <v>4152</v>
      </c>
      <c r="N304" t="s">
        <v>23</v>
      </c>
      <c r="O304" t="s">
        <v>32</v>
      </c>
      <c r="P304" t="s">
        <v>26</v>
      </c>
      <c r="Q304" t="s">
        <v>33</v>
      </c>
      <c r="R304" t="s">
        <v>24</v>
      </c>
      <c r="S304" t="s">
        <v>23</v>
      </c>
      <c r="T304" t="s">
        <v>4153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4154</v>
      </c>
      <c r="F305">
        <v>95</v>
      </c>
      <c r="G305">
        <v>0</v>
      </c>
      <c r="H305" t="s">
        <v>1219</v>
      </c>
      <c r="I305" t="s">
        <v>4155</v>
      </c>
      <c r="J305" t="s">
        <v>306</v>
      </c>
      <c r="K305" t="s">
        <v>23</v>
      </c>
      <c r="L305" t="s">
        <v>24</v>
      </c>
      <c r="M305" t="s">
        <v>4156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4156</v>
      </c>
    </row>
    <row r="306" spans="1:20" x14ac:dyDescent="0.25">
      <c r="A306" t="s">
        <v>28</v>
      </c>
      <c r="B306" t="s">
        <v>29</v>
      </c>
      <c r="C306">
        <v>50</v>
      </c>
      <c r="D306">
        <v>1</v>
      </c>
      <c r="E306" t="s">
        <v>4154</v>
      </c>
      <c r="F306">
        <v>95</v>
      </c>
      <c r="G306">
        <v>0</v>
      </c>
      <c r="H306" t="s">
        <v>1219</v>
      </c>
      <c r="I306" t="s">
        <v>4155</v>
      </c>
      <c r="J306" t="s">
        <v>306</v>
      </c>
      <c r="K306" t="s">
        <v>23</v>
      </c>
      <c r="L306" t="s">
        <v>24</v>
      </c>
      <c r="M306" t="s">
        <v>4156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4156</v>
      </c>
    </row>
    <row r="307" spans="1:20" x14ac:dyDescent="0.25">
      <c r="A307" t="s">
        <v>30</v>
      </c>
      <c r="B307" t="s">
        <v>31</v>
      </c>
      <c r="C307">
        <v>50</v>
      </c>
      <c r="D307">
        <v>1</v>
      </c>
      <c r="E307" t="s">
        <v>4154</v>
      </c>
      <c r="F307">
        <v>95</v>
      </c>
      <c r="G307">
        <v>0</v>
      </c>
      <c r="H307" t="s">
        <v>1219</v>
      </c>
      <c r="I307" t="s">
        <v>4155</v>
      </c>
      <c r="J307" t="s">
        <v>306</v>
      </c>
      <c r="K307" t="s">
        <v>23</v>
      </c>
      <c r="L307" t="s">
        <v>24</v>
      </c>
      <c r="M307" t="s">
        <v>4156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4156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4157</v>
      </c>
      <c r="F308">
        <v>100</v>
      </c>
      <c r="G308">
        <v>0</v>
      </c>
      <c r="H308" t="s">
        <v>1219</v>
      </c>
      <c r="I308" t="s">
        <v>4158</v>
      </c>
      <c r="J308" t="s">
        <v>359</v>
      </c>
      <c r="K308" t="s">
        <v>23</v>
      </c>
      <c r="L308" t="s">
        <v>24</v>
      </c>
      <c r="M308" t="s">
        <v>4159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4159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4157</v>
      </c>
      <c r="F309">
        <v>100</v>
      </c>
      <c r="G309">
        <v>0</v>
      </c>
      <c r="H309" t="s">
        <v>1219</v>
      </c>
      <c r="I309" t="s">
        <v>4158</v>
      </c>
      <c r="J309" t="s">
        <v>359</v>
      </c>
      <c r="K309" t="s">
        <v>23</v>
      </c>
      <c r="L309" t="s">
        <v>24</v>
      </c>
      <c r="M309" t="s">
        <v>4159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4159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4157</v>
      </c>
      <c r="F310">
        <v>100</v>
      </c>
      <c r="G310">
        <v>0</v>
      </c>
      <c r="H310" t="s">
        <v>1219</v>
      </c>
      <c r="I310" t="s">
        <v>4158</v>
      </c>
      <c r="J310" t="s">
        <v>359</v>
      </c>
      <c r="K310" t="s">
        <v>23</v>
      </c>
      <c r="L310" t="s">
        <v>24</v>
      </c>
      <c r="M310" t="s">
        <v>4159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4159</v>
      </c>
    </row>
    <row r="311" spans="1:20" x14ac:dyDescent="0.25">
      <c r="A311" t="s">
        <v>42</v>
      </c>
      <c r="B311" t="s">
        <v>43</v>
      </c>
      <c r="C311">
        <v>66.666666666666671</v>
      </c>
      <c r="D311">
        <v>6</v>
      </c>
      <c r="E311" t="s">
        <v>4160</v>
      </c>
      <c r="F311">
        <v>200</v>
      </c>
      <c r="G311">
        <v>0</v>
      </c>
      <c r="H311" t="s">
        <v>22</v>
      </c>
      <c r="I311" t="s">
        <v>4161</v>
      </c>
      <c r="J311" t="s">
        <v>1243</v>
      </c>
      <c r="K311" t="s">
        <v>23</v>
      </c>
      <c r="L311" t="s">
        <v>24</v>
      </c>
      <c r="M311" t="s">
        <v>4162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4162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4163</v>
      </c>
      <c r="F312">
        <v>100</v>
      </c>
      <c r="G312">
        <v>0</v>
      </c>
      <c r="H312" t="s">
        <v>1219</v>
      </c>
      <c r="I312" t="s">
        <v>4164</v>
      </c>
      <c r="J312" t="s">
        <v>328</v>
      </c>
      <c r="K312" t="s">
        <v>23</v>
      </c>
      <c r="L312" t="s">
        <v>24</v>
      </c>
      <c r="M312" t="s">
        <v>4165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4165</v>
      </c>
    </row>
    <row r="313" spans="1:20" x14ac:dyDescent="0.25">
      <c r="A313" t="s">
        <v>28</v>
      </c>
      <c r="B313" t="s">
        <v>29</v>
      </c>
      <c r="C313">
        <v>50</v>
      </c>
      <c r="D313">
        <v>1</v>
      </c>
      <c r="E313" t="s">
        <v>4163</v>
      </c>
      <c r="F313">
        <v>100</v>
      </c>
      <c r="G313">
        <v>0</v>
      </c>
      <c r="H313" t="s">
        <v>1219</v>
      </c>
      <c r="I313" t="s">
        <v>4164</v>
      </c>
      <c r="J313" t="s">
        <v>328</v>
      </c>
      <c r="K313" t="s">
        <v>23</v>
      </c>
      <c r="L313" t="s">
        <v>24</v>
      </c>
      <c r="M313" t="s">
        <v>4165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4165</v>
      </c>
    </row>
    <row r="314" spans="1:20" x14ac:dyDescent="0.25">
      <c r="A314" t="s">
        <v>30</v>
      </c>
      <c r="B314" t="s">
        <v>31</v>
      </c>
      <c r="C314">
        <v>50</v>
      </c>
      <c r="D314">
        <v>1</v>
      </c>
      <c r="E314" t="s">
        <v>4163</v>
      </c>
      <c r="F314">
        <v>100</v>
      </c>
      <c r="G314">
        <v>0</v>
      </c>
      <c r="H314" t="s">
        <v>1219</v>
      </c>
      <c r="I314" t="s">
        <v>4164</v>
      </c>
      <c r="J314" t="s">
        <v>328</v>
      </c>
      <c r="K314" t="s">
        <v>23</v>
      </c>
      <c r="L314" t="s">
        <v>24</v>
      </c>
      <c r="M314" t="s">
        <v>4165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4165</v>
      </c>
    </row>
    <row r="315" spans="1:20" x14ac:dyDescent="0.25">
      <c r="A315" t="s">
        <v>186</v>
      </c>
      <c r="B315" t="s">
        <v>187</v>
      </c>
      <c r="C315">
        <v>33.333333333333336</v>
      </c>
      <c r="D315">
        <v>3</v>
      </c>
      <c r="E315" t="s">
        <v>4166</v>
      </c>
      <c r="F315">
        <v>129</v>
      </c>
      <c r="G315">
        <v>29</v>
      </c>
      <c r="H315" t="s">
        <v>22</v>
      </c>
      <c r="I315" t="s">
        <v>4167</v>
      </c>
      <c r="J315" t="s">
        <v>337</v>
      </c>
      <c r="K315" t="s">
        <v>23</v>
      </c>
      <c r="L315" t="s">
        <v>24</v>
      </c>
      <c r="M315" t="s">
        <v>4168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4168</v>
      </c>
    </row>
    <row r="316" spans="1:20" x14ac:dyDescent="0.25">
      <c r="A316" t="s">
        <v>186</v>
      </c>
      <c r="B316" t="s">
        <v>187</v>
      </c>
      <c r="C316">
        <v>50</v>
      </c>
      <c r="D316">
        <v>6</v>
      </c>
      <c r="E316" t="s">
        <v>4169</v>
      </c>
      <c r="F316">
        <v>200</v>
      </c>
      <c r="G316">
        <v>0</v>
      </c>
      <c r="H316" t="s">
        <v>22</v>
      </c>
      <c r="I316" t="s">
        <v>4170</v>
      </c>
      <c r="J316" t="s">
        <v>335</v>
      </c>
      <c r="K316" t="s">
        <v>23</v>
      </c>
      <c r="L316" t="s">
        <v>24</v>
      </c>
      <c r="M316" t="s">
        <v>4168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4168</v>
      </c>
    </row>
    <row r="317" spans="1:20" x14ac:dyDescent="0.25">
      <c r="A317" t="s">
        <v>44</v>
      </c>
      <c r="B317" t="s">
        <v>45</v>
      </c>
      <c r="C317">
        <v>66.666666666666671</v>
      </c>
      <c r="D317">
        <v>3</v>
      </c>
      <c r="E317" t="s">
        <v>4171</v>
      </c>
      <c r="F317">
        <v>100</v>
      </c>
      <c r="G317">
        <v>0</v>
      </c>
      <c r="H317" t="s">
        <v>1219</v>
      </c>
      <c r="I317" t="s">
        <v>4172</v>
      </c>
      <c r="J317" t="s">
        <v>318</v>
      </c>
      <c r="K317" t="s">
        <v>23</v>
      </c>
      <c r="L317" t="s">
        <v>24</v>
      </c>
      <c r="M317" t="s">
        <v>4173</v>
      </c>
      <c r="N317" t="s">
        <v>23</v>
      </c>
      <c r="O317" t="s">
        <v>307</v>
      </c>
      <c r="P317" t="s">
        <v>26</v>
      </c>
      <c r="Q317" t="s">
        <v>27</v>
      </c>
      <c r="R317" t="s">
        <v>24</v>
      </c>
      <c r="S317" t="s">
        <v>23</v>
      </c>
      <c r="T317" t="s">
        <v>4173</v>
      </c>
    </row>
    <row r="318" spans="1:20" x14ac:dyDescent="0.25">
      <c r="A318" t="s">
        <v>186</v>
      </c>
      <c r="B318" t="s">
        <v>187</v>
      </c>
      <c r="C318">
        <v>50</v>
      </c>
      <c r="D318">
        <v>6</v>
      </c>
      <c r="E318" t="s">
        <v>4174</v>
      </c>
      <c r="F318">
        <v>200</v>
      </c>
      <c r="G318">
        <v>0</v>
      </c>
      <c r="H318" t="s">
        <v>22</v>
      </c>
      <c r="I318" t="s">
        <v>4175</v>
      </c>
      <c r="J318" t="s">
        <v>305</v>
      </c>
      <c r="K318" t="s">
        <v>23</v>
      </c>
      <c r="L318" t="s">
        <v>24</v>
      </c>
      <c r="M318" t="s">
        <v>4176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4176</v>
      </c>
    </row>
    <row r="319" spans="1:20" x14ac:dyDescent="0.25">
      <c r="A319" t="s">
        <v>139</v>
      </c>
      <c r="B319" t="s">
        <v>112</v>
      </c>
      <c r="C319">
        <v>100</v>
      </c>
      <c r="D319">
        <v>2</v>
      </c>
      <c r="E319" t="s">
        <v>4177</v>
      </c>
      <c r="F319">
        <v>200</v>
      </c>
      <c r="G319">
        <v>0</v>
      </c>
      <c r="H319" t="s">
        <v>47</v>
      </c>
      <c r="I319" t="s">
        <v>4178</v>
      </c>
      <c r="J319" t="s">
        <v>4179</v>
      </c>
      <c r="K319" t="s">
        <v>350</v>
      </c>
      <c r="L319" t="s">
        <v>4180</v>
      </c>
      <c r="M319" t="s">
        <v>4181</v>
      </c>
      <c r="N319" t="s">
        <v>1290</v>
      </c>
      <c r="O319" t="s">
        <v>1226</v>
      </c>
      <c r="P319" t="s">
        <v>1227</v>
      </c>
      <c r="Q319" t="s">
        <v>1228</v>
      </c>
      <c r="R319" t="s">
        <v>24</v>
      </c>
      <c r="S319" t="s">
        <v>23</v>
      </c>
      <c r="T319" t="s">
        <v>4182</v>
      </c>
    </row>
    <row r="320" spans="1:20" x14ac:dyDescent="0.25">
      <c r="A320" t="s">
        <v>42</v>
      </c>
      <c r="B320" t="s">
        <v>43</v>
      </c>
      <c r="C320">
        <v>66.666666666666671</v>
      </c>
      <c r="D320">
        <v>6</v>
      </c>
      <c r="E320" t="s">
        <v>4183</v>
      </c>
      <c r="F320">
        <v>200</v>
      </c>
      <c r="G320">
        <v>0</v>
      </c>
      <c r="H320" t="s">
        <v>1219</v>
      </c>
      <c r="I320" t="s">
        <v>4184</v>
      </c>
      <c r="J320" t="s">
        <v>332</v>
      </c>
      <c r="K320" t="s">
        <v>23</v>
      </c>
      <c r="L320" t="s">
        <v>24</v>
      </c>
      <c r="M320" t="s">
        <v>4185</v>
      </c>
      <c r="N320" t="s">
        <v>23</v>
      </c>
      <c r="O320" t="s">
        <v>58</v>
      </c>
      <c r="P320" t="s">
        <v>26</v>
      </c>
      <c r="Q320" t="s">
        <v>33</v>
      </c>
      <c r="R320" t="s">
        <v>24</v>
      </c>
      <c r="S320" t="s">
        <v>23</v>
      </c>
      <c r="T320" t="s">
        <v>4185</v>
      </c>
    </row>
    <row r="321" spans="1:20" x14ac:dyDescent="0.25">
      <c r="A321" t="s">
        <v>186</v>
      </c>
      <c r="B321" t="s">
        <v>187</v>
      </c>
      <c r="C321">
        <v>33.333333333333336</v>
      </c>
      <c r="D321">
        <v>3</v>
      </c>
      <c r="E321" t="s">
        <v>4186</v>
      </c>
      <c r="F321">
        <v>106</v>
      </c>
      <c r="G321">
        <v>6</v>
      </c>
      <c r="H321" t="s">
        <v>22</v>
      </c>
      <c r="I321" t="s">
        <v>4187</v>
      </c>
      <c r="J321" t="s">
        <v>311</v>
      </c>
      <c r="K321" t="s">
        <v>23</v>
      </c>
      <c r="L321" t="s">
        <v>24</v>
      </c>
      <c r="M321" t="s">
        <v>4188</v>
      </c>
      <c r="N321" t="s">
        <v>23</v>
      </c>
      <c r="O321" t="s">
        <v>32</v>
      </c>
      <c r="P321" t="s">
        <v>26</v>
      </c>
      <c r="Q321" t="s">
        <v>33</v>
      </c>
      <c r="R321" t="s">
        <v>24</v>
      </c>
      <c r="S321" t="s">
        <v>23</v>
      </c>
      <c r="T321" t="s">
        <v>4188</v>
      </c>
    </row>
    <row r="322" spans="1:20" x14ac:dyDescent="0.25">
      <c r="A322" t="s">
        <v>44</v>
      </c>
      <c r="B322" t="s">
        <v>45</v>
      </c>
      <c r="C322">
        <v>66.666666666666671</v>
      </c>
      <c r="D322">
        <v>3</v>
      </c>
      <c r="E322" t="s">
        <v>4189</v>
      </c>
      <c r="F322">
        <v>100</v>
      </c>
      <c r="G322">
        <v>0</v>
      </c>
      <c r="H322" t="s">
        <v>1219</v>
      </c>
      <c r="I322" t="s">
        <v>4190</v>
      </c>
      <c r="J322" t="s">
        <v>353</v>
      </c>
      <c r="K322" t="s">
        <v>23</v>
      </c>
      <c r="L322" t="s">
        <v>24</v>
      </c>
      <c r="M322" t="s">
        <v>4188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4188</v>
      </c>
    </row>
    <row r="323" spans="1:20" x14ac:dyDescent="0.25">
      <c r="A323" t="s">
        <v>34</v>
      </c>
      <c r="B323" t="s">
        <v>35</v>
      </c>
      <c r="C323">
        <v>65</v>
      </c>
      <c r="D323">
        <v>1</v>
      </c>
      <c r="E323" t="s">
        <v>4191</v>
      </c>
      <c r="F323">
        <v>199</v>
      </c>
      <c r="G323">
        <v>0</v>
      </c>
      <c r="H323" t="s">
        <v>47</v>
      </c>
      <c r="I323" t="s">
        <v>4192</v>
      </c>
      <c r="J323" t="s">
        <v>4193</v>
      </c>
      <c r="K323" t="s">
        <v>4194</v>
      </c>
      <c r="L323" t="s">
        <v>4195</v>
      </c>
      <c r="M323" t="s">
        <v>4196</v>
      </c>
      <c r="N323" t="s">
        <v>1290</v>
      </c>
      <c r="O323" t="s">
        <v>1226</v>
      </c>
      <c r="P323" t="s">
        <v>1227</v>
      </c>
      <c r="Q323" t="s">
        <v>1228</v>
      </c>
      <c r="R323" t="s">
        <v>24</v>
      </c>
      <c r="S323" t="s">
        <v>23</v>
      </c>
      <c r="T323" t="s">
        <v>4197</v>
      </c>
    </row>
    <row r="324" spans="1:20" x14ac:dyDescent="0.25">
      <c r="A324" t="s">
        <v>152</v>
      </c>
      <c r="B324" t="s">
        <v>153</v>
      </c>
      <c r="C324">
        <v>65</v>
      </c>
      <c r="D324">
        <v>1</v>
      </c>
      <c r="E324" t="s">
        <v>4191</v>
      </c>
      <c r="F324">
        <v>199</v>
      </c>
      <c r="G324">
        <v>0</v>
      </c>
      <c r="H324" t="s">
        <v>47</v>
      </c>
      <c r="I324" t="s">
        <v>4192</v>
      </c>
      <c r="J324" t="s">
        <v>4193</v>
      </c>
      <c r="K324" t="s">
        <v>4194</v>
      </c>
      <c r="L324" t="s">
        <v>4195</v>
      </c>
      <c r="M324" t="s">
        <v>4196</v>
      </c>
      <c r="N324" t="s">
        <v>1290</v>
      </c>
      <c r="O324" t="s">
        <v>1226</v>
      </c>
      <c r="P324" t="s">
        <v>1227</v>
      </c>
      <c r="Q324" t="s">
        <v>1228</v>
      </c>
      <c r="R324" t="s">
        <v>24</v>
      </c>
      <c r="S324" t="s">
        <v>23</v>
      </c>
      <c r="T324" t="s">
        <v>4197</v>
      </c>
    </row>
    <row r="325" spans="1:20" x14ac:dyDescent="0.25">
      <c r="A325" t="s">
        <v>150</v>
      </c>
      <c r="B325" t="s">
        <v>151</v>
      </c>
      <c r="C325">
        <v>65</v>
      </c>
      <c r="D325">
        <v>1</v>
      </c>
      <c r="E325" t="s">
        <v>4191</v>
      </c>
      <c r="F325">
        <v>199</v>
      </c>
      <c r="G325">
        <v>0</v>
      </c>
      <c r="H325" t="s">
        <v>47</v>
      </c>
      <c r="I325" t="s">
        <v>4192</v>
      </c>
      <c r="J325" t="s">
        <v>4193</v>
      </c>
      <c r="K325" t="s">
        <v>4194</v>
      </c>
      <c r="L325" t="s">
        <v>4195</v>
      </c>
      <c r="M325" t="s">
        <v>4196</v>
      </c>
      <c r="N325" t="s">
        <v>1290</v>
      </c>
      <c r="O325" t="s">
        <v>1226</v>
      </c>
      <c r="P325" t="s">
        <v>1227</v>
      </c>
      <c r="Q325" t="s">
        <v>1228</v>
      </c>
      <c r="R325" t="s">
        <v>24</v>
      </c>
      <c r="S325" t="s">
        <v>23</v>
      </c>
      <c r="T325" t="s">
        <v>4197</v>
      </c>
    </row>
    <row r="326" spans="1:20" x14ac:dyDescent="0.25">
      <c r="A326" t="s">
        <v>36</v>
      </c>
      <c r="B326" t="s">
        <v>37</v>
      </c>
      <c r="C326">
        <v>65</v>
      </c>
      <c r="D326">
        <v>1</v>
      </c>
      <c r="E326" t="s">
        <v>4191</v>
      </c>
      <c r="F326">
        <v>199</v>
      </c>
      <c r="G326">
        <v>0</v>
      </c>
      <c r="H326" t="s">
        <v>47</v>
      </c>
      <c r="I326" t="s">
        <v>4192</v>
      </c>
      <c r="J326" t="s">
        <v>4193</v>
      </c>
      <c r="K326" t="s">
        <v>4194</v>
      </c>
      <c r="L326" t="s">
        <v>4195</v>
      </c>
      <c r="M326" t="s">
        <v>4196</v>
      </c>
      <c r="N326" t="s">
        <v>1290</v>
      </c>
      <c r="O326" t="s">
        <v>1226</v>
      </c>
      <c r="P326" t="s">
        <v>1227</v>
      </c>
      <c r="Q326" t="s">
        <v>1228</v>
      </c>
      <c r="R326" t="s">
        <v>24</v>
      </c>
      <c r="S326" t="s">
        <v>23</v>
      </c>
      <c r="T326" t="s">
        <v>4197</v>
      </c>
    </row>
    <row r="327" spans="1:20" x14ac:dyDescent="0.25">
      <c r="A327" t="s">
        <v>44</v>
      </c>
      <c r="B327" t="s">
        <v>45</v>
      </c>
      <c r="C327">
        <v>66.666666666666671</v>
      </c>
      <c r="D327">
        <v>3</v>
      </c>
      <c r="E327" t="s">
        <v>4198</v>
      </c>
      <c r="F327">
        <v>400</v>
      </c>
      <c r="G327">
        <v>0</v>
      </c>
      <c r="H327" t="s">
        <v>1219</v>
      </c>
      <c r="I327" t="s">
        <v>4199</v>
      </c>
      <c r="J327" t="s">
        <v>61</v>
      </c>
      <c r="K327" t="s">
        <v>23</v>
      </c>
      <c r="L327" t="s">
        <v>24</v>
      </c>
      <c r="M327" t="s">
        <v>4200</v>
      </c>
      <c r="N327" t="s">
        <v>23</v>
      </c>
      <c r="O327" t="s">
        <v>58</v>
      </c>
      <c r="P327" t="s">
        <v>26</v>
      </c>
      <c r="Q327" t="s">
        <v>33</v>
      </c>
      <c r="R327" t="s">
        <v>24</v>
      </c>
      <c r="S327" t="s">
        <v>23</v>
      </c>
      <c r="T327" t="s">
        <v>4200</v>
      </c>
    </row>
    <row r="328" spans="1:20" x14ac:dyDescent="0.25">
      <c r="A328" t="s">
        <v>20</v>
      </c>
      <c r="B328" t="s">
        <v>21</v>
      </c>
      <c r="C328">
        <v>50</v>
      </c>
      <c r="D328">
        <v>2</v>
      </c>
      <c r="E328" t="s">
        <v>4198</v>
      </c>
      <c r="F328">
        <v>400</v>
      </c>
      <c r="G328">
        <v>0</v>
      </c>
      <c r="H328" t="s">
        <v>1219</v>
      </c>
      <c r="I328" t="s">
        <v>4199</v>
      </c>
      <c r="J328" t="s">
        <v>61</v>
      </c>
      <c r="K328" t="s">
        <v>23</v>
      </c>
      <c r="L328" t="s">
        <v>24</v>
      </c>
      <c r="M328" t="s">
        <v>4200</v>
      </c>
      <c r="N328" t="s">
        <v>23</v>
      </c>
      <c r="O328" t="s">
        <v>58</v>
      </c>
      <c r="P328" t="s">
        <v>26</v>
      </c>
      <c r="Q328" t="s">
        <v>33</v>
      </c>
      <c r="R328" t="s">
        <v>24</v>
      </c>
      <c r="S328" t="s">
        <v>23</v>
      </c>
      <c r="T328" t="s">
        <v>4200</v>
      </c>
    </row>
    <row r="329" spans="1:20" x14ac:dyDescent="0.25">
      <c r="A329" t="s">
        <v>28</v>
      </c>
      <c r="B329" t="s">
        <v>29</v>
      </c>
      <c r="C329">
        <v>50</v>
      </c>
      <c r="D329">
        <v>2</v>
      </c>
      <c r="E329" t="s">
        <v>4198</v>
      </c>
      <c r="F329">
        <v>400</v>
      </c>
      <c r="G329">
        <v>0</v>
      </c>
      <c r="H329" t="s">
        <v>1219</v>
      </c>
      <c r="I329" t="s">
        <v>4199</v>
      </c>
      <c r="J329" t="s">
        <v>61</v>
      </c>
      <c r="K329" t="s">
        <v>23</v>
      </c>
      <c r="L329" t="s">
        <v>24</v>
      </c>
      <c r="M329" t="s">
        <v>4200</v>
      </c>
      <c r="N329" t="s">
        <v>23</v>
      </c>
      <c r="O329" t="s">
        <v>58</v>
      </c>
      <c r="P329" t="s">
        <v>26</v>
      </c>
      <c r="Q329" t="s">
        <v>33</v>
      </c>
      <c r="R329" t="s">
        <v>24</v>
      </c>
      <c r="S329" t="s">
        <v>23</v>
      </c>
      <c r="T329" t="s">
        <v>4200</v>
      </c>
    </row>
    <row r="330" spans="1:20" x14ac:dyDescent="0.25">
      <c r="A330" t="s">
        <v>30</v>
      </c>
      <c r="B330" t="s">
        <v>31</v>
      </c>
      <c r="C330">
        <v>50</v>
      </c>
      <c r="D330">
        <v>2</v>
      </c>
      <c r="E330" t="s">
        <v>4198</v>
      </c>
      <c r="F330">
        <v>400</v>
      </c>
      <c r="G330">
        <v>0</v>
      </c>
      <c r="H330" t="s">
        <v>1219</v>
      </c>
      <c r="I330" t="s">
        <v>4199</v>
      </c>
      <c r="J330" t="s">
        <v>61</v>
      </c>
      <c r="K330" t="s">
        <v>23</v>
      </c>
      <c r="L330" t="s">
        <v>24</v>
      </c>
      <c r="M330" t="s">
        <v>4200</v>
      </c>
      <c r="N330" t="s">
        <v>23</v>
      </c>
      <c r="O330" t="s">
        <v>58</v>
      </c>
      <c r="P330" t="s">
        <v>26</v>
      </c>
      <c r="Q330" t="s">
        <v>33</v>
      </c>
      <c r="R330" t="s">
        <v>24</v>
      </c>
      <c r="S330" t="s">
        <v>23</v>
      </c>
      <c r="T330" t="s">
        <v>4200</v>
      </c>
    </row>
    <row r="331" spans="1:20" x14ac:dyDescent="0.25">
      <c r="A331" t="s">
        <v>186</v>
      </c>
      <c r="B331" t="s">
        <v>187</v>
      </c>
      <c r="C331">
        <v>33.333333333333336</v>
      </c>
      <c r="D331">
        <v>3</v>
      </c>
      <c r="E331" t="s">
        <v>4198</v>
      </c>
      <c r="F331">
        <v>400</v>
      </c>
      <c r="G331">
        <v>0</v>
      </c>
      <c r="H331" t="s">
        <v>1219</v>
      </c>
      <c r="I331" t="s">
        <v>4199</v>
      </c>
      <c r="J331" t="s">
        <v>61</v>
      </c>
      <c r="K331" t="s">
        <v>23</v>
      </c>
      <c r="L331" t="s">
        <v>24</v>
      </c>
      <c r="M331" t="s">
        <v>4200</v>
      </c>
      <c r="N331" t="s">
        <v>23</v>
      </c>
      <c r="O331" t="s">
        <v>58</v>
      </c>
      <c r="P331" t="s">
        <v>26</v>
      </c>
      <c r="Q331" t="s">
        <v>33</v>
      </c>
      <c r="R331" t="s">
        <v>24</v>
      </c>
      <c r="S331" t="s">
        <v>23</v>
      </c>
      <c r="T331" t="s">
        <v>4200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4201</v>
      </c>
      <c r="F332">
        <v>106</v>
      </c>
      <c r="G332">
        <v>6</v>
      </c>
      <c r="H332" t="s">
        <v>1219</v>
      </c>
      <c r="I332" t="s">
        <v>4202</v>
      </c>
      <c r="J332" t="s">
        <v>306</v>
      </c>
      <c r="K332" t="s">
        <v>23</v>
      </c>
      <c r="L332" t="s">
        <v>24</v>
      </c>
      <c r="M332" t="s">
        <v>4203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4203</v>
      </c>
    </row>
    <row r="333" spans="1:20" x14ac:dyDescent="0.25">
      <c r="A333" t="s">
        <v>28</v>
      </c>
      <c r="B333" t="s">
        <v>29</v>
      </c>
      <c r="C333">
        <v>50</v>
      </c>
      <c r="D333">
        <v>1</v>
      </c>
      <c r="E333" t="s">
        <v>4201</v>
      </c>
      <c r="F333">
        <v>106</v>
      </c>
      <c r="G333">
        <v>6</v>
      </c>
      <c r="H333" t="s">
        <v>1219</v>
      </c>
      <c r="I333" t="s">
        <v>4202</v>
      </c>
      <c r="J333" t="s">
        <v>306</v>
      </c>
      <c r="K333" t="s">
        <v>23</v>
      </c>
      <c r="L333" t="s">
        <v>24</v>
      </c>
      <c r="M333" t="s">
        <v>4203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4203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4201</v>
      </c>
      <c r="F334">
        <v>106</v>
      </c>
      <c r="G334">
        <v>6</v>
      </c>
      <c r="H334" t="s">
        <v>1219</v>
      </c>
      <c r="I334" t="s">
        <v>4202</v>
      </c>
      <c r="J334" t="s">
        <v>306</v>
      </c>
      <c r="K334" t="s">
        <v>23</v>
      </c>
      <c r="L334" t="s">
        <v>24</v>
      </c>
      <c r="M334" t="s">
        <v>4203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4203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4204</v>
      </c>
      <c r="F335">
        <v>100</v>
      </c>
      <c r="G335">
        <v>0</v>
      </c>
      <c r="H335" t="s">
        <v>1219</v>
      </c>
      <c r="I335" t="s">
        <v>4205</v>
      </c>
      <c r="J335" t="s">
        <v>1235</v>
      </c>
      <c r="K335" t="s">
        <v>23</v>
      </c>
      <c r="L335" t="s">
        <v>24</v>
      </c>
      <c r="M335" t="s">
        <v>4203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4203</v>
      </c>
    </row>
    <row r="336" spans="1:20" x14ac:dyDescent="0.25">
      <c r="A336" t="s">
        <v>28</v>
      </c>
      <c r="B336" t="s">
        <v>29</v>
      </c>
      <c r="C336">
        <v>50</v>
      </c>
      <c r="D336">
        <v>1</v>
      </c>
      <c r="E336" t="s">
        <v>4204</v>
      </c>
      <c r="F336">
        <v>100</v>
      </c>
      <c r="G336">
        <v>0</v>
      </c>
      <c r="H336" t="s">
        <v>1219</v>
      </c>
      <c r="I336" t="s">
        <v>4205</v>
      </c>
      <c r="J336" t="s">
        <v>1235</v>
      </c>
      <c r="K336" t="s">
        <v>23</v>
      </c>
      <c r="L336" t="s">
        <v>24</v>
      </c>
      <c r="M336" t="s">
        <v>4203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4203</v>
      </c>
    </row>
    <row r="337" spans="1:20" x14ac:dyDescent="0.25">
      <c r="A337" t="s">
        <v>30</v>
      </c>
      <c r="B337" t="s">
        <v>31</v>
      </c>
      <c r="C337">
        <v>50</v>
      </c>
      <c r="D337">
        <v>1</v>
      </c>
      <c r="E337" t="s">
        <v>4204</v>
      </c>
      <c r="F337">
        <v>100</v>
      </c>
      <c r="G337">
        <v>0</v>
      </c>
      <c r="H337" t="s">
        <v>1219</v>
      </c>
      <c r="I337" t="s">
        <v>4205</v>
      </c>
      <c r="J337" t="s">
        <v>1235</v>
      </c>
      <c r="K337" t="s">
        <v>23</v>
      </c>
      <c r="L337" t="s">
        <v>24</v>
      </c>
      <c r="M337" t="s">
        <v>4203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4203</v>
      </c>
    </row>
    <row r="338" spans="1:20" x14ac:dyDescent="0.25">
      <c r="A338" t="s">
        <v>42</v>
      </c>
      <c r="B338" t="s">
        <v>43</v>
      </c>
      <c r="C338">
        <v>66.666666666666671</v>
      </c>
      <c r="D338">
        <v>3</v>
      </c>
      <c r="E338" t="s">
        <v>4206</v>
      </c>
      <c r="F338">
        <v>300</v>
      </c>
      <c r="G338">
        <v>0</v>
      </c>
      <c r="H338" t="s">
        <v>22</v>
      </c>
      <c r="I338" t="s">
        <v>4207</v>
      </c>
      <c r="J338" t="s">
        <v>4208</v>
      </c>
      <c r="K338" t="s">
        <v>4209</v>
      </c>
      <c r="L338" t="s">
        <v>4210</v>
      </c>
      <c r="M338" t="s">
        <v>4211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23</v>
      </c>
      <c r="T338" t="s">
        <v>4212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4206</v>
      </c>
      <c r="F339">
        <v>300</v>
      </c>
      <c r="G339">
        <v>0</v>
      </c>
      <c r="H339" t="s">
        <v>22</v>
      </c>
      <c r="I339" t="s">
        <v>4207</v>
      </c>
      <c r="J339" t="s">
        <v>4208</v>
      </c>
      <c r="K339" t="s">
        <v>4209</v>
      </c>
      <c r="L339" t="s">
        <v>4210</v>
      </c>
      <c r="M339" t="s">
        <v>4211</v>
      </c>
      <c r="N339" t="s">
        <v>23</v>
      </c>
      <c r="O339" t="s">
        <v>63</v>
      </c>
      <c r="P339" t="s">
        <v>54</v>
      </c>
      <c r="Q339" t="s">
        <v>55</v>
      </c>
      <c r="R339" t="s">
        <v>24</v>
      </c>
      <c r="S339" t="s">
        <v>23</v>
      </c>
      <c r="T339" t="s">
        <v>4212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4206</v>
      </c>
      <c r="F340">
        <v>300</v>
      </c>
      <c r="G340">
        <v>0</v>
      </c>
      <c r="H340" t="s">
        <v>22</v>
      </c>
      <c r="I340" t="s">
        <v>4207</v>
      </c>
      <c r="J340" t="s">
        <v>4208</v>
      </c>
      <c r="K340" t="s">
        <v>4209</v>
      </c>
      <c r="L340" t="s">
        <v>4210</v>
      </c>
      <c r="M340" t="s">
        <v>4211</v>
      </c>
      <c r="N340" t="s">
        <v>23</v>
      </c>
      <c r="O340" t="s">
        <v>63</v>
      </c>
      <c r="P340" t="s">
        <v>54</v>
      </c>
      <c r="Q340" t="s">
        <v>55</v>
      </c>
      <c r="R340" t="s">
        <v>24</v>
      </c>
      <c r="S340" t="s">
        <v>23</v>
      </c>
      <c r="T340" t="s">
        <v>4212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4206</v>
      </c>
      <c r="F341">
        <v>300</v>
      </c>
      <c r="G341">
        <v>0</v>
      </c>
      <c r="H341" t="s">
        <v>22</v>
      </c>
      <c r="I341" t="s">
        <v>4207</v>
      </c>
      <c r="J341" t="s">
        <v>4208</v>
      </c>
      <c r="K341" t="s">
        <v>4209</v>
      </c>
      <c r="L341" t="s">
        <v>4210</v>
      </c>
      <c r="M341" t="s">
        <v>4211</v>
      </c>
      <c r="N341" t="s">
        <v>23</v>
      </c>
      <c r="O341" t="s">
        <v>63</v>
      </c>
      <c r="P341" t="s">
        <v>54</v>
      </c>
      <c r="Q341" t="s">
        <v>55</v>
      </c>
      <c r="R341" t="s">
        <v>24</v>
      </c>
      <c r="S341" t="s">
        <v>23</v>
      </c>
      <c r="T341" t="s">
        <v>4212</v>
      </c>
    </row>
    <row r="342" spans="1:20" x14ac:dyDescent="0.25">
      <c r="A342" t="s">
        <v>46</v>
      </c>
      <c r="B342" t="s">
        <v>56</v>
      </c>
      <c r="C342">
        <v>100</v>
      </c>
      <c r="D342">
        <v>1</v>
      </c>
      <c r="E342" t="s">
        <v>4213</v>
      </c>
      <c r="F342">
        <v>100</v>
      </c>
      <c r="G342">
        <v>0</v>
      </c>
      <c r="H342" t="s">
        <v>47</v>
      </c>
      <c r="I342" t="s">
        <v>4214</v>
      </c>
      <c r="J342" t="s">
        <v>4215</v>
      </c>
      <c r="K342" t="s">
        <v>4216</v>
      </c>
      <c r="L342" t="s">
        <v>1356</v>
      </c>
      <c r="M342" t="s">
        <v>4217</v>
      </c>
      <c r="N342" t="s">
        <v>23</v>
      </c>
      <c r="O342" t="s">
        <v>63</v>
      </c>
      <c r="P342" t="s">
        <v>54</v>
      </c>
      <c r="Q342" t="s">
        <v>55</v>
      </c>
      <c r="R342" t="s">
        <v>24</v>
      </c>
      <c r="S342" t="s">
        <v>23</v>
      </c>
      <c r="T342" t="s">
        <v>4218</v>
      </c>
    </row>
    <row r="343" spans="1:20" x14ac:dyDescent="0.25">
      <c r="A343" t="s">
        <v>186</v>
      </c>
      <c r="B343" t="s">
        <v>187</v>
      </c>
      <c r="C343">
        <v>50</v>
      </c>
      <c r="D343">
        <v>6</v>
      </c>
      <c r="E343" t="s">
        <v>4219</v>
      </c>
      <c r="F343">
        <v>200</v>
      </c>
      <c r="G343">
        <v>0</v>
      </c>
      <c r="H343" t="s">
        <v>22</v>
      </c>
      <c r="I343" t="s">
        <v>4220</v>
      </c>
      <c r="J343" t="s">
        <v>306</v>
      </c>
      <c r="K343" t="s">
        <v>23</v>
      </c>
      <c r="L343" t="s">
        <v>24</v>
      </c>
      <c r="M343" t="s">
        <v>4221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4221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4222</v>
      </c>
      <c r="F344">
        <v>100</v>
      </c>
      <c r="G344">
        <v>0</v>
      </c>
      <c r="H344" t="s">
        <v>1219</v>
      </c>
      <c r="I344" t="s">
        <v>4223</v>
      </c>
      <c r="J344" t="s">
        <v>353</v>
      </c>
      <c r="K344" t="s">
        <v>23</v>
      </c>
      <c r="L344" t="s">
        <v>24</v>
      </c>
      <c r="M344" t="s">
        <v>4221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4221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4222</v>
      </c>
      <c r="F345">
        <v>100</v>
      </c>
      <c r="G345">
        <v>0</v>
      </c>
      <c r="H345" t="s">
        <v>1219</v>
      </c>
      <c r="I345" t="s">
        <v>4223</v>
      </c>
      <c r="J345" t="s">
        <v>353</v>
      </c>
      <c r="K345" t="s">
        <v>23</v>
      </c>
      <c r="L345" t="s">
        <v>24</v>
      </c>
      <c r="M345" t="s">
        <v>4221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4221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4222</v>
      </c>
      <c r="F346">
        <v>100</v>
      </c>
      <c r="G346">
        <v>0</v>
      </c>
      <c r="H346" t="s">
        <v>1219</v>
      </c>
      <c r="I346" t="s">
        <v>4223</v>
      </c>
      <c r="J346" t="s">
        <v>353</v>
      </c>
      <c r="K346" t="s">
        <v>23</v>
      </c>
      <c r="L346" t="s">
        <v>24</v>
      </c>
      <c r="M346" t="s">
        <v>4221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4221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4224</v>
      </c>
      <c r="F347">
        <v>100</v>
      </c>
      <c r="G347">
        <v>0</v>
      </c>
      <c r="H347" t="s">
        <v>1219</v>
      </c>
      <c r="I347" t="s">
        <v>4225</v>
      </c>
      <c r="J347" t="s">
        <v>306</v>
      </c>
      <c r="K347" t="s">
        <v>23</v>
      </c>
      <c r="L347" t="s">
        <v>24</v>
      </c>
      <c r="M347" t="s">
        <v>4221</v>
      </c>
      <c r="N347" t="s">
        <v>23</v>
      </c>
      <c r="O347" t="s">
        <v>58</v>
      </c>
      <c r="P347" t="s">
        <v>26</v>
      </c>
      <c r="Q347" t="s">
        <v>33</v>
      </c>
      <c r="R347" t="s">
        <v>24</v>
      </c>
      <c r="S347" t="s">
        <v>23</v>
      </c>
      <c r="T347" t="s">
        <v>4221</v>
      </c>
    </row>
    <row r="348" spans="1:20" x14ac:dyDescent="0.25">
      <c r="A348" t="s">
        <v>28</v>
      </c>
      <c r="B348" t="s">
        <v>29</v>
      </c>
      <c r="C348">
        <v>50</v>
      </c>
      <c r="D348">
        <v>1</v>
      </c>
      <c r="E348" t="s">
        <v>4224</v>
      </c>
      <c r="F348">
        <v>100</v>
      </c>
      <c r="G348">
        <v>0</v>
      </c>
      <c r="H348" t="s">
        <v>1219</v>
      </c>
      <c r="I348" t="s">
        <v>4225</v>
      </c>
      <c r="J348" t="s">
        <v>306</v>
      </c>
      <c r="K348" t="s">
        <v>23</v>
      </c>
      <c r="L348" t="s">
        <v>24</v>
      </c>
      <c r="M348" t="s">
        <v>4221</v>
      </c>
      <c r="N348" t="s">
        <v>23</v>
      </c>
      <c r="O348" t="s">
        <v>58</v>
      </c>
      <c r="P348" t="s">
        <v>26</v>
      </c>
      <c r="Q348" t="s">
        <v>33</v>
      </c>
      <c r="R348" t="s">
        <v>24</v>
      </c>
      <c r="S348" t="s">
        <v>23</v>
      </c>
      <c r="T348" t="s">
        <v>4221</v>
      </c>
    </row>
    <row r="349" spans="1:20" x14ac:dyDescent="0.25">
      <c r="A349" t="s">
        <v>30</v>
      </c>
      <c r="B349" t="s">
        <v>31</v>
      </c>
      <c r="C349">
        <v>50</v>
      </c>
      <c r="D349">
        <v>1</v>
      </c>
      <c r="E349" t="s">
        <v>4224</v>
      </c>
      <c r="F349">
        <v>100</v>
      </c>
      <c r="G349">
        <v>0</v>
      </c>
      <c r="H349" t="s">
        <v>1219</v>
      </c>
      <c r="I349" t="s">
        <v>4225</v>
      </c>
      <c r="J349" t="s">
        <v>306</v>
      </c>
      <c r="K349" t="s">
        <v>23</v>
      </c>
      <c r="L349" t="s">
        <v>24</v>
      </c>
      <c r="M349" t="s">
        <v>4221</v>
      </c>
      <c r="N349" t="s">
        <v>23</v>
      </c>
      <c r="O349" t="s">
        <v>58</v>
      </c>
      <c r="P349" t="s">
        <v>26</v>
      </c>
      <c r="Q349" t="s">
        <v>33</v>
      </c>
      <c r="R349" t="s">
        <v>24</v>
      </c>
      <c r="S349" t="s">
        <v>23</v>
      </c>
      <c r="T349" t="s">
        <v>4221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4226</v>
      </c>
      <c r="F350">
        <v>100</v>
      </c>
      <c r="G350">
        <v>0</v>
      </c>
      <c r="H350" t="s">
        <v>1219</v>
      </c>
      <c r="I350" t="s">
        <v>4227</v>
      </c>
      <c r="J350" t="s">
        <v>332</v>
      </c>
      <c r="K350" t="s">
        <v>23</v>
      </c>
      <c r="L350" t="s">
        <v>24</v>
      </c>
      <c r="M350" t="s">
        <v>4228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4228</v>
      </c>
    </row>
    <row r="351" spans="1:20" x14ac:dyDescent="0.25">
      <c r="A351" t="s">
        <v>28</v>
      </c>
      <c r="B351" t="s">
        <v>29</v>
      </c>
      <c r="C351">
        <v>50</v>
      </c>
      <c r="D351">
        <v>1</v>
      </c>
      <c r="E351" t="s">
        <v>4226</v>
      </c>
      <c r="F351">
        <v>100</v>
      </c>
      <c r="G351">
        <v>0</v>
      </c>
      <c r="H351" t="s">
        <v>1219</v>
      </c>
      <c r="I351" t="s">
        <v>4227</v>
      </c>
      <c r="J351" t="s">
        <v>332</v>
      </c>
      <c r="K351" t="s">
        <v>23</v>
      </c>
      <c r="L351" t="s">
        <v>24</v>
      </c>
      <c r="M351" t="s">
        <v>4228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4228</v>
      </c>
    </row>
    <row r="352" spans="1:20" x14ac:dyDescent="0.25">
      <c r="A352" t="s">
        <v>30</v>
      </c>
      <c r="B352" t="s">
        <v>31</v>
      </c>
      <c r="C352">
        <v>50</v>
      </c>
      <c r="D352">
        <v>1</v>
      </c>
      <c r="E352" t="s">
        <v>4226</v>
      </c>
      <c r="F352">
        <v>100</v>
      </c>
      <c r="G352">
        <v>0</v>
      </c>
      <c r="H352" t="s">
        <v>1219</v>
      </c>
      <c r="I352" t="s">
        <v>4227</v>
      </c>
      <c r="J352" t="s">
        <v>332</v>
      </c>
      <c r="K352" t="s">
        <v>23</v>
      </c>
      <c r="L352" t="s">
        <v>24</v>
      </c>
      <c r="M352" t="s">
        <v>4228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4228</v>
      </c>
    </row>
    <row r="353" spans="1:20" x14ac:dyDescent="0.25">
      <c r="A353" t="s">
        <v>139</v>
      </c>
      <c r="B353" t="s">
        <v>112</v>
      </c>
      <c r="C353">
        <v>90</v>
      </c>
      <c r="D353">
        <v>2</v>
      </c>
      <c r="E353" t="s">
        <v>4229</v>
      </c>
      <c r="F353">
        <v>108.8</v>
      </c>
      <c r="G353">
        <v>0</v>
      </c>
      <c r="H353" t="s">
        <v>1222</v>
      </c>
      <c r="I353" t="s">
        <v>4230</v>
      </c>
      <c r="J353" t="s">
        <v>4231</v>
      </c>
      <c r="K353" t="s">
        <v>4232</v>
      </c>
      <c r="L353" t="s">
        <v>4233</v>
      </c>
      <c r="M353" t="s">
        <v>4234</v>
      </c>
      <c r="N353" t="s">
        <v>23</v>
      </c>
      <c r="O353" t="s">
        <v>48</v>
      </c>
      <c r="P353" t="s">
        <v>49</v>
      </c>
      <c r="Q353" t="s">
        <v>50</v>
      </c>
      <c r="R353" t="s">
        <v>24</v>
      </c>
      <c r="S353" t="s">
        <v>23</v>
      </c>
      <c r="T353" t="s">
        <v>4234</v>
      </c>
    </row>
    <row r="354" spans="1:20" x14ac:dyDescent="0.25">
      <c r="A354" t="s">
        <v>186</v>
      </c>
      <c r="B354" t="s">
        <v>187</v>
      </c>
      <c r="C354">
        <v>33.333333333333336</v>
      </c>
      <c r="D354">
        <v>3</v>
      </c>
      <c r="E354" t="s">
        <v>4235</v>
      </c>
      <c r="F354">
        <v>106</v>
      </c>
      <c r="G354">
        <v>6</v>
      </c>
      <c r="H354" t="s">
        <v>22</v>
      </c>
      <c r="I354" t="s">
        <v>4236</v>
      </c>
      <c r="J354" t="s">
        <v>306</v>
      </c>
      <c r="K354" t="s">
        <v>23</v>
      </c>
      <c r="L354" t="s">
        <v>24</v>
      </c>
      <c r="M354" t="s">
        <v>4234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4234</v>
      </c>
    </row>
    <row r="355" spans="1:20" x14ac:dyDescent="0.25">
      <c r="A355" t="s">
        <v>36</v>
      </c>
      <c r="B355" t="s">
        <v>37</v>
      </c>
      <c r="C355">
        <v>65</v>
      </c>
      <c r="D355">
        <v>2</v>
      </c>
      <c r="E355" t="s">
        <v>4237</v>
      </c>
      <c r="F355">
        <v>220</v>
      </c>
      <c r="G355">
        <v>20</v>
      </c>
      <c r="H355" t="s">
        <v>47</v>
      </c>
      <c r="I355" t="s">
        <v>4238</v>
      </c>
      <c r="J355" t="s">
        <v>4239</v>
      </c>
      <c r="K355" t="s">
        <v>365</v>
      </c>
      <c r="L355" t="s">
        <v>4240</v>
      </c>
      <c r="M355" t="s">
        <v>4241</v>
      </c>
      <c r="N355" t="s">
        <v>1225</v>
      </c>
      <c r="O355" t="s">
        <v>4242</v>
      </c>
      <c r="P355" t="s">
        <v>1227</v>
      </c>
      <c r="Q355" t="s">
        <v>1228</v>
      </c>
      <c r="R355" t="s">
        <v>24</v>
      </c>
      <c r="S355" t="s">
        <v>23</v>
      </c>
      <c r="T355" t="s">
        <v>4241</v>
      </c>
    </row>
    <row r="356" spans="1:20" x14ac:dyDescent="0.25">
      <c r="A356" t="s">
        <v>38</v>
      </c>
      <c r="B356" t="s">
        <v>39</v>
      </c>
      <c r="C356">
        <v>65</v>
      </c>
      <c r="D356">
        <v>1</v>
      </c>
      <c r="E356" t="s">
        <v>4237</v>
      </c>
      <c r="F356">
        <v>220</v>
      </c>
      <c r="G356">
        <v>20</v>
      </c>
      <c r="H356" t="s">
        <v>47</v>
      </c>
      <c r="I356" t="s">
        <v>4238</v>
      </c>
      <c r="J356" t="s">
        <v>4239</v>
      </c>
      <c r="K356" t="s">
        <v>365</v>
      </c>
      <c r="L356" t="s">
        <v>4240</v>
      </c>
      <c r="M356" t="s">
        <v>4241</v>
      </c>
      <c r="N356" t="s">
        <v>1225</v>
      </c>
      <c r="O356" t="s">
        <v>4242</v>
      </c>
      <c r="P356" t="s">
        <v>1227</v>
      </c>
      <c r="Q356" t="s">
        <v>1228</v>
      </c>
      <c r="R356" t="s">
        <v>24</v>
      </c>
      <c r="S356" t="s">
        <v>23</v>
      </c>
      <c r="T356" t="s">
        <v>4241</v>
      </c>
    </row>
    <row r="357" spans="1:20" x14ac:dyDescent="0.25">
      <c r="A357" t="s">
        <v>34</v>
      </c>
      <c r="B357" t="s">
        <v>35</v>
      </c>
      <c r="C357">
        <v>65</v>
      </c>
      <c r="D357">
        <v>1</v>
      </c>
      <c r="E357" t="s">
        <v>4237</v>
      </c>
      <c r="F357">
        <v>220</v>
      </c>
      <c r="G357">
        <v>20</v>
      </c>
      <c r="H357" t="s">
        <v>47</v>
      </c>
      <c r="I357" t="s">
        <v>4238</v>
      </c>
      <c r="J357" t="s">
        <v>4239</v>
      </c>
      <c r="K357" t="s">
        <v>365</v>
      </c>
      <c r="L357" t="s">
        <v>4240</v>
      </c>
      <c r="M357" t="s">
        <v>4241</v>
      </c>
      <c r="N357" t="s">
        <v>1225</v>
      </c>
      <c r="O357" t="s">
        <v>4242</v>
      </c>
      <c r="P357" t="s">
        <v>1227</v>
      </c>
      <c r="Q357" t="s">
        <v>1228</v>
      </c>
      <c r="R357" t="s">
        <v>24</v>
      </c>
      <c r="S357" t="s">
        <v>23</v>
      </c>
      <c r="T357" t="s">
        <v>4241</v>
      </c>
    </row>
    <row r="358" spans="1:20" x14ac:dyDescent="0.25">
      <c r="A358" t="s">
        <v>150</v>
      </c>
      <c r="B358" t="s">
        <v>151</v>
      </c>
      <c r="C358">
        <v>65</v>
      </c>
      <c r="D358">
        <v>2</v>
      </c>
      <c r="E358" t="s">
        <v>4243</v>
      </c>
      <c r="F358">
        <v>219</v>
      </c>
      <c r="G358">
        <v>20</v>
      </c>
      <c r="H358" t="s">
        <v>47</v>
      </c>
      <c r="I358" t="s">
        <v>4244</v>
      </c>
      <c r="J358" t="s">
        <v>4245</v>
      </c>
      <c r="K358" t="s">
        <v>4246</v>
      </c>
      <c r="L358" t="s">
        <v>4247</v>
      </c>
      <c r="M358" t="s">
        <v>4248</v>
      </c>
      <c r="N358" t="s">
        <v>1225</v>
      </c>
      <c r="O358" t="s">
        <v>4242</v>
      </c>
      <c r="P358" t="s">
        <v>1227</v>
      </c>
      <c r="Q358" t="s">
        <v>1228</v>
      </c>
      <c r="R358" t="s">
        <v>24</v>
      </c>
      <c r="S358" t="s">
        <v>23</v>
      </c>
      <c r="T358" t="s">
        <v>4248</v>
      </c>
    </row>
    <row r="359" spans="1:20" x14ac:dyDescent="0.25">
      <c r="A359" t="s">
        <v>36</v>
      </c>
      <c r="B359" t="s">
        <v>37</v>
      </c>
      <c r="C359">
        <v>65</v>
      </c>
      <c r="D359">
        <v>1</v>
      </c>
      <c r="E359" t="s">
        <v>4243</v>
      </c>
      <c r="F359">
        <v>219</v>
      </c>
      <c r="G359">
        <v>20</v>
      </c>
      <c r="H359" t="s">
        <v>47</v>
      </c>
      <c r="I359" t="s">
        <v>4244</v>
      </c>
      <c r="J359" t="s">
        <v>4245</v>
      </c>
      <c r="K359" t="s">
        <v>4246</v>
      </c>
      <c r="L359" t="s">
        <v>4247</v>
      </c>
      <c r="M359" t="s">
        <v>4248</v>
      </c>
      <c r="N359" t="s">
        <v>1225</v>
      </c>
      <c r="O359" t="s">
        <v>4242</v>
      </c>
      <c r="P359" t="s">
        <v>1227</v>
      </c>
      <c r="Q359" t="s">
        <v>1228</v>
      </c>
      <c r="R359" t="s">
        <v>24</v>
      </c>
      <c r="S359" t="s">
        <v>23</v>
      </c>
      <c r="T359" t="s">
        <v>4248</v>
      </c>
    </row>
    <row r="360" spans="1:20" x14ac:dyDescent="0.25">
      <c r="A360" t="s">
        <v>34</v>
      </c>
      <c r="B360" t="s">
        <v>35</v>
      </c>
      <c r="C360">
        <v>65</v>
      </c>
      <c r="D360">
        <v>1</v>
      </c>
      <c r="E360" t="s">
        <v>4243</v>
      </c>
      <c r="F360">
        <v>219</v>
      </c>
      <c r="G360">
        <v>20</v>
      </c>
      <c r="H360" t="s">
        <v>47</v>
      </c>
      <c r="I360" t="s">
        <v>4244</v>
      </c>
      <c r="J360" t="s">
        <v>4245</v>
      </c>
      <c r="K360" t="s">
        <v>4246</v>
      </c>
      <c r="L360" t="s">
        <v>4247</v>
      </c>
      <c r="M360" t="s">
        <v>4248</v>
      </c>
      <c r="N360" t="s">
        <v>1225</v>
      </c>
      <c r="O360" t="s">
        <v>4242</v>
      </c>
      <c r="P360" t="s">
        <v>1227</v>
      </c>
      <c r="Q360" t="s">
        <v>1228</v>
      </c>
      <c r="R360" t="s">
        <v>24</v>
      </c>
      <c r="S360" t="s">
        <v>23</v>
      </c>
      <c r="T360" t="s">
        <v>4248</v>
      </c>
    </row>
    <row r="361" spans="1:20" x14ac:dyDescent="0.25">
      <c r="A361" t="s">
        <v>42</v>
      </c>
      <c r="B361" t="s">
        <v>43</v>
      </c>
      <c r="C361">
        <v>66.666666666666671</v>
      </c>
      <c r="D361">
        <v>3</v>
      </c>
      <c r="E361" t="s">
        <v>4249</v>
      </c>
      <c r="F361">
        <v>422</v>
      </c>
      <c r="G361">
        <v>35</v>
      </c>
      <c r="H361" t="s">
        <v>47</v>
      </c>
      <c r="I361" t="s">
        <v>4250</v>
      </c>
      <c r="J361" t="s">
        <v>4251</v>
      </c>
      <c r="K361" t="s">
        <v>4252</v>
      </c>
      <c r="L361" t="s">
        <v>1335</v>
      </c>
      <c r="M361" t="s">
        <v>4253</v>
      </c>
      <c r="N361" t="s">
        <v>23</v>
      </c>
      <c r="O361" t="s">
        <v>53</v>
      </c>
      <c r="P361" t="s">
        <v>54</v>
      </c>
      <c r="Q361" t="s">
        <v>55</v>
      </c>
      <c r="R361" t="s">
        <v>24</v>
      </c>
      <c r="S361" t="s">
        <v>23</v>
      </c>
      <c r="T361" t="s">
        <v>4253</v>
      </c>
    </row>
    <row r="362" spans="1:20" x14ac:dyDescent="0.25">
      <c r="A362" t="s">
        <v>46</v>
      </c>
      <c r="B362" t="s">
        <v>56</v>
      </c>
      <c r="C362">
        <v>90</v>
      </c>
      <c r="D362">
        <v>3</v>
      </c>
      <c r="E362" t="s">
        <v>4249</v>
      </c>
      <c r="F362">
        <v>422</v>
      </c>
      <c r="G362">
        <v>35</v>
      </c>
      <c r="H362" t="s">
        <v>47</v>
      </c>
      <c r="I362" t="s">
        <v>4250</v>
      </c>
      <c r="J362" t="s">
        <v>4251</v>
      </c>
      <c r="K362" t="s">
        <v>4252</v>
      </c>
      <c r="L362" t="s">
        <v>1335</v>
      </c>
      <c r="M362" t="s">
        <v>4253</v>
      </c>
      <c r="N362" t="s">
        <v>23</v>
      </c>
      <c r="O362" t="s">
        <v>53</v>
      </c>
      <c r="P362" t="s">
        <v>54</v>
      </c>
      <c r="Q362" t="s">
        <v>55</v>
      </c>
      <c r="R362" t="s">
        <v>24</v>
      </c>
      <c r="S362" t="s">
        <v>23</v>
      </c>
      <c r="T362" t="s">
        <v>4253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4254</v>
      </c>
      <c r="F363">
        <v>100</v>
      </c>
      <c r="G363">
        <v>0</v>
      </c>
      <c r="H363" t="s">
        <v>1219</v>
      </c>
      <c r="I363" t="s">
        <v>4255</v>
      </c>
      <c r="J363" t="s">
        <v>1245</v>
      </c>
      <c r="K363" t="s">
        <v>23</v>
      </c>
      <c r="L363" t="s">
        <v>24</v>
      </c>
      <c r="M363" t="s">
        <v>4256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4256</v>
      </c>
    </row>
    <row r="364" spans="1:20" x14ac:dyDescent="0.25">
      <c r="A364" t="s">
        <v>28</v>
      </c>
      <c r="B364" t="s">
        <v>29</v>
      </c>
      <c r="C364">
        <v>50</v>
      </c>
      <c r="D364">
        <v>1</v>
      </c>
      <c r="E364" t="s">
        <v>4254</v>
      </c>
      <c r="F364">
        <v>100</v>
      </c>
      <c r="G364">
        <v>0</v>
      </c>
      <c r="H364" t="s">
        <v>1219</v>
      </c>
      <c r="I364" t="s">
        <v>4255</v>
      </c>
      <c r="J364" t="s">
        <v>1245</v>
      </c>
      <c r="K364" t="s">
        <v>23</v>
      </c>
      <c r="L364" t="s">
        <v>24</v>
      </c>
      <c r="M364" t="s">
        <v>4256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4256</v>
      </c>
    </row>
    <row r="365" spans="1:20" x14ac:dyDescent="0.25">
      <c r="A365" t="s">
        <v>30</v>
      </c>
      <c r="B365" t="s">
        <v>31</v>
      </c>
      <c r="C365">
        <v>50</v>
      </c>
      <c r="D365">
        <v>1</v>
      </c>
      <c r="E365" t="s">
        <v>4254</v>
      </c>
      <c r="F365">
        <v>100</v>
      </c>
      <c r="G365">
        <v>0</v>
      </c>
      <c r="H365" t="s">
        <v>1219</v>
      </c>
      <c r="I365" t="s">
        <v>4255</v>
      </c>
      <c r="J365" t="s">
        <v>1245</v>
      </c>
      <c r="K365" t="s">
        <v>23</v>
      </c>
      <c r="L365" t="s">
        <v>24</v>
      </c>
      <c r="M365" t="s">
        <v>4256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4256</v>
      </c>
    </row>
    <row r="366" spans="1:20" x14ac:dyDescent="0.25">
      <c r="A366" t="s">
        <v>186</v>
      </c>
      <c r="B366" t="s">
        <v>187</v>
      </c>
      <c r="C366">
        <v>50</v>
      </c>
      <c r="D366">
        <v>6</v>
      </c>
      <c r="E366" t="s">
        <v>4257</v>
      </c>
      <c r="F366">
        <v>200</v>
      </c>
      <c r="G366">
        <v>0</v>
      </c>
      <c r="H366" t="s">
        <v>22</v>
      </c>
      <c r="I366" t="s">
        <v>4258</v>
      </c>
      <c r="J366" t="s">
        <v>351</v>
      </c>
      <c r="K366" t="s">
        <v>23</v>
      </c>
      <c r="L366" t="s">
        <v>24</v>
      </c>
      <c r="M366" t="s">
        <v>4259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4260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4261</v>
      </c>
      <c r="F367">
        <v>100</v>
      </c>
      <c r="G367">
        <v>0</v>
      </c>
      <c r="H367" t="s">
        <v>1219</v>
      </c>
      <c r="I367" t="s">
        <v>4262</v>
      </c>
      <c r="J367" t="s">
        <v>328</v>
      </c>
      <c r="K367" t="s">
        <v>23</v>
      </c>
      <c r="L367" t="s">
        <v>24</v>
      </c>
      <c r="M367" t="s">
        <v>4263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4264</v>
      </c>
      <c r="T367" t="s">
        <v>4265</v>
      </c>
    </row>
    <row r="368" spans="1:20" x14ac:dyDescent="0.25">
      <c r="A368" t="s">
        <v>28</v>
      </c>
      <c r="B368" t="s">
        <v>29</v>
      </c>
      <c r="C368">
        <v>50</v>
      </c>
      <c r="D368">
        <v>1</v>
      </c>
      <c r="E368" t="s">
        <v>4261</v>
      </c>
      <c r="F368">
        <v>100</v>
      </c>
      <c r="G368">
        <v>0</v>
      </c>
      <c r="H368" t="s">
        <v>1219</v>
      </c>
      <c r="I368" t="s">
        <v>4262</v>
      </c>
      <c r="J368" t="s">
        <v>328</v>
      </c>
      <c r="K368" t="s">
        <v>23</v>
      </c>
      <c r="L368" t="s">
        <v>24</v>
      </c>
      <c r="M368" t="s">
        <v>4263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4264</v>
      </c>
      <c r="T368" t="s">
        <v>4265</v>
      </c>
    </row>
    <row r="369" spans="1:20" x14ac:dyDescent="0.25">
      <c r="A369" t="s">
        <v>30</v>
      </c>
      <c r="B369" t="s">
        <v>31</v>
      </c>
      <c r="C369">
        <v>50</v>
      </c>
      <c r="D369">
        <v>1</v>
      </c>
      <c r="E369" t="s">
        <v>4261</v>
      </c>
      <c r="F369">
        <v>100</v>
      </c>
      <c r="G369">
        <v>0</v>
      </c>
      <c r="H369" t="s">
        <v>1219</v>
      </c>
      <c r="I369" t="s">
        <v>4262</v>
      </c>
      <c r="J369" t="s">
        <v>328</v>
      </c>
      <c r="K369" t="s">
        <v>23</v>
      </c>
      <c r="L369" t="s">
        <v>24</v>
      </c>
      <c r="M369" t="s">
        <v>4263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4264</v>
      </c>
      <c r="T369" t="s">
        <v>4265</v>
      </c>
    </row>
    <row r="370" spans="1:20" x14ac:dyDescent="0.25">
      <c r="A370" t="s">
        <v>20</v>
      </c>
      <c r="B370" t="s">
        <v>21</v>
      </c>
      <c r="C370">
        <v>50</v>
      </c>
      <c r="D370">
        <v>2</v>
      </c>
      <c r="E370" t="s">
        <v>4266</v>
      </c>
      <c r="F370">
        <v>200</v>
      </c>
      <c r="G370">
        <v>0</v>
      </c>
      <c r="H370" t="s">
        <v>1219</v>
      </c>
      <c r="I370" t="s">
        <v>4267</v>
      </c>
      <c r="J370" t="s">
        <v>315</v>
      </c>
      <c r="K370" t="s">
        <v>23</v>
      </c>
      <c r="L370" t="s">
        <v>24</v>
      </c>
      <c r="M370" t="s">
        <v>4268</v>
      </c>
      <c r="N370" t="s">
        <v>23</v>
      </c>
      <c r="O370" t="s">
        <v>58</v>
      </c>
      <c r="P370" t="s">
        <v>26</v>
      </c>
      <c r="Q370" t="s">
        <v>33</v>
      </c>
      <c r="R370" t="s">
        <v>24</v>
      </c>
      <c r="S370" t="s">
        <v>4269</v>
      </c>
      <c r="T370" t="s">
        <v>4270</v>
      </c>
    </row>
    <row r="371" spans="1:20" x14ac:dyDescent="0.25">
      <c r="A371" t="s">
        <v>28</v>
      </c>
      <c r="B371" t="s">
        <v>29</v>
      </c>
      <c r="C371">
        <v>50</v>
      </c>
      <c r="D371">
        <v>2</v>
      </c>
      <c r="E371" t="s">
        <v>4266</v>
      </c>
      <c r="F371">
        <v>200</v>
      </c>
      <c r="G371">
        <v>0</v>
      </c>
      <c r="H371" t="s">
        <v>1219</v>
      </c>
      <c r="I371" t="s">
        <v>4267</v>
      </c>
      <c r="J371" t="s">
        <v>315</v>
      </c>
      <c r="K371" t="s">
        <v>23</v>
      </c>
      <c r="L371" t="s">
        <v>24</v>
      </c>
      <c r="M371" t="s">
        <v>4268</v>
      </c>
      <c r="N371" t="s">
        <v>23</v>
      </c>
      <c r="O371" t="s">
        <v>58</v>
      </c>
      <c r="P371" t="s">
        <v>26</v>
      </c>
      <c r="Q371" t="s">
        <v>33</v>
      </c>
      <c r="R371" t="s">
        <v>24</v>
      </c>
      <c r="S371" t="s">
        <v>4269</v>
      </c>
      <c r="T371" t="s">
        <v>4270</v>
      </c>
    </row>
    <row r="372" spans="1:20" x14ac:dyDescent="0.25">
      <c r="A372" t="s">
        <v>30</v>
      </c>
      <c r="B372" t="s">
        <v>31</v>
      </c>
      <c r="C372">
        <v>50</v>
      </c>
      <c r="D372">
        <v>2</v>
      </c>
      <c r="E372" t="s">
        <v>4266</v>
      </c>
      <c r="F372">
        <v>200</v>
      </c>
      <c r="G372">
        <v>0</v>
      </c>
      <c r="H372" t="s">
        <v>1219</v>
      </c>
      <c r="I372" t="s">
        <v>4267</v>
      </c>
      <c r="J372" t="s">
        <v>315</v>
      </c>
      <c r="K372" t="s">
        <v>23</v>
      </c>
      <c r="L372" t="s">
        <v>24</v>
      </c>
      <c r="M372" t="s">
        <v>4268</v>
      </c>
      <c r="N372" t="s">
        <v>23</v>
      </c>
      <c r="O372" t="s">
        <v>58</v>
      </c>
      <c r="P372" t="s">
        <v>26</v>
      </c>
      <c r="Q372" t="s">
        <v>33</v>
      </c>
      <c r="R372" t="s">
        <v>24</v>
      </c>
      <c r="S372" t="s">
        <v>4269</v>
      </c>
      <c r="T372" t="s">
        <v>4270</v>
      </c>
    </row>
    <row r="373" spans="1:20" x14ac:dyDescent="0.25">
      <c r="A373" t="s">
        <v>44</v>
      </c>
      <c r="B373" t="s">
        <v>45</v>
      </c>
      <c r="C373">
        <v>66.666666666666671</v>
      </c>
      <c r="D373">
        <v>6</v>
      </c>
      <c r="E373" t="s">
        <v>4271</v>
      </c>
      <c r="F373">
        <v>200</v>
      </c>
      <c r="G373">
        <v>0</v>
      </c>
      <c r="H373" t="s">
        <v>1219</v>
      </c>
      <c r="I373" t="s">
        <v>4272</v>
      </c>
      <c r="J373" t="s">
        <v>306</v>
      </c>
      <c r="K373" t="s">
        <v>23</v>
      </c>
      <c r="L373" t="s">
        <v>24</v>
      </c>
      <c r="M373" t="s">
        <v>4273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4274</v>
      </c>
      <c r="T373" t="s">
        <v>4275</v>
      </c>
    </row>
    <row r="374" spans="1:20" x14ac:dyDescent="0.25">
      <c r="A374" t="s">
        <v>115</v>
      </c>
      <c r="B374" t="s">
        <v>116</v>
      </c>
      <c r="C374">
        <v>45</v>
      </c>
      <c r="D374">
        <v>1</v>
      </c>
      <c r="E374" t="s">
        <v>4276</v>
      </c>
      <c r="F374">
        <v>45</v>
      </c>
      <c r="G374">
        <v>0</v>
      </c>
      <c r="H374" t="s">
        <v>22</v>
      </c>
      <c r="I374" t="s">
        <v>1396</v>
      </c>
      <c r="J374" t="s">
        <v>4277</v>
      </c>
      <c r="K374" t="s">
        <v>4278</v>
      </c>
      <c r="L374" t="s">
        <v>4279</v>
      </c>
      <c r="M374" t="s">
        <v>4280</v>
      </c>
      <c r="N374" t="s">
        <v>23</v>
      </c>
      <c r="O374" t="s">
        <v>63</v>
      </c>
      <c r="P374" t="s">
        <v>54</v>
      </c>
      <c r="Q374" t="s">
        <v>55</v>
      </c>
      <c r="R374" t="s">
        <v>24</v>
      </c>
      <c r="S374" t="s">
        <v>4281</v>
      </c>
      <c r="T374" t="s">
        <v>4282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4283</v>
      </c>
      <c r="F375">
        <v>100</v>
      </c>
      <c r="G375">
        <v>0</v>
      </c>
      <c r="H375" t="s">
        <v>1219</v>
      </c>
      <c r="I375" t="s">
        <v>4284</v>
      </c>
      <c r="J375" t="s">
        <v>328</v>
      </c>
      <c r="K375" t="s">
        <v>23</v>
      </c>
      <c r="L375" t="s">
        <v>24</v>
      </c>
      <c r="M375" t="s">
        <v>4285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4286</v>
      </c>
      <c r="T375" t="s">
        <v>4285</v>
      </c>
    </row>
    <row r="376" spans="1:20" x14ac:dyDescent="0.25">
      <c r="A376" t="s">
        <v>28</v>
      </c>
      <c r="B376" t="s">
        <v>29</v>
      </c>
      <c r="C376">
        <v>50</v>
      </c>
      <c r="D376">
        <v>1</v>
      </c>
      <c r="E376" t="s">
        <v>4283</v>
      </c>
      <c r="F376">
        <v>100</v>
      </c>
      <c r="G376">
        <v>0</v>
      </c>
      <c r="H376" t="s">
        <v>1219</v>
      </c>
      <c r="I376" t="s">
        <v>4284</v>
      </c>
      <c r="J376" t="s">
        <v>328</v>
      </c>
      <c r="K376" t="s">
        <v>23</v>
      </c>
      <c r="L376" t="s">
        <v>24</v>
      </c>
      <c r="M376" t="s">
        <v>4285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4286</v>
      </c>
      <c r="T376" t="s">
        <v>4285</v>
      </c>
    </row>
    <row r="377" spans="1:20" x14ac:dyDescent="0.25">
      <c r="A377" t="s">
        <v>30</v>
      </c>
      <c r="B377" t="s">
        <v>31</v>
      </c>
      <c r="C377">
        <v>50</v>
      </c>
      <c r="D377">
        <v>1</v>
      </c>
      <c r="E377" t="s">
        <v>4283</v>
      </c>
      <c r="F377">
        <v>100</v>
      </c>
      <c r="G377">
        <v>0</v>
      </c>
      <c r="H377" t="s">
        <v>1219</v>
      </c>
      <c r="I377" t="s">
        <v>4284</v>
      </c>
      <c r="J377" t="s">
        <v>328</v>
      </c>
      <c r="K377" t="s">
        <v>23</v>
      </c>
      <c r="L377" t="s">
        <v>24</v>
      </c>
      <c r="M377" t="s">
        <v>4285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4286</v>
      </c>
      <c r="T377" t="s">
        <v>4285</v>
      </c>
    </row>
    <row r="378" spans="1:20" x14ac:dyDescent="0.25">
      <c r="A378" t="s">
        <v>186</v>
      </c>
      <c r="B378" t="s">
        <v>187</v>
      </c>
      <c r="C378">
        <v>33.333333333333336</v>
      </c>
      <c r="D378">
        <v>3</v>
      </c>
      <c r="E378" t="s">
        <v>4287</v>
      </c>
      <c r="F378">
        <v>100</v>
      </c>
      <c r="G378">
        <v>0</v>
      </c>
      <c r="H378" t="s">
        <v>22</v>
      </c>
      <c r="I378" t="s">
        <v>661</v>
      </c>
      <c r="J378" t="s">
        <v>315</v>
      </c>
      <c r="K378" t="s">
        <v>23</v>
      </c>
      <c r="L378" t="s">
        <v>24</v>
      </c>
      <c r="M378" t="s">
        <v>4288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4289</v>
      </c>
      <c r="T378" t="s">
        <v>4288</v>
      </c>
    </row>
    <row r="379" spans="1:20" x14ac:dyDescent="0.25">
      <c r="A379" t="s">
        <v>38</v>
      </c>
      <c r="B379" t="s">
        <v>39</v>
      </c>
      <c r="C379">
        <v>54.5</v>
      </c>
      <c r="D379">
        <v>2</v>
      </c>
      <c r="E379" t="s">
        <v>4290</v>
      </c>
      <c r="F379">
        <v>100.55</v>
      </c>
      <c r="G379">
        <v>24.55</v>
      </c>
      <c r="H379" t="s">
        <v>47</v>
      </c>
      <c r="I379" t="s">
        <v>4291</v>
      </c>
      <c r="J379" t="s">
        <v>4292</v>
      </c>
      <c r="K379" t="s">
        <v>4293</v>
      </c>
      <c r="L379" t="s">
        <v>4294</v>
      </c>
      <c r="M379" t="s">
        <v>4295</v>
      </c>
      <c r="N379" t="s">
        <v>23</v>
      </c>
      <c r="O379" t="s">
        <v>48</v>
      </c>
      <c r="P379" t="s">
        <v>49</v>
      </c>
      <c r="Q379" t="s">
        <v>50</v>
      </c>
      <c r="R379" t="s">
        <v>24</v>
      </c>
      <c r="S379" t="s">
        <v>4296</v>
      </c>
      <c r="T379" t="s">
        <v>4295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4297</v>
      </c>
      <c r="F380">
        <v>149</v>
      </c>
      <c r="G380">
        <v>49</v>
      </c>
      <c r="H380" t="s">
        <v>1219</v>
      </c>
      <c r="I380" t="s">
        <v>4298</v>
      </c>
      <c r="J380" t="s">
        <v>341</v>
      </c>
      <c r="K380" t="s">
        <v>23</v>
      </c>
      <c r="L380" t="s">
        <v>24</v>
      </c>
      <c r="M380" t="s">
        <v>4299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4300</v>
      </c>
      <c r="T380" t="s">
        <v>4299</v>
      </c>
    </row>
    <row r="381" spans="1:20" x14ac:dyDescent="0.25">
      <c r="A381" t="s">
        <v>28</v>
      </c>
      <c r="B381" t="s">
        <v>29</v>
      </c>
      <c r="C381">
        <v>50</v>
      </c>
      <c r="D381">
        <v>1</v>
      </c>
      <c r="E381" t="s">
        <v>4297</v>
      </c>
      <c r="F381">
        <v>149</v>
      </c>
      <c r="G381">
        <v>49</v>
      </c>
      <c r="H381" t="s">
        <v>1219</v>
      </c>
      <c r="I381" t="s">
        <v>4298</v>
      </c>
      <c r="J381" t="s">
        <v>341</v>
      </c>
      <c r="K381" t="s">
        <v>23</v>
      </c>
      <c r="L381" t="s">
        <v>24</v>
      </c>
      <c r="M381" t="s">
        <v>4299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4300</v>
      </c>
      <c r="T381" t="s">
        <v>4299</v>
      </c>
    </row>
    <row r="382" spans="1:20" x14ac:dyDescent="0.25">
      <c r="A382" t="s">
        <v>30</v>
      </c>
      <c r="B382" t="s">
        <v>31</v>
      </c>
      <c r="C382">
        <v>50</v>
      </c>
      <c r="D382">
        <v>1</v>
      </c>
      <c r="E382" t="s">
        <v>4297</v>
      </c>
      <c r="F382">
        <v>149</v>
      </c>
      <c r="G382">
        <v>49</v>
      </c>
      <c r="H382" t="s">
        <v>1219</v>
      </c>
      <c r="I382" t="s">
        <v>4298</v>
      </c>
      <c r="J382" t="s">
        <v>341</v>
      </c>
      <c r="K382" t="s">
        <v>23</v>
      </c>
      <c r="L382" t="s">
        <v>24</v>
      </c>
      <c r="M382" t="s">
        <v>4299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4300</v>
      </c>
      <c r="T382" t="s">
        <v>4299</v>
      </c>
    </row>
    <row r="383" spans="1:20" x14ac:dyDescent="0.25">
      <c r="A383" t="s">
        <v>30</v>
      </c>
      <c r="B383" t="s">
        <v>31</v>
      </c>
      <c r="C383">
        <v>60</v>
      </c>
      <c r="D383">
        <v>3</v>
      </c>
      <c r="E383" t="s">
        <v>4301</v>
      </c>
      <c r="F383">
        <v>400</v>
      </c>
      <c r="G383">
        <v>0</v>
      </c>
      <c r="H383" t="s">
        <v>22</v>
      </c>
      <c r="I383" t="s">
        <v>4302</v>
      </c>
      <c r="J383" t="s">
        <v>1236</v>
      </c>
      <c r="K383" t="s">
        <v>23</v>
      </c>
      <c r="L383" t="s">
        <v>24</v>
      </c>
      <c r="M383" t="s">
        <v>4303</v>
      </c>
      <c r="N383" t="s">
        <v>23</v>
      </c>
      <c r="O383" t="s">
        <v>58</v>
      </c>
      <c r="P383" t="s">
        <v>26</v>
      </c>
      <c r="Q383" t="s">
        <v>33</v>
      </c>
      <c r="R383" t="s">
        <v>24</v>
      </c>
      <c r="S383" t="s">
        <v>4304</v>
      </c>
      <c r="T383" t="s">
        <v>4303</v>
      </c>
    </row>
    <row r="384" spans="1:20" x14ac:dyDescent="0.25">
      <c r="A384" t="s">
        <v>186</v>
      </c>
      <c r="B384" t="s">
        <v>187</v>
      </c>
      <c r="C384">
        <v>33.333333333333336</v>
      </c>
      <c r="D384">
        <v>6</v>
      </c>
      <c r="E384" t="s">
        <v>4301</v>
      </c>
      <c r="F384">
        <v>400</v>
      </c>
      <c r="G384">
        <v>0</v>
      </c>
      <c r="H384" t="s">
        <v>22</v>
      </c>
      <c r="I384" t="s">
        <v>4302</v>
      </c>
      <c r="J384" t="s">
        <v>1236</v>
      </c>
      <c r="K384" t="s">
        <v>23</v>
      </c>
      <c r="L384" t="s">
        <v>24</v>
      </c>
      <c r="M384" t="s">
        <v>4303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4304</v>
      </c>
      <c r="T384" t="s">
        <v>4303</v>
      </c>
    </row>
    <row r="385" spans="1:20" x14ac:dyDescent="0.25">
      <c r="A385" t="s">
        <v>42</v>
      </c>
      <c r="B385" t="s">
        <v>43</v>
      </c>
      <c r="C385">
        <v>66.666666666666671</v>
      </c>
      <c r="D385">
        <v>3</v>
      </c>
      <c r="E385" t="s">
        <v>4301</v>
      </c>
      <c r="F385">
        <v>400</v>
      </c>
      <c r="G385">
        <v>0</v>
      </c>
      <c r="H385" t="s">
        <v>22</v>
      </c>
      <c r="I385" t="s">
        <v>4302</v>
      </c>
      <c r="J385" t="s">
        <v>1236</v>
      </c>
      <c r="K385" t="s">
        <v>23</v>
      </c>
      <c r="L385" t="s">
        <v>24</v>
      </c>
      <c r="M385" t="s">
        <v>4303</v>
      </c>
      <c r="N385" t="s">
        <v>23</v>
      </c>
      <c r="O385" t="s">
        <v>58</v>
      </c>
      <c r="P385" t="s">
        <v>26</v>
      </c>
      <c r="Q385" t="s">
        <v>33</v>
      </c>
      <c r="R385" t="s">
        <v>24</v>
      </c>
      <c r="S385" t="s">
        <v>4304</v>
      </c>
      <c r="T385" t="s">
        <v>4303</v>
      </c>
    </row>
    <row r="386" spans="1:20" x14ac:dyDescent="0.25">
      <c r="A386" t="s">
        <v>186</v>
      </c>
      <c r="B386" t="s">
        <v>187</v>
      </c>
      <c r="C386">
        <v>50</v>
      </c>
      <c r="D386">
        <v>6</v>
      </c>
      <c r="E386" t="s">
        <v>4305</v>
      </c>
      <c r="F386">
        <v>200</v>
      </c>
      <c r="G386">
        <v>0</v>
      </c>
      <c r="H386" t="s">
        <v>22</v>
      </c>
      <c r="I386" t="s">
        <v>4306</v>
      </c>
      <c r="J386" t="s">
        <v>305</v>
      </c>
      <c r="K386" t="s">
        <v>23</v>
      </c>
      <c r="L386" t="s">
        <v>24</v>
      </c>
      <c r="M386" t="s">
        <v>4307</v>
      </c>
      <c r="N386" t="s">
        <v>23</v>
      </c>
      <c r="O386" t="s">
        <v>58</v>
      </c>
      <c r="P386" t="s">
        <v>26</v>
      </c>
      <c r="Q386" t="s">
        <v>33</v>
      </c>
      <c r="R386" t="s">
        <v>24</v>
      </c>
      <c r="S386" t="s">
        <v>4308</v>
      </c>
      <c r="T386" t="s">
        <v>4307</v>
      </c>
    </row>
    <row r="387" spans="1:20" x14ac:dyDescent="0.25">
      <c r="A387" t="s">
        <v>30</v>
      </c>
      <c r="B387" t="s">
        <v>31</v>
      </c>
      <c r="C387">
        <v>60</v>
      </c>
      <c r="D387">
        <v>1</v>
      </c>
      <c r="E387" t="s">
        <v>4309</v>
      </c>
      <c r="F387">
        <v>60</v>
      </c>
      <c r="G387">
        <v>0</v>
      </c>
      <c r="H387" t="s">
        <v>22</v>
      </c>
      <c r="I387" t="s">
        <v>4310</v>
      </c>
      <c r="J387" t="s">
        <v>4311</v>
      </c>
      <c r="K387" t="s">
        <v>3774</v>
      </c>
      <c r="L387" t="s">
        <v>4312</v>
      </c>
      <c r="M387" t="s">
        <v>4313</v>
      </c>
      <c r="N387" t="s">
        <v>23</v>
      </c>
      <c r="O387" t="s">
        <v>63</v>
      </c>
      <c r="P387" t="s">
        <v>54</v>
      </c>
      <c r="Q387" t="s">
        <v>55</v>
      </c>
      <c r="R387" t="s">
        <v>24</v>
      </c>
      <c r="S387" t="s">
        <v>4314</v>
      </c>
      <c r="T387" t="s">
        <v>4313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4315</v>
      </c>
      <c r="F388">
        <v>100</v>
      </c>
      <c r="G388">
        <v>0</v>
      </c>
      <c r="H388" t="s">
        <v>1219</v>
      </c>
      <c r="I388" t="s">
        <v>4316</v>
      </c>
      <c r="J388" t="s">
        <v>1236</v>
      </c>
      <c r="K388" t="s">
        <v>23</v>
      </c>
      <c r="L388" t="s">
        <v>24</v>
      </c>
      <c r="M388" t="s">
        <v>4317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4318</v>
      </c>
      <c r="T388" t="s">
        <v>4317</v>
      </c>
    </row>
    <row r="389" spans="1:20" x14ac:dyDescent="0.25">
      <c r="A389" t="s">
        <v>28</v>
      </c>
      <c r="B389" t="s">
        <v>29</v>
      </c>
      <c r="C389">
        <v>50</v>
      </c>
      <c r="D389">
        <v>1</v>
      </c>
      <c r="E389" t="s">
        <v>4315</v>
      </c>
      <c r="F389">
        <v>100</v>
      </c>
      <c r="G389">
        <v>0</v>
      </c>
      <c r="H389" t="s">
        <v>1219</v>
      </c>
      <c r="I389" t="s">
        <v>4316</v>
      </c>
      <c r="J389" t="s">
        <v>1236</v>
      </c>
      <c r="K389" t="s">
        <v>23</v>
      </c>
      <c r="L389" t="s">
        <v>24</v>
      </c>
      <c r="M389" t="s">
        <v>4317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4318</v>
      </c>
      <c r="T389" t="s">
        <v>4317</v>
      </c>
    </row>
    <row r="390" spans="1:20" x14ac:dyDescent="0.25">
      <c r="A390" t="s">
        <v>30</v>
      </c>
      <c r="B390" t="s">
        <v>31</v>
      </c>
      <c r="C390">
        <v>50</v>
      </c>
      <c r="D390">
        <v>1</v>
      </c>
      <c r="E390" t="s">
        <v>4315</v>
      </c>
      <c r="F390">
        <v>100</v>
      </c>
      <c r="G390">
        <v>0</v>
      </c>
      <c r="H390" t="s">
        <v>1219</v>
      </c>
      <c r="I390" t="s">
        <v>4316</v>
      </c>
      <c r="J390" t="s">
        <v>1236</v>
      </c>
      <c r="K390" t="s">
        <v>23</v>
      </c>
      <c r="L390" t="s">
        <v>24</v>
      </c>
      <c r="M390" t="s">
        <v>4317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4318</v>
      </c>
      <c r="T390" t="s">
        <v>4317</v>
      </c>
    </row>
    <row r="391" spans="1:20" x14ac:dyDescent="0.25">
      <c r="A391" t="s">
        <v>186</v>
      </c>
      <c r="B391" t="s">
        <v>187</v>
      </c>
      <c r="C391">
        <v>50</v>
      </c>
      <c r="D391">
        <v>6</v>
      </c>
      <c r="E391" t="s">
        <v>4319</v>
      </c>
      <c r="F391">
        <v>200</v>
      </c>
      <c r="G391">
        <v>0</v>
      </c>
      <c r="H391" t="s">
        <v>22</v>
      </c>
      <c r="I391" t="s">
        <v>4320</v>
      </c>
      <c r="J391" t="s">
        <v>334</v>
      </c>
      <c r="K391" t="s">
        <v>23</v>
      </c>
      <c r="L391" t="s">
        <v>24</v>
      </c>
      <c r="M391" t="s">
        <v>4321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4322</v>
      </c>
      <c r="T391" t="s">
        <v>4323</v>
      </c>
    </row>
    <row r="392" spans="1:20" x14ac:dyDescent="0.25">
      <c r="A392" t="s">
        <v>44</v>
      </c>
      <c r="B392" t="s">
        <v>45</v>
      </c>
      <c r="C392">
        <v>66.666666666666671</v>
      </c>
      <c r="D392">
        <v>3</v>
      </c>
      <c r="E392" t="s">
        <v>4324</v>
      </c>
      <c r="F392">
        <v>100</v>
      </c>
      <c r="G392">
        <v>0</v>
      </c>
      <c r="H392" t="s">
        <v>1219</v>
      </c>
      <c r="I392" t="s">
        <v>4325</v>
      </c>
      <c r="J392" t="s">
        <v>305</v>
      </c>
      <c r="K392" t="s">
        <v>23</v>
      </c>
      <c r="L392" t="s">
        <v>24</v>
      </c>
      <c r="M392" t="s">
        <v>4326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4327</v>
      </c>
      <c r="T392" t="s">
        <v>4328</v>
      </c>
    </row>
    <row r="393" spans="1:20" x14ac:dyDescent="0.25">
      <c r="A393" t="s">
        <v>20</v>
      </c>
      <c r="B393" t="s">
        <v>21</v>
      </c>
      <c r="C393">
        <v>50</v>
      </c>
      <c r="D393">
        <v>2</v>
      </c>
      <c r="E393" t="s">
        <v>4329</v>
      </c>
      <c r="F393">
        <v>200</v>
      </c>
      <c r="G393">
        <v>0</v>
      </c>
      <c r="H393" t="s">
        <v>1219</v>
      </c>
      <c r="I393" t="s">
        <v>4330</v>
      </c>
      <c r="J393" t="s">
        <v>1235</v>
      </c>
      <c r="K393" t="s">
        <v>23</v>
      </c>
      <c r="L393" t="s">
        <v>24</v>
      </c>
      <c r="M393" t="s">
        <v>4331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4332</v>
      </c>
      <c r="T393" t="s">
        <v>4328</v>
      </c>
    </row>
    <row r="394" spans="1:20" x14ac:dyDescent="0.25">
      <c r="A394" t="s">
        <v>28</v>
      </c>
      <c r="B394" t="s">
        <v>29</v>
      </c>
      <c r="C394">
        <v>50</v>
      </c>
      <c r="D394">
        <v>2</v>
      </c>
      <c r="E394" t="s">
        <v>4329</v>
      </c>
      <c r="F394">
        <v>200</v>
      </c>
      <c r="G394">
        <v>0</v>
      </c>
      <c r="H394" t="s">
        <v>1219</v>
      </c>
      <c r="I394" t="s">
        <v>4330</v>
      </c>
      <c r="J394" t="s">
        <v>1235</v>
      </c>
      <c r="K394" t="s">
        <v>23</v>
      </c>
      <c r="L394" t="s">
        <v>24</v>
      </c>
      <c r="M394" t="s">
        <v>4331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4332</v>
      </c>
      <c r="T394" t="s">
        <v>4328</v>
      </c>
    </row>
    <row r="395" spans="1:20" x14ac:dyDescent="0.25">
      <c r="A395" t="s">
        <v>30</v>
      </c>
      <c r="B395" t="s">
        <v>31</v>
      </c>
      <c r="C395">
        <v>50</v>
      </c>
      <c r="D395">
        <v>2</v>
      </c>
      <c r="E395" t="s">
        <v>4329</v>
      </c>
      <c r="F395">
        <v>200</v>
      </c>
      <c r="G395">
        <v>0</v>
      </c>
      <c r="H395" t="s">
        <v>1219</v>
      </c>
      <c r="I395" t="s">
        <v>4330</v>
      </c>
      <c r="J395" t="s">
        <v>1235</v>
      </c>
      <c r="K395" t="s">
        <v>23</v>
      </c>
      <c r="L395" t="s">
        <v>24</v>
      </c>
      <c r="M395" t="s">
        <v>4331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4332</v>
      </c>
      <c r="T395" t="s">
        <v>4328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4333</v>
      </c>
      <c r="F396">
        <v>135</v>
      </c>
      <c r="G396">
        <v>35</v>
      </c>
      <c r="H396" t="s">
        <v>1219</v>
      </c>
      <c r="I396" t="s">
        <v>4334</v>
      </c>
      <c r="J396" t="s">
        <v>309</v>
      </c>
      <c r="K396" t="s">
        <v>23</v>
      </c>
      <c r="L396" t="s">
        <v>24</v>
      </c>
      <c r="M396" t="s">
        <v>4335</v>
      </c>
      <c r="N396" t="s">
        <v>23</v>
      </c>
      <c r="O396" t="s">
        <v>58</v>
      </c>
      <c r="P396" t="s">
        <v>26</v>
      </c>
      <c r="Q396" t="s">
        <v>33</v>
      </c>
      <c r="R396" t="s">
        <v>24</v>
      </c>
      <c r="S396" t="s">
        <v>4336</v>
      </c>
      <c r="T396" t="s">
        <v>4337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4333</v>
      </c>
      <c r="F397">
        <v>135</v>
      </c>
      <c r="G397">
        <v>35</v>
      </c>
      <c r="H397" t="s">
        <v>1219</v>
      </c>
      <c r="I397" t="s">
        <v>4334</v>
      </c>
      <c r="J397" t="s">
        <v>309</v>
      </c>
      <c r="K397" t="s">
        <v>23</v>
      </c>
      <c r="L397" t="s">
        <v>24</v>
      </c>
      <c r="M397" t="s">
        <v>4335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4336</v>
      </c>
      <c r="T397" t="s">
        <v>4337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4333</v>
      </c>
      <c r="F398">
        <v>135</v>
      </c>
      <c r="G398">
        <v>35</v>
      </c>
      <c r="H398" t="s">
        <v>1219</v>
      </c>
      <c r="I398" t="s">
        <v>4334</v>
      </c>
      <c r="J398" t="s">
        <v>309</v>
      </c>
      <c r="K398" t="s">
        <v>23</v>
      </c>
      <c r="L398" t="s">
        <v>24</v>
      </c>
      <c r="M398" t="s">
        <v>4335</v>
      </c>
      <c r="N398" t="s">
        <v>23</v>
      </c>
      <c r="O398" t="s">
        <v>58</v>
      </c>
      <c r="P398" t="s">
        <v>26</v>
      </c>
      <c r="Q398" t="s">
        <v>33</v>
      </c>
      <c r="R398" t="s">
        <v>24</v>
      </c>
      <c r="S398" t="s">
        <v>4336</v>
      </c>
      <c r="T398" t="s">
        <v>4337</v>
      </c>
    </row>
    <row r="399" spans="1:20" x14ac:dyDescent="0.25">
      <c r="A399" t="s">
        <v>186</v>
      </c>
      <c r="B399" t="s">
        <v>187</v>
      </c>
      <c r="C399">
        <v>50</v>
      </c>
      <c r="D399">
        <v>6</v>
      </c>
      <c r="E399" t="s">
        <v>4338</v>
      </c>
      <c r="F399">
        <v>164.5</v>
      </c>
      <c r="G399">
        <v>34</v>
      </c>
      <c r="H399" t="s">
        <v>47</v>
      </c>
      <c r="I399" t="s">
        <v>4339</v>
      </c>
      <c r="J399" t="s">
        <v>4340</v>
      </c>
      <c r="K399" t="s">
        <v>3555</v>
      </c>
      <c r="L399" t="s">
        <v>4341</v>
      </c>
      <c r="M399" t="s">
        <v>4342</v>
      </c>
      <c r="N399" t="s">
        <v>23</v>
      </c>
      <c r="O399" t="s">
        <v>48</v>
      </c>
      <c r="P399" t="s">
        <v>49</v>
      </c>
      <c r="Q399" t="s">
        <v>50</v>
      </c>
      <c r="R399" t="s">
        <v>24</v>
      </c>
      <c r="S399" t="s">
        <v>4343</v>
      </c>
      <c r="T399" t="s">
        <v>4342</v>
      </c>
    </row>
    <row r="400" spans="1:20" x14ac:dyDescent="0.25">
      <c r="A400" t="s">
        <v>110</v>
      </c>
      <c r="B400" t="s">
        <v>1223</v>
      </c>
      <c r="C400">
        <v>66.333333333333329</v>
      </c>
      <c r="D400">
        <v>3</v>
      </c>
      <c r="E400" t="s">
        <v>4344</v>
      </c>
      <c r="F400">
        <v>250</v>
      </c>
      <c r="G400">
        <v>0</v>
      </c>
      <c r="H400" t="s">
        <v>47</v>
      </c>
      <c r="I400" t="s">
        <v>4345</v>
      </c>
      <c r="J400" t="s">
        <v>4346</v>
      </c>
      <c r="K400" t="s">
        <v>4347</v>
      </c>
      <c r="L400" t="s">
        <v>4348</v>
      </c>
      <c r="M400" t="s">
        <v>4349</v>
      </c>
      <c r="N400" t="s">
        <v>23</v>
      </c>
      <c r="O400" t="s">
        <v>63</v>
      </c>
      <c r="P400" t="s">
        <v>54</v>
      </c>
      <c r="Q400" t="s">
        <v>55</v>
      </c>
      <c r="R400" t="s">
        <v>24</v>
      </c>
      <c r="S400" t="s">
        <v>4350</v>
      </c>
      <c r="T400" t="s">
        <v>4351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4352</v>
      </c>
      <c r="F401">
        <v>100</v>
      </c>
      <c r="G401">
        <v>0</v>
      </c>
      <c r="H401" t="s">
        <v>1219</v>
      </c>
      <c r="I401" t="s">
        <v>4353</v>
      </c>
      <c r="J401" t="s">
        <v>306</v>
      </c>
      <c r="K401" t="s">
        <v>23</v>
      </c>
      <c r="L401" t="s">
        <v>24</v>
      </c>
      <c r="M401" t="s">
        <v>4354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4355</v>
      </c>
      <c r="T401" t="s">
        <v>4356</v>
      </c>
    </row>
    <row r="402" spans="1:20" x14ac:dyDescent="0.25">
      <c r="A402" t="s">
        <v>28</v>
      </c>
      <c r="B402" t="s">
        <v>29</v>
      </c>
      <c r="C402">
        <v>50</v>
      </c>
      <c r="D402">
        <v>1</v>
      </c>
      <c r="E402" t="s">
        <v>4352</v>
      </c>
      <c r="F402">
        <v>100</v>
      </c>
      <c r="G402">
        <v>0</v>
      </c>
      <c r="H402" t="s">
        <v>1219</v>
      </c>
      <c r="I402" t="s">
        <v>4353</v>
      </c>
      <c r="J402" t="s">
        <v>306</v>
      </c>
      <c r="K402" t="s">
        <v>23</v>
      </c>
      <c r="L402" t="s">
        <v>24</v>
      </c>
      <c r="M402" t="s">
        <v>4354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4355</v>
      </c>
      <c r="T402" t="s">
        <v>4356</v>
      </c>
    </row>
    <row r="403" spans="1:20" x14ac:dyDescent="0.25">
      <c r="A403" t="s">
        <v>30</v>
      </c>
      <c r="B403" t="s">
        <v>31</v>
      </c>
      <c r="C403">
        <v>50</v>
      </c>
      <c r="D403">
        <v>1</v>
      </c>
      <c r="E403" t="s">
        <v>4352</v>
      </c>
      <c r="F403">
        <v>100</v>
      </c>
      <c r="G403">
        <v>0</v>
      </c>
      <c r="H403" t="s">
        <v>1219</v>
      </c>
      <c r="I403" t="s">
        <v>4353</v>
      </c>
      <c r="J403" t="s">
        <v>306</v>
      </c>
      <c r="K403" t="s">
        <v>23</v>
      </c>
      <c r="L403" t="s">
        <v>24</v>
      </c>
      <c r="M403" t="s">
        <v>4354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4355</v>
      </c>
      <c r="T403" t="s">
        <v>4356</v>
      </c>
    </row>
    <row r="404" spans="1:20" x14ac:dyDescent="0.25">
      <c r="A404" t="s">
        <v>44</v>
      </c>
      <c r="B404" t="s">
        <v>45</v>
      </c>
      <c r="C404">
        <v>66.666666666666671</v>
      </c>
      <c r="D404">
        <v>3</v>
      </c>
      <c r="E404" t="s">
        <v>4357</v>
      </c>
      <c r="F404">
        <v>109</v>
      </c>
      <c r="G404">
        <v>9</v>
      </c>
      <c r="H404" t="s">
        <v>1219</v>
      </c>
      <c r="I404" t="s">
        <v>4358</v>
      </c>
      <c r="J404" t="s">
        <v>1235</v>
      </c>
      <c r="K404" t="s">
        <v>23</v>
      </c>
      <c r="L404" t="s">
        <v>24</v>
      </c>
      <c r="M404" t="s">
        <v>4359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4360</v>
      </c>
      <c r="T404" t="s">
        <v>4361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592"/>
  <sheetViews>
    <sheetView zoomScale="70" zoomScaleNormal="70" workbookViewId="0">
      <pane xSplit="2" ySplit="1" topLeftCell="T29" activePane="bottomRight" state="frozen"/>
      <selection sqref="A1:XFD1048576"/>
      <selection pane="topRight" sqref="A1:XFD1048576"/>
      <selection pane="bottomLeft" sqref="A1:XFD1048576"/>
      <selection pane="bottomRight" activeCell="U562" sqref="U56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4362</v>
      </c>
      <c r="F2">
        <v>100</v>
      </c>
      <c r="G2">
        <v>0</v>
      </c>
      <c r="H2" t="s">
        <v>1219</v>
      </c>
      <c r="I2" t="s">
        <v>4363</v>
      </c>
      <c r="J2" t="s">
        <v>328</v>
      </c>
      <c r="K2" t="s">
        <v>23</v>
      </c>
      <c r="L2" t="s">
        <v>24</v>
      </c>
      <c r="M2" t="s">
        <v>4364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4364</v>
      </c>
      <c r="U2" s="52" t="s">
        <v>186</v>
      </c>
      <c r="V2">
        <v>144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4362</v>
      </c>
      <c r="F3">
        <v>100</v>
      </c>
      <c r="G3">
        <v>0</v>
      </c>
      <c r="H3" t="s">
        <v>1219</v>
      </c>
      <c r="I3" t="s">
        <v>4363</v>
      </c>
      <c r="J3" t="s">
        <v>328</v>
      </c>
      <c r="K3" t="s">
        <v>23</v>
      </c>
      <c r="L3" t="s">
        <v>24</v>
      </c>
      <c r="M3" t="s">
        <v>4364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4364</v>
      </c>
      <c r="U3" s="53" t="s">
        <v>187</v>
      </c>
      <c r="V3">
        <v>144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4362</v>
      </c>
      <c r="F4">
        <v>100</v>
      </c>
      <c r="G4">
        <v>0</v>
      </c>
      <c r="H4" t="s">
        <v>1219</v>
      </c>
      <c r="I4" t="s">
        <v>4363</v>
      </c>
      <c r="J4" t="s">
        <v>328</v>
      </c>
      <c r="K4" t="s">
        <v>23</v>
      </c>
      <c r="L4" t="s">
        <v>24</v>
      </c>
      <c r="M4" t="s">
        <v>4364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4364</v>
      </c>
      <c r="U4" s="52" t="s">
        <v>44</v>
      </c>
      <c r="V4">
        <v>96</v>
      </c>
    </row>
    <row r="5" spans="1:22" x14ac:dyDescent="0.25">
      <c r="A5" t="s">
        <v>110</v>
      </c>
      <c r="B5" t="s">
        <v>1223</v>
      </c>
      <c r="C5">
        <v>66.333333333333329</v>
      </c>
      <c r="D5">
        <v>3</v>
      </c>
      <c r="E5" t="s">
        <v>4365</v>
      </c>
      <c r="F5">
        <v>250</v>
      </c>
      <c r="G5">
        <v>0</v>
      </c>
      <c r="H5" t="s">
        <v>47</v>
      </c>
      <c r="I5" t="s">
        <v>4366</v>
      </c>
      <c r="J5" t="s">
        <v>4367</v>
      </c>
      <c r="K5" t="s">
        <v>3968</v>
      </c>
      <c r="L5" t="s">
        <v>1353</v>
      </c>
      <c r="M5" t="s">
        <v>4368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4368</v>
      </c>
      <c r="U5" s="53" t="s">
        <v>45</v>
      </c>
      <c r="V5">
        <v>96</v>
      </c>
    </row>
    <row r="6" spans="1:22" x14ac:dyDescent="0.25">
      <c r="A6" t="s">
        <v>46</v>
      </c>
      <c r="B6" t="s">
        <v>1239</v>
      </c>
      <c r="C6">
        <v>66</v>
      </c>
      <c r="D6">
        <v>2</v>
      </c>
      <c r="E6" t="s">
        <v>4365</v>
      </c>
      <c r="F6">
        <v>158</v>
      </c>
      <c r="G6">
        <v>26</v>
      </c>
      <c r="H6" t="s">
        <v>47</v>
      </c>
      <c r="I6" t="s">
        <v>4369</v>
      </c>
      <c r="J6" t="s">
        <v>4370</v>
      </c>
      <c r="K6" t="s">
        <v>4371</v>
      </c>
      <c r="L6" t="s">
        <v>4372</v>
      </c>
      <c r="M6" t="s">
        <v>4368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4368</v>
      </c>
      <c r="U6" s="52" t="s">
        <v>137</v>
      </c>
      <c r="V6">
        <v>40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4373</v>
      </c>
      <c r="F7">
        <v>100</v>
      </c>
      <c r="G7">
        <v>0</v>
      </c>
      <c r="H7" t="s">
        <v>1219</v>
      </c>
      <c r="I7" t="s">
        <v>4374</v>
      </c>
      <c r="J7" t="s">
        <v>359</v>
      </c>
      <c r="K7" t="s">
        <v>23</v>
      </c>
      <c r="L7" t="s">
        <v>24</v>
      </c>
      <c r="M7" t="s">
        <v>4375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4375</v>
      </c>
      <c r="U7" s="53" t="s">
        <v>138</v>
      </c>
      <c r="V7">
        <v>40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4373</v>
      </c>
      <c r="F8">
        <v>100</v>
      </c>
      <c r="G8">
        <v>0</v>
      </c>
      <c r="H8" t="s">
        <v>1219</v>
      </c>
      <c r="I8" t="s">
        <v>4374</v>
      </c>
      <c r="J8" t="s">
        <v>359</v>
      </c>
      <c r="K8" t="s">
        <v>23</v>
      </c>
      <c r="L8" t="s">
        <v>24</v>
      </c>
      <c r="M8" t="s">
        <v>4375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4375</v>
      </c>
      <c r="U8" s="52" t="s">
        <v>46</v>
      </c>
      <c r="V8">
        <v>143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4373</v>
      </c>
      <c r="F9">
        <v>100</v>
      </c>
      <c r="G9">
        <v>0</v>
      </c>
      <c r="H9" t="s">
        <v>1219</v>
      </c>
      <c r="I9" t="s">
        <v>4374</v>
      </c>
      <c r="J9" t="s">
        <v>359</v>
      </c>
      <c r="K9" t="s">
        <v>23</v>
      </c>
      <c r="L9" t="s">
        <v>24</v>
      </c>
      <c r="M9" t="s">
        <v>4375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4375</v>
      </c>
      <c r="U9" s="53" t="s">
        <v>56</v>
      </c>
      <c r="V9">
        <v>124</v>
      </c>
    </row>
    <row r="10" spans="1:22" x14ac:dyDescent="0.25">
      <c r="A10" t="s">
        <v>28</v>
      </c>
      <c r="B10" t="s">
        <v>29</v>
      </c>
      <c r="C10">
        <v>33.333333333333336</v>
      </c>
      <c r="D10">
        <v>6</v>
      </c>
      <c r="E10" t="s">
        <v>4376</v>
      </c>
      <c r="F10">
        <v>200</v>
      </c>
      <c r="G10">
        <v>0</v>
      </c>
      <c r="H10" t="s">
        <v>1219</v>
      </c>
      <c r="I10" t="s">
        <v>4377</v>
      </c>
      <c r="J10" t="s">
        <v>336</v>
      </c>
      <c r="K10" t="s">
        <v>23</v>
      </c>
      <c r="L10" t="s">
        <v>24</v>
      </c>
      <c r="M10" t="s">
        <v>4378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4378</v>
      </c>
      <c r="U10" s="53" t="s">
        <v>1239</v>
      </c>
      <c r="V10">
        <v>19</v>
      </c>
    </row>
    <row r="11" spans="1:22" x14ac:dyDescent="0.25">
      <c r="A11" t="s">
        <v>186</v>
      </c>
      <c r="B11" t="s">
        <v>187</v>
      </c>
      <c r="C11">
        <v>50</v>
      </c>
      <c r="D11">
        <v>6</v>
      </c>
      <c r="E11" t="s">
        <v>4379</v>
      </c>
      <c r="F11">
        <v>200</v>
      </c>
      <c r="G11">
        <v>0</v>
      </c>
      <c r="H11" t="s">
        <v>22</v>
      </c>
      <c r="I11" t="s">
        <v>4380</v>
      </c>
      <c r="J11" t="s">
        <v>306</v>
      </c>
      <c r="K11" t="s">
        <v>23</v>
      </c>
      <c r="L11" t="s">
        <v>24</v>
      </c>
      <c r="M11" t="s">
        <v>4381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4378</v>
      </c>
      <c r="U11" s="52" t="s">
        <v>42</v>
      </c>
      <c r="V11">
        <v>54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4382</v>
      </c>
      <c r="F12">
        <v>100</v>
      </c>
      <c r="G12">
        <v>0</v>
      </c>
      <c r="H12" t="s">
        <v>1219</v>
      </c>
      <c r="I12" t="s">
        <v>4383</v>
      </c>
      <c r="J12" t="s">
        <v>331</v>
      </c>
      <c r="K12" t="s">
        <v>23</v>
      </c>
      <c r="L12" t="s">
        <v>24</v>
      </c>
      <c r="M12" t="s">
        <v>4384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4384</v>
      </c>
      <c r="U12" s="53" t="s">
        <v>43</v>
      </c>
      <c r="V12">
        <v>54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4382</v>
      </c>
      <c r="F13">
        <v>100</v>
      </c>
      <c r="G13">
        <v>0</v>
      </c>
      <c r="H13" t="s">
        <v>1219</v>
      </c>
      <c r="I13" t="s">
        <v>4383</v>
      </c>
      <c r="J13" t="s">
        <v>331</v>
      </c>
      <c r="K13" t="s">
        <v>23</v>
      </c>
      <c r="L13" t="s">
        <v>24</v>
      </c>
      <c r="M13" t="s">
        <v>4384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4384</v>
      </c>
      <c r="U13" s="52" t="s">
        <v>139</v>
      </c>
      <c r="V13">
        <v>18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4382</v>
      </c>
      <c r="F14">
        <v>100</v>
      </c>
      <c r="G14">
        <v>0</v>
      </c>
      <c r="H14" t="s">
        <v>1219</v>
      </c>
      <c r="I14" t="s">
        <v>4383</v>
      </c>
      <c r="J14" t="s">
        <v>331</v>
      </c>
      <c r="K14" t="s">
        <v>23</v>
      </c>
      <c r="L14" t="s">
        <v>24</v>
      </c>
      <c r="M14" t="s">
        <v>4384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4384</v>
      </c>
      <c r="U14" s="53" t="s">
        <v>112</v>
      </c>
      <c r="V14">
        <v>17</v>
      </c>
    </row>
    <row r="15" spans="1:22" x14ac:dyDescent="0.25">
      <c r="A15" t="s">
        <v>115</v>
      </c>
      <c r="B15" t="s">
        <v>116</v>
      </c>
      <c r="C15">
        <v>33.333333333333336</v>
      </c>
      <c r="D15">
        <v>3</v>
      </c>
      <c r="E15" t="s">
        <v>4385</v>
      </c>
      <c r="F15">
        <v>180</v>
      </c>
      <c r="G15">
        <v>0</v>
      </c>
      <c r="H15" t="s">
        <v>1219</v>
      </c>
      <c r="I15" t="s">
        <v>1301</v>
      </c>
      <c r="J15" t="s">
        <v>64</v>
      </c>
      <c r="K15" t="s">
        <v>23</v>
      </c>
      <c r="L15" t="s">
        <v>24</v>
      </c>
      <c r="M15" t="s">
        <v>4386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4386</v>
      </c>
      <c r="U15" s="53" t="s">
        <v>4547</v>
      </c>
      <c r="V15">
        <v>1</v>
      </c>
    </row>
    <row r="16" spans="1:22" x14ac:dyDescent="0.25">
      <c r="A16" t="s">
        <v>44</v>
      </c>
      <c r="B16" t="s">
        <v>45</v>
      </c>
      <c r="C16">
        <v>66.666666666666671</v>
      </c>
      <c r="D16">
        <v>3</v>
      </c>
      <c r="E16" t="s">
        <v>4387</v>
      </c>
      <c r="F16">
        <v>100</v>
      </c>
      <c r="G16">
        <v>0</v>
      </c>
      <c r="H16" t="s">
        <v>1219</v>
      </c>
      <c r="I16" t="s">
        <v>4388</v>
      </c>
      <c r="J16" t="s">
        <v>314</v>
      </c>
      <c r="K16" t="s">
        <v>23</v>
      </c>
      <c r="L16" t="s">
        <v>24</v>
      </c>
      <c r="M16" t="s">
        <v>4389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4390</v>
      </c>
      <c r="U16" s="52" t="s">
        <v>110</v>
      </c>
      <c r="V16">
        <v>9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4391</v>
      </c>
      <c r="F17">
        <v>150</v>
      </c>
      <c r="G17">
        <v>0</v>
      </c>
      <c r="H17" t="s">
        <v>3560</v>
      </c>
      <c r="I17" t="s">
        <v>4392</v>
      </c>
      <c r="J17" t="s">
        <v>4393</v>
      </c>
      <c r="K17" t="s">
        <v>4394</v>
      </c>
      <c r="L17" t="s">
        <v>4395</v>
      </c>
      <c r="M17" t="s">
        <v>4396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4396</v>
      </c>
      <c r="U17" s="53" t="s">
        <v>146</v>
      </c>
      <c r="V17">
        <v>4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4397</v>
      </c>
      <c r="F18">
        <v>100</v>
      </c>
      <c r="G18">
        <v>0</v>
      </c>
      <c r="H18" t="s">
        <v>1219</v>
      </c>
      <c r="I18" t="s">
        <v>4398</v>
      </c>
      <c r="J18" t="s">
        <v>1256</v>
      </c>
      <c r="K18" t="s">
        <v>23</v>
      </c>
      <c r="L18" t="s">
        <v>24</v>
      </c>
      <c r="M18" t="s">
        <v>4399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4399</v>
      </c>
      <c r="U18" s="53" t="s">
        <v>1223</v>
      </c>
      <c r="V18">
        <v>4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4397</v>
      </c>
      <c r="F19">
        <v>100</v>
      </c>
      <c r="G19">
        <v>0</v>
      </c>
      <c r="H19" t="s">
        <v>1219</v>
      </c>
      <c r="I19" t="s">
        <v>4398</v>
      </c>
      <c r="J19" t="s">
        <v>1256</v>
      </c>
      <c r="K19" t="s">
        <v>23</v>
      </c>
      <c r="L19" t="s">
        <v>24</v>
      </c>
      <c r="M19" t="s">
        <v>4399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4399</v>
      </c>
      <c r="U19" s="53" t="s">
        <v>4432</v>
      </c>
      <c r="V19">
        <v>1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4397</v>
      </c>
      <c r="F20">
        <v>100</v>
      </c>
      <c r="G20">
        <v>0</v>
      </c>
      <c r="H20" t="s">
        <v>1219</v>
      </c>
      <c r="I20" t="s">
        <v>4398</v>
      </c>
      <c r="J20" t="s">
        <v>1256</v>
      </c>
      <c r="K20" t="s">
        <v>23</v>
      </c>
      <c r="L20" t="s">
        <v>24</v>
      </c>
      <c r="M20" t="s">
        <v>4399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4399</v>
      </c>
      <c r="U20" s="52" t="s">
        <v>152</v>
      </c>
      <c r="V20">
        <v>4</v>
      </c>
    </row>
    <row r="21" spans="1:22" x14ac:dyDescent="0.25">
      <c r="A21" t="s">
        <v>44</v>
      </c>
      <c r="B21" t="s">
        <v>45</v>
      </c>
      <c r="C21">
        <v>66.666666666666671</v>
      </c>
      <c r="D21">
        <v>6</v>
      </c>
      <c r="E21" t="s">
        <v>4400</v>
      </c>
      <c r="F21">
        <v>200</v>
      </c>
      <c r="G21">
        <v>0</v>
      </c>
      <c r="H21" t="s">
        <v>1219</v>
      </c>
      <c r="I21" t="s">
        <v>4401</v>
      </c>
      <c r="J21" t="s">
        <v>336</v>
      </c>
      <c r="K21" t="s">
        <v>23</v>
      </c>
      <c r="L21" t="s">
        <v>24</v>
      </c>
      <c r="M21" t="s">
        <v>4399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</v>
      </c>
      <c r="T21" t="s">
        <v>4402</v>
      </c>
      <c r="U21" s="53" t="s">
        <v>153</v>
      </c>
      <c r="V21">
        <v>4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4403</v>
      </c>
      <c r="F22">
        <v>135</v>
      </c>
      <c r="G22">
        <v>35</v>
      </c>
      <c r="H22" t="s">
        <v>1219</v>
      </c>
      <c r="I22" t="s">
        <v>4404</v>
      </c>
      <c r="J22" t="s">
        <v>311</v>
      </c>
      <c r="K22" t="s">
        <v>23</v>
      </c>
      <c r="L22" t="s">
        <v>24</v>
      </c>
      <c r="M22" t="s">
        <v>4405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4405</v>
      </c>
      <c r="U22" s="52" t="s">
        <v>150</v>
      </c>
      <c r="V22">
        <v>4</v>
      </c>
    </row>
    <row r="23" spans="1:22" x14ac:dyDescent="0.25">
      <c r="A23" t="s">
        <v>28</v>
      </c>
      <c r="B23" t="s">
        <v>29</v>
      </c>
      <c r="C23">
        <v>50</v>
      </c>
      <c r="D23">
        <v>1</v>
      </c>
      <c r="E23" t="s">
        <v>4403</v>
      </c>
      <c r="F23">
        <v>135</v>
      </c>
      <c r="G23">
        <v>35</v>
      </c>
      <c r="H23" t="s">
        <v>1219</v>
      </c>
      <c r="I23" t="s">
        <v>4404</v>
      </c>
      <c r="J23" t="s">
        <v>311</v>
      </c>
      <c r="K23" t="s">
        <v>23</v>
      </c>
      <c r="L23" t="s">
        <v>24</v>
      </c>
      <c r="M23" t="s">
        <v>4405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4405</v>
      </c>
      <c r="U23" s="53" t="s">
        <v>151</v>
      </c>
      <c r="V23">
        <v>4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4403</v>
      </c>
      <c r="F24">
        <v>135</v>
      </c>
      <c r="G24">
        <v>35</v>
      </c>
      <c r="H24" t="s">
        <v>1219</v>
      </c>
      <c r="I24" t="s">
        <v>4404</v>
      </c>
      <c r="J24" t="s">
        <v>311</v>
      </c>
      <c r="K24" t="s">
        <v>23</v>
      </c>
      <c r="L24" t="s">
        <v>24</v>
      </c>
      <c r="M24" t="s">
        <v>4405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4405</v>
      </c>
      <c r="U24" s="52" t="s">
        <v>36</v>
      </c>
      <c r="V24">
        <v>15</v>
      </c>
    </row>
    <row r="25" spans="1:22" x14ac:dyDescent="0.25">
      <c r="A25" t="s">
        <v>44</v>
      </c>
      <c r="B25" t="s">
        <v>45</v>
      </c>
      <c r="C25">
        <v>66.666666666666671</v>
      </c>
      <c r="D25">
        <v>3</v>
      </c>
      <c r="E25" t="s">
        <v>4406</v>
      </c>
      <c r="F25">
        <v>100</v>
      </c>
      <c r="G25">
        <v>0</v>
      </c>
      <c r="H25" t="s">
        <v>1219</v>
      </c>
      <c r="I25" t="s">
        <v>4407</v>
      </c>
      <c r="J25" t="s">
        <v>317</v>
      </c>
      <c r="K25" t="s">
        <v>23</v>
      </c>
      <c r="L25" t="s">
        <v>24</v>
      </c>
      <c r="M25" t="s">
        <v>4408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4408</v>
      </c>
      <c r="U25" s="53" t="s">
        <v>37</v>
      </c>
      <c r="V25">
        <v>15</v>
      </c>
    </row>
    <row r="26" spans="1:22" x14ac:dyDescent="0.25">
      <c r="A26" t="s">
        <v>30</v>
      </c>
      <c r="B26" t="s">
        <v>31</v>
      </c>
      <c r="C26">
        <v>60</v>
      </c>
      <c r="D26">
        <v>3</v>
      </c>
      <c r="E26" t="s">
        <v>4409</v>
      </c>
      <c r="F26">
        <v>114</v>
      </c>
      <c r="G26">
        <v>0</v>
      </c>
      <c r="H26" t="s">
        <v>47</v>
      </c>
      <c r="I26" t="s">
        <v>4410</v>
      </c>
      <c r="J26" t="s">
        <v>4411</v>
      </c>
      <c r="K26" t="s">
        <v>4412</v>
      </c>
      <c r="L26" t="s">
        <v>4413</v>
      </c>
      <c r="M26" t="s">
        <v>4408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4408</v>
      </c>
      <c r="U26" s="52" t="s">
        <v>38</v>
      </c>
      <c r="V26">
        <v>21</v>
      </c>
    </row>
    <row r="27" spans="1:22" x14ac:dyDescent="0.25">
      <c r="A27" t="s">
        <v>139</v>
      </c>
      <c r="B27" t="s">
        <v>112</v>
      </c>
      <c r="C27">
        <v>90</v>
      </c>
      <c r="D27">
        <v>2</v>
      </c>
      <c r="E27" t="s">
        <v>4414</v>
      </c>
      <c r="F27">
        <v>110.4</v>
      </c>
      <c r="G27">
        <v>0</v>
      </c>
      <c r="H27" t="s">
        <v>1222</v>
      </c>
      <c r="I27" t="s">
        <v>4415</v>
      </c>
      <c r="J27" t="s">
        <v>4416</v>
      </c>
      <c r="K27" t="s">
        <v>4417</v>
      </c>
      <c r="L27" t="s">
        <v>4418</v>
      </c>
      <c r="M27" t="s">
        <v>4408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4408</v>
      </c>
      <c r="U27" s="53" t="s">
        <v>39</v>
      </c>
      <c r="V27">
        <v>21</v>
      </c>
    </row>
    <row r="28" spans="1:22" x14ac:dyDescent="0.25">
      <c r="A28" t="s">
        <v>44</v>
      </c>
      <c r="B28" t="s">
        <v>45</v>
      </c>
      <c r="C28">
        <v>46</v>
      </c>
      <c r="D28">
        <v>1</v>
      </c>
      <c r="E28" t="s">
        <v>4419</v>
      </c>
      <c r="F28">
        <v>300</v>
      </c>
      <c r="G28">
        <v>0</v>
      </c>
      <c r="H28" t="s">
        <v>1219</v>
      </c>
      <c r="I28" t="s">
        <v>4420</v>
      </c>
      <c r="J28" t="s">
        <v>1229</v>
      </c>
      <c r="K28" t="s">
        <v>23</v>
      </c>
      <c r="L28" t="s">
        <v>24</v>
      </c>
      <c r="M28" t="s">
        <v>4421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4421</v>
      </c>
      <c r="U28" s="52" t="s">
        <v>34</v>
      </c>
      <c r="V28">
        <v>11</v>
      </c>
    </row>
    <row r="29" spans="1:22" x14ac:dyDescent="0.25">
      <c r="A29" t="s">
        <v>46</v>
      </c>
      <c r="B29" t="s">
        <v>56</v>
      </c>
      <c r="C29">
        <v>76</v>
      </c>
      <c r="D29">
        <v>1</v>
      </c>
      <c r="E29" t="s">
        <v>4419</v>
      </c>
      <c r="F29">
        <v>300</v>
      </c>
      <c r="G29">
        <v>0</v>
      </c>
      <c r="H29" t="s">
        <v>1219</v>
      </c>
      <c r="I29" t="s">
        <v>4420</v>
      </c>
      <c r="J29" t="s">
        <v>1229</v>
      </c>
      <c r="K29" t="s">
        <v>23</v>
      </c>
      <c r="L29" t="s">
        <v>24</v>
      </c>
      <c r="M29" t="s">
        <v>4421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4421</v>
      </c>
      <c r="U29" s="53" t="s">
        <v>35</v>
      </c>
      <c r="V29">
        <v>11</v>
      </c>
    </row>
    <row r="30" spans="1:22" x14ac:dyDescent="0.25">
      <c r="A30" t="s">
        <v>139</v>
      </c>
      <c r="B30" t="s">
        <v>112</v>
      </c>
      <c r="C30">
        <v>78</v>
      </c>
      <c r="D30">
        <v>1</v>
      </c>
      <c r="E30" t="s">
        <v>4419</v>
      </c>
      <c r="F30">
        <v>300</v>
      </c>
      <c r="G30">
        <v>0</v>
      </c>
      <c r="H30" t="s">
        <v>1219</v>
      </c>
      <c r="I30" t="s">
        <v>4420</v>
      </c>
      <c r="J30" t="s">
        <v>1229</v>
      </c>
      <c r="K30" t="s">
        <v>23</v>
      </c>
      <c r="L30" t="s">
        <v>24</v>
      </c>
      <c r="M30" t="s">
        <v>4421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4421</v>
      </c>
      <c r="U30" s="52" t="s">
        <v>148</v>
      </c>
      <c r="V30">
        <v>5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4419</v>
      </c>
      <c r="F31">
        <v>300</v>
      </c>
      <c r="G31">
        <v>0</v>
      </c>
      <c r="H31" t="s">
        <v>1219</v>
      </c>
      <c r="I31" t="s">
        <v>4420</v>
      </c>
      <c r="J31" t="s">
        <v>1229</v>
      </c>
      <c r="K31" t="s">
        <v>23</v>
      </c>
      <c r="L31" t="s">
        <v>24</v>
      </c>
      <c r="M31" t="s">
        <v>4421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4421</v>
      </c>
      <c r="U31" s="53" t="s">
        <v>149</v>
      </c>
      <c r="V31">
        <v>5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4419</v>
      </c>
      <c r="F32">
        <v>300</v>
      </c>
      <c r="G32">
        <v>0</v>
      </c>
      <c r="H32" t="s">
        <v>1219</v>
      </c>
      <c r="I32" t="s">
        <v>4420</v>
      </c>
      <c r="J32" t="s">
        <v>1229</v>
      </c>
      <c r="K32" t="s">
        <v>23</v>
      </c>
      <c r="L32" t="s">
        <v>24</v>
      </c>
      <c r="M32" t="s">
        <v>4421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4421</v>
      </c>
      <c r="U32" s="52" t="s">
        <v>278</v>
      </c>
      <c r="V32">
        <v>49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4419</v>
      </c>
      <c r="F33">
        <v>300</v>
      </c>
      <c r="G33">
        <v>0</v>
      </c>
      <c r="H33" t="s">
        <v>1219</v>
      </c>
      <c r="I33" t="s">
        <v>4420</v>
      </c>
      <c r="J33" t="s">
        <v>1229</v>
      </c>
      <c r="K33" t="s">
        <v>23</v>
      </c>
      <c r="L33" t="s">
        <v>24</v>
      </c>
      <c r="M33" t="s">
        <v>4421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23</v>
      </c>
      <c r="T33" t="s">
        <v>4421</v>
      </c>
      <c r="U33" s="53" t="s">
        <v>284</v>
      </c>
      <c r="V33">
        <v>49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4422</v>
      </c>
      <c r="F34">
        <v>115.5</v>
      </c>
      <c r="G34">
        <v>0</v>
      </c>
      <c r="H34" t="s">
        <v>47</v>
      </c>
      <c r="I34" t="s">
        <v>4415</v>
      </c>
      <c r="J34" t="s">
        <v>4416</v>
      </c>
      <c r="K34" t="s">
        <v>4417</v>
      </c>
      <c r="L34" t="s">
        <v>4418</v>
      </c>
      <c r="M34" t="s">
        <v>4421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4423</v>
      </c>
      <c r="U34" s="52" t="s">
        <v>279</v>
      </c>
      <c r="V34">
        <v>44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4424</v>
      </c>
      <c r="F35">
        <v>106</v>
      </c>
      <c r="G35">
        <v>6</v>
      </c>
      <c r="H35" t="s">
        <v>22</v>
      </c>
      <c r="I35" t="s">
        <v>4425</v>
      </c>
      <c r="J35" t="s">
        <v>311</v>
      </c>
      <c r="K35" t="s">
        <v>23</v>
      </c>
      <c r="L35" t="s">
        <v>24</v>
      </c>
      <c r="M35" t="s">
        <v>4423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4423</v>
      </c>
      <c r="U35" s="53" t="s">
        <v>285</v>
      </c>
      <c r="V35">
        <v>44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4426</v>
      </c>
      <c r="F36">
        <v>100</v>
      </c>
      <c r="G36">
        <v>0</v>
      </c>
      <c r="H36" t="s">
        <v>1219</v>
      </c>
      <c r="I36" t="s">
        <v>4427</v>
      </c>
      <c r="J36" t="s">
        <v>1250</v>
      </c>
      <c r="K36" t="s">
        <v>23</v>
      </c>
      <c r="L36" t="s">
        <v>24</v>
      </c>
      <c r="M36" t="s">
        <v>4428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4428</v>
      </c>
      <c r="U36" s="52" t="s">
        <v>30</v>
      </c>
      <c r="V36">
        <v>151</v>
      </c>
    </row>
    <row r="37" spans="1:22" x14ac:dyDescent="0.25">
      <c r="A37" t="s">
        <v>28</v>
      </c>
      <c r="B37" t="s">
        <v>29</v>
      </c>
      <c r="C37">
        <v>50</v>
      </c>
      <c r="D37">
        <v>1</v>
      </c>
      <c r="E37" t="s">
        <v>4426</v>
      </c>
      <c r="F37">
        <v>100</v>
      </c>
      <c r="G37">
        <v>0</v>
      </c>
      <c r="H37" t="s">
        <v>1219</v>
      </c>
      <c r="I37" t="s">
        <v>4427</v>
      </c>
      <c r="J37" t="s">
        <v>1250</v>
      </c>
      <c r="K37" t="s">
        <v>23</v>
      </c>
      <c r="L37" t="s">
        <v>24</v>
      </c>
      <c r="M37" t="s">
        <v>4428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4428</v>
      </c>
      <c r="U37" s="53" t="s">
        <v>31</v>
      </c>
      <c r="V37">
        <v>151</v>
      </c>
    </row>
    <row r="38" spans="1:22" x14ac:dyDescent="0.25">
      <c r="A38" t="s">
        <v>30</v>
      </c>
      <c r="B38" t="s">
        <v>31</v>
      </c>
      <c r="C38">
        <v>50</v>
      </c>
      <c r="D38">
        <v>1</v>
      </c>
      <c r="E38" t="s">
        <v>4426</v>
      </c>
      <c r="F38">
        <v>100</v>
      </c>
      <c r="G38">
        <v>0</v>
      </c>
      <c r="H38" t="s">
        <v>1219</v>
      </c>
      <c r="I38" t="s">
        <v>4427</v>
      </c>
      <c r="J38" t="s">
        <v>1250</v>
      </c>
      <c r="K38" t="s">
        <v>23</v>
      </c>
      <c r="L38" t="s">
        <v>24</v>
      </c>
      <c r="M38" t="s">
        <v>4428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4428</v>
      </c>
      <c r="U38" s="52" t="s">
        <v>28</v>
      </c>
      <c r="V38">
        <v>135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4429</v>
      </c>
      <c r="F39">
        <v>200</v>
      </c>
      <c r="G39">
        <v>0</v>
      </c>
      <c r="H39" t="s">
        <v>1219</v>
      </c>
      <c r="I39" t="s">
        <v>4430</v>
      </c>
      <c r="J39" t="s">
        <v>353</v>
      </c>
      <c r="K39" t="s">
        <v>23</v>
      </c>
      <c r="L39" t="s">
        <v>24</v>
      </c>
      <c r="M39" t="s">
        <v>4431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4428</v>
      </c>
      <c r="U39" s="53" t="s">
        <v>29</v>
      </c>
      <c r="V39">
        <v>135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4429</v>
      </c>
      <c r="F40">
        <v>200</v>
      </c>
      <c r="G40">
        <v>0</v>
      </c>
      <c r="H40" t="s">
        <v>1219</v>
      </c>
      <c r="I40" t="s">
        <v>4430</v>
      </c>
      <c r="J40" t="s">
        <v>353</v>
      </c>
      <c r="K40" t="s">
        <v>23</v>
      </c>
      <c r="L40" t="s">
        <v>24</v>
      </c>
      <c r="M40" t="s">
        <v>4431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4428</v>
      </c>
      <c r="U40" s="52" t="s">
        <v>20</v>
      </c>
      <c r="V40">
        <v>123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4429</v>
      </c>
      <c r="F41">
        <v>200</v>
      </c>
      <c r="G41">
        <v>0</v>
      </c>
      <c r="H41" t="s">
        <v>1219</v>
      </c>
      <c r="I41" t="s">
        <v>4430</v>
      </c>
      <c r="J41" t="s">
        <v>353</v>
      </c>
      <c r="K41" t="s">
        <v>23</v>
      </c>
      <c r="L41" t="s">
        <v>24</v>
      </c>
      <c r="M41" t="s">
        <v>4431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4428</v>
      </c>
      <c r="U41" s="53" t="s">
        <v>21</v>
      </c>
      <c r="V41">
        <v>123</v>
      </c>
    </row>
    <row r="42" spans="1:22" x14ac:dyDescent="0.25">
      <c r="A42" t="s">
        <v>110</v>
      </c>
      <c r="B42" t="s">
        <v>4432</v>
      </c>
      <c r="C42">
        <v>120</v>
      </c>
      <c r="D42">
        <v>1</v>
      </c>
      <c r="E42" t="s">
        <v>4429</v>
      </c>
      <c r="F42">
        <v>200</v>
      </c>
      <c r="G42">
        <v>0</v>
      </c>
      <c r="H42" t="s">
        <v>1219</v>
      </c>
      <c r="I42" t="s">
        <v>4430</v>
      </c>
      <c r="J42" t="s">
        <v>353</v>
      </c>
      <c r="K42" t="s">
        <v>23</v>
      </c>
      <c r="L42" t="s">
        <v>24</v>
      </c>
      <c r="M42" t="s">
        <v>4431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4428</v>
      </c>
      <c r="U42" s="52" t="s">
        <v>115</v>
      </c>
      <c r="V42">
        <v>41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4433</v>
      </c>
      <c r="F43">
        <v>100</v>
      </c>
      <c r="G43">
        <v>0</v>
      </c>
      <c r="H43" t="s">
        <v>1219</v>
      </c>
      <c r="I43" t="s">
        <v>4434</v>
      </c>
      <c r="J43" t="s">
        <v>61</v>
      </c>
      <c r="K43" t="s">
        <v>23</v>
      </c>
      <c r="L43" t="s">
        <v>24</v>
      </c>
      <c r="M43" t="s">
        <v>4435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4436</v>
      </c>
      <c r="U43" s="53" t="s">
        <v>116</v>
      </c>
      <c r="V43">
        <v>40</v>
      </c>
    </row>
    <row r="44" spans="1:22" x14ac:dyDescent="0.25">
      <c r="A44" t="s">
        <v>28</v>
      </c>
      <c r="B44" t="s">
        <v>29</v>
      </c>
      <c r="C44">
        <v>50</v>
      </c>
      <c r="D44">
        <v>1</v>
      </c>
      <c r="E44" t="s">
        <v>4433</v>
      </c>
      <c r="F44">
        <v>100</v>
      </c>
      <c r="G44">
        <v>0</v>
      </c>
      <c r="H44" t="s">
        <v>1219</v>
      </c>
      <c r="I44" t="s">
        <v>4434</v>
      </c>
      <c r="J44" t="s">
        <v>61</v>
      </c>
      <c r="K44" t="s">
        <v>23</v>
      </c>
      <c r="L44" t="s">
        <v>24</v>
      </c>
      <c r="M44" t="s">
        <v>4435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4436</v>
      </c>
      <c r="U44" s="53" t="s">
        <v>5428</v>
      </c>
      <c r="V44">
        <v>1</v>
      </c>
    </row>
    <row r="45" spans="1:22" x14ac:dyDescent="0.25">
      <c r="A45" t="s">
        <v>30</v>
      </c>
      <c r="B45" t="s">
        <v>31</v>
      </c>
      <c r="C45">
        <v>50</v>
      </c>
      <c r="D45">
        <v>1</v>
      </c>
      <c r="E45" t="s">
        <v>4433</v>
      </c>
      <c r="F45">
        <v>100</v>
      </c>
      <c r="G45">
        <v>0</v>
      </c>
      <c r="H45" t="s">
        <v>1219</v>
      </c>
      <c r="I45" t="s">
        <v>4434</v>
      </c>
      <c r="J45" t="s">
        <v>61</v>
      </c>
      <c r="K45" t="s">
        <v>23</v>
      </c>
      <c r="L45" t="s">
        <v>24</v>
      </c>
      <c r="M45" t="s">
        <v>4435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4436</v>
      </c>
      <c r="U45" s="52" t="s">
        <v>1248</v>
      </c>
      <c r="V45">
        <v>1107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4437</v>
      </c>
      <c r="F46">
        <v>106</v>
      </c>
      <c r="G46">
        <v>6</v>
      </c>
      <c r="H46" t="s">
        <v>1219</v>
      </c>
      <c r="I46" t="s">
        <v>1262</v>
      </c>
      <c r="J46" t="s">
        <v>311</v>
      </c>
      <c r="K46" t="s">
        <v>23</v>
      </c>
      <c r="L46" t="s">
        <v>24</v>
      </c>
      <c r="M46" t="s">
        <v>4438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4438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4437</v>
      </c>
      <c r="F47">
        <v>106</v>
      </c>
      <c r="G47">
        <v>6</v>
      </c>
      <c r="H47" t="s">
        <v>1219</v>
      </c>
      <c r="I47" t="s">
        <v>1262</v>
      </c>
      <c r="J47" t="s">
        <v>311</v>
      </c>
      <c r="K47" t="s">
        <v>23</v>
      </c>
      <c r="L47" t="s">
        <v>24</v>
      </c>
      <c r="M47" t="s">
        <v>4438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23</v>
      </c>
      <c r="T47" t="s">
        <v>4438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4437</v>
      </c>
      <c r="F48">
        <v>106</v>
      </c>
      <c r="G48">
        <v>6</v>
      </c>
      <c r="H48" t="s">
        <v>1219</v>
      </c>
      <c r="I48" t="s">
        <v>1262</v>
      </c>
      <c r="J48" t="s">
        <v>311</v>
      </c>
      <c r="K48" t="s">
        <v>23</v>
      </c>
      <c r="L48" t="s">
        <v>24</v>
      </c>
      <c r="M48" t="s">
        <v>4438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4438</v>
      </c>
    </row>
    <row r="49" spans="1:20" x14ac:dyDescent="0.25">
      <c r="A49" t="s">
        <v>30</v>
      </c>
      <c r="B49" t="s">
        <v>31</v>
      </c>
      <c r="C49">
        <v>60</v>
      </c>
      <c r="D49">
        <v>3</v>
      </c>
      <c r="E49" t="s">
        <v>4439</v>
      </c>
      <c r="F49">
        <v>100</v>
      </c>
      <c r="G49">
        <v>0</v>
      </c>
      <c r="H49" t="s">
        <v>22</v>
      </c>
      <c r="I49" t="s">
        <v>4440</v>
      </c>
      <c r="J49" t="s">
        <v>318</v>
      </c>
      <c r="K49" t="s">
        <v>23</v>
      </c>
      <c r="L49" t="s">
        <v>24</v>
      </c>
      <c r="M49" t="s">
        <v>4441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4441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4442</v>
      </c>
      <c r="F50">
        <v>100</v>
      </c>
      <c r="G50">
        <v>0</v>
      </c>
      <c r="H50" t="s">
        <v>1219</v>
      </c>
      <c r="I50" t="s">
        <v>4443</v>
      </c>
      <c r="J50" t="s">
        <v>327</v>
      </c>
      <c r="K50" t="s">
        <v>23</v>
      </c>
      <c r="L50" t="s">
        <v>24</v>
      </c>
      <c r="M50" t="s">
        <v>23</v>
      </c>
      <c r="N50" t="s">
        <v>23</v>
      </c>
      <c r="O50" t="s">
        <v>58</v>
      </c>
      <c r="P50" t="s">
        <v>26</v>
      </c>
      <c r="Q50" t="s">
        <v>23</v>
      </c>
      <c r="R50" t="s">
        <v>24</v>
      </c>
      <c r="S50" t="s">
        <v>23</v>
      </c>
      <c r="T50" t="s">
        <v>4444</v>
      </c>
    </row>
    <row r="51" spans="1:20" x14ac:dyDescent="0.25">
      <c r="A51" t="s">
        <v>28</v>
      </c>
      <c r="B51" t="s">
        <v>29</v>
      </c>
      <c r="C51">
        <v>50</v>
      </c>
      <c r="D51">
        <v>1</v>
      </c>
      <c r="E51" t="s">
        <v>4442</v>
      </c>
      <c r="F51">
        <v>100</v>
      </c>
      <c r="G51">
        <v>0</v>
      </c>
      <c r="H51" t="s">
        <v>1219</v>
      </c>
      <c r="I51" t="s">
        <v>4443</v>
      </c>
      <c r="J51" t="s">
        <v>327</v>
      </c>
      <c r="K51" t="s">
        <v>23</v>
      </c>
      <c r="L51" t="s">
        <v>24</v>
      </c>
      <c r="M51" t="s">
        <v>23</v>
      </c>
      <c r="N51" t="s">
        <v>23</v>
      </c>
      <c r="O51" t="s">
        <v>58</v>
      </c>
      <c r="P51" t="s">
        <v>26</v>
      </c>
      <c r="Q51" t="s">
        <v>23</v>
      </c>
      <c r="R51" t="s">
        <v>24</v>
      </c>
      <c r="S51" t="s">
        <v>23</v>
      </c>
      <c r="T51" t="s">
        <v>4444</v>
      </c>
    </row>
    <row r="52" spans="1:20" x14ac:dyDescent="0.25">
      <c r="A52" t="s">
        <v>30</v>
      </c>
      <c r="B52" t="s">
        <v>31</v>
      </c>
      <c r="C52">
        <v>50</v>
      </c>
      <c r="D52">
        <v>1</v>
      </c>
      <c r="E52" t="s">
        <v>4442</v>
      </c>
      <c r="F52">
        <v>100</v>
      </c>
      <c r="G52">
        <v>0</v>
      </c>
      <c r="H52" t="s">
        <v>1219</v>
      </c>
      <c r="I52" t="s">
        <v>4443</v>
      </c>
      <c r="J52" t="s">
        <v>327</v>
      </c>
      <c r="K52" t="s">
        <v>23</v>
      </c>
      <c r="L52" t="s">
        <v>24</v>
      </c>
      <c r="M52" t="s">
        <v>23</v>
      </c>
      <c r="N52" t="s">
        <v>23</v>
      </c>
      <c r="O52" t="s">
        <v>58</v>
      </c>
      <c r="P52" t="s">
        <v>26</v>
      </c>
      <c r="Q52" t="s">
        <v>23</v>
      </c>
      <c r="R52" t="s">
        <v>24</v>
      </c>
      <c r="S52" t="s">
        <v>23</v>
      </c>
      <c r="T52" t="s">
        <v>4444</v>
      </c>
    </row>
    <row r="53" spans="1:20" x14ac:dyDescent="0.25">
      <c r="A53" t="s">
        <v>44</v>
      </c>
      <c r="B53" t="s">
        <v>45</v>
      </c>
      <c r="C53">
        <v>66.666666666666671</v>
      </c>
      <c r="D53">
        <v>3</v>
      </c>
      <c r="E53" t="s">
        <v>4445</v>
      </c>
      <c r="F53">
        <v>100</v>
      </c>
      <c r="G53">
        <v>0</v>
      </c>
      <c r="H53" t="s">
        <v>1219</v>
      </c>
      <c r="I53" t="s">
        <v>4446</v>
      </c>
      <c r="J53" t="s">
        <v>65</v>
      </c>
      <c r="K53" t="s">
        <v>23</v>
      </c>
      <c r="L53" t="s">
        <v>24</v>
      </c>
      <c r="M53" t="s">
        <v>4447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4447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4448</v>
      </c>
      <c r="F54">
        <v>106</v>
      </c>
      <c r="G54">
        <v>6</v>
      </c>
      <c r="H54" t="s">
        <v>1219</v>
      </c>
      <c r="I54" t="s">
        <v>1292</v>
      </c>
      <c r="J54" t="s">
        <v>329</v>
      </c>
      <c r="K54" t="s">
        <v>23</v>
      </c>
      <c r="L54" t="s">
        <v>24</v>
      </c>
      <c r="M54" t="s">
        <v>4449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23</v>
      </c>
      <c r="T54" t="s">
        <v>4449</v>
      </c>
    </row>
    <row r="55" spans="1:20" x14ac:dyDescent="0.25">
      <c r="A55" t="s">
        <v>28</v>
      </c>
      <c r="B55" t="s">
        <v>29</v>
      </c>
      <c r="C55">
        <v>50</v>
      </c>
      <c r="D55">
        <v>1</v>
      </c>
      <c r="E55" t="s">
        <v>4448</v>
      </c>
      <c r="F55">
        <v>106</v>
      </c>
      <c r="G55">
        <v>6</v>
      </c>
      <c r="H55" t="s">
        <v>1219</v>
      </c>
      <c r="I55" t="s">
        <v>1292</v>
      </c>
      <c r="J55" t="s">
        <v>329</v>
      </c>
      <c r="K55" t="s">
        <v>23</v>
      </c>
      <c r="L55" t="s">
        <v>24</v>
      </c>
      <c r="M55" t="s">
        <v>4449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4449</v>
      </c>
    </row>
    <row r="56" spans="1:20" x14ac:dyDescent="0.25">
      <c r="A56" t="s">
        <v>30</v>
      </c>
      <c r="B56" t="s">
        <v>31</v>
      </c>
      <c r="C56">
        <v>50</v>
      </c>
      <c r="D56">
        <v>1</v>
      </c>
      <c r="E56" t="s">
        <v>4448</v>
      </c>
      <c r="F56">
        <v>106</v>
      </c>
      <c r="G56">
        <v>6</v>
      </c>
      <c r="H56" t="s">
        <v>1219</v>
      </c>
      <c r="I56" t="s">
        <v>1292</v>
      </c>
      <c r="J56" t="s">
        <v>329</v>
      </c>
      <c r="K56" t="s">
        <v>23</v>
      </c>
      <c r="L56" t="s">
        <v>24</v>
      </c>
      <c r="M56" t="s">
        <v>4449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4449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4450</v>
      </c>
      <c r="F57">
        <v>138</v>
      </c>
      <c r="G57">
        <v>38</v>
      </c>
      <c r="H57" t="s">
        <v>1219</v>
      </c>
      <c r="I57" t="s">
        <v>4451</v>
      </c>
      <c r="J57" t="s">
        <v>1235</v>
      </c>
      <c r="K57" t="s">
        <v>23</v>
      </c>
      <c r="L57" t="s">
        <v>24</v>
      </c>
      <c r="M57" t="s">
        <v>4452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4452</v>
      </c>
    </row>
    <row r="58" spans="1:20" x14ac:dyDescent="0.25">
      <c r="A58" t="s">
        <v>28</v>
      </c>
      <c r="B58" t="s">
        <v>29</v>
      </c>
      <c r="C58">
        <v>50</v>
      </c>
      <c r="D58">
        <v>1</v>
      </c>
      <c r="E58" t="s">
        <v>4450</v>
      </c>
      <c r="F58">
        <v>138</v>
      </c>
      <c r="G58">
        <v>38</v>
      </c>
      <c r="H58" t="s">
        <v>1219</v>
      </c>
      <c r="I58" t="s">
        <v>4451</v>
      </c>
      <c r="J58" t="s">
        <v>1235</v>
      </c>
      <c r="K58" t="s">
        <v>23</v>
      </c>
      <c r="L58" t="s">
        <v>24</v>
      </c>
      <c r="M58" t="s">
        <v>4452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4452</v>
      </c>
    </row>
    <row r="59" spans="1:20" x14ac:dyDescent="0.25">
      <c r="A59" t="s">
        <v>30</v>
      </c>
      <c r="B59" t="s">
        <v>31</v>
      </c>
      <c r="C59">
        <v>50</v>
      </c>
      <c r="D59">
        <v>1</v>
      </c>
      <c r="E59" t="s">
        <v>4450</v>
      </c>
      <c r="F59">
        <v>138</v>
      </c>
      <c r="G59">
        <v>38</v>
      </c>
      <c r="H59" t="s">
        <v>1219</v>
      </c>
      <c r="I59" t="s">
        <v>4451</v>
      </c>
      <c r="J59" t="s">
        <v>1235</v>
      </c>
      <c r="K59" t="s">
        <v>23</v>
      </c>
      <c r="L59" t="s">
        <v>24</v>
      </c>
      <c r="M59" t="s">
        <v>4452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4452</v>
      </c>
    </row>
    <row r="60" spans="1:20" x14ac:dyDescent="0.25">
      <c r="A60" t="s">
        <v>44</v>
      </c>
      <c r="B60" t="s">
        <v>45</v>
      </c>
      <c r="C60">
        <v>66.666666666666671</v>
      </c>
      <c r="D60">
        <v>6</v>
      </c>
      <c r="E60" t="s">
        <v>4453</v>
      </c>
      <c r="F60">
        <v>200</v>
      </c>
      <c r="G60">
        <v>0</v>
      </c>
      <c r="H60" t="s">
        <v>1219</v>
      </c>
      <c r="I60" t="s">
        <v>4454</v>
      </c>
      <c r="J60" t="s">
        <v>313</v>
      </c>
      <c r="K60" t="s">
        <v>23</v>
      </c>
      <c r="L60" t="s">
        <v>24</v>
      </c>
      <c r="M60" t="s">
        <v>4455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4455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4456</v>
      </c>
      <c r="F61">
        <v>109</v>
      </c>
      <c r="G61">
        <v>9</v>
      </c>
      <c r="H61" t="s">
        <v>1219</v>
      </c>
      <c r="I61" t="s">
        <v>4457</v>
      </c>
      <c r="J61" t="s">
        <v>327</v>
      </c>
      <c r="K61" t="s">
        <v>23</v>
      </c>
      <c r="L61" t="s">
        <v>24</v>
      </c>
      <c r="M61" t="s">
        <v>4458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4459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4456</v>
      </c>
      <c r="F62">
        <v>109</v>
      </c>
      <c r="G62">
        <v>9</v>
      </c>
      <c r="H62" t="s">
        <v>1219</v>
      </c>
      <c r="I62" t="s">
        <v>4457</v>
      </c>
      <c r="J62" t="s">
        <v>327</v>
      </c>
      <c r="K62" t="s">
        <v>23</v>
      </c>
      <c r="L62" t="s">
        <v>24</v>
      </c>
      <c r="M62" t="s">
        <v>4458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4459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4456</v>
      </c>
      <c r="F63">
        <v>109</v>
      </c>
      <c r="G63">
        <v>9</v>
      </c>
      <c r="H63" t="s">
        <v>1219</v>
      </c>
      <c r="I63" t="s">
        <v>4457</v>
      </c>
      <c r="J63" t="s">
        <v>327</v>
      </c>
      <c r="K63" t="s">
        <v>23</v>
      </c>
      <c r="L63" t="s">
        <v>24</v>
      </c>
      <c r="M63" t="s">
        <v>4458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4459</v>
      </c>
    </row>
    <row r="64" spans="1:20" x14ac:dyDescent="0.25">
      <c r="A64" t="s">
        <v>46</v>
      </c>
      <c r="B64" t="s">
        <v>1239</v>
      </c>
      <c r="C64">
        <v>67.5</v>
      </c>
      <c r="D64">
        <v>1</v>
      </c>
      <c r="E64" t="s">
        <v>4460</v>
      </c>
      <c r="F64">
        <v>74.5</v>
      </c>
      <c r="G64">
        <v>7</v>
      </c>
      <c r="H64" t="s">
        <v>47</v>
      </c>
      <c r="I64" t="s">
        <v>4461</v>
      </c>
      <c r="J64" t="s">
        <v>4462</v>
      </c>
      <c r="K64" t="s">
        <v>3932</v>
      </c>
      <c r="L64" t="s">
        <v>4463</v>
      </c>
      <c r="M64" t="s">
        <v>4464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4464</v>
      </c>
    </row>
    <row r="65" spans="1:20" x14ac:dyDescent="0.25">
      <c r="A65" t="s">
        <v>20</v>
      </c>
      <c r="B65" t="s">
        <v>21</v>
      </c>
      <c r="C65">
        <v>50</v>
      </c>
      <c r="D65">
        <v>2</v>
      </c>
      <c r="E65" t="s">
        <v>4465</v>
      </c>
      <c r="F65">
        <v>200</v>
      </c>
      <c r="G65">
        <v>0</v>
      </c>
      <c r="H65" t="s">
        <v>1219</v>
      </c>
      <c r="I65" t="s">
        <v>4466</v>
      </c>
      <c r="J65" t="s">
        <v>1260</v>
      </c>
      <c r="K65" t="s">
        <v>23</v>
      </c>
      <c r="L65" t="s">
        <v>24</v>
      </c>
      <c r="M65" t="s">
        <v>4467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4468</v>
      </c>
    </row>
    <row r="66" spans="1:20" x14ac:dyDescent="0.25">
      <c r="A66" t="s">
        <v>28</v>
      </c>
      <c r="B66" t="s">
        <v>29</v>
      </c>
      <c r="C66">
        <v>50</v>
      </c>
      <c r="D66">
        <v>2</v>
      </c>
      <c r="E66" t="s">
        <v>4465</v>
      </c>
      <c r="F66">
        <v>200</v>
      </c>
      <c r="G66">
        <v>0</v>
      </c>
      <c r="H66" t="s">
        <v>1219</v>
      </c>
      <c r="I66" t="s">
        <v>4466</v>
      </c>
      <c r="J66" t="s">
        <v>1260</v>
      </c>
      <c r="K66" t="s">
        <v>23</v>
      </c>
      <c r="L66" t="s">
        <v>24</v>
      </c>
      <c r="M66" t="s">
        <v>4467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4468</v>
      </c>
    </row>
    <row r="67" spans="1:20" x14ac:dyDescent="0.25">
      <c r="A67" t="s">
        <v>30</v>
      </c>
      <c r="B67" t="s">
        <v>31</v>
      </c>
      <c r="C67">
        <v>50</v>
      </c>
      <c r="D67">
        <v>2</v>
      </c>
      <c r="E67" t="s">
        <v>4465</v>
      </c>
      <c r="F67">
        <v>200</v>
      </c>
      <c r="G67">
        <v>0</v>
      </c>
      <c r="H67" t="s">
        <v>1219</v>
      </c>
      <c r="I67" t="s">
        <v>4466</v>
      </c>
      <c r="J67" t="s">
        <v>1260</v>
      </c>
      <c r="K67" t="s">
        <v>23</v>
      </c>
      <c r="L67" t="s">
        <v>24</v>
      </c>
      <c r="M67" t="s">
        <v>4467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4468</v>
      </c>
    </row>
    <row r="68" spans="1:20" x14ac:dyDescent="0.25">
      <c r="A68" t="s">
        <v>44</v>
      </c>
      <c r="B68" t="s">
        <v>45</v>
      </c>
      <c r="C68">
        <v>66.666666666666671</v>
      </c>
      <c r="D68">
        <v>3</v>
      </c>
      <c r="E68" t="s">
        <v>4469</v>
      </c>
      <c r="F68">
        <v>100</v>
      </c>
      <c r="G68">
        <v>0</v>
      </c>
      <c r="H68" t="s">
        <v>1219</v>
      </c>
      <c r="I68" t="s">
        <v>4470</v>
      </c>
      <c r="J68" t="s">
        <v>342</v>
      </c>
      <c r="K68" t="s">
        <v>23</v>
      </c>
      <c r="L68" t="s">
        <v>24</v>
      </c>
      <c r="M68" t="s">
        <v>4471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23</v>
      </c>
      <c r="T68" t="s">
        <v>4471</v>
      </c>
    </row>
    <row r="69" spans="1:20" x14ac:dyDescent="0.25">
      <c r="A69" t="s">
        <v>139</v>
      </c>
      <c r="B69" t="s">
        <v>112</v>
      </c>
      <c r="C69">
        <v>90</v>
      </c>
      <c r="D69">
        <v>2</v>
      </c>
      <c r="E69" t="s">
        <v>4472</v>
      </c>
      <c r="F69">
        <v>152</v>
      </c>
      <c r="G69">
        <v>0</v>
      </c>
      <c r="H69" t="s">
        <v>1222</v>
      </c>
      <c r="I69" t="s">
        <v>4473</v>
      </c>
      <c r="J69" t="s">
        <v>4474</v>
      </c>
      <c r="K69" t="s">
        <v>4371</v>
      </c>
      <c r="L69" t="s">
        <v>4475</v>
      </c>
      <c r="M69" t="s">
        <v>4476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4476</v>
      </c>
    </row>
    <row r="70" spans="1:20" x14ac:dyDescent="0.25">
      <c r="A70" t="s">
        <v>46</v>
      </c>
      <c r="B70" t="s">
        <v>1239</v>
      </c>
      <c r="C70">
        <v>63.75</v>
      </c>
      <c r="D70">
        <v>4</v>
      </c>
      <c r="E70" t="s">
        <v>4477</v>
      </c>
      <c r="F70">
        <v>334</v>
      </c>
      <c r="G70">
        <v>79</v>
      </c>
      <c r="H70" t="s">
        <v>47</v>
      </c>
      <c r="I70" t="s">
        <v>4478</v>
      </c>
      <c r="J70" t="s">
        <v>4479</v>
      </c>
      <c r="K70" t="s">
        <v>4480</v>
      </c>
      <c r="L70" t="s">
        <v>4481</v>
      </c>
      <c r="M70" t="s">
        <v>4482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4483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4484</v>
      </c>
      <c r="F71">
        <v>120.28</v>
      </c>
      <c r="G71">
        <v>10</v>
      </c>
      <c r="H71" t="s">
        <v>47</v>
      </c>
      <c r="I71" t="s">
        <v>4485</v>
      </c>
      <c r="J71" t="s">
        <v>4486</v>
      </c>
      <c r="K71" t="s">
        <v>3954</v>
      </c>
      <c r="L71" t="s">
        <v>4487</v>
      </c>
      <c r="M71" t="s">
        <v>4488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4488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4489</v>
      </c>
      <c r="F72">
        <v>129</v>
      </c>
      <c r="G72">
        <v>29</v>
      </c>
      <c r="H72" t="s">
        <v>1219</v>
      </c>
      <c r="I72" t="s">
        <v>4490</v>
      </c>
      <c r="J72" t="s">
        <v>313</v>
      </c>
      <c r="K72" t="s">
        <v>23</v>
      </c>
      <c r="L72" t="s">
        <v>24</v>
      </c>
      <c r="M72" t="s">
        <v>4491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</v>
      </c>
      <c r="T72" t="s">
        <v>4491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4489</v>
      </c>
      <c r="F73">
        <v>129</v>
      </c>
      <c r="G73">
        <v>29</v>
      </c>
      <c r="H73" t="s">
        <v>1219</v>
      </c>
      <c r="I73" t="s">
        <v>4490</v>
      </c>
      <c r="J73" t="s">
        <v>313</v>
      </c>
      <c r="K73" t="s">
        <v>23</v>
      </c>
      <c r="L73" t="s">
        <v>24</v>
      </c>
      <c r="M73" t="s">
        <v>4491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4491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4489</v>
      </c>
      <c r="F74">
        <v>129</v>
      </c>
      <c r="G74">
        <v>29</v>
      </c>
      <c r="H74" t="s">
        <v>1219</v>
      </c>
      <c r="I74" t="s">
        <v>4490</v>
      </c>
      <c r="J74" t="s">
        <v>313</v>
      </c>
      <c r="K74" t="s">
        <v>23</v>
      </c>
      <c r="L74" t="s">
        <v>24</v>
      </c>
      <c r="M74" t="s">
        <v>4491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23</v>
      </c>
      <c r="T74" t="s">
        <v>4491</v>
      </c>
    </row>
    <row r="75" spans="1:20" x14ac:dyDescent="0.25">
      <c r="A75" t="s">
        <v>139</v>
      </c>
      <c r="B75" t="s">
        <v>112</v>
      </c>
      <c r="C75">
        <v>72.333333333333329</v>
      </c>
      <c r="D75">
        <v>3</v>
      </c>
      <c r="E75" t="s">
        <v>4492</v>
      </c>
      <c r="F75">
        <v>217</v>
      </c>
      <c r="G75">
        <v>0</v>
      </c>
      <c r="H75" t="s">
        <v>47</v>
      </c>
      <c r="I75" t="s">
        <v>4493</v>
      </c>
      <c r="J75" t="s">
        <v>4494</v>
      </c>
      <c r="K75" t="s">
        <v>4495</v>
      </c>
      <c r="L75" t="s">
        <v>4279</v>
      </c>
      <c r="M75" t="s">
        <v>4496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4497</v>
      </c>
    </row>
    <row r="76" spans="1:20" x14ac:dyDescent="0.25">
      <c r="A76" t="s">
        <v>44</v>
      </c>
      <c r="B76" t="s">
        <v>45</v>
      </c>
      <c r="C76">
        <v>66.666666666666671</v>
      </c>
      <c r="D76">
        <v>3</v>
      </c>
      <c r="E76" t="s">
        <v>4498</v>
      </c>
      <c r="F76">
        <v>100</v>
      </c>
      <c r="G76">
        <v>0</v>
      </c>
      <c r="H76" t="s">
        <v>22</v>
      </c>
      <c r="I76" t="s">
        <v>4499</v>
      </c>
      <c r="J76" t="s">
        <v>309</v>
      </c>
      <c r="K76" t="s">
        <v>23</v>
      </c>
      <c r="L76" t="s">
        <v>24</v>
      </c>
      <c r="M76" t="s">
        <v>4500</v>
      </c>
      <c r="N76" t="s">
        <v>23</v>
      </c>
      <c r="O76" t="s">
        <v>58</v>
      </c>
      <c r="P76" t="s">
        <v>26</v>
      </c>
      <c r="Q76" t="s">
        <v>33</v>
      </c>
      <c r="R76" t="s">
        <v>24</v>
      </c>
      <c r="S76" t="s">
        <v>23</v>
      </c>
      <c r="T76" t="s">
        <v>4501</v>
      </c>
    </row>
    <row r="77" spans="1:20" x14ac:dyDescent="0.25">
      <c r="A77" t="s">
        <v>44</v>
      </c>
      <c r="B77" t="s">
        <v>45</v>
      </c>
      <c r="C77">
        <v>66.666666666666671</v>
      </c>
      <c r="D77">
        <v>6</v>
      </c>
      <c r="E77" t="s">
        <v>4502</v>
      </c>
      <c r="F77">
        <v>200</v>
      </c>
      <c r="G77">
        <v>0</v>
      </c>
      <c r="H77" t="s">
        <v>22</v>
      </c>
      <c r="I77" t="s">
        <v>4503</v>
      </c>
      <c r="J77" t="s">
        <v>313</v>
      </c>
      <c r="K77" t="s">
        <v>23</v>
      </c>
      <c r="L77" t="s">
        <v>24</v>
      </c>
      <c r="M77" t="s">
        <v>4504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4504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4505</v>
      </c>
      <c r="F78">
        <v>271</v>
      </c>
      <c r="G78">
        <v>29</v>
      </c>
      <c r="H78" t="s">
        <v>47</v>
      </c>
      <c r="I78" t="s">
        <v>4506</v>
      </c>
      <c r="J78" t="s">
        <v>4507</v>
      </c>
      <c r="K78" t="s">
        <v>4508</v>
      </c>
      <c r="L78" t="s">
        <v>493</v>
      </c>
      <c r="M78" t="s">
        <v>4509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4509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4505</v>
      </c>
      <c r="F79">
        <v>271</v>
      </c>
      <c r="G79">
        <v>29</v>
      </c>
      <c r="H79" t="s">
        <v>47</v>
      </c>
      <c r="I79" t="s">
        <v>4506</v>
      </c>
      <c r="J79" t="s">
        <v>4507</v>
      </c>
      <c r="K79" t="s">
        <v>4508</v>
      </c>
      <c r="L79" t="s">
        <v>493</v>
      </c>
      <c r="M79" t="s">
        <v>4509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4509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4505</v>
      </c>
      <c r="F80">
        <v>271</v>
      </c>
      <c r="G80">
        <v>29</v>
      </c>
      <c r="H80" t="s">
        <v>47</v>
      </c>
      <c r="I80" t="s">
        <v>4506</v>
      </c>
      <c r="J80" t="s">
        <v>4507</v>
      </c>
      <c r="K80" t="s">
        <v>4508</v>
      </c>
      <c r="L80" t="s">
        <v>493</v>
      </c>
      <c r="M80" t="s">
        <v>4509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4509</v>
      </c>
    </row>
    <row r="81" spans="1:20" x14ac:dyDescent="0.25">
      <c r="A81" t="s">
        <v>46</v>
      </c>
      <c r="B81" t="s">
        <v>56</v>
      </c>
      <c r="C81">
        <v>98</v>
      </c>
      <c r="D81">
        <v>1</v>
      </c>
      <c r="E81" t="s">
        <v>4505</v>
      </c>
      <c r="F81">
        <v>271</v>
      </c>
      <c r="G81">
        <v>29</v>
      </c>
      <c r="H81" t="s">
        <v>47</v>
      </c>
      <c r="I81" t="s">
        <v>4506</v>
      </c>
      <c r="J81" t="s">
        <v>4507</v>
      </c>
      <c r="K81" t="s">
        <v>4508</v>
      </c>
      <c r="L81" t="s">
        <v>493</v>
      </c>
      <c r="M81" t="s">
        <v>4509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23</v>
      </c>
      <c r="T81" t="s">
        <v>4509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4510</v>
      </c>
      <c r="F82">
        <v>100</v>
      </c>
      <c r="G82">
        <v>0</v>
      </c>
      <c r="H82" t="s">
        <v>1219</v>
      </c>
      <c r="I82" t="s">
        <v>4511</v>
      </c>
      <c r="J82" t="s">
        <v>325</v>
      </c>
      <c r="K82" t="s">
        <v>23</v>
      </c>
      <c r="L82" t="s">
        <v>24</v>
      </c>
      <c r="M82" t="s">
        <v>4512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4513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4510</v>
      </c>
      <c r="F83">
        <v>100</v>
      </c>
      <c r="G83">
        <v>0</v>
      </c>
      <c r="H83" t="s">
        <v>1219</v>
      </c>
      <c r="I83" t="s">
        <v>4511</v>
      </c>
      <c r="J83" t="s">
        <v>325</v>
      </c>
      <c r="K83" t="s">
        <v>23</v>
      </c>
      <c r="L83" t="s">
        <v>24</v>
      </c>
      <c r="M83" t="s">
        <v>4512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4513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4510</v>
      </c>
      <c r="F84">
        <v>100</v>
      </c>
      <c r="G84">
        <v>0</v>
      </c>
      <c r="H84" t="s">
        <v>1219</v>
      </c>
      <c r="I84" t="s">
        <v>4511</v>
      </c>
      <c r="J84" t="s">
        <v>325</v>
      </c>
      <c r="K84" t="s">
        <v>23</v>
      </c>
      <c r="L84" t="s">
        <v>24</v>
      </c>
      <c r="M84" t="s">
        <v>4512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4513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3</v>
      </c>
      <c r="E85" t="s">
        <v>4514</v>
      </c>
      <c r="F85">
        <v>200</v>
      </c>
      <c r="G85">
        <v>0</v>
      </c>
      <c r="H85" t="s">
        <v>22</v>
      </c>
      <c r="I85" t="s">
        <v>4515</v>
      </c>
      <c r="J85" t="s">
        <v>1245</v>
      </c>
      <c r="K85" t="s">
        <v>23</v>
      </c>
      <c r="L85" t="s">
        <v>24</v>
      </c>
      <c r="M85" t="s">
        <v>4516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23</v>
      </c>
      <c r="T85" t="s">
        <v>4516</v>
      </c>
    </row>
    <row r="86" spans="1:20" x14ac:dyDescent="0.25">
      <c r="A86" t="s">
        <v>42</v>
      </c>
      <c r="B86" t="s">
        <v>43</v>
      </c>
      <c r="C86">
        <v>66.666666666666671</v>
      </c>
      <c r="D86">
        <v>3</v>
      </c>
      <c r="E86" t="s">
        <v>4514</v>
      </c>
      <c r="F86">
        <v>200</v>
      </c>
      <c r="G86">
        <v>0</v>
      </c>
      <c r="H86" t="s">
        <v>22</v>
      </c>
      <c r="I86" t="s">
        <v>4515</v>
      </c>
      <c r="J86" t="s">
        <v>1245</v>
      </c>
      <c r="K86" t="s">
        <v>23</v>
      </c>
      <c r="L86" t="s">
        <v>24</v>
      </c>
      <c r="M86" t="s">
        <v>4516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23</v>
      </c>
      <c r="T86" t="s">
        <v>4516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3</v>
      </c>
      <c r="E87" t="s">
        <v>4517</v>
      </c>
      <c r="F87">
        <v>100</v>
      </c>
      <c r="G87">
        <v>0</v>
      </c>
      <c r="H87" t="s">
        <v>22</v>
      </c>
      <c r="I87" t="s">
        <v>4518</v>
      </c>
      <c r="J87" t="s">
        <v>1231</v>
      </c>
      <c r="K87" t="s">
        <v>23</v>
      </c>
      <c r="L87" t="s">
        <v>24</v>
      </c>
      <c r="M87" t="s">
        <v>4519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4519</v>
      </c>
    </row>
    <row r="88" spans="1:20" x14ac:dyDescent="0.25">
      <c r="A88" t="s">
        <v>137</v>
      </c>
      <c r="B88" t="s">
        <v>138</v>
      </c>
      <c r="C88">
        <v>10</v>
      </c>
      <c r="D88">
        <v>40</v>
      </c>
      <c r="E88" t="s">
        <v>4520</v>
      </c>
      <c r="F88">
        <v>392</v>
      </c>
      <c r="G88">
        <v>0</v>
      </c>
      <c r="H88" t="s">
        <v>47</v>
      </c>
      <c r="I88" t="s">
        <v>4366</v>
      </c>
      <c r="J88" t="s">
        <v>4521</v>
      </c>
      <c r="K88" t="s">
        <v>4522</v>
      </c>
      <c r="L88" t="s">
        <v>4523</v>
      </c>
      <c r="M88" t="s">
        <v>4519</v>
      </c>
      <c r="N88" t="s">
        <v>23</v>
      </c>
      <c r="O88" t="s">
        <v>53</v>
      </c>
      <c r="P88" t="s">
        <v>54</v>
      </c>
      <c r="Q88" t="s">
        <v>55</v>
      </c>
      <c r="R88" t="s">
        <v>24</v>
      </c>
      <c r="S88" t="s">
        <v>23</v>
      </c>
      <c r="T88" t="s">
        <v>4524</v>
      </c>
    </row>
    <row r="89" spans="1:20" x14ac:dyDescent="0.25">
      <c r="A89" t="s">
        <v>46</v>
      </c>
      <c r="B89" t="s">
        <v>56</v>
      </c>
      <c r="C89">
        <v>69.900000000000006</v>
      </c>
      <c r="D89">
        <v>10</v>
      </c>
      <c r="E89" t="s">
        <v>4525</v>
      </c>
      <c r="F89">
        <v>2866.4</v>
      </c>
      <c r="G89">
        <v>132</v>
      </c>
      <c r="H89" t="s">
        <v>47</v>
      </c>
      <c r="I89" t="s">
        <v>4526</v>
      </c>
      <c r="J89" t="s">
        <v>4527</v>
      </c>
      <c r="K89" t="s">
        <v>4528</v>
      </c>
      <c r="L89" t="s">
        <v>4529</v>
      </c>
      <c r="M89" t="s">
        <v>4530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23</v>
      </c>
      <c r="T89" t="s">
        <v>4531</v>
      </c>
    </row>
    <row r="90" spans="1:20" x14ac:dyDescent="0.25">
      <c r="A90" t="s">
        <v>46</v>
      </c>
      <c r="B90" t="s">
        <v>56</v>
      </c>
      <c r="C90">
        <v>69.900000000000006</v>
      </c>
      <c r="D90">
        <v>10</v>
      </c>
      <c r="E90" t="s">
        <v>4525</v>
      </c>
      <c r="F90">
        <v>2866.4</v>
      </c>
      <c r="G90">
        <v>132</v>
      </c>
      <c r="H90" t="s">
        <v>47</v>
      </c>
      <c r="I90" t="s">
        <v>4526</v>
      </c>
      <c r="J90" t="s">
        <v>4527</v>
      </c>
      <c r="K90" t="s">
        <v>4528</v>
      </c>
      <c r="L90" t="s">
        <v>4529</v>
      </c>
      <c r="M90" t="s">
        <v>4530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4531</v>
      </c>
    </row>
    <row r="91" spans="1:20" x14ac:dyDescent="0.25">
      <c r="A91" t="s">
        <v>46</v>
      </c>
      <c r="B91" t="s">
        <v>56</v>
      </c>
      <c r="C91">
        <v>69.900000000000006</v>
      </c>
      <c r="D91">
        <v>10</v>
      </c>
      <c r="E91" t="s">
        <v>4525</v>
      </c>
      <c r="F91">
        <v>2866.4</v>
      </c>
      <c r="G91">
        <v>132</v>
      </c>
      <c r="H91" t="s">
        <v>47</v>
      </c>
      <c r="I91" t="s">
        <v>4526</v>
      </c>
      <c r="J91" t="s">
        <v>4527</v>
      </c>
      <c r="K91" t="s">
        <v>4528</v>
      </c>
      <c r="L91" t="s">
        <v>4529</v>
      </c>
      <c r="M91" t="s">
        <v>4530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4531</v>
      </c>
    </row>
    <row r="92" spans="1:20" x14ac:dyDescent="0.25">
      <c r="A92" t="s">
        <v>46</v>
      </c>
      <c r="B92" t="s">
        <v>56</v>
      </c>
      <c r="C92">
        <v>69.900000000000006</v>
      </c>
      <c r="D92">
        <v>10</v>
      </c>
      <c r="E92" t="s">
        <v>4525</v>
      </c>
      <c r="F92">
        <v>2866.4</v>
      </c>
      <c r="G92">
        <v>132</v>
      </c>
      <c r="H92" t="s">
        <v>47</v>
      </c>
      <c r="I92" t="s">
        <v>4526</v>
      </c>
      <c r="J92" t="s">
        <v>4527</v>
      </c>
      <c r="K92" t="s">
        <v>4528</v>
      </c>
      <c r="L92" t="s">
        <v>4529</v>
      </c>
      <c r="M92" t="s">
        <v>4530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4531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4532</v>
      </c>
      <c r="F93">
        <v>100</v>
      </c>
      <c r="G93">
        <v>0</v>
      </c>
      <c r="H93" t="s">
        <v>1219</v>
      </c>
      <c r="I93" t="s">
        <v>4533</v>
      </c>
      <c r="J93" t="s">
        <v>333</v>
      </c>
      <c r="K93" t="s">
        <v>23</v>
      </c>
      <c r="L93" t="s">
        <v>24</v>
      </c>
      <c r="M93" t="s">
        <v>4534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4534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4532</v>
      </c>
      <c r="F94">
        <v>100</v>
      </c>
      <c r="G94">
        <v>0</v>
      </c>
      <c r="H94" t="s">
        <v>1219</v>
      </c>
      <c r="I94" t="s">
        <v>4533</v>
      </c>
      <c r="J94" t="s">
        <v>333</v>
      </c>
      <c r="K94" t="s">
        <v>23</v>
      </c>
      <c r="L94" t="s">
        <v>24</v>
      </c>
      <c r="M94" t="s">
        <v>4534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4534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4532</v>
      </c>
      <c r="F95">
        <v>100</v>
      </c>
      <c r="G95">
        <v>0</v>
      </c>
      <c r="H95" t="s">
        <v>1219</v>
      </c>
      <c r="I95" t="s">
        <v>4533</v>
      </c>
      <c r="J95" t="s">
        <v>333</v>
      </c>
      <c r="K95" t="s">
        <v>23</v>
      </c>
      <c r="L95" t="s">
        <v>24</v>
      </c>
      <c r="M95" t="s">
        <v>4534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4534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4535</v>
      </c>
      <c r="F96">
        <v>100</v>
      </c>
      <c r="G96">
        <v>0</v>
      </c>
      <c r="H96" t="s">
        <v>1219</v>
      </c>
      <c r="I96" t="s">
        <v>4536</v>
      </c>
      <c r="J96" t="s">
        <v>322</v>
      </c>
      <c r="K96" t="s">
        <v>23</v>
      </c>
      <c r="L96" t="s">
        <v>24</v>
      </c>
      <c r="M96" t="s">
        <v>4537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4537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4535</v>
      </c>
      <c r="F97">
        <v>100</v>
      </c>
      <c r="G97">
        <v>0</v>
      </c>
      <c r="H97" t="s">
        <v>1219</v>
      </c>
      <c r="I97" t="s">
        <v>4536</v>
      </c>
      <c r="J97" t="s">
        <v>322</v>
      </c>
      <c r="K97" t="s">
        <v>23</v>
      </c>
      <c r="L97" t="s">
        <v>24</v>
      </c>
      <c r="M97" t="s">
        <v>4537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4537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4535</v>
      </c>
      <c r="F98">
        <v>100</v>
      </c>
      <c r="G98">
        <v>0</v>
      </c>
      <c r="H98" t="s">
        <v>1219</v>
      </c>
      <c r="I98" t="s">
        <v>4536</v>
      </c>
      <c r="J98" t="s">
        <v>322</v>
      </c>
      <c r="K98" t="s">
        <v>23</v>
      </c>
      <c r="L98" t="s">
        <v>24</v>
      </c>
      <c r="M98" t="s">
        <v>4537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4537</v>
      </c>
    </row>
    <row r="99" spans="1:20" x14ac:dyDescent="0.25">
      <c r="A99" t="s">
        <v>44</v>
      </c>
      <c r="B99" t="s">
        <v>45</v>
      </c>
      <c r="C99">
        <v>66.666666666666671</v>
      </c>
      <c r="D99">
        <v>3</v>
      </c>
      <c r="E99" t="s">
        <v>4538</v>
      </c>
      <c r="F99">
        <v>100</v>
      </c>
      <c r="G99">
        <v>0</v>
      </c>
      <c r="H99" t="s">
        <v>1219</v>
      </c>
      <c r="I99" t="s">
        <v>4539</v>
      </c>
      <c r="J99" t="s">
        <v>335</v>
      </c>
      <c r="K99" t="s">
        <v>23</v>
      </c>
      <c r="L99" t="s">
        <v>24</v>
      </c>
      <c r="M99" t="s">
        <v>4540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4540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4541</v>
      </c>
      <c r="F100">
        <v>100</v>
      </c>
      <c r="G100">
        <v>0</v>
      </c>
      <c r="H100" t="s">
        <v>1219</v>
      </c>
      <c r="I100" t="s">
        <v>4542</v>
      </c>
      <c r="J100" t="s">
        <v>87</v>
      </c>
      <c r="K100" t="s">
        <v>23</v>
      </c>
      <c r="L100" t="s">
        <v>24</v>
      </c>
      <c r="M100" t="s">
        <v>4543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4543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4541</v>
      </c>
      <c r="F101">
        <v>100</v>
      </c>
      <c r="G101">
        <v>0</v>
      </c>
      <c r="H101" t="s">
        <v>1219</v>
      </c>
      <c r="I101" t="s">
        <v>4542</v>
      </c>
      <c r="J101" t="s">
        <v>87</v>
      </c>
      <c r="K101" t="s">
        <v>23</v>
      </c>
      <c r="L101" t="s">
        <v>24</v>
      </c>
      <c r="M101" t="s">
        <v>4543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4543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4541</v>
      </c>
      <c r="F102">
        <v>100</v>
      </c>
      <c r="G102">
        <v>0</v>
      </c>
      <c r="H102" t="s">
        <v>1219</v>
      </c>
      <c r="I102" t="s">
        <v>4542</v>
      </c>
      <c r="J102" t="s">
        <v>87</v>
      </c>
      <c r="K102" t="s">
        <v>23</v>
      </c>
      <c r="L102" t="s">
        <v>24</v>
      </c>
      <c r="M102" t="s">
        <v>4543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4543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4544</v>
      </c>
      <c r="F103">
        <v>100</v>
      </c>
      <c r="G103">
        <v>0</v>
      </c>
      <c r="H103" t="s">
        <v>1219</v>
      </c>
      <c r="I103" t="s">
        <v>4545</v>
      </c>
      <c r="J103" t="s">
        <v>1221</v>
      </c>
      <c r="K103" t="s">
        <v>23</v>
      </c>
      <c r="L103" t="s">
        <v>24</v>
      </c>
      <c r="M103" t="s">
        <v>4546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4546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4544</v>
      </c>
      <c r="F104">
        <v>100</v>
      </c>
      <c r="G104">
        <v>0</v>
      </c>
      <c r="H104" t="s">
        <v>1219</v>
      </c>
      <c r="I104" t="s">
        <v>4545</v>
      </c>
      <c r="J104" t="s">
        <v>1221</v>
      </c>
      <c r="K104" t="s">
        <v>23</v>
      </c>
      <c r="L104" t="s">
        <v>24</v>
      </c>
      <c r="M104" t="s">
        <v>4546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4546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4544</v>
      </c>
      <c r="F105">
        <v>100</v>
      </c>
      <c r="G105">
        <v>0</v>
      </c>
      <c r="H105" t="s">
        <v>1219</v>
      </c>
      <c r="I105" t="s">
        <v>4545</v>
      </c>
      <c r="J105" t="s">
        <v>1221</v>
      </c>
      <c r="K105" t="s">
        <v>23</v>
      </c>
      <c r="L105" t="s">
        <v>24</v>
      </c>
      <c r="M105" t="s">
        <v>4546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4546</v>
      </c>
    </row>
    <row r="106" spans="1:20" x14ac:dyDescent="0.25">
      <c r="A106" t="s">
        <v>139</v>
      </c>
      <c r="B106" t="s">
        <v>4547</v>
      </c>
      <c r="C106">
        <v>100</v>
      </c>
      <c r="D106">
        <v>1</v>
      </c>
      <c r="E106" t="s">
        <v>4548</v>
      </c>
      <c r="F106">
        <v>103</v>
      </c>
      <c r="G106">
        <v>3</v>
      </c>
      <c r="H106" t="s">
        <v>3560</v>
      </c>
      <c r="I106" t="s">
        <v>4549</v>
      </c>
      <c r="J106" t="s">
        <v>4550</v>
      </c>
      <c r="K106" t="s">
        <v>4551</v>
      </c>
      <c r="L106" t="s">
        <v>4552</v>
      </c>
      <c r="M106" t="s">
        <v>4553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23</v>
      </c>
      <c r="T106" t="s">
        <v>4553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4554</v>
      </c>
      <c r="F107">
        <v>100</v>
      </c>
      <c r="G107">
        <v>0</v>
      </c>
      <c r="H107" t="s">
        <v>1219</v>
      </c>
      <c r="I107" t="s">
        <v>4555</v>
      </c>
      <c r="J107" t="s">
        <v>306</v>
      </c>
      <c r="K107" t="s">
        <v>23</v>
      </c>
      <c r="L107" t="s">
        <v>24</v>
      </c>
      <c r="M107" t="s">
        <v>4556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4556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4554</v>
      </c>
      <c r="F108">
        <v>100</v>
      </c>
      <c r="G108">
        <v>0</v>
      </c>
      <c r="H108" t="s">
        <v>1219</v>
      </c>
      <c r="I108" t="s">
        <v>4555</v>
      </c>
      <c r="J108" t="s">
        <v>306</v>
      </c>
      <c r="K108" t="s">
        <v>23</v>
      </c>
      <c r="L108" t="s">
        <v>24</v>
      </c>
      <c r="M108" t="s">
        <v>4556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4556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4554</v>
      </c>
      <c r="F109">
        <v>100</v>
      </c>
      <c r="G109">
        <v>0</v>
      </c>
      <c r="H109" t="s">
        <v>1219</v>
      </c>
      <c r="I109" t="s">
        <v>4555</v>
      </c>
      <c r="J109" t="s">
        <v>306</v>
      </c>
      <c r="K109" t="s">
        <v>23</v>
      </c>
      <c r="L109" t="s">
        <v>24</v>
      </c>
      <c r="M109" t="s">
        <v>4556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4556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4557</v>
      </c>
      <c r="F110">
        <v>200</v>
      </c>
      <c r="G110">
        <v>0</v>
      </c>
      <c r="H110" t="s">
        <v>1219</v>
      </c>
      <c r="I110" t="s">
        <v>4558</v>
      </c>
      <c r="J110" t="s">
        <v>1256</v>
      </c>
      <c r="K110" t="s">
        <v>23</v>
      </c>
      <c r="L110" t="s">
        <v>24</v>
      </c>
      <c r="M110" t="s">
        <v>4559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4556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4557</v>
      </c>
      <c r="F111">
        <v>200</v>
      </c>
      <c r="G111">
        <v>0</v>
      </c>
      <c r="H111" t="s">
        <v>1219</v>
      </c>
      <c r="I111" t="s">
        <v>4558</v>
      </c>
      <c r="J111" t="s">
        <v>1256</v>
      </c>
      <c r="K111" t="s">
        <v>23</v>
      </c>
      <c r="L111" t="s">
        <v>24</v>
      </c>
      <c r="M111" t="s">
        <v>4559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4556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4557</v>
      </c>
      <c r="F112">
        <v>200</v>
      </c>
      <c r="G112">
        <v>0</v>
      </c>
      <c r="H112" t="s">
        <v>1219</v>
      </c>
      <c r="I112" t="s">
        <v>4558</v>
      </c>
      <c r="J112" t="s">
        <v>1256</v>
      </c>
      <c r="K112" t="s">
        <v>23</v>
      </c>
      <c r="L112" t="s">
        <v>24</v>
      </c>
      <c r="M112" t="s">
        <v>4559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4556</v>
      </c>
    </row>
    <row r="113" spans="1:20" x14ac:dyDescent="0.25">
      <c r="A113" t="s">
        <v>44</v>
      </c>
      <c r="B113" t="s">
        <v>45</v>
      </c>
      <c r="C113">
        <v>66.666666666666671</v>
      </c>
      <c r="D113">
        <v>3</v>
      </c>
      <c r="E113" t="s">
        <v>4560</v>
      </c>
      <c r="F113">
        <v>106</v>
      </c>
      <c r="G113">
        <v>6</v>
      </c>
      <c r="H113" t="s">
        <v>1219</v>
      </c>
      <c r="I113" t="s">
        <v>4561</v>
      </c>
      <c r="J113" t="s">
        <v>306</v>
      </c>
      <c r="K113" t="s">
        <v>23</v>
      </c>
      <c r="L113" t="s">
        <v>24</v>
      </c>
      <c r="M113" t="s">
        <v>4562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4562</v>
      </c>
    </row>
    <row r="114" spans="1:20" x14ac:dyDescent="0.25">
      <c r="A114" t="s">
        <v>20</v>
      </c>
      <c r="B114" t="s">
        <v>21</v>
      </c>
      <c r="C114">
        <v>50</v>
      </c>
      <c r="D114">
        <v>3</v>
      </c>
      <c r="E114" t="s">
        <v>4563</v>
      </c>
      <c r="F114">
        <v>300</v>
      </c>
      <c r="G114">
        <v>0</v>
      </c>
      <c r="H114" t="s">
        <v>1219</v>
      </c>
      <c r="I114" t="s">
        <v>4564</v>
      </c>
      <c r="J114" t="s">
        <v>4565</v>
      </c>
      <c r="K114" t="s">
        <v>23</v>
      </c>
      <c r="L114" t="s">
        <v>24</v>
      </c>
      <c r="M114" t="s">
        <v>4566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4562</v>
      </c>
    </row>
    <row r="115" spans="1:20" x14ac:dyDescent="0.25">
      <c r="A115" t="s">
        <v>28</v>
      </c>
      <c r="B115" t="s">
        <v>29</v>
      </c>
      <c r="C115">
        <v>50</v>
      </c>
      <c r="D115">
        <v>3</v>
      </c>
      <c r="E115" t="s">
        <v>4563</v>
      </c>
      <c r="F115">
        <v>300</v>
      </c>
      <c r="G115">
        <v>0</v>
      </c>
      <c r="H115" t="s">
        <v>1219</v>
      </c>
      <c r="I115" t="s">
        <v>4564</v>
      </c>
      <c r="J115" t="s">
        <v>4565</v>
      </c>
      <c r="K115" t="s">
        <v>23</v>
      </c>
      <c r="L115" t="s">
        <v>24</v>
      </c>
      <c r="M115" t="s">
        <v>4566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4566</v>
      </c>
    </row>
    <row r="116" spans="1:20" x14ac:dyDescent="0.25">
      <c r="A116" t="s">
        <v>30</v>
      </c>
      <c r="B116" t="s">
        <v>31</v>
      </c>
      <c r="C116">
        <v>50</v>
      </c>
      <c r="D116">
        <v>3</v>
      </c>
      <c r="E116" t="s">
        <v>4563</v>
      </c>
      <c r="F116">
        <v>300</v>
      </c>
      <c r="G116">
        <v>0</v>
      </c>
      <c r="H116" t="s">
        <v>1219</v>
      </c>
      <c r="I116" t="s">
        <v>4564</v>
      </c>
      <c r="J116" t="s">
        <v>4565</v>
      </c>
      <c r="K116" t="s">
        <v>23</v>
      </c>
      <c r="L116" t="s">
        <v>24</v>
      </c>
      <c r="M116" t="s">
        <v>4566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4566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4567</v>
      </c>
      <c r="F117">
        <v>135</v>
      </c>
      <c r="G117">
        <v>35</v>
      </c>
      <c r="H117" t="s">
        <v>1219</v>
      </c>
      <c r="I117" t="s">
        <v>4568</v>
      </c>
      <c r="J117" t="s">
        <v>329</v>
      </c>
      <c r="K117" t="s">
        <v>23</v>
      </c>
      <c r="L117" t="s">
        <v>24</v>
      </c>
      <c r="M117" t="s">
        <v>4569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4570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4567</v>
      </c>
      <c r="F118">
        <v>135</v>
      </c>
      <c r="G118">
        <v>35</v>
      </c>
      <c r="H118" t="s">
        <v>1219</v>
      </c>
      <c r="I118" t="s">
        <v>4568</v>
      </c>
      <c r="J118" t="s">
        <v>329</v>
      </c>
      <c r="K118" t="s">
        <v>23</v>
      </c>
      <c r="L118" t="s">
        <v>24</v>
      </c>
      <c r="M118" t="s">
        <v>4569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4570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4567</v>
      </c>
      <c r="F119">
        <v>135</v>
      </c>
      <c r="G119">
        <v>35</v>
      </c>
      <c r="H119" t="s">
        <v>1219</v>
      </c>
      <c r="I119" t="s">
        <v>4568</v>
      </c>
      <c r="J119" t="s">
        <v>329</v>
      </c>
      <c r="K119" t="s">
        <v>23</v>
      </c>
      <c r="L119" t="s">
        <v>24</v>
      </c>
      <c r="M119" t="s">
        <v>4569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4570</v>
      </c>
    </row>
    <row r="120" spans="1:20" x14ac:dyDescent="0.25">
      <c r="A120" t="s">
        <v>44</v>
      </c>
      <c r="B120" t="s">
        <v>45</v>
      </c>
      <c r="C120">
        <v>66.666666666666671</v>
      </c>
      <c r="D120">
        <v>3</v>
      </c>
      <c r="E120" t="s">
        <v>4571</v>
      </c>
      <c r="F120">
        <v>100</v>
      </c>
      <c r="G120">
        <v>0</v>
      </c>
      <c r="H120" t="s">
        <v>1219</v>
      </c>
      <c r="I120" t="s">
        <v>4572</v>
      </c>
      <c r="J120" t="s">
        <v>343</v>
      </c>
      <c r="K120" t="s">
        <v>23</v>
      </c>
      <c r="L120" t="s">
        <v>24</v>
      </c>
      <c r="M120" t="s">
        <v>4573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4573</v>
      </c>
    </row>
    <row r="121" spans="1:20" x14ac:dyDescent="0.25">
      <c r="A121" t="s">
        <v>46</v>
      </c>
      <c r="B121" t="s">
        <v>1239</v>
      </c>
      <c r="C121">
        <v>67.5</v>
      </c>
      <c r="D121">
        <v>1</v>
      </c>
      <c r="E121" t="s">
        <v>4574</v>
      </c>
      <c r="F121">
        <v>67.5</v>
      </c>
      <c r="G121">
        <v>0</v>
      </c>
      <c r="H121" t="s">
        <v>47</v>
      </c>
      <c r="I121" t="s">
        <v>4575</v>
      </c>
      <c r="J121" t="s">
        <v>4576</v>
      </c>
      <c r="K121" t="s">
        <v>638</v>
      </c>
      <c r="L121" t="s">
        <v>4577</v>
      </c>
      <c r="M121" t="s">
        <v>4573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4573</v>
      </c>
    </row>
    <row r="122" spans="1:20" x14ac:dyDescent="0.25">
      <c r="A122" t="s">
        <v>46</v>
      </c>
      <c r="B122" t="s">
        <v>56</v>
      </c>
      <c r="C122">
        <v>66.333333333333329</v>
      </c>
      <c r="D122">
        <v>3</v>
      </c>
      <c r="E122" t="s">
        <v>4578</v>
      </c>
      <c r="F122">
        <v>220</v>
      </c>
      <c r="G122">
        <v>0</v>
      </c>
      <c r="H122" t="s">
        <v>1219</v>
      </c>
      <c r="I122" t="s">
        <v>4579</v>
      </c>
      <c r="J122" t="s">
        <v>363</v>
      </c>
      <c r="K122" t="s">
        <v>23</v>
      </c>
      <c r="L122" t="s">
        <v>24</v>
      </c>
      <c r="M122" t="s">
        <v>4580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4580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4581</v>
      </c>
      <c r="F123">
        <v>100</v>
      </c>
      <c r="G123">
        <v>0</v>
      </c>
      <c r="H123" t="s">
        <v>1219</v>
      </c>
      <c r="I123" t="s">
        <v>4582</v>
      </c>
      <c r="J123" t="s">
        <v>1250</v>
      </c>
      <c r="K123" t="s">
        <v>23</v>
      </c>
      <c r="L123" t="s">
        <v>24</v>
      </c>
      <c r="M123" t="s">
        <v>4583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4583</v>
      </c>
    </row>
    <row r="124" spans="1:20" x14ac:dyDescent="0.25">
      <c r="A124" t="s">
        <v>28</v>
      </c>
      <c r="B124" t="s">
        <v>29</v>
      </c>
      <c r="C124">
        <v>50</v>
      </c>
      <c r="D124">
        <v>1</v>
      </c>
      <c r="E124" t="s">
        <v>4581</v>
      </c>
      <c r="F124">
        <v>100</v>
      </c>
      <c r="G124">
        <v>0</v>
      </c>
      <c r="H124" t="s">
        <v>1219</v>
      </c>
      <c r="I124" t="s">
        <v>4582</v>
      </c>
      <c r="J124" t="s">
        <v>1250</v>
      </c>
      <c r="K124" t="s">
        <v>23</v>
      </c>
      <c r="L124" t="s">
        <v>24</v>
      </c>
      <c r="M124" t="s">
        <v>4583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4583</v>
      </c>
    </row>
    <row r="125" spans="1:20" x14ac:dyDescent="0.25">
      <c r="A125" t="s">
        <v>30</v>
      </c>
      <c r="B125" t="s">
        <v>31</v>
      </c>
      <c r="C125">
        <v>50</v>
      </c>
      <c r="D125">
        <v>1</v>
      </c>
      <c r="E125" t="s">
        <v>4581</v>
      </c>
      <c r="F125">
        <v>100</v>
      </c>
      <c r="G125">
        <v>0</v>
      </c>
      <c r="H125" t="s">
        <v>1219</v>
      </c>
      <c r="I125" t="s">
        <v>4582</v>
      </c>
      <c r="J125" t="s">
        <v>1250</v>
      </c>
      <c r="K125" t="s">
        <v>23</v>
      </c>
      <c r="L125" t="s">
        <v>24</v>
      </c>
      <c r="M125" t="s">
        <v>4583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4583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4584</v>
      </c>
      <c r="F126">
        <v>100</v>
      </c>
      <c r="G126">
        <v>0</v>
      </c>
      <c r="H126" t="s">
        <v>1219</v>
      </c>
      <c r="I126" t="s">
        <v>4585</v>
      </c>
      <c r="J126" t="s">
        <v>306</v>
      </c>
      <c r="K126" t="s">
        <v>23</v>
      </c>
      <c r="L126" t="s">
        <v>24</v>
      </c>
      <c r="M126" t="s">
        <v>4586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4586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4584</v>
      </c>
      <c r="F127">
        <v>100</v>
      </c>
      <c r="G127">
        <v>0</v>
      </c>
      <c r="H127" t="s">
        <v>1219</v>
      </c>
      <c r="I127" t="s">
        <v>4585</v>
      </c>
      <c r="J127" t="s">
        <v>306</v>
      </c>
      <c r="K127" t="s">
        <v>23</v>
      </c>
      <c r="L127" t="s">
        <v>24</v>
      </c>
      <c r="M127" t="s">
        <v>4586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4586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4584</v>
      </c>
      <c r="F128">
        <v>100</v>
      </c>
      <c r="G128">
        <v>0</v>
      </c>
      <c r="H128" t="s">
        <v>1219</v>
      </c>
      <c r="I128" t="s">
        <v>4585</v>
      </c>
      <c r="J128" t="s">
        <v>306</v>
      </c>
      <c r="K128" t="s">
        <v>23</v>
      </c>
      <c r="L128" t="s">
        <v>24</v>
      </c>
      <c r="M128" t="s">
        <v>4586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4586</v>
      </c>
    </row>
    <row r="129" spans="1:20" x14ac:dyDescent="0.25">
      <c r="A129" t="s">
        <v>46</v>
      </c>
      <c r="B129" t="s">
        <v>1239</v>
      </c>
      <c r="C129">
        <v>1.25</v>
      </c>
      <c r="D129">
        <v>1</v>
      </c>
      <c r="E129" t="s">
        <v>4587</v>
      </c>
      <c r="F129">
        <v>1.25</v>
      </c>
      <c r="G129">
        <v>0</v>
      </c>
      <c r="H129" t="s">
        <v>47</v>
      </c>
      <c r="I129" t="s">
        <v>4588</v>
      </c>
      <c r="J129" t="s">
        <v>4589</v>
      </c>
      <c r="K129" t="s">
        <v>4590</v>
      </c>
      <c r="L129" t="s">
        <v>4591</v>
      </c>
      <c r="M129" t="s">
        <v>4592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4592</v>
      </c>
    </row>
    <row r="130" spans="1:20" x14ac:dyDescent="0.25">
      <c r="A130" t="s">
        <v>46</v>
      </c>
      <c r="B130" t="s">
        <v>56</v>
      </c>
      <c r="C130">
        <v>66.333333333333329</v>
      </c>
      <c r="D130">
        <v>3</v>
      </c>
      <c r="E130" t="s">
        <v>4593</v>
      </c>
      <c r="F130">
        <v>220</v>
      </c>
      <c r="G130">
        <v>0</v>
      </c>
      <c r="H130" t="s">
        <v>1219</v>
      </c>
      <c r="I130" t="s">
        <v>4594</v>
      </c>
      <c r="J130" t="s">
        <v>305</v>
      </c>
      <c r="K130" t="s">
        <v>23</v>
      </c>
      <c r="L130" t="s">
        <v>24</v>
      </c>
      <c r="M130" t="s">
        <v>4595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4595</v>
      </c>
    </row>
    <row r="131" spans="1:20" x14ac:dyDescent="0.25">
      <c r="A131" t="s">
        <v>20</v>
      </c>
      <c r="B131" t="s">
        <v>21</v>
      </c>
      <c r="C131">
        <v>50</v>
      </c>
      <c r="D131">
        <v>2</v>
      </c>
      <c r="E131" t="s">
        <v>4596</v>
      </c>
      <c r="F131">
        <v>200</v>
      </c>
      <c r="G131">
        <v>0</v>
      </c>
      <c r="H131" t="s">
        <v>1219</v>
      </c>
      <c r="I131" t="s">
        <v>4597</v>
      </c>
      <c r="J131" t="s">
        <v>319</v>
      </c>
      <c r="K131" t="s">
        <v>23</v>
      </c>
      <c r="L131" t="s">
        <v>24</v>
      </c>
      <c r="M131" t="s">
        <v>4598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4598</v>
      </c>
    </row>
    <row r="132" spans="1:20" x14ac:dyDescent="0.25">
      <c r="A132" t="s">
        <v>28</v>
      </c>
      <c r="B132" t="s">
        <v>29</v>
      </c>
      <c r="C132">
        <v>50</v>
      </c>
      <c r="D132">
        <v>2</v>
      </c>
      <c r="E132" t="s">
        <v>4596</v>
      </c>
      <c r="F132">
        <v>200</v>
      </c>
      <c r="G132">
        <v>0</v>
      </c>
      <c r="H132" t="s">
        <v>1219</v>
      </c>
      <c r="I132" t="s">
        <v>4597</v>
      </c>
      <c r="J132" t="s">
        <v>319</v>
      </c>
      <c r="K132" t="s">
        <v>23</v>
      </c>
      <c r="L132" t="s">
        <v>24</v>
      </c>
      <c r="M132" t="s">
        <v>4598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4598</v>
      </c>
    </row>
    <row r="133" spans="1:20" x14ac:dyDescent="0.25">
      <c r="A133" t="s">
        <v>30</v>
      </c>
      <c r="B133" t="s">
        <v>31</v>
      </c>
      <c r="C133">
        <v>50</v>
      </c>
      <c r="D133">
        <v>2</v>
      </c>
      <c r="E133" t="s">
        <v>4596</v>
      </c>
      <c r="F133">
        <v>200</v>
      </c>
      <c r="G133">
        <v>0</v>
      </c>
      <c r="H133" t="s">
        <v>1219</v>
      </c>
      <c r="I133" t="s">
        <v>4597</v>
      </c>
      <c r="J133" t="s">
        <v>319</v>
      </c>
      <c r="K133" t="s">
        <v>23</v>
      </c>
      <c r="L133" t="s">
        <v>24</v>
      </c>
      <c r="M133" t="s">
        <v>4598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4598</v>
      </c>
    </row>
    <row r="134" spans="1:20" x14ac:dyDescent="0.25">
      <c r="A134" t="s">
        <v>278</v>
      </c>
      <c r="B134" t="s">
        <v>284</v>
      </c>
      <c r="C134">
        <v>139</v>
      </c>
      <c r="D134">
        <v>2</v>
      </c>
      <c r="E134" t="s">
        <v>4599</v>
      </c>
      <c r="F134">
        <v>215</v>
      </c>
      <c r="G134">
        <v>0</v>
      </c>
      <c r="H134" t="s">
        <v>47</v>
      </c>
      <c r="I134" t="s">
        <v>4600</v>
      </c>
      <c r="J134" t="s">
        <v>4601</v>
      </c>
      <c r="K134" t="s">
        <v>3954</v>
      </c>
      <c r="L134" t="s">
        <v>4602</v>
      </c>
      <c r="M134" t="s">
        <v>4603</v>
      </c>
      <c r="N134" t="s">
        <v>1225</v>
      </c>
      <c r="O134" t="s">
        <v>4242</v>
      </c>
      <c r="P134" t="s">
        <v>1227</v>
      </c>
      <c r="Q134" t="s">
        <v>1228</v>
      </c>
      <c r="R134" t="s">
        <v>24</v>
      </c>
      <c r="S134" t="s">
        <v>23</v>
      </c>
      <c r="T134" t="s">
        <v>4604</v>
      </c>
    </row>
    <row r="135" spans="1:20" x14ac:dyDescent="0.25">
      <c r="A135" t="s">
        <v>44</v>
      </c>
      <c r="B135" t="s">
        <v>45</v>
      </c>
      <c r="C135">
        <v>66.666666666666671</v>
      </c>
      <c r="D135">
        <v>3</v>
      </c>
      <c r="E135" t="s">
        <v>4605</v>
      </c>
      <c r="F135">
        <v>100</v>
      </c>
      <c r="G135">
        <v>0</v>
      </c>
      <c r="H135" t="s">
        <v>1219</v>
      </c>
      <c r="I135" t="s">
        <v>4606</v>
      </c>
      <c r="J135" t="s">
        <v>87</v>
      </c>
      <c r="K135" t="s">
        <v>23</v>
      </c>
      <c r="L135" t="s">
        <v>24</v>
      </c>
      <c r="M135" t="s">
        <v>4607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4607</v>
      </c>
    </row>
    <row r="136" spans="1:20" x14ac:dyDescent="0.25">
      <c r="A136" t="s">
        <v>279</v>
      </c>
      <c r="B136" t="s">
        <v>285</v>
      </c>
      <c r="C136">
        <v>139</v>
      </c>
      <c r="D136">
        <v>1</v>
      </c>
      <c r="E136" t="s">
        <v>4608</v>
      </c>
      <c r="F136">
        <v>215</v>
      </c>
      <c r="G136">
        <v>0</v>
      </c>
      <c r="H136" t="s">
        <v>47</v>
      </c>
      <c r="I136" t="s">
        <v>4609</v>
      </c>
      <c r="J136" t="s">
        <v>4610</v>
      </c>
      <c r="K136" t="s">
        <v>4611</v>
      </c>
      <c r="L136" t="s">
        <v>4612</v>
      </c>
      <c r="M136" t="s">
        <v>4613</v>
      </c>
      <c r="N136" t="s">
        <v>1225</v>
      </c>
      <c r="O136" t="s">
        <v>1226</v>
      </c>
      <c r="P136" t="s">
        <v>3979</v>
      </c>
      <c r="Q136" t="s">
        <v>1228</v>
      </c>
      <c r="R136" t="s">
        <v>24</v>
      </c>
      <c r="S136" t="s">
        <v>23</v>
      </c>
      <c r="T136" t="s">
        <v>4607</v>
      </c>
    </row>
    <row r="137" spans="1:20" x14ac:dyDescent="0.25">
      <c r="A137" t="s">
        <v>278</v>
      </c>
      <c r="B137" t="s">
        <v>284</v>
      </c>
      <c r="C137">
        <v>139</v>
      </c>
      <c r="D137">
        <v>1</v>
      </c>
      <c r="E137" t="s">
        <v>4608</v>
      </c>
      <c r="F137">
        <v>215</v>
      </c>
      <c r="G137">
        <v>0</v>
      </c>
      <c r="H137" t="s">
        <v>47</v>
      </c>
      <c r="I137" t="s">
        <v>4609</v>
      </c>
      <c r="J137" t="s">
        <v>4610</v>
      </c>
      <c r="K137" t="s">
        <v>4611</v>
      </c>
      <c r="L137" t="s">
        <v>4612</v>
      </c>
      <c r="M137" t="s">
        <v>4613</v>
      </c>
      <c r="N137" t="s">
        <v>1225</v>
      </c>
      <c r="O137" t="s">
        <v>1226</v>
      </c>
      <c r="P137" t="s">
        <v>3979</v>
      </c>
      <c r="Q137" t="s">
        <v>1228</v>
      </c>
      <c r="R137" t="s">
        <v>24</v>
      </c>
      <c r="S137" t="s">
        <v>23</v>
      </c>
      <c r="T137" t="s">
        <v>4607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6</v>
      </c>
      <c r="E138" t="s">
        <v>4614</v>
      </c>
      <c r="F138">
        <v>200</v>
      </c>
      <c r="G138">
        <v>0</v>
      </c>
      <c r="H138" t="s">
        <v>22</v>
      </c>
      <c r="I138" t="s">
        <v>4615</v>
      </c>
      <c r="J138" t="s">
        <v>342</v>
      </c>
      <c r="K138" t="s">
        <v>23</v>
      </c>
      <c r="L138" t="s">
        <v>24</v>
      </c>
      <c r="M138" t="s">
        <v>4616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4616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4617</v>
      </c>
      <c r="F139">
        <v>100</v>
      </c>
      <c r="G139">
        <v>0</v>
      </c>
      <c r="H139" t="s">
        <v>1219</v>
      </c>
      <c r="I139" t="s">
        <v>4618</v>
      </c>
      <c r="J139" t="s">
        <v>1263</v>
      </c>
      <c r="K139" t="s">
        <v>23</v>
      </c>
      <c r="L139" t="s">
        <v>24</v>
      </c>
      <c r="M139" t="s">
        <v>4619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4619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4617</v>
      </c>
      <c r="F140">
        <v>100</v>
      </c>
      <c r="G140">
        <v>0</v>
      </c>
      <c r="H140" t="s">
        <v>1219</v>
      </c>
      <c r="I140" t="s">
        <v>4618</v>
      </c>
      <c r="J140" t="s">
        <v>1263</v>
      </c>
      <c r="K140" t="s">
        <v>23</v>
      </c>
      <c r="L140" t="s">
        <v>24</v>
      </c>
      <c r="M140" t="s">
        <v>4619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4619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4617</v>
      </c>
      <c r="F141">
        <v>100</v>
      </c>
      <c r="G141">
        <v>0</v>
      </c>
      <c r="H141" t="s">
        <v>1219</v>
      </c>
      <c r="I141" t="s">
        <v>4618</v>
      </c>
      <c r="J141" t="s">
        <v>1263</v>
      </c>
      <c r="K141" t="s">
        <v>23</v>
      </c>
      <c r="L141" t="s">
        <v>24</v>
      </c>
      <c r="M141" t="s">
        <v>4619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4619</v>
      </c>
    </row>
    <row r="142" spans="1:20" x14ac:dyDescent="0.25">
      <c r="A142" t="s">
        <v>44</v>
      </c>
      <c r="B142" t="s">
        <v>45</v>
      </c>
      <c r="C142">
        <v>46</v>
      </c>
      <c r="D142">
        <v>1</v>
      </c>
      <c r="E142" t="s">
        <v>4620</v>
      </c>
      <c r="F142">
        <v>200</v>
      </c>
      <c r="G142">
        <v>0</v>
      </c>
      <c r="H142" t="s">
        <v>1219</v>
      </c>
      <c r="I142" t="s">
        <v>4621</v>
      </c>
      <c r="J142" t="s">
        <v>1316</v>
      </c>
      <c r="K142" t="s">
        <v>23</v>
      </c>
      <c r="L142" t="s">
        <v>24</v>
      </c>
      <c r="M142" t="s">
        <v>4622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4622</v>
      </c>
    </row>
    <row r="143" spans="1:20" x14ac:dyDescent="0.25">
      <c r="A143" t="s">
        <v>46</v>
      </c>
      <c r="B143" t="s">
        <v>56</v>
      </c>
      <c r="C143">
        <v>76</v>
      </c>
      <c r="D143">
        <v>1</v>
      </c>
      <c r="E143" t="s">
        <v>4620</v>
      </c>
      <c r="F143">
        <v>200</v>
      </c>
      <c r="G143">
        <v>0</v>
      </c>
      <c r="H143" t="s">
        <v>1219</v>
      </c>
      <c r="I143" t="s">
        <v>4621</v>
      </c>
      <c r="J143" t="s">
        <v>1316</v>
      </c>
      <c r="K143" t="s">
        <v>23</v>
      </c>
      <c r="L143" t="s">
        <v>24</v>
      </c>
      <c r="M143" t="s">
        <v>4622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4622</v>
      </c>
    </row>
    <row r="144" spans="1:20" x14ac:dyDescent="0.25">
      <c r="A144" t="s">
        <v>139</v>
      </c>
      <c r="B144" t="s">
        <v>112</v>
      </c>
      <c r="C144">
        <v>78</v>
      </c>
      <c r="D144">
        <v>1</v>
      </c>
      <c r="E144" t="s">
        <v>4620</v>
      </c>
      <c r="F144">
        <v>200</v>
      </c>
      <c r="G144">
        <v>0</v>
      </c>
      <c r="H144" t="s">
        <v>1219</v>
      </c>
      <c r="I144" t="s">
        <v>4621</v>
      </c>
      <c r="J144" t="s">
        <v>1316</v>
      </c>
      <c r="K144" t="s">
        <v>23</v>
      </c>
      <c r="L144" t="s">
        <v>24</v>
      </c>
      <c r="M144" t="s">
        <v>4622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4622</v>
      </c>
    </row>
    <row r="145" spans="1:20" x14ac:dyDescent="0.25">
      <c r="A145" t="s">
        <v>279</v>
      </c>
      <c r="B145" t="s">
        <v>285</v>
      </c>
      <c r="C145">
        <v>139</v>
      </c>
      <c r="D145">
        <v>1</v>
      </c>
      <c r="E145" t="s">
        <v>4623</v>
      </c>
      <c r="F145">
        <v>215</v>
      </c>
      <c r="G145">
        <v>0</v>
      </c>
      <c r="H145" t="s">
        <v>1349</v>
      </c>
      <c r="I145" t="s">
        <v>4624</v>
      </c>
      <c r="J145" t="s">
        <v>4625</v>
      </c>
      <c r="K145" t="s">
        <v>4626</v>
      </c>
      <c r="L145" t="s">
        <v>4627</v>
      </c>
      <c r="M145" t="s">
        <v>4622</v>
      </c>
      <c r="N145" t="s">
        <v>1225</v>
      </c>
      <c r="O145" t="s">
        <v>4242</v>
      </c>
      <c r="P145" t="s">
        <v>1227</v>
      </c>
      <c r="Q145" t="s">
        <v>1228</v>
      </c>
      <c r="R145" t="s">
        <v>24</v>
      </c>
      <c r="S145" t="s">
        <v>23</v>
      </c>
      <c r="T145" t="s">
        <v>4622</v>
      </c>
    </row>
    <row r="146" spans="1:20" x14ac:dyDescent="0.25">
      <c r="A146" t="s">
        <v>278</v>
      </c>
      <c r="B146" t="s">
        <v>284</v>
      </c>
      <c r="C146">
        <v>139</v>
      </c>
      <c r="D146">
        <v>1</v>
      </c>
      <c r="E146" t="s">
        <v>4623</v>
      </c>
      <c r="F146">
        <v>215</v>
      </c>
      <c r="G146">
        <v>0</v>
      </c>
      <c r="H146" t="s">
        <v>1349</v>
      </c>
      <c r="I146" t="s">
        <v>4624</v>
      </c>
      <c r="J146" t="s">
        <v>4625</v>
      </c>
      <c r="K146" t="s">
        <v>4626</v>
      </c>
      <c r="L146" t="s">
        <v>4627</v>
      </c>
      <c r="M146" t="s">
        <v>4622</v>
      </c>
      <c r="N146" t="s">
        <v>1225</v>
      </c>
      <c r="O146" t="s">
        <v>4242</v>
      </c>
      <c r="P146" t="s">
        <v>1227</v>
      </c>
      <c r="Q146" t="s">
        <v>1228</v>
      </c>
      <c r="R146" t="s">
        <v>24</v>
      </c>
      <c r="S146" t="s">
        <v>23</v>
      </c>
      <c r="T146" t="s">
        <v>4622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3</v>
      </c>
      <c r="E147" t="s">
        <v>4628</v>
      </c>
      <c r="F147">
        <v>419</v>
      </c>
      <c r="G147">
        <v>48</v>
      </c>
      <c r="H147" t="s">
        <v>47</v>
      </c>
      <c r="I147" t="s">
        <v>4629</v>
      </c>
      <c r="J147" t="s">
        <v>4630</v>
      </c>
      <c r="K147" t="s">
        <v>4631</v>
      </c>
      <c r="L147" t="s">
        <v>4632</v>
      </c>
      <c r="M147" t="s">
        <v>4633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4634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6</v>
      </c>
      <c r="E148" t="s">
        <v>4628</v>
      </c>
      <c r="F148">
        <v>419</v>
      </c>
      <c r="G148">
        <v>48</v>
      </c>
      <c r="H148" t="s">
        <v>47</v>
      </c>
      <c r="I148" t="s">
        <v>4629</v>
      </c>
      <c r="J148" t="s">
        <v>4630</v>
      </c>
      <c r="K148" t="s">
        <v>4631</v>
      </c>
      <c r="L148" t="s">
        <v>4632</v>
      </c>
      <c r="M148" t="s">
        <v>4633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4634</v>
      </c>
    </row>
    <row r="149" spans="1:20" x14ac:dyDescent="0.25">
      <c r="A149" t="s">
        <v>115</v>
      </c>
      <c r="B149" t="s">
        <v>116</v>
      </c>
      <c r="C149">
        <v>35</v>
      </c>
      <c r="D149">
        <v>8</v>
      </c>
      <c r="E149" t="s">
        <v>4635</v>
      </c>
      <c r="F149">
        <v>328</v>
      </c>
      <c r="G149">
        <v>0</v>
      </c>
      <c r="H149" t="s">
        <v>47</v>
      </c>
      <c r="I149" t="s">
        <v>4636</v>
      </c>
      <c r="J149" t="s">
        <v>4637</v>
      </c>
      <c r="K149" t="s">
        <v>4638</v>
      </c>
      <c r="L149" t="s">
        <v>4639</v>
      </c>
      <c r="M149" t="s">
        <v>4640</v>
      </c>
      <c r="N149" t="s">
        <v>23</v>
      </c>
      <c r="O149" t="s">
        <v>63</v>
      </c>
      <c r="P149" t="s">
        <v>54</v>
      </c>
      <c r="Q149" t="s">
        <v>55</v>
      </c>
      <c r="R149" t="s">
        <v>24</v>
      </c>
      <c r="S149" t="s">
        <v>23</v>
      </c>
      <c r="T149" t="s">
        <v>4641</v>
      </c>
    </row>
    <row r="150" spans="1:20" x14ac:dyDescent="0.25">
      <c r="A150" t="s">
        <v>36</v>
      </c>
      <c r="B150" t="s">
        <v>37</v>
      </c>
      <c r="C150">
        <v>65</v>
      </c>
      <c r="D150">
        <v>1</v>
      </c>
      <c r="E150" t="s">
        <v>4642</v>
      </c>
      <c r="F150">
        <v>215</v>
      </c>
      <c r="G150">
        <v>0</v>
      </c>
      <c r="H150" t="s">
        <v>1349</v>
      </c>
      <c r="I150" t="s">
        <v>4643</v>
      </c>
      <c r="J150" t="s">
        <v>4644</v>
      </c>
      <c r="K150" t="s">
        <v>4645</v>
      </c>
      <c r="L150" t="s">
        <v>4646</v>
      </c>
      <c r="M150" t="s">
        <v>4647</v>
      </c>
      <c r="N150" t="s">
        <v>1225</v>
      </c>
      <c r="O150" t="s">
        <v>4242</v>
      </c>
      <c r="P150" t="s">
        <v>1227</v>
      </c>
      <c r="Q150" t="s">
        <v>1228</v>
      </c>
      <c r="R150" t="s">
        <v>24</v>
      </c>
      <c r="S150" t="s">
        <v>23</v>
      </c>
      <c r="T150" t="s">
        <v>4647</v>
      </c>
    </row>
    <row r="151" spans="1:20" x14ac:dyDescent="0.25">
      <c r="A151" t="s">
        <v>148</v>
      </c>
      <c r="B151" t="s">
        <v>149</v>
      </c>
      <c r="C151">
        <v>65</v>
      </c>
      <c r="D151">
        <v>1</v>
      </c>
      <c r="E151" t="s">
        <v>4642</v>
      </c>
      <c r="F151">
        <v>215</v>
      </c>
      <c r="G151">
        <v>0</v>
      </c>
      <c r="H151" t="s">
        <v>1349</v>
      </c>
      <c r="I151" t="s">
        <v>4643</v>
      </c>
      <c r="J151" t="s">
        <v>4644</v>
      </c>
      <c r="K151" t="s">
        <v>4645</v>
      </c>
      <c r="L151" t="s">
        <v>4646</v>
      </c>
      <c r="M151" t="s">
        <v>4647</v>
      </c>
      <c r="N151" t="s">
        <v>1225</v>
      </c>
      <c r="O151" t="s">
        <v>4242</v>
      </c>
      <c r="P151" t="s">
        <v>1227</v>
      </c>
      <c r="Q151" t="s">
        <v>1228</v>
      </c>
      <c r="R151" t="s">
        <v>24</v>
      </c>
      <c r="S151" t="s">
        <v>23</v>
      </c>
      <c r="T151" t="s">
        <v>4647</v>
      </c>
    </row>
    <row r="152" spans="1:20" x14ac:dyDescent="0.25">
      <c r="A152" t="s">
        <v>278</v>
      </c>
      <c r="B152" t="s">
        <v>284</v>
      </c>
      <c r="C152">
        <v>139</v>
      </c>
      <c r="D152">
        <v>1</v>
      </c>
      <c r="E152" t="s">
        <v>4642</v>
      </c>
      <c r="F152">
        <v>215</v>
      </c>
      <c r="G152">
        <v>0</v>
      </c>
      <c r="H152" t="s">
        <v>1349</v>
      </c>
      <c r="I152" t="s">
        <v>4643</v>
      </c>
      <c r="J152" t="s">
        <v>4644</v>
      </c>
      <c r="K152" t="s">
        <v>4645</v>
      </c>
      <c r="L152" t="s">
        <v>4646</v>
      </c>
      <c r="M152" t="s">
        <v>4647</v>
      </c>
      <c r="N152" t="s">
        <v>1225</v>
      </c>
      <c r="O152" t="s">
        <v>4242</v>
      </c>
      <c r="P152" t="s">
        <v>1227</v>
      </c>
      <c r="Q152" t="s">
        <v>1228</v>
      </c>
      <c r="R152" t="s">
        <v>24</v>
      </c>
      <c r="S152" t="s">
        <v>23</v>
      </c>
      <c r="T152" t="s">
        <v>4647</v>
      </c>
    </row>
    <row r="153" spans="1:20" x14ac:dyDescent="0.25">
      <c r="A153" t="s">
        <v>279</v>
      </c>
      <c r="B153" t="s">
        <v>285</v>
      </c>
      <c r="C153">
        <v>139</v>
      </c>
      <c r="D153">
        <v>1</v>
      </c>
      <c r="E153" t="s">
        <v>4648</v>
      </c>
      <c r="F153">
        <v>215</v>
      </c>
      <c r="G153">
        <v>0</v>
      </c>
      <c r="H153" t="s">
        <v>1349</v>
      </c>
      <c r="I153" t="s">
        <v>4649</v>
      </c>
      <c r="J153" t="s">
        <v>4650</v>
      </c>
      <c r="K153" t="s">
        <v>4651</v>
      </c>
      <c r="L153" t="s">
        <v>4652</v>
      </c>
      <c r="M153" t="s">
        <v>4653</v>
      </c>
      <c r="N153" t="s">
        <v>1225</v>
      </c>
      <c r="O153" t="s">
        <v>4242</v>
      </c>
      <c r="P153" t="s">
        <v>1227</v>
      </c>
      <c r="Q153" t="s">
        <v>1228</v>
      </c>
      <c r="R153" t="s">
        <v>24</v>
      </c>
      <c r="S153" t="s">
        <v>23</v>
      </c>
      <c r="T153" t="s">
        <v>4653</v>
      </c>
    </row>
    <row r="154" spans="1:20" x14ac:dyDescent="0.25">
      <c r="A154" t="s">
        <v>278</v>
      </c>
      <c r="B154" t="s">
        <v>284</v>
      </c>
      <c r="C154">
        <v>139</v>
      </c>
      <c r="D154">
        <v>1</v>
      </c>
      <c r="E154" t="s">
        <v>4648</v>
      </c>
      <c r="F154">
        <v>215</v>
      </c>
      <c r="G154">
        <v>0</v>
      </c>
      <c r="H154" t="s">
        <v>1349</v>
      </c>
      <c r="I154" t="s">
        <v>4649</v>
      </c>
      <c r="J154" t="s">
        <v>4650</v>
      </c>
      <c r="K154" t="s">
        <v>4651</v>
      </c>
      <c r="L154" t="s">
        <v>4652</v>
      </c>
      <c r="M154" t="s">
        <v>4653</v>
      </c>
      <c r="N154" t="s">
        <v>1225</v>
      </c>
      <c r="O154" t="s">
        <v>4242</v>
      </c>
      <c r="P154" t="s">
        <v>1227</v>
      </c>
      <c r="Q154" t="s">
        <v>1228</v>
      </c>
      <c r="R154" t="s">
        <v>24</v>
      </c>
      <c r="S154" t="s">
        <v>23</v>
      </c>
      <c r="T154" t="s">
        <v>4653</v>
      </c>
    </row>
    <row r="155" spans="1:20" x14ac:dyDescent="0.25">
      <c r="A155" t="s">
        <v>36</v>
      </c>
      <c r="B155" t="s">
        <v>37</v>
      </c>
      <c r="C155">
        <v>65</v>
      </c>
      <c r="D155">
        <v>1</v>
      </c>
      <c r="E155" t="s">
        <v>4654</v>
      </c>
      <c r="F155">
        <v>215</v>
      </c>
      <c r="G155">
        <v>0</v>
      </c>
      <c r="H155" t="s">
        <v>1349</v>
      </c>
      <c r="I155" t="s">
        <v>4655</v>
      </c>
      <c r="J155" t="s">
        <v>4656</v>
      </c>
      <c r="K155" t="s">
        <v>4657</v>
      </c>
      <c r="L155" t="s">
        <v>4658</v>
      </c>
      <c r="M155" t="s">
        <v>4653</v>
      </c>
      <c r="N155" t="s">
        <v>1225</v>
      </c>
      <c r="O155" t="s">
        <v>4242</v>
      </c>
      <c r="P155" t="s">
        <v>1227</v>
      </c>
      <c r="Q155" t="s">
        <v>1228</v>
      </c>
      <c r="R155" t="s">
        <v>24</v>
      </c>
      <c r="S155" t="s">
        <v>23</v>
      </c>
      <c r="T155" t="s">
        <v>4659</v>
      </c>
    </row>
    <row r="156" spans="1:20" x14ac:dyDescent="0.25">
      <c r="A156" t="s">
        <v>148</v>
      </c>
      <c r="B156" t="s">
        <v>149</v>
      </c>
      <c r="C156">
        <v>65</v>
      </c>
      <c r="D156">
        <v>1</v>
      </c>
      <c r="E156" t="s">
        <v>4654</v>
      </c>
      <c r="F156">
        <v>215</v>
      </c>
      <c r="G156">
        <v>0</v>
      </c>
      <c r="H156" t="s">
        <v>1349</v>
      </c>
      <c r="I156" t="s">
        <v>4655</v>
      </c>
      <c r="J156" t="s">
        <v>4656</v>
      </c>
      <c r="K156" t="s">
        <v>4657</v>
      </c>
      <c r="L156" t="s">
        <v>4658</v>
      </c>
      <c r="M156" t="s">
        <v>4653</v>
      </c>
      <c r="N156" t="s">
        <v>1225</v>
      </c>
      <c r="O156" t="s">
        <v>4242</v>
      </c>
      <c r="P156" t="s">
        <v>1227</v>
      </c>
      <c r="Q156" t="s">
        <v>1228</v>
      </c>
      <c r="R156" t="s">
        <v>24</v>
      </c>
      <c r="S156" t="s">
        <v>23</v>
      </c>
      <c r="T156" t="s">
        <v>4659</v>
      </c>
    </row>
    <row r="157" spans="1:20" x14ac:dyDescent="0.25">
      <c r="A157" t="s">
        <v>152</v>
      </c>
      <c r="B157" t="s">
        <v>153</v>
      </c>
      <c r="C157">
        <v>65</v>
      </c>
      <c r="D157">
        <v>1</v>
      </c>
      <c r="E157" t="s">
        <v>4654</v>
      </c>
      <c r="F157">
        <v>215</v>
      </c>
      <c r="G157">
        <v>0</v>
      </c>
      <c r="H157" t="s">
        <v>1349</v>
      </c>
      <c r="I157" t="s">
        <v>4655</v>
      </c>
      <c r="J157" t="s">
        <v>4656</v>
      </c>
      <c r="K157" t="s">
        <v>4657</v>
      </c>
      <c r="L157" t="s">
        <v>4658</v>
      </c>
      <c r="M157" t="s">
        <v>4653</v>
      </c>
      <c r="N157" t="s">
        <v>1225</v>
      </c>
      <c r="O157" t="s">
        <v>4242</v>
      </c>
      <c r="P157" t="s">
        <v>1227</v>
      </c>
      <c r="Q157" t="s">
        <v>1228</v>
      </c>
      <c r="R157" t="s">
        <v>24</v>
      </c>
      <c r="S157" t="s">
        <v>23</v>
      </c>
      <c r="T157" t="s">
        <v>4659</v>
      </c>
    </row>
    <row r="158" spans="1:20" x14ac:dyDescent="0.25">
      <c r="A158" t="s">
        <v>150</v>
      </c>
      <c r="B158" t="s">
        <v>151</v>
      </c>
      <c r="C158">
        <v>65</v>
      </c>
      <c r="D158">
        <v>1</v>
      </c>
      <c r="E158" t="s">
        <v>4654</v>
      </c>
      <c r="F158">
        <v>215</v>
      </c>
      <c r="G158">
        <v>0</v>
      </c>
      <c r="H158" t="s">
        <v>1349</v>
      </c>
      <c r="I158" t="s">
        <v>4655</v>
      </c>
      <c r="J158" t="s">
        <v>4656</v>
      </c>
      <c r="K158" t="s">
        <v>4657</v>
      </c>
      <c r="L158" t="s">
        <v>4658</v>
      </c>
      <c r="M158" t="s">
        <v>4653</v>
      </c>
      <c r="N158" t="s">
        <v>1225</v>
      </c>
      <c r="O158" t="s">
        <v>4242</v>
      </c>
      <c r="P158" t="s">
        <v>1227</v>
      </c>
      <c r="Q158" t="s">
        <v>1228</v>
      </c>
      <c r="R158" t="s">
        <v>24</v>
      </c>
      <c r="S158" t="s">
        <v>23</v>
      </c>
      <c r="T158" t="s">
        <v>4659</v>
      </c>
    </row>
    <row r="159" spans="1:20" x14ac:dyDescent="0.25">
      <c r="A159" t="s">
        <v>186</v>
      </c>
      <c r="B159" t="s">
        <v>187</v>
      </c>
      <c r="C159">
        <v>65</v>
      </c>
      <c r="D159">
        <v>4</v>
      </c>
      <c r="E159" t="s">
        <v>4660</v>
      </c>
      <c r="F159">
        <v>215</v>
      </c>
      <c r="G159">
        <v>0</v>
      </c>
      <c r="H159" t="s">
        <v>1349</v>
      </c>
      <c r="I159" t="s">
        <v>4661</v>
      </c>
      <c r="J159" t="s">
        <v>4662</v>
      </c>
      <c r="K159" t="s">
        <v>4663</v>
      </c>
      <c r="L159" t="s">
        <v>4664</v>
      </c>
      <c r="M159" t="s">
        <v>4659</v>
      </c>
      <c r="N159" t="s">
        <v>1225</v>
      </c>
      <c r="O159" t="s">
        <v>4242</v>
      </c>
      <c r="P159" t="s">
        <v>1227</v>
      </c>
      <c r="Q159" t="s">
        <v>1228</v>
      </c>
      <c r="R159" t="s">
        <v>24</v>
      </c>
      <c r="S159" t="s">
        <v>23</v>
      </c>
      <c r="T159" t="s">
        <v>4665</v>
      </c>
    </row>
    <row r="160" spans="1:20" x14ac:dyDescent="0.25">
      <c r="A160" t="s">
        <v>279</v>
      </c>
      <c r="B160" t="s">
        <v>285</v>
      </c>
      <c r="C160">
        <v>139</v>
      </c>
      <c r="D160">
        <v>1</v>
      </c>
      <c r="E160" t="s">
        <v>4666</v>
      </c>
      <c r="F160">
        <v>215</v>
      </c>
      <c r="G160">
        <v>0</v>
      </c>
      <c r="H160" t="s">
        <v>47</v>
      </c>
      <c r="I160" t="s">
        <v>4667</v>
      </c>
      <c r="J160" t="s">
        <v>4668</v>
      </c>
      <c r="K160" t="s">
        <v>1297</v>
      </c>
      <c r="L160" t="s">
        <v>4669</v>
      </c>
      <c r="M160" t="s">
        <v>4670</v>
      </c>
      <c r="N160" t="s">
        <v>1225</v>
      </c>
      <c r="O160" t="s">
        <v>4242</v>
      </c>
      <c r="P160" t="s">
        <v>1227</v>
      </c>
      <c r="Q160" t="s">
        <v>1228</v>
      </c>
      <c r="R160" t="s">
        <v>24</v>
      </c>
      <c r="S160" t="s">
        <v>23</v>
      </c>
      <c r="T160" t="s">
        <v>4670</v>
      </c>
    </row>
    <row r="161" spans="1:20" x14ac:dyDescent="0.25">
      <c r="A161" t="s">
        <v>278</v>
      </c>
      <c r="B161" t="s">
        <v>284</v>
      </c>
      <c r="C161">
        <v>139</v>
      </c>
      <c r="D161">
        <v>1</v>
      </c>
      <c r="E161" t="s">
        <v>4666</v>
      </c>
      <c r="F161">
        <v>215</v>
      </c>
      <c r="G161">
        <v>0</v>
      </c>
      <c r="H161" t="s">
        <v>47</v>
      </c>
      <c r="I161" t="s">
        <v>4667</v>
      </c>
      <c r="J161" t="s">
        <v>4668</v>
      </c>
      <c r="K161" t="s">
        <v>1297</v>
      </c>
      <c r="L161" t="s">
        <v>4669</v>
      </c>
      <c r="M161" t="s">
        <v>4670</v>
      </c>
      <c r="N161" t="s">
        <v>1225</v>
      </c>
      <c r="O161" t="s">
        <v>4242</v>
      </c>
      <c r="P161" t="s">
        <v>1227</v>
      </c>
      <c r="Q161" t="s">
        <v>1228</v>
      </c>
      <c r="R161" t="s">
        <v>24</v>
      </c>
      <c r="S161" t="s">
        <v>23</v>
      </c>
      <c r="T161" t="s">
        <v>4670</v>
      </c>
    </row>
    <row r="162" spans="1:20" x14ac:dyDescent="0.25">
      <c r="A162" t="s">
        <v>279</v>
      </c>
      <c r="B162" t="s">
        <v>285</v>
      </c>
      <c r="C162">
        <v>139</v>
      </c>
      <c r="D162">
        <v>1</v>
      </c>
      <c r="E162" t="s">
        <v>4671</v>
      </c>
      <c r="F162">
        <v>215</v>
      </c>
      <c r="G162">
        <v>0</v>
      </c>
      <c r="H162" t="s">
        <v>47</v>
      </c>
      <c r="I162" t="s">
        <v>4672</v>
      </c>
      <c r="J162" t="s">
        <v>4673</v>
      </c>
      <c r="K162" t="s">
        <v>4674</v>
      </c>
      <c r="L162" t="s">
        <v>4675</v>
      </c>
      <c r="M162" t="s">
        <v>4676</v>
      </c>
      <c r="N162" t="s">
        <v>1225</v>
      </c>
      <c r="O162" t="s">
        <v>4242</v>
      </c>
      <c r="P162" t="s">
        <v>1227</v>
      </c>
      <c r="Q162" t="s">
        <v>1228</v>
      </c>
      <c r="R162" t="s">
        <v>24</v>
      </c>
      <c r="S162" t="s">
        <v>23</v>
      </c>
      <c r="T162" t="s">
        <v>4676</v>
      </c>
    </row>
    <row r="163" spans="1:20" x14ac:dyDescent="0.25">
      <c r="A163" t="s">
        <v>278</v>
      </c>
      <c r="B163" t="s">
        <v>284</v>
      </c>
      <c r="C163">
        <v>139</v>
      </c>
      <c r="D163">
        <v>1</v>
      </c>
      <c r="E163" t="s">
        <v>4671</v>
      </c>
      <c r="F163">
        <v>215</v>
      </c>
      <c r="G163">
        <v>0</v>
      </c>
      <c r="H163" t="s">
        <v>47</v>
      </c>
      <c r="I163" t="s">
        <v>4672</v>
      </c>
      <c r="J163" t="s">
        <v>4673</v>
      </c>
      <c r="K163" t="s">
        <v>4674</v>
      </c>
      <c r="L163" t="s">
        <v>4675</v>
      </c>
      <c r="M163" t="s">
        <v>4676</v>
      </c>
      <c r="N163" t="s">
        <v>1225</v>
      </c>
      <c r="O163" t="s">
        <v>4242</v>
      </c>
      <c r="P163" t="s">
        <v>1227</v>
      </c>
      <c r="Q163" t="s">
        <v>1228</v>
      </c>
      <c r="R163" t="s">
        <v>24</v>
      </c>
      <c r="S163" t="s">
        <v>23</v>
      </c>
      <c r="T163" t="s">
        <v>4676</v>
      </c>
    </row>
    <row r="164" spans="1:20" x14ac:dyDescent="0.25">
      <c r="A164" t="s">
        <v>279</v>
      </c>
      <c r="B164" t="s">
        <v>285</v>
      </c>
      <c r="C164">
        <v>139</v>
      </c>
      <c r="D164">
        <v>2</v>
      </c>
      <c r="E164" t="s">
        <v>4677</v>
      </c>
      <c r="F164">
        <v>215</v>
      </c>
      <c r="G164">
        <v>0</v>
      </c>
      <c r="H164" t="s">
        <v>47</v>
      </c>
      <c r="I164" t="s">
        <v>4678</v>
      </c>
      <c r="J164" t="s">
        <v>4679</v>
      </c>
      <c r="K164" t="s">
        <v>4194</v>
      </c>
      <c r="L164" t="s">
        <v>4680</v>
      </c>
      <c r="M164" t="s">
        <v>4681</v>
      </c>
      <c r="N164" t="s">
        <v>1225</v>
      </c>
      <c r="O164" t="s">
        <v>1226</v>
      </c>
      <c r="P164" t="s">
        <v>1227</v>
      </c>
      <c r="Q164" t="s">
        <v>1228</v>
      </c>
      <c r="R164" t="s">
        <v>24</v>
      </c>
      <c r="S164" t="s">
        <v>23</v>
      </c>
      <c r="T164" t="s">
        <v>4682</v>
      </c>
    </row>
    <row r="165" spans="1:20" x14ac:dyDescent="0.25">
      <c r="A165" t="s">
        <v>30</v>
      </c>
      <c r="B165" t="s">
        <v>31</v>
      </c>
      <c r="C165">
        <v>60</v>
      </c>
      <c r="D165">
        <v>6</v>
      </c>
      <c r="E165" t="s">
        <v>4683</v>
      </c>
      <c r="F165">
        <v>200</v>
      </c>
      <c r="G165">
        <v>0</v>
      </c>
      <c r="H165" t="s">
        <v>22</v>
      </c>
      <c r="I165" t="s">
        <v>3567</v>
      </c>
      <c r="J165" t="s">
        <v>339</v>
      </c>
      <c r="K165" t="s">
        <v>23</v>
      </c>
      <c r="L165" t="s">
        <v>24</v>
      </c>
      <c r="M165" t="s">
        <v>4684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4613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4685</v>
      </c>
      <c r="F166">
        <v>106</v>
      </c>
      <c r="G166">
        <v>6</v>
      </c>
      <c r="H166" t="s">
        <v>1219</v>
      </c>
      <c r="I166" t="s">
        <v>4686</v>
      </c>
      <c r="J166" t="s">
        <v>329</v>
      </c>
      <c r="K166" t="s">
        <v>23</v>
      </c>
      <c r="L166" t="s">
        <v>24</v>
      </c>
      <c r="M166" t="s">
        <v>4687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4687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4685</v>
      </c>
      <c r="F167">
        <v>106</v>
      </c>
      <c r="G167">
        <v>6</v>
      </c>
      <c r="H167" t="s">
        <v>1219</v>
      </c>
      <c r="I167" t="s">
        <v>4686</v>
      </c>
      <c r="J167" t="s">
        <v>329</v>
      </c>
      <c r="K167" t="s">
        <v>23</v>
      </c>
      <c r="L167" t="s">
        <v>24</v>
      </c>
      <c r="M167" t="s">
        <v>4687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4687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4685</v>
      </c>
      <c r="F168">
        <v>106</v>
      </c>
      <c r="G168">
        <v>6</v>
      </c>
      <c r="H168" t="s">
        <v>1219</v>
      </c>
      <c r="I168" t="s">
        <v>4686</v>
      </c>
      <c r="J168" t="s">
        <v>329</v>
      </c>
      <c r="K168" t="s">
        <v>23</v>
      </c>
      <c r="L168" t="s">
        <v>24</v>
      </c>
      <c r="M168" t="s">
        <v>4687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4687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4688</v>
      </c>
      <c r="F169">
        <v>95</v>
      </c>
      <c r="G169">
        <v>0</v>
      </c>
      <c r="H169" t="s">
        <v>1219</v>
      </c>
      <c r="I169" t="s">
        <v>4689</v>
      </c>
      <c r="J169" t="s">
        <v>351</v>
      </c>
      <c r="K169" t="s">
        <v>23</v>
      </c>
      <c r="L169" t="s">
        <v>24</v>
      </c>
      <c r="M169" t="s">
        <v>4690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4690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4688</v>
      </c>
      <c r="F170">
        <v>95</v>
      </c>
      <c r="G170">
        <v>0</v>
      </c>
      <c r="H170" t="s">
        <v>1219</v>
      </c>
      <c r="I170" t="s">
        <v>4689</v>
      </c>
      <c r="J170" t="s">
        <v>351</v>
      </c>
      <c r="K170" t="s">
        <v>23</v>
      </c>
      <c r="L170" t="s">
        <v>24</v>
      </c>
      <c r="M170" t="s">
        <v>4690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23</v>
      </c>
      <c r="T170" t="s">
        <v>4690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4688</v>
      </c>
      <c r="F171">
        <v>95</v>
      </c>
      <c r="G171">
        <v>0</v>
      </c>
      <c r="H171" t="s">
        <v>1219</v>
      </c>
      <c r="I171" t="s">
        <v>4689</v>
      </c>
      <c r="J171" t="s">
        <v>351</v>
      </c>
      <c r="K171" t="s">
        <v>23</v>
      </c>
      <c r="L171" t="s">
        <v>24</v>
      </c>
      <c r="M171" t="s">
        <v>4690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23</v>
      </c>
      <c r="T171" t="s">
        <v>4690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4691</v>
      </c>
      <c r="F172">
        <v>95</v>
      </c>
      <c r="G172">
        <v>0</v>
      </c>
      <c r="H172" t="s">
        <v>1219</v>
      </c>
      <c r="I172" t="s">
        <v>4692</v>
      </c>
      <c r="J172" t="s">
        <v>329</v>
      </c>
      <c r="K172" t="s">
        <v>23</v>
      </c>
      <c r="L172" t="s">
        <v>24</v>
      </c>
      <c r="M172" t="s">
        <v>4693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4693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4691</v>
      </c>
      <c r="F173">
        <v>95</v>
      </c>
      <c r="G173">
        <v>0</v>
      </c>
      <c r="H173" t="s">
        <v>1219</v>
      </c>
      <c r="I173" t="s">
        <v>4692</v>
      </c>
      <c r="J173" t="s">
        <v>329</v>
      </c>
      <c r="K173" t="s">
        <v>23</v>
      </c>
      <c r="L173" t="s">
        <v>24</v>
      </c>
      <c r="M173" t="s">
        <v>4693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4693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4691</v>
      </c>
      <c r="F174">
        <v>95</v>
      </c>
      <c r="G174">
        <v>0</v>
      </c>
      <c r="H174" t="s">
        <v>1219</v>
      </c>
      <c r="I174" t="s">
        <v>4692</v>
      </c>
      <c r="J174" t="s">
        <v>329</v>
      </c>
      <c r="K174" t="s">
        <v>23</v>
      </c>
      <c r="L174" t="s">
        <v>24</v>
      </c>
      <c r="M174" t="s">
        <v>4693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4693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4694</v>
      </c>
      <c r="F175">
        <v>100</v>
      </c>
      <c r="G175">
        <v>0</v>
      </c>
      <c r="H175" t="s">
        <v>1219</v>
      </c>
      <c r="I175" t="s">
        <v>4695</v>
      </c>
      <c r="J175" t="s">
        <v>65</v>
      </c>
      <c r="K175" t="s">
        <v>23</v>
      </c>
      <c r="L175" t="s">
        <v>24</v>
      </c>
      <c r="M175" t="s">
        <v>4696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4696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4694</v>
      </c>
      <c r="F176">
        <v>100</v>
      </c>
      <c r="G176">
        <v>0</v>
      </c>
      <c r="H176" t="s">
        <v>1219</v>
      </c>
      <c r="I176" t="s">
        <v>4695</v>
      </c>
      <c r="J176" t="s">
        <v>65</v>
      </c>
      <c r="K176" t="s">
        <v>23</v>
      </c>
      <c r="L176" t="s">
        <v>24</v>
      </c>
      <c r="M176" t="s">
        <v>4696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4696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4694</v>
      </c>
      <c r="F177">
        <v>100</v>
      </c>
      <c r="G177">
        <v>0</v>
      </c>
      <c r="H177" t="s">
        <v>1219</v>
      </c>
      <c r="I177" t="s">
        <v>4695</v>
      </c>
      <c r="J177" t="s">
        <v>65</v>
      </c>
      <c r="K177" t="s">
        <v>23</v>
      </c>
      <c r="L177" t="s">
        <v>24</v>
      </c>
      <c r="M177" t="s">
        <v>4696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4696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4697</v>
      </c>
      <c r="F178">
        <v>100</v>
      </c>
      <c r="G178">
        <v>0</v>
      </c>
      <c r="H178" t="s">
        <v>1219</v>
      </c>
      <c r="I178" t="s">
        <v>4698</v>
      </c>
      <c r="J178" t="s">
        <v>327</v>
      </c>
      <c r="K178" t="s">
        <v>23</v>
      </c>
      <c r="L178" t="s">
        <v>24</v>
      </c>
      <c r="M178" t="s">
        <v>4696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4696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4699</v>
      </c>
      <c r="F179">
        <v>100</v>
      </c>
      <c r="G179">
        <v>0</v>
      </c>
      <c r="H179" t="s">
        <v>1219</v>
      </c>
      <c r="I179" t="s">
        <v>4700</v>
      </c>
      <c r="J179" t="s">
        <v>87</v>
      </c>
      <c r="K179" t="s">
        <v>23</v>
      </c>
      <c r="L179" t="s">
        <v>24</v>
      </c>
      <c r="M179" t="s">
        <v>4701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23</v>
      </c>
      <c r="T179" t="s">
        <v>4701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4699</v>
      </c>
      <c r="F180">
        <v>100</v>
      </c>
      <c r="G180">
        <v>0</v>
      </c>
      <c r="H180" t="s">
        <v>1219</v>
      </c>
      <c r="I180" t="s">
        <v>4700</v>
      </c>
      <c r="J180" t="s">
        <v>87</v>
      </c>
      <c r="K180" t="s">
        <v>23</v>
      </c>
      <c r="L180" t="s">
        <v>24</v>
      </c>
      <c r="M180" t="s">
        <v>4701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23</v>
      </c>
      <c r="T180" t="s">
        <v>4701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4699</v>
      </c>
      <c r="F181">
        <v>100</v>
      </c>
      <c r="G181">
        <v>0</v>
      </c>
      <c r="H181" t="s">
        <v>1219</v>
      </c>
      <c r="I181" t="s">
        <v>4700</v>
      </c>
      <c r="J181" t="s">
        <v>87</v>
      </c>
      <c r="K181" t="s">
        <v>23</v>
      </c>
      <c r="L181" t="s">
        <v>24</v>
      </c>
      <c r="M181" t="s">
        <v>4701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23</v>
      </c>
      <c r="T181" t="s">
        <v>4701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4702</v>
      </c>
      <c r="F182">
        <v>95</v>
      </c>
      <c r="G182">
        <v>0</v>
      </c>
      <c r="H182" t="s">
        <v>1219</v>
      </c>
      <c r="I182" t="s">
        <v>4703</v>
      </c>
      <c r="J182" t="s">
        <v>327</v>
      </c>
      <c r="K182" t="s">
        <v>23</v>
      </c>
      <c r="L182" t="s">
        <v>24</v>
      </c>
      <c r="M182" t="s">
        <v>4704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4704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4702</v>
      </c>
      <c r="F183">
        <v>95</v>
      </c>
      <c r="G183">
        <v>0</v>
      </c>
      <c r="H183" t="s">
        <v>1219</v>
      </c>
      <c r="I183" t="s">
        <v>4703</v>
      </c>
      <c r="J183" t="s">
        <v>327</v>
      </c>
      <c r="K183" t="s">
        <v>23</v>
      </c>
      <c r="L183" t="s">
        <v>24</v>
      </c>
      <c r="M183" t="s">
        <v>4704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4704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4702</v>
      </c>
      <c r="F184">
        <v>95</v>
      </c>
      <c r="G184">
        <v>0</v>
      </c>
      <c r="H184" t="s">
        <v>1219</v>
      </c>
      <c r="I184" t="s">
        <v>4703</v>
      </c>
      <c r="J184" t="s">
        <v>327</v>
      </c>
      <c r="K184" t="s">
        <v>23</v>
      </c>
      <c r="L184" t="s">
        <v>24</v>
      </c>
      <c r="M184" t="s">
        <v>4704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4704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4705</v>
      </c>
      <c r="F185">
        <v>100</v>
      </c>
      <c r="G185">
        <v>0</v>
      </c>
      <c r="H185" t="s">
        <v>1219</v>
      </c>
      <c r="I185" t="s">
        <v>4706</v>
      </c>
      <c r="J185" t="s">
        <v>356</v>
      </c>
      <c r="K185" t="s">
        <v>23</v>
      </c>
      <c r="L185" t="s">
        <v>24</v>
      </c>
      <c r="M185" t="s">
        <v>4707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4708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4705</v>
      </c>
      <c r="F186">
        <v>100</v>
      </c>
      <c r="G186">
        <v>0</v>
      </c>
      <c r="H186" t="s">
        <v>1219</v>
      </c>
      <c r="I186" t="s">
        <v>4706</v>
      </c>
      <c r="J186" t="s">
        <v>356</v>
      </c>
      <c r="K186" t="s">
        <v>23</v>
      </c>
      <c r="L186" t="s">
        <v>24</v>
      </c>
      <c r="M186" t="s">
        <v>4707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4708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4705</v>
      </c>
      <c r="F187">
        <v>100</v>
      </c>
      <c r="G187">
        <v>0</v>
      </c>
      <c r="H187" t="s">
        <v>1219</v>
      </c>
      <c r="I187" t="s">
        <v>4706</v>
      </c>
      <c r="J187" t="s">
        <v>356</v>
      </c>
      <c r="K187" t="s">
        <v>23</v>
      </c>
      <c r="L187" t="s">
        <v>24</v>
      </c>
      <c r="M187" t="s">
        <v>4707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4708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4709</v>
      </c>
      <c r="F188">
        <v>95</v>
      </c>
      <c r="G188">
        <v>0</v>
      </c>
      <c r="H188" t="s">
        <v>1219</v>
      </c>
      <c r="I188" t="s">
        <v>4710</v>
      </c>
      <c r="J188" t="s">
        <v>311</v>
      </c>
      <c r="K188" t="s">
        <v>23</v>
      </c>
      <c r="L188" t="s">
        <v>24</v>
      </c>
      <c r="M188" t="s">
        <v>4707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4707</v>
      </c>
    </row>
    <row r="189" spans="1:20" x14ac:dyDescent="0.25">
      <c r="A189" t="s">
        <v>28</v>
      </c>
      <c r="B189" t="s">
        <v>29</v>
      </c>
      <c r="C189">
        <v>50</v>
      </c>
      <c r="D189">
        <v>1</v>
      </c>
      <c r="E189" t="s">
        <v>4709</v>
      </c>
      <c r="F189">
        <v>95</v>
      </c>
      <c r="G189">
        <v>0</v>
      </c>
      <c r="H189" t="s">
        <v>1219</v>
      </c>
      <c r="I189" t="s">
        <v>4710</v>
      </c>
      <c r="J189" t="s">
        <v>311</v>
      </c>
      <c r="K189" t="s">
        <v>23</v>
      </c>
      <c r="L189" t="s">
        <v>24</v>
      </c>
      <c r="M189" t="s">
        <v>4707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4707</v>
      </c>
    </row>
    <row r="190" spans="1:20" x14ac:dyDescent="0.25">
      <c r="A190" t="s">
        <v>30</v>
      </c>
      <c r="B190" t="s">
        <v>31</v>
      </c>
      <c r="C190">
        <v>50</v>
      </c>
      <c r="D190">
        <v>1</v>
      </c>
      <c r="E190" t="s">
        <v>4709</v>
      </c>
      <c r="F190">
        <v>95</v>
      </c>
      <c r="G190">
        <v>0</v>
      </c>
      <c r="H190" t="s">
        <v>1219</v>
      </c>
      <c r="I190" t="s">
        <v>4710</v>
      </c>
      <c r="J190" t="s">
        <v>311</v>
      </c>
      <c r="K190" t="s">
        <v>23</v>
      </c>
      <c r="L190" t="s">
        <v>24</v>
      </c>
      <c r="M190" t="s">
        <v>4707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23</v>
      </c>
      <c r="T190" t="s">
        <v>4707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4711</v>
      </c>
      <c r="F191">
        <v>100</v>
      </c>
      <c r="G191">
        <v>0</v>
      </c>
      <c r="H191" t="s">
        <v>1219</v>
      </c>
      <c r="I191" t="s">
        <v>4712</v>
      </c>
      <c r="J191" t="s">
        <v>306</v>
      </c>
      <c r="K191" t="s">
        <v>23</v>
      </c>
      <c r="L191" t="s">
        <v>24</v>
      </c>
      <c r="M191" t="s">
        <v>4713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4713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4711</v>
      </c>
      <c r="F192">
        <v>100</v>
      </c>
      <c r="G192">
        <v>0</v>
      </c>
      <c r="H192" t="s">
        <v>1219</v>
      </c>
      <c r="I192" t="s">
        <v>4712</v>
      </c>
      <c r="J192" t="s">
        <v>306</v>
      </c>
      <c r="K192" t="s">
        <v>23</v>
      </c>
      <c r="L192" t="s">
        <v>24</v>
      </c>
      <c r="M192" t="s">
        <v>4713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4713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4711</v>
      </c>
      <c r="F193">
        <v>100</v>
      </c>
      <c r="G193">
        <v>0</v>
      </c>
      <c r="H193" t="s">
        <v>1219</v>
      </c>
      <c r="I193" t="s">
        <v>4712</v>
      </c>
      <c r="J193" t="s">
        <v>306</v>
      </c>
      <c r="K193" t="s">
        <v>23</v>
      </c>
      <c r="L193" t="s">
        <v>24</v>
      </c>
      <c r="M193" t="s">
        <v>4713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4713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4714</v>
      </c>
      <c r="F194">
        <v>100</v>
      </c>
      <c r="G194">
        <v>0</v>
      </c>
      <c r="H194" t="s">
        <v>1219</v>
      </c>
      <c r="I194" t="s">
        <v>4715</v>
      </c>
      <c r="J194" t="s">
        <v>4716</v>
      </c>
      <c r="K194" t="s">
        <v>23</v>
      </c>
      <c r="L194" t="s">
        <v>24</v>
      </c>
      <c r="M194" t="s">
        <v>4717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4717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4714</v>
      </c>
      <c r="F195">
        <v>100</v>
      </c>
      <c r="G195">
        <v>0</v>
      </c>
      <c r="H195" t="s">
        <v>1219</v>
      </c>
      <c r="I195" t="s">
        <v>4715</v>
      </c>
      <c r="J195" t="s">
        <v>4716</v>
      </c>
      <c r="K195" t="s">
        <v>23</v>
      </c>
      <c r="L195" t="s">
        <v>24</v>
      </c>
      <c r="M195" t="s">
        <v>4717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4717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4714</v>
      </c>
      <c r="F196">
        <v>100</v>
      </c>
      <c r="G196">
        <v>0</v>
      </c>
      <c r="H196" t="s">
        <v>1219</v>
      </c>
      <c r="I196" t="s">
        <v>4715</v>
      </c>
      <c r="J196" t="s">
        <v>4716</v>
      </c>
      <c r="K196" t="s">
        <v>23</v>
      </c>
      <c r="L196" t="s">
        <v>24</v>
      </c>
      <c r="M196" t="s">
        <v>4717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4717</v>
      </c>
    </row>
    <row r="197" spans="1:20" x14ac:dyDescent="0.25">
      <c r="A197" t="s">
        <v>38</v>
      </c>
      <c r="B197" t="s">
        <v>39</v>
      </c>
      <c r="C197">
        <v>54.5</v>
      </c>
      <c r="D197">
        <v>2</v>
      </c>
      <c r="E197" t="s">
        <v>4718</v>
      </c>
      <c r="F197">
        <v>10</v>
      </c>
      <c r="G197">
        <v>0</v>
      </c>
      <c r="H197" t="s">
        <v>47</v>
      </c>
      <c r="I197" t="s">
        <v>4719</v>
      </c>
      <c r="J197" t="s">
        <v>4720</v>
      </c>
      <c r="K197" t="s">
        <v>4590</v>
      </c>
      <c r="L197" t="s">
        <v>4721</v>
      </c>
      <c r="M197" t="s">
        <v>4717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4717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4722</v>
      </c>
      <c r="F198">
        <v>95</v>
      </c>
      <c r="G198">
        <v>0</v>
      </c>
      <c r="H198" t="s">
        <v>1219</v>
      </c>
      <c r="I198" t="s">
        <v>4723</v>
      </c>
      <c r="J198" t="s">
        <v>311</v>
      </c>
      <c r="K198" t="s">
        <v>23</v>
      </c>
      <c r="L198" t="s">
        <v>24</v>
      </c>
      <c r="M198" t="s">
        <v>4724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4724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4722</v>
      </c>
      <c r="F199">
        <v>95</v>
      </c>
      <c r="G199">
        <v>0</v>
      </c>
      <c r="H199" t="s">
        <v>1219</v>
      </c>
      <c r="I199" t="s">
        <v>4723</v>
      </c>
      <c r="J199" t="s">
        <v>311</v>
      </c>
      <c r="K199" t="s">
        <v>23</v>
      </c>
      <c r="L199" t="s">
        <v>24</v>
      </c>
      <c r="M199" t="s">
        <v>4724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4724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4722</v>
      </c>
      <c r="F200">
        <v>95</v>
      </c>
      <c r="G200">
        <v>0</v>
      </c>
      <c r="H200" t="s">
        <v>1219</v>
      </c>
      <c r="I200" t="s">
        <v>4723</v>
      </c>
      <c r="J200" t="s">
        <v>311</v>
      </c>
      <c r="K200" t="s">
        <v>23</v>
      </c>
      <c r="L200" t="s">
        <v>24</v>
      </c>
      <c r="M200" t="s">
        <v>4724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4724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4725</v>
      </c>
      <c r="F201">
        <v>95</v>
      </c>
      <c r="G201">
        <v>0</v>
      </c>
      <c r="H201" t="s">
        <v>1219</v>
      </c>
      <c r="I201" t="s">
        <v>4726</v>
      </c>
      <c r="J201" t="s">
        <v>1243</v>
      </c>
      <c r="K201" t="s">
        <v>23</v>
      </c>
      <c r="L201" t="s">
        <v>24</v>
      </c>
      <c r="M201" t="s">
        <v>4724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4724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4725</v>
      </c>
      <c r="F202">
        <v>95</v>
      </c>
      <c r="G202">
        <v>0</v>
      </c>
      <c r="H202" t="s">
        <v>1219</v>
      </c>
      <c r="I202" t="s">
        <v>4726</v>
      </c>
      <c r="J202" t="s">
        <v>1243</v>
      </c>
      <c r="K202" t="s">
        <v>23</v>
      </c>
      <c r="L202" t="s">
        <v>24</v>
      </c>
      <c r="M202" t="s">
        <v>4724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4724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4725</v>
      </c>
      <c r="F203">
        <v>95</v>
      </c>
      <c r="G203">
        <v>0</v>
      </c>
      <c r="H203" t="s">
        <v>1219</v>
      </c>
      <c r="I203" t="s">
        <v>4726</v>
      </c>
      <c r="J203" t="s">
        <v>1243</v>
      </c>
      <c r="K203" t="s">
        <v>23</v>
      </c>
      <c r="L203" t="s">
        <v>24</v>
      </c>
      <c r="M203" t="s">
        <v>4724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4724</v>
      </c>
    </row>
    <row r="204" spans="1:20" x14ac:dyDescent="0.25">
      <c r="A204" t="s">
        <v>20</v>
      </c>
      <c r="B204" t="s">
        <v>21</v>
      </c>
      <c r="C204">
        <v>50</v>
      </c>
      <c r="D204">
        <v>2</v>
      </c>
      <c r="E204" t="s">
        <v>4727</v>
      </c>
      <c r="F204">
        <v>190</v>
      </c>
      <c r="G204">
        <v>0</v>
      </c>
      <c r="H204" t="s">
        <v>1219</v>
      </c>
      <c r="I204" t="s">
        <v>4728</v>
      </c>
      <c r="J204" t="s">
        <v>305</v>
      </c>
      <c r="K204" t="s">
        <v>23</v>
      </c>
      <c r="L204" t="s">
        <v>24</v>
      </c>
      <c r="M204" t="s">
        <v>4729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4729</v>
      </c>
    </row>
    <row r="205" spans="1:20" x14ac:dyDescent="0.25">
      <c r="A205" t="s">
        <v>28</v>
      </c>
      <c r="B205" t="s">
        <v>29</v>
      </c>
      <c r="C205">
        <v>50</v>
      </c>
      <c r="D205">
        <v>2</v>
      </c>
      <c r="E205" t="s">
        <v>4727</v>
      </c>
      <c r="F205">
        <v>190</v>
      </c>
      <c r="G205">
        <v>0</v>
      </c>
      <c r="H205" t="s">
        <v>1219</v>
      </c>
      <c r="I205" t="s">
        <v>4728</v>
      </c>
      <c r="J205" t="s">
        <v>305</v>
      </c>
      <c r="K205" t="s">
        <v>23</v>
      </c>
      <c r="L205" t="s">
        <v>24</v>
      </c>
      <c r="M205" t="s">
        <v>4729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4729</v>
      </c>
    </row>
    <row r="206" spans="1:20" x14ac:dyDescent="0.25">
      <c r="A206" t="s">
        <v>30</v>
      </c>
      <c r="B206" t="s">
        <v>31</v>
      </c>
      <c r="C206">
        <v>50</v>
      </c>
      <c r="D206">
        <v>2</v>
      </c>
      <c r="E206" t="s">
        <v>4727</v>
      </c>
      <c r="F206">
        <v>190</v>
      </c>
      <c r="G206">
        <v>0</v>
      </c>
      <c r="H206" t="s">
        <v>1219</v>
      </c>
      <c r="I206" t="s">
        <v>4728</v>
      </c>
      <c r="J206" t="s">
        <v>305</v>
      </c>
      <c r="K206" t="s">
        <v>23</v>
      </c>
      <c r="L206" t="s">
        <v>24</v>
      </c>
      <c r="M206" t="s">
        <v>4729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4729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4730</v>
      </c>
      <c r="F207">
        <v>95</v>
      </c>
      <c r="G207">
        <v>0</v>
      </c>
      <c r="H207" t="s">
        <v>1219</v>
      </c>
      <c r="I207" t="s">
        <v>4731</v>
      </c>
      <c r="J207" t="s">
        <v>322</v>
      </c>
      <c r="K207" t="s">
        <v>23</v>
      </c>
      <c r="L207" t="s">
        <v>24</v>
      </c>
      <c r="M207" t="s">
        <v>4732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4732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4730</v>
      </c>
      <c r="F208">
        <v>95</v>
      </c>
      <c r="G208">
        <v>0</v>
      </c>
      <c r="H208" t="s">
        <v>1219</v>
      </c>
      <c r="I208" t="s">
        <v>4731</v>
      </c>
      <c r="J208" t="s">
        <v>322</v>
      </c>
      <c r="K208" t="s">
        <v>23</v>
      </c>
      <c r="L208" t="s">
        <v>24</v>
      </c>
      <c r="M208" t="s">
        <v>4732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4732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4730</v>
      </c>
      <c r="F209">
        <v>95</v>
      </c>
      <c r="G209">
        <v>0</v>
      </c>
      <c r="H209" t="s">
        <v>1219</v>
      </c>
      <c r="I209" t="s">
        <v>4731</v>
      </c>
      <c r="J209" t="s">
        <v>322</v>
      </c>
      <c r="K209" t="s">
        <v>23</v>
      </c>
      <c r="L209" t="s">
        <v>24</v>
      </c>
      <c r="M209" t="s">
        <v>4732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4732</v>
      </c>
    </row>
    <row r="210" spans="1:20" x14ac:dyDescent="0.25">
      <c r="A210" t="s">
        <v>30</v>
      </c>
      <c r="B210" t="s">
        <v>31</v>
      </c>
      <c r="C210">
        <v>60</v>
      </c>
      <c r="D210">
        <v>3</v>
      </c>
      <c r="E210" t="s">
        <v>4733</v>
      </c>
      <c r="F210">
        <v>100</v>
      </c>
      <c r="G210">
        <v>0</v>
      </c>
      <c r="H210" t="s">
        <v>1219</v>
      </c>
      <c r="I210" t="s">
        <v>4734</v>
      </c>
      <c r="J210" t="s">
        <v>57</v>
      </c>
      <c r="K210" t="s">
        <v>23</v>
      </c>
      <c r="L210" t="s">
        <v>24</v>
      </c>
      <c r="M210" t="s">
        <v>4735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4735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4736</v>
      </c>
      <c r="F211">
        <v>109</v>
      </c>
      <c r="G211">
        <v>9</v>
      </c>
      <c r="H211" t="s">
        <v>1219</v>
      </c>
      <c r="I211" t="s">
        <v>4737</v>
      </c>
      <c r="J211" t="s">
        <v>318</v>
      </c>
      <c r="K211" t="s">
        <v>23</v>
      </c>
      <c r="L211" t="s">
        <v>24</v>
      </c>
      <c r="M211" t="s">
        <v>4738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4738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4736</v>
      </c>
      <c r="F212">
        <v>109</v>
      </c>
      <c r="G212">
        <v>9</v>
      </c>
      <c r="H212" t="s">
        <v>1219</v>
      </c>
      <c r="I212" t="s">
        <v>4737</v>
      </c>
      <c r="J212" t="s">
        <v>318</v>
      </c>
      <c r="K212" t="s">
        <v>23</v>
      </c>
      <c r="L212" t="s">
        <v>24</v>
      </c>
      <c r="M212" t="s">
        <v>4738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4738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4736</v>
      </c>
      <c r="F213">
        <v>109</v>
      </c>
      <c r="G213">
        <v>9</v>
      </c>
      <c r="H213" t="s">
        <v>1219</v>
      </c>
      <c r="I213" t="s">
        <v>4737</v>
      </c>
      <c r="J213" t="s">
        <v>318</v>
      </c>
      <c r="K213" t="s">
        <v>23</v>
      </c>
      <c r="L213" t="s">
        <v>24</v>
      </c>
      <c r="M213" t="s">
        <v>4738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4738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4739</v>
      </c>
      <c r="F214">
        <v>95</v>
      </c>
      <c r="G214">
        <v>0</v>
      </c>
      <c r="H214" t="s">
        <v>1219</v>
      </c>
      <c r="I214" t="s">
        <v>1253</v>
      </c>
      <c r="J214" t="s">
        <v>65</v>
      </c>
      <c r="K214" t="s">
        <v>23</v>
      </c>
      <c r="L214" t="s">
        <v>24</v>
      </c>
      <c r="M214" t="s">
        <v>4740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4740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4739</v>
      </c>
      <c r="F215">
        <v>95</v>
      </c>
      <c r="G215">
        <v>0</v>
      </c>
      <c r="H215" t="s">
        <v>1219</v>
      </c>
      <c r="I215" t="s">
        <v>1253</v>
      </c>
      <c r="J215" t="s">
        <v>65</v>
      </c>
      <c r="K215" t="s">
        <v>23</v>
      </c>
      <c r="L215" t="s">
        <v>24</v>
      </c>
      <c r="M215" t="s">
        <v>4740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4740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4739</v>
      </c>
      <c r="F216">
        <v>95</v>
      </c>
      <c r="G216">
        <v>0</v>
      </c>
      <c r="H216" t="s">
        <v>1219</v>
      </c>
      <c r="I216" t="s">
        <v>1253</v>
      </c>
      <c r="J216" t="s">
        <v>65</v>
      </c>
      <c r="K216" t="s">
        <v>23</v>
      </c>
      <c r="L216" t="s">
        <v>24</v>
      </c>
      <c r="M216" t="s">
        <v>4740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4740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4741</v>
      </c>
      <c r="F217">
        <v>95</v>
      </c>
      <c r="G217">
        <v>0</v>
      </c>
      <c r="H217" t="s">
        <v>1219</v>
      </c>
      <c r="I217" t="s">
        <v>4742</v>
      </c>
      <c r="J217" t="s">
        <v>329</v>
      </c>
      <c r="K217" t="s">
        <v>23</v>
      </c>
      <c r="L217" t="s">
        <v>24</v>
      </c>
      <c r="M217" t="s">
        <v>4740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23</v>
      </c>
      <c r="T217" t="s">
        <v>4740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4741</v>
      </c>
      <c r="F218">
        <v>95</v>
      </c>
      <c r="G218">
        <v>0</v>
      </c>
      <c r="H218" t="s">
        <v>1219</v>
      </c>
      <c r="I218" t="s">
        <v>4742</v>
      </c>
      <c r="J218" t="s">
        <v>329</v>
      </c>
      <c r="K218" t="s">
        <v>23</v>
      </c>
      <c r="L218" t="s">
        <v>24</v>
      </c>
      <c r="M218" t="s">
        <v>4740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23</v>
      </c>
      <c r="T218" t="s">
        <v>4740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4741</v>
      </c>
      <c r="F219">
        <v>95</v>
      </c>
      <c r="G219">
        <v>0</v>
      </c>
      <c r="H219" t="s">
        <v>1219</v>
      </c>
      <c r="I219" t="s">
        <v>4742</v>
      </c>
      <c r="J219" t="s">
        <v>329</v>
      </c>
      <c r="K219" t="s">
        <v>23</v>
      </c>
      <c r="L219" t="s">
        <v>24</v>
      </c>
      <c r="M219" t="s">
        <v>4740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23</v>
      </c>
      <c r="T219" t="s">
        <v>4740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4743</v>
      </c>
      <c r="F220">
        <v>195</v>
      </c>
      <c r="G220">
        <v>0</v>
      </c>
      <c r="H220" t="s">
        <v>1219</v>
      </c>
      <c r="I220" t="s">
        <v>4744</v>
      </c>
      <c r="J220" t="s">
        <v>319</v>
      </c>
      <c r="K220" t="s">
        <v>23</v>
      </c>
      <c r="L220" t="s">
        <v>24</v>
      </c>
      <c r="M220" t="s">
        <v>4745</v>
      </c>
      <c r="N220" t="s">
        <v>23</v>
      </c>
      <c r="O220" t="s">
        <v>58</v>
      </c>
      <c r="P220" t="s">
        <v>26</v>
      </c>
      <c r="Q220" t="s">
        <v>33</v>
      </c>
      <c r="R220" t="s">
        <v>24</v>
      </c>
      <c r="S220" t="s">
        <v>23</v>
      </c>
      <c r="T220" t="s">
        <v>4746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4743</v>
      </c>
      <c r="F221">
        <v>195</v>
      </c>
      <c r="G221">
        <v>0</v>
      </c>
      <c r="H221" t="s">
        <v>1219</v>
      </c>
      <c r="I221" t="s">
        <v>4744</v>
      </c>
      <c r="J221" t="s">
        <v>319</v>
      </c>
      <c r="K221" t="s">
        <v>23</v>
      </c>
      <c r="L221" t="s">
        <v>24</v>
      </c>
      <c r="M221" t="s">
        <v>4745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23</v>
      </c>
      <c r="T221" t="s">
        <v>4746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4743</v>
      </c>
      <c r="F222">
        <v>195</v>
      </c>
      <c r="G222">
        <v>0</v>
      </c>
      <c r="H222" t="s">
        <v>1219</v>
      </c>
      <c r="I222" t="s">
        <v>4744</v>
      </c>
      <c r="J222" t="s">
        <v>319</v>
      </c>
      <c r="K222" t="s">
        <v>23</v>
      </c>
      <c r="L222" t="s">
        <v>24</v>
      </c>
      <c r="M222" t="s">
        <v>4745</v>
      </c>
      <c r="N222" t="s">
        <v>23</v>
      </c>
      <c r="O222" t="s">
        <v>58</v>
      </c>
      <c r="P222" t="s">
        <v>26</v>
      </c>
      <c r="Q222" t="s">
        <v>33</v>
      </c>
      <c r="R222" t="s">
        <v>24</v>
      </c>
      <c r="S222" t="s">
        <v>23</v>
      </c>
      <c r="T222" t="s">
        <v>4746</v>
      </c>
    </row>
    <row r="223" spans="1:20" x14ac:dyDescent="0.25">
      <c r="A223" t="s">
        <v>44</v>
      </c>
      <c r="B223" t="s">
        <v>45</v>
      </c>
      <c r="C223">
        <v>66.666666666666671</v>
      </c>
      <c r="D223">
        <v>3</v>
      </c>
      <c r="E223" t="s">
        <v>4743</v>
      </c>
      <c r="F223">
        <v>195</v>
      </c>
      <c r="G223">
        <v>0</v>
      </c>
      <c r="H223" t="s">
        <v>1219</v>
      </c>
      <c r="I223" t="s">
        <v>4744</v>
      </c>
      <c r="J223" t="s">
        <v>319</v>
      </c>
      <c r="K223" t="s">
        <v>23</v>
      </c>
      <c r="L223" t="s">
        <v>24</v>
      </c>
      <c r="M223" t="s">
        <v>4745</v>
      </c>
      <c r="N223" t="s">
        <v>23</v>
      </c>
      <c r="O223" t="s">
        <v>58</v>
      </c>
      <c r="P223" t="s">
        <v>26</v>
      </c>
      <c r="Q223" t="s">
        <v>33</v>
      </c>
      <c r="R223" t="s">
        <v>24</v>
      </c>
      <c r="S223" t="s">
        <v>23</v>
      </c>
      <c r="T223" t="s">
        <v>4746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4747</v>
      </c>
      <c r="F224">
        <v>133</v>
      </c>
      <c r="G224">
        <v>38</v>
      </c>
      <c r="H224" t="s">
        <v>1219</v>
      </c>
      <c r="I224" t="s">
        <v>4748</v>
      </c>
      <c r="J224" t="s">
        <v>4749</v>
      </c>
      <c r="K224" t="s">
        <v>23</v>
      </c>
      <c r="L224" t="s">
        <v>24</v>
      </c>
      <c r="M224" t="s">
        <v>4750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4750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4747</v>
      </c>
      <c r="F225">
        <v>133</v>
      </c>
      <c r="G225">
        <v>38</v>
      </c>
      <c r="H225" t="s">
        <v>1219</v>
      </c>
      <c r="I225" t="s">
        <v>4748</v>
      </c>
      <c r="J225" t="s">
        <v>4749</v>
      </c>
      <c r="K225" t="s">
        <v>23</v>
      </c>
      <c r="L225" t="s">
        <v>24</v>
      </c>
      <c r="M225" t="s">
        <v>4750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4750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4747</v>
      </c>
      <c r="F226">
        <v>133</v>
      </c>
      <c r="G226">
        <v>38</v>
      </c>
      <c r="H226" t="s">
        <v>1219</v>
      </c>
      <c r="I226" t="s">
        <v>4748</v>
      </c>
      <c r="J226" t="s">
        <v>4749</v>
      </c>
      <c r="K226" t="s">
        <v>23</v>
      </c>
      <c r="L226" t="s">
        <v>24</v>
      </c>
      <c r="M226" t="s">
        <v>4750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4750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4751</v>
      </c>
      <c r="F227">
        <v>95</v>
      </c>
      <c r="G227">
        <v>0</v>
      </c>
      <c r="H227" t="s">
        <v>1219</v>
      </c>
      <c r="I227" t="s">
        <v>4752</v>
      </c>
      <c r="J227" t="s">
        <v>326</v>
      </c>
      <c r="K227" t="s">
        <v>23</v>
      </c>
      <c r="L227" t="s">
        <v>24</v>
      </c>
      <c r="M227" t="s">
        <v>4750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23</v>
      </c>
      <c r="T227" t="s">
        <v>4750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4751</v>
      </c>
      <c r="F228">
        <v>95</v>
      </c>
      <c r="G228">
        <v>0</v>
      </c>
      <c r="H228" t="s">
        <v>1219</v>
      </c>
      <c r="I228" t="s">
        <v>4752</v>
      </c>
      <c r="J228" t="s">
        <v>326</v>
      </c>
      <c r="K228" t="s">
        <v>23</v>
      </c>
      <c r="L228" t="s">
        <v>24</v>
      </c>
      <c r="M228" t="s">
        <v>4750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23</v>
      </c>
      <c r="T228" t="s">
        <v>4750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4751</v>
      </c>
      <c r="F229">
        <v>95</v>
      </c>
      <c r="G229">
        <v>0</v>
      </c>
      <c r="H229" t="s">
        <v>1219</v>
      </c>
      <c r="I229" t="s">
        <v>4752</v>
      </c>
      <c r="J229" t="s">
        <v>326</v>
      </c>
      <c r="K229" t="s">
        <v>23</v>
      </c>
      <c r="L229" t="s">
        <v>24</v>
      </c>
      <c r="M229" t="s">
        <v>4750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23</v>
      </c>
      <c r="T229" t="s">
        <v>4750</v>
      </c>
    </row>
    <row r="230" spans="1:20" x14ac:dyDescent="0.25">
      <c r="A230" t="s">
        <v>279</v>
      </c>
      <c r="B230" t="s">
        <v>285</v>
      </c>
      <c r="C230">
        <v>139</v>
      </c>
      <c r="D230">
        <v>1</v>
      </c>
      <c r="E230" t="s">
        <v>4753</v>
      </c>
      <c r="F230">
        <v>215</v>
      </c>
      <c r="G230">
        <v>0</v>
      </c>
      <c r="H230" t="s">
        <v>1349</v>
      </c>
      <c r="I230" t="s">
        <v>4754</v>
      </c>
      <c r="J230" t="s">
        <v>4755</v>
      </c>
      <c r="K230" t="s">
        <v>4756</v>
      </c>
      <c r="L230" t="s">
        <v>4757</v>
      </c>
      <c r="M230" t="s">
        <v>4758</v>
      </c>
      <c r="N230" t="s">
        <v>1225</v>
      </c>
      <c r="O230" t="s">
        <v>4242</v>
      </c>
      <c r="P230" t="s">
        <v>1227</v>
      </c>
      <c r="Q230" t="s">
        <v>1228</v>
      </c>
      <c r="R230" t="s">
        <v>24</v>
      </c>
      <c r="S230" t="s">
        <v>23</v>
      </c>
      <c r="T230" t="s">
        <v>4759</v>
      </c>
    </row>
    <row r="231" spans="1:20" x14ac:dyDescent="0.25">
      <c r="A231" t="s">
        <v>278</v>
      </c>
      <c r="B231" t="s">
        <v>284</v>
      </c>
      <c r="C231">
        <v>139</v>
      </c>
      <c r="D231">
        <v>1</v>
      </c>
      <c r="E231" t="s">
        <v>4753</v>
      </c>
      <c r="F231">
        <v>215</v>
      </c>
      <c r="G231">
        <v>0</v>
      </c>
      <c r="H231" t="s">
        <v>1349</v>
      </c>
      <c r="I231" t="s">
        <v>4754</v>
      </c>
      <c r="J231" t="s">
        <v>4755</v>
      </c>
      <c r="K231" t="s">
        <v>4756</v>
      </c>
      <c r="L231" t="s">
        <v>4757</v>
      </c>
      <c r="M231" t="s">
        <v>4758</v>
      </c>
      <c r="N231" t="s">
        <v>1225</v>
      </c>
      <c r="O231" t="s">
        <v>4242</v>
      </c>
      <c r="P231" t="s">
        <v>1227</v>
      </c>
      <c r="Q231" t="s">
        <v>1228</v>
      </c>
      <c r="R231" t="s">
        <v>24</v>
      </c>
      <c r="S231" t="s">
        <v>23</v>
      </c>
      <c r="T231" t="s">
        <v>4759</v>
      </c>
    </row>
    <row r="232" spans="1:20" x14ac:dyDescent="0.25">
      <c r="A232" t="s">
        <v>42</v>
      </c>
      <c r="B232" t="s">
        <v>43</v>
      </c>
      <c r="C232">
        <v>66.666666666666671</v>
      </c>
      <c r="D232">
        <v>3</v>
      </c>
      <c r="E232" t="s">
        <v>4760</v>
      </c>
      <c r="F232">
        <v>195</v>
      </c>
      <c r="G232">
        <v>0</v>
      </c>
      <c r="H232" t="s">
        <v>1219</v>
      </c>
      <c r="I232" t="s">
        <v>1406</v>
      </c>
      <c r="J232" t="s">
        <v>348</v>
      </c>
      <c r="K232" t="s">
        <v>23</v>
      </c>
      <c r="L232" t="s">
        <v>24</v>
      </c>
      <c r="M232" t="s">
        <v>4761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23</v>
      </c>
      <c r="T232" t="s">
        <v>4759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4760</v>
      </c>
      <c r="F233">
        <v>195</v>
      </c>
      <c r="G233">
        <v>0</v>
      </c>
      <c r="H233" t="s">
        <v>1219</v>
      </c>
      <c r="I233" t="s">
        <v>1406</v>
      </c>
      <c r="J233" t="s">
        <v>348</v>
      </c>
      <c r="K233" t="s">
        <v>23</v>
      </c>
      <c r="L233" t="s">
        <v>24</v>
      </c>
      <c r="M233" t="s">
        <v>4761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</v>
      </c>
      <c r="T233" t="s">
        <v>4759</v>
      </c>
    </row>
    <row r="234" spans="1:20" x14ac:dyDescent="0.25">
      <c r="A234" t="s">
        <v>28</v>
      </c>
      <c r="B234" t="s">
        <v>29</v>
      </c>
      <c r="C234">
        <v>50</v>
      </c>
      <c r="D234">
        <v>1</v>
      </c>
      <c r="E234" t="s">
        <v>4760</v>
      </c>
      <c r="F234">
        <v>195</v>
      </c>
      <c r="G234">
        <v>0</v>
      </c>
      <c r="H234" t="s">
        <v>1219</v>
      </c>
      <c r="I234" t="s">
        <v>1406</v>
      </c>
      <c r="J234" t="s">
        <v>348</v>
      </c>
      <c r="K234" t="s">
        <v>23</v>
      </c>
      <c r="L234" t="s">
        <v>24</v>
      </c>
      <c r="M234" t="s">
        <v>4761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23</v>
      </c>
      <c r="T234" t="s">
        <v>4759</v>
      </c>
    </row>
    <row r="235" spans="1:20" x14ac:dyDescent="0.25">
      <c r="A235" t="s">
        <v>30</v>
      </c>
      <c r="B235" t="s">
        <v>31</v>
      </c>
      <c r="C235">
        <v>50</v>
      </c>
      <c r="D235">
        <v>1</v>
      </c>
      <c r="E235" t="s">
        <v>4760</v>
      </c>
      <c r="F235">
        <v>195</v>
      </c>
      <c r="G235">
        <v>0</v>
      </c>
      <c r="H235" t="s">
        <v>1219</v>
      </c>
      <c r="I235" t="s">
        <v>1406</v>
      </c>
      <c r="J235" t="s">
        <v>348</v>
      </c>
      <c r="K235" t="s">
        <v>23</v>
      </c>
      <c r="L235" t="s">
        <v>24</v>
      </c>
      <c r="M235" t="s">
        <v>4761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23</v>
      </c>
      <c r="T235" t="s">
        <v>4759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4762</v>
      </c>
      <c r="F236">
        <v>100</v>
      </c>
      <c r="G236">
        <v>0</v>
      </c>
      <c r="H236" t="s">
        <v>1219</v>
      </c>
      <c r="I236" t="s">
        <v>4457</v>
      </c>
      <c r="J236" t="s">
        <v>61</v>
      </c>
      <c r="K236" t="s">
        <v>23</v>
      </c>
      <c r="L236" t="s">
        <v>24</v>
      </c>
      <c r="M236" t="s">
        <v>4763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4763</v>
      </c>
    </row>
    <row r="237" spans="1:20" x14ac:dyDescent="0.25">
      <c r="A237" t="s">
        <v>28</v>
      </c>
      <c r="B237" t="s">
        <v>29</v>
      </c>
      <c r="C237">
        <v>50</v>
      </c>
      <c r="D237">
        <v>1</v>
      </c>
      <c r="E237" t="s">
        <v>4762</v>
      </c>
      <c r="F237">
        <v>100</v>
      </c>
      <c r="G237">
        <v>0</v>
      </c>
      <c r="H237" t="s">
        <v>1219</v>
      </c>
      <c r="I237" t="s">
        <v>4457</v>
      </c>
      <c r="J237" t="s">
        <v>61</v>
      </c>
      <c r="K237" t="s">
        <v>23</v>
      </c>
      <c r="L237" t="s">
        <v>24</v>
      </c>
      <c r="M237" t="s">
        <v>4763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4763</v>
      </c>
    </row>
    <row r="238" spans="1:20" x14ac:dyDescent="0.25">
      <c r="A238" t="s">
        <v>30</v>
      </c>
      <c r="B238" t="s">
        <v>31</v>
      </c>
      <c r="C238">
        <v>50</v>
      </c>
      <c r="D238">
        <v>1</v>
      </c>
      <c r="E238" t="s">
        <v>4762</v>
      </c>
      <c r="F238">
        <v>100</v>
      </c>
      <c r="G238">
        <v>0</v>
      </c>
      <c r="H238" t="s">
        <v>1219</v>
      </c>
      <c r="I238" t="s">
        <v>4457</v>
      </c>
      <c r="J238" t="s">
        <v>61</v>
      </c>
      <c r="K238" t="s">
        <v>23</v>
      </c>
      <c r="L238" t="s">
        <v>24</v>
      </c>
      <c r="M238" t="s">
        <v>4763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4763</v>
      </c>
    </row>
    <row r="239" spans="1:20" x14ac:dyDescent="0.25">
      <c r="A239" t="s">
        <v>279</v>
      </c>
      <c r="B239" t="s">
        <v>285</v>
      </c>
      <c r="C239">
        <v>139</v>
      </c>
      <c r="D239">
        <v>1</v>
      </c>
      <c r="E239" t="s">
        <v>4764</v>
      </c>
      <c r="F239">
        <v>215</v>
      </c>
      <c r="G239">
        <v>0</v>
      </c>
      <c r="H239" t="s">
        <v>1349</v>
      </c>
      <c r="I239" t="s">
        <v>4765</v>
      </c>
      <c r="J239" t="s">
        <v>4766</v>
      </c>
      <c r="K239" t="s">
        <v>4767</v>
      </c>
      <c r="L239" t="s">
        <v>4768</v>
      </c>
      <c r="M239" t="s">
        <v>4769</v>
      </c>
      <c r="N239" t="s">
        <v>1225</v>
      </c>
      <c r="O239" t="s">
        <v>1226</v>
      </c>
      <c r="P239" t="s">
        <v>1227</v>
      </c>
      <c r="Q239" t="s">
        <v>1228</v>
      </c>
      <c r="R239" t="s">
        <v>24</v>
      </c>
      <c r="S239" t="s">
        <v>23</v>
      </c>
      <c r="T239" t="s">
        <v>4763</v>
      </c>
    </row>
    <row r="240" spans="1:20" x14ac:dyDescent="0.25">
      <c r="A240" t="s">
        <v>278</v>
      </c>
      <c r="B240" t="s">
        <v>284</v>
      </c>
      <c r="C240">
        <v>139</v>
      </c>
      <c r="D240">
        <v>1</v>
      </c>
      <c r="E240" t="s">
        <v>4764</v>
      </c>
      <c r="F240">
        <v>215</v>
      </c>
      <c r="G240">
        <v>0</v>
      </c>
      <c r="H240" t="s">
        <v>1349</v>
      </c>
      <c r="I240" t="s">
        <v>4765</v>
      </c>
      <c r="J240" t="s">
        <v>4766</v>
      </c>
      <c r="K240" t="s">
        <v>4767</v>
      </c>
      <c r="L240" t="s">
        <v>4768</v>
      </c>
      <c r="M240" t="s">
        <v>4769</v>
      </c>
      <c r="N240" t="s">
        <v>1225</v>
      </c>
      <c r="O240" t="s">
        <v>1226</v>
      </c>
      <c r="P240" t="s">
        <v>1227</v>
      </c>
      <c r="Q240" t="s">
        <v>1228</v>
      </c>
      <c r="R240" t="s">
        <v>24</v>
      </c>
      <c r="S240" t="s">
        <v>23</v>
      </c>
      <c r="T240" t="s">
        <v>4763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4770</v>
      </c>
      <c r="F241">
        <v>95</v>
      </c>
      <c r="G241">
        <v>0</v>
      </c>
      <c r="H241" t="s">
        <v>1219</v>
      </c>
      <c r="I241" t="s">
        <v>4771</v>
      </c>
      <c r="J241" t="s">
        <v>302</v>
      </c>
      <c r="K241" t="s">
        <v>23</v>
      </c>
      <c r="L241" t="s">
        <v>24</v>
      </c>
      <c r="M241" t="s">
        <v>4772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4772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4770</v>
      </c>
      <c r="F242">
        <v>95</v>
      </c>
      <c r="G242">
        <v>0</v>
      </c>
      <c r="H242" t="s">
        <v>1219</v>
      </c>
      <c r="I242" t="s">
        <v>4771</v>
      </c>
      <c r="J242" t="s">
        <v>302</v>
      </c>
      <c r="K242" t="s">
        <v>23</v>
      </c>
      <c r="L242" t="s">
        <v>24</v>
      </c>
      <c r="M242" t="s">
        <v>4772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4772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4770</v>
      </c>
      <c r="F243">
        <v>95</v>
      </c>
      <c r="G243">
        <v>0</v>
      </c>
      <c r="H243" t="s">
        <v>1219</v>
      </c>
      <c r="I243" t="s">
        <v>4771</v>
      </c>
      <c r="J243" t="s">
        <v>302</v>
      </c>
      <c r="K243" t="s">
        <v>23</v>
      </c>
      <c r="L243" t="s">
        <v>24</v>
      </c>
      <c r="M243" t="s">
        <v>4772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4772</v>
      </c>
    </row>
    <row r="244" spans="1:20" x14ac:dyDescent="0.25">
      <c r="A244" t="s">
        <v>279</v>
      </c>
      <c r="B244" t="s">
        <v>285</v>
      </c>
      <c r="C244">
        <v>139</v>
      </c>
      <c r="D244">
        <v>1</v>
      </c>
      <c r="E244" t="s">
        <v>4773</v>
      </c>
      <c r="F244">
        <v>215</v>
      </c>
      <c r="G244">
        <v>0</v>
      </c>
      <c r="H244" t="s">
        <v>1349</v>
      </c>
      <c r="I244" t="s">
        <v>4774</v>
      </c>
      <c r="J244" t="s">
        <v>4775</v>
      </c>
      <c r="K244" t="s">
        <v>4776</v>
      </c>
      <c r="L244" t="s">
        <v>4777</v>
      </c>
      <c r="M244" t="s">
        <v>4772</v>
      </c>
      <c r="N244" t="s">
        <v>1225</v>
      </c>
      <c r="O244" t="s">
        <v>4242</v>
      </c>
      <c r="P244" t="s">
        <v>1227</v>
      </c>
      <c r="Q244" t="s">
        <v>1228</v>
      </c>
      <c r="R244" t="s">
        <v>24</v>
      </c>
      <c r="S244" t="s">
        <v>23</v>
      </c>
      <c r="T244" t="s">
        <v>4772</v>
      </c>
    </row>
    <row r="245" spans="1:20" x14ac:dyDescent="0.25">
      <c r="A245" t="s">
        <v>278</v>
      </c>
      <c r="B245" t="s">
        <v>284</v>
      </c>
      <c r="C245">
        <v>139</v>
      </c>
      <c r="D245">
        <v>1</v>
      </c>
      <c r="E245" t="s">
        <v>4773</v>
      </c>
      <c r="F245">
        <v>215</v>
      </c>
      <c r="G245">
        <v>0</v>
      </c>
      <c r="H245" t="s">
        <v>1349</v>
      </c>
      <c r="I245" t="s">
        <v>4774</v>
      </c>
      <c r="J245" t="s">
        <v>4775</v>
      </c>
      <c r="K245" t="s">
        <v>4776</v>
      </c>
      <c r="L245" t="s">
        <v>4777</v>
      </c>
      <c r="M245" t="s">
        <v>4772</v>
      </c>
      <c r="N245" t="s">
        <v>1225</v>
      </c>
      <c r="O245" t="s">
        <v>4242</v>
      </c>
      <c r="P245" t="s">
        <v>1227</v>
      </c>
      <c r="Q245" t="s">
        <v>1228</v>
      </c>
      <c r="R245" t="s">
        <v>24</v>
      </c>
      <c r="S245" t="s">
        <v>23</v>
      </c>
      <c r="T245" t="s">
        <v>4772</v>
      </c>
    </row>
    <row r="246" spans="1:20" x14ac:dyDescent="0.25">
      <c r="A246" t="s">
        <v>279</v>
      </c>
      <c r="B246" t="s">
        <v>285</v>
      </c>
      <c r="C246">
        <v>139</v>
      </c>
      <c r="D246">
        <v>1</v>
      </c>
      <c r="E246" t="s">
        <v>4778</v>
      </c>
      <c r="F246">
        <v>215</v>
      </c>
      <c r="G246">
        <v>0</v>
      </c>
      <c r="H246" t="s">
        <v>1349</v>
      </c>
      <c r="I246" t="s">
        <v>4779</v>
      </c>
      <c r="J246" t="s">
        <v>4780</v>
      </c>
      <c r="K246" t="s">
        <v>4781</v>
      </c>
      <c r="L246" t="s">
        <v>4782</v>
      </c>
      <c r="M246" t="s">
        <v>4783</v>
      </c>
      <c r="N246" t="s">
        <v>1225</v>
      </c>
      <c r="O246" t="s">
        <v>4242</v>
      </c>
      <c r="P246" t="s">
        <v>1227</v>
      </c>
      <c r="Q246" t="s">
        <v>1228</v>
      </c>
      <c r="R246" t="s">
        <v>24</v>
      </c>
      <c r="S246" t="s">
        <v>23</v>
      </c>
      <c r="T246" t="s">
        <v>4783</v>
      </c>
    </row>
    <row r="247" spans="1:20" x14ac:dyDescent="0.25">
      <c r="A247" t="s">
        <v>278</v>
      </c>
      <c r="B247" t="s">
        <v>284</v>
      </c>
      <c r="C247">
        <v>139</v>
      </c>
      <c r="D247">
        <v>1</v>
      </c>
      <c r="E247" t="s">
        <v>4778</v>
      </c>
      <c r="F247">
        <v>215</v>
      </c>
      <c r="G247">
        <v>0</v>
      </c>
      <c r="H247" t="s">
        <v>1349</v>
      </c>
      <c r="I247" t="s">
        <v>4779</v>
      </c>
      <c r="J247" t="s">
        <v>4780</v>
      </c>
      <c r="K247" t="s">
        <v>4781</v>
      </c>
      <c r="L247" t="s">
        <v>4782</v>
      </c>
      <c r="M247" t="s">
        <v>4783</v>
      </c>
      <c r="N247" t="s">
        <v>1225</v>
      </c>
      <c r="O247" t="s">
        <v>4242</v>
      </c>
      <c r="P247" t="s">
        <v>1227</v>
      </c>
      <c r="Q247" t="s">
        <v>1228</v>
      </c>
      <c r="R247" t="s">
        <v>24</v>
      </c>
      <c r="S247" t="s">
        <v>23</v>
      </c>
      <c r="T247" t="s">
        <v>4783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4784</v>
      </c>
      <c r="F248">
        <v>200</v>
      </c>
      <c r="G248">
        <v>0</v>
      </c>
      <c r="H248" t="s">
        <v>1219</v>
      </c>
      <c r="I248" t="s">
        <v>4785</v>
      </c>
      <c r="J248" t="s">
        <v>319</v>
      </c>
      <c r="K248" t="s">
        <v>23</v>
      </c>
      <c r="L248" t="s">
        <v>24</v>
      </c>
      <c r="M248" t="s">
        <v>4786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4786</v>
      </c>
    </row>
    <row r="249" spans="1:20" x14ac:dyDescent="0.25">
      <c r="A249" t="s">
        <v>28</v>
      </c>
      <c r="B249" t="s">
        <v>29</v>
      </c>
      <c r="C249">
        <v>50</v>
      </c>
      <c r="D249">
        <v>1</v>
      </c>
      <c r="E249" t="s">
        <v>4784</v>
      </c>
      <c r="F249">
        <v>200</v>
      </c>
      <c r="G249">
        <v>0</v>
      </c>
      <c r="H249" t="s">
        <v>1219</v>
      </c>
      <c r="I249" t="s">
        <v>4785</v>
      </c>
      <c r="J249" t="s">
        <v>319</v>
      </c>
      <c r="K249" t="s">
        <v>23</v>
      </c>
      <c r="L249" t="s">
        <v>24</v>
      </c>
      <c r="M249" t="s">
        <v>4786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4786</v>
      </c>
    </row>
    <row r="250" spans="1:20" x14ac:dyDescent="0.25">
      <c r="A250" t="s">
        <v>30</v>
      </c>
      <c r="B250" t="s">
        <v>31</v>
      </c>
      <c r="C250">
        <v>50</v>
      </c>
      <c r="D250">
        <v>1</v>
      </c>
      <c r="E250" t="s">
        <v>4784</v>
      </c>
      <c r="F250">
        <v>200</v>
      </c>
      <c r="G250">
        <v>0</v>
      </c>
      <c r="H250" t="s">
        <v>1219</v>
      </c>
      <c r="I250" t="s">
        <v>4785</v>
      </c>
      <c r="J250" t="s">
        <v>319</v>
      </c>
      <c r="K250" t="s">
        <v>23</v>
      </c>
      <c r="L250" t="s">
        <v>24</v>
      </c>
      <c r="M250" t="s">
        <v>4786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4786</v>
      </c>
    </row>
    <row r="251" spans="1:20" x14ac:dyDescent="0.25">
      <c r="A251" t="s">
        <v>42</v>
      </c>
      <c r="B251" t="s">
        <v>43</v>
      </c>
      <c r="C251">
        <v>66.666666666666671</v>
      </c>
      <c r="D251">
        <v>3</v>
      </c>
      <c r="E251" t="s">
        <v>4784</v>
      </c>
      <c r="F251">
        <v>200</v>
      </c>
      <c r="G251">
        <v>0</v>
      </c>
      <c r="H251" t="s">
        <v>1219</v>
      </c>
      <c r="I251" t="s">
        <v>4785</v>
      </c>
      <c r="J251" t="s">
        <v>319</v>
      </c>
      <c r="K251" t="s">
        <v>23</v>
      </c>
      <c r="L251" t="s">
        <v>24</v>
      </c>
      <c r="M251" t="s">
        <v>4786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4786</v>
      </c>
    </row>
    <row r="252" spans="1:20" x14ac:dyDescent="0.25">
      <c r="A252" t="s">
        <v>20</v>
      </c>
      <c r="B252" t="s">
        <v>21</v>
      </c>
      <c r="C252">
        <v>50</v>
      </c>
      <c r="D252">
        <v>2</v>
      </c>
      <c r="E252" t="s">
        <v>4787</v>
      </c>
      <c r="F252">
        <v>190</v>
      </c>
      <c r="G252">
        <v>0</v>
      </c>
      <c r="H252" t="s">
        <v>1219</v>
      </c>
      <c r="I252" t="s">
        <v>4788</v>
      </c>
      <c r="J252" t="s">
        <v>331</v>
      </c>
      <c r="K252" t="s">
        <v>23</v>
      </c>
      <c r="L252" t="s">
        <v>24</v>
      </c>
      <c r="M252" t="s">
        <v>4786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4786</v>
      </c>
    </row>
    <row r="253" spans="1:20" x14ac:dyDescent="0.25">
      <c r="A253" t="s">
        <v>28</v>
      </c>
      <c r="B253" t="s">
        <v>29</v>
      </c>
      <c r="C253">
        <v>50</v>
      </c>
      <c r="D253">
        <v>2</v>
      </c>
      <c r="E253" t="s">
        <v>4787</v>
      </c>
      <c r="F253">
        <v>190</v>
      </c>
      <c r="G253">
        <v>0</v>
      </c>
      <c r="H253" t="s">
        <v>1219</v>
      </c>
      <c r="I253" t="s">
        <v>4788</v>
      </c>
      <c r="J253" t="s">
        <v>331</v>
      </c>
      <c r="K253" t="s">
        <v>23</v>
      </c>
      <c r="L253" t="s">
        <v>24</v>
      </c>
      <c r="M253" t="s">
        <v>4786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4786</v>
      </c>
    </row>
    <row r="254" spans="1:20" x14ac:dyDescent="0.25">
      <c r="A254" t="s">
        <v>30</v>
      </c>
      <c r="B254" t="s">
        <v>31</v>
      </c>
      <c r="C254">
        <v>50</v>
      </c>
      <c r="D254">
        <v>2</v>
      </c>
      <c r="E254" t="s">
        <v>4787</v>
      </c>
      <c r="F254">
        <v>190</v>
      </c>
      <c r="G254">
        <v>0</v>
      </c>
      <c r="H254" t="s">
        <v>1219</v>
      </c>
      <c r="I254" t="s">
        <v>4788</v>
      </c>
      <c r="J254" t="s">
        <v>331</v>
      </c>
      <c r="K254" t="s">
        <v>23</v>
      </c>
      <c r="L254" t="s">
        <v>24</v>
      </c>
      <c r="M254" t="s">
        <v>4786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4786</v>
      </c>
    </row>
    <row r="255" spans="1:20" x14ac:dyDescent="0.25">
      <c r="A255" t="s">
        <v>279</v>
      </c>
      <c r="B255" t="s">
        <v>285</v>
      </c>
      <c r="C255">
        <v>139</v>
      </c>
      <c r="D255">
        <v>1</v>
      </c>
      <c r="E255" t="s">
        <v>4789</v>
      </c>
      <c r="F255">
        <v>215</v>
      </c>
      <c r="G255">
        <v>0</v>
      </c>
      <c r="H255" t="s">
        <v>1349</v>
      </c>
      <c r="I255" t="s">
        <v>4790</v>
      </c>
      <c r="J255" t="s">
        <v>4791</v>
      </c>
      <c r="K255" t="s">
        <v>4792</v>
      </c>
      <c r="L255" t="s">
        <v>4793</v>
      </c>
      <c r="M255" t="s">
        <v>4786</v>
      </c>
      <c r="N255" t="s">
        <v>1225</v>
      </c>
      <c r="O255" t="s">
        <v>4242</v>
      </c>
      <c r="P255" t="s">
        <v>1227</v>
      </c>
      <c r="Q255" t="s">
        <v>1228</v>
      </c>
      <c r="R255" t="s">
        <v>24</v>
      </c>
      <c r="S255" t="s">
        <v>23</v>
      </c>
      <c r="T255" t="s">
        <v>4794</v>
      </c>
    </row>
    <row r="256" spans="1:20" x14ac:dyDescent="0.25">
      <c r="A256" t="s">
        <v>278</v>
      </c>
      <c r="B256" t="s">
        <v>284</v>
      </c>
      <c r="C256">
        <v>139</v>
      </c>
      <c r="D256">
        <v>1</v>
      </c>
      <c r="E256" t="s">
        <v>4789</v>
      </c>
      <c r="F256">
        <v>215</v>
      </c>
      <c r="G256">
        <v>0</v>
      </c>
      <c r="H256" t="s">
        <v>1349</v>
      </c>
      <c r="I256" t="s">
        <v>4790</v>
      </c>
      <c r="J256" t="s">
        <v>4791</v>
      </c>
      <c r="K256" t="s">
        <v>4792</v>
      </c>
      <c r="L256" t="s">
        <v>4793</v>
      </c>
      <c r="M256" t="s">
        <v>4786</v>
      </c>
      <c r="N256" t="s">
        <v>1225</v>
      </c>
      <c r="O256" t="s">
        <v>4242</v>
      </c>
      <c r="P256" t="s">
        <v>1227</v>
      </c>
      <c r="Q256" t="s">
        <v>1228</v>
      </c>
      <c r="R256" t="s">
        <v>24</v>
      </c>
      <c r="S256" t="s">
        <v>23</v>
      </c>
      <c r="T256" t="s">
        <v>4794</v>
      </c>
    </row>
    <row r="257" spans="1:20" x14ac:dyDescent="0.25">
      <c r="A257" t="s">
        <v>278</v>
      </c>
      <c r="B257" t="s">
        <v>284</v>
      </c>
      <c r="C257">
        <v>139</v>
      </c>
      <c r="D257">
        <v>2</v>
      </c>
      <c r="E257" t="s">
        <v>4795</v>
      </c>
      <c r="F257">
        <v>215</v>
      </c>
      <c r="G257">
        <v>0</v>
      </c>
      <c r="H257" t="s">
        <v>1349</v>
      </c>
      <c r="I257" t="s">
        <v>4796</v>
      </c>
      <c r="J257" t="s">
        <v>4797</v>
      </c>
      <c r="K257" t="s">
        <v>4798</v>
      </c>
      <c r="L257" t="s">
        <v>4799</v>
      </c>
      <c r="M257" t="s">
        <v>4800</v>
      </c>
      <c r="N257" t="s">
        <v>1225</v>
      </c>
      <c r="O257" t="s">
        <v>4242</v>
      </c>
      <c r="P257" t="s">
        <v>1227</v>
      </c>
      <c r="Q257" t="s">
        <v>1228</v>
      </c>
      <c r="R257" t="s">
        <v>24</v>
      </c>
      <c r="S257" t="s">
        <v>23</v>
      </c>
      <c r="T257" t="s">
        <v>4800</v>
      </c>
    </row>
    <row r="258" spans="1:20" x14ac:dyDescent="0.25">
      <c r="A258" t="s">
        <v>38</v>
      </c>
      <c r="B258" t="s">
        <v>39</v>
      </c>
      <c r="C258">
        <v>65</v>
      </c>
      <c r="D258">
        <v>1</v>
      </c>
      <c r="E258" t="s">
        <v>4801</v>
      </c>
      <c r="F258">
        <v>215</v>
      </c>
      <c r="G258">
        <v>0</v>
      </c>
      <c r="H258" t="s">
        <v>1349</v>
      </c>
      <c r="I258" t="s">
        <v>4802</v>
      </c>
      <c r="J258" t="s">
        <v>4803</v>
      </c>
      <c r="K258" t="s">
        <v>4804</v>
      </c>
      <c r="L258" t="s">
        <v>4805</v>
      </c>
      <c r="M258" t="s">
        <v>4806</v>
      </c>
      <c r="N258" t="s">
        <v>1225</v>
      </c>
      <c r="O258" t="s">
        <v>4242</v>
      </c>
      <c r="P258" t="s">
        <v>1227</v>
      </c>
      <c r="Q258" t="s">
        <v>1228</v>
      </c>
      <c r="R258" t="s">
        <v>24</v>
      </c>
      <c r="S258" t="s">
        <v>23</v>
      </c>
      <c r="T258" t="s">
        <v>4806</v>
      </c>
    </row>
    <row r="259" spans="1:20" x14ac:dyDescent="0.25">
      <c r="A259" t="s">
        <v>36</v>
      </c>
      <c r="B259" t="s">
        <v>37</v>
      </c>
      <c r="C259">
        <v>65</v>
      </c>
      <c r="D259">
        <v>1</v>
      </c>
      <c r="E259" t="s">
        <v>4801</v>
      </c>
      <c r="F259">
        <v>215</v>
      </c>
      <c r="G259">
        <v>0</v>
      </c>
      <c r="H259" t="s">
        <v>1349</v>
      </c>
      <c r="I259" t="s">
        <v>4802</v>
      </c>
      <c r="J259" t="s">
        <v>4803</v>
      </c>
      <c r="K259" t="s">
        <v>4804</v>
      </c>
      <c r="L259" t="s">
        <v>4805</v>
      </c>
      <c r="M259" t="s">
        <v>4806</v>
      </c>
      <c r="N259" t="s">
        <v>1225</v>
      </c>
      <c r="O259" t="s">
        <v>4242</v>
      </c>
      <c r="P259" t="s">
        <v>1227</v>
      </c>
      <c r="Q259" t="s">
        <v>1228</v>
      </c>
      <c r="R259" t="s">
        <v>24</v>
      </c>
      <c r="S259" t="s">
        <v>23</v>
      </c>
      <c r="T259" t="s">
        <v>4806</v>
      </c>
    </row>
    <row r="260" spans="1:20" x14ac:dyDescent="0.25">
      <c r="A260" t="s">
        <v>279</v>
      </c>
      <c r="B260" t="s">
        <v>285</v>
      </c>
      <c r="C260">
        <v>139</v>
      </c>
      <c r="D260">
        <v>1</v>
      </c>
      <c r="E260" t="s">
        <v>4801</v>
      </c>
      <c r="F260">
        <v>215</v>
      </c>
      <c r="G260">
        <v>0</v>
      </c>
      <c r="H260" t="s">
        <v>1349</v>
      </c>
      <c r="I260" t="s">
        <v>4802</v>
      </c>
      <c r="J260" t="s">
        <v>4803</v>
      </c>
      <c r="K260" t="s">
        <v>4804</v>
      </c>
      <c r="L260" t="s">
        <v>4805</v>
      </c>
      <c r="M260" t="s">
        <v>4806</v>
      </c>
      <c r="N260" t="s">
        <v>1225</v>
      </c>
      <c r="O260" t="s">
        <v>4242</v>
      </c>
      <c r="P260" t="s">
        <v>1227</v>
      </c>
      <c r="Q260" t="s">
        <v>1228</v>
      </c>
      <c r="R260" t="s">
        <v>24</v>
      </c>
      <c r="S260" t="s">
        <v>23</v>
      </c>
      <c r="T260" t="s">
        <v>4806</v>
      </c>
    </row>
    <row r="261" spans="1:20" x14ac:dyDescent="0.25">
      <c r="A261" t="s">
        <v>279</v>
      </c>
      <c r="B261" t="s">
        <v>285</v>
      </c>
      <c r="C261">
        <v>139</v>
      </c>
      <c r="D261">
        <v>1</v>
      </c>
      <c r="E261" t="s">
        <v>4807</v>
      </c>
      <c r="F261">
        <v>215</v>
      </c>
      <c r="G261">
        <v>0</v>
      </c>
      <c r="H261" t="s">
        <v>1349</v>
      </c>
      <c r="I261" t="s">
        <v>4808</v>
      </c>
      <c r="J261" t="s">
        <v>4809</v>
      </c>
      <c r="K261" t="s">
        <v>4810</v>
      </c>
      <c r="L261" t="s">
        <v>4811</v>
      </c>
      <c r="M261" t="s">
        <v>4812</v>
      </c>
      <c r="N261" t="s">
        <v>1225</v>
      </c>
      <c r="O261" t="s">
        <v>4242</v>
      </c>
      <c r="P261" t="s">
        <v>1227</v>
      </c>
      <c r="Q261" t="s">
        <v>1228</v>
      </c>
      <c r="R261" t="s">
        <v>24</v>
      </c>
      <c r="S261" t="s">
        <v>23</v>
      </c>
      <c r="T261" t="s">
        <v>4812</v>
      </c>
    </row>
    <row r="262" spans="1:20" x14ac:dyDescent="0.25">
      <c r="A262" t="s">
        <v>278</v>
      </c>
      <c r="B262" t="s">
        <v>284</v>
      </c>
      <c r="C262">
        <v>139</v>
      </c>
      <c r="D262">
        <v>1</v>
      </c>
      <c r="E262" t="s">
        <v>4807</v>
      </c>
      <c r="F262">
        <v>215</v>
      </c>
      <c r="G262">
        <v>0</v>
      </c>
      <c r="H262" t="s">
        <v>1349</v>
      </c>
      <c r="I262" t="s">
        <v>4808</v>
      </c>
      <c r="J262" t="s">
        <v>4809</v>
      </c>
      <c r="K262" t="s">
        <v>4810</v>
      </c>
      <c r="L262" t="s">
        <v>4811</v>
      </c>
      <c r="M262" t="s">
        <v>4812</v>
      </c>
      <c r="N262" t="s">
        <v>1225</v>
      </c>
      <c r="O262" t="s">
        <v>4242</v>
      </c>
      <c r="P262" t="s">
        <v>1227</v>
      </c>
      <c r="Q262" t="s">
        <v>1228</v>
      </c>
      <c r="R262" t="s">
        <v>24</v>
      </c>
      <c r="S262" t="s">
        <v>23</v>
      </c>
      <c r="T262" t="s">
        <v>4812</v>
      </c>
    </row>
    <row r="263" spans="1:20" x14ac:dyDescent="0.25">
      <c r="A263" t="s">
        <v>279</v>
      </c>
      <c r="B263" t="s">
        <v>285</v>
      </c>
      <c r="C263">
        <v>139</v>
      </c>
      <c r="D263">
        <v>1</v>
      </c>
      <c r="E263" t="s">
        <v>4813</v>
      </c>
      <c r="F263">
        <v>215</v>
      </c>
      <c r="G263">
        <v>0</v>
      </c>
      <c r="H263" t="s">
        <v>1349</v>
      </c>
      <c r="I263" t="s">
        <v>4814</v>
      </c>
      <c r="J263" t="s">
        <v>4815</v>
      </c>
      <c r="K263" t="s">
        <v>4816</v>
      </c>
      <c r="L263" t="s">
        <v>4817</v>
      </c>
      <c r="M263" t="s">
        <v>4818</v>
      </c>
      <c r="N263" t="s">
        <v>1225</v>
      </c>
      <c r="O263" t="s">
        <v>4242</v>
      </c>
      <c r="P263" t="s">
        <v>1227</v>
      </c>
      <c r="Q263" t="s">
        <v>1228</v>
      </c>
      <c r="R263" t="s">
        <v>24</v>
      </c>
      <c r="S263" t="s">
        <v>23</v>
      </c>
      <c r="T263" t="s">
        <v>4819</v>
      </c>
    </row>
    <row r="264" spans="1:20" x14ac:dyDescent="0.25">
      <c r="A264" t="s">
        <v>278</v>
      </c>
      <c r="B264" t="s">
        <v>284</v>
      </c>
      <c r="C264">
        <v>139</v>
      </c>
      <c r="D264">
        <v>1</v>
      </c>
      <c r="E264" t="s">
        <v>4813</v>
      </c>
      <c r="F264">
        <v>215</v>
      </c>
      <c r="G264">
        <v>0</v>
      </c>
      <c r="H264" t="s">
        <v>1349</v>
      </c>
      <c r="I264" t="s">
        <v>4814</v>
      </c>
      <c r="J264" t="s">
        <v>4815</v>
      </c>
      <c r="K264" t="s">
        <v>4816</v>
      </c>
      <c r="L264" t="s">
        <v>4817</v>
      </c>
      <c r="M264" t="s">
        <v>4818</v>
      </c>
      <c r="N264" t="s">
        <v>1225</v>
      </c>
      <c r="O264" t="s">
        <v>4242</v>
      </c>
      <c r="P264" t="s">
        <v>1227</v>
      </c>
      <c r="Q264" t="s">
        <v>1228</v>
      </c>
      <c r="R264" t="s">
        <v>24</v>
      </c>
      <c r="S264" t="s">
        <v>23</v>
      </c>
      <c r="T264" t="s">
        <v>4819</v>
      </c>
    </row>
    <row r="265" spans="1:20" x14ac:dyDescent="0.25">
      <c r="A265" t="s">
        <v>36</v>
      </c>
      <c r="B265" t="s">
        <v>37</v>
      </c>
      <c r="C265">
        <v>65</v>
      </c>
      <c r="D265">
        <v>2</v>
      </c>
      <c r="E265" t="s">
        <v>4820</v>
      </c>
      <c r="F265">
        <v>215</v>
      </c>
      <c r="G265">
        <v>0</v>
      </c>
      <c r="H265" t="s">
        <v>1349</v>
      </c>
      <c r="I265" t="s">
        <v>4821</v>
      </c>
      <c r="J265" t="s">
        <v>4822</v>
      </c>
      <c r="K265" t="s">
        <v>4823</v>
      </c>
      <c r="L265" t="s">
        <v>4824</v>
      </c>
      <c r="M265" t="s">
        <v>4825</v>
      </c>
      <c r="N265" t="s">
        <v>1225</v>
      </c>
      <c r="O265" t="s">
        <v>4242</v>
      </c>
      <c r="P265" t="s">
        <v>1227</v>
      </c>
      <c r="Q265" t="s">
        <v>1228</v>
      </c>
      <c r="R265" t="s">
        <v>24</v>
      </c>
      <c r="S265" t="s">
        <v>23</v>
      </c>
      <c r="T265" t="s">
        <v>4826</v>
      </c>
    </row>
    <row r="266" spans="1:20" x14ac:dyDescent="0.25">
      <c r="A266" t="s">
        <v>38</v>
      </c>
      <c r="B266" t="s">
        <v>39</v>
      </c>
      <c r="C266">
        <v>65</v>
      </c>
      <c r="D266">
        <v>2</v>
      </c>
      <c r="E266" t="s">
        <v>4820</v>
      </c>
      <c r="F266">
        <v>215</v>
      </c>
      <c r="G266">
        <v>0</v>
      </c>
      <c r="H266" t="s">
        <v>1349</v>
      </c>
      <c r="I266" t="s">
        <v>4821</v>
      </c>
      <c r="J266" t="s">
        <v>4822</v>
      </c>
      <c r="K266" t="s">
        <v>4823</v>
      </c>
      <c r="L266" t="s">
        <v>4824</v>
      </c>
      <c r="M266" t="s">
        <v>4825</v>
      </c>
      <c r="N266" t="s">
        <v>1225</v>
      </c>
      <c r="O266" t="s">
        <v>4242</v>
      </c>
      <c r="P266" t="s">
        <v>1227</v>
      </c>
      <c r="Q266" t="s">
        <v>1228</v>
      </c>
      <c r="R266" t="s">
        <v>24</v>
      </c>
      <c r="S266" t="s">
        <v>23</v>
      </c>
      <c r="T266" t="s">
        <v>4826</v>
      </c>
    </row>
    <row r="267" spans="1:20" x14ac:dyDescent="0.25">
      <c r="A267" t="s">
        <v>36</v>
      </c>
      <c r="B267" t="s">
        <v>37</v>
      </c>
      <c r="C267">
        <v>65</v>
      </c>
      <c r="D267">
        <v>1</v>
      </c>
      <c r="E267" t="s">
        <v>4827</v>
      </c>
      <c r="F267">
        <v>215</v>
      </c>
      <c r="G267">
        <v>0</v>
      </c>
      <c r="H267" t="s">
        <v>1349</v>
      </c>
      <c r="I267" t="s">
        <v>4828</v>
      </c>
      <c r="J267" t="s">
        <v>4829</v>
      </c>
      <c r="K267" t="s">
        <v>4830</v>
      </c>
      <c r="L267" t="s">
        <v>4831</v>
      </c>
      <c r="M267" t="s">
        <v>4832</v>
      </c>
      <c r="N267" t="s">
        <v>1225</v>
      </c>
      <c r="O267" t="s">
        <v>1226</v>
      </c>
      <c r="P267" t="s">
        <v>1227</v>
      </c>
      <c r="Q267" t="s">
        <v>1228</v>
      </c>
      <c r="R267" t="s">
        <v>24</v>
      </c>
      <c r="S267" t="s">
        <v>23</v>
      </c>
      <c r="T267" t="s">
        <v>4833</v>
      </c>
    </row>
    <row r="268" spans="1:20" x14ac:dyDescent="0.25">
      <c r="A268" t="s">
        <v>150</v>
      </c>
      <c r="B268" t="s">
        <v>151</v>
      </c>
      <c r="C268">
        <v>65</v>
      </c>
      <c r="D268">
        <v>1</v>
      </c>
      <c r="E268" t="s">
        <v>4827</v>
      </c>
      <c r="F268">
        <v>215</v>
      </c>
      <c r="G268">
        <v>0</v>
      </c>
      <c r="H268" t="s">
        <v>1349</v>
      </c>
      <c r="I268" t="s">
        <v>4828</v>
      </c>
      <c r="J268" t="s">
        <v>4829</v>
      </c>
      <c r="K268" t="s">
        <v>4830</v>
      </c>
      <c r="L268" t="s">
        <v>4831</v>
      </c>
      <c r="M268" t="s">
        <v>4832</v>
      </c>
      <c r="N268" t="s">
        <v>1225</v>
      </c>
      <c r="O268" t="s">
        <v>1226</v>
      </c>
      <c r="P268" t="s">
        <v>1227</v>
      </c>
      <c r="Q268" t="s">
        <v>1228</v>
      </c>
      <c r="R268" t="s">
        <v>24</v>
      </c>
      <c r="S268" t="s">
        <v>23</v>
      </c>
      <c r="T268" t="s">
        <v>4833</v>
      </c>
    </row>
    <row r="269" spans="1:20" x14ac:dyDescent="0.25">
      <c r="A269" t="s">
        <v>152</v>
      </c>
      <c r="B269" t="s">
        <v>153</v>
      </c>
      <c r="C269">
        <v>65</v>
      </c>
      <c r="D269">
        <v>2</v>
      </c>
      <c r="E269" t="s">
        <v>4827</v>
      </c>
      <c r="F269">
        <v>215</v>
      </c>
      <c r="G269">
        <v>0</v>
      </c>
      <c r="H269" t="s">
        <v>1349</v>
      </c>
      <c r="I269" t="s">
        <v>4828</v>
      </c>
      <c r="J269" t="s">
        <v>4829</v>
      </c>
      <c r="K269" t="s">
        <v>4830</v>
      </c>
      <c r="L269" t="s">
        <v>4831</v>
      </c>
      <c r="M269" t="s">
        <v>4832</v>
      </c>
      <c r="N269" t="s">
        <v>1225</v>
      </c>
      <c r="O269" t="s">
        <v>1226</v>
      </c>
      <c r="P269" t="s">
        <v>1227</v>
      </c>
      <c r="Q269" t="s">
        <v>1228</v>
      </c>
      <c r="R269" t="s">
        <v>24</v>
      </c>
      <c r="S269" t="s">
        <v>23</v>
      </c>
      <c r="T269" t="s">
        <v>4833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4834</v>
      </c>
      <c r="F270">
        <v>100</v>
      </c>
      <c r="G270">
        <v>0</v>
      </c>
      <c r="H270" t="s">
        <v>1219</v>
      </c>
      <c r="I270" t="s">
        <v>4835</v>
      </c>
      <c r="J270" t="s">
        <v>342</v>
      </c>
      <c r="K270" t="s">
        <v>23</v>
      </c>
      <c r="L270" t="s">
        <v>24</v>
      </c>
      <c r="M270" t="s">
        <v>4836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4836</v>
      </c>
    </row>
    <row r="271" spans="1:20" x14ac:dyDescent="0.25">
      <c r="A271" t="s">
        <v>28</v>
      </c>
      <c r="B271" t="s">
        <v>29</v>
      </c>
      <c r="C271">
        <v>50</v>
      </c>
      <c r="D271">
        <v>1</v>
      </c>
      <c r="E271" t="s">
        <v>4834</v>
      </c>
      <c r="F271">
        <v>100</v>
      </c>
      <c r="G271">
        <v>0</v>
      </c>
      <c r="H271" t="s">
        <v>1219</v>
      </c>
      <c r="I271" t="s">
        <v>4835</v>
      </c>
      <c r="J271" t="s">
        <v>342</v>
      </c>
      <c r="K271" t="s">
        <v>23</v>
      </c>
      <c r="L271" t="s">
        <v>24</v>
      </c>
      <c r="M271" t="s">
        <v>4836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4836</v>
      </c>
    </row>
    <row r="272" spans="1:20" x14ac:dyDescent="0.25">
      <c r="A272" t="s">
        <v>30</v>
      </c>
      <c r="B272" t="s">
        <v>31</v>
      </c>
      <c r="C272">
        <v>50</v>
      </c>
      <c r="D272">
        <v>1</v>
      </c>
      <c r="E272" t="s">
        <v>4834</v>
      </c>
      <c r="F272">
        <v>100</v>
      </c>
      <c r="G272">
        <v>0</v>
      </c>
      <c r="H272" t="s">
        <v>1219</v>
      </c>
      <c r="I272" t="s">
        <v>4835</v>
      </c>
      <c r="J272" t="s">
        <v>342</v>
      </c>
      <c r="K272" t="s">
        <v>23</v>
      </c>
      <c r="L272" t="s">
        <v>24</v>
      </c>
      <c r="M272" t="s">
        <v>4836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4836</v>
      </c>
    </row>
    <row r="273" spans="1:20" x14ac:dyDescent="0.25">
      <c r="A273" t="s">
        <v>279</v>
      </c>
      <c r="B273" t="s">
        <v>285</v>
      </c>
      <c r="C273">
        <v>139</v>
      </c>
      <c r="D273">
        <v>1</v>
      </c>
      <c r="E273" t="s">
        <v>4837</v>
      </c>
      <c r="F273">
        <v>215</v>
      </c>
      <c r="G273">
        <v>0</v>
      </c>
      <c r="H273" t="s">
        <v>1349</v>
      </c>
      <c r="I273" t="s">
        <v>4838</v>
      </c>
      <c r="J273" t="s">
        <v>4839</v>
      </c>
      <c r="K273" t="s">
        <v>4840</v>
      </c>
      <c r="L273" t="s">
        <v>4841</v>
      </c>
      <c r="M273" t="s">
        <v>4836</v>
      </c>
      <c r="N273" t="s">
        <v>1225</v>
      </c>
      <c r="O273" t="s">
        <v>4242</v>
      </c>
      <c r="P273" t="s">
        <v>1227</v>
      </c>
      <c r="Q273" t="s">
        <v>1228</v>
      </c>
      <c r="R273" t="s">
        <v>24</v>
      </c>
      <c r="S273" t="s">
        <v>23</v>
      </c>
      <c r="T273" t="s">
        <v>4836</v>
      </c>
    </row>
    <row r="274" spans="1:20" x14ac:dyDescent="0.25">
      <c r="A274" t="s">
        <v>278</v>
      </c>
      <c r="B274" t="s">
        <v>284</v>
      </c>
      <c r="C274">
        <v>139</v>
      </c>
      <c r="D274">
        <v>1</v>
      </c>
      <c r="E274" t="s">
        <v>4837</v>
      </c>
      <c r="F274">
        <v>215</v>
      </c>
      <c r="G274">
        <v>0</v>
      </c>
      <c r="H274" t="s">
        <v>1349</v>
      </c>
      <c r="I274" t="s">
        <v>4838</v>
      </c>
      <c r="J274" t="s">
        <v>4839</v>
      </c>
      <c r="K274" t="s">
        <v>4840</v>
      </c>
      <c r="L274" t="s">
        <v>4841</v>
      </c>
      <c r="M274" t="s">
        <v>4836</v>
      </c>
      <c r="N274" t="s">
        <v>1225</v>
      </c>
      <c r="O274" t="s">
        <v>4242</v>
      </c>
      <c r="P274" t="s">
        <v>1227</v>
      </c>
      <c r="Q274" t="s">
        <v>1228</v>
      </c>
      <c r="R274" t="s">
        <v>24</v>
      </c>
      <c r="S274" t="s">
        <v>23</v>
      </c>
      <c r="T274" t="s">
        <v>4836</v>
      </c>
    </row>
    <row r="275" spans="1:20" x14ac:dyDescent="0.25">
      <c r="A275" t="s">
        <v>148</v>
      </c>
      <c r="B275" t="s">
        <v>149</v>
      </c>
      <c r="C275">
        <v>65</v>
      </c>
      <c r="D275">
        <v>1</v>
      </c>
      <c r="E275" t="s">
        <v>4842</v>
      </c>
      <c r="F275">
        <v>215</v>
      </c>
      <c r="G275">
        <v>0</v>
      </c>
      <c r="H275" t="s">
        <v>1349</v>
      </c>
      <c r="I275" t="s">
        <v>4843</v>
      </c>
      <c r="J275" t="s">
        <v>4844</v>
      </c>
      <c r="K275" t="s">
        <v>4845</v>
      </c>
      <c r="L275" t="s">
        <v>4846</v>
      </c>
      <c r="M275" t="s">
        <v>4847</v>
      </c>
      <c r="N275" t="s">
        <v>1225</v>
      </c>
      <c r="O275" t="s">
        <v>1226</v>
      </c>
      <c r="P275" t="s">
        <v>1227</v>
      </c>
      <c r="Q275" t="s">
        <v>1228</v>
      </c>
      <c r="R275" t="s">
        <v>24</v>
      </c>
      <c r="S275" t="s">
        <v>23</v>
      </c>
      <c r="T275" t="s">
        <v>4848</v>
      </c>
    </row>
    <row r="276" spans="1:20" x14ac:dyDescent="0.25">
      <c r="A276" t="s">
        <v>38</v>
      </c>
      <c r="B276" t="s">
        <v>39</v>
      </c>
      <c r="C276">
        <v>65</v>
      </c>
      <c r="D276">
        <v>1</v>
      </c>
      <c r="E276" t="s">
        <v>4842</v>
      </c>
      <c r="F276">
        <v>215</v>
      </c>
      <c r="G276">
        <v>0</v>
      </c>
      <c r="H276" t="s">
        <v>1349</v>
      </c>
      <c r="I276" t="s">
        <v>4843</v>
      </c>
      <c r="J276" t="s">
        <v>4844</v>
      </c>
      <c r="K276" t="s">
        <v>4845</v>
      </c>
      <c r="L276" t="s">
        <v>4846</v>
      </c>
      <c r="M276" t="s">
        <v>4847</v>
      </c>
      <c r="N276" t="s">
        <v>1225</v>
      </c>
      <c r="O276" t="s">
        <v>1226</v>
      </c>
      <c r="P276" t="s">
        <v>1227</v>
      </c>
      <c r="Q276" t="s">
        <v>1228</v>
      </c>
      <c r="R276" t="s">
        <v>24</v>
      </c>
      <c r="S276" t="s">
        <v>23</v>
      </c>
      <c r="T276" t="s">
        <v>4848</v>
      </c>
    </row>
    <row r="277" spans="1:20" x14ac:dyDescent="0.25">
      <c r="A277" t="s">
        <v>34</v>
      </c>
      <c r="B277" t="s">
        <v>35</v>
      </c>
      <c r="C277">
        <v>65</v>
      </c>
      <c r="D277">
        <v>1</v>
      </c>
      <c r="E277" t="s">
        <v>4842</v>
      </c>
      <c r="F277">
        <v>215</v>
      </c>
      <c r="G277">
        <v>0</v>
      </c>
      <c r="H277" t="s">
        <v>1349</v>
      </c>
      <c r="I277" t="s">
        <v>4843</v>
      </c>
      <c r="J277" t="s">
        <v>4844</v>
      </c>
      <c r="K277" t="s">
        <v>4845</v>
      </c>
      <c r="L277" t="s">
        <v>4846</v>
      </c>
      <c r="M277" t="s">
        <v>4847</v>
      </c>
      <c r="N277" t="s">
        <v>1225</v>
      </c>
      <c r="O277" t="s">
        <v>1226</v>
      </c>
      <c r="P277" t="s">
        <v>1227</v>
      </c>
      <c r="Q277" t="s">
        <v>1228</v>
      </c>
      <c r="R277" t="s">
        <v>24</v>
      </c>
      <c r="S277" t="s">
        <v>23</v>
      </c>
      <c r="T277" t="s">
        <v>4848</v>
      </c>
    </row>
    <row r="278" spans="1:20" x14ac:dyDescent="0.25">
      <c r="A278" t="s">
        <v>36</v>
      </c>
      <c r="B278" t="s">
        <v>37</v>
      </c>
      <c r="C278">
        <v>65</v>
      </c>
      <c r="D278">
        <v>1</v>
      </c>
      <c r="E278" t="s">
        <v>4842</v>
      </c>
      <c r="F278">
        <v>215</v>
      </c>
      <c r="G278">
        <v>0</v>
      </c>
      <c r="H278" t="s">
        <v>1349</v>
      </c>
      <c r="I278" t="s">
        <v>4843</v>
      </c>
      <c r="J278" t="s">
        <v>4844</v>
      </c>
      <c r="K278" t="s">
        <v>4845</v>
      </c>
      <c r="L278" t="s">
        <v>4846</v>
      </c>
      <c r="M278" t="s">
        <v>4847</v>
      </c>
      <c r="N278" t="s">
        <v>1225</v>
      </c>
      <c r="O278" t="s">
        <v>1226</v>
      </c>
      <c r="P278" t="s">
        <v>1227</v>
      </c>
      <c r="Q278" t="s">
        <v>1228</v>
      </c>
      <c r="R278" t="s">
        <v>24</v>
      </c>
      <c r="S278" t="s">
        <v>23</v>
      </c>
      <c r="T278" t="s">
        <v>4848</v>
      </c>
    </row>
    <row r="279" spans="1:20" x14ac:dyDescent="0.25">
      <c r="A279" t="s">
        <v>20</v>
      </c>
      <c r="B279" t="s">
        <v>21</v>
      </c>
      <c r="C279">
        <v>50</v>
      </c>
      <c r="D279">
        <v>2</v>
      </c>
      <c r="E279" t="s">
        <v>4849</v>
      </c>
      <c r="F279">
        <v>190</v>
      </c>
      <c r="G279">
        <v>0</v>
      </c>
      <c r="H279" t="s">
        <v>1219</v>
      </c>
      <c r="I279" t="s">
        <v>4850</v>
      </c>
      <c r="J279" t="s">
        <v>306</v>
      </c>
      <c r="K279" t="s">
        <v>23</v>
      </c>
      <c r="L279" t="s">
        <v>24</v>
      </c>
      <c r="M279" t="s">
        <v>4848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4848</v>
      </c>
    </row>
    <row r="280" spans="1:20" x14ac:dyDescent="0.25">
      <c r="A280" t="s">
        <v>28</v>
      </c>
      <c r="B280" t="s">
        <v>29</v>
      </c>
      <c r="C280">
        <v>50</v>
      </c>
      <c r="D280">
        <v>2</v>
      </c>
      <c r="E280" t="s">
        <v>4849</v>
      </c>
      <c r="F280">
        <v>190</v>
      </c>
      <c r="G280">
        <v>0</v>
      </c>
      <c r="H280" t="s">
        <v>1219</v>
      </c>
      <c r="I280" t="s">
        <v>4850</v>
      </c>
      <c r="J280" t="s">
        <v>306</v>
      </c>
      <c r="K280" t="s">
        <v>23</v>
      </c>
      <c r="L280" t="s">
        <v>24</v>
      </c>
      <c r="M280" t="s">
        <v>4848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4848</v>
      </c>
    </row>
    <row r="281" spans="1:20" x14ac:dyDescent="0.25">
      <c r="A281" t="s">
        <v>30</v>
      </c>
      <c r="B281" t="s">
        <v>31</v>
      </c>
      <c r="C281">
        <v>50</v>
      </c>
      <c r="D281">
        <v>2</v>
      </c>
      <c r="E281" t="s">
        <v>4849</v>
      </c>
      <c r="F281">
        <v>190</v>
      </c>
      <c r="G281">
        <v>0</v>
      </c>
      <c r="H281" t="s">
        <v>1219</v>
      </c>
      <c r="I281" t="s">
        <v>4850</v>
      </c>
      <c r="J281" t="s">
        <v>306</v>
      </c>
      <c r="K281" t="s">
        <v>23</v>
      </c>
      <c r="L281" t="s">
        <v>24</v>
      </c>
      <c r="M281" t="s">
        <v>4848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4848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4851</v>
      </c>
      <c r="F282">
        <v>95</v>
      </c>
      <c r="G282">
        <v>0</v>
      </c>
      <c r="H282" t="s">
        <v>1219</v>
      </c>
      <c r="I282" t="s">
        <v>4852</v>
      </c>
      <c r="J282" t="s">
        <v>313</v>
      </c>
      <c r="K282" t="s">
        <v>23</v>
      </c>
      <c r="L282" t="s">
        <v>24</v>
      </c>
      <c r="M282" t="s">
        <v>4853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4853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4851</v>
      </c>
      <c r="F283">
        <v>95</v>
      </c>
      <c r="G283">
        <v>0</v>
      </c>
      <c r="H283" t="s">
        <v>1219</v>
      </c>
      <c r="I283" t="s">
        <v>4852</v>
      </c>
      <c r="J283" t="s">
        <v>313</v>
      </c>
      <c r="K283" t="s">
        <v>23</v>
      </c>
      <c r="L283" t="s">
        <v>24</v>
      </c>
      <c r="M283" t="s">
        <v>4853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4853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4851</v>
      </c>
      <c r="F284">
        <v>95</v>
      </c>
      <c r="G284">
        <v>0</v>
      </c>
      <c r="H284" t="s">
        <v>1219</v>
      </c>
      <c r="I284" t="s">
        <v>4852</v>
      </c>
      <c r="J284" t="s">
        <v>313</v>
      </c>
      <c r="K284" t="s">
        <v>23</v>
      </c>
      <c r="L284" t="s">
        <v>24</v>
      </c>
      <c r="M284" t="s">
        <v>4853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4853</v>
      </c>
    </row>
    <row r="285" spans="1:20" x14ac:dyDescent="0.25">
      <c r="A285" t="s">
        <v>46</v>
      </c>
      <c r="B285" t="s">
        <v>1239</v>
      </c>
      <c r="C285">
        <v>65.900000000000006</v>
      </c>
      <c r="D285">
        <v>4</v>
      </c>
      <c r="E285" t="s">
        <v>4854</v>
      </c>
      <c r="F285">
        <v>342.6</v>
      </c>
      <c r="G285">
        <v>79</v>
      </c>
      <c r="H285" t="s">
        <v>47</v>
      </c>
      <c r="I285" t="s">
        <v>4855</v>
      </c>
      <c r="J285" t="s">
        <v>4856</v>
      </c>
      <c r="K285" t="s">
        <v>4252</v>
      </c>
      <c r="L285" t="s">
        <v>4857</v>
      </c>
      <c r="M285" t="s">
        <v>4853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23</v>
      </c>
      <c r="T285" t="s">
        <v>4853</v>
      </c>
    </row>
    <row r="286" spans="1:20" x14ac:dyDescent="0.25">
      <c r="A286" t="s">
        <v>38</v>
      </c>
      <c r="B286" t="s">
        <v>39</v>
      </c>
      <c r="C286">
        <v>54.5</v>
      </c>
      <c r="D286">
        <v>2</v>
      </c>
      <c r="E286" t="s">
        <v>4858</v>
      </c>
      <c r="F286">
        <v>10</v>
      </c>
      <c r="G286">
        <v>0</v>
      </c>
      <c r="H286" t="s">
        <v>47</v>
      </c>
      <c r="I286" t="s">
        <v>4859</v>
      </c>
      <c r="J286" t="s">
        <v>4720</v>
      </c>
      <c r="K286" t="s">
        <v>4590</v>
      </c>
      <c r="L286" t="s">
        <v>4860</v>
      </c>
      <c r="M286" t="s">
        <v>4853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23</v>
      </c>
      <c r="T286" t="s">
        <v>4853</v>
      </c>
    </row>
    <row r="287" spans="1:20" x14ac:dyDescent="0.25">
      <c r="A287" t="s">
        <v>186</v>
      </c>
      <c r="B287" t="s">
        <v>187</v>
      </c>
      <c r="C287">
        <v>65</v>
      </c>
      <c r="D287">
        <v>4</v>
      </c>
      <c r="E287" t="s">
        <v>4861</v>
      </c>
      <c r="F287">
        <v>215</v>
      </c>
      <c r="G287">
        <v>0</v>
      </c>
      <c r="H287" t="s">
        <v>1349</v>
      </c>
      <c r="I287" t="s">
        <v>4862</v>
      </c>
      <c r="J287" t="s">
        <v>4863</v>
      </c>
      <c r="K287" t="s">
        <v>3932</v>
      </c>
      <c r="L287" t="s">
        <v>4864</v>
      </c>
      <c r="M287" t="s">
        <v>4853</v>
      </c>
      <c r="N287" t="s">
        <v>1225</v>
      </c>
      <c r="O287" t="s">
        <v>4242</v>
      </c>
      <c r="P287" t="s">
        <v>1227</v>
      </c>
      <c r="Q287" t="s">
        <v>1228</v>
      </c>
      <c r="R287" t="s">
        <v>24</v>
      </c>
      <c r="S287" t="s">
        <v>23</v>
      </c>
      <c r="T287" t="s">
        <v>4865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4866</v>
      </c>
      <c r="F288">
        <v>195</v>
      </c>
      <c r="G288">
        <v>0</v>
      </c>
      <c r="H288" t="s">
        <v>1219</v>
      </c>
      <c r="I288" t="s">
        <v>1296</v>
      </c>
      <c r="J288" t="s">
        <v>314</v>
      </c>
      <c r="K288" t="s">
        <v>23</v>
      </c>
      <c r="L288" t="s">
        <v>24</v>
      </c>
      <c r="M288" t="s">
        <v>4867</v>
      </c>
      <c r="N288" t="s">
        <v>23</v>
      </c>
      <c r="O288" t="s">
        <v>25</v>
      </c>
      <c r="P288" t="s">
        <v>26</v>
      </c>
      <c r="Q288" t="s">
        <v>27</v>
      </c>
      <c r="R288" t="s">
        <v>4868</v>
      </c>
      <c r="S288" t="s">
        <v>23</v>
      </c>
      <c r="T288" t="s">
        <v>4865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4866</v>
      </c>
      <c r="F289">
        <v>195</v>
      </c>
      <c r="G289">
        <v>0</v>
      </c>
      <c r="H289" t="s">
        <v>1219</v>
      </c>
      <c r="I289" t="s">
        <v>1296</v>
      </c>
      <c r="J289" t="s">
        <v>314</v>
      </c>
      <c r="K289" t="s">
        <v>23</v>
      </c>
      <c r="L289" t="s">
        <v>24</v>
      </c>
      <c r="M289" t="s">
        <v>4867</v>
      </c>
      <c r="N289" t="s">
        <v>23</v>
      </c>
      <c r="O289" t="s">
        <v>25</v>
      </c>
      <c r="P289" t="s">
        <v>26</v>
      </c>
      <c r="Q289" t="s">
        <v>27</v>
      </c>
      <c r="R289" t="s">
        <v>4868</v>
      </c>
      <c r="S289" t="s">
        <v>23</v>
      </c>
      <c r="T289" t="s">
        <v>4865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4866</v>
      </c>
      <c r="F290">
        <v>195</v>
      </c>
      <c r="G290">
        <v>0</v>
      </c>
      <c r="H290" t="s">
        <v>1219</v>
      </c>
      <c r="I290" t="s">
        <v>1296</v>
      </c>
      <c r="J290" t="s">
        <v>314</v>
      </c>
      <c r="K290" t="s">
        <v>23</v>
      </c>
      <c r="L290" t="s">
        <v>24</v>
      </c>
      <c r="M290" t="s">
        <v>4867</v>
      </c>
      <c r="N290" t="s">
        <v>23</v>
      </c>
      <c r="O290" t="s">
        <v>25</v>
      </c>
      <c r="P290" t="s">
        <v>26</v>
      </c>
      <c r="Q290" t="s">
        <v>27</v>
      </c>
      <c r="R290" t="s">
        <v>4868</v>
      </c>
      <c r="S290" t="s">
        <v>23</v>
      </c>
      <c r="T290" t="s">
        <v>4865</v>
      </c>
    </row>
    <row r="291" spans="1:20" x14ac:dyDescent="0.25">
      <c r="A291" t="s">
        <v>186</v>
      </c>
      <c r="B291" t="s">
        <v>187</v>
      </c>
      <c r="C291">
        <v>33.333333333333336</v>
      </c>
      <c r="D291">
        <v>3</v>
      </c>
      <c r="E291" t="s">
        <v>4866</v>
      </c>
      <c r="F291">
        <v>195</v>
      </c>
      <c r="G291">
        <v>0</v>
      </c>
      <c r="H291" t="s">
        <v>1219</v>
      </c>
      <c r="I291" t="s">
        <v>1296</v>
      </c>
      <c r="J291" t="s">
        <v>314</v>
      </c>
      <c r="K291" t="s">
        <v>23</v>
      </c>
      <c r="L291" t="s">
        <v>24</v>
      </c>
      <c r="M291" t="s">
        <v>4867</v>
      </c>
      <c r="N291" t="s">
        <v>23</v>
      </c>
      <c r="O291" t="s">
        <v>25</v>
      </c>
      <c r="P291" t="s">
        <v>26</v>
      </c>
      <c r="Q291" t="s">
        <v>27</v>
      </c>
      <c r="R291" t="s">
        <v>4868</v>
      </c>
      <c r="S291" t="s">
        <v>23</v>
      </c>
      <c r="T291" t="s">
        <v>4865</v>
      </c>
    </row>
    <row r="292" spans="1:20" x14ac:dyDescent="0.25">
      <c r="A292" t="s">
        <v>28</v>
      </c>
      <c r="B292" t="s">
        <v>29</v>
      </c>
      <c r="C292">
        <v>33.333333333333336</v>
      </c>
      <c r="D292">
        <v>3</v>
      </c>
      <c r="E292" t="s">
        <v>4869</v>
      </c>
      <c r="F292">
        <v>200</v>
      </c>
      <c r="G292">
        <v>0</v>
      </c>
      <c r="H292" t="s">
        <v>1219</v>
      </c>
      <c r="I292" t="s">
        <v>4870</v>
      </c>
      <c r="J292" t="s">
        <v>1252</v>
      </c>
      <c r="K292" t="s">
        <v>23</v>
      </c>
      <c r="L292" t="s">
        <v>24</v>
      </c>
      <c r="M292" t="s">
        <v>4867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23</v>
      </c>
      <c r="T292" t="s">
        <v>4865</v>
      </c>
    </row>
    <row r="293" spans="1:20" x14ac:dyDescent="0.25">
      <c r="A293" t="s">
        <v>30</v>
      </c>
      <c r="B293" t="s">
        <v>31</v>
      </c>
      <c r="C293">
        <v>60</v>
      </c>
      <c r="D293">
        <v>3</v>
      </c>
      <c r="E293" t="s">
        <v>4869</v>
      </c>
      <c r="F293">
        <v>200</v>
      </c>
      <c r="G293">
        <v>0</v>
      </c>
      <c r="H293" t="s">
        <v>1219</v>
      </c>
      <c r="I293" t="s">
        <v>4870</v>
      </c>
      <c r="J293" t="s">
        <v>1252</v>
      </c>
      <c r="K293" t="s">
        <v>23</v>
      </c>
      <c r="L293" t="s">
        <v>24</v>
      </c>
      <c r="M293" t="s">
        <v>4867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23</v>
      </c>
      <c r="T293" t="s">
        <v>4865</v>
      </c>
    </row>
    <row r="294" spans="1:20" x14ac:dyDescent="0.25">
      <c r="A294" t="s">
        <v>34</v>
      </c>
      <c r="B294" t="s">
        <v>35</v>
      </c>
      <c r="C294">
        <v>65</v>
      </c>
      <c r="D294">
        <v>1</v>
      </c>
      <c r="E294" t="s">
        <v>4871</v>
      </c>
      <c r="F294">
        <v>215</v>
      </c>
      <c r="G294">
        <v>0</v>
      </c>
      <c r="H294" t="s">
        <v>1349</v>
      </c>
      <c r="I294" t="s">
        <v>4872</v>
      </c>
      <c r="J294" t="s">
        <v>4873</v>
      </c>
      <c r="K294" t="s">
        <v>4522</v>
      </c>
      <c r="L294" t="s">
        <v>4874</v>
      </c>
      <c r="M294" t="s">
        <v>4875</v>
      </c>
      <c r="N294" t="s">
        <v>1225</v>
      </c>
      <c r="O294" t="s">
        <v>1226</v>
      </c>
      <c r="P294" t="s">
        <v>1227</v>
      </c>
      <c r="Q294" t="s">
        <v>1228</v>
      </c>
      <c r="R294" t="s">
        <v>24</v>
      </c>
      <c r="S294" t="s">
        <v>23</v>
      </c>
      <c r="T294" t="s">
        <v>4867</v>
      </c>
    </row>
    <row r="295" spans="1:20" x14ac:dyDescent="0.25">
      <c r="A295" t="s">
        <v>150</v>
      </c>
      <c r="B295" t="s">
        <v>151</v>
      </c>
      <c r="C295">
        <v>65</v>
      </c>
      <c r="D295">
        <v>1</v>
      </c>
      <c r="E295" t="s">
        <v>4871</v>
      </c>
      <c r="F295">
        <v>215</v>
      </c>
      <c r="G295">
        <v>0</v>
      </c>
      <c r="H295" t="s">
        <v>1349</v>
      </c>
      <c r="I295" t="s">
        <v>4872</v>
      </c>
      <c r="J295" t="s">
        <v>4873</v>
      </c>
      <c r="K295" t="s">
        <v>4522</v>
      </c>
      <c r="L295" t="s">
        <v>4874</v>
      </c>
      <c r="M295" t="s">
        <v>4875</v>
      </c>
      <c r="N295" t="s">
        <v>1225</v>
      </c>
      <c r="O295" t="s">
        <v>1226</v>
      </c>
      <c r="P295" t="s">
        <v>1227</v>
      </c>
      <c r="Q295" t="s">
        <v>1228</v>
      </c>
      <c r="R295" t="s">
        <v>24</v>
      </c>
      <c r="S295" t="s">
        <v>23</v>
      </c>
      <c r="T295" t="s">
        <v>4867</v>
      </c>
    </row>
    <row r="296" spans="1:20" x14ac:dyDescent="0.25">
      <c r="A296" t="s">
        <v>36</v>
      </c>
      <c r="B296" t="s">
        <v>37</v>
      </c>
      <c r="C296">
        <v>65</v>
      </c>
      <c r="D296">
        <v>2</v>
      </c>
      <c r="E296" t="s">
        <v>4871</v>
      </c>
      <c r="F296">
        <v>215</v>
      </c>
      <c r="G296">
        <v>0</v>
      </c>
      <c r="H296" t="s">
        <v>1349</v>
      </c>
      <c r="I296" t="s">
        <v>4872</v>
      </c>
      <c r="J296" t="s">
        <v>4873</v>
      </c>
      <c r="K296" t="s">
        <v>4522</v>
      </c>
      <c r="L296" t="s">
        <v>4874</v>
      </c>
      <c r="M296" t="s">
        <v>4875</v>
      </c>
      <c r="N296" t="s">
        <v>1225</v>
      </c>
      <c r="O296" t="s">
        <v>1226</v>
      </c>
      <c r="P296" t="s">
        <v>1227</v>
      </c>
      <c r="Q296" t="s">
        <v>1228</v>
      </c>
      <c r="R296" t="s">
        <v>24</v>
      </c>
      <c r="S296" t="s">
        <v>23</v>
      </c>
      <c r="T296" t="s">
        <v>4867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4876</v>
      </c>
      <c r="F297">
        <v>104</v>
      </c>
      <c r="G297">
        <v>9</v>
      </c>
      <c r="H297" t="s">
        <v>1219</v>
      </c>
      <c r="I297" t="s">
        <v>4877</v>
      </c>
      <c r="J297" t="s">
        <v>327</v>
      </c>
      <c r="K297" t="s">
        <v>23</v>
      </c>
      <c r="L297" t="s">
        <v>24</v>
      </c>
      <c r="M297" t="s">
        <v>4878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4878</v>
      </c>
    </row>
    <row r="298" spans="1:20" x14ac:dyDescent="0.25">
      <c r="A298" t="s">
        <v>28</v>
      </c>
      <c r="B298" t="s">
        <v>29</v>
      </c>
      <c r="C298">
        <v>50</v>
      </c>
      <c r="D298">
        <v>1</v>
      </c>
      <c r="E298" t="s">
        <v>4876</v>
      </c>
      <c r="F298">
        <v>104</v>
      </c>
      <c r="G298">
        <v>9</v>
      </c>
      <c r="H298" t="s">
        <v>1219</v>
      </c>
      <c r="I298" t="s">
        <v>4877</v>
      </c>
      <c r="J298" t="s">
        <v>327</v>
      </c>
      <c r="K298" t="s">
        <v>23</v>
      </c>
      <c r="L298" t="s">
        <v>24</v>
      </c>
      <c r="M298" t="s">
        <v>4878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4878</v>
      </c>
    </row>
    <row r="299" spans="1:20" x14ac:dyDescent="0.25">
      <c r="A299" t="s">
        <v>30</v>
      </c>
      <c r="B299" t="s">
        <v>31</v>
      </c>
      <c r="C299">
        <v>50</v>
      </c>
      <c r="D299">
        <v>1</v>
      </c>
      <c r="E299" t="s">
        <v>4876</v>
      </c>
      <c r="F299">
        <v>104</v>
      </c>
      <c r="G299">
        <v>9</v>
      </c>
      <c r="H299" t="s">
        <v>1219</v>
      </c>
      <c r="I299" t="s">
        <v>4877</v>
      </c>
      <c r="J299" t="s">
        <v>327</v>
      </c>
      <c r="K299" t="s">
        <v>23</v>
      </c>
      <c r="L299" t="s">
        <v>24</v>
      </c>
      <c r="M299" t="s">
        <v>4878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4878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4879</v>
      </c>
      <c r="F300">
        <v>101</v>
      </c>
      <c r="G300">
        <v>6</v>
      </c>
      <c r="H300" t="s">
        <v>1219</v>
      </c>
      <c r="I300" t="s">
        <v>1441</v>
      </c>
      <c r="J300" t="s">
        <v>306</v>
      </c>
      <c r="K300" t="s">
        <v>23</v>
      </c>
      <c r="L300" t="s">
        <v>24</v>
      </c>
      <c r="M300" t="s">
        <v>4880</v>
      </c>
      <c r="N300" t="s">
        <v>23</v>
      </c>
      <c r="O300" t="s">
        <v>58</v>
      </c>
      <c r="P300" t="s">
        <v>26</v>
      </c>
      <c r="Q300" t="s">
        <v>33</v>
      </c>
      <c r="R300" t="s">
        <v>24</v>
      </c>
      <c r="S300" t="s">
        <v>23</v>
      </c>
      <c r="T300" t="s">
        <v>4880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4879</v>
      </c>
      <c r="F301">
        <v>101</v>
      </c>
      <c r="G301">
        <v>6</v>
      </c>
      <c r="H301" t="s">
        <v>1219</v>
      </c>
      <c r="I301" t="s">
        <v>1441</v>
      </c>
      <c r="J301" t="s">
        <v>306</v>
      </c>
      <c r="K301" t="s">
        <v>23</v>
      </c>
      <c r="L301" t="s">
        <v>24</v>
      </c>
      <c r="M301" t="s">
        <v>4880</v>
      </c>
      <c r="N301" t="s">
        <v>23</v>
      </c>
      <c r="O301" t="s">
        <v>58</v>
      </c>
      <c r="P301" t="s">
        <v>26</v>
      </c>
      <c r="Q301" t="s">
        <v>33</v>
      </c>
      <c r="R301" t="s">
        <v>24</v>
      </c>
      <c r="S301" t="s">
        <v>23</v>
      </c>
      <c r="T301" t="s">
        <v>4880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4879</v>
      </c>
      <c r="F302">
        <v>101</v>
      </c>
      <c r="G302">
        <v>6</v>
      </c>
      <c r="H302" t="s">
        <v>1219</v>
      </c>
      <c r="I302" t="s">
        <v>1441</v>
      </c>
      <c r="J302" t="s">
        <v>306</v>
      </c>
      <c r="K302" t="s">
        <v>23</v>
      </c>
      <c r="L302" t="s">
        <v>24</v>
      </c>
      <c r="M302" t="s">
        <v>4880</v>
      </c>
      <c r="N302" t="s">
        <v>23</v>
      </c>
      <c r="O302" t="s">
        <v>58</v>
      </c>
      <c r="P302" t="s">
        <v>26</v>
      </c>
      <c r="Q302" t="s">
        <v>33</v>
      </c>
      <c r="R302" t="s">
        <v>24</v>
      </c>
      <c r="S302" t="s">
        <v>23</v>
      </c>
      <c r="T302" t="s">
        <v>4880</v>
      </c>
    </row>
    <row r="303" spans="1:20" x14ac:dyDescent="0.25">
      <c r="A303" t="s">
        <v>186</v>
      </c>
      <c r="B303" t="s">
        <v>187</v>
      </c>
      <c r="C303">
        <v>65</v>
      </c>
      <c r="D303">
        <v>4</v>
      </c>
      <c r="E303" t="s">
        <v>4881</v>
      </c>
      <c r="F303">
        <v>215</v>
      </c>
      <c r="G303">
        <v>0</v>
      </c>
      <c r="H303" t="s">
        <v>1349</v>
      </c>
      <c r="I303" t="s">
        <v>4882</v>
      </c>
      <c r="J303" t="s">
        <v>4883</v>
      </c>
      <c r="K303" t="s">
        <v>4884</v>
      </c>
      <c r="L303" t="s">
        <v>4885</v>
      </c>
      <c r="M303" t="s">
        <v>4878</v>
      </c>
      <c r="N303" t="s">
        <v>1225</v>
      </c>
      <c r="O303" t="s">
        <v>4242</v>
      </c>
      <c r="P303" t="s">
        <v>1227</v>
      </c>
      <c r="Q303" t="s">
        <v>1228</v>
      </c>
      <c r="R303" t="s">
        <v>4886</v>
      </c>
      <c r="S303" t="s">
        <v>23</v>
      </c>
      <c r="T303" t="s">
        <v>4880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4887</v>
      </c>
      <c r="F304">
        <v>100</v>
      </c>
      <c r="G304">
        <v>0</v>
      </c>
      <c r="H304" t="s">
        <v>1219</v>
      </c>
      <c r="I304" t="s">
        <v>4888</v>
      </c>
      <c r="J304" t="s">
        <v>1221</v>
      </c>
      <c r="K304" t="s">
        <v>23</v>
      </c>
      <c r="L304" t="s">
        <v>24</v>
      </c>
      <c r="M304" t="s">
        <v>4889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4889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4887</v>
      </c>
      <c r="F305">
        <v>100</v>
      </c>
      <c r="G305">
        <v>0</v>
      </c>
      <c r="H305" t="s">
        <v>1219</v>
      </c>
      <c r="I305" t="s">
        <v>4888</v>
      </c>
      <c r="J305" t="s">
        <v>1221</v>
      </c>
      <c r="K305" t="s">
        <v>23</v>
      </c>
      <c r="L305" t="s">
        <v>24</v>
      </c>
      <c r="M305" t="s">
        <v>4889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4889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4887</v>
      </c>
      <c r="F306">
        <v>100</v>
      </c>
      <c r="G306">
        <v>0</v>
      </c>
      <c r="H306" t="s">
        <v>1219</v>
      </c>
      <c r="I306" t="s">
        <v>4888</v>
      </c>
      <c r="J306" t="s">
        <v>1221</v>
      </c>
      <c r="K306" t="s">
        <v>23</v>
      </c>
      <c r="L306" t="s">
        <v>24</v>
      </c>
      <c r="M306" t="s">
        <v>4889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4889</v>
      </c>
    </row>
    <row r="307" spans="1:20" x14ac:dyDescent="0.25">
      <c r="A307" t="s">
        <v>186</v>
      </c>
      <c r="B307" t="s">
        <v>187</v>
      </c>
      <c r="C307">
        <v>65</v>
      </c>
      <c r="D307">
        <v>4</v>
      </c>
      <c r="E307" t="s">
        <v>4890</v>
      </c>
      <c r="F307">
        <v>430</v>
      </c>
      <c r="G307">
        <v>0</v>
      </c>
      <c r="H307" t="s">
        <v>1349</v>
      </c>
      <c r="I307" t="s">
        <v>4891</v>
      </c>
      <c r="J307" t="s">
        <v>4892</v>
      </c>
      <c r="K307" t="s">
        <v>4893</v>
      </c>
      <c r="L307" t="s">
        <v>4894</v>
      </c>
      <c r="M307" t="s">
        <v>4889</v>
      </c>
      <c r="N307" t="s">
        <v>1225</v>
      </c>
      <c r="O307" t="s">
        <v>4242</v>
      </c>
      <c r="P307" t="s">
        <v>1227</v>
      </c>
      <c r="Q307" t="s">
        <v>1228</v>
      </c>
      <c r="R307" t="s">
        <v>24</v>
      </c>
      <c r="S307" t="s">
        <v>23</v>
      </c>
      <c r="T307" t="s">
        <v>4889</v>
      </c>
    </row>
    <row r="308" spans="1:20" x14ac:dyDescent="0.25">
      <c r="A308" t="s">
        <v>279</v>
      </c>
      <c r="B308" t="s">
        <v>285</v>
      </c>
      <c r="C308">
        <v>139</v>
      </c>
      <c r="D308">
        <v>1</v>
      </c>
      <c r="E308" t="s">
        <v>4890</v>
      </c>
      <c r="F308">
        <v>430</v>
      </c>
      <c r="G308">
        <v>0</v>
      </c>
      <c r="H308" t="s">
        <v>1349</v>
      </c>
      <c r="I308" t="s">
        <v>4891</v>
      </c>
      <c r="J308" t="s">
        <v>4892</v>
      </c>
      <c r="K308" t="s">
        <v>4893</v>
      </c>
      <c r="L308" t="s">
        <v>4894</v>
      </c>
      <c r="M308" t="s">
        <v>4889</v>
      </c>
      <c r="N308" t="s">
        <v>1225</v>
      </c>
      <c r="O308" t="s">
        <v>4242</v>
      </c>
      <c r="P308" t="s">
        <v>1227</v>
      </c>
      <c r="Q308" t="s">
        <v>1228</v>
      </c>
      <c r="R308" t="s">
        <v>24</v>
      </c>
      <c r="S308" t="s">
        <v>23</v>
      </c>
      <c r="T308" t="s">
        <v>4889</v>
      </c>
    </row>
    <row r="309" spans="1:20" x14ac:dyDescent="0.25">
      <c r="A309" t="s">
        <v>278</v>
      </c>
      <c r="B309" t="s">
        <v>284</v>
      </c>
      <c r="C309">
        <v>139</v>
      </c>
      <c r="D309">
        <v>1</v>
      </c>
      <c r="E309" t="s">
        <v>4890</v>
      </c>
      <c r="F309">
        <v>430</v>
      </c>
      <c r="G309">
        <v>0</v>
      </c>
      <c r="H309" t="s">
        <v>1349</v>
      </c>
      <c r="I309" t="s">
        <v>4891</v>
      </c>
      <c r="J309" t="s">
        <v>4892</v>
      </c>
      <c r="K309" t="s">
        <v>4893</v>
      </c>
      <c r="L309" t="s">
        <v>4894</v>
      </c>
      <c r="M309" t="s">
        <v>4889</v>
      </c>
      <c r="N309" t="s">
        <v>1225</v>
      </c>
      <c r="O309" t="s">
        <v>4242</v>
      </c>
      <c r="P309" t="s">
        <v>1227</v>
      </c>
      <c r="Q309" t="s">
        <v>1228</v>
      </c>
      <c r="R309" t="s">
        <v>24</v>
      </c>
      <c r="S309" t="s">
        <v>23</v>
      </c>
      <c r="T309" t="s">
        <v>4889</v>
      </c>
    </row>
    <row r="310" spans="1:20" x14ac:dyDescent="0.25">
      <c r="A310" t="s">
        <v>186</v>
      </c>
      <c r="B310" t="s">
        <v>187</v>
      </c>
      <c r="C310">
        <v>65</v>
      </c>
      <c r="D310">
        <v>4</v>
      </c>
      <c r="E310" t="s">
        <v>4895</v>
      </c>
      <c r="F310">
        <v>430</v>
      </c>
      <c r="G310">
        <v>0</v>
      </c>
      <c r="H310" t="s">
        <v>1349</v>
      </c>
      <c r="I310" t="s">
        <v>4896</v>
      </c>
      <c r="J310" t="s">
        <v>4897</v>
      </c>
      <c r="K310" t="s">
        <v>3482</v>
      </c>
      <c r="L310" t="s">
        <v>4898</v>
      </c>
      <c r="M310" t="s">
        <v>4899</v>
      </c>
      <c r="N310" t="s">
        <v>1225</v>
      </c>
      <c r="O310" t="s">
        <v>1226</v>
      </c>
      <c r="P310" t="s">
        <v>1227</v>
      </c>
      <c r="Q310" t="s">
        <v>1228</v>
      </c>
      <c r="R310" t="s">
        <v>24</v>
      </c>
      <c r="S310" t="s">
        <v>23</v>
      </c>
      <c r="T310" t="s">
        <v>4900</v>
      </c>
    </row>
    <row r="311" spans="1:20" x14ac:dyDescent="0.25">
      <c r="A311" t="s">
        <v>279</v>
      </c>
      <c r="B311" t="s">
        <v>285</v>
      </c>
      <c r="C311">
        <v>139</v>
      </c>
      <c r="D311">
        <v>1</v>
      </c>
      <c r="E311" t="s">
        <v>4895</v>
      </c>
      <c r="F311">
        <v>430</v>
      </c>
      <c r="G311">
        <v>0</v>
      </c>
      <c r="H311" t="s">
        <v>1349</v>
      </c>
      <c r="I311" t="s">
        <v>4896</v>
      </c>
      <c r="J311" t="s">
        <v>4897</v>
      </c>
      <c r="K311" t="s">
        <v>3482</v>
      </c>
      <c r="L311" t="s">
        <v>4898</v>
      </c>
      <c r="M311" t="s">
        <v>4899</v>
      </c>
      <c r="N311" t="s">
        <v>1225</v>
      </c>
      <c r="O311" t="s">
        <v>1226</v>
      </c>
      <c r="P311" t="s">
        <v>1227</v>
      </c>
      <c r="Q311" t="s">
        <v>1228</v>
      </c>
      <c r="R311" t="s">
        <v>24</v>
      </c>
      <c r="S311" t="s">
        <v>23</v>
      </c>
      <c r="T311" t="s">
        <v>4900</v>
      </c>
    </row>
    <row r="312" spans="1:20" x14ac:dyDescent="0.25">
      <c r="A312" t="s">
        <v>278</v>
      </c>
      <c r="B312" t="s">
        <v>284</v>
      </c>
      <c r="C312">
        <v>139</v>
      </c>
      <c r="D312">
        <v>1</v>
      </c>
      <c r="E312" t="s">
        <v>4895</v>
      </c>
      <c r="F312">
        <v>430</v>
      </c>
      <c r="G312">
        <v>0</v>
      </c>
      <c r="H312" t="s">
        <v>1349</v>
      </c>
      <c r="I312" t="s">
        <v>4896</v>
      </c>
      <c r="J312" t="s">
        <v>4897</v>
      </c>
      <c r="K312" t="s">
        <v>3482</v>
      </c>
      <c r="L312" t="s">
        <v>4898</v>
      </c>
      <c r="M312" t="s">
        <v>4899</v>
      </c>
      <c r="N312" t="s">
        <v>1225</v>
      </c>
      <c r="O312" t="s">
        <v>1226</v>
      </c>
      <c r="P312" t="s">
        <v>1227</v>
      </c>
      <c r="Q312" t="s">
        <v>1228</v>
      </c>
      <c r="R312" t="s">
        <v>24</v>
      </c>
      <c r="S312" t="s">
        <v>23</v>
      </c>
      <c r="T312" t="s">
        <v>4900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4901</v>
      </c>
      <c r="F313">
        <v>104</v>
      </c>
      <c r="G313">
        <v>9</v>
      </c>
      <c r="H313" t="s">
        <v>1219</v>
      </c>
      <c r="I313" t="s">
        <v>4902</v>
      </c>
      <c r="J313" t="s">
        <v>305</v>
      </c>
      <c r="K313" t="s">
        <v>23</v>
      </c>
      <c r="L313" t="s">
        <v>24</v>
      </c>
      <c r="M313" t="s">
        <v>4889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23</v>
      </c>
      <c r="T313" t="s">
        <v>4900</v>
      </c>
    </row>
    <row r="314" spans="1:20" x14ac:dyDescent="0.25">
      <c r="A314" t="s">
        <v>28</v>
      </c>
      <c r="B314" t="s">
        <v>29</v>
      </c>
      <c r="C314">
        <v>50</v>
      </c>
      <c r="D314">
        <v>1</v>
      </c>
      <c r="E314" t="s">
        <v>4901</v>
      </c>
      <c r="F314">
        <v>104</v>
      </c>
      <c r="G314">
        <v>9</v>
      </c>
      <c r="H314" t="s">
        <v>1219</v>
      </c>
      <c r="I314" t="s">
        <v>4902</v>
      </c>
      <c r="J314" t="s">
        <v>305</v>
      </c>
      <c r="K314" t="s">
        <v>23</v>
      </c>
      <c r="L314" t="s">
        <v>24</v>
      </c>
      <c r="M314" t="s">
        <v>4889</v>
      </c>
      <c r="N314" t="s">
        <v>23</v>
      </c>
      <c r="O314" t="s">
        <v>58</v>
      </c>
      <c r="P314" t="s">
        <v>26</v>
      </c>
      <c r="Q314" t="s">
        <v>33</v>
      </c>
      <c r="R314" t="s">
        <v>24</v>
      </c>
      <c r="S314" t="s">
        <v>23</v>
      </c>
      <c r="T314" t="s">
        <v>4903</v>
      </c>
    </row>
    <row r="315" spans="1:20" x14ac:dyDescent="0.25">
      <c r="A315" t="s">
        <v>30</v>
      </c>
      <c r="B315" t="s">
        <v>31</v>
      </c>
      <c r="C315">
        <v>50</v>
      </c>
      <c r="D315">
        <v>1</v>
      </c>
      <c r="E315" t="s">
        <v>4901</v>
      </c>
      <c r="F315">
        <v>104</v>
      </c>
      <c r="G315">
        <v>9</v>
      </c>
      <c r="H315" t="s">
        <v>1219</v>
      </c>
      <c r="I315" t="s">
        <v>4902</v>
      </c>
      <c r="J315" t="s">
        <v>305</v>
      </c>
      <c r="K315" t="s">
        <v>23</v>
      </c>
      <c r="L315" t="s">
        <v>24</v>
      </c>
      <c r="M315" t="s">
        <v>4889</v>
      </c>
      <c r="N315" t="s">
        <v>23</v>
      </c>
      <c r="O315" t="s">
        <v>58</v>
      </c>
      <c r="P315" t="s">
        <v>26</v>
      </c>
      <c r="Q315" t="s">
        <v>33</v>
      </c>
      <c r="R315" t="s">
        <v>24</v>
      </c>
      <c r="S315" t="s">
        <v>23</v>
      </c>
      <c r="T315" t="s">
        <v>4903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4904</v>
      </c>
      <c r="F316">
        <v>95</v>
      </c>
      <c r="G316">
        <v>0</v>
      </c>
      <c r="H316" t="s">
        <v>1219</v>
      </c>
      <c r="I316" t="s">
        <v>4905</v>
      </c>
      <c r="J316" t="s">
        <v>333</v>
      </c>
      <c r="K316" t="s">
        <v>23</v>
      </c>
      <c r="L316" t="s">
        <v>24</v>
      </c>
      <c r="M316" t="s">
        <v>4906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4906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4904</v>
      </c>
      <c r="F317">
        <v>95</v>
      </c>
      <c r="G317">
        <v>0</v>
      </c>
      <c r="H317" t="s">
        <v>1219</v>
      </c>
      <c r="I317" t="s">
        <v>4905</v>
      </c>
      <c r="J317" t="s">
        <v>333</v>
      </c>
      <c r="K317" t="s">
        <v>23</v>
      </c>
      <c r="L317" t="s">
        <v>24</v>
      </c>
      <c r="M317" t="s">
        <v>4906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4906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4904</v>
      </c>
      <c r="F318">
        <v>95</v>
      </c>
      <c r="G318">
        <v>0</v>
      </c>
      <c r="H318" t="s">
        <v>1219</v>
      </c>
      <c r="I318" t="s">
        <v>4905</v>
      </c>
      <c r="J318" t="s">
        <v>333</v>
      </c>
      <c r="K318" t="s">
        <v>23</v>
      </c>
      <c r="L318" t="s">
        <v>24</v>
      </c>
      <c r="M318" t="s">
        <v>4906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4906</v>
      </c>
    </row>
    <row r="319" spans="1:20" x14ac:dyDescent="0.25">
      <c r="A319" t="s">
        <v>279</v>
      </c>
      <c r="B319" t="s">
        <v>285</v>
      </c>
      <c r="C319">
        <v>139</v>
      </c>
      <c r="D319">
        <v>1</v>
      </c>
      <c r="E319" t="s">
        <v>4907</v>
      </c>
      <c r="F319">
        <v>215</v>
      </c>
      <c r="G319">
        <v>0</v>
      </c>
      <c r="H319" t="s">
        <v>1349</v>
      </c>
      <c r="I319" t="s">
        <v>4908</v>
      </c>
      <c r="J319" t="s">
        <v>4909</v>
      </c>
      <c r="K319" t="s">
        <v>4910</v>
      </c>
      <c r="L319" t="s">
        <v>4911</v>
      </c>
      <c r="M319" t="s">
        <v>4903</v>
      </c>
      <c r="N319" t="s">
        <v>1225</v>
      </c>
      <c r="O319" t="s">
        <v>4242</v>
      </c>
      <c r="P319" t="s">
        <v>1227</v>
      </c>
      <c r="Q319" t="s">
        <v>1228</v>
      </c>
      <c r="R319" t="s">
        <v>24</v>
      </c>
      <c r="S319" t="s">
        <v>23</v>
      </c>
      <c r="T319" t="s">
        <v>4906</v>
      </c>
    </row>
    <row r="320" spans="1:20" x14ac:dyDescent="0.25">
      <c r="A320" t="s">
        <v>278</v>
      </c>
      <c r="B320" t="s">
        <v>284</v>
      </c>
      <c r="C320">
        <v>139</v>
      </c>
      <c r="D320">
        <v>1</v>
      </c>
      <c r="E320" t="s">
        <v>4907</v>
      </c>
      <c r="F320">
        <v>215</v>
      </c>
      <c r="G320">
        <v>0</v>
      </c>
      <c r="H320" t="s">
        <v>1349</v>
      </c>
      <c r="I320" t="s">
        <v>4908</v>
      </c>
      <c r="J320" t="s">
        <v>4909</v>
      </c>
      <c r="K320" t="s">
        <v>4910</v>
      </c>
      <c r="L320" t="s">
        <v>4911</v>
      </c>
      <c r="M320" t="s">
        <v>4903</v>
      </c>
      <c r="N320" t="s">
        <v>1225</v>
      </c>
      <c r="O320" t="s">
        <v>4242</v>
      </c>
      <c r="P320" t="s">
        <v>1227</v>
      </c>
      <c r="Q320" t="s">
        <v>1228</v>
      </c>
      <c r="R320" t="s">
        <v>24</v>
      </c>
      <c r="S320" t="s">
        <v>23</v>
      </c>
      <c r="T320" t="s">
        <v>4906</v>
      </c>
    </row>
    <row r="321" spans="1:20" x14ac:dyDescent="0.25">
      <c r="A321" t="s">
        <v>150</v>
      </c>
      <c r="B321" t="s">
        <v>151</v>
      </c>
      <c r="C321">
        <v>65</v>
      </c>
      <c r="D321">
        <v>1</v>
      </c>
      <c r="E321" t="s">
        <v>4912</v>
      </c>
      <c r="F321">
        <v>220</v>
      </c>
      <c r="G321">
        <v>20</v>
      </c>
      <c r="H321" t="s">
        <v>1349</v>
      </c>
      <c r="I321" t="s">
        <v>4913</v>
      </c>
      <c r="J321" t="s">
        <v>4914</v>
      </c>
      <c r="K321" t="s">
        <v>1337</v>
      </c>
      <c r="L321" t="s">
        <v>4915</v>
      </c>
      <c r="M321" t="s">
        <v>4906</v>
      </c>
      <c r="N321" t="s">
        <v>1225</v>
      </c>
      <c r="O321" t="s">
        <v>4242</v>
      </c>
      <c r="P321" t="s">
        <v>1227</v>
      </c>
      <c r="Q321" t="s">
        <v>1228</v>
      </c>
      <c r="R321" t="s">
        <v>24</v>
      </c>
      <c r="S321" t="s">
        <v>23</v>
      </c>
      <c r="T321" t="s">
        <v>4906</v>
      </c>
    </row>
    <row r="322" spans="1:20" x14ac:dyDescent="0.25">
      <c r="A322" t="s">
        <v>36</v>
      </c>
      <c r="B322" t="s">
        <v>37</v>
      </c>
      <c r="C322">
        <v>65</v>
      </c>
      <c r="D322">
        <v>1</v>
      </c>
      <c r="E322" t="s">
        <v>4912</v>
      </c>
      <c r="F322">
        <v>220</v>
      </c>
      <c r="G322">
        <v>20</v>
      </c>
      <c r="H322" t="s">
        <v>1349</v>
      </c>
      <c r="I322" t="s">
        <v>4913</v>
      </c>
      <c r="J322" t="s">
        <v>4914</v>
      </c>
      <c r="K322" t="s">
        <v>1337</v>
      </c>
      <c r="L322" t="s">
        <v>4915</v>
      </c>
      <c r="M322" t="s">
        <v>4906</v>
      </c>
      <c r="N322" t="s">
        <v>1225</v>
      </c>
      <c r="O322" t="s">
        <v>4242</v>
      </c>
      <c r="P322" t="s">
        <v>1227</v>
      </c>
      <c r="Q322" t="s">
        <v>1228</v>
      </c>
      <c r="R322" t="s">
        <v>24</v>
      </c>
      <c r="S322" t="s">
        <v>23</v>
      </c>
      <c r="T322" t="s">
        <v>4906</v>
      </c>
    </row>
    <row r="323" spans="1:20" x14ac:dyDescent="0.25">
      <c r="A323" t="s">
        <v>34</v>
      </c>
      <c r="B323" t="s">
        <v>35</v>
      </c>
      <c r="C323">
        <v>65</v>
      </c>
      <c r="D323">
        <v>1</v>
      </c>
      <c r="E323" t="s">
        <v>4912</v>
      </c>
      <c r="F323">
        <v>220</v>
      </c>
      <c r="G323">
        <v>20</v>
      </c>
      <c r="H323" t="s">
        <v>1349</v>
      </c>
      <c r="I323" t="s">
        <v>4913</v>
      </c>
      <c r="J323" t="s">
        <v>4914</v>
      </c>
      <c r="K323" t="s">
        <v>1337</v>
      </c>
      <c r="L323" t="s">
        <v>4915</v>
      </c>
      <c r="M323" t="s">
        <v>4906</v>
      </c>
      <c r="N323" t="s">
        <v>1225</v>
      </c>
      <c r="O323" t="s">
        <v>4242</v>
      </c>
      <c r="P323" t="s">
        <v>1227</v>
      </c>
      <c r="Q323" t="s">
        <v>1228</v>
      </c>
      <c r="R323" t="s">
        <v>24</v>
      </c>
      <c r="S323" t="s">
        <v>23</v>
      </c>
      <c r="T323" t="s">
        <v>4906</v>
      </c>
    </row>
    <row r="324" spans="1:20" x14ac:dyDescent="0.25">
      <c r="A324" t="s">
        <v>148</v>
      </c>
      <c r="B324" t="s">
        <v>149</v>
      </c>
      <c r="C324">
        <v>65</v>
      </c>
      <c r="D324">
        <v>1</v>
      </c>
      <c r="E324" t="s">
        <v>4912</v>
      </c>
      <c r="F324">
        <v>220</v>
      </c>
      <c r="G324">
        <v>20</v>
      </c>
      <c r="H324" t="s">
        <v>1349</v>
      </c>
      <c r="I324" t="s">
        <v>4913</v>
      </c>
      <c r="J324" t="s">
        <v>4914</v>
      </c>
      <c r="K324" t="s">
        <v>1337</v>
      </c>
      <c r="L324" t="s">
        <v>4915</v>
      </c>
      <c r="M324" t="s">
        <v>4906</v>
      </c>
      <c r="N324" t="s">
        <v>1225</v>
      </c>
      <c r="O324" t="s">
        <v>4242</v>
      </c>
      <c r="P324" t="s">
        <v>1227</v>
      </c>
      <c r="Q324" t="s">
        <v>1228</v>
      </c>
      <c r="R324" t="s">
        <v>24</v>
      </c>
      <c r="S324" t="s">
        <v>23</v>
      </c>
      <c r="T324" t="s">
        <v>4906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4916</v>
      </c>
      <c r="F325">
        <v>95</v>
      </c>
      <c r="G325">
        <v>0</v>
      </c>
      <c r="H325" t="s">
        <v>1219</v>
      </c>
      <c r="I325" t="s">
        <v>4917</v>
      </c>
      <c r="J325" t="s">
        <v>303</v>
      </c>
      <c r="K325" t="s">
        <v>23</v>
      </c>
      <c r="L325" t="s">
        <v>24</v>
      </c>
      <c r="M325" t="s">
        <v>4918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4919</v>
      </c>
    </row>
    <row r="326" spans="1:20" x14ac:dyDescent="0.25">
      <c r="A326" t="s">
        <v>28</v>
      </c>
      <c r="B326" t="s">
        <v>29</v>
      </c>
      <c r="C326">
        <v>50</v>
      </c>
      <c r="D326">
        <v>1</v>
      </c>
      <c r="E326" t="s">
        <v>4916</v>
      </c>
      <c r="F326">
        <v>95</v>
      </c>
      <c r="G326">
        <v>0</v>
      </c>
      <c r="H326" t="s">
        <v>1219</v>
      </c>
      <c r="I326" t="s">
        <v>4917</v>
      </c>
      <c r="J326" t="s">
        <v>303</v>
      </c>
      <c r="K326" t="s">
        <v>23</v>
      </c>
      <c r="L326" t="s">
        <v>24</v>
      </c>
      <c r="M326" t="s">
        <v>4918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4919</v>
      </c>
    </row>
    <row r="327" spans="1:20" x14ac:dyDescent="0.25">
      <c r="A327" t="s">
        <v>30</v>
      </c>
      <c r="B327" t="s">
        <v>31</v>
      </c>
      <c r="C327">
        <v>50</v>
      </c>
      <c r="D327">
        <v>1</v>
      </c>
      <c r="E327" t="s">
        <v>4916</v>
      </c>
      <c r="F327">
        <v>95</v>
      </c>
      <c r="G327">
        <v>0</v>
      </c>
      <c r="H327" t="s">
        <v>1219</v>
      </c>
      <c r="I327" t="s">
        <v>4917</v>
      </c>
      <c r="J327" t="s">
        <v>303</v>
      </c>
      <c r="K327" t="s">
        <v>23</v>
      </c>
      <c r="L327" t="s">
        <v>24</v>
      </c>
      <c r="M327" t="s">
        <v>4918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4919</v>
      </c>
    </row>
    <row r="328" spans="1:20" x14ac:dyDescent="0.25">
      <c r="A328" t="s">
        <v>36</v>
      </c>
      <c r="B328" t="s">
        <v>37</v>
      </c>
      <c r="C328">
        <v>65</v>
      </c>
      <c r="D328">
        <v>1</v>
      </c>
      <c r="E328" t="s">
        <v>4920</v>
      </c>
      <c r="F328">
        <v>199</v>
      </c>
      <c r="G328">
        <v>0</v>
      </c>
      <c r="H328" t="s">
        <v>47</v>
      </c>
      <c r="I328" t="s">
        <v>4921</v>
      </c>
      <c r="J328" t="s">
        <v>4922</v>
      </c>
      <c r="K328" t="s">
        <v>4923</v>
      </c>
      <c r="L328" t="s">
        <v>4924</v>
      </c>
      <c r="M328" t="s">
        <v>4925</v>
      </c>
      <c r="N328" t="s">
        <v>1225</v>
      </c>
      <c r="O328" t="s">
        <v>1226</v>
      </c>
      <c r="P328" t="s">
        <v>1227</v>
      </c>
      <c r="Q328" t="s">
        <v>1228</v>
      </c>
      <c r="R328" t="s">
        <v>24</v>
      </c>
      <c r="S328" t="s">
        <v>23</v>
      </c>
      <c r="T328" t="s">
        <v>4681</v>
      </c>
    </row>
    <row r="329" spans="1:20" x14ac:dyDescent="0.25">
      <c r="A329" t="s">
        <v>34</v>
      </c>
      <c r="B329" t="s">
        <v>35</v>
      </c>
      <c r="C329">
        <v>65</v>
      </c>
      <c r="D329">
        <v>3</v>
      </c>
      <c r="E329" t="s">
        <v>4920</v>
      </c>
      <c r="F329">
        <v>199</v>
      </c>
      <c r="G329">
        <v>0</v>
      </c>
      <c r="H329" t="s">
        <v>47</v>
      </c>
      <c r="I329" t="s">
        <v>4921</v>
      </c>
      <c r="J329" t="s">
        <v>4922</v>
      </c>
      <c r="K329" t="s">
        <v>4923</v>
      </c>
      <c r="L329" t="s">
        <v>4924</v>
      </c>
      <c r="M329" t="s">
        <v>4925</v>
      </c>
      <c r="N329" t="s">
        <v>1225</v>
      </c>
      <c r="O329" t="s">
        <v>1226</v>
      </c>
      <c r="P329" t="s">
        <v>1227</v>
      </c>
      <c r="Q329" t="s">
        <v>1228</v>
      </c>
      <c r="R329" t="s">
        <v>24</v>
      </c>
      <c r="S329" t="s">
        <v>23</v>
      </c>
      <c r="T329" t="s">
        <v>4681</v>
      </c>
    </row>
    <row r="330" spans="1:20" x14ac:dyDescent="0.25">
      <c r="A330" t="s">
        <v>186</v>
      </c>
      <c r="B330" t="s">
        <v>187</v>
      </c>
      <c r="C330">
        <v>65</v>
      </c>
      <c r="D330">
        <v>4</v>
      </c>
      <c r="E330" t="s">
        <v>4926</v>
      </c>
      <c r="F330">
        <v>219</v>
      </c>
      <c r="G330">
        <v>20</v>
      </c>
      <c r="H330" t="s">
        <v>47</v>
      </c>
      <c r="I330" t="s">
        <v>4927</v>
      </c>
      <c r="J330" t="s">
        <v>4928</v>
      </c>
      <c r="K330" t="s">
        <v>562</v>
      </c>
      <c r="L330" t="s">
        <v>4929</v>
      </c>
      <c r="M330" t="s">
        <v>4681</v>
      </c>
      <c r="N330" t="s">
        <v>1225</v>
      </c>
      <c r="O330" t="s">
        <v>4242</v>
      </c>
      <c r="P330" t="s">
        <v>1227</v>
      </c>
      <c r="Q330" t="s">
        <v>1228</v>
      </c>
      <c r="R330" t="s">
        <v>24</v>
      </c>
      <c r="S330" t="s">
        <v>23</v>
      </c>
      <c r="T330" t="s">
        <v>4681</v>
      </c>
    </row>
    <row r="331" spans="1:20" x14ac:dyDescent="0.25">
      <c r="A331" t="s">
        <v>186</v>
      </c>
      <c r="B331" t="s">
        <v>187</v>
      </c>
      <c r="C331">
        <v>33.333333333333336</v>
      </c>
      <c r="D331">
        <v>3</v>
      </c>
      <c r="E331" t="s">
        <v>4930</v>
      </c>
      <c r="F331">
        <v>100</v>
      </c>
      <c r="G331">
        <v>0</v>
      </c>
      <c r="H331" t="s">
        <v>1219</v>
      </c>
      <c r="I331" t="s">
        <v>4931</v>
      </c>
      <c r="J331" t="s">
        <v>322</v>
      </c>
      <c r="K331" t="s">
        <v>23</v>
      </c>
      <c r="L331" t="s">
        <v>24</v>
      </c>
      <c r="M331" t="s">
        <v>4932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23</v>
      </c>
      <c r="T331" t="s">
        <v>4932</v>
      </c>
    </row>
    <row r="332" spans="1:20" x14ac:dyDescent="0.25">
      <c r="A332" t="s">
        <v>115</v>
      </c>
      <c r="B332" t="s">
        <v>116</v>
      </c>
      <c r="C332">
        <v>27.5</v>
      </c>
      <c r="D332">
        <v>4</v>
      </c>
      <c r="E332" t="s">
        <v>4933</v>
      </c>
      <c r="F332">
        <v>147.25</v>
      </c>
      <c r="G332">
        <v>19</v>
      </c>
      <c r="H332" t="s">
        <v>47</v>
      </c>
      <c r="I332" t="s">
        <v>4934</v>
      </c>
      <c r="J332" t="s">
        <v>4935</v>
      </c>
      <c r="K332" t="s">
        <v>4936</v>
      </c>
      <c r="L332" t="s">
        <v>4937</v>
      </c>
      <c r="M332" t="s">
        <v>4938</v>
      </c>
      <c r="N332" t="s">
        <v>23</v>
      </c>
      <c r="O332" t="s">
        <v>48</v>
      </c>
      <c r="P332" t="s">
        <v>49</v>
      </c>
      <c r="Q332" t="s">
        <v>50</v>
      </c>
      <c r="R332" t="s">
        <v>24</v>
      </c>
      <c r="S332" t="s">
        <v>23</v>
      </c>
      <c r="T332" t="s">
        <v>4938</v>
      </c>
    </row>
    <row r="333" spans="1:20" x14ac:dyDescent="0.25">
      <c r="A333" t="s">
        <v>279</v>
      </c>
      <c r="B333" t="s">
        <v>285</v>
      </c>
      <c r="C333">
        <v>139</v>
      </c>
      <c r="D333">
        <v>1</v>
      </c>
      <c r="E333" t="s">
        <v>4939</v>
      </c>
      <c r="F333">
        <v>215</v>
      </c>
      <c r="G333">
        <v>0</v>
      </c>
      <c r="H333" t="s">
        <v>47</v>
      </c>
      <c r="I333" t="s">
        <v>4940</v>
      </c>
      <c r="J333" t="s">
        <v>4941</v>
      </c>
      <c r="K333" t="s">
        <v>1355</v>
      </c>
      <c r="L333" t="s">
        <v>4942</v>
      </c>
      <c r="M333" t="s">
        <v>4932</v>
      </c>
      <c r="N333" t="s">
        <v>1225</v>
      </c>
      <c r="O333" t="s">
        <v>4242</v>
      </c>
      <c r="P333" t="s">
        <v>1227</v>
      </c>
      <c r="Q333" t="s">
        <v>1228</v>
      </c>
      <c r="R333" t="s">
        <v>24</v>
      </c>
      <c r="S333" t="s">
        <v>23</v>
      </c>
      <c r="T333" t="s">
        <v>4938</v>
      </c>
    </row>
    <row r="334" spans="1:20" x14ac:dyDescent="0.25">
      <c r="A334" t="s">
        <v>278</v>
      </c>
      <c r="B334" t="s">
        <v>284</v>
      </c>
      <c r="C334">
        <v>139</v>
      </c>
      <c r="D334">
        <v>1</v>
      </c>
      <c r="E334" t="s">
        <v>4939</v>
      </c>
      <c r="F334">
        <v>215</v>
      </c>
      <c r="G334">
        <v>0</v>
      </c>
      <c r="H334" t="s">
        <v>47</v>
      </c>
      <c r="I334" t="s">
        <v>4940</v>
      </c>
      <c r="J334" t="s">
        <v>4941</v>
      </c>
      <c r="K334" t="s">
        <v>1355</v>
      </c>
      <c r="L334" t="s">
        <v>4942</v>
      </c>
      <c r="M334" t="s">
        <v>4932</v>
      </c>
      <c r="N334" t="s">
        <v>1225</v>
      </c>
      <c r="O334" t="s">
        <v>4242</v>
      </c>
      <c r="P334" t="s">
        <v>1227</v>
      </c>
      <c r="Q334" t="s">
        <v>1228</v>
      </c>
      <c r="R334" t="s">
        <v>24</v>
      </c>
      <c r="S334" t="s">
        <v>23</v>
      </c>
      <c r="T334" t="s">
        <v>4938</v>
      </c>
    </row>
    <row r="335" spans="1:20" x14ac:dyDescent="0.25">
      <c r="A335" t="s">
        <v>38</v>
      </c>
      <c r="B335" t="s">
        <v>39</v>
      </c>
      <c r="C335">
        <v>54.5</v>
      </c>
      <c r="D335">
        <v>2</v>
      </c>
      <c r="E335" t="s">
        <v>4943</v>
      </c>
      <c r="F335">
        <v>83</v>
      </c>
      <c r="G335">
        <v>7</v>
      </c>
      <c r="H335" t="s">
        <v>47</v>
      </c>
      <c r="I335" t="s">
        <v>4944</v>
      </c>
      <c r="J335" t="s">
        <v>4945</v>
      </c>
      <c r="K335" t="s">
        <v>4946</v>
      </c>
      <c r="L335" t="s">
        <v>4947</v>
      </c>
      <c r="M335" t="s">
        <v>4948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23</v>
      </c>
      <c r="T335" t="s">
        <v>4948</v>
      </c>
    </row>
    <row r="336" spans="1:20" x14ac:dyDescent="0.25">
      <c r="A336" t="s">
        <v>20</v>
      </c>
      <c r="B336" t="s">
        <v>21</v>
      </c>
      <c r="C336">
        <v>50</v>
      </c>
      <c r="D336">
        <v>2</v>
      </c>
      <c r="E336" t="s">
        <v>4949</v>
      </c>
      <c r="F336">
        <v>200</v>
      </c>
      <c r="G336">
        <v>0</v>
      </c>
      <c r="H336" t="s">
        <v>1219</v>
      </c>
      <c r="I336" t="s">
        <v>4950</v>
      </c>
      <c r="J336" t="s">
        <v>303</v>
      </c>
      <c r="K336" t="s">
        <v>23</v>
      </c>
      <c r="L336" t="s">
        <v>24</v>
      </c>
      <c r="M336" t="s">
        <v>4951</v>
      </c>
      <c r="N336" t="s">
        <v>23</v>
      </c>
      <c r="O336" t="s">
        <v>307</v>
      </c>
      <c r="P336" t="s">
        <v>26</v>
      </c>
      <c r="Q336" t="s">
        <v>27</v>
      </c>
      <c r="R336" t="s">
        <v>24</v>
      </c>
      <c r="S336" t="s">
        <v>23</v>
      </c>
      <c r="T336" t="s">
        <v>4951</v>
      </c>
    </row>
    <row r="337" spans="1:20" x14ac:dyDescent="0.25">
      <c r="A337" t="s">
        <v>28</v>
      </c>
      <c r="B337" t="s">
        <v>29</v>
      </c>
      <c r="C337">
        <v>50</v>
      </c>
      <c r="D337">
        <v>2</v>
      </c>
      <c r="E337" t="s">
        <v>4949</v>
      </c>
      <c r="F337">
        <v>200</v>
      </c>
      <c r="G337">
        <v>0</v>
      </c>
      <c r="H337" t="s">
        <v>1219</v>
      </c>
      <c r="I337" t="s">
        <v>4950</v>
      </c>
      <c r="J337" t="s">
        <v>303</v>
      </c>
      <c r="K337" t="s">
        <v>23</v>
      </c>
      <c r="L337" t="s">
        <v>24</v>
      </c>
      <c r="M337" t="s">
        <v>4951</v>
      </c>
      <c r="N337" t="s">
        <v>23</v>
      </c>
      <c r="O337" t="s">
        <v>307</v>
      </c>
      <c r="P337" t="s">
        <v>26</v>
      </c>
      <c r="Q337" t="s">
        <v>27</v>
      </c>
      <c r="R337" t="s">
        <v>24</v>
      </c>
      <c r="S337" t="s">
        <v>23</v>
      </c>
      <c r="T337" t="s">
        <v>4951</v>
      </c>
    </row>
    <row r="338" spans="1:20" x14ac:dyDescent="0.25">
      <c r="A338" t="s">
        <v>30</v>
      </c>
      <c r="B338" t="s">
        <v>31</v>
      </c>
      <c r="C338">
        <v>50</v>
      </c>
      <c r="D338">
        <v>2</v>
      </c>
      <c r="E338" t="s">
        <v>4949</v>
      </c>
      <c r="F338">
        <v>200</v>
      </c>
      <c r="G338">
        <v>0</v>
      </c>
      <c r="H338" t="s">
        <v>1219</v>
      </c>
      <c r="I338" t="s">
        <v>4950</v>
      </c>
      <c r="J338" t="s">
        <v>303</v>
      </c>
      <c r="K338" t="s">
        <v>23</v>
      </c>
      <c r="L338" t="s">
        <v>24</v>
      </c>
      <c r="M338" t="s">
        <v>4951</v>
      </c>
      <c r="N338" t="s">
        <v>23</v>
      </c>
      <c r="O338" t="s">
        <v>307</v>
      </c>
      <c r="P338" t="s">
        <v>26</v>
      </c>
      <c r="Q338" t="s">
        <v>27</v>
      </c>
      <c r="R338" t="s">
        <v>24</v>
      </c>
      <c r="S338" t="s">
        <v>23</v>
      </c>
      <c r="T338" t="s">
        <v>4951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4952</v>
      </c>
      <c r="F339">
        <v>101</v>
      </c>
      <c r="G339">
        <v>6</v>
      </c>
      <c r="H339" t="s">
        <v>1219</v>
      </c>
      <c r="I339" t="s">
        <v>4953</v>
      </c>
      <c r="J339" t="s">
        <v>311</v>
      </c>
      <c r="K339" t="s">
        <v>23</v>
      </c>
      <c r="L339" t="s">
        <v>24</v>
      </c>
      <c r="M339" t="s">
        <v>4954</v>
      </c>
      <c r="N339" t="s">
        <v>23</v>
      </c>
      <c r="O339" t="s">
        <v>32</v>
      </c>
      <c r="P339" t="s">
        <v>26</v>
      </c>
      <c r="Q339" t="s">
        <v>33</v>
      </c>
      <c r="R339" t="s">
        <v>24</v>
      </c>
      <c r="S339" t="s">
        <v>23</v>
      </c>
      <c r="T339" t="s">
        <v>4954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4952</v>
      </c>
      <c r="F340">
        <v>101</v>
      </c>
      <c r="G340">
        <v>6</v>
      </c>
      <c r="H340" t="s">
        <v>1219</v>
      </c>
      <c r="I340" t="s">
        <v>4953</v>
      </c>
      <c r="J340" t="s">
        <v>311</v>
      </c>
      <c r="K340" t="s">
        <v>23</v>
      </c>
      <c r="L340" t="s">
        <v>24</v>
      </c>
      <c r="M340" t="s">
        <v>4954</v>
      </c>
      <c r="N340" t="s">
        <v>23</v>
      </c>
      <c r="O340" t="s">
        <v>32</v>
      </c>
      <c r="P340" t="s">
        <v>26</v>
      </c>
      <c r="Q340" t="s">
        <v>33</v>
      </c>
      <c r="R340" t="s">
        <v>24</v>
      </c>
      <c r="S340" t="s">
        <v>23</v>
      </c>
      <c r="T340" t="s">
        <v>4954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4952</v>
      </c>
      <c r="F341">
        <v>101</v>
      </c>
      <c r="G341">
        <v>6</v>
      </c>
      <c r="H341" t="s">
        <v>1219</v>
      </c>
      <c r="I341" t="s">
        <v>4953</v>
      </c>
      <c r="J341" t="s">
        <v>311</v>
      </c>
      <c r="K341" t="s">
        <v>23</v>
      </c>
      <c r="L341" t="s">
        <v>24</v>
      </c>
      <c r="M341" t="s">
        <v>4954</v>
      </c>
      <c r="N341" t="s">
        <v>23</v>
      </c>
      <c r="O341" t="s">
        <v>32</v>
      </c>
      <c r="P341" t="s">
        <v>26</v>
      </c>
      <c r="Q341" t="s">
        <v>33</v>
      </c>
      <c r="R341" t="s">
        <v>24</v>
      </c>
      <c r="S341" t="s">
        <v>23</v>
      </c>
      <c r="T341" t="s">
        <v>4954</v>
      </c>
    </row>
    <row r="342" spans="1:20" x14ac:dyDescent="0.25">
      <c r="A342" t="s">
        <v>44</v>
      </c>
      <c r="B342" t="s">
        <v>45</v>
      </c>
      <c r="C342">
        <v>66.666666666666671</v>
      </c>
      <c r="D342">
        <v>15</v>
      </c>
      <c r="E342" t="s">
        <v>4955</v>
      </c>
      <c r="F342">
        <v>500</v>
      </c>
      <c r="G342">
        <v>0</v>
      </c>
      <c r="H342" t="s">
        <v>22</v>
      </c>
      <c r="I342" t="s">
        <v>4956</v>
      </c>
      <c r="J342" t="s">
        <v>1236</v>
      </c>
      <c r="K342" t="s">
        <v>23</v>
      </c>
      <c r="L342" t="s">
        <v>24</v>
      </c>
      <c r="M342" t="s">
        <v>4954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23</v>
      </c>
      <c r="T342" t="s">
        <v>4954</v>
      </c>
    </row>
    <row r="343" spans="1:20" x14ac:dyDescent="0.25">
      <c r="A343" t="s">
        <v>28</v>
      </c>
      <c r="B343" t="s">
        <v>29</v>
      </c>
      <c r="C343">
        <v>33.333333333333336</v>
      </c>
      <c r="D343">
        <v>3</v>
      </c>
      <c r="E343" t="s">
        <v>4957</v>
      </c>
      <c r="F343">
        <v>200</v>
      </c>
      <c r="G343">
        <v>0</v>
      </c>
      <c r="H343" t="s">
        <v>1219</v>
      </c>
      <c r="I343" t="s">
        <v>4958</v>
      </c>
      <c r="J343" t="s">
        <v>359</v>
      </c>
      <c r="K343" t="s">
        <v>23</v>
      </c>
      <c r="L343" t="s">
        <v>24</v>
      </c>
      <c r="M343" t="s">
        <v>4959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4959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4957</v>
      </c>
      <c r="F344">
        <v>200</v>
      </c>
      <c r="G344">
        <v>0</v>
      </c>
      <c r="H344" t="s">
        <v>1219</v>
      </c>
      <c r="I344" t="s">
        <v>4958</v>
      </c>
      <c r="J344" t="s">
        <v>359</v>
      </c>
      <c r="K344" t="s">
        <v>23</v>
      </c>
      <c r="L344" t="s">
        <v>24</v>
      </c>
      <c r="M344" t="s">
        <v>4959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4959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4957</v>
      </c>
      <c r="F345">
        <v>200</v>
      </c>
      <c r="G345">
        <v>0</v>
      </c>
      <c r="H345" t="s">
        <v>1219</v>
      </c>
      <c r="I345" t="s">
        <v>4958</v>
      </c>
      <c r="J345" t="s">
        <v>359</v>
      </c>
      <c r="K345" t="s">
        <v>23</v>
      </c>
      <c r="L345" t="s">
        <v>24</v>
      </c>
      <c r="M345" t="s">
        <v>4959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4959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4957</v>
      </c>
      <c r="F346">
        <v>200</v>
      </c>
      <c r="G346">
        <v>0</v>
      </c>
      <c r="H346" t="s">
        <v>1219</v>
      </c>
      <c r="I346" t="s">
        <v>4958</v>
      </c>
      <c r="J346" t="s">
        <v>359</v>
      </c>
      <c r="K346" t="s">
        <v>23</v>
      </c>
      <c r="L346" t="s">
        <v>24</v>
      </c>
      <c r="M346" t="s">
        <v>4959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4959</v>
      </c>
    </row>
    <row r="347" spans="1:20" x14ac:dyDescent="0.25">
      <c r="A347" t="s">
        <v>30</v>
      </c>
      <c r="B347" t="s">
        <v>31</v>
      </c>
      <c r="C347">
        <v>60</v>
      </c>
      <c r="D347">
        <v>3</v>
      </c>
      <c r="E347" t="s">
        <v>4960</v>
      </c>
      <c r="F347">
        <v>106</v>
      </c>
      <c r="G347">
        <v>6</v>
      </c>
      <c r="H347" t="s">
        <v>1219</v>
      </c>
      <c r="I347" t="s">
        <v>4961</v>
      </c>
      <c r="J347" t="s">
        <v>65</v>
      </c>
      <c r="K347" t="s">
        <v>23</v>
      </c>
      <c r="L347" t="s">
        <v>24</v>
      </c>
      <c r="M347" t="s">
        <v>4962</v>
      </c>
      <c r="N347" t="s">
        <v>23</v>
      </c>
      <c r="O347" t="s">
        <v>307</v>
      </c>
      <c r="P347" t="s">
        <v>26</v>
      </c>
      <c r="Q347" t="s">
        <v>27</v>
      </c>
      <c r="R347" t="s">
        <v>24</v>
      </c>
      <c r="S347" t="s">
        <v>23</v>
      </c>
      <c r="T347" t="s">
        <v>4962</v>
      </c>
    </row>
    <row r="348" spans="1:20" x14ac:dyDescent="0.25">
      <c r="A348" t="s">
        <v>42</v>
      </c>
      <c r="B348" t="s">
        <v>43</v>
      </c>
      <c r="C348">
        <v>66.666666666666671</v>
      </c>
      <c r="D348">
        <v>3</v>
      </c>
      <c r="E348" t="s">
        <v>4963</v>
      </c>
      <c r="F348">
        <v>195</v>
      </c>
      <c r="G348">
        <v>0</v>
      </c>
      <c r="H348" t="s">
        <v>1219</v>
      </c>
      <c r="I348" t="s">
        <v>4964</v>
      </c>
      <c r="J348" t="s">
        <v>1234</v>
      </c>
      <c r="K348" t="s">
        <v>23</v>
      </c>
      <c r="L348" t="s">
        <v>24</v>
      </c>
      <c r="M348" t="s">
        <v>4965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4965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4963</v>
      </c>
      <c r="F349">
        <v>195</v>
      </c>
      <c r="G349">
        <v>0</v>
      </c>
      <c r="H349" t="s">
        <v>1219</v>
      </c>
      <c r="I349" t="s">
        <v>4964</v>
      </c>
      <c r="J349" t="s">
        <v>1234</v>
      </c>
      <c r="K349" t="s">
        <v>23</v>
      </c>
      <c r="L349" t="s">
        <v>24</v>
      </c>
      <c r="M349" t="s">
        <v>4965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4965</v>
      </c>
    </row>
    <row r="350" spans="1:20" x14ac:dyDescent="0.25">
      <c r="A350" t="s">
        <v>28</v>
      </c>
      <c r="B350" t="s">
        <v>29</v>
      </c>
      <c r="C350">
        <v>50</v>
      </c>
      <c r="D350">
        <v>1</v>
      </c>
      <c r="E350" t="s">
        <v>4963</v>
      </c>
      <c r="F350">
        <v>195</v>
      </c>
      <c r="G350">
        <v>0</v>
      </c>
      <c r="H350" t="s">
        <v>1219</v>
      </c>
      <c r="I350" t="s">
        <v>4964</v>
      </c>
      <c r="J350" t="s">
        <v>1234</v>
      </c>
      <c r="K350" t="s">
        <v>23</v>
      </c>
      <c r="L350" t="s">
        <v>24</v>
      </c>
      <c r="M350" t="s">
        <v>4965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4965</v>
      </c>
    </row>
    <row r="351" spans="1:20" x14ac:dyDescent="0.25">
      <c r="A351" t="s">
        <v>30</v>
      </c>
      <c r="B351" t="s">
        <v>31</v>
      </c>
      <c r="C351">
        <v>50</v>
      </c>
      <c r="D351">
        <v>1</v>
      </c>
      <c r="E351" t="s">
        <v>4963</v>
      </c>
      <c r="F351">
        <v>195</v>
      </c>
      <c r="G351">
        <v>0</v>
      </c>
      <c r="H351" t="s">
        <v>1219</v>
      </c>
      <c r="I351" t="s">
        <v>4964</v>
      </c>
      <c r="J351" t="s">
        <v>1234</v>
      </c>
      <c r="K351" t="s">
        <v>23</v>
      </c>
      <c r="L351" t="s">
        <v>24</v>
      </c>
      <c r="M351" t="s">
        <v>4965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4965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4966</v>
      </c>
      <c r="F352">
        <v>95</v>
      </c>
      <c r="G352">
        <v>0</v>
      </c>
      <c r="H352" t="s">
        <v>1219</v>
      </c>
      <c r="I352" t="s">
        <v>4967</v>
      </c>
      <c r="J352" t="s">
        <v>325</v>
      </c>
      <c r="K352" t="s">
        <v>23</v>
      </c>
      <c r="L352" t="s">
        <v>24</v>
      </c>
      <c r="M352" t="s">
        <v>4965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4965</v>
      </c>
    </row>
    <row r="353" spans="1:20" x14ac:dyDescent="0.25">
      <c r="A353" t="s">
        <v>28</v>
      </c>
      <c r="B353" t="s">
        <v>29</v>
      </c>
      <c r="C353">
        <v>50</v>
      </c>
      <c r="D353">
        <v>1</v>
      </c>
      <c r="E353" t="s">
        <v>4966</v>
      </c>
      <c r="F353">
        <v>95</v>
      </c>
      <c r="G353">
        <v>0</v>
      </c>
      <c r="H353" t="s">
        <v>1219</v>
      </c>
      <c r="I353" t="s">
        <v>4967</v>
      </c>
      <c r="J353" t="s">
        <v>325</v>
      </c>
      <c r="K353" t="s">
        <v>23</v>
      </c>
      <c r="L353" t="s">
        <v>24</v>
      </c>
      <c r="M353" t="s">
        <v>4965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4965</v>
      </c>
    </row>
    <row r="354" spans="1:20" x14ac:dyDescent="0.25">
      <c r="A354" t="s">
        <v>30</v>
      </c>
      <c r="B354" t="s">
        <v>31</v>
      </c>
      <c r="C354">
        <v>50</v>
      </c>
      <c r="D354">
        <v>1</v>
      </c>
      <c r="E354" t="s">
        <v>4966</v>
      </c>
      <c r="F354">
        <v>95</v>
      </c>
      <c r="G354">
        <v>0</v>
      </c>
      <c r="H354" t="s">
        <v>1219</v>
      </c>
      <c r="I354" t="s">
        <v>4967</v>
      </c>
      <c r="J354" t="s">
        <v>325</v>
      </c>
      <c r="K354" t="s">
        <v>23</v>
      </c>
      <c r="L354" t="s">
        <v>24</v>
      </c>
      <c r="M354" t="s">
        <v>4965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4965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4968</v>
      </c>
      <c r="F355">
        <v>130</v>
      </c>
      <c r="G355">
        <v>35</v>
      </c>
      <c r="H355" t="s">
        <v>1219</v>
      </c>
      <c r="I355" t="s">
        <v>4969</v>
      </c>
      <c r="J355" t="s">
        <v>329</v>
      </c>
      <c r="K355" t="s">
        <v>23</v>
      </c>
      <c r="L355" t="s">
        <v>24</v>
      </c>
      <c r="M355" t="s">
        <v>23</v>
      </c>
      <c r="N355" t="s">
        <v>23</v>
      </c>
      <c r="O355" t="s">
        <v>58</v>
      </c>
      <c r="P355" t="s">
        <v>26</v>
      </c>
      <c r="Q355" t="s">
        <v>23</v>
      </c>
      <c r="R355" t="s">
        <v>24</v>
      </c>
      <c r="S355" t="s">
        <v>23</v>
      </c>
      <c r="T355" t="s">
        <v>4965</v>
      </c>
    </row>
    <row r="356" spans="1:20" x14ac:dyDescent="0.25">
      <c r="A356" t="s">
        <v>28</v>
      </c>
      <c r="B356" t="s">
        <v>29</v>
      </c>
      <c r="C356">
        <v>50</v>
      </c>
      <c r="D356">
        <v>1</v>
      </c>
      <c r="E356" t="s">
        <v>4968</v>
      </c>
      <c r="F356">
        <v>130</v>
      </c>
      <c r="G356">
        <v>35</v>
      </c>
      <c r="H356" t="s">
        <v>1219</v>
      </c>
      <c r="I356" t="s">
        <v>4969</v>
      </c>
      <c r="J356" t="s">
        <v>329</v>
      </c>
      <c r="K356" t="s">
        <v>23</v>
      </c>
      <c r="L356" t="s">
        <v>24</v>
      </c>
      <c r="M356" t="s">
        <v>23</v>
      </c>
      <c r="N356" t="s">
        <v>23</v>
      </c>
      <c r="O356" t="s">
        <v>58</v>
      </c>
      <c r="P356" t="s">
        <v>26</v>
      </c>
      <c r="Q356" t="s">
        <v>23</v>
      </c>
      <c r="R356" t="s">
        <v>24</v>
      </c>
      <c r="S356" t="s">
        <v>23</v>
      </c>
      <c r="T356" t="s">
        <v>4965</v>
      </c>
    </row>
    <row r="357" spans="1:20" x14ac:dyDescent="0.25">
      <c r="A357" t="s">
        <v>30</v>
      </c>
      <c r="B357" t="s">
        <v>31</v>
      </c>
      <c r="C357">
        <v>50</v>
      </c>
      <c r="D357">
        <v>1</v>
      </c>
      <c r="E357" t="s">
        <v>4968</v>
      </c>
      <c r="F357">
        <v>130</v>
      </c>
      <c r="G357">
        <v>35</v>
      </c>
      <c r="H357" t="s">
        <v>1219</v>
      </c>
      <c r="I357" t="s">
        <v>4969</v>
      </c>
      <c r="J357" t="s">
        <v>329</v>
      </c>
      <c r="K357" t="s">
        <v>23</v>
      </c>
      <c r="L357" t="s">
        <v>24</v>
      </c>
      <c r="M357" t="s">
        <v>23</v>
      </c>
      <c r="N357" t="s">
        <v>23</v>
      </c>
      <c r="O357" t="s">
        <v>58</v>
      </c>
      <c r="P357" t="s">
        <v>26</v>
      </c>
      <c r="Q357" t="s">
        <v>23</v>
      </c>
      <c r="R357" t="s">
        <v>24</v>
      </c>
      <c r="S357" t="s">
        <v>23</v>
      </c>
      <c r="T357" t="s">
        <v>4965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4970</v>
      </c>
      <c r="F358">
        <v>100</v>
      </c>
      <c r="G358">
        <v>0</v>
      </c>
      <c r="H358" t="s">
        <v>1219</v>
      </c>
      <c r="I358" t="s">
        <v>1301</v>
      </c>
      <c r="J358" t="s">
        <v>4971</v>
      </c>
      <c r="K358" t="s">
        <v>23</v>
      </c>
      <c r="L358" t="s">
        <v>24</v>
      </c>
      <c r="M358" t="s">
        <v>4972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4972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4970</v>
      </c>
      <c r="F359">
        <v>100</v>
      </c>
      <c r="G359">
        <v>0</v>
      </c>
      <c r="H359" t="s">
        <v>1219</v>
      </c>
      <c r="I359" t="s">
        <v>1301</v>
      </c>
      <c r="J359" t="s">
        <v>4971</v>
      </c>
      <c r="K359" t="s">
        <v>23</v>
      </c>
      <c r="L359" t="s">
        <v>24</v>
      </c>
      <c r="M359" t="s">
        <v>4972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4972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4970</v>
      </c>
      <c r="F360">
        <v>100</v>
      </c>
      <c r="G360">
        <v>0</v>
      </c>
      <c r="H360" t="s">
        <v>1219</v>
      </c>
      <c r="I360" t="s">
        <v>1301</v>
      </c>
      <c r="J360" t="s">
        <v>4971</v>
      </c>
      <c r="K360" t="s">
        <v>23</v>
      </c>
      <c r="L360" t="s">
        <v>24</v>
      </c>
      <c r="M360" t="s">
        <v>4972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4972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4973</v>
      </c>
      <c r="F361">
        <v>109</v>
      </c>
      <c r="G361">
        <v>9</v>
      </c>
      <c r="H361" t="s">
        <v>1219</v>
      </c>
      <c r="I361" t="s">
        <v>4974</v>
      </c>
      <c r="J361" t="s">
        <v>303</v>
      </c>
      <c r="K361" t="s">
        <v>23</v>
      </c>
      <c r="L361" t="s">
        <v>24</v>
      </c>
      <c r="M361" t="s">
        <v>4972</v>
      </c>
      <c r="N361" t="s">
        <v>23</v>
      </c>
      <c r="O361" t="s">
        <v>307</v>
      </c>
      <c r="P361" t="s">
        <v>26</v>
      </c>
      <c r="Q361" t="s">
        <v>27</v>
      </c>
      <c r="R361" t="s">
        <v>24</v>
      </c>
      <c r="S361" t="s">
        <v>23</v>
      </c>
      <c r="T361" t="s">
        <v>4972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4973</v>
      </c>
      <c r="F362">
        <v>109</v>
      </c>
      <c r="G362">
        <v>9</v>
      </c>
      <c r="H362" t="s">
        <v>1219</v>
      </c>
      <c r="I362" t="s">
        <v>4974</v>
      </c>
      <c r="J362" t="s">
        <v>303</v>
      </c>
      <c r="K362" t="s">
        <v>23</v>
      </c>
      <c r="L362" t="s">
        <v>24</v>
      </c>
      <c r="M362" t="s">
        <v>4972</v>
      </c>
      <c r="N362" t="s">
        <v>23</v>
      </c>
      <c r="O362" t="s">
        <v>307</v>
      </c>
      <c r="P362" t="s">
        <v>26</v>
      </c>
      <c r="Q362" t="s">
        <v>27</v>
      </c>
      <c r="R362" t="s">
        <v>24</v>
      </c>
      <c r="S362" t="s">
        <v>23</v>
      </c>
      <c r="T362" t="s">
        <v>4972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4973</v>
      </c>
      <c r="F363">
        <v>109</v>
      </c>
      <c r="G363">
        <v>9</v>
      </c>
      <c r="H363" t="s">
        <v>1219</v>
      </c>
      <c r="I363" t="s">
        <v>4974</v>
      </c>
      <c r="J363" t="s">
        <v>303</v>
      </c>
      <c r="K363" t="s">
        <v>23</v>
      </c>
      <c r="L363" t="s">
        <v>24</v>
      </c>
      <c r="M363" t="s">
        <v>4972</v>
      </c>
      <c r="N363" t="s">
        <v>23</v>
      </c>
      <c r="O363" t="s">
        <v>307</v>
      </c>
      <c r="P363" t="s">
        <v>26</v>
      </c>
      <c r="Q363" t="s">
        <v>27</v>
      </c>
      <c r="R363" t="s">
        <v>24</v>
      </c>
      <c r="S363" t="s">
        <v>23</v>
      </c>
      <c r="T363" t="s">
        <v>4972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4975</v>
      </c>
      <c r="F364">
        <v>95</v>
      </c>
      <c r="G364">
        <v>0</v>
      </c>
      <c r="H364" t="s">
        <v>1219</v>
      </c>
      <c r="I364" t="s">
        <v>4976</v>
      </c>
      <c r="J364" t="s">
        <v>57</v>
      </c>
      <c r="K364" t="s">
        <v>23</v>
      </c>
      <c r="L364" t="s">
        <v>24</v>
      </c>
      <c r="M364" t="s">
        <v>4977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4977</v>
      </c>
    </row>
    <row r="365" spans="1:20" x14ac:dyDescent="0.25">
      <c r="A365" t="s">
        <v>28</v>
      </c>
      <c r="B365" t="s">
        <v>29</v>
      </c>
      <c r="C365">
        <v>50</v>
      </c>
      <c r="D365">
        <v>1</v>
      </c>
      <c r="E365" t="s">
        <v>4975</v>
      </c>
      <c r="F365">
        <v>95</v>
      </c>
      <c r="G365">
        <v>0</v>
      </c>
      <c r="H365" t="s">
        <v>1219</v>
      </c>
      <c r="I365" t="s">
        <v>4976</v>
      </c>
      <c r="J365" t="s">
        <v>57</v>
      </c>
      <c r="K365" t="s">
        <v>23</v>
      </c>
      <c r="L365" t="s">
        <v>24</v>
      </c>
      <c r="M365" t="s">
        <v>4977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4977</v>
      </c>
    </row>
    <row r="366" spans="1:20" x14ac:dyDescent="0.25">
      <c r="A366" t="s">
        <v>30</v>
      </c>
      <c r="B366" t="s">
        <v>31</v>
      </c>
      <c r="C366">
        <v>50</v>
      </c>
      <c r="D366">
        <v>1</v>
      </c>
      <c r="E366" t="s">
        <v>4975</v>
      </c>
      <c r="F366">
        <v>95</v>
      </c>
      <c r="G366">
        <v>0</v>
      </c>
      <c r="H366" t="s">
        <v>1219</v>
      </c>
      <c r="I366" t="s">
        <v>4976</v>
      </c>
      <c r="J366" t="s">
        <v>57</v>
      </c>
      <c r="K366" t="s">
        <v>23</v>
      </c>
      <c r="L366" t="s">
        <v>24</v>
      </c>
      <c r="M366" t="s">
        <v>4977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4977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4978</v>
      </c>
      <c r="F367">
        <v>95</v>
      </c>
      <c r="G367">
        <v>0</v>
      </c>
      <c r="H367" t="s">
        <v>1219</v>
      </c>
      <c r="I367" t="s">
        <v>1293</v>
      </c>
      <c r="J367" t="s">
        <v>306</v>
      </c>
      <c r="K367" t="s">
        <v>23</v>
      </c>
      <c r="L367" t="s">
        <v>24</v>
      </c>
      <c r="M367" t="s">
        <v>4925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4925</v>
      </c>
    </row>
    <row r="368" spans="1:20" x14ac:dyDescent="0.25">
      <c r="A368" t="s">
        <v>28</v>
      </c>
      <c r="B368" t="s">
        <v>29</v>
      </c>
      <c r="C368">
        <v>50</v>
      </c>
      <c r="D368">
        <v>1</v>
      </c>
      <c r="E368" t="s">
        <v>4978</v>
      </c>
      <c r="F368">
        <v>95</v>
      </c>
      <c r="G368">
        <v>0</v>
      </c>
      <c r="H368" t="s">
        <v>1219</v>
      </c>
      <c r="I368" t="s">
        <v>1293</v>
      </c>
      <c r="J368" t="s">
        <v>306</v>
      </c>
      <c r="K368" t="s">
        <v>23</v>
      </c>
      <c r="L368" t="s">
        <v>24</v>
      </c>
      <c r="M368" t="s">
        <v>4925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4925</v>
      </c>
    </row>
    <row r="369" spans="1:20" x14ac:dyDescent="0.25">
      <c r="A369" t="s">
        <v>30</v>
      </c>
      <c r="B369" t="s">
        <v>31</v>
      </c>
      <c r="C369">
        <v>50</v>
      </c>
      <c r="D369">
        <v>1</v>
      </c>
      <c r="E369" t="s">
        <v>4978</v>
      </c>
      <c r="F369">
        <v>95</v>
      </c>
      <c r="G369">
        <v>0</v>
      </c>
      <c r="H369" t="s">
        <v>1219</v>
      </c>
      <c r="I369" t="s">
        <v>1293</v>
      </c>
      <c r="J369" t="s">
        <v>306</v>
      </c>
      <c r="K369" t="s">
        <v>23</v>
      </c>
      <c r="L369" t="s">
        <v>24</v>
      </c>
      <c r="M369" t="s">
        <v>4925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23</v>
      </c>
      <c r="T369" t="s">
        <v>4925</v>
      </c>
    </row>
    <row r="370" spans="1:20" x14ac:dyDescent="0.25">
      <c r="A370" t="s">
        <v>42</v>
      </c>
      <c r="B370" t="s">
        <v>43</v>
      </c>
      <c r="C370">
        <v>66.666666666666671</v>
      </c>
      <c r="D370">
        <v>3</v>
      </c>
      <c r="E370" t="s">
        <v>4979</v>
      </c>
      <c r="F370">
        <v>441</v>
      </c>
      <c r="G370">
        <v>48</v>
      </c>
      <c r="H370" t="s">
        <v>47</v>
      </c>
      <c r="I370" t="s">
        <v>4980</v>
      </c>
      <c r="J370" t="s">
        <v>4981</v>
      </c>
      <c r="K370" t="s">
        <v>4982</v>
      </c>
      <c r="L370" t="s">
        <v>4983</v>
      </c>
      <c r="M370" t="s">
        <v>4925</v>
      </c>
      <c r="N370" t="s">
        <v>23</v>
      </c>
      <c r="O370" t="s">
        <v>63</v>
      </c>
      <c r="P370" t="s">
        <v>54</v>
      </c>
      <c r="Q370" t="s">
        <v>55</v>
      </c>
      <c r="R370" t="s">
        <v>24</v>
      </c>
      <c r="S370" t="s">
        <v>23</v>
      </c>
      <c r="T370" t="s">
        <v>4925</v>
      </c>
    </row>
    <row r="371" spans="1:20" x14ac:dyDescent="0.25">
      <c r="A371" t="s">
        <v>139</v>
      </c>
      <c r="B371" t="s">
        <v>112</v>
      </c>
      <c r="C371">
        <v>66</v>
      </c>
      <c r="D371">
        <v>1</v>
      </c>
      <c r="E371" t="s">
        <v>4979</v>
      </c>
      <c r="F371">
        <v>441</v>
      </c>
      <c r="G371">
        <v>48</v>
      </c>
      <c r="H371" t="s">
        <v>47</v>
      </c>
      <c r="I371" t="s">
        <v>4980</v>
      </c>
      <c r="J371" t="s">
        <v>4981</v>
      </c>
      <c r="K371" t="s">
        <v>4982</v>
      </c>
      <c r="L371" t="s">
        <v>4983</v>
      </c>
      <c r="M371" t="s">
        <v>4925</v>
      </c>
      <c r="N371" t="s">
        <v>23</v>
      </c>
      <c r="O371" t="s">
        <v>63</v>
      </c>
      <c r="P371" t="s">
        <v>54</v>
      </c>
      <c r="Q371" t="s">
        <v>55</v>
      </c>
      <c r="R371" t="s">
        <v>24</v>
      </c>
      <c r="S371" t="s">
        <v>23</v>
      </c>
      <c r="T371" t="s">
        <v>4925</v>
      </c>
    </row>
    <row r="372" spans="1:20" x14ac:dyDescent="0.25">
      <c r="A372" t="s">
        <v>110</v>
      </c>
      <c r="B372" t="s">
        <v>1223</v>
      </c>
      <c r="C372">
        <v>66</v>
      </c>
      <c r="D372">
        <v>1</v>
      </c>
      <c r="E372" t="s">
        <v>4979</v>
      </c>
      <c r="F372">
        <v>441</v>
      </c>
      <c r="G372">
        <v>48</v>
      </c>
      <c r="H372" t="s">
        <v>47</v>
      </c>
      <c r="I372" t="s">
        <v>4980</v>
      </c>
      <c r="J372" t="s">
        <v>4981</v>
      </c>
      <c r="K372" t="s">
        <v>4982</v>
      </c>
      <c r="L372" t="s">
        <v>4983</v>
      </c>
      <c r="M372" t="s">
        <v>4925</v>
      </c>
      <c r="N372" t="s">
        <v>23</v>
      </c>
      <c r="O372" t="s">
        <v>63</v>
      </c>
      <c r="P372" t="s">
        <v>54</v>
      </c>
      <c r="Q372" t="s">
        <v>55</v>
      </c>
      <c r="R372" t="s">
        <v>24</v>
      </c>
      <c r="S372" t="s">
        <v>23</v>
      </c>
      <c r="T372" t="s">
        <v>4925</v>
      </c>
    </row>
    <row r="373" spans="1:20" x14ac:dyDescent="0.25">
      <c r="A373" t="s">
        <v>46</v>
      </c>
      <c r="B373" t="s">
        <v>56</v>
      </c>
      <c r="C373">
        <v>67</v>
      </c>
      <c r="D373">
        <v>1</v>
      </c>
      <c r="E373" t="s">
        <v>4979</v>
      </c>
      <c r="F373">
        <v>441</v>
      </c>
      <c r="G373">
        <v>48</v>
      </c>
      <c r="H373" t="s">
        <v>47</v>
      </c>
      <c r="I373" t="s">
        <v>4980</v>
      </c>
      <c r="J373" t="s">
        <v>4981</v>
      </c>
      <c r="K373" t="s">
        <v>4982</v>
      </c>
      <c r="L373" t="s">
        <v>4983</v>
      </c>
      <c r="M373" t="s">
        <v>4925</v>
      </c>
      <c r="N373" t="s">
        <v>23</v>
      </c>
      <c r="O373" t="s">
        <v>63</v>
      </c>
      <c r="P373" t="s">
        <v>54</v>
      </c>
      <c r="Q373" t="s">
        <v>55</v>
      </c>
      <c r="R373" t="s">
        <v>24</v>
      </c>
      <c r="S373" t="s">
        <v>23</v>
      </c>
      <c r="T373" t="s">
        <v>4925</v>
      </c>
    </row>
    <row r="374" spans="1:20" x14ac:dyDescent="0.25">
      <c r="A374" t="s">
        <v>186</v>
      </c>
      <c r="B374" t="s">
        <v>187</v>
      </c>
      <c r="C374">
        <v>48</v>
      </c>
      <c r="D374">
        <v>1</v>
      </c>
      <c r="E374" t="s">
        <v>4979</v>
      </c>
      <c r="F374">
        <v>441</v>
      </c>
      <c r="G374">
        <v>48</v>
      </c>
      <c r="H374" t="s">
        <v>47</v>
      </c>
      <c r="I374" t="s">
        <v>4980</v>
      </c>
      <c r="J374" t="s">
        <v>4981</v>
      </c>
      <c r="K374" t="s">
        <v>4982</v>
      </c>
      <c r="L374" t="s">
        <v>4983</v>
      </c>
      <c r="M374" t="s">
        <v>4925</v>
      </c>
      <c r="N374" t="s">
        <v>23</v>
      </c>
      <c r="O374" t="s">
        <v>63</v>
      </c>
      <c r="P374" t="s">
        <v>54</v>
      </c>
      <c r="Q374" t="s">
        <v>55</v>
      </c>
      <c r="R374" t="s">
        <v>24</v>
      </c>
      <c r="S374" t="s">
        <v>23</v>
      </c>
      <c r="T374" t="s">
        <v>4925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4984</v>
      </c>
      <c r="F375">
        <v>95</v>
      </c>
      <c r="G375">
        <v>0</v>
      </c>
      <c r="H375" t="s">
        <v>1219</v>
      </c>
      <c r="I375" t="s">
        <v>4985</v>
      </c>
      <c r="J375" t="s">
        <v>328</v>
      </c>
      <c r="K375" t="s">
        <v>23</v>
      </c>
      <c r="L375" t="s">
        <v>24</v>
      </c>
      <c r="M375" t="s">
        <v>4986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23</v>
      </c>
      <c r="T375" t="s">
        <v>4986</v>
      </c>
    </row>
    <row r="376" spans="1:20" x14ac:dyDescent="0.25">
      <c r="A376" t="s">
        <v>28</v>
      </c>
      <c r="B376" t="s">
        <v>29</v>
      </c>
      <c r="C376">
        <v>50</v>
      </c>
      <c r="D376">
        <v>1</v>
      </c>
      <c r="E376" t="s">
        <v>4984</v>
      </c>
      <c r="F376">
        <v>95</v>
      </c>
      <c r="G376">
        <v>0</v>
      </c>
      <c r="H376" t="s">
        <v>1219</v>
      </c>
      <c r="I376" t="s">
        <v>4985</v>
      </c>
      <c r="J376" t="s">
        <v>328</v>
      </c>
      <c r="K376" t="s">
        <v>23</v>
      </c>
      <c r="L376" t="s">
        <v>24</v>
      </c>
      <c r="M376" t="s">
        <v>4986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23</v>
      </c>
      <c r="T376" t="s">
        <v>4986</v>
      </c>
    </row>
    <row r="377" spans="1:20" x14ac:dyDescent="0.25">
      <c r="A377" t="s">
        <v>30</v>
      </c>
      <c r="B377" t="s">
        <v>31</v>
      </c>
      <c r="C377">
        <v>50</v>
      </c>
      <c r="D377">
        <v>1</v>
      </c>
      <c r="E377" t="s">
        <v>4984</v>
      </c>
      <c r="F377">
        <v>95</v>
      </c>
      <c r="G377">
        <v>0</v>
      </c>
      <c r="H377" t="s">
        <v>1219</v>
      </c>
      <c r="I377" t="s">
        <v>4985</v>
      </c>
      <c r="J377" t="s">
        <v>328</v>
      </c>
      <c r="K377" t="s">
        <v>23</v>
      </c>
      <c r="L377" t="s">
        <v>24</v>
      </c>
      <c r="M377" t="s">
        <v>4986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23</v>
      </c>
      <c r="T377" t="s">
        <v>4986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4987</v>
      </c>
      <c r="F378">
        <v>95</v>
      </c>
      <c r="G378">
        <v>0</v>
      </c>
      <c r="H378" t="s">
        <v>1219</v>
      </c>
      <c r="I378" t="s">
        <v>4988</v>
      </c>
      <c r="J378" t="s">
        <v>328</v>
      </c>
      <c r="K378" t="s">
        <v>23</v>
      </c>
      <c r="L378" t="s">
        <v>24</v>
      </c>
      <c r="M378" t="s">
        <v>4986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23</v>
      </c>
      <c r="T378" t="s">
        <v>4986</v>
      </c>
    </row>
    <row r="379" spans="1:20" x14ac:dyDescent="0.25">
      <c r="A379" t="s">
        <v>28</v>
      </c>
      <c r="B379" t="s">
        <v>29</v>
      </c>
      <c r="C379">
        <v>50</v>
      </c>
      <c r="D379">
        <v>1</v>
      </c>
      <c r="E379" t="s">
        <v>4987</v>
      </c>
      <c r="F379">
        <v>95</v>
      </c>
      <c r="G379">
        <v>0</v>
      </c>
      <c r="H379" t="s">
        <v>1219</v>
      </c>
      <c r="I379" t="s">
        <v>4988</v>
      </c>
      <c r="J379" t="s">
        <v>328</v>
      </c>
      <c r="K379" t="s">
        <v>23</v>
      </c>
      <c r="L379" t="s">
        <v>24</v>
      </c>
      <c r="M379" t="s">
        <v>4986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4986</v>
      </c>
    </row>
    <row r="380" spans="1:20" x14ac:dyDescent="0.25">
      <c r="A380" t="s">
        <v>30</v>
      </c>
      <c r="B380" t="s">
        <v>31</v>
      </c>
      <c r="C380">
        <v>50</v>
      </c>
      <c r="D380">
        <v>1</v>
      </c>
      <c r="E380" t="s">
        <v>4987</v>
      </c>
      <c r="F380">
        <v>95</v>
      </c>
      <c r="G380">
        <v>0</v>
      </c>
      <c r="H380" t="s">
        <v>1219</v>
      </c>
      <c r="I380" t="s">
        <v>4988</v>
      </c>
      <c r="J380" t="s">
        <v>328</v>
      </c>
      <c r="K380" t="s">
        <v>23</v>
      </c>
      <c r="L380" t="s">
        <v>24</v>
      </c>
      <c r="M380" t="s">
        <v>4986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4986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4989</v>
      </c>
      <c r="F381">
        <v>95</v>
      </c>
      <c r="G381">
        <v>0</v>
      </c>
      <c r="H381" t="s">
        <v>1219</v>
      </c>
      <c r="I381" t="s">
        <v>4990</v>
      </c>
      <c r="J381" t="s">
        <v>325</v>
      </c>
      <c r="K381" t="s">
        <v>23</v>
      </c>
      <c r="L381" t="s">
        <v>24</v>
      </c>
      <c r="M381" t="s">
        <v>4986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4986</v>
      </c>
    </row>
    <row r="382" spans="1:20" x14ac:dyDescent="0.25">
      <c r="A382" t="s">
        <v>28</v>
      </c>
      <c r="B382" t="s">
        <v>29</v>
      </c>
      <c r="C382">
        <v>50</v>
      </c>
      <c r="D382">
        <v>1</v>
      </c>
      <c r="E382" t="s">
        <v>4989</v>
      </c>
      <c r="F382">
        <v>95</v>
      </c>
      <c r="G382">
        <v>0</v>
      </c>
      <c r="H382" t="s">
        <v>1219</v>
      </c>
      <c r="I382" t="s">
        <v>4990</v>
      </c>
      <c r="J382" t="s">
        <v>325</v>
      </c>
      <c r="K382" t="s">
        <v>23</v>
      </c>
      <c r="L382" t="s">
        <v>24</v>
      </c>
      <c r="M382" t="s">
        <v>4986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23</v>
      </c>
      <c r="T382" t="s">
        <v>4986</v>
      </c>
    </row>
    <row r="383" spans="1:20" x14ac:dyDescent="0.25">
      <c r="A383" t="s">
        <v>30</v>
      </c>
      <c r="B383" t="s">
        <v>31</v>
      </c>
      <c r="C383">
        <v>50</v>
      </c>
      <c r="D383">
        <v>1</v>
      </c>
      <c r="E383" t="s">
        <v>4989</v>
      </c>
      <c r="F383">
        <v>95</v>
      </c>
      <c r="G383">
        <v>0</v>
      </c>
      <c r="H383" t="s">
        <v>1219</v>
      </c>
      <c r="I383" t="s">
        <v>4990</v>
      </c>
      <c r="J383" t="s">
        <v>325</v>
      </c>
      <c r="K383" t="s">
        <v>23</v>
      </c>
      <c r="L383" t="s">
        <v>24</v>
      </c>
      <c r="M383" t="s">
        <v>4986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23</v>
      </c>
      <c r="T383" t="s">
        <v>4986</v>
      </c>
    </row>
    <row r="384" spans="1:20" x14ac:dyDescent="0.25">
      <c r="A384" t="s">
        <v>20</v>
      </c>
      <c r="B384" t="s">
        <v>21</v>
      </c>
      <c r="C384">
        <v>50</v>
      </c>
      <c r="D384">
        <v>1</v>
      </c>
      <c r="E384" t="s">
        <v>4991</v>
      </c>
      <c r="F384">
        <v>95</v>
      </c>
      <c r="G384">
        <v>0</v>
      </c>
      <c r="H384" t="s">
        <v>1219</v>
      </c>
      <c r="I384" t="s">
        <v>4992</v>
      </c>
      <c r="J384" t="s">
        <v>302</v>
      </c>
      <c r="K384" t="s">
        <v>23</v>
      </c>
      <c r="L384" t="s">
        <v>24</v>
      </c>
      <c r="M384" t="s">
        <v>4993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23</v>
      </c>
      <c r="T384" t="s">
        <v>4993</v>
      </c>
    </row>
    <row r="385" spans="1:20" x14ac:dyDescent="0.25">
      <c r="A385" t="s">
        <v>28</v>
      </c>
      <c r="B385" t="s">
        <v>29</v>
      </c>
      <c r="C385">
        <v>50</v>
      </c>
      <c r="D385">
        <v>1</v>
      </c>
      <c r="E385" t="s">
        <v>4991</v>
      </c>
      <c r="F385">
        <v>95</v>
      </c>
      <c r="G385">
        <v>0</v>
      </c>
      <c r="H385" t="s">
        <v>1219</v>
      </c>
      <c r="I385" t="s">
        <v>4992</v>
      </c>
      <c r="J385" t="s">
        <v>302</v>
      </c>
      <c r="K385" t="s">
        <v>23</v>
      </c>
      <c r="L385" t="s">
        <v>24</v>
      </c>
      <c r="M385" t="s">
        <v>4993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4993</v>
      </c>
    </row>
    <row r="386" spans="1:20" x14ac:dyDescent="0.25">
      <c r="A386" t="s">
        <v>30</v>
      </c>
      <c r="B386" t="s">
        <v>31</v>
      </c>
      <c r="C386">
        <v>50</v>
      </c>
      <c r="D386">
        <v>1</v>
      </c>
      <c r="E386" t="s">
        <v>4991</v>
      </c>
      <c r="F386">
        <v>95</v>
      </c>
      <c r="G386">
        <v>0</v>
      </c>
      <c r="H386" t="s">
        <v>1219</v>
      </c>
      <c r="I386" t="s">
        <v>4992</v>
      </c>
      <c r="J386" t="s">
        <v>302</v>
      </c>
      <c r="K386" t="s">
        <v>23</v>
      </c>
      <c r="L386" t="s">
        <v>24</v>
      </c>
      <c r="M386" t="s">
        <v>4993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4993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4994</v>
      </c>
      <c r="F387">
        <v>101</v>
      </c>
      <c r="G387">
        <v>6</v>
      </c>
      <c r="H387" t="s">
        <v>1219</v>
      </c>
      <c r="I387" t="s">
        <v>4995</v>
      </c>
      <c r="J387" t="s">
        <v>65</v>
      </c>
      <c r="K387" t="s">
        <v>23</v>
      </c>
      <c r="L387" t="s">
        <v>24</v>
      </c>
      <c r="M387" t="s">
        <v>4993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4993</v>
      </c>
    </row>
    <row r="388" spans="1:20" x14ac:dyDescent="0.25">
      <c r="A388" t="s">
        <v>28</v>
      </c>
      <c r="B388" t="s">
        <v>29</v>
      </c>
      <c r="C388">
        <v>50</v>
      </c>
      <c r="D388">
        <v>1</v>
      </c>
      <c r="E388" t="s">
        <v>4994</v>
      </c>
      <c r="F388">
        <v>101</v>
      </c>
      <c r="G388">
        <v>6</v>
      </c>
      <c r="H388" t="s">
        <v>1219</v>
      </c>
      <c r="I388" t="s">
        <v>4995</v>
      </c>
      <c r="J388" t="s">
        <v>65</v>
      </c>
      <c r="K388" t="s">
        <v>23</v>
      </c>
      <c r="L388" t="s">
        <v>24</v>
      </c>
      <c r="M388" t="s">
        <v>4993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4993</v>
      </c>
    </row>
    <row r="389" spans="1:20" x14ac:dyDescent="0.25">
      <c r="A389" t="s">
        <v>30</v>
      </c>
      <c r="B389" t="s">
        <v>31</v>
      </c>
      <c r="C389">
        <v>50</v>
      </c>
      <c r="D389">
        <v>1</v>
      </c>
      <c r="E389" t="s">
        <v>4994</v>
      </c>
      <c r="F389">
        <v>101</v>
      </c>
      <c r="G389">
        <v>6</v>
      </c>
      <c r="H389" t="s">
        <v>1219</v>
      </c>
      <c r="I389" t="s">
        <v>4995</v>
      </c>
      <c r="J389" t="s">
        <v>65</v>
      </c>
      <c r="K389" t="s">
        <v>23</v>
      </c>
      <c r="L389" t="s">
        <v>24</v>
      </c>
      <c r="M389" t="s">
        <v>4993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4993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4996</v>
      </c>
      <c r="F390">
        <v>100</v>
      </c>
      <c r="G390">
        <v>0</v>
      </c>
      <c r="H390" t="s">
        <v>1219</v>
      </c>
      <c r="I390" t="s">
        <v>4997</v>
      </c>
      <c r="J390" t="s">
        <v>348</v>
      </c>
      <c r="K390" t="s">
        <v>23</v>
      </c>
      <c r="L390" t="s">
        <v>24</v>
      </c>
      <c r="M390" t="s">
        <v>4998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4999</v>
      </c>
    </row>
    <row r="391" spans="1:20" x14ac:dyDescent="0.25">
      <c r="A391" t="s">
        <v>28</v>
      </c>
      <c r="B391" t="s">
        <v>29</v>
      </c>
      <c r="C391">
        <v>50</v>
      </c>
      <c r="D391">
        <v>1</v>
      </c>
      <c r="E391" t="s">
        <v>4996</v>
      </c>
      <c r="F391">
        <v>100</v>
      </c>
      <c r="G391">
        <v>0</v>
      </c>
      <c r="H391" t="s">
        <v>1219</v>
      </c>
      <c r="I391" t="s">
        <v>4997</v>
      </c>
      <c r="J391" t="s">
        <v>348</v>
      </c>
      <c r="K391" t="s">
        <v>23</v>
      </c>
      <c r="L391" t="s">
        <v>24</v>
      </c>
      <c r="M391" t="s">
        <v>4998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4999</v>
      </c>
    </row>
    <row r="392" spans="1:20" x14ac:dyDescent="0.25">
      <c r="A392" t="s">
        <v>30</v>
      </c>
      <c r="B392" t="s">
        <v>31</v>
      </c>
      <c r="C392">
        <v>50</v>
      </c>
      <c r="D392">
        <v>1</v>
      </c>
      <c r="E392" t="s">
        <v>4996</v>
      </c>
      <c r="F392">
        <v>100</v>
      </c>
      <c r="G392">
        <v>0</v>
      </c>
      <c r="H392" t="s">
        <v>1219</v>
      </c>
      <c r="I392" t="s">
        <v>4997</v>
      </c>
      <c r="J392" t="s">
        <v>348</v>
      </c>
      <c r="K392" t="s">
        <v>23</v>
      </c>
      <c r="L392" t="s">
        <v>24</v>
      </c>
      <c r="M392" t="s">
        <v>4998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4999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5000</v>
      </c>
      <c r="F393">
        <v>129</v>
      </c>
      <c r="G393">
        <v>29</v>
      </c>
      <c r="H393" t="s">
        <v>1219</v>
      </c>
      <c r="I393" t="s">
        <v>5001</v>
      </c>
      <c r="J393" t="s">
        <v>1252</v>
      </c>
      <c r="K393" t="s">
        <v>23</v>
      </c>
      <c r="L393" t="s">
        <v>24</v>
      </c>
      <c r="M393" t="s">
        <v>4998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4998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5000</v>
      </c>
      <c r="F394">
        <v>129</v>
      </c>
      <c r="G394">
        <v>29</v>
      </c>
      <c r="H394" t="s">
        <v>1219</v>
      </c>
      <c r="I394" t="s">
        <v>5001</v>
      </c>
      <c r="J394" t="s">
        <v>1252</v>
      </c>
      <c r="K394" t="s">
        <v>23</v>
      </c>
      <c r="L394" t="s">
        <v>24</v>
      </c>
      <c r="M394" t="s">
        <v>4998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4998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5000</v>
      </c>
      <c r="F395">
        <v>129</v>
      </c>
      <c r="G395">
        <v>29</v>
      </c>
      <c r="H395" t="s">
        <v>1219</v>
      </c>
      <c r="I395" t="s">
        <v>5001</v>
      </c>
      <c r="J395" t="s">
        <v>1252</v>
      </c>
      <c r="K395" t="s">
        <v>23</v>
      </c>
      <c r="L395" t="s">
        <v>24</v>
      </c>
      <c r="M395" t="s">
        <v>4998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4998</v>
      </c>
    </row>
    <row r="396" spans="1:20" x14ac:dyDescent="0.25">
      <c r="A396" t="s">
        <v>46</v>
      </c>
      <c r="B396" t="s">
        <v>56</v>
      </c>
      <c r="C396">
        <v>66.333333333333329</v>
      </c>
      <c r="D396">
        <v>3</v>
      </c>
      <c r="E396" t="s">
        <v>5002</v>
      </c>
      <c r="F396">
        <v>220</v>
      </c>
      <c r="G396">
        <v>0</v>
      </c>
      <c r="H396" t="s">
        <v>1219</v>
      </c>
      <c r="I396" t="s">
        <v>5003</v>
      </c>
      <c r="J396" t="s">
        <v>303</v>
      </c>
      <c r="K396" t="s">
        <v>23</v>
      </c>
      <c r="L396" t="s">
        <v>24</v>
      </c>
      <c r="M396" t="s">
        <v>4998</v>
      </c>
      <c r="N396" t="s">
        <v>23</v>
      </c>
      <c r="O396" t="s">
        <v>307</v>
      </c>
      <c r="P396" t="s">
        <v>26</v>
      </c>
      <c r="Q396" t="s">
        <v>27</v>
      </c>
      <c r="R396" t="s">
        <v>24</v>
      </c>
      <c r="S396" t="s">
        <v>23</v>
      </c>
      <c r="T396" t="s">
        <v>4998</v>
      </c>
    </row>
    <row r="397" spans="1:20" x14ac:dyDescent="0.25">
      <c r="A397" t="s">
        <v>42</v>
      </c>
      <c r="B397" t="s">
        <v>43</v>
      </c>
      <c r="C397">
        <v>66.666666666666671</v>
      </c>
      <c r="D397">
        <v>3</v>
      </c>
      <c r="E397" t="s">
        <v>5004</v>
      </c>
      <c r="F397">
        <v>195</v>
      </c>
      <c r="G397">
        <v>0</v>
      </c>
      <c r="H397" t="s">
        <v>1219</v>
      </c>
      <c r="I397" t="s">
        <v>5005</v>
      </c>
      <c r="J397" t="s">
        <v>356</v>
      </c>
      <c r="K397" t="s">
        <v>23</v>
      </c>
      <c r="L397" t="s">
        <v>24</v>
      </c>
      <c r="M397" t="s">
        <v>5006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23</v>
      </c>
      <c r="T397" t="s">
        <v>4998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5004</v>
      </c>
      <c r="F398">
        <v>195</v>
      </c>
      <c r="G398">
        <v>0</v>
      </c>
      <c r="H398" t="s">
        <v>1219</v>
      </c>
      <c r="I398" t="s">
        <v>5005</v>
      </c>
      <c r="J398" t="s">
        <v>356</v>
      </c>
      <c r="K398" t="s">
        <v>23</v>
      </c>
      <c r="L398" t="s">
        <v>24</v>
      </c>
      <c r="M398" t="s">
        <v>5006</v>
      </c>
      <c r="N398" t="s">
        <v>23</v>
      </c>
      <c r="O398" t="s">
        <v>58</v>
      </c>
      <c r="P398" t="s">
        <v>26</v>
      </c>
      <c r="Q398" t="s">
        <v>33</v>
      </c>
      <c r="R398" t="s">
        <v>24</v>
      </c>
      <c r="S398" t="s">
        <v>23</v>
      </c>
      <c r="T398" t="s">
        <v>4998</v>
      </c>
    </row>
    <row r="399" spans="1:20" x14ac:dyDescent="0.25">
      <c r="A399" t="s">
        <v>28</v>
      </c>
      <c r="B399" t="s">
        <v>29</v>
      </c>
      <c r="C399">
        <v>50</v>
      </c>
      <c r="D399">
        <v>1</v>
      </c>
      <c r="E399" t="s">
        <v>5004</v>
      </c>
      <c r="F399">
        <v>195</v>
      </c>
      <c r="G399">
        <v>0</v>
      </c>
      <c r="H399" t="s">
        <v>1219</v>
      </c>
      <c r="I399" t="s">
        <v>5005</v>
      </c>
      <c r="J399" t="s">
        <v>356</v>
      </c>
      <c r="K399" t="s">
        <v>23</v>
      </c>
      <c r="L399" t="s">
        <v>24</v>
      </c>
      <c r="M399" t="s">
        <v>5006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23</v>
      </c>
      <c r="T399" t="s">
        <v>4998</v>
      </c>
    </row>
    <row r="400" spans="1:20" x14ac:dyDescent="0.25">
      <c r="A400" t="s">
        <v>30</v>
      </c>
      <c r="B400" t="s">
        <v>31</v>
      </c>
      <c r="C400">
        <v>50</v>
      </c>
      <c r="D400">
        <v>1</v>
      </c>
      <c r="E400" t="s">
        <v>5004</v>
      </c>
      <c r="F400">
        <v>195</v>
      </c>
      <c r="G400">
        <v>0</v>
      </c>
      <c r="H400" t="s">
        <v>1219</v>
      </c>
      <c r="I400" t="s">
        <v>5005</v>
      </c>
      <c r="J400" t="s">
        <v>356</v>
      </c>
      <c r="K400" t="s">
        <v>23</v>
      </c>
      <c r="L400" t="s">
        <v>24</v>
      </c>
      <c r="M400" t="s">
        <v>5006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4998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5007</v>
      </c>
      <c r="F401">
        <v>95</v>
      </c>
      <c r="G401">
        <v>0</v>
      </c>
      <c r="H401" t="s">
        <v>1219</v>
      </c>
      <c r="I401" t="s">
        <v>5008</v>
      </c>
      <c r="J401" t="s">
        <v>1234</v>
      </c>
      <c r="K401" t="s">
        <v>23</v>
      </c>
      <c r="L401" t="s">
        <v>24</v>
      </c>
      <c r="M401" t="s">
        <v>5006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23</v>
      </c>
      <c r="T401" t="s">
        <v>5006</v>
      </c>
    </row>
    <row r="402" spans="1:20" x14ac:dyDescent="0.25">
      <c r="A402" t="s">
        <v>28</v>
      </c>
      <c r="B402" t="s">
        <v>29</v>
      </c>
      <c r="C402">
        <v>50</v>
      </c>
      <c r="D402">
        <v>1</v>
      </c>
      <c r="E402" t="s">
        <v>5007</v>
      </c>
      <c r="F402">
        <v>95</v>
      </c>
      <c r="G402">
        <v>0</v>
      </c>
      <c r="H402" t="s">
        <v>1219</v>
      </c>
      <c r="I402" t="s">
        <v>5008</v>
      </c>
      <c r="J402" t="s">
        <v>1234</v>
      </c>
      <c r="K402" t="s">
        <v>23</v>
      </c>
      <c r="L402" t="s">
        <v>24</v>
      </c>
      <c r="M402" t="s">
        <v>5006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23</v>
      </c>
      <c r="T402" t="s">
        <v>5006</v>
      </c>
    </row>
    <row r="403" spans="1:20" x14ac:dyDescent="0.25">
      <c r="A403" t="s">
        <v>30</v>
      </c>
      <c r="B403" t="s">
        <v>31</v>
      </c>
      <c r="C403">
        <v>50</v>
      </c>
      <c r="D403">
        <v>1</v>
      </c>
      <c r="E403" t="s">
        <v>5007</v>
      </c>
      <c r="F403">
        <v>95</v>
      </c>
      <c r="G403">
        <v>0</v>
      </c>
      <c r="H403" t="s">
        <v>1219</v>
      </c>
      <c r="I403" t="s">
        <v>5008</v>
      </c>
      <c r="J403" t="s">
        <v>1234</v>
      </c>
      <c r="K403" t="s">
        <v>23</v>
      </c>
      <c r="L403" t="s">
        <v>24</v>
      </c>
      <c r="M403" t="s">
        <v>5006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23</v>
      </c>
      <c r="T403" t="s">
        <v>5006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5009</v>
      </c>
      <c r="F404">
        <v>95</v>
      </c>
      <c r="G404">
        <v>0</v>
      </c>
      <c r="H404" t="s">
        <v>1219</v>
      </c>
      <c r="I404" t="s">
        <v>5010</v>
      </c>
      <c r="J404" t="s">
        <v>5011</v>
      </c>
      <c r="K404" t="s">
        <v>23</v>
      </c>
      <c r="L404" t="s">
        <v>24</v>
      </c>
      <c r="M404" t="s">
        <v>5006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23</v>
      </c>
      <c r="T404" t="s">
        <v>5006</v>
      </c>
    </row>
    <row r="405" spans="1:20" x14ac:dyDescent="0.25">
      <c r="A405" t="s">
        <v>28</v>
      </c>
      <c r="B405" t="s">
        <v>29</v>
      </c>
      <c r="C405">
        <v>50</v>
      </c>
      <c r="D405">
        <v>1</v>
      </c>
      <c r="E405" t="s">
        <v>5009</v>
      </c>
      <c r="F405">
        <v>95</v>
      </c>
      <c r="G405">
        <v>0</v>
      </c>
      <c r="H405" t="s">
        <v>1219</v>
      </c>
      <c r="I405" t="s">
        <v>5010</v>
      </c>
      <c r="J405" t="s">
        <v>5011</v>
      </c>
      <c r="K405" t="s">
        <v>23</v>
      </c>
      <c r="L405" t="s">
        <v>24</v>
      </c>
      <c r="M405" t="s">
        <v>5006</v>
      </c>
      <c r="N405" t="s">
        <v>23</v>
      </c>
      <c r="O405" t="s">
        <v>58</v>
      </c>
      <c r="P405" t="s">
        <v>26</v>
      </c>
      <c r="Q405" t="s">
        <v>33</v>
      </c>
      <c r="R405" t="s">
        <v>24</v>
      </c>
      <c r="S405" t="s">
        <v>23</v>
      </c>
      <c r="T405" t="s">
        <v>5006</v>
      </c>
    </row>
    <row r="406" spans="1:20" x14ac:dyDescent="0.25">
      <c r="A406" t="s">
        <v>30</v>
      </c>
      <c r="B406" t="s">
        <v>31</v>
      </c>
      <c r="C406">
        <v>50</v>
      </c>
      <c r="D406">
        <v>1</v>
      </c>
      <c r="E406" t="s">
        <v>5009</v>
      </c>
      <c r="F406">
        <v>95</v>
      </c>
      <c r="G406">
        <v>0</v>
      </c>
      <c r="H406" t="s">
        <v>1219</v>
      </c>
      <c r="I406" t="s">
        <v>5010</v>
      </c>
      <c r="J406" t="s">
        <v>5011</v>
      </c>
      <c r="K406" t="s">
        <v>23</v>
      </c>
      <c r="L406" t="s">
        <v>24</v>
      </c>
      <c r="M406" t="s">
        <v>5006</v>
      </c>
      <c r="N406" t="s">
        <v>23</v>
      </c>
      <c r="O406" t="s">
        <v>58</v>
      </c>
      <c r="P406" t="s">
        <v>26</v>
      </c>
      <c r="Q406" t="s">
        <v>33</v>
      </c>
      <c r="R406" t="s">
        <v>24</v>
      </c>
      <c r="S406" t="s">
        <v>23</v>
      </c>
      <c r="T406" t="s">
        <v>5006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5012</v>
      </c>
      <c r="F407">
        <v>95</v>
      </c>
      <c r="G407">
        <v>0</v>
      </c>
      <c r="H407" t="s">
        <v>1219</v>
      </c>
      <c r="I407" t="s">
        <v>5013</v>
      </c>
      <c r="J407" t="s">
        <v>329</v>
      </c>
      <c r="K407" t="s">
        <v>23</v>
      </c>
      <c r="L407" t="s">
        <v>24</v>
      </c>
      <c r="M407" t="s">
        <v>5014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23</v>
      </c>
      <c r="T407" t="s">
        <v>5015</v>
      </c>
    </row>
    <row r="408" spans="1:20" x14ac:dyDescent="0.25">
      <c r="A408" t="s">
        <v>28</v>
      </c>
      <c r="B408" t="s">
        <v>29</v>
      </c>
      <c r="C408">
        <v>50</v>
      </c>
      <c r="D408">
        <v>1</v>
      </c>
      <c r="E408" t="s">
        <v>5012</v>
      </c>
      <c r="F408">
        <v>95</v>
      </c>
      <c r="G408">
        <v>0</v>
      </c>
      <c r="H408" t="s">
        <v>1219</v>
      </c>
      <c r="I408" t="s">
        <v>5013</v>
      </c>
      <c r="J408" t="s">
        <v>329</v>
      </c>
      <c r="K408" t="s">
        <v>23</v>
      </c>
      <c r="L408" t="s">
        <v>24</v>
      </c>
      <c r="M408" t="s">
        <v>5014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5015</v>
      </c>
    </row>
    <row r="409" spans="1:20" x14ac:dyDescent="0.25">
      <c r="A409" t="s">
        <v>30</v>
      </c>
      <c r="B409" t="s">
        <v>31</v>
      </c>
      <c r="C409">
        <v>50</v>
      </c>
      <c r="D409">
        <v>1</v>
      </c>
      <c r="E409" t="s">
        <v>5012</v>
      </c>
      <c r="F409">
        <v>95</v>
      </c>
      <c r="G409">
        <v>0</v>
      </c>
      <c r="H409" t="s">
        <v>1219</v>
      </c>
      <c r="I409" t="s">
        <v>5013</v>
      </c>
      <c r="J409" t="s">
        <v>329</v>
      </c>
      <c r="K409" t="s">
        <v>23</v>
      </c>
      <c r="L409" t="s">
        <v>24</v>
      </c>
      <c r="M409" t="s">
        <v>5014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23</v>
      </c>
      <c r="T409" t="s">
        <v>5015</v>
      </c>
    </row>
    <row r="410" spans="1:20" x14ac:dyDescent="0.25">
      <c r="A410" t="s">
        <v>30</v>
      </c>
      <c r="B410" t="s">
        <v>31</v>
      </c>
      <c r="C410">
        <v>60</v>
      </c>
      <c r="D410">
        <v>3</v>
      </c>
      <c r="E410" t="s">
        <v>5016</v>
      </c>
      <c r="F410">
        <v>106</v>
      </c>
      <c r="G410">
        <v>6</v>
      </c>
      <c r="H410" t="s">
        <v>1219</v>
      </c>
      <c r="I410" t="s">
        <v>5017</v>
      </c>
      <c r="J410" t="s">
        <v>306</v>
      </c>
      <c r="K410" t="s">
        <v>23</v>
      </c>
      <c r="L410" t="s">
        <v>24</v>
      </c>
      <c r="M410" t="s">
        <v>5014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23</v>
      </c>
      <c r="T410" t="s">
        <v>5015</v>
      </c>
    </row>
    <row r="411" spans="1:20" x14ac:dyDescent="0.25">
      <c r="A411" t="s">
        <v>20</v>
      </c>
      <c r="B411" t="s">
        <v>21</v>
      </c>
      <c r="C411">
        <v>50</v>
      </c>
      <c r="D411">
        <v>1</v>
      </c>
      <c r="E411" t="s">
        <v>5018</v>
      </c>
      <c r="F411">
        <v>95</v>
      </c>
      <c r="G411">
        <v>0</v>
      </c>
      <c r="H411" t="s">
        <v>1219</v>
      </c>
      <c r="I411" t="s">
        <v>5019</v>
      </c>
      <c r="J411" t="s">
        <v>1231</v>
      </c>
      <c r="K411" t="s">
        <v>23</v>
      </c>
      <c r="L411" t="s">
        <v>24</v>
      </c>
      <c r="M411" t="s">
        <v>5020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23</v>
      </c>
      <c r="T411" t="s">
        <v>5015</v>
      </c>
    </row>
    <row r="412" spans="1:20" x14ac:dyDescent="0.25">
      <c r="A412" t="s">
        <v>28</v>
      </c>
      <c r="B412" t="s">
        <v>29</v>
      </c>
      <c r="C412">
        <v>50</v>
      </c>
      <c r="D412">
        <v>1</v>
      </c>
      <c r="E412" t="s">
        <v>5018</v>
      </c>
      <c r="F412">
        <v>95</v>
      </c>
      <c r="G412">
        <v>0</v>
      </c>
      <c r="H412" t="s">
        <v>1219</v>
      </c>
      <c r="I412" t="s">
        <v>5019</v>
      </c>
      <c r="J412" t="s">
        <v>1231</v>
      </c>
      <c r="K412" t="s">
        <v>23</v>
      </c>
      <c r="L412" t="s">
        <v>24</v>
      </c>
      <c r="M412" t="s">
        <v>5020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23</v>
      </c>
      <c r="T412" t="s">
        <v>5015</v>
      </c>
    </row>
    <row r="413" spans="1:20" x14ac:dyDescent="0.25">
      <c r="A413" t="s">
        <v>30</v>
      </c>
      <c r="B413" t="s">
        <v>31</v>
      </c>
      <c r="C413">
        <v>50</v>
      </c>
      <c r="D413">
        <v>1</v>
      </c>
      <c r="E413" t="s">
        <v>5018</v>
      </c>
      <c r="F413">
        <v>95</v>
      </c>
      <c r="G413">
        <v>0</v>
      </c>
      <c r="H413" t="s">
        <v>1219</v>
      </c>
      <c r="I413" t="s">
        <v>5019</v>
      </c>
      <c r="J413" t="s">
        <v>1231</v>
      </c>
      <c r="K413" t="s">
        <v>23</v>
      </c>
      <c r="L413" t="s">
        <v>24</v>
      </c>
      <c r="M413" t="s">
        <v>5020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23</v>
      </c>
      <c r="T413" t="s">
        <v>5015</v>
      </c>
    </row>
    <row r="414" spans="1:20" x14ac:dyDescent="0.25">
      <c r="A414" t="s">
        <v>42</v>
      </c>
      <c r="B414" t="s">
        <v>43</v>
      </c>
      <c r="C414">
        <v>66.666666666666671</v>
      </c>
      <c r="D414">
        <v>6</v>
      </c>
      <c r="E414" t="s">
        <v>5021</v>
      </c>
      <c r="F414">
        <v>200</v>
      </c>
      <c r="G414">
        <v>0</v>
      </c>
      <c r="H414" t="s">
        <v>22</v>
      </c>
      <c r="I414" t="s">
        <v>5022</v>
      </c>
      <c r="J414" t="s">
        <v>310</v>
      </c>
      <c r="K414" t="s">
        <v>23</v>
      </c>
      <c r="L414" t="s">
        <v>24</v>
      </c>
      <c r="M414" t="s">
        <v>4769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23</v>
      </c>
      <c r="T414" t="s">
        <v>5014</v>
      </c>
    </row>
    <row r="415" spans="1:20" x14ac:dyDescent="0.25">
      <c r="A415" t="s">
        <v>42</v>
      </c>
      <c r="B415" t="s">
        <v>43</v>
      </c>
      <c r="C415">
        <v>66.666666666666671</v>
      </c>
      <c r="D415">
        <v>3</v>
      </c>
      <c r="E415" t="s">
        <v>5023</v>
      </c>
      <c r="F415">
        <v>138</v>
      </c>
      <c r="G415">
        <v>38</v>
      </c>
      <c r="H415" t="s">
        <v>22</v>
      </c>
      <c r="I415" t="s">
        <v>5024</v>
      </c>
      <c r="J415" t="s">
        <v>1246</v>
      </c>
      <c r="K415" t="s">
        <v>23</v>
      </c>
      <c r="L415" t="s">
        <v>24</v>
      </c>
      <c r="M415" t="s">
        <v>4769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5014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5025</v>
      </c>
      <c r="F416">
        <v>95</v>
      </c>
      <c r="G416">
        <v>0</v>
      </c>
      <c r="H416" t="s">
        <v>1219</v>
      </c>
      <c r="I416" t="s">
        <v>5026</v>
      </c>
      <c r="J416" t="s">
        <v>306</v>
      </c>
      <c r="K416" t="s">
        <v>23</v>
      </c>
      <c r="L416" t="s">
        <v>24</v>
      </c>
      <c r="M416" t="s">
        <v>5027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5020</v>
      </c>
    </row>
    <row r="417" spans="1:20" x14ac:dyDescent="0.25">
      <c r="A417" t="s">
        <v>28</v>
      </c>
      <c r="B417" t="s">
        <v>29</v>
      </c>
      <c r="C417">
        <v>50</v>
      </c>
      <c r="D417">
        <v>1</v>
      </c>
      <c r="E417" t="s">
        <v>5025</v>
      </c>
      <c r="F417">
        <v>95</v>
      </c>
      <c r="G417">
        <v>0</v>
      </c>
      <c r="H417" t="s">
        <v>1219</v>
      </c>
      <c r="I417" t="s">
        <v>5026</v>
      </c>
      <c r="J417" t="s">
        <v>306</v>
      </c>
      <c r="K417" t="s">
        <v>23</v>
      </c>
      <c r="L417" t="s">
        <v>24</v>
      </c>
      <c r="M417" t="s">
        <v>5027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5020</v>
      </c>
    </row>
    <row r="418" spans="1:20" x14ac:dyDescent="0.25">
      <c r="A418" t="s">
        <v>30</v>
      </c>
      <c r="B418" t="s">
        <v>31</v>
      </c>
      <c r="C418">
        <v>50</v>
      </c>
      <c r="D418">
        <v>1</v>
      </c>
      <c r="E418" t="s">
        <v>5025</v>
      </c>
      <c r="F418">
        <v>95</v>
      </c>
      <c r="G418">
        <v>0</v>
      </c>
      <c r="H418" t="s">
        <v>1219</v>
      </c>
      <c r="I418" t="s">
        <v>5026</v>
      </c>
      <c r="J418" t="s">
        <v>306</v>
      </c>
      <c r="K418" t="s">
        <v>23</v>
      </c>
      <c r="L418" t="s">
        <v>24</v>
      </c>
      <c r="M418" t="s">
        <v>5027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5020</v>
      </c>
    </row>
    <row r="419" spans="1:20" x14ac:dyDescent="0.25">
      <c r="A419" t="s">
        <v>44</v>
      </c>
      <c r="B419" t="s">
        <v>45</v>
      </c>
      <c r="C419">
        <v>66.666666666666671</v>
      </c>
      <c r="D419">
        <v>3</v>
      </c>
      <c r="E419" t="s">
        <v>5028</v>
      </c>
      <c r="F419">
        <v>100</v>
      </c>
      <c r="G419">
        <v>0</v>
      </c>
      <c r="H419" t="s">
        <v>1219</v>
      </c>
      <c r="I419" t="s">
        <v>5029</v>
      </c>
      <c r="J419" t="s">
        <v>1234</v>
      </c>
      <c r="K419" t="s">
        <v>23</v>
      </c>
      <c r="L419" t="s">
        <v>24</v>
      </c>
      <c r="M419" t="s">
        <v>5030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5030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5031</v>
      </c>
      <c r="F420">
        <v>100</v>
      </c>
      <c r="G420">
        <v>0</v>
      </c>
      <c r="H420" t="s">
        <v>1219</v>
      </c>
      <c r="I420" t="s">
        <v>5032</v>
      </c>
      <c r="J420" t="s">
        <v>318</v>
      </c>
      <c r="K420" t="s">
        <v>23</v>
      </c>
      <c r="L420" t="s">
        <v>24</v>
      </c>
      <c r="M420" t="s">
        <v>5033</v>
      </c>
      <c r="N420" t="s">
        <v>23</v>
      </c>
      <c r="O420" t="s">
        <v>307</v>
      </c>
      <c r="P420" t="s">
        <v>26</v>
      </c>
      <c r="Q420" t="s">
        <v>27</v>
      </c>
      <c r="R420" t="s">
        <v>24</v>
      </c>
      <c r="S420" t="s">
        <v>23</v>
      </c>
      <c r="T420" t="s">
        <v>5033</v>
      </c>
    </row>
    <row r="421" spans="1:20" x14ac:dyDescent="0.25">
      <c r="A421" t="s">
        <v>28</v>
      </c>
      <c r="B421" t="s">
        <v>29</v>
      </c>
      <c r="C421">
        <v>50</v>
      </c>
      <c r="D421">
        <v>1</v>
      </c>
      <c r="E421" t="s">
        <v>5031</v>
      </c>
      <c r="F421">
        <v>100</v>
      </c>
      <c r="G421">
        <v>0</v>
      </c>
      <c r="H421" t="s">
        <v>1219</v>
      </c>
      <c r="I421" t="s">
        <v>5032</v>
      </c>
      <c r="J421" t="s">
        <v>318</v>
      </c>
      <c r="K421" t="s">
        <v>23</v>
      </c>
      <c r="L421" t="s">
        <v>24</v>
      </c>
      <c r="M421" t="s">
        <v>5033</v>
      </c>
      <c r="N421" t="s">
        <v>23</v>
      </c>
      <c r="O421" t="s">
        <v>307</v>
      </c>
      <c r="P421" t="s">
        <v>26</v>
      </c>
      <c r="Q421" t="s">
        <v>27</v>
      </c>
      <c r="R421" t="s">
        <v>24</v>
      </c>
      <c r="S421" t="s">
        <v>23</v>
      </c>
      <c r="T421" t="s">
        <v>5033</v>
      </c>
    </row>
    <row r="422" spans="1:20" x14ac:dyDescent="0.25">
      <c r="A422" t="s">
        <v>30</v>
      </c>
      <c r="B422" t="s">
        <v>31</v>
      </c>
      <c r="C422">
        <v>50</v>
      </c>
      <c r="D422">
        <v>1</v>
      </c>
      <c r="E422" t="s">
        <v>5031</v>
      </c>
      <c r="F422">
        <v>100</v>
      </c>
      <c r="G422">
        <v>0</v>
      </c>
      <c r="H422" t="s">
        <v>1219</v>
      </c>
      <c r="I422" t="s">
        <v>5032</v>
      </c>
      <c r="J422" t="s">
        <v>318</v>
      </c>
      <c r="K422" t="s">
        <v>23</v>
      </c>
      <c r="L422" t="s">
        <v>24</v>
      </c>
      <c r="M422" t="s">
        <v>5033</v>
      </c>
      <c r="N422" t="s">
        <v>23</v>
      </c>
      <c r="O422" t="s">
        <v>307</v>
      </c>
      <c r="P422" t="s">
        <v>26</v>
      </c>
      <c r="Q422" t="s">
        <v>27</v>
      </c>
      <c r="R422" t="s">
        <v>24</v>
      </c>
      <c r="S422" t="s">
        <v>23</v>
      </c>
      <c r="T422" t="s">
        <v>5033</v>
      </c>
    </row>
    <row r="423" spans="1:20" x14ac:dyDescent="0.25">
      <c r="A423" t="s">
        <v>42</v>
      </c>
      <c r="B423" t="s">
        <v>43</v>
      </c>
      <c r="C423">
        <v>66.666666666666671</v>
      </c>
      <c r="D423">
        <v>3</v>
      </c>
      <c r="E423" t="s">
        <v>5034</v>
      </c>
      <c r="F423">
        <v>100</v>
      </c>
      <c r="G423">
        <v>0</v>
      </c>
      <c r="H423" t="s">
        <v>22</v>
      </c>
      <c r="I423" t="s">
        <v>5035</v>
      </c>
      <c r="J423" t="s">
        <v>65</v>
      </c>
      <c r="K423" t="s">
        <v>23</v>
      </c>
      <c r="L423" t="s">
        <v>24</v>
      </c>
      <c r="M423" t="s">
        <v>5036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5036</v>
      </c>
    </row>
    <row r="424" spans="1:20" x14ac:dyDescent="0.25">
      <c r="A424" t="s">
        <v>42</v>
      </c>
      <c r="B424" t="s">
        <v>43</v>
      </c>
      <c r="C424">
        <v>66.666666666666671</v>
      </c>
      <c r="D424">
        <v>3</v>
      </c>
      <c r="E424" t="s">
        <v>5037</v>
      </c>
      <c r="F424">
        <v>138</v>
      </c>
      <c r="G424">
        <v>38</v>
      </c>
      <c r="H424" t="s">
        <v>22</v>
      </c>
      <c r="I424" t="s">
        <v>5038</v>
      </c>
      <c r="J424" t="s">
        <v>346</v>
      </c>
      <c r="K424" t="s">
        <v>23</v>
      </c>
      <c r="L424" t="s">
        <v>24</v>
      </c>
      <c r="M424" t="s">
        <v>5039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23</v>
      </c>
      <c r="T424" t="s">
        <v>5039</v>
      </c>
    </row>
    <row r="425" spans="1:20" x14ac:dyDescent="0.25">
      <c r="A425" t="s">
        <v>186</v>
      </c>
      <c r="B425" t="s">
        <v>187</v>
      </c>
      <c r="C425">
        <v>33.333333333333336</v>
      </c>
      <c r="D425">
        <v>3</v>
      </c>
      <c r="E425" t="s">
        <v>5040</v>
      </c>
      <c r="F425">
        <v>100</v>
      </c>
      <c r="G425">
        <v>0</v>
      </c>
      <c r="H425" t="s">
        <v>1219</v>
      </c>
      <c r="I425" t="s">
        <v>5041</v>
      </c>
      <c r="J425" t="s">
        <v>1252</v>
      </c>
      <c r="K425" t="s">
        <v>23</v>
      </c>
      <c r="L425" t="s">
        <v>24</v>
      </c>
      <c r="M425" t="s">
        <v>5039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5039</v>
      </c>
    </row>
    <row r="426" spans="1:20" x14ac:dyDescent="0.25">
      <c r="A426" t="s">
        <v>44</v>
      </c>
      <c r="B426" t="s">
        <v>45</v>
      </c>
      <c r="C426">
        <v>66.666666666666671</v>
      </c>
      <c r="D426">
        <v>3</v>
      </c>
      <c r="E426" t="s">
        <v>5042</v>
      </c>
      <c r="F426">
        <v>100</v>
      </c>
      <c r="G426">
        <v>0</v>
      </c>
      <c r="H426" t="s">
        <v>1219</v>
      </c>
      <c r="I426" t="s">
        <v>5043</v>
      </c>
      <c r="J426" t="s">
        <v>328</v>
      </c>
      <c r="K426" t="s">
        <v>23</v>
      </c>
      <c r="L426" t="s">
        <v>24</v>
      </c>
      <c r="M426" t="s">
        <v>5039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5039</v>
      </c>
    </row>
    <row r="427" spans="1:20" x14ac:dyDescent="0.25">
      <c r="A427" t="s">
        <v>42</v>
      </c>
      <c r="B427" t="s">
        <v>43</v>
      </c>
      <c r="C427">
        <v>66.666666666666671</v>
      </c>
      <c r="D427">
        <v>3</v>
      </c>
      <c r="E427" t="s">
        <v>5044</v>
      </c>
      <c r="F427">
        <v>135</v>
      </c>
      <c r="G427">
        <v>35</v>
      </c>
      <c r="H427" t="s">
        <v>22</v>
      </c>
      <c r="I427" t="s">
        <v>1448</v>
      </c>
      <c r="J427" t="s">
        <v>306</v>
      </c>
      <c r="K427" t="s">
        <v>23</v>
      </c>
      <c r="L427" t="s">
        <v>24</v>
      </c>
      <c r="M427" t="s">
        <v>5045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5045</v>
      </c>
    </row>
    <row r="428" spans="1:20" x14ac:dyDescent="0.25">
      <c r="A428" t="s">
        <v>115</v>
      </c>
      <c r="B428" t="s">
        <v>116</v>
      </c>
      <c r="C428">
        <v>45</v>
      </c>
      <c r="D428">
        <v>1</v>
      </c>
      <c r="E428" t="s">
        <v>5046</v>
      </c>
      <c r="F428">
        <v>79</v>
      </c>
      <c r="G428">
        <v>38</v>
      </c>
      <c r="H428" t="s">
        <v>1219</v>
      </c>
      <c r="I428" t="s">
        <v>5047</v>
      </c>
      <c r="J428" t="s">
        <v>310</v>
      </c>
      <c r="K428" t="s">
        <v>23</v>
      </c>
      <c r="L428" t="s">
        <v>24</v>
      </c>
      <c r="M428" t="s">
        <v>5048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23</v>
      </c>
      <c r="T428" t="s">
        <v>5048</v>
      </c>
    </row>
    <row r="429" spans="1:20" x14ac:dyDescent="0.25">
      <c r="A429" t="s">
        <v>115</v>
      </c>
      <c r="B429" t="s">
        <v>116</v>
      </c>
      <c r="C429">
        <v>35</v>
      </c>
      <c r="D429">
        <v>8</v>
      </c>
      <c r="E429" t="s">
        <v>5049</v>
      </c>
      <c r="F429">
        <v>328</v>
      </c>
      <c r="G429">
        <v>0</v>
      </c>
      <c r="H429" t="s">
        <v>47</v>
      </c>
      <c r="I429" t="s">
        <v>4636</v>
      </c>
      <c r="J429" t="s">
        <v>4637</v>
      </c>
      <c r="K429" t="s">
        <v>4638</v>
      </c>
      <c r="L429" t="s">
        <v>4639</v>
      </c>
      <c r="M429" t="s">
        <v>5050</v>
      </c>
      <c r="N429" t="s">
        <v>23</v>
      </c>
      <c r="O429" t="s">
        <v>63</v>
      </c>
      <c r="P429" t="s">
        <v>54</v>
      </c>
      <c r="Q429" t="s">
        <v>55</v>
      </c>
      <c r="R429" t="s">
        <v>24</v>
      </c>
      <c r="S429" t="s">
        <v>23</v>
      </c>
      <c r="T429" t="s">
        <v>5051</v>
      </c>
    </row>
    <row r="430" spans="1:20" x14ac:dyDescent="0.25">
      <c r="A430" t="s">
        <v>20</v>
      </c>
      <c r="B430" t="s">
        <v>21</v>
      </c>
      <c r="C430">
        <v>50</v>
      </c>
      <c r="D430">
        <v>1</v>
      </c>
      <c r="E430" t="s">
        <v>5052</v>
      </c>
      <c r="F430">
        <v>100</v>
      </c>
      <c r="G430">
        <v>0</v>
      </c>
      <c r="H430" t="s">
        <v>1219</v>
      </c>
      <c r="I430" t="s">
        <v>5053</v>
      </c>
      <c r="J430" t="s">
        <v>351</v>
      </c>
      <c r="K430" t="s">
        <v>23</v>
      </c>
      <c r="L430" t="s">
        <v>24</v>
      </c>
      <c r="M430" t="s">
        <v>5054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5054</v>
      </c>
    </row>
    <row r="431" spans="1:20" x14ac:dyDescent="0.25">
      <c r="A431" t="s">
        <v>28</v>
      </c>
      <c r="B431" t="s">
        <v>29</v>
      </c>
      <c r="C431">
        <v>50</v>
      </c>
      <c r="D431">
        <v>1</v>
      </c>
      <c r="E431" t="s">
        <v>5052</v>
      </c>
      <c r="F431">
        <v>100</v>
      </c>
      <c r="G431">
        <v>0</v>
      </c>
      <c r="H431" t="s">
        <v>1219</v>
      </c>
      <c r="I431" t="s">
        <v>5053</v>
      </c>
      <c r="J431" t="s">
        <v>351</v>
      </c>
      <c r="K431" t="s">
        <v>23</v>
      </c>
      <c r="L431" t="s">
        <v>24</v>
      </c>
      <c r="M431" t="s">
        <v>5054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5054</v>
      </c>
    </row>
    <row r="432" spans="1:20" x14ac:dyDescent="0.25">
      <c r="A432" t="s">
        <v>30</v>
      </c>
      <c r="B432" t="s">
        <v>31</v>
      </c>
      <c r="C432">
        <v>50</v>
      </c>
      <c r="D432">
        <v>1</v>
      </c>
      <c r="E432" t="s">
        <v>5052</v>
      </c>
      <c r="F432">
        <v>100</v>
      </c>
      <c r="G432">
        <v>0</v>
      </c>
      <c r="H432" t="s">
        <v>1219</v>
      </c>
      <c r="I432" t="s">
        <v>5053</v>
      </c>
      <c r="J432" t="s">
        <v>351</v>
      </c>
      <c r="K432" t="s">
        <v>23</v>
      </c>
      <c r="L432" t="s">
        <v>24</v>
      </c>
      <c r="M432" t="s">
        <v>5054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5054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5055</v>
      </c>
      <c r="F433">
        <v>100</v>
      </c>
      <c r="G433">
        <v>0</v>
      </c>
      <c r="H433" t="s">
        <v>1219</v>
      </c>
      <c r="I433" t="s">
        <v>5056</v>
      </c>
      <c r="J433" t="s">
        <v>303</v>
      </c>
      <c r="K433" t="s">
        <v>23</v>
      </c>
      <c r="L433" t="s">
        <v>24</v>
      </c>
      <c r="M433" t="s">
        <v>5057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5057</v>
      </c>
    </row>
    <row r="434" spans="1:20" x14ac:dyDescent="0.25">
      <c r="A434" t="s">
        <v>28</v>
      </c>
      <c r="B434" t="s">
        <v>29</v>
      </c>
      <c r="C434">
        <v>50</v>
      </c>
      <c r="D434">
        <v>1</v>
      </c>
      <c r="E434" t="s">
        <v>5055</v>
      </c>
      <c r="F434">
        <v>100</v>
      </c>
      <c r="G434">
        <v>0</v>
      </c>
      <c r="H434" t="s">
        <v>1219</v>
      </c>
      <c r="I434" t="s">
        <v>5056</v>
      </c>
      <c r="J434" t="s">
        <v>303</v>
      </c>
      <c r="K434" t="s">
        <v>23</v>
      </c>
      <c r="L434" t="s">
        <v>24</v>
      </c>
      <c r="M434" t="s">
        <v>5057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5057</v>
      </c>
    </row>
    <row r="435" spans="1:20" x14ac:dyDescent="0.25">
      <c r="A435" t="s">
        <v>30</v>
      </c>
      <c r="B435" t="s">
        <v>31</v>
      </c>
      <c r="C435">
        <v>50</v>
      </c>
      <c r="D435">
        <v>1</v>
      </c>
      <c r="E435" t="s">
        <v>5055</v>
      </c>
      <c r="F435">
        <v>100</v>
      </c>
      <c r="G435">
        <v>0</v>
      </c>
      <c r="H435" t="s">
        <v>1219</v>
      </c>
      <c r="I435" t="s">
        <v>5056</v>
      </c>
      <c r="J435" t="s">
        <v>303</v>
      </c>
      <c r="K435" t="s">
        <v>23</v>
      </c>
      <c r="L435" t="s">
        <v>24</v>
      </c>
      <c r="M435" t="s">
        <v>5057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5057</v>
      </c>
    </row>
    <row r="436" spans="1:20" x14ac:dyDescent="0.25">
      <c r="A436" t="s">
        <v>186</v>
      </c>
      <c r="B436" t="s">
        <v>187</v>
      </c>
      <c r="C436">
        <v>33.333333333333336</v>
      </c>
      <c r="D436">
        <v>3</v>
      </c>
      <c r="E436" t="s">
        <v>5058</v>
      </c>
      <c r="F436">
        <v>100</v>
      </c>
      <c r="G436">
        <v>0</v>
      </c>
      <c r="H436" t="s">
        <v>22</v>
      </c>
      <c r="I436" t="s">
        <v>5059</v>
      </c>
      <c r="J436" t="s">
        <v>1252</v>
      </c>
      <c r="K436" t="s">
        <v>23</v>
      </c>
      <c r="L436" t="s">
        <v>24</v>
      </c>
      <c r="M436" t="s">
        <v>5060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5060</v>
      </c>
    </row>
    <row r="437" spans="1:20" x14ac:dyDescent="0.25">
      <c r="A437" t="s">
        <v>42</v>
      </c>
      <c r="B437" t="s">
        <v>43</v>
      </c>
      <c r="C437">
        <v>66.666666666666671</v>
      </c>
      <c r="D437">
        <v>3</v>
      </c>
      <c r="E437" t="s">
        <v>5061</v>
      </c>
      <c r="F437">
        <v>200</v>
      </c>
      <c r="G437">
        <v>0</v>
      </c>
      <c r="H437" t="s">
        <v>22</v>
      </c>
      <c r="I437" t="s">
        <v>5062</v>
      </c>
      <c r="J437" t="s">
        <v>310</v>
      </c>
      <c r="K437" t="s">
        <v>23</v>
      </c>
      <c r="L437" t="s">
        <v>24</v>
      </c>
      <c r="M437" t="s">
        <v>5063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5063</v>
      </c>
    </row>
    <row r="438" spans="1:20" x14ac:dyDescent="0.25">
      <c r="A438" t="s">
        <v>44</v>
      </c>
      <c r="B438" t="s">
        <v>45</v>
      </c>
      <c r="C438">
        <v>66.666666666666671</v>
      </c>
      <c r="D438">
        <v>3</v>
      </c>
      <c r="E438" t="s">
        <v>5061</v>
      </c>
      <c r="F438">
        <v>200</v>
      </c>
      <c r="G438">
        <v>0</v>
      </c>
      <c r="H438" t="s">
        <v>22</v>
      </c>
      <c r="I438" t="s">
        <v>5062</v>
      </c>
      <c r="J438" t="s">
        <v>310</v>
      </c>
      <c r="K438" t="s">
        <v>23</v>
      </c>
      <c r="L438" t="s">
        <v>24</v>
      </c>
      <c r="M438" t="s">
        <v>5063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5063</v>
      </c>
    </row>
    <row r="439" spans="1:20" x14ac:dyDescent="0.25">
      <c r="A439" t="s">
        <v>46</v>
      </c>
      <c r="B439" t="s">
        <v>56</v>
      </c>
      <c r="C439">
        <v>66.333333333333329</v>
      </c>
      <c r="D439">
        <v>3</v>
      </c>
      <c r="E439" t="s">
        <v>5064</v>
      </c>
      <c r="F439">
        <v>220</v>
      </c>
      <c r="G439">
        <v>0</v>
      </c>
      <c r="H439" t="s">
        <v>1219</v>
      </c>
      <c r="I439" t="s">
        <v>5065</v>
      </c>
      <c r="J439" t="s">
        <v>302</v>
      </c>
      <c r="K439" t="s">
        <v>23</v>
      </c>
      <c r="L439" t="s">
        <v>24</v>
      </c>
      <c r="M439" t="s">
        <v>5066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5066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5067</v>
      </c>
      <c r="F440">
        <v>150</v>
      </c>
      <c r="G440">
        <v>0</v>
      </c>
      <c r="H440" t="s">
        <v>22</v>
      </c>
      <c r="I440" t="s">
        <v>5068</v>
      </c>
      <c r="J440" t="s">
        <v>5069</v>
      </c>
      <c r="K440" t="s">
        <v>1332</v>
      </c>
      <c r="L440" t="s">
        <v>4983</v>
      </c>
      <c r="M440" t="s">
        <v>5070</v>
      </c>
      <c r="N440" t="s">
        <v>23</v>
      </c>
      <c r="O440" t="s">
        <v>53</v>
      </c>
      <c r="P440" t="s">
        <v>54</v>
      </c>
      <c r="Q440" t="s">
        <v>55</v>
      </c>
      <c r="R440" t="s">
        <v>24</v>
      </c>
      <c r="S440" t="s">
        <v>23</v>
      </c>
      <c r="T440" t="s">
        <v>5066</v>
      </c>
    </row>
    <row r="441" spans="1:20" x14ac:dyDescent="0.25">
      <c r="A441" t="s">
        <v>28</v>
      </c>
      <c r="B441" t="s">
        <v>29</v>
      </c>
      <c r="C441">
        <v>50</v>
      </c>
      <c r="D441">
        <v>1</v>
      </c>
      <c r="E441" t="s">
        <v>5067</v>
      </c>
      <c r="F441">
        <v>150</v>
      </c>
      <c r="G441">
        <v>0</v>
      </c>
      <c r="H441" t="s">
        <v>22</v>
      </c>
      <c r="I441" t="s">
        <v>5068</v>
      </c>
      <c r="J441" t="s">
        <v>5069</v>
      </c>
      <c r="K441" t="s">
        <v>1332</v>
      </c>
      <c r="L441" t="s">
        <v>4983</v>
      </c>
      <c r="M441" t="s">
        <v>5070</v>
      </c>
      <c r="N441" t="s">
        <v>23</v>
      </c>
      <c r="O441" t="s">
        <v>53</v>
      </c>
      <c r="P441" t="s">
        <v>54</v>
      </c>
      <c r="Q441" t="s">
        <v>55</v>
      </c>
      <c r="R441" t="s">
        <v>24</v>
      </c>
      <c r="S441" t="s">
        <v>23</v>
      </c>
      <c r="T441" t="s">
        <v>5066</v>
      </c>
    </row>
    <row r="442" spans="1:20" x14ac:dyDescent="0.25">
      <c r="A442" t="s">
        <v>30</v>
      </c>
      <c r="B442" t="s">
        <v>31</v>
      </c>
      <c r="C442">
        <v>50</v>
      </c>
      <c r="D442">
        <v>1</v>
      </c>
      <c r="E442" t="s">
        <v>5067</v>
      </c>
      <c r="F442">
        <v>150</v>
      </c>
      <c r="G442">
        <v>0</v>
      </c>
      <c r="H442" t="s">
        <v>22</v>
      </c>
      <c r="I442" t="s">
        <v>5068</v>
      </c>
      <c r="J442" t="s">
        <v>5069</v>
      </c>
      <c r="K442" t="s">
        <v>1332</v>
      </c>
      <c r="L442" t="s">
        <v>4983</v>
      </c>
      <c r="M442" t="s">
        <v>5070</v>
      </c>
      <c r="N442" t="s">
        <v>23</v>
      </c>
      <c r="O442" t="s">
        <v>53</v>
      </c>
      <c r="P442" t="s">
        <v>54</v>
      </c>
      <c r="Q442" t="s">
        <v>55</v>
      </c>
      <c r="R442" t="s">
        <v>24</v>
      </c>
      <c r="S442" t="s">
        <v>23</v>
      </c>
      <c r="T442" t="s">
        <v>5066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5071</v>
      </c>
      <c r="F443">
        <v>200</v>
      </c>
      <c r="G443">
        <v>0</v>
      </c>
      <c r="H443" t="s">
        <v>1219</v>
      </c>
      <c r="I443" t="s">
        <v>5072</v>
      </c>
      <c r="J443" t="s">
        <v>303</v>
      </c>
      <c r="K443" t="s">
        <v>23</v>
      </c>
      <c r="L443" t="s">
        <v>24</v>
      </c>
      <c r="M443" t="s">
        <v>5073</v>
      </c>
      <c r="N443" t="s">
        <v>23</v>
      </c>
      <c r="O443" t="s">
        <v>307</v>
      </c>
      <c r="P443" t="s">
        <v>26</v>
      </c>
      <c r="Q443" t="s">
        <v>27</v>
      </c>
      <c r="R443" t="s">
        <v>24</v>
      </c>
      <c r="S443" t="s">
        <v>23</v>
      </c>
      <c r="T443" t="s">
        <v>5073</v>
      </c>
    </row>
    <row r="444" spans="1:20" x14ac:dyDescent="0.25">
      <c r="A444" t="s">
        <v>28</v>
      </c>
      <c r="B444" t="s">
        <v>29</v>
      </c>
      <c r="C444">
        <v>50</v>
      </c>
      <c r="D444">
        <v>1</v>
      </c>
      <c r="E444" t="s">
        <v>5071</v>
      </c>
      <c r="F444">
        <v>200</v>
      </c>
      <c r="G444">
        <v>0</v>
      </c>
      <c r="H444" t="s">
        <v>1219</v>
      </c>
      <c r="I444" t="s">
        <v>5072</v>
      </c>
      <c r="J444" t="s">
        <v>303</v>
      </c>
      <c r="K444" t="s">
        <v>23</v>
      </c>
      <c r="L444" t="s">
        <v>24</v>
      </c>
      <c r="M444" t="s">
        <v>5073</v>
      </c>
      <c r="N444" t="s">
        <v>23</v>
      </c>
      <c r="O444" t="s">
        <v>307</v>
      </c>
      <c r="P444" t="s">
        <v>26</v>
      </c>
      <c r="Q444" t="s">
        <v>27</v>
      </c>
      <c r="R444" t="s">
        <v>24</v>
      </c>
      <c r="S444" t="s">
        <v>23</v>
      </c>
      <c r="T444" t="s">
        <v>5073</v>
      </c>
    </row>
    <row r="445" spans="1:20" x14ac:dyDescent="0.25">
      <c r="A445" t="s">
        <v>30</v>
      </c>
      <c r="B445" t="s">
        <v>31</v>
      </c>
      <c r="C445">
        <v>50</v>
      </c>
      <c r="D445">
        <v>1</v>
      </c>
      <c r="E445" t="s">
        <v>5071</v>
      </c>
      <c r="F445">
        <v>200</v>
      </c>
      <c r="G445">
        <v>0</v>
      </c>
      <c r="H445" t="s">
        <v>1219</v>
      </c>
      <c r="I445" t="s">
        <v>5072</v>
      </c>
      <c r="J445" t="s">
        <v>303</v>
      </c>
      <c r="K445" t="s">
        <v>23</v>
      </c>
      <c r="L445" t="s">
        <v>24</v>
      </c>
      <c r="M445" t="s">
        <v>5073</v>
      </c>
      <c r="N445" t="s">
        <v>23</v>
      </c>
      <c r="O445" t="s">
        <v>307</v>
      </c>
      <c r="P445" t="s">
        <v>26</v>
      </c>
      <c r="Q445" t="s">
        <v>27</v>
      </c>
      <c r="R445" t="s">
        <v>24</v>
      </c>
      <c r="S445" t="s">
        <v>23</v>
      </c>
      <c r="T445" t="s">
        <v>5073</v>
      </c>
    </row>
    <row r="446" spans="1:20" x14ac:dyDescent="0.25">
      <c r="A446" t="s">
        <v>186</v>
      </c>
      <c r="B446" t="s">
        <v>187</v>
      </c>
      <c r="C446">
        <v>33.333333333333336</v>
      </c>
      <c r="D446">
        <v>3</v>
      </c>
      <c r="E446" t="s">
        <v>5071</v>
      </c>
      <c r="F446">
        <v>200</v>
      </c>
      <c r="G446">
        <v>0</v>
      </c>
      <c r="H446" t="s">
        <v>1219</v>
      </c>
      <c r="I446" t="s">
        <v>5072</v>
      </c>
      <c r="J446" t="s">
        <v>303</v>
      </c>
      <c r="K446" t="s">
        <v>23</v>
      </c>
      <c r="L446" t="s">
        <v>24</v>
      </c>
      <c r="M446" t="s">
        <v>5073</v>
      </c>
      <c r="N446" t="s">
        <v>23</v>
      </c>
      <c r="O446" t="s">
        <v>307</v>
      </c>
      <c r="P446" t="s">
        <v>26</v>
      </c>
      <c r="Q446" t="s">
        <v>27</v>
      </c>
      <c r="R446" t="s">
        <v>24</v>
      </c>
      <c r="S446" t="s">
        <v>23</v>
      </c>
      <c r="T446" t="s">
        <v>5073</v>
      </c>
    </row>
    <row r="447" spans="1:20" x14ac:dyDescent="0.25">
      <c r="A447" t="s">
        <v>44</v>
      </c>
      <c r="B447" t="s">
        <v>45</v>
      </c>
      <c r="C447">
        <v>66.666666666666671</v>
      </c>
      <c r="D447">
        <v>3</v>
      </c>
      <c r="E447" t="s">
        <v>5074</v>
      </c>
      <c r="F447">
        <v>141</v>
      </c>
      <c r="G447">
        <v>0</v>
      </c>
      <c r="H447" t="s">
        <v>1219</v>
      </c>
      <c r="I447" t="s">
        <v>5075</v>
      </c>
      <c r="J447" t="s">
        <v>328</v>
      </c>
      <c r="K447" t="s">
        <v>23</v>
      </c>
      <c r="L447" t="s">
        <v>24</v>
      </c>
      <c r="M447" t="s">
        <v>5076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5076</v>
      </c>
    </row>
    <row r="448" spans="1:20" x14ac:dyDescent="0.25">
      <c r="A448" t="s">
        <v>115</v>
      </c>
      <c r="B448" t="s">
        <v>116</v>
      </c>
      <c r="C448">
        <v>45</v>
      </c>
      <c r="D448">
        <v>1</v>
      </c>
      <c r="E448" t="s">
        <v>5074</v>
      </c>
      <c r="F448">
        <v>141</v>
      </c>
      <c r="G448">
        <v>0</v>
      </c>
      <c r="H448" t="s">
        <v>1219</v>
      </c>
      <c r="I448" t="s">
        <v>5075</v>
      </c>
      <c r="J448" t="s">
        <v>328</v>
      </c>
      <c r="K448" t="s">
        <v>23</v>
      </c>
      <c r="L448" t="s">
        <v>24</v>
      </c>
      <c r="M448" t="s">
        <v>5076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5076</v>
      </c>
    </row>
    <row r="449" spans="1:20" x14ac:dyDescent="0.25">
      <c r="A449" t="s">
        <v>46</v>
      </c>
      <c r="B449" t="s">
        <v>1239</v>
      </c>
      <c r="C449">
        <v>40.75</v>
      </c>
      <c r="D449">
        <v>4</v>
      </c>
      <c r="E449" t="s">
        <v>5077</v>
      </c>
      <c r="F449">
        <v>179</v>
      </c>
      <c r="G449">
        <v>16</v>
      </c>
      <c r="H449" t="s">
        <v>47</v>
      </c>
      <c r="I449" t="s">
        <v>5078</v>
      </c>
      <c r="J449" t="s">
        <v>5079</v>
      </c>
      <c r="K449" t="s">
        <v>613</v>
      </c>
      <c r="L449" t="s">
        <v>5080</v>
      </c>
      <c r="M449" t="s">
        <v>5081</v>
      </c>
      <c r="N449" t="s">
        <v>23</v>
      </c>
      <c r="O449" t="s">
        <v>48</v>
      </c>
      <c r="P449" t="s">
        <v>49</v>
      </c>
      <c r="Q449" t="s">
        <v>50</v>
      </c>
      <c r="R449" t="s">
        <v>24</v>
      </c>
      <c r="S449" t="s">
        <v>23</v>
      </c>
      <c r="T449" t="s">
        <v>5081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5082</v>
      </c>
      <c r="F450">
        <v>100</v>
      </c>
      <c r="G450">
        <v>0</v>
      </c>
      <c r="H450" t="s">
        <v>1219</v>
      </c>
      <c r="I450" t="s">
        <v>5083</v>
      </c>
      <c r="J450" t="s">
        <v>305</v>
      </c>
      <c r="K450" t="s">
        <v>23</v>
      </c>
      <c r="L450" t="s">
        <v>24</v>
      </c>
      <c r="M450" t="s">
        <v>5084</v>
      </c>
      <c r="N450" t="s">
        <v>23</v>
      </c>
      <c r="O450" t="s">
        <v>25</v>
      </c>
      <c r="P450" t="s">
        <v>26</v>
      </c>
      <c r="Q450" t="s">
        <v>27</v>
      </c>
      <c r="R450" t="s">
        <v>24</v>
      </c>
      <c r="S450" t="s">
        <v>23</v>
      </c>
      <c r="T450" t="s">
        <v>5084</v>
      </c>
    </row>
    <row r="451" spans="1:20" x14ac:dyDescent="0.25">
      <c r="A451" t="s">
        <v>28</v>
      </c>
      <c r="B451" t="s">
        <v>29</v>
      </c>
      <c r="C451">
        <v>50</v>
      </c>
      <c r="D451">
        <v>1</v>
      </c>
      <c r="E451" t="s">
        <v>5082</v>
      </c>
      <c r="F451">
        <v>100</v>
      </c>
      <c r="G451">
        <v>0</v>
      </c>
      <c r="H451" t="s">
        <v>1219</v>
      </c>
      <c r="I451" t="s">
        <v>5083</v>
      </c>
      <c r="J451" t="s">
        <v>305</v>
      </c>
      <c r="K451" t="s">
        <v>23</v>
      </c>
      <c r="L451" t="s">
        <v>24</v>
      </c>
      <c r="M451" t="s">
        <v>5084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23</v>
      </c>
      <c r="T451" t="s">
        <v>5084</v>
      </c>
    </row>
    <row r="452" spans="1:20" x14ac:dyDescent="0.25">
      <c r="A452" t="s">
        <v>30</v>
      </c>
      <c r="B452" t="s">
        <v>31</v>
      </c>
      <c r="C452">
        <v>50</v>
      </c>
      <c r="D452">
        <v>1</v>
      </c>
      <c r="E452" t="s">
        <v>5082</v>
      </c>
      <c r="F452">
        <v>100</v>
      </c>
      <c r="G452">
        <v>0</v>
      </c>
      <c r="H452" t="s">
        <v>1219</v>
      </c>
      <c r="I452" t="s">
        <v>5083</v>
      </c>
      <c r="J452" t="s">
        <v>305</v>
      </c>
      <c r="K452" t="s">
        <v>23</v>
      </c>
      <c r="L452" t="s">
        <v>24</v>
      </c>
      <c r="M452" t="s">
        <v>5084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23</v>
      </c>
      <c r="T452" t="s">
        <v>5084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5085</v>
      </c>
      <c r="F453">
        <v>109</v>
      </c>
      <c r="G453">
        <v>9</v>
      </c>
      <c r="H453" t="s">
        <v>1219</v>
      </c>
      <c r="I453" t="s">
        <v>5086</v>
      </c>
      <c r="J453" t="s">
        <v>318</v>
      </c>
      <c r="K453" t="s">
        <v>23</v>
      </c>
      <c r="L453" t="s">
        <v>24</v>
      </c>
      <c r="M453" t="s">
        <v>5084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5084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5085</v>
      </c>
      <c r="F454">
        <v>109</v>
      </c>
      <c r="G454">
        <v>9</v>
      </c>
      <c r="H454" t="s">
        <v>1219</v>
      </c>
      <c r="I454" t="s">
        <v>5086</v>
      </c>
      <c r="J454" t="s">
        <v>318</v>
      </c>
      <c r="K454" t="s">
        <v>23</v>
      </c>
      <c r="L454" t="s">
        <v>24</v>
      </c>
      <c r="M454" t="s">
        <v>5084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5084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5085</v>
      </c>
      <c r="F455">
        <v>109</v>
      </c>
      <c r="G455">
        <v>9</v>
      </c>
      <c r="H455" t="s">
        <v>1219</v>
      </c>
      <c r="I455" t="s">
        <v>5086</v>
      </c>
      <c r="J455" t="s">
        <v>318</v>
      </c>
      <c r="K455" t="s">
        <v>23</v>
      </c>
      <c r="L455" t="s">
        <v>24</v>
      </c>
      <c r="M455" t="s">
        <v>5084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5084</v>
      </c>
    </row>
    <row r="456" spans="1:20" x14ac:dyDescent="0.25">
      <c r="A456" t="s">
        <v>115</v>
      </c>
      <c r="B456" t="s">
        <v>116</v>
      </c>
      <c r="C456">
        <v>30</v>
      </c>
      <c r="D456">
        <v>12</v>
      </c>
      <c r="E456" t="s">
        <v>5087</v>
      </c>
      <c r="F456">
        <v>421</v>
      </c>
      <c r="G456">
        <v>41</v>
      </c>
      <c r="H456" t="s">
        <v>47</v>
      </c>
      <c r="I456" t="s">
        <v>5088</v>
      </c>
      <c r="J456" t="s">
        <v>5089</v>
      </c>
      <c r="K456" t="s">
        <v>5090</v>
      </c>
      <c r="L456" t="s">
        <v>5091</v>
      </c>
      <c r="M456" t="s">
        <v>5092</v>
      </c>
      <c r="N456" t="s">
        <v>23</v>
      </c>
      <c r="O456" t="s">
        <v>48</v>
      </c>
      <c r="P456" t="s">
        <v>49</v>
      </c>
      <c r="Q456" t="s">
        <v>50</v>
      </c>
      <c r="R456" t="s">
        <v>24</v>
      </c>
      <c r="S456" t="s">
        <v>23</v>
      </c>
      <c r="T456" t="s">
        <v>5092</v>
      </c>
    </row>
    <row r="457" spans="1:20" x14ac:dyDescent="0.25">
      <c r="A457" t="s">
        <v>42</v>
      </c>
      <c r="B457" t="s">
        <v>43</v>
      </c>
      <c r="C457">
        <v>66.666666666666671</v>
      </c>
      <c r="D457">
        <v>3</v>
      </c>
      <c r="E457" t="s">
        <v>5093</v>
      </c>
      <c r="F457">
        <v>106</v>
      </c>
      <c r="G457">
        <v>6</v>
      </c>
      <c r="H457" t="s">
        <v>22</v>
      </c>
      <c r="I457" t="s">
        <v>5094</v>
      </c>
      <c r="J457" t="s">
        <v>65</v>
      </c>
      <c r="K457" t="s">
        <v>23</v>
      </c>
      <c r="L457" t="s">
        <v>24</v>
      </c>
      <c r="M457" t="s">
        <v>5095</v>
      </c>
      <c r="N457" t="s">
        <v>23</v>
      </c>
      <c r="O457" t="s">
        <v>307</v>
      </c>
      <c r="P457" t="s">
        <v>26</v>
      </c>
      <c r="Q457" t="s">
        <v>27</v>
      </c>
      <c r="R457" t="s">
        <v>24</v>
      </c>
      <c r="S457" t="s">
        <v>23</v>
      </c>
      <c r="T457" t="s">
        <v>5095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5096</v>
      </c>
      <c r="F458">
        <v>129</v>
      </c>
      <c r="G458">
        <v>29</v>
      </c>
      <c r="H458" t="s">
        <v>1219</v>
      </c>
      <c r="I458" t="s">
        <v>5097</v>
      </c>
      <c r="J458" t="s">
        <v>1221</v>
      </c>
      <c r="K458" t="s">
        <v>23</v>
      </c>
      <c r="L458" t="s">
        <v>24</v>
      </c>
      <c r="M458" t="s">
        <v>5098</v>
      </c>
      <c r="N458" t="s">
        <v>23</v>
      </c>
      <c r="O458" t="s">
        <v>58</v>
      </c>
      <c r="P458" t="s">
        <v>26</v>
      </c>
      <c r="Q458" t="s">
        <v>33</v>
      </c>
      <c r="R458" t="s">
        <v>24</v>
      </c>
      <c r="S458" t="s">
        <v>23</v>
      </c>
      <c r="T458" t="s">
        <v>5098</v>
      </c>
    </row>
    <row r="459" spans="1:20" x14ac:dyDescent="0.25">
      <c r="A459" t="s">
        <v>28</v>
      </c>
      <c r="B459" t="s">
        <v>29</v>
      </c>
      <c r="C459">
        <v>50</v>
      </c>
      <c r="D459">
        <v>1</v>
      </c>
      <c r="E459" t="s">
        <v>5096</v>
      </c>
      <c r="F459">
        <v>129</v>
      </c>
      <c r="G459">
        <v>29</v>
      </c>
      <c r="H459" t="s">
        <v>1219</v>
      </c>
      <c r="I459" t="s">
        <v>5097</v>
      </c>
      <c r="J459" t="s">
        <v>1221</v>
      </c>
      <c r="K459" t="s">
        <v>23</v>
      </c>
      <c r="L459" t="s">
        <v>24</v>
      </c>
      <c r="M459" t="s">
        <v>5098</v>
      </c>
      <c r="N459" t="s">
        <v>23</v>
      </c>
      <c r="O459" t="s">
        <v>58</v>
      </c>
      <c r="P459" t="s">
        <v>26</v>
      </c>
      <c r="Q459" t="s">
        <v>33</v>
      </c>
      <c r="R459" t="s">
        <v>24</v>
      </c>
      <c r="S459" t="s">
        <v>23</v>
      </c>
      <c r="T459" t="s">
        <v>5098</v>
      </c>
    </row>
    <row r="460" spans="1:20" x14ac:dyDescent="0.25">
      <c r="A460" t="s">
        <v>30</v>
      </c>
      <c r="B460" t="s">
        <v>31</v>
      </c>
      <c r="C460">
        <v>50</v>
      </c>
      <c r="D460">
        <v>1</v>
      </c>
      <c r="E460" t="s">
        <v>5096</v>
      </c>
      <c r="F460">
        <v>129</v>
      </c>
      <c r="G460">
        <v>29</v>
      </c>
      <c r="H460" t="s">
        <v>1219</v>
      </c>
      <c r="I460" t="s">
        <v>5097</v>
      </c>
      <c r="J460" t="s">
        <v>1221</v>
      </c>
      <c r="K460" t="s">
        <v>23</v>
      </c>
      <c r="L460" t="s">
        <v>24</v>
      </c>
      <c r="M460" t="s">
        <v>5098</v>
      </c>
      <c r="N460" t="s">
        <v>23</v>
      </c>
      <c r="O460" t="s">
        <v>58</v>
      </c>
      <c r="P460" t="s">
        <v>26</v>
      </c>
      <c r="Q460" t="s">
        <v>33</v>
      </c>
      <c r="R460" t="s">
        <v>24</v>
      </c>
      <c r="S460" t="s">
        <v>23</v>
      </c>
      <c r="T460" t="s">
        <v>5098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5099</v>
      </c>
      <c r="F461">
        <v>138</v>
      </c>
      <c r="G461">
        <v>38</v>
      </c>
      <c r="H461" t="s">
        <v>1219</v>
      </c>
      <c r="I461" t="s">
        <v>5100</v>
      </c>
      <c r="J461" t="s">
        <v>359</v>
      </c>
      <c r="K461" t="s">
        <v>23</v>
      </c>
      <c r="L461" t="s">
        <v>24</v>
      </c>
      <c r="M461" t="s">
        <v>5101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5101</v>
      </c>
    </row>
    <row r="462" spans="1:20" x14ac:dyDescent="0.25">
      <c r="A462" t="s">
        <v>28</v>
      </c>
      <c r="B462" t="s">
        <v>29</v>
      </c>
      <c r="C462">
        <v>50</v>
      </c>
      <c r="D462">
        <v>1</v>
      </c>
      <c r="E462" t="s">
        <v>5099</v>
      </c>
      <c r="F462">
        <v>138</v>
      </c>
      <c r="G462">
        <v>38</v>
      </c>
      <c r="H462" t="s">
        <v>1219</v>
      </c>
      <c r="I462" t="s">
        <v>5100</v>
      </c>
      <c r="J462" t="s">
        <v>359</v>
      </c>
      <c r="K462" t="s">
        <v>23</v>
      </c>
      <c r="L462" t="s">
        <v>24</v>
      </c>
      <c r="M462" t="s">
        <v>5101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5101</v>
      </c>
    </row>
    <row r="463" spans="1:20" x14ac:dyDescent="0.25">
      <c r="A463" t="s">
        <v>30</v>
      </c>
      <c r="B463" t="s">
        <v>31</v>
      </c>
      <c r="C463">
        <v>50</v>
      </c>
      <c r="D463">
        <v>1</v>
      </c>
      <c r="E463" t="s">
        <v>5099</v>
      </c>
      <c r="F463">
        <v>138</v>
      </c>
      <c r="G463">
        <v>38</v>
      </c>
      <c r="H463" t="s">
        <v>1219</v>
      </c>
      <c r="I463" t="s">
        <v>5100</v>
      </c>
      <c r="J463" t="s">
        <v>359</v>
      </c>
      <c r="K463" t="s">
        <v>23</v>
      </c>
      <c r="L463" t="s">
        <v>24</v>
      </c>
      <c r="M463" t="s">
        <v>5101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5101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5102</v>
      </c>
      <c r="F464">
        <v>109</v>
      </c>
      <c r="G464">
        <v>9</v>
      </c>
      <c r="H464" t="s">
        <v>1219</v>
      </c>
      <c r="I464" t="s">
        <v>5103</v>
      </c>
      <c r="J464" t="s">
        <v>314</v>
      </c>
      <c r="K464" t="s">
        <v>23</v>
      </c>
      <c r="L464" t="s">
        <v>24</v>
      </c>
      <c r="M464" t="s">
        <v>5104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5105</v>
      </c>
    </row>
    <row r="465" spans="1:20" x14ac:dyDescent="0.25">
      <c r="A465" t="s">
        <v>28</v>
      </c>
      <c r="B465" t="s">
        <v>29</v>
      </c>
      <c r="C465">
        <v>50</v>
      </c>
      <c r="D465">
        <v>1</v>
      </c>
      <c r="E465" t="s">
        <v>5102</v>
      </c>
      <c r="F465">
        <v>109</v>
      </c>
      <c r="G465">
        <v>9</v>
      </c>
      <c r="H465" t="s">
        <v>1219</v>
      </c>
      <c r="I465" t="s">
        <v>5103</v>
      </c>
      <c r="J465" t="s">
        <v>314</v>
      </c>
      <c r="K465" t="s">
        <v>23</v>
      </c>
      <c r="L465" t="s">
        <v>24</v>
      </c>
      <c r="M465" t="s">
        <v>5104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5105</v>
      </c>
    </row>
    <row r="466" spans="1:20" x14ac:dyDescent="0.25">
      <c r="A466" t="s">
        <v>30</v>
      </c>
      <c r="B466" t="s">
        <v>31</v>
      </c>
      <c r="C466">
        <v>50</v>
      </c>
      <c r="D466">
        <v>1</v>
      </c>
      <c r="E466" t="s">
        <v>5102</v>
      </c>
      <c r="F466">
        <v>109</v>
      </c>
      <c r="G466">
        <v>9</v>
      </c>
      <c r="H466" t="s">
        <v>1219</v>
      </c>
      <c r="I466" t="s">
        <v>5103</v>
      </c>
      <c r="J466" t="s">
        <v>314</v>
      </c>
      <c r="K466" t="s">
        <v>23</v>
      </c>
      <c r="L466" t="s">
        <v>24</v>
      </c>
      <c r="M466" t="s">
        <v>5104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23</v>
      </c>
      <c r="T466" t="s">
        <v>5105</v>
      </c>
    </row>
    <row r="467" spans="1:20" x14ac:dyDescent="0.25">
      <c r="A467" t="s">
        <v>115</v>
      </c>
      <c r="B467" t="s">
        <v>116</v>
      </c>
      <c r="C467">
        <v>45</v>
      </c>
      <c r="D467">
        <v>3</v>
      </c>
      <c r="E467" t="s">
        <v>5106</v>
      </c>
      <c r="F467">
        <v>182</v>
      </c>
      <c r="G467">
        <v>59</v>
      </c>
      <c r="H467" t="s">
        <v>1219</v>
      </c>
      <c r="I467" t="s">
        <v>362</v>
      </c>
      <c r="J467" t="s">
        <v>1231</v>
      </c>
      <c r="K467" t="s">
        <v>23</v>
      </c>
      <c r="L467" t="s">
        <v>24</v>
      </c>
      <c r="M467" t="s">
        <v>5104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23</v>
      </c>
      <c r="T467" t="s">
        <v>5104</v>
      </c>
    </row>
    <row r="468" spans="1:20" x14ac:dyDescent="0.25">
      <c r="A468" t="s">
        <v>42</v>
      </c>
      <c r="B468" t="s">
        <v>43</v>
      </c>
      <c r="C468">
        <v>66.666666666666671</v>
      </c>
      <c r="D468">
        <v>3</v>
      </c>
      <c r="E468" t="s">
        <v>5107</v>
      </c>
      <c r="F468">
        <v>100</v>
      </c>
      <c r="G468">
        <v>0</v>
      </c>
      <c r="H468" t="s">
        <v>22</v>
      </c>
      <c r="I468" t="s">
        <v>5108</v>
      </c>
      <c r="J468" t="s">
        <v>324</v>
      </c>
      <c r="K468" t="s">
        <v>23</v>
      </c>
      <c r="L468" t="s">
        <v>24</v>
      </c>
      <c r="M468" t="s">
        <v>5109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23</v>
      </c>
      <c r="T468" t="s">
        <v>5109</v>
      </c>
    </row>
    <row r="469" spans="1:20" x14ac:dyDescent="0.25">
      <c r="A469" t="s">
        <v>186</v>
      </c>
      <c r="B469" t="s">
        <v>187</v>
      </c>
      <c r="C469">
        <v>33.333333333333336</v>
      </c>
      <c r="D469">
        <v>6</v>
      </c>
      <c r="E469" t="s">
        <v>5110</v>
      </c>
      <c r="F469">
        <v>200</v>
      </c>
      <c r="G469">
        <v>0</v>
      </c>
      <c r="H469" t="s">
        <v>22</v>
      </c>
      <c r="I469" t="s">
        <v>5111</v>
      </c>
      <c r="J469" t="s">
        <v>1221</v>
      </c>
      <c r="K469" t="s">
        <v>23</v>
      </c>
      <c r="L469" t="s">
        <v>24</v>
      </c>
      <c r="M469" t="s">
        <v>5112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23</v>
      </c>
      <c r="T469" t="s">
        <v>5113</v>
      </c>
    </row>
    <row r="470" spans="1:20" x14ac:dyDescent="0.25">
      <c r="A470" t="s">
        <v>20</v>
      </c>
      <c r="B470" t="s">
        <v>21</v>
      </c>
      <c r="C470">
        <v>50</v>
      </c>
      <c r="D470">
        <v>3</v>
      </c>
      <c r="E470" t="s">
        <v>5114</v>
      </c>
      <c r="F470">
        <v>300</v>
      </c>
      <c r="G470">
        <v>0</v>
      </c>
      <c r="H470" t="s">
        <v>1219</v>
      </c>
      <c r="I470" t="s">
        <v>5115</v>
      </c>
      <c r="J470" t="s">
        <v>332</v>
      </c>
      <c r="K470" t="s">
        <v>23</v>
      </c>
      <c r="L470" t="s">
        <v>24</v>
      </c>
      <c r="M470" t="s">
        <v>5116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23</v>
      </c>
      <c r="T470" t="s">
        <v>5116</v>
      </c>
    </row>
    <row r="471" spans="1:20" x14ac:dyDescent="0.25">
      <c r="A471" t="s">
        <v>28</v>
      </c>
      <c r="B471" t="s">
        <v>29</v>
      </c>
      <c r="C471">
        <v>50</v>
      </c>
      <c r="D471">
        <v>3</v>
      </c>
      <c r="E471" t="s">
        <v>5114</v>
      </c>
      <c r="F471">
        <v>300</v>
      </c>
      <c r="G471">
        <v>0</v>
      </c>
      <c r="H471" t="s">
        <v>1219</v>
      </c>
      <c r="I471" t="s">
        <v>5115</v>
      </c>
      <c r="J471" t="s">
        <v>332</v>
      </c>
      <c r="K471" t="s">
        <v>23</v>
      </c>
      <c r="L471" t="s">
        <v>24</v>
      </c>
      <c r="M471" t="s">
        <v>5116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5116</v>
      </c>
    </row>
    <row r="472" spans="1:20" x14ac:dyDescent="0.25">
      <c r="A472" t="s">
        <v>30</v>
      </c>
      <c r="B472" t="s">
        <v>31</v>
      </c>
      <c r="C472">
        <v>50</v>
      </c>
      <c r="D472">
        <v>3</v>
      </c>
      <c r="E472" t="s">
        <v>5114</v>
      </c>
      <c r="F472">
        <v>300</v>
      </c>
      <c r="G472">
        <v>0</v>
      </c>
      <c r="H472" t="s">
        <v>1219</v>
      </c>
      <c r="I472" t="s">
        <v>5115</v>
      </c>
      <c r="J472" t="s">
        <v>332</v>
      </c>
      <c r="K472" t="s">
        <v>23</v>
      </c>
      <c r="L472" t="s">
        <v>24</v>
      </c>
      <c r="M472" t="s">
        <v>5116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5116</v>
      </c>
    </row>
    <row r="473" spans="1:20" x14ac:dyDescent="0.25">
      <c r="A473" t="s">
        <v>186</v>
      </c>
      <c r="B473" t="s">
        <v>187</v>
      </c>
      <c r="C473">
        <v>50</v>
      </c>
      <c r="D473">
        <v>6</v>
      </c>
      <c r="E473" t="s">
        <v>5117</v>
      </c>
      <c r="F473">
        <v>200</v>
      </c>
      <c r="G473">
        <v>0</v>
      </c>
      <c r="H473" t="s">
        <v>22</v>
      </c>
      <c r="I473" t="s">
        <v>5118</v>
      </c>
      <c r="J473" t="s">
        <v>87</v>
      </c>
      <c r="K473" t="s">
        <v>23</v>
      </c>
      <c r="L473" t="s">
        <v>24</v>
      </c>
      <c r="M473" t="s">
        <v>5116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5116</v>
      </c>
    </row>
    <row r="474" spans="1:20" x14ac:dyDescent="0.25">
      <c r="A474" t="s">
        <v>279</v>
      </c>
      <c r="B474" t="s">
        <v>285</v>
      </c>
      <c r="C474">
        <v>139</v>
      </c>
      <c r="D474">
        <v>1</v>
      </c>
      <c r="E474" t="s">
        <v>5119</v>
      </c>
      <c r="F474">
        <v>215</v>
      </c>
      <c r="G474">
        <v>0</v>
      </c>
      <c r="H474" t="s">
        <v>47</v>
      </c>
      <c r="I474" t="s">
        <v>5120</v>
      </c>
      <c r="J474" t="s">
        <v>5121</v>
      </c>
      <c r="K474" t="s">
        <v>5122</v>
      </c>
      <c r="L474" t="s">
        <v>5123</v>
      </c>
      <c r="M474" t="s">
        <v>5116</v>
      </c>
      <c r="N474" t="s">
        <v>1225</v>
      </c>
      <c r="O474" t="s">
        <v>4242</v>
      </c>
      <c r="P474" t="s">
        <v>1227</v>
      </c>
      <c r="Q474" t="s">
        <v>1228</v>
      </c>
      <c r="R474" t="s">
        <v>24</v>
      </c>
      <c r="S474" t="s">
        <v>23</v>
      </c>
      <c r="T474" t="s">
        <v>5124</v>
      </c>
    </row>
    <row r="475" spans="1:20" x14ac:dyDescent="0.25">
      <c r="A475" t="s">
        <v>278</v>
      </c>
      <c r="B475" t="s">
        <v>284</v>
      </c>
      <c r="C475">
        <v>139</v>
      </c>
      <c r="D475">
        <v>1</v>
      </c>
      <c r="E475" t="s">
        <v>5119</v>
      </c>
      <c r="F475">
        <v>215</v>
      </c>
      <c r="G475">
        <v>0</v>
      </c>
      <c r="H475" t="s">
        <v>47</v>
      </c>
      <c r="I475" t="s">
        <v>5120</v>
      </c>
      <c r="J475" t="s">
        <v>5121</v>
      </c>
      <c r="K475" t="s">
        <v>5122</v>
      </c>
      <c r="L475" t="s">
        <v>5123</v>
      </c>
      <c r="M475" t="s">
        <v>5116</v>
      </c>
      <c r="N475" t="s">
        <v>1225</v>
      </c>
      <c r="O475" t="s">
        <v>4242</v>
      </c>
      <c r="P475" t="s">
        <v>1227</v>
      </c>
      <c r="Q475" t="s">
        <v>1228</v>
      </c>
      <c r="R475" t="s">
        <v>24</v>
      </c>
      <c r="S475" t="s">
        <v>23</v>
      </c>
      <c r="T475" t="s">
        <v>5124</v>
      </c>
    </row>
    <row r="476" spans="1:20" x14ac:dyDescent="0.25">
      <c r="A476" t="s">
        <v>279</v>
      </c>
      <c r="B476" t="s">
        <v>285</v>
      </c>
      <c r="C476">
        <v>139</v>
      </c>
      <c r="D476">
        <v>1</v>
      </c>
      <c r="E476" t="s">
        <v>5125</v>
      </c>
      <c r="F476">
        <v>215</v>
      </c>
      <c r="G476">
        <v>0</v>
      </c>
      <c r="H476" t="s">
        <v>47</v>
      </c>
      <c r="I476" t="s">
        <v>5126</v>
      </c>
      <c r="J476" t="s">
        <v>5127</v>
      </c>
      <c r="K476" t="s">
        <v>5128</v>
      </c>
      <c r="L476" t="s">
        <v>5129</v>
      </c>
      <c r="M476" t="s">
        <v>5130</v>
      </c>
      <c r="N476" t="s">
        <v>1225</v>
      </c>
      <c r="O476" t="s">
        <v>4242</v>
      </c>
      <c r="P476" t="s">
        <v>1227</v>
      </c>
      <c r="Q476" t="s">
        <v>1228</v>
      </c>
      <c r="R476" t="s">
        <v>24</v>
      </c>
      <c r="S476" t="s">
        <v>23</v>
      </c>
      <c r="T476" t="s">
        <v>5130</v>
      </c>
    </row>
    <row r="477" spans="1:20" x14ac:dyDescent="0.25">
      <c r="A477" t="s">
        <v>278</v>
      </c>
      <c r="B477" t="s">
        <v>284</v>
      </c>
      <c r="C477">
        <v>139</v>
      </c>
      <c r="D477">
        <v>1</v>
      </c>
      <c r="E477" t="s">
        <v>5125</v>
      </c>
      <c r="F477">
        <v>215</v>
      </c>
      <c r="G477">
        <v>0</v>
      </c>
      <c r="H477" t="s">
        <v>47</v>
      </c>
      <c r="I477" t="s">
        <v>5126</v>
      </c>
      <c r="J477" t="s">
        <v>5127</v>
      </c>
      <c r="K477" t="s">
        <v>5128</v>
      </c>
      <c r="L477" t="s">
        <v>5129</v>
      </c>
      <c r="M477" t="s">
        <v>5130</v>
      </c>
      <c r="N477" t="s">
        <v>1225</v>
      </c>
      <c r="O477" t="s">
        <v>4242</v>
      </c>
      <c r="P477" t="s">
        <v>1227</v>
      </c>
      <c r="Q477" t="s">
        <v>1228</v>
      </c>
      <c r="R477" t="s">
        <v>24</v>
      </c>
      <c r="S477" t="s">
        <v>23</v>
      </c>
      <c r="T477" t="s">
        <v>5130</v>
      </c>
    </row>
    <row r="478" spans="1:20" x14ac:dyDescent="0.25">
      <c r="A478" t="s">
        <v>20</v>
      </c>
      <c r="B478" t="s">
        <v>21</v>
      </c>
      <c r="C478">
        <v>50</v>
      </c>
      <c r="D478">
        <v>1</v>
      </c>
      <c r="E478" t="s">
        <v>5131</v>
      </c>
      <c r="F478">
        <v>418</v>
      </c>
      <c r="G478">
        <v>0</v>
      </c>
      <c r="H478" t="s">
        <v>47</v>
      </c>
      <c r="I478" t="s">
        <v>5132</v>
      </c>
      <c r="J478" t="s">
        <v>5133</v>
      </c>
      <c r="K478" t="s">
        <v>3932</v>
      </c>
      <c r="L478" t="s">
        <v>5134</v>
      </c>
      <c r="M478" t="s">
        <v>5135</v>
      </c>
      <c r="N478" t="s">
        <v>1225</v>
      </c>
      <c r="O478" t="s">
        <v>4242</v>
      </c>
      <c r="P478" t="s">
        <v>1227</v>
      </c>
      <c r="Q478" t="s">
        <v>1228</v>
      </c>
      <c r="R478" t="s">
        <v>24</v>
      </c>
      <c r="S478" t="s">
        <v>23</v>
      </c>
      <c r="T478" t="s">
        <v>5135</v>
      </c>
    </row>
    <row r="479" spans="1:20" x14ac:dyDescent="0.25">
      <c r="A479" t="s">
        <v>28</v>
      </c>
      <c r="B479" t="s">
        <v>29</v>
      </c>
      <c r="C479">
        <v>50</v>
      </c>
      <c r="D479">
        <v>1</v>
      </c>
      <c r="E479" t="s">
        <v>5131</v>
      </c>
      <c r="F479">
        <v>418</v>
      </c>
      <c r="G479">
        <v>0</v>
      </c>
      <c r="H479" t="s">
        <v>47</v>
      </c>
      <c r="I479" t="s">
        <v>5132</v>
      </c>
      <c r="J479" t="s">
        <v>5133</v>
      </c>
      <c r="K479" t="s">
        <v>3932</v>
      </c>
      <c r="L479" t="s">
        <v>5134</v>
      </c>
      <c r="M479" t="s">
        <v>5135</v>
      </c>
      <c r="N479" t="s">
        <v>1225</v>
      </c>
      <c r="O479" t="s">
        <v>4242</v>
      </c>
      <c r="P479" t="s">
        <v>1227</v>
      </c>
      <c r="Q479" t="s">
        <v>1228</v>
      </c>
      <c r="R479" t="s">
        <v>24</v>
      </c>
      <c r="S479" t="s">
        <v>23</v>
      </c>
      <c r="T479" t="s">
        <v>5135</v>
      </c>
    </row>
    <row r="480" spans="1:20" x14ac:dyDescent="0.25">
      <c r="A480" t="s">
        <v>30</v>
      </c>
      <c r="B480" t="s">
        <v>31</v>
      </c>
      <c r="C480">
        <v>50</v>
      </c>
      <c r="D480">
        <v>2</v>
      </c>
      <c r="E480" t="s">
        <v>5131</v>
      </c>
      <c r="F480">
        <v>418</v>
      </c>
      <c r="G480">
        <v>0</v>
      </c>
      <c r="H480" t="s">
        <v>47</v>
      </c>
      <c r="I480" t="s">
        <v>5132</v>
      </c>
      <c r="J480" t="s">
        <v>5133</v>
      </c>
      <c r="K480" t="s">
        <v>3932</v>
      </c>
      <c r="L480" t="s">
        <v>5134</v>
      </c>
      <c r="M480" t="s">
        <v>5135</v>
      </c>
      <c r="N480" t="s">
        <v>1225</v>
      </c>
      <c r="O480" t="s">
        <v>4242</v>
      </c>
      <c r="P480" t="s">
        <v>1227</v>
      </c>
      <c r="Q480" t="s">
        <v>1228</v>
      </c>
      <c r="R480" t="s">
        <v>24</v>
      </c>
      <c r="S480" t="s">
        <v>23</v>
      </c>
      <c r="T480" t="s">
        <v>5135</v>
      </c>
    </row>
    <row r="481" spans="1:20" x14ac:dyDescent="0.25">
      <c r="A481" t="s">
        <v>186</v>
      </c>
      <c r="B481" t="s">
        <v>187</v>
      </c>
      <c r="C481">
        <v>65</v>
      </c>
      <c r="D481">
        <v>4</v>
      </c>
      <c r="E481" t="s">
        <v>5131</v>
      </c>
      <c r="F481">
        <v>418</v>
      </c>
      <c r="G481">
        <v>0</v>
      </c>
      <c r="H481" t="s">
        <v>47</v>
      </c>
      <c r="I481" t="s">
        <v>5132</v>
      </c>
      <c r="J481" t="s">
        <v>5133</v>
      </c>
      <c r="K481" t="s">
        <v>3932</v>
      </c>
      <c r="L481" t="s">
        <v>5134</v>
      </c>
      <c r="M481" t="s">
        <v>5135</v>
      </c>
      <c r="N481" t="s">
        <v>1225</v>
      </c>
      <c r="O481" t="s">
        <v>4242</v>
      </c>
      <c r="P481" t="s">
        <v>1227</v>
      </c>
      <c r="Q481" t="s">
        <v>1228</v>
      </c>
      <c r="R481" t="s">
        <v>24</v>
      </c>
      <c r="S481" t="s">
        <v>23</v>
      </c>
      <c r="T481" t="s">
        <v>5135</v>
      </c>
    </row>
    <row r="482" spans="1:20" x14ac:dyDescent="0.25">
      <c r="A482" t="s">
        <v>186</v>
      </c>
      <c r="B482" t="s">
        <v>187</v>
      </c>
      <c r="C482">
        <v>33.333333333333336</v>
      </c>
      <c r="D482">
        <v>3</v>
      </c>
      <c r="E482" t="s">
        <v>5136</v>
      </c>
      <c r="F482">
        <v>100</v>
      </c>
      <c r="G482">
        <v>0</v>
      </c>
      <c r="H482" t="s">
        <v>22</v>
      </c>
      <c r="I482" t="s">
        <v>5137</v>
      </c>
      <c r="J482" t="s">
        <v>339</v>
      </c>
      <c r="K482" t="s">
        <v>23</v>
      </c>
      <c r="L482" t="s">
        <v>24</v>
      </c>
      <c r="M482" t="s">
        <v>5138</v>
      </c>
      <c r="N482" t="s">
        <v>23</v>
      </c>
      <c r="O482" t="s">
        <v>58</v>
      </c>
      <c r="P482" t="s">
        <v>26</v>
      </c>
      <c r="Q482" t="s">
        <v>33</v>
      </c>
      <c r="R482" t="s">
        <v>24</v>
      </c>
      <c r="S482" t="s">
        <v>23</v>
      </c>
      <c r="T482" t="s">
        <v>5138</v>
      </c>
    </row>
    <row r="483" spans="1:20" x14ac:dyDescent="0.25">
      <c r="A483" t="s">
        <v>186</v>
      </c>
      <c r="B483" t="s">
        <v>187</v>
      </c>
      <c r="C483">
        <v>33.333333333333336</v>
      </c>
      <c r="D483">
        <v>9</v>
      </c>
      <c r="E483" t="s">
        <v>5139</v>
      </c>
      <c r="F483">
        <v>300</v>
      </c>
      <c r="G483">
        <v>0</v>
      </c>
      <c r="H483" t="s">
        <v>22</v>
      </c>
      <c r="I483" t="s">
        <v>5140</v>
      </c>
      <c r="J483" t="s">
        <v>306</v>
      </c>
      <c r="K483" t="s">
        <v>23</v>
      </c>
      <c r="L483" t="s">
        <v>24</v>
      </c>
      <c r="M483" t="s">
        <v>5138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5138</v>
      </c>
    </row>
    <row r="484" spans="1:20" x14ac:dyDescent="0.25">
      <c r="A484" t="s">
        <v>186</v>
      </c>
      <c r="B484" t="s">
        <v>187</v>
      </c>
      <c r="C484">
        <v>33.333333333333336</v>
      </c>
      <c r="D484">
        <v>6</v>
      </c>
      <c r="E484" t="s">
        <v>5141</v>
      </c>
      <c r="F484">
        <v>200</v>
      </c>
      <c r="G484">
        <v>0</v>
      </c>
      <c r="H484" t="s">
        <v>22</v>
      </c>
      <c r="I484" t="s">
        <v>5142</v>
      </c>
      <c r="J484" t="s">
        <v>1234</v>
      </c>
      <c r="K484" t="s">
        <v>23</v>
      </c>
      <c r="L484" t="s">
        <v>24</v>
      </c>
      <c r="M484" t="s">
        <v>5143</v>
      </c>
      <c r="N484" t="s">
        <v>23</v>
      </c>
      <c r="O484" t="s">
        <v>58</v>
      </c>
      <c r="P484" t="s">
        <v>26</v>
      </c>
      <c r="Q484" t="s">
        <v>33</v>
      </c>
      <c r="R484" t="s">
        <v>24</v>
      </c>
      <c r="S484" t="s">
        <v>23</v>
      </c>
      <c r="T484" t="s">
        <v>5143</v>
      </c>
    </row>
    <row r="485" spans="1:20" x14ac:dyDescent="0.25">
      <c r="A485" t="s">
        <v>38</v>
      </c>
      <c r="B485" t="s">
        <v>39</v>
      </c>
      <c r="C485">
        <v>65</v>
      </c>
      <c r="D485">
        <v>8</v>
      </c>
      <c r="E485" t="s">
        <v>5144</v>
      </c>
      <c r="F485">
        <v>398</v>
      </c>
      <c r="G485">
        <v>0</v>
      </c>
      <c r="H485" t="s">
        <v>47</v>
      </c>
      <c r="I485" t="s">
        <v>5145</v>
      </c>
      <c r="J485" t="s">
        <v>5146</v>
      </c>
      <c r="K485" t="s">
        <v>4767</v>
      </c>
      <c r="L485" t="s">
        <v>5147</v>
      </c>
      <c r="M485" t="s">
        <v>5148</v>
      </c>
      <c r="N485" t="s">
        <v>1225</v>
      </c>
      <c r="O485" t="s">
        <v>1226</v>
      </c>
      <c r="P485" t="s">
        <v>1227</v>
      </c>
      <c r="Q485" t="s">
        <v>1228</v>
      </c>
      <c r="R485" t="s">
        <v>24</v>
      </c>
      <c r="S485" t="s">
        <v>23</v>
      </c>
      <c r="T485" t="s">
        <v>5143</v>
      </c>
    </row>
    <row r="486" spans="1:20" x14ac:dyDescent="0.25">
      <c r="A486" t="s">
        <v>186</v>
      </c>
      <c r="B486" t="s">
        <v>187</v>
      </c>
      <c r="C486">
        <v>65</v>
      </c>
      <c r="D486">
        <v>4</v>
      </c>
      <c r="E486" t="s">
        <v>5149</v>
      </c>
      <c r="F486">
        <v>199</v>
      </c>
      <c r="G486">
        <v>0</v>
      </c>
      <c r="H486" t="s">
        <v>47</v>
      </c>
      <c r="I486" t="s">
        <v>5150</v>
      </c>
      <c r="J486" t="s">
        <v>5151</v>
      </c>
      <c r="K486" t="s">
        <v>5152</v>
      </c>
      <c r="L486" t="s">
        <v>5153</v>
      </c>
      <c r="M486" t="s">
        <v>4875</v>
      </c>
      <c r="N486" t="s">
        <v>1225</v>
      </c>
      <c r="O486" t="s">
        <v>1226</v>
      </c>
      <c r="P486" t="s">
        <v>1227</v>
      </c>
      <c r="Q486" t="s">
        <v>1228</v>
      </c>
      <c r="R486" t="s">
        <v>24</v>
      </c>
      <c r="S486" t="s">
        <v>23</v>
      </c>
      <c r="T486" t="s">
        <v>5154</v>
      </c>
    </row>
    <row r="487" spans="1:20" x14ac:dyDescent="0.25">
      <c r="A487" t="s">
        <v>20</v>
      </c>
      <c r="B487" t="s">
        <v>21</v>
      </c>
      <c r="C487">
        <v>50</v>
      </c>
      <c r="D487">
        <v>1</v>
      </c>
      <c r="E487" t="s">
        <v>5155</v>
      </c>
      <c r="F487">
        <v>100</v>
      </c>
      <c r="G487">
        <v>0</v>
      </c>
      <c r="H487" t="s">
        <v>1219</v>
      </c>
      <c r="I487" t="s">
        <v>5156</v>
      </c>
      <c r="J487" t="s">
        <v>1234</v>
      </c>
      <c r="K487" t="s">
        <v>23</v>
      </c>
      <c r="L487" t="s">
        <v>24</v>
      </c>
      <c r="M487" t="s">
        <v>4832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4832</v>
      </c>
    </row>
    <row r="488" spans="1:20" x14ac:dyDescent="0.25">
      <c r="A488" t="s">
        <v>28</v>
      </c>
      <c r="B488" t="s">
        <v>29</v>
      </c>
      <c r="C488">
        <v>50</v>
      </c>
      <c r="D488">
        <v>1</v>
      </c>
      <c r="E488" t="s">
        <v>5155</v>
      </c>
      <c r="F488">
        <v>100</v>
      </c>
      <c r="G488">
        <v>0</v>
      </c>
      <c r="H488" t="s">
        <v>1219</v>
      </c>
      <c r="I488" t="s">
        <v>5156</v>
      </c>
      <c r="J488" t="s">
        <v>1234</v>
      </c>
      <c r="K488" t="s">
        <v>23</v>
      </c>
      <c r="L488" t="s">
        <v>24</v>
      </c>
      <c r="M488" t="s">
        <v>4832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23</v>
      </c>
      <c r="T488" t="s">
        <v>4832</v>
      </c>
    </row>
    <row r="489" spans="1:20" x14ac:dyDescent="0.25">
      <c r="A489" t="s">
        <v>30</v>
      </c>
      <c r="B489" t="s">
        <v>31</v>
      </c>
      <c r="C489">
        <v>50</v>
      </c>
      <c r="D489">
        <v>1</v>
      </c>
      <c r="E489" t="s">
        <v>5155</v>
      </c>
      <c r="F489">
        <v>100</v>
      </c>
      <c r="G489">
        <v>0</v>
      </c>
      <c r="H489" t="s">
        <v>1219</v>
      </c>
      <c r="I489" t="s">
        <v>5156</v>
      </c>
      <c r="J489" t="s">
        <v>1234</v>
      </c>
      <c r="K489" t="s">
        <v>23</v>
      </c>
      <c r="L489" t="s">
        <v>24</v>
      </c>
      <c r="M489" t="s">
        <v>4832</v>
      </c>
      <c r="N489" t="s">
        <v>23</v>
      </c>
      <c r="O489" t="s">
        <v>25</v>
      </c>
      <c r="P489" t="s">
        <v>26</v>
      </c>
      <c r="Q489" t="s">
        <v>27</v>
      </c>
      <c r="R489" t="s">
        <v>24</v>
      </c>
      <c r="S489" t="s">
        <v>23</v>
      </c>
      <c r="T489" t="s">
        <v>4832</v>
      </c>
    </row>
    <row r="490" spans="1:20" x14ac:dyDescent="0.25">
      <c r="A490" t="s">
        <v>44</v>
      </c>
      <c r="B490" t="s">
        <v>45</v>
      </c>
      <c r="C490">
        <v>66.666666666666671</v>
      </c>
      <c r="D490">
        <v>3</v>
      </c>
      <c r="E490" t="s">
        <v>5157</v>
      </c>
      <c r="F490">
        <v>109</v>
      </c>
      <c r="G490">
        <v>9</v>
      </c>
      <c r="H490" t="s">
        <v>1219</v>
      </c>
      <c r="I490" t="s">
        <v>5158</v>
      </c>
      <c r="J490" t="s">
        <v>303</v>
      </c>
      <c r="K490" t="s">
        <v>23</v>
      </c>
      <c r="L490" t="s">
        <v>24</v>
      </c>
      <c r="M490" t="s">
        <v>5159</v>
      </c>
      <c r="N490" t="s">
        <v>23</v>
      </c>
      <c r="O490" t="s">
        <v>307</v>
      </c>
      <c r="P490" t="s">
        <v>26</v>
      </c>
      <c r="Q490" t="s">
        <v>27</v>
      </c>
      <c r="R490" t="s">
        <v>24</v>
      </c>
      <c r="S490" t="s">
        <v>23</v>
      </c>
      <c r="T490" t="s">
        <v>5159</v>
      </c>
    </row>
    <row r="491" spans="1:20" x14ac:dyDescent="0.25">
      <c r="A491" t="s">
        <v>20</v>
      </c>
      <c r="B491" t="s">
        <v>21</v>
      </c>
      <c r="C491">
        <v>50</v>
      </c>
      <c r="D491">
        <v>2</v>
      </c>
      <c r="E491" t="s">
        <v>5160</v>
      </c>
      <c r="F491">
        <v>200</v>
      </c>
      <c r="G491">
        <v>0</v>
      </c>
      <c r="H491" t="s">
        <v>1219</v>
      </c>
      <c r="I491" t="s">
        <v>5161</v>
      </c>
      <c r="J491" t="s">
        <v>338</v>
      </c>
      <c r="K491" t="s">
        <v>23</v>
      </c>
      <c r="L491" t="s">
        <v>24</v>
      </c>
      <c r="M491" t="s">
        <v>5162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23</v>
      </c>
      <c r="T491" t="s">
        <v>5162</v>
      </c>
    </row>
    <row r="492" spans="1:20" x14ac:dyDescent="0.25">
      <c r="A492" t="s">
        <v>28</v>
      </c>
      <c r="B492" t="s">
        <v>29</v>
      </c>
      <c r="C492">
        <v>50</v>
      </c>
      <c r="D492">
        <v>2</v>
      </c>
      <c r="E492" t="s">
        <v>5160</v>
      </c>
      <c r="F492">
        <v>200</v>
      </c>
      <c r="G492">
        <v>0</v>
      </c>
      <c r="H492" t="s">
        <v>1219</v>
      </c>
      <c r="I492" t="s">
        <v>5161</v>
      </c>
      <c r="J492" t="s">
        <v>338</v>
      </c>
      <c r="K492" t="s">
        <v>23</v>
      </c>
      <c r="L492" t="s">
        <v>24</v>
      </c>
      <c r="M492" t="s">
        <v>5162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5162</v>
      </c>
    </row>
    <row r="493" spans="1:20" x14ac:dyDescent="0.25">
      <c r="A493" t="s">
        <v>30</v>
      </c>
      <c r="B493" t="s">
        <v>31</v>
      </c>
      <c r="C493">
        <v>50</v>
      </c>
      <c r="D493">
        <v>2</v>
      </c>
      <c r="E493" t="s">
        <v>5160</v>
      </c>
      <c r="F493">
        <v>200</v>
      </c>
      <c r="G493">
        <v>0</v>
      </c>
      <c r="H493" t="s">
        <v>1219</v>
      </c>
      <c r="I493" t="s">
        <v>5161</v>
      </c>
      <c r="J493" t="s">
        <v>338</v>
      </c>
      <c r="K493" t="s">
        <v>23</v>
      </c>
      <c r="L493" t="s">
        <v>24</v>
      </c>
      <c r="M493" t="s">
        <v>5162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5162</v>
      </c>
    </row>
    <row r="494" spans="1:20" x14ac:dyDescent="0.25">
      <c r="A494" t="s">
        <v>20</v>
      </c>
      <c r="B494" t="s">
        <v>21</v>
      </c>
      <c r="C494">
        <v>50</v>
      </c>
      <c r="D494">
        <v>3</v>
      </c>
      <c r="E494" t="s">
        <v>5163</v>
      </c>
      <c r="F494">
        <v>300</v>
      </c>
      <c r="G494">
        <v>0</v>
      </c>
      <c r="H494" t="s">
        <v>1219</v>
      </c>
      <c r="I494" t="s">
        <v>5164</v>
      </c>
      <c r="J494" t="s">
        <v>64</v>
      </c>
      <c r="K494" t="s">
        <v>23</v>
      </c>
      <c r="L494" t="s">
        <v>24</v>
      </c>
      <c r="M494" t="s">
        <v>5165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5165</v>
      </c>
    </row>
    <row r="495" spans="1:20" x14ac:dyDescent="0.25">
      <c r="A495" t="s">
        <v>28</v>
      </c>
      <c r="B495" t="s">
        <v>29</v>
      </c>
      <c r="C495">
        <v>50</v>
      </c>
      <c r="D495">
        <v>3</v>
      </c>
      <c r="E495" t="s">
        <v>5163</v>
      </c>
      <c r="F495">
        <v>300</v>
      </c>
      <c r="G495">
        <v>0</v>
      </c>
      <c r="H495" t="s">
        <v>1219</v>
      </c>
      <c r="I495" t="s">
        <v>5164</v>
      </c>
      <c r="J495" t="s">
        <v>64</v>
      </c>
      <c r="K495" t="s">
        <v>23</v>
      </c>
      <c r="L495" t="s">
        <v>24</v>
      </c>
      <c r="M495" t="s">
        <v>5165</v>
      </c>
      <c r="N495" t="s">
        <v>23</v>
      </c>
      <c r="O495" t="s">
        <v>25</v>
      </c>
      <c r="P495" t="s">
        <v>26</v>
      </c>
      <c r="Q495" t="s">
        <v>27</v>
      </c>
      <c r="R495" t="s">
        <v>24</v>
      </c>
      <c r="S495" t="s">
        <v>23</v>
      </c>
      <c r="T495" t="s">
        <v>5165</v>
      </c>
    </row>
    <row r="496" spans="1:20" x14ac:dyDescent="0.25">
      <c r="A496" t="s">
        <v>30</v>
      </c>
      <c r="B496" t="s">
        <v>31</v>
      </c>
      <c r="C496">
        <v>50</v>
      </c>
      <c r="D496">
        <v>3</v>
      </c>
      <c r="E496" t="s">
        <v>5163</v>
      </c>
      <c r="F496">
        <v>300</v>
      </c>
      <c r="G496">
        <v>0</v>
      </c>
      <c r="H496" t="s">
        <v>1219</v>
      </c>
      <c r="I496" t="s">
        <v>5164</v>
      </c>
      <c r="J496" t="s">
        <v>64</v>
      </c>
      <c r="K496" t="s">
        <v>23</v>
      </c>
      <c r="L496" t="s">
        <v>24</v>
      </c>
      <c r="M496" t="s">
        <v>5165</v>
      </c>
      <c r="N496" t="s">
        <v>23</v>
      </c>
      <c r="O496" t="s">
        <v>25</v>
      </c>
      <c r="P496" t="s">
        <v>26</v>
      </c>
      <c r="Q496" t="s">
        <v>27</v>
      </c>
      <c r="R496" t="s">
        <v>24</v>
      </c>
      <c r="S496" t="s">
        <v>23</v>
      </c>
      <c r="T496" t="s">
        <v>5165</v>
      </c>
    </row>
    <row r="497" spans="1:20" x14ac:dyDescent="0.25">
      <c r="A497" t="s">
        <v>46</v>
      </c>
      <c r="B497" t="s">
        <v>56</v>
      </c>
      <c r="C497">
        <v>66.333333333333329</v>
      </c>
      <c r="D497">
        <v>9</v>
      </c>
      <c r="E497" t="s">
        <v>5166</v>
      </c>
      <c r="F497">
        <v>942</v>
      </c>
      <c r="G497">
        <v>42</v>
      </c>
      <c r="H497" t="s">
        <v>22</v>
      </c>
      <c r="I497" t="s">
        <v>5167</v>
      </c>
      <c r="J497" t="s">
        <v>5168</v>
      </c>
      <c r="K497" t="s">
        <v>5169</v>
      </c>
      <c r="L497" t="s">
        <v>4395</v>
      </c>
      <c r="M497" t="s">
        <v>5170</v>
      </c>
      <c r="N497" t="s">
        <v>23</v>
      </c>
      <c r="O497" t="s">
        <v>63</v>
      </c>
      <c r="P497" t="s">
        <v>54</v>
      </c>
      <c r="Q497" t="s">
        <v>55</v>
      </c>
      <c r="R497" t="s">
        <v>24</v>
      </c>
      <c r="S497" t="s">
        <v>23</v>
      </c>
      <c r="T497" t="s">
        <v>5171</v>
      </c>
    </row>
    <row r="498" spans="1:20" x14ac:dyDescent="0.25">
      <c r="A498" t="s">
        <v>46</v>
      </c>
      <c r="B498" t="s">
        <v>56</v>
      </c>
      <c r="C498">
        <v>66.333333333333329</v>
      </c>
      <c r="D498">
        <v>3</v>
      </c>
      <c r="E498" t="s">
        <v>5172</v>
      </c>
      <c r="F498">
        <v>220</v>
      </c>
      <c r="G498">
        <v>0</v>
      </c>
      <c r="H498" t="s">
        <v>1219</v>
      </c>
      <c r="I498" t="s">
        <v>5173</v>
      </c>
      <c r="J498" t="s">
        <v>334</v>
      </c>
      <c r="K498" t="s">
        <v>23</v>
      </c>
      <c r="L498" t="s">
        <v>24</v>
      </c>
      <c r="M498" t="s">
        <v>5174</v>
      </c>
      <c r="N498" t="s">
        <v>23</v>
      </c>
      <c r="O498" t="s">
        <v>58</v>
      </c>
      <c r="P498" t="s">
        <v>26</v>
      </c>
      <c r="Q498" t="s">
        <v>33</v>
      </c>
      <c r="R498" t="s">
        <v>24</v>
      </c>
      <c r="S498" t="s">
        <v>23</v>
      </c>
      <c r="T498" t="s">
        <v>5174</v>
      </c>
    </row>
    <row r="499" spans="1:20" x14ac:dyDescent="0.25">
      <c r="A499" t="s">
        <v>186</v>
      </c>
      <c r="B499" t="s">
        <v>187</v>
      </c>
      <c r="C499">
        <v>50</v>
      </c>
      <c r="D499">
        <v>6</v>
      </c>
      <c r="E499" t="s">
        <v>5175</v>
      </c>
      <c r="F499">
        <v>200</v>
      </c>
      <c r="G499">
        <v>0</v>
      </c>
      <c r="H499" t="s">
        <v>22</v>
      </c>
      <c r="I499" t="s">
        <v>5176</v>
      </c>
      <c r="J499" t="s">
        <v>341</v>
      </c>
      <c r="K499" t="s">
        <v>23</v>
      </c>
      <c r="L499" t="s">
        <v>24</v>
      </c>
      <c r="M499" t="s">
        <v>5177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5177</v>
      </c>
    </row>
    <row r="500" spans="1:20" x14ac:dyDescent="0.25">
      <c r="A500" t="s">
        <v>186</v>
      </c>
      <c r="B500" t="s">
        <v>187</v>
      </c>
      <c r="C500">
        <v>50</v>
      </c>
      <c r="D500">
        <v>6</v>
      </c>
      <c r="E500" t="s">
        <v>5178</v>
      </c>
      <c r="F500">
        <v>200</v>
      </c>
      <c r="G500">
        <v>0</v>
      </c>
      <c r="H500" t="s">
        <v>22</v>
      </c>
      <c r="I500" t="s">
        <v>5176</v>
      </c>
      <c r="J500" t="s">
        <v>341</v>
      </c>
      <c r="K500" t="s">
        <v>23</v>
      </c>
      <c r="L500" t="s">
        <v>24</v>
      </c>
      <c r="M500" t="s">
        <v>5177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5177</v>
      </c>
    </row>
    <row r="501" spans="1:20" x14ac:dyDescent="0.25">
      <c r="A501" t="s">
        <v>44</v>
      </c>
      <c r="B501" t="s">
        <v>45</v>
      </c>
      <c r="C501">
        <v>66.666666666666671</v>
      </c>
      <c r="D501">
        <v>6</v>
      </c>
      <c r="E501" t="s">
        <v>5179</v>
      </c>
      <c r="F501">
        <v>200</v>
      </c>
      <c r="G501">
        <v>0</v>
      </c>
      <c r="H501" t="s">
        <v>1219</v>
      </c>
      <c r="I501" t="s">
        <v>5180</v>
      </c>
      <c r="J501" t="s">
        <v>306</v>
      </c>
      <c r="K501" t="s">
        <v>23</v>
      </c>
      <c r="L501" t="s">
        <v>24</v>
      </c>
      <c r="M501" t="s">
        <v>5181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5181</v>
      </c>
    </row>
    <row r="502" spans="1:20" x14ac:dyDescent="0.25">
      <c r="A502" t="s">
        <v>139</v>
      </c>
      <c r="B502" t="s">
        <v>112</v>
      </c>
      <c r="C502">
        <v>90</v>
      </c>
      <c r="D502">
        <v>2</v>
      </c>
      <c r="E502" t="s">
        <v>5182</v>
      </c>
      <c r="F502">
        <v>0</v>
      </c>
      <c r="G502">
        <v>0</v>
      </c>
      <c r="H502" t="s">
        <v>1222</v>
      </c>
      <c r="I502" t="s">
        <v>3561</v>
      </c>
      <c r="J502" t="s">
        <v>3562</v>
      </c>
      <c r="K502" t="s">
        <v>3563</v>
      </c>
      <c r="L502" t="s">
        <v>3564</v>
      </c>
      <c r="M502" t="s">
        <v>5183</v>
      </c>
      <c r="N502" t="s">
        <v>23</v>
      </c>
      <c r="O502" t="s">
        <v>48</v>
      </c>
      <c r="P502" t="s">
        <v>49</v>
      </c>
      <c r="Q502" t="s">
        <v>50</v>
      </c>
      <c r="R502" t="s">
        <v>24</v>
      </c>
      <c r="S502" t="s">
        <v>23</v>
      </c>
      <c r="T502" t="s">
        <v>5183</v>
      </c>
    </row>
    <row r="503" spans="1:20" x14ac:dyDescent="0.25">
      <c r="A503" t="s">
        <v>30</v>
      </c>
      <c r="B503" t="s">
        <v>31</v>
      </c>
      <c r="C503">
        <v>60</v>
      </c>
      <c r="D503">
        <v>3</v>
      </c>
      <c r="E503" t="s">
        <v>5184</v>
      </c>
      <c r="F503">
        <v>100</v>
      </c>
      <c r="G503">
        <v>0</v>
      </c>
      <c r="H503" t="s">
        <v>1219</v>
      </c>
      <c r="I503" t="s">
        <v>5185</v>
      </c>
      <c r="J503" t="s">
        <v>306</v>
      </c>
      <c r="K503" t="s">
        <v>23</v>
      </c>
      <c r="L503" t="s">
        <v>24</v>
      </c>
      <c r="M503" t="s">
        <v>5148</v>
      </c>
      <c r="N503" t="s">
        <v>23</v>
      </c>
      <c r="O503" t="s">
        <v>58</v>
      </c>
      <c r="P503" t="s">
        <v>26</v>
      </c>
      <c r="Q503" t="s">
        <v>33</v>
      </c>
      <c r="R503" t="s">
        <v>24</v>
      </c>
      <c r="S503" t="s">
        <v>23</v>
      </c>
      <c r="T503" t="s">
        <v>5148</v>
      </c>
    </row>
    <row r="504" spans="1:20" x14ac:dyDescent="0.25">
      <c r="A504" t="s">
        <v>20</v>
      </c>
      <c r="B504" t="s">
        <v>21</v>
      </c>
      <c r="C504">
        <v>50</v>
      </c>
      <c r="D504">
        <v>1</v>
      </c>
      <c r="E504" t="s">
        <v>5186</v>
      </c>
      <c r="F504">
        <v>170</v>
      </c>
      <c r="G504">
        <v>20</v>
      </c>
      <c r="H504" t="s">
        <v>47</v>
      </c>
      <c r="I504" t="s">
        <v>5187</v>
      </c>
      <c r="J504" t="s">
        <v>5188</v>
      </c>
      <c r="K504" t="s">
        <v>3749</v>
      </c>
      <c r="L504" t="s">
        <v>5189</v>
      </c>
      <c r="M504" t="s">
        <v>5190</v>
      </c>
      <c r="N504" t="s">
        <v>1225</v>
      </c>
      <c r="O504" t="s">
        <v>4242</v>
      </c>
      <c r="P504" t="s">
        <v>1227</v>
      </c>
      <c r="Q504" t="s">
        <v>1228</v>
      </c>
      <c r="R504" t="s">
        <v>24</v>
      </c>
      <c r="S504" t="s">
        <v>23</v>
      </c>
      <c r="T504" t="s">
        <v>5191</v>
      </c>
    </row>
    <row r="505" spans="1:20" x14ac:dyDescent="0.25">
      <c r="A505" t="s">
        <v>28</v>
      </c>
      <c r="B505" t="s">
        <v>29</v>
      </c>
      <c r="C505">
        <v>50</v>
      </c>
      <c r="D505">
        <v>1</v>
      </c>
      <c r="E505" t="s">
        <v>5186</v>
      </c>
      <c r="F505">
        <v>170</v>
      </c>
      <c r="G505">
        <v>20</v>
      </c>
      <c r="H505" t="s">
        <v>47</v>
      </c>
      <c r="I505" t="s">
        <v>5187</v>
      </c>
      <c r="J505" t="s">
        <v>5188</v>
      </c>
      <c r="K505" t="s">
        <v>3749</v>
      </c>
      <c r="L505" t="s">
        <v>5189</v>
      </c>
      <c r="M505" t="s">
        <v>5190</v>
      </c>
      <c r="N505" t="s">
        <v>1225</v>
      </c>
      <c r="O505" t="s">
        <v>4242</v>
      </c>
      <c r="P505" t="s">
        <v>1227</v>
      </c>
      <c r="Q505" t="s">
        <v>1228</v>
      </c>
      <c r="R505" t="s">
        <v>24</v>
      </c>
      <c r="S505" t="s">
        <v>23</v>
      </c>
      <c r="T505" t="s">
        <v>5191</v>
      </c>
    </row>
    <row r="506" spans="1:20" x14ac:dyDescent="0.25">
      <c r="A506" t="s">
        <v>30</v>
      </c>
      <c r="B506" t="s">
        <v>31</v>
      </c>
      <c r="C506">
        <v>50</v>
      </c>
      <c r="D506">
        <v>1</v>
      </c>
      <c r="E506" t="s">
        <v>5186</v>
      </c>
      <c r="F506">
        <v>170</v>
      </c>
      <c r="G506">
        <v>20</v>
      </c>
      <c r="H506" t="s">
        <v>47</v>
      </c>
      <c r="I506" t="s">
        <v>5187</v>
      </c>
      <c r="J506" t="s">
        <v>5188</v>
      </c>
      <c r="K506" t="s">
        <v>3749</v>
      </c>
      <c r="L506" t="s">
        <v>5189</v>
      </c>
      <c r="M506" t="s">
        <v>5190</v>
      </c>
      <c r="N506" t="s">
        <v>1225</v>
      </c>
      <c r="O506" t="s">
        <v>4242</v>
      </c>
      <c r="P506" t="s">
        <v>1227</v>
      </c>
      <c r="Q506" t="s">
        <v>1228</v>
      </c>
      <c r="R506" t="s">
        <v>24</v>
      </c>
      <c r="S506" t="s">
        <v>23</v>
      </c>
      <c r="T506" t="s">
        <v>5191</v>
      </c>
    </row>
    <row r="507" spans="1:20" x14ac:dyDescent="0.25">
      <c r="A507" t="s">
        <v>152</v>
      </c>
      <c r="B507" t="s">
        <v>153</v>
      </c>
      <c r="C507">
        <v>65</v>
      </c>
      <c r="D507">
        <v>1</v>
      </c>
      <c r="E507" t="s">
        <v>5192</v>
      </c>
      <c r="F507">
        <v>450</v>
      </c>
      <c r="G507">
        <v>0</v>
      </c>
      <c r="H507" t="s">
        <v>47</v>
      </c>
      <c r="I507" t="s">
        <v>5193</v>
      </c>
      <c r="J507" t="s">
        <v>5194</v>
      </c>
      <c r="K507" t="s">
        <v>5195</v>
      </c>
      <c r="L507" t="s">
        <v>5196</v>
      </c>
      <c r="M507" t="s">
        <v>5191</v>
      </c>
      <c r="N507" t="s">
        <v>1225</v>
      </c>
      <c r="O507" t="s">
        <v>4242</v>
      </c>
      <c r="P507" t="s">
        <v>1227</v>
      </c>
      <c r="Q507" t="s">
        <v>1228</v>
      </c>
      <c r="R507" t="s">
        <v>24</v>
      </c>
      <c r="S507" t="s">
        <v>23</v>
      </c>
      <c r="T507" t="s">
        <v>5197</v>
      </c>
    </row>
    <row r="508" spans="1:20" x14ac:dyDescent="0.25">
      <c r="A508" t="s">
        <v>148</v>
      </c>
      <c r="B508" t="s">
        <v>149</v>
      </c>
      <c r="C508">
        <v>65</v>
      </c>
      <c r="D508">
        <v>1</v>
      </c>
      <c r="E508" t="s">
        <v>5192</v>
      </c>
      <c r="F508">
        <v>450</v>
      </c>
      <c r="G508">
        <v>0</v>
      </c>
      <c r="H508" t="s">
        <v>47</v>
      </c>
      <c r="I508" t="s">
        <v>5193</v>
      </c>
      <c r="J508" t="s">
        <v>5194</v>
      </c>
      <c r="K508" t="s">
        <v>5195</v>
      </c>
      <c r="L508" t="s">
        <v>5196</v>
      </c>
      <c r="M508" t="s">
        <v>5191</v>
      </c>
      <c r="N508" t="s">
        <v>1225</v>
      </c>
      <c r="O508" t="s">
        <v>4242</v>
      </c>
      <c r="P508" t="s">
        <v>1227</v>
      </c>
      <c r="Q508" t="s">
        <v>1228</v>
      </c>
      <c r="R508" t="s">
        <v>24</v>
      </c>
      <c r="S508" t="s">
        <v>23</v>
      </c>
      <c r="T508" t="s">
        <v>5197</v>
      </c>
    </row>
    <row r="509" spans="1:20" x14ac:dyDescent="0.25">
      <c r="A509" t="s">
        <v>34</v>
      </c>
      <c r="B509" t="s">
        <v>35</v>
      </c>
      <c r="C509">
        <v>65</v>
      </c>
      <c r="D509">
        <v>4</v>
      </c>
      <c r="E509" t="s">
        <v>5192</v>
      </c>
      <c r="F509">
        <v>450</v>
      </c>
      <c r="G509">
        <v>0</v>
      </c>
      <c r="H509" t="s">
        <v>47</v>
      </c>
      <c r="I509" t="s">
        <v>5193</v>
      </c>
      <c r="J509" t="s">
        <v>5194</v>
      </c>
      <c r="K509" t="s">
        <v>5195</v>
      </c>
      <c r="L509" t="s">
        <v>5196</v>
      </c>
      <c r="M509" t="s">
        <v>5191</v>
      </c>
      <c r="N509" t="s">
        <v>1225</v>
      </c>
      <c r="O509" t="s">
        <v>4242</v>
      </c>
      <c r="P509" t="s">
        <v>1227</v>
      </c>
      <c r="Q509" t="s">
        <v>1228</v>
      </c>
      <c r="R509" t="s">
        <v>24</v>
      </c>
      <c r="S509" t="s">
        <v>23</v>
      </c>
      <c r="T509" t="s">
        <v>5197</v>
      </c>
    </row>
    <row r="510" spans="1:20" x14ac:dyDescent="0.25">
      <c r="A510" t="s">
        <v>36</v>
      </c>
      <c r="B510" t="s">
        <v>37</v>
      </c>
      <c r="C510">
        <v>65</v>
      </c>
      <c r="D510">
        <v>4</v>
      </c>
      <c r="E510" t="s">
        <v>5192</v>
      </c>
      <c r="F510">
        <v>450</v>
      </c>
      <c r="G510">
        <v>0</v>
      </c>
      <c r="H510" t="s">
        <v>47</v>
      </c>
      <c r="I510" t="s">
        <v>5193</v>
      </c>
      <c r="J510" t="s">
        <v>5194</v>
      </c>
      <c r="K510" t="s">
        <v>5195</v>
      </c>
      <c r="L510" t="s">
        <v>5196</v>
      </c>
      <c r="M510" t="s">
        <v>5191</v>
      </c>
      <c r="N510" t="s">
        <v>1225</v>
      </c>
      <c r="O510" t="s">
        <v>4242</v>
      </c>
      <c r="P510" t="s">
        <v>1227</v>
      </c>
      <c r="Q510" t="s">
        <v>1228</v>
      </c>
      <c r="R510" t="s">
        <v>24</v>
      </c>
      <c r="S510" t="s">
        <v>23</v>
      </c>
      <c r="T510" t="s">
        <v>5197</v>
      </c>
    </row>
    <row r="511" spans="1:20" x14ac:dyDescent="0.25">
      <c r="A511" t="s">
        <v>279</v>
      </c>
      <c r="B511" t="s">
        <v>285</v>
      </c>
      <c r="C511">
        <v>139</v>
      </c>
      <c r="D511">
        <v>2</v>
      </c>
      <c r="E511" t="s">
        <v>5198</v>
      </c>
      <c r="F511">
        <v>430</v>
      </c>
      <c r="G511">
        <v>0</v>
      </c>
      <c r="H511" t="s">
        <v>47</v>
      </c>
      <c r="I511" t="s">
        <v>5199</v>
      </c>
      <c r="J511" t="s">
        <v>5200</v>
      </c>
      <c r="K511" t="s">
        <v>5201</v>
      </c>
      <c r="L511" t="s">
        <v>5202</v>
      </c>
      <c r="M511" t="s">
        <v>5203</v>
      </c>
      <c r="N511" t="s">
        <v>1225</v>
      </c>
      <c r="O511" t="s">
        <v>1226</v>
      </c>
      <c r="P511" t="s">
        <v>1227</v>
      </c>
      <c r="Q511" t="s">
        <v>1228</v>
      </c>
      <c r="R511" t="s">
        <v>24</v>
      </c>
      <c r="S511" t="s">
        <v>23</v>
      </c>
      <c r="T511" t="s">
        <v>5204</v>
      </c>
    </row>
    <row r="512" spans="1:20" x14ac:dyDescent="0.25">
      <c r="A512" t="s">
        <v>278</v>
      </c>
      <c r="B512" t="s">
        <v>284</v>
      </c>
      <c r="C512">
        <v>139</v>
      </c>
      <c r="D512">
        <v>2</v>
      </c>
      <c r="E512" t="s">
        <v>5198</v>
      </c>
      <c r="F512">
        <v>430</v>
      </c>
      <c r="G512">
        <v>0</v>
      </c>
      <c r="H512" t="s">
        <v>47</v>
      </c>
      <c r="I512" t="s">
        <v>5199</v>
      </c>
      <c r="J512" t="s">
        <v>5200</v>
      </c>
      <c r="K512" t="s">
        <v>5201</v>
      </c>
      <c r="L512" t="s">
        <v>5202</v>
      </c>
      <c r="M512" t="s">
        <v>5203</v>
      </c>
      <c r="N512" t="s">
        <v>1225</v>
      </c>
      <c r="O512" t="s">
        <v>1226</v>
      </c>
      <c r="P512" t="s">
        <v>1227</v>
      </c>
      <c r="Q512" t="s">
        <v>1228</v>
      </c>
      <c r="R512" t="s">
        <v>24</v>
      </c>
      <c r="S512" t="s">
        <v>23</v>
      </c>
      <c r="T512" t="s">
        <v>5204</v>
      </c>
    </row>
    <row r="513" spans="1:20" x14ac:dyDescent="0.25">
      <c r="A513" t="s">
        <v>139</v>
      </c>
      <c r="B513" t="s">
        <v>112</v>
      </c>
      <c r="C513">
        <v>100</v>
      </c>
      <c r="D513">
        <v>1</v>
      </c>
      <c r="E513" t="s">
        <v>5205</v>
      </c>
      <c r="F513">
        <v>309</v>
      </c>
      <c r="G513">
        <v>20</v>
      </c>
      <c r="H513" t="s">
        <v>47</v>
      </c>
      <c r="I513" t="s">
        <v>5206</v>
      </c>
      <c r="J513" t="s">
        <v>5207</v>
      </c>
      <c r="K513" t="s">
        <v>5208</v>
      </c>
      <c r="L513" t="s">
        <v>5209</v>
      </c>
      <c r="M513" t="s">
        <v>5204</v>
      </c>
      <c r="N513" t="s">
        <v>1225</v>
      </c>
      <c r="O513" t="s">
        <v>4242</v>
      </c>
      <c r="P513" t="s">
        <v>1227</v>
      </c>
      <c r="Q513" t="s">
        <v>1228</v>
      </c>
      <c r="R513" t="s">
        <v>24</v>
      </c>
      <c r="S513" t="s">
        <v>23</v>
      </c>
      <c r="T513" t="s">
        <v>5210</v>
      </c>
    </row>
    <row r="514" spans="1:20" x14ac:dyDescent="0.25">
      <c r="A514" t="s">
        <v>110</v>
      </c>
      <c r="B514" t="s">
        <v>146</v>
      </c>
      <c r="C514">
        <v>100</v>
      </c>
      <c r="D514">
        <v>1</v>
      </c>
      <c r="E514" t="s">
        <v>5205</v>
      </c>
      <c r="F514">
        <v>309</v>
      </c>
      <c r="G514">
        <v>20</v>
      </c>
      <c r="H514" t="s">
        <v>47</v>
      </c>
      <c r="I514" t="s">
        <v>5206</v>
      </c>
      <c r="J514" t="s">
        <v>5207</v>
      </c>
      <c r="K514" t="s">
        <v>5208</v>
      </c>
      <c r="L514" t="s">
        <v>5209</v>
      </c>
      <c r="M514" t="s">
        <v>5204</v>
      </c>
      <c r="N514" t="s">
        <v>1225</v>
      </c>
      <c r="O514" t="s">
        <v>4242</v>
      </c>
      <c r="P514" t="s">
        <v>1227</v>
      </c>
      <c r="Q514" t="s">
        <v>1228</v>
      </c>
      <c r="R514" t="s">
        <v>24</v>
      </c>
      <c r="S514" t="s">
        <v>23</v>
      </c>
      <c r="T514" t="s">
        <v>5210</v>
      </c>
    </row>
    <row r="515" spans="1:20" x14ac:dyDescent="0.25">
      <c r="A515" t="s">
        <v>46</v>
      </c>
      <c r="B515" t="s">
        <v>56</v>
      </c>
      <c r="C515">
        <v>100</v>
      </c>
      <c r="D515">
        <v>1</v>
      </c>
      <c r="E515" t="s">
        <v>5205</v>
      </c>
      <c r="F515">
        <v>309</v>
      </c>
      <c r="G515">
        <v>20</v>
      </c>
      <c r="H515" t="s">
        <v>47</v>
      </c>
      <c r="I515" t="s">
        <v>5206</v>
      </c>
      <c r="J515" t="s">
        <v>5207</v>
      </c>
      <c r="K515" t="s">
        <v>5208</v>
      </c>
      <c r="L515" t="s">
        <v>5209</v>
      </c>
      <c r="M515" t="s">
        <v>5204</v>
      </c>
      <c r="N515" t="s">
        <v>1225</v>
      </c>
      <c r="O515" t="s">
        <v>4242</v>
      </c>
      <c r="P515" t="s">
        <v>1227</v>
      </c>
      <c r="Q515" t="s">
        <v>1228</v>
      </c>
      <c r="R515" t="s">
        <v>24</v>
      </c>
      <c r="S515" t="s">
        <v>23</v>
      </c>
      <c r="T515" t="s">
        <v>5210</v>
      </c>
    </row>
    <row r="516" spans="1:20" x14ac:dyDescent="0.25">
      <c r="A516" t="s">
        <v>279</v>
      </c>
      <c r="B516" t="s">
        <v>285</v>
      </c>
      <c r="C516">
        <v>139</v>
      </c>
      <c r="D516">
        <v>1</v>
      </c>
      <c r="E516" t="s">
        <v>5211</v>
      </c>
      <c r="F516">
        <v>215</v>
      </c>
      <c r="G516">
        <v>0</v>
      </c>
      <c r="H516" t="s">
        <v>47</v>
      </c>
      <c r="I516" t="s">
        <v>5212</v>
      </c>
      <c r="J516" t="s">
        <v>5213</v>
      </c>
      <c r="K516" t="s">
        <v>1348</v>
      </c>
      <c r="L516" t="s">
        <v>5214</v>
      </c>
      <c r="M516" t="s">
        <v>5215</v>
      </c>
      <c r="N516" t="s">
        <v>1225</v>
      </c>
      <c r="O516" t="s">
        <v>4242</v>
      </c>
      <c r="P516" t="s">
        <v>1227</v>
      </c>
      <c r="Q516" t="s">
        <v>1228</v>
      </c>
      <c r="R516" t="s">
        <v>24</v>
      </c>
      <c r="S516" t="s">
        <v>23</v>
      </c>
      <c r="T516" t="s">
        <v>5215</v>
      </c>
    </row>
    <row r="517" spans="1:20" x14ac:dyDescent="0.25">
      <c r="A517" t="s">
        <v>278</v>
      </c>
      <c r="B517" t="s">
        <v>284</v>
      </c>
      <c r="C517">
        <v>139</v>
      </c>
      <c r="D517">
        <v>1</v>
      </c>
      <c r="E517" t="s">
        <v>5211</v>
      </c>
      <c r="F517">
        <v>215</v>
      </c>
      <c r="G517">
        <v>0</v>
      </c>
      <c r="H517" t="s">
        <v>47</v>
      </c>
      <c r="I517" t="s">
        <v>5212</v>
      </c>
      <c r="J517" t="s">
        <v>5213</v>
      </c>
      <c r="K517" t="s">
        <v>1348</v>
      </c>
      <c r="L517" t="s">
        <v>5214</v>
      </c>
      <c r="M517" t="s">
        <v>5215</v>
      </c>
      <c r="N517" t="s">
        <v>1225</v>
      </c>
      <c r="O517" t="s">
        <v>4242</v>
      </c>
      <c r="P517" t="s">
        <v>1227</v>
      </c>
      <c r="Q517" t="s">
        <v>1228</v>
      </c>
      <c r="R517" t="s">
        <v>24</v>
      </c>
      <c r="S517" t="s">
        <v>23</v>
      </c>
      <c r="T517" t="s">
        <v>5215</v>
      </c>
    </row>
    <row r="518" spans="1:20" x14ac:dyDescent="0.25">
      <c r="A518" t="s">
        <v>279</v>
      </c>
      <c r="B518" t="s">
        <v>285</v>
      </c>
      <c r="C518">
        <v>139</v>
      </c>
      <c r="D518">
        <v>4</v>
      </c>
      <c r="E518" t="s">
        <v>5216</v>
      </c>
      <c r="F518">
        <v>430</v>
      </c>
      <c r="G518">
        <v>0</v>
      </c>
      <c r="H518" t="s">
        <v>47</v>
      </c>
      <c r="I518" t="s">
        <v>5217</v>
      </c>
      <c r="J518" t="s">
        <v>5218</v>
      </c>
      <c r="K518" t="s">
        <v>5219</v>
      </c>
      <c r="L518" t="s">
        <v>5220</v>
      </c>
      <c r="M518" t="s">
        <v>5221</v>
      </c>
      <c r="N518" t="s">
        <v>1225</v>
      </c>
      <c r="O518" t="s">
        <v>4242</v>
      </c>
      <c r="P518" t="s">
        <v>1227</v>
      </c>
      <c r="Q518" t="s">
        <v>1228</v>
      </c>
      <c r="R518" t="s">
        <v>24</v>
      </c>
      <c r="S518" t="s">
        <v>23</v>
      </c>
      <c r="T518" t="s">
        <v>5221</v>
      </c>
    </row>
    <row r="519" spans="1:20" x14ac:dyDescent="0.25">
      <c r="A519" t="s">
        <v>139</v>
      </c>
      <c r="B519" t="s">
        <v>112</v>
      </c>
      <c r="C519">
        <v>100</v>
      </c>
      <c r="D519">
        <v>2</v>
      </c>
      <c r="E519" t="s">
        <v>5222</v>
      </c>
      <c r="F519">
        <v>578</v>
      </c>
      <c r="G519">
        <v>0</v>
      </c>
      <c r="H519" t="s">
        <v>47</v>
      </c>
      <c r="I519" t="s">
        <v>5223</v>
      </c>
      <c r="J519" t="s">
        <v>5224</v>
      </c>
      <c r="K519" t="s">
        <v>5225</v>
      </c>
      <c r="L519" t="s">
        <v>5226</v>
      </c>
      <c r="M519" t="s">
        <v>5227</v>
      </c>
      <c r="N519" t="s">
        <v>1225</v>
      </c>
      <c r="O519" t="s">
        <v>1226</v>
      </c>
      <c r="P519" t="s">
        <v>1227</v>
      </c>
      <c r="Q519" t="s">
        <v>1228</v>
      </c>
      <c r="R519" t="s">
        <v>24</v>
      </c>
      <c r="S519" t="s">
        <v>23</v>
      </c>
      <c r="T519" t="s">
        <v>5228</v>
      </c>
    </row>
    <row r="520" spans="1:20" x14ac:dyDescent="0.25">
      <c r="A520" t="s">
        <v>110</v>
      </c>
      <c r="B520" t="s">
        <v>146</v>
      </c>
      <c r="C520">
        <v>100</v>
      </c>
      <c r="D520">
        <v>2</v>
      </c>
      <c r="E520" t="s">
        <v>5222</v>
      </c>
      <c r="F520">
        <v>578</v>
      </c>
      <c r="G520">
        <v>0</v>
      </c>
      <c r="H520" t="s">
        <v>47</v>
      </c>
      <c r="I520" t="s">
        <v>5223</v>
      </c>
      <c r="J520" t="s">
        <v>5224</v>
      </c>
      <c r="K520" t="s">
        <v>5225</v>
      </c>
      <c r="L520" t="s">
        <v>5226</v>
      </c>
      <c r="M520" t="s">
        <v>5227</v>
      </c>
      <c r="N520" t="s">
        <v>1225</v>
      </c>
      <c r="O520" t="s">
        <v>1226</v>
      </c>
      <c r="P520" t="s">
        <v>1227</v>
      </c>
      <c r="Q520" t="s">
        <v>1228</v>
      </c>
      <c r="R520" t="s">
        <v>24</v>
      </c>
      <c r="S520" t="s">
        <v>23</v>
      </c>
      <c r="T520" t="s">
        <v>5228</v>
      </c>
    </row>
    <row r="521" spans="1:20" x14ac:dyDescent="0.25">
      <c r="A521" t="s">
        <v>46</v>
      </c>
      <c r="B521" t="s">
        <v>56</v>
      </c>
      <c r="C521">
        <v>100</v>
      </c>
      <c r="D521">
        <v>2</v>
      </c>
      <c r="E521" t="s">
        <v>5222</v>
      </c>
      <c r="F521">
        <v>578</v>
      </c>
      <c r="G521">
        <v>0</v>
      </c>
      <c r="H521" t="s">
        <v>47</v>
      </c>
      <c r="I521" t="s">
        <v>5223</v>
      </c>
      <c r="J521" t="s">
        <v>5224</v>
      </c>
      <c r="K521" t="s">
        <v>5225</v>
      </c>
      <c r="L521" t="s">
        <v>5226</v>
      </c>
      <c r="M521" t="s">
        <v>5227</v>
      </c>
      <c r="N521" t="s">
        <v>1225</v>
      </c>
      <c r="O521" t="s">
        <v>1226</v>
      </c>
      <c r="P521" t="s">
        <v>1227</v>
      </c>
      <c r="Q521" t="s">
        <v>1228</v>
      </c>
      <c r="R521" t="s">
        <v>24</v>
      </c>
      <c r="S521" t="s">
        <v>23</v>
      </c>
      <c r="T521" t="s">
        <v>5228</v>
      </c>
    </row>
    <row r="522" spans="1:20" x14ac:dyDescent="0.25">
      <c r="A522" t="s">
        <v>279</v>
      </c>
      <c r="B522" t="s">
        <v>285</v>
      </c>
      <c r="C522">
        <v>139</v>
      </c>
      <c r="D522">
        <v>1</v>
      </c>
      <c r="E522" t="s">
        <v>5229</v>
      </c>
      <c r="F522">
        <v>215</v>
      </c>
      <c r="G522">
        <v>0</v>
      </c>
      <c r="H522" t="s">
        <v>47</v>
      </c>
      <c r="I522" t="s">
        <v>5230</v>
      </c>
      <c r="J522" t="s">
        <v>5231</v>
      </c>
      <c r="K522" t="s">
        <v>5232</v>
      </c>
      <c r="L522" t="s">
        <v>5233</v>
      </c>
      <c r="M522" t="s">
        <v>5234</v>
      </c>
      <c r="N522" t="s">
        <v>1225</v>
      </c>
      <c r="O522" t="s">
        <v>4242</v>
      </c>
      <c r="P522" t="s">
        <v>1227</v>
      </c>
      <c r="Q522" t="s">
        <v>1228</v>
      </c>
      <c r="R522" t="s">
        <v>24</v>
      </c>
      <c r="S522" t="s">
        <v>23</v>
      </c>
      <c r="T522" t="s">
        <v>5234</v>
      </c>
    </row>
    <row r="523" spans="1:20" x14ac:dyDescent="0.25">
      <c r="A523" t="s">
        <v>278</v>
      </c>
      <c r="B523" t="s">
        <v>284</v>
      </c>
      <c r="C523">
        <v>139</v>
      </c>
      <c r="D523">
        <v>1</v>
      </c>
      <c r="E523" t="s">
        <v>5229</v>
      </c>
      <c r="F523">
        <v>215</v>
      </c>
      <c r="G523">
        <v>0</v>
      </c>
      <c r="H523" t="s">
        <v>47</v>
      </c>
      <c r="I523" t="s">
        <v>5230</v>
      </c>
      <c r="J523" t="s">
        <v>5231</v>
      </c>
      <c r="K523" t="s">
        <v>5232</v>
      </c>
      <c r="L523" t="s">
        <v>5233</v>
      </c>
      <c r="M523" t="s">
        <v>5234</v>
      </c>
      <c r="N523" t="s">
        <v>1225</v>
      </c>
      <c r="O523" t="s">
        <v>4242</v>
      </c>
      <c r="P523" t="s">
        <v>1227</v>
      </c>
      <c r="Q523" t="s">
        <v>1228</v>
      </c>
      <c r="R523" t="s">
        <v>24</v>
      </c>
      <c r="S523" t="s">
        <v>23</v>
      </c>
      <c r="T523" t="s">
        <v>5234</v>
      </c>
    </row>
    <row r="524" spans="1:20" x14ac:dyDescent="0.25">
      <c r="A524" t="s">
        <v>278</v>
      </c>
      <c r="B524" t="s">
        <v>284</v>
      </c>
      <c r="C524">
        <v>139</v>
      </c>
      <c r="D524">
        <v>2</v>
      </c>
      <c r="E524" t="s">
        <v>5235</v>
      </c>
      <c r="F524">
        <v>215</v>
      </c>
      <c r="G524">
        <v>0</v>
      </c>
      <c r="H524" t="s">
        <v>47</v>
      </c>
      <c r="I524" t="s">
        <v>5236</v>
      </c>
      <c r="J524" t="s">
        <v>5237</v>
      </c>
      <c r="K524" t="s">
        <v>5238</v>
      </c>
      <c r="L524" t="s">
        <v>5239</v>
      </c>
      <c r="M524" t="s">
        <v>5240</v>
      </c>
      <c r="N524" t="s">
        <v>1225</v>
      </c>
      <c r="O524" t="s">
        <v>4242</v>
      </c>
      <c r="P524" t="s">
        <v>1227</v>
      </c>
      <c r="Q524" t="s">
        <v>1228</v>
      </c>
      <c r="R524" t="s">
        <v>24</v>
      </c>
      <c r="S524" t="s">
        <v>23</v>
      </c>
      <c r="T524" t="s">
        <v>5240</v>
      </c>
    </row>
    <row r="525" spans="1:20" x14ac:dyDescent="0.25">
      <c r="A525" t="s">
        <v>186</v>
      </c>
      <c r="B525" t="s">
        <v>187</v>
      </c>
      <c r="C525">
        <v>50</v>
      </c>
      <c r="D525">
        <v>6</v>
      </c>
      <c r="E525" t="s">
        <v>5241</v>
      </c>
      <c r="F525">
        <v>200</v>
      </c>
      <c r="G525">
        <v>0</v>
      </c>
      <c r="H525" t="s">
        <v>22</v>
      </c>
      <c r="I525" t="s">
        <v>5242</v>
      </c>
      <c r="J525" t="s">
        <v>331</v>
      </c>
      <c r="K525" t="s">
        <v>23</v>
      </c>
      <c r="L525" t="s">
        <v>24</v>
      </c>
      <c r="M525" t="s">
        <v>5240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23</v>
      </c>
      <c r="T525" t="s">
        <v>5240</v>
      </c>
    </row>
    <row r="526" spans="1:20" x14ac:dyDescent="0.25">
      <c r="A526" t="s">
        <v>139</v>
      </c>
      <c r="B526" t="s">
        <v>112</v>
      </c>
      <c r="C526">
        <v>100</v>
      </c>
      <c r="D526">
        <v>1</v>
      </c>
      <c r="E526" t="s">
        <v>5243</v>
      </c>
      <c r="F526">
        <v>504</v>
      </c>
      <c r="G526">
        <v>0</v>
      </c>
      <c r="H526" t="s">
        <v>47</v>
      </c>
      <c r="I526" t="s">
        <v>5244</v>
      </c>
      <c r="J526" t="s">
        <v>5245</v>
      </c>
      <c r="K526" t="s">
        <v>5246</v>
      </c>
      <c r="L526" t="s">
        <v>5247</v>
      </c>
      <c r="M526" t="s">
        <v>5248</v>
      </c>
      <c r="N526" t="s">
        <v>1225</v>
      </c>
      <c r="O526" t="s">
        <v>4242</v>
      </c>
      <c r="P526" t="s">
        <v>1227</v>
      </c>
      <c r="Q526" t="s">
        <v>1228</v>
      </c>
      <c r="R526" t="s">
        <v>24</v>
      </c>
      <c r="S526" t="s">
        <v>23</v>
      </c>
      <c r="T526" t="s">
        <v>5248</v>
      </c>
    </row>
    <row r="527" spans="1:20" x14ac:dyDescent="0.25">
      <c r="A527" t="s">
        <v>110</v>
      </c>
      <c r="B527" t="s">
        <v>146</v>
      </c>
      <c r="C527">
        <v>100</v>
      </c>
      <c r="D527">
        <v>1</v>
      </c>
      <c r="E527" t="s">
        <v>5243</v>
      </c>
      <c r="F527">
        <v>504</v>
      </c>
      <c r="G527">
        <v>0</v>
      </c>
      <c r="H527" t="s">
        <v>47</v>
      </c>
      <c r="I527" t="s">
        <v>5244</v>
      </c>
      <c r="J527" t="s">
        <v>5245</v>
      </c>
      <c r="K527" t="s">
        <v>5246</v>
      </c>
      <c r="L527" t="s">
        <v>5247</v>
      </c>
      <c r="M527" t="s">
        <v>5248</v>
      </c>
      <c r="N527" t="s">
        <v>1225</v>
      </c>
      <c r="O527" t="s">
        <v>4242</v>
      </c>
      <c r="P527" t="s">
        <v>1227</v>
      </c>
      <c r="Q527" t="s">
        <v>1228</v>
      </c>
      <c r="R527" t="s">
        <v>24</v>
      </c>
      <c r="S527" t="s">
        <v>23</v>
      </c>
      <c r="T527" t="s">
        <v>5248</v>
      </c>
    </row>
    <row r="528" spans="1:20" x14ac:dyDescent="0.25">
      <c r="A528" t="s">
        <v>46</v>
      </c>
      <c r="B528" t="s">
        <v>56</v>
      </c>
      <c r="C528">
        <v>100</v>
      </c>
      <c r="D528">
        <v>1</v>
      </c>
      <c r="E528" t="s">
        <v>5243</v>
      </c>
      <c r="F528">
        <v>504</v>
      </c>
      <c r="G528">
        <v>0</v>
      </c>
      <c r="H528" t="s">
        <v>47</v>
      </c>
      <c r="I528" t="s">
        <v>5244</v>
      </c>
      <c r="J528" t="s">
        <v>5245</v>
      </c>
      <c r="K528" t="s">
        <v>5246</v>
      </c>
      <c r="L528" t="s">
        <v>5247</v>
      </c>
      <c r="M528" t="s">
        <v>5248</v>
      </c>
      <c r="N528" t="s">
        <v>1225</v>
      </c>
      <c r="O528" t="s">
        <v>4242</v>
      </c>
      <c r="P528" t="s">
        <v>1227</v>
      </c>
      <c r="Q528" t="s">
        <v>1228</v>
      </c>
      <c r="R528" t="s">
        <v>24</v>
      </c>
      <c r="S528" t="s">
        <v>23</v>
      </c>
      <c r="T528" t="s">
        <v>5248</v>
      </c>
    </row>
    <row r="529" spans="1:20" x14ac:dyDescent="0.25">
      <c r="A529" t="s">
        <v>278</v>
      </c>
      <c r="B529" t="s">
        <v>284</v>
      </c>
      <c r="C529">
        <v>139</v>
      </c>
      <c r="D529">
        <v>2</v>
      </c>
      <c r="E529" t="s">
        <v>5243</v>
      </c>
      <c r="F529">
        <v>504</v>
      </c>
      <c r="G529">
        <v>0</v>
      </c>
      <c r="H529" t="s">
        <v>47</v>
      </c>
      <c r="I529" t="s">
        <v>5244</v>
      </c>
      <c r="J529" t="s">
        <v>5245</v>
      </c>
      <c r="K529" t="s">
        <v>5246</v>
      </c>
      <c r="L529" t="s">
        <v>5247</v>
      </c>
      <c r="M529" t="s">
        <v>5248</v>
      </c>
      <c r="N529" t="s">
        <v>1225</v>
      </c>
      <c r="O529" t="s">
        <v>4242</v>
      </c>
      <c r="P529" t="s">
        <v>1227</v>
      </c>
      <c r="Q529" t="s">
        <v>1228</v>
      </c>
      <c r="R529" t="s">
        <v>24</v>
      </c>
      <c r="S529" t="s">
        <v>23</v>
      </c>
      <c r="T529" t="s">
        <v>5248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5249</v>
      </c>
      <c r="F530">
        <v>100</v>
      </c>
      <c r="G530">
        <v>0</v>
      </c>
      <c r="H530" t="s">
        <v>1219</v>
      </c>
      <c r="I530" t="s">
        <v>5250</v>
      </c>
      <c r="J530" t="s">
        <v>351</v>
      </c>
      <c r="K530" t="s">
        <v>23</v>
      </c>
      <c r="L530" t="s">
        <v>24</v>
      </c>
      <c r="M530" t="s">
        <v>5251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5251</v>
      </c>
    </row>
    <row r="531" spans="1:20" x14ac:dyDescent="0.25">
      <c r="A531" t="s">
        <v>28</v>
      </c>
      <c r="B531" t="s">
        <v>29</v>
      </c>
      <c r="C531">
        <v>50</v>
      </c>
      <c r="D531">
        <v>1</v>
      </c>
      <c r="E531" t="s">
        <v>5249</v>
      </c>
      <c r="F531">
        <v>100</v>
      </c>
      <c r="G531">
        <v>0</v>
      </c>
      <c r="H531" t="s">
        <v>1219</v>
      </c>
      <c r="I531" t="s">
        <v>5250</v>
      </c>
      <c r="J531" t="s">
        <v>351</v>
      </c>
      <c r="K531" t="s">
        <v>23</v>
      </c>
      <c r="L531" t="s">
        <v>24</v>
      </c>
      <c r="M531" t="s">
        <v>5251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5251</v>
      </c>
    </row>
    <row r="532" spans="1:20" x14ac:dyDescent="0.25">
      <c r="A532" t="s">
        <v>30</v>
      </c>
      <c r="B532" t="s">
        <v>31</v>
      </c>
      <c r="C532">
        <v>50</v>
      </c>
      <c r="D532">
        <v>1</v>
      </c>
      <c r="E532" t="s">
        <v>5249</v>
      </c>
      <c r="F532">
        <v>100</v>
      </c>
      <c r="G532">
        <v>0</v>
      </c>
      <c r="H532" t="s">
        <v>1219</v>
      </c>
      <c r="I532" t="s">
        <v>5250</v>
      </c>
      <c r="J532" t="s">
        <v>351</v>
      </c>
      <c r="K532" t="s">
        <v>23</v>
      </c>
      <c r="L532" t="s">
        <v>24</v>
      </c>
      <c r="M532" t="s">
        <v>5251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5251</v>
      </c>
    </row>
    <row r="533" spans="1:20" x14ac:dyDescent="0.25">
      <c r="A533" t="s">
        <v>279</v>
      </c>
      <c r="B533" t="s">
        <v>285</v>
      </c>
      <c r="C533">
        <v>139</v>
      </c>
      <c r="D533">
        <v>1</v>
      </c>
      <c r="E533" t="s">
        <v>5252</v>
      </c>
      <c r="F533">
        <v>215</v>
      </c>
      <c r="G533">
        <v>0</v>
      </c>
      <c r="H533" t="s">
        <v>47</v>
      </c>
      <c r="I533" t="s">
        <v>5253</v>
      </c>
      <c r="J533" t="s">
        <v>5254</v>
      </c>
      <c r="K533" t="s">
        <v>5255</v>
      </c>
      <c r="L533" t="s">
        <v>5256</v>
      </c>
      <c r="M533" t="s">
        <v>5257</v>
      </c>
      <c r="N533" t="s">
        <v>1225</v>
      </c>
      <c r="O533" t="s">
        <v>4242</v>
      </c>
      <c r="P533" t="s">
        <v>1227</v>
      </c>
      <c r="Q533" t="s">
        <v>1228</v>
      </c>
      <c r="R533" t="s">
        <v>24</v>
      </c>
      <c r="S533" t="s">
        <v>23</v>
      </c>
      <c r="T533" t="s">
        <v>5257</v>
      </c>
    </row>
    <row r="534" spans="1:20" x14ac:dyDescent="0.25">
      <c r="A534" t="s">
        <v>278</v>
      </c>
      <c r="B534" t="s">
        <v>284</v>
      </c>
      <c r="C534">
        <v>139</v>
      </c>
      <c r="D534">
        <v>1</v>
      </c>
      <c r="E534" t="s">
        <v>5252</v>
      </c>
      <c r="F534">
        <v>215</v>
      </c>
      <c r="G534">
        <v>0</v>
      </c>
      <c r="H534" t="s">
        <v>47</v>
      </c>
      <c r="I534" t="s">
        <v>5253</v>
      </c>
      <c r="J534" t="s">
        <v>5254</v>
      </c>
      <c r="K534" t="s">
        <v>5255</v>
      </c>
      <c r="L534" t="s">
        <v>5256</v>
      </c>
      <c r="M534" t="s">
        <v>5257</v>
      </c>
      <c r="N534" t="s">
        <v>1225</v>
      </c>
      <c r="O534" t="s">
        <v>4242</v>
      </c>
      <c r="P534" t="s">
        <v>1227</v>
      </c>
      <c r="Q534" t="s">
        <v>1228</v>
      </c>
      <c r="R534" t="s">
        <v>24</v>
      </c>
      <c r="S534" t="s">
        <v>23</v>
      </c>
      <c r="T534" t="s">
        <v>5257</v>
      </c>
    </row>
    <row r="535" spans="1:20" x14ac:dyDescent="0.25">
      <c r="A535" t="s">
        <v>38</v>
      </c>
      <c r="B535" t="s">
        <v>39</v>
      </c>
      <c r="C535">
        <v>65</v>
      </c>
      <c r="D535">
        <v>1</v>
      </c>
      <c r="E535" t="s">
        <v>5258</v>
      </c>
      <c r="F535">
        <v>215</v>
      </c>
      <c r="G535">
        <v>0</v>
      </c>
      <c r="H535" t="s">
        <v>47</v>
      </c>
      <c r="I535" t="s">
        <v>5259</v>
      </c>
      <c r="J535" t="s">
        <v>5260</v>
      </c>
      <c r="K535" t="s">
        <v>5261</v>
      </c>
      <c r="L535" t="s">
        <v>5262</v>
      </c>
      <c r="M535" t="s">
        <v>1751</v>
      </c>
      <c r="N535" t="s">
        <v>1225</v>
      </c>
      <c r="O535" t="s">
        <v>1226</v>
      </c>
      <c r="P535" t="s">
        <v>1227</v>
      </c>
      <c r="Q535" t="s">
        <v>1228</v>
      </c>
      <c r="R535" t="s">
        <v>24</v>
      </c>
      <c r="S535" t="s">
        <v>23</v>
      </c>
      <c r="T535" t="s">
        <v>5263</v>
      </c>
    </row>
    <row r="536" spans="1:20" x14ac:dyDescent="0.25">
      <c r="A536" t="s">
        <v>34</v>
      </c>
      <c r="B536" t="s">
        <v>35</v>
      </c>
      <c r="C536">
        <v>65</v>
      </c>
      <c r="D536">
        <v>1</v>
      </c>
      <c r="E536" t="s">
        <v>5258</v>
      </c>
      <c r="F536">
        <v>215</v>
      </c>
      <c r="G536">
        <v>0</v>
      </c>
      <c r="H536" t="s">
        <v>47</v>
      </c>
      <c r="I536" t="s">
        <v>5259</v>
      </c>
      <c r="J536" t="s">
        <v>5260</v>
      </c>
      <c r="K536" t="s">
        <v>5261</v>
      </c>
      <c r="L536" t="s">
        <v>5262</v>
      </c>
      <c r="M536" t="s">
        <v>1751</v>
      </c>
      <c r="N536" t="s">
        <v>1225</v>
      </c>
      <c r="O536" t="s">
        <v>1226</v>
      </c>
      <c r="P536" t="s">
        <v>1227</v>
      </c>
      <c r="Q536" t="s">
        <v>1228</v>
      </c>
      <c r="R536" t="s">
        <v>24</v>
      </c>
      <c r="S536" t="s">
        <v>23</v>
      </c>
      <c r="T536" t="s">
        <v>5263</v>
      </c>
    </row>
    <row r="537" spans="1:20" x14ac:dyDescent="0.25">
      <c r="A537" t="s">
        <v>278</v>
      </c>
      <c r="B537" t="s">
        <v>284</v>
      </c>
      <c r="C537">
        <v>139</v>
      </c>
      <c r="D537">
        <v>1</v>
      </c>
      <c r="E537" t="s">
        <v>5258</v>
      </c>
      <c r="F537">
        <v>215</v>
      </c>
      <c r="G537">
        <v>0</v>
      </c>
      <c r="H537" t="s">
        <v>47</v>
      </c>
      <c r="I537" t="s">
        <v>5259</v>
      </c>
      <c r="J537" t="s">
        <v>5260</v>
      </c>
      <c r="K537" t="s">
        <v>5261</v>
      </c>
      <c r="L537" t="s">
        <v>5262</v>
      </c>
      <c r="M537" t="s">
        <v>1751</v>
      </c>
      <c r="N537" t="s">
        <v>1225</v>
      </c>
      <c r="O537" t="s">
        <v>1226</v>
      </c>
      <c r="P537" t="s">
        <v>1227</v>
      </c>
      <c r="Q537" t="s">
        <v>1228</v>
      </c>
      <c r="R537" t="s">
        <v>24</v>
      </c>
      <c r="S537" t="s">
        <v>23</v>
      </c>
      <c r="T537" t="s">
        <v>5263</v>
      </c>
    </row>
    <row r="538" spans="1:20" x14ac:dyDescent="0.25">
      <c r="A538" t="s">
        <v>278</v>
      </c>
      <c r="B538" t="s">
        <v>284</v>
      </c>
      <c r="C538">
        <v>139</v>
      </c>
      <c r="D538">
        <v>2</v>
      </c>
      <c r="E538" t="s">
        <v>5264</v>
      </c>
      <c r="F538">
        <v>215</v>
      </c>
      <c r="G538">
        <v>0</v>
      </c>
      <c r="H538" t="s">
        <v>47</v>
      </c>
      <c r="I538" t="s">
        <v>5265</v>
      </c>
      <c r="J538" t="s">
        <v>5266</v>
      </c>
      <c r="K538" t="s">
        <v>1405</v>
      </c>
      <c r="L538" t="s">
        <v>5267</v>
      </c>
      <c r="M538" t="s">
        <v>5268</v>
      </c>
      <c r="N538" t="s">
        <v>1225</v>
      </c>
      <c r="O538" t="s">
        <v>4242</v>
      </c>
      <c r="P538" t="s">
        <v>1227</v>
      </c>
      <c r="Q538" t="s">
        <v>1228</v>
      </c>
      <c r="R538" t="s">
        <v>24</v>
      </c>
      <c r="S538" t="s">
        <v>23</v>
      </c>
      <c r="T538" t="s">
        <v>5269</v>
      </c>
    </row>
    <row r="539" spans="1:20" x14ac:dyDescent="0.25">
      <c r="A539" t="s">
        <v>278</v>
      </c>
      <c r="B539" t="s">
        <v>284</v>
      </c>
      <c r="C539">
        <v>139</v>
      </c>
      <c r="D539">
        <v>2</v>
      </c>
      <c r="E539" t="s">
        <v>5270</v>
      </c>
      <c r="F539">
        <v>215</v>
      </c>
      <c r="G539">
        <v>0</v>
      </c>
      <c r="H539" t="s">
        <v>47</v>
      </c>
      <c r="I539" t="s">
        <v>5271</v>
      </c>
      <c r="J539" t="s">
        <v>5272</v>
      </c>
      <c r="K539" t="s">
        <v>1377</v>
      </c>
      <c r="L539" t="s">
        <v>5273</v>
      </c>
      <c r="M539" t="s">
        <v>5274</v>
      </c>
      <c r="N539" t="s">
        <v>1225</v>
      </c>
      <c r="O539" t="s">
        <v>4242</v>
      </c>
      <c r="P539" t="s">
        <v>1227</v>
      </c>
      <c r="Q539" t="s">
        <v>1228</v>
      </c>
      <c r="R539" t="s">
        <v>24</v>
      </c>
      <c r="S539" t="s">
        <v>23</v>
      </c>
      <c r="T539" t="s">
        <v>5274</v>
      </c>
    </row>
    <row r="540" spans="1:20" x14ac:dyDescent="0.25">
      <c r="A540" t="s">
        <v>279</v>
      </c>
      <c r="B540" t="s">
        <v>285</v>
      </c>
      <c r="C540">
        <v>139</v>
      </c>
      <c r="D540">
        <v>2</v>
      </c>
      <c r="E540" t="s">
        <v>5275</v>
      </c>
      <c r="F540">
        <v>430</v>
      </c>
      <c r="G540">
        <v>0</v>
      </c>
      <c r="H540" t="s">
        <v>47</v>
      </c>
      <c r="I540" t="s">
        <v>5276</v>
      </c>
      <c r="J540" t="s">
        <v>5277</v>
      </c>
      <c r="K540" t="s">
        <v>3732</v>
      </c>
      <c r="L540" t="s">
        <v>5278</v>
      </c>
      <c r="M540" t="s">
        <v>5279</v>
      </c>
      <c r="N540" t="s">
        <v>1225</v>
      </c>
      <c r="O540" t="s">
        <v>1226</v>
      </c>
      <c r="P540" t="s">
        <v>1227</v>
      </c>
      <c r="Q540" t="s">
        <v>1228</v>
      </c>
      <c r="R540" t="s">
        <v>24</v>
      </c>
      <c r="S540" t="s">
        <v>23</v>
      </c>
      <c r="T540" t="s">
        <v>5280</v>
      </c>
    </row>
    <row r="541" spans="1:20" x14ac:dyDescent="0.25">
      <c r="A541" t="s">
        <v>278</v>
      </c>
      <c r="B541" t="s">
        <v>284</v>
      </c>
      <c r="C541">
        <v>139</v>
      </c>
      <c r="D541">
        <v>2</v>
      </c>
      <c r="E541" t="s">
        <v>5275</v>
      </c>
      <c r="F541">
        <v>430</v>
      </c>
      <c r="G541">
        <v>0</v>
      </c>
      <c r="H541" t="s">
        <v>47</v>
      </c>
      <c r="I541" t="s">
        <v>5276</v>
      </c>
      <c r="J541" t="s">
        <v>5277</v>
      </c>
      <c r="K541" t="s">
        <v>3732</v>
      </c>
      <c r="L541" t="s">
        <v>5278</v>
      </c>
      <c r="M541" t="s">
        <v>5279</v>
      </c>
      <c r="N541" t="s">
        <v>1225</v>
      </c>
      <c r="O541" t="s">
        <v>1226</v>
      </c>
      <c r="P541" t="s">
        <v>1227</v>
      </c>
      <c r="Q541" t="s">
        <v>1228</v>
      </c>
      <c r="R541" t="s">
        <v>24</v>
      </c>
      <c r="S541" t="s">
        <v>23</v>
      </c>
      <c r="T541" t="s">
        <v>5280</v>
      </c>
    </row>
    <row r="542" spans="1:20" x14ac:dyDescent="0.25">
      <c r="A542" t="s">
        <v>279</v>
      </c>
      <c r="B542" t="s">
        <v>285</v>
      </c>
      <c r="C542">
        <v>139</v>
      </c>
      <c r="D542">
        <v>1</v>
      </c>
      <c r="E542" t="s">
        <v>5281</v>
      </c>
      <c r="F542">
        <v>215</v>
      </c>
      <c r="G542">
        <v>0</v>
      </c>
      <c r="H542" t="s">
        <v>47</v>
      </c>
      <c r="I542" t="s">
        <v>5282</v>
      </c>
      <c r="J542" t="s">
        <v>5283</v>
      </c>
      <c r="K542" t="s">
        <v>5152</v>
      </c>
      <c r="L542" t="s">
        <v>5284</v>
      </c>
      <c r="M542" t="s">
        <v>5285</v>
      </c>
      <c r="N542" t="s">
        <v>1225</v>
      </c>
      <c r="O542" t="s">
        <v>1226</v>
      </c>
      <c r="P542" t="s">
        <v>1227</v>
      </c>
      <c r="Q542" t="s">
        <v>1228</v>
      </c>
      <c r="R542" t="s">
        <v>24</v>
      </c>
      <c r="S542" t="s">
        <v>23</v>
      </c>
      <c r="T542" t="s">
        <v>5286</v>
      </c>
    </row>
    <row r="543" spans="1:20" x14ac:dyDescent="0.25">
      <c r="A543" t="s">
        <v>278</v>
      </c>
      <c r="B543" t="s">
        <v>284</v>
      </c>
      <c r="C543">
        <v>139</v>
      </c>
      <c r="D543">
        <v>1</v>
      </c>
      <c r="E543" t="s">
        <v>5281</v>
      </c>
      <c r="F543">
        <v>215</v>
      </c>
      <c r="G543">
        <v>0</v>
      </c>
      <c r="H543" t="s">
        <v>47</v>
      </c>
      <c r="I543" t="s">
        <v>5282</v>
      </c>
      <c r="J543" t="s">
        <v>5283</v>
      </c>
      <c r="K543" t="s">
        <v>5152</v>
      </c>
      <c r="L543" t="s">
        <v>5284</v>
      </c>
      <c r="M543" t="s">
        <v>5285</v>
      </c>
      <c r="N543" t="s">
        <v>1225</v>
      </c>
      <c r="O543" t="s">
        <v>1226</v>
      </c>
      <c r="P543" t="s">
        <v>1227</v>
      </c>
      <c r="Q543" t="s">
        <v>1228</v>
      </c>
      <c r="R543" t="s">
        <v>24</v>
      </c>
      <c r="S543" t="s">
        <v>23</v>
      </c>
      <c r="T543" t="s">
        <v>5286</v>
      </c>
    </row>
    <row r="544" spans="1:20" x14ac:dyDescent="0.25">
      <c r="A544" t="s">
        <v>279</v>
      </c>
      <c r="B544" t="s">
        <v>285</v>
      </c>
      <c r="C544">
        <v>139</v>
      </c>
      <c r="D544">
        <v>1</v>
      </c>
      <c r="E544" t="s">
        <v>5287</v>
      </c>
      <c r="F544">
        <v>215</v>
      </c>
      <c r="G544">
        <v>0</v>
      </c>
      <c r="H544" t="s">
        <v>47</v>
      </c>
      <c r="I544" t="s">
        <v>5288</v>
      </c>
      <c r="J544" t="s">
        <v>5289</v>
      </c>
      <c r="K544" t="s">
        <v>5290</v>
      </c>
      <c r="L544" t="s">
        <v>5291</v>
      </c>
      <c r="M544" t="s">
        <v>5292</v>
      </c>
      <c r="N544" t="s">
        <v>1225</v>
      </c>
      <c r="O544" t="s">
        <v>4242</v>
      </c>
      <c r="P544" t="s">
        <v>1227</v>
      </c>
      <c r="Q544" t="s">
        <v>1228</v>
      </c>
      <c r="R544" t="s">
        <v>24</v>
      </c>
      <c r="S544" t="s">
        <v>23</v>
      </c>
      <c r="T544" t="s">
        <v>5293</v>
      </c>
    </row>
    <row r="545" spans="1:20" x14ac:dyDescent="0.25">
      <c r="A545" t="s">
        <v>278</v>
      </c>
      <c r="B545" t="s">
        <v>284</v>
      </c>
      <c r="C545">
        <v>139</v>
      </c>
      <c r="D545">
        <v>1</v>
      </c>
      <c r="E545" t="s">
        <v>5287</v>
      </c>
      <c r="F545">
        <v>215</v>
      </c>
      <c r="G545">
        <v>0</v>
      </c>
      <c r="H545" t="s">
        <v>47</v>
      </c>
      <c r="I545" t="s">
        <v>5288</v>
      </c>
      <c r="J545" t="s">
        <v>5289</v>
      </c>
      <c r="K545" t="s">
        <v>5290</v>
      </c>
      <c r="L545" t="s">
        <v>5291</v>
      </c>
      <c r="M545" t="s">
        <v>5292</v>
      </c>
      <c r="N545" t="s">
        <v>1225</v>
      </c>
      <c r="O545" t="s">
        <v>4242</v>
      </c>
      <c r="P545" t="s">
        <v>1227</v>
      </c>
      <c r="Q545" t="s">
        <v>1228</v>
      </c>
      <c r="R545" t="s">
        <v>24</v>
      </c>
      <c r="S545" t="s">
        <v>23</v>
      </c>
      <c r="T545" t="s">
        <v>5293</v>
      </c>
    </row>
    <row r="546" spans="1:20" x14ac:dyDescent="0.25">
      <c r="A546" t="s">
        <v>279</v>
      </c>
      <c r="B546" t="s">
        <v>285</v>
      </c>
      <c r="C546">
        <v>139</v>
      </c>
      <c r="D546">
        <v>2</v>
      </c>
      <c r="E546" t="s">
        <v>5294</v>
      </c>
      <c r="F546">
        <v>430</v>
      </c>
      <c r="G546">
        <v>0</v>
      </c>
      <c r="H546" t="s">
        <v>47</v>
      </c>
      <c r="I546" t="s">
        <v>5295</v>
      </c>
      <c r="J546" t="s">
        <v>5296</v>
      </c>
      <c r="K546" t="s">
        <v>5297</v>
      </c>
      <c r="L546" t="s">
        <v>5298</v>
      </c>
      <c r="M546" t="s">
        <v>5293</v>
      </c>
      <c r="N546" t="s">
        <v>1225</v>
      </c>
      <c r="O546" t="s">
        <v>4242</v>
      </c>
      <c r="P546" t="s">
        <v>1227</v>
      </c>
      <c r="Q546" t="s">
        <v>1228</v>
      </c>
      <c r="R546" t="s">
        <v>24</v>
      </c>
      <c r="S546" t="s">
        <v>23</v>
      </c>
      <c r="T546" t="s">
        <v>5293</v>
      </c>
    </row>
    <row r="547" spans="1:20" x14ac:dyDescent="0.25">
      <c r="A547" t="s">
        <v>278</v>
      </c>
      <c r="B547" t="s">
        <v>284</v>
      </c>
      <c r="C547">
        <v>139</v>
      </c>
      <c r="D547">
        <v>2</v>
      </c>
      <c r="E547" t="s">
        <v>5294</v>
      </c>
      <c r="F547">
        <v>430</v>
      </c>
      <c r="G547">
        <v>0</v>
      </c>
      <c r="H547" t="s">
        <v>47</v>
      </c>
      <c r="I547" t="s">
        <v>5295</v>
      </c>
      <c r="J547" t="s">
        <v>5296</v>
      </c>
      <c r="K547" t="s">
        <v>5297</v>
      </c>
      <c r="L547" t="s">
        <v>5298</v>
      </c>
      <c r="M547" t="s">
        <v>5293</v>
      </c>
      <c r="N547" t="s">
        <v>1225</v>
      </c>
      <c r="O547" t="s">
        <v>4242</v>
      </c>
      <c r="P547" t="s">
        <v>1227</v>
      </c>
      <c r="Q547" t="s">
        <v>1228</v>
      </c>
      <c r="R547" t="s">
        <v>24</v>
      </c>
      <c r="S547" t="s">
        <v>23</v>
      </c>
      <c r="T547" t="s">
        <v>5293</v>
      </c>
    </row>
    <row r="548" spans="1:20" x14ac:dyDescent="0.25">
      <c r="A548" t="s">
        <v>279</v>
      </c>
      <c r="B548" t="s">
        <v>285</v>
      </c>
      <c r="C548">
        <v>139</v>
      </c>
      <c r="D548">
        <v>2</v>
      </c>
      <c r="E548" t="s">
        <v>5299</v>
      </c>
      <c r="F548">
        <v>215</v>
      </c>
      <c r="G548">
        <v>0</v>
      </c>
      <c r="H548" t="s">
        <v>47</v>
      </c>
      <c r="I548" t="s">
        <v>5300</v>
      </c>
      <c r="J548" t="s">
        <v>5301</v>
      </c>
      <c r="K548" t="s">
        <v>5302</v>
      </c>
      <c r="L548" t="s">
        <v>5303</v>
      </c>
      <c r="M548" t="s">
        <v>5304</v>
      </c>
      <c r="N548" t="s">
        <v>1225</v>
      </c>
      <c r="O548" t="s">
        <v>1226</v>
      </c>
      <c r="P548" t="s">
        <v>1227</v>
      </c>
      <c r="Q548" t="s">
        <v>1228</v>
      </c>
      <c r="R548" t="s">
        <v>24</v>
      </c>
      <c r="S548" t="s">
        <v>23</v>
      </c>
      <c r="T548" t="s">
        <v>5305</v>
      </c>
    </row>
    <row r="549" spans="1:20" x14ac:dyDescent="0.25">
      <c r="A549" t="s">
        <v>279</v>
      </c>
      <c r="B549" t="s">
        <v>285</v>
      </c>
      <c r="C549">
        <v>139</v>
      </c>
      <c r="D549">
        <v>1</v>
      </c>
      <c r="E549" t="s">
        <v>5306</v>
      </c>
      <c r="F549">
        <v>215</v>
      </c>
      <c r="G549">
        <v>0</v>
      </c>
      <c r="H549" t="s">
        <v>47</v>
      </c>
      <c r="I549" t="s">
        <v>5307</v>
      </c>
      <c r="J549" t="s">
        <v>5308</v>
      </c>
      <c r="K549" t="s">
        <v>4840</v>
      </c>
      <c r="L549" t="s">
        <v>5309</v>
      </c>
      <c r="M549" t="s">
        <v>5310</v>
      </c>
      <c r="N549" t="s">
        <v>1225</v>
      </c>
      <c r="O549" t="s">
        <v>4242</v>
      </c>
      <c r="P549" t="s">
        <v>1227</v>
      </c>
      <c r="Q549" t="s">
        <v>1228</v>
      </c>
      <c r="R549" t="s">
        <v>24</v>
      </c>
      <c r="S549" t="s">
        <v>23</v>
      </c>
      <c r="T549" t="s">
        <v>5310</v>
      </c>
    </row>
    <row r="550" spans="1:20" x14ac:dyDescent="0.25">
      <c r="A550" t="s">
        <v>278</v>
      </c>
      <c r="B550" t="s">
        <v>284</v>
      </c>
      <c r="C550">
        <v>139</v>
      </c>
      <c r="D550">
        <v>1</v>
      </c>
      <c r="E550" t="s">
        <v>5306</v>
      </c>
      <c r="F550">
        <v>215</v>
      </c>
      <c r="G550">
        <v>0</v>
      </c>
      <c r="H550" t="s">
        <v>47</v>
      </c>
      <c r="I550" t="s">
        <v>5307</v>
      </c>
      <c r="J550" t="s">
        <v>5308</v>
      </c>
      <c r="K550" t="s">
        <v>4840</v>
      </c>
      <c r="L550" t="s">
        <v>5309</v>
      </c>
      <c r="M550" t="s">
        <v>5310</v>
      </c>
      <c r="N550" t="s">
        <v>1225</v>
      </c>
      <c r="O550" t="s">
        <v>4242</v>
      </c>
      <c r="P550" t="s">
        <v>1227</v>
      </c>
      <c r="Q550" t="s">
        <v>1228</v>
      </c>
      <c r="R550" t="s">
        <v>24</v>
      </c>
      <c r="S550" t="s">
        <v>23</v>
      </c>
      <c r="T550" t="s">
        <v>5310</v>
      </c>
    </row>
    <row r="551" spans="1:20" x14ac:dyDescent="0.25">
      <c r="A551" t="s">
        <v>279</v>
      </c>
      <c r="B551" t="s">
        <v>285</v>
      </c>
      <c r="C551">
        <v>139</v>
      </c>
      <c r="D551">
        <v>1</v>
      </c>
      <c r="E551" t="s">
        <v>5311</v>
      </c>
      <c r="F551">
        <v>215</v>
      </c>
      <c r="G551">
        <v>0</v>
      </c>
      <c r="H551" t="s">
        <v>47</v>
      </c>
      <c r="I551" t="s">
        <v>5312</v>
      </c>
      <c r="J551" t="s">
        <v>5313</v>
      </c>
      <c r="K551" t="s">
        <v>5314</v>
      </c>
      <c r="L551" t="s">
        <v>5315</v>
      </c>
      <c r="M551" t="s">
        <v>5316</v>
      </c>
      <c r="N551" t="s">
        <v>1225</v>
      </c>
      <c r="O551" t="s">
        <v>4242</v>
      </c>
      <c r="P551" t="s">
        <v>1227</v>
      </c>
      <c r="Q551" t="s">
        <v>1228</v>
      </c>
      <c r="R551" t="s">
        <v>24</v>
      </c>
      <c r="S551" t="s">
        <v>23</v>
      </c>
      <c r="T551" t="s">
        <v>5316</v>
      </c>
    </row>
    <row r="552" spans="1:20" x14ac:dyDescent="0.25">
      <c r="A552" t="s">
        <v>278</v>
      </c>
      <c r="B552" t="s">
        <v>284</v>
      </c>
      <c r="C552">
        <v>139</v>
      </c>
      <c r="D552">
        <v>1</v>
      </c>
      <c r="E552" t="s">
        <v>5311</v>
      </c>
      <c r="F552">
        <v>215</v>
      </c>
      <c r="G552">
        <v>0</v>
      </c>
      <c r="H552" t="s">
        <v>47</v>
      </c>
      <c r="I552" t="s">
        <v>5312</v>
      </c>
      <c r="J552" t="s">
        <v>5313</v>
      </c>
      <c r="K552" t="s">
        <v>5314</v>
      </c>
      <c r="L552" t="s">
        <v>5315</v>
      </c>
      <c r="M552" t="s">
        <v>5316</v>
      </c>
      <c r="N552" t="s">
        <v>1225</v>
      </c>
      <c r="O552" t="s">
        <v>4242</v>
      </c>
      <c r="P552" t="s">
        <v>1227</v>
      </c>
      <c r="Q552" t="s">
        <v>1228</v>
      </c>
      <c r="R552" t="s">
        <v>24</v>
      </c>
      <c r="S552" t="s">
        <v>23</v>
      </c>
      <c r="T552" t="s">
        <v>5316</v>
      </c>
    </row>
    <row r="553" spans="1:20" x14ac:dyDescent="0.25">
      <c r="A553" t="s">
        <v>279</v>
      </c>
      <c r="B553" t="s">
        <v>285</v>
      </c>
      <c r="C553">
        <v>139</v>
      </c>
      <c r="D553">
        <v>1</v>
      </c>
      <c r="E553" t="s">
        <v>5317</v>
      </c>
      <c r="F553">
        <v>215</v>
      </c>
      <c r="G553">
        <v>0</v>
      </c>
      <c r="H553" t="s">
        <v>47</v>
      </c>
      <c r="I553" t="s">
        <v>5318</v>
      </c>
      <c r="J553" t="s">
        <v>5319</v>
      </c>
      <c r="K553" t="s">
        <v>5320</v>
      </c>
      <c r="L553" t="s">
        <v>5321</v>
      </c>
      <c r="M553" t="s">
        <v>5322</v>
      </c>
      <c r="N553" t="s">
        <v>1225</v>
      </c>
      <c r="O553" t="s">
        <v>4242</v>
      </c>
      <c r="P553" t="s">
        <v>1227</v>
      </c>
      <c r="Q553" t="s">
        <v>1228</v>
      </c>
      <c r="R553" t="s">
        <v>24</v>
      </c>
      <c r="S553" t="s">
        <v>23</v>
      </c>
      <c r="T553" t="s">
        <v>5323</v>
      </c>
    </row>
    <row r="554" spans="1:20" x14ac:dyDescent="0.25">
      <c r="A554" t="s">
        <v>278</v>
      </c>
      <c r="B554" t="s">
        <v>284</v>
      </c>
      <c r="C554">
        <v>139</v>
      </c>
      <c r="D554">
        <v>1</v>
      </c>
      <c r="E554" t="s">
        <v>5317</v>
      </c>
      <c r="F554">
        <v>215</v>
      </c>
      <c r="G554">
        <v>0</v>
      </c>
      <c r="H554" t="s">
        <v>47</v>
      </c>
      <c r="I554" t="s">
        <v>5318</v>
      </c>
      <c r="J554" t="s">
        <v>5319</v>
      </c>
      <c r="K554" t="s">
        <v>5320</v>
      </c>
      <c r="L554" t="s">
        <v>5321</v>
      </c>
      <c r="M554" t="s">
        <v>5322</v>
      </c>
      <c r="N554" t="s">
        <v>1225</v>
      </c>
      <c r="O554" t="s">
        <v>4242</v>
      </c>
      <c r="P554" t="s">
        <v>1227</v>
      </c>
      <c r="Q554" t="s">
        <v>1228</v>
      </c>
      <c r="R554" t="s">
        <v>24</v>
      </c>
      <c r="S554" t="s">
        <v>23</v>
      </c>
      <c r="T554" t="s">
        <v>5323</v>
      </c>
    </row>
    <row r="555" spans="1:20" x14ac:dyDescent="0.25">
      <c r="A555" t="s">
        <v>20</v>
      </c>
      <c r="B555" t="s">
        <v>21</v>
      </c>
      <c r="C555">
        <v>50</v>
      </c>
      <c r="D555">
        <v>3</v>
      </c>
      <c r="E555" t="s">
        <v>5324</v>
      </c>
      <c r="F555">
        <v>300</v>
      </c>
      <c r="G555">
        <v>0</v>
      </c>
      <c r="H555" t="s">
        <v>1219</v>
      </c>
      <c r="I555" t="s">
        <v>5325</v>
      </c>
      <c r="J555" t="s">
        <v>359</v>
      </c>
      <c r="K555" t="s">
        <v>23</v>
      </c>
      <c r="L555" t="s">
        <v>24</v>
      </c>
      <c r="M555" t="s">
        <v>5323</v>
      </c>
      <c r="N555" t="s">
        <v>23</v>
      </c>
      <c r="O555" t="s">
        <v>25</v>
      </c>
      <c r="P555" t="s">
        <v>26</v>
      </c>
      <c r="Q555" t="s">
        <v>27</v>
      </c>
      <c r="R555" t="s">
        <v>24</v>
      </c>
      <c r="S555" t="s">
        <v>23</v>
      </c>
      <c r="T555" t="s">
        <v>5323</v>
      </c>
    </row>
    <row r="556" spans="1:20" x14ac:dyDescent="0.25">
      <c r="A556" t="s">
        <v>28</v>
      </c>
      <c r="B556" t="s">
        <v>29</v>
      </c>
      <c r="C556">
        <v>50</v>
      </c>
      <c r="D556">
        <v>3</v>
      </c>
      <c r="E556" t="s">
        <v>5324</v>
      </c>
      <c r="F556">
        <v>300</v>
      </c>
      <c r="G556">
        <v>0</v>
      </c>
      <c r="H556" t="s">
        <v>1219</v>
      </c>
      <c r="I556" t="s">
        <v>5325</v>
      </c>
      <c r="J556" t="s">
        <v>359</v>
      </c>
      <c r="K556" t="s">
        <v>23</v>
      </c>
      <c r="L556" t="s">
        <v>24</v>
      </c>
      <c r="M556" t="s">
        <v>5323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23</v>
      </c>
      <c r="T556" t="s">
        <v>5323</v>
      </c>
    </row>
    <row r="557" spans="1:20" x14ac:dyDescent="0.25">
      <c r="A557" t="s">
        <v>30</v>
      </c>
      <c r="B557" t="s">
        <v>31</v>
      </c>
      <c r="C557">
        <v>50</v>
      </c>
      <c r="D557">
        <v>3</v>
      </c>
      <c r="E557" t="s">
        <v>5324</v>
      </c>
      <c r="F557">
        <v>300</v>
      </c>
      <c r="G557">
        <v>0</v>
      </c>
      <c r="H557" t="s">
        <v>1219</v>
      </c>
      <c r="I557" t="s">
        <v>5325</v>
      </c>
      <c r="J557" t="s">
        <v>359</v>
      </c>
      <c r="K557" t="s">
        <v>23</v>
      </c>
      <c r="L557" t="s">
        <v>24</v>
      </c>
      <c r="M557" t="s">
        <v>5323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23</v>
      </c>
      <c r="T557" t="s">
        <v>5323</v>
      </c>
    </row>
    <row r="558" spans="1:20" x14ac:dyDescent="0.25">
      <c r="A558" t="s">
        <v>279</v>
      </c>
      <c r="B558" t="s">
        <v>285</v>
      </c>
      <c r="C558">
        <v>139</v>
      </c>
      <c r="D558">
        <v>1</v>
      </c>
      <c r="E558" t="s">
        <v>5326</v>
      </c>
      <c r="F558">
        <v>215</v>
      </c>
      <c r="G558">
        <v>0</v>
      </c>
      <c r="H558" t="s">
        <v>47</v>
      </c>
      <c r="I558" t="s">
        <v>5327</v>
      </c>
      <c r="J558" t="s">
        <v>5328</v>
      </c>
      <c r="K558" t="s">
        <v>5329</v>
      </c>
      <c r="L558" t="s">
        <v>5330</v>
      </c>
      <c r="M558" t="s">
        <v>5323</v>
      </c>
      <c r="N558" t="s">
        <v>1225</v>
      </c>
      <c r="O558" t="s">
        <v>4242</v>
      </c>
      <c r="P558" t="s">
        <v>1227</v>
      </c>
      <c r="Q558" t="s">
        <v>1228</v>
      </c>
      <c r="R558" t="s">
        <v>24</v>
      </c>
      <c r="S558" t="s">
        <v>23</v>
      </c>
      <c r="T558" t="s">
        <v>5323</v>
      </c>
    </row>
    <row r="559" spans="1:20" x14ac:dyDescent="0.25">
      <c r="A559" t="s">
        <v>278</v>
      </c>
      <c r="B559" t="s">
        <v>284</v>
      </c>
      <c r="C559">
        <v>139</v>
      </c>
      <c r="D559">
        <v>1</v>
      </c>
      <c r="E559" t="s">
        <v>5326</v>
      </c>
      <c r="F559">
        <v>215</v>
      </c>
      <c r="G559">
        <v>0</v>
      </c>
      <c r="H559" t="s">
        <v>47</v>
      </c>
      <c r="I559" t="s">
        <v>5327</v>
      </c>
      <c r="J559" t="s">
        <v>5328</v>
      </c>
      <c r="K559" t="s">
        <v>5329</v>
      </c>
      <c r="L559" t="s">
        <v>5330</v>
      </c>
      <c r="M559" t="s">
        <v>5323</v>
      </c>
      <c r="N559" t="s">
        <v>1225</v>
      </c>
      <c r="O559" t="s">
        <v>4242</v>
      </c>
      <c r="P559" t="s">
        <v>1227</v>
      </c>
      <c r="Q559" t="s">
        <v>1228</v>
      </c>
      <c r="R559" t="s">
        <v>24</v>
      </c>
      <c r="S559" t="s">
        <v>23</v>
      </c>
      <c r="T559" t="s">
        <v>5323</v>
      </c>
    </row>
    <row r="560" spans="1:20" x14ac:dyDescent="0.25">
      <c r="A560" t="s">
        <v>279</v>
      </c>
      <c r="B560" t="s">
        <v>285</v>
      </c>
      <c r="C560">
        <v>139</v>
      </c>
      <c r="D560">
        <v>1</v>
      </c>
      <c r="E560" t="s">
        <v>5331</v>
      </c>
      <c r="F560">
        <v>215</v>
      </c>
      <c r="G560">
        <v>0</v>
      </c>
      <c r="H560" t="s">
        <v>47</v>
      </c>
      <c r="I560" t="s">
        <v>5332</v>
      </c>
      <c r="J560" t="s">
        <v>5333</v>
      </c>
      <c r="K560" t="s">
        <v>5334</v>
      </c>
      <c r="L560" t="s">
        <v>5335</v>
      </c>
      <c r="M560" t="s">
        <v>5336</v>
      </c>
      <c r="N560" t="s">
        <v>1225</v>
      </c>
      <c r="O560" t="s">
        <v>4242</v>
      </c>
      <c r="P560" t="s">
        <v>1227</v>
      </c>
      <c r="Q560" t="s">
        <v>1228</v>
      </c>
      <c r="R560" t="s">
        <v>24</v>
      </c>
      <c r="S560" t="s">
        <v>23</v>
      </c>
      <c r="T560" t="s">
        <v>5337</v>
      </c>
    </row>
    <row r="561" spans="1:20" x14ac:dyDescent="0.25">
      <c r="A561" t="s">
        <v>278</v>
      </c>
      <c r="B561" t="s">
        <v>284</v>
      </c>
      <c r="C561">
        <v>139</v>
      </c>
      <c r="D561">
        <v>1</v>
      </c>
      <c r="E561" t="s">
        <v>5331</v>
      </c>
      <c r="F561">
        <v>215</v>
      </c>
      <c r="G561">
        <v>0</v>
      </c>
      <c r="H561" t="s">
        <v>47</v>
      </c>
      <c r="I561" t="s">
        <v>5332</v>
      </c>
      <c r="J561" t="s">
        <v>5333</v>
      </c>
      <c r="K561" t="s">
        <v>5334</v>
      </c>
      <c r="L561" t="s">
        <v>5335</v>
      </c>
      <c r="M561" t="s">
        <v>5336</v>
      </c>
      <c r="N561" t="s">
        <v>1225</v>
      </c>
      <c r="O561" t="s">
        <v>4242</v>
      </c>
      <c r="P561" t="s">
        <v>1227</v>
      </c>
      <c r="Q561" t="s">
        <v>1228</v>
      </c>
      <c r="R561" t="s">
        <v>24</v>
      </c>
      <c r="S561" t="s">
        <v>23</v>
      </c>
      <c r="T561" t="s">
        <v>5337</v>
      </c>
    </row>
    <row r="562" spans="1:20" x14ac:dyDescent="0.25">
      <c r="A562" t="s">
        <v>46</v>
      </c>
      <c r="B562" t="s">
        <v>56</v>
      </c>
      <c r="C562">
        <v>66.333333333333329</v>
      </c>
      <c r="D562">
        <v>3</v>
      </c>
      <c r="E562" t="s">
        <v>5338</v>
      </c>
      <c r="F562">
        <v>338</v>
      </c>
      <c r="G562">
        <v>38</v>
      </c>
      <c r="H562" t="s">
        <v>22</v>
      </c>
      <c r="I562" t="s">
        <v>5339</v>
      </c>
      <c r="J562" t="s">
        <v>5340</v>
      </c>
      <c r="K562" t="s">
        <v>5341</v>
      </c>
      <c r="L562" t="s">
        <v>1364</v>
      </c>
      <c r="M562" t="s">
        <v>5342</v>
      </c>
      <c r="N562" t="s">
        <v>23</v>
      </c>
      <c r="O562" t="s">
        <v>63</v>
      </c>
      <c r="P562" t="s">
        <v>54</v>
      </c>
      <c r="Q562" t="s">
        <v>55</v>
      </c>
      <c r="R562" t="s">
        <v>24</v>
      </c>
      <c r="S562" t="s">
        <v>23</v>
      </c>
      <c r="T562" t="s">
        <v>5342</v>
      </c>
    </row>
    <row r="563" spans="1:20" x14ac:dyDescent="0.25">
      <c r="A563" t="s">
        <v>44</v>
      </c>
      <c r="B563" t="s">
        <v>45</v>
      </c>
      <c r="C563">
        <v>46</v>
      </c>
      <c r="D563">
        <v>1</v>
      </c>
      <c r="E563" t="s">
        <v>5343</v>
      </c>
      <c r="F563">
        <v>200</v>
      </c>
      <c r="G563">
        <v>0</v>
      </c>
      <c r="H563" t="s">
        <v>1219</v>
      </c>
      <c r="I563" t="s">
        <v>5344</v>
      </c>
      <c r="J563" t="s">
        <v>335</v>
      </c>
      <c r="K563" t="s">
        <v>23</v>
      </c>
      <c r="L563" t="s">
        <v>24</v>
      </c>
      <c r="M563" t="s">
        <v>5345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5345</v>
      </c>
    </row>
    <row r="564" spans="1:20" x14ac:dyDescent="0.25">
      <c r="A564" t="s">
        <v>46</v>
      </c>
      <c r="B564" t="s">
        <v>56</v>
      </c>
      <c r="C564">
        <v>76</v>
      </c>
      <c r="D564">
        <v>1</v>
      </c>
      <c r="E564" t="s">
        <v>5343</v>
      </c>
      <c r="F564">
        <v>200</v>
      </c>
      <c r="G564">
        <v>0</v>
      </c>
      <c r="H564" t="s">
        <v>1219</v>
      </c>
      <c r="I564" t="s">
        <v>5344</v>
      </c>
      <c r="J564" t="s">
        <v>335</v>
      </c>
      <c r="K564" t="s">
        <v>23</v>
      </c>
      <c r="L564" t="s">
        <v>24</v>
      </c>
      <c r="M564" t="s">
        <v>5345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5345</v>
      </c>
    </row>
    <row r="565" spans="1:20" x14ac:dyDescent="0.25">
      <c r="A565" t="s">
        <v>139</v>
      </c>
      <c r="B565" t="s">
        <v>112</v>
      </c>
      <c r="C565">
        <v>78</v>
      </c>
      <c r="D565">
        <v>1</v>
      </c>
      <c r="E565" t="s">
        <v>5343</v>
      </c>
      <c r="F565">
        <v>200</v>
      </c>
      <c r="G565">
        <v>0</v>
      </c>
      <c r="H565" t="s">
        <v>1219</v>
      </c>
      <c r="I565" t="s">
        <v>5344</v>
      </c>
      <c r="J565" t="s">
        <v>335</v>
      </c>
      <c r="K565" t="s">
        <v>23</v>
      </c>
      <c r="L565" t="s">
        <v>24</v>
      </c>
      <c r="M565" t="s">
        <v>5345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23</v>
      </c>
      <c r="T565" t="s">
        <v>5345</v>
      </c>
    </row>
    <row r="566" spans="1:20" x14ac:dyDescent="0.25">
      <c r="A566" t="s">
        <v>42</v>
      </c>
      <c r="B566" t="s">
        <v>43</v>
      </c>
      <c r="C566">
        <v>66.666666666666671</v>
      </c>
      <c r="D566">
        <v>3</v>
      </c>
      <c r="E566" t="s">
        <v>5346</v>
      </c>
      <c r="F566">
        <v>200</v>
      </c>
      <c r="G566">
        <v>0</v>
      </c>
      <c r="H566" t="s">
        <v>22</v>
      </c>
      <c r="I566" t="s">
        <v>5347</v>
      </c>
      <c r="J566" t="s">
        <v>323</v>
      </c>
      <c r="K566" t="s">
        <v>23</v>
      </c>
      <c r="L566" t="s">
        <v>24</v>
      </c>
      <c r="M566" t="s">
        <v>5348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23</v>
      </c>
      <c r="T566" t="s">
        <v>5348</v>
      </c>
    </row>
    <row r="567" spans="1:20" x14ac:dyDescent="0.25">
      <c r="A567" t="s">
        <v>44</v>
      </c>
      <c r="B567" t="s">
        <v>45</v>
      </c>
      <c r="C567">
        <v>66.666666666666671</v>
      </c>
      <c r="D567">
        <v>3</v>
      </c>
      <c r="E567" t="s">
        <v>5346</v>
      </c>
      <c r="F567">
        <v>200</v>
      </c>
      <c r="G567">
        <v>0</v>
      </c>
      <c r="H567" t="s">
        <v>22</v>
      </c>
      <c r="I567" t="s">
        <v>5347</v>
      </c>
      <c r="J567" t="s">
        <v>323</v>
      </c>
      <c r="K567" t="s">
        <v>23</v>
      </c>
      <c r="L567" t="s">
        <v>24</v>
      </c>
      <c r="M567" t="s">
        <v>5348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23</v>
      </c>
      <c r="T567" t="s">
        <v>5348</v>
      </c>
    </row>
    <row r="568" spans="1:20" x14ac:dyDescent="0.25">
      <c r="A568" t="s">
        <v>46</v>
      </c>
      <c r="B568" t="s">
        <v>56</v>
      </c>
      <c r="C568">
        <v>65</v>
      </c>
      <c r="D568">
        <v>1</v>
      </c>
      <c r="E568" t="s">
        <v>5349</v>
      </c>
      <c r="F568">
        <v>65</v>
      </c>
      <c r="G568">
        <v>0</v>
      </c>
      <c r="H568" t="s">
        <v>47</v>
      </c>
      <c r="I568" t="s">
        <v>5350</v>
      </c>
      <c r="J568" t="s">
        <v>5351</v>
      </c>
      <c r="K568" t="s">
        <v>5352</v>
      </c>
      <c r="L568" t="s">
        <v>5353</v>
      </c>
      <c r="M568" t="s">
        <v>5354</v>
      </c>
      <c r="N568" t="s">
        <v>23</v>
      </c>
      <c r="O568" t="s">
        <v>53</v>
      </c>
      <c r="P568" t="s">
        <v>54</v>
      </c>
      <c r="Q568" t="s">
        <v>55</v>
      </c>
      <c r="R568" t="s">
        <v>24</v>
      </c>
      <c r="S568" t="s">
        <v>23</v>
      </c>
      <c r="T568" t="s">
        <v>5354</v>
      </c>
    </row>
    <row r="569" spans="1:20" x14ac:dyDescent="0.25">
      <c r="A569" t="s">
        <v>38</v>
      </c>
      <c r="B569" t="s">
        <v>39</v>
      </c>
      <c r="C569">
        <v>54.5</v>
      </c>
      <c r="D569">
        <v>2</v>
      </c>
      <c r="E569" t="s">
        <v>5355</v>
      </c>
      <c r="F569">
        <v>75</v>
      </c>
      <c r="G569">
        <v>7</v>
      </c>
      <c r="H569" t="s">
        <v>47</v>
      </c>
      <c r="I569" t="s">
        <v>5356</v>
      </c>
      <c r="J569" t="s">
        <v>5357</v>
      </c>
      <c r="K569" t="s">
        <v>5358</v>
      </c>
      <c r="L569" t="s">
        <v>5359</v>
      </c>
      <c r="M569" t="s">
        <v>5360</v>
      </c>
      <c r="N569" t="s">
        <v>23</v>
      </c>
      <c r="O569" t="s">
        <v>48</v>
      </c>
      <c r="P569" t="s">
        <v>49</v>
      </c>
      <c r="Q569" t="s">
        <v>50</v>
      </c>
      <c r="R569" t="s">
        <v>24</v>
      </c>
      <c r="S569" t="s">
        <v>5361</v>
      </c>
      <c r="T569" t="s">
        <v>5360</v>
      </c>
    </row>
    <row r="570" spans="1:20" x14ac:dyDescent="0.25">
      <c r="A570" t="s">
        <v>46</v>
      </c>
      <c r="B570" t="s">
        <v>56</v>
      </c>
      <c r="C570">
        <v>66.333333333333329</v>
      </c>
      <c r="D570">
        <v>3</v>
      </c>
      <c r="E570" t="s">
        <v>5362</v>
      </c>
      <c r="F570">
        <v>1566.1</v>
      </c>
      <c r="G570">
        <v>96</v>
      </c>
      <c r="H570" t="s">
        <v>1222</v>
      </c>
      <c r="I570" t="s">
        <v>5363</v>
      </c>
      <c r="J570" t="s">
        <v>5364</v>
      </c>
      <c r="K570" t="s">
        <v>5365</v>
      </c>
      <c r="L570" t="s">
        <v>5366</v>
      </c>
      <c r="M570" t="s">
        <v>5367</v>
      </c>
      <c r="N570" t="s">
        <v>23</v>
      </c>
      <c r="O570" t="s">
        <v>48</v>
      </c>
      <c r="P570" t="s">
        <v>49</v>
      </c>
      <c r="Q570" t="s">
        <v>50</v>
      </c>
      <c r="R570" t="s">
        <v>24</v>
      </c>
      <c r="S570" t="s">
        <v>5368</v>
      </c>
      <c r="T570" t="s">
        <v>5367</v>
      </c>
    </row>
    <row r="571" spans="1:20" x14ac:dyDescent="0.25">
      <c r="A571" t="s">
        <v>46</v>
      </c>
      <c r="B571" t="s">
        <v>56</v>
      </c>
      <c r="C571">
        <v>66.333333333333329</v>
      </c>
      <c r="D571">
        <v>3</v>
      </c>
      <c r="E571" t="s">
        <v>5362</v>
      </c>
      <c r="F571">
        <v>1566.1</v>
      </c>
      <c r="G571">
        <v>96</v>
      </c>
      <c r="H571" t="s">
        <v>1222</v>
      </c>
      <c r="I571" t="s">
        <v>5363</v>
      </c>
      <c r="J571" t="s">
        <v>5364</v>
      </c>
      <c r="K571" t="s">
        <v>5365</v>
      </c>
      <c r="L571" t="s">
        <v>5366</v>
      </c>
      <c r="M571" t="s">
        <v>5367</v>
      </c>
      <c r="N571" t="s">
        <v>23</v>
      </c>
      <c r="O571" t="s">
        <v>48</v>
      </c>
      <c r="P571" t="s">
        <v>49</v>
      </c>
      <c r="Q571" t="s">
        <v>50</v>
      </c>
      <c r="R571" t="s">
        <v>24</v>
      </c>
      <c r="S571" t="s">
        <v>5368</v>
      </c>
      <c r="T571" t="s">
        <v>5367</v>
      </c>
    </row>
    <row r="572" spans="1:20" x14ac:dyDescent="0.25">
      <c r="A572" t="s">
        <v>46</v>
      </c>
      <c r="B572" t="s">
        <v>56</v>
      </c>
      <c r="C572">
        <v>66.333333333333329</v>
      </c>
      <c r="D572">
        <v>3</v>
      </c>
      <c r="E572" t="s">
        <v>5362</v>
      </c>
      <c r="F572">
        <v>1566.1</v>
      </c>
      <c r="G572">
        <v>96</v>
      </c>
      <c r="H572" t="s">
        <v>1222</v>
      </c>
      <c r="I572" t="s">
        <v>5363</v>
      </c>
      <c r="J572" t="s">
        <v>5364</v>
      </c>
      <c r="K572" t="s">
        <v>5365</v>
      </c>
      <c r="L572" t="s">
        <v>5366</v>
      </c>
      <c r="M572" t="s">
        <v>5367</v>
      </c>
      <c r="N572" t="s">
        <v>23</v>
      </c>
      <c r="O572" t="s">
        <v>48</v>
      </c>
      <c r="P572" t="s">
        <v>49</v>
      </c>
      <c r="Q572" t="s">
        <v>50</v>
      </c>
      <c r="R572" t="s">
        <v>24</v>
      </c>
      <c r="S572" t="s">
        <v>5368</v>
      </c>
      <c r="T572" t="s">
        <v>5367</v>
      </c>
    </row>
    <row r="573" spans="1:20" x14ac:dyDescent="0.25">
      <c r="A573" t="s">
        <v>46</v>
      </c>
      <c r="B573" t="s">
        <v>56</v>
      </c>
      <c r="C573">
        <v>66.333333333333329</v>
      </c>
      <c r="D573">
        <v>3</v>
      </c>
      <c r="E573" t="s">
        <v>5362</v>
      </c>
      <c r="F573">
        <v>1566.1</v>
      </c>
      <c r="G573">
        <v>96</v>
      </c>
      <c r="H573" t="s">
        <v>1222</v>
      </c>
      <c r="I573" t="s">
        <v>5363</v>
      </c>
      <c r="J573" t="s">
        <v>5364</v>
      </c>
      <c r="K573" t="s">
        <v>5365</v>
      </c>
      <c r="L573" t="s">
        <v>5366</v>
      </c>
      <c r="M573" t="s">
        <v>5367</v>
      </c>
      <c r="N573" t="s">
        <v>23</v>
      </c>
      <c r="O573" t="s">
        <v>48</v>
      </c>
      <c r="P573" t="s">
        <v>49</v>
      </c>
      <c r="Q573" t="s">
        <v>50</v>
      </c>
      <c r="R573" t="s">
        <v>24</v>
      </c>
      <c r="S573" t="s">
        <v>5368</v>
      </c>
      <c r="T573" t="s">
        <v>5367</v>
      </c>
    </row>
    <row r="574" spans="1:20" x14ac:dyDescent="0.25">
      <c r="A574" t="s">
        <v>46</v>
      </c>
      <c r="B574" t="s">
        <v>56</v>
      </c>
      <c r="C574">
        <v>66.333333333333329</v>
      </c>
      <c r="D574">
        <v>3</v>
      </c>
      <c r="E574" t="s">
        <v>5362</v>
      </c>
      <c r="F574">
        <v>1566.1</v>
      </c>
      <c r="G574">
        <v>96</v>
      </c>
      <c r="H574" t="s">
        <v>1222</v>
      </c>
      <c r="I574" t="s">
        <v>5363</v>
      </c>
      <c r="J574" t="s">
        <v>5364</v>
      </c>
      <c r="K574" t="s">
        <v>5365</v>
      </c>
      <c r="L574" t="s">
        <v>5366</v>
      </c>
      <c r="M574" t="s">
        <v>5367</v>
      </c>
      <c r="N574" t="s">
        <v>23</v>
      </c>
      <c r="O574" t="s">
        <v>48</v>
      </c>
      <c r="P574" t="s">
        <v>49</v>
      </c>
      <c r="Q574" t="s">
        <v>50</v>
      </c>
      <c r="R574" t="s">
        <v>24</v>
      </c>
      <c r="S574" t="s">
        <v>5368</v>
      </c>
      <c r="T574" t="s">
        <v>5367</v>
      </c>
    </row>
    <row r="575" spans="1:20" x14ac:dyDescent="0.25">
      <c r="A575" t="s">
        <v>46</v>
      </c>
      <c r="B575" t="s">
        <v>56</v>
      </c>
      <c r="C575">
        <v>66.333333333333329</v>
      </c>
      <c r="D575">
        <v>3</v>
      </c>
      <c r="E575" t="s">
        <v>5362</v>
      </c>
      <c r="F575">
        <v>1566.1</v>
      </c>
      <c r="G575">
        <v>96</v>
      </c>
      <c r="H575" t="s">
        <v>1222</v>
      </c>
      <c r="I575" t="s">
        <v>5363</v>
      </c>
      <c r="J575" t="s">
        <v>5364</v>
      </c>
      <c r="K575" t="s">
        <v>5365</v>
      </c>
      <c r="L575" t="s">
        <v>5366</v>
      </c>
      <c r="M575" t="s">
        <v>5367</v>
      </c>
      <c r="N575" t="s">
        <v>23</v>
      </c>
      <c r="O575" t="s">
        <v>48</v>
      </c>
      <c r="P575" t="s">
        <v>49</v>
      </c>
      <c r="Q575" t="s">
        <v>50</v>
      </c>
      <c r="R575" t="s">
        <v>24</v>
      </c>
      <c r="S575" t="s">
        <v>5368</v>
      </c>
      <c r="T575" t="s">
        <v>5367</v>
      </c>
    </row>
    <row r="576" spans="1:20" x14ac:dyDescent="0.25">
      <c r="A576" t="s">
        <v>46</v>
      </c>
      <c r="B576" t="s">
        <v>56</v>
      </c>
      <c r="C576">
        <v>66.333333333333329</v>
      </c>
      <c r="D576">
        <v>3</v>
      </c>
      <c r="E576" t="s">
        <v>5362</v>
      </c>
      <c r="F576">
        <v>1566.1</v>
      </c>
      <c r="G576">
        <v>96</v>
      </c>
      <c r="H576" t="s">
        <v>1222</v>
      </c>
      <c r="I576" t="s">
        <v>5363</v>
      </c>
      <c r="J576" t="s">
        <v>5364</v>
      </c>
      <c r="K576" t="s">
        <v>5365</v>
      </c>
      <c r="L576" t="s">
        <v>5366</v>
      </c>
      <c r="M576" t="s">
        <v>5367</v>
      </c>
      <c r="N576" t="s">
        <v>23</v>
      </c>
      <c r="O576" t="s">
        <v>48</v>
      </c>
      <c r="P576" t="s">
        <v>49</v>
      </c>
      <c r="Q576" t="s">
        <v>50</v>
      </c>
      <c r="R576" t="s">
        <v>24</v>
      </c>
      <c r="S576" t="s">
        <v>5368</v>
      </c>
      <c r="T576" t="s">
        <v>5369</v>
      </c>
    </row>
    <row r="577" spans="1:20" x14ac:dyDescent="0.25">
      <c r="A577" t="s">
        <v>46</v>
      </c>
      <c r="B577" t="s">
        <v>56</v>
      </c>
      <c r="C577">
        <v>66.333333333333329</v>
      </c>
      <c r="D577">
        <v>15</v>
      </c>
      <c r="E577" t="s">
        <v>5370</v>
      </c>
      <c r="F577">
        <v>1100</v>
      </c>
      <c r="G577">
        <v>0</v>
      </c>
      <c r="H577" t="s">
        <v>1219</v>
      </c>
      <c r="I577" t="s">
        <v>5371</v>
      </c>
      <c r="J577" t="s">
        <v>306</v>
      </c>
      <c r="K577" t="s">
        <v>23</v>
      </c>
      <c r="L577" t="s">
        <v>24</v>
      </c>
      <c r="M577" t="s">
        <v>5372</v>
      </c>
      <c r="N577" t="s">
        <v>23</v>
      </c>
      <c r="O577" t="s">
        <v>25</v>
      </c>
      <c r="P577" t="s">
        <v>26</v>
      </c>
      <c r="Q577" t="s">
        <v>27</v>
      </c>
      <c r="R577" t="s">
        <v>24</v>
      </c>
      <c r="S577" t="s">
        <v>5373</v>
      </c>
      <c r="T577" t="s">
        <v>5374</v>
      </c>
    </row>
    <row r="578" spans="1:20" x14ac:dyDescent="0.25">
      <c r="A578" t="s">
        <v>46</v>
      </c>
      <c r="B578" t="s">
        <v>56</v>
      </c>
      <c r="C578">
        <v>90</v>
      </c>
      <c r="D578">
        <v>2</v>
      </c>
      <c r="E578" t="s">
        <v>5375</v>
      </c>
      <c r="F578">
        <v>172</v>
      </c>
      <c r="G578">
        <v>10</v>
      </c>
      <c r="H578" t="s">
        <v>47</v>
      </c>
      <c r="I578" t="s">
        <v>5376</v>
      </c>
      <c r="J578" t="s">
        <v>5377</v>
      </c>
      <c r="K578" t="s">
        <v>5378</v>
      </c>
      <c r="L578" t="s">
        <v>5379</v>
      </c>
      <c r="M578" t="s">
        <v>5380</v>
      </c>
      <c r="N578" t="s">
        <v>23</v>
      </c>
      <c r="O578" t="s">
        <v>48</v>
      </c>
      <c r="P578" t="s">
        <v>49</v>
      </c>
      <c r="Q578" t="s">
        <v>50</v>
      </c>
      <c r="R578" t="s">
        <v>24</v>
      </c>
      <c r="S578" t="s">
        <v>5381</v>
      </c>
      <c r="T578" t="s">
        <v>5382</v>
      </c>
    </row>
    <row r="579" spans="1:20" x14ac:dyDescent="0.25">
      <c r="A579" t="s">
        <v>186</v>
      </c>
      <c r="B579" t="s">
        <v>187</v>
      </c>
      <c r="C579">
        <v>33.333333333333336</v>
      </c>
      <c r="D579">
        <v>3</v>
      </c>
      <c r="E579" t="s">
        <v>5383</v>
      </c>
      <c r="F579">
        <v>100</v>
      </c>
      <c r="G579">
        <v>0</v>
      </c>
      <c r="H579" t="s">
        <v>22</v>
      </c>
      <c r="I579" t="s">
        <v>5384</v>
      </c>
      <c r="J579" t="s">
        <v>342</v>
      </c>
      <c r="K579" t="s">
        <v>23</v>
      </c>
      <c r="L579" t="s">
        <v>24</v>
      </c>
      <c r="M579" t="s">
        <v>5385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5386</v>
      </c>
      <c r="T579" t="s">
        <v>5387</v>
      </c>
    </row>
    <row r="580" spans="1:20" x14ac:dyDescent="0.25">
      <c r="A580" t="s">
        <v>186</v>
      </c>
      <c r="B580" t="s">
        <v>187</v>
      </c>
      <c r="C580">
        <v>33.333333333333336</v>
      </c>
      <c r="D580">
        <v>3</v>
      </c>
      <c r="E580" t="s">
        <v>5388</v>
      </c>
      <c r="F580">
        <v>100</v>
      </c>
      <c r="G580">
        <v>0</v>
      </c>
      <c r="H580" t="s">
        <v>22</v>
      </c>
      <c r="I580" t="s">
        <v>5389</v>
      </c>
      <c r="J580" t="s">
        <v>1250</v>
      </c>
      <c r="K580" t="s">
        <v>23</v>
      </c>
      <c r="L580" t="s">
        <v>24</v>
      </c>
      <c r="M580" t="s">
        <v>5390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5391</v>
      </c>
      <c r="T580" t="s">
        <v>5392</v>
      </c>
    </row>
    <row r="581" spans="1:20" x14ac:dyDescent="0.25">
      <c r="A581" t="s">
        <v>46</v>
      </c>
      <c r="B581" t="s">
        <v>56</v>
      </c>
      <c r="C581">
        <v>66.333333333333329</v>
      </c>
      <c r="D581">
        <v>3</v>
      </c>
      <c r="E581" t="s">
        <v>5393</v>
      </c>
      <c r="F581">
        <v>220</v>
      </c>
      <c r="G581">
        <v>0</v>
      </c>
      <c r="H581" t="s">
        <v>1219</v>
      </c>
      <c r="I581" t="s">
        <v>5394</v>
      </c>
      <c r="J581" t="s">
        <v>306</v>
      </c>
      <c r="K581" t="s">
        <v>23</v>
      </c>
      <c r="L581" t="s">
        <v>24</v>
      </c>
      <c r="M581" t="s">
        <v>5395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5396</v>
      </c>
      <c r="T581" t="s">
        <v>5397</v>
      </c>
    </row>
    <row r="582" spans="1:20" x14ac:dyDescent="0.25">
      <c r="A582" t="s">
        <v>186</v>
      </c>
      <c r="B582" t="s">
        <v>187</v>
      </c>
      <c r="C582">
        <v>33.333333333333336</v>
      </c>
      <c r="D582">
        <v>3</v>
      </c>
      <c r="E582" t="s">
        <v>5398</v>
      </c>
      <c r="F582">
        <v>200</v>
      </c>
      <c r="G582">
        <v>0</v>
      </c>
      <c r="H582" t="s">
        <v>22</v>
      </c>
      <c r="I582" t="s">
        <v>5399</v>
      </c>
      <c r="J582" t="s">
        <v>1242</v>
      </c>
      <c r="K582" t="s">
        <v>23</v>
      </c>
      <c r="L582" t="s">
        <v>24</v>
      </c>
      <c r="M582" t="s">
        <v>5400</v>
      </c>
      <c r="N582" t="s">
        <v>23</v>
      </c>
      <c r="O582" t="s">
        <v>58</v>
      </c>
      <c r="P582" t="s">
        <v>26</v>
      </c>
      <c r="Q582" t="s">
        <v>33</v>
      </c>
      <c r="R582" t="s">
        <v>24</v>
      </c>
      <c r="S582" t="s">
        <v>5401</v>
      </c>
      <c r="T582" t="s">
        <v>5402</v>
      </c>
    </row>
    <row r="583" spans="1:20" x14ac:dyDescent="0.25">
      <c r="A583" t="s">
        <v>42</v>
      </c>
      <c r="B583" t="s">
        <v>43</v>
      </c>
      <c r="C583">
        <v>66.666666666666671</v>
      </c>
      <c r="D583">
        <v>3</v>
      </c>
      <c r="E583" t="s">
        <v>5398</v>
      </c>
      <c r="F583">
        <v>200</v>
      </c>
      <c r="G583">
        <v>0</v>
      </c>
      <c r="H583" t="s">
        <v>22</v>
      </c>
      <c r="I583" t="s">
        <v>5399</v>
      </c>
      <c r="J583" t="s">
        <v>1242</v>
      </c>
      <c r="K583" t="s">
        <v>23</v>
      </c>
      <c r="L583" t="s">
        <v>24</v>
      </c>
      <c r="M583" t="s">
        <v>5400</v>
      </c>
      <c r="N583" t="s">
        <v>23</v>
      </c>
      <c r="O583" t="s">
        <v>58</v>
      </c>
      <c r="P583" t="s">
        <v>26</v>
      </c>
      <c r="Q583" t="s">
        <v>33</v>
      </c>
      <c r="R583" t="s">
        <v>24</v>
      </c>
      <c r="S583" t="s">
        <v>5401</v>
      </c>
      <c r="T583" t="s">
        <v>5402</v>
      </c>
    </row>
    <row r="584" spans="1:20" x14ac:dyDescent="0.25">
      <c r="A584" t="s">
        <v>46</v>
      </c>
      <c r="B584" t="s">
        <v>1239</v>
      </c>
      <c r="C584">
        <v>63.75</v>
      </c>
      <c r="D584">
        <v>1</v>
      </c>
      <c r="E584" t="s">
        <v>5403</v>
      </c>
      <c r="F584">
        <v>63.75</v>
      </c>
      <c r="G584">
        <v>0</v>
      </c>
      <c r="H584" t="s">
        <v>47</v>
      </c>
      <c r="I584" t="s">
        <v>5404</v>
      </c>
      <c r="J584" t="s">
        <v>5405</v>
      </c>
      <c r="K584" t="s">
        <v>5406</v>
      </c>
      <c r="L584" t="s">
        <v>5407</v>
      </c>
      <c r="M584" t="s">
        <v>5408</v>
      </c>
      <c r="N584" t="s">
        <v>23</v>
      </c>
      <c r="O584" t="s">
        <v>48</v>
      </c>
      <c r="P584" t="s">
        <v>49</v>
      </c>
      <c r="Q584" t="s">
        <v>50</v>
      </c>
      <c r="R584" t="s">
        <v>24</v>
      </c>
      <c r="S584" t="s">
        <v>5409</v>
      </c>
      <c r="T584" t="s">
        <v>5408</v>
      </c>
    </row>
    <row r="585" spans="1:20" x14ac:dyDescent="0.25">
      <c r="A585" t="s">
        <v>20</v>
      </c>
      <c r="B585" t="s">
        <v>21</v>
      </c>
      <c r="C585">
        <v>50</v>
      </c>
      <c r="D585">
        <v>1</v>
      </c>
      <c r="E585" t="s">
        <v>5410</v>
      </c>
      <c r="F585">
        <v>109</v>
      </c>
      <c r="G585">
        <v>9</v>
      </c>
      <c r="H585" t="s">
        <v>1219</v>
      </c>
      <c r="I585" t="s">
        <v>5411</v>
      </c>
      <c r="J585" t="s">
        <v>1242</v>
      </c>
      <c r="K585" t="s">
        <v>23</v>
      </c>
      <c r="L585" t="s">
        <v>24</v>
      </c>
      <c r="M585" t="s">
        <v>5412</v>
      </c>
      <c r="N585" t="s">
        <v>23</v>
      </c>
      <c r="O585" t="s">
        <v>25</v>
      </c>
      <c r="P585" t="s">
        <v>26</v>
      </c>
      <c r="Q585" t="s">
        <v>27</v>
      </c>
      <c r="R585" t="s">
        <v>24</v>
      </c>
      <c r="S585" t="s">
        <v>5413</v>
      </c>
      <c r="T585" t="s">
        <v>5390</v>
      </c>
    </row>
    <row r="586" spans="1:20" x14ac:dyDescent="0.25">
      <c r="A586" t="s">
        <v>28</v>
      </c>
      <c r="B586" t="s">
        <v>29</v>
      </c>
      <c r="C586">
        <v>50</v>
      </c>
      <c r="D586">
        <v>1</v>
      </c>
      <c r="E586" t="s">
        <v>5410</v>
      </c>
      <c r="F586">
        <v>109</v>
      </c>
      <c r="G586">
        <v>9</v>
      </c>
      <c r="H586" t="s">
        <v>1219</v>
      </c>
      <c r="I586" t="s">
        <v>5411</v>
      </c>
      <c r="J586" t="s">
        <v>1242</v>
      </c>
      <c r="K586" t="s">
        <v>23</v>
      </c>
      <c r="L586" t="s">
        <v>24</v>
      </c>
      <c r="M586" t="s">
        <v>5412</v>
      </c>
      <c r="N586" t="s">
        <v>23</v>
      </c>
      <c r="O586" t="s">
        <v>25</v>
      </c>
      <c r="P586" t="s">
        <v>26</v>
      </c>
      <c r="Q586" t="s">
        <v>27</v>
      </c>
      <c r="R586" t="s">
        <v>24</v>
      </c>
      <c r="S586" t="s">
        <v>5413</v>
      </c>
      <c r="T586" t="s">
        <v>5390</v>
      </c>
    </row>
    <row r="587" spans="1:20" x14ac:dyDescent="0.25">
      <c r="A587" t="s">
        <v>30</v>
      </c>
      <c r="B587" t="s">
        <v>31</v>
      </c>
      <c r="C587">
        <v>50</v>
      </c>
      <c r="D587">
        <v>1</v>
      </c>
      <c r="E587" t="s">
        <v>5410</v>
      </c>
      <c r="F587">
        <v>109</v>
      </c>
      <c r="G587">
        <v>9</v>
      </c>
      <c r="H587" t="s">
        <v>1219</v>
      </c>
      <c r="I587" t="s">
        <v>5411</v>
      </c>
      <c r="J587" t="s">
        <v>1242</v>
      </c>
      <c r="K587" t="s">
        <v>23</v>
      </c>
      <c r="L587" t="s">
        <v>24</v>
      </c>
      <c r="M587" t="s">
        <v>5412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5413</v>
      </c>
      <c r="T587" t="s">
        <v>5390</v>
      </c>
    </row>
    <row r="588" spans="1:20" x14ac:dyDescent="0.25">
      <c r="A588" t="s">
        <v>186</v>
      </c>
      <c r="B588" t="s">
        <v>187</v>
      </c>
      <c r="C588">
        <v>33.333333333333336</v>
      </c>
      <c r="D588">
        <v>3</v>
      </c>
      <c r="E588" t="s">
        <v>5414</v>
      </c>
      <c r="F588">
        <v>100</v>
      </c>
      <c r="G588">
        <v>0</v>
      </c>
      <c r="H588" t="s">
        <v>1219</v>
      </c>
      <c r="I588" t="s">
        <v>5415</v>
      </c>
      <c r="J588" t="s">
        <v>303</v>
      </c>
      <c r="K588" t="s">
        <v>23</v>
      </c>
      <c r="L588" t="s">
        <v>24</v>
      </c>
      <c r="M588" t="s">
        <v>5416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5417</v>
      </c>
      <c r="T588" t="s">
        <v>5416</v>
      </c>
    </row>
    <row r="589" spans="1:20" x14ac:dyDescent="0.25">
      <c r="A589" t="s">
        <v>46</v>
      </c>
      <c r="B589" t="s">
        <v>1239</v>
      </c>
      <c r="C589">
        <v>63.75</v>
      </c>
      <c r="D589">
        <v>1</v>
      </c>
      <c r="E589" t="s">
        <v>5418</v>
      </c>
      <c r="F589">
        <v>70.75</v>
      </c>
      <c r="G589">
        <v>7</v>
      </c>
      <c r="H589" t="s">
        <v>47</v>
      </c>
      <c r="I589" t="s">
        <v>5419</v>
      </c>
      <c r="J589" t="s">
        <v>5420</v>
      </c>
      <c r="K589" t="s">
        <v>5421</v>
      </c>
      <c r="L589" t="s">
        <v>5422</v>
      </c>
      <c r="M589" t="s">
        <v>5416</v>
      </c>
      <c r="N589" t="s">
        <v>23</v>
      </c>
      <c r="O589" t="s">
        <v>48</v>
      </c>
      <c r="P589" t="s">
        <v>49</v>
      </c>
      <c r="Q589" t="s">
        <v>50</v>
      </c>
      <c r="R589" t="s">
        <v>24</v>
      </c>
      <c r="S589" t="s">
        <v>5423</v>
      </c>
      <c r="T589" t="s">
        <v>5416</v>
      </c>
    </row>
    <row r="590" spans="1:20" x14ac:dyDescent="0.25">
      <c r="A590" t="s">
        <v>46</v>
      </c>
      <c r="B590" t="s">
        <v>56</v>
      </c>
      <c r="C590">
        <v>66.333333333333329</v>
      </c>
      <c r="D590">
        <v>3</v>
      </c>
      <c r="E590" t="s">
        <v>5424</v>
      </c>
      <c r="F590">
        <v>402</v>
      </c>
      <c r="G590">
        <v>0</v>
      </c>
      <c r="H590" t="s">
        <v>47</v>
      </c>
      <c r="I590" t="s">
        <v>3493</v>
      </c>
      <c r="J590" t="s">
        <v>3494</v>
      </c>
      <c r="K590" t="s">
        <v>3495</v>
      </c>
      <c r="L590" t="s">
        <v>3496</v>
      </c>
      <c r="M590" t="s">
        <v>5425</v>
      </c>
      <c r="N590" t="s">
        <v>23</v>
      </c>
      <c r="O590" t="s">
        <v>63</v>
      </c>
      <c r="P590" t="s">
        <v>54</v>
      </c>
      <c r="Q590" t="s">
        <v>55</v>
      </c>
      <c r="R590" t="s">
        <v>24</v>
      </c>
      <c r="S590" t="s">
        <v>5426</v>
      </c>
      <c r="T590" t="s">
        <v>5427</v>
      </c>
    </row>
    <row r="591" spans="1:20" x14ac:dyDescent="0.25">
      <c r="A591" t="s">
        <v>46</v>
      </c>
      <c r="B591" t="s">
        <v>56</v>
      </c>
      <c r="C591">
        <v>70.333333333333329</v>
      </c>
      <c r="D591">
        <v>3</v>
      </c>
      <c r="E591" t="s">
        <v>5424</v>
      </c>
      <c r="F591">
        <v>402</v>
      </c>
      <c r="G591">
        <v>0</v>
      </c>
      <c r="H591" t="s">
        <v>47</v>
      </c>
      <c r="I591" t="s">
        <v>3493</v>
      </c>
      <c r="J591" t="s">
        <v>3494</v>
      </c>
      <c r="K591" t="s">
        <v>3495</v>
      </c>
      <c r="L591" t="s">
        <v>3496</v>
      </c>
      <c r="M591" t="s">
        <v>5425</v>
      </c>
      <c r="N591" t="s">
        <v>23</v>
      </c>
      <c r="O591" t="s">
        <v>63</v>
      </c>
      <c r="P591" t="s">
        <v>54</v>
      </c>
      <c r="Q591" t="s">
        <v>55</v>
      </c>
      <c r="R591" t="s">
        <v>24</v>
      </c>
      <c r="S591" t="s">
        <v>5426</v>
      </c>
      <c r="T591" t="s">
        <v>5427</v>
      </c>
    </row>
    <row r="592" spans="1:20" x14ac:dyDescent="0.25">
      <c r="A592" t="s">
        <v>115</v>
      </c>
      <c r="B592" t="s">
        <v>5428</v>
      </c>
      <c r="C592">
        <v>28.25</v>
      </c>
      <c r="D592">
        <v>1</v>
      </c>
      <c r="E592" t="s">
        <v>5429</v>
      </c>
      <c r="F592">
        <v>28.25</v>
      </c>
      <c r="G592">
        <v>0</v>
      </c>
      <c r="H592" t="s">
        <v>684</v>
      </c>
      <c r="I592" t="s">
        <v>5430</v>
      </c>
      <c r="J592" t="s">
        <v>5431</v>
      </c>
      <c r="K592" t="s">
        <v>5432</v>
      </c>
      <c r="L592" t="s">
        <v>5433</v>
      </c>
      <c r="M592" t="s">
        <v>5434</v>
      </c>
      <c r="N592" t="s">
        <v>23</v>
      </c>
      <c r="O592" t="s">
        <v>48</v>
      </c>
      <c r="P592" t="s">
        <v>49</v>
      </c>
      <c r="Q592" t="s">
        <v>50</v>
      </c>
      <c r="R592" t="s">
        <v>24</v>
      </c>
      <c r="S592" t="s">
        <v>5435</v>
      </c>
      <c r="T592" t="s">
        <v>5434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757"/>
  <sheetViews>
    <sheetView zoomScale="70" zoomScaleNormal="70" workbookViewId="0">
      <pane xSplit="2" ySplit="1" topLeftCell="U17" activePane="bottomRight" state="frozen"/>
      <selection sqref="A1:XFD1048576"/>
      <selection pane="topRight" sqref="A1:XFD1048576"/>
      <selection pane="bottomLeft" sqref="A1:XFD1048576"/>
      <selection pane="bottomRight" activeCell="R30" sqref="R30:W3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5436</v>
      </c>
      <c r="F2">
        <v>100</v>
      </c>
      <c r="G2">
        <v>0</v>
      </c>
      <c r="H2" t="s">
        <v>1219</v>
      </c>
      <c r="I2" t="s">
        <v>5437</v>
      </c>
      <c r="J2" t="s">
        <v>65</v>
      </c>
      <c r="K2" t="s">
        <v>23</v>
      </c>
      <c r="L2" t="s">
        <v>24</v>
      </c>
      <c r="M2" t="s">
        <v>5438</v>
      </c>
      <c r="N2" t="s">
        <v>23</v>
      </c>
      <c r="O2" t="s">
        <v>32</v>
      </c>
      <c r="P2" t="s">
        <v>26</v>
      </c>
      <c r="Q2" t="s">
        <v>33</v>
      </c>
      <c r="R2" t="s">
        <v>24</v>
      </c>
      <c r="S2" t="s">
        <v>5439</v>
      </c>
      <c r="T2" t="s">
        <v>5440</v>
      </c>
      <c r="U2" s="52" t="s">
        <v>186</v>
      </c>
      <c r="V2">
        <v>166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5436</v>
      </c>
      <c r="F3">
        <v>100</v>
      </c>
      <c r="G3">
        <v>0</v>
      </c>
      <c r="H3" t="s">
        <v>1219</v>
      </c>
      <c r="I3" t="s">
        <v>5437</v>
      </c>
      <c r="J3" t="s">
        <v>65</v>
      </c>
      <c r="K3" t="s">
        <v>23</v>
      </c>
      <c r="L3" t="s">
        <v>24</v>
      </c>
      <c r="M3" t="s">
        <v>5438</v>
      </c>
      <c r="N3" t="s">
        <v>23</v>
      </c>
      <c r="O3" t="s">
        <v>32</v>
      </c>
      <c r="P3" t="s">
        <v>26</v>
      </c>
      <c r="Q3" t="s">
        <v>33</v>
      </c>
      <c r="R3" t="s">
        <v>24</v>
      </c>
      <c r="S3" t="s">
        <v>5439</v>
      </c>
      <c r="T3" t="s">
        <v>5438</v>
      </c>
      <c r="U3" s="53" t="s">
        <v>187</v>
      </c>
      <c r="V3">
        <v>166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5436</v>
      </c>
      <c r="F4">
        <v>100</v>
      </c>
      <c r="G4">
        <v>0</v>
      </c>
      <c r="H4" t="s">
        <v>1219</v>
      </c>
      <c r="I4" t="s">
        <v>5437</v>
      </c>
      <c r="J4" t="s">
        <v>65</v>
      </c>
      <c r="K4" t="s">
        <v>23</v>
      </c>
      <c r="L4" t="s">
        <v>24</v>
      </c>
      <c r="M4" t="s">
        <v>5438</v>
      </c>
      <c r="N4" t="s">
        <v>23</v>
      </c>
      <c r="O4" t="s">
        <v>32</v>
      </c>
      <c r="P4" t="s">
        <v>26</v>
      </c>
      <c r="Q4" t="s">
        <v>33</v>
      </c>
      <c r="R4" t="s">
        <v>24</v>
      </c>
      <c r="S4" t="s">
        <v>5439</v>
      </c>
      <c r="T4" t="s">
        <v>5438</v>
      </c>
      <c r="U4" s="52" t="s">
        <v>44</v>
      </c>
      <c r="V4">
        <v>124</v>
      </c>
    </row>
    <row r="5" spans="1:22" x14ac:dyDescent="0.25">
      <c r="A5" t="s">
        <v>42</v>
      </c>
      <c r="B5" t="s">
        <v>43</v>
      </c>
      <c r="C5">
        <v>66.666666666666671</v>
      </c>
      <c r="D5">
        <v>9</v>
      </c>
      <c r="E5" t="s">
        <v>5441</v>
      </c>
      <c r="F5">
        <v>600</v>
      </c>
      <c r="G5">
        <v>0</v>
      </c>
      <c r="H5" t="s">
        <v>22</v>
      </c>
      <c r="I5" t="s">
        <v>5442</v>
      </c>
      <c r="J5" t="s">
        <v>351</v>
      </c>
      <c r="K5" t="s">
        <v>23</v>
      </c>
      <c r="L5" t="s">
        <v>24</v>
      </c>
      <c r="M5" t="s">
        <v>5443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5444</v>
      </c>
      <c r="T5" t="s">
        <v>5443</v>
      </c>
      <c r="U5" s="53" t="s">
        <v>45</v>
      </c>
      <c r="V5">
        <v>124</v>
      </c>
    </row>
    <row r="6" spans="1:22" x14ac:dyDescent="0.25">
      <c r="A6" t="s">
        <v>44</v>
      </c>
      <c r="B6" t="s">
        <v>45</v>
      </c>
      <c r="C6">
        <v>66.666666666666671</v>
      </c>
      <c r="D6">
        <v>9</v>
      </c>
      <c r="E6" t="s">
        <v>5441</v>
      </c>
      <c r="F6">
        <v>600</v>
      </c>
      <c r="G6">
        <v>0</v>
      </c>
      <c r="H6" t="s">
        <v>22</v>
      </c>
      <c r="I6" t="s">
        <v>5442</v>
      </c>
      <c r="J6" t="s">
        <v>351</v>
      </c>
      <c r="K6" t="s">
        <v>23</v>
      </c>
      <c r="L6" t="s">
        <v>24</v>
      </c>
      <c r="M6" t="s">
        <v>5443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5444</v>
      </c>
      <c r="T6" t="s">
        <v>5443</v>
      </c>
      <c r="U6" s="52" t="s">
        <v>113</v>
      </c>
      <c r="V6">
        <v>4</v>
      </c>
    </row>
    <row r="7" spans="1:22" x14ac:dyDescent="0.25">
      <c r="A7" t="s">
        <v>115</v>
      </c>
      <c r="B7" t="s">
        <v>116</v>
      </c>
      <c r="C7">
        <v>27.5</v>
      </c>
      <c r="D7">
        <v>4</v>
      </c>
      <c r="E7" t="s">
        <v>5445</v>
      </c>
      <c r="F7">
        <v>115.77</v>
      </c>
      <c r="G7">
        <v>16</v>
      </c>
      <c r="H7" t="s">
        <v>47</v>
      </c>
      <c r="I7" t="s">
        <v>5446</v>
      </c>
      <c r="J7" t="s">
        <v>5447</v>
      </c>
      <c r="K7" t="s">
        <v>5448</v>
      </c>
      <c r="L7" t="s">
        <v>5449</v>
      </c>
      <c r="M7" t="s">
        <v>5450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5451</v>
      </c>
      <c r="T7" t="s">
        <v>5450</v>
      </c>
      <c r="U7" s="53" t="s">
        <v>1264</v>
      </c>
      <c r="V7">
        <v>4</v>
      </c>
    </row>
    <row r="8" spans="1:22" x14ac:dyDescent="0.25">
      <c r="A8" t="s">
        <v>44</v>
      </c>
      <c r="B8" t="s">
        <v>45</v>
      </c>
      <c r="C8">
        <v>66.666666666666671</v>
      </c>
      <c r="D8">
        <v>3</v>
      </c>
      <c r="E8" t="s">
        <v>5452</v>
      </c>
      <c r="F8">
        <v>100</v>
      </c>
      <c r="G8">
        <v>0</v>
      </c>
      <c r="H8" t="s">
        <v>22</v>
      </c>
      <c r="I8" t="s">
        <v>5453</v>
      </c>
      <c r="J8" t="s">
        <v>1245</v>
      </c>
      <c r="K8" t="s">
        <v>23</v>
      </c>
      <c r="L8" t="s">
        <v>24</v>
      </c>
      <c r="M8" t="s">
        <v>5454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5455</v>
      </c>
      <c r="T8" t="s">
        <v>5454</v>
      </c>
      <c r="U8" s="52" t="s">
        <v>46</v>
      </c>
      <c r="V8">
        <v>90</v>
      </c>
    </row>
    <row r="9" spans="1:22" x14ac:dyDescent="0.25">
      <c r="A9" t="s">
        <v>46</v>
      </c>
      <c r="B9" t="s">
        <v>56</v>
      </c>
      <c r="C9">
        <v>120</v>
      </c>
      <c r="D9">
        <v>10</v>
      </c>
      <c r="E9" t="s">
        <v>5456</v>
      </c>
      <c r="F9">
        <v>800</v>
      </c>
      <c r="G9">
        <v>0</v>
      </c>
      <c r="H9" t="s">
        <v>1219</v>
      </c>
      <c r="I9" t="s">
        <v>5457</v>
      </c>
      <c r="J9" t="s">
        <v>364</v>
      </c>
      <c r="K9" t="s">
        <v>23</v>
      </c>
      <c r="L9" t="s">
        <v>24</v>
      </c>
      <c r="M9" t="s">
        <v>5458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5459</v>
      </c>
      <c r="T9" t="s">
        <v>5458</v>
      </c>
      <c r="U9" s="53" t="s">
        <v>56</v>
      </c>
      <c r="V9">
        <v>83</v>
      </c>
    </row>
    <row r="10" spans="1:22" x14ac:dyDescent="0.25">
      <c r="A10" t="s">
        <v>44</v>
      </c>
      <c r="B10" t="s">
        <v>45</v>
      </c>
      <c r="C10">
        <v>46</v>
      </c>
      <c r="D10">
        <v>1</v>
      </c>
      <c r="E10" t="s">
        <v>5460</v>
      </c>
      <c r="F10">
        <v>200</v>
      </c>
      <c r="G10">
        <v>0</v>
      </c>
      <c r="H10" t="s">
        <v>1219</v>
      </c>
      <c r="I10" t="s">
        <v>5461</v>
      </c>
      <c r="J10" t="s">
        <v>335</v>
      </c>
      <c r="K10" t="s">
        <v>23</v>
      </c>
      <c r="L10" t="s">
        <v>24</v>
      </c>
      <c r="M10" t="s">
        <v>5462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5463</v>
      </c>
      <c r="T10" t="s">
        <v>5462</v>
      </c>
      <c r="U10" s="53" t="s">
        <v>1239</v>
      </c>
      <c r="V10">
        <v>7</v>
      </c>
    </row>
    <row r="11" spans="1:22" x14ac:dyDescent="0.25">
      <c r="A11" t="s">
        <v>46</v>
      </c>
      <c r="B11" t="s">
        <v>56</v>
      </c>
      <c r="C11">
        <v>76</v>
      </c>
      <c r="D11">
        <v>1</v>
      </c>
      <c r="E11" t="s">
        <v>5460</v>
      </c>
      <c r="F11">
        <v>200</v>
      </c>
      <c r="G11">
        <v>0</v>
      </c>
      <c r="H11" t="s">
        <v>1219</v>
      </c>
      <c r="I11" t="s">
        <v>5461</v>
      </c>
      <c r="J11" t="s">
        <v>335</v>
      </c>
      <c r="K11" t="s">
        <v>23</v>
      </c>
      <c r="L11" t="s">
        <v>24</v>
      </c>
      <c r="M11" t="s">
        <v>5462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5463</v>
      </c>
      <c r="T11" t="s">
        <v>5462</v>
      </c>
      <c r="U11" s="52" t="s">
        <v>42</v>
      </c>
      <c r="V11">
        <v>70</v>
      </c>
    </row>
    <row r="12" spans="1:22" x14ac:dyDescent="0.25">
      <c r="A12" t="s">
        <v>139</v>
      </c>
      <c r="B12" t="s">
        <v>112</v>
      </c>
      <c r="C12">
        <v>78</v>
      </c>
      <c r="D12">
        <v>1</v>
      </c>
      <c r="E12" t="s">
        <v>5460</v>
      </c>
      <c r="F12">
        <v>200</v>
      </c>
      <c r="G12">
        <v>0</v>
      </c>
      <c r="H12" t="s">
        <v>1219</v>
      </c>
      <c r="I12" t="s">
        <v>5461</v>
      </c>
      <c r="J12" t="s">
        <v>335</v>
      </c>
      <c r="K12" t="s">
        <v>23</v>
      </c>
      <c r="L12" t="s">
        <v>24</v>
      </c>
      <c r="M12" t="s">
        <v>5462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5463</v>
      </c>
      <c r="T12" t="s">
        <v>5462</v>
      </c>
      <c r="U12" s="53" t="s">
        <v>43</v>
      </c>
      <c r="V12">
        <v>70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5464</v>
      </c>
      <c r="F13">
        <v>149</v>
      </c>
      <c r="G13">
        <v>49</v>
      </c>
      <c r="H13" t="s">
        <v>1219</v>
      </c>
      <c r="I13" t="s">
        <v>5465</v>
      </c>
      <c r="J13" t="s">
        <v>1295</v>
      </c>
      <c r="K13" t="s">
        <v>23</v>
      </c>
      <c r="L13" t="s">
        <v>24</v>
      </c>
      <c r="M13" t="s">
        <v>5466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5467</v>
      </c>
      <c r="T13" t="s">
        <v>5468</v>
      </c>
      <c r="U13" s="52" t="s">
        <v>139</v>
      </c>
      <c r="V13">
        <v>15</v>
      </c>
    </row>
    <row r="14" spans="1:22" x14ac:dyDescent="0.25">
      <c r="A14" t="s">
        <v>28</v>
      </c>
      <c r="B14" t="s">
        <v>29</v>
      </c>
      <c r="C14">
        <v>50</v>
      </c>
      <c r="D14">
        <v>1</v>
      </c>
      <c r="E14" t="s">
        <v>5464</v>
      </c>
      <c r="F14">
        <v>149</v>
      </c>
      <c r="G14">
        <v>49</v>
      </c>
      <c r="H14" t="s">
        <v>1219</v>
      </c>
      <c r="I14" t="s">
        <v>5465</v>
      </c>
      <c r="J14" t="s">
        <v>1295</v>
      </c>
      <c r="K14" t="s">
        <v>23</v>
      </c>
      <c r="L14" t="s">
        <v>24</v>
      </c>
      <c r="M14" t="s">
        <v>5466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5467</v>
      </c>
      <c r="T14" t="s">
        <v>5468</v>
      </c>
      <c r="U14" s="53" t="s">
        <v>112</v>
      </c>
      <c r="V14">
        <v>15</v>
      </c>
    </row>
    <row r="15" spans="1:22" x14ac:dyDescent="0.25">
      <c r="A15" t="s">
        <v>30</v>
      </c>
      <c r="B15" t="s">
        <v>31</v>
      </c>
      <c r="C15">
        <v>50</v>
      </c>
      <c r="D15">
        <v>1</v>
      </c>
      <c r="E15" t="s">
        <v>5464</v>
      </c>
      <c r="F15">
        <v>149</v>
      </c>
      <c r="G15">
        <v>49</v>
      </c>
      <c r="H15" t="s">
        <v>1219</v>
      </c>
      <c r="I15" t="s">
        <v>5465</v>
      </c>
      <c r="J15" t="s">
        <v>1295</v>
      </c>
      <c r="K15" t="s">
        <v>23</v>
      </c>
      <c r="L15" t="s">
        <v>24</v>
      </c>
      <c r="M15" t="s">
        <v>5466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5467</v>
      </c>
      <c r="T15" t="s">
        <v>5468</v>
      </c>
      <c r="U15" s="52" t="s">
        <v>110</v>
      </c>
      <c r="V15">
        <v>11</v>
      </c>
    </row>
    <row r="16" spans="1:22" x14ac:dyDescent="0.25">
      <c r="A16" t="s">
        <v>115</v>
      </c>
      <c r="B16" t="s">
        <v>116</v>
      </c>
      <c r="C16">
        <v>45</v>
      </c>
      <c r="D16">
        <v>2</v>
      </c>
      <c r="E16" t="s">
        <v>5469</v>
      </c>
      <c r="F16">
        <v>100</v>
      </c>
      <c r="G16">
        <v>10</v>
      </c>
      <c r="H16" t="s">
        <v>47</v>
      </c>
      <c r="I16" t="s">
        <v>5470</v>
      </c>
      <c r="J16" t="s">
        <v>5471</v>
      </c>
      <c r="K16" t="s">
        <v>5472</v>
      </c>
      <c r="L16" t="s">
        <v>5473</v>
      </c>
      <c r="M16" t="s">
        <v>5474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5475</v>
      </c>
      <c r="T16" t="s">
        <v>5476</v>
      </c>
      <c r="U16" s="53" t="s">
        <v>1223</v>
      </c>
      <c r="V16">
        <v>10</v>
      </c>
    </row>
    <row r="17" spans="1:22" x14ac:dyDescent="0.25">
      <c r="A17" t="s">
        <v>20</v>
      </c>
      <c r="B17" t="s">
        <v>21</v>
      </c>
      <c r="C17">
        <v>50</v>
      </c>
      <c r="D17">
        <v>4</v>
      </c>
      <c r="E17" t="s">
        <v>5477</v>
      </c>
      <c r="F17">
        <v>400</v>
      </c>
      <c r="G17">
        <v>0</v>
      </c>
      <c r="H17" t="s">
        <v>1219</v>
      </c>
      <c r="I17" t="s">
        <v>5478</v>
      </c>
      <c r="J17" t="s">
        <v>348</v>
      </c>
      <c r="K17" t="s">
        <v>23</v>
      </c>
      <c r="L17" t="s">
        <v>24</v>
      </c>
      <c r="M17" t="s">
        <v>5479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5480</v>
      </c>
      <c r="T17" t="s">
        <v>5479</v>
      </c>
      <c r="U17" s="53" t="s">
        <v>4432</v>
      </c>
      <c r="V17">
        <v>1</v>
      </c>
    </row>
    <row r="18" spans="1:22" x14ac:dyDescent="0.25">
      <c r="A18" t="s">
        <v>28</v>
      </c>
      <c r="B18" t="s">
        <v>29</v>
      </c>
      <c r="C18">
        <v>50</v>
      </c>
      <c r="D18">
        <v>4</v>
      </c>
      <c r="E18" t="s">
        <v>5477</v>
      </c>
      <c r="F18">
        <v>400</v>
      </c>
      <c r="G18">
        <v>0</v>
      </c>
      <c r="H18" t="s">
        <v>1219</v>
      </c>
      <c r="I18" t="s">
        <v>5478</v>
      </c>
      <c r="J18" t="s">
        <v>348</v>
      </c>
      <c r="K18" t="s">
        <v>23</v>
      </c>
      <c r="L18" t="s">
        <v>24</v>
      </c>
      <c r="M18" t="s">
        <v>5479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5480</v>
      </c>
      <c r="T18" t="s">
        <v>5479</v>
      </c>
      <c r="U18" s="52" t="s">
        <v>152</v>
      </c>
      <c r="V18">
        <v>1</v>
      </c>
    </row>
    <row r="19" spans="1:22" x14ac:dyDescent="0.25">
      <c r="A19" t="s">
        <v>30</v>
      </c>
      <c r="B19" t="s">
        <v>31</v>
      </c>
      <c r="C19">
        <v>50</v>
      </c>
      <c r="D19">
        <v>4</v>
      </c>
      <c r="E19" t="s">
        <v>5477</v>
      </c>
      <c r="F19">
        <v>400</v>
      </c>
      <c r="G19">
        <v>0</v>
      </c>
      <c r="H19" t="s">
        <v>1219</v>
      </c>
      <c r="I19" t="s">
        <v>5478</v>
      </c>
      <c r="J19" t="s">
        <v>348</v>
      </c>
      <c r="K19" t="s">
        <v>23</v>
      </c>
      <c r="L19" t="s">
        <v>24</v>
      </c>
      <c r="M19" t="s">
        <v>5479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5480</v>
      </c>
      <c r="T19" t="s">
        <v>5479</v>
      </c>
      <c r="U19" s="53" t="s">
        <v>153</v>
      </c>
      <c r="V19">
        <v>1</v>
      </c>
    </row>
    <row r="20" spans="1:22" x14ac:dyDescent="0.25">
      <c r="A20" t="s">
        <v>42</v>
      </c>
      <c r="B20" t="s">
        <v>43</v>
      </c>
      <c r="C20">
        <v>66.666666666666671</v>
      </c>
      <c r="D20">
        <v>3</v>
      </c>
      <c r="E20" t="s">
        <v>5481</v>
      </c>
      <c r="F20">
        <v>100</v>
      </c>
      <c r="G20">
        <v>0</v>
      </c>
      <c r="H20" t="s">
        <v>22</v>
      </c>
      <c r="I20" t="s">
        <v>5482</v>
      </c>
      <c r="J20" t="s">
        <v>65</v>
      </c>
      <c r="K20" t="s">
        <v>23</v>
      </c>
      <c r="L20" t="s">
        <v>24</v>
      </c>
      <c r="M20" t="s">
        <v>5483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5484</v>
      </c>
      <c r="T20" t="s">
        <v>5485</v>
      </c>
      <c r="U20" s="52" t="s">
        <v>150</v>
      </c>
      <c r="V20">
        <v>6</v>
      </c>
    </row>
    <row r="21" spans="1:22" x14ac:dyDescent="0.25">
      <c r="A21" t="s">
        <v>139</v>
      </c>
      <c r="B21" t="s">
        <v>112</v>
      </c>
      <c r="C21">
        <v>66</v>
      </c>
      <c r="D21">
        <v>1</v>
      </c>
      <c r="E21" t="s">
        <v>5486</v>
      </c>
      <c r="F21">
        <v>245</v>
      </c>
      <c r="G21">
        <v>0</v>
      </c>
      <c r="H21" t="s">
        <v>1219</v>
      </c>
      <c r="I21" t="s">
        <v>5487</v>
      </c>
      <c r="J21" t="s">
        <v>335</v>
      </c>
      <c r="K21" t="s">
        <v>23</v>
      </c>
      <c r="L21" t="s">
        <v>24</v>
      </c>
      <c r="M21" t="s">
        <v>5488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5489</v>
      </c>
      <c r="T21" t="s">
        <v>5490</v>
      </c>
      <c r="U21" s="53" t="s">
        <v>151</v>
      </c>
      <c r="V21">
        <v>6</v>
      </c>
    </row>
    <row r="22" spans="1:22" x14ac:dyDescent="0.25">
      <c r="A22" t="s">
        <v>110</v>
      </c>
      <c r="B22" t="s">
        <v>1223</v>
      </c>
      <c r="C22">
        <v>66</v>
      </c>
      <c r="D22">
        <v>1</v>
      </c>
      <c r="E22" t="s">
        <v>5486</v>
      </c>
      <c r="F22">
        <v>245</v>
      </c>
      <c r="G22">
        <v>0</v>
      </c>
      <c r="H22" t="s">
        <v>1219</v>
      </c>
      <c r="I22" t="s">
        <v>5487</v>
      </c>
      <c r="J22" t="s">
        <v>335</v>
      </c>
      <c r="K22" t="s">
        <v>23</v>
      </c>
      <c r="L22" t="s">
        <v>24</v>
      </c>
      <c r="M22" t="s">
        <v>5488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5489</v>
      </c>
      <c r="T22" t="s">
        <v>5490</v>
      </c>
      <c r="U22" s="52" t="s">
        <v>36</v>
      </c>
      <c r="V22">
        <v>8</v>
      </c>
    </row>
    <row r="23" spans="1:22" x14ac:dyDescent="0.25">
      <c r="A23" t="s">
        <v>46</v>
      </c>
      <c r="B23" t="s">
        <v>56</v>
      </c>
      <c r="C23">
        <v>67</v>
      </c>
      <c r="D23">
        <v>1</v>
      </c>
      <c r="E23" t="s">
        <v>5486</v>
      </c>
      <c r="F23">
        <v>245</v>
      </c>
      <c r="G23">
        <v>0</v>
      </c>
      <c r="H23" t="s">
        <v>1219</v>
      </c>
      <c r="I23" t="s">
        <v>5487</v>
      </c>
      <c r="J23" t="s">
        <v>335</v>
      </c>
      <c r="K23" t="s">
        <v>23</v>
      </c>
      <c r="L23" t="s">
        <v>24</v>
      </c>
      <c r="M23" t="s">
        <v>5488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5489</v>
      </c>
      <c r="T23" t="s">
        <v>5490</v>
      </c>
      <c r="U23" s="53" t="s">
        <v>37</v>
      </c>
      <c r="V23">
        <v>8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5491</v>
      </c>
      <c r="F24">
        <v>100</v>
      </c>
      <c r="G24">
        <v>0</v>
      </c>
      <c r="H24" t="s">
        <v>1219</v>
      </c>
      <c r="I24" t="s">
        <v>5492</v>
      </c>
      <c r="J24" t="s">
        <v>305</v>
      </c>
      <c r="K24" t="s">
        <v>23</v>
      </c>
      <c r="L24" t="s">
        <v>24</v>
      </c>
      <c r="M24" t="s">
        <v>5493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5494</v>
      </c>
      <c r="T24" t="s">
        <v>5493</v>
      </c>
      <c r="U24" s="52" t="s">
        <v>38</v>
      </c>
      <c r="V24">
        <v>4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5491</v>
      </c>
      <c r="F25">
        <v>100</v>
      </c>
      <c r="G25">
        <v>0</v>
      </c>
      <c r="H25" t="s">
        <v>1219</v>
      </c>
      <c r="I25" t="s">
        <v>5492</v>
      </c>
      <c r="J25" t="s">
        <v>305</v>
      </c>
      <c r="K25" t="s">
        <v>23</v>
      </c>
      <c r="L25" t="s">
        <v>24</v>
      </c>
      <c r="M25" t="s">
        <v>5493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5494</v>
      </c>
      <c r="T25" t="s">
        <v>5493</v>
      </c>
      <c r="U25" s="53" t="s">
        <v>39</v>
      </c>
      <c r="V25">
        <v>4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5491</v>
      </c>
      <c r="F26">
        <v>100</v>
      </c>
      <c r="G26">
        <v>0</v>
      </c>
      <c r="H26" t="s">
        <v>1219</v>
      </c>
      <c r="I26" t="s">
        <v>5492</v>
      </c>
      <c r="J26" t="s">
        <v>305</v>
      </c>
      <c r="K26" t="s">
        <v>23</v>
      </c>
      <c r="L26" t="s">
        <v>24</v>
      </c>
      <c r="M26" t="s">
        <v>5493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5494</v>
      </c>
      <c r="T26" t="s">
        <v>5493</v>
      </c>
      <c r="U26" s="52" t="s">
        <v>34</v>
      </c>
      <c r="V26">
        <v>7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5495</v>
      </c>
      <c r="F27">
        <v>100</v>
      </c>
      <c r="G27">
        <v>0</v>
      </c>
      <c r="H27" t="s">
        <v>1219</v>
      </c>
      <c r="I27" t="s">
        <v>5496</v>
      </c>
      <c r="J27" t="s">
        <v>329</v>
      </c>
      <c r="K27" t="s">
        <v>23</v>
      </c>
      <c r="L27" t="s">
        <v>24</v>
      </c>
      <c r="M27" t="s">
        <v>5497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5498</v>
      </c>
      <c r="T27" t="s">
        <v>5497</v>
      </c>
      <c r="U27" s="53" t="s">
        <v>35</v>
      </c>
      <c r="V27">
        <v>7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5495</v>
      </c>
      <c r="F28">
        <v>100</v>
      </c>
      <c r="G28">
        <v>0</v>
      </c>
      <c r="H28" t="s">
        <v>1219</v>
      </c>
      <c r="I28" t="s">
        <v>5496</v>
      </c>
      <c r="J28" t="s">
        <v>329</v>
      </c>
      <c r="K28" t="s">
        <v>23</v>
      </c>
      <c r="L28" t="s">
        <v>24</v>
      </c>
      <c r="M28" t="s">
        <v>5497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5498</v>
      </c>
      <c r="T28" t="s">
        <v>5497</v>
      </c>
      <c r="U28" s="52" t="s">
        <v>148</v>
      </c>
      <c r="V28">
        <v>11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5495</v>
      </c>
      <c r="F29">
        <v>100</v>
      </c>
      <c r="G29">
        <v>0</v>
      </c>
      <c r="H29" t="s">
        <v>1219</v>
      </c>
      <c r="I29" t="s">
        <v>5496</v>
      </c>
      <c r="J29" t="s">
        <v>329</v>
      </c>
      <c r="K29" t="s">
        <v>23</v>
      </c>
      <c r="L29" t="s">
        <v>24</v>
      </c>
      <c r="M29" t="s">
        <v>5497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5498</v>
      </c>
      <c r="T29" t="s">
        <v>5497</v>
      </c>
      <c r="U29" s="53" t="s">
        <v>149</v>
      </c>
      <c r="V29">
        <v>11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5499</v>
      </c>
      <c r="F30">
        <v>129</v>
      </c>
      <c r="G30">
        <v>29</v>
      </c>
      <c r="H30" t="s">
        <v>1219</v>
      </c>
      <c r="I30" t="s">
        <v>5500</v>
      </c>
      <c r="J30" t="s">
        <v>1221</v>
      </c>
      <c r="K30" t="s">
        <v>23</v>
      </c>
      <c r="L30" t="s">
        <v>24</v>
      </c>
      <c r="M30" t="s">
        <v>5501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5502</v>
      </c>
      <c r="T30" t="s">
        <v>5501</v>
      </c>
      <c r="U30" s="52" t="s">
        <v>278</v>
      </c>
      <c r="V30">
        <v>13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5499</v>
      </c>
      <c r="F31">
        <v>129</v>
      </c>
      <c r="G31">
        <v>29</v>
      </c>
      <c r="H31" t="s">
        <v>1219</v>
      </c>
      <c r="I31" t="s">
        <v>5500</v>
      </c>
      <c r="J31" t="s">
        <v>1221</v>
      </c>
      <c r="K31" t="s">
        <v>23</v>
      </c>
      <c r="L31" t="s">
        <v>24</v>
      </c>
      <c r="M31" t="s">
        <v>5501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5502</v>
      </c>
      <c r="T31" t="s">
        <v>5501</v>
      </c>
      <c r="U31" s="53" t="s">
        <v>284</v>
      </c>
      <c r="V31">
        <v>13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5499</v>
      </c>
      <c r="F32">
        <v>129</v>
      </c>
      <c r="G32">
        <v>29</v>
      </c>
      <c r="H32" t="s">
        <v>1219</v>
      </c>
      <c r="I32" t="s">
        <v>5500</v>
      </c>
      <c r="J32" t="s">
        <v>1221</v>
      </c>
      <c r="K32" t="s">
        <v>23</v>
      </c>
      <c r="L32" t="s">
        <v>24</v>
      </c>
      <c r="M32" t="s">
        <v>5501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5502</v>
      </c>
      <c r="T32" t="s">
        <v>5501</v>
      </c>
      <c r="U32" s="52" t="s">
        <v>279</v>
      </c>
      <c r="V32">
        <v>10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5503</v>
      </c>
      <c r="F33">
        <v>129</v>
      </c>
      <c r="G33">
        <v>29</v>
      </c>
      <c r="H33" t="s">
        <v>1219</v>
      </c>
      <c r="I33" t="s">
        <v>5504</v>
      </c>
      <c r="J33" t="s">
        <v>335</v>
      </c>
      <c r="K33" t="s">
        <v>23</v>
      </c>
      <c r="L33" t="s">
        <v>24</v>
      </c>
      <c r="M33" t="s">
        <v>5501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5505</v>
      </c>
      <c r="T33" t="s">
        <v>5501</v>
      </c>
      <c r="U33" s="53" t="s">
        <v>285</v>
      </c>
      <c r="V33">
        <v>10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5503</v>
      </c>
      <c r="F34">
        <v>129</v>
      </c>
      <c r="G34">
        <v>29</v>
      </c>
      <c r="H34" t="s">
        <v>1219</v>
      </c>
      <c r="I34" t="s">
        <v>5504</v>
      </c>
      <c r="J34" t="s">
        <v>335</v>
      </c>
      <c r="K34" t="s">
        <v>23</v>
      </c>
      <c r="L34" t="s">
        <v>24</v>
      </c>
      <c r="M34" t="s">
        <v>5501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5505</v>
      </c>
      <c r="T34" t="s">
        <v>5501</v>
      </c>
      <c r="U34" s="52" t="s">
        <v>30</v>
      </c>
      <c r="V34">
        <v>299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5503</v>
      </c>
      <c r="F35">
        <v>129</v>
      </c>
      <c r="G35">
        <v>29</v>
      </c>
      <c r="H35" t="s">
        <v>1219</v>
      </c>
      <c r="I35" t="s">
        <v>5504</v>
      </c>
      <c r="J35" t="s">
        <v>335</v>
      </c>
      <c r="K35" t="s">
        <v>23</v>
      </c>
      <c r="L35" t="s">
        <v>24</v>
      </c>
      <c r="M35" t="s">
        <v>5501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5505</v>
      </c>
      <c r="T35" t="s">
        <v>5501</v>
      </c>
      <c r="U35" s="53" t="s">
        <v>3991</v>
      </c>
      <c r="V35">
        <v>4</v>
      </c>
    </row>
    <row r="36" spans="1:22" x14ac:dyDescent="0.25">
      <c r="A36" t="s">
        <v>44</v>
      </c>
      <c r="B36" t="s">
        <v>45</v>
      </c>
      <c r="C36">
        <v>66.666666666666671</v>
      </c>
      <c r="D36">
        <v>3</v>
      </c>
      <c r="E36" t="s">
        <v>5506</v>
      </c>
      <c r="F36">
        <v>100</v>
      </c>
      <c r="G36">
        <v>0</v>
      </c>
      <c r="H36" t="s">
        <v>1219</v>
      </c>
      <c r="I36" t="s">
        <v>5507</v>
      </c>
      <c r="J36" t="s">
        <v>311</v>
      </c>
      <c r="K36" t="s">
        <v>23</v>
      </c>
      <c r="L36" t="s">
        <v>24</v>
      </c>
      <c r="M36" t="s">
        <v>5508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5509</v>
      </c>
      <c r="T36" t="s">
        <v>5508</v>
      </c>
      <c r="U36" s="53" t="s">
        <v>31</v>
      </c>
      <c r="V36">
        <v>293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5510</v>
      </c>
      <c r="F37">
        <v>100</v>
      </c>
      <c r="G37">
        <v>0</v>
      </c>
      <c r="H37" t="s">
        <v>1219</v>
      </c>
      <c r="I37" t="s">
        <v>5511</v>
      </c>
      <c r="J37" t="s">
        <v>1246</v>
      </c>
      <c r="K37" t="s">
        <v>23</v>
      </c>
      <c r="L37" t="s">
        <v>24</v>
      </c>
      <c r="M37" t="s">
        <v>5512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5513</v>
      </c>
      <c r="T37" t="s">
        <v>5514</v>
      </c>
      <c r="U37" s="53" t="s">
        <v>6717</v>
      </c>
      <c r="V37">
        <v>2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5510</v>
      </c>
      <c r="F38">
        <v>100</v>
      </c>
      <c r="G38">
        <v>0</v>
      </c>
      <c r="H38" t="s">
        <v>1219</v>
      </c>
      <c r="I38" t="s">
        <v>5511</v>
      </c>
      <c r="J38" t="s">
        <v>1246</v>
      </c>
      <c r="K38" t="s">
        <v>23</v>
      </c>
      <c r="L38" t="s">
        <v>24</v>
      </c>
      <c r="M38" t="s">
        <v>5512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5513</v>
      </c>
      <c r="T38" t="s">
        <v>5514</v>
      </c>
      <c r="U38" s="52" t="s">
        <v>28</v>
      </c>
      <c r="V38">
        <v>253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5510</v>
      </c>
      <c r="F39">
        <v>100</v>
      </c>
      <c r="G39">
        <v>0</v>
      </c>
      <c r="H39" t="s">
        <v>1219</v>
      </c>
      <c r="I39" t="s">
        <v>5511</v>
      </c>
      <c r="J39" t="s">
        <v>1246</v>
      </c>
      <c r="K39" t="s">
        <v>23</v>
      </c>
      <c r="L39" t="s">
        <v>24</v>
      </c>
      <c r="M39" t="s">
        <v>5512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5513</v>
      </c>
      <c r="T39" t="s">
        <v>5514</v>
      </c>
      <c r="U39" s="53" t="s">
        <v>29</v>
      </c>
      <c r="V39">
        <v>252</v>
      </c>
    </row>
    <row r="40" spans="1:22" x14ac:dyDescent="0.25">
      <c r="A40" t="s">
        <v>20</v>
      </c>
      <c r="B40" t="s">
        <v>21</v>
      </c>
      <c r="C40">
        <v>50</v>
      </c>
      <c r="D40">
        <v>2</v>
      </c>
      <c r="E40" t="s">
        <v>5515</v>
      </c>
      <c r="F40">
        <v>300</v>
      </c>
      <c r="G40">
        <v>0</v>
      </c>
      <c r="H40" t="s">
        <v>1219</v>
      </c>
      <c r="I40" t="s">
        <v>5516</v>
      </c>
      <c r="J40" t="s">
        <v>1231</v>
      </c>
      <c r="K40" t="s">
        <v>23</v>
      </c>
      <c r="L40" t="s">
        <v>24</v>
      </c>
      <c r="M40" t="s">
        <v>5517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5518</v>
      </c>
      <c r="T40" t="s">
        <v>5517</v>
      </c>
      <c r="U40" s="53" t="s">
        <v>1254</v>
      </c>
      <c r="V40">
        <v>1</v>
      </c>
    </row>
    <row r="41" spans="1:22" x14ac:dyDescent="0.25">
      <c r="A41" t="s">
        <v>28</v>
      </c>
      <c r="B41" t="s">
        <v>29</v>
      </c>
      <c r="C41">
        <v>50</v>
      </c>
      <c r="D41">
        <v>2</v>
      </c>
      <c r="E41" t="s">
        <v>5515</v>
      </c>
      <c r="F41">
        <v>300</v>
      </c>
      <c r="G41">
        <v>0</v>
      </c>
      <c r="H41" t="s">
        <v>1219</v>
      </c>
      <c r="I41" t="s">
        <v>5516</v>
      </c>
      <c r="J41" t="s">
        <v>1231</v>
      </c>
      <c r="K41" t="s">
        <v>23</v>
      </c>
      <c r="L41" t="s">
        <v>24</v>
      </c>
      <c r="M41" t="s">
        <v>5517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5518</v>
      </c>
      <c r="T41" t="s">
        <v>5517</v>
      </c>
      <c r="U41" s="52" t="s">
        <v>20</v>
      </c>
      <c r="V41">
        <v>244</v>
      </c>
    </row>
    <row r="42" spans="1:22" x14ac:dyDescent="0.25">
      <c r="A42" t="s">
        <v>30</v>
      </c>
      <c r="B42" t="s">
        <v>31</v>
      </c>
      <c r="C42">
        <v>50</v>
      </c>
      <c r="D42">
        <v>2</v>
      </c>
      <c r="E42" t="s">
        <v>5515</v>
      </c>
      <c r="F42">
        <v>300</v>
      </c>
      <c r="G42">
        <v>0</v>
      </c>
      <c r="H42" t="s">
        <v>1219</v>
      </c>
      <c r="I42" t="s">
        <v>5516</v>
      </c>
      <c r="J42" t="s">
        <v>1231</v>
      </c>
      <c r="K42" t="s">
        <v>23</v>
      </c>
      <c r="L42" t="s">
        <v>24</v>
      </c>
      <c r="M42" t="s">
        <v>5517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5518</v>
      </c>
      <c r="T42" t="s">
        <v>5517</v>
      </c>
      <c r="U42" s="53" t="s">
        <v>21</v>
      </c>
      <c r="V42">
        <v>242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5515</v>
      </c>
      <c r="F43">
        <v>300</v>
      </c>
      <c r="G43">
        <v>0</v>
      </c>
      <c r="H43" t="s">
        <v>1219</v>
      </c>
      <c r="I43" t="s">
        <v>5516</v>
      </c>
      <c r="J43" t="s">
        <v>1231</v>
      </c>
      <c r="K43" t="s">
        <v>23</v>
      </c>
      <c r="L43" t="s">
        <v>24</v>
      </c>
      <c r="M43" t="s">
        <v>5517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5518</v>
      </c>
      <c r="T43" t="s">
        <v>5517</v>
      </c>
      <c r="U43" s="53" t="s">
        <v>1254</v>
      </c>
      <c r="V43">
        <v>2</v>
      </c>
    </row>
    <row r="44" spans="1:22" x14ac:dyDescent="0.25">
      <c r="A44" t="s">
        <v>30</v>
      </c>
      <c r="B44" t="s">
        <v>31</v>
      </c>
      <c r="C44">
        <v>60</v>
      </c>
      <c r="D44">
        <v>3</v>
      </c>
      <c r="E44" t="s">
        <v>5519</v>
      </c>
      <c r="F44">
        <v>200</v>
      </c>
      <c r="G44">
        <v>0</v>
      </c>
      <c r="H44" t="s">
        <v>1219</v>
      </c>
      <c r="I44" t="s">
        <v>5520</v>
      </c>
      <c r="J44" t="s">
        <v>316</v>
      </c>
      <c r="K44" t="s">
        <v>23</v>
      </c>
      <c r="L44" t="s">
        <v>24</v>
      </c>
      <c r="M44" t="s">
        <v>5521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5522</v>
      </c>
      <c r="T44" t="s">
        <v>5521</v>
      </c>
      <c r="U44" s="52" t="s">
        <v>115</v>
      </c>
      <c r="V44">
        <v>54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5519</v>
      </c>
      <c r="F45">
        <v>200</v>
      </c>
      <c r="G45">
        <v>0</v>
      </c>
      <c r="H45" t="s">
        <v>1219</v>
      </c>
      <c r="I45" t="s">
        <v>5520</v>
      </c>
      <c r="J45" t="s">
        <v>316</v>
      </c>
      <c r="K45" t="s">
        <v>23</v>
      </c>
      <c r="L45" t="s">
        <v>24</v>
      </c>
      <c r="M45" t="s">
        <v>5521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5522</v>
      </c>
      <c r="T45" t="s">
        <v>5521</v>
      </c>
      <c r="U45" s="53" t="s">
        <v>116</v>
      </c>
      <c r="V45">
        <v>54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5519</v>
      </c>
      <c r="F46">
        <v>200</v>
      </c>
      <c r="G46">
        <v>0</v>
      </c>
      <c r="H46" t="s">
        <v>1219</v>
      </c>
      <c r="I46" t="s">
        <v>5520</v>
      </c>
      <c r="J46" t="s">
        <v>316</v>
      </c>
      <c r="K46" t="s">
        <v>23</v>
      </c>
      <c r="L46" t="s">
        <v>24</v>
      </c>
      <c r="M46" t="s">
        <v>5521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5522</v>
      </c>
      <c r="T46" t="s">
        <v>5521</v>
      </c>
      <c r="U46" s="52" t="s">
        <v>1179</v>
      </c>
      <c r="V46">
        <v>4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5519</v>
      </c>
      <c r="F47">
        <v>200</v>
      </c>
      <c r="G47">
        <v>0</v>
      </c>
      <c r="H47" t="s">
        <v>1219</v>
      </c>
      <c r="I47" t="s">
        <v>5520</v>
      </c>
      <c r="J47" t="s">
        <v>316</v>
      </c>
      <c r="K47" t="s">
        <v>23</v>
      </c>
      <c r="L47" t="s">
        <v>24</v>
      </c>
      <c r="M47" t="s">
        <v>5521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5522</v>
      </c>
      <c r="T47" t="s">
        <v>5521</v>
      </c>
      <c r="U47" s="53" t="s">
        <v>1180</v>
      </c>
      <c r="V47">
        <v>4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5523</v>
      </c>
      <c r="F48">
        <v>100</v>
      </c>
      <c r="G48">
        <v>0</v>
      </c>
      <c r="H48" t="s">
        <v>1219</v>
      </c>
      <c r="I48" t="s">
        <v>5524</v>
      </c>
      <c r="J48" t="s">
        <v>1303</v>
      </c>
      <c r="K48" t="s">
        <v>23</v>
      </c>
      <c r="L48" t="s">
        <v>24</v>
      </c>
      <c r="M48" t="s">
        <v>5525</v>
      </c>
      <c r="N48" t="s">
        <v>23</v>
      </c>
      <c r="O48" t="s">
        <v>307</v>
      </c>
      <c r="P48" t="s">
        <v>26</v>
      </c>
      <c r="Q48" t="s">
        <v>27</v>
      </c>
      <c r="R48" t="s">
        <v>5526</v>
      </c>
      <c r="S48" t="s">
        <v>5527</v>
      </c>
      <c r="T48" t="s">
        <v>5525</v>
      </c>
      <c r="U48" s="52" t="s">
        <v>1248</v>
      </c>
      <c r="V48">
        <v>1394</v>
      </c>
    </row>
    <row r="49" spans="1:20" x14ac:dyDescent="0.25">
      <c r="A49" t="s">
        <v>28</v>
      </c>
      <c r="B49" t="s">
        <v>29</v>
      </c>
      <c r="C49">
        <v>50</v>
      </c>
      <c r="D49">
        <v>1</v>
      </c>
      <c r="E49" t="s">
        <v>5523</v>
      </c>
      <c r="F49">
        <v>100</v>
      </c>
      <c r="G49">
        <v>0</v>
      </c>
      <c r="H49" t="s">
        <v>1219</v>
      </c>
      <c r="I49" t="s">
        <v>5524</v>
      </c>
      <c r="J49" t="s">
        <v>1303</v>
      </c>
      <c r="K49" t="s">
        <v>23</v>
      </c>
      <c r="L49" t="s">
        <v>24</v>
      </c>
      <c r="M49" t="s">
        <v>5525</v>
      </c>
      <c r="N49" t="s">
        <v>23</v>
      </c>
      <c r="O49" t="s">
        <v>307</v>
      </c>
      <c r="P49" t="s">
        <v>26</v>
      </c>
      <c r="Q49" t="s">
        <v>27</v>
      </c>
      <c r="R49" t="s">
        <v>5526</v>
      </c>
      <c r="S49" t="s">
        <v>5527</v>
      </c>
      <c r="T49" t="s">
        <v>5525</v>
      </c>
    </row>
    <row r="50" spans="1:20" x14ac:dyDescent="0.25">
      <c r="A50" t="s">
        <v>30</v>
      </c>
      <c r="B50" t="s">
        <v>31</v>
      </c>
      <c r="C50">
        <v>50</v>
      </c>
      <c r="D50">
        <v>1</v>
      </c>
      <c r="E50" t="s">
        <v>5523</v>
      </c>
      <c r="F50">
        <v>100</v>
      </c>
      <c r="G50">
        <v>0</v>
      </c>
      <c r="H50" t="s">
        <v>1219</v>
      </c>
      <c r="I50" t="s">
        <v>5524</v>
      </c>
      <c r="J50" t="s">
        <v>1303</v>
      </c>
      <c r="K50" t="s">
        <v>23</v>
      </c>
      <c r="L50" t="s">
        <v>24</v>
      </c>
      <c r="M50" t="s">
        <v>5525</v>
      </c>
      <c r="N50" t="s">
        <v>23</v>
      </c>
      <c r="O50" t="s">
        <v>307</v>
      </c>
      <c r="P50" t="s">
        <v>26</v>
      </c>
      <c r="Q50" t="s">
        <v>27</v>
      </c>
      <c r="R50" t="s">
        <v>5526</v>
      </c>
      <c r="S50" t="s">
        <v>5527</v>
      </c>
      <c r="T50" t="s">
        <v>5525</v>
      </c>
    </row>
    <row r="51" spans="1:20" x14ac:dyDescent="0.25">
      <c r="A51" t="s">
        <v>42</v>
      </c>
      <c r="B51" t="s">
        <v>43</v>
      </c>
      <c r="C51">
        <v>66.666666666666671</v>
      </c>
      <c r="D51">
        <v>3</v>
      </c>
      <c r="E51" t="s">
        <v>5528</v>
      </c>
      <c r="F51">
        <v>100</v>
      </c>
      <c r="G51">
        <v>0</v>
      </c>
      <c r="H51" t="s">
        <v>22</v>
      </c>
      <c r="I51" t="s">
        <v>5529</v>
      </c>
      <c r="J51" t="s">
        <v>312</v>
      </c>
      <c r="K51" t="s">
        <v>23</v>
      </c>
      <c r="L51" t="s">
        <v>24</v>
      </c>
      <c r="M51" t="s">
        <v>5530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5531</v>
      </c>
      <c r="T51" t="s">
        <v>5530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5532</v>
      </c>
      <c r="F52">
        <v>100</v>
      </c>
      <c r="G52">
        <v>0</v>
      </c>
      <c r="H52" t="s">
        <v>1219</v>
      </c>
      <c r="I52" t="s">
        <v>5533</v>
      </c>
      <c r="J52" t="s">
        <v>314</v>
      </c>
      <c r="K52" t="s">
        <v>23</v>
      </c>
      <c r="L52" t="s">
        <v>24</v>
      </c>
      <c r="M52" t="s">
        <v>5534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5535</v>
      </c>
      <c r="T52" t="s">
        <v>5534</v>
      </c>
    </row>
    <row r="53" spans="1:20" x14ac:dyDescent="0.25">
      <c r="A53" t="s">
        <v>28</v>
      </c>
      <c r="B53" t="s">
        <v>29</v>
      </c>
      <c r="C53">
        <v>50</v>
      </c>
      <c r="D53">
        <v>1</v>
      </c>
      <c r="E53" t="s">
        <v>5532</v>
      </c>
      <c r="F53">
        <v>100</v>
      </c>
      <c r="G53">
        <v>0</v>
      </c>
      <c r="H53" t="s">
        <v>1219</v>
      </c>
      <c r="I53" t="s">
        <v>5533</v>
      </c>
      <c r="J53" t="s">
        <v>314</v>
      </c>
      <c r="K53" t="s">
        <v>23</v>
      </c>
      <c r="L53" t="s">
        <v>24</v>
      </c>
      <c r="M53" t="s">
        <v>5534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5535</v>
      </c>
      <c r="T53" t="s">
        <v>5534</v>
      </c>
    </row>
    <row r="54" spans="1:20" x14ac:dyDescent="0.25">
      <c r="A54" t="s">
        <v>30</v>
      </c>
      <c r="B54" t="s">
        <v>31</v>
      </c>
      <c r="C54">
        <v>50</v>
      </c>
      <c r="D54">
        <v>1</v>
      </c>
      <c r="E54" t="s">
        <v>5532</v>
      </c>
      <c r="F54">
        <v>100</v>
      </c>
      <c r="G54">
        <v>0</v>
      </c>
      <c r="H54" t="s">
        <v>1219</v>
      </c>
      <c r="I54" t="s">
        <v>5533</v>
      </c>
      <c r="J54" t="s">
        <v>314</v>
      </c>
      <c r="K54" t="s">
        <v>23</v>
      </c>
      <c r="L54" t="s">
        <v>24</v>
      </c>
      <c r="M54" t="s">
        <v>5534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5535</v>
      </c>
      <c r="T54" t="s">
        <v>5534</v>
      </c>
    </row>
    <row r="55" spans="1:20" x14ac:dyDescent="0.25">
      <c r="A55" t="s">
        <v>139</v>
      </c>
      <c r="B55" t="s">
        <v>112</v>
      </c>
      <c r="C55">
        <v>116</v>
      </c>
      <c r="D55">
        <v>2</v>
      </c>
      <c r="E55" t="s">
        <v>5536</v>
      </c>
      <c r="F55">
        <v>284</v>
      </c>
      <c r="G55">
        <v>35</v>
      </c>
      <c r="H55" t="s">
        <v>22</v>
      </c>
      <c r="I55" t="s">
        <v>3527</v>
      </c>
      <c r="J55" t="s">
        <v>331</v>
      </c>
      <c r="K55" t="s">
        <v>23</v>
      </c>
      <c r="L55" t="s">
        <v>24</v>
      </c>
      <c r="M55" t="s">
        <v>5534</v>
      </c>
      <c r="N55" t="s">
        <v>23</v>
      </c>
      <c r="O55" t="s">
        <v>58</v>
      </c>
      <c r="P55" t="s">
        <v>26</v>
      </c>
      <c r="Q55" t="s">
        <v>33</v>
      </c>
      <c r="R55" t="s">
        <v>24</v>
      </c>
      <c r="S55" t="s">
        <v>5537</v>
      </c>
      <c r="T55" t="s">
        <v>5538</v>
      </c>
    </row>
    <row r="56" spans="1:20" x14ac:dyDescent="0.25">
      <c r="A56" t="s">
        <v>46</v>
      </c>
      <c r="B56" t="s">
        <v>56</v>
      </c>
      <c r="C56">
        <v>118</v>
      </c>
      <c r="D56">
        <v>1</v>
      </c>
      <c r="E56" t="s">
        <v>5536</v>
      </c>
      <c r="F56">
        <v>284</v>
      </c>
      <c r="G56">
        <v>35</v>
      </c>
      <c r="H56" t="s">
        <v>22</v>
      </c>
      <c r="I56" t="s">
        <v>3527</v>
      </c>
      <c r="J56" t="s">
        <v>331</v>
      </c>
      <c r="K56" t="s">
        <v>23</v>
      </c>
      <c r="L56" t="s">
        <v>24</v>
      </c>
      <c r="M56" t="s">
        <v>5534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5537</v>
      </c>
      <c r="T56" t="s">
        <v>5538</v>
      </c>
    </row>
    <row r="57" spans="1:20" x14ac:dyDescent="0.25">
      <c r="A57" t="s">
        <v>46</v>
      </c>
      <c r="B57" t="s">
        <v>56</v>
      </c>
      <c r="C57">
        <v>69.900000000000006</v>
      </c>
      <c r="D57">
        <v>10</v>
      </c>
      <c r="E57" t="s">
        <v>5539</v>
      </c>
      <c r="F57">
        <v>566.25</v>
      </c>
      <c r="G57">
        <v>66</v>
      </c>
      <c r="H57" t="s">
        <v>47</v>
      </c>
      <c r="I57" t="s">
        <v>5540</v>
      </c>
      <c r="J57" t="s">
        <v>5541</v>
      </c>
      <c r="K57" t="s">
        <v>3235</v>
      </c>
      <c r="L57" t="s">
        <v>5542</v>
      </c>
      <c r="M57" t="s">
        <v>5543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5544</v>
      </c>
      <c r="T57" t="s">
        <v>5545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5546</v>
      </c>
      <c r="F58">
        <v>138</v>
      </c>
      <c r="G58">
        <v>38</v>
      </c>
      <c r="H58" t="s">
        <v>1219</v>
      </c>
      <c r="I58" t="s">
        <v>5547</v>
      </c>
      <c r="J58" t="s">
        <v>317</v>
      </c>
      <c r="K58" t="s">
        <v>23</v>
      </c>
      <c r="L58" t="s">
        <v>24</v>
      </c>
      <c r="M58" t="s">
        <v>5548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5549</v>
      </c>
      <c r="T58" t="s">
        <v>5548</v>
      </c>
    </row>
    <row r="59" spans="1:20" x14ac:dyDescent="0.25">
      <c r="A59" t="s">
        <v>28</v>
      </c>
      <c r="B59" t="s">
        <v>29</v>
      </c>
      <c r="C59">
        <v>50</v>
      </c>
      <c r="D59">
        <v>1</v>
      </c>
      <c r="E59" t="s">
        <v>5546</v>
      </c>
      <c r="F59">
        <v>138</v>
      </c>
      <c r="G59">
        <v>38</v>
      </c>
      <c r="H59" t="s">
        <v>1219</v>
      </c>
      <c r="I59" t="s">
        <v>5547</v>
      </c>
      <c r="J59" t="s">
        <v>317</v>
      </c>
      <c r="K59" t="s">
        <v>23</v>
      </c>
      <c r="L59" t="s">
        <v>24</v>
      </c>
      <c r="M59" t="s">
        <v>5548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5549</v>
      </c>
      <c r="T59" t="s">
        <v>5548</v>
      </c>
    </row>
    <row r="60" spans="1:20" x14ac:dyDescent="0.25">
      <c r="A60" t="s">
        <v>30</v>
      </c>
      <c r="B60" t="s">
        <v>31</v>
      </c>
      <c r="C60">
        <v>50</v>
      </c>
      <c r="D60">
        <v>1</v>
      </c>
      <c r="E60" t="s">
        <v>5546</v>
      </c>
      <c r="F60">
        <v>138</v>
      </c>
      <c r="G60">
        <v>38</v>
      </c>
      <c r="H60" t="s">
        <v>1219</v>
      </c>
      <c r="I60" t="s">
        <v>5547</v>
      </c>
      <c r="J60" t="s">
        <v>317</v>
      </c>
      <c r="K60" t="s">
        <v>23</v>
      </c>
      <c r="L60" t="s">
        <v>24</v>
      </c>
      <c r="M60" t="s">
        <v>5548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5549</v>
      </c>
      <c r="T60" t="s">
        <v>5548</v>
      </c>
    </row>
    <row r="61" spans="1:20" x14ac:dyDescent="0.25">
      <c r="A61" t="s">
        <v>20</v>
      </c>
      <c r="B61" t="s">
        <v>21</v>
      </c>
      <c r="C61">
        <v>50</v>
      </c>
      <c r="D61">
        <v>4</v>
      </c>
      <c r="E61" t="s">
        <v>5550</v>
      </c>
      <c r="F61">
        <v>400</v>
      </c>
      <c r="G61">
        <v>0</v>
      </c>
      <c r="H61" t="s">
        <v>1219</v>
      </c>
      <c r="I61" t="s">
        <v>1262</v>
      </c>
      <c r="J61" t="s">
        <v>302</v>
      </c>
      <c r="K61" t="s">
        <v>23</v>
      </c>
      <c r="L61" t="s">
        <v>24</v>
      </c>
      <c r="M61" t="s">
        <v>5551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5552</v>
      </c>
      <c r="T61" t="s">
        <v>5551</v>
      </c>
    </row>
    <row r="62" spans="1:20" x14ac:dyDescent="0.25">
      <c r="A62" t="s">
        <v>28</v>
      </c>
      <c r="B62" t="s">
        <v>29</v>
      </c>
      <c r="C62">
        <v>50</v>
      </c>
      <c r="D62">
        <v>4</v>
      </c>
      <c r="E62" t="s">
        <v>5550</v>
      </c>
      <c r="F62">
        <v>400</v>
      </c>
      <c r="G62">
        <v>0</v>
      </c>
      <c r="H62" t="s">
        <v>1219</v>
      </c>
      <c r="I62" t="s">
        <v>1262</v>
      </c>
      <c r="J62" t="s">
        <v>302</v>
      </c>
      <c r="K62" t="s">
        <v>23</v>
      </c>
      <c r="L62" t="s">
        <v>24</v>
      </c>
      <c r="M62" t="s">
        <v>5551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5552</v>
      </c>
      <c r="T62" t="s">
        <v>5551</v>
      </c>
    </row>
    <row r="63" spans="1:20" x14ac:dyDescent="0.25">
      <c r="A63" t="s">
        <v>30</v>
      </c>
      <c r="B63" t="s">
        <v>31</v>
      </c>
      <c r="C63">
        <v>50</v>
      </c>
      <c r="D63">
        <v>4</v>
      </c>
      <c r="E63" t="s">
        <v>5550</v>
      </c>
      <c r="F63">
        <v>400</v>
      </c>
      <c r="G63">
        <v>0</v>
      </c>
      <c r="H63" t="s">
        <v>1219</v>
      </c>
      <c r="I63" t="s">
        <v>1262</v>
      </c>
      <c r="J63" t="s">
        <v>302</v>
      </c>
      <c r="K63" t="s">
        <v>23</v>
      </c>
      <c r="L63" t="s">
        <v>24</v>
      </c>
      <c r="M63" t="s">
        <v>5551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5552</v>
      </c>
      <c r="T63" t="s">
        <v>5551</v>
      </c>
    </row>
    <row r="64" spans="1:20" x14ac:dyDescent="0.25">
      <c r="A64" t="s">
        <v>186</v>
      </c>
      <c r="B64" t="s">
        <v>187</v>
      </c>
      <c r="C64">
        <v>50</v>
      </c>
      <c r="D64">
        <v>12</v>
      </c>
      <c r="E64" t="s">
        <v>5553</v>
      </c>
      <c r="F64">
        <v>400</v>
      </c>
      <c r="G64">
        <v>0</v>
      </c>
      <c r="H64" t="s">
        <v>22</v>
      </c>
      <c r="I64" t="s">
        <v>5554</v>
      </c>
      <c r="J64" t="s">
        <v>302</v>
      </c>
      <c r="K64" t="s">
        <v>23</v>
      </c>
      <c r="L64" t="s">
        <v>24</v>
      </c>
      <c r="M64" t="s">
        <v>5555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5556</v>
      </c>
      <c r="T64" t="s">
        <v>5555</v>
      </c>
    </row>
    <row r="65" spans="1:20" x14ac:dyDescent="0.25">
      <c r="A65" t="s">
        <v>42</v>
      </c>
      <c r="B65" t="s">
        <v>43</v>
      </c>
      <c r="C65">
        <v>66.666666666666671</v>
      </c>
      <c r="D65">
        <v>3</v>
      </c>
      <c r="E65" t="s">
        <v>5557</v>
      </c>
      <c r="F65">
        <v>100</v>
      </c>
      <c r="G65">
        <v>0</v>
      </c>
      <c r="H65" t="s">
        <v>22</v>
      </c>
      <c r="I65" t="s">
        <v>5558</v>
      </c>
      <c r="J65" t="s">
        <v>323</v>
      </c>
      <c r="K65" t="s">
        <v>23</v>
      </c>
      <c r="L65" t="s">
        <v>24</v>
      </c>
      <c r="M65" t="s">
        <v>5559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5560</v>
      </c>
      <c r="T65" t="s">
        <v>5559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5561</v>
      </c>
      <c r="F66">
        <v>182</v>
      </c>
      <c r="G66">
        <v>0</v>
      </c>
      <c r="H66" t="s">
        <v>1219</v>
      </c>
      <c r="I66" t="s">
        <v>5562</v>
      </c>
      <c r="J66" t="s">
        <v>303</v>
      </c>
      <c r="K66" t="s">
        <v>23</v>
      </c>
      <c r="L66" t="s">
        <v>24</v>
      </c>
      <c r="M66" t="s">
        <v>5563</v>
      </c>
      <c r="N66" t="s">
        <v>23</v>
      </c>
      <c r="O66" t="s">
        <v>58</v>
      </c>
      <c r="P66" t="s">
        <v>26</v>
      </c>
      <c r="Q66" t="s">
        <v>33</v>
      </c>
      <c r="R66" t="s">
        <v>24</v>
      </c>
      <c r="S66" t="s">
        <v>5564</v>
      </c>
      <c r="T66" t="s">
        <v>5563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5561</v>
      </c>
      <c r="F67">
        <v>182</v>
      </c>
      <c r="G67">
        <v>0</v>
      </c>
      <c r="H67" t="s">
        <v>1219</v>
      </c>
      <c r="I67" t="s">
        <v>5562</v>
      </c>
      <c r="J67" t="s">
        <v>303</v>
      </c>
      <c r="K67" t="s">
        <v>23</v>
      </c>
      <c r="L67" t="s">
        <v>24</v>
      </c>
      <c r="M67" t="s">
        <v>5563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5564</v>
      </c>
      <c r="T67" t="s">
        <v>5563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5561</v>
      </c>
      <c r="F68">
        <v>182</v>
      </c>
      <c r="G68">
        <v>0</v>
      </c>
      <c r="H68" t="s">
        <v>1219</v>
      </c>
      <c r="I68" t="s">
        <v>5562</v>
      </c>
      <c r="J68" t="s">
        <v>303</v>
      </c>
      <c r="K68" t="s">
        <v>23</v>
      </c>
      <c r="L68" t="s">
        <v>24</v>
      </c>
      <c r="M68" t="s">
        <v>5563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5564</v>
      </c>
      <c r="T68" t="s">
        <v>5563</v>
      </c>
    </row>
    <row r="69" spans="1:20" x14ac:dyDescent="0.25">
      <c r="A69" t="s">
        <v>115</v>
      </c>
      <c r="B69" t="s">
        <v>116</v>
      </c>
      <c r="C69">
        <v>45</v>
      </c>
      <c r="D69">
        <v>2</v>
      </c>
      <c r="E69" t="s">
        <v>5561</v>
      </c>
      <c r="F69">
        <v>182</v>
      </c>
      <c r="G69">
        <v>0</v>
      </c>
      <c r="H69" t="s">
        <v>1219</v>
      </c>
      <c r="I69" t="s">
        <v>5562</v>
      </c>
      <c r="J69" t="s">
        <v>303</v>
      </c>
      <c r="K69" t="s">
        <v>23</v>
      </c>
      <c r="L69" t="s">
        <v>24</v>
      </c>
      <c r="M69" t="s">
        <v>5563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5564</v>
      </c>
      <c r="T69" t="s">
        <v>5563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5565</v>
      </c>
      <c r="F70">
        <v>265</v>
      </c>
      <c r="G70">
        <v>0</v>
      </c>
      <c r="H70" t="s">
        <v>22</v>
      </c>
      <c r="I70" t="s">
        <v>5566</v>
      </c>
      <c r="J70" t="s">
        <v>334</v>
      </c>
      <c r="K70" t="s">
        <v>23</v>
      </c>
      <c r="L70" t="s">
        <v>24</v>
      </c>
      <c r="M70" t="s">
        <v>5567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5568</v>
      </c>
      <c r="T70" t="s">
        <v>5569</v>
      </c>
    </row>
    <row r="71" spans="1:20" x14ac:dyDescent="0.25">
      <c r="A71" t="s">
        <v>186</v>
      </c>
      <c r="B71" t="s">
        <v>187</v>
      </c>
      <c r="C71">
        <v>65</v>
      </c>
      <c r="D71">
        <v>1</v>
      </c>
      <c r="E71" t="s">
        <v>5565</v>
      </c>
      <c r="F71">
        <v>265</v>
      </c>
      <c r="G71">
        <v>0</v>
      </c>
      <c r="H71" t="s">
        <v>22</v>
      </c>
      <c r="I71" t="s">
        <v>5566</v>
      </c>
      <c r="J71" t="s">
        <v>334</v>
      </c>
      <c r="K71" t="s">
        <v>23</v>
      </c>
      <c r="L71" t="s">
        <v>24</v>
      </c>
      <c r="M71" t="s">
        <v>5567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5568</v>
      </c>
      <c r="T71" t="s">
        <v>5569</v>
      </c>
    </row>
    <row r="72" spans="1:20" x14ac:dyDescent="0.25">
      <c r="A72" t="s">
        <v>110</v>
      </c>
      <c r="B72" t="s">
        <v>4432</v>
      </c>
      <c r="C72">
        <v>120</v>
      </c>
      <c r="D72">
        <v>1</v>
      </c>
      <c r="E72" t="s">
        <v>5565</v>
      </c>
      <c r="F72">
        <v>265</v>
      </c>
      <c r="G72">
        <v>0</v>
      </c>
      <c r="H72" t="s">
        <v>22</v>
      </c>
      <c r="I72" t="s">
        <v>5566</v>
      </c>
      <c r="J72" t="s">
        <v>334</v>
      </c>
      <c r="K72" t="s">
        <v>23</v>
      </c>
      <c r="L72" t="s">
        <v>24</v>
      </c>
      <c r="M72" t="s">
        <v>5567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5568</v>
      </c>
      <c r="T72" t="s">
        <v>5569</v>
      </c>
    </row>
    <row r="73" spans="1:20" x14ac:dyDescent="0.25">
      <c r="A73" t="s">
        <v>115</v>
      </c>
      <c r="B73" t="s">
        <v>116</v>
      </c>
      <c r="C73">
        <v>45</v>
      </c>
      <c r="D73">
        <v>1</v>
      </c>
      <c r="E73" t="s">
        <v>5570</v>
      </c>
      <c r="F73">
        <v>79</v>
      </c>
      <c r="G73">
        <v>38</v>
      </c>
      <c r="H73" t="s">
        <v>1219</v>
      </c>
      <c r="I73" t="s">
        <v>5571</v>
      </c>
      <c r="J73" t="s">
        <v>303</v>
      </c>
      <c r="K73" t="s">
        <v>23</v>
      </c>
      <c r="L73" t="s">
        <v>24</v>
      </c>
      <c r="M73" t="s">
        <v>5572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5573</v>
      </c>
      <c r="T73" t="s">
        <v>5572</v>
      </c>
    </row>
    <row r="74" spans="1:20" x14ac:dyDescent="0.25">
      <c r="A74" t="s">
        <v>42</v>
      </c>
      <c r="B74" t="s">
        <v>43</v>
      </c>
      <c r="C74">
        <v>66.666666666666671</v>
      </c>
      <c r="D74">
        <v>6</v>
      </c>
      <c r="E74" t="s">
        <v>5574</v>
      </c>
      <c r="F74">
        <v>255</v>
      </c>
      <c r="G74">
        <v>0</v>
      </c>
      <c r="H74" t="s">
        <v>47</v>
      </c>
      <c r="I74" t="s">
        <v>5575</v>
      </c>
      <c r="J74" t="s">
        <v>5576</v>
      </c>
      <c r="K74" t="s">
        <v>1355</v>
      </c>
      <c r="L74" t="s">
        <v>349</v>
      </c>
      <c r="M74" t="s">
        <v>5551</v>
      </c>
      <c r="N74" t="s">
        <v>23</v>
      </c>
      <c r="O74" t="s">
        <v>53</v>
      </c>
      <c r="P74" t="s">
        <v>54</v>
      </c>
      <c r="Q74" t="s">
        <v>55</v>
      </c>
      <c r="R74" t="s">
        <v>24</v>
      </c>
      <c r="S74" t="s">
        <v>5577</v>
      </c>
      <c r="T74" t="s">
        <v>5578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5579</v>
      </c>
      <c r="F75">
        <v>109</v>
      </c>
      <c r="G75">
        <v>9</v>
      </c>
      <c r="H75" t="s">
        <v>1219</v>
      </c>
      <c r="I75" t="s">
        <v>5580</v>
      </c>
      <c r="J75" t="s">
        <v>64</v>
      </c>
      <c r="K75" t="s">
        <v>23</v>
      </c>
      <c r="L75" t="s">
        <v>24</v>
      </c>
      <c r="M75" t="s">
        <v>5581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5582</v>
      </c>
      <c r="T75" t="s">
        <v>5581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5579</v>
      </c>
      <c r="F76">
        <v>109</v>
      </c>
      <c r="G76">
        <v>9</v>
      </c>
      <c r="H76" t="s">
        <v>1219</v>
      </c>
      <c r="I76" t="s">
        <v>5580</v>
      </c>
      <c r="J76" t="s">
        <v>64</v>
      </c>
      <c r="K76" t="s">
        <v>23</v>
      </c>
      <c r="L76" t="s">
        <v>24</v>
      </c>
      <c r="M76" t="s">
        <v>5581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5582</v>
      </c>
      <c r="T76" t="s">
        <v>5581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5579</v>
      </c>
      <c r="F77">
        <v>109</v>
      </c>
      <c r="G77">
        <v>9</v>
      </c>
      <c r="H77" t="s">
        <v>1219</v>
      </c>
      <c r="I77" t="s">
        <v>5580</v>
      </c>
      <c r="J77" t="s">
        <v>64</v>
      </c>
      <c r="K77" t="s">
        <v>23</v>
      </c>
      <c r="L77" t="s">
        <v>24</v>
      </c>
      <c r="M77" t="s">
        <v>5581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5582</v>
      </c>
      <c r="T77" t="s">
        <v>5581</v>
      </c>
    </row>
    <row r="78" spans="1:20" x14ac:dyDescent="0.25">
      <c r="A78" t="s">
        <v>20</v>
      </c>
      <c r="B78" t="s">
        <v>21</v>
      </c>
      <c r="C78">
        <v>50</v>
      </c>
      <c r="D78">
        <v>2</v>
      </c>
      <c r="E78" t="s">
        <v>5583</v>
      </c>
      <c r="F78">
        <v>200</v>
      </c>
      <c r="G78">
        <v>0</v>
      </c>
      <c r="H78" t="s">
        <v>1219</v>
      </c>
      <c r="I78" t="s">
        <v>5584</v>
      </c>
      <c r="J78" t="s">
        <v>303</v>
      </c>
      <c r="K78" t="s">
        <v>23</v>
      </c>
      <c r="L78" t="s">
        <v>24</v>
      </c>
      <c r="M78" t="s">
        <v>5585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5586</v>
      </c>
      <c r="T78" t="s">
        <v>5585</v>
      </c>
    </row>
    <row r="79" spans="1:20" x14ac:dyDescent="0.25">
      <c r="A79" t="s">
        <v>28</v>
      </c>
      <c r="B79" t="s">
        <v>29</v>
      </c>
      <c r="C79">
        <v>50</v>
      </c>
      <c r="D79">
        <v>2</v>
      </c>
      <c r="E79" t="s">
        <v>5583</v>
      </c>
      <c r="F79">
        <v>200</v>
      </c>
      <c r="G79">
        <v>0</v>
      </c>
      <c r="H79" t="s">
        <v>1219</v>
      </c>
      <c r="I79" t="s">
        <v>5584</v>
      </c>
      <c r="J79" t="s">
        <v>303</v>
      </c>
      <c r="K79" t="s">
        <v>23</v>
      </c>
      <c r="L79" t="s">
        <v>24</v>
      </c>
      <c r="M79" t="s">
        <v>5585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5586</v>
      </c>
      <c r="T79" t="s">
        <v>5585</v>
      </c>
    </row>
    <row r="80" spans="1:20" x14ac:dyDescent="0.25">
      <c r="A80" t="s">
        <v>30</v>
      </c>
      <c r="B80" t="s">
        <v>31</v>
      </c>
      <c r="C80">
        <v>50</v>
      </c>
      <c r="D80">
        <v>2</v>
      </c>
      <c r="E80" t="s">
        <v>5583</v>
      </c>
      <c r="F80">
        <v>200</v>
      </c>
      <c r="G80">
        <v>0</v>
      </c>
      <c r="H80" t="s">
        <v>1219</v>
      </c>
      <c r="I80" t="s">
        <v>5584</v>
      </c>
      <c r="J80" t="s">
        <v>303</v>
      </c>
      <c r="K80" t="s">
        <v>23</v>
      </c>
      <c r="L80" t="s">
        <v>24</v>
      </c>
      <c r="M80" t="s">
        <v>5585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5586</v>
      </c>
      <c r="T80" t="s">
        <v>5585</v>
      </c>
    </row>
    <row r="81" spans="1:20" x14ac:dyDescent="0.25">
      <c r="A81" t="s">
        <v>44</v>
      </c>
      <c r="B81" t="s">
        <v>45</v>
      </c>
      <c r="C81">
        <v>66.666666666666671</v>
      </c>
      <c r="D81">
        <v>9</v>
      </c>
      <c r="E81" t="s">
        <v>5587</v>
      </c>
      <c r="F81">
        <v>300</v>
      </c>
      <c r="G81">
        <v>0</v>
      </c>
      <c r="H81" t="s">
        <v>22</v>
      </c>
      <c r="I81" t="s">
        <v>5588</v>
      </c>
      <c r="J81" t="s">
        <v>345</v>
      </c>
      <c r="K81" t="s">
        <v>23</v>
      </c>
      <c r="L81" t="s">
        <v>24</v>
      </c>
      <c r="M81" t="s">
        <v>5589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5590</v>
      </c>
      <c r="T81" t="s">
        <v>5589</v>
      </c>
    </row>
    <row r="82" spans="1:20" x14ac:dyDescent="0.25">
      <c r="A82" t="s">
        <v>44</v>
      </c>
      <c r="B82" t="s">
        <v>45</v>
      </c>
      <c r="C82">
        <v>66.666666666666671</v>
      </c>
      <c r="D82">
        <v>3</v>
      </c>
      <c r="E82" t="s">
        <v>5591</v>
      </c>
      <c r="F82">
        <v>138</v>
      </c>
      <c r="G82">
        <v>38</v>
      </c>
      <c r="H82" t="s">
        <v>1219</v>
      </c>
      <c r="I82" t="s">
        <v>362</v>
      </c>
      <c r="J82" t="s">
        <v>314</v>
      </c>
      <c r="K82" t="s">
        <v>23</v>
      </c>
      <c r="L82" t="s">
        <v>24</v>
      </c>
      <c r="M82" t="s">
        <v>5592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5593</v>
      </c>
      <c r="T82" t="s">
        <v>5592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6</v>
      </c>
      <c r="E83" t="s">
        <v>5594</v>
      </c>
      <c r="F83">
        <v>200</v>
      </c>
      <c r="G83">
        <v>0</v>
      </c>
      <c r="H83" t="s">
        <v>1219</v>
      </c>
      <c r="I83" t="s">
        <v>3941</v>
      </c>
      <c r="J83" t="s">
        <v>328</v>
      </c>
      <c r="K83" t="s">
        <v>23</v>
      </c>
      <c r="L83" t="s">
        <v>24</v>
      </c>
      <c r="M83" t="s">
        <v>5595</v>
      </c>
      <c r="N83" t="s">
        <v>23</v>
      </c>
      <c r="O83" t="s">
        <v>25</v>
      </c>
      <c r="P83" t="s">
        <v>26</v>
      </c>
      <c r="Q83" t="s">
        <v>27</v>
      </c>
      <c r="R83" t="s">
        <v>5596</v>
      </c>
      <c r="S83" t="s">
        <v>5597</v>
      </c>
      <c r="T83" t="s">
        <v>5595</v>
      </c>
    </row>
    <row r="84" spans="1:20" x14ac:dyDescent="0.25">
      <c r="A84" t="s">
        <v>46</v>
      </c>
      <c r="B84" t="s">
        <v>56</v>
      </c>
      <c r="C84">
        <v>74</v>
      </c>
      <c r="D84">
        <v>1</v>
      </c>
      <c r="E84" t="s">
        <v>5598</v>
      </c>
      <c r="F84">
        <v>169</v>
      </c>
      <c r="G84">
        <v>0</v>
      </c>
      <c r="H84" t="s">
        <v>47</v>
      </c>
      <c r="I84" t="s">
        <v>5599</v>
      </c>
      <c r="J84" t="s">
        <v>5600</v>
      </c>
      <c r="K84" t="s">
        <v>4756</v>
      </c>
      <c r="L84" t="s">
        <v>5601</v>
      </c>
      <c r="M84" t="s">
        <v>5595</v>
      </c>
      <c r="N84" t="s">
        <v>23</v>
      </c>
      <c r="O84" t="s">
        <v>53</v>
      </c>
      <c r="P84" t="s">
        <v>54</v>
      </c>
      <c r="Q84" t="s">
        <v>55</v>
      </c>
      <c r="R84" t="s">
        <v>24</v>
      </c>
      <c r="S84" t="s">
        <v>5602</v>
      </c>
      <c r="T84" t="s">
        <v>5595</v>
      </c>
    </row>
    <row r="85" spans="1:20" x14ac:dyDescent="0.25">
      <c r="A85" t="s">
        <v>186</v>
      </c>
      <c r="B85" t="s">
        <v>187</v>
      </c>
      <c r="C85">
        <v>47.5</v>
      </c>
      <c r="D85">
        <v>2</v>
      </c>
      <c r="E85" t="s">
        <v>5598</v>
      </c>
      <c r="F85">
        <v>169</v>
      </c>
      <c r="G85">
        <v>0</v>
      </c>
      <c r="H85" t="s">
        <v>47</v>
      </c>
      <c r="I85" t="s">
        <v>5599</v>
      </c>
      <c r="J85" t="s">
        <v>5600</v>
      </c>
      <c r="K85" t="s">
        <v>4756</v>
      </c>
      <c r="L85" t="s">
        <v>5601</v>
      </c>
      <c r="M85" t="s">
        <v>5595</v>
      </c>
      <c r="N85" t="s">
        <v>23</v>
      </c>
      <c r="O85" t="s">
        <v>53</v>
      </c>
      <c r="P85" t="s">
        <v>54</v>
      </c>
      <c r="Q85" t="s">
        <v>55</v>
      </c>
      <c r="R85" t="s">
        <v>24</v>
      </c>
      <c r="S85" t="s">
        <v>5602</v>
      </c>
      <c r="T85" t="s">
        <v>5595</v>
      </c>
    </row>
    <row r="86" spans="1:20" x14ac:dyDescent="0.25">
      <c r="A86" t="s">
        <v>46</v>
      </c>
      <c r="B86" t="s">
        <v>56</v>
      </c>
      <c r="C86">
        <v>69.900000000000006</v>
      </c>
      <c r="D86">
        <v>10</v>
      </c>
      <c r="E86" t="s">
        <v>5603</v>
      </c>
      <c r="F86">
        <v>909</v>
      </c>
      <c r="G86">
        <v>0</v>
      </c>
      <c r="H86" t="s">
        <v>47</v>
      </c>
      <c r="I86" t="s">
        <v>5604</v>
      </c>
      <c r="J86" t="s">
        <v>5605</v>
      </c>
      <c r="K86" t="s">
        <v>4776</v>
      </c>
      <c r="L86" t="s">
        <v>5606</v>
      </c>
      <c r="M86" t="s">
        <v>5607</v>
      </c>
      <c r="N86" t="s">
        <v>23</v>
      </c>
      <c r="O86" t="s">
        <v>53</v>
      </c>
      <c r="P86" t="s">
        <v>54</v>
      </c>
      <c r="Q86" t="s">
        <v>55</v>
      </c>
      <c r="R86" t="s">
        <v>24</v>
      </c>
      <c r="S86" t="s">
        <v>5608</v>
      </c>
      <c r="T86" t="s">
        <v>5607</v>
      </c>
    </row>
    <row r="87" spans="1:20" x14ac:dyDescent="0.25">
      <c r="A87" t="s">
        <v>46</v>
      </c>
      <c r="B87" t="s">
        <v>56</v>
      </c>
      <c r="C87">
        <v>70.333333333333329</v>
      </c>
      <c r="D87">
        <v>3</v>
      </c>
      <c r="E87" t="s">
        <v>5603</v>
      </c>
      <c r="F87">
        <v>909</v>
      </c>
      <c r="G87">
        <v>0</v>
      </c>
      <c r="H87" t="s">
        <v>47</v>
      </c>
      <c r="I87" t="s">
        <v>5604</v>
      </c>
      <c r="J87" t="s">
        <v>5605</v>
      </c>
      <c r="K87" t="s">
        <v>4776</v>
      </c>
      <c r="L87" t="s">
        <v>5606</v>
      </c>
      <c r="M87" t="s">
        <v>5607</v>
      </c>
      <c r="N87" t="s">
        <v>23</v>
      </c>
      <c r="O87" t="s">
        <v>53</v>
      </c>
      <c r="P87" t="s">
        <v>54</v>
      </c>
      <c r="Q87" t="s">
        <v>55</v>
      </c>
      <c r="R87" t="s">
        <v>24</v>
      </c>
      <c r="S87" t="s">
        <v>5608</v>
      </c>
      <c r="T87" t="s">
        <v>5607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5609</v>
      </c>
      <c r="F88">
        <v>109</v>
      </c>
      <c r="G88">
        <v>9</v>
      </c>
      <c r="H88" t="s">
        <v>1219</v>
      </c>
      <c r="I88" t="s">
        <v>5610</v>
      </c>
      <c r="J88" t="s">
        <v>305</v>
      </c>
      <c r="K88" t="s">
        <v>23</v>
      </c>
      <c r="L88" t="s">
        <v>24</v>
      </c>
      <c r="M88" t="s">
        <v>5611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5612</v>
      </c>
      <c r="T88" t="s">
        <v>5613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5609</v>
      </c>
      <c r="F89">
        <v>109</v>
      </c>
      <c r="G89">
        <v>9</v>
      </c>
      <c r="H89" t="s">
        <v>1219</v>
      </c>
      <c r="I89" t="s">
        <v>5610</v>
      </c>
      <c r="J89" t="s">
        <v>305</v>
      </c>
      <c r="K89" t="s">
        <v>23</v>
      </c>
      <c r="L89" t="s">
        <v>24</v>
      </c>
      <c r="M89" t="s">
        <v>5611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5612</v>
      </c>
      <c r="T89" t="s">
        <v>5613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5609</v>
      </c>
      <c r="F90">
        <v>109</v>
      </c>
      <c r="G90">
        <v>9</v>
      </c>
      <c r="H90" t="s">
        <v>1219</v>
      </c>
      <c r="I90" t="s">
        <v>5610</v>
      </c>
      <c r="J90" t="s">
        <v>305</v>
      </c>
      <c r="K90" t="s">
        <v>23</v>
      </c>
      <c r="L90" t="s">
        <v>24</v>
      </c>
      <c r="M90" t="s">
        <v>5611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5612</v>
      </c>
      <c r="T90" t="s">
        <v>5613</v>
      </c>
    </row>
    <row r="91" spans="1:20" x14ac:dyDescent="0.25">
      <c r="A91" t="s">
        <v>20</v>
      </c>
      <c r="B91" t="s">
        <v>21</v>
      </c>
      <c r="C91">
        <v>50</v>
      </c>
      <c r="D91">
        <v>2</v>
      </c>
      <c r="E91" t="s">
        <v>5614</v>
      </c>
      <c r="F91">
        <v>200</v>
      </c>
      <c r="G91">
        <v>0</v>
      </c>
      <c r="H91" t="s">
        <v>22</v>
      </c>
      <c r="I91" t="s">
        <v>5615</v>
      </c>
      <c r="J91" t="s">
        <v>325</v>
      </c>
      <c r="K91" t="s">
        <v>23</v>
      </c>
      <c r="L91" t="s">
        <v>24</v>
      </c>
      <c r="M91" t="s">
        <v>5616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5617</v>
      </c>
      <c r="T91" t="s">
        <v>5618</v>
      </c>
    </row>
    <row r="92" spans="1:20" x14ac:dyDescent="0.25">
      <c r="A92" t="s">
        <v>28</v>
      </c>
      <c r="B92" t="s">
        <v>29</v>
      </c>
      <c r="C92">
        <v>50</v>
      </c>
      <c r="D92">
        <v>2</v>
      </c>
      <c r="E92" t="s">
        <v>5614</v>
      </c>
      <c r="F92">
        <v>200</v>
      </c>
      <c r="G92">
        <v>0</v>
      </c>
      <c r="H92" t="s">
        <v>22</v>
      </c>
      <c r="I92" t="s">
        <v>5615</v>
      </c>
      <c r="J92" t="s">
        <v>325</v>
      </c>
      <c r="K92" t="s">
        <v>23</v>
      </c>
      <c r="L92" t="s">
        <v>24</v>
      </c>
      <c r="M92" t="s">
        <v>5616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5617</v>
      </c>
      <c r="T92" t="s">
        <v>5618</v>
      </c>
    </row>
    <row r="93" spans="1:20" x14ac:dyDescent="0.25">
      <c r="A93" t="s">
        <v>30</v>
      </c>
      <c r="B93" t="s">
        <v>31</v>
      </c>
      <c r="C93">
        <v>50</v>
      </c>
      <c r="D93">
        <v>2</v>
      </c>
      <c r="E93" t="s">
        <v>5614</v>
      </c>
      <c r="F93">
        <v>200</v>
      </c>
      <c r="G93">
        <v>0</v>
      </c>
      <c r="H93" t="s">
        <v>22</v>
      </c>
      <c r="I93" t="s">
        <v>5615</v>
      </c>
      <c r="J93" t="s">
        <v>325</v>
      </c>
      <c r="K93" t="s">
        <v>23</v>
      </c>
      <c r="L93" t="s">
        <v>24</v>
      </c>
      <c r="M93" t="s">
        <v>5616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5617</v>
      </c>
      <c r="T93" t="s">
        <v>5618</v>
      </c>
    </row>
    <row r="94" spans="1:20" x14ac:dyDescent="0.25">
      <c r="A94" t="s">
        <v>44</v>
      </c>
      <c r="B94" t="s">
        <v>45</v>
      </c>
      <c r="C94">
        <v>66.666666666666671</v>
      </c>
      <c r="D94">
        <v>3</v>
      </c>
      <c r="E94" t="s">
        <v>5619</v>
      </c>
      <c r="F94">
        <v>135</v>
      </c>
      <c r="G94">
        <v>35</v>
      </c>
      <c r="H94" t="s">
        <v>1219</v>
      </c>
      <c r="I94" t="s">
        <v>5620</v>
      </c>
      <c r="J94" t="s">
        <v>65</v>
      </c>
      <c r="K94" t="s">
        <v>23</v>
      </c>
      <c r="L94" t="s">
        <v>24</v>
      </c>
      <c r="M94" t="s">
        <v>5621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5622</v>
      </c>
      <c r="T94" t="s">
        <v>5623</v>
      </c>
    </row>
    <row r="95" spans="1:20" x14ac:dyDescent="0.25">
      <c r="A95" t="s">
        <v>115</v>
      </c>
      <c r="B95" t="s">
        <v>116</v>
      </c>
      <c r="C95">
        <v>45</v>
      </c>
      <c r="D95">
        <v>8</v>
      </c>
      <c r="E95" t="s">
        <v>5624</v>
      </c>
      <c r="F95">
        <v>336</v>
      </c>
      <c r="G95">
        <v>0</v>
      </c>
      <c r="H95" t="s">
        <v>1219</v>
      </c>
      <c r="I95" t="s">
        <v>5625</v>
      </c>
      <c r="J95" t="s">
        <v>1231</v>
      </c>
      <c r="K95" t="s">
        <v>23</v>
      </c>
      <c r="L95" t="s">
        <v>24</v>
      </c>
      <c r="M95" t="s">
        <v>5626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5627</v>
      </c>
      <c r="T95" t="s">
        <v>5626</v>
      </c>
    </row>
    <row r="96" spans="1:20" x14ac:dyDescent="0.25">
      <c r="A96" t="s">
        <v>44</v>
      </c>
      <c r="B96" t="s">
        <v>45</v>
      </c>
      <c r="C96">
        <v>66.666666666666671</v>
      </c>
      <c r="D96">
        <v>3</v>
      </c>
      <c r="E96" t="s">
        <v>5628</v>
      </c>
      <c r="F96">
        <v>200</v>
      </c>
      <c r="G96">
        <v>0</v>
      </c>
      <c r="H96" t="s">
        <v>22</v>
      </c>
      <c r="I96" t="s">
        <v>5629</v>
      </c>
      <c r="J96" t="s">
        <v>1224</v>
      </c>
      <c r="K96" t="s">
        <v>23</v>
      </c>
      <c r="L96" t="s">
        <v>24</v>
      </c>
      <c r="M96" t="s">
        <v>5630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5631</v>
      </c>
      <c r="T96" t="s">
        <v>5630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5628</v>
      </c>
      <c r="F97">
        <v>200</v>
      </c>
      <c r="G97">
        <v>0</v>
      </c>
      <c r="H97" t="s">
        <v>22</v>
      </c>
      <c r="I97" t="s">
        <v>5629</v>
      </c>
      <c r="J97" t="s">
        <v>1224</v>
      </c>
      <c r="K97" t="s">
        <v>23</v>
      </c>
      <c r="L97" t="s">
        <v>24</v>
      </c>
      <c r="M97" t="s">
        <v>5630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5631</v>
      </c>
      <c r="T97" t="s">
        <v>5630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5632</v>
      </c>
      <c r="F98">
        <v>100</v>
      </c>
      <c r="G98">
        <v>0</v>
      </c>
      <c r="H98" t="s">
        <v>1219</v>
      </c>
      <c r="I98" t="s">
        <v>5633</v>
      </c>
      <c r="J98" t="s">
        <v>326</v>
      </c>
      <c r="K98" t="s">
        <v>23</v>
      </c>
      <c r="L98" t="s">
        <v>24</v>
      </c>
      <c r="M98" t="s">
        <v>5634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5635</v>
      </c>
      <c r="T98" t="s">
        <v>5634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5632</v>
      </c>
      <c r="F99">
        <v>100</v>
      </c>
      <c r="G99">
        <v>0</v>
      </c>
      <c r="H99" t="s">
        <v>1219</v>
      </c>
      <c r="I99" t="s">
        <v>5633</v>
      </c>
      <c r="J99" t="s">
        <v>326</v>
      </c>
      <c r="K99" t="s">
        <v>23</v>
      </c>
      <c r="L99" t="s">
        <v>24</v>
      </c>
      <c r="M99" t="s">
        <v>5634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5635</v>
      </c>
      <c r="T99" t="s">
        <v>5634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5632</v>
      </c>
      <c r="F100">
        <v>100</v>
      </c>
      <c r="G100">
        <v>0</v>
      </c>
      <c r="H100" t="s">
        <v>1219</v>
      </c>
      <c r="I100" t="s">
        <v>5633</v>
      </c>
      <c r="J100" t="s">
        <v>326</v>
      </c>
      <c r="K100" t="s">
        <v>23</v>
      </c>
      <c r="L100" t="s">
        <v>24</v>
      </c>
      <c r="M100" t="s">
        <v>5634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5635</v>
      </c>
      <c r="T100" t="s">
        <v>5634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5636</v>
      </c>
      <c r="F101">
        <v>138</v>
      </c>
      <c r="G101">
        <v>38</v>
      </c>
      <c r="H101" t="s">
        <v>1219</v>
      </c>
      <c r="I101" t="s">
        <v>5637</v>
      </c>
      <c r="J101" t="s">
        <v>363</v>
      </c>
      <c r="K101" t="s">
        <v>23</v>
      </c>
      <c r="L101" t="s">
        <v>24</v>
      </c>
      <c r="M101" t="s">
        <v>5638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5639</v>
      </c>
      <c r="T101" t="s">
        <v>5638</v>
      </c>
    </row>
    <row r="102" spans="1:20" x14ac:dyDescent="0.25">
      <c r="A102" t="s">
        <v>28</v>
      </c>
      <c r="B102" t="s">
        <v>29</v>
      </c>
      <c r="C102">
        <v>50</v>
      </c>
      <c r="D102">
        <v>1</v>
      </c>
      <c r="E102" t="s">
        <v>5636</v>
      </c>
      <c r="F102">
        <v>138</v>
      </c>
      <c r="G102">
        <v>38</v>
      </c>
      <c r="H102" t="s">
        <v>1219</v>
      </c>
      <c r="I102" t="s">
        <v>5637</v>
      </c>
      <c r="J102" t="s">
        <v>363</v>
      </c>
      <c r="K102" t="s">
        <v>23</v>
      </c>
      <c r="L102" t="s">
        <v>24</v>
      </c>
      <c r="M102" t="s">
        <v>5638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5639</v>
      </c>
      <c r="T102" t="s">
        <v>5638</v>
      </c>
    </row>
    <row r="103" spans="1:20" x14ac:dyDescent="0.25">
      <c r="A103" t="s">
        <v>30</v>
      </c>
      <c r="B103" t="s">
        <v>31</v>
      </c>
      <c r="C103">
        <v>50</v>
      </c>
      <c r="D103">
        <v>1</v>
      </c>
      <c r="E103" t="s">
        <v>5636</v>
      </c>
      <c r="F103">
        <v>138</v>
      </c>
      <c r="G103">
        <v>38</v>
      </c>
      <c r="H103" t="s">
        <v>1219</v>
      </c>
      <c r="I103" t="s">
        <v>5637</v>
      </c>
      <c r="J103" t="s">
        <v>363</v>
      </c>
      <c r="K103" t="s">
        <v>23</v>
      </c>
      <c r="L103" t="s">
        <v>24</v>
      </c>
      <c r="M103" t="s">
        <v>5638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5639</v>
      </c>
      <c r="T103" t="s">
        <v>5638</v>
      </c>
    </row>
    <row r="104" spans="1:20" x14ac:dyDescent="0.25">
      <c r="A104" t="s">
        <v>46</v>
      </c>
      <c r="B104" t="s">
        <v>56</v>
      </c>
      <c r="C104">
        <v>69.900000000000006</v>
      </c>
      <c r="D104">
        <v>10</v>
      </c>
      <c r="E104" t="s">
        <v>5640</v>
      </c>
      <c r="F104">
        <v>2186.35</v>
      </c>
      <c r="G104">
        <v>132</v>
      </c>
      <c r="H104" t="s">
        <v>47</v>
      </c>
      <c r="I104" t="s">
        <v>5363</v>
      </c>
      <c r="J104" t="s">
        <v>5364</v>
      </c>
      <c r="K104" t="s">
        <v>5365</v>
      </c>
      <c r="L104" t="s">
        <v>5366</v>
      </c>
      <c r="M104" t="s">
        <v>5641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5642</v>
      </c>
      <c r="T104" t="s">
        <v>5643</v>
      </c>
    </row>
    <row r="105" spans="1:20" x14ac:dyDescent="0.25">
      <c r="A105" t="s">
        <v>46</v>
      </c>
      <c r="B105" t="s">
        <v>56</v>
      </c>
      <c r="C105">
        <v>69.900000000000006</v>
      </c>
      <c r="D105">
        <v>10</v>
      </c>
      <c r="E105" t="s">
        <v>5640</v>
      </c>
      <c r="F105">
        <v>2186.35</v>
      </c>
      <c r="G105">
        <v>132</v>
      </c>
      <c r="H105" t="s">
        <v>47</v>
      </c>
      <c r="I105" t="s">
        <v>5363</v>
      </c>
      <c r="J105" t="s">
        <v>5364</v>
      </c>
      <c r="K105" t="s">
        <v>5365</v>
      </c>
      <c r="L105" t="s">
        <v>5366</v>
      </c>
      <c r="M105" t="s">
        <v>5641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5642</v>
      </c>
      <c r="T105" t="s">
        <v>5643</v>
      </c>
    </row>
    <row r="106" spans="1:20" x14ac:dyDescent="0.25">
      <c r="A106" t="s">
        <v>46</v>
      </c>
      <c r="B106" t="s">
        <v>56</v>
      </c>
      <c r="C106">
        <v>69.900000000000006</v>
      </c>
      <c r="D106">
        <v>10</v>
      </c>
      <c r="E106" t="s">
        <v>5640</v>
      </c>
      <c r="F106">
        <v>2186.35</v>
      </c>
      <c r="G106">
        <v>132</v>
      </c>
      <c r="H106" t="s">
        <v>47</v>
      </c>
      <c r="I106" t="s">
        <v>5363</v>
      </c>
      <c r="J106" t="s">
        <v>5364</v>
      </c>
      <c r="K106" t="s">
        <v>5365</v>
      </c>
      <c r="L106" t="s">
        <v>5366</v>
      </c>
      <c r="M106" t="s">
        <v>5641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5642</v>
      </c>
      <c r="T106" t="s">
        <v>5643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5644</v>
      </c>
      <c r="F107">
        <v>100</v>
      </c>
      <c r="G107">
        <v>0</v>
      </c>
      <c r="H107" t="s">
        <v>1219</v>
      </c>
      <c r="I107" t="s">
        <v>5645</v>
      </c>
      <c r="J107" t="s">
        <v>329</v>
      </c>
      <c r="K107" t="s">
        <v>23</v>
      </c>
      <c r="L107" t="s">
        <v>24</v>
      </c>
      <c r="M107" t="s">
        <v>5646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5647</v>
      </c>
      <c r="T107" t="s">
        <v>5646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5644</v>
      </c>
      <c r="F108">
        <v>100</v>
      </c>
      <c r="G108">
        <v>0</v>
      </c>
      <c r="H108" t="s">
        <v>1219</v>
      </c>
      <c r="I108" t="s">
        <v>5645</v>
      </c>
      <c r="J108" t="s">
        <v>329</v>
      </c>
      <c r="K108" t="s">
        <v>23</v>
      </c>
      <c r="L108" t="s">
        <v>24</v>
      </c>
      <c r="M108" t="s">
        <v>5646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5647</v>
      </c>
      <c r="T108" t="s">
        <v>5646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5644</v>
      </c>
      <c r="F109">
        <v>100</v>
      </c>
      <c r="G109">
        <v>0</v>
      </c>
      <c r="H109" t="s">
        <v>1219</v>
      </c>
      <c r="I109" t="s">
        <v>5645</v>
      </c>
      <c r="J109" t="s">
        <v>329</v>
      </c>
      <c r="K109" t="s">
        <v>23</v>
      </c>
      <c r="L109" t="s">
        <v>24</v>
      </c>
      <c r="M109" t="s">
        <v>5646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5647</v>
      </c>
      <c r="T109" t="s">
        <v>5646</v>
      </c>
    </row>
    <row r="110" spans="1:20" x14ac:dyDescent="0.25">
      <c r="A110" t="s">
        <v>42</v>
      </c>
      <c r="B110" t="s">
        <v>43</v>
      </c>
      <c r="C110">
        <v>66.666666666666671</v>
      </c>
      <c r="D110">
        <v>3</v>
      </c>
      <c r="E110" t="s">
        <v>5648</v>
      </c>
      <c r="F110">
        <v>141</v>
      </c>
      <c r="G110">
        <v>0</v>
      </c>
      <c r="H110" t="s">
        <v>1219</v>
      </c>
      <c r="I110" t="s">
        <v>5649</v>
      </c>
      <c r="J110" t="s">
        <v>1242</v>
      </c>
      <c r="K110" t="s">
        <v>23</v>
      </c>
      <c r="L110" t="s">
        <v>24</v>
      </c>
      <c r="M110" t="s">
        <v>5650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5651</v>
      </c>
      <c r="T110" t="s">
        <v>5650</v>
      </c>
    </row>
    <row r="111" spans="1:20" x14ac:dyDescent="0.25">
      <c r="A111" t="s">
        <v>115</v>
      </c>
      <c r="B111" t="s">
        <v>116</v>
      </c>
      <c r="C111">
        <v>45</v>
      </c>
      <c r="D111">
        <v>1</v>
      </c>
      <c r="E111" t="s">
        <v>5648</v>
      </c>
      <c r="F111">
        <v>141</v>
      </c>
      <c r="G111">
        <v>0</v>
      </c>
      <c r="H111" t="s">
        <v>1219</v>
      </c>
      <c r="I111" t="s">
        <v>5649</v>
      </c>
      <c r="J111" t="s">
        <v>1242</v>
      </c>
      <c r="K111" t="s">
        <v>23</v>
      </c>
      <c r="L111" t="s">
        <v>24</v>
      </c>
      <c r="M111" t="s">
        <v>5650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5651</v>
      </c>
      <c r="T111" t="s">
        <v>5650</v>
      </c>
    </row>
    <row r="112" spans="1:20" x14ac:dyDescent="0.25">
      <c r="A112" t="s">
        <v>44</v>
      </c>
      <c r="B112" t="s">
        <v>45</v>
      </c>
      <c r="C112">
        <v>66.666666666666671</v>
      </c>
      <c r="D112">
        <v>3</v>
      </c>
      <c r="E112" t="s">
        <v>5652</v>
      </c>
      <c r="F112">
        <v>100</v>
      </c>
      <c r="G112">
        <v>0</v>
      </c>
      <c r="H112" t="s">
        <v>1219</v>
      </c>
      <c r="I112" t="s">
        <v>5653</v>
      </c>
      <c r="J112" t="s">
        <v>1229</v>
      </c>
      <c r="K112" t="s">
        <v>23</v>
      </c>
      <c r="L112" t="s">
        <v>24</v>
      </c>
      <c r="M112" t="s">
        <v>5654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5655</v>
      </c>
      <c r="T112" t="s">
        <v>5654</v>
      </c>
    </row>
    <row r="113" spans="1:20" x14ac:dyDescent="0.25">
      <c r="A113" t="s">
        <v>46</v>
      </c>
      <c r="B113" t="s">
        <v>1239</v>
      </c>
      <c r="C113">
        <v>4</v>
      </c>
      <c r="D113">
        <v>1</v>
      </c>
      <c r="E113" t="s">
        <v>5656</v>
      </c>
      <c r="F113">
        <v>4</v>
      </c>
      <c r="G113">
        <v>0</v>
      </c>
      <c r="H113" t="s">
        <v>47</v>
      </c>
      <c r="I113" t="s">
        <v>5657</v>
      </c>
      <c r="J113" t="s">
        <v>5658</v>
      </c>
      <c r="K113" t="s">
        <v>1358</v>
      </c>
      <c r="L113" t="s">
        <v>5659</v>
      </c>
      <c r="M113" t="s">
        <v>5660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5661</v>
      </c>
      <c r="T113" t="s">
        <v>5660</v>
      </c>
    </row>
    <row r="114" spans="1:20" x14ac:dyDescent="0.25">
      <c r="A114" t="s">
        <v>38</v>
      </c>
      <c r="B114" t="s">
        <v>39</v>
      </c>
      <c r="C114">
        <v>54.5</v>
      </c>
      <c r="D114">
        <v>2</v>
      </c>
      <c r="E114" t="s">
        <v>5662</v>
      </c>
      <c r="F114">
        <v>67.5</v>
      </c>
      <c r="G114">
        <v>0</v>
      </c>
      <c r="H114" t="s">
        <v>47</v>
      </c>
      <c r="I114" t="s">
        <v>5663</v>
      </c>
      <c r="J114" t="s">
        <v>5664</v>
      </c>
      <c r="K114" t="s">
        <v>5169</v>
      </c>
      <c r="L114" t="s">
        <v>5665</v>
      </c>
      <c r="M114" t="s">
        <v>5666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5667</v>
      </c>
      <c r="T114" t="s">
        <v>5668</v>
      </c>
    </row>
    <row r="115" spans="1:20" x14ac:dyDescent="0.25">
      <c r="A115" t="s">
        <v>44</v>
      </c>
      <c r="B115" t="s">
        <v>45</v>
      </c>
      <c r="C115">
        <v>66.666666666666671</v>
      </c>
      <c r="D115">
        <v>3</v>
      </c>
      <c r="E115" t="s">
        <v>5669</v>
      </c>
      <c r="F115">
        <v>100</v>
      </c>
      <c r="G115">
        <v>0</v>
      </c>
      <c r="H115" t="s">
        <v>1219</v>
      </c>
      <c r="I115" t="s">
        <v>5670</v>
      </c>
      <c r="J115" t="s">
        <v>306</v>
      </c>
      <c r="K115" t="s">
        <v>23</v>
      </c>
      <c r="L115" t="s">
        <v>24</v>
      </c>
      <c r="M115" t="s">
        <v>5668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5671</v>
      </c>
      <c r="T115" t="s">
        <v>5668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5672</v>
      </c>
      <c r="F116">
        <v>100</v>
      </c>
      <c r="G116">
        <v>0</v>
      </c>
      <c r="H116" t="s">
        <v>1219</v>
      </c>
      <c r="I116" t="s">
        <v>5673</v>
      </c>
      <c r="J116" t="s">
        <v>327</v>
      </c>
      <c r="K116" t="s">
        <v>23</v>
      </c>
      <c r="L116" t="s">
        <v>24</v>
      </c>
      <c r="M116" t="s">
        <v>5674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5675</v>
      </c>
      <c r="T116" t="s">
        <v>5674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5672</v>
      </c>
      <c r="F117">
        <v>100</v>
      </c>
      <c r="G117">
        <v>0</v>
      </c>
      <c r="H117" t="s">
        <v>1219</v>
      </c>
      <c r="I117" t="s">
        <v>5673</v>
      </c>
      <c r="J117" t="s">
        <v>327</v>
      </c>
      <c r="K117" t="s">
        <v>23</v>
      </c>
      <c r="L117" t="s">
        <v>24</v>
      </c>
      <c r="M117" t="s">
        <v>5674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5675</v>
      </c>
      <c r="T117" t="s">
        <v>5674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5672</v>
      </c>
      <c r="F118">
        <v>100</v>
      </c>
      <c r="G118">
        <v>0</v>
      </c>
      <c r="H118" t="s">
        <v>1219</v>
      </c>
      <c r="I118" t="s">
        <v>5673</v>
      </c>
      <c r="J118" t="s">
        <v>327</v>
      </c>
      <c r="K118" t="s">
        <v>23</v>
      </c>
      <c r="L118" t="s">
        <v>24</v>
      </c>
      <c r="M118" t="s">
        <v>5674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5675</v>
      </c>
      <c r="T118" t="s">
        <v>5674</v>
      </c>
    </row>
    <row r="119" spans="1:20" x14ac:dyDescent="0.25">
      <c r="A119" t="s">
        <v>20</v>
      </c>
      <c r="B119" t="s">
        <v>21</v>
      </c>
      <c r="C119">
        <v>50</v>
      </c>
      <c r="D119">
        <v>4</v>
      </c>
      <c r="E119" t="s">
        <v>5676</v>
      </c>
      <c r="F119">
        <v>400</v>
      </c>
      <c r="G119">
        <v>0</v>
      </c>
      <c r="H119" t="s">
        <v>1219</v>
      </c>
      <c r="I119" t="s">
        <v>5677</v>
      </c>
      <c r="J119" t="s">
        <v>329</v>
      </c>
      <c r="K119" t="s">
        <v>23</v>
      </c>
      <c r="L119" t="s">
        <v>24</v>
      </c>
      <c r="M119" t="s">
        <v>5678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5679</v>
      </c>
      <c r="T119" t="s">
        <v>5678</v>
      </c>
    </row>
    <row r="120" spans="1:20" x14ac:dyDescent="0.25">
      <c r="A120" t="s">
        <v>28</v>
      </c>
      <c r="B120" t="s">
        <v>29</v>
      </c>
      <c r="C120">
        <v>50</v>
      </c>
      <c r="D120">
        <v>4</v>
      </c>
      <c r="E120" t="s">
        <v>5676</v>
      </c>
      <c r="F120">
        <v>400</v>
      </c>
      <c r="G120">
        <v>0</v>
      </c>
      <c r="H120" t="s">
        <v>1219</v>
      </c>
      <c r="I120" t="s">
        <v>5677</v>
      </c>
      <c r="J120" t="s">
        <v>329</v>
      </c>
      <c r="K120" t="s">
        <v>23</v>
      </c>
      <c r="L120" t="s">
        <v>24</v>
      </c>
      <c r="M120" t="s">
        <v>5678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5679</v>
      </c>
      <c r="T120" t="s">
        <v>5678</v>
      </c>
    </row>
    <row r="121" spans="1:20" x14ac:dyDescent="0.25">
      <c r="A121" t="s">
        <v>30</v>
      </c>
      <c r="B121" t="s">
        <v>31</v>
      </c>
      <c r="C121">
        <v>50</v>
      </c>
      <c r="D121">
        <v>4</v>
      </c>
      <c r="E121" t="s">
        <v>5676</v>
      </c>
      <c r="F121">
        <v>400</v>
      </c>
      <c r="G121">
        <v>0</v>
      </c>
      <c r="H121" t="s">
        <v>1219</v>
      </c>
      <c r="I121" t="s">
        <v>5677</v>
      </c>
      <c r="J121" t="s">
        <v>329</v>
      </c>
      <c r="K121" t="s">
        <v>23</v>
      </c>
      <c r="L121" t="s">
        <v>24</v>
      </c>
      <c r="M121" t="s">
        <v>5678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5679</v>
      </c>
      <c r="T121" t="s">
        <v>5678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5680</v>
      </c>
      <c r="F122">
        <v>100</v>
      </c>
      <c r="G122">
        <v>0</v>
      </c>
      <c r="H122" t="s">
        <v>1219</v>
      </c>
      <c r="I122" t="s">
        <v>5681</v>
      </c>
      <c r="J122" t="s">
        <v>355</v>
      </c>
      <c r="K122" t="s">
        <v>23</v>
      </c>
      <c r="L122" t="s">
        <v>24</v>
      </c>
      <c r="M122" t="s">
        <v>5682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5683</v>
      </c>
      <c r="T122" t="s">
        <v>5682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5680</v>
      </c>
      <c r="F123">
        <v>100</v>
      </c>
      <c r="G123">
        <v>0</v>
      </c>
      <c r="H123" t="s">
        <v>1219</v>
      </c>
      <c r="I123" t="s">
        <v>5681</v>
      </c>
      <c r="J123" t="s">
        <v>355</v>
      </c>
      <c r="K123" t="s">
        <v>23</v>
      </c>
      <c r="L123" t="s">
        <v>24</v>
      </c>
      <c r="M123" t="s">
        <v>5682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5683</v>
      </c>
      <c r="T123" t="s">
        <v>5682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5680</v>
      </c>
      <c r="F124">
        <v>100</v>
      </c>
      <c r="G124">
        <v>0</v>
      </c>
      <c r="H124" t="s">
        <v>1219</v>
      </c>
      <c r="I124" t="s">
        <v>5681</v>
      </c>
      <c r="J124" t="s">
        <v>355</v>
      </c>
      <c r="K124" t="s">
        <v>23</v>
      </c>
      <c r="L124" t="s">
        <v>24</v>
      </c>
      <c r="M124" t="s">
        <v>5682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5683</v>
      </c>
      <c r="T124" t="s">
        <v>5682</v>
      </c>
    </row>
    <row r="125" spans="1:20" x14ac:dyDescent="0.25">
      <c r="A125" t="s">
        <v>20</v>
      </c>
      <c r="B125" t="s">
        <v>21</v>
      </c>
      <c r="C125">
        <v>50</v>
      </c>
      <c r="D125">
        <v>4</v>
      </c>
      <c r="E125" t="s">
        <v>5684</v>
      </c>
      <c r="F125">
        <v>400</v>
      </c>
      <c r="G125">
        <v>0</v>
      </c>
      <c r="H125" t="s">
        <v>1219</v>
      </c>
      <c r="I125" t="s">
        <v>3585</v>
      </c>
      <c r="J125" t="s">
        <v>1234</v>
      </c>
      <c r="K125" t="s">
        <v>23</v>
      </c>
      <c r="L125" t="s">
        <v>24</v>
      </c>
      <c r="M125" t="s">
        <v>5685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5686</v>
      </c>
      <c r="T125" t="s">
        <v>5685</v>
      </c>
    </row>
    <row r="126" spans="1:20" x14ac:dyDescent="0.25">
      <c r="A126" t="s">
        <v>28</v>
      </c>
      <c r="B126" t="s">
        <v>29</v>
      </c>
      <c r="C126">
        <v>50</v>
      </c>
      <c r="D126">
        <v>4</v>
      </c>
      <c r="E126" t="s">
        <v>5684</v>
      </c>
      <c r="F126">
        <v>400</v>
      </c>
      <c r="G126">
        <v>0</v>
      </c>
      <c r="H126" t="s">
        <v>1219</v>
      </c>
      <c r="I126" t="s">
        <v>3585</v>
      </c>
      <c r="J126" t="s">
        <v>1234</v>
      </c>
      <c r="K126" t="s">
        <v>23</v>
      </c>
      <c r="L126" t="s">
        <v>24</v>
      </c>
      <c r="M126" t="s">
        <v>5685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5686</v>
      </c>
      <c r="T126" t="s">
        <v>5685</v>
      </c>
    </row>
    <row r="127" spans="1:20" x14ac:dyDescent="0.25">
      <c r="A127" t="s">
        <v>30</v>
      </c>
      <c r="B127" t="s">
        <v>31</v>
      </c>
      <c r="C127">
        <v>50</v>
      </c>
      <c r="D127">
        <v>4</v>
      </c>
      <c r="E127" t="s">
        <v>5684</v>
      </c>
      <c r="F127">
        <v>400</v>
      </c>
      <c r="G127">
        <v>0</v>
      </c>
      <c r="H127" t="s">
        <v>1219</v>
      </c>
      <c r="I127" t="s">
        <v>3585</v>
      </c>
      <c r="J127" t="s">
        <v>1234</v>
      </c>
      <c r="K127" t="s">
        <v>23</v>
      </c>
      <c r="L127" t="s">
        <v>24</v>
      </c>
      <c r="M127" t="s">
        <v>5685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5686</v>
      </c>
      <c r="T127" t="s">
        <v>5685</v>
      </c>
    </row>
    <row r="128" spans="1:20" x14ac:dyDescent="0.25">
      <c r="A128" t="s">
        <v>44</v>
      </c>
      <c r="B128" t="s">
        <v>45</v>
      </c>
      <c r="C128">
        <v>66.666666666666671</v>
      </c>
      <c r="D128">
        <v>3</v>
      </c>
      <c r="E128" t="s">
        <v>5687</v>
      </c>
      <c r="F128">
        <v>135</v>
      </c>
      <c r="G128">
        <v>35</v>
      </c>
      <c r="H128" t="s">
        <v>1219</v>
      </c>
      <c r="I128" t="s">
        <v>5688</v>
      </c>
      <c r="J128" t="s">
        <v>329</v>
      </c>
      <c r="K128" t="s">
        <v>23</v>
      </c>
      <c r="L128" t="s">
        <v>24</v>
      </c>
      <c r="M128" t="s">
        <v>5689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5690</v>
      </c>
      <c r="T128" t="s">
        <v>5689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6</v>
      </c>
      <c r="E129" t="s">
        <v>5691</v>
      </c>
      <c r="F129">
        <v>200</v>
      </c>
      <c r="G129">
        <v>0</v>
      </c>
      <c r="H129" t="s">
        <v>1219</v>
      </c>
      <c r="I129" t="s">
        <v>3681</v>
      </c>
      <c r="J129" t="s">
        <v>331</v>
      </c>
      <c r="K129" t="s">
        <v>23</v>
      </c>
      <c r="L129" t="s">
        <v>24</v>
      </c>
      <c r="M129" t="s">
        <v>5692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5693</v>
      </c>
      <c r="T129" t="s">
        <v>5692</v>
      </c>
    </row>
    <row r="130" spans="1:20" x14ac:dyDescent="0.25">
      <c r="A130" t="s">
        <v>46</v>
      </c>
      <c r="B130" t="s">
        <v>1239</v>
      </c>
      <c r="C130">
        <v>5</v>
      </c>
      <c r="D130">
        <v>1</v>
      </c>
      <c r="E130" t="s">
        <v>5694</v>
      </c>
      <c r="F130">
        <v>12</v>
      </c>
      <c r="G130">
        <v>7</v>
      </c>
      <c r="H130" t="s">
        <v>47</v>
      </c>
      <c r="I130" t="s">
        <v>5695</v>
      </c>
      <c r="J130" t="s">
        <v>5696</v>
      </c>
      <c r="K130" t="s">
        <v>1358</v>
      </c>
      <c r="L130" t="s">
        <v>5697</v>
      </c>
      <c r="M130" t="s">
        <v>5698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5699</v>
      </c>
      <c r="T130" t="s">
        <v>5698</v>
      </c>
    </row>
    <row r="131" spans="1:20" x14ac:dyDescent="0.25">
      <c r="A131" t="s">
        <v>186</v>
      </c>
      <c r="B131" t="s">
        <v>187</v>
      </c>
      <c r="C131">
        <v>50</v>
      </c>
      <c r="D131">
        <v>6</v>
      </c>
      <c r="E131" t="s">
        <v>5700</v>
      </c>
      <c r="F131">
        <v>200</v>
      </c>
      <c r="G131">
        <v>0</v>
      </c>
      <c r="H131" t="s">
        <v>22</v>
      </c>
      <c r="I131" t="s">
        <v>5701</v>
      </c>
      <c r="J131" t="s">
        <v>315</v>
      </c>
      <c r="K131" t="s">
        <v>23</v>
      </c>
      <c r="L131" t="s">
        <v>24</v>
      </c>
      <c r="M131" t="s">
        <v>5702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5703</v>
      </c>
      <c r="T131" t="s">
        <v>5702</v>
      </c>
    </row>
    <row r="132" spans="1:20" x14ac:dyDescent="0.25">
      <c r="A132" t="s">
        <v>46</v>
      </c>
      <c r="B132" t="s">
        <v>56</v>
      </c>
      <c r="C132">
        <v>66.333333333333329</v>
      </c>
      <c r="D132">
        <v>3</v>
      </c>
      <c r="E132" t="s">
        <v>5704</v>
      </c>
      <c r="F132">
        <v>220</v>
      </c>
      <c r="G132">
        <v>0</v>
      </c>
      <c r="H132" t="s">
        <v>1219</v>
      </c>
      <c r="I132" t="s">
        <v>5701</v>
      </c>
      <c r="J132" t="s">
        <v>315</v>
      </c>
      <c r="K132" t="s">
        <v>23</v>
      </c>
      <c r="L132" t="s">
        <v>24</v>
      </c>
      <c r="M132" t="s">
        <v>5705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5706</v>
      </c>
      <c r="T132" t="s">
        <v>5705</v>
      </c>
    </row>
    <row r="133" spans="1:20" x14ac:dyDescent="0.25">
      <c r="A133" t="s">
        <v>115</v>
      </c>
      <c r="B133" t="s">
        <v>116</v>
      </c>
      <c r="C133">
        <v>45</v>
      </c>
      <c r="D133">
        <v>3</v>
      </c>
      <c r="E133" t="s">
        <v>5707</v>
      </c>
      <c r="F133">
        <v>129</v>
      </c>
      <c r="G133">
        <v>6</v>
      </c>
      <c r="H133" t="s">
        <v>1219</v>
      </c>
      <c r="I133" t="s">
        <v>1354</v>
      </c>
      <c r="J133" t="s">
        <v>335</v>
      </c>
      <c r="K133" t="s">
        <v>23</v>
      </c>
      <c r="L133" t="s">
        <v>24</v>
      </c>
      <c r="M133" t="s">
        <v>5708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5709</v>
      </c>
      <c r="T133" t="s">
        <v>5708</v>
      </c>
    </row>
    <row r="134" spans="1:20" x14ac:dyDescent="0.25">
      <c r="A134" t="s">
        <v>44</v>
      </c>
      <c r="B134" t="s">
        <v>45</v>
      </c>
      <c r="C134">
        <v>66.666666666666671</v>
      </c>
      <c r="D134">
        <v>3</v>
      </c>
      <c r="E134" t="s">
        <v>5710</v>
      </c>
      <c r="F134">
        <v>100</v>
      </c>
      <c r="G134">
        <v>0</v>
      </c>
      <c r="H134" t="s">
        <v>22</v>
      </c>
      <c r="I134" t="s">
        <v>5711</v>
      </c>
      <c r="J134" t="s">
        <v>1236</v>
      </c>
      <c r="K134" t="s">
        <v>23</v>
      </c>
      <c r="L134" t="s">
        <v>24</v>
      </c>
      <c r="M134" t="s">
        <v>5712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5713</v>
      </c>
      <c r="T134" t="s">
        <v>5712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5714</v>
      </c>
      <c r="F135">
        <v>100</v>
      </c>
      <c r="G135">
        <v>0</v>
      </c>
      <c r="H135" t="s">
        <v>1219</v>
      </c>
      <c r="I135" t="s">
        <v>5715</v>
      </c>
      <c r="J135" t="s">
        <v>359</v>
      </c>
      <c r="K135" t="s">
        <v>23</v>
      </c>
      <c r="L135" t="s">
        <v>24</v>
      </c>
      <c r="M135" t="s">
        <v>5716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5717</v>
      </c>
      <c r="T135" t="s">
        <v>5716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5714</v>
      </c>
      <c r="F136">
        <v>100</v>
      </c>
      <c r="G136">
        <v>0</v>
      </c>
      <c r="H136" t="s">
        <v>1219</v>
      </c>
      <c r="I136" t="s">
        <v>5715</v>
      </c>
      <c r="J136" t="s">
        <v>359</v>
      </c>
      <c r="K136" t="s">
        <v>23</v>
      </c>
      <c r="L136" t="s">
        <v>24</v>
      </c>
      <c r="M136" t="s">
        <v>5716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5717</v>
      </c>
      <c r="T136" t="s">
        <v>5716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5714</v>
      </c>
      <c r="F137">
        <v>100</v>
      </c>
      <c r="G137">
        <v>0</v>
      </c>
      <c r="H137" t="s">
        <v>1219</v>
      </c>
      <c r="I137" t="s">
        <v>5715</v>
      </c>
      <c r="J137" t="s">
        <v>359</v>
      </c>
      <c r="K137" t="s">
        <v>23</v>
      </c>
      <c r="L137" t="s">
        <v>24</v>
      </c>
      <c r="M137" t="s">
        <v>5716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5717</v>
      </c>
      <c r="T137" t="s">
        <v>5716</v>
      </c>
    </row>
    <row r="138" spans="1:20" x14ac:dyDescent="0.25">
      <c r="A138" t="s">
        <v>115</v>
      </c>
      <c r="B138" t="s">
        <v>116</v>
      </c>
      <c r="C138">
        <v>45</v>
      </c>
      <c r="D138">
        <v>10</v>
      </c>
      <c r="E138" t="s">
        <v>5718</v>
      </c>
      <c r="F138">
        <v>420</v>
      </c>
      <c r="G138">
        <v>0</v>
      </c>
      <c r="H138" t="s">
        <v>1219</v>
      </c>
      <c r="I138" t="s">
        <v>5719</v>
      </c>
      <c r="J138" t="s">
        <v>1237</v>
      </c>
      <c r="K138" t="s">
        <v>23</v>
      </c>
      <c r="L138" t="s">
        <v>24</v>
      </c>
      <c r="M138" t="s">
        <v>5720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5721</v>
      </c>
      <c r="T138" t="s">
        <v>5720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5722</v>
      </c>
      <c r="F139">
        <v>109</v>
      </c>
      <c r="G139">
        <v>9</v>
      </c>
      <c r="H139" t="s">
        <v>1219</v>
      </c>
      <c r="I139" t="s">
        <v>5723</v>
      </c>
      <c r="J139" t="s">
        <v>325</v>
      </c>
      <c r="K139" t="s">
        <v>23</v>
      </c>
      <c r="L139" t="s">
        <v>24</v>
      </c>
      <c r="M139" t="s">
        <v>5724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5725</v>
      </c>
      <c r="T139" t="s">
        <v>5726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5722</v>
      </c>
      <c r="F140">
        <v>109</v>
      </c>
      <c r="G140">
        <v>9</v>
      </c>
      <c r="H140" t="s">
        <v>1219</v>
      </c>
      <c r="I140" t="s">
        <v>5723</v>
      </c>
      <c r="J140" t="s">
        <v>325</v>
      </c>
      <c r="K140" t="s">
        <v>23</v>
      </c>
      <c r="L140" t="s">
        <v>24</v>
      </c>
      <c r="M140" t="s">
        <v>5724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5725</v>
      </c>
      <c r="T140" t="s">
        <v>5726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5722</v>
      </c>
      <c r="F141">
        <v>109</v>
      </c>
      <c r="G141">
        <v>9</v>
      </c>
      <c r="H141" t="s">
        <v>1219</v>
      </c>
      <c r="I141" t="s">
        <v>5723</v>
      </c>
      <c r="J141" t="s">
        <v>325</v>
      </c>
      <c r="K141" t="s">
        <v>23</v>
      </c>
      <c r="L141" t="s">
        <v>24</v>
      </c>
      <c r="M141" t="s">
        <v>5724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5725</v>
      </c>
      <c r="T141" t="s">
        <v>5726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5727</v>
      </c>
      <c r="F142">
        <v>100</v>
      </c>
      <c r="G142">
        <v>0</v>
      </c>
      <c r="H142" t="s">
        <v>1219</v>
      </c>
      <c r="I142" t="s">
        <v>5728</v>
      </c>
      <c r="J142" t="s">
        <v>1241</v>
      </c>
      <c r="K142" t="s">
        <v>23</v>
      </c>
      <c r="L142" t="s">
        <v>24</v>
      </c>
      <c r="M142" t="s">
        <v>5729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5730</v>
      </c>
      <c r="T142" t="s">
        <v>5729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5727</v>
      </c>
      <c r="F143">
        <v>100</v>
      </c>
      <c r="G143">
        <v>0</v>
      </c>
      <c r="H143" t="s">
        <v>1219</v>
      </c>
      <c r="I143" t="s">
        <v>5728</v>
      </c>
      <c r="J143" t="s">
        <v>1241</v>
      </c>
      <c r="K143" t="s">
        <v>23</v>
      </c>
      <c r="L143" t="s">
        <v>24</v>
      </c>
      <c r="M143" t="s">
        <v>5729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5730</v>
      </c>
      <c r="T143" t="s">
        <v>5729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5727</v>
      </c>
      <c r="F144">
        <v>100</v>
      </c>
      <c r="G144">
        <v>0</v>
      </c>
      <c r="H144" t="s">
        <v>1219</v>
      </c>
      <c r="I144" t="s">
        <v>5728</v>
      </c>
      <c r="J144" t="s">
        <v>1241</v>
      </c>
      <c r="K144" t="s">
        <v>23</v>
      </c>
      <c r="L144" t="s">
        <v>24</v>
      </c>
      <c r="M144" t="s">
        <v>5729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5730</v>
      </c>
      <c r="T144" t="s">
        <v>5729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5731</v>
      </c>
      <c r="F145">
        <v>100</v>
      </c>
      <c r="G145">
        <v>0</v>
      </c>
      <c r="H145" t="s">
        <v>1219</v>
      </c>
      <c r="I145" t="s">
        <v>5732</v>
      </c>
      <c r="J145" t="s">
        <v>316</v>
      </c>
      <c r="K145" t="s">
        <v>23</v>
      </c>
      <c r="L145" t="s">
        <v>24</v>
      </c>
      <c r="M145" t="s">
        <v>5733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5734</v>
      </c>
      <c r="T145" t="s">
        <v>5733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5731</v>
      </c>
      <c r="F146">
        <v>100</v>
      </c>
      <c r="G146">
        <v>0</v>
      </c>
      <c r="H146" t="s">
        <v>1219</v>
      </c>
      <c r="I146" t="s">
        <v>5732</v>
      </c>
      <c r="J146" t="s">
        <v>316</v>
      </c>
      <c r="K146" t="s">
        <v>23</v>
      </c>
      <c r="L146" t="s">
        <v>24</v>
      </c>
      <c r="M146" t="s">
        <v>5733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5734</v>
      </c>
      <c r="T146" t="s">
        <v>5733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5731</v>
      </c>
      <c r="F147">
        <v>100</v>
      </c>
      <c r="G147">
        <v>0</v>
      </c>
      <c r="H147" t="s">
        <v>1219</v>
      </c>
      <c r="I147" t="s">
        <v>5732</v>
      </c>
      <c r="J147" t="s">
        <v>316</v>
      </c>
      <c r="K147" t="s">
        <v>23</v>
      </c>
      <c r="L147" t="s">
        <v>24</v>
      </c>
      <c r="M147" t="s">
        <v>5733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5734</v>
      </c>
      <c r="T147" t="s">
        <v>5733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5735</v>
      </c>
      <c r="F148">
        <v>100</v>
      </c>
      <c r="G148">
        <v>0</v>
      </c>
      <c r="H148" t="s">
        <v>1219</v>
      </c>
      <c r="I148" t="s">
        <v>5736</v>
      </c>
      <c r="J148" t="s">
        <v>309</v>
      </c>
      <c r="K148" t="s">
        <v>23</v>
      </c>
      <c r="L148" t="s">
        <v>24</v>
      </c>
      <c r="M148" t="s">
        <v>5737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5738</v>
      </c>
      <c r="T148" t="s">
        <v>5737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5735</v>
      </c>
      <c r="F149">
        <v>100</v>
      </c>
      <c r="G149">
        <v>0</v>
      </c>
      <c r="H149" t="s">
        <v>1219</v>
      </c>
      <c r="I149" t="s">
        <v>5736</v>
      </c>
      <c r="J149" t="s">
        <v>309</v>
      </c>
      <c r="K149" t="s">
        <v>23</v>
      </c>
      <c r="L149" t="s">
        <v>24</v>
      </c>
      <c r="M149" t="s">
        <v>5737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5738</v>
      </c>
      <c r="T149" t="s">
        <v>5737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5735</v>
      </c>
      <c r="F150">
        <v>100</v>
      </c>
      <c r="G150">
        <v>0</v>
      </c>
      <c r="H150" t="s">
        <v>1219</v>
      </c>
      <c r="I150" t="s">
        <v>5736</v>
      </c>
      <c r="J150" t="s">
        <v>309</v>
      </c>
      <c r="K150" t="s">
        <v>23</v>
      </c>
      <c r="L150" t="s">
        <v>24</v>
      </c>
      <c r="M150" t="s">
        <v>5737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5738</v>
      </c>
      <c r="T150" t="s">
        <v>5737</v>
      </c>
    </row>
    <row r="151" spans="1:20" x14ac:dyDescent="0.25">
      <c r="A151" t="s">
        <v>30</v>
      </c>
      <c r="B151" t="s">
        <v>31</v>
      </c>
      <c r="C151">
        <v>60</v>
      </c>
      <c r="D151">
        <v>1</v>
      </c>
      <c r="E151" t="s">
        <v>5739</v>
      </c>
      <c r="F151">
        <v>60</v>
      </c>
      <c r="G151">
        <v>0</v>
      </c>
      <c r="H151" t="s">
        <v>22</v>
      </c>
      <c r="I151" t="s">
        <v>5740</v>
      </c>
      <c r="J151" t="s">
        <v>5741</v>
      </c>
      <c r="K151" t="s">
        <v>5742</v>
      </c>
      <c r="L151" t="s">
        <v>4632</v>
      </c>
      <c r="M151" t="s">
        <v>5743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5744</v>
      </c>
      <c r="T151" t="s">
        <v>5745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5746</v>
      </c>
      <c r="F152">
        <v>100</v>
      </c>
      <c r="G152">
        <v>0</v>
      </c>
      <c r="H152" t="s">
        <v>1219</v>
      </c>
      <c r="I152" t="s">
        <v>5747</v>
      </c>
      <c r="J152" t="s">
        <v>364</v>
      </c>
      <c r="K152" t="s">
        <v>23</v>
      </c>
      <c r="L152" t="s">
        <v>24</v>
      </c>
      <c r="M152" t="s">
        <v>5748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5749</v>
      </c>
      <c r="T152" t="s">
        <v>5748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5746</v>
      </c>
      <c r="F153">
        <v>100</v>
      </c>
      <c r="G153">
        <v>0</v>
      </c>
      <c r="H153" t="s">
        <v>1219</v>
      </c>
      <c r="I153" t="s">
        <v>5747</v>
      </c>
      <c r="J153" t="s">
        <v>364</v>
      </c>
      <c r="K153" t="s">
        <v>23</v>
      </c>
      <c r="L153" t="s">
        <v>24</v>
      </c>
      <c r="M153" t="s">
        <v>5748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5749</v>
      </c>
      <c r="T153" t="s">
        <v>5748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5746</v>
      </c>
      <c r="F154">
        <v>100</v>
      </c>
      <c r="G154">
        <v>0</v>
      </c>
      <c r="H154" t="s">
        <v>1219</v>
      </c>
      <c r="I154" t="s">
        <v>5747</v>
      </c>
      <c r="J154" t="s">
        <v>364</v>
      </c>
      <c r="K154" t="s">
        <v>23</v>
      </c>
      <c r="L154" t="s">
        <v>24</v>
      </c>
      <c r="M154" t="s">
        <v>5748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5749</v>
      </c>
      <c r="T154" t="s">
        <v>5748</v>
      </c>
    </row>
    <row r="155" spans="1:20" x14ac:dyDescent="0.25">
      <c r="A155" t="s">
        <v>46</v>
      </c>
      <c r="B155" t="s">
        <v>56</v>
      </c>
      <c r="C155">
        <v>66.333333333333329</v>
      </c>
      <c r="D155">
        <v>3</v>
      </c>
      <c r="E155" t="s">
        <v>5750</v>
      </c>
      <c r="F155">
        <v>186.25</v>
      </c>
      <c r="G155">
        <v>13</v>
      </c>
      <c r="H155" t="s">
        <v>1222</v>
      </c>
      <c r="I155" t="s">
        <v>5751</v>
      </c>
      <c r="J155" t="s">
        <v>5752</v>
      </c>
      <c r="K155" t="s">
        <v>5753</v>
      </c>
      <c r="L155" t="s">
        <v>5754</v>
      </c>
      <c r="M155" t="s">
        <v>5755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5756</v>
      </c>
      <c r="T155" t="s">
        <v>5755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5757</v>
      </c>
      <c r="F156">
        <v>100</v>
      </c>
      <c r="G156">
        <v>0</v>
      </c>
      <c r="H156" t="s">
        <v>1219</v>
      </c>
      <c r="I156" t="s">
        <v>5758</v>
      </c>
      <c r="J156" t="s">
        <v>305</v>
      </c>
      <c r="K156" t="s">
        <v>23</v>
      </c>
      <c r="L156" t="s">
        <v>24</v>
      </c>
      <c r="M156" t="s">
        <v>5759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5760</v>
      </c>
      <c r="T156" t="s">
        <v>5759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5757</v>
      </c>
      <c r="F157">
        <v>100</v>
      </c>
      <c r="G157">
        <v>0</v>
      </c>
      <c r="H157" t="s">
        <v>1219</v>
      </c>
      <c r="I157" t="s">
        <v>5758</v>
      </c>
      <c r="J157" t="s">
        <v>305</v>
      </c>
      <c r="K157" t="s">
        <v>23</v>
      </c>
      <c r="L157" t="s">
        <v>24</v>
      </c>
      <c r="M157" t="s">
        <v>5759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5760</v>
      </c>
      <c r="T157" t="s">
        <v>5759</v>
      </c>
    </row>
    <row r="158" spans="1:20" x14ac:dyDescent="0.25">
      <c r="A158" t="s">
        <v>30</v>
      </c>
      <c r="B158" t="s">
        <v>31</v>
      </c>
      <c r="C158">
        <v>50</v>
      </c>
      <c r="D158">
        <v>1</v>
      </c>
      <c r="E158" t="s">
        <v>5757</v>
      </c>
      <c r="F158">
        <v>100</v>
      </c>
      <c r="G158">
        <v>0</v>
      </c>
      <c r="H158" t="s">
        <v>1219</v>
      </c>
      <c r="I158" t="s">
        <v>5758</v>
      </c>
      <c r="J158" t="s">
        <v>305</v>
      </c>
      <c r="K158" t="s">
        <v>23</v>
      </c>
      <c r="L158" t="s">
        <v>24</v>
      </c>
      <c r="M158" t="s">
        <v>5759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5760</v>
      </c>
      <c r="T158" t="s">
        <v>5759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5761</v>
      </c>
      <c r="F159">
        <v>130</v>
      </c>
      <c r="G159">
        <v>35</v>
      </c>
      <c r="H159" t="s">
        <v>1219</v>
      </c>
      <c r="I159" t="s">
        <v>5762</v>
      </c>
      <c r="J159" t="s">
        <v>311</v>
      </c>
      <c r="K159" t="s">
        <v>23</v>
      </c>
      <c r="L159" t="s">
        <v>24</v>
      </c>
      <c r="M159" t="s">
        <v>5763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5764</v>
      </c>
      <c r="T159" t="s">
        <v>5763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5761</v>
      </c>
      <c r="F160">
        <v>130</v>
      </c>
      <c r="G160">
        <v>35</v>
      </c>
      <c r="H160" t="s">
        <v>1219</v>
      </c>
      <c r="I160" t="s">
        <v>5762</v>
      </c>
      <c r="J160" t="s">
        <v>311</v>
      </c>
      <c r="K160" t="s">
        <v>23</v>
      </c>
      <c r="L160" t="s">
        <v>24</v>
      </c>
      <c r="M160" t="s">
        <v>5763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5764</v>
      </c>
      <c r="T160" t="s">
        <v>5763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5761</v>
      </c>
      <c r="F161">
        <v>130</v>
      </c>
      <c r="G161">
        <v>35</v>
      </c>
      <c r="H161" t="s">
        <v>1219</v>
      </c>
      <c r="I161" t="s">
        <v>5762</v>
      </c>
      <c r="J161" t="s">
        <v>311</v>
      </c>
      <c r="K161" t="s">
        <v>23</v>
      </c>
      <c r="L161" t="s">
        <v>24</v>
      </c>
      <c r="M161" t="s">
        <v>5763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5764</v>
      </c>
      <c r="T161" t="s">
        <v>5763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5765</v>
      </c>
      <c r="F162">
        <v>95</v>
      </c>
      <c r="G162">
        <v>0</v>
      </c>
      <c r="H162" t="s">
        <v>1219</v>
      </c>
      <c r="I162" t="s">
        <v>5766</v>
      </c>
      <c r="J162" t="s">
        <v>1245</v>
      </c>
      <c r="K162" t="s">
        <v>23</v>
      </c>
      <c r="L162" t="s">
        <v>24</v>
      </c>
      <c r="M162" t="s">
        <v>5767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5768</v>
      </c>
      <c r="T162" t="s">
        <v>5767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5765</v>
      </c>
      <c r="F163">
        <v>95</v>
      </c>
      <c r="G163">
        <v>0</v>
      </c>
      <c r="H163" t="s">
        <v>1219</v>
      </c>
      <c r="I163" t="s">
        <v>5766</v>
      </c>
      <c r="J163" t="s">
        <v>1245</v>
      </c>
      <c r="K163" t="s">
        <v>23</v>
      </c>
      <c r="L163" t="s">
        <v>24</v>
      </c>
      <c r="M163" t="s">
        <v>5767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5768</v>
      </c>
      <c r="T163" t="s">
        <v>5767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5765</v>
      </c>
      <c r="F164">
        <v>95</v>
      </c>
      <c r="G164">
        <v>0</v>
      </c>
      <c r="H164" t="s">
        <v>1219</v>
      </c>
      <c r="I164" t="s">
        <v>5766</v>
      </c>
      <c r="J164" t="s">
        <v>1245</v>
      </c>
      <c r="K164" t="s">
        <v>23</v>
      </c>
      <c r="L164" t="s">
        <v>24</v>
      </c>
      <c r="M164" t="s">
        <v>5767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5768</v>
      </c>
      <c r="T164" t="s">
        <v>5767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5769</v>
      </c>
      <c r="F165">
        <v>138</v>
      </c>
      <c r="G165">
        <v>38</v>
      </c>
      <c r="H165" t="s">
        <v>1219</v>
      </c>
      <c r="I165" t="s">
        <v>5770</v>
      </c>
      <c r="J165" t="s">
        <v>305</v>
      </c>
      <c r="K165" t="s">
        <v>23</v>
      </c>
      <c r="L165" t="s">
        <v>24</v>
      </c>
      <c r="M165" t="s">
        <v>5771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5772</v>
      </c>
      <c r="T165" t="s">
        <v>5771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5769</v>
      </c>
      <c r="F166">
        <v>138</v>
      </c>
      <c r="G166">
        <v>38</v>
      </c>
      <c r="H166" t="s">
        <v>1219</v>
      </c>
      <c r="I166" t="s">
        <v>5770</v>
      </c>
      <c r="J166" t="s">
        <v>305</v>
      </c>
      <c r="K166" t="s">
        <v>23</v>
      </c>
      <c r="L166" t="s">
        <v>24</v>
      </c>
      <c r="M166" t="s">
        <v>5771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5772</v>
      </c>
      <c r="T166" t="s">
        <v>5771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5769</v>
      </c>
      <c r="F167">
        <v>138</v>
      </c>
      <c r="G167">
        <v>38</v>
      </c>
      <c r="H167" t="s">
        <v>1219</v>
      </c>
      <c r="I167" t="s">
        <v>5770</v>
      </c>
      <c r="J167" t="s">
        <v>305</v>
      </c>
      <c r="K167" t="s">
        <v>23</v>
      </c>
      <c r="L167" t="s">
        <v>24</v>
      </c>
      <c r="M167" t="s">
        <v>5771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5772</v>
      </c>
      <c r="T167" t="s">
        <v>5771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5773</v>
      </c>
      <c r="F168">
        <v>220</v>
      </c>
      <c r="G168">
        <v>0</v>
      </c>
      <c r="H168" t="s">
        <v>1219</v>
      </c>
      <c r="I168" t="s">
        <v>5774</v>
      </c>
      <c r="J168" t="s">
        <v>344</v>
      </c>
      <c r="K168" t="s">
        <v>23</v>
      </c>
      <c r="L168" t="s">
        <v>24</v>
      </c>
      <c r="M168" t="s">
        <v>5775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5776</v>
      </c>
      <c r="T168" t="s">
        <v>5775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5777</v>
      </c>
      <c r="F169">
        <v>95</v>
      </c>
      <c r="G169">
        <v>0</v>
      </c>
      <c r="H169" t="s">
        <v>1219</v>
      </c>
      <c r="I169" t="s">
        <v>5778</v>
      </c>
      <c r="J169" t="s">
        <v>317</v>
      </c>
      <c r="K169" t="s">
        <v>23</v>
      </c>
      <c r="L169" t="s">
        <v>24</v>
      </c>
      <c r="M169" t="s">
        <v>5779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5780</v>
      </c>
      <c r="T169" t="s">
        <v>5781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5777</v>
      </c>
      <c r="F170">
        <v>95</v>
      </c>
      <c r="G170">
        <v>0</v>
      </c>
      <c r="H170" t="s">
        <v>1219</v>
      </c>
      <c r="I170" t="s">
        <v>5778</v>
      </c>
      <c r="J170" t="s">
        <v>317</v>
      </c>
      <c r="K170" t="s">
        <v>23</v>
      </c>
      <c r="L170" t="s">
        <v>24</v>
      </c>
      <c r="M170" t="s">
        <v>5779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5780</v>
      </c>
      <c r="T170" t="s">
        <v>5781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5777</v>
      </c>
      <c r="F171">
        <v>95</v>
      </c>
      <c r="G171">
        <v>0</v>
      </c>
      <c r="H171" t="s">
        <v>1219</v>
      </c>
      <c r="I171" t="s">
        <v>5778</v>
      </c>
      <c r="J171" t="s">
        <v>317</v>
      </c>
      <c r="K171" t="s">
        <v>23</v>
      </c>
      <c r="L171" t="s">
        <v>24</v>
      </c>
      <c r="M171" t="s">
        <v>5779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5780</v>
      </c>
      <c r="T171" t="s">
        <v>5781</v>
      </c>
    </row>
    <row r="172" spans="1:20" x14ac:dyDescent="0.25">
      <c r="A172" t="s">
        <v>46</v>
      </c>
      <c r="B172" t="s">
        <v>1239</v>
      </c>
      <c r="C172">
        <v>1.25</v>
      </c>
      <c r="D172">
        <v>1</v>
      </c>
      <c r="E172" t="s">
        <v>5782</v>
      </c>
      <c r="F172">
        <v>1.25</v>
      </c>
      <c r="G172">
        <v>0</v>
      </c>
      <c r="H172" t="s">
        <v>47</v>
      </c>
      <c r="I172" t="s">
        <v>5783</v>
      </c>
      <c r="J172" t="s">
        <v>5784</v>
      </c>
      <c r="K172" t="s">
        <v>1358</v>
      </c>
      <c r="L172" t="s">
        <v>5785</v>
      </c>
      <c r="M172" t="s">
        <v>5786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5787</v>
      </c>
      <c r="T172" t="s">
        <v>5788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5789</v>
      </c>
      <c r="F173">
        <v>100</v>
      </c>
      <c r="G173">
        <v>0</v>
      </c>
      <c r="H173" t="s">
        <v>1219</v>
      </c>
      <c r="I173" t="s">
        <v>5790</v>
      </c>
      <c r="J173" t="s">
        <v>308</v>
      </c>
      <c r="K173" t="s">
        <v>23</v>
      </c>
      <c r="L173" t="s">
        <v>24</v>
      </c>
      <c r="M173" t="s">
        <v>5791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5792</v>
      </c>
      <c r="T173" t="s">
        <v>5791</v>
      </c>
    </row>
    <row r="174" spans="1:20" x14ac:dyDescent="0.25">
      <c r="A174" t="s">
        <v>28</v>
      </c>
      <c r="B174" t="s">
        <v>29</v>
      </c>
      <c r="C174">
        <v>50</v>
      </c>
      <c r="D174">
        <v>1</v>
      </c>
      <c r="E174" t="s">
        <v>5789</v>
      </c>
      <c r="F174">
        <v>100</v>
      </c>
      <c r="G174">
        <v>0</v>
      </c>
      <c r="H174" t="s">
        <v>1219</v>
      </c>
      <c r="I174" t="s">
        <v>5790</v>
      </c>
      <c r="J174" t="s">
        <v>308</v>
      </c>
      <c r="K174" t="s">
        <v>23</v>
      </c>
      <c r="L174" t="s">
        <v>24</v>
      </c>
      <c r="M174" t="s">
        <v>5791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5792</v>
      </c>
      <c r="T174" t="s">
        <v>5791</v>
      </c>
    </row>
    <row r="175" spans="1:20" x14ac:dyDescent="0.25">
      <c r="A175" t="s">
        <v>30</v>
      </c>
      <c r="B175" t="s">
        <v>31</v>
      </c>
      <c r="C175">
        <v>50</v>
      </c>
      <c r="D175">
        <v>1</v>
      </c>
      <c r="E175" t="s">
        <v>5789</v>
      </c>
      <c r="F175">
        <v>100</v>
      </c>
      <c r="G175">
        <v>0</v>
      </c>
      <c r="H175" t="s">
        <v>1219</v>
      </c>
      <c r="I175" t="s">
        <v>5790</v>
      </c>
      <c r="J175" t="s">
        <v>308</v>
      </c>
      <c r="K175" t="s">
        <v>23</v>
      </c>
      <c r="L175" t="s">
        <v>24</v>
      </c>
      <c r="M175" t="s">
        <v>5791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5792</v>
      </c>
      <c r="T175" t="s">
        <v>5791</v>
      </c>
    </row>
    <row r="176" spans="1:20" x14ac:dyDescent="0.25">
      <c r="A176" t="s">
        <v>20</v>
      </c>
      <c r="B176" t="s">
        <v>21</v>
      </c>
      <c r="C176">
        <v>50</v>
      </c>
      <c r="D176">
        <v>2</v>
      </c>
      <c r="E176" t="s">
        <v>5793</v>
      </c>
      <c r="F176">
        <v>190</v>
      </c>
      <c r="G176">
        <v>0</v>
      </c>
      <c r="H176" t="s">
        <v>1219</v>
      </c>
      <c r="I176" t="s">
        <v>5794</v>
      </c>
      <c r="J176" t="s">
        <v>57</v>
      </c>
      <c r="K176" t="s">
        <v>23</v>
      </c>
      <c r="L176" t="s">
        <v>24</v>
      </c>
      <c r="M176" t="s">
        <v>5795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5796</v>
      </c>
      <c r="T176" t="s">
        <v>5795</v>
      </c>
    </row>
    <row r="177" spans="1:20" x14ac:dyDescent="0.25">
      <c r="A177" t="s">
        <v>28</v>
      </c>
      <c r="B177" t="s">
        <v>29</v>
      </c>
      <c r="C177">
        <v>50</v>
      </c>
      <c r="D177">
        <v>2</v>
      </c>
      <c r="E177" t="s">
        <v>5793</v>
      </c>
      <c r="F177">
        <v>190</v>
      </c>
      <c r="G177">
        <v>0</v>
      </c>
      <c r="H177" t="s">
        <v>1219</v>
      </c>
      <c r="I177" t="s">
        <v>5794</v>
      </c>
      <c r="J177" t="s">
        <v>57</v>
      </c>
      <c r="K177" t="s">
        <v>23</v>
      </c>
      <c r="L177" t="s">
        <v>24</v>
      </c>
      <c r="M177" t="s">
        <v>5795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5796</v>
      </c>
      <c r="T177" t="s">
        <v>5795</v>
      </c>
    </row>
    <row r="178" spans="1:20" x14ac:dyDescent="0.25">
      <c r="A178" t="s">
        <v>30</v>
      </c>
      <c r="B178" t="s">
        <v>31</v>
      </c>
      <c r="C178">
        <v>50</v>
      </c>
      <c r="D178">
        <v>2</v>
      </c>
      <c r="E178" t="s">
        <v>5793</v>
      </c>
      <c r="F178">
        <v>190</v>
      </c>
      <c r="G178">
        <v>0</v>
      </c>
      <c r="H178" t="s">
        <v>1219</v>
      </c>
      <c r="I178" t="s">
        <v>5794</v>
      </c>
      <c r="J178" t="s">
        <v>57</v>
      </c>
      <c r="K178" t="s">
        <v>23</v>
      </c>
      <c r="L178" t="s">
        <v>24</v>
      </c>
      <c r="M178" t="s">
        <v>5795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5796</v>
      </c>
      <c r="T178" t="s">
        <v>5795</v>
      </c>
    </row>
    <row r="179" spans="1:20" x14ac:dyDescent="0.25">
      <c r="A179" t="s">
        <v>20</v>
      </c>
      <c r="B179" t="s">
        <v>21</v>
      </c>
      <c r="C179">
        <v>50</v>
      </c>
      <c r="D179">
        <v>2</v>
      </c>
      <c r="E179" t="s">
        <v>5797</v>
      </c>
      <c r="F179">
        <v>200</v>
      </c>
      <c r="G179">
        <v>0</v>
      </c>
      <c r="H179" t="s">
        <v>1219</v>
      </c>
      <c r="I179" t="s">
        <v>5798</v>
      </c>
      <c r="J179" t="s">
        <v>302</v>
      </c>
      <c r="K179" t="s">
        <v>23</v>
      </c>
      <c r="L179" t="s">
        <v>24</v>
      </c>
      <c r="M179" t="s">
        <v>5799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5800</v>
      </c>
      <c r="T179" t="s">
        <v>5799</v>
      </c>
    </row>
    <row r="180" spans="1:20" x14ac:dyDescent="0.25">
      <c r="A180" t="s">
        <v>28</v>
      </c>
      <c r="B180" t="s">
        <v>29</v>
      </c>
      <c r="C180">
        <v>50</v>
      </c>
      <c r="D180">
        <v>2</v>
      </c>
      <c r="E180" t="s">
        <v>5797</v>
      </c>
      <c r="F180">
        <v>200</v>
      </c>
      <c r="G180">
        <v>0</v>
      </c>
      <c r="H180" t="s">
        <v>1219</v>
      </c>
      <c r="I180" t="s">
        <v>5798</v>
      </c>
      <c r="J180" t="s">
        <v>302</v>
      </c>
      <c r="K180" t="s">
        <v>23</v>
      </c>
      <c r="L180" t="s">
        <v>24</v>
      </c>
      <c r="M180" t="s">
        <v>5799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5800</v>
      </c>
      <c r="T180" t="s">
        <v>5799</v>
      </c>
    </row>
    <row r="181" spans="1:20" x14ac:dyDescent="0.25">
      <c r="A181" t="s">
        <v>30</v>
      </c>
      <c r="B181" t="s">
        <v>31</v>
      </c>
      <c r="C181">
        <v>50</v>
      </c>
      <c r="D181">
        <v>2</v>
      </c>
      <c r="E181" t="s">
        <v>5797</v>
      </c>
      <c r="F181">
        <v>200</v>
      </c>
      <c r="G181">
        <v>0</v>
      </c>
      <c r="H181" t="s">
        <v>1219</v>
      </c>
      <c r="I181" t="s">
        <v>5798</v>
      </c>
      <c r="J181" t="s">
        <v>302</v>
      </c>
      <c r="K181" t="s">
        <v>23</v>
      </c>
      <c r="L181" t="s">
        <v>24</v>
      </c>
      <c r="M181" t="s">
        <v>5799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5800</v>
      </c>
      <c r="T181" t="s">
        <v>5799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5801</v>
      </c>
      <c r="F182">
        <v>95</v>
      </c>
      <c r="G182">
        <v>0</v>
      </c>
      <c r="H182" t="s">
        <v>1219</v>
      </c>
      <c r="I182" t="s">
        <v>5802</v>
      </c>
      <c r="J182" t="s">
        <v>335</v>
      </c>
      <c r="K182" t="s">
        <v>23</v>
      </c>
      <c r="L182" t="s">
        <v>24</v>
      </c>
      <c r="M182" t="s">
        <v>5803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5804</v>
      </c>
      <c r="T182" t="s">
        <v>5803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5801</v>
      </c>
      <c r="F183">
        <v>95</v>
      </c>
      <c r="G183">
        <v>0</v>
      </c>
      <c r="H183" t="s">
        <v>1219</v>
      </c>
      <c r="I183" t="s">
        <v>5802</v>
      </c>
      <c r="J183" t="s">
        <v>335</v>
      </c>
      <c r="K183" t="s">
        <v>23</v>
      </c>
      <c r="L183" t="s">
        <v>24</v>
      </c>
      <c r="M183" t="s">
        <v>5803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5804</v>
      </c>
      <c r="T183" t="s">
        <v>5803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5801</v>
      </c>
      <c r="F184">
        <v>95</v>
      </c>
      <c r="G184">
        <v>0</v>
      </c>
      <c r="H184" t="s">
        <v>1219</v>
      </c>
      <c r="I184" t="s">
        <v>5802</v>
      </c>
      <c r="J184" t="s">
        <v>335</v>
      </c>
      <c r="K184" t="s">
        <v>23</v>
      </c>
      <c r="L184" t="s">
        <v>24</v>
      </c>
      <c r="M184" t="s">
        <v>5803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5804</v>
      </c>
      <c r="T184" t="s">
        <v>5803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5805</v>
      </c>
      <c r="F185">
        <v>95</v>
      </c>
      <c r="G185">
        <v>0</v>
      </c>
      <c r="H185" t="s">
        <v>1219</v>
      </c>
      <c r="I185" t="s">
        <v>5806</v>
      </c>
      <c r="J185" t="s">
        <v>1291</v>
      </c>
      <c r="K185" t="s">
        <v>23</v>
      </c>
      <c r="L185" t="s">
        <v>24</v>
      </c>
      <c r="M185" t="s">
        <v>5807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5808</v>
      </c>
      <c r="T185" t="s">
        <v>5809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5805</v>
      </c>
      <c r="F186">
        <v>95</v>
      </c>
      <c r="G186">
        <v>0</v>
      </c>
      <c r="H186" t="s">
        <v>1219</v>
      </c>
      <c r="I186" t="s">
        <v>5806</v>
      </c>
      <c r="J186" t="s">
        <v>1291</v>
      </c>
      <c r="K186" t="s">
        <v>23</v>
      </c>
      <c r="L186" t="s">
        <v>24</v>
      </c>
      <c r="M186" t="s">
        <v>5807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5808</v>
      </c>
      <c r="T186" t="s">
        <v>5809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5805</v>
      </c>
      <c r="F187">
        <v>95</v>
      </c>
      <c r="G187">
        <v>0</v>
      </c>
      <c r="H187" t="s">
        <v>1219</v>
      </c>
      <c r="I187" t="s">
        <v>5806</v>
      </c>
      <c r="J187" t="s">
        <v>1291</v>
      </c>
      <c r="K187" t="s">
        <v>23</v>
      </c>
      <c r="L187" t="s">
        <v>24</v>
      </c>
      <c r="M187" t="s">
        <v>5807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5808</v>
      </c>
      <c r="T187" t="s">
        <v>5809</v>
      </c>
    </row>
    <row r="188" spans="1:20" x14ac:dyDescent="0.25">
      <c r="A188" t="s">
        <v>139</v>
      </c>
      <c r="B188" t="s">
        <v>112</v>
      </c>
      <c r="C188">
        <v>66</v>
      </c>
      <c r="D188">
        <v>1</v>
      </c>
      <c r="E188" t="s">
        <v>5810</v>
      </c>
      <c r="F188">
        <v>262</v>
      </c>
      <c r="G188">
        <v>29</v>
      </c>
      <c r="H188" t="s">
        <v>47</v>
      </c>
      <c r="I188" t="s">
        <v>5811</v>
      </c>
      <c r="J188" t="s">
        <v>5812</v>
      </c>
      <c r="K188" t="s">
        <v>4590</v>
      </c>
      <c r="L188" t="s">
        <v>5813</v>
      </c>
      <c r="M188" t="s">
        <v>5814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5815</v>
      </c>
      <c r="T188" t="s">
        <v>5807</v>
      </c>
    </row>
    <row r="189" spans="1:20" x14ac:dyDescent="0.25">
      <c r="A189" t="s">
        <v>110</v>
      </c>
      <c r="B189" t="s">
        <v>1223</v>
      </c>
      <c r="C189">
        <v>66</v>
      </c>
      <c r="D189">
        <v>1</v>
      </c>
      <c r="E189" t="s">
        <v>5810</v>
      </c>
      <c r="F189">
        <v>262</v>
      </c>
      <c r="G189">
        <v>29</v>
      </c>
      <c r="H189" t="s">
        <v>47</v>
      </c>
      <c r="I189" t="s">
        <v>5811</v>
      </c>
      <c r="J189" t="s">
        <v>5812</v>
      </c>
      <c r="K189" t="s">
        <v>4590</v>
      </c>
      <c r="L189" t="s">
        <v>5813</v>
      </c>
      <c r="M189" t="s">
        <v>5814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5815</v>
      </c>
      <c r="T189" t="s">
        <v>5807</v>
      </c>
    </row>
    <row r="190" spans="1:20" x14ac:dyDescent="0.25">
      <c r="A190" t="s">
        <v>46</v>
      </c>
      <c r="B190" t="s">
        <v>56</v>
      </c>
      <c r="C190">
        <v>67</v>
      </c>
      <c r="D190">
        <v>1</v>
      </c>
      <c r="E190" t="s">
        <v>5810</v>
      </c>
      <c r="F190">
        <v>262</v>
      </c>
      <c r="G190">
        <v>29</v>
      </c>
      <c r="H190" t="s">
        <v>47</v>
      </c>
      <c r="I190" t="s">
        <v>5811</v>
      </c>
      <c r="J190" t="s">
        <v>5812</v>
      </c>
      <c r="K190" t="s">
        <v>4590</v>
      </c>
      <c r="L190" t="s">
        <v>5813</v>
      </c>
      <c r="M190" t="s">
        <v>5814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5815</v>
      </c>
      <c r="T190" t="s">
        <v>5807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5816</v>
      </c>
      <c r="F191">
        <v>100</v>
      </c>
      <c r="G191">
        <v>0</v>
      </c>
      <c r="H191" t="s">
        <v>1219</v>
      </c>
      <c r="I191" t="s">
        <v>4457</v>
      </c>
      <c r="J191" t="s">
        <v>356</v>
      </c>
      <c r="K191" t="s">
        <v>23</v>
      </c>
      <c r="L191" t="s">
        <v>24</v>
      </c>
      <c r="M191" t="s">
        <v>5817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5818</v>
      </c>
      <c r="T191" t="s">
        <v>5817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5816</v>
      </c>
      <c r="F192">
        <v>100</v>
      </c>
      <c r="G192">
        <v>0</v>
      </c>
      <c r="H192" t="s">
        <v>1219</v>
      </c>
      <c r="I192" t="s">
        <v>4457</v>
      </c>
      <c r="J192" t="s">
        <v>356</v>
      </c>
      <c r="K192" t="s">
        <v>23</v>
      </c>
      <c r="L192" t="s">
        <v>24</v>
      </c>
      <c r="M192" t="s">
        <v>5817</v>
      </c>
      <c r="N192" t="s">
        <v>23</v>
      </c>
      <c r="O192" t="s">
        <v>58</v>
      </c>
      <c r="P192" t="s">
        <v>26</v>
      </c>
      <c r="Q192" t="s">
        <v>33</v>
      </c>
      <c r="R192" t="s">
        <v>24</v>
      </c>
      <c r="S192" t="s">
        <v>5818</v>
      </c>
      <c r="T192" t="s">
        <v>5817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5816</v>
      </c>
      <c r="F193">
        <v>100</v>
      </c>
      <c r="G193">
        <v>0</v>
      </c>
      <c r="H193" t="s">
        <v>1219</v>
      </c>
      <c r="I193" t="s">
        <v>4457</v>
      </c>
      <c r="J193" t="s">
        <v>356</v>
      </c>
      <c r="K193" t="s">
        <v>23</v>
      </c>
      <c r="L193" t="s">
        <v>24</v>
      </c>
      <c r="M193" t="s">
        <v>5817</v>
      </c>
      <c r="N193" t="s">
        <v>23</v>
      </c>
      <c r="O193" t="s">
        <v>58</v>
      </c>
      <c r="P193" t="s">
        <v>26</v>
      </c>
      <c r="Q193" t="s">
        <v>33</v>
      </c>
      <c r="R193" t="s">
        <v>24</v>
      </c>
      <c r="S193" t="s">
        <v>5818</v>
      </c>
      <c r="T193" t="s">
        <v>5817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5819</v>
      </c>
      <c r="F194">
        <v>100</v>
      </c>
      <c r="G194">
        <v>0</v>
      </c>
      <c r="H194" t="s">
        <v>1219</v>
      </c>
      <c r="I194" t="s">
        <v>5820</v>
      </c>
      <c r="J194" t="s">
        <v>310</v>
      </c>
      <c r="K194" t="s">
        <v>23</v>
      </c>
      <c r="L194" t="s">
        <v>24</v>
      </c>
      <c r="M194" t="s">
        <v>5817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5821</v>
      </c>
      <c r="T194" t="s">
        <v>5817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5819</v>
      </c>
      <c r="F195">
        <v>100</v>
      </c>
      <c r="G195">
        <v>0</v>
      </c>
      <c r="H195" t="s">
        <v>1219</v>
      </c>
      <c r="I195" t="s">
        <v>5820</v>
      </c>
      <c r="J195" t="s">
        <v>310</v>
      </c>
      <c r="K195" t="s">
        <v>23</v>
      </c>
      <c r="L195" t="s">
        <v>24</v>
      </c>
      <c r="M195" t="s">
        <v>5817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5821</v>
      </c>
      <c r="T195" t="s">
        <v>5817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5819</v>
      </c>
      <c r="F196">
        <v>100</v>
      </c>
      <c r="G196">
        <v>0</v>
      </c>
      <c r="H196" t="s">
        <v>1219</v>
      </c>
      <c r="I196" t="s">
        <v>5820</v>
      </c>
      <c r="J196" t="s">
        <v>310</v>
      </c>
      <c r="K196" t="s">
        <v>23</v>
      </c>
      <c r="L196" t="s">
        <v>24</v>
      </c>
      <c r="M196" t="s">
        <v>5817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5821</v>
      </c>
      <c r="T196" t="s">
        <v>5817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5822</v>
      </c>
      <c r="F197">
        <v>100</v>
      </c>
      <c r="G197">
        <v>0</v>
      </c>
      <c r="H197" t="s">
        <v>1219</v>
      </c>
      <c r="I197" t="s">
        <v>5823</v>
      </c>
      <c r="J197" t="s">
        <v>322</v>
      </c>
      <c r="K197" t="s">
        <v>23</v>
      </c>
      <c r="L197" t="s">
        <v>24</v>
      </c>
      <c r="M197" t="s">
        <v>5817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5824</v>
      </c>
      <c r="T197" t="s">
        <v>5817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5822</v>
      </c>
      <c r="F198">
        <v>100</v>
      </c>
      <c r="G198">
        <v>0</v>
      </c>
      <c r="H198" t="s">
        <v>1219</v>
      </c>
      <c r="I198" t="s">
        <v>5823</v>
      </c>
      <c r="J198" t="s">
        <v>322</v>
      </c>
      <c r="K198" t="s">
        <v>23</v>
      </c>
      <c r="L198" t="s">
        <v>24</v>
      </c>
      <c r="M198" t="s">
        <v>5817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5824</v>
      </c>
      <c r="T198" t="s">
        <v>5817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5822</v>
      </c>
      <c r="F199">
        <v>100</v>
      </c>
      <c r="G199">
        <v>0</v>
      </c>
      <c r="H199" t="s">
        <v>1219</v>
      </c>
      <c r="I199" t="s">
        <v>5823</v>
      </c>
      <c r="J199" t="s">
        <v>322</v>
      </c>
      <c r="K199" t="s">
        <v>23</v>
      </c>
      <c r="L199" t="s">
        <v>24</v>
      </c>
      <c r="M199" t="s">
        <v>5817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5824</v>
      </c>
      <c r="T199" t="s">
        <v>5817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5825</v>
      </c>
      <c r="F200">
        <v>124</v>
      </c>
      <c r="G200">
        <v>29</v>
      </c>
      <c r="H200" t="s">
        <v>1219</v>
      </c>
      <c r="I200" t="s">
        <v>5826</v>
      </c>
      <c r="J200" t="s">
        <v>332</v>
      </c>
      <c r="K200" t="s">
        <v>23</v>
      </c>
      <c r="L200" t="s">
        <v>24</v>
      </c>
      <c r="M200" t="s">
        <v>5827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5828</v>
      </c>
      <c r="T200" t="s">
        <v>5827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5825</v>
      </c>
      <c r="F201">
        <v>124</v>
      </c>
      <c r="G201">
        <v>29</v>
      </c>
      <c r="H201" t="s">
        <v>1219</v>
      </c>
      <c r="I201" t="s">
        <v>5826</v>
      </c>
      <c r="J201" t="s">
        <v>332</v>
      </c>
      <c r="K201" t="s">
        <v>23</v>
      </c>
      <c r="L201" t="s">
        <v>24</v>
      </c>
      <c r="M201" t="s">
        <v>5827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5828</v>
      </c>
      <c r="T201" t="s">
        <v>5827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5825</v>
      </c>
      <c r="F202">
        <v>124</v>
      </c>
      <c r="G202">
        <v>29</v>
      </c>
      <c r="H202" t="s">
        <v>1219</v>
      </c>
      <c r="I202" t="s">
        <v>5826</v>
      </c>
      <c r="J202" t="s">
        <v>332</v>
      </c>
      <c r="K202" t="s">
        <v>23</v>
      </c>
      <c r="L202" t="s">
        <v>24</v>
      </c>
      <c r="M202" t="s">
        <v>5827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5828</v>
      </c>
      <c r="T202" t="s">
        <v>5827</v>
      </c>
    </row>
    <row r="203" spans="1:20" x14ac:dyDescent="0.25">
      <c r="A203" t="s">
        <v>42</v>
      </c>
      <c r="B203" t="s">
        <v>43</v>
      </c>
      <c r="C203">
        <v>66.666666666666671</v>
      </c>
      <c r="D203">
        <v>6</v>
      </c>
      <c r="E203" t="s">
        <v>5829</v>
      </c>
      <c r="F203">
        <v>200</v>
      </c>
      <c r="G203">
        <v>0</v>
      </c>
      <c r="H203" t="s">
        <v>1219</v>
      </c>
      <c r="I203" t="s">
        <v>5830</v>
      </c>
      <c r="J203" t="s">
        <v>57</v>
      </c>
      <c r="K203" t="s">
        <v>23</v>
      </c>
      <c r="L203" t="s">
        <v>24</v>
      </c>
      <c r="M203" t="s">
        <v>5831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5832</v>
      </c>
      <c r="T203" t="s">
        <v>5831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5833</v>
      </c>
      <c r="F204">
        <v>95</v>
      </c>
      <c r="G204">
        <v>0</v>
      </c>
      <c r="H204" t="s">
        <v>1219</v>
      </c>
      <c r="I204" t="s">
        <v>5834</v>
      </c>
      <c r="J204" t="s">
        <v>65</v>
      </c>
      <c r="K204" t="s">
        <v>23</v>
      </c>
      <c r="L204" t="s">
        <v>24</v>
      </c>
      <c r="M204" t="s">
        <v>5835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5836</v>
      </c>
      <c r="T204" t="s">
        <v>5835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5833</v>
      </c>
      <c r="F205">
        <v>95</v>
      </c>
      <c r="G205">
        <v>0</v>
      </c>
      <c r="H205" t="s">
        <v>1219</v>
      </c>
      <c r="I205" t="s">
        <v>5834</v>
      </c>
      <c r="J205" t="s">
        <v>65</v>
      </c>
      <c r="K205" t="s">
        <v>23</v>
      </c>
      <c r="L205" t="s">
        <v>24</v>
      </c>
      <c r="M205" t="s">
        <v>5835</v>
      </c>
      <c r="N205" t="s">
        <v>23</v>
      </c>
      <c r="O205" t="s">
        <v>32</v>
      </c>
      <c r="P205" t="s">
        <v>26</v>
      </c>
      <c r="Q205" t="s">
        <v>33</v>
      </c>
      <c r="R205" t="s">
        <v>24</v>
      </c>
      <c r="S205" t="s">
        <v>5836</v>
      </c>
      <c r="T205" t="s">
        <v>5835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5833</v>
      </c>
      <c r="F206">
        <v>95</v>
      </c>
      <c r="G206">
        <v>0</v>
      </c>
      <c r="H206" t="s">
        <v>1219</v>
      </c>
      <c r="I206" t="s">
        <v>5834</v>
      </c>
      <c r="J206" t="s">
        <v>65</v>
      </c>
      <c r="K206" t="s">
        <v>23</v>
      </c>
      <c r="L206" t="s">
        <v>24</v>
      </c>
      <c r="M206" t="s">
        <v>5835</v>
      </c>
      <c r="N206" t="s">
        <v>23</v>
      </c>
      <c r="O206" t="s">
        <v>32</v>
      </c>
      <c r="P206" t="s">
        <v>26</v>
      </c>
      <c r="Q206" t="s">
        <v>33</v>
      </c>
      <c r="R206" t="s">
        <v>24</v>
      </c>
      <c r="S206" t="s">
        <v>5836</v>
      </c>
      <c r="T206" t="s">
        <v>5835</v>
      </c>
    </row>
    <row r="207" spans="1:20" x14ac:dyDescent="0.25">
      <c r="A207" t="s">
        <v>42</v>
      </c>
      <c r="B207" t="s">
        <v>43</v>
      </c>
      <c r="C207">
        <v>66.666666666666671</v>
      </c>
      <c r="D207">
        <v>3</v>
      </c>
      <c r="E207" t="s">
        <v>5837</v>
      </c>
      <c r="F207">
        <v>100</v>
      </c>
      <c r="G207">
        <v>0</v>
      </c>
      <c r="H207" t="s">
        <v>1219</v>
      </c>
      <c r="I207" t="s">
        <v>5838</v>
      </c>
      <c r="J207" t="s">
        <v>335</v>
      </c>
      <c r="K207" t="s">
        <v>23</v>
      </c>
      <c r="L207" t="s">
        <v>24</v>
      </c>
      <c r="M207" t="s">
        <v>5835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5839</v>
      </c>
      <c r="T207" t="s">
        <v>5835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5840</v>
      </c>
      <c r="F208">
        <v>104</v>
      </c>
      <c r="G208">
        <v>9</v>
      </c>
      <c r="H208" t="s">
        <v>1219</v>
      </c>
      <c r="I208" t="s">
        <v>5841</v>
      </c>
      <c r="J208" t="s">
        <v>348</v>
      </c>
      <c r="K208" t="s">
        <v>23</v>
      </c>
      <c r="L208" t="s">
        <v>24</v>
      </c>
      <c r="M208" t="s">
        <v>5842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5843</v>
      </c>
      <c r="T208" t="s">
        <v>5842</v>
      </c>
    </row>
    <row r="209" spans="1:20" x14ac:dyDescent="0.25">
      <c r="A209" t="s">
        <v>28</v>
      </c>
      <c r="B209" t="s">
        <v>29</v>
      </c>
      <c r="C209">
        <v>50</v>
      </c>
      <c r="D209">
        <v>1</v>
      </c>
      <c r="E209" t="s">
        <v>5840</v>
      </c>
      <c r="F209">
        <v>104</v>
      </c>
      <c r="G209">
        <v>9</v>
      </c>
      <c r="H209" t="s">
        <v>1219</v>
      </c>
      <c r="I209" t="s">
        <v>5841</v>
      </c>
      <c r="J209" t="s">
        <v>348</v>
      </c>
      <c r="K209" t="s">
        <v>23</v>
      </c>
      <c r="L209" t="s">
        <v>24</v>
      </c>
      <c r="M209" t="s">
        <v>5842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5843</v>
      </c>
      <c r="T209" t="s">
        <v>5842</v>
      </c>
    </row>
    <row r="210" spans="1:20" x14ac:dyDescent="0.25">
      <c r="A210" t="s">
        <v>30</v>
      </c>
      <c r="B210" t="s">
        <v>31</v>
      </c>
      <c r="C210">
        <v>50</v>
      </c>
      <c r="D210">
        <v>1</v>
      </c>
      <c r="E210" t="s">
        <v>5840</v>
      </c>
      <c r="F210">
        <v>104</v>
      </c>
      <c r="G210">
        <v>9</v>
      </c>
      <c r="H210" t="s">
        <v>1219</v>
      </c>
      <c r="I210" t="s">
        <v>5841</v>
      </c>
      <c r="J210" t="s">
        <v>348</v>
      </c>
      <c r="K210" t="s">
        <v>23</v>
      </c>
      <c r="L210" t="s">
        <v>24</v>
      </c>
      <c r="M210" t="s">
        <v>5842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5843</v>
      </c>
      <c r="T210" t="s">
        <v>5842</v>
      </c>
    </row>
    <row r="211" spans="1:20" x14ac:dyDescent="0.25">
      <c r="A211" t="s">
        <v>30</v>
      </c>
      <c r="B211" t="s">
        <v>3991</v>
      </c>
      <c r="C211">
        <v>39.5</v>
      </c>
      <c r="D211">
        <v>4</v>
      </c>
      <c r="E211" t="s">
        <v>5844</v>
      </c>
      <c r="F211">
        <v>222</v>
      </c>
      <c r="G211">
        <v>64</v>
      </c>
      <c r="H211" t="s">
        <v>3560</v>
      </c>
      <c r="I211" t="s">
        <v>5845</v>
      </c>
      <c r="J211" t="s">
        <v>5846</v>
      </c>
      <c r="K211" t="s">
        <v>5847</v>
      </c>
      <c r="L211" t="s">
        <v>5848</v>
      </c>
      <c r="M211" t="s">
        <v>5849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5850</v>
      </c>
      <c r="T211" t="s">
        <v>5849</v>
      </c>
    </row>
    <row r="212" spans="1:20" x14ac:dyDescent="0.25">
      <c r="A212" t="s">
        <v>186</v>
      </c>
      <c r="B212" t="s">
        <v>187</v>
      </c>
      <c r="C212">
        <v>33.333333333333336</v>
      </c>
      <c r="D212">
        <v>15</v>
      </c>
      <c r="E212" t="s">
        <v>5851</v>
      </c>
      <c r="F212">
        <v>975</v>
      </c>
      <c r="G212">
        <v>0</v>
      </c>
      <c r="H212" t="s">
        <v>1219</v>
      </c>
      <c r="I212" t="s">
        <v>5852</v>
      </c>
      <c r="J212" t="s">
        <v>61</v>
      </c>
      <c r="K212" t="s">
        <v>23</v>
      </c>
      <c r="L212" t="s">
        <v>24</v>
      </c>
      <c r="M212" t="s">
        <v>5853</v>
      </c>
      <c r="N212" t="s">
        <v>23</v>
      </c>
      <c r="O212" t="s">
        <v>1445</v>
      </c>
      <c r="P212" t="s">
        <v>26</v>
      </c>
      <c r="Q212" t="s">
        <v>27</v>
      </c>
      <c r="R212" t="s">
        <v>24</v>
      </c>
      <c r="S212" t="s">
        <v>5854</v>
      </c>
      <c r="T212" t="s">
        <v>5855</v>
      </c>
    </row>
    <row r="213" spans="1:20" x14ac:dyDescent="0.25">
      <c r="A213" t="s">
        <v>20</v>
      </c>
      <c r="B213" t="s">
        <v>21</v>
      </c>
      <c r="C213">
        <v>50</v>
      </c>
      <c r="D213">
        <v>5</v>
      </c>
      <c r="E213" t="s">
        <v>5851</v>
      </c>
      <c r="F213">
        <v>975</v>
      </c>
      <c r="G213">
        <v>0</v>
      </c>
      <c r="H213" t="s">
        <v>1219</v>
      </c>
      <c r="I213" t="s">
        <v>5852</v>
      </c>
      <c r="J213" t="s">
        <v>61</v>
      </c>
      <c r="K213" t="s">
        <v>23</v>
      </c>
      <c r="L213" t="s">
        <v>24</v>
      </c>
      <c r="M213" t="s">
        <v>5853</v>
      </c>
      <c r="N213" t="s">
        <v>23</v>
      </c>
      <c r="O213" t="s">
        <v>1445</v>
      </c>
      <c r="P213" t="s">
        <v>26</v>
      </c>
      <c r="Q213" t="s">
        <v>27</v>
      </c>
      <c r="R213" t="s">
        <v>24</v>
      </c>
      <c r="S213" t="s">
        <v>5854</v>
      </c>
      <c r="T213" t="s">
        <v>5855</v>
      </c>
    </row>
    <row r="214" spans="1:20" x14ac:dyDescent="0.25">
      <c r="A214" t="s">
        <v>28</v>
      </c>
      <c r="B214" t="s">
        <v>29</v>
      </c>
      <c r="C214">
        <v>50</v>
      </c>
      <c r="D214">
        <v>5</v>
      </c>
      <c r="E214" t="s">
        <v>5851</v>
      </c>
      <c r="F214">
        <v>975</v>
      </c>
      <c r="G214">
        <v>0</v>
      </c>
      <c r="H214" t="s">
        <v>1219</v>
      </c>
      <c r="I214" t="s">
        <v>5852</v>
      </c>
      <c r="J214" t="s">
        <v>61</v>
      </c>
      <c r="K214" t="s">
        <v>23</v>
      </c>
      <c r="L214" t="s">
        <v>24</v>
      </c>
      <c r="M214" t="s">
        <v>5853</v>
      </c>
      <c r="N214" t="s">
        <v>23</v>
      </c>
      <c r="O214" t="s">
        <v>1445</v>
      </c>
      <c r="P214" t="s">
        <v>26</v>
      </c>
      <c r="Q214" t="s">
        <v>27</v>
      </c>
      <c r="R214" t="s">
        <v>24</v>
      </c>
      <c r="S214" t="s">
        <v>5854</v>
      </c>
      <c r="T214" t="s">
        <v>5855</v>
      </c>
    </row>
    <row r="215" spans="1:20" x14ac:dyDescent="0.25">
      <c r="A215" t="s">
        <v>30</v>
      </c>
      <c r="B215" t="s">
        <v>31</v>
      </c>
      <c r="C215">
        <v>50</v>
      </c>
      <c r="D215">
        <v>5</v>
      </c>
      <c r="E215" t="s">
        <v>5851</v>
      </c>
      <c r="F215">
        <v>975</v>
      </c>
      <c r="G215">
        <v>0</v>
      </c>
      <c r="H215" t="s">
        <v>1219</v>
      </c>
      <c r="I215" t="s">
        <v>5852</v>
      </c>
      <c r="J215" t="s">
        <v>61</v>
      </c>
      <c r="K215" t="s">
        <v>23</v>
      </c>
      <c r="L215" t="s">
        <v>24</v>
      </c>
      <c r="M215" t="s">
        <v>5853</v>
      </c>
      <c r="N215" t="s">
        <v>23</v>
      </c>
      <c r="O215" t="s">
        <v>1445</v>
      </c>
      <c r="P215" t="s">
        <v>26</v>
      </c>
      <c r="Q215" t="s">
        <v>27</v>
      </c>
      <c r="R215" t="s">
        <v>24</v>
      </c>
      <c r="S215" t="s">
        <v>5854</v>
      </c>
      <c r="T215" t="s">
        <v>5855</v>
      </c>
    </row>
    <row r="216" spans="1:20" x14ac:dyDescent="0.25">
      <c r="A216" t="s">
        <v>20</v>
      </c>
      <c r="B216" t="s">
        <v>21</v>
      </c>
      <c r="C216">
        <v>50</v>
      </c>
      <c r="D216">
        <v>2</v>
      </c>
      <c r="E216" t="s">
        <v>5856</v>
      </c>
      <c r="F216">
        <v>190</v>
      </c>
      <c r="G216">
        <v>0</v>
      </c>
      <c r="H216" t="s">
        <v>1219</v>
      </c>
      <c r="I216" t="s">
        <v>5857</v>
      </c>
      <c r="J216" t="s">
        <v>342</v>
      </c>
      <c r="K216" t="s">
        <v>23</v>
      </c>
      <c r="L216" t="s">
        <v>24</v>
      </c>
      <c r="M216" t="s">
        <v>5858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5859</v>
      </c>
      <c r="T216" t="s">
        <v>5855</v>
      </c>
    </row>
    <row r="217" spans="1:20" x14ac:dyDescent="0.25">
      <c r="A217" t="s">
        <v>28</v>
      </c>
      <c r="B217" t="s">
        <v>29</v>
      </c>
      <c r="C217">
        <v>50</v>
      </c>
      <c r="D217">
        <v>2</v>
      </c>
      <c r="E217" t="s">
        <v>5856</v>
      </c>
      <c r="F217">
        <v>190</v>
      </c>
      <c r="G217">
        <v>0</v>
      </c>
      <c r="H217" t="s">
        <v>1219</v>
      </c>
      <c r="I217" t="s">
        <v>5857</v>
      </c>
      <c r="J217" t="s">
        <v>342</v>
      </c>
      <c r="K217" t="s">
        <v>23</v>
      </c>
      <c r="L217" t="s">
        <v>24</v>
      </c>
      <c r="M217" t="s">
        <v>5858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5859</v>
      </c>
      <c r="T217" t="s">
        <v>5855</v>
      </c>
    </row>
    <row r="218" spans="1:20" x14ac:dyDescent="0.25">
      <c r="A218" t="s">
        <v>30</v>
      </c>
      <c r="B218" t="s">
        <v>31</v>
      </c>
      <c r="C218">
        <v>50</v>
      </c>
      <c r="D218">
        <v>2</v>
      </c>
      <c r="E218" t="s">
        <v>5856</v>
      </c>
      <c r="F218">
        <v>190</v>
      </c>
      <c r="G218">
        <v>0</v>
      </c>
      <c r="H218" t="s">
        <v>1219</v>
      </c>
      <c r="I218" t="s">
        <v>5857</v>
      </c>
      <c r="J218" t="s">
        <v>342</v>
      </c>
      <c r="K218" t="s">
        <v>23</v>
      </c>
      <c r="L218" t="s">
        <v>24</v>
      </c>
      <c r="M218" t="s">
        <v>5858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5859</v>
      </c>
      <c r="T218" t="s">
        <v>5855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5860</v>
      </c>
      <c r="F219">
        <v>106</v>
      </c>
      <c r="G219">
        <v>6</v>
      </c>
      <c r="H219" t="s">
        <v>1219</v>
      </c>
      <c r="I219" t="s">
        <v>5861</v>
      </c>
      <c r="J219" t="s">
        <v>329</v>
      </c>
      <c r="K219" t="s">
        <v>23</v>
      </c>
      <c r="L219" t="s">
        <v>24</v>
      </c>
      <c r="M219" t="s">
        <v>5862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5863</v>
      </c>
      <c r="T219" t="s">
        <v>5862</v>
      </c>
    </row>
    <row r="220" spans="1:20" x14ac:dyDescent="0.25">
      <c r="A220" t="s">
        <v>28</v>
      </c>
      <c r="B220" t="s">
        <v>29</v>
      </c>
      <c r="C220">
        <v>50</v>
      </c>
      <c r="D220">
        <v>1</v>
      </c>
      <c r="E220" t="s">
        <v>5860</v>
      </c>
      <c r="F220">
        <v>106</v>
      </c>
      <c r="G220">
        <v>6</v>
      </c>
      <c r="H220" t="s">
        <v>1219</v>
      </c>
      <c r="I220" t="s">
        <v>5861</v>
      </c>
      <c r="J220" t="s">
        <v>329</v>
      </c>
      <c r="K220" t="s">
        <v>23</v>
      </c>
      <c r="L220" t="s">
        <v>24</v>
      </c>
      <c r="M220" t="s">
        <v>5862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5863</v>
      </c>
      <c r="T220" t="s">
        <v>5862</v>
      </c>
    </row>
    <row r="221" spans="1:20" x14ac:dyDescent="0.25">
      <c r="A221" t="s">
        <v>30</v>
      </c>
      <c r="B221" t="s">
        <v>31</v>
      </c>
      <c r="C221">
        <v>50</v>
      </c>
      <c r="D221">
        <v>1</v>
      </c>
      <c r="E221" t="s">
        <v>5860</v>
      </c>
      <c r="F221">
        <v>106</v>
      </c>
      <c r="G221">
        <v>6</v>
      </c>
      <c r="H221" t="s">
        <v>1219</v>
      </c>
      <c r="I221" t="s">
        <v>5861</v>
      </c>
      <c r="J221" t="s">
        <v>329</v>
      </c>
      <c r="K221" t="s">
        <v>23</v>
      </c>
      <c r="L221" t="s">
        <v>24</v>
      </c>
      <c r="M221" t="s">
        <v>5862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5863</v>
      </c>
      <c r="T221" t="s">
        <v>5862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5864</v>
      </c>
      <c r="F222">
        <v>104</v>
      </c>
      <c r="G222">
        <v>9</v>
      </c>
      <c r="H222" t="s">
        <v>1219</v>
      </c>
      <c r="I222" t="s">
        <v>5865</v>
      </c>
      <c r="J222" t="s">
        <v>1229</v>
      </c>
      <c r="K222" t="s">
        <v>23</v>
      </c>
      <c r="L222" t="s">
        <v>24</v>
      </c>
      <c r="M222" t="s">
        <v>5866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5867</v>
      </c>
      <c r="T222" t="s">
        <v>5866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5864</v>
      </c>
      <c r="F223">
        <v>104</v>
      </c>
      <c r="G223">
        <v>9</v>
      </c>
      <c r="H223" t="s">
        <v>1219</v>
      </c>
      <c r="I223" t="s">
        <v>5865</v>
      </c>
      <c r="J223" t="s">
        <v>1229</v>
      </c>
      <c r="K223" t="s">
        <v>23</v>
      </c>
      <c r="L223" t="s">
        <v>24</v>
      </c>
      <c r="M223" t="s">
        <v>5866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5867</v>
      </c>
      <c r="T223" t="s">
        <v>5866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5864</v>
      </c>
      <c r="F224">
        <v>104</v>
      </c>
      <c r="G224">
        <v>9</v>
      </c>
      <c r="H224" t="s">
        <v>1219</v>
      </c>
      <c r="I224" t="s">
        <v>5865</v>
      </c>
      <c r="J224" t="s">
        <v>1229</v>
      </c>
      <c r="K224" t="s">
        <v>23</v>
      </c>
      <c r="L224" t="s">
        <v>24</v>
      </c>
      <c r="M224" t="s">
        <v>5866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5867</v>
      </c>
      <c r="T224" t="s">
        <v>5866</v>
      </c>
    </row>
    <row r="225" spans="1:20" x14ac:dyDescent="0.25">
      <c r="A225" t="s">
        <v>46</v>
      </c>
      <c r="B225" t="s">
        <v>1239</v>
      </c>
      <c r="C225">
        <v>4</v>
      </c>
      <c r="D225">
        <v>1</v>
      </c>
      <c r="E225" t="s">
        <v>5868</v>
      </c>
      <c r="F225">
        <v>4</v>
      </c>
      <c r="G225">
        <v>0</v>
      </c>
      <c r="H225" t="s">
        <v>47</v>
      </c>
      <c r="I225" t="s">
        <v>5869</v>
      </c>
      <c r="J225" t="s">
        <v>5870</v>
      </c>
      <c r="K225" t="s">
        <v>1358</v>
      </c>
      <c r="L225" t="s">
        <v>5871</v>
      </c>
      <c r="M225" t="s">
        <v>5872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5873</v>
      </c>
      <c r="T225" t="s">
        <v>5874</v>
      </c>
    </row>
    <row r="226" spans="1:20" x14ac:dyDescent="0.25">
      <c r="A226" t="s">
        <v>28</v>
      </c>
      <c r="B226" t="s">
        <v>29</v>
      </c>
      <c r="C226">
        <v>33.333333333333336</v>
      </c>
      <c r="D226">
        <v>3</v>
      </c>
      <c r="E226" t="s">
        <v>5875</v>
      </c>
      <c r="F226">
        <v>195</v>
      </c>
      <c r="G226">
        <v>0</v>
      </c>
      <c r="H226" t="s">
        <v>1219</v>
      </c>
      <c r="I226" t="s">
        <v>5876</v>
      </c>
      <c r="J226" t="s">
        <v>344</v>
      </c>
      <c r="K226" t="s">
        <v>23</v>
      </c>
      <c r="L226" t="s">
        <v>24</v>
      </c>
      <c r="M226" t="s">
        <v>5877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5878</v>
      </c>
      <c r="T226" t="s">
        <v>5877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5875</v>
      </c>
      <c r="F227">
        <v>195</v>
      </c>
      <c r="G227">
        <v>0</v>
      </c>
      <c r="H227" t="s">
        <v>1219</v>
      </c>
      <c r="I227" t="s">
        <v>5876</v>
      </c>
      <c r="J227" t="s">
        <v>344</v>
      </c>
      <c r="K227" t="s">
        <v>23</v>
      </c>
      <c r="L227" t="s">
        <v>24</v>
      </c>
      <c r="M227" t="s">
        <v>5877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5878</v>
      </c>
      <c r="T227" t="s">
        <v>5877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5875</v>
      </c>
      <c r="F228">
        <v>195</v>
      </c>
      <c r="G228">
        <v>0</v>
      </c>
      <c r="H228" t="s">
        <v>1219</v>
      </c>
      <c r="I228" t="s">
        <v>5876</v>
      </c>
      <c r="J228" t="s">
        <v>344</v>
      </c>
      <c r="K228" t="s">
        <v>23</v>
      </c>
      <c r="L228" t="s">
        <v>24</v>
      </c>
      <c r="M228" t="s">
        <v>5877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5878</v>
      </c>
      <c r="T228" t="s">
        <v>5877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5875</v>
      </c>
      <c r="F229">
        <v>195</v>
      </c>
      <c r="G229">
        <v>0</v>
      </c>
      <c r="H229" t="s">
        <v>1219</v>
      </c>
      <c r="I229" t="s">
        <v>5876</v>
      </c>
      <c r="J229" t="s">
        <v>344</v>
      </c>
      <c r="K229" t="s">
        <v>23</v>
      </c>
      <c r="L229" t="s">
        <v>24</v>
      </c>
      <c r="M229" t="s">
        <v>5877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5878</v>
      </c>
      <c r="T229" t="s">
        <v>5877</v>
      </c>
    </row>
    <row r="230" spans="1:20" x14ac:dyDescent="0.25">
      <c r="A230" t="s">
        <v>30</v>
      </c>
      <c r="B230" t="s">
        <v>31</v>
      </c>
      <c r="C230">
        <v>60</v>
      </c>
      <c r="D230">
        <v>3</v>
      </c>
      <c r="E230" t="s">
        <v>5879</v>
      </c>
      <c r="F230">
        <v>100</v>
      </c>
      <c r="G230">
        <v>0</v>
      </c>
      <c r="H230" t="s">
        <v>1219</v>
      </c>
      <c r="I230" t="s">
        <v>5880</v>
      </c>
      <c r="J230" t="s">
        <v>302</v>
      </c>
      <c r="K230" t="s">
        <v>23</v>
      </c>
      <c r="L230" t="s">
        <v>24</v>
      </c>
      <c r="M230" t="s">
        <v>5881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5882</v>
      </c>
      <c r="T230" t="s">
        <v>5881</v>
      </c>
    </row>
    <row r="231" spans="1:20" x14ac:dyDescent="0.25">
      <c r="A231" t="s">
        <v>30</v>
      </c>
      <c r="B231" t="s">
        <v>31</v>
      </c>
      <c r="C231">
        <v>60</v>
      </c>
      <c r="D231">
        <v>3</v>
      </c>
      <c r="E231" t="s">
        <v>5883</v>
      </c>
      <c r="F231">
        <v>100</v>
      </c>
      <c r="G231">
        <v>0</v>
      </c>
      <c r="H231" t="s">
        <v>1219</v>
      </c>
      <c r="I231" t="s">
        <v>5884</v>
      </c>
      <c r="J231" t="s">
        <v>309</v>
      </c>
      <c r="K231" t="s">
        <v>23</v>
      </c>
      <c r="L231" t="s">
        <v>24</v>
      </c>
      <c r="M231" t="s">
        <v>5885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5886</v>
      </c>
      <c r="T231" t="s">
        <v>5885</v>
      </c>
    </row>
    <row r="232" spans="1:20" x14ac:dyDescent="0.25">
      <c r="A232" t="s">
        <v>20</v>
      </c>
      <c r="B232" t="s">
        <v>21</v>
      </c>
      <c r="C232">
        <v>50</v>
      </c>
      <c r="D232">
        <v>2</v>
      </c>
      <c r="E232" t="s">
        <v>5887</v>
      </c>
      <c r="F232">
        <v>198</v>
      </c>
      <c r="G232">
        <v>8</v>
      </c>
      <c r="H232" t="s">
        <v>1219</v>
      </c>
      <c r="I232" t="s">
        <v>5888</v>
      </c>
      <c r="J232" t="s">
        <v>1295</v>
      </c>
      <c r="K232" t="s">
        <v>23</v>
      </c>
      <c r="L232" t="s">
        <v>24</v>
      </c>
      <c r="M232" t="s">
        <v>5889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5890</v>
      </c>
      <c r="T232" t="s">
        <v>5889</v>
      </c>
    </row>
    <row r="233" spans="1:20" x14ac:dyDescent="0.25">
      <c r="A233" t="s">
        <v>28</v>
      </c>
      <c r="B233" t="s">
        <v>29</v>
      </c>
      <c r="C233">
        <v>50</v>
      </c>
      <c r="D233">
        <v>2</v>
      </c>
      <c r="E233" t="s">
        <v>5887</v>
      </c>
      <c r="F233">
        <v>198</v>
      </c>
      <c r="G233">
        <v>8</v>
      </c>
      <c r="H233" t="s">
        <v>1219</v>
      </c>
      <c r="I233" t="s">
        <v>5888</v>
      </c>
      <c r="J233" t="s">
        <v>1295</v>
      </c>
      <c r="K233" t="s">
        <v>23</v>
      </c>
      <c r="L233" t="s">
        <v>24</v>
      </c>
      <c r="M233" t="s">
        <v>5889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5890</v>
      </c>
      <c r="T233" t="s">
        <v>5889</v>
      </c>
    </row>
    <row r="234" spans="1:20" x14ac:dyDescent="0.25">
      <c r="A234" t="s">
        <v>30</v>
      </c>
      <c r="B234" t="s">
        <v>31</v>
      </c>
      <c r="C234">
        <v>50</v>
      </c>
      <c r="D234">
        <v>2</v>
      </c>
      <c r="E234" t="s">
        <v>5887</v>
      </c>
      <c r="F234">
        <v>198</v>
      </c>
      <c r="G234">
        <v>8</v>
      </c>
      <c r="H234" t="s">
        <v>1219</v>
      </c>
      <c r="I234" t="s">
        <v>5888</v>
      </c>
      <c r="J234" t="s">
        <v>1295</v>
      </c>
      <c r="K234" t="s">
        <v>23</v>
      </c>
      <c r="L234" t="s">
        <v>24</v>
      </c>
      <c r="M234" t="s">
        <v>5889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5890</v>
      </c>
      <c r="T234" t="s">
        <v>5889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5891</v>
      </c>
      <c r="F235">
        <v>124</v>
      </c>
      <c r="G235">
        <v>29</v>
      </c>
      <c r="H235" t="s">
        <v>1219</v>
      </c>
      <c r="I235" t="s">
        <v>5892</v>
      </c>
      <c r="J235" t="s">
        <v>304</v>
      </c>
      <c r="K235" t="s">
        <v>23</v>
      </c>
      <c r="L235" t="s">
        <v>24</v>
      </c>
      <c r="M235" t="s">
        <v>5893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5894</v>
      </c>
      <c r="T235" t="s">
        <v>5895</v>
      </c>
    </row>
    <row r="236" spans="1:20" x14ac:dyDescent="0.25">
      <c r="A236" t="s">
        <v>28</v>
      </c>
      <c r="B236" t="s">
        <v>29</v>
      </c>
      <c r="C236">
        <v>50</v>
      </c>
      <c r="D236">
        <v>1</v>
      </c>
      <c r="E236" t="s">
        <v>5891</v>
      </c>
      <c r="F236">
        <v>124</v>
      </c>
      <c r="G236">
        <v>29</v>
      </c>
      <c r="H236" t="s">
        <v>1219</v>
      </c>
      <c r="I236" t="s">
        <v>5892</v>
      </c>
      <c r="J236" t="s">
        <v>304</v>
      </c>
      <c r="K236" t="s">
        <v>23</v>
      </c>
      <c r="L236" t="s">
        <v>24</v>
      </c>
      <c r="M236" t="s">
        <v>5893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5894</v>
      </c>
      <c r="T236" t="s">
        <v>5895</v>
      </c>
    </row>
    <row r="237" spans="1:20" x14ac:dyDescent="0.25">
      <c r="A237" t="s">
        <v>30</v>
      </c>
      <c r="B237" t="s">
        <v>31</v>
      </c>
      <c r="C237">
        <v>50</v>
      </c>
      <c r="D237">
        <v>1</v>
      </c>
      <c r="E237" t="s">
        <v>5891</v>
      </c>
      <c r="F237">
        <v>124</v>
      </c>
      <c r="G237">
        <v>29</v>
      </c>
      <c r="H237" t="s">
        <v>1219</v>
      </c>
      <c r="I237" t="s">
        <v>5892</v>
      </c>
      <c r="J237" t="s">
        <v>304</v>
      </c>
      <c r="K237" t="s">
        <v>23</v>
      </c>
      <c r="L237" t="s">
        <v>24</v>
      </c>
      <c r="M237" t="s">
        <v>5893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5894</v>
      </c>
      <c r="T237" t="s">
        <v>5895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5896</v>
      </c>
      <c r="F238">
        <v>100</v>
      </c>
      <c r="G238">
        <v>0</v>
      </c>
      <c r="H238" t="s">
        <v>1219</v>
      </c>
      <c r="I238" t="s">
        <v>5897</v>
      </c>
      <c r="J238" t="s">
        <v>332</v>
      </c>
      <c r="K238" t="s">
        <v>23</v>
      </c>
      <c r="L238" t="s">
        <v>24</v>
      </c>
      <c r="M238" t="s">
        <v>5898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5899</v>
      </c>
      <c r="T238" t="s">
        <v>5898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5896</v>
      </c>
      <c r="F239">
        <v>100</v>
      </c>
      <c r="G239">
        <v>0</v>
      </c>
      <c r="H239" t="s">
        <v>1219</v>
      </c>
      <c r="I239" t="s">
        <v>5897</v>
      </c>
      <c r="J239" t="s">
        <v>332</v>
      </c>
      <c r="K239" t="s">
        <v>23</v>
      </c>
      <c r="L239" t="s">
        <v>24</v>
      </c>
      <c r="M239" t="s">
        <v>5898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5899</v>
      </c>
      <c r="T239" t="s">
        <v>5898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5896</v>
      </c>
      <c r="F240">
        <v>100</v>
      </c>
      <c r="G240">
        <v>0</v>
      </c>
      <c r="H240" t="s">
        <v>1219</v>
      </c>
      <c r="I240" t="s">
        <v>5897</v>
      </c>
      <c r="J240" t="s">
        <v>332</v>
      </c>
      <c r="K240" t="s">
        <v>23</v>
      </c>
      <c r="L240" t="s">
        <v>24</v>
      </c>
      <c r="M240" t="s">
        <v>5898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5899</v>
      </c>
      <c r="T240" t="s">
        <v>5898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5900</v>
      </c>
      <c r="F241">
        <v>104</v>
      </c>
      <c r="G241">
        <v>9</v>
      </c>
      <c r="H241" t="s">
        <v>1219</v>
      </c>
      <c r="I241" t="s">
        <v>5901</v>
      </c>
      <c r="J241" t="s">
        <v>317</v>
      </c>
      <c r="K241" t="s">
        <v>23</v>
      </c>
      <c r="L241" t="s">
        <v>24</v>
      </c>
      <c r="M241" t="s">
        <v>5902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5903</v>
      </c>
      <c r="T241" t="s">
        <v>5902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5900</v>
      </c>
      <c r="F242">
        <v>104</v>
      </c>
      <c r="G242">
        <v>9</v>
      </c>
      <c r="H242" t="s">
        <v>1219</v>
      </c>
      <c r="I242" t="s">
        <v>5901</v>
      </c>
      <c r="J242" t="s">
        <v>317</v>
      </c>
      <c r="K242" t="s">
        <v>23</v>
      </c>
      <c r="L242" t="s">
        <v>24</v>
      </c>
      <c r="M242" t="s">
        <v>5902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5903</v>
      </c>
      <c r="T242" t="s">
        <v>5902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5900</v>
      </c>
      <c r="F243">
        <v>104</v>
      </c>
      <c r="G243">
        <v>9</v>
      </c>
      <c r="H243" t="s">
        <v>1219</v>
      </c>
      <c r="I243" t="s">
        <v>5901</v>
      </c>
      <c r="J243" t="s">
        <v>317</v>
      </c>
      <c r="K243" t="s">
        <v>23</v>
      </c>
      <c r="L243" t="s">
        <v>24</v>
      </c>
      <c r="M243" t="s">
        <v>5902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5903</v>
      </c>
      <c r="T243" t="s">
        <v>5902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5904</v>
      </c>
      <c r="F244">
        <v>95</v>
      </c>
      <c r="G244">
        <v>0</v>
      </c>
      <c r="H244" t="s">
        <v>1219</v>
      </c>
      <c r="I244" t="s">
        <v>5905</v>
      </c>
      <c r="J244" t="s">
        <v>348</v>
      </c>
      <c r="K244" t="s">
        <v>23</v>
      </c>
      <c r="L244" t="s">
        <v>24</v>
      </c>
      <c r="M244" t="s">
        <v>5906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5907</v>
      </c>
      <c r="T244" t="s">
        <v>5906</v>
      </c>
    </row>
    <row r="245" spans="1:20" x14ac:dyDescent="0.25">
      <c r="A245" t="s">
        <v>28</v>
      </c>
      <c r="B245" t="s">
        <v>29</v>
      </c>
      <c r="C245">
        <v>50</v>
      </c>
      <c r="D245">
        <v>1</v>
      </c>
      <c r="E245" t="s">
        <v>5904</v>
      </c>
      <c r="F245">
        <v>95</v>
      </c>
      <c r="G245">
        <v>0</v>
      </c>
      <c r="H245" t="s">
        <v>1219</v>
      </c>
      <c r="I245" t="s">
        <v>5905</v>
      </c>
      <c r="J245" t="s">
        <v>348</v>
      </c>
      <c r="K245" t="s">
        <v>23</v>
      </c>
      <c r="L245" t="s">
        <v>24</v>
      </c>
      <c r="M245" t="s">
        <v>5906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5907</v>
      </c>
      <c r="T245" t="s">
        <v>5906</v>
      </c>
    </row>
    <row r="246" spans="1:20" x14ac:dyDescent="0.25">
      <c r="A246" t="s">
        <v>30</v>
      </c>
      <c r="B246" t="s">
        <v>31</v>
      </c>
      <c r="C246">
        <v>50</v>
      </c>
      <c r="D246">
        <v>1</v>
      </c>
      <c r="E246" t="s">
        <v>5904</v>
      </c>
      <c r="F246">
        <v>95</v>
      </c>
      <c r="G246">
        <v>0</v>
      </c>
      <c r="H246" t="s">
        <v>1219</v>
      </c>
      <c r="I246" t="s">
        <v>5905</v>
      </c>
      <c r="J246" t="s">
        <v>348</v>
      </c>
      <c r="K246" t="s">
        <v>23</v>
      </c>
      <c r="L246" t="s">
        <v>24</v>
      </c>
      <c r="M246" t="s">
        <v>5906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5907</v>
      </c>
      <c r="T246" t="s">
        <v>5906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5908</v>
      </c>
      <c r="F247">
        <v>95</v>
      </c>
      <c r="G247">
        <v>0</v>
      </c>
      <c r="H247" t="s">
        <v>1219</v>
      </c>
      <c r="I247" t="s">
        <v>5909</v>
      </c>
      <c r="J247" t="s">
        <v>333</v>
      </c>
      <c r="K247" t="s">
        <v>23</v>
      </c>
      <c r="L247" t="s">
        <v>24</v>
      </c>
      <c r="M247" t="s">
        <v>5906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5910</v>
      </c>
      <c r="T247" t="s">
        <v>5911</v>
      </c>
    </row>
    <row r="248" spans="1:20" x14ac:dyDescent="0.25">
      <c r="A248" t="s">
        <v>28</v>
      </c>
      <c r="B248" t="s">
        <v>29</v>
      </c>
      <c r="C248">
        <v>50</v>
      </c>
      <c r="D248">
        <v>1</v>
      </c>
      <c r="E248" t="s">
        <v>5908</v>
      </c>
      <c r="F248">
        <v>95</v>
      </c>
      <c r="G248">
        <v>0</v>
      </c>
      <c r="H248" t="s">
        <v>1219</v>
      </c>
      <c r="I248" t="s">
        <v>5909</v>
      </c>
      <c r="J248" t="s">
        <v>333</v>
      </c>
      <c r="K248" t="s">
        <v>23</v>
      </c>
      <c r="L248" t="s">
        <v>24</v>
      </c>
      <c r="M248" t="s">
        <v>5906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5910</v>
      </c>
      <c r="T248" t="s">
        <v>5911</v>
      </c>
    </row>
    <row r="249" spans="1:20" x14ac:dyDescent="0.25">
      <c r="A249" t="s">
        <v>30</v>
      </c>
      <c r="B249" t="s">
        <v>31</v>
      </c>
      <c r="C249">
        <v>50</v>
      </c>
      <c r="D249">
        <v>1</v>
      </c>
      <c r="E249" t="s">
        <v>5908</v>
      </c>
      <c r="F249">
        <v>95</v>
      </c>
      <c r="G249">
        <v>0</v>
      </c>
      <c r="H249" t="s">
        <v>1219</v>
      </c>
      <c r="I249" t="s">
        <v>5909</v>
      </c>
      <c r="J249" t="s">
        <v>333</v>
      </c>
      <c r="K249" t="s">
        <v>23</v>
      </c>
      <c r="L249" t="s">
        <v>24</v>
      </c>
      <c r="M249" t="s">
        <v>5906</v>
      </c>
      <c r="N249" t="s">
        <v>23</v>
      </c>
      <c r="O249" t="s">
        <v>58</v>
      </c>
      <c r="P249" t="s">
        <v>26</v>
      </c>
      <c r="Q249" t="s">
        <v>33</v>
      </c>
      <c r="R249" t="s">
        <v>24</v>
      </c>
      <c r="S249" t="s">
        <v>5910</v>
      </c>
      <c r="T249" t="s">
        <v>5911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5912</v>
      </c>
      <c r="F250">
        <v>133</v>
      </c>
      <c r="G250">
        <v>38</v>
      </c>
      <c r="H250" t="s">
        <v>1219</v>
      </c>
      <c r="I250" t="s">
        <v>5913</v>
      </c>
      <c r="J250" t="s">
        <v>64</v>
      </c>
      <c r="K250" t="s">
        <v>23</v>
      </c>
      <c r="L250" t="s">
        <v>24</v>
      </c>
      <c r="M250" t="s">
        <v>5914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5915</v>
      </c>
      <c r="T250" t="s">
        <v>5914</v>
      </c>
    </row>
    <row r="251" spans="1:20" x14ac:dyDescent="0.25">
      <c r="A251" t="s">
        <v>28</v>
      </c>
      <c r="B251" t="s">
        <v>29</v>
      </c>
      <c r="C251">
        <v>50</v>
      </c>
      <c r="D251">
        <v>1</v>
      </c>
      <c r="E251" t="s">
        <v>5912</v>
      </c>
      <c r="F251">
        <v>133</v>
      </c>
      <c r="G251">
        <v>38</v>
      </c>
      <c r="H251" t="s">
        <v>1219</v>
      </c>
      <c r="I251" t="s">
        <v>5913</v>
      </c>
      <c r="J251" t="s">
        <v>64</v>
      </c>
      <c r="K251" t="s">
        <v>23</v>
      </c>
      <c r="L251" t="s">
        <v>24</v>
      </c>
      <c r="M251" t="s">
        <v>5914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5915</v>
      </c>
      <c r="T251" t="s">
        <v>5914</v>
      </c>
    </row>
    <row r="252" spans="1:20" x14ac:dyDescent="0.25">
      <c r="A252" t="s">
        <v>30</v>
      </c>
      <c r="B252" t="s">
        <v>31</v>
      </c>
      <c r="C252">
        <v>50</v>
      </c>
      <c r="D252">
        <v>1</v>
      </c>
      <c r="E252" t="s">
        <v>5912</v>
      </c>
      <c r="F252">
        <v>133</v>
      </c>
      <c r="G252">
        <v>38</v>
      </c>
      <c r="H252" t="s">
        <v>1219</v>
      </c>
      <c r="I252" t="s">
        <v>5913</v>
      </c>
      <c r="J252" t="s">
        <v>64</v>
      </c>
      <c r="K252" t="s">
        <v>23</v>
      </c>
      <c r="L252" t="s">
        <v>24</v>
      </c>
      <c r="M252" t="s">
        <v>5914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5915</v>
      </c>
      <c r="T252" t="s">
        <v>5914</v>
      </c>
    </row>
    <row r="253" spans="1:20" x14ac:dyDescent="0.25">
      <c r="A253" t="s">
        <v>30</v>
      </c>
      <c r="B253" t="s">
        <v>31</v>
      </c>
      <c r="C253">
        <v>60</v>
      </c>
      <c r="D253">
        <v>3</v>
      </c>
      <c r="E253" t="s">
        <v>5916</v>
      </c>
      <c r="F253">
        <v>100</v>
      </c>
      <c r="G253">
        <v>0</v>
      </c>
      <c r="H253" t="s">
        <v>1219</v>
      </c>
      <c r="I253" t="s">
        <v>5917</v>
      </c>
      <c r="J253" t="s">
        <v>1236</v>
      </c>
      <c r="K253" t="s">
        <v>23</v>
      </c>
      <c r="L253" t="s">
        <v>24</v>
      </c>
      <c r="M253" t="s">
        <v>5914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5918</v>
      </c>
      <c r="T253" t="s">
        <v>5914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5919</v>
      </c>
      <c r="F254">
        <v>95</v>
      </c>
      <c r="G254">
        <v>0</v>
      </c>
      <c r="H254" t="s">
        <v>1219</v>
      </c>
      <c r="I254" t="s">
        <v>5920</v>
      </c>
      <c r="J254" t="s">
        <v>359</v>
      </c>
      <c r="K254" t="s">
        <v>23</v>
      </c>
      <c r="L254" t="s">
        <v>24</v>
      </c>
      <c r="M254" t="s">
        <v>5921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5922</v>
      </c>
      <c r="T254" t="s">
        <v>5921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5919</v>
      </c>
      <c r="F255">
        <v>95</v>
      </c>
      <c r="G255">
        <v>0</v>
      </c>
      <c r="H255" t="s">
        <v>1219</v>
      </c>
      <c r="I255" t="s">
        <v>5920</v>
      </c>
      <c r="J255" t="s">
        <v>359</v>
      </c>
      <c r="K255" t="s">
        <v>23</v>
      </c>
      <c r="L255" t="s">
        <v>24</v>
      </c>
      <c r="M255" t="s">
        <v>5921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5922</v>
      </c>
      <c r="T255" t="s">
        <v>5921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5919</v>
      </c>
      <c r="F256">
        <v>95</v>
      </c>
      <c r="G256">
        <v>0</v>
      </c>
      <c r="H256" t="s">
        <v>1219</v>
      </c>
      <c r="I256" t="s">
        <v>5920</v>
      </c>
      <c r="J256" t="s">
        <v>359</v>
      </c>
      <c r="K256" t="s">
        <v>23</v>
      </c>
      <c r="L256" t="s">
        <v>24</v>
      </c>
      <c r="M256" t="s">
        <v>5921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5922</v>
      </c>
      <c r="T256" t="s">
        <v>5921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5923</v>
      </c>
      <c r="F257">
        <v>129</v>
      </c>
      <c r="G257">
        <v>29</v>
      </c>
      <c r="H257" t="s">
        <v>1219</v>
      </c>
      <c r="I257" t="s">
        <v>5924</v>
      </c>
      <c r="J257" t="s">
        <v>332</v>
      </c>
      <c r="K257" t="s">
        <v>23</v>
      </c>
      <c r="L257" t="s">
        <v>24</v>
      </c>
      <c r="M257" t="s">
        <v>5925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5926</v>
      </c>
      <c r="T257" t="s">
        <v>5925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5923</v>
      </c>
      <c r="F258">
        <v>129</v>
      </c>
      <c r="G258">
        <v>29</v>
      </c>
      <c r="H258" t="s">
        <v>1219</v>
      </c>
      <c r="I258" t="s">
        <v>5924</v>
      </c>
      <c r="J258" t="s">
        <v>332</v>
      </c>
      <c r="K258" t="s">
        <v>23</v>
      </c>
      <c r="L258" t="s">
        <v>24</v>
      </c>
      <c r="M258" t="s">
        <v>5925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5926</v>
      </c>
      <c r="T258" t="s">
        <v>5925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5923</v>
      </c>
      <c r="F259">
        <v>129</v>
      </c>
      <c r="G259">
        <v>29</v>
      </c>
      <c r="H259" t="s">
        <v>1219</v>
      </c>
      <c r="I259" t="s">
        <v>5924</v>
      </c>
      <c r="J259" t="s">
        <v>332</v>
      </c>
      <c r="K259" t="s">
        <v>23</v>
      </c>
      <c r="L259" t="s">
        <v>24</v>
      </c>
      <c r="M259" t="s">
        <v>5925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5926</v>
      </c>
      <c r="T259" t="s">
        <v>5925</v>
      </c>
    </row>
    <row r="260" spans="1:20" x14ac:dyDescent="0.25">
      <c r="A260" t="s">
        <v>20</v>
      </c>
      <c r="B260" t="s">
        <v>21</v>
      </c>
      <c r="C260">
        <v>50</v>
      </c>
      <c r="D260">
        <v>5</v>
      </c>
      <c r="E260" t="s">
        <v>5927</v>
      </c>
      <c r="F260">
        <v>500</v>
      </c>
      <c r="G260">
        <v>0</v>
      </c>
      <c r="H260" t="s">
        <v>1219</v>
      </c>
      <c r="I260" t="s">
        <v>5928</v>
      </c>
      <c r="J260" t="s">
        <v>359</v>
      </c>
      <c r="K260" t="s">
        <v>23</v>
      </c>
      <c r="L260" t="s">
        <v>24</v>
      </c>
      <c r="M260" t="s">
        <v>5929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5930</v>
      </c>
      <c r="T260" t="s">
        <v>5929</v>
      </c>
    </row>
    <row r="261" spans="1:20" x14ac:dyDescent="0.25">
      <c r="A261" t="s">
        <v>28</v>
      </c>
      <c r="B261" t="s">
        <v>29</v>
      </c>
      <c r="C261">
        <v>50</v>
      </c>
      <c r="D261">
        <v>5</v>
      </c>
      <c r="E261" t="s">
        <v>5927</v>
      </c>
      <c r="F261">
        <v>500</v>
      </c>
      <c r="G261">
        <v>0</v>
      </c>
      <c r="H261" t="s">
        <v>1219</v>
      </c>
      <c r="I261" t="s">
        <v>5928</v>
      </c>
      <c r="J261" t="s">
        <v>359</v>
      </c>
      <c r="K261" t="s">
        <v>23</v>
      </c>
      <c r="L261" t="s">
        <v>24</v>
      </c>
      <c r="M261" t="s">
        <v>5929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5930</v>
      </c>
      <c r="T261" t="s">
        <v>5929</v>
      </c>
    </row>
    <row r="262" spans="1:20" x14ac:dyDescent="0.25">
      <c r="A262" t="s">
        <v>30</v>
      </c>
      <c r="B262" t="s">
        <v>31</v>
      </c>
      <c r="C262">
        <v>50</v>
      </c>
      <c r="D262">
        <v>5</v>
      </c>
      <c r="E262" t="s">
        <v>5927</v>
      </c>
      <c r="F262">
        <v>500</v>
      </c>
      <c r="G262">
        <v>0</v>
      </c>
      <c r="H262" t="s">
        <v>1219</v>
      </c>
      <c r="I262" t="s">
        <v>5928</v>
      </c>
      <c r="J262" t="s">
        <v>359</v>
      </c>
      <c r="K262" t="s">
        <v>23</v>
      </c>
      <c r="L262" t="s">
        <v>24</v>
      </c>
      <c r="M262" t="s">
        <v>5929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5930</v>
      </c>
      <c r="T262" t="s">
        <v>5929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5931</v>
      </c>
      <c r="F263">
        <v>100</v>
      </c>
      <c r="G263">
        <v>0</v>
      </c>
      <c r="H263" t="s">
        <v>1219</v>
      </c>
      <c r="I263" t="s">
        <v>5932</v>
      </c>
      <c r="J263" t="s">
        <v>62</v>
      </c>
      <c r="K263" t="s">
        <v>23</v>
      </c>
      <c r="L263" t="s">
        <v>24</v>
      </c>
      <c r="M263" t="s">
        <v>5933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5934</v>
      </c>
      <c r="T263" t="s">
        <v>5933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5931</v>
      </c>
      <c r="F264">
        <v>100</v>
      </c>
      <c r="G264">
        <v>0</v>
      </c>
      <c r="H264" t="s">
        <v>1219</v>
      </c>
      <c r="I264" t="s">
        <v>5932</v>
      </c>
      <c r="J264" t="s">
        <v>62</v>
      </c>
      <c r="K264" t="s">
        <v>23</v>
      </c>
      <c r="L264" t="s">
        <v>24</v>
      </c>
      <c r="M264" t="s">
        <v>5933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5934</v>
      </c>
      <c r="T264" t="s">
        <v>5933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5931</v>
      </c>
      <c r="F265">
        <v>100</v>
      </c>
      <c r="G265">
        <v>0</v>
      </c>
      <c r="H265" t="s">
        <v>1219</v>
      </c>
      <c r="I265" t="s">
        <v>5932</v>
      </c>
      <c r="J265" t="s">
        <v>62</v>
      </c>
      <c r="K265" t="s">
        <v>23</v>
      </c>
      <c r="L265" t="s">
        <v>24</v>
      </c>
      <c r="M265" t="s">
        <v>5933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5934</v>
      </c>
      <c r="T265" t="s">
        <v>5933</v>
      </c>
    </row>
    <row r="266" spans="1:20" x14ac:dyDescent="0.25">
      <c r="A266" t="s">
        <v>139</v>
      </c>
      <c r="B266" t="s">
        <v>112</v>
      </c>
      <c r="C266">
        <v>90</v>
      </c>
      <c r="D266">
        <v>2</v>
      </c>
      <c r="E266" t="s">
        <v>5935</v>
      </c>
      <c r="F266">
        <v>159</v>
      </c>
      <c r="G266">
        <v>7</v>
      </c>
      <c r="H266" t="s">
        <v>1222</v>
      </c>
      <c r="I266" t="s">
        <v>5936</v>
      </c>
      <c r="J266" t="s">
        <v>5937</v>
      </c>
      <c r="K266" t="s">
        <v>5938</v>
      </c>
      <c r="L266" t="s">
        <v>5939</v>
      </c>
      <c r="M266" t="s">
        <v>5933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5940</v>
      </c>
      <c r="T266" t="s">
        <v>5933</v>
      </c>
    </row>
    <row r="267" spans="1:20" x14ac:dyDescent="0.25">
      <c r="A267" t="s">
        <v>20</v>
      </c>
      <c r="B267" t="s">
        <v>21</v>
      </c>
      <c r="C267">
        <v>50</v>
      </c>
      <c r="D267">
        <v>2</v>
      </c>
      <c r="E267" t="s">
        <v>5941</v>
      </c>
      <c r="F267">
        <v>190</v>
      </c>
      <c r="G267">
        <v>0</v>
      </c>
      <c r="H267" t="s">
        <v>1219</v>
      </c>
      <c r="I267" t="s">
        <v>5942</v>
      </c>
      <c r="J267" t="s">
        <v>87</v>
      </c>
      <c r="K267" t="s">
        <v>23</v>
      </c>
      <c r="L267" t="s">
        <v>24</v>
      </c>
      <c r="M267" t="s">
        <v>5943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5944</v>
      </c>
      <c r="T267" t="s">
        <v>5943</v>
      </c>
    </row>
    <row r="268" spans="1:20" x14ac:dyDescent="0.25">
      <c r="A268" t="s">
        <v>28</v>
      </c>
      <c r="B268" t="s">
        <v>29</v>
      </c>
      <c r="C268">
        <v>50</v>
      </c>
      <c r="D268">
        <v>2</v>
      </c>
      <c r="E268" t="s">
        <v>5941</v>
      </c>
      <c r="F268">
        <v>190</v>
      </c>
      <c r="G268">
        <v>0</v>
      </c>
      <c r="H268" t="s">
        <v>1219</v>
      </c>
      <c r="I268" t="s">
        <v>5942</v>
      </c>
      <c r="J268" t="s">
        <v>87</v>
      </c>
      <c r="K268" t="s">
        <v>23</v>
      </c>
      <c r="L268" t="s">
        <v>24</v>
      </c>
      <c r="M268" t="s">
        <v>5943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5944</v>
      </c>
      <c r="T268" t="s">
        <v>5943</v>
      </c>
    </row>
    <row r="269" spans="1:20" x14ac:dyDescent="0.25">
      <c r="A269" t="s">
        <v>30</v>
      </c>
      <c r="B269" t="s">
        <v>31</v>
      </c>
      <c r="C269">
        <v>50</v>
      </c>
      <c r="D269">
        <v>2</v>
      </c>
      <c r="E269" t="s">
        <v>5941</v>
      </c>
      <c r="F269">
        <v>190</v>
      </c>
      <c r="G269">
        <v>0</v>
      </c>
      <c r="H269" t="s">
        <v>1219</v>
      </c>
      <c r="I269" t="s">
        <v>5942</v>
      </c>
      <c r="J269" t="s">
        <v>87</v>
      </c>
      <c r="K269" t="s">
        <v>23</v>
      </c>
      <c r="L269" t="s">
        <v>24</v>
      </c>
      <c r="M269" t="s">
        <v>5943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5944</v>
      </c>
      <c r="T269" t="s">
        <v>5943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5945</v>
      </c>
      <c r="F270">
        <v>133</v>
      </c>
      <c r="G270">
        <v>38</v>
      </c>
      <c r="H270" t="s">
        <v>1219</v>
      </c>
      <c r="I270" t="s">
        <v>5946</v>
      </c>
      <c r="J270" t="s">
        <v>1234</v>
      </c>
      <c r="K270" t="s">
        <v>23</v>
      </c>
      <c r="L270" t="s">
        <v>24</v>
      </c>
      <c r="M270" t="s">
        <v>5943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5947</v>
      </c>
      <c r="T270" t="s">
        <v>5943</v>
      </c>
    </row>
    <row r="271" spans="1:20" x14ac:dyDescent="0.25">
      <c r="A271" t="s">
        <v>28</v>
      </c>
      <c r="B271" t="s">
        <v>29</v>
      </c>
      <c r="C271">
        <v>50</v>
      </c>
      <c r="D271">
        <v>1</v>
      </c>
      <c r="E271" t="s">
        <v>5945</v>
      </c>
      <c r="F271">
        <v>133</v>
      </c>
      <c r="G271">
        <v>38</v>
      </c>
      <c r="H271" t="s">
        <v>1219</v>
      </c>
      <c r="I271" t="s">
        <v>5946</v>
      </c>
      <c r="J271" t="s">
        <v>1234</v>
      </c>
      <c r="K271" t="s">
        <v>23</v>
      </c>
      <c r="L271" t="s">
        <v>24</v>
      </c>
      <c r="M271" t="s">
        <v>5943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5947</v>
      </c>
      <c r="T271" t="s">
        <v>5943</v>
      </c>
    </row>
    <row r="272" spans="1:20" x14ac:dyDescent="0.25">
      <c r="A272" t="s">
        <v>30</v>
      </c>
      <c r="B272" t="s">
        <v>31</v>
      </c>
      <c r="C272">
        <v>50</v>
      </c>
      <c r="D272">
        <v>1</v>
      </c>
      <c r="E272" t="s">
        <v>5945</v>
      </c>
      <c r="F272">
        <v>133</v>
      </c>
      <c r="G272">
        <v>38</v>
      </c>
      <c r="H272" t="s">
        <v>1219</v>
      </c>
      <c r="I272" t="s">
        <v>5946</v>
      </c>
      <c r="J272" t="s">
        <v>1234</v>
      </c>
      <c r="K272" t="s">
        <v>23</v>
      </c>
      <c r="L272" t="s">
        <v>24</v>
      </c>
      <c r="M272" t="s">
        <v>5943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5947</v>
      </c>
      <c r="T272" t="s">
        <v>5943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5948</v>
      </c>
      <c r="F273">
        <v>95</v>
      </c>
      <c r="G273">
        <v>0</v>
      </c>
      <c r="H273" t="s">
        <v>1219</v>
      </c>
      <c r="I273" t="s">
        <v>5949</v>
      </c>
      <c r="J273" t="s">
        <v>5950</v>
      </c>
      <c r="K273" t="s">
        <v>23</v>
      </c>
      <c r="L273" t="s">
        <v>24</v>
      </c>
      <c r="M273" t="s">
        <v>5951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5952</v>
      </c>
      <c r="T273" t="s">
        <v>5951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5948</v>
      </c>
      <c r="F274">
        <v>95</v>
      </c>
      <c r="G274">
        <v>0</v>
      </c>
      <c r="H274" t="s">
        <v>1219</v>
      </c>
      <c r="I274" t="s">
        <v>5949</v>
      </c>
      <c r="J274" t="s">
        <v>5950</v>
      </c>
      <c r="K274" t="s">
        <v>23</v>
      </c>
      <c r="L274" t="s">
        <v>24</v>
      </c>
      <c r="M274" t="s">
        <v>5951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5952</v>
      </c>
      <c r="T274" t="s">
        <v>5951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5948</v>
      </c>
      <c r="F275">
        <v>95</v>
      </c>
      <c r="G275">
        <v>0</v>
      </c>
      <c r="H275" t="s">
        <v>1219</v>
      </c>
      <c r="I275" t="s">
        <v>5949</v>
      </c>
      <c r="J275" t="s">
        <v>5950</v>
      </c>
      <c r="K275" t="s">
        <v>23</v>
      </c>
      <c r="L275" t="s">
        <v>24</v>
      </c>
      <c r="M275" t="s">
        <v>5951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5952</v>
      </c>
      <c r="T275" t="s">
        <v>5951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5953</v>
      </c>
      <c r="F276">
        <v>124</v>
      </c>
      <c r="G276">
        <v>29</v>
      </c>
      <c r="H276" t="s">
        <v>1219</v>
      </c>
      <c r="I276" t="s">
        <v>5954</v>
      </c>
      <c r="J276" t="s">
        <v>335</v>
      </c>
      <c r="K276" t="s">
        <v>23</v>
      </c>
      <c r="L276" t="s">
        <v>24</v>
      </c>
      <c r="M276" t="s">
        <v>5955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5956</v>
      </c>
      <c r="T276" t="s">
        <v>5955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5953</v>
      </c>
      <c r="F277">
        <v>124</v>
      </c>
      <c r="G277">
        <v>29</v>
      </c>
      <c r="H277" t="s">
        <v>1219</v>
      </c>
      <c r="I277" t="s">
        <v>5954</v>
      </c>
      <c r="J277" t="s">
        <v>335</v>
      </c>
      <c r="K277" t="s">
        <v>23</v>
      </c>
      <c r="L277" t="s">
        <v>24</v>
      </c>
      <c r="M277" t="s">
        <v>5955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5956</v>
      </c>
      <c r="T277" t="s">
        <v>5955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5953</v>
      </c>
      <c r="F278">
        <v>124</v>
      </c>
      <c r="G278">
        <v>29</v>
      </c>
      <c r="H278" t="s">
        <v>1219</v>
      </c>
      <c r="I278" t="s">
        <v>5954</v>
      </c>
      <c r="J278" t="s">
        <v>335</v>
      </c>
      <c r="K278" t="s">
        <v>23</v>
      </c>
      <c r="L278" t="s">
        <v>24</v>
      </c>
      <c r="M278" t="s">
        <v>5955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5956</v>
      </c>
      <c r="T278" t="s">
        <v>5955</v>
      </c>
    </row>
    <row r="279" spans="1:20" x14ac:dyDescent="0.25">
      <c r="A279" t="s">
        <v>42</v>
      </c>
      <c r="B279" t="s">
        <v>43</v>
      </c>
      <c r="C279">
        <v>66.666666666666671</v>
      </c>
      <c r="D279">
        <v>3</v>
      </c>
      <c r="E279" t="s">
        <v>5957</v>
      </c>
      <c r="F279">
        <v>138</v>
      </c>
      <c r="G279">
        <v>38</v>
      </c>
      <c r="H279" t="s">
        <v>22</v>
      </c>
      <c r="I279" t="s">
        <v>5958</v>
      </c>
      <c r="J279" t="s">
        <v>318</v>
      </c>
      <c r="K279" t="s">
        <v>23</v>
      </c>
      <c r="L279" t="s">
        <v>24</v>
      </c>
      <c r="M279" t="s">
        <v>5959</v>
      </c>
      <c r="N279" t="s">
        <v>23</v>
      </c>
      <c r="O279" t="s">
        <v>307</v>
      </c>
      <c r="P279" t="s">
        <v>26</v>
      </c>
      <c r="Q279" t="s">
        <v>27</v>
      </c>
      <c r="R279" t="s">
        <v>24</v>
      </c>
      <c r="S279" t="s">
        <v>5960</v>
      </c>
      <c r="T279" t="s">
        <v>5959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5961</v>
      </c>
      <c r="F280">
        <v>100</v>
      </c>
      <c r="G280">
        <v>0</v>
      </c>
      <c r="H280" t="s">
        <v>1219</v>
      </c>
      <c r="I280" t="s">
        <v>5962</v>
      </c>
      <c r="J280" t="s">
        <v>322</v>
      </c>
      <c r="K280" t="s">
        <v>23</v>
      </c>
      <c r="L280" t="s">
        <v>24</v>
      </c>
      <c r="M280" t="s">
        <v>5963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5964</v>
      </c>
      <c r="T280" t="s">
        <v>5963</v>
      </c>
    </row>
    <row r="281" spans="1:20" x14ac:dyDescent="0.25">
      <c r="A281" t="s">
        <v>28</v>
      </c>
      <c r="B281" t="s">
        <v>29</v>
      </c>
      <c r="C281">
        <v>50</v>
      </c>
      <c r="D281">
        <v>1</v>
      </c>
      <c r="E281" t="s">
        <v>5961</v>
      </c>
      <c r="F281">
        <v>100</v>
      </c>
      <c r="G281">
        <v>0</v>
      </c>
      <c r="H281" t="s">
        <v>1219</v>
      </c>
      <c r="I281" t="s">
        <v>5962</v>
      </c>
      <c r="J281" t="s">
        <v>322</v>
      </c>
      <c r="K281" t="s">
        <v>23</v>
      </c>
      <c r="L281" t="s">
        <v>24</v>
      </c>
      <c r="M281" t="s">
        <v>5963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5964</v>
      </c>
      <c r="T281" t="s">
        <v>5963</v>
      </c>
    </row>
    <row r="282" spans="1:20" x14ac:dyDescent="0.25">
      <c r="A282" t="s">
        <v>30</v>
      </c>
      <c r="B282" t="s">
        <v>31</v>
      </c>
      <c r="C282">
        <v>50</v>
      </c>
      <c r="D282">
        <v>1</v>
      </c>
      <c r="E282" t="s">
        <v>5961</v>
      </c>
      <c r="F282">
        <v>100</v>
      </c>
      <c r="G282">
        <v>0</v>
      </c>
      <c r="H282" t="s">
        <v>1219</v>
      </c>
      <c r="I282" t="s">
        <v>5962</v>
      </c>
      <c r="J282" t="s">
        <v>322</v>
      </c>
      <c r="K282" t="s">
        <v>23</v>
      </c>
      <c r="L282" t="s">
        <v>24</v>
      </c>
      <c r="M282" t="s">
        <v>5963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5964</v>
      </c>
      <c r="T282" t="s">
        <v>5963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5965</v>
      </c>
      <c r="F283">
        <v>100</v>
      </c>
      <c r="G283">
        <v>0</v>
      </c>
      <c r="H283" t="s">
        <v>1219</v>
      </c>
      <c r="I283" t="s">
        <v>5966</v>
      </c>
      <c r="J283" t="s">
        <v>346</v>
      </c>
      <c r="K283" t="s">
        <v>23</v>
      </c>
      <c r="L283" t="s">
        <v>24</v>
      </c>
      <c r="M283" t="s">
        <v>5967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5968</v>
      </c>
      <c r="T283" t="s">
        <v>5967</v>
      </c>
    </row>
    <row r="284" spans="1:20" x14ac:dyDescent="0.25">
      <c r="A284" t="s">
        <v>28</v>
      </c>
      <c r="B284" t="s">
        <v>29</v>
      </c>
      <c r="C284">
        <v>50</v>
      </c>
      <c r="D284">
        <v>1</v>
      </c>
      <c r="E284" t="s">
        <v>5965</v>
      </c>
      <c r="F284">
        <v>100</v>
      </c>
      <c r="G284">
        <v>0</v>
      </c>
      <c r="H284" t="s">
        <v>1219</v>
      </c>
      <c r="I284" t="s">
        <v>5966</v>
      </c>
      <c r="J284" t="s">
        <v>346</v>
      </c>
      <c r="K284" t="s">
        <v>23</v>
      </c>
      <c r="L284" t="s">
        <v>24</v>
      </c>
      <c r="M284" t="s">
        <v>5967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5968</v>
      </c>
      <c r="T284" t="s">
        <v>5967</v>
      </c>
    </row>
    <row r="285" spans="1:20" x14ac:dyDescent="0.25">
      <c r="A285" t="s">
        <v>30</v>
      </c>
      <c r="B285" t="s">
        <v>31</v>
      </c>
      <c r="C285">
        <v>50</v>
      </c>
      <c r="D285">
        <v>1</v>
      </c>
      <c r="E285" t="s">
        <v>5965</v>
      </c>
      <c r="F285">
        <v>100</v>
      </c>
      <c r="G285">
        <v>0</v>
      </c>
      <c r="H285" t="s">
        <v>1219</v>
      </c>
      <c r="I285" t="s">
        <v>5966</v>
      </c>
      <c r="J285" t="s">
        <v>346</v>
      </c>
      <c r="K285" t="s">
        <v>23</v>
      </c>
      <c r="L285" t="s">
        <v>24</v>
      </c>
      <c r="M285" t="s">
        <v>5967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5968</v>
      </c>
      <c r="T285" t="s">
        <v>5967</v>
      </c>
    </row>
    <row r="286" spans="1:20" x14ac:dyDescent="0.25">
      <c r="A286" t="s">
        <v>110</v>
      </c>
      <c r="B286" t="s">
        <v>1223</v>
      </c>
      <c r="C286">
        <v>66.333333333333329</v>
      </c>
      <c r="D286">
        <v>3</v>
      </c>
      <c r="E286" t="s">
        <v>5969</v>
      </c>
      <c r="F286">
        <v>326</v>
      </c>
      <c r="G286">
        <v>48</v>
      </c>
      <c r="H286" t="s">
        <v>47</v>
      </c>
      <c r="I286" t="s">
        <v>5970</v>
      </c>
      <c r="J286" t="s">
        <v>5971</v>
      </c>
      <c r="K286" t="s">
        <v>5972</v>
      </c>
      <c r="L286" t="s">
        <v>3897</v>
      </c>
      <c r="M286" t="s">
        <v>5967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5973</v>
      </c>
      <c r="T286" t="s">
        <v>5967</v>
      </c>
    </row>
    <row r="287" spans="1:20" x14ac:dyDescent="0.25">
      <c r="A287" t="s">
        <v>30</v>
      </c>
      <c r="B287" t="s">
        <v>31</v>
      </c>
      <c r="C287">
        <v>42</v>
      </c>
      <c r="D287">
        <v>1</v>
      </c>
      <c r="E287" t="s">
        <v>5969</v>
      </c>
      <c r="F287">
        <v>326</v>
      </c>
      <c r="G287">
        <v>48</v>
      </c>
      <c r="H287" t="s">
        <v>47</v>
      </c>
      <c r="I287" t="s">
        <v>5970</v>
      </c>
      <c r="J287" t="s">
        <v>5971</v>
      </c>
      <c r="K287" t="s">
        <v>5972</v>
      </c>
      <c r="L287" t="s">
        <v>3897</v>
      </c>
      <c r="M287" t="s">
        <v>5967</v>
      </c>
      <c r="N287" t="s">
        <v>23</v>
      </c>
      <c r="O287" t="s">
        <v>63</v>
      </c>
      <c r="P287" t="s">
        <v>54</v>
      </c>
      <c r="Q287" t="s">
        <v>55</v>
      </c>
      <c r="R287" t="s">
        <v>24</v>
      </c>
      <c r="S287" t="s">
        <v>5973</v>
      </c>
      <c r="T287" t="s">
        <v>5967</v>
      </c>
    </row>
    <row r="288" spans="1:20" x14ac:dyDescent="0.25">
      <c r="A288" t="s">
        <v>30</v>
      </c>
      <c r="B288" t="s">
        <v>31</v>
      </c>
      <c r="C288">
        <v>60</v>
      </c>
      <c r="D288">
        <v>3</v>
      </c>
      <c r="E288" t="s">
        <v>5974</v>
      </c>
      <c r="F288">
        <v>100</v>
      </c>
      <c r="G288">
        <v>0</v>
      </c>
      <c r="H288" t="s">
        <v>1219</v>
      </c>
      <c r="I288" t="s">
        <v>5975</v>
      </c>
      <c r="J288" t="s">
        <v>1244</v>
      </c>
      <c r="K288" t="s">
        <v>23</v>
      </c>
      <c r="L288" t="s">
        <v>24</v>
      </c>
      <c r="M288" t="s">
        <v>5976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5977</v>
      </c>
      <c r="T288" t="s">
        <v>5967</v>
      </c>
    </row>
    <row r="289" spans="1:20" x14ac:dyDescent="0.25">
      <c r="A289" t="s">
        <v>186</v>
      </c>
      <c r="B289" t="s">
        <v>187</v>
      </c>
      <c r="C289">
        <v>33.333333333333336</v>
      </c>
      <c r="D289">
        <v>12</v>
      </c>
      <c r="E289" t="s">
        <v>5978</v>
      </c>
      <c r="F289">
        <v>400</v>
      </c>
      <c r="G289">
        <v>0</v>
      </c>
      <c r="H289" t="s">
        <v>1219</v>
      </c>
      <c r="I289" t="s">
        <v>5979</v>
      </c>
      <c r="J289" t="s">
        <v>87</v>
      </c>
      <c r="K289" t="s">
        <v>23</v>
      </c>
      <c r="L289" t="s">
        <v>24</v>
      </c>
      <c r="M289" t="s">
        <v>5980</v>
      </c>
      <c r="N289" t="s">
        <v>23</v>
      </c>
      <c r="O289" t="s">
        <v>25</v>
      </c>
      <c r="P289" t="s">
        <v>26</v>
      </c>
      <c r="Q289" t="s">
        <v>27</v>
      </c>
      <c r="R289" t="s">
        <v>5981</v>
      </c>
      <c r="S289" t="s">
        <v>5982</v>
      </c>
      <c r="T289" t="s">
        <v>5983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5984</v>
      </c>
      <c r="F290">
        <v>100</v>
      </c>
      <c r="G290">
        <v>0</v>
      </c>
      <c r="H290" t="s">
        <v>1219</v>
      </c>
      <c r="I290" t="s">
        <v>5985</v>
      </c>
      <c r="J290" t="s">
        <v>335</v>
      </c>
      <c r="K290" t="s">
        <v>23</v>
      </c>
      <c r="L290" t="s">
        <v>24</v>
      </c>
      <c r="M290" t="s">
        <v>5986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5987</v>
      </c>
      <c r="T290" t="s">
        <v>5986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5984</v>
      </c>
      <c r="F291">
        <v>100</v>
      </c>
      <c r="G291">
        <v>0</v>
      </c>
      <c r="H291" t="s">
        <v>1219</v>
      </c>
      <c r="I291" t="s">
        <v>5985</v>
      </c>
      <c r="J291" t="s">
        <v>335</v>
      </c>
      <c r="K291" t="s">
        <v>23</v>
      </c>
      <c r="L291" t="s">
        <v>24</v>
      </c>
      <c r="M291" t="s">
        <v>5986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5987</v>
      </c>
      <c r="T291" t="s">
        <v>5986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5984</v>
      </c>
      <c r="F292">
        <v>100</v>
      </c>
      <c r="G292">
        <v>0</v>
      </c>
      <c r="H292" t="s">
        <v>1219</v>
      </c>
      <c r="I292" t="s">
        <v>5985</v>
      </c>
      <c r="J292" t="s">
        <v>335</v>
      </c>
      <c r="K292" t="s">
        <v>23</v>
      </c>
      <c r="L292" t="s">
        <v>24</v>
      </c>
      <c r="M292" t="s">
        <v>5986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5987</v>
      </c>
      <c r="T292" t="s">
        <v>5986</v>
      </c>
    </row>
    <row r="293" spans="1:20" x14ac:dyDescent="0.25">
      <c r="A293" t="s">
        <v>44</v>
      </c>
      <c r="B293" t="s">
        <v>45</v>
      </c>
      <c r="C293">
        <v>66.666666666666671</v>
      </c>
      <c r="D293">
        <v>3</v>
      </c>
      <c r="E293" t="s">
        <v>5988</v>
      </c>
      <c r="F293">
        <v>480</v>
      </c>
      <c r="G293">
        <v>0</v>
      </c>
      <c r="H293" t="s">
        <v>1219</v>
      </c>
      <c r="I293" t="s">
        <v>5979</v>
      </c>
      <c r="J293" t="s">
        <v>87</v>
      </c>
      <c r="K293" t="s">
        <v>23</v>
      </c>
      <c r="L293" t="s">
        <v>24</v>
      </c>
      <c r="M293" t="s">
        <v>5989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5990</v>
      </c>
      <c r="T293" t="s">
        <v>5989</v>
      </c>
    </row>
    <row r="294" spans="1:20" x14ac:dyDescent="0.25">
      <c r="A294" t="s">
        <v>20</v>
      </c>
      <c r="B294" t="s">
        <v>21</v>
      </c>
      <c r="C294">
        <v>50</v>
      </c>
      <c r="D294">
        <v>4</v>
      </c>
      <c r="E294" t="s">
        <v>5988</v>
      </c>
      <c r="F294">
        <v>480</v>
      </c>
      <c r="G294">
        <v>0</v>
      </c>
      <c r="H294" t="s">
        <v>1219</v>
      </c>
      <c r="I294" t="s">
        <v>5979</v>
      </c>
      <c r="J294" t="s">
        <v>87</v>
      </c>
      <c r="K294" t="s">
        <v>23</v>
      </c>
      <c r="L294" t="s">
        <v>24</v>
      </c>
      <c r="M294" t="s">
        <v>5989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5990</v>
      </c>
      <c r="T294" t="s">
        <v>5989</v>
      </c>
    </row>
    <row r="295" spans="1:20" x14ac:dyDescent="0.25">
      <c r="A295" t="s">
        <v>28</v>
      </c>
      <c r="B295" t="s">
        <v>29</v>
      </c>
      <c r="C295">
        <v>50</v>
      </c>
      <c r="D295">
        <v>4</v>
      </c>
      <c r="E295" t="s">
        <v>5988</v>
      </c>
      <c r="F295">
        <v>480</v>
      </c>
      <c r="G295">
        <v>0</v>
      </c>
      <c r="H295" t="s">
        <v>1219</v>
      </c>
      <c r="I295" t="s">
        <v>5979</v>
      </c>
      <c r="J295" t="s">
        <v>87</v>
      </c>
      <c r="K295" t="s">
        <v>23</v>
      </c>
      <c r="L295" t="s">
        <v>24</v>
      </c>
      <c r="M295" t="s">
        <v>5989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5990</v>
      </c>
      <c r="T295" t="s">
        <v>5989</v>
      </c>
    </row>
    <row r="296" spans="1:20" x14ac:dyDescent="0.25">
      <c r="A296" t="s">
        <v>30</v>
      </c>
      <c r="B296" t="s">
        <v>31</v>
      </c>
      <c r="C296">
        <v>50</v>
      </c>
      <c r="D296">
        <v>4</v>
      </c>
      <c r="E296" t="s">
        <v>5988</v>
      </c>
      <c r="F296">
        <v>480</v>
      </c>
      <c r="G296">
        <v>0</v>
      </c>
      <c r="H296" t="s">
        <v>1219</v>
      </c>
      <c r="I296" t="s">
        <v>5979</v>
      </c>
      <c r="J296" t="s">
        <v>87</v>
      </c>
      <c r="K296" t="s">
        <v>23</v>
      </c>
      <c r="L296" t="s">
        <v>24</v>
      </c>
      <c r="M296" t="s">
        <v>5989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5990</v>
      </c>
      <c r="T296" t="s">
        <v>5989</v>
      </c>
    </row>
    <row r="297" spans="1:20" x14ac:dyDescent="0.25">
      <c r="A297" t="s">
        <v>20</v>
      </c>
      <c r="B297" t="s">
        <v>21</v>
      </c>
      <c r="C297">
        <v>50</v>
      </c>
      <c r="D297">
        <v>2</v>
      </c>
      <c r="E297" t="s">
        <v>5991</v>
      </c>
      <c r="F297">
        <v>200</v>
      </c>
      <c r="G297">
        <v>0</v>
      </c>
      <c r="H297" t="s">
        <v>1219</v>
      </c>
      <c r="I297" t="s">
        <v>5992</v>
      </c>
      <c r="J297" t="s">
        <v>4749</v>
      </c>
      <c r="K297" t="s">
        <v>23</v>
      </c>
      <c r="L297" t="s">
        <v>24</v>
      </c>
      <c r="M297" t="s">
        <v>5993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5994</v>
      </c>
      <c r="T297" t="s">
        <v>5993</v>
      </c>
    </row>
    <row r="298" spans="1:20" x14ac:dyDescent="0.25">
      <c r="A298" t="s">
        <v>28</v>
      </c>
      <c r="B298" t="s">
        <v>29</v>
      </c>
      <c r="C298">
        <v>50</v>
      </c>
      <c r="D298">
        <v>2</v>
      </c>
      <c r="E298" t="s">
        <v>5991</v>
      </c>
      <c r="F298">
        <v>200</v>
      </c>
      <c r="G298">
        <v>0</v>
      </c>
      <c r="H298" t="s">
        <v>1219</v>
      </c>
      <c r="I298" t="s">
        <v>5992</v>
      </c>
      <c r="J298" t="s">
        <v>4749</v>
      </c>
      <c r="K298" t="s">
        <v>23</v>
      </c>
      <c r="L298" t="s">
        <v>24</v>
      </c>
      <c r="M298" t="s">
        <v>5993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5994</v>
      </c>
      <c r="T298" t="s">
        <v>5993</v>
      </c>
    </row>
    <row r="299" spans="1:20" x14ac:dyDescent="0.25">
      <c r="A299" t="s">
        <v>30</v>
      </c>
      <c r="B299" t="s">
        <v>31</v>
      </c>
      <c r="C299">
        <v>50</v>
      </c>
      <c r="D299">
        <v>2</v>
      </c>
      <c r="E299" t="s">
        <v>5991</v>
      </c>
      <c r="F299">
        <v>200</v>
      </c>
      <c r="G299">
        <v>0</v>
      </c>
      <c r="H299" t="s">
        <v>1219</v>
      </c>
      <c r="I299" t="s">
        <v>5992</v>
      </c>
      <c r="J299" t="s">
        <v>4749</v>
      </c>
      <c r="K299" t="s">
        <v>23</v>
      </c>
      <c r="L299" t="s">
        <v>24</v>
      </c>
      <c r="M299" t="s">
        <v>5993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5994</v>
      </c>
      <c r="T299" t="s">
        <v>5993</v>
      </c>
    </row>
    <row r="300" spans="1:20" x14ac:dyDescent="0.25">
      <c r="A300" t="s">
        <v>44</v>
      </c>
      <c r="B300" t="s">
        <v>45</v>
      </c>
      <c r="C300">
        <v>66.666666666666671</v>
      </c>
      <c r="D300">
        <v>3</v>
      </c>
      <c r="E300" t="s">
        <v>5995</v>
      </c>
      <c r="F300">
        <v>138</v>
      </c>
      <c r="G300">
        <v>38</v>
      </c>
      <c r="H300" t="s">
        <v>1219</v>
      </c>
      <c r="I300" t="s">
        <v>5996</v>
      </c>
      <c r="J300" t="s">
        <v>303</v>
      </c>
      <c r="K300" t="s">
        <v>23</v>
      </c>
      <c r="L300" t="s">
        <v>24</v>
      </c>
      <c r="M300" t="s">
        <v>5997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5998</v>
      </c>
      <c r="T300" t="s">
        <v>5997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5999</v>
      </c>
      <c r="F301">
        <v>133</v>
      </c>
      <c r="G301">
        <v>38</v>
      </c>
      <c r="H301" t="s">
        <v>1219</v>
      </c>
      <c r="I301" t="s">
        <v>6000</v>
      </c>
      <c r="J301" t="s">
        <v>346</v>
      </c>
      <c r="K301" t="s">
        <v>23</v>
      </c>
      <c r="L301" t="s">
        <v>24</v>
      </c>
      <c r="M301" t="s">
        <v>6001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6002</v>
      </c>
      <c r="T301" t="s">
        <v>6001</v>
      </c>
    </row>
    <row r="302" spans="1:20" x14ac:dyDescent="0.25">
      <c r="A302" t="s">
        <v>28</v>
      </c>
      <c r="B302" t="s">
        <v>29</v>
      </c>
      <c r="C302">
        <v>50</v>
      </c>
      <c r="D302">
        <v>1</v>
      </c>
      <c r="E302" t="s">
        <v>5999</v>
      </c>
      <c r="F302">
        <v>133</v>
      </c>
      <c r="G302">
        <v>38</v>
      </c>
      <c r="H302" t="s">
        <v>1219</v>
      </c>
      <c r="I302" t="s">
        <v>6000</v>
      </c>
      <c r="J302" t="s">
        <v>346</v>
      </c>
      <c r="K302" t="s">
        <v>23</v>
      </c>
      <c r="L302" t="s">
        <v>24</v>
      </c>
      <c r="M302" t="s">
        <v>6001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6002</v>
      </c>
      <c r="T302" t="s">
        <v>6001</v>
      </c>
    </row>
    <row r="303" spans="1:20" x14ac:dyDescent="0.25">
      <c r="A303" t="s">
        <v>30</v>
      </c>
      <c r="B303" t="s">
        <v>31</v>
      </c>
      <c r="C303">
        <v>50</v>
      </c>
      <c r="D303">
        <v>1</v>
      </c>
      <c r="E303" t="s">
        <v>5999</v>
      </c>
      <c r="F303">
        <v>133</v>
      </c>
      <c r="G303">
        <v>38</v>
      </c>
      <c r="H303" t="s">
        <v>1219</v>
      </c>
      <c r="I303" t="s">
        <v>6000</v>
      </c>
      <c r="J303" t="s">
        <v>346</v>
      </c>
      <c r="K303" t="s">
        <v>23</v>
      </c>
      <c r="L303" t="s">
        <v>24</v>
      </c>
      <c r="M303" t="s">
        <v>6001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6002</v>
      </c>
      <c r="T303" t="s">
        <v>6001</v>
      </c>
    </row>
    <row r="304" spans="1:20" x14ac:dyDescent="0.25">
      <c r="A304" t="s">
        <v>20</v>
      </c>
      <c r="B304" t="s">
        <v>21</v>
      </c>
      <c r="C304">
        <v>50</v>
      </c>
      <c r="D304">
        <v>2</v>
      </c>
      <c r="E304" t="s">
        <v>6003</v>
      </c>
      <c r="F304">
        <v>200</v>
      </c>
      <c r="G304">
        <v>0</v>
      </c>
      <c r="H304" t="s">
        <v>1219</v>
      </c>
      <c r="I304" t="s">
        <v>6004</v>
      </c>
      <c r="J304" t="s">
        <v>319</v>
      </c>
      <c r="K304" t="s">
        <v>23</v>
      </c>
      <c r="L304" t="s">
        <v>24</v>
      </c>
      <c r="M304" t="s">
        <v>6005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6006</v>
      </c>
      <c r="T304" t="s">
        <v>6005</v>
      </c>
    </row>
    <row r="305" spans="1:20" x14ac:dyDescent="0.25">
      <c r="A305" t="s">
        <v>28</v>
      </c>
      <c r="B305" t="s">
        <v>29</v>
      </c>
      <c r="C305">
        <v>50</v>
      </c>
      <c r="D305">
        <v>2</v>
      </c>
      <c r="E305" t="s">
        <v>6003</v>
      </c>
      <c r="F305">
        <v>200</v>
      </c>
      <c r="G305">
        <v>0</v>
      </c>
      <c r="H305" t="s">
        <v>1219</v>
      </c>
      <c r="I305" t="s">
        <v>6004</v>
      </c>
      <c r="J305" t="s">
        <v>319</v>
      </c>
      <c r="K305" t="s">
        <v>23</v>
      </c>
      <c r="L305" t="s">
        <v>24</v>
      </c>
      <c r="M305" t="s">
        <v>6005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6006</v>
      </c>
      <c r="T305" t="s">
        <v>6005</v>
      </c>
    </row>
    <row r="306" spans="1:20" x14ac:dyDescent="0.25">
      <c r="A306" t="s">
        <v>30</v>
      </c>
      <c r="B306" t="s">
        <v>31</v>
      </c>
      <c r="C306">
        <v>50</v>
      </c>
      <c r="D306">
        <v>2</v>
      </c>
      <c r="E306" t="s">
        <v>6003</v>
      </c>
      <c r="F306">
        <v>200</v>
      </c>
      <c r="G306">
        <v>0</v>
      </c>
      <c r="H306" t="s">
        <v>1219</v>
      </c>
      <c r="I306" t="s">
        <v>6004</v>
      </c>
      <c r="J306" t="s">
        <v>319</v>
      </c>
      <c r="K306" t="s">
        <v>23</v>
      </c>
      <c r="L306" t="s">
        <v>24</v>
      </c>
      <c r="M306" t="s">
        <v>6005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6006</v>
      </c>
      <c r="T306" t="s">
        <v>6005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6007</v>
      </c>
      <c r="F307">
        <v>95</v>
      </c>
      <c r="G307">
        <v>0</v>
      </c>
      <c r="H307" t="s">
        <v>1219</v>
      </c>
      <c r="I307" t="s">
        <v>6008</v>
      </c>
      <c r="J307" t="s">
        <v>315</v>
      </c>
      <c r="K307" t="s">
        <v>23</v>
      </c>
      <c r="L307" t="s">
        <v>24</v>
      </c>
      <c r="M307" t="s">
        <v>6009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6010</v>
      </c>
      <c r="T307" t="s">
        <v>6009</v>
      </c>
    </row>
    <row r="308" spans="1:20" x14ac:dyDescent="0.25">
      <c r="A308" t="s">
        <v>28</v>
      </c>
      <c r="B308" t="s">
        <v>29</v>
      </c>
      <c r="C308">
        <v>50</v>
      </c>
      <c r="D308">
        <v>1</v>
      </c>
      <c r="E308" t="s">
        <v>6007</v>
      </c>
      <c r="F308">
        <v>95</v>
      </c>
      <c r="G308">
        <v>0</v>
      </c>
      <c r="H308" t="s">
        <v>1219</v>
      </c>
      <c r="I308" t="s">
        <v>6008</v>
      </c>
      <c r="J308" t="s">
        <v>315</v>
      </c>
      <c r="K308" t="s">
        <v>23</v>
      </c>
      <c r="L308" t="s">
        <v>24</v>
      </c>
      <c r="M308" t="s">
        <v>6009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6010</v>
      </c>
      <c r="T308" t="s">
        <v>6009</v>
      </c>
    </row>
    <row r="309" spans="1:20" x14ac:dyDescent="0.25">
      <c r="A309" t="s">
        <v>30</v>
      </c>
      <c r="B309" t="s">
        <v>31</v>
      </c>
      <c r="C309">
        <v>50</v>
      </c>
      <c r="D309">
        <v>1</v>
      </c>
      <c r="E309" t="s">
        <v>6007</v>
      </c>
      <c r="F309">
        <v>95</v>
      </c>
      <c r="G309">
        <v>0</v>
      </c>
      <c r="H309" t="s">
        <v>1219</v>
      </c>
      <c r="I309" t="s">
        <v>6008</v>
      </c>
      <c r="J309" t="s">
        <v>315</v>
      </c>
      <c r="K309" t="s">
        <v>23</v>
      </c>
      <c r="L309" t="s">
        <v>24</v>
      </c>
      <c r="M309" t="s">
        <v>6009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6010</v>
      </c>
      <c r="T309" t="s">
        <v>6009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6011</v>
      </c>
      <c r="F310">
        <v>100</v>
      </c>
      <c r="G310">
        <v>0</v>
      </c>
      <c r="H310" t="s">
        <v>1219</v>
      </c>
      <c r="I310" t="s">
        <v>6012</v>
      </c>
      <c r="J310" t="s">
        <v>324</v>
      </c>
      <c r="K310" t="s">
        <v>23</v>
      </c>
      <c r="L310" t="s">
        <v>24</v>
      </c>
      <c r="M310" t="s">
        <v>6013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6014</v>
      </c>
      <c r="T310" t="s">
        <v>6013</v>
      </c>
    </row>
    <row r="311" spans="1:20" x14ac:dyDescent="0.25">
      <c r="A311" t="s">
        <v>28</v>
      </c>
      <c r="B311" t="s">
        <v>29</v>
      </c>
      <c r="C311">
        <v>50</v>
      </c>
      <c r="D311">
        <v>1</v>
      </c>
      <c r="E311" t="s">
        <v>6011</v>
      </c>
      <c r="F311">
        <v>100</v>
      </c>
      <c r="G311">
        <v>0</v>
      </c>
      <c r="H311" t="s">
        <v>1219</v>
      </c>
      <c r="I311" t="s">
        <v>6012</v>
      </c>
      <c r="J311" t="s">
        <v>324</v>
      </c>
      <c r="K311" t="s">
        <v>23</v>
      </c>
      <c r="L311" t="s">
        <v>24</v>
      </c>
      <c r="M311" t="s">
        <v>6013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6014</v>
      </c>
      <c r="T311" t="s">
        <v>6013</v>
      </c>
    </row>
    <row r="312" spans="1:20" x14ac:dyDescent="0.25">
      <c r="A312" t="s">
        <v>30</v>
      </c>
      <c r="B312" t="s">
        <v>31</v>
      </c>
      <c r="C312">
        <v>50</v>
      </c>
      <c r="D312">
        <v>1</v>
      </c>
      <c r="E312" t="s">
        <v>6011</v>
      </c>
      <c r="F312">
        <v>100</v>
      </c>
      <c r="G312">
        <v>0</v>
      </c>
      <c r="H312" t="s">
        <v>1219</v>
      </c>
      <c r="I312" t="s">
        <v>6012</v>
      </c>
      <c r="J312" t="s">
        <v>324</v>
      </c>
      <c r="K312" t="s">
        <v>23</v>
      </c>
      <c r="L312" t="s">
        <v>24</v>
      </c>
      <c r="M312" t="s">
        <v>6013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6014</v>
      </c>
      <c r="T312" t="s">
        <v>6013</v>
      </c>
    </row>
    <row r="313" spans="1:20" x14ac:dyDescent="0.25">
      <c r="A313" t="s">
        <v>113</v>
      </c>
      <c r="B313" t="s">
        <v>1264</v>
      </c>
      <c r="C313">
        <v>65</v>
      </c>
      <c r="D313">
        <v>4</v>
      </c>
      <c r="E313" t="s">
        <v>6015</v>
      </c>
      <c r="F313">
        <v>180</v>
      </c>
      <c r="G313">
        <v>0</v>
      </c>
      <c r="H313" t="s">
        <v>1219</v>
      </c>
      <c r="I313" t="s">
        <v>6016</v>
      </c>
      <c r="J313" t="s">
        <v>313</v>
      </c>
      <c r="K313" t="s">
        <v>23</v>
      </c>
      <c r="L313" t="s">
        <v>24</v>
      </c>
      <c r="M313" t="s">
        <v>6017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6018</v>
      </c>
      <c r="T313" t="s">
        <v>6017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6019</v>
      </c>
      <c r="F314">
        <v>195</v>
      </c>
      <c r="G314">
        <v>0</v>
      </c>
      <c r="H314" t="s">
        <v>1219</v>
      </c>
      <c r="I314" t="s">
        <v>6020</v>
      </c>
      <c r="J314" t="s">
        <v>318</v>
      </c>
      <c r="K314" t="s">
        <v>23</v>
      </c>
      <c r="L314" t="s">
        <v>24</v>
      </c>
      <c r="M314" t="s">
        <v>6021</v>
      </c>
      <c r="N314" t="s">
        <v>23</v>
      </c>
      <c r="O314" t="s">
        <v>32</v>
      </c>
      <c r="P314" t="s">
        <v>26</v>
      </c>
      <c r="Q314" t="s">
        <v>33</v>
      </c>
      <c r="R314" t="s">
        <v>24</v>
      </c>
      <c r="S314" t="s">
        <v>6022</v>
      </c>
      <c r="T314" t="s">
        <v>6021</v>
      </c>
    </row>
    <row r="315" spans="1:20" x14ac:dyDescent="0.25">
      <c r="A315" t="s">
        <v>28</v>
      </c>
      <c r="B315" t="s">
        <v>29</v>
      </c>
      <c r="C315">
        <v>50</v>
      </c>
      <c r="D315">
        <v>1</v>
      </c>
      <c r="E315" t="s">
        <v>6019</v>
      </c>
      <c r="F315">
        <v>195</v>
      </c>
      <c r="G315">
        <v>0</v>
      </c>
      <c r="H315" t="s">
        <v>1219</v>
      </c>
      <c r="I315" t="s">
        <v>6020</v>
      </c>
      <c r="J315" t="s">
        <v>318</v>
      </c>
      <c r="K315" t="s">
        <v>23</v>
      </c>
      <c r="L315" t="s">
        <v>24</v>
      </c>
      <c r="M315" t="s">
        <v>6021</v>
      </c>
      <c r="N315" t="s">
        <v>23</v>
      </c>
      <c r="O315" t="s">
        <v>32</v>
      </c>
      <c r="P315" t="s">
        <v>26</v>
      </c>
      <c r="Q315" t="s">
        <v>33</v>
      </c>
      <c r="R315" t="s">
        <v>24</v>
      </c>
      <c r="S315" t="s">
        <v>6022</v>
      </c>
      <c r="T315" t="s">
        <v>6021</v>
      </c>
    </row>
    <row r="316" spans="1:20" x14ac:dyDescent="0.25">
      <c r="A316" t="s">
        <v>30</v>
      </c>
      <c r="B316" t="s">
        <v>31</v>
      </c>
      <c r="C316">
        <v>50</v>
      </c>
      <c r="D316">
        <v>1</v>
      </c>
      <c r="E316" t="s">
        <v>6019</v>
      </c>
      <c r="F316">
        <v>195</v>
      </c>
      <c r="G316">
        <v>0</v>
      </c>
      <c r="H316" t="s">
        <v>1219</v>
      </c>
      <c r="I316" t="s">
        <v>6020</v>
      </c>
      <c r="J316" t="s">
        <v>318</v>
      </c>
      <c r="K316" t="s">
        <v>23</v>
      </c>
      <c r="L316" t="s">
        <v>24</v>
      </c>
      <c r="M316" t="s">
        <v>6021</v>
      </c>
      <c r="N316" t="s">
        <v>23</v>
      </c>
      <c r="O316" t="s">
        <v>32</v>
      </c>
      <c r="P316" t="s">
        <v>26</v>
      </c>
      <c r="Q316" t="s">
        <v>33</v>
      </c>
      <c r="R316" t="s">
        <v>24</v>
      </c>
      <c r="S316" t="s">
        <v>6022</v>
      </c>
      <c r="T316" t="s">
        <v>6021</v>
      </c>
    </row>
    <row r="317" spans="1:20" x14ac:dyDescent="0.25">
      <c r="A317" t="s">
        <v>186</v>
      </c>
      <c r="B317" t="s">
        <v>187</v>
      </c>
      <c r="C317">
        <v>33.333333333333336</v>
      </c>
      <c r="D317">
        <v>3</v>
      </c>
      <c r="E317" t="s">
        <v>6019</v>
      </c>
      <c r="F317">
        <v>195</v>
      </c>
      <c r="G317">
        <v>0</v>
      </c>
      <c r="H317" t="s">
        <v>1219</v>
      </c>
      <c r="I317" t="s">
        <v>6020</v>
      </c>
      <c r="J317" t="s">
        <v>318</v>
      </c>
      <c r="K317" t="s">
        <v>23</v>
      </c>
      <c r="L317" t="s">
        <v>24</v>
      </c>
      <c r="M317" t="s">
        <v>6021</v>
      </c>
      <c r="N317" t="s">
        <v>23</v>
      </c>
      <c r="O317" t="s">
        <v>32</v>
      </c>
      <c r="P317" t="s">
        <v>26</v>
      </c>
      <c r="Q317" t="s">
        <v>33</v>
      </c>
      <c r="R317" t="s">
        <v>24</v>
      </c>
      <c r="S317" t="s">
        <v>6022</v>
      </c>
      <c r="T317" t="s">
        <v>6021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6023</v>
      </c>
      <c r="F318">
        <v>95</v>
      </c>
      <c r="G318">
        <v>0</v>
      </c>
      <c r="H318" t="s">
        <v>1219</v>
      </c>
      <c r="I318" t="s">
        <v>6024</v>
      </c>
      <c r="J318" t="s">
        <v>331</v>
      </c>
      <c r="K318" t="s">
        <v>23</v>
      </c>
      <c r="L318" t="s">
        <v>24</v>
      </c>
      <c r="M318" t="s">
        <v>6025</v>
      </c>
      <c r="N318" t="s">
        <v>23</v>
      </c>
      <c r="O318" t="s">
        <v>25</v>
      </c>
      <c r="P318" t="s">
        <v>26</v>
      </c>
      <c r="Q318" t="s">
        <v>27</v>
      </c>
      <c r="R318" t="s">
        <v>6026</v>
      </c>
      <c r="S318" t="s">
        <v>6027</v>
      </c>
      <c r="T318" t="s">
        <v>6021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6023</v>
      </c>
      <c r="F319">
        <v>95</v>
      </c>
      <c r="G319">
        <v>0</v>
      </c>
      <c r="H319" t="s">
        <v>1219</v>
      </c>
      <c r="I319" t="s">
        <v>6024</v>
      </c>
      <c r="J319" t="s">
        <v>331</v>
      </c>
      <c r="K319" t="s">
        <v>23</v>
      </c>
      <c r="L319" t="s">
        <v>24</v>
      </c>
      <c r="M319" t="s">
        <v>6025</v>
      </c>
      <c r="N319" t="s">
        <v>23</v>
      </c>
      <c r="O319" t="s">
        <v>25</v>
      </c>
      <c r="P319" t="s">
        <v>26</v>
      </c>
      <c r="Q319" t="s">
        <v>27</v>
      </c>
      <c r="R319" t="s">
        <v>6026</v>
      </c>
      <c r="S319" t="s">
        <v>6027</v>
      </c>
      <c r="T319" t="s">
        <v>6021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6023</v>
      </c>
      <c r="F320">
        <v>95</v>
      </c>
      <c r="G320">
        <v>0</v>
      </c>
      <c r="H320" t="s">
        <v>1219</v>
      </c>
      <c r="I320" t="s">
        <v>6024</v>
      </c>
      <c r="J320" t="s">
        <v>331</v>
      </c>
      <c r="K320" t="s">
        <v>23</v>
      </c>
      <c r="L320" t="s">
        <v>24</v>
      </c>
      <c r="M320" t="s">
        <v>6025</v>
      </c>
      <c r="N320" t="s">
        <v>23</v>
      </c>
      <c r="O320" t="s">
        <v>25</v>
      </c>
      <c r="P320" t="s">
        <v>26</v>
      </c>
      <c r="Q320" t="s">
        <v>27</v>
      </c>
      <c r="R320" t="s">
        <v>6026</v>
      </c>
      <c r="S320" t="s">
        <v>6027</v>
      </c>
      <c r="T320" t="s">
        <v>6021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6028</v>
      </c>
      <c r="F321">
        <v>100</v>
      </c>
      <c r="G321">
        <v>0</v>
      </c>
      <c r="H321" t="s">
        <v>1219</v>
      </c>
      <c r="I321" t="s">
        <v>6029</v>
      </c>
      <c r="J321" t="s">
        <v>315</v>
      </c>
      <c r="K321" t="s">
        <v>23</v>
      </c>
      <c r="L321" t="s">
        <v>24</v>
      </c>
      <c r="M321" t="s">
        <v>6025</v>
      </c>
      <c r="N321" t="s">
        <v>23</v>
      </c>
      <c r="O321" t="s">
        <v>58</v>
      </c>
      <c r="P321" t="s">
        <v>26</v>
      </c>
      <c r="Q321" t="s">
        <v>33</v>
      </c>
      <c r="R321" t="s">
        <v>24</v>
      </c>
      <c r="S321" t="s">
        <v>6030</v>
      </c>
      <c r="T321" t="s">
        <v>6025</v>
      </c>
    </row>
    <row r="322" spans="1:20" x14ac:dyDescent="0.25">
      <c r="A322" t="s">
        <v>28</v>
      </c>
      <c r="B322" t="s">
        <v>29</v>
      </c>
      <c r="C322">
        <v>50</v>
      </c>
      <c r="D322">
        <v>1</v>
      </c>
      <c r="E322" t="s">
        <v>6028</v>
      </c>
      <c r="F322">
        <v>100</v>
      </c>
      <c r="G322">
        <v>0</v>
      </c>
      <c r="H322" t="s">
        <v>1219</v>
      </c>
      <c r="I322" t="s">
        <v>6029</v>
      </c>
      <c r="J322" t="s">
        <v>315</v>
      </c>
      <c r="K322" t="s">
        <v>23</v>
      </c>
      <c r="L322" t="s">
        <v>24</v>
      </c>
      <c r="M322" t="s">
        <v>6025</v>
      </c>
      <c r="N322" t="s">
        <v>23</v>
      </c>
      <c r="O322" t="s">
        <v>58</v>
      </c>
      <c r="P322" t="s">
        <v>26</v>
      </c>
      <c r="Q322" t="s">
        <v>33</v>
      </c>
      <c r="R322" t="s">
        <v>24</v>
      </c>
      <c r="S322" t="s">
        <v>6030</v>
      </c>
      <c r="T322" t="s">
        <v>6025</v>
      </c>
    </row>
    <row r="323" spans="1:20" x14ac:dyDescent="0.25">
      <c r="A323" t="s">
        <v>30</v>
      </c>
      <c r="B323" t="s">
        <v>31</v>
      </c>
      <c r="C323">
        <v>50</v>
      </c>
      <c r="D323">
        <v>1</v>
      </c>
      <c r="E323" t="s">
        <v>6028</v>
      </c>
      <c r="F323">
        <v>100</v>
      </c>
      <c r="G323">
        <v>0</v>
      </c>
      <c r="H323" t="s">
        <v>1219</v>
      </c>
      <c r="I323" t="s">
        <v>6029</v>
      </c>
      <c r="J323" t="s">
        <v>315</v>
      </c>
      <c r="K323" t="s">
        <v>23</v>
      </c>
      <c r="L323" t="s">
        <v>24</v>
      </c>
      <c r="M323" t="s">
        <v>6025</v>
      </c>
      <c r="N323" t="s">
        <v>23</v>
      </c>
      <c r="O323" t="s">
        <v>58</v>
      </c>
      <c r="P323" t="s">
        <v>26</v>
      </c>
      <c r="Q323" t="s">
        <v>33</v>
      </c>
      <c r="R323" t="s">
        <v>24</v>
      </c>
      <c r="S323" t="s">
        <v>6030</v>
      </c>
      <c r="T323" t="s">
        <v>6025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6031</v>
      </c>
      <c r="F324">
        <v>124</v>
      </c>
      <c r="G324">
        <v>29</v>
      </c>
      <c r="H324" t="s">
        <v>1219</v>
      </c>
      <c r="I324" t="s">
        <v>6032</v>
      </c>
      <c r="J324" t="s">
        <v>319</v>
      </c>
      <c r="K324" t="s">
        <v>23</v>
      </c>
      <c r="L324" t="s">
        <v>24</v>
      </c>
      <c r="M324" t="s">
        <v>5976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6033</v>
      </c>
      <c r="T324" t="s">
        <v>6034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6031</v>
      </c>
      <c r="F325">
        <v>124</v>
      </c>
      <c r="G325">
        <v>29</v>
      </c>
      <c r="H325" t="s">
        <v>1219</v>
      </c>
      <c r="I325" t="s">
        <v>6032</v>
      </c>
      <c r="J325" t="s">
        <v>319</v>
      </c>
      <c r="K325" t="s">
        <v>23</v>
      </c>
      <c r="L325" t="s">
        <v>24</v>
      </c>
      <c r="M325" t="s">
        <v>5976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6033</v>
      </c>
      <c r="T325" t="s">
        <v>6034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6031</v>
      </c>
      <c r="F326">
        <v>124</v>
      </c>
      <c r="G326">
        <v>29</v>
      </c>
      <c r="H326" t="s">
        <v>1219</v>
      </c>
      <c r="I326" t="s">
        <v>6032</v>
      </c>
      <c r="J326" t="s">
        <v>319</v>
      </c>
      <c r="K326" t="s">
        <v>23</v>
      </c>
      <c r="L326" t="s">
        <v>24</v>
      </c>
      <c r="M326" t="s">
        <v>5976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6033</v>
      </c>
      <c r="T326" t="s">
        <v>6034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6035</v>
      </c>
      <c r="F327">
        <v>133</v>
      </c>
      <c r="G327">
        <v>38</v>
      </c>
      <c r="H327" t="s">
        <v>1219</v>
      </c>
      <c r="I327" t="s">
        <v>6036</v>
      </c>
      <c r="J327" t="s">
        <v>1263</v>
      </c>
      <c r="K327" t="s">
        <v>23</v>
      </c>
      <c r="L327" t="s">
        <v>24</v>
      </c>
      <c r="M327" t="s">
        <v>6037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6038</v>
      </c>
      <c r="T327" t="s">
        <v>6037</v>
      </c>
    </row>
    <row r="328" spans="1:20" x14ac:dyDescent="0.25">
      <c r="A328" t="s">
        <v>28</v>
      </c>
      <c r="B328" t="s">
        <v>29</v>
      </c>
      <c r="C328">
        <v>50</v>
      </c>
      <c r="D328">
        <v>1</v>
      </c>
      <c r="E328" t="s">
        <v>6035</v>
      </c>
      <c r="F328">
        <v>133</v>
      </c>
      <c r="G328">
        <v>38</v>
      </c>
      <c r="H328" t="s">
        <v>1219</v>
      </c>
      <c r="I328" t="s">
        <v>6036</v>
      </c>
      <c r="J328" t="s">
        <v>1263</v>
      </c>
      <c r="K328" t="s">
        <v>23</v>
      </c>
      <c r="L328" t="s">
        <v>24</v>
      </c>
      <c r="M328" t="s">
        <v>6037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6038</v>
      </c>
      <c r="T328" t="s">
        <v>6037</v>
      </c>
    </row>
    <row r="329" spans="1:20" x14ac:dyDescent="0.25">
      <c r="A329" t="s">
        <v>30</v>
      </c>
      <c r="B329" t="s">
        <v>31</v>
      </c>
      <c r="C329">
        <v>50</v>
      </c>
      <c r="D329">
        <v>1</v>
      </c>
      <c r="E329" t="s">
        <v>6035</v>
      </c>
      <c r="F329">
        <v>133</v>
      </c>
      <c r="G329">
        <v>38</v>
      </c>
      <c r="H329" t="s">
        <v>1219</v>
      </c>
      <c r="I329" t="s">
        <v>6036</v>
      </c>
      <c r="J329" t="s">
        <v>1263</v>
      </c>
      <c r="K329" t="s">
        <v>23</v>
      </c>
      <c r="L329" t="s">
        <v>24</v>
      </c>
      <c r="M329" t="s">
        <v>6037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6038</v>
      </c>
      <c r="T329" t="s">
        <v>6037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6039</v>
      </c>
      <c r="F330">
        <v>100</v>
      </c>
      <c r="G330">
        <v>0</v>
      </c>
      <c r="H330" t="s">
        <v>1219</v>
      </c>
      <c r="I330" t="s">
        <v>6040</v>
      </c>
      <c r="J330" t="s">
        <v>64</v>
      </c>
      <c r="K330" t="s">
        <v>23</v>
      </c>
      <c r="L330" t="s">
        <v>24</v>
      </c>
      <c r="M330" t="s">
        <v>6041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6042</v>
      </c>
      <c r="T330" t="s">
        <v>6037</v>
      </c>
    </row>
    <row r="331" spans="1:20" x14ac:dyDescent="0.25">
      <c r="A331" t="s">
        <v>28</v>
      </c>
      <c r="B331" t="s">
        <v>29</v>
      </c>
      <c r="C331">
        <v>50</v>
      </c>
      <c r="D331">
        <v>1</v>
      </c>
      <c r="E331" t="s">
        <v>6039</v>
      </c>
      <c r="F331">
        <v>100</v>
      </c>
      <c r="G331">
        <v>0</v>
      </c>
      <c r="H331" t="s">
        <v>1219</v>
      </c>
      <c r="I331" t="s">
        <v>6040</v>
      </c>
      <c r="J331" t="s">
        <v>64</v>
      </c>
      <c r="K331" t="s">
        <v>23</v>
      </c>
      <c r="L331" t="s">
        <v>24</v>
      </c>
      <c r="M331" t="s">
        <v>6041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6042</v>
      </c>
      <c r="T331" t="s">
        <v>6037</v>
      </c>
    </row>
    <row r="332" spans="1:20" x14ac:dyDescent="0.25">
      <c r="A332" t="s">
        <v>30</v>
      </c>
      <c r="B332" t="s">
        <v>31</v>
      </c>
      <c r="C332">
        <v>50</v>
      </c>
      <c r="D332">
        <v>1</v>
      </c>
      <c r="E332" t="s">
        <v>6039</v>
      </c>
      <c r="F332">
        <v>100</v>
      </c>
      <c r="G332">
        <v>0</v>
      </c>
      <c r="H332" t="s">
        <v>1219</v>
      </c>
      <c r="I332" t="s">
        <v>6040</v>
      </c>
      <c r="J332" t="s">
        <v>64</v>
      </c>
      <c r="K332" t="s">
        <v>23</v>
      </c>
      <c r="L332" t="s">
        <v>24</v>
      </c>
      <c r="M332" t="s">
        <v>6041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6042</v>
      </c>
      <c r="T332" t="s">
        <v>6037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6043</v>
      </c>
      <c r="F333">
        <v>95</v>
      </c>
      <c r="G333">
        <v>0</v>
      </c>
      <c r="H333" t="s">
        <v>1219</v>
      </c>
      <c r="I333" t="s">
        <v>6044</v>
      </c>
      <c r="J333" t="s">
        <v>322</v>
      </c>
      <c r="K333" t="s">
        <v>23</v>
      </c>
      <c r="L333" t="s">
        <v>24</v>
      </c>
      <c r="M333" t="s">
        <v>6045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6046</v>
      </c>
      <c r="T333" t="s">
        <v>6041</v>
      </c>
    </row>
    <row r="334" spans="1:20" x14ac:dyDescent="0.25">
      <c r="A334" t="s">
        <v>28</v>
      </c>
      <c r="B334" t="s">
        <v>29</v>
      </c>
      <c r="C334">
        <v>50</v>
      </c>
      <c r="D334">
        <v>1</v>
      </c>
      <c r="E334" t="s">
        <v>6043</v>
      </c>
      <c r="F334">
        <v>95</v>
      </c>
      <c r="G334">
        <v>0</v>
      </c>
      <c r="H334" t="s">
        <v>1219</v>
      </c>
      <c r="I334" t="s">
        <v>6044</v>
      </c>
      <c r="J334" t="s">
        <v>322</v>
      </c>
      <c r="K334" t="s">
        <v>23</v>
      </c>
      <c r="L334" t="s">
        <v>24</v>
      </c>
      <c r="M334" t="s">
        <v>6045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6046</v>
      </c>
      <c r="T334" t="s">
        <v>6041</v>
      </c>
    </row>
    <row r="335" spans="1:20" x14ac:dyDescent="0.25">
      <c r="A335" t="s">
        <v>30</v>
      </c>
      <c r="B335" t="s">
        <v>31</v>
      </c>
      <c r="C335">
        <v>50</v>
      </c>
      <c r="D335">
        <v>1</v>
      </c>
      <c r="E335" t="s">
        <v>6043</v>
      </c>
      <c r="F335">
        <v>95</v>
      </c>
      <c r="G335">
        <v>0</v>
      </c>
      <c r="H335" t="s">
        <v>1219</v>
      </c>
      <c r="I335" t="s">
        <v>6044</v>
      </c>
      <c r="J335" t="s">
        <v>322</v>
      </c>
      <c r="K335" t="s">
        <v>23</v>
      </c>
      <c r="L335" t="s">
        <v>24</v>
      </c>
      <c r="M335" t="s">
        <v>6045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6046</v>
      </c>
      <c r="T335" t="s">
        <v>6041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6047</v>
      </c>
      <c r="F336">
        <v>138</v>
      </c>
      <c r="G336">
        <v>38</v>
      </c>
      <c r="H336" t="s">
        <v>1219</v>
      </c>
      <c r="I336" t="s">
        <v>6048</v>
      </c>
      <c r="J336" t="s">
        <v>61</v>
      </c>
      <c r="K336" t="s">
        <v>23</v>
      </c>
      <c r="L336" t="s">
        <v>24</v>
      </c>
      <c r="M336" t="s">
        <v>6049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6050</v>
      </c>
      <c r="T336" t="s">
        <v>6051</v>
      </c>
    </row>
    <row r="337" spans="1:20" x14ac:dyDescent="0.25">
      <c r="A337" t="s">
        <v>28</v>
      </c>
      <c r="B337" t="s">
        <v>29</v>
      </c>
      <c r="C337">
        <v>50</v>
      </c>
      <c r="D337">
        <v>1</v>
      </c>
      <c r="E337" t="s">
        <v>6047</v>
      </c>
      <c r="F337">
        <v>138</v>
      </c>
      <c r="G337">
        <v>38</v>
      </c>
      <c r="H337" t="s">
        <v>1219</v>
      </c>
      <c r="I337" t="s">
        <v>6048</v>
      </c>
      <c r="J337" t="s">
        <v>61</v>
      </c>
      <c r="K337" t="s">
        <v>23</v>
      </c>
      <c r="L337" t="s">
        <v>24</v>
      </c>
      <c r="M337" t="s">
        <v>6049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6050</v>
      </c>
      <c r="T337" t="s">
        <v>6051</v>
      </c>
    </row>
    <row r="338" spans="1:20" x14ac:dyDescent="0.25">
      <c r="A338" t="s">
        <v>30</v>
      </c>
      <c r="B338" t="s">
        <v>31</v>
      </c>
      <c r="C338">
        <v>50</v>
      </c>
      <c r="D338">
        <v>1</v>
      </c>
      <c r="E338" t="s">
        <v>6047</v>
      </c>
      <c r="F338">
        <v>138</v>
      </c>
      <c r="G338">
        <v>38</v>
      </c>
      <c r="H338" t="s">
        <v>1219</v>
      </c>
      <c r="I338" t="s">
        <v>6048</v>
      </c>
      <c r="J338" t="s">
        <v>61</v>
      </c>
      <c r="K338" t="s">
        <v>23</v>
      </c>
      <c r="L338" t="s">
        <v>24</v>
      </c>
      <c r="M338" t="s">
        <v>6049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6050</v>
      </c>
      <c r="T338" t="s">
        <v>6051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6052</v>
      </c>
      <c r="F339">
        <v>100</v>
      </c>
      <c r="G339">
        <v>0</v>
      </c>
      <c r="H339" t="s">
        <v>1219</v>
      </c>
      <c r="I339" t="s">
        <v>6053</v>
      </c>
      <c r="J339" t="s">
        <v>306</v>
      </c>
      <c r="K339" t="s">
        <v>23</v>
      </c>
      <c r="L339" t="s">
        <v>24</v>
      </c>
      <c r="M339" t="s">
        <v>6013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6054</v>
      </c>
      <c r="T339" t="s">
        <v>6045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6052</v>
      </c>
      <c r="F340">
        <v>100</v>
      </c>
      <c r="G340">
        <v>0</v>
      </c>
      <c r="H340" t="s">
        <v>1219</v>
      </c>
      <c r="I340" t="s">
        <v>6053</v>
      </c>
      <c r="J340" t="s">
        <v>306</v>
      </c>
      <c r="K340" t="s">
        <v>23</v>
      </c>
      <c r="L340" t="s">
        <v>24</v>
      </c>
      <c r="M340" t="s">
        <v>6013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6054</v>
      </c>
      <c r="T340" t="s">
        <v>6045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6052</v>
      </c>
      <c r="F341">
        <v>100</v>
      </c>
      <c r="G341">
        <v>0</v>
      </c>
      <c r="H341" t="s">
        <v>1219</v>
      </c>
      <c r="I341" t="s">
        <v>6053</v>
      </c>
      <c r="J341" t="s">
        <v>306</v>
      </c>
      <c r="K341" t="s">
        <v>23</v>
      </c>
      <c r="L341" t="s">
        <v>24</v>
      </c>
      <c r="M341" t="s">
        <v>6013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6054</v>
      </c>
      <c r="T341" t="s">
        <v>6045</v>
      </c>
    </row>
    <row r="342" spans="1:20" x14ac:dyDescent="0.25">
      <c r="A342" t="s">
        <v>186</v>
      </c>
      <c r="B342" t="s">
        <v>187</v>
      </c>
      <c r="C342">
        <v>33.333333333333336</v>
      </c>
      <c r="D342">
        <v>3</v>
      </c>
      <c r="E342" t="s">
        <v>6055</v>
      </c>
      <c r="F342">
        <v>236</v>
      </c>
      <c r="G342">
        <v>0</v>
      </c>
      <c r="H342" t="s">
        <v>1219</v>
      </c>
      <c r="I342" t="s">
        <v>1296</v>
      </c>
      <c r="J342" t="s">
        <v>1255</v>
      </c>
      <c r="K342" t="s">
        <v>23</v>
      </c>
      <c r="L342" t="s">
        <v>24</v>
      </c>
      <c r="M342" t="s">
        <v>6056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6057</v>
      </c>
      <c r="T342" t="s">
        <v>6045</v>
      </c>
    </row>
    <row r="343" spans="1:20" x14ac:dyDescent="0.25">
      <c r="A343" t="s">
        <v>20</v>
      </c>
      <c r="B343" t="s">
        <v>21</v>
      </c>
      <c r="C343">
        <v>50</v>
      </c>
      <c r="D343">
        <v>1</v>
      </c>
      <c r="E343" t="s">
        <v>6055</v>
      </c>
      <c r="F343">
        <v>236</v>
      </c>
      <c r="G343">
        <v>0</v>
      </c>
      <c r="H343" t="s">
        <v>1219</v>
      </c>
      <c r="I343" t="s">
        <v>1296</v>
      </c>
      <c r="J343" t="s">
        <v>1255</v>
      </c>
      <c r="K343" t="s">
        <v>23</v>
      </c>
      <c r="L343" t="s">
        <v>24</v>
      </c>
      <c r="M343" t="s">
        <v>6056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6057</v>
      </c>
      <c r="T343" t="s">
        <v>6045</v>
      </c>
    </row>
    <row r="344" spans="1:20" x14ac:dyDescent="0.25">
      <c r="A344" t="s">
        <v>28</v>
      </c>
      <c r="B344" t="s">
        <v>29</v>
      </c>
      <c r="C344">
        <v>50</v>
      </c>
      <c r="D344">
        <v>1</v>
      </c>
      <c r="E344" t="s">
        <v>6055</v>
      </c>
      <c r="F344">
        <v>236</v>
      </c>
      <c r="G344">
        <v>0</v>
      </c>
      <c r="H344" t="s">
        <v>1219</v>
      </c>
      <c r="I344" t="s">
        <v>1296</v>
      </c>
      <c r="J344" t="s">
        <v>1255</v>
      </c>
      <c r="K344" t="s">
        <v>23</v>
      </c>
      <c r="L344" t="s">
        <v>24</v>
      </c>
      <c r="M344" t="s">
        <v>6056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6057</v>
      </c>
      <c r="T344" t="s">
        <v>6045</v>
      </c>
    </row>
    <row r="345" spans="1:20" x14ac:dyDescent="0.25">
      <c r="A345" t="s">
        <v>30</v>
      </c>
      <c r="B345" t="s">
        <v>31</v>
      </c>
      <c r="C345">
        <v>50</v>
      </c>
      <c r="D345">
        <v>1</v>
      </c>
      <c r="E345" t="s">
        <v>6055</v>
      </c>
      <c r="F345">
        <v>236</v>
      </c>
      <c r="G345">
        <v>0</v>
      </c>
      <c r="H345" t="s">
        <v>1219</v>
      </c>
      <c r="I345" t="s">
        <v>1296</v>
      </c>
      <c r="J345" t="s">
        <v>1255</v>
      </c>
      <c r="K345" t="s">
        <v>23</v>
      </c>
      <c r="L345" t="s">
        <v>24</v>
      </c>
      <c r="M345" t="s">
        <v>6056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6057</v>
      </c>
      <c r="T345" t="s">
        <v>6045</v>
      </c>
    </row>
    <row r="346" spans="1:20" x14ac:dyDescent="0.25">
      <c r="A346" t="s">
        <v>115</v>
      </c>
      <c r="B346" t="s">
        <v>116</v>
      </c>
      <c r="C346">
        <v>45</v>
      </c>
      <c r="D346">
        <v>1</v>
      </c>
      <c r="E346" t="s">
        <v>6055</v>
      </c>
      <c r="F346">
        <v>236</v>
      </c>
      <c r="G346">
        <v>0</v>
      </c>
      <c r="H346" t="s">
        <v>1219</v>
      </c>
      <c r="I346" t="s">
        <v>1296</v>
      </c>
      <c r="J346" t="s">
        <v>1255</v>
      </c>
      <c r="K346" t="s">
        <v>23</v>
      </c>
      <c r="L346" t="s">
        <v>24</v>
      </c>
      <c r="M346" t="s">
        <v>6056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6057</v>
      </c>
      <c r="T346" t="s">
        <v>6045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6058</v>
      </c>
      <c r="F347">
        <v>95</v>
      </c>
      <c r="G347">
        <v>0</v>
      </c>
      <c r="H347" t="s">
        <v>1219</v>
      </c>
      <c r="I347" t="s">
        <v>6059</v>
      </c>
      <c r="J347" t="s">
        <v>65</v>
      </c>
      <c r="K347" t="s">
        <v>23</v>
      </c>
      <c r="L347" t="s">
        <v>24</v>
      </c>
      <c r="M347" t="s">
        <v>6060</v>
      </c>
      <c r="N347" t="s">
        <v>23</v>
      </c>
      <c r="O347" t="s">
        <v>307</v>
      </c>
      <c r="P347" t="s">
        <v>26</v>
      </c>
      <c r="Q347" t="s">
        <v>27</v>
      </c>
      <c r="R347" t="s">
        <v>24</v>
      </c>
      <c r="S347" t="s">
        <v>6061</v>
      </c>
      <c r="T347" t="s">
        <v>6049</v>
      </c>
    </row>
    <row r="348" spans="1:20" x14ac:dyDescent="0.25">
      <c r="A348" t="s">
        <v>28</v>
      </c>
      <c r="B348" t="s">
        <v>29</v>
      </c>
      <c r="C348">
        <v>50</v>
      </c>
      <c r="D348">
        <v>1</v>
      </c>
      <c r="E348" t="s">
        <v>6058</v>
      </c>
      <c r="F348">
        <v>95</v>
      </c>
      <c r="G348">
        <v>0</v>
      </c>
      <c r="H348" t="s">
        <v>1219</v>
      </c>
      <c r="I348" t="s">
        <v>6059</v>
      </c>
      <c r="J348" t="s">
        <v>65</v>
      </c>
      <c r="K348" t="s">
        <v>23</v>
      </c>
      <c r="L348" t="s">
        <v>24</v>
      </c>
      <c r="M348" t="s">
        <v>6060</v>
      </c>
      <c r="N348" t="s">
        <v>23</v>
      </c>
      <c r="O348" t="s">
        <v>307</v>
      </c>
      <c r="P348" t="s">
        <v>26</v>
      </c>
      <c r="Q348" t="s">
        <v>27</v>
      </c>
      <c r="R348" t="s">
        <v>24</v>
      </c>
      <c r="S348" t="s">
        <v>6061</v>
      </c>
      <c r="T348" t="s">
        <v>6049</v>
      </c>
    </row>
    <row r="349" spans="1:20" x14ac:dyDescent="0.25">
      <c r="A349" t="s">
        <v>30</v>
      </c>
      <c r="B349" t="s">
        <v>31</v>
      </c>
      <c r="C349">
        <v>50</v>
      </c>
      <c r="D349">
        <v>1</v>
      </c>
      <c r="E349" t="s">
        <v>6058</v>
      </c>
      <c r="F349">
        <v>95</v>
      </c>
      <c r="G349">
        <v>0</v>
      </c>
      <c r="H349" t="s">
        <v>1219</v>
      </c>
      <c r="I349" t="s">
        <v>6059</v>
      </c>
      <c r="J349" t="s">
        <v>65</v>
      </c>
      <c r="K349" t="s">
        <v>23</v>
      </c>
      <c r="L349" t="s">
        <v>24</v>
      </c>
      <c r="M349" t="s">
        <v>6060</v>
      </c>
      <c r="N349" t="s">
        <v>23</v>
      </c>
      <c r="O349" t="s">
        <v>307</v>
      </c>
      <c r="P349" t="s">
        <v>26</v>
      </c>
      <c r="Q349" t="s">
        <v>27</v>
      </c>
      <c r="R349" t="s">
        <v>24</v>
      </c>
      <c r="S349" t="s">
        <v>6061</v>
      </c>
      <c r="T349" t="s">
        <v>6049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6062</v>
      </c>
      <c r="F350">
        <v>195</v>
      </c>
      <c r="G350">
        <v>0</v>
      </c>
      <c r="H350" t="s">
        <v>1219</v>
      </c>
      <c r="I350" t="s">
        <v>6063</v>
      </c>
      <c r="J350" t="s">
        <v>331</v>
      </c>
      <c r="K350" t="s">
        <v>23</v>
      </c>
      <c r="L350" t="s">
        <v>24</v>
      </c>
      <c r="M350" t="s">
        <v>6060</v>
      </c>
      <c r="N350" t="s">
        <v>23</v>
      </c>
      <c r="O350" t="s">
        <v>58</v>
      </c>
      <c r="P350" t="s">
        <v>26</v>
      </c>
      <c r="Q350" t="s">
        <v>33</v>
      </c>
      <c r="R350" t="s">
        <v>24</v>
      </c>
      <c r="S350" t="s">
        <v>6064</v>
      </c>
      <c r="T350" t="s">
        <v>6049</v>
      </c>
    </row>
    <row r="351" spans="1:20" x14ac:dyDescent="0.25">
      <c r="A351" t="s">
        <v>28</v>
      </c>
      <c r="B351" t="s">
        <v>29</v>
      </c>
      <c r="C351">
        <v>50</v>
      </c>
      <c r="D351">
        <v>1</v>
      </c>
      <c r="E351" t="s">
        <v>6062</v>
      </c>
      <c r="F351">
        <v>195</v>
      </c>
      <c r="G351">
        <v>0</v>
      </c>
      <c r="H351" t="s">
        <v>1219</v>
      </c>
      <c r="I351" t="s">
        <v>6063</v>
      </c>
      <c r="J351" t="s">
        <v>331</v>
      </c>
      <c r="K351" t="s">
        <v>23</v>
      </c>
      <c r="L351" t="s">
        <v>24</v>
      </c>
      <c r="M351" t="s">
        <v>6060</v>
      </c>
      <c r="N351" t="s">
        <v>23</v>
      </c>
      <c r="O351" t="s">
        <v>58</v>
      </c>
      <c r="P351" t="s">
        <v>26</v>
      </c>
      <c r="Q351" t="s">
        <v>33</v>
      </c>
      <c r="R351" t="s">
        <v>24</v>
      </c>
      <c r="S351" t="s">
        <v>6064</v>
      </c>
      <c r="T351" t="s">
        <v>6049</v>
      </c>
    </row>
    <row r="352" spans="1:20" x14ac:dyDescent="0.25">
      <c r="A352" t="s">
        <v>30</v>
      </c>
      <c r="B352" t="s">
        <v>31</v>
      </c>
      <c r="C352">
        <v>50</v>
      </c>
      <c r="D352">
        <v>1</v>
      </c>
      <c r="E352" t="s">
        <v>6062</v>
      </c>
      <c r="F352">
        <v>195</v>
      </c>
      <c r="G352">
        <v>0</v>
      </c>
      <c r="H352" t="s">
        <v>1219</v>
      </c>
      <c r="I352" t="s">
        <v>6063</v>
      </c>
      <c r="J352" t="s">
        <v>331</v>
      </c>
      <c r="K352" t="s">
        <v>23</v>
      </c>
      <c r="L352" t="s">
        <v>24</v>
      </c>
      <c r="M352" t="s">
        <v>6060</v>
      </c>
      <c r="N352" t="s">
        <v>23</v>
      </c>
      <c r="O352" t="s">
        <v>58</v>
      </c>
      <c r="P352" t="s">
        <v>26</v>
      </c>
      <c r="Q352" t="s">
        <v>33</v>
      </c>
      <c r="R352" t="s">
        <v>24</v>
      </c>
      <c r="S352" t="s">
        <v>6064</v>
      </c>
      <c r="T352" t="s">
        <v>6049</v>
      </c>
    </row>
    <row r="353" spans="1:20" x14ac:dyDescent="0.25">
      <c r="A353" t="s">
        <v>186</v>
      </c>
      <c r="B353" t="s">
        <v>187</v>
      </c>
      <c r="C353">
        <v>33.333333333333336</v>
      </c>
      <c r="D353">
        <v>3</v>
      </c>
      <c r="E353" t="s">
        <v>6062</v>
      </c>
      <c r="F353">
        <v>195</v>
      </c>
      <c r="G353">
        <v>0</v>
      </c>
      <c r="H353" t="s">
        <v>1219</v>
      </c>
      <c r="I353" t="s">
        <v>6063</v>
      </c>
      <c r="J353" t="s">
        <v>331</v>
      </c>
      <c r="K353" t="s">
        <v>23</v>
      </c>
      <c r="L353" t="s">
        <v>24</v>
      </c>
      <c r="M353" t="s">
        <v>6060</v>
      </c>
      <c r="N353" t="s">
        <v>23</v>
      </c>
      <c r="O353" t="s">
        <v>58</v>
      </c>
      <c r="P353" t="s">
        <v>26</v>
      </c>
      <c r="Q353" t="s">
        <v>33</v>
      </c>
      <c r="R353" t="s">
        <v>24</v>
      </c>
      <c r="S353" t="s">
        <v>6064</v>
      </c>
      <c r="T353" t="s">
        <v>6049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6065</v>
      </c>
      <c r="F354">
        <v>129</v>
      </c>
      <c r="G354">
        <v>29</v>
      </c>
      <c r="H354" t="s">
        <v>1219</v>
      </c>
      <c r="I354" t="s">
        <v>6066</v>
      </c>
      <c r="J354" t="s">
        <v>328</v>
      </c>
      <c r="K354" t="s">
        <v>23</v>
      </c>
      <c r="L354" t="s">
        <v>24</v>
      </c>
      <c r="M354" t="s">
        <v>6067</v>
      </c>
      <c r="N354" t="s">
        <v>23</v>
      </c>
      <c r="O354" t="s">
        <v>58</v>
      </c>
      <c r="P354" t="s">
        <v>26</v>
      </c>
      <c r="Q354" t="s">
        <v>33</v>
      </c>
      <c r="R354" t="s">
        <v>24</v>
      </c>
      <c r="S354" t="s">
        <v>6068</v>
      </c>
      <c r="T354" t="s">
        <v>6069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6065</v>
      </c>
      <c r="F355">
        <v>129</v>
      </c>
      <c r="G355">
        <v>29</v>
      </c>
      <c r="H355" t="s">
        <v>1219</v>
      </c>
      <c r="I355" t="s">
        <v>6066</v>
      </c>
      <c r="J355" t="s">
        <v>328</v>
      </c>
      <c r="K355" t="s">
        <v>23</v>
      </c>
      <c r="L355" t="s">
        <v>24</v>
      </c>
      <c r="M355" t="s">
        <v>6067</v>
      </c>
      <c r="N355" t="s">
        <v>23</v>
      </c>
      <c r="O355" t="s">
        <v>58</v>
      </c>
      <c r="P355" t="s">
        <v>26</v>
      </c>
      <c r="Q355" t="s">
        <v>33</v>
      </c>
      <c r="R355" t="s">
        <v>24</v>
      </c>
      <c r="S355" t="s">
        <v>6068</v>
      </c>
      <c r="T355" t="s">
        <v>6069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6065</v>
      </c>
      <c r="F356">
        <v>129</v>
      </c>
      <c r="G356">
        <v>29</v>
      </c>
      <c r="H356" t="s">
        <v>1219</v>
      </c>
      <c r="I356" t="s">
        <v>6066</v>
      </c>
      <c r="J356" t="s">
        <v>328</v>
      </c>
      <c r="K356" t="s">
        <v>23</v>
      </c>
      <c r="L356" t="s">
        <v>24</v>
      </c>
      <c r="M356" t="s">
        <v>6067</v>
      </c>
      <c r="N356" t="s">
        <v>23</v>
      </c>
      <c r="O356" t="s">
        <v>58</v>
      </c>
      <c r="P356" t="s">
        <v>26</v>
      </c>
      <c r="Q356" t="s">
        <v>33</v>
      </c>
      <c r="R356" t="s">
        <v>24</v>
      </c>
      <c r="S356" t="s">
        <v>6068</v>
      </c>
      <c r="T356" t="s">
        <v>6069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6070</v>
      </c>
      <c r="F357">
        <v>95</v>
      </c>
      <c r="G357">
        <v>0</v>
      </c>
      <c r="H357" t="s">
        <v>1219</v>
      </c>
      <c r="I357" t="s">
        <v>6071</v>
      </c>
      <c r="J357" t="s">
        <v>303</v>
      </c>
      <c r="K357" t="s">
        <v>23</v>
      </c>
      <c r="L357" t="s">
        <v>24</v>
      </c>
      <c r="M357" t="s">
        <v>6072</v>
      </c>
      <c r="N357" t="s">
        <v>23</v>
      </c>
      <c r="O357" t="s">
        <v>32</v>
      </c>
      <c r="P357" t="s">
        <v>26</v>
      </c>
      <c r="Q357" t="s">
        <v>33</v>
      </c>
      <c r="R357" t="s">
        <v>24</v>
      </c>
      <c r="S357" t="s">
        <v>6073</v>
      </c>
      <c r="T357" t="s">
        <v>6074</v>
      </c>
    </row>
    <row r="358" spans="1:20" x14ac:dyDescent="0.25">
      <c r="A358" t="s">
        <v>28</v>
      </c>
      <c r="B358" t="s">
        <v>29</v>
      </c>
      <c r="C358">
        <v>50</v>
      </c>
      <c r="D358">
        <v>1</v>
      </c>
      <c r="E358" t="s">
        <v>6070</v>
      </c>
      <c r="F358">
        <v>95</v>
      </c>
      <c r="G358">
        <v>0</v>
      </c>
      <c r="H358" t="s">
        <v>1219</v>
      </c>
      <c r="I358" t="s">
        <v>6071</v>
      </c>
      <c r="J358" t="s">
        <v>303</v>
      </c>
      <c r="K358" t="s">
        <v>23</v>
      </c>
      <c r="L358" t="s">
        <v>24</v>
      </c>
      <c r="M358" t="s">
        <v>6072</v>
      </c>
      <c r="N358" t="s">
        <v>23</v>
      </c>
      <c r="O358" t="s">
        <v>32</v>
      </c>
      <c r="P358" t="s">
        <v>26</v>
      </c>
      <c r="Q358" t="s">
        <v>33</v>
      </c>
      <c r="R358" t="s">
        <v>24</v>
      </c>
      <c r="S358" t="s">
        <v>6073</v>
      </c>
      <c r="T358" t="s">
        <v>6074</v>
      </c>
    </row>
    <row r="359" spans="1:20" x14ac:dyDescent="0.25">
      <c r="A359" t="s">
        <v>30</v>
      </c>
      <c r="B359" t="s">
        <v>31</v>
      </c>
      <c r="C359">
        <v>50</v>
      </c>
      <c r="D359">
        <v>1</v>
      </c>
      <c r="E359" t="s">
        <v>6070</v>
      </c>
      <c r="F359">
        <v>95</v>
      </c>
      <c r="G359">
        <v>0</v>
      </c>
      <c r="H359" t="s">
        <v>1219</v>
      </c>
      <c r="I359" t="s">
        <v>6071</v>
      </c>
      <c r="J359" t="s">
        <v>303</v>
      </c>
      <c r="K359" t="s">
        <v>23</v>
      </c>
      <c r="L359" t="s">
        <v>24</v>
      </c>
      <c r="M359" t="s">
        <v>6072</v>
      </c>
      <c r="N359" t="s">
        <v>23</v>
      </c>
      <c r="O359" t="s">
        <v>32</v>
      </c>
      <c r="P359" t="s">
        <v>26</v>
      </c>
      <c r="Q359" t="s">
        <v>33</v>
      </c>
      <c r="R359" t="s">
        <v>24</v>
      </c>
      <c r="S359" t="s">
        <v>6073</v>
      </c>
      <c r="T359" t="s">
        <v>6074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6075</v>
      </c>
      <c r="F360">
        <v>130</v>
      </c>
      <c r="G360">
        <v>35</v>
      </c>
      <c r="H360" t="s">
        <v>1219</v>
      </c>
      <c r="I360" t="s">
        <v>6076</v>
      </c>
      <c r="J360" t="s">
        <v>65</v>
      </c>
      <c r="K360" t="s">
        <v>23</v>
      </c>
      <c r="L360" t="s">
        <v>24</v>
      </c>
      <c r="M360" t="s">
        <v>6077</v>
      </c>
      <c r="N360" t="s">
        <v>23</v>
      </c>
      <c r="O360" t="s">
        <v>307</v>
      </c>
      <c r="P360" t="s">
        <v>26</v>
      </c>
      <c r="Q360" t="s">
        <v>27</v>
      </c>
      <c r="R360" t="s">
        <v>24</v>
      </c>
      <c r="S360" t="s">
        <v>6078</v>
      </c>
      <c r="T360" t="s">
        <v>6067</v>
      </c>
    </row>
    <row r="361" spans="1:20" x14ac:dyDescent="0.25">
      <c r="A361" t="s">
        <v>28</v>
      </c>
      <c r="B361" t="s">
        <v>29</v>
      </c>
      <c r="C361">
        <v>50</v>
      </c>
      <c r="D361">
        <v>1</v>
      </c>
      <c r="E361" t="s">
        <v>6075</v>
      </c>
      <c r="F361">
        <v>130</v>
      </c>
      <c r="G361">
        <v>35</v>
      </c>
      <c r="H361" t="s">
        <v>1219</v>
      </c>
      <c r="I361" t="s">
        <v>6076</v>
      </c>
      <c r="J361" t="s">
        <v>65</v>
      </c>
      <c r="K361" t="s">
        <v>23</v>
      </c>
      <c r="L361" t="s">
        <v>24</v>
      </c>
      <c r="M361" t="s">
        <v>6077</v>
      </c>
      <c r="N361" t="s">
        <v>23</v>
      </c>
      <c r="O361" t="s">
        <v>307</v>
      </c>
      <c r="P361" t="s">
        <v>26</v>
      </c>
      <c r="Q361" t="s">
        <v>27</v>
      </c>
      <c r="R361" t="s">
        <v>24</v>
      </c>
      <c r="S361" t="s">
        <v>6078</v>
      </c>
      <c r="T361" t="s">
        <v>6067</v>
      </c>
    </row>
    <row r="362" spans="1:20" x14ac:dyDescent="0.25">
      <c r="A362" t="s">
        <v>30</v>
      </c>
      <c r="B362" t="s">
        <v>31</v>
      </c>
      <c r="C362">
        <v>50</v>
      </c>
      <c r="D362">
        <v>1</v>
      </c>
      <c r="E362" t="s">
        <v>6075</v>
      </c>
      <c r="F362">
        <v>130</v>
      </c>
      <c r="G362">
        <v>35</v>
      </c>
      <c r="H362" t="s">
        <v>1219</v>
      </c>
      <c r="I362" t="s">
        <v>6076</v>
      </c>
      <c r="J362" t="s">
        <v>65</v>
      </c>
      <c r="K362" t="s">
        <v>23</v>
      </c>
      <c r="L362" t="s">
        <v>24</v>
      </c>
      <c r="M362" t="s">
        <v>6077</v>
      </c>
      <c r="N362" t="s">
        <v>23</v>
      </c>
      <c r="O362" t="s">
        <v>307</v>
      </c>
      <c r="P362" t="s">
        <v>26</v>
      </c>
      <c r="Q362" t="s">
        <v>27</v>
      </c>
      <c r="R362" t="s">
        <v>24</v>
      </c>
      <c r="S362" t="s">
        <v>6078</v>
      </c>
      <c r="T362" t="s">
        <v>6067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6079</v>
      </c>
      <c r="F363">
        <v>95</v>
      </c>
      <c r="G363">
        <v>0</v>
      </c>
      <c r="H363" t="s">
        <v>1219</v>
      </c>
      <c r="I363" t="s">
        <v>6080</v>
      </c>
      <c r="J363" t="s">
        <v>345</v>
      </c>
      <c r="K363" t="s">
        <v>23</v>
      </c>
      <c r="L363" t="s">
        <v>24</v>
      </c>
      <c r="M363" t="s">
        <v>6081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6082</v>
      </c>
      <c r="T363" t="s">
        <v>6067</v>
      </c>
    </row>
    <row r="364" spans="1:20" x14ac:dyDescent="0.25">
      <c r="A364" t="s">
        <v>28</v>
      </c>
      <c r="B364" t="s">
        <v>29</v>
      </c>
      <c r="C364">
        <v>50</v>
      </c>
      <c r="D364">
        <v>1</v>
      </c>
      <c r="E364" t="s">
        <v>6079</v>
      </c>
      <c r="F364">
        <v>95</v>
      </c>
      <c r="G364">
        <v>0</v>
      </c>
      <c r="H364" t="s">
        <v>1219</v>
      </c>
      <c r="I364" t="s">
        <v>6080</v>
      </c>
      <c r="J364" t="s">
        <v>345</v>
      </c>
      <c r="K364" t="s">
        <v>23</v>
      </c>
      <c r="L364" t="s">
        <v>24</v>
      </c>
      <c r="M364" t="s">
        <v>6081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6082</v>
      </c>
      <c r="T364" t="s">
        <v>6067</v>
      </c>
    </row>
    <row r="365" spans="1:20" x14ac:dyDescent="0.25">
      <c r="A365" t="s">
        <v>30</v>
      </c>
      <c r="B365" t="s">
        <v>31</v>
      </c>
      <c r="C365">
        <v>50</v>
      </c>
      <c r="D365">
        <v>1</v>
      </c>
      <c r="E365" t="s">
        <v>6079</v>
      </c>
      <c r="F365">
        <v>95</v>
      </c>
      <c r="G365">
        <v>0</v>
      </c>
      <c r="H365" t="s">
        <v>1219</v>
      </c>
      <c r="I365" t="s">
        <v>6080</v>
      </c>
      <c r="J365" t="s">
        <v>345</v>
      </c>
      <c r="K365" t="s">
        <v>23</v>
      </c>
      <c r="L365" t="s">
        <v>24</v>
      </c>
      <c r="M365" t="s">
        <v>6081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6082</v>
      </c>
      <c r="T365" t="s">
        <v>6067</v>
      </c>
    </row>
    <row r="366" spans="1:20" x14ac:dyDescent="0.25">
      <c r="A366" t="s">
        <v>186</v>
      </c>
      <c r="B366" t="s">
        <v>187</v>
      </c>
      <c r="C366">
        <v>37.5</v>
      </c>
      <c r="D366">
        <v>4</v>
      </c>
      <c r="E366" t="s">
        <v>6083</v>
      </c>
      <c r="F366">
        <v>159</v>
      </c>
      <c r="G366">
        <v>0</v>
      </c>
      <c r="H366" t="s">
        <v>1219</v>
      </c>
      <c r="I366" t="s">
        <v>6084</v>
      </c>
      <c r="J366" t="s">
        <v>336</v>
      </c>
      <c r="K366" t="s">
        <v>23</v>
      </c>
      <c r="L366" t="s">
        <v>24</v>
      </c>
      <c r="M366" t="s">
        <v>6085</v>
      </c>
      <c r="N366" t="s">
        <v>23</v>
      </c>
      <c r="O366" t="s">
        <v>58</v>
      </c>
      <c r="P366" t="s">
        <v>26</v>
      </c>
      <c r="Q366" t="s">
        <v>33</v>
      </c>
      <c r="R366" t="s">
        <v>24</v>
      </c>
      <c r="S366" t="s">
        <v>6086</v>
      </c>
      <c r="T366" t="s">
        <v>6085</v>
      </c>
    </row>
    <row r="367" spans="1:20" x14ac:dyDescent="0.25">
      <c r="A367" t="s">
        <v>42</v>
      </c>
      <c r="B367" t="s">
        <v>43</v>
      </c>
      <c r="C367">
        <v>66.666666666666671</v>
      </c>
      <c r="D367">
        <v>3</v>
      </c>
      <c r="E367" t="s">
        <v>6087</v>
      </c>
      <c r="F367">
        <v>195</v>
      </c>
      <c r="G367">
        <v>0</v>
      </c>
      <c r="H367" t="s">
        <v>1219</v>
      </c>
      <c r="I367" t="s">
        <v>6088</v>
      </c>
      <c r="J367" t="s">
        <v>1237</v>
      </c>
      <c r="K367" t="s">
        <v>23</v>
      </c>
      <c r="L367" t="s">
        <v>24</v>
      </c>
      <c r="M367" t="s">
        <v>6089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6090</v>
      </c>
      <c r="T367" t="s">
        <v>6085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6087</v>
      </c>
      <c r="F368">
        <v>195</v>
      </c>
      <c r="G368">
        <v>0</v>
      </c>
      <c r="H368" t="s">
        <v>1219</v>
      </c>
      <c r="I368" t="s">
        <v>6088</v>
      </c>
      <c r="J368" t="s">
        <v>1237</v>
      </c>
      <c r="K368" t="s">
        <v>23</v>
      </c>
      <c r="L368" t="s">
        <v>24</v>
      </c>
      <c r="M368" t="s">
        <v>6089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6090</v>
      </c>
      <c r="T368" t="s">
        <v>6085</v>
      </c>
    </row>
    <row r="369" spans="1:20" x14ac:dyDescent="0.25">
      <c r="A369" t="s">
        <v>28</v>
      </c>
      <c r="B369" t="s">
        <v>29</v>
      </c>
      <c r="C369">
        <v>50</v>
      </c>
      <c r="D369">
        <v>1</v>
      </c>
      <c r="E369" t="s">
        <v>6087</v>
      </c>
      <c r="F369">
        <v>195</v>
      </c>
      <c r="G369">
        <v>0</v>
      </c>
      <c r="H369" t="s">
        <v>1219</v>
      </c>
      <c r="I369" t="s">
        <v>6088</v>
      </c>
      <c r="J369" t="s">
        <v>1237</v>
      </c>
      <c r="K369" t="s">
        <v>23</v>
      </c>
      <c r="L369" t="s">
        <v>24</v>
      </c>
      <c r="M369" t="s">
        <v>6089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6090</v>
      </c>
      <c r="T369" t="s">
        <v>6085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6087</v>
      </c>
      <c r="F370">
        <v>195</v>
      </c>
      <c r="G370">
        <v>0</v>
      </c>
      <c r="H370" t="s">
        <v>1219</v>
      </c>
      <c r="I370" t="s">
        <v>6088</v>
      </c>
      <c r="J370" t="s">
        <v>1237</v>
      </c>
      <c r="K370" t="s">
        <v>23</v>
      </c>
      <c r="L370" t="s">
        <v>24</v>
      </c>
      <c r="M370" t="s">
        <v>6089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6090</v>
      </c>
      <c r="T370" t="s">
        <v>6085</v>
      </c>
    </row>
    <row r="371" spans="1:20" x14ac:dyDescent="0.25">
      <c r="A371" t="s">
        <v>20</v>
      </c>
      <c r="B371" t="s">
        <v>21</v>
      </c>
      <c r="C371">
        <v>50</v>
      </c>
      <c r="D371">
        <v>2</v>
      </c>
      <c r="E371" t="s">
        <v>6091</v>
      </c>
      <c r="F371">
        <v>190</v>
      </c>
      <c r="G371">
        <v>0</v>
      </c>
      <c r="H371" t="s">
        <v>1219</v>
      </c>
      <c r="I371" t="s">
        <v>6092</v>
      </c>
      <c r="J371" t="s">
        <v>325</v>
      </c>
      <c r="K371" t="s">
        <v>23</v>
      </c>
      <c r="L371" t="s">
        <v>24</v>
      </c>
      <c r="M371" t="s">
        <v>6089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6093</v>
      </c>
      <c r="T371" t="s">
        <v>6089</v>
      </c>
    </row>
    <row r="372" spans="1:20" x14ac:dyDescent="0.25">
      <c r="A372" t="s">
        <v>28</v>
      </c>
      <c r="B372" t="s">
        <v>29</v>
      </c>
      <c r="C372">
        <v>50</v>
      </c>
      <c r="D372">
        <v>2</v>
      </c>
      <c r="E372" t="s">
        <v>6091</v>
      </c>
      <c r="F372">
        <v>190</v>
      </c>
      <c r="G372">
        <v>0</v>
      </c>
      <c r="H372" t="s">
        <v>1219</v>
      </c>
      <c r="I372" t="s">
        <v>6092</v>
      </c>
      <c r="J372" t="s">
        <v>325</v>
      </c>
      <c r="K372" t="s">
        <v>23</v>
      </c>
      <c r="L372" t="s">
        <v>24</v>
      </c>
      <c r="M372" t="s">
        <v>6089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6093</v>
      </c>
      <c r="T372" t="s">
        <v>6089</v>
      </c>
    </row>
    <row r="373" spans="1:20" x14ac:dyDescent="0.25">
      <c r="A373" t="s">
        <v>30</v>
      </c>
      <c r="B373" t="s">
        <v>31</v>
      </c>
      <c r="C373">
        <v>50</v>
      </c>
      <c r="D373">
        <v>2</v>
      </c>
      <c r="E373" t="s">
        <v>6091</v>
      </c>
      <c r="F373">
        <v>190</v>
      </c>
      <c r="G373">
        <v>0</v>
      </c>
      <c r="H373" t="s">
        <v>1219</v>
      </c>
      <c r="I373" t="s">
        <v>6092</v>
      </c>
      <c r="J373" t="s">
        <v>325</v>
      </c>
      <c r="K373" t="s">
        <v>23</v>
      </c>
      <c r="L373" t="s">
        <v>24</v>
      </c>
      <c r="M373" t="s">
        <v>6089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6093</v>
      </c>
      <c r="T373" t="s">
        <v>6089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6094</v>
      </c>
      <c r="F374">
        <v>130</v>
      </c>
      <c r="G374">
        <v>35</v>
      </c>
      <c r="H374" t="s">
        <v>1219</v>
      </c>
      <c r="I374" t="s">
        <v>6095</v>
      </c>
      <c r="J374" t="s">
        <v>306</v>
      </c>
      <c r="K374" t="s">
        <v>23</v>
      </c>
      <c r="L374" t="s">
        <v>24</v>
      </c>
      <c r="M374" t="s">
        <v>6096</v>
      </c>
      <c r="N374" t="s">
        <v>23</v>
      </c>
      <c r="O374" t="s">
        <v>58</v>
      </c>
      <c r="P374" t="s">
        <v>26</v>
      </c>
      <c r="Q374" t="s">
        <v>33</v>
      </c>
      <c r="R374" t="s">
        <v>24</v>
      </c>
      <c r="S374" t="s">
        <v>6097</v>
      </c>
      <c r="T374" t="s">
        <v>6098</v>
      </c>
    </row>
    <row r="375" spans="1:20" x14ac:dyDescent="0.25">
      <c r="A375" t="s">
        <v>28</v>
      </c>
      <c r="B375" t="s">
        <v>29</v>
      </c>
      <c r="C375">
        <v>50</v>
      </c>
      <c r="D375">
        <v>1</v>
      </c>
      <c r="E375" t="s">
        <v>6094</v>
      </c>
      <c r="F375">
        <v>130</v>
      </c>
      <c r="G375">
        <v>35</v>
      </c>
      <c r="H375" t="s">
        <v>1219</v>
      </c>
      <c r="I375" t="s">
        <v>6095</v>
      </c>
      <c r="J375" t="s">
        <v>306</v>
      </c>
      <c r="K375" t="s">
        <v>23</v>
      </c>
      <c r="L375" t="s">
        <v>24</v>
      </c>
      <c r="M375" t="s">
        <v>6096</v>
      </c>
      <c r="N375" t="s">
        <v>23</v>
      </c>
      <c r="O375" t="s">
        <v>58</v>
      </c>
      <c r="P375" t="s">
        <v>26</v>
      </c>
      <c r="Q375" t="s">
        <v>33</v>
      </c>
      <c r="R375" t="s">
        <v>24</v>
      </c>
      <c r="S375" t="s">
        <v>6097</v>
      </c>
      <c r="T375" t="s">
        <v>6098</v>
      </c>
    </row>
    <row r="376" spans="1:20" x14ac:dyDescent="0.25">
      <c r="A376" t="s">
        <v>30</v>
      </c>
      <c r="B376" t="s">
        <v>31</v>
      </c>
      <c r="C376">
        <v>50</v>
      </c>
      <c r="D376">
        <v>1</v>
      </c>
      <c r="E376" t="s">
        <v>6094</v>
      </c>
      <c r="F376">
        <v>130</v>
      </c>
      <c r="G376">
        <v>35</v>
      </c>
      <c r="H376" t="s">
        <v>1219</v>
      </c>
      <c r="I376" t="s">
        <v>6095</v>
      </c>
      <c r="J376" t="s">
        <v>306</v>
      </c>
      <c r="K376" t="s">
        <v>23</v>
      </c>
      <c r="L376" t="s">
        <v>24</v>
      </c>
      <c r="M376" t="s">
        <v>6096</v>
      </c>
      <c r="N376" t="s">
        <v>23</v>
      </c>
      <c r="O376" t="s">
        <v>58</v>
      </c>
      <c r="P376" t="s">
        <v>26</v>
      </c>
      <c r="Q376" t="s">
        <v>33</v>
      </c>
      <c r="R376" t="s">
        <v>24</v>
      </c>
      <c r="S376" t="s">
        <v>6097</v>
      </c>
      <c r="T376" t="s">
        <v>6098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6099</v>
      </c>
      <c r="F377">
        <v>95</v>
      </c>
      <c r="G377">
        <v>0</v>
      </c>
      <c r="H377" t="s">
        <v>1219</v>
      </c>
      <c r="I377" t="s">
        <v>6100</v>
      </c>
      <c r="J377" t="s">
        <v>1221</v>
      </c>
      <c r="K377" t="s">
        <v>23</v>
      </c>
      <c r="L377" t="s">
        <v>24</v>
      </c>
      <c r="M377" t="s">
        <v>6101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6102</v>
      </c>
      <c r="T377" t="s">
        <v>6101</v>
      </c>
    </row>
    <row r="378" spans="1:20" x14ac:dyDescent="0.25">
      <c r="A378" t="s">
        <v>28</v>
      </c>
      <c r="B378" t="s">
        <v>29</v>
      </c>
      <c r="C378">
        <v>50</v>
      </c>
      <c r="D378">
        <v>1</v>
      </c>
      <c r="E378" t="s">
        <v>6099</v>
      </c>
      <c r="F378">
        <v>95</v>
      </c>
      <c r="G378">
        <v>0</v>
      </c>
      <c r="H378" t="s">
        <v>1219</v>
      </c>
      <c r="I378" t="s">
        <v>6100</v>
      </c>
      <c r="J378" t="s">
        <v>1221</v>
      </c>
      <c r="K378" t="s">
        <v>23</v>
      </c>
      <c r="L378" t="s">
        <v>24</v>
      </c>
      <c r="M378" t="s">
        <v>6101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6102</v>
      </c>
      <c r="T378" t="s">
        <v>6101</v>
      </c>
    </row>
    <row r="379" spans="1:20" x14ac:dyDescent="0.25">
      <c r="A379" t="s">
        <v>30</v>
      </c>
      <c r="B379" t="s">
        <v>31</v>
      </c>
      <c r="C379">
        <v>50</v>
      </c>
      <c r="D379">
        <v>1</v>
      </c>
      <c r="E379" t="s">
        <v>6099</v>
      </c>
      <c r="F379">
        <v>95</v>
      </c>
      <c r="G379">
        <v>0</v>
      </c>
      <c r="H379" t="s">
        <v>1219</v>
      </c>
      <c r="I379" t="s">
        <v>6100</v>
      </c>
      <c r="J379" t="s">
        <v>1221</v>
      </c>
      <c r="K379" t="s">
        <v>23</v>
      </c>
      <c r="L379" t="s">
        <v>24</v>
      </c>
      <c r="M379" t="s">
        <v>6101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6102</v>
      </c>
      <c r="T379" t="s">
        <v>6101</v>
      </c>
    </row>
    <row r="380" spans="1:20" x14ac:dyDescent="0.25">
      <c r="A380" t="s">
        <v>28</v>
      </c>
      <c r="B380" t="s">
        <v>29</v>
      </c>
      <c r="C380">
        <v>33.333333333333336</v>
      </c>
      <c r="D380">
        <v>3</v>
      </c>
      <c r="E380" t="s">
        <v>6103</v>
      </c>
      <c r="F380">
        <v>109</v>
      </c>
      <c r="G380">
        <v>9</v>
      </c>
      <c r="H380" t="s">
        <v>1219</v>
      </c>
      <c r="I380" t="s">
        <v>6104</v>
      </c>
      <c r="J380" t="s">
        <v>336</v>
      </c>
      <c r="K380" t="s">
        <v>23</v>
      </c>
      <c r="L380" t="s">
        <v>24</v>
      </c>
      <c r="M380" t="s">
        <v>6105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6106</v>
      </c>
      <c r="T380" t="s">
        <v>6105</v>
      </c>
    </row>
    <row r="381" spans="1:20" x14ac:dyDescent="0.25">
      <c r="A381" t="s">
        <v>30</v>
      </c>
      <c r="B381" t="s">
        <v>31</v>
      </c>
      <c r="C381">
        <v>60</v>
      </c>
      <c r="D381">
        <v>6</v>
      </c>
      <c r="E381" t="s">
        <v>6107</v>
      </c>
      <c r="F381">
        <v>200</v>
      </c>
      <c r="G381">
        <v>0</v>
      </c>
      <c r="H381" t="s">
        <v>1219</v>
      </c>
      <c r="I381" t="s">
        <v>6108</v>
      </c>
      <c r="J381" t="s">
        <v>316</v>
      </c>
      <c r="K381" t="s">
        <v>23</v>
      </c>
      <c r="L381" t="s">
        <v>24</v>
      </c>
      <c r="M381" t="s">
        <v>6105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6109</v>
      </c>
      <c r="T381" t="s">
        <v>6105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6110</v>
      </c>
      <c r="F382">
        <v>129</v>
      </c>
      <c r="G382">
        <v>29</v>
      </c>
      <c r="H382" t="s">
        <v>1219</v>
      </c>
      <c r="I382" t="s">
        <v>6111</v>
      </c>
      <c r="J382" t="s">
        <v>1252</v>
      </c>
      <c r="K382" t="s">
        <v>23</v>
      </c>
      <c r="L382" t="s">
        <v>24</v>
      </c>
      <c r="M382" t="s">
        <v>6112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6113</v>
      </c>
      <c r="T382" t="s">
        <v>6112</v>
      </c>
    </row>
    <row r="383" spans="1:20" x14ac:dyDescent="0.25">
      <c r="A383" t="s">
        <v>28</v>
      </c>
      <c r="B383" t="s">
        <v>29</v>
      </c>
      <c r="C383">
        <v>50</v>
      </c>
      <c r="D383">
        <v>1</v>
      </c>
      <c r="E383" t="s">
        <v>6110</v>
      </c>
      <c r="F383">
        <v>129</v>
      </c>
      <c r="G383">
        <v>29</v>
      </c>
      <c r="H383" t="s">
        <v>1219</v>
      </c>
      <c r="I383" t="s">
        <v>6111</v>
      </c>
      <c r="J383" t="s">
        <v>1252</v>
      </c>
      <c r="K383" t="s">
        <v>23</v>
      </c>
      <c r="L383" t="s">
        <v>24</v>
      </c>
      <c r="M383" t="s">
        <v>6112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6113</v>
      </c>
      <c r="T383" t="s">
        <v>6112</v>
      </c>
    </row>
    <row r="384" spans="1:20" x14ac:dyDescent="0.25">
      <c r="A384" t="s">
        <v>30</v>
      </c>
      <c r="B384" t="s">
        <v>31</v>
      </c>
      <c r="C384">
        <v>50</v>
      </c>
      <c r="D384">
        <v>1</v>
      </c>
      <c r="E384" t="s">
        <v>6110</v>
      </c>
      <c r="F384">
        <v>129</v>
      </c>
      <c r="G384">
        <v>29</v>
      </c>
      <c r="H384" t="s">
        <v>1219</v>
      </c>
      <c r="I384" t="s">
        <v>6111</v>
      </c>
      <c r="J384" t="s">
        <v>1252</v>
      </c>
      <c r="K384" t="s">
        <v>23</v>
      </c>
      <c r="L384" t="s">
        <v>24</v>
      </c>
      <c r="M384" t="s">
        <v>6112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6113</v>
      </c>
      <c r="T384" t="s">
        <v>6112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6114</v>
      </c>
      <c r="F385">
        <v>133</v>
      </c>
      <c r="G385">
        <v>38</v>
      </c>
      <c r="H385" t="s">
        <v>1219</v>
      </c>
      <c r="I385" t="s">
        <v>6115</v>
      </c>
      <c r="J385" t="s">
        <v>303</v>
      </c>
      <c r="K385" t="s">
        <v>23</v>
      </c>
      <c r="L385" t="s">
        <v>24</v>
      </c>
      <c r="M385" t="s">
        <v>6116</v>
      </c>
      <c r="N385" t="s">
        <v>23</v>
      </c>
      <c r="O385" t="s">
        <v>307</v>
      </c>
      <c r="P385" t="s">
        <v>26</v>
      </c>
      <c r="Q385" t="s">
        <v>27</v>
      </c>
      <c r="R385" t="s">
        <v>24</v>
      </c>
      <c r="S385" t="s">
        <v>6117</v>
      </c>
      <c r="T385" t="s">
        <v>6116</v>
      </c>
    </row>
    <row r="386" spans="1:20" x14ac:dyDescent="0.25">
      <c r="A386" t="s">
        <v>28</v>
      </c>
      <c r="B386" t="s">
        <v>29</v>
      </c>
      <c r="C386">
        <v>50</v>
      </c>
      <c r="D386">
        <v>1</v>
      </c>
      <c r="E386" t="s">
        <v>6114</v>
      </c>
      <c r="F386">
        <v>133</v>
      </c>
      <c r="G386">
        <v>38</v>
      </c>
      <c r="H386" t="s">
        <v>1219</v>
      </c>
      <c r="I386" t="s">
        <v>6115</v>
      </c>
      <c r="J386" t="s">
        <v>303</v>
      </c>
      <c r="K386" t="s">
        <v>23</v>
      </c>
      <c r="L386" t="s">
        <v>24</v>
      </c>
      <c r="M386" t="s">
        <v>6116</v>
      </c>
      <c r="N386" t="s">
        <v>23</v>
      </c>
      <c r="O386" t="s">
        <v>307</v>
      </c>
      <c r="P386" t="s">
        <v>26</v>
      </c>
      <c r="Q386" t="s">
        <v>27</v>
      </c>
      <c r="R386" t="s">
        <v>24</v>
      </c>
      <c r="S386" t="s">
        <v>6117</v>
      </c>
      <c r="T386" t="s">
        <v>6116</v>
      </c>
    </row>
    <row r="387" spans="1:20" x14ac:dyDescent="0.25">
      <c r="A387" t="s">
        <v>30</v>
      </c>
      <c r="B387" t="s">
        <v>31</v>
      </c>
      <c r="C387">
        <v>50</v>
      </c>
      <c r="D387">
        <v>1</v>
      </c>
      <c r="E387" t="s">
        <v>6114</v>
      </c>
      <c r="F387">
        <v>133</v>
      </c>
      <c r="G387">
        <v>38</v>
      </c>
      <c r="H387" t="s">
        <v>1219</v>
      </c>
      <c r="I387" t="s">
        <v>6115</v>
      </c>
      <c r="J387" t="s">
        <v>303</v>
      </c>
      <c r="K387" t="s">
        <v>23</v>
      </c>
      <c r="L387" t="s">
        <v>24</v>
      </c>
      <c r="M387" t="s">
        <v>6116</v>
      </c>
      <c r="N387" t="s">
        <v>23</v>
      </c>
      <c r="O387" t="s">
        <v>307</v>
      </c>
      <c r="P387" t="s">
        <v>26</v>
      </c>
      <c r="Q387" t="s">
        <v>27</v>
      </c>
      <c r="R387" t="s">
        <v>24</v>
      </c>
      <c r="S387" t="s">
        <v>6117</v>
      </c>
      <c r="T387" t="s">
        <v>6116</v>
      </c>
    </row>
    <row r="388" spans="1:20" x14ac:dyDescent="0.25">
      <c r="A388" t="s">
        <v>20</v>
      </c>
      <c r="B388" t="s">
        <v>21</v>
      </c>
      <c r="C388">
        <v>50</v>
      </c>
      <c r="D388">
        <v>3</v>
      </c>
      <c r="E388" t="s">
        <v>6118</v>
      </c>
      <c r="F388">
        <v>385</v>
      </c>
      <c r="G388">
        <v>0</v>
      </c>
      <c r="H388" t="s">
        <v>1219</v>
      </c>
      <c r="I388" t="s">
        <v>6119</v>
      </c>
      <c r="J388" t="s">
        <v>6120</v>
      </c>
      <c r="K388" t="s">
        <v>23</v>
      </c>
      <c r="L388" t="s">
        <v>24</v>
      </c>
      <c r="M388" t="s">
        <v>6121</v>
      </c>
      <c r="N388" t="s">
        <v>23</v>
      </c>
      <c r="O388" t="s">
        <v>58</v>
      </c>
      <c r="P388" t="s">
        <v>26</v>
      </c>
      <c r="Q388" t="s">
        <v>33</v>
      </c>
      <c r="R388" t="s">
        <v>24</v>
      </c>
      <c r="S388" t="s">
        <v>6122</v>
      </c>
      <c r="T388" t="s">
        <v>6123</v>
      </c>
    </row>
    <row r="389" spans="1:20" x14ac:dyDescent="0.25">
      <c r="A389" t="s">
        <v>28</v>
      </c>
      <c r="B389" t="s">
        <v>29</v>
      </c>
      <c r="C389">
        <v>50</v>
      </c>
      <c r="D389">
        <v>3</v>
      </c>
      <c r="E389" t="s">
        <v>6118</v>
      </c>
      <c r="F389">
        <v>385</v>
      </c>
      <c r="G389">
        <v>0</v>
      </c>
      <c r="H389" t="s">
        <v>1219</v>
      </c>
      <c r="I389" t="s">
        <v>6119</v>
      </c>
      <c r="J389" t="s">
        <v>6120</v>
      </c>
      <c r="K389" t="s">
        <v>23</v>
      </c>
      <c r="L389" t="s">
        <v>24</v>
      </c>
      <c r="M389" t="s">
        <v>6121</v>
      </c>
      <c r="N389" t="s">
        <v>23</v>
      </c>
      <c r="O389" t="s">
        <v>58</v>
      </c>
      <c r="P389" t="s">
        <v>26</v>
      </c>
      <c r="Q389" t="s">
        <v>33</v>
      </c>
      <c r="R389" t="s">
        <v>24</v>
      </c>
      <c r="S389" t="s">
        <v>6122</v>
      </c>
      <c r="T389" t="s">
        <v>6123</v>
      </c>
    </row>
    <row r="390" spans="1:20" x14ac:dyDescent="0.25">
      <c r="A390" t="s">
        <v>30</v>
      </c>
      <c r="B390" t="s">
        <v>31</v>
      </c>
      <c r="C390">
        <v>50</v>
      </c>
      <c r="D390">
        <v>3</v>
      </c>
      <c r="E390" t="s">
        <v>6118</v>
      </c>
      <c r="F390">
        <v>385</v>
      </c>
      <c r="G390">
        <v>0</v>
      </c>
      <c r="H390" t="s">
        <v>1219</v>
      </c>
      <c r="I390" t="s">
        <v>6119</v>
      </c>
      <c r="J390" t="s">
        <v>6120</v>
      </c>
      <c r="K390" t="s">
        <v>23</v>
      </c>
      <c r="L390" t="s">
        <v>24</v>
      </c>
      <c r="M390" t="s">
        <v>6121</v>
      </c>
      <c r="N390" t="s">
        <v>23</v>
      </c>
      <c r="O390" t="s">
        <v>58</v>
      </c>
      <c r="P390" t="s">
        <v>26</v>
      </c>
      <c r="Q390" t="s">
        <v>33</v>
      </c>
      <c r="R390" t="s">
        <v>24</v>
      </c>
      <c r="S390" t="s">
        <v>6122</v>
      </c>
      <c r="T390" t="s">
        <v>6123</v>
      </c>
    </row>
    <row r="391" spans="1:20" x14ac:dyDescent="0.25">
      <c r="A391" t="s">
        <v>1179</v>
      </c>
      <c r="B391" t="s">
        <v>1180</v>
      </c>
      <c r="C391">
        <v>25</v>
      </c>
      <c r="D391">
        <v>4</v>
      </c>
      <c r="E391" t="s">
        <v>6118</v>
      </c>
      <c r="F391">
        <v>385</v>
      </c>
      <c r="G391">
        <v>0</v>
      </c>
      <c r="H391" t="s">
        <v>1219</v>
      </c>
      <c r="I391" t="s">
        <v>6119</v>
      </c>
      <c r="J391" t="s">
        <v>6120</v>
      </c>
      <c r="K391" t="s">
        <v>23</v>
      </c>
      <c r="L391" t="s">
        <v>24</v>
      </c>
      <c r="M391" t="s">
        <v>6121</v>
      </c>
      <c r="N391" t="s">
        <v>23</v>
      </c>
      <c r="O391" t="s">
        <v>58</v>
      </c>
      <c r="P391" t="s">
        <v>26</v>
      </c>
      <c r="Q391" t="s">
        <v>33</v>
      </c>
      <c r="R391" t="s">
        <v>24</v>
      </c>
      <c r="S391" t="s">
        <v>6122</v>
      </c>
      <c r="T391" t="s">
        <v>6123</v>
      </c>
    </row>
    <row r="392" spans="1:20" x14ac:dyDescent="0.25">
      <c r="A392" t="s">
        <v>20</v>
      </c>
      <c r="B392" t="s">
        <v>21</v>
      </c>
      <c r="C392">
        <v>50</v>
      </c>
      <c r="D392">
        <v>1</v>
      </c>
      <c r="E392" t="s">
        <v>6124</v>
      </c>
      <c r="F392">
        <v>95</v>
      </c>
      <c r="G392">
        <v>0</v>
      </c>
      <c r="H392" t="s">
        <v>1219</v>
      </c>
      <c r="I392" t="s">
        <v>6125</v>
      </c>
      <c r="J392" t="s">
        <v>1246</v>
      </c>
      <c r="K392" t="s">
        <v>23</v>
      </c>
      <c r="L392" t="s">
        <v>24</v>
      </c>
      <c r="M392" t="s">
        <v>6126</v>
      </c>
      <c r="N392" t="s">
        <v>23</v>
      </c>
      <c r="O392" t="s">
        <v>58</v>
      </c>
      <c r="P392" t="s">
        <v>26</v>
      </c>
      <c r="Q392" t="s">
        <v>33</v>
      </c>
      <c r="R392" t="s">
        <v>24</v>
      </c>
      <c r="S392" t="s">
        <v>6127</v>
      </c>
      <c r="T392" t="s">
        <v>6126</v>
      </c>
    </row>
    <row r="393" spans="1:20" x14ac:dyDescent="0.25">
      <c r="A393" t="s">
        <v>28</v>
      </c>
      <c r="B393" t="s">
        <v>29</v>
      </c>
      <c r="C393">
        <v>50</v>
      </c>
      <c r="D393">
        <v>1</v>
      </c>
      <c r="E393" t="s">
        <v>6124</v>
      </c>
      <c r="F393">
        <v>95</v>
      </c>
      <c r="G393">
        <v>0</v>
      </c>
      <c r="H393" t="s">
        <v>1219</v>
      </c>
      <c r="I393" t="s">
        <v>6125</v>
      </c>
      <c r="J393" t="s">
        <v>1246</v>
      </c>
      <c r="K393" t="s">
        <v>23</v>
      </c>
      <c r="L393" t="s">
        <v>24</v>
      </c>
      <c r="M393" t="s">
        <v>6126</v>
      </c>
      <c r="N393" t="s">
        <v>23</v>
      </c>
      <c r="O393" t="s">
        <v>58</v>
      </c>
      <c r="P393" t="s">
        <v>26</v>
      </c>
      <c r="Q393" t="s">
        <v>33</v>
      </c>
      <c r="R393" t="s">
        <v>24</v>
      </c>
      <c r="S393" t="s">
        <v>6127</v>
      </c>
      <c r="T393" t="s">
        <v>6126</v>
      </c>
    </row>
    <row r="394" spans="1:20" x14ac:dyDescent="0.25">
      <c r="A394" t="s">
        <v>30</v>
      </c>
      <c r="B394" t="s">
        <v>31</v>
      </c>
      <c r="C394">
        <v>50</v>
      </c>
      <c r="D394">
        <v>1</v>
      </c>
      <c r="E394" t="s">
        <v>6124</v>
      </c>
      <c r="F394">
        <v>95</v>
      </c>
      <c r="G394">
        <v>0</v>
      </c>
      <c r="H394" t="s">
        <v>1219</v>
      </c>
      <c r="I394" t="s">
        <v>6125</v>
      </c>
      <c r="J394" t="s">
        <v>1246</v>
      </c>
      <c r="K394" t="s">
        <v>23</v>
      </c>
      <c r="L394" t="s">
        <v>24</v>
      </c>
      <c r="M394" t="s">
        <v>6126</v>
      </c>
      <c r="N394" t="s">
        <v>23</v>
      </c>
      <c r="O394" t="s">
        <v>58</v>
      </c>
      <c r="P394" t="s">
        <v>26</v>
      </c>
      <c r="Q394" t="s">
        <v>33</v>
      </c>
      <c r="R394" t="s">
        <v>24</v>
      </c>
      <c r="S394" t="s">
        <v>6127</v>
      </c>
      <c r="T394" t="s">
        <v>6126</v>
      </c>
    </row>
    <row r="395" spans="1:20" x14ac:dyDescent="0.25">
      <c r="A395" t="s">
        <v>30</v>
      </c>
      <c r="B395" t="s">
        <v>31</v>
      </c>
      <c r="C395">
        <v>60</v>
      </c>
      <c r="D395">
        <v>3</v>
      </c>
      <c r="E395" t="s">
        <v>6128</v>
      </c>
      <c r="F395">
        <v>138</v>
      </c>
      <c r="G395">
        <v>38</v>
      </c>
      <c r="H395" t="s">
        <v>1219</v>
      </c>
      <c r="I395" t="s">
        <v>6129</v>
      </c>
      <c r="J395" t="s">
        <v>303</v>
      </c>
      <c r="K395" t="s">
        <v>23</v>
      </c>
      <c r="L395" t="s">
        <v>24</v>
      </c>
      <c r="M395" t="s">
        <v>6126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6130</v>
      </c>
      <c r="T395" t="s">
        <v>6126</v>
      </c>
    </row>
    <row r="396" spans="1:20" x14ac:dyDescent="0.25">
      <c r="A396" t="s">
        <v>186</v>
      </c>
      <c r="B396" t="s">
        <v>187</v>
      </c>
      <c r="C396">
        <v>33.333333333333336</v>
      </c>
      <c r="D396">
        <v>3</v>
      </c>
      <c r="E396" t="s">
        <v>6131</v>
      </c>
      <c r="F396">
        <v>100</v>
      </c>
      <c r="G396">
        <v>0</v>
      </c>
      <c r="H396" t="s">
        <v>22</v>
      </c>
      <c r="I396" t="s">
        <v>6132</v>
      </c>
      <c r="J396" t="s">
        <v>6133</v>
      </c>
      <c r="K396" t="s">
        <v>23</v>
      </c>
      <c r="L396" t="s">
        <v>24</v>
      </c>
      <c r="M396" t="s">
        <v>6134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6135</v>
      </c>
      <c r="T396" t="s">
        <v>6134</v>
      </c>
    </row>
    <row r="397" spans="1:20" x14ac:dyDescent="0.25">
      <c r="A397" t="s">
        <v>42</v>
      </c>
      <c r="B397" t="s">
        <v>43</v>
      </c>
      <c r="C397">
        <v>66.666666666666671</v>
      </c>
      <c r="D397">
        <v>3</v>
      </c>
      <c r="E397" t="s">
        <v>6136</v>
      </c>
      <c r="F397">
        <v>200</v>
      </c>
      <c r="G397">
        <v>0</v>
      </c>
      <c r="H397" t="s">
        <v>1219</v>
      </c>
      <c r="I397" t="s">
        <v>6137</v>
      </c>
      <c r="J397" t="s">
        <v>1246</v>
      </c>
      <c r="K397" t="s">
        <v>23</v>
      </c>
      <c r="L397" t="s">
        <v>24</v>
      </c>
      <c r="M397" t="s">
        <v>6138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6139</v>
      </c>
      <c r="T397" t="s">
        <v>6134</v>
      </c>
    </row>
    <row r="398" spans="1:20" x14ac:dyDescent="0.25">
      <c r="A398" t="s">
        <v>186</v>
      </c>
      <c r="B398" t="s">
        <v>187</v>
      </c>
      <c r="C398">
        <v>33.333333333333336</v>
      </c>
      <c r="D398">
        <v>3</v>
      </c>
      <c r="E398" t="s">
        <v>6136</v>
      </c>
      <c r="F398">
        <v>200</v>
      </c>
      <c r="G398">
        <v>0</v>
      </c>
      <c r="H398" t="s">
        <v>1219</v>
      </c>
      <c r="I398" t="s">
        <v>6137</v>
      </c>
      <c r="J398" t="s">
        <v>1246</v>
      </c>
      <c r="K398" t="s">
        <v>23</v>
      </c>
      <c r="L398" t="s">
        <v>24</v>
      </c>
      <c r="M398" t="s">
        <v>6138</v>
      </c>
      <c r="N398" t="s">
        <v>23</v>
      </c>
      <c r="O398" t="s">
        <v>58</v>
      </c>
      <c r="P398" t="s">
        <v>26</v>
      </c>
      <c r="Q398" t="s">
        <v>33</v>
      </c>
      <c r="R398" t="s">
        <v>24</v>
      </c>
      <c r="S398" t="s">
        <v>6139</v>
      </c>
      <c r="T398" t="s">
        <v>6134</v>
      </c>
    </row>
    <row r="399" spans="1:20" x14ac:dyDescent="0.25">
      <c r="A399" t="s">
        <v>20</v>
      </c>
      <c r="B399" t="s">
        <v>21</v>
      </c>
      <c r="C399">
        <v>50</v>
      </c>
      <c r="D399">
        <v>2</v>
      </c>
      <c r="E399" t="s">
        <v>6140</v>
      </c>
      <c r="F399">
        <v>190</v>
      </c>
      <c r="G399">
        <v>0</v>
      </c>
      <c r="H399" t="s">
        <v>1219</v>
      </c>
      <c r="I399" t="s">
        <v>6141</v>
      </c>
      <c r="J399" t="s">
        <v>323</v>
      </c>
      <c r="K399" t="s">
        <v>23</v>
      </c>
      <c r="L399" t="s">
        <v>24</v>
      </c>
      <c r="M399" t="s">
        <v>6142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6143</v>
      </c>
      <c r="T399" t="s">
        <v>6144</v>
      </c>
    </row>
    <row r="400" spans="1:20" x14ac:dyDescent="0.25">
      <c r="A400" t="s">
        <v>28</v>
      </c>
      <c r="B400" t="s">
        <v>29</v>
      </c>
      <c r="C400">
        <v>50</v>
      </c>
      <c r="D400">
        <v>2</v>
      </c>
      <c r="E400" t="s">
        <v>6140</v>
      </c>
      <c r="F400">
        <v>190</v>
      </c>
      <c r="G400">
        <v>0</v>
      </c>
      <c r="H400" t="s">
        <v>1219</v>
      </c>
      <c r="I400" t="s">
        <v>6141</v>
      </c>
      <c r="J400" t="s">
        <v>323</v>
      </c>
      <c r="K400" t="s">
        <v>23</v>
      </c>
      <c r="L400" t="s">
        <v>24</v>
      </c>
      <c r="M400" t="s">
        <v>6142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6143</v>
      </c>
      <c r="T400" t="s">
        <v>6144</v>
      </c>
    </row>
    <row r="401" spans="1:20" x14ac:dyDescent="0.25">
      <c r="A401" t="s">
        <v>30</v>
      </c>
      <c r="B401" t="s">
        <v>31</v>
      </c>
      <c r="C401">
        <v>50</v>
      </c>
      <c r="D401">
        <v>2</v>
      </c>
      <c r="E401" t="s">
        <v>6140</v>
      </c>
      <c r="F401">
        <v>190</v>
      </c>
      <c r="G401">
        <v>0</v>
      </c>
      <c r="H401" t="s">
        <v>1219</v>
      </c>
      <c r="I401" t="s">
        <v>6141</v>
      </c>
      <c r="J401" t="s">
        <v>323</v>
      </c>
      <c r="K401" t="s">
        <v>23</v>
      </c>
      <c r="L401" t="s">
        <v>24</v>
      </c>
      <c r="M401" t="s">
        <v>6142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6143</v>
      </c>
      <c r="T401" t="s">
        <v>6144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6145</v>
      </c>
      <c r="F402">
        <v>100</v>
      </c>
      <c r="G402">
        <v>0</v>
      </c>
      <c r="H402" t="s">
        <v>1219</v>
      </c>
      <c r="I402" t="s">
        <v>6146</v>
      </c>
      <c r="J402" t="s">
        <v>306</v>
      </c>
      <c r="K402" t="s">
        <v>23</v>
      </c>
      <c r="L402" t="s">
        <v>24</v>
      </c>
      <c r="M402" t="s">
        <v>6147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6148</v>
      </c>
      <c r="T402" t="s">
        <v>6147</v>
      </c>
    </row>
    <row r="403" spans="1:20" x14ac:dyDescent="0.25">
      <c r="A403" t="s">
        <v>28</v>
      </c>
      <c r="B403" t="s">
        <v>29</v>
      </c>
      <c r="C403">
        <v>50</v>
      </c>
      <c r="D403">
        <v>1</v>
      </c>
      <c r="E403" t="s">
        <v>6145</v>
      </c>
      <c r="F403">
        <v>100</v>
      </c>
      <c r="G403">
        <v>0</v>
      </c>
      <c r="H403" t="s">
        <v>1219</v>
      </c>
      <c r="I403" t="s">
        <v>6146</v>
      </c>
      <c r="J403" t="s">
        <v>306</v>
      </c>
      <c r="K403" t="s">
        <v>23</v>
      </c>
      <c r="L403" t="s">
        <v>24</v>
      </c>
      <c r="M403" t="s">
        <v>6147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6148</v>
      </c>
      <c r="T403" t="s">
        <v>6147</v>
      </c>
    </row>
    <row r="404" spans="1:20" x14ac:dyDescent="0.25">
      <c r="A404" t="s">
        <v>30</v>
      </c>
      <c r="B404" t="s">
        <v>31</v>
      </c>
      <c r="C404">
        <v>50</v>
      </c>
      <c r="D404">
        <v>1</v>
      </c>
      <c r="E404" t="s">
        <v>6145</v>
      </c>
      <c r="F404">
        <v>100</v>
      </c>
      <c r="G404">
        <v>0</v>
      </c>
      <c r="H404" t="s">
        <v>1219</v>
      </c>
      <c r="I404" t="s">
        <v>6146</v>
      </c>
      <c r="J404" t="s">
        <v>306</v>
      </c>
      <c r="K404" t="s">
        <v>23</v>
      </c>
      <c r="L404" t="s">
        <v>24</v>
      </c>
      <c r="M404" t="s">
        <v>6147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6148</v>
      </c>
      <c r="T404" t="s">
        <v>6147</v>
      </c>
    </row>
    <row r="405" spans="1:20" x14ac:dyDescent="0.25">
      <c r="A405" t="s">
        <v>20</v>
      </c>
      <c r="B405" t="s">
        <v>21</v>
      </c>
      <c r="C405">
        <v>50</v>
      </c>
      <c r="D405">
        <v>2</v>
      </c>
      <c r="E405" t="s">
        <v>6149</v>
      </c>
      <c r="F405">
        <v>228</v>
      </c>
      <c r="G405">
        <v>38</v>
      </c>
      <c r="H405" t="s">
        <v>1219</v>
      </c>
      <c r="I405" t="s">
        <v>6150</v>
      </c>
      <c r="J405" t="s">
        <v>348</v>
      </c>
      <c r="K405" t="s">
        <v>23</v>
      </c>
      <c r="L405" t="s">
        <v>24</v>
      </c>
      <c r="M405" t="s">
        <v>6151</v>
      </c>
      <c r="N405" t="s">
        <v>23</v>
      </c>
      <c r="O405" t="s">
        <v>58</v>
      </c>
      <c r="P405" t="s">
        <v>26</v>
      </c>
      <c r="Q405" t="s">
        <v>33</v>
      </c>
      <c r="R405" t="s">
        <v>24</v>
      </c>
      <c r="S405" t="s">
        <v>6152</v>
      </c>
      <c r="T405" t="s">
        <v>6151</v>
      </c>
    </row>
    <row r="406" spans="1:20" x14ac:dyDescent="0.25">
      <c r="A406" t="s">
        <v>28</v>
      </c>
      <c r="B406" t="s">
        <v>29</v>
      </c>
      <c r="C406">
        <v>50</v>
      </c>
      <c r="D406">
        <v>2</v>
      </c>
      <c r="E406" t="s">
        <v>6149</v>
      </c>
      <c r="F406">
        <v>228</v>
      </c>
      <c r="G406">
        <v>38</v>
      </c>
      <c r="H406" t="s">
        <v>1219</v>
      </c>
      <c r="I406" t="s">
        <v>6150</v>
      </c>
      <c r="J406" t="s">
        <v>348</v>
      </c>
      <c r="K406" t="s">
        <v>23</v>
      </c>
      <c r="L406" t="s">
        <v>24</v>
      </c>
      <c r="M406" t="s">
        <v>6151</v>
      </c>
      <c r="N406" t="s">
        <v>23</v>
      </c>
      <c r="O406" t="s">
        <v>58</v>
      </c>
      <c r="P406" t="s">
        <v>26</v>
      </c>
      <c r="Q406" t="s">
        <v>33</v>
      </c>
      <c r="R406" t="s">
        <v>24</v>
      </c>
      <c r="S406" t="s">
        <v>6152</v>
      </c>
      <c r="T406" t="s">
        <v>6151</v>
      </c>
    </row>
    <row r="407" spans="1:20" x14ac:dyDescent="0.25">
      <c r="A407" t="s">
        <v>30</v>
      </c>
      <c r="B407" t="s">
        <v>31</v>
      </c>
      <c r="C407">
        <v>50</v>
      </c>
      <c r="D407">
        <v>2</v>
      </c>
      <c r="E407" t="s">
        <v>6149</v>
      </c>
      <c r="F407">
        <v>228</v>
      </c>
      <c r="G407">
        <v>38</v>
      </c>
      <c r="H407" t="s">
        <v>1219</v>
      </c>
      <c r="I407" t="s">
        <v>6150</v>
      </c>
      <c r="J407" t="s">
        <v>348</v>
      </c>
      <c r="K407" t="s">
        <v>23</v>
      </c>
      <c r="L407" t="s">
        <v>24</v>
      </c>
      <c r="M407" t="s">
        <v>6151</v>
      </c>
      <c r="N407" t="s">
        <v>23</v>
      </c>
      <c r="O407" t="s">
        <v>58</v>
      </c>
      <c r="P407" t="s">
        <v>26</v>
      </c>
      <c r="Q407" t="s">
        <v>33</v>
      </c>
      <c r="R407" t="s">
        <v>24</v>
      </c>
      <c r="S407" t="s">
        <v>6152</v>
      </c>
      <c r="T407" t="s">
        <v>6151</v>
      </c>
    </row>
    <row r="408" spans="1:20" x14ac:dyDescent="0.25">
      <c r="A408" t="s">
        <v>42</v>
      </c>
      <c r="B408" t="s">
        <v>43</v>
      </c>
      <c r="C408">
        <v>66.666666666666671</v>
      </c>
      <c r="D408">
        <v>3</v>
      </c>
      <c r="E408" t="s">
        <v>6153</v>
      </c>
      <c r="F408">
        <v>195</v>
      </c>
      <c r="G408">
        <v>0</v>
      </c>
      <c r="H408" t="s">
        <v>1219</v>
      </c>
      <c r="I408" t="s">
        <v>6154</v>
      </c>
      <c r="J408" t="s">
        <v>302</v>
      </c>
      <c r="K408" t="s">
        <v>23</v>
      </c>
      <c r="L408" t="s">
        <v>24</v>
      </c>
      <c r="M408" t="s">
        <v>6155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6156</v>
      </c>
      <c r="T408" t="s">
        <v>6155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6153</v>
      </c>
      <c r="F409">
        <v>195</v>
      </c>
      <c r="G409">
        <v>0</v>
      </c>
      <c r="H409" t="s">
        <v>1219</v>
      </c>
      <c r="I409" t="s">
        <v>6154</v>
      </c>
      <c r="J409" t="s">
        <v>302</v>
      </c>
      <c r="K409" t="s">
        <v>23</v>
      </c>
      <c r="L409" t="s">
        <v>24</v>
      </c>
      <c r="M409" t="s">
        <v>6155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6156</v>
      </c>
      <c r="T409" t="s">
        <v>6155</v>
      </c>
    </row>
    <row r="410" spans="1:20" x14ac:dyDescent="0.25">
      <c r="A410" t="s">
        <v>28</v>
      </c>
      <c r="B410" t="s">
        <v>29</v>
      </c>
      <c r="C410">
        <v>50</v>
      </c>
      <c r="D410">
        <v>1</v>
      </c>
      <c r="E410" t="s">
        <v>6153</v>
      </c>
      <c r="F410">
        <v>195</v>
      </c>
      <c r="G410">
        <v>0</v>
      </c>
      <c r="H410" t="s">
        <v>1219</v>
      </c>
      <c r="I410" t="s">
        <v>6154</v>
      </c>
      <c r="J410" t="s">
        <v>302</v>
      </c>
      <c r="K410" t="s">
        <v>23</v>
      </c>
      <c r="L410" t="s">
        <v>24</v>
      </c>
      <c r="M410" t="s">
        <v>6155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6156</v>
      </c>
      <c r="T410" t="s">
        <v>6155</v>
      </c>
    </row>
    <row r="411" spans="1:20" x14ac:dyDescent="0.25">
      <c r="A411" t="s">
        <v>30</v>
      </c>
      <c r="B411" t="s">
        <v>31</v>
      </c>
      <c r="C411">
        <v>50</v>
      </c>
      <c r="D411">
        <v>1</v>
      </c>
      <c r="E411" t="s">
        <v>6153</v>
      </c>
      <c r="F411">
        <v>195</v>
      </c>
      <c r="G411">
        <v>0</v>
      </c>
      <c r="H411" t="s">
        <v>1219</v>
      </c>
      <c r="I411" t="s">
        <v>6154</v>
      </c>
      <c r="J411" t="s">
        <v>302</v>
      </c>
      <c r="K411" t="s">
        <v>23</v>
      </c>
      <c r="L411" t="s">
        <v>24</v>
      </c>
      <c r="M411" t="s">
        <v>6155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6156</v>
      </c>
      <c r="T411" t="s">
        <v>6155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6157</v>
      </c>
      <c r="F412">
        <v>150</v>
      </c>
      <c r="G412">
        <v>0</v>
      </c>
      <c r="H412" t="s">
        <v>47</v>
      </c>
      <c r="I412" t="s">
        <v>6158</v>
      </c>
      <c r="J412" t="s">
        <v>6159</v>
      </c>
      <c r="K412" t="s">
        <v>562</v>
      </c>
      <c r="L412" t="s">
        <v>6160</v>
      </c>
      <c r="M412" t="s">
        <v>6161</v>
      </c>
      <c r="N412" t="s">
        <v>1290</v>
      </c>
      <c r="O412" t="s">
        <v>1226</v>
      </c>
      <c r="P412" t="s">
        <v>1227</v>
      </c>
      <c r="Q412" t="s">
        <v>1228</v>
      </c>
      <c r="R412" t="s">
        <v>24</v>
      </c>
      <c r="S412" t="s">
        <v>6162</v>
      </c>
      <c r="T412" t="s">
        <v>6163</v>
      </c>
    </row>
    <row r="413" spans="1:20" x14ac:dyDescent="0.25">
      <c r="A413" t="s">
        <v>28</v>
      </c>
      <c r="B413" t="s">
        <v>29</v>
      </c>
      <c r="C413">
        <v>50</v>
      </c>
      <c r="D413">
        <v>1</v>
      </c>
      <c r="E413" t="s">
        <v>6157</v>
      </c>
      <c r="F413">
        <v>150</v>
      </c>
      <c r="G413">
        <v>0</v>
      </c>
      <c r="H413" t="s">
        <v>47</v>
      </c>
      <c r="I413" t="s">
        <v>6158</v>
      </c>
      <c r="J413" t="s">
        <v>6159</v>
      </c>
      <c r="K413" t="s">
        <v>562</v>
      </c>
      <c r="L413" t="s">
        <v>6160</v>
      </c>
      <c r="M413" t="s">
        <v>6161</v>
      </c>
      <c r="N413" t="s">
        <v>1290</v>
      </c>
      <c r="O413" t="s">
        <v>1226</v>
      </c>
      <c r="P413" t="s">
        <v>1227</v>
      </c>
      <c r="Q413" t="s">
        <v>1228</v>
      </c>
      <c r="R413" t="s">
        <v>24</v>
      </c>
      <c r="S413" t="s">
        <v>6162</v>
      </c>
      <c r="T413" t="s">
        <v>6163</v>
      </c>
    </row>
    <row r="414" spans="1:20" x14ac:dyDescent="0.25">
      <c r="A414" t="s">
        <v>20</v>
      </c>
      <c r="B414" t="s">
        <v>21</v>
      </c>
      <c r="C414">
        <v>50</v>
      </c>
      <c r="D414">
        <v>1</v>
      </c>
      <c r="E414" t="s">
        <v>6157</v>
      </c>
      <c r="F414">
        <v>150</v>
      </c>
      <c r="G414">
        <v>0</v>
      </c>
      <c r="H414" t="s">
        <v>47</v>
      </c>
      <c r="I414" t="s">
        <v>6158</v>
      </c>
      <c r="J414" t="s">
        <v>6159</v>
      </c>
      <c r="K414" t="s">
        <v>562</v>
      </c>
      <c r="L414" t="s">
        <v>6160</v>
      </c>
      <c r="M414" t="s">
        <v>6161</v>
      </c>
      <c r="N414" t="s">
        <v>1290</v>
      </c>
      <c r="O414" t="s">
        <v>1226</v>
      </c>
      <c r="P414" t="s">
        <v>1227</v>
      </c>
      <c r="Q414" t="s">
        <v>1228</v>
      </c>
      <c r="R414" t="s">
        <v>24</v>
      </c>
      <c r="S414" t="s">
        <v>6162</v>
      </c>
      <c r="T414" t="s">
        <v>6163</v>
      </c>
    </row>
    <row r="415" spans="1:20" x14ac:dyDescent="0.25">
      <c r="A415" t="s">
        <v>278</v>
      </c>
      <c r="B415" t="s">
        <v>284</v>
      </c>
      <c r="C415">
        <v>139</v>
      </c>
      <c r="D415">
        <v>2</v>
      </c>
      <c r="E415" t="s">
        <v>6164</v>
      </c>
      <c r="F415">
        <v>215</v>
      </c>
      <c r="G415">
        <v>0</v>
      </c>
      <c r="H415" t="s">
        <v>47</v>
      </c>
      <c r="I415" t="s">
        <v>6165</v>
      </c>
      <c r="J415" t="s">
        <v>6166</v>
      </c>
      <c r="K415" t="s">
        <v>4840</v>
      </c>
      <c r="L415" t="s">
        <v>6167</v>
      </c>
      <c r="M415" t="s">
        <v>6142</v>
      </c>
      <c r="N415" t="s">
        <v>1290</v>
      </c>
      <c r="O415" t="s">
        <v>4242</v>
      </c>
      <c r="P415" t="s">
        <v>1227</v>
      </c>
      <c r="Q415" t="s">
        <v>1228</v>
      </c>
      <c r="R415" t="s">
        <v>24</v>
      </c>
      <c r="S415" t="s">
        <v>6168</v>
      </c>
      <c r="T415" t="s">
        <v>6142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6169</v>
      </c>
      <c r="F416">
        <v>95</v>
      </c>
      <c r="G416">
        <v>0</v>
      </c>
      <c r="H416" t="s">
        <v>1219</v>
      </c>
      <c r="I416" t="s">
        <v>6170</v>
      </c>
      <c r="J416" t="s">
        <v>318</v>
      </c>
      <c r="K416" t="s">
        <v>23</v>
      </c>
      <c r="L416" t="s">
        <v>24</v>
      </c>
      <c r="M416" t="s">
        <v>6171</v>
      </c>
      <c r="N416" t="s">
        <v>23</v>
      </c>
      <c r="O416" t="s">
        <v>307</v>
      </c>
      <c r="P416" t="s">
        <v>26</v>
      </c>
      <c r="Q416" t="s">
        <v>27</v>
      </c>
      <c r="R416" t="s">
        <v>24</v>
      </c>
      <c r="S416" t="s">
        <v>6172</v>
      </c>
      <c r="T416" t="s">
        <v>6173</v>
      </c>
    </row>
    <row r="417" spans="1:20" x14ac:dyDescent="0.25">
      <c r="A417" t="s">
        <v>28</v>
      </c>
      <c r="B417" t="s">
        <v>29</v>
      </c>
      <c r="C417">
        <v>50</v>
      </c>
      <c r="D417">
        <v>1</v>
      </c>
      <c r="E417" t="s">
        <v>6169</v>
      </c>
      <c r="F417">
        <v>95</v>
      </c>
      <c r="G417">
        <v>0</v>
      </c>
      <c r="H417" t="s">
        <v>1219</v>
      </c>
      <c r="I417" t="s">
        <v>6170</v>
      </c>
      <c r="J417" t="s">
        <v>318</v>
      </c>
      <c r="K417" t="s">
        <v>23</v>
      </c>
      <c r="L417" t="s">
        <v>24</v>
      </c>
      <c r="M417" t="s">
        <v>6171</v>
      </c>
      <c r="N417" t="s">
        <v>23</v>
      </c>
      <c r="O417" t="s">
        <v>307</v>
      </c>
      <c r="P417" t="s">
        <v>26</v>
      </c>
      <c r="Q417" t="s">
        <v>27</v>
      </c>
      <c r="R417" t="s">
        <v>24</v>
      </c>
      <c r="S417" t="s">
        <v>6172</v>
      </c>
      <c r="T417" t="s">
        <v>6173</v>
      </c>
    </row>
    <row r="418" spans="1:20" x14ac:dyDescent="0.25">
      <c r="A418" t="s">
        <v>30</v>
      </c>
      <c r="B418" t="s">
        <v>31</v>
      </c>
      <c r="C418">
        <v>50</v>
      </c>
      <c r="D418">
        <v>1</v>
      </c>
      <c r="E418" t="s">
        <v>6169</v>
      </c>
      <c r="F418">
        <v>95</v>
      </c>
      <c r="G418">
        <v>0</v>
      </c>
      <c r="H418" t="s">
        <v>1219</v>
      </c>
      <c r="I418" t="s">
        <v>6170</v>
      </c>
      <c r="J418" t="s">
        <v>318</v>
      </c>
      <c r="K418" t="s">
        <v>23</v>
      </c>
      <c r="L418" t="s">
        <v>24</v>
      </c>
      <c r="M418" t="s">
        <v>6171</v>
      </c>
      <c r="N418" t="s">
        <v>23</v>
      </c>
      <c r="O418" t="s">
        <v>307</v>
      </c>
      <c r="P418" t="s">
        <v>26</v>
      </c>
      <c r="Q418" t="s">
        <v>27</v>
      </c>
      <c r="R418" t="s">
        <v>24</v>
      </c>
      <c r="S418" t="s">
        <v>6172</v>
      </c>
      <c r="T418" t="s">
        <v>6171</v>
      </c>
    </row>
    <row r="419" spans="1:20" x14ac:dyDescent="0.25">
      <c r="A419" t="s">
        <v>115</v>
      </c>
      <c r="B419" t="s">
        <v>116</v>
      </c>
      <c r="C419">
        <v>33.333333333333336</v>
      </c>
      <c r="D419">
        <v>3</v>
      </c>
      <c r="E419" t="s">
        <v>6174</v>
      </c>
      <c r="F419">
        <v>109</v>
      </c>
      <c r="G419">
        <v>9</v>
      </c>
      <c r="H419" t="s">
        <v>1219</v>
      </c>
      <c r="I419" t="s">
        <v>6175</v>
      </c>
      <c r="J419" t="s">
        <v>336</v>
      </c>
      <c r="K419" t="s">
        <v>23</v>
      </c>
      <c r="L419" t="s">
        <v>24</v>
      </c>
      <c r="M419" t="s">
        <v>6176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6177</v>
      </c>
      <c r="T419" t="s">
        <v>6176</v>
      </c>
    </row>
    <row r="420" spans="1:20" x14ac:dyDescent="0.25">
      <c r="A420" t="s">
        <v>42</v>
      </c>
      <c r="B420" t="s">
        <v>43</v>
      </c>
      <c r="C420">
        <v>66.666666666666671</v>
      </c>
      <c r="D420">
        <v>3</v>
      </c>
      <c r="E420" t="s">
        <v>6178</v>
      </c>
      <c r="F420">
        <v>135</v>
      </c>
      <c r="G420">
        <v>35</v>
      </c>
      <c r="H420" t="s">
        <v>1219</v>
      </c>
      <c r="I420" t="s">
        <v>6179</v>
      </c>
      <c r="J420" t="s">
        <v>306</v>
      </c>
      <c r="K420" t="s">
        <v>23</v>
      </c>
      <c r="L420" t="s">
        <v>24</v>
      </c>
      <c r="M420" t="s">
        <v>6176</v>
      </c>
      <c r="N420" t="s">
        <v>23</v>
      </c>
      <c r="O420" t="s">
        <v>58</v>
      </c>
      <c r="P420" t="s">
        <v>26</v>
      </c>
      <c r="Q420" t="s">
        <v>33</v>
      </c>
      <c r="R420" t="s">
        <v>24</v>
      </c>
      <c r="S420" t="s">
        <v>6180</v>
      </c>
      <c r="T420" t="s">
        <v>6181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6182</v>
      </c>
      <c r="F421">
        <v>129</v>
      </c>
      <c r="G421">
        <v>29</v>
      </c>
      <c r="H421" t="s">
        <v>1219</v>
      </c>
      <c r="I421" t="s">
        <v>3643</v>
      </c>
      <c r="J421" t="s">
        <v>319</v>
      </c>
      <c r="K421" t="s">
        <v>23</v>
      </c>
      <c r="L421" t="s">
        <v>24</v>
      </c>
      <c r="M421" t="s">
        <v>6183</v>
      </c>
      <c r="N421" t="s">
        <v>23</v>
      </c>
      <c r="O421" t="s">
        <v>58</v>
      </c>
      <c r="P421" t="s">
        <v>26</v>
      </c>
      <c r="Q421" t="s">
        <v>33</v>
      </c>
      <c r="R421" t="s">
        <v>24</v>
      </c>
      <c r="S421" t="s">
        <v>6184</v>
      </c>
      <c r="T421" t="s">
        <v>6185</v>
      </c>
    </row>
    <row r="422" spans="1:20" x14ac:dyDescent="0.25">
      <c r="A422" t="s">
        <v>28</v>
      </c>
      <c r="B422" t="s">
        <v>29</v>
      </c>
      <c r="C422">
        <v>50</v>
      </c>
      <c r="D422">
        <v>1</v>
      </c>
      <c r="E422" t="s">
        <v>6182</v>
      </c>
      <c r="F422">
        <v>129</v>
      </c>
      <c r="G422">
        <v>29</v>
      </c>
      <c r="H422" t="s">
        <v>1219</v>
      </c>
      <c r="I422" t="s">
        <v>3643</v>
      </c>
      <c r="J422" t="s">
        <v>319</v>
      </c>
      <c r="K422" t="s">
        <v>23</v>
      </c>
      <c r="L422" t="s">
        <v>24</v>
      </c>
      <c r="M422" t="s">
        <v>6183</v>
      </c>
      <c r="N422" t="s">
        <v>23</v>
      </c>
      <c r="O422" t="s">
        <v>58</v>
      </c>
      <c r="P422" t="s">
        <v>26</v>
      </c>
      <c r="Q422" t="s">
        <v>33</v>
      </c>
      <c r="R422" t="s">
        <v>24</v>
      </c>
      <c r="S422" t="s">
        <v>6184</v>
      </c>
      <c r="T422" t="s">
        <v>6185</v>
      </c>
    </row>
    <row r="423" spans="1:20" x14ac:dyDescent="0.25">
      <c r="A423" t="s">
        <v>30</v>
      </c>
      <c r="B423" t="s">
        <v>31</v>
      </c>
      <c r="C423">
        <v>50</v>
      </c>
      <c r="D423">
        <v>1</v>
      </c>
      <c r="E423" t="s">
        <v>6182</v>
      </c>
      <c r="F423">
        <v>129</v>
      </c>
      <c r="G423">
        <v>29</v>
      </c>
      <c r="H423" t="s">
        <v>1219</v>
      </c>
      <c r="I423" t="s">
        <v>3643</v>
      </c>
      <c r="J423" t="s">
        <v>319</v>
      </c>
      <c r="K423" t="s">
        <v>23</v>
      </c>
      <c r="L423" t="s">
        <v>24</v>
      </c>
      <c r="M423" t="s">
        <v>6183</v>
      </c>
      <c r="N423" t="s">
        <v>23</v>
      </c>
      <c r="O423" t="s">
        <v>58</v>
      </c>
      <c r="P423" t="s">
        <v>26</v>
      </c>
      <c r="Q423" t="s">
        <v>33</v>
      </c>
      <c r="R423" t="s">
        <v>24</v>
      </c>
      <c r="S423" t="s">
        <v>6184</v>
      </c>
      <c r="T423" t="s">
        <v>6185</v>
      </c>
    </row>
    <row r="424" spans="1:20" x14ac:dyDescent="0.25">
      <c r="A424" t="s">
        <v>44</v>
      </c>
      <c r="B424" t="s">
        <v>45</v>
      </c>
      <c r="C424">
        <v>66.666666666666671</v>
      </c>
      <c r="D424">
        <v>3</v>
      </c>
      <c r="E424" t="s">
        <v>6186</v>
      </c>
      <c r="F424">
        <v>300</v>
      </c>
      <c r="G424">
        <v>0</v>
      </c>
      <c r="H424" t="s">
        <v>1219</v>
      </c>
      <c r="I424" t="s">
        <v>6187</v>
      </c>
      <c r="J424" t="s">
        <v>302</v>
      </c>
      <c r="K424" t="s">
        <v>23</v>
      </c>
      <c r="L424" t="s">
        <v>24</v>
      </c>
      <c r="M424" t="s">
        <v>6188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6189</v>
      </c>
      <c r="T424" t="s">
        <v>6188</v>
      </c>
    </row>
    <row r="425" spans="1:20" x14ac:dyDescent="0.25">
      <c r="A425" t="s">
        <v>20</v>
      </c>
      <c r="B425" t="s">
        <v>21</v>
      </c>
      <c r="C425">
        <v>50</v>
      </c>
      <c r="D425">
        <v>1</v>
      </c>
      <c r="E425" t="s">
        <v>6186</v>
      </c>
      <c r="F425">
        <v>300</v>
      </c>
      <c r="G425">
        <v>0</v>
      </c>
      <c r="H425" t="s">
        <v>1219</v>
      </c>
      <c r="I425" t="s">
        <v>6187</v>
      </c>
      <c r="J425" t="s">
        <v>302</v>
      </c>
      <c r="K425" t="s">
        <v>23</v>
      </c>
      <c r="L425" t="s">
        <v>24</v>
      </c>
      <c r="M425" t="s">
        <v>6188</v>
      </c>
      <c r="N425" t="s">
        <v>23</v>
      </c>
      <c r="O425" t="s">
        <v>58</v>
      </c>
      <c r="P425" t="s">
        <v>26</v>
      </c>
      <c r="Q425" t="s">
        <v>33</v>
      </c>
      <c r="R425" t="s">
        <v>24</v>
      </c>
      <c r="S425" t="s">
        <v>6189</v>
      </c>
      <c r="T425" t="s">
        <v>6188</v>
      </c>
    </row>
    <row r="426" spans="1:20" x14ac:dyDescent="0.25">
      <c r="A426" t="s">
        <v>28</v>
      </c>
      <c r="B426" t="s">
        <v>29</v>
      </c>
      <c r="C426">
        <v>50</v>
      </c>
      <c r="D426">
        <v>1</v>
      </c>
      <c r="E426" t="s">
        <v>6186</v>
      </c>
      <c r="F426">
        <v>300</v>
      </c>
      <c r="G426">
        <v>0</v>
      </c>
      <c r="H426" t="s">
        <v>1219</v>
      </c>
      <c r="I426" t="s">
        <v>6187</v>
      </c>
      <c r="J426" t="s">
        <v>302</v>
      </c>
      <c r="K426" t="s">
        <v>23</v>
      </c>
      <c r="L426" t="s">
        <v>24</v>
      </c>
      <c r="M426" t="s">
        <v>6188</v>
      </c>
      <c r="N426" t="s">
        <v>23</v>
      </c>
      <c r="O426" t="s">
        <v>58</v>
      </c>
      <c r="P426" t="s">
        <v>26</v>
      </c>
      <c r="Q426" t="s">
        <v>33</v>
      </c>
      <c r="R426" t="s">
        <v>24</v>
      </c>
      <c r="S426" t="s">
        <v>6189</v>
      </c>
      <c r="T426" t="s">
        <v>6188</v>
      </c>
    </row>
    <row r="427" spans="1:20" x14ac:dyDescent="0.25">
      <c r="A427" t="s">
        <v>30</v>
      </c>
      <c r="B427" t="s">
        <v>31</v>
      </c>
      <c r="C427">
        <v>50</v>
      </c>
      <c r="D427">
        <v>1</v>
      </c>
      <c r="E427" t="s">
        <v>6186</v>
      </c>
      <c r="F427">
        <v>300</v>
      </c>
      <c r="G427">
        <v>0</v>
      </c>
      <c r="H427" t="s">
        <v>1219</v>
      </c>
      <c r="I427" t="s">
        <v>6187</v>
      </c>
      <c r="J427" t="s">
        <v>302</v>
      </c>
      <c r="K427" t="s">
        <v>23</v>
      </c>
      <c r="L427" t="s">
        <v>24</v>
      </c>
      <c r="M427" t="s">
        <v>6188</v>
      </c>
      <c r="N427" t="s">
        <v>23</v>
      </c>
      <c r="O427" t="s">
        <v>58</v>
      </c>
      <c r="P427" t="s">
        <v>26</v>
      </c>
      <c r="Q427" t="s">
        <v>33</v>
      </c>
      <c r="R427" t="s">
        <v>24</v>
      </c>
      <c r="S427" t="s">
        <v>6189</v>
      </c>
      <c r="T427" t="s">
        <v>6188</v>
      </c>
    </row>
    <row r="428" spans="1:20" x14ac:dyDescent="0.25">
      <c r="A428" t="s">
        <v>186</v>
      </c>
      <c r="B428" t="s">
        <v>187</v>
      </c>
      <c r="C428">
        <v>33.333333333333336</v>
      </c>
      <c r="D428">
        <v>3</v>
      </c>
      <c r="E428" t="s">
        <v>6186</v>
      </c>
      <c r="F428">
        <v>300</v>
      </c>
      <c r="G428">
        <v>0</v>
      </c>
      <c r="H428" t="s">
        <v>1219</v>
      </c>
      <c r="I428" t="s">
        <v>6187</v>
      </c>
      <c r="J428" t="s">
        <v>302</v>
      </c>
      <c r="K428" t="s">
        <v>23</v>
      </c>
      <c r="L428" t="s">
        <v>24</v>
      </c>
      <c r="M428" t="s">
        <v>6188</v>
      </c>
      <c r="N428" t="s">
        <v>23</v>
      </c>
      <c r="O428" t="s">
        <v>58</v>
      </c>
      <c r="P428" t="s">
        <v>26</v>
      </c>
      <c r="Q428" t="s">
        <v>33</v>
      </c>
      <c r="R428" t="s">
        <v>24</v>
      </c>
      <c r="S428" t="s">
        <v>6189</v>
      </c>
      <c r="T428" t="s">
        <v>6188</v>
      </c>
    </row>
    <row r="429" spans="1:20" x14ac:dyDescent="0.25">
      <c r="A429" t="s">
        <v>20</v>
      </c>
      <c r="B429" t="s">
        <v>21</v>
      </c>
      <c r="C429">
        <v>50</v>
      </c>
      <c r="D429">
        <v>1</v>
      </c>
      <c r="E429" t="s">
        <v>6190</v>
      </c>
      <c r="F429">
        <v>100</v>
      </c>
      <c r="G429">
        <v>0</v>
      </c>
      <c r="H429" t="s">
        <v>1219</v>
      </c>
      <c r="I429" t="s">
        <v>6191</v>
      </c>
      <c r="J429" t="s">
        <v>351</v>
      </c>
      <c r="K429" t="s">
        <v>23</v>
      </c>
      <c r="L429" t="s">
        <v>24</v>
      </c>
      <c r="M429" t="s">
        <v>6188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6192</v>
      </c>
      <c r="T429" t="s">
        <v>6188</v>
      </c>
    </row>
    <row r="430" spans="1:20" x14ac:dyDescent="0.25">
      <c r="A430" t="s">
        <v>28</v>
      </c>
      <c r="B430" t="s">
        <v>29</v>
      </c>
      <c r="C430">
        <v>50</v>
      </c>
      <c r="D430">
        <v>1</v>
      </c>
      <c r="E430" t="s">
        <v>6190</v>
      </c>
      <c r="F430">
        <v>100</v>
      </c>
      <c r="G430">
        <v>0</v>
      </c>
      <c r="H430" t="s">
        <v>1219</v>
      </c>
      <c r="I430" t="s">
        <v>6191</v>
      </c>
      <c r="J430" t="s">
        <v>351</v>
      </c>
      <c r="K430" t="s">
        <v>23</v>
      </c>
      <c r="L430" t="s">
        <v>24</v>
      </c>
      <c r="M430" t="s">
        <v>6188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6192</v>
      </c>
      <c r="T430" t="s">
        <v>6188</v>
      </c>
    </row>
    <row r="431" spans="1:20" x14ac:dyDescent="0.25">
      <c r="A431" t="s">
        <v>30</v>
      </c>
      <c r="B431" t="s">
        <v>31</v>
      </c>
      <c r="C431">
        <v>50</v>
      </c>
      <c r="D431">
        <v>1</v>
      </c>
      <c r="E431" t="s">
        <v>6190</v>
      </c>
      <c r="F431">
        <v>100</v>
      </c>
      <c r="G431">
        <v>0</v>
      </c>
      <c r="H431" t="s">
        <v>1219</v>
      </c>
      <c r="I431" t="s">
        <v>6191</v>
      </c>
      <c r="J431" t="s">
        <v>351</v>
      </c>
      <c r="K431" t="s">
        <v>23</v>
      </c>
      <c r="L431" t="s">
        <v>24</v>
      </c>
      <c r="M431" t="s">
        <v>6188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6192</v>
      </c>
      <c r="T431" t="s">
        <v>6188</v>
      </c>
    </row>
    <row r="432" spans="1:20" x14ac:dyDescent="0.25">
      <c r="A432" t="s">
        <v>30</v>
      </c>
      <c r="B432" t="s">
        <v>31</v>
      </c>
      <c r="C432">
        <v>60</v>
      </c>
      <c r="D432">
        <v>3</v>
      </c>
      <c r="E432" t="s">
        <v>6193</v>
      </c>
      <c r="F432">
        <v>129</v>
      </c>
      <c r="G432">
        <v>29</v>
      </c>
      <c r="H432" t="s">
        <v>1219</v>
      </c>
      <c r="I432" t="s">
        <v>6194</v>
      </c>
      <c r="J432" t="s">
        <v>344</v>
      </c>
      <c r="K432" t="s">
        <v>23</v>
      </c>
      <c r="L432" t="s">
        <v>24</v>
      </c>
      <c r="M432" t="s">
        <v>6195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6196</v>
      </c>
      <c r="T432" t="s">
        <v>6195</v>
      </c>
    </row>
    <row r="433" spans="1:20" x14ac:dyDescent="0.25">
      <c r="A433" t="s">
        <v>44</v>
      </c>
      <c r="B433" t="s">
        <v>45</v>
      </c>
      <c r="C433">
        <v>66.666666666666671</v>
      </c>
      <c r="D433">
        <v>3</v>
      </c>
      <c r="E433" t="s">
        <v>6197</v>
      </c>
      <c r="F433">
        <v>200</v>
      </c>
      <c r="G433">
        <v>0</v>
      </c>
      <c r="H433" t="s">
        <v>1219</v>
      </c>
      <c r="I433" t="s">
        <v>6198</v>
      </c>
      <c r="J433" t="s">
        <v>1244</v>
      </c>
      <c r="K433" t="s">
        <v>23</v>
      </c>
      <c r="L433" t="s">
        <v>24</v>
      </c>
      <c r="M433" t="s">
        <v>6195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6199</v>
      </c>
      <c r="T433" t="s">
        <v>6195</v>
      </c>
    </row>
    <row r="434" spans="1:20" x14ac:dyDescent="0.25">
      <c r="A434" t="s">
        <v>186</v>
      </c>
      <c r="B434" t="s">
        <v>187</v>
      </c>
      <c r="C434">
        <v>33.333333333333336</v>
      </c>
      <c r="D434">
        <v>3</v>
      </c>
      <c r="E434" t="s">
        <v>6197</v>
      </c>
      <c r="F434">
        <v>200</v>
      </c>
      <c r="G434">
        <v>0</v>
      </c>
      <c r="H434" t="s">
        <v>1219</v>
      </c>
      <c r="I434" t="s">
        <v>6198</v>
      </c>
      <c r="J434" t="s">
        <v>1244</v>
      </c>
      <c r="K434" t="s">
        <v>23</v>
      </c>
      <c r="L434" t="s">
        <v>24</v>
      </c>
      <c r="M434" t="s">
        <v>6195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6199</v>
      </c>
      <c r="T434" t="s">
        <v>6195</v>
      </c>
    </row>
    <row r="435" spans="1:20" x14ac:dyDescent="0.25">
      <c r="A435" t="s">
        <v>42</v>
      </c>
      <c r="B435" t="s">
        <v>43</v>
      </c>
      <c r="C435">
        <v>66.666666666666671</v>
      </c>
      <c r="D435">
        <v>3</v>
      </c>
      <c r="E435" t="s">
        <v>6200</v>
      </c>
      <c r="F435">
        <v>129</v>
      </c>
      <c r="G435">
        <v>29</v>
      </c>
      <c r="H435" t="s">
        <v>22</v>
      </c>
      <c r="I435" t="s">
        <v>6201</v>
      </c>
      <c r="J435" t="s">
        <v>322</v>
      </c>
      <c r="K435" t="s">
        <v>23</v>
      </c>
      <c r="L435" t="s">
        <v>24</v>
      </c>
      <c r="M435" t="s">
        <v>6202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6203</v>
      </c>
      <c r="T435" t="s">
        <v>6202</v>
      </c>
    </row>
    <row r="436" spans="1:20" x14ac:dyDescent="0.25">
      <c r="A436" t="s">
        <v>110</v>
      </c>
      <c r="B436" t="s">
        <v>1223</v>
      </c>
      <c r="C436">
        <v>66.333333333333329</v>
      </c>
      <c r="D436">
        <v>3</v>
      </c>
      <c r="E436" t="s">
        <v>6204</v>
      </c>
      <c r="F436">
        <v>285</v>
      </c>
      <c r="G436">
        <v>35</v>
      </c>
      <c r="H436" t="s">
        <v>47</v>
      </c>
      <c r="I436" t="s">
        <v>6205</v>
      </c>
      <c r="J436" t="s">
        <v>6206</v>
      </c>
      <c r="K436" t="s">
        <v>1348</v>
      </c>
      <c r="L436" t="s">
        <v>349</v>
      </c>
      <c r="M436" t="s">
        <v>6207</v>
      </c>
      <c r="N436" t="s">
        <v>23</v>
      </c>
      <c r="O436" t="s">
        <v>63</v>
      </c>
      <c r="P436" t="s">
        <v>54</v>
      </c>
      <c r="Q436" t="s">
        <v>55</v>
      </c>
      <c r="R436" t="s">
        <v>24</v>
      </c>
      <c r="S436" t="s">
        <v>6208</v>
      </c>
      <c r="T436" t="s">
        <v>6207</v>
      </c>
    </row>
    <row r="437" spans="1:20" x14ac:dyDescent="0.25">
      <c r="A437" t="s">
        <v>186</v>
      </c>
      <c r="B437" t="s">
        <v>187</v>
      </c>
      <c r="C437">
        <v>50</v>
      </c>
      <c r="D437">
        <v>6</v>
      </c>
      <c r="E437" t="s">
        <v>6209</v>
      </c>
      <c r="F437">
        <v>200</v>
      </c>
      <c r="G437">
        <v>0</v>
      </c>
      <c r="H437" t="s">
        <v>22</v>
      </c>
      <c r="I437" t="s">
        <v>6210</v>
      </c>
      <c r="J437" t="s">
        <v>346</v>
      </c>
      <c r="K437" t="s">
        <v>23</v>
      </c>
      <c r="L437" t="s">
        <v>24</v>
      </c>
      <c r="M437" t="s">
        <v>6211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6212</v>
      </c>
      <c r="T437" t="s">
        <v>6211</v>
      </c>
    </row>
    <row r="438" spans="1:20" x14ac:dyDescent="0.25">
      <c r="A438" t="s">
        <v>278</v>
      </c>
      <c r="B438" t="s">
        <v>284</v>
      </c>
      <c r="C438">
        <v>139</v>
      </c>
      <c r="D438">
        <v>1</v>
      </c>
      <c r="E438" t="s">
        <v>6213</v>
      </c>
      <c r="F438">
        <v>215</v>
      </c>
      <c r="G438">
        <v>0</v>
      </c>
      <c r="H438" t="s">
        <v>1349</v>
      </c>
      <c r="I438" t="s">
        <v>6214</v>
      </c>
      <c r="J438" t="s">
        <v>6215</v>
      </c>
      <c r="K438" t="s">
        <v>6216</v>
      </c>
      <c r="L438" t="s">
        <v>6217</v>
      </c>
      <c r="M438" t="s">
        <v>6218</v>
      </c>
      <c r="N438" t="s">
        <v>1290</v>
      </c>
      <c r="O438" t="s">
        <v>1226</v>
      </c>
      <c r="P438" t="s">
        <v>1227</v>
      </c>
      <c r="Q438" t="s">
        <v>1228</v>
      </c>
      <c r="R438" t="s">
        <v>24</v>
      </c>
      <c r="S438" t="s">
        <v>6219</v>
      </c>
      <c r="T438" t="s">
        <v>6211</v>
      </c>
    </row>
    <row r="439" spans="1:20" x14ac:dyDescent="0.25">
      <c r="A439" t="s">
        <v>279</v>
      </c>
      <c r="B439" t="s">
        <v>285</v>
      </c>
      <c r="C439">
        <v>139</v>
      </c>
      <c r="D439">
        <v>1</v>
      </c>
      <c r="E439" t="s">
        <v>6213</v>
      </c>
      <c r="F439">
        <v>215</v>
      </c>
      <c r="G439">
        <v>0</v>
      </c>
      <c r="H439" t="s">
        <v>1349</v>
      </c>
      <c r="I439" t="s">
        <v>6214</v>
      </c>
      <c r="J439" t="s">
        <v>6215</v>
      </c>
      <c r="K439" t="s">
        <v>6216</v>
      </c>
      <c r="L439" t="s">
        <v>6217</v>
      </c>
      <c r="M439" t="s">
        <v>6218</v>
      </c>
      <c r="N439" t="s">
        <v>1290</v>
      </c>
      <c r="O439" t="s">
        <v>1226</v>
      </c>
      <c r="P439" t="s">
        <v>1227</v>
      </c>
      <c r="Q439" t="s">
        <v>1228</v>
      </c>
      <c r="R439" t="s">
        <v>24</v>
      </c>
      <c r="S439" t="s">
        <v>6219</v>
      </c>
      <c r="T439" t="s">
        <v>6211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6220</v>
      </c>
      <c r="F440">
        <v>100</v>
      </c>
      <c r="G440">
        <v>0</v>
      </c>
      <c r="H440" t="s">
        <v>1219</v>
      </c>
      <c r="I440" t="s">
        <v>6221</v>
      </c>
      <c r="J440" t="s">
        <v>315</v>
      </c>
      <c r="K440" t="s">
        <v>23</v>
      </c>
      <c r="L440" t="s">
        <v>24</v>
      </c>
      <c r="M440" t="s">
        <v>6222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6223</v>
      </c>
      <c r="T440" t="s">
        <v>6222</v>
      </c>
    </row>
    <row r="441" spans="1:20" x14ac:dyDescent="0.25">
      <c r="A441" t="s">
        <v>28</v>
      </c>
      <c r="B441" t="s">
        <v>29</v>
      </c>
      <c r="C441">
        <v>50</v>
      </c>
      <c r="D441">
        <v>1</v>
      </c>
      <c r="E441" t="s">
        <v>6220</v>
      </c>
      <c r="F441">
        <v>100</v>
      </c>
      <c r="G441">
        <v>0</v>
      </c>
      <c r="H441" t="s">
        <v>1219</v>
      </c>
      <c r="I441" t="s">
        <v>6221</v>
      </c>
      <c r="J441" t="s">
        <v>315</v>
      </c>
      <c r="K441" t="s">
        <v>23</v>
      </c>
      <c r="L441" t="s">
        <v>24</v>
      </c>
      <c r="M441" t="s">
        <v>6222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6223</v>
      </c>
      <c r="T441" t="s">
        <v>6222</v>
      </c>
    </row>
    <row r="442" spans="1:20" x14ac:dyDescent="0.25">
      <c r="A442" t="s">
        <v>30</v>
      </c>
      <c r="B442" t="s">
        <v>31</v>
      </c>
      <c r="C442">
        <v>50</v>
      </c>
      <c r="D442">
        <v>1</v>
      </c>
      <c r="E442" t="s">
        <v>6220</v>
      </c>
      <c r="F442">
        <v>100</v>
      </c>
      <c r="G442">
        <v>0</v>
      </c>
      <c r="H442" t="s">
        <v>1219</v>
      </c>
      <c r="I442" t="s">
        <v>6221</v>
      </c>
      <c r="J442" t="s">
        <v>315</v>
      </c>
      <c r="K442" t="s">
        <v>23</v>
      </c>
      <c r="L442" t="s">
        <v>24</v>
      </c>
      <c r="M442" t="s">
        <v>6222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6223</v>
      </c>
      <c r="T442" t="s">
        <v>6222</v>
      </c>
    </row>
    <row r="443" spans="1:20" x14ac:dyDescent="0.25">
      <c r="A443" t="s">
        <v>42</v>
      </c>
      <c r="B443" t="s">
        <v>43</v>
      </c>
      <c r="C443">
        <v>66.666666666666671</v>
      </c>
      <c r="D443">
        <v>3</v>
      </c>
      <c r="E443" t="s">
        <v>6224</v>
      </c>
      <c r="F443">
        <v>100</v>
      </c>
      <c r="G443">
        <v>0</v>
      </c>
      <c r="H443" t="s">
        <v>22</v>
      </c>
      <c r="I443" t="s">
        <v>6225</v>
      </c>
      <c r="J443" t="s">
        <v>1231</v>
      </c>
      <c r="K443" t="s">
        <v>23</v>
      </c>
      <c r="L443" t="s">
        <v>24</v>
      </c>
      <c r="M443" t="s">
        <v>6226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6227</v>
      </c>
      <c r="T443" t="s">
        <v>6226</v>
      </c>
    </row>
    <row r="444" spans="1:20" x14ac:dyDescent="0.25">
      <c r="A444" t="s">
        <v>46</v>
      </c>
      <c r="B444" t="s">
        <v>1239</v>
      </c>
      <c r="C444">
        <v>63.75</v>
      </c>
      <c r="D444">
        <v>1</v>
      </c>
      <c r="E444" t="s">
        <v>6228</v>
      </c>
      <c r="F444">
        <v>63.75</v>
      </c>
      <c r="G444">
        <v>0</v>
      </c>
      <c r="H444" t="s">
        <v>47</v>
      </c>
      <c r="I444" t="s">
        <v>6229</v>
      </c>
      <c r="J444" t="s">
        <v>6230</v>
      </c>
      <c r="K444" t="s">
        <v>6231</v>
      </c>
      <c r="L444" t="s">
        <v>6232</v>
      </c>
      <c r="M444" t="s">
        <v>6233</v>
      </c>
      <c r="N444" t="s">
        <v>23</v>
      </c>
      <c r="O444" t="s">
        <v>48</v>
      </c>
      <c r="P444" t="s">
        <v>49</v>
      </c>
      <c r="Q444" t="s">
        <v>50</v>
      </c>
      <c r="R444" t="s">
        <v>24</v>
      </c>
      <c r="S444" t="s">
        <v>6234</v>
      </c>
      <c r="T444" t="s">
        <v>6233</v>
      </c>
    </row>
    <row r="445" spans="1:20" x14ac:dyDescent="0.25">
      <c r="A445" t="s">
        <v>20</v>
      </c>
      <c r="B445" t="s">
        <v>21</v>
      </c>
      <c r="C445">
        <v>50</v>
      </c>
      <c r="D445">
        <v>1</v>
      </c>
      <c r="E445" t="s">
        <v>6235</v>
      </c>
      <c r="F445">
        <v>100</v>
      </c>
      <c r="G445">
        <v>0</v>
      </c>
      <c r="H445" t="s">
        <v>1219</v>
      </c>
      <c r="I445" t="s">
        <v>1312</v>
      </c>
      <c r="J445" t="s">
        <v>334</v>
      </c>
      <c r="K445" t="s">
        <v>23</v>
      </c>
      <c r="L445" t="s">
        <v>24</v>
      </c>
      <c r="M445" t="s">
        <v>6236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6237</v>
      </c>
      <c r="T445" t="s">
        <v>6238</v>
      </c>
    </row>
    <row r="446" spans="1:20" x14ac:dyDescent="0.25">
      <c r="A446" t="s">
        <v>28</v>
      </c>
      <c r="B446" t="s">
        <v>29</v>
      </c>
      <c r="C446">
        <v>50</v>
      </c>
      <c r="D446">
        <v>1</v>
      </c>
      <c r="E446" t="s">
        <v>6235</v>
      </c>
      <c r="F446">
        <v>100</v>
      </c>
      <c r="G446">
        <v>0</v>
      </c>
      <c r="H446" t="s">
        <v>1219</v>
      </c>
      <c r="I446" t="s">
        <v>1312</v>
      </c>
      <c r="J446" t="s">
        <v>334</v>
      </c>
      <c r="K446" t="s">
        <v>23</v>
      </c>
      <c r="L446" t="s">
        <v>24</v>
      </c>
      <c r="M446" t="s">
        <v>6236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6237</v>
      </c>
      <c r="T446" t="s">
        <v>6238</v>
      </c>
    </row>
    <row r="447" spans="1:20" x14ac:dyDescent="0.25">
      <c r="A447" t="s">
        <v>30</v>
      </c>
      <c r="B447" t="s">
        <v>31</v>
      </c>
      <c r="C447">
        <v>50</v>
      </c>
      <c r="D447">
        <v>1</v>
      </c>
      <c r="E447" t="s">
        <v>6235</v>
      </c>
      <c r="F447">
        <v>100</v>
      </c>
      <c r="G447">
        <v>0</v>
      </c>
      <c r="H447" t="s">
        <v>1219</v>
      </c>
      <c r="I447" t="s">
        <v>1312</v>
      </c>
      <c r="J447" t="s">
        <v>334</v>
      </c>
      <c r="K447" t="s">
        <v>23</v>
      </c>
      <c r="L447" t="s">
        <v>24</v>
      </c>
      <c r="M447" t="s">
        <v>6236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6237</v>
      </c>
      <c r="T447" t="s">
        <v>6238</v>
      </c>
    </row>
    <row r="448" spans="1:20" x14ac:dyDescent="0.25">
      <c r="A448" t="s">
        <v>44</v>
      </c>
      <c r="B448" t="s">
        <v>45</v>
      </c>
      <c r="C448">
        <v>66.666666666666671</v>
      </c>
      <c r="D448">
        <v>3</v>
      </c>
      <c r="E448" t="s">
        <v>6239</v>
      </c>
      <c r="F448">
        <v>100</v>
      </c>
      <c r="G448">
        <v>0</v>
      </c>
      <c r="H448" t="s">
        <v>22</v>
      </c>
      <c r="I448" t="s">
        <v>6240</v>
      </c>
      <c r="J448" t="s">
        <v>341</v>
      </c>
      <c r="K448" t="s">
        <v>23</v>
      </c>
      <c r="L448" t="s">
        <v>24</v>
      </c>
      <c r="M448" t="s">
        <v>6241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6242</v>
      </c>
      <c r="T448" t="s">
        <v>6241</v>
      </c>
    </row>
    <row r="449" spans="1:20" x14ac:dyDescent="0.25">
      <c r="A449" t="s">
        <v>139</v>
      </c>
      <c r="B449" t="s">
        <v>112</v>
      </c>
      <c r="C449">
        <v>90</v>
      </c>
      <c r="D449">
        <v>2</v>
      </c>
      <c r="E449" t="s">
        <v>6243</v>
      </c>
      <c r="F449">
        <v>123.2</v>
      </c>
      <c r="G449">
        <v>0</v>
      </c>
      <c r="H449" t="s">
        <v>1222</v>
      </c>
      <c r="I449" t="s">
        <v>6244</v>
      </c>
      <c r="J449" t="s">
        <v>6245</v>
      </c>
      <c r="K449" t="s">
        <v>6246</v>
      </c>
      <c r="L449" t="s">
        <v>6247</v>
      </c>
      <c r="M449" t="s">
        <v>6248</v>
      </c>
      <c r="N449" t="s">
        <v>23</v>
      </c>
      <c r="O449" t="s">
        <v>48</v>
      </c>
      <c r="P449" t="s">
        <v>49</v>
      </c>
      <c r="Q449" t="s">
        <v>50</v>
      </c>
      <c r="R449" t="s">
        <v>24</v>
      </c>
      <c r="S449" t="s">
        <v>6249</v>
      </c>
      <c r="T449" t="s">
        <v>6248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6250</v>
      </c>
      <c r="F450">
        <v>100</v>
      </c>
      <c r="G450">
        <v>0</v>
      </c>
      <c r="H450" t="s">
        <v>1219</v>
      </c>
      <c r="I450" t="s">
        <v>6251</v>
      </c>
      <c r="J450" t="s">
        <v>328</v>
      </c>
      <c r="K450" t="s">
        <v>23</v>
      </c>
      <c r="L450" t="s">
        <v>24</v>
      </c>
      <c r="M450" t="s">
        <v>6252</v>
      </c>
      <c r="N450" t="s">
        <v>23</v>
      </c>
      <c r="O450" t="s">
        <v>25</v>
      </c>
      <c r="P450" t="s">
        <v>26</v>
      </c>
      <c r="Q450" t="s">
        <v>27</v>
      </c>
      <c r="R450" t="s">
        <v>24</v>
      </c>
      <c r="S450" t="s">
        <v>6253</v>
      </c>
      <c r="T450" t="s">
        <v>6252</v>
      </c>
    </row>
    <row r="451" spans="1:20" x14ac:dyDescent="0.25">
      <c r="A451" t="s">
        <v>28</v>
      </c>
      <c r="B451" t="s">
        <v>29</v>
      </c>
      <c r="C451">
        <v>50</v>
      </c>
      <c r="D451">
        <v>1</v>
      </c>
      <c r="E451" t="s">
        <v>6250</v>
      </c>
      <c r="F451">
        <v>100</v>
      </c>
      <c r="G451">
        <v>0</v>
      </c>
      <c r="H451" t="s">
        <v>1219</v>
      </c>
      <c r="I451" t="s">
        <v>6251</v>
      </c>
      <c r="J451" t="s">
        <v>328</v>
      </c>
      <c r="K451" t="s">
        <v>23</v>
      </c>
      <c r="L451" t="s">
        <v>24</v>
      </c>
      <c r="M451" t="s">
        <v>6252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6253</v>
      </c>
      <c r="T451" t="s">
        <v>6252</v>
      </c>
    </row>
    <row r="452" spans="1:20" x14ac:dyDescent="0.25">
      <c r="A452" t="s">
        <v>30</v>
      </c>
      <c r="B452" t="s">
        <v>31</v>
      </c>
      <c r="C452">
        <v>50</v>
      </c>
      <c r="D452">
        <v>1</v>
      </c>
      <c r="E452" t="s">
        <v>6250</v>
      </c>
      <c r="F452">
        <v>100</v>
      </c>
      <c r="G452">
        <v>0</v>
      </c>
      <c r="H452" t="s">
        <v>1219</v>
      </c>
      <c r="I452" t="s">
        <v>6251</v>
      </c>
      <c r="J452" t="s">
        <v>328</v>
      </c>
      <c r="K452" t="s">
        <v>23</v>
      </c>
      <c r="L452" t="s">
        <v>24</v>
      </c>
      <c r="M452" t="s">
        <v>6252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6253</v>
      </c>
      <c r="T452" t="s">
        <v>6252</v>
      </c>
    </row>
    <row r="453" spans="1:20" x14ac:dyDescent="0.25">
      <c r="A453" t="s">
        <v>186</v>
      </c>
      <c r="B453" t="s">
        <v>187</v>
      </c>
      <c r="C453">
        <v>50</v>
      </c>
      <c r="D453">
        <v>6</v>
      </c>
      <c r="E453" t="s">
        <v>6254</v>
      </c>
      <c r="F453">
        <v>200</v>
      </c>
      <c r="G453">
        <v>0</v>
      </c>
      <c r="H453" t="s">
        <v>22</v>
      </c>
      <c r="I453" t="s">
        <v>6255</v>
      </c>
      <c r="J453" t="s">
        <v>333</v>
      </c>
      <c r="K453" t="s">
        <v>23</v>
      </c>
      <c r="L453" t="s">
        <v>24</v>
      </c>
      <c r="M453" t="s">
        <v>6256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6257</v>
      </c>
      <c r="T453" t="s">
        <v>6256</v>
      </c>
    </row>
    <row r="454" spans="1:20" x14ac:dyDescent="0.25">
      <c r="A454" t="s">
        <v>186</v>
      </c>
      <c r="B454" t="s">
        <v>187</v>
      </c>
      <c r="C454">
        <v>33.333333333333336</v>
      </c>
      <c r="D454">
        <v>3</v>
      </c>
      <c r="E454" t="s">
        <v>6258</v>
      </c>
      <c r="F454">
        <v>145</v>
      </c>
      <c r="G454">
        <v>0</v>
      </c>
      <c r="H454" t="s">
        <v>22</v>
      </c>
      <c r="I454" t="s">
        <v>6259</v>
      </c>
      <c r="J454" t="s">
        <v>6260</v>
      </c>
      <c r="K454" t="s">
        <v>6261</v>
      </c>
      <c r="L454" t="s">
        <v>6262</v>
      </c>
      <c r="M454" t="s">
        <v>6263</v>
      </c>
      <c r="N454" t="s">
        <v>23</v>
      </c>
      <c r="O454" t="s">
        <v>63</v>
      </c>
      <c r="P454" t="s">
        <v>54</v>
      </c>
      <c r="Q454" t="s">
        <v>55</v>
      </c>
      <c r="R454" t="s">
        <v>24</v>
      </c>
      <c r="S454" t="s">
        <v>6264</v>
      </c>
      <c r="T454" t="s">
        <v>6263</v>
      </c>
    </row>
    <row r="455" spans="1:20" x14ac:dyDescent="0.25">
      <c r="A455" t="s">
        <v>46</v>
      </c>
      <c r="B455" t="s">
        <v>1239</v>
      </c>
      <c r="C455">
        <v>67.5</v>
      </c>
      <c r="D455">
        <v>1</v>
      </c>
      <c r="E455" t="s">
        <v>6265</v>
      </c>
      <c r="F455">
        <v>67.5</v>
      </c>
      <c r="G455">
        <v>0</v>
      </c>
      <c r="H455" t="s">
        <v>47</v>
      </c>
      <c r="I455" t="s">
        <v>4575</v>
      </c>
      <c r="J455" t="s">
        <v>4576</v>
      </c>
      <c r="K455" t="s">
        <v>638</v>
      </c>
      <c r="L455" t="s">
        <v>4577</v>
      </c>
      <c r="M455" t="s">
        <v>6266</v>
      </c>
      <c r="N455" t="s">
        <v>23</v>
      </c>
      <c r="O455" t="s">
        <v>48</v>
      </c>
      <c r="P455" t="s">
        <v>49</v>
      </c>
      <c r="Q455" t="s">
        <v>50</v>
      </c>
      <c r="R455" t="s">
        <v>24</v>
      </c>
      <c r="S455" t="s">
        <v>6267</v>
      </c>
      <c r="T455" t="s">
        <v>6266</v>
      </c>
    </row>
    <row r="456" spans="1:20" x14ac:dyDescent="0.25">
      <c r="A456" t="s">
        <v>44</v>
      </c>
      <c r="B456" t="s">
        <v>45</v>
      </c>
      <c r="C456">
        <v>66.666666666666671</v>
      </c>
      <c r="D456">
        <v>6</v>
      </c>
      <c r="E456" t="s">
        <v>6268</v>
      </c>
      <c r="F456">
        <v>200</v>
      </c>
      <c r="G456">
        <v>0</v>
      </c>
      <c r="H456" t="s">
        <v>1219</v>
      </c>
      <c r="I456" t="s">
        <v>6269</v>
      </c>
      <c r="J456" t="s">
        <v>358</v>
      </c>
      <c r="K456" t="s">
        <v>23</v>
      </c>
      <c r="L456" t="s">
        <v>24</v>
      </c>
      <c r="M456" t="s">
        <v>6270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6271</v>
      </c>
      <c r="T456" t="s">
        <v>6266</v>
      </c>
    </row>
    <row r="457" spans="1:20" x14ac:dyDescent="0.25">
      <c r="A457" t="s">
        <v>44</v>
      </c>
      <c r="B457" t="s">
        <v>45</v>
      </c>
      <c r="C457">
        <v>66.666666666666671</v>
      </c>
      <c r="D457">
        <v>12</v>
      </c>
      <c r="E457" t="s">
        <v>6272</v>
      </c>
      <c r="F457">
        <v>400</v>
      </c>
      <c r="G457">
        <v>0</v>
      </c>
      <c r="H457" t="s">
        <v>22</v>
      </c>
      <c r="I457" t="s">
        <v>6273</v>
      </c>
      <c r="J457" t="s">
        <v>6274</v>
      </c>
      <c r="K457" t="s">
        <v>23</v>
      </c>
      <c r="L457" t="s">
        <v>24</v>
      </c>
      <c r="M457" t="s">
        <v>6275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6276</v>
      </c>
      <c r="T457" t="s">
        <v>6275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6277</v>
      </c>
      <c r="F458">
        <v>100</v>
      </c>
      <c r="G458">
        <v>0</v>
      </c>
      <c r="H458" t="s">
        <v>1219</v>
      </c>
      <c r="I458" t="s">
        <v>6278</v>
      </c>
      <c r="J458" t="s">
        <v>1245</v>
      </c>
      <c r="K458" t="s">
        <v>23</v>
      </c>
      <c r="L458" t="s">
        <v>24</v>
      </c>
      <c r="M458" t="s">
        <v>6275</v>
      </c>
      <c r="N458" t="s">
        <v>23</v>
      </c>
      <c r="O458" t="s">
        <v>58</v>
      </c>
      <c r="P458" t="s">
        <v>26</v>
      </c>
      <c r="Q458" t="s">
        <v>33</v>
      </c>
      <c r="R458" t="s">
        <v>24</v>
      </c>
      <c r="S458" t="s">
        <v>6279</v>
      </c>
      <c r="T458" t="s">
        <v>6275</v>
      </c>
    </row>
    <row r="459" spans="1:20" x14ac:dyDescent="0.25">
      <c r="A459" t="s">
        <v>28</v>
      </c>
      <c r="B459" t="s">
        <v>29</v>
      </c>
      <c r="C459">
        <v>50</v>
      </c>
      <c r="D459">
        <v>1</v>
      </c>
      <c r="E459" t="s">
        <v>6277</v>
      </c>
      <c r="F459">
        <v>100</v>
      </c>
      <c r="G459">
        <v>0</v>
      </c>
      <c r="H459" t="s">
        <v>1219</v>
      </c>
      <c r="I459" t="s">
        <v>6278</v>
      </c>
      <c r="J459" t="s">
        <v>1245</v>
      </c>
      <c r="K459" t="s">
        <v>23</v>
      </c>
      <c r="L459" t="s">
        <v>24</v>
      </c>
      <c r="M459" t="s">
        <v>6275</v>
      </c>
      <c r="N459" t="s">
        <v>23</v>
      </c>
      <c r="O459" t="s">
        <v>58</v>
      </c>
      <c r="P459" t="s">
        <v>26</v>
      </c>
      <c r="Q459" t="s">
        <v>33</v>
      </c>
      <c r="R459" t="s">
        <v>24</v>
      </c>
      <c r="S459" t="s">
        <v>6279</v>
      </c>
      <c r="T459" t="s">
        <v>6275</v>
      </c>
    </row>
    <row r="460" spans="1:20" x14ac:dyDescent="0.25">
      <c r="A460" t="s">
        <v>30</v>
      </c>
      <c r="B460" t="s">
        <v>31</v>
      </c>
      <c r="C460">
        <v>50</v>
      </c>
      <c r="D460">
        <v>1</v>
      </c>
      <c r="E460" t="s">
        <v>6277</v>
      </c>
      <c r="F460">
        <v>100</v>
      </c>
      <c r="G460">
        <v>0</v>
      </c>
      <c r="H460" t="s">
        <v>1219</v>
      </c>
      <c r="I460" t="s">
        <v>6278</v>
      </c>
      <c r="J460" t="s">
        <v>1245</v>
      </c>
      <c r="K460" t="s">
        <v>23</v>
      </c>
      <c r="L460" t="s">
        <v>24</v>
      </c>
      <c r="M460" t="s">
        <v>6275</v>
      </c>
      <c r="N460" t="s">
        <v>23</v>
      </c>
      <c r="O460" t="s">
        <v>58</v>
      </c>
      <c r="P460" t="s">
        <v>26</v>
      </c>
      <c r="Q460" t="s">
        <v>33</v>
      </c>
      <c r="R460" t="s">
        <v>24</v>
      </c>
      <c r="S460" t="s">
        <v>6279</v>
      </c>
      <c r="T460" t="s">
        <v>6275</v>
      </c>
    </row>
    <row r="461" spans="1:20" x14ac:dyDescent="0.25">
      <c r="A461" t="s">
        <v>44</v>
      </c>
      <c r="B461" t="s">
        <v>45</v>
      </c>
      <c r="C461">
        <v>40</v>
      </c>
      <c r="D461">
        <v>30</v>
      </c>
      <c r="E461" t="s">
        <v>6280</v>
      </c>
      <c r="F461">
        <v>1400</v>
      </c>
      <c r="G461">
        <v>50</v>
      </c>
      <c r="H461" t="s">
        <v>47</v>
      </c>
      <c r="I461" t="s">
        <v>6281</v>
      </c>
      <c r="J461" t="s">
        <v>6282</v>
      </c>
      <c r="K461" t="s">
        <v>6283</v>
      </c>
      <c r="L461" t="s">
        <v>6284</v>
      </c>
      <c r="M461" t="s">
        <v>6285</v>
      </c>
      <c r="N461" t="s">
        <v>1290</v>
      </c>
      <c r="O461" t="s">
        <v>1226</v>
      </c>
      <c r="P461" t="s">
        <v>3979</v>
      </c>
      <c r="Q461" t="s">
        <v>1228</v>
      </c>
      <c r="R461" t="s">
        <v>24</v>
      </c>
      <c r="S461" t="s">
        <v>6286</v>
      </c>
      <c r="T461" t="s">
        <v>6287</v>
      </c>
    </row>
    <row r="462" spans="1:20" x14ac:dyDescent="0.25">
      <c r="A462" t="s">
        <v>38</v>
      </c>
      <c r="B462" t="s">
        <v>39</v>
      </c>
      <c r="C462">
        <v>50</v>
      </c>
      <c r="D462">
        <v>1</v>
      </c>
      <c r="E462" t="s">
        <v>6280</v>
      </c>
      <c r="F462">
        <v>1400</v>
      </c>
      <c r="G462">
        <v>50</v>
      </c>
      <c r="H462" t="s">
        <v>47</v>
      </c>
      <c r="I462" t="s">
        <v>6281</v>
      </c>
      <c r="J462" t="s">
        <v>6282</v>
      </c>
      <c r="K462" t="s">
        <v>6283</v>
      </c>
      <c r="L462" t="s">
        <v>6284</v>
      </c>
      <c r="M462" t="s">
        <v>6285</v>
      </c>
      <c r="N462" t="s">
        <v>1290</v>
      </c>
      <c r="O462" t="s">
        <v>1226</v>
      </c>
      <c r="P462" t="s">
        <v>3979</v>
      </c>
      <c r="Q462" t="s">
        <v>1228</v>
      </c>
      <c r="R462" t="s">
        <v>24</v>
      </c>
      <c r="S462" t="s">
        <v>6286</v>
      </c>
      <c r="T462" t="s">
        <v>6287</v>
      </c>
    </row>
    <row r="463" spans="1:20" x14ac:dyDescent="0.25">
      <c r="A463" t="s">
        <v>148</v>
      </c>
      <c r="B463" t="s">
        <v>149</v>
      </c>
      <c r="C463">
        <v>50</v>
      </c>
      <c r="D463">
        <v>1</v>
      </c>
      <c r="E463" t="s">
        <v>6280</v>
      </c>
      <c r="F463">
        <v>1400</v>
      </c>
      <c r="G463">
        <v>50</v>
      </c>
      <c r="H463" t="s">
        <v>47</v>
      </c>
      <c r="I463" t="s">
        <v>6281</v>
      </c>
      <c r="J463" t="s">
        <v>6282</v>
      </c>
      <c r="K463" t="s">
        <v>6283</v>
      </c>
      <c r="L463" t="s">
        <v>6284</v>
      </c>
      <c r="M463" t="s">
        <v>6285</v>
      </c>
      <c r="N463" t="s">
        <v>1290</v>
      </c>
      <c r="O463" t="s">
        <v>1226</v>
      </c>
      <c r="P463" t="s">
        <v>3979</v>
      </c>
      <c r="Q463" t="s">
        <v>1228</v>
      </c>
      <c r="R463" t="s">
        <v>24</v>
      </c>
      <c r="S463" t="s">
        <v>6286</v>
      </c>
      <c r="T463" t="s">
        <v>6287</v>
      </c>
    </row>
    <row r="464" spans="1:20" x14ac:dyDescent="0.25">
      <c r="A464" t="s">
        <v>150</v>
      </c>
      <c r="B464" t="s">
        <v>151</v>
      </c>
      <c r="C464">
        <v>50</v>
      </c>
      <c r="D464">
        <v>1</v>
      </c>
      <c r="E464" t="s">
        <v>6280</v>
      </c>
      <c r="F464">
        <v>1400</v>
      </c>
      <c r="G464">
        <v>50</v>
      </c>
      <c r="H464" t="s">
        <v>47</v>
      </c>
      <c r="I464" t="s">
        <v>6281</v>
      </c>
      <c r="J464" t="s">
        <v>6282</v>
      </c>
      <c r="K464" t="s">
        <v>6283</v>
      </c>
      <c r="L464" t="s">
        <v>6284</v>
      </c>
      <c r="M464" t="s">
        <v>6285</v>
      </c>
      <c r="N464" t="s">
        <v>1290</v>
      </c>
      <c r="O464" t="s">
        <v>1226</v>
      </c>
      <c r="P464" t="s">
        <v>3979</v>
      </c>
      <c r="Q464" t="s">
        <v>1228</v>
      </c>
      <c r="R464" t="s">
        <v>24</v>
      </c>
      <c r="S464" t="s">
        <v>6286</v>
      </c>
      <c r="T464" t="s">
        <v>6287</v>
      </c>
    </row>
    <row r="465" spans="1:20" x14ac:dyDescent="0.25">
      <c r="A465" t="s">
        <v>20</v>
      </c>
      <c r="B465" t="s">
        <v>21</v>
      </c>
      <c r="C465">
        <v>50</v>
      </c>
      <c r="D465">
        <v>1</v>
      </c>
      <c r="E465" t="s">
        <v>6288</v>
      </c>
      <c r="F465">
        <v>95</v>
      </c>
      <c r="G465">
        <v>0</v>
      </c>
      <c r="H465" t="s">
        <v>1219</v>
      </c>
      <c r="I465" t="s">
        <v>6289</v>
      </c>
      <c r="J465" t="s">
        <v>303</v>
      </c>
      <c r="K465" t="s">
        <v>23</v>
      </c>
      <c r="L465" t="s">
        <v>24</v>
      </c>
      <c r="M465" t="s">
        <v>6290</v>
      </c>
      <c r="N465" t="s">
        <v>23</v>
      </c>
      <c r="O465" t="s">
        <v>307</v>
      </c>
      <c r="P465" t="s">
        <v>26</v>
      </c>
      <c r="Q465" t="s">
        <v>27</v>
      </c>
      <c r="R465" t="s">
        <v>24</v>
      </c>
      <c r="S465" t="s">
        <v>6291</v>
      </c>
      <c r="T465" t="s">
        <v>6290</v>
      </c>
    </row>
    <row r="466" spans="1:20" x14ac:dyDescent="0.25">
      <c r="A466" t="s">
        <v>28</v>
      </c>
      <c r="B466" t="s">
        <v>29</v>
      </c>
      <c r="C466">
        <v>50</v>
      </c>
      <c r="D466">
        <v>1</v>
      </c>
      <c r="E466" t="s">
        <v>6288</v>
      </c>
      <c r="F466">
        <v>95</v>
      </c>
      <c r="G466">
        <v>0</v>
      </c>
      <c r="H466" t="s">
        <v>1219</v>
      </c>
      <c r="I466" t="s">
        <v>6289</v>
      </c>
      <c r="J466" t="s">
        <v>303</v>
      </c>
      <c r="K466" t="s">
        <v>23</v>
      </c>
      <c r="L466" t="s">
        <v>24</v>
      </c>
      <c r="M466" t="s">
        <v>6290</v>
      </c>
      <c r="N466" t="s">
        <v>23</v>
      </c>
      <c r="O466" t="s">
        <v>307</v>
      </c>
      <c r="P466" t="s">
        <v>26</v>
      </c>
      <c r="Q466" t="s">
        <v>27</v>
      </c>
      <c r="R466" t="s">
        <v>24</v>
      </c>
      <c r="S466" t="s">
        <v>6291</v>
      </c>
      <c r="T466" t="s">
        <v>6290</v>
      </c>
    </row>
    <row r="467" spans="1:20" x14ac:dyDescent="0.25">
      <c r="A467" t="s">
        <v>30</v>
      </c>
      <c r="B467" t="s">
        <v>31</v>
      </c>
      <c r="C467">
        <v>50</v>
      </c>
      <c r="D467">
        <v>1</v>
      </c>
      <c r="E467" t="s">
        <v>6288</v>
      </c>
      <c r="F467">
        <v>95</v>
      </c>
      <c r="G467">
        <v>0</v>
      </c>
      <c r="H467" t="s">
        <v>1219</v>
      </c>
      <c r="I467" t="s">
        <v>6289</v>
      </c>
      <c r="J467" t="s">
        <v>303</v>
      </c>
      <c r="K467" t="s">
        <v>23</v>
      </c>
      <c r="L467" t="s">
        <v>24</v>
      </c>
      <c r="M467" t="s">
        <v>6290</v>
      </c>
      <c r="N467" t="s">
        <v>23</v>
      </c>
      <c r="O467" t="s">
        <v>307</v>
      </c>
      <c r="P467" t="s">
        <v>26</v>
      </c>
      <c r="Q467" t="s">
        <v>27</v>
      </c>
      <c r="R467" t="s">
        <v>24</v>
      </c>
      <c r="S467" t="s">
        <v>6291</v>
      </c>
      <c r="T467" t="s">
        <v>6290</v>
      </c>
    </row>
    <row r="468" spans="1:20" x14ac:dyDescent="0.25">
      <c r="A468" t="s">
        <v>30</v>
      </c>
      <c r="B468" t="s">
        <v>31</v>
      </c>
      <c r="C468">
        <v>60</v>
      </c>
      <c r="D468">
        <v>3</v>
      </c>
      <c r="E468" t="s">
        <v>6292</v>
      </c>
      <c r="F468">
        <v>195</v>
      </c>
      <c r="G468">
        <v>0</v>
      </c>
      <c r="H468" t="s">
        <v>1219</v>
      </c>
      <c r="I468" t="s">
        <v>6293</v>
      </c>
      <c r="J468" t="s">
        <v>306</v>
      </c>
      <c r="K468" t="s">
        <v>23</v>
      </c>
      <c r="L468" t="s">
        <v>24</v>
      </c>
      <c r="M468" t="s">
        <v>6294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6295</v>
      </c>
      <c r="T468" t="s">
        <v>6294</v>
      </c>
    </row>
    <row r="469" spans="1:20" x14ac:dyDescent="0.25">
      <c r="A469" t="s">
        <v>20</v>
      </c>
      <c r="B469" t="s">
        <v>21</v>
      </c>
      <c r="C469">
        <v>50</v>
      </c>
      <c r="D469">
        <v>1</v>
      </c>
      <c r="E469" t="s">
        <v>6292</v>
      </c>
      <c r="F469">
        <v>195</v>
      </c>
      <c r="G469">
        <v>0</v>
      </c>
      <c r="H469" t="s">
        <v>1219</v>
      </c>
      <c r="I469" t="s">
        <v>6293</v>
      </c>
      <c r="J469" t="s">
        <v>306</v>
      </c>
      <c r="K469" t="s">
        <v>23</v>
      </c>
      <c r="L469" t="s">
        <v>24</v>
      </c>
      <c r="M469" t="s">
        <v>6294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6295</v>
      </c>
      <c r="T469" t="s">
        <v>6294</v>
      </c>
    </row>
    <row r="470" spans="1:20" x14ac:dyDescent="0.25">
      <c r="A470" t="s">
        <v>28</v>
      </c>
      <c r="B470" t="s">
        <v>29</v>
      </c>
      <c r="C470">
        <v>50</v>
      </c>
      <c r="D470">
        <v>1</v>
      </c>
      <c r="E470" t="s">
        <v>6292</v>
      </c>
      <c r="F470">
        <v>195</v>
      </c>
      <c r="G470">
        <v>0</v>
      </c>
      <c r="H470" t="s">
        <v>1219</v>
      </c>
      <c r="I470" t="s">
        <v>6293</v>
      </c>
      <c r="J470" t="s">
        <v>306</v>
      </c>
      <c r="K470" t="s">
        <v>23</v>
      </c>
      <c r="L470" t="s">
        <v>24</v>
      </c>
      <c r="M470" t="s">
        <v>6294</v>
      </c>
      <c r="N470" t="s">
        <v>23</v>
      </c>
      <c r="O470" t="s">
        <v>58</v>
      </c>
      <c r="P470" t="s">
        <v>26</v>
      </c>
      <c r="Q470" t="s">
        <v>33</v>
      </c>
      <c r="R470" t="s">
        <v>24</v>
      </c>
      <c r="S470" t="s">
        <v>6295</v>
      </c>
      <c r="T470" t="s">
        <v>6294</v>
      </c>
    </row>
    <row r="471" spans="1:20" x14ac:dyDescent="0.25">
      <c r="A471" t="s">
        <v>30</v>
      </c>
      <c r="B471" t="s">
        <v>31</v>
      </c>
      <c r="C471">
        <v>50</v>
      </c>
      <c r="D471">
        <v>1</v>
      </c>
      <c r="E471" t="s">
        <v>6292</v>
      </c>
      <c r="F471">
        <v>195</v>
      </c>
      <c r="G471">
        <v>0</v>
      </c>
      <c r="H471" t="s">
        <v>1219</v>
      </c>
      <c r="I471" t="s">
        <v>6293</v>
      </c>
      <c r="J471" t="s">
        <v>306</v>
      </c>
      <c r="K471" t="s">
        <v>23</v>
      </c>
      <c r="L471" t="s">
        <v>24</v>
      </c>
      <c r="M471" t="s">
        <v>6294</v>
      </c>
      <c r="N471" t="s">
        <v>23</v>
      </c>
      <c r="O471" t="s">
        <v>58</v>
      </c>
      <c r="P471" t="s">
        <v>26</v>
      </c>
      <c r="Q471" t="s">
        <v>33</v>
      </c>
      <c r="R471" t="s">
        <v>24</v>
      </c>
      <c r="S471" t="s">
        <v>6295</v>
      </c>
      <c r="T471" t="s">
        <v>6294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6296</v>
      </c>
      <c r="F472">
        <v>95</v>
      </c>
      <c r="G472">
        <v>0</v>
      </c>
      <c r="H472" t="s">
        <v>1219</v>
      </c>
      <c r="I472" t="s">
        <v>6297</v>
      </c>
      <c r="J472" t="s">
        <v>65</v>
      </c>
      <c r="K472" t="s">
        <v>23</v>
      </c>
      <c r="L472" t="s">
        <v>24</v>
      </c>
      <c r="M472" t="s">
        <v>6298</v>
      </c>
      <c r="N472" t="s">
        <v>23</v>
      </c>
      <c r="O472" t="s">
        <v>307</v>
      </c>
      <c r="P472" t="s">
        <v>26</v>
      </c>
      <c r="Q472" t="s">
        <v>27</v>
      </c>
      <c r="R472" t="s">
        <v>24</v>
      </c>
      <c r="S472" t="s">
        <v>6299</v>
      </c>
      <c r="T472" t="s">
        <v>6298</v>
      </c>
    </row>
    <row r="473" spans="1:20" x14ac:dyDescent="0.25">
      <c r="A473" t="s">
        <v>28</v>
      </c>
      <c r="B473" t="s">
        <v>29</v>
      </c>
      <c r="C473">
        <v>50</v>
      </c>
      <c r="D473">
        <v>1</v>
      </c>
      <c r="E473" t="s">
        <v>6296</v>
      </c>
      <c r="F473">
        <v>95</v>
      </c>
      <c r="G473">
        <v>0</v>
      </c>
      <c r="H473" t="s">
        <v>1219</v>
      </c>
      <c r="I473" t="s">
        <v>6297</v>
      </c>
      <c r="J473" t="s">
        <v>65</v>
      </c>
      <c r="K473" t="s">
        <v>23</v>
      </c>
      <c r="L473" t="s">
        <v>24</v>
      </c>
      <c r="M473" t="s">
        <v>6298</v>
      </c>
      <c r="N473" t="s">
        <v>23</v>
      </c>
      <c r="O473" t="s">
        <v>307</v>
      </c>
      <c r="P473" t="s">
        <v>26</v>
      </c>
      <c r="Q473" t="s">
        <v>27</v>
      </c>
      <c r="R473" t="s">
        <v>24</v>
      </c>
      <c r="S473" t="s">
        <v>6299</v>
      </c>
      <c r="T473" t="s">
        <v>6298</v>
      </c>
    </row>
    <row r="474" spans="1:20" x14ac:dyDescent="0.25">
      <c r="A474" t="s">
        <v>30</v>
      </c>
      <c r="B474" t="s">
        <v>31</v>
      </c>
      <c r="C474">
        <v>50</v>
      </c>
      <c r="D474">
        <v>1</v>
      </c>
      <c r="E474" t="s">
        <v>6296</v>
      </c>
      <c r="F474">
        <v>95</v>
      </c>
      <c r="G474">
        <v>0</v>
      </c>
      <c r="H474" t="s">
        <v>1219</v>
      </c>
      <c r="I474" t="s">
        <v>6297</v>
      </c>
      <c r="J474" t="s">
        <v>65</v>
      </c>
      <c r="K474" t="s">
        <v>23</v>
      </c>
      <c r="L474" t="s">
        <v>24</v>
      </c>
      <c r="M474" t="s">
        <v>6298</v>
      </c>
      <c r="N474" t="s">
        <v>23</v>
      </c>
      <c r="O474" t="s">
        <v>307</v>
      </c>
      <c r="P474" t="s">
        <v>26</v>
      </c>
      <c r="Q474" t="s">
        <v>27</v>
      </c>
      <c r="R474" t="s">
        <v>24</v>
      </c>
      <c r="S474" t="s">
        <v>6299</v>
      </c>
      <c r="T474" t="s">
        <v>6298</v>
      </c>
    </row>
    <row r="475" spans="1:20" x14ac:dyDescent="0.25">
      <c r="A475" t="s">
        <v>20</v>
      </c>
      <c r="B475" t="s">
        <v>21</v>
      </c>
      <c r="C475">
        <v>50</v>
      </c>
      <c r="D475">
        <v>2</v>
      </c>
      <c r="E475" t="s">
        <v>6300</v>
      </c>
      <c r="F475">
        <v>190</v>
      </c>
      <c r="G475">
        <v>0</v>
      </c>
      <c r="H475" t="s">
        <v>1219</v>
      </c>
      <c r="I475" t="s">
        <v>6301</v>
      </c>
      <c r="J475" t="s">
        <v>335</v>
      </c>
      <c r="K475" t="s">
        <v>23</v>
      </c>
      <c r="L475" t="s">
        <v>24</v>
      </c>
      <c r="M475" t="s">
        <v>6298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6302</v>
      </c>
      <c r="T475" t="s">
        <v>6298</v>
      </c>
    </row>
    <row r="476" spans="1:20" x14ac:dyDescent="0.25">
      <c r="A476" t="s">
        <v>28</v>
      </c>
      <c r="B476" t="s">
        <v>29</v>
      </c>
      <c r="C476">
        <v>50</v>
      </c>
      <c r="D476">
        <v>2</v>
      </c>
      <c r="E476" t="s">
        <v>6300</v>
      </c>
      <c r="F476">
        <v>190</v>
      </c>
      <c r="G476">
        <v>0</v>
      </c>
      <c r="H476" t="s">
        <v>1219</v>
      </c>
      <c r="I476" t="s">
        <v>6301</v>
      </c>
      <c r="J476" t="s">
        <v>335</v>
      </c>
      <c r="K476" t="s">
        <v>23</v>
      </c>
      <c r="L476" t="s">
        <v>24</v>
      </c>
      <c r="M476" t="s">
        <v>6298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6302</v>
      </c>
      <c r="T476" t="s">
        <v>6298</v>
      </c>
    </row>
    <row r="477" spans="1:20" x14ac:dyDescent="0.25">
      <c r="A477" t="s">
        <v>30</v>
      </c>
      <c r="B477" t="s">
        <v>31</v>
      </c>
      <c r="C477">
        <v>50</v>
      </c>
      <c r="D477">
        <v>2</v>
      </c>
      <c r="E477" t="s">
        <v>6300</v>
      </c>
      <c r="F477">
        <v>190</v>
      </c>
      <c r="G477">
        <v>0</v>
      </c>
      <c r="H477" t="s">
        <v>1219</v>
      </c>
      <c r="I477" t="s">
        <v>6301</v>
      </c>
      <c r="J477" t="s">
        <v>335</v>
      </c>
      <c r="K477" t="s">
        <v>23</v>
      </c>
      <c r="L477" t="s">
        <v>24</v>
      </c>
      <c r="M477" t="s">
        <v>6298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6302</v>
      </c>
      <c r="T477" t="s">
        <v>6298</v>
      </c>
    </row>
    <row r="478" spans="1:20" x14ac:dyDescent="0.25">
      <c r="A478" t="s">
        <v>278</v>
      </c>
      <c r="B478" t="s">
        <v>284</v>
      </c>
      <c r="C478">
        <v>139</v>
      </c>
      <c r="D478">
        <v>1</v>
      </c>
      <c r="E478" t="s">
        <v>6303</v>
      </c>
      <c r="F478">
        <v>215</v>
      </c>
      <c r="G478">
        <v>0</v>
      </c>
      <c r="H478" t="s">
        <v>1349</v>
      </c>
      <c r="I478" t="s">
        <v>6304</v>
      </c>
      <c r="J478" t="s">
        <v>6305</v>
      </c>
      <c r="K478" t="s">
        <v>6306</v>
      </c>
      <c r="L478" t="s">
        <v>6307</v>
      </c>
      <c r="M478" t="s">
        <v>6308</v>
      </c>
      <c r="N478" t="s">
        <v>1290</v>
      </c>
      <c r="O478" t="s">
        <v>1226</v>
      </c>
      <c r="P478" t="s">
        <v>1227</v>
      </c>
      <c r="Q478" t="s">
        <v>1228</v>
      </c>
      <c r="R478" t="s">
        <v>24</v>
      </c>
      <c r="S478" t="s">
        <v>6309</v>
      </c>
      <c r="T478" t="s">
        <v>6310</v>
      </c>
    </row>
    <row r="479" spans="1:20" x14ac:dyDescent="0.25">
      <c r="A479" t="s">
        <v>279</v>
      </c>
      <c r="B479" t="s">
        <v>285</v>
      </c>
      <c r="C479">
        <v>139</v>
      </c>
      <c r="D479">
        <v>1</v>
      </c>
      <c r="E479" t="s">
        <v>6303</v>
      </c>
      <c r="F479">
        <v>215</v>
      </c>
      <c r="G479">
        <v>0</v>
      </c>
      <c r="H479" t="s">
        <v>1349</v>
      </c>
      <c r="I479" t="s">
        <v>6304</v>
      </c>
      <c r="J479" t="s">
        <v>6305</v>
      </c>
      <c r="K479" t="s">
        <v>6306</v>
      </c>
      <c r="L479" t="s">
        <v>6307</v>
      </c>
      <c r="M479" t="s">
        <v>6308</v>
      </c>
      <c r="N479" t="s">
        <v>1290</v>
      </c>
      <c r="O479" t="s">
        <v>1226</v>
      </c>
      <c r="P479" t="s">
        <v>1227</v>
      </c>
      <c r="Q479" t="s">
        <v>1228</v>
      </c>
      <c r="R479" t="s">
        <v>24</v>
      </c>
      <c r="S479" t="s">
        <v>6309</v>
      </c>
      <c r="T479" t="s">
        <v>6310</v>
      </c>
    </row>
    <row r="480" spans="1:20" x14ac:dyDescent="0.25">
      <c r="A480" t="s">
        <v>20</v>
      </c>
      <c r="B480" t="s">
        <v>21</v>
      </c>
      <c r="C480">
        <v>50</v>
      </c>
      <c r="D480">
        <v>1</v>
      </c>
      <c r="E480" t="s">
        <v>6311</v>
      </c>
      <c r="F480">
        <v>106</v>
      </c>
      <c r="G480">
        <v>6</v>
      </c>
      <c r="H480" t="s">
        <v>1219</v>
      </c>
      <c r="I480" t="s">
        <v>6312</v>
      </c>
      <c r="J480" t="s">
        <v>65</v>
      </c>
      <c r="K480" t="s">
        <v>23</v>
      </c>
      <c r="L480" t="s">
        <v>24</v>
      </c>
      <c r="M480" t="s">
        <v>6313</v>
      </c>
      <c r="N480" t="s">
        <v>23</v>
      </c>
      <c r="O480" t="s">
        <v>32</v>
      </c>
      <c r="P480" t="s">
        <v>26</v>
      </c>
      <c r="Q480" t="s">
        <v>33</v>
      </c>
      <c r="R480" t="s">
        <v>24</v>
      </c>
      <c r="S480" t="s">
        <v>6314</v>
      </c>
      <c r="T480" t="s">
        <v>6315</v>
      </c>
    </row>
    <row r="481" spans="1:20" x14ac:dyDescent="0.25">
      <c r="A481" t="s">
        <v>28</v>
      </c>
      <c r="B481" t="s">
        <v>29</v>
      </c>
      <c r="C481">
        <v>50</v>
      </c>
      <c r="D481">
        <v>1</v>
      </c>
      <c r="E481" t="s">
        <v>6311</v>
      </c>
      <c r="F481">
        <v>106</v>
      </c>
      <c r="G481">
        <v>6</v>
      </c>
      <c r="H481" t="s">
        <v>1219</v>
      </c>
      <c r="I481" t="s">
        <v>6312</v>
      </c>
      <c r="J481" t="s">
        <v>65</v>
      </c>
      <c r="K481" t="s">
        <v>23</v>
      </c>
      <c r="L481" t="s">
        <v>24</v>
      </c>
      <c r="M481" t="s">
        <v>6313</v>
      </c>
      <c r="N481" t="s">
        <v>23</v>
      </c>
      <c r="O481" t="s">
        <v>32</v>
      </c>
      <c r="P481" t="s">
        <v>26</v>
      </c>
      <c r="Q481" t="s">
        <v>33</v>
      </c>
      <c r="R481" t="s">
        <v>24</v>
      </c>
      <c r="S481" t="s">
        <v>6314</v>
      </c>
      <c r="T481" t="s">
        <v>6315</v>
      </c>
    </row>
    <row r="482" spans="1:20" x14ac:dyDescent="0.25">
      <c r="A482" t="s">
        <v>30</v>
      </c>
      <c r="B482" t="s">
        <v>31</v>
      </c>
      <c r="C482">
        <v>50</v>
      </c>
      <c r="D482">
        <v>1</v>
      </c>
      <c r="E482" t="s">
        <v>6311</v>
      </c>
      <c r="F482">
        <v>106</v>
      </c>
      <c r="G482">
        <v>6</v>
      </c>
      <c r="H482" t="s">
        <v>1219</v>
      </c>
      <c r="I482" t="s">
        <v>6312</v>
      </c>
      <c r="J482" t="s">
        <v>65</v>
      </c>
      <c r="K482" t="s">
        <v>23</v>
      </c>
      <c r="L482" t="s">
        <v>24</v>
      </c>
      <c r="M482" t="s">
        <v>6313</v>
      </c>
      <c r="N482" t="s">
        <v>23</v>
      </c>
      <c r="O482" t="s">
        <v>32</v>
      </c>
      <c r="P482" t="s">
        <v>26</v>
      </c>
      <c r="Q482" t="s">
        <v>33</v>
      </c>
      <c r="R482" t="s">
        <v>24</v>
      </c>
      <c r="S482" t="s">
        <v>6314</v>
      </c>
      <c r="T482" t="s">
        <v>6315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6316</v>
      </c>
      <c r="F483">
        <v>135</v>
      </c>
      <c r="G483">
        <v>35</v>
      </c>
      <c r="H483" t="s">
        <v>1219</v>
      </c>
      <c r="I483" t="s">
        <v>6317</v>
      </c>
      <c r="J483" t="s">
        <v>65</v>
      </c>
      <c r="K483" t="s">
        <v>23</v>
      </c>
      <c r="L483" t="s">
        <v>24</v>
      </c>
      <c r="M483" t="s">
        <v>6318</v>
      </c>
      <c r="N483" t="s">
        <v>23</v>
      </c>
      <c r="O483" t="s">
        <v>307</v>
      </c>
      <c r="P483" t="s">
        <v>26</v>
      </c>
      <c r="Q483" t="s">
        <v>27</v>
      </c>
      <c r="R483" t="s">
        <v>24</v>
      </c>
      <c r="S483" t="s">
        <v>6319</v>
      </c>
      <c r="T483" t="s">
        <v>6318</v>
      </c>
    </row>
    <row r="484" spans="1:20" x14ac:dyDescent="0.25">
      <c r="A484" t="s">
        <v>28</v>
      </c>
      <c r="B484" t="s">
        <v>29</v>
      </c>
      <c r="C484">
        <v>50</v>
      </c>
      <c r="D484">
        <v>1</v>
      </c>
      <c r="E484" t="s">
        <v>6316</v>
      </c>
      <c r="F484">
        <v>135</v>
      </c>
      <c r="G484">
        <v>35</v>
      </c>
      <c r="H484" t="s">
        <v>1219</v>
      </c>
      <c r="I484" t="s">
        <v>6317</v>
      </c>
      <c r="J484" t="s">
        <v>65</v>
      </c>
      <c r="K484" t="s">
        <v>23</v>
      </c>
      <c r="L484" t="s">
        <v>24</v>
      </c>
      <c r="M484" t="s">
        <v>6318</v>
      </c>
      <c r="N484" t="s">
        <v>23</v>
      </c>
      <c r="O484" t="s">
        <v>307</v>
      </c>
      <c r="P484" t="s">
        <v>26</v>
      </c>
      <c r="Q484" t="s">
        <v>27</v>
      </c>
      <c r="R484" t="s">
        <v>24</v>
      </c>
      <c r="S484" t="s">
        <v>6319</v>
      </c>
      <c r="T484" t="s">
        <v>6318</v>
      </c>
    </row>
    <row r="485" spans="1:20" x14ac:dyDescent="0.25">
      <c r="A485" t="s">
        <v>30</v>
      </c>
      <c r="B485" t="s">
        <v>31</v>
      </c>
      <c r="C485">
        <v>50</v>
      </c>
      <c r="D485">
        <v>1</v>
      </c>
      <c r="E485" t="s">
        <v>6316</v>
      </c>
      <c r="F485">
        <v>135</v>
      </c>
      <c r="G485">
        <v>35</v>
      </c>
      <c r="H485" t="s">
        <v>1219</v>
      </c>
      <c r="I485" t="s">
        <v>6317</v>
      </c>
      <c r="J485" t="s">
        <v>65</v>
      </c>
      <c r="K485" t="s">
        <v>23</v>
      </c>
      <c r="L485" t="s">
        <v>24</v>
      </c>
      <c r="M485" t="s">
        <v>6318</v>
      </c>
      <c r="N485" t="s">
        <v>23</v>
      </c>
      <c r="O485" t="s">
        <v>307</v>
      </c>
      <c r="P485" t="s">
        <v>26</v>
      </c>
      <c r="Q485" t="s">
        <v>27</v>
      </c>
      <c r="R485" t="s">
        <v>24</v>
      </c>
      <c r="S485" t="s">
        <v>6319</v>
      </c>
      <c r="T485" t="s">
        <v>6318</v>
      </c>
    </row>
    <row r="486" spans="1:20" x14ac:dyDescent="0.25">
      <c r="A486" t="s">
        <v>20</v>
      </c>
      <c r="B486" t="s">
        <v>21</v>
      </c>
      <c r="C486">
        <v>50</v>
      </c>
      <c r="D486">
        <v>1</v>
      </c>
      <c r="E486" t="s">
        <v>6320</v>
      </c>
      <c r="F486">
        <v>104</v>
      </c>
      <c r="G486">
        <v>9</v>
      </c>
      <c r="H486" t="s">
        <v>1219</v>
      </c>
      <c r="I486" t="s">
        <v>6321</v>
      </c>
      <c r="J486" t="s">
        <v>314</v>
      </c>
      <c r="K486" t="s">
        <v>23</v>
      </c>
      <c r="L486" t="s">
        <v>24</v>
      </c>
      <c r="M486" t="s">
        <v>6322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6323</v>
      </c>
      <c r="T486" t="s">
        <v>6322</v>
      </c>
    </row>
    <row r="487" spans="1:20" x14ac:dyDescent="0.25">
      <c r="A487" t="s">
        <v>28</v>
      </c>
      <c r="B487" t="s">
        <v>29</v>
      </c>
      <c r="C487">
        <v>50</v>
      </c>
      <c r="D487">
        <v>1</v>
      </c>
      <c r="E487" t="s">
        <v>6320</v>
      </c>
      <c r="F487">
        <v>104</v>
      </c>
      <c r="G487">
        <v>9</v>
      </c>
      <c r="H487" t="s">
        <v>1219</v>
      </c>
      <c r="I487" t="s">
        <v>6321</v>
      </c>
      <c r="J487" t="s">
        <v>314</v>
      </c>
      <c r="K487" t="s">
        <v>23</v>
      </c>
      <c r="L487" t="s">
        <v>24</v>
      </c>
      <c r="M487" t="s">
        <v>6322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6323</v>
      </c>
      <c r="T487" t="s">
        <v>6322</v>
      </c>
    </row>
    <row r="488" spans="1:20" x14ac:dyDescent="0.25">
      <c r="A488" t="s">
        <v>30</v>
      </c>
      <c r="B488" t="s">
        <v>31</v>
      </c>
      <c r="C488">
        <v>50</v>
      </c>
      <c r="D488">
        <v>1</v>
      </c>
      <c r="E488" t="s">
        <v>6320</v>
      </c>
      <c r="F488">
        <v>104</v>
      </c>
      <c r="G488">
        <v>9</v>
      </c>
      <c r="H488" t="s">
        <v>1219</v>
      </c>
      <c r="I488" t="s">
        <v>6321</v>
      </c>
      <c r="J488" t="s">
        <v>314</v>
      </c>
      <c r="K488" t="s">
        <v>23</v>
      </c>
      <c r="L488" t="s">
        <v>24</v>
      </c>
      <c r="M488" t="s">
        <v>6322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6323</v>
      </c>
      <c r="T488" t="s">
        <v>6322</v>
      </c>
    </row>
    <row r="489" spans="1:20" x14ac:dyDescent="0.25">
      <c r="A489" t="s">
        <v>20</v>
      </c>
      <c r="B489" t="s">
        <v>21</v>
      </c>
      <c r="C489">
        <v>50</v>
      </c>
      <c r="D489">
        <v>3</v>
      </c>
      <c r="E489" t="s">
        <v>6324</v>
      </c>
      <c r="F489">
        <v>285</v>
      </c>
      <c r="G489">
        <v>0</v>
      </c>
      <c r="H489" t="s">
        <v>1219</v>
      </c>
      <c r="I489" t="s">
        <v>6325</v>
      </c>
      <c r="J489" t="s">
        <v>318</v>
      </c>
      <c r="K489" t="s">
        <v>23</v>
      </c>
      <c r="L489" t="s">
        <v>24</v>
      </c>
      <c r="M489" t="s">
        <v>6322</v>
      </c>
      <c r="N489" t="s">
        <v>23</v>
      </c>
      <c r="O489" t="s">
        <v>307</v>
      </c>
      <c r="P489" t="s">
        <v>26</v>
      </c>
      <c r="Q489" t="s">
        <v>27</v>
      </c>
      <c r="R489" t="s">
        <v>24</v>
      </c>
      <c r="S489" t="s">
        <v>6326</v>
      </c>
      <c r="T489" t="s">
        <v>6322</v>
      </c>
    </row>
    <row r="490" spans="1:20" x14ac:dyDescent="0.25">
      <c r="A490" t="s">
        <v>28</v>
      </c>
      <c r="B490" t="s">
        <v>29</v>
      </c>
      <c r="C490">
        <v>50</v>
      </c>
      <c r="D490">
        <v>3</v>
      </c>
      <c r="E490" t="s">
        <v>6324</v>
      </c>
      <c r="F490">
        <v>285</v>
      </c>
      <c r="G490">
        <v>0</v>
      </c>
      <c r="H490" t="s">
        <v>1219</v>
      </c>
      <c r="I490" t="s">
        <v>6325</v>
      </c>
      <c r="J490" t="s">
        <v>318</v>
      </c>
      <c r="K490" t="s">
        <v>23</v>
      </c>
      <c r="L490" t="s">
        <v>24</v>
      </c>
      <c r="M490" t="s">
        <v>6322</v>
      </c>
      <c r="N490" t="s">
        <v>23</v>
      </c>
      <c r="O490" t="s">
        <v>307</v>
      </c>
      <c r="P490" t="s">
        <v>26</v>
      </c>
      <c r="Q490" t="s">
        <v>27</v>
      </c>
      <c r="R490" t="s">
        <v>24</v>
      </c>
      <c r="S490" t="s">
        <v>6326</v>
      </c>
      <c r="T490" t="s">
        <v>6322</v>
      </c>
    </row>
    <row r="491" spans="1:20" x14ac:dyDescent="0.25">
      <c r="A491" t="s">
        <v>30</v>
      </c>
      <c r="B491" t="s">
        <v>31</v>
      </c>
      <c r="C491">
        <v>50</v>
      </c>
      <c r="D491">
        <v>3</v>
      </c>
      <c r="E491" t="s">
        <v>6324</v>
      </c>
      <c r="F491">
        <v>285</v>
      </c>
      <c r="G491">
        <v>0</v>
      </c>
      <c r="H491" t="s">
        <v>1219</v>
      </c>
      <c r="I491" t="s">
        <v>6325</v>
      </c>
      <c r="J491" t="s">
        <v>318</v>
      </c>
      <c r="K491" t="s">
        <v>23</v>
      </c>
      <c r="L491" t="s">
        <v>24</v>
      </c>
      <c r="M491" t="s">
        <v>6322</v>
      </c>
      <c r="N491" t="s">
        <v>23</v>
      </c>
      <c r="O491" t="s">
        <v>307</v>
      </c>
      <c r="P491" t="s">
        <v>26</v>
      </c>
      <c r="Q491" t="s">
        <v>27</v>
      </c>
      <c r="R491" t="s">
        <v>24</v>
      </c>
      <c r="S491" t="s">
        <v>6326</v>
      </c>
      <c r="T491" t="s">
        <v>6322</v>
      </c>
    </row>
    <row r="492" spans="1:20" x14ac:dyDescent="0.25">
      <c r="A492" t="s">
        <v>20</v>
      </c>
      <c r="B492" t="s">
        <v>21</v>
      </c>
      <c r="C492">
        <v>50</v>
      </c>
      <c r="D492">
        <v>1</v>
      </c>
      <c r="E492" t="s">
        <v>6327</v>
      </c>
      <c r="F492">
        <v>100</v>
      </c>
      <c r="G492">
        <v>0</v>
      </c>
      <c r="H492" t="s">
        <v>1219</v>
      </c>
      <c r="I492" t="s">
        <v>6328</v>
      </c>
      <c r="J492" t="s">
        <v>342</v>
      </c>
      <c r="K492" t="s">
        <v>23</v>
      </c>
      <c r="L492" t="s">
        <v>24</v>
      </c>
      <c r="M492" t="s">
        <v>6329</v>
      </c>
      <c r="N492" t="s">
        <v>23</v>
      </c>
      <c r="O492" t="s">
        <v>58</v>
      </c>
      <c r="P492" t="s">
        <v>26</v>
      </c>
      <c r="Q492" t="s">
        <v>33</v>
      </c>
      <c r="R492" t="s">
        <v>24</v>
      </c>
      <c r="S492" t="s">
        <v>6330</v>
      </c>
      <c r="T492" t="s">
        <v>6329</v>
      </c>
    </row>
    <row r="493" spans="1:20" x14ac:dyDescent="0.25">
      <c r="A493" t="s">
        <v>28</v>
      </c>
      <c r="B493" t="s">
        <v>29</v>
      </c>
      <c r="C493">
        <v>50</v>
      </c>
      <c r="D493">
        <v>1</v>
      </c>
      <c r="E493" t="s">
        <v>6327</v>
      </c>
      <c r="F493">
        <v>100</v>
      </c>
      <c r="G493">
        <v>0</v>
      </c>
      <c r="H493" t="s">
        <v>1219</v>
      </c>
      <c r="I493" t="s">
        <v>6328</v>
      </c>
      <c r="J493" t="s">
        <v>342</v>
      </c>
      <c r="K493" t="s">
        <v>23</v>
      </c>
      <c r="L493" t="s">
        <v>24</v>
      </c>
      <c r="M493" t="s">
        <v>6329</v>
      </c>
      <c r="N493" t="s">
        <v>23</v>
      </c>
      <c r="O493" t="s">
        <v>58</v>
      </c>
      <c r="P493" t="s">
        <v>26</v>
      </c>
      <c r="Q493" t="s">
        <v>33</v>
      </c>
      <c r="R493" t="s">
        <v>24</v>
      </c>
      <c r="S493" t="s">
        <v>6330</v>
      </c>
      <c r="T493" t="s">
        <v>6329</v>
      </c>
    </row>
    <row r="494" spans="1:20" x14ac:dyDescent="0.25">
      <c r="A494" t="s">
        <v>30</v>
      </c>
      <c r="B494" t="s">
        <v>31</v>
      </c>
      <c r="C494">
        <v>50</v>
      </c>
      <c r="D494">
        <v>1</v>
      </c>
      <c r="E494" t="s">
        <v>6327</v>
      </c>
      <c r="F494">
        <v>100</v>
      </c>
      <c r="G494">
        <v>0</v>
      </c>
      <c r="H494" t="s">
        <v>1219</v>
      </c>
      <c r="I494" t="s">
        <v>6328</v>
      </c>
      <c r="J494" t="s">
        <v>342</v>
      </c>
      <c r="K494" t="s">
        <v>23</v>
      </c>
      <c r="L494" t="s">
        <v>24</v>
      </c>
      <c r="M494" t="s">
        <v>6329</v>
      </c>
      <c r="N494" t="s">
        <v>23</v>
      </c>
      <c r="O494" t="s">
        <v>58</v>
      </c>
      <c r="P494" t="s">
        <v>26</v>
      </c>
      <c r="Q494" t="s">
        <v>33</v>
      </c>
      <c r="R494" t="s">
        <v>24</v>
      </c>
      <c r="S494" t="s">
        <v>6330</v>
      </c>
      <c r="T494" t="s">
        <v>6329</v>
      </c>
    </row>
    <row r="495" spans="1:20" x14ac:dyDescent="0.25">
      <c r="A495" t="s">
        <v>42</v>
      </c>
      <c r="B495" t="s">
        <v>43</v>
      </c>
      <c r="C495">
        <v>66.666666666666671</v>
      </c>
      <c r="D495">
        <v>3</v>
      </c>
      <c r="E495" t="s">
        <v>6331</v>
      </c>
      <c r="F495">
        <v>200</v>
      </c>
      <c r="G495">
        <v>0</v>
      </c>
      <c r="H495" t="s">
        <v>22</v>
      </c>
      <c r="I495" t="s">
        <v>1293</v>
      </c>
      <c r="J495" t="s">
        <v>306</v>
      </c>
      <c r="K495" t="s">
        <v>23</v>
      </c>
      <c r="L495" t="s">
        <v>24</v>
      </c>
      <c r="M495" t="s">
        <v>6285</v>
      </c>
      <c r="N495" t="s">
        <v>23</v>
      </c>
      <c r="O495" t="s">
        <v>58</v>
      </c>
      <c r="P495" t="s">
        <v>26</v>
      </c>
      <c r="Q495" t="s">
        <v>33</v>
      </c>
      <c r="R495" t="s">
        <v>24</v>
      </c>
      <c r="S495" t="s">
        <v>6332</v>
      </c>
      <c r="T495" t="s">
        <v>6285</v>
      </c>
    </row>
    <row r="496" spans="1:20" x14ac:dyDescent="0.25">
      <c r="A496" t="s">
        <v>44</v>
      </c>
      <c r="B496" t="s">
        <v>45</v>
      </c>
      <c r="C496">
        <v>66.666666666666671</v>
      </c>
      <c r="D496">
        <v>3</v>
      </c>
      <c r="E496" t="s">
        <v>6331</v>
      </c>
      <c r="F496">
        <v>200</v>
      </c>
      <c r="G496">
        <v>0</v>
      </c>
      <c r="H496" t="s">
        <v>22</v>
      </c>
      <c r="I496" t="s">
        <v>1293</v>
      </c>
      <c r="J496" t="s">
        <v>306</v>
      </c>
      <c r="K496" t="s">
        <v>23</v>
      </c>
      <c r="L496" t="s">
        <v>24</v>
      </c>
      <c r="M496" t="s">
        <v>6285</v>
      </c>
      <c r="N496" t="s">
        <v>23</v>
      </c>
      <c r="O496" t="s">
        <v>58</v>
      </c>
      <c r="P496" t="s">
        <v>26</v>
      </c>
      <c r="Q496" t="s">
        <v>33</v>
      </c>
      <c r="R496" t="s">
        <v>24</v>
      </c>
      <c r="S496" t="s">
        <v>6332</v>
      </c>
      <c r="T496" t="s">
        <v>6285</v>
      </c>
    </row>
    <row r="497" spans="1:20" x14ac:dyDescent="0.25">
      <c r="A497" t="s">
        <v>44</v>
      </c>
      <c r="B497" t="s">
        <v>45</v>
      </c>
      <c r="C497">
        <v>66.666666666666671</v>
      </c>
      <c r="D497">
        <v>3</v>
      </c>
      <c r="E497" t="s">
        <v>6333</v>
      </c>
      <c r="F497">
        <v>100</v>
      </c>
      <c r="G497">
        <v>0</v>
      </c>
      <c r="H497" t="s">
        <v>1219</v>
      </c>
      <c r="I497" t="s">
        <v>6334</v>
      </c>
      <c r="J497" t="s">
        <v>1243</v>
      </c>
      <c r="K497" t="s">
        <v>23</v>
      </c>
      <c r="L497" t="s">
        <v>24</v>
      </c>
      <c r="M497" t="s">
        <v>6285</v>
      </c>
      <c r="N497" t="s">
        <v>23</v>
      </c>
      <c r="O497" t="s">
        <v>58</v>
      </c>
      <c r="P497" t="s">
        <v>26</v>
      </c>
      <c r="Q497" t="s">
        <v>33</v>
      </c>
      <c r="R497" t="s">
        <v>24</v>
      </c>
      <c r="S497" t="s">
        <v>6335</v>
      </c>
      <c r="T497" t="s">
        <v>6336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6337</v>
      </c>
      <c r="F498">
        <v>100</v>
      </c>
      <c r="G498">
        <v>0</v>
      </c>
      <c r="H498" t="s">
        <v>1219</v>
      </c>
      <c r="I498" t="s">
        <v>6338</v>
      </c>
      <c r="J498" t="s">
        <v>319</v>
      </c>
      <c r="K498" t="s">
        <v>23</v>
      </c>
      <c r="L498" t="s">
        <v>24</v>
      </c>
      <c r="M498" t="s">
        <v>6339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6340</v>
      </c>
      <c r="T498" t="s">
        <v>6339</v>
      </c>
    </row>
    <row r="499" spans="1:20" x14ac:dyDescent="0.25">
      <c r="A499" t="s">
        <v>28</v>
      </c>
      <c r="B499" t="s">
        <v>29</v>
      </c>
      <c r="C499">
        <v>50</v>
      </c>
      <c r="D499">
        <v>1</v>
      </c>
      <c r="E499" t="s">
        <v>6337</v>
      </c>
      <c r="F499">
        <v>100</v>
      </c>
      <c r="G499">
        <v>0</v>
      </c>
      <c r="H499" t="s">
        <v>1219</v>
      </c>
      <c r="I499" t="s">
        <v>6338</v>
      </c>
      <c r="J499" t="s">
        <v>319</v>
      </c>
      <c r="K499" t="s">
        <v>23</v>
      </c>
      <c r="L499" t="s">
        <v>24</v>
      </c>
      <c r="M499" t="s">
        <v>6339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6340</v>
      </c>
      <c r="T499" t="s">
        <v>6339</v>
      </c>
    </row>
    <row r="500" spans="1:20" x14ac:dyDescent="0.25">
      <c r="A500" t="s">
        <v>30</v>
      </c>
      <c r="B500" t="s">
        <v>31</v>
      </c>
      <c r="C500">
        <v>50</v>
      </c>
      <c r="D500">
        <v>1</v>
      </c>
      <c r="E500" t="s">
        <v>6337</v>
      </c>
      <c r="F500">
        <v>100</v>
      </c>
      <c r="G500">
        <v>0</v>
      </c>
      <c r="H500" t="s">
        <v>1219</v>
      </c>
      <c r="I500" t="s">
        <v>6338</v>
      </c>
      <c r="J500" t="s">
        <v>319</v>
      </c>
      <c r="K500" t="s">
        <v>23</v>
      </c>
      <c r="L500" t="s">
        <v>24</v>
      </c>
      <c r="M500" t="s">
        <v>6339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6340</v>
      </c>
      <c r="T500" t="s">
        <v>6339</v>
      </c>
    </row>
    <row r="501" spans="1:20" x14ac:dyDescent="0.25">
      <c r="A501" t="s">
        <v>20</v>
      </c>
      <c r="B501" t="s">
        <v>21</v>
      </c>
      <c r="C501">
        <v>50</v>
      </c>
      <c r="D501">
        <v>1</v>
      </c>
      <c r="E501" t="s">
        <v>6341</v>
      </c>
      <c r="F501">
        <v>101</v>
      </c>
      <c r="G501">
        <v>6</v>
      </c>
      <c r="H501" t="s">
        <v>1219</v>
      </c>
      <c r="I501" t="s">
        <v>6342</v>
      </c>
      <c r="J501" t="s">
        <v>306</v>
      </c>
      <c r="K501" t="s">
        <v>23</v>
      </c>
      <c r="L501" t="s">
        <v>24</v>
      </c>
      <c r="M501" t="s">
        <v>6343</v>
      </c>
      <c r="N501" t="s">
        <v>23</v>
      </c>
      <c r="O501" t="s">
        <v>58</v>
      </c>
      <c r="P501" t="s">
        <v>26</v>
      </c>
      <c r="Q501" t="s">
        <v>33</v>
      </c>
      <c r="R501" t="s">
        <v>24</v>
      </c>
      <c r="S501" t="s">
        <v>6344</v>
      </c>
      <c r="T501" t="s">
        <v>6343</v>
      </c>
    </row>
    <row r="502" spans="1:20" x14ac:dyDescent="0.25">
      <c r="A502" t="s">
        <v>28</v>
      </c>
      <c r="B502" t="s">
        <v>29</v>
      </c>
      <c r="C502">
        <v>50</v>
      </c>
      <c r="D502">
        <v>1</v>
      </c>
      <c r="E502" t="s">
        <v>6341</v>
      </c>
      <c r="F502">
        <v>101</v>
      </c>
      <c r="G502">
        <v>6</v>
      </c>
      <c r="H502" t="s">
        <v>1219</v>
      </c>
      <c r="I502" t="s">
        <v>6342</v>
      </c>
      <c r="J502" t="s">
        <v>306</v>
      </c>
      <c r="K502" t="s">
        <v>23</v>
      </c>
      <c r="L502" t="s">
        <v>24</v>
      </c>
      <c r="M502" t="s">
        <v>6343</v>
      </c>
      <c r="N502" t="s">
        <v>23</v>
      </c>
      <c r="O502" t="s">
        <v>58</v>
      </c>
      <c r="P502" t="s">
        <v>26</v>
      </c>
      <c r="Q502" t="s">
        <v>33</v>
      </c>
      <c r="R502" t="s">
        <v>24</v>
      </c>
      <c r="S502" t="s">
        <v>6344</v>
      </c>
      <c r="T502" t="s">
        <v>6343</v>
      </c>
    </row>
    <row r="503" spans="1:20" x14ac:dyDescent="0.25">
      <c r="A503" t="s">
        <v>30</v>
      </c>
      <c r="B503" t="s">
        <v>31</v>
      </c>
      <c r="C503">
        <v>50</v>
      </c>
      <c r="D503">
        <v>1</v>
      </c>
      <c r="E503" t="s">
        <v>6341</v>
      </c>
      <c r="F503">
        <v>101</v>
      </c>
      <c r="G503">
        <v>6</v>
      </c>
      <c r="H503" t="s">
        <v>1219</v>
      </c>
      <c r="I503" t="s">
        <v>6342</v>
      </c>
      <c r="J503" t="s">
        <v>306</v>
      </c>
      <c r="K503" t="s">
        <v>23</v>
      </c>
      <c r="L503" t="s">
        <v>24</v>
      </c>
      <c r="M503" t="s">
        <v>6343</v>
      </c>
      <c r="N503" t="s">
        <v>23</v>
      </c>
      <c r="O503" t="s">
        <v>58</v>
      </c>
      <c r="P503" t="s">
        <v>26</v>
      </c>
      <c r="Q503" t="s">
        <v>33</v>
      </c>
      <c r="R503" t="s">
        <v>24</v>
      </c>
      <c r="S503" t="s">
        <v>6344</v>
      </c>
      <c r="T503" t="s">
        <v>6343</v>
      </c>
    </row>
    <row r="504" spans="1:20" x14ac:dyDescent="0.25">
      <c r="A504" t="s">
        <v>148</v>
      </c>
      <c r="B504" t="s">
        <v>149</v>
      </c>
      <c r="C504">
        <v>65</v>
      </c>
      <c r="D504">
        <v>2</v>
      </c>
      <c r="E504" t="s">
        <v>6345</v>
      </c>
      <c r="F504">
        <v>215</v>
      </c>
      <c r="G504">
        <v>0</v>
      </c>
      <c r="H504" t="s">
        <v>47</v>
      </c>
      <c r="I504" t="s">
        <v>6346</v>
      </c>
      <c r="J504" t="s">
        <v>6347</v>
      </c>
      <c r="K504" t="s">
        <v>6348</v>
      </c>
      <c r="L504" t="s">
        <v>6349</v>
      </c>
      <c r="M504" t="s">
        <v>6350</v>
      </c>
      <c r="N504" t="s">
        <v>1290</v>
      </c>
      <c r="O504" t="s">
        <v>1226</v>
      </c>
      <c r="P504" t="s">
        <v>1227</v>
      </c>
      <c r="Q504" t="s">
        <v>1228</v>
      </c>
      <c r="R504" t="s">
        <v>6351</v>
      </c>
      <c r="S504" t="s">
        <v>6352</v>
      </c>
      <c r="T504" t="s">
        <v>6353</v>
      </c>
    </row>
    <row r="505" spans="1:20" x14ac:dyDescent="0.25">
      <c r="A505" t="s">
        <v>34</v>
      </c>
      <c r="B505" t="s">
        <v>35</v>
      </c>
      <c r="C505">
        <v>65</v>
      </c>
      <c r="D505">
        <v>1</v>
      </c>
      <c r="E505" t="s">
        <v>6345</v>
      </c>
      <c r="F505">
        <v>215</v>
      </c>
      <c r="G505">
        <v>0</v>
      </c>
      <c r="H505" t="s">
        <v>47</v>
      </c>
      <c r="I505" t="s">
        <v>6346</v>
      </c>
      <c r="J505" t="s">
        <v>6347</v>
      </c>
      <c r="K505" t="s">
        <v>6348</v>
      </c>
      <c r="L505" t="s">
        <v>6349</v>
      </c>
      <c r="M505" t="s">
        <v>6350</v>
      </c>
      <c r="N505" t="s">
        <v>1290</v>
      </c>
      <c r="O505" t="s">
        <v>1226</v>
      </c>
      <c r="P505" t="s">
        <v>1227</v>
      </c>
      <c r="Q505" t="s">
        <v>1228</v>
      </c>
      <c r="R505" t="s">
        <v>6351</v>
      </c>
      <c r="S505" t="s">
        <v>6352</v>
      </c>
      <c r="T505" t="s">
        <v>6353</v>
      </c>
    </row>
    <row r="506" spans="1:20" x14ac:dyDescent="0.25">
      <c r="A506" t="s">
        <v>36</v>
      </c>
      <c r="B506" t="s">
        <v>37</v>
      </c>
      <c r="C506">
        <v>65</v>
      </c>
      <c r="D506">
        <v>1</v>
      </c>
      <c r="E506" t="s">
        <v>6345</v>
      </c>
      <c r="F506">
        <v>215</v>
      </c>
      <c r="G506">
        <v>0</v>
      </c>
      <c r="H506" t="s">
        <v>47</v>
      </c>
      <c r="I506" t="s">
        <v>6346</v>
      </c>
      <c r="J506" t="s">
        <v>6347</v>
      </c>
      <c r="K506" t="s">
        <v>6348</v>
      </c>
      <c r="L506" t="s">
        <v>6349</v>
      </c>
      <c r="M506" t="s">
        <v>6350</v>
      </c>
      <c r="N506" t="s">
        <v>1290</v>
      </c>
      <c r="O506" t="s">
        <v>1226</v>
      </c>
      <c r="P506" t="s">
        <v>1227</v>
      </c>
      <c r="Q506" t="s">
        <v>1228</v>
      </c>
      <c r="R506" t="s">
        <v>6351</v>
      </c>
      <c r="S506" t="s">
        <v>6352</v>
      </c>
      <c r="T506" t="s">
        <v>6353</v>
      </c>
    </row>
    <row r="507" spans="1:20" x14ac:dyDescent="0.25">
      <c r="A507" t="s">
        <v>34</v>
      </c>
      <c r="B507" t="s">
        <v>35</v>
      </c>
      <c r="C507">
        <v>65</v>
      </c>
      <c r="D507">
        <v>1</v>
      </c>
      <c r="E507" t="s">
        <v>6354</v>
      </c>
      <c r="F507">
        <v>215</v>
      </c>
      <c r="G507">
        <v>0</v>
      </c>
      <c r="H507" t="s">
        <v>47</v>
      </c>
      <c r="I507" t="s">
        <v>6355</v>
      </c>
      <c r="J507" t="s">
        <v>6356</v>
      </c>
      <c r="K507" t="s">
        <v>3896</v>
      </c>
      <c r="L507" t="s">
        <v>6357</v>
      </c>
      <c r="M507" t="s">
        <v>6350</v>
      </c>
      <c r="N507" t="s">
        <v>1290</v>
      </c>
      <c r="O507" t="s">
        <v>1226</v>
      </c>
      <c r="P507" t="s">
        <v>1227</v>
      </c>
      <c r="Q507" t="s">
        <v>1228</v>
      </c>
      <c r="R507" t="s">
        <v>6358</v>
      </c>
      <c r="S507" t="s">
        <v>6359</v>
      </c>
      <c r="T507" t="s">
        <v>6360</v>
      </c>
    </row>
    <row r="508" spans="1:20" x14ac:dyDescent="0.25">
      <c r="A508" t="s">
        <v>34</v>
      </c>
      <c r="B508" t="s">
        <v>35</v>
      </c>
      <c r="C508">
        <v>65</v>
      </c>
      <c r="D508">
        <v>1</v>
      </c>
      <c r="E508" t="s">
        <v>6361</v>
      </c>
      <c r="F508">
        <v>215</v>
      </c>
      <c r="G508">
        <v>0</v>
      </c>
      <c r="H508" t="s">
        <v>47</v>
      </c>
      <c r="I508" t="s">
        <v>6362</v>
      </c>
      <c r="J508" t="s">
        <v>6363</v>
      </c>
      <c r="K508" t="s">
        <v>4611</v>
      </c>
      <c r="L508" t="s">
        <v>6364</v>
      </c>
      <c r="M508" t="s">
        <v>6350</v>
      </c>
      <c r="N508" t="s">
        <v>1290</v>
      </c>
      <c r="O508" t="s">
        <v>1226</v>
      </c>
      <c r="P508" t="s">
        <v>1227</v>
      </c>
      <c r="Q508" t="s">
        <v>1228</v>
      </c>
      <c r="R508" t="s">
        <v>24</v>
      </c>
      <c r="S508" t="s">
        <v>6365</v>
      </c>
      <c r="T508" t="s">
        <v>6366</v>
      </c>
    </row>
    <row r="509" spans="1:20" x14ac:dyDescent="0.25">
      <c r="A509" t="s">
        <v>148</v>
      </c>
      <c r="B509" t="s">
        <v>149</v>
      </c>
      <c r="C509">
        <v>65</v>
      </c>
      <c r="D509">
        <v>2</v>
      </c>
      <c r="E509" t="s">
        <v>6361</v>
      </c>
      <c r="F509">
        <v>215</v>
      </c>
      <c r="G509">
        <v>0</v>
      </c>
      <c r="H509" t="s">
        <v>47</v>
      </c>
      <c r="I509" t="s">
        <v>6362</v>
      </c>
      <c r="J509" t="s">
        <v>6363</v>
      </c>
      <c r="K509" t="s">
        <v>4611</v>
      </c>
      <c r="L509" t="s">
        <v>6364</v>
      </c>
      <c r="M509" t="s">
        <v>6350</v>
      </c>
      <c r="N509" t="s">
        <v>1290</v>
      </c>
      <c r="O509" t="s">
        <v>1226</v>
      </c>
      <c r="P509" t="s">
        <v>1227</v>
      </c>
      <c r="Q509" t="s">
        <v>1228</v>
      </c>
      <c r="R509" t="s">
        <v>24</v>
      </c>
      <c r="S509" t="s">
        <v>6365</v>
      </c>
      <c r="T509" t="s">
        <v>6366</v>
      </c>
    </row>
    <row r="510" spans="1:20" x14ac:dyDescent="0.25">
      <c r="A510" t="s">
        <v>36</v>
      </c>
      <c r="B510" t="s">
        <v>37</v>
      </c>
      <c r="C510">
        <v>65</v>
      </c>
      <c r="D510">
        <v>1</v>
      </c>
      <c r="E510" t="s">
        <v>6361</v>
      </c>
      <c r="F510">
        <v>215</v>
      </c>
      <c r="G510">
        <v>0</v>
      </c>
      <c r="H510" t="s">
        <v>47</v>
      </c>
      <c r="I510" t="s">
        <v>6362</v>
      </c>
      <c r="J510" t="s">
        <v>6363</v>
      </c>
      <c r="K510" t="s">
        <v>4611</v>
      </c>
      <c r="L510" t="s">
        <v>6364</v>
      </c>
      <c r="M510" t="s">
        <v>6350</v>
      </c>
      <c r="N510" t="s">
        <v>1290</v>
      </c>
      <c r="O510" t="s">
        <v>1226</v>
      </c>
      <c r="P510" t="s">
        <v>1227</v>
      </c>
      <c r="Q510" t="s">
        <v>1228</v>
      </c>
      <c r="R510" t="s">
        <v>24</v>
      </c>
      <c r="S510" t="s">
        <v>6365</v>
      </c>
      <c r="T510" t="s">
        <v>6366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6367</v>
      </c>
      <c r="F511">
        <v>95</v>
      </c>
      <c r="G511">
        <v>0</v>
      </c>
      <c r="H511" t="s">
        <v>1219</v>
      </c>
      <c r="I511" t="s">
        <v>6368</v>
      </c>
      <c r="J511" t="s">
        <v>329</v>
      </c>
      <c r="K511" t="s">
        <v>23</v>
      </c>
      <c r="L511" t="s">
        <v>24</v>
      </c>
      <c r="M511" t="s">
        <v>6369</v>
      </c>
      <c r="N511" t="s">
        <v>23</v>
      </c>
      <c r="O511" t="s">
        <v>307</v>
      </c>
      <c r="P511" t="s">
        <v>26</v>
      </c>
      <c r="Q511" t="s">
        <v>27</v>
      </c>
      <c r="R511" t="s">
        <v>24</v>
      </c>
      <c r="S511" t="s">
        <v>6370</v>
      </c>
      <c r="T511" t="s">
        <v>6369</v>
      </c>
    </row>
    <row r="512" spans="1:20" x14ac:dyDescent="0.25">
      <c r="A512" t="s">
        <v>28</v>
      </c>
      <c r="B512" t="s">
        <v>29</v>
      </c>
      <c r="C512">
        <v>50</v>
      </c>
      <c r="D512">
        <v>1</v>
      </c>
      <c r="E512" t="s">
        <v>6367</v>
      </c>
      <c r="F512">
        <v>95</v>
      </c>
      <c r="G512">
        <v>0</v>
      </c>
      <c r="H512" t="s">
        <v>1219</v>
      </c>
      <c r="I512" t="s">
        <v>6368</v>
      </c>
      <c r="J512" t="s">
        <v>329</v>
      </c>
      <c r="K512" t="s">
        <v>23</v>
      </c>
      <c r="L512" t="s">
        <v>24</v>
      </c>
      <c r="M512" t="s">
        <v>6369</v>
      </c>
      <c r="N512" t="s">
        <v>23</v>
      </c>
      <c r="O512" t="s">
        <v>307</v>
      </c>
      <c r="P512" t="s">
        <v>26</v>
      </c>
      <c r="Q512" t="s">
        <v>27</v>
      </c>
      <c r="R512" t="s">
        <v>24</v>
      </c>
      <c r="S512" t="s">
        <v>6370</v>
      </c>
      <c r="T512" t="s">
        <v>6369</v>
      </c>
    </row>
    <row r="513" spans="1:20" x14ac:dyDescent="0.25">
      <c r="A513" t="s">
        <v>30</v>
      </c>
      <c r="B513" t="s">
        <v>31</v>
      </c>
      <c r="C513">
        <v>50</v>
      </c>
      <c r="D513">
        <v>1</v>
      </c>
      <c r="E513" t="s">
        <v>6367</v>
      </c>
      <c r="F513">
        <v>95</v>
      </c>
      <c r="G513">
        <v>0</v>
      </c>
      <c r="H513" t="s">
        <v>1219</v>
      </c>
      <c r="I513" t="s">
        <v>6368</v>
      </c>
      <c r="J513" t="s">
        <v>329</v>
      </c>
      <c r="K513" t="s">
        <v>23</v>
      </c>
      <c r="L513" t="s">
        <v>24</v>
      </c>
      <c r="M513" t="s">
        <v>6369</v>
      </c>
      <c r="N513" t="s">
        <v>23</v>
      </c>
      <c r="O513" t="s">
        <v>307</v>
      </c>
      <c r="P513" t="s">
        <v>26</v>
      </c>
      <c r="Q513" t="s">
        <v>27</v>
      </c>
      <c r="R513" t="s">
        <v>24</v>
      </c>
      <c r="S513" t="s">
        <v>6370</v>
      </c>
      <c r="T513" t="s">
        <v>6369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6371</v>
      </c>
      <c r="F514">
        <v>95</v>
      </c>
      <c r="G514">
        <v>0</v>
      </c>
      <c r="H514" t="s">
        <v>1219</v>
      </c>
      <c r="I514" t="s">
        <v>6372</v>
      </c>
      <c r="J514" t="s">
        <v>346</v>
      </c>
      <c r="K514" t="s">
        <v>23</v>
      </c>
      <c r="L514" t="s">
        <v>24</v>
      </c>
      <c r="M514" t="s">
        <v>6369</v>
      </c>
      <c r="N514" t="s">
        <v>23</v>
      </c>
      <c r="O514" t="s">
        <v>25</v>
      </c>
      <c r="P514" t="s">
        <v>26</v>
      </c>
      <c r="Q514" t="s">
        <v>27</v>
      </c>
      <c r="R514" t="s">
        <v>24</v>
      </c>
      <c r="S514" t="s">
        <v>6373</v>
      </c>
      <c r="T514" t="s">
        <v>6369</v>
      </c>
    </row>
    <row r="515" spans="1:20" x14ac:dyDescent="0.25">
      <c r="A515" t="s">
        <v>28</v>
      </c>
      <c r="B515" t="s">
        <v>29</v>
      </c>
      <c r="C515">
        <v>50</v>
      </c>
      <c r="D515">
        <v>1</v>
      </c>
      <c r="E515" t="s">
        <v>6371</v>
      </c>
      <c r="F515">
        <v>95</v>
      </c>
      <c r="G515">
        <v>0</v>
      </c>
      <c r="H515" t="s">
        <v>1219</v>
      </c>
      <c r="I515" t="s">
        <v>6372</v>
      </c>
      <c r="J515" t="s">
        <v>346</v>
      </c>
      <c r="K515" t="s">
        <v>23</v>
      </c>
      <c r="L515" t="s">
        <v>24</v>
      </c>
      <c r="M515" t="s">
        <v>6369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6373</v>
      </c>
      <c r="T515" t="s">
        <v>6369</v>
      </c>
    </row>
    <row r="516" spans="1:20" x14ac:dyDescent="0.25">
      <c r="A516" t="s">
        <v>30</v>
      </c>
      <c r="B516" t="s">
        <v>31</v>
      </c>
      <c r="C516">
        <v>50</v>
      </c>
      <c r="D516">
        <v>1</v>
      </c>
      <c r="E516" t="s">
        <v>6371</v>
      </c>
      <c r="F516">
        <v>95</v>
      </c>
      <c r="G516">
        <v>0</v>
      </c>
      <c r="H516" t="s">
        <v>1219</v>
      </c>
      <c r="I516" t="s">
        <v>6372</v>
      </c>
      <c r="J516" t="s">
        <v>346</v>
      </c>
      <c r="K516" t="s">
        <v>23</v>
      </c>
      <c r="L516" t="s">
        <v>24</v>
      </c>
      <c r="M516" t="s">
        <v>6369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6373</v>
      </c>
      <c r="T516" t="s">
        <v>6369</v>
      </c>
    </row>
    <row r="517" spans="1:20" x14ac:dyDescent="0.25">
      <c r="A517" t="s">
        <v>20</v>
      </c>
      <c r="B517" t="s">
        <v>21</v>
      </c>
      <c r="C517">
        <v>50</v>
      </c>
      <c r="D517">
        <v>1</v>
      </c>
      <c r="E517" t="s">
        <v>6374</v>
      </c>
      <c r="F517">
        <v>95</v>
      </c>
      <c r="G517">
        <v>0</v>
      </c>
      <c r="H517" t="s">
        <v>1219</v>
      </c>
      <c r="I517" t="s">
        <v>6375</v>
      </c>
      <c r="J517" t="s">
        <v>309</v>
      </c>
      <c r="K517" t="s">
        <v>23</v>
      </c>
      <c r="L517" t="s">
        <v>24</v>
      </c>
      <c r="M517" t="s">
        <v>6369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6376</v>
      </c>
      <c r="T517" t="s">
        <v>6369</v>
      </c>
    </row>
    <row r="518" spans="1:20" x14ac:dyDescent="0.25">
      <c r="A518" t="s">
        <v>28</v>
      </c>
      <c r="B518" t="s">
        <v>29</v>
      </c>
      <c r="C518">
        <v>50</v>
      </c>
      <c r="D518">
        <v>1</v>
      </c>
      <c r="E518" t="s">
        <v>6374</v>
      </c>
      <c r="F518">
        <v>95</v>
      </c>
      <c r="G518">
        <v>0</v>
      </c>
      <c r="H518" t="s">
        <v>1219</v>
      </c>
      <c r="I518" t="s">
        <v>6375</v>
      </c>
      <c r="J518" t="s">
        <v>309</v>
      </c>
      <c r="K518" t="s">
        <v>23</v>
      </c>
      <c r="L518" t="s">
        <v>24</v>
      </c>
      <c r="M518" t="s">
        <v>6369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6376</v>
      </c>
      <c r="T518" t="s">
        <v>6369</v>
      </c>
    </row>
    <row r="519" spans="1:20" x14ac:dyDescent="0.25">
      <c r="A519" t="s">
        <v>30</v>
      </c>
      <c r="B519" t="s">
        <v>31</v>
      </c>
      <c r="C519">
        <v>50</v>
      </c>
      <c r="D519">
        <v>1</v>
      </c>
      <c r="E519" t="s">
        <v>6374</v>
      </c>
      <c r="F519">
        <v>95</v>
      </c>
      <c r="G519">
        <v>0</v>
      </c>
      <c r="H519" t="s">
        <v>1219</v>
      </c>
      <c r="I519" t="s">
        <v>6375</v>
      </c>
      <c r="J519" t="s">
        <v>309</v>
      </c>
      <c r="K519" t="s">
        <v>23</v>
      </c>
      <c r="L519" t="s">
        <v>24</v>
      </c>
      <c r="M519" t="s">
        <v>6369</v>
      </c>
      <c r="N519" t="s">
        <v>23</v>
      </c>
      <c r="O519" t="s">
        <v>25</v>
      </c>
      <c r="P519" t="s">
        <v>26</v>
      </c>
      <c r="Q519" t="s">
        <v>27</v>
      </c>
      <c r="R519" t="s">
        <v>24</v>
      </c>
      <c r="S519" t="s">
        <v>6376</v>
      </c>
      <c r="T519" t="s">
        <v>6369</v>
      </c>
    </row>
    <row r="520" spans="1:20" x14ac:dyDescent="0.25">
      <c r="A520" t="s">
        <v>20</v>
      </c>
      <c r="B520" t="s">
        <v>21</v>
      </c>
      <c r="C520">
        <v>50</v>
      </c>
      <c r="D520">
        <v>1</v>
      </c>
      <c r="E520" t="s">
        <v>6377</v>
      </c>
      <c r="F520">
        <v>95</v>
      </c>
      <c r="G520">
        <v>0</v>
      </c>
      <c r="H520" t="s">
        <v>1219</v>
      </c>
      <c r="I520" t="s">
        <v>6378</v>
      </c>
      <c r="J520" t="s">
        <v>323</v>
      </c>
      <c r="K520" t="s">
        <v>23</v>
      </c>
      <c r="L520" t="s">
        <v>24</v>
      </c>
      <c r="M520" t="s">
        <v>6379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6380</v>
      </c>
      <c r="T520" t="s">
        <v>6379</v>
      </c>
    </row>
    <row r="521" spans="1:20" x14ac:dyDescent="0.25">
      <c r="A521" t="s">
        <v>28</v>
      </c>
      <c r="B521" t="s">
        <v>29</v>
      </c>
      <c r="C521">
        <v>50</v>
      </c>
      <c r="D521">
        <v>1</v>
      </c>
      <c r="E521" t="s">
        <v>6377</v>
      </c>
      <c r="F521">
        <v>95</v>
      </c>
      <c r="G521">
        <v>0</v>
      </c>
      <c r="H521" t="s">
        <v>1219</v>
      </c>
      <c r="I521" t="s">
        <v>6378</v>
      </c>
      <c r="J521" t="s">
        <v>323</v>
      </c>
      <c r="K521" t="s">
        <v>23</v>
      </c>
      <c r="L521" t="s">
        <v>24</v>
      </c>
      <c r="M521" t="s">
        <v>6379</v>
      </c>
      <c r="N521" t="s">
        <v>23</v>
      </c>
      <c r="O521" t="s">
        <v>25</v>
      </c>
      <c r="P521" t="s">
        <v>26</v>
      </c>
      <c r="Q521" t="s">
        <v>27</v>
      </c>
      <c r="R521" t="s">
        <v>24</v>
      </c>
      <c r="S521" t="s">
        <v>6380</v>
      </c>
      <c r="T521" t="s">
        <v>6379</v>
      </c>
    </row>
    <row r="522" spans="1:20" x14ac:dyDescent="0.25">
      <c r="A522" t="s">
        <v>30</v>
      </c>
      <c r="B522" t="s">
        <v>31</v>
      </c>
      <c r="C522">
        <v>50</v>
      </c>
      <c r="D522">
        <v>1</v>
      </c>
      <c r="E522" t="s">
        <v>6377</v>
      </c>
      <c r="F522">
        <v>95</v>
      </c>
      <c r="G522">
        <v>0</v>
      </c>
      <c r="H522" t="s">
        <v>1219</v>
      </c>
      <c r="I522" t="s">
        <v>6378</v>
      </c>
      <c r="J522" t="s">
        <v>323</v>
      </c>
      <c r="K522" t="s">
        <v>23</v>
      </c>
      <c r="L522" t="s">
        <v>24</v>
      </c>
      <c r="M522" t="s">
        <v>6379</v>
      </c>
      <c r="N522" t="s">
        <v>23</v>
      </c>
      <c r="O522" t="s">
        <v>25</v>
      </c>
      <c r="P522" t="s">
        <v>26</v>
      </c>
      <c r="Q522" t="s">
        <v>27</v>
      </c>
      <c r="R522" t="s">
        <v>24</v>
      </c>
      <c r="S522" t="s">
        <v>6380</v>
      </c>
      <c r="T522" t="s">
        <v>6379</v>
      </c>
    </row>
    <row r="523" spans="1:20" x14ac:dyDescent="0.25">
      <c r="A523" t="s">
        <v>115</v>
      </c>
      <c r="B523" t="s">
        <v>116</v>
      </c>
      <c r="C523">
        <v>33.166666666666664</v>
      </c>
      <c r="D523">
        <v>6</v>
      </c>
      <c r="E523" t="s">
        <v>6381</v>
      </c>
      <c r="F523">
        <v>174.8</v>
      </c>
      <c r="G523">
        <v>0</v>
      </c>
      <c r="H523" t="s">
        <v>47</v>
      </c>
      <c r="I523" t="s">
        <v>6382</v>
      </c>
      <c r="J523" t="s">
        <v>6383</v>
      </c>
      <c r="K523" t="s">
        <v>6384</v>
      </c>
      <c r="L523" t="s">
        <v>6385</v>
      </c>
      <c r="M523" t="s">
        <v>6379</v>
      </c>
      <c r="N523" t="s">
        <v>23</v>
      </c>
      <c r="O523" t="s">
        <v>48</v>
      </c>
      <c r="P523" t="s">
        <v>49</v>
      </c>
      <c r="Q523" t="s">
        <v>50</v>
      </c>
      <c r="R523" t="s">
        <v>24</v>
      </c>
      <c r="S523" t="s">
        <v>6386</v>
      </c>
      <c r="T523" t="s">
        <v>6379</v>
      </c>
    </row>
    <row r="524" spans="1:20" x14ac:dyDescent="0.25">
      <c r="A524" t="s">
        <v>279</v>
      </c>
      <c r="B524" t="s">
        <v>285</v>
      </c>
      <c r="C524">
        <v>139</v>
      </c>
      <c r="D524">
        <v>1</v>
      </c>
      <c r="E524" t="s">
        <v>6387</v>
      </c>
      <c r="F524">
        <v>139</v>
      </c>
      <c r="G524">
        <v>0</v>
      </c>
      <c r="H524" t="s">
        <v>22</v>
      </c>
      <c r="I524" t="s">
        <v>6388</v>
      </c>
      <c r="J524" t="s">
        <v>314</v>
      </c>
      <c r="K524" t="s">
        <v>23</v>
      </c>
      <c r="L524" t="s">
        <v>24</v>
      </c>
      <c r="M524" t="s">
        <v>6379</v>
      </c>
      <c r="N524" t="s">
        <v>23</v>
      </c>
      <c r="O524" t="s">
        <v>25</v>
      </c>
      <c r="P524" t="s">
        <v>26</v>
      </c>
      <c r="Q524" t="s">
        <v>27</v>
      </c>
      <c r="R524" t="s">
        <v>24</v>
      </c>
      <c r="S524" t="s">
        <v>6389</v>
      </c>
      <c r="T524" t="s">
        <v>6379</v>
      </c>
    </row>
    <row r="525" spans="1:20" x14ac:dyDescent="0.25">
      <c r="A525" t="s">
        <v>115</v>
      </c>
      <c r="B525" t="s">
        <v>116</v>
      </c>
      <c r="C525">
        <v>30</v>
      </c>
      <c r="D525">
        <v>12</v>
      </c>
      <c r="E525" t="s">
        <v>6390</v>
      </c>
      <c r="F525">
        <v>399</v>
      </c>
      <c r="G525">
        <v>41</v>
      </c>
      <c r="H525" t="s">
        <v>47</v>
      </c>
      <c r="I525" t="s">
        <v>6391</v>
      </c>
      <c r="J525" t="s">
        <v>6392</v>
      </c>
      <c r="K525" t="s">
        <v>6393</v>
      </c>
      <c r="L525" t="s">
        <v>6394</v>
      </c>
      <c r="M525" t="s">
        <v>6395</v>
      </c>
      <c r="N525" t="s">
        <v>23</v>
      </c>
      <c r="O525" t="s">
        <v>48</v>
      </c>
      <c r="P525" t="s">
        <v>49</v>
      </c>
      <c r="Q525" t="s">
        <v>50</v>
      </c>
      <c r="R525" t="s">
        <v>24</v>
      </c>
      <c r="S525" t="s">
        <v>6396</v>
      </c>
      <c r="T525" t="s">
        <v>6395</v>
      </c>
    </row>
    <row r="526" spans="1:20" x14ac:dyDescent="0.25">
      <c r="A526" t="s">
        <v>30</v>
      </c>
      <c r="B526" t="s">
        <v>31</v>
      </c>
      <c r="C526">
        <v>60</v>
      </c>
      <c r="D526">
        <v>3</v>
      </c>
      <c r="E526" t="s">
        <v>6397</v>
      </c>
      <c r="F526">
        <v>100</v>
      </c>
      <c r="G526">
        <v>0</v>
      </c>
      <c r="H526" t="s">
        <v>22</v>
      </c>
      <c r="I526" t="s">
        <v>6398</v>
      </c>
      <c r="J526" t="s">
        <v>336</v>
      </c>
      <c r="K526" t="s">
        <v>23</v>
      </c>
      <c r="L526" t="s">
        <v>24</v>
      </c>
      <c r="M526" t="s">
        <v>6399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6400</v>
      </c>
      <c r="T526" t="s">
        <v>6399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6401</v>
      </c>
      <c r="F527">
        <v>129</v>
      </c>
      <c r="G527">
        <v>29</v>
      </c>
      <c r="H527" t="s">
        <v>1219</v>
      </c>
      <c r="I527" t="s">
        <v>6402</v>
      </c>
      <c r="J527" t="s">
        <v>1221</v>
      </c>
      <c r="K527" t="s">
        <v>23</v>
      </c>
      <c r="L527" t="s">
        <v>24</v>
      </c>
      <c r="M527" t="s">
        <v>6399</v>
      </c>
      <c r="N527" t="s">
        <v>23</v>
      </c>
      <c r="O527" t="s">
        <v>58</v>
      </c>
      <c r="P527" t="s">
        <v>26</v>
      </c>
      <c r="Q527" t="s">
        <v>33</v>
      </c>
      <c r="R527" t="s">
        <v>24</v>
      </c>
      <c r="S527" t="s">
        <v>6403</v>
      </c>
      <c r="T527" t="s">
        <v>6399</v>
      </c>
    </row>
    <row r="528" spans="1:20" x14ac:dyDescent="0.25">
      <c r="A528" t="s">
        <v>28</v>
      </c>
      <c r="B528" t="s">
        <v>29</v>
      </c>
      <c r="C528">
        <v>50</v>
      </c>
      <c r="D528">
        <v>1</v>
      </c>
      <c r="E528" t="s">
        <v>6401</v>
      </c>
      <c r="F528">
        <v>129</v>
      </c>
      <c r="G528">
        <v>29</v>
      </c>
      <c r="H528" t="s">
        <v>1219</v>
      </c>
      <c r="I528" t="s">
        <v>6402</v>
      </c>
      <c r="J528" t="s">
        <v>1221</v>
      </c>
      <c r="K528" t="s">
        <v>23</v>
      </c>
      <c r="L528" t="s">
        <v>24</v>
      </c>
      <c r="M528" t="s">
        <v>6399</v>
      </c>
      <c r="N528" t="s">
        <v>23</v>
      </c>
      <c r="O528" t="s">
        <v>58</v>
      </c>
      <c r="P528" t="s">
        <v>26</v>
      </c>
      <c r="Q528" t="s">
        <v>33</v>
      </c>
      <c r="R528" t="s">
        <v>24</v>
      </c>
      <c r="S528" t="s">
        <v>6403</v>
      </c>
      <c r="T528" t="s">
        <v>6399</v>
      </c>
    </row>
    <row r="529" spans="1:20" x14ac:dyDescent="0.25">
      <c r="A529" t="s">
        <v>30</v>
      </c>
      <c r="B529" t="s">
        <v>31</v>
      </c>
      <c r="C529">
        <v>50</v>
      </c>
      <c r="D529">
        <v>1</v>
      </c>
      <c r="E529" t="s">
        <v>6401</v>
      </c>
      <c r="F529">
        <v>129</v>
      </c>
      <c r="G529">
        <v>29</v>
      </c>
      <c r="H529" t="s">
        <v>1219</v>
      </c>
      <c r="I529" t="s">
        <v>6402</v>
      </c>
      <c r="J529" t="s">
        <v>1221</v>
      </c>
      <c r="K529" t="s">
        <v>23</v>
      </c>
      <c r="L529" t="s">
        <v>24</v>
      </c>
      <c r="M529" t="s">
        <v>6399</v>
      </c>
      <c r="N529" t="s">
        <v>23</v>
      </c>
      <c r="O529" t="s">
        <v>58</v>
      </c>
      <c r="P529" t="s">
        <v>26</v>
      </c>
      <c r="Q529" t="s">
        <v>33</v>
      </c>
      <c r="R529" t="s">
        <v>24</v>
      </c>
      <c r="S529" t="s">
        <v>6403</v>
      </c>
      <c r="T529" t="s">
        <v>6399</v>
      </c>
    </row>
    <row r="530" spans="1:20" x14ac:dyDescent="0.25">
      <c r="A530" t="s">
        <v>148</v>
      </c>
      <c r="B530" t="s">
        <v>149</v>
      </c>
      <c r="C530">
        <v>65</v>
      </c>
      <c r="D530">
        <v>2</v>
      </c>
      <c r="E530" t="s">
        <v>6354</v>
      </c>
      <c r="F530">
        <v>215</v>
      </c>
      <c r="G530">
        <v>0</v>
      </c>
      <c r="H530" t="s">
        <v>47</v>
      </c>
      <c r="I530" t="s">
        <v>6355</v>
      </c>
      <c r="J530" t="s">
        <v>6356</v>
      </c>
      <c r="K530" t="s">
        <v>3896</v>
      </c>
      <c r="L530" t="s">
        <v>6357</v>
      </c>
      <c r="M530" t="s">
        <v>6350</v>
      </c>
      <c r="N530" t="s">
        <v>1290</v>
      </c>
      <c r="O530" t="s">
        <v>1226</v>
      </c>
      <c r="P530" t="s">
        <v>1227</v>
      </c>
      <c r="Q530" t="s">
        <v>1228</v>
      </c>
      <c r="R530" t="s">
        <v>6358</v>
      </c>
      <c r="S530" t="s">
        <v>6359</v>
      </c>
      <c r="T530" t="s">
        <v>6399</v>
      </c>
    </row>
    <row r="531" spans="1:20" x14ac:dyDescent="0.25">
      <c r="A531" t="s">
        <v>36</v>
      </c>
      <c r="B531" t="s">
        <v>37</v>
      </c>
      <c r="C531">
        <v>65</v>
      </c>
      <c r="D531">
        <v>1</v>
      </c>
      <c r="E531" t="s">
        <v>6354</v>
      </c>
      <c r="F531">
        <v>215</v>
      </c>
      <c r="G531">
        <v>0</v>
      </c>
      <c r="H531" t="s">
        <v>47</v>
      </c>
      <c r="I531" t="s">
        <v>6355</v>
      </c>
      <c r="J531" t="s">
        <v>6356</v>
      </c>
      <c r="K531" t="s">
        <v>3896</v>
      </c>
      <c r="L531" t="s">
        <v>6357</v>
      </c>
      <c r="M531" t="s">
        <v>6350</v>
      </c>
      <c r="N531" t="s">
        <v>1290</v>
      </c>
      <c r="O531" t="s">
        <v>1226</v>
      </c>
      <c r="P531" t="s">
        <v>1227</v>
      </c>
      <c r="Q531" t="s">
        <v>1228</v>
      </c>
      <c r="R531" t="s">
        <v>6358</v>
      </c>
      <c r="S531" t="s">
        <v>6359</v>
      </c>
      <c r="T531" t="s">
        <v>6399</v>
      </c>
    </row>
    <row r="532" spans="1:20" x14ac:dyDescent="0.25">
      <c r="A532" t="s">
        <v>20</v>
      </c>
      <c r="B532" t="s">
        <v>21</v>
      </c>
      <c r="C532">
        <v>50</v>
      </c>
      <c r="D532">
        <v>3</v>
      </c>
      <c r="E532" t="s">
        <v>6404</v>
      </c>
      <c r="F532">
        <v>285</v>
      </c>
      <c r="G532">
        <v>0</v>
      </c>
      <c r="H532" t="s">
        <v>1219</v>
      </c>
      <c r="I532" t="s">
        <v>6405</v>
      </c>
      <c r="J532" t="s">
        <v>318</v>
      </c>
      <c r="K532" t="s">
        <v>23</v>
      </c>
      <c r="L532" t="s">
        <v>24</v>
      </c>
      <c r="M532" t="s">
        <v>6406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6407</v>
      </c>
      <c r="T532" t="s">
        <v>6406</v>
      </c>
    </row>
    <row r="533" spans="1:20" x14ac:dyDescent="0.25">
      <c r="A533" t="s">
        <v>28</v>
      </c>
      <c r="B533" t="s">
        <v>29</v>
      </c>
      <c r="C533">
        <v>50</v>
      </c>
      <c r="D533">
        <v>3</v>
      </c>
      <c r="E533" t="s">
        <v>6404</v>
      </c>
      <c r="F533">
        <v>285</v>
      </c>
      <c r="G533">
        <v>0</v>
      </c>
      <c r="H533" t="s">
        <v>1219</v>
      </c>
      <c r="I533" t="s">
        <v>6405</v>
      </c>
      <c r="J533" t="s">
        <v>318</v>
      </c>
      <c r="K533" t="s">
        <v>23</v>
      </c>
      <c r="L533" t="s">
        <v>24</v>
      </c>
      <c r="M533" t="s">
        <v>6406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6407</v>
      </c>
      <c r="T533" t="s">
        <v>6406</v>
      </c>
    </row>
    <row r="534" spans="1:20" x14ac:dyDescent="0.25">
      <c r="A534" t="s">
        <v>30</v>
      </c>
      <c r="B534" t="s">
        <v>31</v>
      </c>
      <c r="C534">
        <v>50</v>
      </c>
      <c r="D534">
        <v>3</v>
      </c>
      <c r="E534" t="s">
        <v>6404</v>
      </c>
      <c r="F534">
        <v>285</v>
      </c>
      <c r="G534">
        <v>0</v>
      </c>
      <c r="H534" t="s">
        <v>1219</v>
      </c>
      <c r="I534" t="s">
        <v>6405</v>
      </c>
      <c r="J534" t="s">
        <v>318</v>
      </c>
      <c r="K534" t="s">
        <v>23</v>
      </c>
      <c r="L534" t="s">
        <v>24</v>
      </c>
      <c r="M534" t="s">
        <v>6406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6407</v>
      </c>
      <c r="T534" t="s">
        <v>6406</v>
      </c>
    </row>
    <row r="535" spans="1:20" x14ac:dyDescent="0.25">
      <c r="A535" t="s">
        <v>186</v>
      </c>
      <c r="B535" t="s">
        <v>187</v>
      </c>
      <c r="C535">
        <v>33.333333333333336</v>
      </c>
      <c r="D535">
        <v>15</v>
      </c>
      <c r="E535" t="s">
        <v>6408</v>
      </c>
      <c r="F535">
        <v>500</v>
      </c>
      <c r="G535">
        <v>0</v>
      </c>
      <c r="H535" t="s">
        <v>1219</v>
      </c>
      <c r="I535" t="s">
        <v>6409</v>
      </c>
      <c r="J535" t="s">
        <v>314</v>
      </c>
      <c r="K535" t="s">
        <v>23</v>
      </c>
      <c r="L535" t="s">
        <v>24</v>
      </c>
      <c r="M535" t="s">
        <v>6410</v>
      </c>
      <c r="N535" t="s">
        <v>23</v>
      </c>
      <c r="O535" t="s">
        <v>25</v>
      </c>
      <c r="P535" t="s">
        <v>26</v>
      </c>
      <c r="Q535" t="s">
        <v>27</v>
      </c>
      <c r="R535" t="s">
        <v>6411</v>
      </c>
      <c r="S535" t="s">
        <v>6412</v>
      </c>
      <c r="T535" t="s">
        <v>6410</v>
      </c>
    </row>
    <row r="536" spans="1:20" x14ac:dyDescent="0.25">
      <c r="A536" t="s">
        <v>20</v>
      </c>
      <c r="B536" t="s">
        <v>21</v>
      </c>
      <c r="C536">
        <v>50</v>
      </c>
      <c r="D536">
        <v>1</v>
      </c>
      <c r="E536" t="s">
        <v>6413</v>
      </c>
      <c r="F536">
        <v>95</v>
      </c>
      <c r="G536">
        <v>0</v>
      </c>
      <c r="H536" t="s">
        <v>1219</v>
      </c>
      <c r="I536" t="s">
        <v>6414</v>
      </c>
      <c r="J536" t="s">
        <v>302</v>
      </c>
      <c r="K536" t="s">
        <v>23</v>
      </c>
      <c r="L536" t="s">
        <v>24</v>
      </c>
      <c r="M536" t="s">
        <v>6410</v>
      </c>
      <c r="N536" t="s">
        <v>23</v>
      </c>
      <c r="O536" t="s">
        <v>25</v>
      </c>
      <c r="P536" t="s">
        <v>26</v>
      </c>
      <c r="Q536" t="s">
        <v>27</v>
      </c>
      <c r="R536" t="s">
        <v>24</v>
      </c>
      <c r="S536" t="s">
        <v>6415</v>
      </c>
      <c r="T536" t="s">
        <v>6410</v>
      </c>
    </row>
    <row r="537" spans="1:20" x14ac:dyDescent="0.25">
      <c r="A537" t="s">
        <v>28</v>
      </c>
      <c r="B537" t="s">
        <v>29</v>
      </c>
      <c r="C537">
        <v>50</v>
      </c>
      <c r="D537">
        <v>1</v>
      </c>
      <c r="E537" t="s">
        <v>6413</v>
      </c>
      <c r="F537">
        <v>95</v>
      </c>
      <c r="G537">
        <v>0</v>
      </c>
      <c r="H537" t="s">
        <v>1219</v>
      </c>
      <c r="I537" t="s">
        <v>6414</v>
      </c>
      <c r="J537" t="s">
        <v>302</v>
      </c>
      <c r="K537" t="s">
        <v>23</v>
      </c>
      <c r="L537" t="s">
        <v>24</v>
      </c>
      <c r="M537" t="s">
        <v>6410</v>
      </c>
      <c r="N537" t="s">
        <v>23</v>
      </c>
      <c r="O537" t="s">
        <v>25</v>
      </c>
      <c r="P537" t="s">
        <v>26</v>
      </c>
      <c r="Q537" t="s">
        <v>27</v>
      </c>
      <c r="R537" t="s">
        <v>24</v>
      </c>
      <c r="S537" t="s">
        <v>6415</v>
      </c>
      <c r="T537" t="s">
        <v>6410</v>
      </c>
    </row>
    <row r="538" spans="1:20" x14ac:dyDescent="0.25">
      <c r="A538" t="s">
        <v>30</v>
      </c>
      <c r="B538" t="s">
        <v>31</v>
      </c>
      <c r="C538">
        <v>50</v>
      </c>
      <c r="D538">
        <v>1</v>
      </c>
      <c r="E538" t="s">
        <v>6413</v>
      </c>
      <c r="F538">
        <v>95</v>
      </c>
      <c r="G538">
        <v>0</v>
      </c>
      <c r="H538" t="s">
        <v>1219</v>
      </c>
      <c r="I538" t="s">
        <v>6414</v>
      </c>
      <c r="J538" t="s">
        <v>302</v>
      </c>
      <c r="K538" t="s">
        <v>23</v>
      </c>
      <c r="L538" t="s">
        <v>24</v>
      </c>
      <c r="M538" t="s">
        <v>6410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6415</v>
      </c>
      <c r="T538" t="s">
        <v>6410</v>
      </c>
    </row>
    <row r="539" spans="1:20" x14ac:dyDescent="0.25">
      <c r="A539" t="s">
        <v>20</v>
      </c>
      <c r="B539" t="s">
        <v>21</v>
      </c>
      <c r="C539">
        <v>50</v>
      </c>
      <c r="D539">
        <v>3</v>
      </c>
      <c r="E539" t="s">
        <v>6416</v>
      </c>
      <c r="F539">
        <v>285</v>
      </c>
      <c r="G539">
        <v>0</v>
      </c>
      <c r="H539" t="s">
        <v>1219</v>
      </c>
      <c r="I539" t="s">
        <v>6417</v>
      </c>
      <c r="J539" t="s">
        <v>306</v>
      </c>
      <c r="K539" t="s">
        <v>23</v>
      </c>
      <c r="L539" t="s">
        <v>24</v>
      </c>
      <c r="M539" t="s">
        <v>6418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6419</v>
      </c>
      <c r="T539" t="s">
        <v>6418</v>
      </c>
    </row>
    <row r="540" spans="1:20" x14ac:dyDescent="0.25">
      <c r="A540" t="s">
        <v>28</v>
      </c>
      <c r="B540" t="s">
        <v>29</v>
      </c>
      <c r="C540">
        <v>50</v>
      </c>
      <c r="D540">
        <v>3</v>
      </c>
      <c r="E540" t="s">
        <v>6416</v>
      </c>
      <c r="F540">
        <v>285</v>
      </c>
      <c r="G540">
        <v>0</v>
      </c>
      <c r="H540" t="s">
        <v>1219</v>
      </c>
      <c r="I540" t="s">
        <v>6417</v>
      </c>
      <c r="J540" t="s">
        <v>306</v>
      </c>
      <c r="K540" t="s">
        <v>23</v>
      </c>
      <c r="L540" t="s">
        <v>24</v>
      </c>
      <c r="M540" t="s">
        <v>6418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6419</v>
      </c>
      <c r="T540" t="s">
        <v>6418</v>
      </c>
    </row>
    <row r="541" spans="1:20" x14ac:dyDescent="0.25">
      <c r="A541" t="s">
        <v>30</v>
      </c>
      <c r="B541" t="s">
        <v>31</v>
      </c>
      <c r="C541">
        <v>50</v>
      </c>
      <c r="D541">
        <v>3</v>
      </c>
      <c r="E541" t="s">
        <v>6416</v>
      </c>
      <c r="F541">
        <v>285</v>
      </c>
      <c r="G541">
        <v>0</v>
      </c>
      <c r="H541" t="s">
        <v>1219</v>
      </c>
      <c r="I541" t="s">
        <v>6417</v>
      </c>
      <c r="J541" t="s">
        <v>306</v>
      </c>
      <c r="K541" t="s">
        <v>23</v>
      </c>
      <c r="L541" t="s">
        <v>24</v>
      </c>
      <c r="M541" t="s">
        <v>6418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6419</v>
      </c>
      <c r="T541" t="s">
        <v>6418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6420</v>
      </c>
      <c r="F542">
        <v>95</v>
      </c>
      <c r="G542">
        <v>0</v>
      </c>
      <c r="H542" t="s">
        <v>1219</v>
      </c>
      <c r="I542" t="s">
        <v>6421</v>
      </c>
      <c r="J542" t="s">
        <v>1245</v>
      </c>
      <c r="K542" t="s">
        <v>23</v>
      </c>
      <c r="L542" t="s">
        <v>24</v>
      </c>
      <c r="M542" t="s">
        <v>6422</v>
      </c>
      <c r="N542" t="s">
        <v>23</v>
      </c>
      <c r="O542" t="s">
        <v>25</v>
      </c>
      <c r="P542" t="s">
        <v>26</v>
      </c>
      <c r="Q542" t="s">
        <v>27</v>
      </c>
      <c r="R542" t="s">
        <v>24</v>
      </c>
      <c r="S542" t="s">
        <v>6423</v>
      </c>
      <c r="T542" t="s">
        <v>6422</v>
      </c>
    </row>
    <row r="543" spans="1:20" x14ac:dyDescent="0.25">
      <c r="A543" t="s">
        <v>28</v>
      </c>
      <c r="B543" t="s">
        <v>29</v>
      </c>
      <c r="C543">
        <v>50</v>
      </c>
      <c r="D543">
        <v>1</v>
      </c>
      <c r="E543" t="s">
        <v>6420</v>
      </c>
      <c r="F543">
        <v>95</v>
      </c>
      <c r="G543">
        <v>0</v>
      </c>
      <c r="H543" t="s">
        <v>1219</v>
      </c>
      <c r="I543" t="s">
        <v>6421</v>
      </c>
      <c r="J543" t="s">
        <v>1245</v>
      </c>
      <c r="K543" t="s">
        <v>23</v>
      </c>
      <c r="L543" t="s">
        <v>24</v>
      </c>
      <c r="M543" t="s">
        <v>6422</v>
      </c>
      <c r="N543" t="s">
        <v>23</v>
      </c>
      <c r="O543" t="s">
        <v>25</v>
      </c>
      <c r="P543" t="s">
        <v>26</v>
      </c>
      <c r="Q543" t="s">
        <v>27</v>
      </c>
      <c r="R543" t="s">
        <v>24</v>
      </c>
      <c r="S543" t="s">
        <v>6423</v>
      </c>
      <c r="T543" t="s">
        <v>6422</v>
      </c>
    </row>
    <row r="544" spans="1:20" x14ac:dyDescent="0.25">
      <c r="A544" t="s">
        <v>30</v>
      </c>
      <c r="B544" t="s">
        <v>31</v>
      </c>
      <c r="C544">
        <v>50</v>
      </c>
      <c r="D544">
        <v>1</v>
      </c>
      <c r="E544" t="s">
        <v>6420</v>
      </c>
      <c r="F544">
        <v>95</v>
      </c>
      <c r="G544">
        <v>0</v>
      </c>
      <c r="H544" t="s">
        <v>1219</v>
      </c>
      <c r="I544" t="s">
        <v>6421</v>
      </c>
      <c r="J544" t="s">
        <v>1245</v>
      </c>
      <c r="K544" t="s">
        <v>23</v>
      </c>
      <c r="L544" t="s">
        <v>24</v>
      </c>
      <c r="M544" t="s">
        <v>6422</v>
      </c>
      <c r="N544" t="s">
        <v>23</v>
      </c>
      <c r="O544" t="s">
        <v>25</v>
      </c>
      <c r="P544" t="s">
        <v>26</v>
      </c>
      <c r="Q544" t="s">
        <v>27</v>
      </c>
      <c r="R544" t="s">
        <v>24</v>
      </c>
      <c r="S544" t="s">
        <v>6423</v>
      </c>
      <c r="T544" t="s">
        <v>6422</v>
      </c>
    </row>
    <row r="545" spans="1:20" x14ac:dyDescent="0.25">
      <c r="A545" t="s">
        <v>20</v>
      </c>
      <c r="B545" t="s">
        <v>21</v>
      </c>
      <c r="C545">
        <v>50</v>
      </c>
      <c r="D545">
        <v>1</v>
      </c>
      <c r="E545" t="s">
        <v>6424</v>
      </c>
      <c r="F545">
        <v>100</v>
      </c>
      <c r="G545">
        <v>0</v>
      </c>
      <c r="H545" t="s">
        <v>1219</v>
      </c>
      <c r="I545" t="s">
        <v>6425</v>
      </c>
      <c r="J545" t="s">
        <v>1234</v>
      </c>
      <c r="K545" t="s">
        <v>23</v>
      </c>
      <c r="L545" t="s">
        <v>24</v>
      </c>
      <c r="M545" t="s">
        <v>6426</v>
      </c>
      <c r="N545" t="s">
        <v>23</v>
      </c>
      <c r="O545" t="s">
        <v>25</v>
      </c>
      <c r="P545" t="s">
        <v>26</v>
      </c>
      <c r="Q545" t="s">
        <v>27</v>
      </c>
      <c r="R545" t="s">
        <v>24</v>
      </c>
      <c r="S545" t="s">
        <v>6427</v>
      </c>
      <c r="T545" t="s">
        <v>6426</v>
      </c>
    </row>
    <row r="546" spans="1:20" x14ac:dyDescent="0.25">
      <c r="A546" t="s">
        <v>28</v>
      </c>
      <c r="B546" t="s">
        <v>29</v>
      </c>
      <c r="C546">
        <v>50</v>
      </c>
      <c r="D546">
        <v>1</v>
      </c>
      <c r="E546" t="s">
        <v>6424</v>
      </c>
      <c r="F546">
        <v>100</v>
      </c>
      <c r="G546">
        <v>0</v>
      </c>
      <c r="H546" t="s">
        <v>1219</v>
      </c>
      <c r="I546" t="s">
        <v>6425</v>
      </c>
      <c r="J546" t="s">
        <v>1234</v>
      </c>
      <c r="K546" t="s">
        <v>23</v>
      </c>
      <c r="L546" t="s">
        <v>24</v>
      </c>
      <c r="M546" t="s">
        <v>6426</v>
      </c>
      <c r="N546" t="s">
        <v>23</v>
      </c>
      <c r="O546" t="s">
        <v>25</v>
      </c>
      <c r="P546" t="s">
        <v>26</v>
      </c>
      <c r="Q546" t="s">
        <v>27</v>
      </c>
      <c r="R546" t="s">
        <v>24</v>
      </c>
      <c r="S546" t="s">
        <v>6427</v>
      </c>
      <c r="T546" t="s">
        <v>6426</v>
      </c>
    </row>
    <row r="547" spans="1:20" x14ac:dyDescent="0.25">
      <c r="A547" t="s">
        <v>30</v>
      </c>
      <c r="B547" t="s">
        <v>31</v>
      </c>
      <c r="C547">
        <v>50</v>
      </c>
      <c r="D547">
        <v>1</v>
      </c>
      <c r="E547" t="s">
        <v>6424</v>
      </c>
      <c r="F547">
        <v>100</v>
      </c>
      <c r="G547">
        <v>0</v>
      </c>
      <c r="H547" t="s">
        <v>1219</v>
      </c>
      <c r="I547" t="s">
        <v>6425</v>
      </c>
      <c r="J547" t="s">
        <v>1234</v>
      </c>
      <c r="K547" t="s">
        <v>23</v>
      </c>
      <c r="L547" t="s">
        <v>24</v>
      </c>
      <c r="M547" t="s">
        <v>6426</v>
      </c>
      <c r="N547" t="s">
        <v>23</v>
      </c>
      <c r="O547" t="s">
        <v>25</v>
      </c>
      <c r="P547" t="s">
        <v>26</v>
      </c>
      <c r="Q547" t="s">
        <v>27</v>
      </c>
      <c r="R547" t="s">
        <v>24</v>
      </c>
      <c r="S547" t="s">
        <v>6427</v>
      </c>
      <c r="T547" t="s">
        <v>6426</v>
      </c>
    </row>
    <row r="548" spans="1:20" x14ac:dyDescent="0.25">
      <c r="A548" t="s">
        <v>139</v>
      </c>
      <c r="B548" t="s">
        <v>112</v>
      </c>
      <c r="C548">
        <v>72.333333333333329</v>
      </c>
      <c r="D548">
        <v>3</v>
      </c>
      <c r="E548" t="s">
        <v>6428</v>
      </c>
      <c r="F548">
        <v>217</v>
      </c>
      <c r="G548">
        <v>0</v>
      </c>
      <c r="H548" t="s">
        <v>47</v>
      </c>
      <c r="I548" t="s">
        <v>6429</v>
      </c>
      <c r="J548" t="s">
        <v>6430</v>
      </c>
      <c r="K548" t="s">
        <v>4293</v>
      </c>
      <c r="L548" t="s">
        <v>6431</v>
      </c>
      <c r="M548" t="s">
        <v>6322</v>
      </c>
      <c r="N548" t="s">
        <v>23</v>
      </c>
      <c r="O548" t="s">
        <v>63</v>
      </c>
      <c r="P548" t="s">
        <v>54</v>
      </c>
      <c r="Q548" t="s">
        <v>55</v>
      </c>
      <c r="R548" t="s">
        <v>24</v>
      </c>
      <c r="S548" t="s">
        <v>6432</v>
      </c>
      <c r="T548" t="s">
        <v>6433</v>
      </c>
    </row>
    <row r="549" spans="1:20" x14ac:dyDescent="0.25">
      <c r="A549" t="s">
        <v>20</v>
      </c>
      <c r="B549" t="s">
        <v>21</v>
      </c>
      <c r="C549">
        <v>50</v>
      </c>
      <c r="D549">
        <v>1</v>
      </c>
      <c r="E549" t="s">
        <v>6434</v>
      </c>
      <c r="F549">
        <v>100</v>
      </c>
      <c r="G549">
        <v>0</v>
      </c>
      <c r="H549" t="s">
        <v>1219</v>
      </c>
      <c r="I549" t="s">
        <v>4958</v>
      </c>
      <c r="J549" t="s">
        <v>316</v>
      </c>
      <c r="K549" t="s">
        <v>23</v>
      </c>
      <c r="L549" t="s">
        <v>24</v>
      </c>
      <c r="M549" t="s">
        <v>6435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6436</v>
      </c>
      <c r="T549" t="s">
        <v>6435</v>
      </c>
    </row>
    <row r="550" spans="1:20" x14ac:dyDescent="0.25">
      <c r="A550" t="s">
        <v>28</v>
      </c>
      <c r="B550" t="s">
        <v>29</v>
      </c>
      <c r="C550">
        <v>50</v>
      </c>
      <c r="D550">
        <v>1</v>
      </c>
      <c r="E550" t="s">
        <v>6434</v>
      </c>
      <c r="F550">
        <v>100</v>
      </c>
      <c r="G550">
        <v>0</v>
      </c>
      <c r="H550" t="s">
        <v>1219</v>
      </c>
      <c r="I550" t="s">
        <v>4958</v>
      </c>
      <c r="J550" t="s">
        <v>316</v>
      </c>
      <c r="K550" t="s">
        <v>23</v>
      </c>
      <c r="L550" t="s">
        <v>24</v>
      </c>
      <c r="M550" t="s">
        <v>6435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6436</v>
      </c>
      <c r="T550" t="s">
        <v>6435</v>
      </c>
    </row>
    <row r="551" spans="1:20" x14ac:dyDescent="0.25">
      <c r="A551" t="s">
        <v>30</v>
      </c>
      <c r="B551" t="s">
        <v>31</v>
      </c>
      <c r="C551">
        <v>50</v>
      </c>
      <c r="D551">
        <v>1</v>
      </c>
      <c r="E551" t="s">
        <v>6434</v>
      </c>
      <c r="F551">
        <v>100</v>
      </c>
      <c r="G551">
        <v>0</v>
      </c>
      <c r="H551" t="s">
        <v>1219</v>
      </c>
      <c r="I551" t="s">
        <v>4958</v>
      </c>
      <c r="J551" t="s">
        <v>316</v>
      </c>
      <c r="K551" t="s">
        <v>23</v>
      </c>
      <c r="L551" t="s">
        <v>24</v>
      </c>
      <c r="M551" t="s">
        <v>6435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6436</v>
      </c>
      <c r="T551" t="s">
        <v>6435</v>
      </c>
    </row>
    <row r="552" spans="1:20" x14ac:dyDescent="0.25">
      <c r="A552" t="s">
        <v>20</v>
      </c>
      <c r="B552" t="s">
        <v>21</v>
      </c>
      <c r="C552">
        <v>50</v>
      </c>
      <c r="D552">
        <v>2</v>
      </c>
      <c r="E552" t="s">
        <v>6437</v>
      </c>
      <c r="F552">
        <v>190</v>
      </c>
      <c r="G552">
        <v>0</v>
      </c>
      <c r="H552" t="s">
        <v>1219</v>
      </c>
      <c r="I552" t="s">
        <v>6438</v>
      </c>
      <c r="J552" t="s">
        <v>1251</v>
      </c>
      <c r="K552" t="s">
        <v>23</v>
      </c>
      <c r="L552" t="s">
        <v>24</v>
      </c>
      <c r="M552" t="s">
        <v>6439</v>
      </c>
      <c r="N552" t="s">
        <v>23</v>
      </c>
      <c r="O552" t="s">
        <v>25</v>
      </c>
      <c r="P552" t="s">
        <v>26</v>
      </c>
      <c r="Q552" t="s">
        <v>27</v>
      </c>
      <c r="R552" t="s">
        <v>24</v>
      </c>
      <c r="S552" t="s">
        <v>6440</v>
      </c>
      <c r="T552" t="s">
        <v>6439</v>
      </c>
    </row>
    <row r="553" spans="1:20" x14ac:dyDescent="0.25">
      <c r="A553" t="s">
        <v>28</v>
      </c>
      <c r="B553" t="s">
        <v>29</v>
      </c>
      <c r="C553">
        <v>50</v>
      </c>
      <c r="D553">
        <v>2</v>
      </c>
      <c r="E553" t="s">
        <v>6437</v>
      </c>
      <c r="F553">
        <v>190</v>
      </c>
      <c r="G553">
        <v>0</v>
      </c>
      <c r="H553" t="s">
        <v>1219</v>
      </c>
      <c r="I553" t="s">
        <v>6438</v>
      </c>
      <c r="J553" t="s">
        <v>1251</v>
      </c>
      <c r="K553" t="s">
        <v>23</v>
      </c>
      <c r="L553" t="s">
        <v>24</v>
      </c>
      <c r="M553" t="s">
        <v>6439</v>
      </c>
      <c r="N553" t="s">
        <v>23</v>
      </c>
      <c r="O553" t="s">
        <v>25</v>
      </c>
      <c r="P553" t="s">
        <v>26</v>
      </c>
      <c r="Q553" t="s">
        <v>27</v>
      </c>
      <c r="R553" t="s">
        <v>24</v>
      </c>
      <c r="S553" t="s">
        <v>6440</v>
      </c>
      <c r="T553" t="s">
        <v>6439</v>
      </c>
    </row>
    <row r="554" spans="1:20" x14ac:dyDescent="0.25">
      <c r="A554" t="s">
        <v>30</v>
      </c>
      <c r="B554" t="s">
        <v>31</v>
      </c>
      <c r="C554">
        <v>50</v>
      </c>
      <c r="D554">
        <v>2</v>
      </c>
      <c r="E554" t="s">
        <v>6437</v>
      </c>
      <c r="F554">
        <v>190</v>
      </c>
      <c r="G554">
        <v>0</v>
      </c>
      <c r="H554" t="s">
        <v>1219</v>
      </c>
      <c r="I554" t="s">
        <v>6438</v>
      </c>
      <c r="J554" t="s">
        <v>1251</v>
      </c>
      <c r="K554" t="s">
        <v>23</v>
      </c>
      <c r="L554" t="s">
        <v>24</v>
      </c>
      <c r="M554" t="s">
        <v>6439</v>
      </c>
      <c r="N554" t="s">
        <v>23</v>
      </c>
      <c r="O554" t="s">
        <v>25</v>
      </c>
      <c r="P554" t="s">
        <v>26</v>
      </c>
      <c r="Q554" t="s">
        <v>27</v>
      </c>
      <c r="R554" t="s">
        <v>24</v>
      </c>
      <c r="S554" t="s">
        <v>6440</v>
      </c>
      <c r="T554" t="s">
        <v>6439</v>
      </c>
    </row>
    <row r="555" spans="1:20" x14ac:dyDescent="0.25">
      <c r="A555" t="s">
        <v>20</v>
      </c>
      <c r="B555" t="s">
        <v>21</v>
      </c>
      <c r="C555">
        <v>50</v>
      </c>
      <c r="D555">
        <v>1</v>
      </c>
      <c r="E555" t="s">
        <v>6441</v>
      </c>
      <c r="F555">
        <v>95</v>
      </c>
      <c r="G555">
        <v>0</v>
      </c>
      <c r="H555" t="s">
        <v>1219</v>
      </c>
      <c r="I555" t="s">
        <v>6442</v>
      </c>
      <c r="J555" t="s">
        <v>1263</v>
      </c>
      <c r="K555" t="s">
        <v>23</v>
      </c>
      <c r="L555" t="s">
        <v>24</v>
      </c>
      <c r="M555" t="s">
        <v>6439</v>
      </c>
      <c r="N555" t="s">
        <v>23</v>
      </c>
      <c r="O555" t="s">
        <v>25</v>
      </c>
      <c r="P555" t="s">
        <v>26</v>
      </c>
      <c r="Q555" t="s">
        <v>27</v>
      </c>
      <c r="R555" t="s">
        <v>24</v>
      </c>
      <c r="S555" t="s">
        <v>6443</v>
      </c>
      <c r="T555" t="s">
        <v>6439</v>
      </c>
    </row>
    <row r="556" spans="1:20" x14ac:dyDescent="0.25">
      <c r="A556" t="s">
        <v>28</v>
      </c>
      <c r="B556" t="s">
        <v>29</v>
      </c>
      <c r="C556">
        <v>50</v>
      </c>
      <c r="D556">
        <v>1</v>
      </c>
      <c r="E556" t="s">
        <v>6441</v>
      </c>
      <c r="F556">
        <v>95</v>
      </c>
      <c r="G556">
        <v>0</v>
      </c>
      <c r="H556" t="s">
        <v>1219</v>
      </c>
      <c r="I556" t="s">
        <v>6442</v>
      </c>
      <c r="J556" t="s">
        <v>1263</v>
      </c>
      <c r="K556" t="s">
        <v>23</v>
      </c>
      <c r="L556" t="s">
        <v>24</v>
      </c>
      <c r="M556" t="s">
        <v>6439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6443</v>
      </c>
      <c r="T556" t="s">
        <v>6439</v>
      </c>
    </row>
    <row r="557" spans="1:20" x14ac:dyDescent="0.25">
      <c r="A557" t="s">
        <v>30</v>
      </c>
      <c r="B557" t="s">
        <v>31</v>
      </c>
      <c r="C557">
        <v>50</v>
      </c>
      <c r="D557">
        <v>1</v>
      </c>
      <c r="E557" t="s">
        <v>6441</v>
      </c>
      <c r="F557">
        <v>95</v>
      </c>
      <c r="G557">
        <v>0</v>
      </c>
      <c r="H557" t="s">
        <v>1219</v>
      </c>
      <c r="I557" t="s">
        <v>6442</v>
      </c>
      <c r="J557" t="s">
        <v>1263</v>
      </c>
      <c r="K557" t="s">
        <v>23</v>
      </c>
      <c r="L557" t="s">
        <v>24</v>
      </c>
      <c r="M557" t="s">
        <v>6439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6443</v>
      </c>
      <c r="T557" t="s">
        <v>6439</v>
      </c>
    </row>
    <row r="558" spans="1:20" x14ac:dyDescent="0.25">
      <c r="A558" t="s">
        <v>20</v>
      </c>
      <c r="B558" t="s">
        <v>21</v>
      </c>
      <c r="C558">
        <v>50</v>
      </c>
      <c r="D558">
        <v>1</v>
      </c>
      <c r="E558" t="s">
        <v>6444</v>
      </c>
      <c r="F558">
        <v>95</v>
      </c>
      <c r="G558">
        <v>0</v>
      </c>
      <c r="H558" t="s">
        <v>1219</v>
      </c>
      <c r="I558" t="s">
        <v>6445</v>
      </c>
      <c r="J558" t="s">
        <v>315</v>
      </c>
      <c r="K558" t="s">
        <v>23</v>
      </c>
      <c r="L558" t="s">
        <v>24</v>
      </c>
      <c r="M558" t="s">
        <v>6439</v>
      </c>
      <c r="N558" t="s">
        <v>23</v>
      </c>
      <c r="O558" t="s">
        <v>58</v>
      </c>
      <c r="P558" t="s">
        <v>26</v>
      </c>
      <c r="Q558" t="s">
        <v>33</v>
      </c>
      <c r="R558" t="s">
        <v>24</v>
      </c>
      <c r="S558" t="s">
        <v>6446</v>
      </c>
      <c r="T558" t="s">
        <v>6439</v>
      </c>
    </row>
    <row r="559" spans="1:20" x14ac:dyDescent="0.25">
      <c r="A559" t="s">
        <v>28</v>
      </c>
      <c r="B559" t="s">
        <v>29</v>
      </c>
      <c r="C559">
        <v>50</v>
      </c>
      <c r="D559">
        <v>1</v>
      </c>
      <c r="E559" t="s">
        <v>6444</v>
      </c>
      <c r="F559">
        <v>95</v>
      </c>
      <c r="G559">
        <v>0</v>
      </c>
      <c r="H559" t="s">
        <v>1219</v>
      </c>
      <c r="I559" t="s">
        <v>6445</v>
      </c>
      <c r="J559" t="s">
        <v>315</v>
      </c>
      <c r="K559" t="s">
        <v>23</v>
      </c>
      <c r="L559" t="s">
        <v>24</v>
      </c>
      <c r="M559" t="s">
        <v>6439</v>
      </c>
      <c r="N559" t="s">
        <v>23</v>
      </c>
      <c r="O559" t="s">
        <v>58</v>
      </c>
      <c r="P559" t="s">
        <v>26</v>
      </c>
      <c r="Q559" t="s">
        <v>33</v>
      </c>
      <c r="R559" t="s">
        <v>24</v>
      </c>
      <c r="S559" t="s">
        <v>6446</v>
      </c>
      <c r="T559" t="s">
        <v>6439</v>
      </c>
    </row>
    <row r="560" spans="1:20" x14ac:dyDescent="0.25">
      <c r="A560" t="s">
        <v>30</v>
      </c>
      <c r="B560" t="s">
        <v>31</v>
      </c>
      <c r="C560">
        <v>50</v>
      </c>
      <c r="D560">
        <v>1</v>
      </c>
      <c r="E560" t="s">
        <v>6444</v>
      </c>
      <c r="F560">
        <v>95</v>
      </c>
      <c r="G560">
        <v>0</v>
      </c>
      <c r="H560" t="s">
        <v>1219</v>
      </c>
      <c r="I560" t="s">
        <v>6445</v>
      </c>
      <c r="J560" t="s">
        <v>315</v>
      </c>
      <c r="K560" t="s">
        <v>23</v>
      </c>
      <c r="L560" t="s">
        <v>24</v>
      </c>
      <c r="M560" t="s">
        <v>6439</v>
      </c>
      <c r="N560" t="s">
        <v>23</v>
      </c>
      <c r="O560" t="s">
        <v>58</v>
      </c>
      <c r="P560" t="s">
        <v>26</v>
      </c>
      <c r="Q560" t="s">
        <v>33</v>
      </c>
      <c r="R560" t="s">
        <v>24</v>
      </c>
      <c r="S560" t="s">
        <v>6446</v>
      </c>
      <c r="T560" t="s">
        <v>6439</v>
      </c>
    </row>
    <row r="561" spans="1:20" x14ac:dyDescent="0.25">
      <c r="A561" t="s">
        <v>42</v>
      </c>
      <c r="B561" t="s">
        <v>43</v>
      </c>
      <c r="C561">
        <v>66.666666666666671</v>
      </c>
      <c r="D561">
        <v>3</v>
      </c>
      <c r="E561" t="s">
        <v>6447</v>
      </c>
      <c r="F561">
        <v>100</v>
      </c>
      <c r="G561">
        <v>0</v>
      </c>
      <c r="H561" t="s">
        <v>22</v>
      </c>
      <c r="I561" t="s">
        <v>6448</v>
      </c>
      <c r="J561" t="s">
        <v>1246</v>
      </c>
      <c r="K561" t="s">
        <v>23</v>
      </c>
      <c r="L561" t="s">
        <v>24</v>
      </c>
      <c r="M561" t="s">
        <v>6449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6450</v>
      </c>
      <c r="T561" t="s">
        <v>6449</v>
      </c>
    </row>
    <row r="562" spans="1:20" x14ac:dyDescent="0.25">
      <c r="A562" t="s">
        <v>20</v>
      </c>
      <c r="B562" t="s">
        <v>21</v>
      </c>
      <c r="C562">
        <v>50</v>
      </c>
      <c r="D562">
        <v>1</v>
      </c>
      <c r="E562" t="s">
        <v>6451</v>
      </c>
      <c r="F562">
        <v>100</v>
      </c>
      <c r="G562">
        <v>0</v>
      </c>
      <c r="H562" t="s">
        <v>1219</v>
      </c>
      <c r="I562" t="s">
        <v>1403</v>
      </c>
      <c r="J562" t="s">
        <v>1221</v>
      </c>
      <c r="K562" t="s">
        <v>23</v>
      </c>
      <c r="L562" t="s">
        <v>24</v>
      </c>
      <c r="M562" t="s">
        <v>6449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6452</v>
      </c>
      <c r="T562" t="s">
        <v>6449</v>
      </c>
    </row>
    <row r="563" spans="1:20" x14ac:dyDescent="0.25">
      <c r="A563" t="s">
        <v>28</v>
      </c>
      <c r="B563" t="s">
        <v>29</v>
      </c>
      <c r="C563">
        <v>50</v>
      </c>
      <c r="D563">
        <v>1</v>
      </c>
      <c r="E563" t="s">
        <v>6451</v>
      </c>
      <c r="F563">
        <v>100</v>
      </c>
      <c r="G563">
        <v>0</v>
      </c>
      <c r="H563" t="s">
        <v>1219</v>
      </c>
      <c r="I563" t="s">
        <v>1403</v>
      </c>
      <c r="J563" t="s">
        <v>1221</v>
      </c>
      <c r="K563" t="s">
        <v>23</v>
      </c>
      <c r="L563" t="s">
        <v>24</v>
      </c>
      <c r="M563" t="s">
        <v>6449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6452</v>
      </c>
      <c r="T563" t="s">
        <v>6449</v>
      </c>
    </row>
    <row r="564" spans="1:20" x14ac:dyDescent="0.25">
      <c r="A564" t="s">
        <v>30</v>
      </c>
      <c r="B564" t="s">
        <v>31</v>
      </c>
      <c r="C564">
        <v>50</v>
      </c>
      <c r="D564">
        <v>1</v>
      </c>
      <c r="E564" t="s">
        <v>6451</v>
      </c>
      <c r="F564">
        <v>100</v>
      </c>
      <c r="G564">
        <v>0</v>
      </c>
      <c r="H564" t="s">
        <v>1219</v>
      </c>
      <c r="I564" t="s">
        <v>1403</v>
      </c>
      <c r="J564" t="s">
        <v>1221</v>
      </c>
      <c r="K564" t="s">
        <v>23</v>
      </c>
      <c r="L564" t="s">
        <v>24</v>
      </c>
      <c r="M564" t="s">
        <v>6449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6452</v>
      </c>
      <c r="T564" t="s">
        <v>6449</v>
      </c>
    </row>
    <row r="565" spans="1:20" x14ac:dyDescent="0.25">
      <c r="A565" t="s">
        <v>20</v>
      </c>
      <c r="B565" t="s">
        <v>21</v>
      </c>
      <c r="C565">
        <v>50</v>
      </c>
      <c r="D565">
        <v>1</v>
      </c>
      <c r="E565" t="s">
        <v>6453</v>
      </c>
      <c r="F565">
        <v>95</v>
      </c>
      <c r="G565">
        <v>0</v>
      </c>
      <c r="H565" t="s">
        <v>1219</v>
      </c>
      <c r="I565" t="s">
        <v>6454</v>
      </c>
      <c r="J565" t="s">
        <v>342</v>
      </c>
      <c r="K565" t="s">
        <v>23</v>
      </c>
      <c r="L565" t="s">
        <v>24</v>
      </c>
      <c r="M565" t="s">
        <v>6455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6456</v>
      </c>
      <c r="T565" t="s">
        <v>6455</v>
      </c>
    </row>
    <row r="566" spans="1:20" x14ac:dyDescent="0.25">
      <c r="A566" t="s">
        <v>28</v>
      </c>
      <c r="B566" t="s">
        <v>29</v>
      </c>
      <c r="C566">
        <v>50</v>
      </c>
      <c r="D566">
        <v>1</v>
      </c>
      <c r="E566" t="s">
        <v>6453</v>
      </c>
      <c r="F566">
        <v>95</v>
      </c>
      <c r="G566">
        <v>0</v>
      </c>
      <c r="H566" t="s">
        <v>1219</v>
      </c>
      <c r="I566" t="s">
        <v>6454</v>
      </c>
      <c r="J566" t="s">
        <v>342</v>
      </c>
      <c r="K566" t="s">
        <v>23</v>
      </c>
      <c r="L566" t="s">
        <v>24</v>
      </c>
      <c r="M566" t="s">
        <v>6455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6456</v>
      </c>
      <c r="T566" t="s">
        <v>6455</v>
      </c>
    </row>
    <row r="567" spans="1:20" x14ac:dyDescent="0.25">
      <c r="A567" t="s">
        <v>30</v>
      </c>
      <c r="B567" t="s">
        <v>31</v>
      </c>
      <c r="C567">
        <v>50</v>
      </c>
      <c r="D567">
        <v>1</v>
      </c>
      <c r="E567" t="s">
        <v>6453</v>
      </c>
      <c r="F567">
        <v>95</v>
      </c>
      <c r="G567">
        <v>0</v>
      </c>
      <c r="H567" t="s">
        <v>1219</v>
      </c>
      <c r="I567" t="s">
        <v>6454</v>
      </c>
      <c r="J567" t="s">
        <v>342</v>
      </c>
      <c r="K567" t="s">
        <v>23</v>
      </c>
      <c r="L567" t="s">
        <v>24</v>
      </c>
      <c r="M567" t="s">
        <v>6455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6456</v>
      </c>
      <c r="T567" t="s">
        <v>6455</v>
      </c>
    </row>
    <row r="568" spans="1:20" x14ac:dyDescent="0.25">
      <c r="A568" t="s">
        <v>20</v>
      </c>
      <c r="B568" t="s">
        <v>21</v>
      </c>
      <c r="C568">
        <v>50</v>
      </c>
      <c r="D568">
        <v>1</v>
      </c>
      <c r="E568" t="s">
        <v>6457</v>
      </c>
      <c r="F568">
        <v>109</v>
      </c>
      <c r="G568">
        <v>9</v>
      </c>
      <c r="H568" t="s">
        <v>1219</v>
      </c>
      <c r="I568" t="s">
        <v>6458</v>
      </c>
      <c r="J568" t="s">
        <v>327</v>
      </c>
      <c r="K568" t="s">
        <v>23</v>
      </c>
      <c r="L568" t="s">
        <v>24</v>
      </c>
      <c r="M568" t="s">
        <v>6455</v>
      </c>
      <c r="N568" t="s">
        <v>23</v>
      </c>
      <c r="O568" t="s">
        <v>58</v>
      </c>
      <c r="P568" t="s">
        <v>26</v>
      </c>
      <c r="Q568" t="s">
        <v>33</v>
      </c>
      <c r="R568" t="s">
        <v>24</v>
      </c>
      <c r="S568" t="s">
        <v>6459</v>
      </c>
      <c r="T568" t="s">
        <v>6460</v>
      </c>
    </row>
    <row r="569" spans="1:20" x14ac:dyDescent="0.25">
      <c r="A569" t="s">
        <v>28</v>
      </c>
      <c r="B569" t="s">
        <v>29</v>
      </c>
      <c r="C569">
        <v>50</v>
      </c>
      <c r="D569">
        <v>1</v>
      </c>
      <c r="E569" t="s">
        <v>6457</v>
      </c>
      <c r="F569">
        <v>109</v>
      </c>
      <c r="G569">
        <v>9</v>
      </c>
      <c r="H569" t="s">
        <v>1219</v>
      </c>
      <c r="I569" t="s">
        <v>6458</v>
      </c>
      <c r="J569" t="s">
        <v>327</v>
      </c>
      <c r="K569" t="s">
        <v>23</v>
      </c>
      <c r="L569" t="s">
        <v>24</v>
      </c>
      <c r="M569" t="s">
        <v>6455</v>
      </c>
      <c r="N569" t="s">
        <v>23</v>
      </c>
      <c r="O569" t="s">
        <v>58</v>
      </c>
      <c r="P569" t="s">
        <v>26</v>
      </c>
      <c r="Q569" t="s">
        <v>33</v>
      </c>
      <c r="R569" t="s">
        <v>24</v>
      </c>
      <c r="S569" t="s">
        <v>6459</v>
      </c>
      <c r="T569" t="s">
        <v>6460</v>
      </c>
    </row>
    <row r="570" spans="1:20" x14ac:dyDescent="0.25">
      <c r="A570" t="s">
        <v>30</v>
      </c>
      <c r="B570" t="s">
        <v>31</v>
      </c>
      <c r="C570">
        <v>50</v>
      </c>
      <c r="D570">
        <v>1</v>
      </c>
      <c r="E570" t="s">
        <v>6457</v>
      </c>
      <c r="F570">
        <v>109</v>
      </c>
      <c r="G570">
        <v>9</v>
      </c>
      <c r="H570" t="s">
        <v>1219</v>
      </c>
      <c r="I570" t="s">
        <v>6458</v>
      </c>
      <c r="J570" t="s">
        <v>327</v>
      </c>
      <c r="K570" t="s">
        <v>23</v>
      </c>
      <c r="L570" t="s">
        <v>24</v>
      </c>
      <c r="M570" t="s">
        <v>6455</v>
      </c>
      <c r="N570" t="s">
        <v>23</v>
      </c>
      <c r="O570" t="s">
        <v>58</v>
      </c>
      <c r="P570" t="s">
        <v>26</v>
      </c>
      <c r="Q570" t="s">
        <v>33</v>
      </c>
      <c r="R570" t="s">
        <v>24</v>
      </c>
      <c r="S570" t="s">
        <v>6459</v>
      </c>
      <c r="T570" t="s">
        <v>6460</v>
      </c>
    </row>
    <row r="571" spans="1:20" x14ac:dyDescent="0.25">
      <c r="A571" t="s">
        <v>186</v>
      </c>
      <c r="B571" t="s">
        <v>187</v>
      </c>
      <c r="C571">
        <v>33.333333333333336</v>
      </c>
      <c r="D571">
        <v>3</v>
      </c>
      <c r="E571" t="s">
        <v>6461</v>
      </c>
      <c r="F571">
        <v>100</v>
      </c>
      <c r="G571">
        <v>0</v>
      </c>
      <c r="H571" t="s">
        <v>1219</v>
      </c>
      <c r="I571" t="s">
        <v>6462</v>
      </c>
      <c r="J571" t="s">
        <v>333</v>
      </c>
      <c r="K571" t="s">
        <v>23</v>
      </c>
      <c r="L571" t="s">
        <v>24</v>
      </c>
      <c r="M571" t="s">
        <v>6463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6464</v>
      </c>
      <c r="T571" t="s">
        <v>6463</v>
      </c>
    </row>
    <row r="572" spans="1:20" x14ac:dyDescent="0.25">
      <c r="A572" t="s">
        <v>20</v>
      </c>
      <c r="B572" t="s">
        <v>21</v>
      </c>
      <c r="C572">
        <v>50</v>
      </c>
      <c r="D572">
        <v>1</v>
      </c>
      <c r="E572" t="s">
        <v>6465</v>
      </c>
      <c r="F572">
        <v>95</v>
      </c>
      <c r="G572">
        <v>0</v>
      </c>
      <c r="H572" t="s">
        <v>1219</v>
      </c>
      <c r="I572" t="s">
        <v>6466</v>
      </c>
      <c r="J572" t="s">
        <v>332</v>
      </c>
      <c r="K572" t="s">
        <v>23</v>
      </c>
      <c r="L572" t="s">
        <v>24</v>
      </c>
      <c r="M572" t="s">
        <v>6467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6468</v>
      </c>
      <c r="T572" t="s">
        <v>6467</v>
      </c>
    </row>
    <row r="573" spans="1:20" x14ac:dyDescent="0.25">
      <c r="A573" t="s">
        <v>28</v>
      </c>
      <c r="B573" t="s">
        <v>29</v>
      </c>
      <c r="C573">
        <v>50</v>
      </c>
      <c r="D573">
        <v>1</v>
      </c>
      <c r="E573" t="s">
        <v>6465</v>
      </c>
      <c r="F573">
        <v>95</v>
      </c>
      <c r="G573">
        <v>0</v>
      </c>
      <c r="H573" t="s">
        <v>1219</v>
      </c>
      <c r="I573" t="s">
        <v>6466</v>
      </c>
      <c r="J573" t="s">
        <v>332</v>
      </c>
      <c r="K573" t="s">
        <v>23</v>
      </c>
      <c r="L573" t="s">
        <v>24</v>
      </c>
      <c r="M573" t="s">
        <v>6467</v>
      </c>
      <c r="N573" t="s">
        <v>23</v>
      </c>
      <c r="O573" t="s">
        <v>25</v>
      </c>
      <c r="P573" t="s">
        <v>26</v>
      </c>
      <c r="Q573" t="s">
        <v>27</v>
      </c>
      <c r="R573" t="s">
        <v>24</v>
      </c>
      <c r="S573" t="s">
        <v>6468</v>
      </c>
      <c r="T573" t="s">
        <v>6467</v>
      </c>
    </row>
    <row r="574" spans="1:20" x14ac:dyDescent="0.25">
      <c r="A574" t="s">
        <v>30</v>
      </c>
      <c r="B574" t="s">
        <v>31</v>
      </c>
      <c r="C574">
        <v>50</v>
      </c>
      <c r="D574">
        <v>1</v>
      </c>
      <c r="E574" t="s">
        <v>6465</v>
      </c>
      <c r="F574">
        <v>95</v>
      </c>
      <c r="G574">
        <v>0</v>
      </c>
      <c r="H574" t="s">
        <v>1219</v>
      </c>
      <c r="I574" t="s">
        <v>6466</v>
      </c>
      <c r="J574" t="s">
        <v>332</v>
      </c>
      <c r="K574" t="s">
        <v>23</v>
      </c>
      <c r="L574" t="s">
        <v>24</v>
      </c>
      <c r="M574" t="s">
        <v>6467</v>
      </c>
      <c r="N574" t="s">
        <v>23</v>
      </c>
      <c r="O574" t="s">
        <v>25</v>
      </c>
      <c r="P574" t="s">
        <v>26</v>
      </c>
      <c r="Q574" t="s">
        <v>27</v>
      </c>
      <c r="R574" t="s">
        <v>24</v>
      </c>
      <c r="S574" t="s">
        <v>6468</v>
      </c>
      <c r="T574" t="s">
        <v>6467</v>
      </c>
    </row>
    <row r="575" spans="1:20" x14ac:dyDescent="0.25">
      <c r="A575" t="s">
        <v>20</v>
      </c>
      <c r="B575" t="s">
        <v>21</v>
      </c>
      <c r="C575">
        <v>50</v>
      </c>
      <c r="D575">
        <v>1</v>
      </c>
      <c r="E575" t="s">
        <v>6469</v>
      </c>
      <c r="F575">
        <v>104</v>
      </c>
      <c r="G575">
        <v>9</v>
      </c>
      <c r="H575" t="s">
        <v>1219</v>
      </c>
      <c r="I575" t="s">
        <v>6470</v>
      </c>
      <c r="J575" t="s">
        <v>315</v>
      </c>
      <c r="K575" t="s">
        <v>23</v>
      </c>
      <c r="L575" t="s">
        <v>24</v>
      </c>
      <c r="M575" t="s">
        <v>6471</v>
      </c>
      <c r="N575" t="s">
        <v>23</v>
      </c>
      <c r="O575" t="s">
        <v>25</v>
      </c>
      <c r="P575" t="s">
        <v>26</v>
      </c>
      <c r="Q575" t="s">
        <v>27</v>
      </c>
      <c r="R575" t="s">
        <v>24</v>
      </c>
      <c r="S575" t="s">
        <v>6472</v>
      </c>
      <c r="T575" t="s">
        <v>6471</v>
      </c>
    </row>
    <row r="576" spans="1:20" x14ac:dyDescent="0.25">
      <c r="A576" t="s">
        <v>28</v>
      </c>
      <c r="B576" t="s">
        <v>29</v>
      </c>
      <c r="C576">
        <v>50</v>
      </c>
      <c r="D576">
        <v>1</v>
      </c>
      <c r="E576" t="s">
        <v>6469</v>
      </c>
      <c r="F576">
        <v>104</v>
      </c>
      <c r="G576">
        <v>9</v>
      </c>
      <c r="H576" t="s">
        <v>1219</v>
      </c>
      <c r="I576" t="s">
        <v>6470</v>
      </c>
      <c r="J576" t="s">
        <v>315</v>
      </c>
      <c r="K576" t="s">
        <v>23</v>
      </c>
      <c r="L576" t="s">
        <v>24</v>
      </c>
      <c r="M576" t="s">
        <v>6471</v>
      </c>
      <c r="N576" t="s">
        <v>23</v>
      </c>
      <c r="O576" t="s">
        <v>25</v>
      </c>
      <c r="P576" t="s">
        <v>26</v>
      </c>
      <c r="Q576" t="s">
        <v>27</v>
      </c>
      <c r="R576" t="s">
        <v>24</v>
      </c>
      <c r="S576" t="s">
        <v>6472</v>
      </c>
      <c r="T576" t="s">
        <v>6471</v>
      </c>
    </row>
    <row r="577" spans="1:20" x14ac:dyDescent="0.25">
      <c r="A577" t="s">
        <v>30</v>
      </c>
      <c r="B577" t="s">
        <v>31</v>
      </c>
      <c r="C577">
        <v>50</v>
      </c>
      <c r="D577">
        <v>1</v>
      </c>
      <c r="E577" t="s">
        <v>6469</v>
      </c>
      <c r="F577">
        <v>104</v>
      </c>
      <c r="G577">
        <v>9</v>
      </c>
      <c r="H577" t="s">
        <v>1219</v>
      </c>
      <c r="I577" t="s">
        <v>6470</v>
      </c>
      <c r="J577" t="s">
        <v>315</v>
      </c>
      <c r="K577" t="s">
        <v>23</v>
      </c>
      <c r="L577" t="s">
        <v>24</v>
      </c>
      <c r="M577" t="s">
        <v>6471</v>
      </c>
      <c r="N577" t="s">
        <v>23</v>
      </c>
      <c r="O577" t="s">
        <v>25</v>
      </c>
      <c r="P577" t="s">
        <v>26</v>
      </c>
      <c r="Q577" t="s">
        <v>27</v>
      </c>
      <c r="R577" t="s">
        <v>24</v>
      </c>
      <c r="S577" t="s">
        <v>6472</v>
      </c>
      <c r="T577" t="s">
        <v>6471</v>
      </c>
    </row>
    <row r="578" spans="1:20" x14ac:dyDescent="0.25">
      <c r="A578" t="s">
        <v>42</v>
      </c>
      <c r="B578" t="s">
        <v>43</v>
      </c>
      <c r="C578">
        <v>66.666666666666671</v>
      </c>
      <c r="D578">
        <v>3</v>
      </c>
      <c r="E578" t="s">
        <v>6473</v>
      </c>
      <c r="F578">
        <v>200</v>
      </c>
      <c r="G578">
        <v>0</v>
      </c>
      <c r="H578" t="s">
        <v>1219</v>
      </c>
      <c r="I578" t="s">
        <v>6474</v>
      </c>
      <c r="J578" t="s">
        <v>361</v>
      </c>
      <c r="K578" t="s">
        <v>23</v>
      </c>
      <c r="L578" t="s">
        <v>24</v>
      </c>
      <c r="M578" t="s">
        <v>6471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6475</v>
      </c>
      <c r="T578" t="s">
        <v>6471</v>
      </c>
    </row>
    <row r="579" spans="1:20" x14ac:dyDescent="0.25">
      <c r="A579" t="s">
        <v>186</v>
      </c>
      <c r="B579" t="s">
        <v>187</v>
      </c>
      <c r="C579">
        <v>33.333333333333336</v>
      </c>
      <c r="D579">
        <v>3</v>
      </c>
      <c r="E579" t="s">
        <v>6473</v>
      </c>
      <c r="F579">
        <v>200</v>
      </c>
      <c r="G579">
        <v>0</v>
      </c>
      <c r="H579" t="s">
        <v>1219</v>
      </c>
      <c r="I579" t="s">
        <v>6474</v>
      </c>
      <c r="J579" t="s">
        <v>361</v>
      </c>
      <c r="K579" t="s">
        <v>23</v>
      </c>
      <c r="L579" t="s">
        <v>24</v>
      </c>
      <c r="M579" t="s">
        <v>6471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6475</v>
      </c>
      <c r="T579" t="s">
        <v>6471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6476</v>
      </c>
      <c r="F580">
        <v>135</v>
      </c>
      <c r="G580">
        <v>35</v>
      </c>
      <c r="H580" t="s">
        <v>1219</v>
      </c>
      <c r="I580" t="s">
        <v>6477</v>
      </c>
      <c r="J580" t="s">
        <v>311</v>
      </c>
      <c r="K580" t="s">
        <v>23</v>
      </c>
      <c r="L580" t="s">
        <v>24</v>
      </c>
      <c r="M580" t="s">
        <v>6478</v>
      </c>
      <c r="N580" t="s">
        <v>23</v>
      </c>
      <c r="O580" t="s">
        <v>307</v>
      </c>
      <c r="P580" t="s">
        <v>26</v>
      </c>
      <c r="Q580" t="s">
        <v>27</v>
      </c>
      <c r="R580" t="s">
        <v>24</v>
      </c>
      <c r="S580" t="s">
        <v>6479</v>
      </c>
      <c r="T580" t="s">
        <v>6478</v>
      </c>
    </row>
    <row r="581" spans="1:20" x14ac:dyDescent="0.25">
      <c r="A581" t="s">
        <v>28</v>
      </c>
      <c r="B581" t="s">
        <v>29</v>
      </c>
      <c r="C581">
        <v>50</v>
      </c>
      <c r="D581">
        <v>1</v>
      </c>
      <c r="E581" t="s">
        <v>6476</v>
      </c>
      <c r="F581">
        <v>135</v>
      </c>
      <c r="G581">
        <v>35</v>
      </c>
      <c r="H581" t="s">
        <v>1219</v>
      </c>
      <c r="I581" t="s">
        <v>6477</v>
      </c>
      <c r="J581" t="s">
        <v>311</v>
      </c>
      <c r="K581" t="s">
        <v>23</v>
      </c>
      <c r="L581" t="s">
        <v>24</v>
      </c>
      <c r="M581" t="s">
        <v>6478</v>
      </c>
      <c r="N581" t="s">
        <v>23</v>
      </c>
      <c r="O581" t="s">
        <v>307</v>
      </c>
      <c r="P581" t="s">
        <v>26</v>
      </c>
      <c r="Q581" t="s">
        <v>27</v>
      </c>
      <c r="R581" t="s">
        <v>24</v>
      </c>
      <c r="S581" t="s">
        <v>6479</v>
      </c>
      <c r="T581" t="s">
        <v>6478</v>
      </c>
    </row>
    <row r="582" spans="1:20" x14ac:dyDescent="0.25">
      <c r="A582" t="s">
        <v>30</v>
      </c>
      <c r="B582" t="s">
        <v>31</v>
      </c>
      <c r="C582">
        <v>50</v>
      </c>
      <c r="D582">
        <v>1</v>
      </c>
      <c r="E582" t="s">
        <v>6476</v>
      </c>
      <c r="F582">
        <v>135</v>
      </c>
      <c r="G582">
        <v>35</v>
      </c>
      <c r="H582" t="s">
        <v>1219</v>
      </c>
      <c r="I582" t="s">
        <v>6477</v>
      </c>
      <c r="J582" t="s">
        <v>311</v>
      </c>
      <c r="K582" t="s">
        <v>23</v>
      </c>
      <c r="L582" t="s">
        <v>24</v>
      </c>
      <c r="M582" t="s">
        <v>6478</v>
      </c>
      <c r="N582" t="s">
        <v>23</v>
      </c>
      <c r="O582" t="s">
        <v>307</v>
      </c>
      <c r="P582" t="s">
        <v>26</v>
      </c>
      <c r="Q582" t="s">
        <v>27</v>
      </c>
      <c r="R582" t="s">
        <v>24</v>
      </c>
      <c r="S582" t="s">
        <v>6479</v>
      </c>
      <c r="T582" t="s">
        <v>6478</v>
      </c>
    </row>
    <row r="583" spans="1:20" x14ac:dyDescent="0.25">
      <c r="A583" t="s">
        <v>20</v>
      </c>
      <c r="B583" t="s">
        <v>21</v>
      </c>
      <c r="C583">
        <v>50</v>
      </c>
      <c r="D583">
        <v>2</v>
      </c>
      <c r="E583" t="s">
        <v>6480</v>
      </c>
      <c r="F583">
        <v>200</v>
      </c>
      <c r="G583">
        <v>0</v>
      </c>
      <c r="H583" t="s">
        <v>1219</v>
      </c>
      <c r="I583" t="s">
        <v>6481</v>
      </c>
      <c r="J583" t="s">
        <v>306</v>
      </c>
      <c r="K583" t="s">
        <v>23</v>
      </c>
      <c r="L583" t="s">
        <v>24</v>
      </c>
      <c r="M583" t="s">
        <v>6482</v>
      </c>
      <c r="N583" t="s">
        <v>23</v>
      </c>
      <c r="O583" t="s">
        <v>58</v>
      </c>
      <c r="P583" t="s">
        <v>26</v>
      </c>
      <c r="Q583" t="s">
        <v>33</v>
      </c>
      <c r="R583" t="s">
        <v>24</v>
      </c>
      <c r="S583" t="s">
        <v>6483</v>
      </c>
      <c r="T583" t="s">
        <v>6484</v>
      </c>
    </row>
    <row r="584" spans="1:20" x14ac:dyDescent="0.25">
      <c r="A584" t="s">
        <v>28</v>
      </c>
      <c r="B584" t="s">
        <v>29</v>
      </c>
      <c r="C584">
        <v>50</v>
      </c>
      <c r="D584">
        <v>2</v>
      </c>
      <c r="E584" t="s">
        <v>6480</v>
      </c>
      <c r="F584">
        <v>200</v>
      </c>
      <c r="G584">
        <v>0</v>
      </c>
      <c r="H584" t="s">
        <v>1219</v>
      </c>
      <c r="I584" t="s">
        <v>6481</v>
      </c>
      <c r="J584" t="s">
        <v>306</v>
      </c>
      <c r="K584" t="s">
        <v>23</v>
      </c>
      <c r="L584" t="s">
        <v>24</v>
      </c>
      <c r="M584" t="s">
        <v>6482</v>
      </c>
      <c r="N584" t="s">
        <v>23</v>
      </c>
      <c r="O584" t="s">
        <v>58</v>
      </c>
      <c r="P584" t="s">
        <v>26</v>
      </c>
      <c r="Q584" t="s">
        <v>33</v>
      </c>
      <c r="R584" t="s">
        <v>24</v>
      </c>
      <c r="S584" t="s">
        <v>6483</v>
      </c>
      <c r="T584" t="s">
        <v>6484</v>
      </c>
    </row>
    <row r="585" spans="1:20" x14ac:dyDescent="0.25">
      <c r="A585" t="s">
        <v>30</v>
      </c>
      <c r="B585" t="s">
        <v>31</v>
      </c>
      <c r="C585">
        <v>50</v>
      </c>
      <c r="D585">
        <v>2</v>
      </c>
      <c r="E585" t="s">
        <v>6480</v>
      </c>
      <c r="F585">
        <v>200</v>
      </c>
      <c r="G585">
        <v>0</v>
      </c>
      <c r="H585" t="s">
        <v>1219</v>
      </c>
      <c r="I585" t="s">
        <v>6481</v>
      </c>
      <c r="J585" t="s">
        <v>306</v>
      </c>
      <c r="K585" t="s">
        <v>23</v>
      </c>
      <c r="L585" t="s">
        <v>24</v>
      </c>
      <c r="M585" t="s">
        <v>6482</v>
      </c>
      <c r="N585" t="s">
        <v>23</v>
      </c>
      <c r="O585" t="s">
        <v>58</v>
      </c>
      <c r="P585" t="s">
        <v>26</v>
      </c>
      <c r="Q585" t="s">
        <v>33</v>
      </c>
      <c r="R585" t="s">
        <v>24</v>
      </c>
      <c r="S585" t="s">
        <v>6483</v>
      </c>
      <c r="T585" t="s">
        <v>6484</v>
      </c>
    </row>
    <row r="586" spans="1:20" x14ac:dyDescent="0.25">
      <c r="A586" t="s">
        <v>20</v>
      </c>
      <c r="B586" t="s">
        <v>21</v>
      </c>
      <c r="C586">
        <v>50</v>
      </c>
      <c r="D586">
        <v>1</v>
      </c>
      <c r="E586" t="s">
        <v>6485</v>
      </c>
      <c r="F586">
        <v>95</v>
      </c>
      <c r="G586">
        <v>0</v>
      </c>
      <c r="H586" t="s">
        <v>1219</v>
      </c>
      <c r="I586" t="s">
        <v>6486</v>
      </c>
      <c r="J586" t="s">
        <v>305</v>
      </c>
      <c r="K586" t="s">
        <v>23</v>
      </c>
      <c r="L586" t="s">
        <v>24</v>
      </c>
      <c r="M586" t="s">
        <v>6487</v>
      </c>
      <c r="N586" t="s">
        <v>23</v>
      </c>
      <c r="O586" t="s">
        <v>25</v>
      </c>
      <c r="P586" t="s">
        <v>26</v>
      </c>
      <c r="Q586" t="s">
        <v>27</v>
      </c>
      <c r="R586" t="s">
        <v>24</v>
      </c>
      <c r="S586" t="s">
        <v>6488</v>
      </c>
      <c r="T586" t="s">
        <v>6487</v>
      </c>
    </row>
    <row r="587" spans="1:20" x14ac:dyDescent="0.25">
      <c r="A587" t="s">
        <v>28</v>
      </c>
      <c r="B587" t="s">
        <v>29</v>
      </c>
      <c r="C587">
        <v>50</v>
      </c>
      <c r="D587">
        <v>1</v>
      </c>
      <c r="E587" t="s">
        <v>6485</v>
      </c>
      <c r="F587">
        <v>95</v>
      </c>
      <c r="G587">
        <v>0</v>
      </c>
      <c r="H587" t="s">
        <v>1219</v>
      </c>
      <c r="I587" t="s">
        <v>6486</v>
      </c>
      <c r="J587" t="s">
        <v>305</v>
      </c>
      <c r="K587" t="s">
        <v>23</v>
      </c>
      <c r="L587" t="s">
        <v>24</v>
      </c>
      <c r="M587" t="s">
        <v>6487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6488</v>
      </c>
      <c r="T587" t="s">
        <v>6487</v>
      </c>
    </row>
    <row r="588" spans="1:20" x14ac:dyDescent="0.25">
      <c r="A588" t="s">
        <v>30</v>
      </c>
      <c r="B588" t="s">
        <v>31</v>
      </c>
      <c r="C588">
        <v>50</v>
      </c>
      <c r="D588">
        <v>1</v>
      </c>
      <c r="E588" t="s">
        <v>6485</v>
      </c>
      <c r="F588">
        <v>95</v>
      </c>
      <c r="G588">
        <v>0</v>
      </c>
      <c r="H588" t="s">
        <v>1219</v>
      </c>
      <c r="I588" t="s">
        <v>6486</v>
      </c>
      <c r="J588" t="s">
        <v>305</v>
      </c>
      <c r="K588" t="s">
        <v>23</v>
      </c>
      <c r="L588" t="s">
        <v>24</v>
      </c>
      <c r="M588" t="s">
        <v>6487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6488</v>
      </c>
      <c r="T588" t="s">
        <v>6487</v>
      </c>
    </row>
    <row r="589" spans="1:20" x14ac:dyDescent="0.25">
      <c r="A589" t="s">
        <v>20</v>
      </c>
      <c r="B589" t="s">
        <v>21</v>
      </c>
      <c r="C589">
        <v>50</v>
      </c>
      <c r="D589">
        <v>2</v>
      </c>
      <c r="E589" t="s">
        <v>6489</v>
      </c>
      <c r="F589">
        <v>190</v>
      </c>
      <c r="G589">
        <v>0</v>
      </c>
      <c r="H589" t="s">
        <v>1219</v>
      </c>
      <c r="I589" t="s">
        <v>6490</v>
      </c>
      <c r="J589" t="s">
        <v>306</v>
      </c>
      <c r="K589" t="s">
        <v>23</v>
      </c>
      <c r="L589" t="s">
        <v>24</v>
      </c>
      <c r="M589" t="s">
        <v>6491</v>
      </c>
      <c r="N589" t="s">
        <v>23</v>
      </c>
      <c r="O589" t="s">
        <v>58</v>
      </c>
      <c r="P589" t="s">
        <v>26</v>
      </c>
      <c r="Q589" t="s">
        <v>33</v>
      </c>
      <c r="R589" t="s">
        <v>24</v>
      </c>
      <c r="S589" t="s">
        <v>6492</v>
      </c>
      <c r="T589" t="s">
        <v>6491</v>
      </c>
    </row>
    <row r="590" spans="1:20" x14ac:dyDescent="0.25">
      <c r="A590" t="s">
        <v>28</v>
      </c>
      <c r="B590" t="s">
        <v>29</v>
      </c>
      <c r="C590">
        <v>50</v>
      </c>
      <c r="D590">
        <v>2</v>
      </c>
      <c r="E590" t="s">
        <v>6489</v>
      </c>
      <c r="F590">
        <v>190</v>
      </c>
      <c r="G590">
        <v>0</v>
      </c>
      <c r="H590" t="s">
        <v>1219</v>
      </c>
      <c r="I590" t="s">
        <v>6490</v>
      </c>
      <c r="J590" t="s">
        <v>306</v>
      </c>
      <c r="K590" t="s">
        <v>23</v>
      </c>
      <c r="L590" t="s">
        <v>24</v>
      </c>
      <c r="M590" t="s">
        <v>6491</v>
      </c>
      <c r="N590" t="s">
        <v>23</v>
      </c>
      <c r="O590" t="s">
        <v>58</v>
      </c>
      <c r="P590" t="s">
        <v>26</v>
      </c>
      <c r="Q590" t="s">
        <v>33</v>
      </c>
      <c r="R590" t="s">
        <v>24</v>
      </c>
      <c r="S590" t="s">
        <v>6492</v>
      </c>
      <c r="T590" t="s">
        <v>6491</v>
      </c>
    </row>
    <row r="591" spans="1:20" x14ac:dyDescent="0.25">
      <c r="A591" t="s">
        <v>30</v>
      </c>
      <c r="B591" t="s">
        <v>31</v>
      </c>
      <c r="C591">
        <v>50</v>
      </c>
      <c r="D591">
        <v>2</v>
      </c>
      <c r="E591" t="s">
        <v>6489</v>
      </c>
      <c r="F591">
        <v>190</v>
      </c>
      <c r="G591">
        <v>0</v>
      </c>
      <c r="H591" t="s">
        <v>1219</v>
      </c>
      <c r="I591" t="s">
        <v>6490</v>
      </c>
      <c r="J591" t="s">
        <v>306</v>
      </c>
      <c r="K591" t="s">
        <v>23</v>
      </c>
      <c r="L591" t="s">
        <v>24</v>
      </c>
      <c r="M591" t="s">
        <v>6491</v>
      </c>
      <c r="N591" t="s">
        <v>23</v>
      </c>
      <c r="O591" t="s">
        <v>58</v>
      </c>
      <c r="P591" t="s">
        <v>26</v>
      </c>
      <c r="Q591" t="s">
        <v>33</v>
      </c>
      <c r="R591" t="s">
        <v>24</v>
      </c>
      <c r="S591" t="s">
        <v>6492</v>
      </c>
      <c r="T591" t="s">
        <v>6491</v>
      </c>
    </row>
    <row r="592" spans="1:20" x14ac:dyDescent="0.25">
      <c r="A592" t="s">
        <v>20</v>
      </c>
      <c r="B592" t="s">
        <v>21</v>
      </c>
      <c r="C592">
        <v>50</v>
      </c>
      <c r="D592">
        <v>1</v>
      </c>
      <c r="E592" t="s">
        <v>6493</v>
      </c>
      <c r="F592">
        <v>95</v>
      </c>
      <c r="G592">
        <v>0</v>
      </c>
      <c r="H592" t="s">
        <v>1219</v>
      </c>
      <c r="I592" t="s">
        <v>6494</v>
      </c>
      <c r="J592" t="s">
        <v>313</v>
      </c>
      <c r="K592" t="s">
        <v>23</v>
      </c>
      <c r="L592" t="s">
        <v>24</v>
      </c>
      <c r="M592" t="s">
        <v>6495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6496</v>
      </c>
      <c r="T592" t="s">
        <v>6495</v>
      </c>
    </row>
    <row r="593" spans="1:20" x14ac:dyDescent="0.25">
      <c r="A593" t="s">
        <v>28</v>
      </c>
      <c r="B593" t="s">
        <v>29</v>
      </c>
      <c r="C593">
        <v>50</v>
      </c>
      <c r="D593">
        <v>1</v>
      </c>
      <c r="E593" t="s">
        <v>6493</v>
      </c>
      <c r="F593">
        <v>95</v>
      </c>
      <c r="G593">
        <v>0</v>
      </c>
      <c r="H593" t="s">
        <v>1219</v>
      </c>
      <c r="I593" t="s">
        <v>6494</v>
      </c>
      <c r="J593" t="s">
        <v>313</v>
      </c>
      <c r="K593" t="s">
        <v>23</v>
      </c>
      <c r="L593" t="s">
        <v>24</v>
      </c>
      <c r="M593" t="s">
        <v>6495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6496</v>
      </c>
      <c r="T593" t="s">
        <v>6495</v>
      </c>
    </row>
    <row r="594" spans="1:20" x14ac:dyDescent="0.25">
      <c r="A594" t="s">
        <v>30</v>
      </c>
      <c r="B594" t="s">
        <v>31</v>
      </c>
      <c r="C594">
        <v>50</v>
      </c>
      <c r="D594">
        <v>1</v>
      </c>
      <c r="E594" t="s">
        <v>6493</v>
      </c>
      <c r="F594">
        <v>95</v>
      </c>
      <c r="G594">
        <v>0</v>
      </c>
      <c r="H594" t="s">
        <v>1219</v>
      </c>
      <c r="I594" t="s">
        <v>6494</v>
      </c>
      <c r="J594" t="s">
        <v>313</v>
      </c>
      <c r="K594" t="s">
        <v>23</v>
      </c>
      <c r="L594" t="s">
        <v>24</v>
      </c>
      <c r="M594" t="s">
        <v>6495</v>
      </c>
      <c r="N594" t="s">
        <v>23</v>
      </c>
      <c r="O594" t="s">
        <v>25</v>
      </c>
      <c r="P594" t="s">
        <v>26</v>
      </c>
      <c r="Q594" t="s">
        <v>27</v>
      </c>
      <c r="R594" t="s">
        <v>24</v>
      </c>
      <c r="S594" t="s">
        <v>6496</v>
      </c>
      <c r="T594" t="s">
        <v>6495</v>
      </c>
    </row>
    <row r="595" spans="1:20" x14ac:dyDescent="0.25">
      <c r="A595" t="s">
        <v>20</v>
      </c>
      <c r="B595" t="s">
        <v>21</v>
      </c>
      <c r="C595">
        <v>50</v>
      </c>
      <c r="D595">
        <v>1</v>
      </c>
      <c r="E595" t="s">
        <v>6497</v>
      </c>
      <c r="F595">
        <v>109</v>
      </c>
      <c r="G595">
        <v>9</v>
      </c>
      <c r="H595" t="s">
        <v>1219</v>
      </c>
      <c r="I595" t="s">
        <v>6498</v>
      </c>
      <c r="J595" t="s">
        <v>336</v>
      </c>
      <c r="K595" t="s">
        <v>23</v>
      </c>
      <c r="L595" t="s">
        <v>24</v>
      </c>
      <c r="M595" t="s">
        <v>6495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6499</v>
      </c>
      <c r="T595" t="s">
        <v>6495</v>
      </c>
    </row>
    <row r="596" spans="1:20" x14ac:dyDescent="0.25">
      <c r="A596" t="s">
        <v>28</v>
      </c>
      <c r="B596" t="s">
        <v>29</v>
      </c>
      <c r="C596">
        <v>50</v>
      </c>
      <c r="D596">
        <v>1</v>
      </c>
      <c r="E596" t="s">
        <v>6497</v>
      </c>
      <c r="F596">
        <v>109</v>
      </c>
      <c r="G596">
        <v>9</v>
      </c>
      <c r="H596" t="s">
        <v>1219</v>
      </c>
      <c r="I596" t="s">
        <v>6498</v>
      </c>
      <c r="J596" t="s">
        <v>336</v>
      </c>
      <c r="K596" t="s">
        <v>23</v>
      </c>
      <c r="L596" t="s">
        <v>24</v>
      </c>
      <c r="M596" t="s">
        <v>6495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6499</v>
      </c>
      <c r="T596" t="s">
        <v>6495</v>
      </c>
    </row>
    <row r="597" spans="1:20" x14ac:dyDescent="0.25">
      <c r="A597" t="s">
        <v>30</v>
      </c>
      <c r="B597" t="s">
        <v>31</v>
      </c>
      <c r="C597">
        <v>50</v>
      </c>
      <c r="D597">
        <v>1</v>
      </c>
      <c r="E597" t="s">
        <v>6497</v>
      </c>
      <c r="F597">
        <v>109</v>
      </c>
      <c r="G597">
        <v>9</v>
      </c>
      <c r="H597" t="s">
        <v>1219</v>
      </c>
      <c r="I597" t="s">
        <v>6498</v>
      </c>
      <c r="J597" t="s">
        <v>336</v>
      </c>
      <c r="K597" t="s">
        <v>23</v>
      </c>
      <c r="L597" t="s">
        <v>24</v>
      </c>
      <c r="M597" t="s">
        <v>6495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6499</v>
      </c>
      <c r="T597" t="s">
        <v>6495</v>
      </c>
    </row>
    <row r="598" spans="1:20" x14ac:dyDescent="0.25">
      <c r="A598" t="s">
        <v>20</v>
      </c>
      <c r="B598" t="s">
        <v>21</v>
      </c>
      <c r="C598">
        <v>50</v>
      </c>
      <c r="D598">
        <v>1</v>
      </c>
      <c r="E598" t="s">
        <v>6500</v>
      </c>
      <c r="F598">
        <v>95</v>
      </c>
      <c r="G598">
        <v>0</v>
      </c>
      <c r="H598" t="s">
        <v>1219</v>
      </c>
      <c r="I598" t="s">
        <v>6501</v>
      </c>
      <c r="J598" t="s">
        <v>1221</v>
      </c>
      <c r="K598" t="s">
        <v>23</v>
      </c>
      <c r="L598" t="s">
        <v>24</v>
      </c>
      <c r="M598" t="s">
        <v>6502</v>
      </c>
      <c r="N598" t="s">
        <v>23</v>
      </c>
      <c r="O598" t="s">
        <v>25</v>
      </c>
      <c r="P598" t="s">
        <v>26</v>
      </c>
      <c r="Q598" t="s">
        <v>27</v>
      </c>
      <c r="R598" t="s">
        <v>24</v>
      </c>
      <c r="S598" t="s">
        <v>6503</v>
      </c>
      <c r="T598" t="s">
        <v>6502</v>
      </c>
    </row>
    <row r="599" spans="1:20" x14ac:dyDescent="0.25">
      <c r="A599" t="s">
        <v>28</v>
      </c>
      <c r="B599" t="s">
        <v>29</v>
      </c>
      <c r="C599">
        <v>50</v>
      </c>
      <c r="D599">
        <v>1</v>
      </c>
      <c r="E599" t="s">
        <v>6500</v>
      </c>
      <c r="F599">
        <v>95</v>
      </c>
      <c r="G599">
        <v>0</v>
      </c>
      <c r="H599" t="s">
        <v>1219</v>
      </c>
      <c r="I599" t="s">
        <v>6501</v>
      </c>
      <c r="J599" t="s">
        <v>1221</v>
      </c>
      <c r="K599" t="s">
        <v>23</v>
      </c>
      <c r="L599" t="s">
        <v>24</v>
      </c>
      <c r="M599" t="s">
        <v>6502</v>
      </c>
      <c r="N599" t="s">
        <v>23</v>
      </c>
      <c r="O599" t="s">
        <v>25</v>
      </c>
      <c r="P599" t="s">
        <v>26</v>
      </c>
      <c r="Q599" t="s">
        <v>27</v>
      </c>
      <c r="R599" t="s">
        <v>24</v>
      </c>
      <c r="S599" t="s">
        <v>6503</v>
      </c>
      <c r="T599" t="s">
        <v>6502</v>
      </c>
    </row>
    <row r="600" spans="1:20" x14ac:dyDescent="0.25">
      <c r="A600" t="s">
        <v>30</v>
      </c>
      <c r="B600" t="s">
        <v>31</v>
      </c>
      <c r="C600">
        <v>50</v>
      </c>
      <c r="D600">
        <v>1</v>
      </c>
      <c r="E600" t="s">
        <v>6500</v>
      </c>
      <c r="F600">
        <v>95</v>
      </c>
      <c r="G600">
        <v>0</v>
      </c>
      <c r="H600" t="s">
        <v>1219</v>
      </c>
      <c r="I600" t="s">
        <v>6501</v>
      </c>
      <c r="J600" t="s">
        <v>1221</v>
      </c>
      <c r="K600" t="s">
        <v>23</v>
      </c>
      <c r="L600" t="s">
        <v>24</v>
      </c>
      <c r="M600" t="s">
        <v>6502</v>
      </c>
      <c r="N600" t="s">
        <v>23</v>
      </c>
      <c r="O600" t="s">
        <v>25</v>
      </c>
      <c r="P600" t="s">
        <v>26</v>
      </c>
      <c r="Q600" t="s">
        <v>27</v>
      </c>
      <c r="R600" t="s">
        <v>24</v>
      </c>
      <c r="S600" t="s">
        <v>6503</v>
      </c>
      <c r="T600" t="s">
        <v>6502</v>
      </c>
    </row>
    <row r="601" spans="1:20" x14ac:dyDescent="0.25">
      <c r="A601" t="s">
        <v>279</v>
      </c>
      <c r="B601" t="s">
        <v>285</v>
      </c>
      <c r="C601">
        <v>139</v>
      </c>
      <c r="D601">
        <v>1</v>
      </c>
      <c r="E601" t="s">
        <v>6504</v>
      </c>
      <c r="F601">
        <v>215</v>
      </c>
      <c r="G601">
        <v>0</v>
      </c>
      <c r="H601" t="s">
        <v>1349</v>
      </c>
      <c r="I601" t="s">
        <v>6505</v>
      </c>
      <c r="J601" t="s">
        <v>6506</v>
      </c>
      <c r="K601" t="s">
        <v>6507</v>
      </c>
      <c r="L601" t="s">
        <v>6508</v>
      </c>
      <c r="M601" t="s">
        <v>6509</v>
      </c>
      <c r="N601" t="s">
        <v>1290</v>
      </c>
      <c r="O601" t="s">
        <v>4242</v>
      </c>
      <c r="P601" t="s">
        <v>1227</v>
      </c>
      <c r="Q601" t="s">
        <v>1228</v>
      </c>
      <c r="R601" t="s">
        <v>24</v>
      </c>
      <c r="S601" t="s">
        <v>6510</v>
      </c>
      <c r="T601" t="s">
        <v>6511</v>
      </c>
    </row>
    <row r="602" spans="1:20" x14ac:dyDescent="0.25">
      <c r="A602" t="s">
        <v>278</v>
      </c>
      <c r="B602" t="s">
        <v>284</v>
      </c>
      <c r="C602">
        <v>139</v>
      </c>
      <c r="D602">
        <v>1</v>
      </c>
      <c r="E602" t="s">
        <v>6504</v>
      </c>
      <c r="F602">
        <v>215</v>
      </c>
      <c r="G602">
        <v>0</v>
      </c>
      <c r="H602" t="s">
        <v>1349</v>
      </c>
      <c r="I602" t="s">
        <v>6505</v>
      </c>
      <c r="J602" t="s">
        <v>6506</v>
      </c>
      <c r="K602" t="s">
        <v>6507</v>
      </c>
      <c r="L602" t="s">
        <v>6508</v>
      </c>
      <c r="M602" t="s">
        <v>6509</v>
      </c>
      <c r="N602" t="s">
        <v>1290</v>
      </c>
      <c r="O602" t="s">
        <v>4242</v>
      </c>
      <c r="P602" t="s">
        <v>1227</v>
      </c>
      <c r="Q602" t="s">
        <v>1228</v>
      </c>
      <c r="R602" t="s">
        <v>24</v>
      </c>
      <c r="S602" t="s">
        <v>6510</v>
      </c>
      <c r="T602" t="s">
        <v>6511</v>
      </c>
    </row>
    <row r="603" spans="1:20" x14ac:dyDescent="0.25">
      <c r="A603" t="s">
        <v>30</v>
      </c>
      <c r="B603" t="s">
        <v>31</v>
      </c>
      <c r="C603">
        <v>60</v>
      </c>
      <c r="D603">
        <v>3</v>
      </c>
      <c r="E603" t="s">
        <v>6512</v>
      </c>
      <c r="F603">
        <v>200</v>
      </c>
      <c r="G603">
        <v>0</v>
      </c>
      <c r="H603" t="s">
        <v>1219</v>
      </c>
      <c r="I603" t="s">
        <v>6513</v>
      </c>
      <c r="J603" t="s">
        <v>360</v>
      </c>
      <c r="K603" t="s">
        <v>23</v>
      </c>
      <c r="L603" t="s">
        <v>24</v>
      </c>
      <c r="M603" t="s">
        <v>6514</v>
      </c>
      <c r="N603" t="s">
        <v>23</v>
      </c>
      <c r="O603" t="s">
        <v>25</v>
      </c>
      <c r="P603" t="s">
        <v>26</v>
      </c>
      <c r="Q603" t="s">
        <v>27</v>
      </c>
      <c r="R603" t="s">
        <v>24</v>
      </c>
      <c r="S603" t="s">
        <v>6515</v>
      </c>
      <c r="T603" t="s">
        <v>6514</v>
      </c>
    </row>
    <row r="604" spans="1:20" x14ac:dyDescent="0.25">
      <c r="A604" t="s">
        <v>28</v>
      </c>
      <c r="B604" t="s">
        <v>29</v>
      </c>
      <c r="C604">
        <v>33.333333333333336</v>
      </c>
      <c r="D604">
        <v>3</v>
      </c>
      <c r="E604" t="s">
        <v>6512</v>
      </c>
      <c r="F604">
        <v>200</v>
      </c>
      <c r="G604">
        <v>0</v>
      </c>
      <c r="H604" t="s">
        <v>1219</v>
      </c>
      <c r="I604" t="s">
        <v>6513</v>
      </c>
      <c r="J604" t="s">
        <v>360</v>
      </c>
      <c r="K604" t="s">
        <v>23</v>
      </c>
      <c r="L604" t="s">
        <v>24</v>
      </c>
      <c r="M604" t="s">
        <v>6514</v>
      </c>
      <c r="N604" t="s">
        <v>23</v>
      </c>
      <c r="O604" t="s">
        <v>25</v>
      </c>
      <c r="P604" t="s">
        <v>26</v>
      </c>
      <c r="Q604" t="s">
        <v>27</v>
      </c>
      <c r="R604" t="s">
        <v>24</v>
      </c>
      <c r="S604" t="s">
        <v>6515</v>
      </c>
      <c r="T604" t="s">
        <v>6514</v>
      </c>
    </row>
    <row r="605" spans="1:20" x14ac:dyDescent="0.25">
      <c r="A605" t="s">
        <v>20</v>
      </c>
      <c r="B605" t="s">
        <v>21</v>
      </c>
      <c r="C605">
        <v>50</v>
      </c>
      <c r="D605">
        <v>3</v>
      </c>
      <c r="E605" t="s">
        <v>6516</v>
      </c>
      <c r="F605">
        <v>300</v>
      </c>
      <c r="G605">
        <v>0</v>
      </c>
      <c r="H605" t="s">
        <v>1219</v>
      </c>
      <c r="I605" t="s">
        <v>6517</v>
      </c>
      <c r="J605" t="s">
        <v>346</v>
      </c>
      <c r="K605" t="s">
        <v>23</v>
      </c>
      <c r="L605" t="s">
        <v>24</v>
      </c>
      <c r="M605" t="s">
        <v>6514</v>
      </c>
      <c r="N605" t="s">
        <v>23</v>
      </c>
      <c r="O605" t="s">
        <v>25</v>
      </c>
      <c r="P605" t="s">
        <v>26</v>
      </c>
      <c r="Q605" t="s">
        <v>27</v>
      </c>
      <c r="R605" t="s">
        <v>24</v>
      </c>
      <c r="S605" t="s">
        <v>6518</v>
      </c>
      <c r="T605" t="s">
        <v>6514</v>
      </c>
    </row>
    <row r="606" spans="1:20" x14ac:dyDescent="0.25">
      <c r="A606" t="s">
        <v>28</v>
      </c>
      <c r="B606" t="s">
        <v>29</v>
      </c>
      <c r="C606">
        <v>50</v>
      </c>
      <c r="D606">
        <v>3</v>
      </c>
      <c r="E606" t="s">
        <v>6516</v>
      </c>
      <c r="F606">
        <v>300</v>
      </c>
      <c r="G606">
        <v>0</v>
      </c>
      <c r="H606" t="s">
        <v>1219</v>
      </c>
      <c r="I606" t="s">
        <v>6517</v>
      </c>
      <c r="J606" t="s">
        <v>346</v>
      </c>
      <c r="K606" t="s">
        <v>23</v>
      </c>
      <c r="L606" t="s">
        <v>24</v>
      </c>
      <c r="M606" t="s">
        <v>6514</v>
      </c>
      <c r="N606" t="s">
        <v>23</v>
      </c>
      <c r="O606" t="s">
        <v>25</v>
      </c>
      <c r="P606" t="s">
        <v>26</v>
      </c>
      <c r="Q606" t="s">
        <v>27</v>
      </c>
      <c r="R606" t="s">
        <v>24</v>
      </c>
      <c r="S606" t="s">
        <v>6518</v>
      </c>
      <c r="T606" t="s">
        <v>6514</v>
      </c>
    </row>
    <row r="607" spans="1:20" x14ac:dyDescent="0.25">
      <c r="A607" t="s">
        <v>30</v>
      </c>
      <c r="B607" t="s">
        <v>31</v>
      </c>
      <c r="C607">
        <v>50</v>
      </c>
      <c r="D607">
        <v>3</v>
      </c>
      <c r="E607" t="s">
        <v>6516</v>
      </c>
      <c r="F607">
        <v>300</v>
      </c>
      <c r="G607">
        <v>0</v>
      </c>
      <c r="H607" t="s">
        <v>1219</v>
      </c>
      <c r="I607" t="s">
        <v>6517</v>
      </c>
      <c r="J607" t="s">
        <v>346</v>
      </c>
      <c r="K607" t="s">
        <v>23</v>
      </c>
      <c r="L607" t="s">
        <v>24</v>
      </c>
      <c r="M607" t="s">
        <v>6514</v>
      </c>
      <c r="N607" t="s">
        <v>23</v>
      </c>
      <c r="O607" t="s">
        <v>25</v>
      </c>
      <c r="P607" t="s">
        <v>26</v>
      </c>
      <c r="Q607" t="s">
        <v>27</v>
      </c>
      <c r="R607" t="s">
        <v>24</v>
      </c>
      <c r="S607" t="s">
        <v>6518</v>
      </c>
      <c r="T607" t="s">
        <v>6514</v>
      </c>
    </row>
    <row r="608" spans="1:20" x14ac:dyDescent="0.25">
      <c r="A608" t="s">
        <v>20</v>
      </c>
      <c r="B608" t="s">
        <v>21</v>
      </c>
      <c r="C608">
        <v>50</v>
      </c>
      <c r="D608">
        <v>3</v>
      </c>
      <c r="E608" t="s">
        <v>6519</v>
      </c>
      <c r="F608">
        <v>285</v>
      </c>
      <c r="G608">
        <v>0</v>
      </c>
      <c r="H608" t="s">
        <v>1219</v>
      </c>
      <c r="I608" t="s">
        <v>6520</v>
      </c>
      <c r="J608" t="s">
        <v>1246</v>
      </c>
      <c r="K608" t="s">
        <v>23</v>
      </c>
      <c r="L608" t="s">
        <v>24</v>
      </c>
      <c r="M608" t="s">
        <v>6521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6522</v>
      </c>
      <c r="T608" t="s">
        <v>6521</v>
      </c>
    </row>
    <row r="609" spans="1:20" x14ac:dyDescent="0.25">
      <c r="A609" t="s">
        <v>28</v>
      </c>
      <c r="B609" t="s">
        <v>29</v>
      </c>
      <c r="C609">
        <v>50</v>
      </c>
      <c r="D609">
        <v>3</v>
      </c>
      <c r="E609" t="s">
        <v>6519</v>
      </c>
      <c r="F609">
        <v>285</v>
      </c>
      <c r="G609">
        <v>0</v>
      </c>
      <c r="H609" t="s">
        <v>1219</v>
      </c>
      <c r="I609" t="s">
        <v>6520</v>
      </c>
      <c r="J609" t="s">
        <v>1246</v>
      </c>
      <c r="K609" t="s">
        <v>23</v>
      </c>
      <c r="L609" t="s">
        <v>24</v>
      </c>
      <c r="M609" t="s">
        <v>6521</v>
      </c>
      <c r="N609" t="s">
        <v>23</v>
      </c>
      <c r="O609" t="s">
        <v>25</v>
      </c>
      <c r="P609" t="s">
        <v>26</v>
      </c>
      <c r="Q609" t="s">
        <v>27</v>
      </c>
      <c r="R609" t="s">
        <v>24</v>
      </c>
      <c r="S609" t="s">
        <v>6522</v>
      </c>
      <c r="T609" t="s">
        <v>6521</v>
      </c>
    </row>
    <row r="610" spans="1:20" x14ac:dyDescent="0.25">
      <c r="A610" t="s">
        <v>30</v>
      </c>
      <c r="B610" t="s">
        <v>31</v>
      </c>
      <c r="C610">
        <v>50</v>
      </c>
      <c r="D610">
        <v>3</v>
      </c>
      <c r="E610" t="s">
        <v>6519</v>
      </c>
      <c r="F610">
        <v>285</v>
      </c>
      <c r="G610">
        <v>0</v>
      </c>
      <c r="H610" t="s">
        <v>1219</v>
      </c>
      <c r="I610" t="s">
        <v>6520</v>
      </c>
      <c r="J610" t="s">
        <v>1246</v>
      </c>
      <c r="K610" t="s">
        <v>23</v>
      </c>
      <c r="L610" t="s">
        <v>24</v>
      </c>
      <c r="M610" t="s">
        <v>6521</v>
      </c>
      <c r="N610" t="s">
        <v>23</v>
      </c>
      <c r="O610" t="s">
        <v>25</v>
      </c>
      <c r="P610" t="s">
        <v>26</v>
      </c>
      <c r="Q610" t="s">
        <v>27</v>
      </c>
      <c r="R610" t="s">
        <v>24</v>
      </c>
      <c r="S610" t="s">
        <v>6522</v>
      </c>
      <c r="T610" t="s">
        <v>6521</v>
      </c>
    </row>
    <row r="611" spans="1:20" x14ac:dyDescent="0.25">
      <c r="A611" t="s">
        <v>20</v>
      </c>
      <c r="B611" t="s">
        <v>21</v>
      </c>
      <c r="C611">
        <v>50</v>
      </c>
      <c r="D611">
        <v>2</v>
      </c>
      <c r="E611" t="s">
        <v>6523</v>
      </c>
      <c r="F611">
        <v>200</v>
      </c>
      <c r="G611">
        <v>0</v>
      </c>
      <c r="H611" t="s">
        <v>1219</v>
      </c>
      <c r="I611" t="s">
        <v>6524</v>
      </c>
      <c r="J611" t="s">
        <v>363</v>
      </c>
      <c r="K611" t="s">
        <v>23</v>
      </c>
      <c r="L611" t="s">
        <v>24</v>
      </c>
      <c r="M611" t="s">
        <v>6521</v>
      </c>
      <c r="N611" t="s">
        <v>23</v>
      </c>
      <c r="O611" t="s">
        <v>25</v>
      </c>
      <c r="P611" t="s">
        <v>26</v>
      </c>
      <c r="Q611" t="s">
        <v>27</v>
      </c>
      <c r="R611" t="s">
        <v>24</v>
      </c>
      <c r="S611" t="s">
        <v>6525</v>
      </c>
      <c r="T611" t="s">
        <v>6521</v>
      </c>
    </row>
    <row r="612" spans="1:20" x14ac:dyDescent="0.25">
      <c r="A612" t="s">
        <v>28</v>
      </c>
      <c r="B612" t="s">
        <v>29</v>
      </c>
      <c r="C612">
        <v>50</v>
      </c>
      <c r="D612">
        <v>2</v>
      </c>
      <c r="E612" t="s">
        <v>6523</v>
      </c>
      <c r="F612">
        <v>200</v>
      </c>
      <c r="G612">
        <v>0</v>
      </c>
      <c r="H612" t="s">
        <v>1219</v>
      </c>
      <c r="I612" t="s">
        <v>6524</v>
      </c>
      <c r="J612" t="s">
        <v>363</v>
      </c>
      <c r="K612" t="s">
        <v>23</v>
      </c>
      <c r="L612" t="s">
        <v>24</v>
      </c>
      <c r="M612" t="s">
        <v>6521</v>
      </c>
      <c r="N612" t="s">
        <v>23</v>
      </c>
      <c r="O612" t="s">
        <v>25</v>
      </c>
      <c r="P612" t="s">
        <v>26</v>
      </c>
      <c r="Q612" t="s">
        <v>27</v>
      </c>
      <c r="R612" t="s">
        <v>24</v>
      </c>
      <c r="S612" t="s">
        <v>6525</v>
      </c>
      <c r="T612" t="s">
        <v>6521</v>
      </c>
    </row>
    <row r="613" spans="1:20" x14ac:dyDescent="0.25">
      <c r="A613" t="s">
        <v>30</v>
      </c>
      <c r="B613" t="s">
        <v>31</v>
      </c>
      <c r="C613">
        <v>50</v>
      </c>
      <c r="D613">
        <v>2</v>
      </c>
      <c r="E613" t="s">
        <v>6523</v>
      </c>
      <c r="F613">
        <v>200</v>
      </c>
      <c r="G613">
        <v>0</v>
      </c>
      <c r="H613" t="s">
        <v>1219</v>
      </c>
      <c r="I613" t="s">
        <v>6524</v>
      </c>
      <c r="J613" t="s">
        <v>363</v>
      </c>
      <c r="K613" t="s">
        <v>23</v>
      </c>
      <c r="L613" t="s">
        <v>24</v>
      </c>
      <c r="M613" t="s">
        <v>6521</v>
      </c>
      <c r="N613" t="s">
        <v>23</v>
      </c>
      <c r="O613" t="s">
        <v>25</v>
      </c>
      <c r="P613" t="s">
        <v>26</v>
      </c>
      <c r="Q613" t="s">
        <v>27</v>
      </c>
      <c r="R613" t="s">
        <v>24</v>
      </c>
      <c r="S613" t="s">
        <v>6525</v>
      </c>
      <c r="T613" t="s">
        <v>6521</v>
      </c>
    </row>
    <row r="614" spans="1:20" x14ac:dyDescent="0.25">
      <c r="A614" t="s">
        <v>20</v>
      </c>
      <c r="B614" t="s">
        <v>21</v>
      </c>
      <c r="C614">
        <v>50</v>
      </c>
      <c r="D614">
        <v>1</v>
      </c>
      <c r="E614" t="s">
        <v>6526</v>
      </c>
      <c r="F614">
        <v>100</v>
      </c>
      <c r="G614">
        <v>0</v>
      </c>
      <c r="H614" t="s">
        <v>1219</v>
      </c>
      <c r="I614" t="s">
        <v>6527</v>
      </c>
      <c r="J614" t="s">
        <v>339</v>
      </c>
      <c r="K614" t="s">
        <v>23</v>
      </c>
      <c r="L614" t="s">
        <v>24</v>
      </c>
      <c r="M614" t="s">
        <v>6528</v>
      </c>
      <c r="N614" t="s">
        <v>23</v>
      </c>
      <c r="O614" t="s">
        <v>58</v>
      </c>
      <c r="P614" t="s">
        <v>26</v>
      </c>
      <c r="Q614" t="s">
        <v>33</v>
      </c>
      <c r="R614" t="s">
        <v>24</v>
      </c>
      <c r="S614" t="s">
        <v>6529</v>
      </c>
      <c r="T614" t="s">
        <v>6528</v>
      </c>
    </row>
    <row r="615" spans="1:20" x14ac:dyDescent="0.25">
      <c r="A615" t="s">
        <v>28</v>
      </c>
      <c r="B615" t="s">
        <v>29</v>
      </c>
      <c r="C615">
        <v>50</v>
      </c>
      <c r="D615">
        <v>1</v>
      </c>
      <c r="E615" t="s">
        <v>6526</v>
      </c>
      <c r="F615">
        <v>100</v>
      </c>
      <c r="G615">
        <v>0</v>
      </c>
      <c r="H615" t="s">
        <v>1219</v>
      </c>
      <c r="I615" t="s">
        <v>6527</v>
      </c>
      <c r="J615" t="s">
        <v>339</v>
      </c>
      <c r="K615" t="s">
        <v>23</v>
      </c>
      <c r="L615" t="s">
        <v>24</v>
      </c>
      <c r="M615" t="s">
        <v>6528</v>
      </c>
      <c r="N615" t="s">
        <v>23</v>
      </c>
      <c r="O615" t="s">
        <v>58</v>
      </c>
      <c r="P615" t="s">
        <v>26</v>
      </c>
      <c r="Q615" t="s">
        <v>33</v>
      </c>
      <c r="R615" t="s">
        <v>24</v>
      </c>
      <c r="S615" t="s">
        <v>6529</v>
      </c>
      <c r="T615" t="s">
        <v>6528</v>
      </c>
    </row>
    <row r="616" spans="1:20" x14ac:dyDescent="0.25">
      <c r="A616" t="s">
        <v>30</v>
      </c>
      <c r="B616" t="s">
        <v>31</v>
      </c>
      <c r="C616">
        <v>50</v>
      </c>
      <c r="D616">
        <v>1</v>
      </c>
      <c r="E616" t="s">
        <v>6526</v>
      </c>
      <c r="F616">
        <v>100</v>
      </c>
      <c r="G616">
        <v>0</v>
      </c>
      <c r="H616" t="s">
        <v>1219</v>
      </c>
      <c r="I616" t="s">
        <v>6527</v>
      </c>
      <c r="J616" t="s">
        <v>339</v>
      </c>
      <c r="K616" t="s">
        <v>23</v>
      </c>
      <c r="L616" t="s">
        <v>24</v>
      </c>
      <c r="M616" t="s">
        <v>6528</v>
      </c>
      <c r="N616" t="s">
        <v>23</v>
      </c>
      <c r="O616" t="s">
        <v>58</v>
      </c>
      <c r="P616" t="s">
        <v>26</v>
      </c>
      <c r="Q616" t="s">
        <v>33</v>
      </c>
      <c r="R616" t="s">
        <v>24</v>
      </c>
      <c r="S616" t="s">
        <v>6529</v>
      </c>
      <c r="T616" t="s">
        <v>6528</v>
      </c>
    </row>
    <row r="617" spans="1:20" x14ac:dyDescent="0.25">
      <c r="A617" t="s">
        <v>20</v>
      </c>
      <c r="B617" t="s">
        <v>21</v>
      </c>
      <c r="C617">
        <v>50</v>
      </c>
      <c r="D617">
        <v>1</v>
      </c>
      <c r="E617" t="s">
        <v>6530</v>
      </c>
      <c r="F617">
        <v>101</v>
      </c>
      <c r="G617">
        <v>6</v>
      </c>
      <c r="H617" t="s">
        <v>1219</v>
      </c>
      <c r="I617" t="s">
        <v>6531</v>
      </c>
      <c r="J617" t="s">
        <v>306</v>
      </c>
      <c r="K617" t="s">
        <v>23</v>
      </c>
      <c r="L617" t="s">
        <v>24</v>
      </c>
      <c r="M617" t="s">
        <v>6532</v>
      </c>
      <c r="N617" t="s">
        <v>23</v>
      </c>
      <c r="O617" t="s">
        <v>58</v>
      </c>
      <c r="P617" t="s">
        <v>26</v>
      </c>
      <c r="Q617" t="s">
        <v>33</v>
      </c>
      <c r="R617" t="s">
        <v>24</v>
      </c>
      <c r="S617" t="s">
        <v>6533</v>
      </c>
      <c r="T617" t="s">
        <v>6534</v>
      </c>
    </row>
    <row r="618" spans="1:20" x14ac:dyDescent="0.25">
      <c r="A618" t="s">
        <v>28</v>
      </c>
      <c r="B618" t="s">
        <v>29</v>
      </c>
      <c r="C618">
        <v>50</v>
      </c>
      <c r="D618">
        <v>1</v>
      </c>
      <c r="E618" t="s">
        <v>6530</v>
      </c>
      <c r="F618">
        <v>101</v>
      </c>
      <c r="G618">
        <v>6</v>
      </c>
      <c r="H618" t="s">
        <v>1219</v>
      </c>
      <c r="I618" t="s">
        <v>6531</v>
      </c>
      <c r="J618" t="s">
        <v>306</v>
      </c>
      <c r="K618" t="s">
        <v>23</v>
      </c>
      <c r="L618" t="s">
        <v>24</v>
      </c>
      <c r="M618" t="s">
        <v>6532</v>
      </c>
      <c r="N618" t="s">
        <v>23</v>
      </c>
      <c r="O618" t="s">
        <v>58</v>
      </c>
      <c r="P618" t="s">
        <v>26</v>
      </c>
      <c r="Q618" t="s">
        <v>33</v>
      </c>
      <c r="R618" t="s">
        <v>24</v>
      </c>
      <c r="S618" t="s">
        <v>6533</v>
      </c>
      <c r="T618" t="s">
        <v>6534</v>
      </c>
    </row>
    <row r="619" spans="1:20" x14ac:dyDescent="0.25">
      <c r="A619" t="s">
        <v>30</v>
      </c>
      <c r="B619" t="s">
        <v>31</v>
      </c>
      <c r="C619">
        <v>50</v>
      </c>
      <c r="D619">
        <v>1</v>
      </c>
      <c r="E619" t="s">
        <v>6530</v>
      </c>
      <c r="F619">
        <v>101</v>
      </c>
      <c r="G619">
        <v>6</v>
      </c>
      <c r="H619" t="s">
        <v>1219</v>
      </c>
      <c r="I619" t="s">
        <v>6531</v>
      </c>
      <c r="J619" t="s">
        <v>306</v>
      </c>
      <c r="K619" t="s">
        <v>23</v>
      </c>
      <c r="L619" t="s">
        <v>24</v>
      </c>
      <c r="M619" t="s">
        <v>6532</v>
      </c>
      <c r="N619" t="s">
        <v>23</v>
      </c>
      <c r="O619" t="s">
        <v>58</v>
      </c>
      <c r="P619" t="s">
        <v>26</v>
      </c>
      <c r="Q619" t="s">
        <v>33</v>
      </c>
      <c r="R619" t="s">
        <v>24</v>
      </c>
      <c r="S619" t="s">
        <v>6533</v>
      </c>
      <c r="T619" t="s">
        <v>6534</v>
      </c>
    </row>
    <row r="620" spans="1:20" x14ac:dyDescent="0.25">
      <c r="A620" t="s">
        <v>20</v>
      </c>
      <c r="B620" t="s">
        <v>21</v>
      </c>
      <c r="C620">
        <v>50</v>
      </c>
      <c r="D620">
        <v>1</v>
      </c>
      <c r="E620" t="s">
        <v>6535</v>
      </c>
      <c r="F620">
        <v>95</v>
      </c>
      <c r="G620">
        <v>0</v>
      </c>
      <c r="H620" t="s">
        <v>1219</v>
      </c>
      <c r="I620" t="s">
        <v>6536</v>
      </c>
      <c r="J620" t="s">
        <v>302</v>
      </c>
      <c r="K620" t="s">
        <v>23</v>
      </c>
      <c r="L620" t="s">
        <v>24</v>
      </c>
      <c r="M620" t="s">
        <v>6537</v>
      </c>
      <c r="N620" t="s">
        <v>23</v>
      </c>
      <c r="O620" t="s">
        <v>25</v>
      </c>
      <c r="P620" t="s">
        <v>26</v>
      </c>
      <c r="Q620" t="s">
        <v>27</v>
      </c>
      <c r="R620" t="s">
        <v>24</v>
      </c>
      <c r="S620" t="s">
        <v>6538</v>
      </c>
      <c r="T620" t="s">
        <v>6537</v>
      </c>
    </row>
    <row r="621" spans="1:20" x14ac:dyDescent="0.25">
      <c r="A621" t="s">
        <v>28</v>
      </c>
      <c r="B621" t="s">
        <v>29</v>
      </c>
      <c r="C621">
        <v>50</v>
      </c>
      <c r="D621">
        <v>1</v>
      </c>
      <c r="E621" t="s">
        <v>6535</v>
      </c>
      <c r="F621">
        <v>95</v>
      </c>
      <c r="G621">
        <v>0</v>
      </c>
      <c r="H621" t="s">
        <v>1219</v>
      </c>
      <c r="I621" t="s">
        <v>6536</v>
      </c>
      <c r="J621" t="s">
        <v>302</v>
      </c>
      <c r="K621" t="s">
        <v>23</v>
      </c>
      <c r="L621" t="s">
        <v>24</v>
      </c>
      <c r="M621" t="s">
        <v>6537</v>
      </c>
      <c r="N621" t="s">
        <v>23</v>
      </c>
      <c r="O621" t="s">
        <v>25</v>
      </c>
      <c r="P621" t="s">
        <v>26</v>
      </c>
      <c r="Q621" t="s">
        <v>27</v>
      </c>
      <c r="R621" t="s">
        <v>24</v>
      </c>
      <c r="S621" t="s">
        <v>6538</v>
      </c>
      <c r="T621" t="s">
        <v>6537</v>
      </c>
    </row>
    <row r="622" spans="1:20" x14ac:dyDescent="0.25">
      <c r="A622" t="s">
        <v>30</v>
      </c>
      <c r="B622" t="s">
        <v>31</v>
      </c>
      <c r="C622">
        <v>50</v>
      </c>
      <c r="D622">
        <v>1</v>
      </c>
      <c r="E622" t="s">
        <v>6535</v>
      </c>
      <c r="F622">
        <v>95</v>
      </c>
      <c r="G622">
        <v>0</v>
      </c>
      <c r="H622" t="s">
        <v>1219</v>
      </c>
      <c r="I622" t="s">
        <v>6536</v>
      </c>
      <c r="J622" t="s">
        <v>302</v>
      </c>
      <c r="K622" t="s">
        <v>23</v>
      </c>
      <c r="L622" t="s">
        <v>24</v>
      </c>
      <c r="M622" t="s">
        <v>6537</v>
      </c>
      <c r="N622" t="s">
        <v>23</v>
      </c>
      <c r="O622" t="s">
        <v>25</v>
      </c>
      <c r="P622" t="s">
        <v>26</v>
      </c>
      <c r="Q622" t="s">
        <v>27</v>
      </c>
      <c r="R622" t="s">
        <v>24</v>
      </c>
      <c r="S622" t="s">
        <v>6538</v>
      </c>
      <c r="T622" t="s">
        <v>6537</v>
      </c>
    </row>
    <row r="623" spans="1:20" x14ac:dyDescent="0.25">
      <c r="A623" t="s">
        <v>20</v>
      </c>
      <c r="B623" t="s">
        <v>21</v>
      </c>
      <c r="C623">
        <v>50</v>
      </c>
      <c r="D623">
        <v>2</v>
      </c>
      <c r="E623" t="s">
        <v>6539</v>
      </c>
      <c r="F623">
        <v>190</v>
      </c>
      <c r="G623">
        <v>0</v>
      </c>
      <c r="H623" t="s">
        <v>1219</v>
      </c>
      <c r="I623" t="s">
        <v>6540</v>
      </c>
      <c r="J623" t="s">
        <v>1334</v>
      </c>
      <c r="K623" t="s">
        <v>23</v>
      </c>
      <c r="L623" t="s">
        <v>24</v>
      </c>
      <c r="M623" t="s">
        <v>6541</v>
      </c>
      <c r="N623" t="s">
        <v>23</v>
      </c>
      <c r="O623" t="s">
        <v>25</v>
      </c>
      <c r="P623" t="s">
        <v>26</v>
      </c>
      <c r="Q623" t="s">
        <v>27</v>
      </c>
      <c r="R623" t="s">
        <v>24</v>
      </c>
      <c r="S623" t="s">
        <v>6542</v>
      </c>
      <c r="T623" t="s">
        <v>6541</v>
      </c>
    </row>
    <row r="624" spans="1:20" x14ac:dyDescent="0.25">
      <c r="A624" t="s">
        <v>28</v>
      </c>
      <c r="B624" t="s">
        <v>29</v>
      </c>
      <c r="C624">
        <v>50</v>
      </c>
      <c r="D624">
        <v>2</v>
      </c>
      <c r="E624" t="s">
        <v>6539</v>
      </c>
      <c r="F624">
        <v>190</v>
      </c>
      <c r="G624">
        <v>0</v>
      </c>
      <c r="H624" t="s">
        <v>1219</v>
      </c>
      <c r="I624" t="s">
        <v>6540</v>
      </c>
      <c r="J624" t="s">
        <v>1334</v>
      </c>
      <c r="K624" t="s">
        <v>23</v>
      </c>
      <c r="L624" t="s">
        <v>24</v>
      </c>
      <c r="M624" t="s">
        <v>6541</v>
      </c>
      <c r="N624" t="s">
        <v>23</v>
      </c>
      <c r="O624" t="s">
        <v>25</v>
      </c>
      <c r="P624" t="s">
        <v>26</v>
      </c>
      <c r="Q624" t="s">
        <v>27</v>
      </c>
      <c r="R624" t="s">
        <v>24</v>
      </c>
      <c r="S624" t="s">
        <v>6542</v>
      </c>
      <c r="T624" t="s">
        <v>6541</v>
      </c>
    </row>
    <row r="625" spans="1:20" x14ac:dyDescent="0.25">
      <c r="A625" t="s">
        <v>30</v>
      </c>
      <c r="B625" t="s">
        <v>31</v>
      </c>
      <c r="C625">
        <v>50</v>
      </c>
      <c r="D625">
        <v>2</v>
      </c>
      <c r="E625" t="s">
        <v>6539</v>
      </c>
      <c r="F625">
        <v>190</v>
      </c>
      <c r="G625">
        <v>0</v>
      </c>
      <c r="H625" t="s">
        <v>1219</v>
      </c>
      <c r="I625" t="s">
        <v>6540</v>
      </c>
      <c r="J625" t="s">
        <v>1334</v>
      </c>
      <c r="K625" t="s">
        <v>23</v>
      </c>
      <c r="L625" t="s">
        <v>24</v>
      </c>
      <c r="M625" t="s">
        <v>6541</v>
      </c>
      <c r="N625" t="s">
        <v>23</v>
      </c>
      <c r="O625" t="s">
        <v>25</v>
      </c>
      <c r="P625" t="s">
        <v>26</v>
      </c>
      <c r="Q625" t="s">
        <v>27</v>
      </c>
      <c r="R625" t="s">
        <v>24</v>
      </c>
      <c r="S625" t="s">
        <v>6542</v>
      </c>
      <c r="T625" t="s">
        <v>6541</v>
      </c>
    </row>
    <row r="626" spans="1:20" x14ac:dyDescent="0.25">
      <c r="A626" t="s">
        <v>20</v>
      </c>
      <c r="B626" t="s">
        <v>21</v>
      </c>
      <c r="C626">
        <v>50</v>
      </c>
      <c r="D626">
        <v>2</v>
      </c>
      <c r="E626" t="s">
        <v>6543</v>
      </c>
      <c r="F626">
        <v>300</v>
      </c>
      <c r="G626">
        <v>0</v>
      </c>
      <c r="H626" t="s">
        <v>1219</v>
      </c>
      <c r="I626" t="s">
        <v>6544</v>
      </c>
      <c r="J626" t="s">
        <v>305</v>
      </c>
      <c r="K626" t="s">
        <v>23</v>
      </c>
      <c r="L626" t="s">
        <v>24</v>
      </c>
      <c r="M626" t="s">
        <v>6545</v>
      </c>
      <c r="N626" t="s">
        <v>23</v>
      </c>
      <c r="O626" t="s">
        <v>25</v>
      </c>
      <c r="P626" t="s">
        <v>26</v>
      </c>
      <c r="Q626" t="s">
        <v>27</v>
      </c>
      <c r="R626" t="s">
        <v>24</v>
      </c>
      <c r="S626" t="s">
        <v>6546</v>
      </c>
      <c r="T626" t="s">
        <v>6545</v>
      </c>
    </row>
    <row r="627" spans="1:20" x14ac:dyDescent="0.25">
      <c r="A627" t="s">
        <v>28</v>
      </c>
      <c r="B627" t="s">
        <v>29</v>
      </c>
      <c r="C627">
        <v>50</v>
      </c>
      <c r="D627">
        <v>2</v>
      </c>
      <c r="E627" t="s">
        <v>6543</v>
      </c>
      <c r="F627">
        <v>300</v>
      </c>
      <c r="G627">
        <v>0</v>
      </c>
      <c r="H627" t="s">
        <v>1219</v>
      </c>
      <c r="I627" t="s">
        <v>6544</v>
      </c>
      <c r="J627" t="s">
        <v>305</v>
      </c>
      <c r="K627" t="s">
        <v>23</v>
      </c>
      <c r="L627" t="s">
        <v>24</v>
      </c>
      <c r="M627" t="s">
        <v>6545</v>
      </c>
      <c r="N627" t="s">
        <v>23</v>
      </c>
      <c r="O627" t="s">
        <v>25</v>
      </c>
      <c r="P627" t="s">
        <v>26</v>
      </c>
      <c r="Q627" t="s">
        <v>27</v>
      </c>
      <c r="R627" t="s">
        <v>24</v>
      </c>
      <c r="S627" t="s">
        <v>6546</v>
      </c>
      <c r="T627" t="s">
        <v>6545</v>
      </c>
    </row>
    <row r="628" spans="1:20" x14ac:dyDescent="0.25">
      <c r="A628" t="s">
        <v>30</v>
      </c>
      <c r="B628" t="s">
        <v>31</v>
      </c>
      <c r="C628">
        <v>50</v>
      </c>
      <c r="D628">
        <v>2</v>
      </c>
      <c r="E628" t="s">
        <v>6543</v>
      </c>
      <c r="F628">
        <v>300</v>
      </c>
      <c r="G628">
        <v>0</v>
      </c>
      <c r="H628" t="s">
        <v>1219</v>
      </c>
      <c r="I628" t="s">
        <v>6544</v>
      </c>
      <c r="J628" t="s">
        <v>305</v>
      </c>
      <c r="K628" t="s">
        <v>23</v>
      </c>
      <c r="L628" t="s">
        <v>24</v>
      </c>
      <c r="M628" t="s">
        <v>6545</v>
      </c>
      <c r="N628" t="s">
        <v>23</v>
      </c>
      <c r="O628" t="s">
        <v>25</v>
      </c>
      <c r="P628" t="s">
        <v>26</v>
      </c>
      <c r="Q628" t="s">
        <v>27</v>
      </c>
      <c r="R628" t="s">
        <v>24</v>
      </c>
      <c r="S628" t="s">
        <v>6546</v>
      </c>
      <c r="T628" t="s">
        <v>6545</v>
      </c>
    </row>
    <row r="629" spans="1:20" x14ac:dyDescent="0.25">
      <c r="A629" t="s">
        <v>44</v>
      </c>
      <c r="B629" t="s">
        <v>45</v>
      </c>
      <c r="C629">
        <v>66.666666666666671</v>
      </c>
      <c r="D629">
        <v>3</v>
      </c>
      <c r="E629" t="s">
        <v>6543</v>
      </c>
      <c r="F629">
        <v>300</v>
      </c>
      <c r="G629">
        <v>0</v>
      </c>
      <c r="H629" t="s">
        <v>1219</v>
      </c>
      <c r="I629" t="s">
        <v>6544</v>
      </c>
      <c r="J629" t="s">
        <v>305</v>
      </c>
      <c r="K629" t="s">
        <v>23</v>
      </c>
      <c r="L629" t="s">
        <v>24</v>
      </c>
      <c r="M629" t="s">
        <v>6545</v>
      </c>
      <c r="N629" t="s">
        <v>23</v>
      </c>
      <c r="O629" t="s">
        <v>25</v>
      </c>
      <c r="P629" t="s">
        <v>26</v>
      </c>
      <c r="Q629" t="s">
        <v>27</v>
      </c>
      <c r="R629" t="s">
        <v>24</v>
      </c>
      <c r="S629" t="s">
        <v>6546</v>
      </c>
      <c r="T629" t="s">
        <v>6545</v>
      </c>
    </row>
    <row r="630" spans="1:20" x14ac:dyDescent="0.25">
      <c r="A630" t="s">
        <v>278</v>
      </c>
      <c r="B630" t="s">
        <v>284</v>
      </c>
      <c r="C630">
        <v>139</v>
      </c>
      <c r="D630">
        <v>2</v>
      </c>
      <c r="E630" t="s">
        <v>6547</v>
      </c>
      <c r="F630">
        <v>215</v>
      </c>
      <c r="G630">
        <v>0</v>
      </c>
      <c r="H630" t="s">
        <v>47</v>
      </c>
      <c r="I630" t="s">
        <v>6548</v>
      </c>
      <c r="J630" t="s">
        <v>6549</v>
      </c>
      <c r="K630" t="s">
        <v>6550</v>
      </c>
      <c r="L630" t="s">
        <v>6551</v>
      </c>
      <c r="M630" t="s">
        <v>6552</v>
      </c>
      <c r="N630" t="s">
        <v>1290</v>
      </c>
      <c r="O630" t="s">
        <v>4242</v>
      </c>
      <c r="P630" t="s">
        <v>1227</v>
      </c>
      <c r="Q630" t="s">
        <v>1228</v>
      </c>
      <c r="R630" t="s">
        <v>24</v>
      </c>
      <c r="S630" t="s">
        <v>6553</v>
      </c>
      <c r="T630" t="s">
        <v>6552</v>
      </c>
    </row>
    <row r="631" spans="1:20" x14ac:dyDescent="0.25">
      <c r="A631" t="s">
        <v>20</v>
      </c>
      <c r="B631" t="s">
        <v>21</v>
      </c>
      <c r="C631">
        <v>50</v>
      </c>
      <c r="D631">
        <v>2</v>
      </c>
      <c r="E631" t="s">
        <v>6554</v>
      </c>
      <c r="F631">
        <v>209</v>
      </c>
      <c r="G631">
        <v>9</v>
      </c>
      <c r="H631" t="s">
        <v>1219</v>
      </c>
      <c r="I631" t="s">
        <v>6555</v>
      </c>
      <c r="J631" t="s">
        <v>303</v>
      </c>
      <c r="K631" t="s">
        <v>23</v>
      </c>
      <c r="L631" t="s">
        <v>24</v>
      </c>
      <c r="M631" t="s">
        <v>6556</v>
      </c>
      <c r="N631" t="s">
        <v>23</v>
      </c>
      <c r="O631" t="s">
        <v>307</v>
      </c>
      <c r="P631" t="s">
        <v>26</v>
      </c>
      <c r="Q631" t="s">
        <v>27</v>
      </c>
      <c r="R631" t="s">
        <v>24</v>
      </c>
      <c r="S631" t="s">
        <v>6557</v>
      </c>
      <c r="T631" t="s">
        <v>6556</v>
      </c>
    </row>
    <row r="632" spans="1:20" x14ac:dyDescent="0.25">
      <c r="A632" t="s">
        <v>28</v>
      </c>
      <c r="B632" t="s">
        <v>29</v>
      </c>
      <c r="C632">
        <v>50</v>
      </c>
      <c r="D632">
        <v>2</v>
      </c>
      <c r="E632" t="s">
        <v>6554</v>
      </c>
      <c r="F632">
        <v>209</v>
      </c>
      <c r="G632">
        <v>9</v>
      </c>
      <c r="H632" t="s">
        <v>1219</v>
      </c>
      <c r="I632" t="s">
        <v>6555</v>
      </c>
      <c r="J632" t="s">
        <v>303</v>
      </c>
      <c r="K632" t="s">
        <v>23</v>
      </c>
      <c r="L632" t="s">
        <v>24</v>
      </c>
      <c r="M632" t="s">
        <v>6556</v>
      </c>
      <c r="N632" t="s">
        <v>23</v>
      </c>
      <c r="O632" t="s">
        <v>307</v>
      </c>
      <c r="P632" t="s">
        <v>26</v>
      </c>
      <c r="Q632" t="s">
        <v>27</v>
      </c>
      <c r="R632" t="s">
        <v>24</v>
      </c>
      <c r="S632" t="s">
        <v>6557</v>
      </c>
      <c r="T632" t="s">
        <v>6556</v>
      </c>
    </row>
    <row r="633" spans="1:20" x14ac:dyDescent="0.25">
      <c r="A633" t="s">
        <v>30</v>
      </c>
      <c r="B633" t="s">
        <v>31</v>
      </c>
      <c r="C633">
        <v>50</v>
      </c>
      <c r="D633">
        <v>2</v>
      </c>
      <c r="E633" t="s">
        <v>6554</v>
      </c>
      <c r="F633">
        <v>209</v>
      </c>
      <c r="G633">
        <v>9</v>
      </c>
      <c r="H633" t="s">
        <v>1219</v>
      </c>
      <c r="I633" t="s">
        <v>6555</v>
      </c>
      <c r="J633" t="s">
        <v>303</v>
      </c>
      <c r="K633" t="s">
        <v>23</v>
      </c>
      <c r="L633" t="s">
        <v>24</v>
      </c>
      <c r="M633" t="s">
        <v>6556</v>
      </c>
      <c r="N633" t="s">
        <v>23</v>
      </c>
      <c r="O633" t="s">
        <v>307</v>
      </c>
      <c r="P633" t="s">
        <v>26</v>
      </c>
      <c r="Q633" t="s">
        <v>27</v>
      </c>
      <c r="R633" t="s">
        <v>24</v>
      </c>
      <c r="S633" t="s">
        <v>6557</v>
      </c>
      <c r="T633" t="s">
        <v>6556</v>
      </c>
    </row>
    <row r="634" spans="1:20" x14ac:dyDescent="0.25">
      <c r="A634" t="s">
        <v>186</v>
      </c>
      <c r="B634" t="s">
        <v>187</v>
      </c>
      <c r="C634">
        <v>50</v>
      </c>
      <c r="D634">
        <v>6</v>
      </c>
      <c r="E634" t="s">
        <v>6558</v>
      </c>
      <c r="F634">
        <v>200</v>
      </c>
      <c r="G634">
        <v>0</v>
      </c>
      <c r="H634" t="s">
        <v>22</v>
      </c>
      <c r="I634" t="s">
        <v>2909</v>
      </c>
      <c r="J634" t="s">
        <v>311</v>
      </c>
      <c r="K634" t="s">
        <v>23</v>
      </c>
      <c r="L634" t="s">
        <v>24</v>
      </c>
      <c r="M634" t="s">
        <v>6556</v>
      </c>
      <c r="N634" t="s">
        <v>23</v>
      </c>
      <c r="O634" t="s">
        <v>307</v>
      </c>
      <c r="P634" t="s">
        <v>26</v>
      </c>
      <c r="Q634" t="s">
        <v>27</v>
      </c>
      <c r="R634" t="s">
        <v>24</v>
      </c>
      <c r="S634" t="s">
        <v>6559</v>
      </c>
      <c r="T634" t="s">
        <v>6556</v>
      </c>
    </row>
    <row r="635" spans="1:20" x14ac:dyDescent="0.25">
      <c r="A635" t="s">
        <v>30</v>
      </c>
      <c r="B635" t="s">
        <v>31</v>
      </c>
      <c r="C635">
        <v>60</v>
      </c>
      <c r="D635">
        <v>3</v>
      </c>
      <c r="E635" t="s">
        <v>6560</v>
      </c>
      <c r="F635">
        <v>100</v>
      </c>
      <c r="G635">
        <v>0</v>
      </c>
      <c r="H635" t="s">
        <v>1219</v>
      </c>
      <c r="I635" t="s">
        <v>6561</v>
      </c>
      <c r="J635" t="s">
        <v>329</v>
      </c>
      <c r="K635" t="s">
        <v>23</v>
      </c>
      <c r="L635" t="s">
        <v>24</v>
      </c>
      <c r="M635" t="s">
        <v>6562</v>
      </c>
      <c r="N635" t="s">
        <v>23</v>
      </c>
      <c r="O635" t="s">
        <v>58</v>
      </c>
      <c r="P635" t="s">
        <v>26</v>
      </c>
      <c r="Q635" t="s">
        <v>33</v>
      </c>
      <c r="R635" t="s">
        <v>24</v>
      </c>
      <c r="S635" t="s">
        <v>6563</v>
      </c>
      <c r="T635" t="s">
        <v>6562</v>
      </c>
    </row>
    <row r="636" spans="1:20" x14ac:dyDescent="0.25">
      <c r="A636" t="s">
        <v>20</v>
      </c>
      <c r="B636" t="s">
        <v>21</v>
      </c>
      <c r="C636">
        <v>50</v>
      </c>
      <c r="D636">
        <v>1</v>
      </c>
      <c r="E636" t="s">
        <v>6564</v>
      </c>
      <c r="F636">
        <v>100</v>
      </c>
      <c r="G636">
        <v>0</v>
      </c>
      <c r="H636" t="s">
        <v>1219</v>
      </c>
      <c r="I636" t="s">
        <v>6565</v>
      </c>
      <c r="J636" t="s">
        <v>1229</v>
      </c>
      <c r="K636" t="s">
        <v>23</v>
      </c>
      <c r="L636" t="s">
        <v>24</v>
      </c>
      <c r="M636" t="s">
        <v>6566</v>
      </c>
      <c r="N636" t="s">
        <v>23</v>
      </c>
      <c r="O636" t="s">
        <v>25</v>
      </c>
      <c r="P636" t="s">
        <v>26</v>
      </c>
      <c r="Q636" t="s">
        <v>27</v>
      </c>
      <c r="R636" t="s">
        <v>24</v>
      </c>
      <c r="S636" t="s">
        <v>6567</v>
      </c>
      <c r="T636" t="s">
        <v>6566</v>
      </c>
    </row>
    <row r="637" spans="1:20" x14ac:dyDescent="0.25">
      <c r="A637" t="s">
        <v>28</v>
      </c>
      <c r="B637" t="s">
        <v>29</v>
      </c>
      <c r="C637">
        <v>50</v>
      </c>
      <c r="D637">
        <v>1</v>
      </c>
      <c r="E637" t="s">
        <v>6564</v>
      </c>
      <c r="F637">
        <v>100</v>
      </c>
      <c r="G637">
        <v>0</v>
      </c>
      <c r="H637" t="s">
        <v>1219</v>
      </c>
      <c r="I637" t="s">
        <v>6565</v>
      </c>
      <c r="J637" t="s">
        <v>1229</v>
      </c>
      <c r="K637" t="s">
        <v>23</v>
      </c>
      <c r="L637" t="s">
        <v>24</v>
      </c>
      <c r="M637" t="s">
        <v>6566</v>
      </c>
      <c r="N637" t="s">
        <v>23</v>
      </c>
      <c r="O637" t="s">
        <v>25</v>
      </c>
      <c r="P637" t="s">
        <v>26</v>
      </c>
      <c r="Q637" t="s">
        <v>27</v>
      </c>
      <c r="R637" t="s">
        <v>24</v>
      </c>
      <c r="S637" t="s">
        <v>6567</v>
      </c>
      <c r="T637" t="s">
        <v>6566</v>
      </c>
    </row>
    <row r="638" spans="1:20" x14ac:dyDescent="0.25">
      <c r="A638" t="s">
        <v>30</v>
      </c>
      <c r="B638" t="s">
        <v>31</v>
      </c>
      <c r="C638">
        <v>50</v>
      </c>
      <c r="D638">
        <v>1</v>
      </c>
      <c r="E638" t="s">
        <v>6564</v>
      </c>
      <c r="F638">
        <v>100</v>
      </c>
      <c r="G638">
        <v>0</v>
      </c>
      <c r="H638" t="s">
        <v>1219</v>
      </c>
      <c r="I638" t="s">
        <v>6565</v>
      </c>
      <c r="J638" t="s">
        <v>1229</v>
      </c>
      <c r="K638" t="s">
        <v>23</v>
      </c>
      <c r="L638" t="s">
        <v>24</v>
      </c>
      <c r="M638" t="s">
        <v>6566</v>
      </c>
      <c r="N638" t="s">
        <v>23</v>
      </c>
      <c r="O638" t="s">
        <v>25</v>
      </c>
      <c r="P638" t="s">
        <v>26</v>
      </c>
      <c r="Q638" t="s">
        <v>27</v>
      </c>
      <c r="R638" t="s">
        <v>24</v>
      </c>
      <c r="S638" t="s">
        <v>6567</v>
      </c>
      <c r="T638" t="s">
        <v>6566</v>
      </c>
    </row>
    <row r="639" spans="1:20" x14ac:dyDescent="0.25">
      <c r="A639" t="s">
        <v>20</v>
      </c>
      <c r="B639" t="s">
        <v>21</v>
      </c>
      <c r="C639">
        <v>60</v>
      </c>
      <c r="D639">
        <v>1</v>
      </c>
      <c r="E639" t="s">
        <v>6568</v>
      </c>
      <c r="F639">
        <v>180</v>
      </c>
      <c r="G639">
        <v>0</v>
      </c>
      <c r="H639" t="s">
        <v>22</v>
      </c>
      <c r="I639" t="s">
        <v>6569</v>
      </c>
      <c r="J639" t="s">
        <v>6570</v>
      </c>
      <c r="K639" t="s">
        <v>5421</v>
      </c>
      <c r="L639" t="s">
        <v>477</v>
      </c>
      <c r="M639" t="s">
        <v>6571</v>
      </c>
      <c r="N639" t="s">
        <v>23</v>
      </c>
      <c r="O639" t="s">
        <v>63</v>
      </c>
      <c r="P639" t="s">
        <v>54</v>
      </c>
      <c r="Q639" t="s">
        <v>55</v>
      </c>
      <c r="R639" t="s">
        <v>24</v>
      </c>
      <c r="S639" t="s">
        <v>6572</v>
      </c>
      <c r="T639" t="s">
        <v>6573</v>
      </c>
    </row>
    <row r="640" spans="1:20" x14ac:dyDescent="0.25">
      <c r="A640" t="s">
        <v>30</v>
      </c>
      <c r="B640" t="s">
        <v>31</v>
      </c>
      <c r="C640">
        <v>60</v>
      </c>
      <c r="D640">
        <v>1</v>
      </c>
      <c r="E640" t="s">
        <v>6568</v>
      </c>
      <c r="F640">
        <v>180</v>
      </c>
      <c r="G640">
        <v>0</v>
      </c>
      <c r="H640" t="s">
        <v>22</v>
      </c>
      <c r="I640" t="s">
        <v>6569</v>
      </c>
      <c r="J640" t="s">
        <v>6570</v>
      </c>
      <c r="K640" t="s">
        <v>5421</v>
      </c>
      <c r="L640" t="s">
        <v>477</v>
      </c>
      <c r="M640" t="s">
        <v>6571</v>
      </c>
      <c r="N640" t="s">
        <v>23</v>
      </c>
      <c r="O640" t="s">
        <v>63</v>
      </c>
      <c r="P640" t="s">
        <v>54</v>
      </c>
      <c r="Q640" t="s">
        <v>55</v>
      </c>
      <c r="R640" t="s">
        <v>24</v>
      </c>
      <c r="S640" t="s">
        <v>6572</v>
      </c>
      <c r="T640" t="s">
        <v>6573</v>
      </c>
    </row>
    <row r="641" spans="1:20" x14ac:dyDescent="0.25">
      <c r="A641" t="s">
        <v>42</v>
      </c>
      <c r="B641" t="s">
        <v>43</v>
      </c>
      <c r="C641">
        <v>60</v>
      </c>
      <c r="D641">
        <v>1</v>
      </c>
      <c r="E641" t="s">
        <v>6568</v>
      </c>
      <c r="F641">
        <v>180</v>
      </c>
      <c r="G641">
        <v>0</v>
      </c>
      <c r="H641" t="s">
        <v>22</v>
      </c>
      <c r="I641" t="s">
        <v>6569</v>
      </c>
      <c r="J641" t="s">
        <v>6570</v>
      </c>
      <c r="K641" t="s">
        <v>5421</v>
      </c>
      <c r="L641" t="s">
        <v>477</v>
      </c>
      <c r="M641" t="s">
        <v>6571</v>
      </c>
      <c r="N641" t="s">
        <v>23</v>
      </c>
      <c r="O641" t="s">
        <v>63</v>
      </c>
      <c r="P641" t="s">
        <v>54</v>
      </c>
      <c r="Q641" t="s">
        <v>55</v>
      </c>
      <c r="R641" t="s">
        <v>24</v>
      </c>
      <c r="S641" t="s">
        <v>6572</v>
      </c>
      <c r="T641" t="s">
        <v>6573</v>
      </c>
    </row>
    <row r="642" spans="1:20" x14ac:dyDescent="0.25">
      <c r="A642" t="s">
        <v>186</v>
      </c>
      <c r="B642" t="s">
        <v>187</v>
      </c>
      <c r="C642">
        <v>33.333333333333336</v>
      </c>
      <c r="D642">
        <v>3</v>
      </c>
      <c r="E642" t="s">
        <v>6574</v>
      </c>
      <c r="F642">
        <v>100</v>
      </c>
      <c r="G642">
        <v>0</v>
      </c>
      <c r="H642" t="s">
        <v>22</v>
      </c>
      <c r="I642" t="s">
        <v>6575</v>
      </c>
      <c r="J642" t="s">
        <v>364</v>
      </c>
      <c r="K642" t="s">
        <v>23</v>
      </c>
      <c r="L642" t="s">
        <v>24</v>
      </c>
      <c r="M642" t="s">
        <v>6576</v>
      </c>
      <c r="N642" t="s">
        <v>23</v>
      </c>
      <c r="O642" t="s">
        <v>58</v>
      </c>
      <c r="P642" t="s">
        <v>26</v>
      </c>
      <c r="Q642" t="s">
        <v>33</v>
      </c>
      <c r="R642" t="s">
        <v>24</v>
      </c>
      <c r="S642" t="s">
        <v>6577</v>
      </c>
      <c r="T642" t="s">
        <v>6576</v>
      </c>
    </row>
    <row r="643" spans="1:20" x14ac:dyDescent="0.25">
      <c r="A643" t="s">
        <v>46</v>
      </c>
      <c r="B643" t="s">
        <v>56</v>
      </c>
      <c r="C643">
        <v>125</v>
      </c>
      <c r="D643">
        <v>1</v>
      </c>
      <c r="E643" t="s">
        <v>6578</v>
      </c>
      <c r="F643">
        <v>180</v>
      </c>
      <c r="G643">
        <v>0</v>
      </c>
      <c r="H643" t="s">
        <v>22</v>
      </c>
      <c r="I643" t="s">
        <v>6579</v>
      </c>
      <c r="J643" t="s">
        <v>351</v>
      </c>
      <c r="K643" t="s">
        <v>23</v>
      </c>
      <c r="L643" t="s">
        <v>24</v>
      </c>
      <c r="M643" t="s">
        <v>6580</v>
      </c>
      <c r="N643" t="s">
        <v>23</v>
      </c>
      <c r="O643" t="s">
        <v>58</v>
      </c>
      <c r="P643" t="s">
        <v>26</v>
      </c>
      <c r="Q643" t="s">
        <v>33</v>
      </c>
      <c r="R643" t="s">
        <v>24</v>
      </c>
      <c r="S643" t="s">
        <v>6581</v>
      </c>
      <c r="T643" t="s">
        <v>6582</v>
      </c>
    </row>
    <row r="644" spans="1:20" x14ac:dyDescent="0.25">
      <c r="A644" t="s">
        <v>139</v>
      </c>
      <c r="B644" t="s">
        <v>112</v>
      </c>
      <c r="C644">
        <v>125</v>
      </c>
      <c r="D644">
        <v>1</v>
      </c>
      <c r="E644" t="s">
        <v>6578</v>
      </c>
      <c r="F644">
        <v>180</v>
      </c>
      <c r="G644">
        <v>0</v>
      </c>
      <c r="H644" t="s">
        <v>22</v>
      </c>
      <c r="I644" t="s">
        <v>6579</v>
      </c>
      <c r="J644" t="s">
        <v>351</v>
      </c>
      <c r="K644" t="s">
        <v>23</v>
      </c>
      <c r="L644" t="s">
        <v>24</v>
      </c>
      <c r="M644" t="s">
        <v>6580</v>
      </c>
      <c r="N644" t="s">
        <v>23</v>
      </c>
      <c r="O644" t="s">
        <v>58</v>
      </c>
      <c r="P644" t="s">
        <v>26</v>
      </c>
      <c r="Q644" t="s">
        <v>33</v>
      </c>
      <c r="R644" t="s">
        <v>24</v>
      </c>
      <c r="S644" t="s">
        <v>6581</v>
      </c>
      <c r="T644" t="s">
        <v>6582</v>
      </c>
    </row>
    <row r="645" spans="1:20" x14ac:dyDescent="0.25">
      <c r="A645" t="s">
        <v>20</v>
      </c>
      <c r="B645" t="s">
        <v>21</v>
      </c>
      <c r="C645">
        <v>50</v>
      </c>
      <c r="D645">
        <v>1</v>
      </c>
      <c r="E645" t="s">
        <v>6583</v>
      </c>
      <c r="F645">
        <v>100</v>
      </c>
      <c r="G645">
        <v>0</v>
      </c>
      <c r="H645" t="s">
        <v>1219</v>
      </c>
      <c r="I645" t="s">
        <v>6584</v>
      </c>
      <c r="J645" t="s">
        <v>312</v>
      </c>
      <c r="K645" t="s">
        <v>23</v>
      </c>
      <c r="L645" t="s">
        <v>24</v>
      </c>
      <c r="M645" t="s">
        <v>6585</v>
      </c>
      <c r="N645" t="s">
        <v>23</v>
      </c>
      <c r="O645" t="s">
        <v>25</v>
      </c>
      <c r="P645" t="s">
        <v>26</v>
      </c>
      <c r="Q645" t="s">
        <v>27</v>
      </c>
      <c r="R645" t="s">
        <v>24</v>
      </c>
      <c r="S645" t="s">
        <v>6586</v>
      </c>
      <c r="T645" t="s">
        <v>6585</v>
      </c>
    </row>
    <row r="646" spans="1:20" x14ac:dyDescent="0.25">
      <c r="A646" t="s">
        <v>28</v>
      </c>
      <c r="B646" t="s">
        <v>29</v>
      </c>
      <c r="C646">
        <v>50</v>
      </c>
      <c r="D646">
        <v>1</v>
      </c>
      <c r="E646" t="s">
        <v>6583</v>
      </c>
      <c r="F646">
        <v>100</v>
      </c>
      <c r="G646">
        <v>0</v>
      </c>
      <c r="H646" t="s">
        <v>1219</v>
      </c>
      <c r="I646" t="s">
        <v>6584</v>
      </c>
      <c r="J646" t="s">
        <v>312</v>
      </c>
      <c r="K646" t="s">
        <v>23</v>
      </c>
      <c r="L646" t="s">
        <v>24</v>
      </c>
      <c r="M646" t="s">
        <v>6585</v>
      </c>
      <c r="N646" t="s">
        <v>23</v>
      </c>
      <c r="O646" t="s">
        <v>25</v>
      </c>
      <c r="P646" t="s">
        <v>26</v>
      </c>
      <c r="Q646" t="s">
        <v>27</v>
      </c>
      <c r="R646" t="s">
        <v>24</v>
      </c>
      <c r="S646" t="s">
        <v>6586</v>
      </c>
      <c r="T646" t="s">
        <v>6585</v>
      </c>
    </row>
    <row r="647" spans="1:20" x14ac:dyDescent="0.25">
      <c r="A647" t="s">
        <v>30</v>
      </c>
      <c r="B647" t="s">
        <v>31</v>
      </c>
      <c r="C647">
        <v>50</v>
      </c>
      <c r="D647">
        <v>1</v>
      </c>
      <c r="E647" t="s">
        <v>6583</v>
      </c>
      <c r="F647">
        <v>100</v>
      </c>
      <c r="G647">
        <v>0</v>
      </c>
      <c r="H647" t="s">
        <v>1219</v>
      </c>
      <c r="I647" t="s">
        <v>6584</v>
      </c>
      <c r="J647" t="s">
        <v>312</v>
      </c>
      <c r="K647" t="s">
        <v>23</v>
      </c>
      <c r="L647" t="s">
        <v>24</v>
      </c>
      <c r="M647" t="s">
        <v>6585</v>
      </c>
      <c r="N647" t="s">
        <v>23</v>
      </c>
      <c r="O647" t="s">
        <v>25</v>
      </c>
      <c r="P647" t="s">
        <v>26</v>
      </c>
      <c r="Q647" t="s">
        <v>27</v>
      </c>
      <c r="R647" t="s">
        <v>24</v>
      </c>
      <c r="S647" t="s">
        <v>6586</v>
      </c>
      <c r="T647" t="s">
        <v>6585</v>
      </c>
    </row>
    <row r="648" spans="1:20" x14ac:dyDescent="0.25">
      <c r="A648" t="s">
        <v>46</v>
      </c>
      <c r="B648" t="s">
        <v>1239</v>
      </c>
      <c r="C648">
        <v>71.25</v>
      </c>
      <c r="D648">
        <v>1</v>
      </c>
      <c r="E648" t="s">
        <v>6587</v>
      </c>
      <c r="F648">
        <v>78.25</v>
      </c>
      <c r="G648">
        <v>7</v>
      </c>
      <c r="H648" t="s">
        <v>47</v>
      </c>
      <c r="I648" t="s">
        <v>4461</v>
      </c>
      <c r="J648" t="s">
        <v>4462</v>
      </c>
      <c r="K648" t="s">
        <v>3932</v>
      </c>
      <c r="L648" t="s">
        <v>4463</v>
      </c>
      <c r="M648" t="s">
        <v>6588</v>
      </c>
      <c r="N648" t="s">
        <v>23</v>
      </c>
      <c r="O648" t="s">
        <v>48</v>
      </c>
      <c r="P648" t="s">
        <v>49</v>
      </c>
      <c r="Q648" t="s">
        <v>50</v>
      </c>
      <c r="R648" t="s">
        <v>24</v>
      </c>
      <c r="S648" t="s">
        <v>6589</v>
      </c>
      <c r="T648" t="s">
        <v>6588</v>
      </c>
    </row>
    <row r="649" spans="1:20" x14ac:dyDescent="0.25">
      <c r="A649" t="s">
        <v>20</v>
      </c>
      <c r="B649" t="s">
        <v>21</v>
      </c>
      <c r="C649">
        <v>50</v>
      </c>
      <c r="D649">
        <v>1</v>
      </c>
      <c r="E649" t="s">
        <v>6590</v>
      </c>
      <c r="F649">
        <v>106</v>
      </c>
      <c r="G649">
        <v>6</v>
      </c>
      <c r="H649" t="s">
        <v>1219</v>
      </c>
      <c r="I649" t="s">
        <v>6591</v>
      </c>
      <c r="J649" t="s">
        <v>309</v>
      </c>
      <c r="K649" t="s">
        <v>23</v>
      </c>
      <c r="L649" t="s">
        <v>24</v>
      </c>
      <c r="M649" t="s">
        <v>6592</v>
      </c>
      <c r="N649" t="s">
        <v>23</v>
      </c>
      <c r="O649" t="s">
        <v>25</v>
      </c>
      <c r="P649" t="s">
        <v>26</v>
      </c>
      <c r="Q649" t="s">
        <v>27</v>
      </c>
      <c r="R649" t="s">
        <v>24</v>
      </c>
      <c r="S649" t="s">
        <v>6593</v>
      </c>
      <c r="T649" t="s">
        <v>6592</v>
      </c>
    </row>
    <row r="650" spans="1:20" x14ac:dyDescent="0.25">
      <c r="A650" t="s">
        <v>28</v>
      </c>
      <c r="B650" t="s">
        <v>29</v>
      </c>
      <c r="C650">
        <v>50</v>
      </c>
      <c r="D650">
        <v>1</v>
      </c>
      <c r="E650" t="s">
        <v>6590</v>
      </c>
      <c r="F650">
        <v>106</v>
      </c>
      <c r="G650">
        <v>6</v>
      </c>
      <c r="H650" t="s">
        <v>1219</v>
      </c>
      <c r="I650" t="s">
        <v>6591</v>
      </c>
      <c r="J650" t="s">
        <v>309</v>
      </c>
      <c r="K650" t="s">
        <v>23</v>
      </c>
      <c r="L650" t="s">
        <v>24</v>
      </c>
      <c r="M650" t="s">
        <v>6592</v>
      </c>
      <c r="N650" t="s">
        <v>23</v>
      </c>
      <c r="O650" t="s">
        <v>25</v>
      </c>
      <c r="P650" t="s">
        <v>26</v>
      </c>
      <c r="Q650" t="s">
        <v>27</v>
      </c>
      <c r="R650" t="s">
        <v>24</v>
      </c>
      <c r="S650" t="s">
        <v>6593</v>
      </c>
      <c r="T650" t="s">
        <v>6592</v>
      </c>
    </row>
    <row r="651" spans="1:20" x14ac:dyDescent="0.25">
      <c r="A651" t="s">
        <v>30</v>
      </c>
      <c r="B651" t="s">
        <v>31</v>
      </c>
      <c r="C651">
        <v>50</v>
      </c>
      <c r="D651">
        <v>1</v>
      </c>
      <c r="E651" t="s">
        <v>6590</v>
      </c>
      <c r="F651">
        <v>106</v>
      </c>
      <c r="G651">
        <v>6</v>
      </c>
      <c r="H651" t="s">
        <v>1219</v>
      </c>
      <c r="I651" t="s">
        <v>6591</v>
      </c>
      <c r="J651" t="s">
        <v>309</v>
      </c>
      <c r="K651" t="s">
        <v>23</v>
      </c>
      <c r="L651" t="s">
        <v>24</v>
      </c>
      <c r="M651" t="s">
        <v>6592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6593</v>
      </c>
      <c r="T651" t="s">
        <v>6592</v>
      </c>
    </row>
    <row r="652" spans="1:20" x14ac:dyDescent="0.25">
      <c r="A652" t="s">
        <v>186</v>
      </c>
      <c r="B652" t="s">
        <v>187</v>
      </c>
      <c r="C652">
        <v>50</v>
      </c>
      <c r="D652">
        <v>6</v>
      </c>
      <c r="E652" t="s">
        <v>6594</v>
      </c>
      <c r="F652">
        <v>200</v>
      </c>
      <c r="G652">
        <v>0</v>
      </c>
      <c r="H652" t="s">
        <v>22</v>
      </c>
      <c r="I652" t="s">
        <v>6595</v>
      </c>
      <c r="J652" t="s">
        <v>1224</v>
      </c>
      <c r="K652" t="s">
        <v>23</v>
      </c>
      <c r="L652" t="s">
        <v>24</v>
      </c>
      <c r="M652" t="s">
        <v>6596</v>
      </c>
      <c r="N652" t="s">
        <v>23</v>
      </c>
      <c r="O652" t="s">
        <v>25</v>
      </c>
      <c r="P652" t="s">
        <v>26</v>
      </c>
      <c r="Q652" t="s">
        <v>27</v>
      </c>
      <c r="R652" t="s">
        <v>24</v>
      </c>
      <c r="S652" t="s">
        <v>6597</v>
      </c>
      <c r="T652" t="s">
        <v>6596</v>
      </c>
    </row>
    <row r="653" spans="1:20" x14ac:dyDescent="0.25">
      <c r="A653" t="s">
        <v>186</v>
      </c>
      <c r="B653" t="s">
        <v>187</v>
      </c>
      <c r="C653">
        <v>33.333333333333336</v>
      </c>
      <c r="D653">
        <v>3</v>
      </c>
      <c r="E653" t="s">
        <v>6598</v>
      </c>
      <c r="F653">
        <v>100</v>
      </c>
      <c r="G653">
        <v>0</v>
      </c>
      <c r="H653" t="s">
        <v>22</v>
      </c>
      <c r="I653" t="s">
        <v>6599</v>
      </c>
      <c r="J653" t="s">
        <v>1242</v>
      </c>
      <c r="K653" t="s">
        <v>23</v>
      </c>
      <c r="L653" t="s">
        <v>24</v>
      </c>
      <c r="M653" t="s">
        <v>6600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6601</v>
      </c>
      <c r="T653" t="s">
        <v>6600</v>
      </c>
    </row>
    <row r="654" spans="1:20" x14ac:dyDescent="0.25">
      <c r="A654" t="s">
        <v>46</v>
      </c>
      <c r="B654" t="s">
        <v>56</v>
      </c>
      <c r="C654">
        <v>100</v>
      </c>
      <c r="D654">
        <v>1</v>
      </c>
      <c r="E654" t="s">
        <v>6602</v>
      </c>
      <c r="F654">
        <v>100</v>
      </c>
      <c r="G654">
        <v>0</v>
      </c>
      <c r="H654" t="s">
        <v>22</v>
      </c>
      <c r="I654" t="s">
        <v>6603</v>
      </c>
      <c r="J654" t="s">
        <v>6604</v>
      </c>
      <c r="K654" t="s">
        <v>6605</v>
      </c>
      <c r="L654" t="s">
        <v>6606</v>
      </c>
      <c r="M654" t="s">
        <v>6607</v>
      </c>
      <c r="N654" t="s">
        <v>23</v>
      </c>
      <c r="O654" t="s">
        <v>63</v>
      </c>
      <c r="P654" t="s">
        <v>54</v>
      </c>
      <c r="Q654" t="s">
        <v>55</v>
      </c>
      <c r="R654" t="s">
        <v>24</v>
      </c>
      <c r="S654" t="s">
        <v>6608</v>
      </c>
      <c r="T654" t="s">
        <v>6607</v>
      </c>
    </row>
    <row r="655" spans="1:20" x14ac:dyDescent="0.25">
      <c r="A655" t="s">
        <v>115</v>
      </c>
      <c r="B655" t="s">
        <v>116</v>
      </c>
      <c r="C655">
        <v>45</v>
      </c>
      <c r="D655">
        <v>1</v>
      </c>
      <c r="E655" t="s">
        <v>6609</v>
      </c>
      <c r="F655">
        <v>45</v>
      </c>
      <c r="G655">
        <v>0</v>
      </c>
      <c r="H655" t="s">
        <v>22</v>
      </c>
      <c r="I655" t="s">
        <v>6610</v>
      </c>
      <c r="J655" t="s">
        <v>6611</v>
      </c>
      <c r="K655" t="s">
        <v>562</v>
      </c>
      <c r="L655" t="s">
        <v>6612</v>
      </c>
      <c r="M655" t="s">
        <v>6613</v>
      </c>
      <c r="N655" t="s">
        <v>23</v>
      </c>
      <c r="O655" t="s">
        <v>63</v>
      </c>
      <c r="P655" t="s">
        <v>54</v>
      </c>
      <c r="Q655" t="s">
        <v>55</v>
      </c>
      <c r="R655" t="s">
        <v>24</v>
      </c>
      <c r="S655" t="s">
        <v>6614</v>
      </c>
      <c r="T655" t="s">
        <v>6615</v>
      </c>
    </row>
    <row r="656" spans="1:20" x14ac:dyDescent="0.25">
      <c r="A656" t="s">
        <v>148</v>
      </c>
      <c r="B656" t="s">
        <v>149</v>
      </c>
      <c r="C656">
        <v>65</v>
      </c>
      <c r="D656">
        <v>2</v>
      </c>
      <c r="E656" t="s">
        <v>6616</v>
      </c>
      <c r="F656">
        <v>645</v>
      </c>
      <c r="G656">
        <v>0</v>
      </c>
      <c r="H656" t="s">
        <v>47</v>
      </c>
      <c r="I656" t="s">
        <v>6617</v>
      </c>
      <c r="J656" t="s">
        <v>6618</v>
      </c>
      <c r="K656" t="s">
        <v>1792</v>
      </c>
      <c r="L656" t="s">
        <v>6619</v>
      </c>
      <c r="M656" t="s">
        <v>6620</v>
      </c>
      <c r="N656" t="s">
        <v>1290</v>
      </c>
      <c r="O656" t="s">
        <v>1226</v>
      </c>
      <c r="P656" t="s">
        <v>1227</v>
      </c>
      <c r="Q656" t="s">
        <v>1228</v>
      </c>
      <c r="R656" t="s">
        <v>6621</v>
      </c>
      <c r="S656" t="s">
        <v>6622</v>
      </c>
      <c r="T656" t="s">
        <v>6623</v>
      </c>
    </row>
    <row r="657" spans="1:20" x14ac:dyDescent="0.25">
      <c r="A657" t="s">
        <v>34</v>
      </c>
      <c r="B657" t="s">
        <v>35</v>
      </c>
      <c r="C657">
        <v>65</v>
      </c>
      <c r="D657">
        <v>2</v>
      </c>
      <c r="E657" t="s">
        <v>6616</v>
      </c>
      <c r="F657">
        <v>645</v>
      </c>
      <c r="G657">
        <v>0</v>
      </c>
      <c r="H657" t="s">
        <v>47</v>
      </c>
      <c r="I657" t="s">
        <v>6617</v>
      </c>
      <c r="J657" t="s">
        <v>6618</v>
      </c>
      <c r="K657" t="s">
        <v>1792</v>
      </c>
      <c r="L657" t="s">
        <v>6619</v>
      </c>
      <c r="M657" t="s">
        <v>6620</v>
      </c>
      <c r="N657" t="s">
        <v>1290</v>
      </c>
      <c r="O657" t="s">
        <v>1226</v>
      </c>
      <c r="P657" t="s">
        <v>1227</v>
      </c>
      <c r="Q657" t="s">
        <v>1228</v>
      </c>
      <c r="R657" t="s">
        <v>6621</v>
      </c>
      <c r="S657" t="s">
        <v>6622</v>
      </c>
      <c r="T657" t="s">
        <v>6623</v>
      </c>
    </row>
    <row r="658" spans="1:20" x14ac:dyDescent="0.25">
      <c r="A658" t="s">
        <v>150</v>
      </c>
      <c r="B658" t="s">
        <v>151</v>
      </c>
      <c r="C658">
        <v>65</v>
      </c>
      <c r="D658">
        <v>2</v>
      </c>
      <c r="E658" t="s">
        <v>6616</v>
      </c>
      <c r="F658">
        <v>645</v>
      </c>
      <c r="G658">
        <v>0</v>
      </c>
      <c r="H658" t="s">
        <v>47</v>
      </c>
      <c r="I658" t="s">
        <v>6617</v>
      </c>
      <c r="J658" t="s">
        <v>6618</v>
      </c>
      <c r="K658" t="s">
        <v>1792</v>
      </c>
      <c r="L658" t="s">
        <v>6619</v>
      </c>
      <c r="M658" t="s">
        <v>6620</v>
      </c>
      <c r="N658" t="s">
        <v>1290</v>
      </c>
      <c r="O658" t="s">
        <v>1226</v>
      </c>
      <c r="P658" t="s">
        <v>1227</v>
      </c>
      <c r="Q658" t="s">
        <v>1228</v>
      </c>
      <c r="R658" t="s">
        <v>6621</v>
      </c>
      <c r="S658" t="s">
        <v>6622</v>
      </c>
      <c r="T658" t="s">
        <v>6623</v>
      </c>
    </row>
    <row r="659" spans="1:20" x14ac:dyDescent="0.25">
      <c r="A659" t="s">
        <v>36</v>
      </c>
      <c r="B659" t="s">
        <v>37</v>
      </c>
      <c r="C659">
        <v>65</v>
      </c>
      <c r="D659">
        <v>2</v>
      </c>
      <c r="E659" t="s">
        <v>6616</v>
      </c>
      <c r="F659">
        <v>645</v>
      </c>
      <c r="G659">
        <v>0</v>
      </c>
      <c r="H659" t="s">
        <v>47</v>
      </c>
      <c r="I659" t="s">
        <v>6617</v>
      </c>
      <c r="J659" t="s">
        <v>6618</v>
      </c>
      <c r="K659" t="s">
        <v>1792</v>
      </c>
      <c r="L659" t="s">
        <v>6619</v>
      </c>
      <c r="M659" t="s">
        <v>6620</v>
      </c>
      <c r="N659" t="s">
        <v>1290</v>
      </c>
      <c r="O659" t="s">
        <v>1226</v>
      </c>
      <c r="P659" t="s">
        <v>1227</v>
      </c>
      <c r="Q659" t="s">
        <v>1228</v>
      </c>
      <c r="R659" t="s">
        <v>6621</v>
      </c>
      <c r="S659" t="s">
        <v>6622</v>
      </c>
      <c r="T659" t="s">
        <v>6623</v>
      </c>
    </row>
    <row r="660" spans="1:20" x14ac:dyDescent="0.25">
      <c r="A660" t="s">
        <v>279</v>
      </c>
      <c r="B660" t="s">
        <v>285</v>
      </c>
      <c r="C660">
        <v>139</v>
      </c>
      <c r="D660">
        <v>1</v>
      </c>
      <c r="E660" t="s">
        <v>6616</v>
      </c>
      <c r="F660">
        <v>645</v>
      </c>
      <c r="G660">
        <v>0</v>
      </c>
      <c r="H660" t="s">
        <v>47</v>
      </c>
      <c r="I660" t="s">
        <v>6617</v>
      </c>
      <c r="J660" t="s">
        <v>6618</v>
      </c>
      <c r="K660" t="s">
        <v>1792</v>
      </c>
      <c r="L660" t="s">
        <v>6619</v>
      </c>
      <c r="M660" t="s">
        <v>6620</v>
      </c>
      <c r="N660" t="s">
        <v>1290</v>
      </c>
      <c r="O660" t="s">
        <v>1226</v>
      </c>
      <c r="P660" t="s">
        <v>1227</v>
      </c>
      <c r="Q660" t="s">
        <v>1228</v>
      </c>
      <c r="R660" t="s">
        <v>6621</v>
      </c>
      <c r="S660" t="s">
        <v>6622</v>
      </c>
      <c r="T660" t="s">
        <v>6623</v>
      </c>
    </row>
    <row r="661" spans="1:20" x14ac:dyDescent="0.25">
      <c r="A661" t="s">
        <v>278</v>
      </c>
      <c r="B661" t="s">
        <v>284</v>
      </c>
      <c r="C661">
        <v>139</v>
      </c>
      <c r="D661">
        <v>1</v>
      </c>
      <c r="E661" t="s">
        <v>6616</v>
      </c>
      <c r="F661">
        <v>645</v>
      </c>
      <c r="G661">
        <v>0</v>
      </c>
      <c r="H661" t="s">
        <v>47</v>
      </c>
      <c r="I661" t="s">
        <v>6617</v>
      </c>
      <c r="J661" t="s">
        <v>6618</v>
      </c>
      <c r="K661" t="s">
        <v>1792</v>
      </c>
      <c r="L661" t="s">
        <v>6619</v>
      </c>
      <c r="M661" t="s">
        <v>6620</v>
      </c>
      <c r="N661" t="s">
        <v>1290</v>
      </c>
      <c r="O661" t="s">
        <v>1226</v>
      </c>
      <c r="P661" t="s">
        <v>1227</v>
      </c>
      <c r="Q661" t="s">
        <v>1228</v>
      </c>
      <c r="R661" t="s">
        <v>6621</v>
      </c>
      <c r="S661" t="s">
        <v>6622</v>
      </c>
      <c r="T661" t="s">
        <v>6623</v>
      </c>
    </row>
    <row r="662" spans="1:20" x14ac:dyDescent="0.25">
      <c r="A662" t="s">
        <v>34</v>
      </c>
      <c r="B662" t="s">
        <v>35</v>
      </c>
      <c r="C662">
        <v>65</v>
      </c>
      <c r="D662">
        <v>2</v>
      </c>
      <c r="E662" t="s">
        <v>6624</v>
      </c>
      <c r="F662">
        <v>645</v>
      </c>
      <c r="G662">
        <v>0</v>
      </c>
      <c r="H662" t="s">
        <v>47</v>
      </c>
      <c r="I662" t="s">
        <v>6625</v>
      </c>
      <c r="J662" t="s">
        <v>6626</v>
      </c>
      <c r="K662" t="s">
        <v>1792</v>
      </c>
      <c r="L662" t="s">
        <v>6627</v>
      </c>
      <c r="M662" t="s">
        <v>6620</v>
      </c>
      <c r="N662" t="s">
        <v>1290</v>
      </c>
      <c r="O662" t="s">
        <v>1226</v>
      </c>
      <c r="P662" t="s">
        <v>1227</v>
      </c>
      <c r="Q662" t="s">
        <v>1228</v>
      </c>
      <c r="R662" t="s">
        <v>6628</v>
      </c>
      <c r="S662" t="s">
        <v>6629</v>
      </c>
      <c r="T662" t="s">
        <v>6630</v>
      </c>
    </row>
    <row r="663" spans="1:20" x14ac:dyDescent="0.25">
      <c r="A663" t="s">
        <v>279</v>
      </c>
      <c r="B663" t="s">
        <v>285</v>
      </c>
      <c r="C663">
        <v>139</v>
      </c>
      <c r="D663">
        <v>1</v>
      </c>
      <c r="E663" t="s">
        <v>6624</v>
      </c>
      <c r="F663">
        <v>645</v>
      </c>
      <c r="G663">
        <v>0</v>
      </c>
      <c r="H663" t="s">
        <v>47</v>
      </c>
      <c r="I663" t="s">
        <v>6625</v>
      </c>
      <c r="J663" t="s">
        <v>6626</v>
      </c>
      <c r="K663" t="s">
        <v>1792</v>
      </c>
      <c r="L663" t="s">
        <v>6627</v>
      </c>
      <c r="M663" t="s">
        <v>6620</v>
      </c>
      <c r="N663" t="s">
        <v>1290</v>
      </c>
      <c r="O663" t="s">
        <v>1226</v>
      </c>
      <c r="P663" t="s">
        <v>1227</v>
      </c>
      <c r="Q663" t="s">
        <v>1228</v>
      </c>
      <c r="R663" t="s">
        <v>6628</v>
      </c>
      <c r="S663" t="s">
        <v>6629</v>
      </c>
      <c r="T663" t="s">
        <v>6631</v>
      </c>
    </row>
    <row r="664" spans="1:20" x14ac:dyDescent="0.25">
      <c r="A664" t="s">
        <v>278</v>
      </c>
      <c r="B664" t="s">
        <v>284</v>
      </c>
      <c r="C664">
        <v>139</v>
      </c>
      <c r="D664">
        <v>1</v>
      </c>
      <c r="E664" t="s">
        <v>6624</v>
      </c>
      <c r="F664">
        <v>645</v>
      </c>
      <c r="G664">
        <v>0</v>
      </c>
      <c r="H664" t="s">
        <v>47</v>
      </c>
      <c r="I664" t="s">
        <v>6625</v>
      </c>
      <c r="J664" t="s">
        <v>6626</v>
      </c>
      <c r="K664" t="s">
        <v>1792</v>
      </c>
      <c r="L664" t="s">
        <v>6627</v>
      </c>
      <c r="M664" t="s">
        <v>6620</v>
      </c>
      <c r="N664" t="s">
        <v>1290</v>
      </c>
      <c r="O664" t="s">
        <v>1226</v>
      </c>
      <c r="P664" t="s">
        <v>1227</v>
      </c>
      <c r="Q664" t="s">
        <v>1228</v>
      </c>
      <c r="R664" t="s">
        <v>6628</v>
      </c>
      <c r="S664" t="s">
        <v>6629</v>
      </c>
      <c r="T664" t="s">
        <v>6631</v>
      </c>
    </row>
    <row r="665" spans="1:20" x14ac:dyDescent="0.25">
      <c r="A665" t="s">
        <v>148</v>
      </c>
      <c r="B665" t="s">
        <v>149</v>
      </c>
      <c r="C665">
        <v>65</v>
      </c>
      <c r="D665">
        <v>2</v>
      </c>
      <c r="E665" t="s">
        <v>6624</v>
      </c>
      <c r="F665">
        <v>645</v>
      </c>
      <c r="G665">
        <v>0</v>
      </c>
      <c r="H665" t="s">
        <v>47</v>
      </c>
      <c r="I665" t="s">
        <v>6625</v>
      </c>
      <c r="J665" t="s">
        <v>6626</v>
      </c>
      <c r="K665" t="s">
        <v>1792</v>
      </c>
      <c r="L665" t="s">
        <v>6627</v>
      </c>
      <c r="M665" t="s">
        <v>6620</v>
      </c>
      <c r="N665" t="s">
        <v>1290</v>
      </c>
      <c r="O665" t="s">
        <v>1226</v>
      </c>
      <c r="P665" t="s">
        <v>1227</v>
      </c>
      <c r="Q665" t="s">
        <v>1228</v>
      </c>
      <c r="R665" t="s">
        <v>6628</v>
      </c>
      <c r="S665" t="s">
        <v>6629</v>
      </c>
      <c r="T665" t="s">
        <v>6631</v>
      </c>
    </row>
    <row r="666" spans="1:20" x14ac:dyDescent="0.25">
      <c r="A666" t="s">
        <v>36</v>
      </c>
      <c r="B666" t="s">
        <v>37</v>
      </c>
      <c r="C666">
        <v>65</v>
      </c>
      <c r="D666">
        <v>2</v>
      </c>
      <c r="E666" t="s">
        <v>6624</v>
      </c>
      <c r="F666">
        <v>645</v>
      </c>
      <c r="G666">
        <v>0</v>
      </c>
      <c r="H666" t="s">
        <v>47</v>
      </c>
      <c r="I666" t="s">
        <v>6625</v>
      </c>
      <c r="J666" t="s">
        <v>6626</v>
      </c>
      <c r="K666" t="s">
        <v>1792</v>
      </c>
      <c r="L666" t="s">
        <v>6627</v>
      </c>
      <c r="M666" t="s">
        <v>6620</v>
      </c>
      <c r="N666" t="s">
        <v>1290</v>
      </c>
      <c r="O666" t="s">
        <v>1226</v>
      </c>
      <c r="P666" t="s">
        <v>1227</v>
      </c>
      <c r="Q666" t="s">
        <v>1228</v>
      </c>
      <c r="R666" t="s">
        <v>6628</v>
      </c>
      <c r="S666" t="s">
        <v>6629</v>
      </c>
      <c r="T666" t="s">
        <v>6631</v>
      </c>
    </row>
    <row r="667" spans="1:20" x14ac:dyDescent="0.25">
      <c r="A667" t="s">
        <v>150</v>
      </c>
      <c r="B667" t="s">
        <v>151</v>
      </c>
      <c r="C667">
        <v>65</v>
      </c>
      <c r="D667">
        <v>2</v>
      </c>
      <c r="E667" t="s">
        <v>6624</v>
      </c>
      <c r="F667">
        <v>645</v>
      </c>
      <c r="G667">
        <v>0</v>
      </c>
      <c r="H667" t="s">
        <v>47</v>
      </c>
      <c r="I667" t="s">
        <v>6625</v>
      </c>
      <c r="J667" t="s">
        <v>6626</v>
      </c>
      <c r="K667" t="s">
        <v>1792</v>
      </c>
      <c r="L667" t="s">
        <v>6627</v>
      </c>
      <c r="M667" t="s">
        <v>6620</v>
      </c>
      <c r="N667" t="s">
        <v>1290</v>
      </c>
      <c r="O667" t="s">
        <v>1226</v>
      </c>
      <c r="P667" t="s">
        <v>1227</v>
      </c>
      <c r="Q667" t="s">
        <v>1228</v>
      </c>
      <c r="R667" t="s">
        <v>6628</v>
      </c>
      <c r="S667" t="s">
        <v>6629</v>
      </c>
      <c r="T667" t="s">
        <v>6631</v>
      </c>
    </row>
    <row r="668" spans="1:20" x14ac:dyDescent="0.25">
      <c r="A668" t="s">
        <v>38</v>
      </c>
      <c r="B668" t="s">
        <v>39</v>
      </c>
      <c r="C668">
        <v>65</v>
      </c>
      <c r="D668">
        <v>1</v>
      </c>
      <c r="E668" t="s">
        <v>6632</v>
      </c>
      <c r="F668">
        <v>215</v>
      </c>
      <c r="G668">
        <v>0</v>
      </c>
      <c r="H668" t="s">
        <v>1349</v>
      </c>
      <c r="I668" t="s">
        <v>6633</v>
      </c>
      <c r="J668" t="s">
        <v>6634</v>
      </c>
      <c r="K668" t="s">
        <v>6635</v>
      </c>
      <c r="L668" t="s">
        <v>6636</v>
      </c>
      <c r="M668" t="s">
        <v>6637</v>
      </c>
      <c r="N668" t="s">
        <v>1290</v>
      </c>
      <c r="O668" t="s">
        <v>4242</v>
      </c>
      <c r="P668" t="s">
        <v>1227</v>
      </c>
      <c r="Q668" t="s">
        <v>1228</v>
      </c>
      <c r="R668" t="s">
        <v>24</v>
      </c>
      <c r="S668" t="s">
        <v>6638</v>
      </c>
      <c r="T668" t="s">
        <v>6620</v>
      </c>
    </row>
    <row r="669" spans="1:20" x14ac:dyDescent="0.25">
      <c r="A669" t="s">
        <v>36</v>
      </c>
      <c r="B669" t="s">
        <v>37</v>
      </c>
      <c r="C669">
        <v>65</v>
      </c>
      <c r="D669">
        <v>1</v>
      </c>
      <c r="E669" t="s">
        <v>6632</v>
      </c>
      <c r="F669">
        <v>215</v>
      </c>
      <c r="G669">
        <v>0</v>
      </c>
      <c r="H669" t="s">
        <v>1349</v>
      </c>
      <c r="I669" t="s">
        <v>6633</v>
      </c>
      <c r="J669" t="s">
        <v>6634</v>
      </c>
      <c r="K669" t="s">
        <v>6635</v>
      </c>
      <c r="L669" t="s">
        <v>6636</v>
      </c>
      <c r="M669" t="s">
        <v>6637</v>
      </c>
      <c r="N669" t="s">
        <v>1290</v>
      </c>
      <c r="O669" t="s">
        <v>4242</v>
      </c>
      <c r="P669" t="s">
        <v>1227</v>
      </c>
      <c r="Q669" t="s">
        <v>1228</v>
      </c>
      <c r="R669" t="s">
        <v>24</v>
      </c>
      <c r="S669" t="s">
        <v>6638</v>
      </c>
      <c r="T669" t="s">
        <v>6620</v>
      </c>
    </row>
    <row r="670" spans="1:20" x14ac:dyDescent="0.25">
      <c r="A670" t="s">
        <v>150</v>
      </c>
      <c r="B670" t="s">
        <v>151</v>
      </c>
      <c r="C670">
        <v>65</v>
      </c>
      <c r="D670">
        <v>1</v>
      </c>
      <c r="E670" t="s">
        <v>6632</v>
      </c>
      <c r="F670">
        <v>215</v>
      </c>
      <c r="G670">
        <v>0</v>
      </c>
      <c r="H670" t="s">
        <v>1349</v>
      </c>
      <c r="I670" t="s">
        <v>6633</v>
      </c>
      <c r="J670" t="s">
        <v>6634</v>
      </c>
      <c r="K670" t="s">
        <v>6635</v>
      </c>
      <c r="L670" t="s">
        <v>6636</v>
      </c>
      <c r="M670" t="s">
        <v>6637</v>
      </c>
      <c r="N670" t="s">
        <v>1290</v>
      </c>
      <c r="O670" t="s">
        <v>4242</v>
      </c>
      <c r="P670" t="s">
        <v>1227</v>
      </c>
      <c r="Q670" t="s">
        <v>1228</v>
      </c>
      <c r="R670" t="s">
        <v>24</v>
      </c>
      <c r="S670" t="s">
        <v>6638</v>
      </c>
      <c r="T670" t="s">
        <v>6620</v>
      </c>
    </row>
    <row r="671" spans="1:20" x14ac:dyDescent="0.25">
      <c r="A671" t="s">
        <v>152</v>
      </c>
      <c r="B671" t="s">
        <v>153</v>
      </c>
      <c r="C671">
        <v>65</v>
      </c>
      <c r="D671">
        <v>1</v>
      </c>
      <c r="E671" t="s">
        <v>6632</v>
      </c>
      <c r="F671">
        <v>215</v>
      </c>
      <c r="G671">
        <v>0</v>
      </c>
      <c r="H671" t="s">
        <v>1349</v>
      </c>
      <c r="I671" t="s">
        <v>6633</v>
      </c>
      <c r="J671" t="s">
        <v>6634</v>
      </c>
      <c r="K671" t="s">
        <v>6635</v>
      </c>
      <c r="L671" t="s">
        <v>6636</v>
      </c>
      <c r="M671" t="s">
        <v>6637</v>
      </c>
      <c r="N671" t="s">
        <v>1290</v>
      </c>
      <c r="O671" t="s">
        <v>4242</v>
      </c>
      <c r="P671" t="s">
        <v>1227</v>
      </c>
      <c r="Q671" t="s">
        <v>1228</v>
      </c>
      <c r="R671" t="s">
        <v>24</v>
      </c>
      <c r="S671" t="s">
        <v>6638</v>
      </c>
      <c r="T671" t="s">
        <v>6620</v>
      </c>
    </row>
    <row r="672" spans="1:20" x14ac:dyDescent="0.25">
      <c r="A672" t="s">
        <v>20</v>
      </c>
      <c r="B672" t="s">
        <v>21</v>
      </c>
      <c r="C672">
        <v>50</v>
      </c>
      <c r="D672">
        <v>1</v>
      </c>
      <c r="E672" t="s">
        <v>6639</v>
      </c>
      <c r="F672">
        <v>149</v>
      </c>
      <c r="G672">
        <v>49</v>
      </c>
      <c r="H672" t="s">
        <v>1219</v>
      </c>
      <c r="I672" t="s">
        <v>6640</v>
      </c>
      <c r="J672" t="s">
        <v>1261</v>
      </c>
      <c r="K672" t="s">
        <v>23</v>
      </c>
      <c r="L672" t="s">
        <v>24</v>
      </c>
      <c r="M672" t="s">
        <v>6641</v>
      </c>
      <c r="N672" t="s">
        <v>23</v>
      </c>
      <c r="O672" t="s">
        <v>25</v>
      </c>
      <c r="P672" t="s">
        <v>26</v>
      </c>
      <c r="Q672" t="s">
        <v>27</v>
      </c>
      <c r="R672" t="s">
        <v>24</v>
      </c>
      <c r="S672" t="s">
        <v>6642</v>
      </c>
      <c r="T672" t="s">
        <v>6641</v>
      </c>
    </row>
    <row r="673" spans="1:20" x14ac:dyDescent="0.25">
      <c r="A673" t="s">
        <v>28</v>
      </c>
      <c r="B673" t="s">
        <v>29</v>
      </c>
      <c r="C673">
        <v>50</v>
      </c>
      <c r="D673">
        <v>1</v>
      </c>
      <c r="E673" t="s">
        <v>6639</v>
      </c>
      <c r="F673">
        <v>149</v>
      </c>
      <c r="G673">
        <v>49</v>
      </c>
      <c r="H673" t="s">
        <v>1219</v>
      </c>
      <c r="I673" t="s">
        <v>6640</v>
      </c>
      <c r="J673" t="s">
        <v>1261</v>
      </c>
      <c r="K673" t="s">
        <v>23</v>
      </c>
      <c r="L673" t="s">
        <v>24</v>
      </c>
      <c r="M673" t="s">
        <v>6641</v>
      </c>
      <c r="N673" t="s">
        <v>23</v>
      </c>
      <c r="O673" t="s">
        <v>25</v>
      </c>
      <c r="P673" t="s">
        <v>26</v>
      </c>
      <c r="Q673" t="s">
        <v>27</v>
      </c>
      <c r="R673" t="s">
        <v>24</v>
      </c>
      <c r="S673" t="s">
        <v>6642</v>
      </c>
      <c r="T673" t="s">
        <v>6641</v>
      </c>
    </row>
    <row r="674" spans="1:20" x14ac:dyDescent="0.25">
      <c r="A674" t="s">
        <v>30</v>
      </c>
      <c r="B674" t="s">
        <v>31</v>
      </c>
      <c r="C674">
        <v>50</v>
      </c>
      <c r="D674">
        <v>1</v>
      </c>
      <c r="E674" t="s">
        <v>6639</v>
      </c>
      <c r="F674">
        <v>149</v>
      </c>
      <c r="G674">
        <v>49</v>
      </c>
      <c r="H674" t="s">
        <v>1219</v>
      </c>
      <c r="I674" t="s">
        <v>6640</v>
      </c>
      <c r="J674" t="s">
        <v>1261</v>
      </c>
      <c r="K674" t="s">
        <v>23</v>
      </c>
      <c r="L674" t="s">
        <v>24</v>
      </c>
      <c r="M674" t="s">
        <v>6641</v>
      </c>
      <c r="N674" t="s">
        <v>23</v>
      </c>
      <c r="O674" t="s">
        <v>25</v>
      </c>
      <c r="P674" t="s">
        <v>26</v>
      </c>
      <c r="Q674" t="s">
        <v>27</v>
      </c>
      <c r="R674" t="s">
        <v>24</v>
      </c>
      <c r="S674" t="s">
        <v>6642</v>
      </c>
      <c r="T674" t="s">
        <v>6641</v>
      </c>
    </row>
    <row r="675" spans="1:20" x14ac:dyDescent="0.25">
      <c r="A675" t="s">
        <v>279</v>
      </c>
      <c r="B675" t="s">
        <v>285</v>
      </c>
      <c r="C675">
        <v>139</v>
      </c>
      <c r="D675">
        <v>1</v>
      </c>
      <c r="E675" t="s">
        <v>6643</v>
      </c>
      <c r="F675">
        <v>215</v>
      </c>
      <c r="G675">
        <v>0</v>
      </c>
      <c r="H675" t="s">
        <v>47</v>
      </c>
      <c r="I675" t="s">
        <v>6644</v>
      </c>
      <c r="J675" t="s">
        <v>6645</v>
      </c>
      <c r="K675" t="s">
        <v>6646</v>
      </c>
      <c r="L675" t="s">
        <v>6647</v>
      </c>
      <c r="M675" t="s">
        <v>6648</v>
      </c>
      <c r="N675" t="s">
        <v>1290</v>
      </c>
      <c r="O675" t="s">
        <v>4242</v>
      </c>
      <c r="P675" t="s">
        <v>1227</v>
      </c>
      <c r="Q675" t="s">
        <v>1228</v>
      </c>
      <c r="R675" t="s">
        <v>24</v>
      </c>
      <c r="S675" t="s">
        <v>6649</v>
      </c>
      <c r="T675" t="s">
        <v>6650</v>
      </c>
    </row>
    <row r="676" spans="1:20" x14ac:dyDescent="0.25">
      <c r="A676" t="s">
        <v>278</v>
      </c>
      <c r="B676" t="s">
        <v>284</v>
      </c>
      <c r="C676">
        <v>139</v>
      </c>
      <c r="D676">
        <v>1</v>
      </c>
      <c r="E676" t="s">
        <v>6643</v>
      </c>
      <c r="F676">
        <v>215</v>
      </c>
      <c r="G676">
        <v>0</v>
      </c>
      <c r="H676" t="s">
        <v>47</v>
      </c>
      <c r="I676" t="s">
        <v>6644</v>
      </c>
      <c r="J676" t="s">
        <v>6645</v>
      </c>
      <c r="K676" t="s">
        <v>6646</v>
      </c>
      <c r="L676" t="s">
        <v>6647</v>
      </c>
      <c r="M676" t="s">
        <v>6648</v>
      </c>
      <c r="N676" t="s">
        <v>1290</v>
      </c>
      <c r="O676" t="s">
        <v>4242</v>
      </c>
      <c r="P676" t="s">
        <v>1227</v>
      </c>
      <c r="Q676" t="s">
        <v>1228</v>
      </c>
      <c r="R676" t="s">
        <v>24</v>
      </c>
      <c r="S676" t="s">
        <v>6649</v>
      </c>
      <c r="T676" t="s">
        <v>6650</v>
      </c>
    </row>
    <row r="677" spans="1:20" x14ac:dyDescent="0.25">
      <c r="A677" t="s">
        <v>20</v>
      </c>
      <c r="B677" t="s">
        <v>21</v>
      </c>
      <c r="C677">
        <v>50</v>
      </c>
      <c r="D677">
        <v>2</v>
      </c>
      <c r="E677" t="s">
        <v>6651</v>
      </c>
      <c r="F677">
        <v>200</v>
      </c>
      <c r="G677">
        <v>0</v>
      </c>
      <c r="H677" t="s">
        <v>1219</v>
      </c>
      <c r="I677" t="s">
        <v>6652</v>
      </c>
      <c r="J677" t="s">
        <v>1266</v>
      </c>
      <c r="K677" t="s">
        <v>23</v>
      </c>
      <c r="L677" t="s">
        <v>24</v>
      </c>
      <c r="M677" t="s">
        <v>6653</v>
      </c>
      <c r="N677" t="s">
        <v>23</v>
      </c>
      <c r="O677" t="s">
        <v>307</v>
      </c>
      <c r="P677" t="s">
        <v>26</v>
      </c>
      <c r="Q677" t="s">
        <v>27</v>
      </c>
      <c r="R677" t="s">
        <v>24</v>
      </c>
      <c r="S677" t="s">
        <v>6654</v>
      </c>
      <c r="T677" t="s">
        <v>6653</v>
      </c>
    </row>
    <row r="678" spans="1:20" x14ac:dyDescent="0.25">
      <c r="A678" t="s">
        <v>28</v>
      </c>
      <c r="B678" t="s">
        <v>29</v>
      </c>
      <c r="C678">
        <v>50</v>
      </c>
      <c r="D678">
        <v>2</v>
      </c>
      <c r="E678" t="s">
        <v>6651</v>
      </c>
      <c r="F678">
        <v>200</v>
      </c>
      <c r="G678">
        <v>0</v>
      </c>
      <c r="H678" t="s">
        <v>1219</v>
      </c>
      <c r="I678" t="s">
        <v>6652</v>
      </c>
      <c r="J678" t="s">
        <v>1266</v>
      </c>
      <c r="K678" t="s">
        <v>23</v>
      </c>
      <c r="L678" t="s">
        <v>24</v>
      </c>
      <c r="M678" t="s">
        <v>6653</v>
      </c>
      <c r="N678" t="s">
        <v>23</v>
      </c>
      <c r="O678" t="s">
        <v>307</v>
      </c>
      <c r="P678" t="s">
        <v>26</v>
      </c>
      <c r="Q678" t="s">
        <v>27</v>
      </c>
      <c r="R678" t="s">
        <v>24</v>
      </c>
      <c r="S678" t="s">
        <v>6654</v>
      </c>
      <c r="T678" t="s">
        <v>6653</v>
      </c>
    </row>
    <row r="679" spans="1:20" x14ac:dyDescent="0.25">
      <c r="A679" t="s">
        <v>30</v>
      </c>
      <c r="B679" t="s">
        <v>31</v>
      </c>
      <c r="C679">
        <v>50</v>
      </c>
      <c r="D679">
        <v>2</v>
      </c>
      <c r="E679" t="s">
        <v>6651</v>
      </c>
      <c r="F679">
        <v>200</v>
      </c>
      <c r="G679">
        <v>0</v>
      </c>
      <c r="H679" t="s">
        <v>1219</v>
      </c>
      <c r="I679" t="s">
        <v>6652</v>
      </c>
      <c r="J679" t="s">
        <v>1266</v>
      </c>
      <c r="K679" t="s">
        <v>23</v>
      </c>
      <c r="L679" t="s">
        <v>24</v>
      </c>
      <c r="M679" t="s">
        <v>6653</v>
      </c>
      <c r="N679" t="s">
        <v>23</v>
      </c>
      <c r="O679" t="s">
        <v>307</v>
      </c>
      <c r="P679" t="s">
        <v>26</v>
      </c>
      <c r="Q679" t="s">
        <v>27</v>
      </c>
      <c r="R679" t="s">
        <v>24</v>
      </c>
      <c r="S679" t="s">
        <v>6654</v>
      </c>
      <c r="T679" t="s">
        <v>6653</v>
      </c>
    </row>
    <row r="680" spans="1:20" x14ac:dyDescent="0.25">
      <c r="A680" t="s">
        <v>279</v>
      </c>
      <c r="B680" t="s">
        <v>285</v>
      </c>
      <c r="C680">
        <v>139</v>
      </c>
      <c r="D680">
        <v>1</v>
      </c>
      <c r="E680" t="s">
        <v>6655</v>
      </c>
      <c r="F680">
        <v>215</v>
      </c>
      <c r="G680">
        <v>0</v>
      </c>
      <c r="H680" t="s">
        <v>47</v>
      </c>
      <c r="I680" t="s">
        <v>6656</v>
      </c>
      <c r="J680" t="s">
        <v>6657</v>
      </c>
      <c r="K680" t="s">
        <v>6658</v>
      </c>
      <c r="L680" t="s">
        <v>6659</v>
      </c>
      <c r="M680" t="s">
        <v>6653</v>
      </c>
      <c r="N680" t="s">
        <v>1290</v>
      </c>
      <c r="O680" t="s">
        <v>4242</v>
      </c>
      <c r="P680" t="s">
        <v>1227</v>
      </c>
      <c r="Q680" t="s">
        <v>1228</v>
      </c>
      <c r="R680" t="s">
        <v>24</v>
      </c>
      <c r="S680" t="s">
        <v>6660</v>
      </c>
      <c r="T680" t="s">
        <v>6661</v>
      </c>
    </row>
    <row r="681" spans="1:20" x14ac:dyDescent="0.25">
      <c r="A681" t="s">
        <v>278</v>
      </c>
      <c r="B681" t="s">
        <v>284</v>
      </c>
      <c r="C681">
        <v>139</v>
      </c>
      <c r="D681">
        <v>1</v>
      </c>
      <c r="E681" t="s">
        <v>6655</v>
      </c>
      <c r="F681">
        <v>215</v>
      </c>
      <c r="G681">
        <v>0</v>
      </c>
      <c r="H681" t="s">
        <v>47</v>
      </c>
      <c r="I681" t="s">
        <v>6656</v>
      </c>
      <c r="J681" t="s">
        <v>6657</v>
      </c>
      <c r="K681" t="s">
        <v>6658</v>
      </c>
      <c r="L681" t="s">
        <v>6659</v>
      </c>
      <c r="M681" t="s">
        <v>6653</v>
      </c>
      <c r="N681" t="s">
        <v>1290</v>
      </c>
      <c r="O681" t="s">
        <v>4242</v>
      </c>
      <c r="P681" t="s">
        <v>1227</v>
      </c>
      <c r="Q681" t="s">
        <v>1228</v>
      </c>
      <c r="R681" t="s">
        <v>24</v>
      </c>
      <c r="S681" t="s">
        <v>6660</v>
      </c>
      <c r="T681" t="s">
        <v>6661</v>
      </c>
    </row>
    <row r="682" spans="1:20" x14ac:dyDescent="0.25">
      <c r="A682" t="s">
        <v>186</v>
      </c>
      <c r="B682" t="s">
        <v>187</v>
      </c>
      <c r="C682">
        <v>50</v>
      </c>
      <c r="D682">
        <v>6</v>
      </c>
      <c r="E682" t="s">
        <v>6662</v>
      </c>
      <c r="F682">
        <v>200</v>
      </c>
      <c r="G682">
        <v>0</v>
      </c>
      <c r="H682" t="s">
        <v>22</v>
      </c>
      <c r="I682" t="s">
        <v>6663</v>
      </c>
      <c r="J682" t="s">
        <v>306</v>
      </c>
      <c r="K682" t="s">
        <v>23</v>
      </c>
      <c r="L682" t="s">
        <v>24</v>
      </c>
      <c r="M682" t="s">
        <v>6664</v>
      </c>
      <c r="N682" t="s">
        <v>23</v>
      </c>
      <c r="O682" t="s">
        <v>58</v>
      </c>
      <c r="P682" t="s">
        <v>26</v>
      </c>
      <c r="Q682" t="s">
        <v>33</v>
      </c>
      <c r="R682" t="s">
        <v>24</v>
      </c>
      <c r="S682" t="s">
        <v>6665</v>
      </c>
      <c r="T682" t="s">
        <v>6664</v>
      </c>
    </row>
    <row r="683" spans="1:20" x14ac:dyDescent="0.25">
      <c r="A683" t="s">
        <v>28</v>
      </c>
      <c r="B683" t="s">
        <v>29</v>
      </c>
      <c r="C683">
        <v>50</v>
      </c>
      <c r="D683">
        <v>2</v>
      </c>
      <c r="E683" t="s">
        <v>6666</v>
      </c>
      <c r="F683">
        <v>170</v>
      </c>
      <c r="G683">
        <v>20</v>
      </c>
      <c r="H683" t="s">
        <v>47</v>
      </c>
      <c r="I683" t="s">
        <v>6667</v>
      </c>
      <c r="J683" t="s">
        <v>6668</v>
      </c>
      <c r="K683" t="s">
        <v>6669</v>
      </c>
      <c r="L683" t="s">
        <v>6670</v>
      </c>
      <c r="M683" t="s">
        <v>6664</v>
      </c>
      <c r="N683" t="s">
        <v>1290</v>
      </c>
      <c r="O683" t="s">
        <v>4242</v>
      </c>
      <c r="P683" t="s">
        <v>1227</v>
      </c>
      <c r="Q683" t="s">
        <v>1228</v>
      </c>
      <c r="R683" t="s">
        <v>24</v>
      </c>
      <c r="S683" t="s">
        <v>6671</v>
      </c>
      <c r="T683" t="s">
        <v>6672</v>
      </c>
    </row>
    <row r="684" spans="1:20" x14ac:dyDescent="0.25">
      <c r="A684" t="s">
        <v>30</v>
      </c>
      <c r="B684" t="s">
        <v>31</v>
      </c>
      <c r="C684">
        <v>50</v>
      </c>
      <c r="D684">
        <v>1</v>
      </c>
      <c r="E684" t="s">
        <v>6666</v>
      </c>
      <c r="F684">
        <v>170</v>
      </c>
      <c r="G684">
        <v>20</v>
      </c>
      <c r="H684" t="s">
        <v>47</v>
      </c>
      <c r="I684" t="s">
        <v>6667</v>
      </c>
      <c r="J684" t="s">
        <v>6668</v>
      </c>
      <c r="K684" t="s">
        <v>6669</v>
      </c>
      <c r="L684" t="s">
        <v>6670</v>
      </c>
      <c r="M684" t="s">
        <v>6664</v>
      </c>
      <c r="N684" t="s">
        <v>1290</v>
      </c>
      <c r="O684" t="s">
        <v>4242</v>
      </c>
      <c r="P684" t="s">
        <v>1227</v>
      </c>
      <c r="Q684" t="s">
        <v>1228</v>
      </c>
      <c r="R684" t="s">
        <v>24</v>
      </c>
      <c r="S684" t="s">
        <v>6671</v>
      </c>
      <c r="T684" t="s">
        <v>6672</v>
      </c>
    </row>
    <row r="685" spans="1:20" x14ac:dyDescent="0.25">
      <c r="A685" t="s">
        <v>279</v>
      </c>
      <c r="B685" t="s">
        <v>285</v>
      </c>
      <c r="C685">
        <v>139</v>
      </c>
      <c r="D685">
        <v>1</v>
      </c>
      <c r="E685" t="s">
        <v>6673</v>
      </c>
      <c r="F685">
        <v>215</v>
      </c>
      <c r="G685">
        <v>0</v>
      </c>
      <c r="H685" t="s">
        <v>47</v>
      </c>
      <c r="I685" t="s">
        <v>6674</v>
      </c>
      <c r="J685" t="s">
        <v>6675</v>
      </c>
      <c r="K685" t="s">
        <v>1347</v>
      </c>
      <c r="L685" t="s">
        <v>6676</v>
      </c>
      <c r="M685" t="s">
        <v>6677</v>
      </c>
      <c r="N685" t="s">
        <v>1290</v>
      </c>
      <c r="O685" t="s">
        <v>4242</v>
      </c>
      <c r="P685" t="s">
        <v>1227</v>
      </c>
      <c r="Q685" t="s">
        <v>1228</v>
      </c>
      <c r="R685" t="s">
        <v>24</v>
      </c>
      <c r="S685" t="s">
        <v>6678</v>
      </c>
      <c r="T685" t="s">
        <v>6679</v>
      </c>
    </row>
    <row r="686" spans="1:20" x14ac:dyDescent="0.25">
      <c r="A686" t="s">
        <v>278</v>
      </c>
      <c r="B686" t="s">
        <v>284</v>
      </c>
      <c r="C686">
        <v>139</v>
      </c>
      <c r="D686">
        <v>1</v>
      </c>
      <c r="E686" t="s">
        <v>6673</v>
      </c>
      <c r="F686">
        <v>215</v>
      </c>
      <c r="G686">
        <v>0</v>
      </c>
      <c r="H686" t="s">
        <v>47</v>
      </c>
      <c r="I686" t="s">
        <v>6674</v>
      </c>
      <c r="J686" t="s">
        <v>6675</v>
      </c>
      <c r="K686" t="s">
        <v>1347</v>
      </c>
      <c r="L686" t="s">
        <v>6676</v>
      </c>
      <c r="M686" t="s">
        <v>6677</v>
      </c>
      <c r="N686" t="s">
        <v>1290</v>
      </c>
      <c r="O686" t="s">
        <v>4242</v>
      </c>
      <c r="P686" t="s">
        <v>1227</v>
      </c>
      <c r="Q686" t="s">
        <v>1228</v>
      </c>
      <c r="R686" t="s">
        <v>24</v>
      </c>
      <c r="S686" t="s">
        <v>6678</v>
      </c>
      <c r="T686" t="s">
        <v>6679</v>
      </c>
    </row>
    <row r="687" spans="1:20" x14ac:dyDescent="0.25">
      <c r="A687" t="s">
        <v>278</v>
      </c>
      <c r="B687" t="s">
        <v>284</v>
      </c>
      <c r="C687">
        <v>139</v>
      </c>
      <c r="D687">
        <v>1</v>
      </c>
      <c r="E687" t="s">
        <v>6680</v>
      </c>
      <c r="F687">
        <v>215</v>
      </c>
      <c r="G687">
        <v>0</v>
      </c>
      <c r="H687" t="s">
        <v>47</v>
      </c>
      <c r="I687" t="s">
        <v>6681</v>
      </c>
      <c r="J687" t="s">
        <v>6682</v>
      </c>
      <c r="K687" t="s">
        <v>6683</v>
      </c>
      <c r="L687" t="s">
        <v>6684</v>
      </c>
      <c r="M687" t="s">
        <v>6685</v>
      </c>
      <c r="N687" t="s">
        <v>1290</v>
      </c>
      <c r="O687" t="s">
        <v>4242</v>
      </c>
      <c r="P687" t="s">
        <v>1227</v>
      </c>
      <c r="Q687" t="s">
        <v>1228</v>
      </c>
      <c r="R687" t="s">
        <v>24</v>
      </c>
      <c r="S687" t="s">
        <v>6686</v>
      </c>
      <c r="T687" t="s">
        <v>6685</v>
      </c>
    </row>
    <row r="688" spans="1:20" x14ac:dyDescent="0.25">
      <c r="A688" t="s">
        <v>279</v>
      </c>
      <c r="B688" t="s">
        <v>285</v>
      </c>
      <c r="C688">
        <v>139</v>
      </c>
      <c r="D688">
        <v>1</v>
      </c>
      <c r="E688" t="s">
        <v>6680</v>
      </c>
      <c r="F688">
        <v>215</v>
      </c>
      <c r="G688">
        <v>0</v>
      </c>
      <c r="H688" t="s">
        <v>47</v>
      </c>
      <c r="I688" t="s">
        <v>6681</v>
      </c>
      <c r="J688" t="s">
        <v>6682</v>
      </c>
      <c r="K688" t="s">
        <v>6683</v>
      </c>
      <c r="L688" t="s">
        <v>6684</v>
      </c>
      <c r="M688" t="s">
        <v>6685</v>
      </c>
      <c r="N688" t="s">
        <v>1290</v>
      </c>
      <c r="O688" t="s">
        <v>4242</v>
      </c>
      <c r="P688" t="s">
        <v>1227</v>
      </c>
      <c r="Q688" t="s">
        <v>1228</v>
      </c>
      <c r="R688" t="s">
        <v>24</v>
      </c>
      <c r="S688" t="s">
        <v>6686</v>
      </c>
      <c r="T688" t="s">
        <v>6685</v>
      </c>
    </row>
    <row r="689" spans="1:20" x14ac:dyDescent="0.25">
      <c r="A689" t="s">
        <v>20</v>
      </c>
      <c r="B689" t="s">
        <v>1254</v>
      </c>
      <c r="C689">
        <v>36.799999999999997</v>
      </c>
      <c r="D689">
        <v>2</v>
      </c>
      <c r="E689" t="s">
        <v>6687</v>
      </c>
      <c r="F689">
        <v>117.4</v>
      </c>
      <c r="G689">
        <v>7</v>
      </c>
      <c r="H689" t="s">
        <v>47</v>
      </c>
      <c r="I689" t="s">
        <v>6688</v>
      </c>
      <c r="J689" t="s">
        <v>6689</v>
      </c>
      <c r="K689" t="s">
        <v>1367</v>
      </c>
      <c r="L689" t="s">
        <v>6690</v>
      </c>
      <c r="M689" t="s">
        <v>6691</v>
      </c>
      <c r="N689" t="s">
        <v>23</v>
      </c>
      <c r="O689" t="s">
        <v>48</v>
      </c>
      <c r="P689" t="s">
        <v>49</v>
      </c>
      <c r="Q689" t="s">
        <v>50</v>
      </c>
      <c r="R689" t="s">
        <v>24</v>
      </c>
      <c r="S689" t="s">
        <v>6692</v>
      </c>
      <c r="T689" t="s">
        <v>6691</v>
      </c>
    </row>
    <row r="690" spans="1:20" x14ac:dyDescent="0.25">
      <c r="A690" t="s">
        <v>28</v>
      </c>
      <c r="B690" t="s">
        <v>1254</v>
      </c>
      <c r="C690">
        <v>36.799999999999997</v>
      </c>
      <c r="D690">
        <v>1</v>
      </c>
      <c r="E690" t="s">
        <v>6687</v>
      </c>
      <c r="F690">
        <v>117.4</v>
      </c>
      <c r="G690">
        <v>7</v>
      </c>
      <c r="H690" t="s">
        <v>47</v>
      </c>
      <c r="I690" t="s">
        <v>6688</v>
      </c>
      <c r="J690" t="s">
        <v>6689</v>
      </c>
      <c r="K690" t="s">
        <v>1367</v>
      </c>
      <c r="L690" t="s">
        <v>6690</v>
      </c>
      <c r="M690" t="s">
        <v>6691</v>
      </c>
      <c r="N690" t="s">
        <v>23</v>
      </c>
      <c r="O690" t="s">
        <v>48</v>
      </c>
      <c r="P690" t="s">
        <v>49</v>
      </c>
      <c r="Q690" t="s">
        <v>50</v>
      </c>
      <c r="R690" t="s">
        <v>24</v>
      </c>
      <c r="S690" t="s">
        <v>6692</v>
      </c>
      <c r="T690" t="s">
        <v>6691</v>
      </c>
    </row>
    <row r="691" spans="1:20" x14ac:dyDescent="0.25">
      <c r="A691" t="s">
        <v>20</v>
      </c>
      <c r="B691" t="s">
        <v>21</v>
      </c>
      <c r="C691">
        <v>50</v>
      </c>
      <c r="D691">
        <v>2</v>
      </c>
      <c r="E691" t="s">
        <v>6693</v>
      </c>
      <c r="F691">
        <v>200</v>
      </c>
      <c r="G691">
        <v>0</v>
      </c>
      <c r="H691" t="s">
        <v>1219</v>
      </c>
      <c r="I691" t="s">
        <v>6694</v>
      </c>
      <c r="J691" t="s">
        <v>306</v>
      </c>
      <c r="K691" t="s">
        <v>23</v>
      </c>
      <c r="L691" t="s">
        <v>24</v>
      </c>
      <c r="M691" t="s">
        <v>6695</v>
      </c>
      <c r="N691" t="s">
        <v>23</v>
      </c>
      <c r="O691" t="s">
        <v>25</v>
      </c>
      <c r="P691" t="s">
        <v>26</v>
      </c>
      <c r="Q691" t="s">
        <v>27</v>
      </c>
      <c r="R691" t="s">
        <v>24</v>
      </c>
      <c r="S691" t="s">
        <v>6696</v>
      </c>
      <c r="T691" t="s">
        <v>6691</v>
      </c>
    </row>
    <row r="692" spans="1:20" x14ac:dyDescent="0.25">
      <c r="A692" t="s">
        <v>28</v>
      </c>
      <c r="B692" t="s">
        <v>29</v>
      </c>
      <c r="C692">
        <v>50</v>
      </c>
      <c r="D692">
        <v>2</v>
      </c>
      <c r="E692" t="s">
        <v>6693</v>
      </c>
      <c r="F692">
        <v>200</v>
      </c>
      <c r="G692">
        <v>0</v>
      </c>
      <c r="H692" t="s">
        <v>1219</v>
      </c>
      <c r="I692" t="s">
        <v>6694</v>
      </c>
      <c r="J692" t="s">
        <v>306</v>
      </c>
      <c r="K692" t="s">
        <v>23</v>
      </c>
      <c r="L692" t="s">
        <v>24</v>
      </c>
      <c r="M692" t="s">
        <v>6695</v>
      </c>
      <c r="N692" t="s">
        <v>23</v>
      </c>
      <c r="O692" t="s">
        <v>25</v>
      </c>
      <c r="P692" t="s">
        <v>26</v>
      </c>
      <c r="Q692" t="s">
        <v>27</v>
      </c>
      <c r="R692" t="s">
        <v>24</v>
      </c>
      <c r="S692" t="s">
        <v>6696</v>
      </c>
      <c r="T692" t="s">
        <v>6691</v>
      </c>
    </row>
    <row r="693" spans="1:20" x14ac:dyDescent="0.25">
      <c r="A693" t="s">
        <v>30</v>
      </c>
      <c r="B693" t="s">
        <v>31</v>
      </c>
      <c r="C693">
        <v>50</v>
      </c>
      <c r="D693">
        <v>2</v>
      </c>
      <c r="E693" t="s">
        <v>6693</v>
      </c>
      <c r="F693">
        <v>200</v>
      </c>
      <c r="G693">
        <v>0</v>
      </c>
      <c r="H693" t="s">
        <v>1219</v>
      </c>
      <c r="I693" t="s">
        <v>6694</v>
      </c>
      <c r="J693" t="s">
        <v>306</v>
      </c>
      <c r="K693" t="s">
        <v>23</v>
      </c>
      <c r="L693" t="s">
        <v>24</v>
      </c>
      <c r="M693" t="s">
        <v>6695</v>
      </c>
      <c r="N693" t="s">
        <v>23</v>
      </c>
      <c r="O693" t="s">
        <v>25</v>
      </c>
      <c r="P693" t="s">
        <v>26</v>
      </c>
      <c r="Q693" t="s">
        <v>27</v>
      </c>
      <c r="R693" t="s">
        <v>24</v>
      </c>
      <c r="S693" t="s">
        <v>6696</v>
      </c>
      <c r="T693" t="s">
        <v>6691</v>
      </c>
    </row>
    <row r="694" spans="1:20" x14ac:dyDescent="0.25">
      <c r="A694" t="s">
        <v>20</v>
      </c>
      <c r="B694" t="s">
        <v>21</v>
      </c>
      <c r="C694">
        <v>50</v>
      </c>
      <c r="D694">
        <v>1</v>
      </c>
      <c r="E694" t="s">
        <v>6697</v>
      </c>
      <c r="F694">
        <v>100</v>
      </c>
      <c r="G694">
        <v>0</v>
      </c>
      <c r="H694" t="s">
        <v>1219</v>
      </c>
      <c r="I694" t="s">
        <v>6698</v>
      </c>
      <c r="J694" t="s">
        <v>336</v>
      </c>
      <c r="K694" t="s">
        <v>23</v>
      </c>
      <c r="L694" t="s">
        <v>24</v>
      </c>
      <c r="M694" t="s">
        <v>6699</v>
      </c>
      <c r="N694" t="s">
        <v>23</v>
      </c>
      <c r="O694" t="s">
        <v>25</v>
      </c>
      <c r="P694" t="s">
        <v>26</v>
      </c>
      <c r="Q694" t="s">
        <v>27</v>
      </c>
      <c r="R694" t="s">
        <v>24</v>
      </c>
      <c r="S694" t="s">
        <v>6700</v>
      </c>
      <c r="T694" t="s">
        <v>6699</v>
      </c>
    </row>
    <row r="695" spans="1:20" x14ac:dyDescent="0.25">
      <c r="A695" t="s">
        <v>28</v>
      </c>
      <c r="B695" t="s">
        <v>29</v>
      </c>
      <c r="C695">
        <v>50</v>
      </c>
      <c r="D695">
        <v>1</v>
      </c>
      <c r="E695" t="s">
        <v>6697</v>
      </c>
      <c r="F695">
        <v>100</v>
      </c>
      <c r="G695">
        <v>0</v>
      </c>
      <c r="H695" t="s">
        <v>1219</v>
      </c>
      <c r="I695" t="s">
        <v>6698</v>
      </c>
      <c r="J695" t="s">
        <v>336</v>
      </c>
      <c r="K695" t="s">
        <v>23</v>
      </c>
      <c r="L695" t="s">
        <v>24</v>
      </c>
      <c r="M695" t="s">
        <v>6699</v>
      </c>
      <c r="N695" t="s">
        <v>23</v>
      </c>
      <c r="O695" t="s">
        <v>25</v>
      </c>
      <c r="P695" t="s">
        <v>26</v>
      </c>
      <c r="Q695" t="s">
        <v>27</v>
      </c>
      <c r="R695" t="s">
        <v>24</v>
      </c>
      <c r="S695" t="s">
        <v>6700</v>
      </c>
      <c r="T695" t="s">
        <v>6699</v>
      </c>
    </row>
    <row r="696" spans="1:20" x14ac:dyDescent="0.25">
      <c r="A696" t="s">
        <v>30</v>
      </c>
      <c r="B696" t="s">
        <v>31</v>
      </c>
      <c r="C696">
        <v>50</v>
      </c>
      <c r="D696">
        <v>1</v>
      </c>
      <c r="E696" t="s">
        <v>6697</v>
      </c>
      <c r="F696">
        <v>100</v>
      </c>
      <c r="G696">
        <v>0</v>
      </c>
      <c r="H696" t="s">
        <v>1219</v>
      </c>
      <c r="I696" t="s">
        <v>6698</v>
      </c>
      <c r="J696" t="s">
        <v>336</v>
      </c>
      <c r="K696" t="s">
        <v>23</v>
      </c>
      <c r="L696" t="s">
        <v>24</v>
      </c>
      <c r="M696" t="s">
        <v>6699</v>
      </c>
      <c r="N696" t="s">
        <v>23</v>
      </c>
      <c r="O696" t="s">
        <v>25</v>
      </c>
      <c r="P696" t="s">
        <v>26</v>
      </c>
      <c r="Q696" t="s">
        <v>27</v>
      </c>
      <c r="R696" t="s">
        <v>24</v>
      </c>
      <c r="S696" t="s">
        <v>6700</v>
      </c>
      <c r="T696" t="s">
        <v>6699</v>
      </c>
    </row>
    <row r="697" spans="1:20" x14ac:dyDescent="0.25">
      <c r="A697" t="s">
        <v>20</v>
      </c>
      <c r="B697" t="s">
        <v>21</v>
      </c>
      <c r="C697">
        <v>50</v>
      </c>
      <c r="D697">
        <v>1</v>
      </c>
      <c r="E697" t="s">
        <v>6701</v>
      </c>
      <c r="F697">
        <v>100</v>
      </c>
      <c r="G697">
        <v>0</v>
      </c>
      <c r="H697" t="s">
        <v>1219</v>
      </c>
      <c r="I697" t="s">
        <v>6702</v>
      </c>
      <c r="J697" t="s">
        <v>1246</v>
      </c>
      <c r="K697" t="s">
        <v>23</v>
      </c>
      <c r="L697" t="s">
        <v>24</v>
      </c>
      <c r="M697" t="s">
        <v>6703</v>
      </c>
      <c r="N697" t="s">
        <v>23</v>
      </c>
      <c r="O697" t="s">
        <v>25</v>
      </c>
      <c r="P697" t="s">
        <v>26</v>
      </c>
      <c r="Q697" t="s">
        <v>27</v>
      </c>
      <c r="R697" t="s">
        <v>24</v>
      </c>
      <c r="S697" t="s">
        <v>6704</v>
      </c>
      <c r="T697" t="s">
        <v>6703</v>
      </c>
    </row>
    <row r="698" spans="1:20" x14ac:dyDescent="0.25">
      <c r="A698" t="s">
        <v>28</v>
      </c>
      <c r="B698" t="s">
        <v>29</v>
      </c>
      <c r="C698">
        <v>50</v>
      </c>
      <c r="D698">
        <v>1</v>
      </c>
      <c r="E698" t="s">
        <v>6701</v>
      </c>
      <c r="F698">
        <v>100</v>
      </c>
      <c r="G698">
        <v>0</v>
      </c>
      <c r="H698" t="s">
        <v>1219</v>
      </c>
      <c r="I698" t="s">
        <v>6702</v>
      </c>
      <c r="J698" t="s">
        <v>1246</v>
      </c>
      <c r="K698" t="s">
        <v>23</v>
      </c>
      <c r="L698" t="s">
        <v>24</v>
      </c>
      <c r="M698" t="s">
        <v>6703</v>
      </c>
      <c r="N698" t="s">
        <v>23</v>
      </c>
      <c r="O698" t="s">
        <v>25</v>
      </c>
      <c r="P698" t="s">
        <v>26</v>
      </c>
      <c r="Q698" t="s">
        <v>27</v>
      </c>
      <c r="R698" t="s">
        <v>24</v>
      </c>
      <c r="S698" t="s">
        <v>6704</v>
      </c>
      <c r="T698" t="s">
        <v>6703</v>
      </c>
    </row>
    <row r="699" spans="1:20" x14ac:dyDescent="0.25">
      <c r="A699" t="s">
        <v>30</v>
      </c>
      <c r="B699" t="s">
        <v>31</v>
      </c>
      <c r="C699">
        <v>50</v>
      </c>
      <c r="D699">
        <v>1</v>
      </c>
      <c r="E699" t="s">
        <v>6701</v>
      </c>
      <c r="F699">
        <v>100</v>
      </c>
      <c r="G699">
        <v>0</v>
      </c>
      <c r="H699" t="s">
        <v>1219</v>
      </c>
      <c r="I699" t="s">
        <v>6702</v>
      </c>
      <c r="J699" t="s">
        <v>1246</v>
      </c>
      <c r="K699" t="s">
        <v>23</v>
      </c>
      <c r="L699" t="s">
        <v>24</v>
      </c>
      <c r="M699" t="s">
        <v>6703</v>
      </c>
      <c r="N699" t="s">
        <v>23</v>
      </c>
      <c r="O699" t="s">
        <v>25</v>
      </c>
      <c r="P699" t="s">
        <v>26</v>
      </c>
      <c r="Q699" t="s">
        <v>27</v>
      </c>
      <c r="R699" t="s">
        <v>24</v>
      </c>
      <c r="S699" t="s">
        <v>6704</v>
      </c>
      <c r="T699" t="s">
        <v>6703</v>
      </c>
    </row>
    <row r="700" spans="1:20" x14ac:dyDescent="0.25">
      <c r="A700" t="s">
        <v>186</v>
      </c>
      <c r="B700" t="s">
        <v>187</v>
      </c>
      <c r="C700">
        <v>50</v>
      </c>
      <c r="D700">
        <v>6</v>
      </c>
      <c r="E700" t="s">
        <v>6705</v>
      </c>
      <c r="F700">
        <v>200</v>
      </c>
      <c r="G700">
        <v>0</v>
      </c>
      <c r="H700" t="s">
        <v>22</v>
      </c>
      <c r="I700" t="s">
        <v>6706</v>
      </c>
      <c r="J700" t="s">
        <v>305</v>
      </c>
      <c r="K700" t="s">
        <v>23</v>
      </c>
      <c r="L700" t="s">
        <v>24</v>
      </c>
      <c r="M700" t="s">
        <v>6707</v>
      </c>
      <c r="N700" t="s">
        <v>23</v>
      </c>
      <c r="O700" t="s">
        <v>25</v>
      </c>
      <c r="P700" t="s">
        <v>26</v>
      </c>
      <c r="Q700" t="s">
        <v>27</v>
      </c>
      <c r="R700" t="s">
        <v>24</v>
      </c>
      <c r="S700" t="s">
        <v>6708</v>
      </c>
      <c r="T700" t="s">
        <v>6709</v>
      </c>
    </row>
    <row r="701" spans="1:20" x14ac:dyDescent="0.25">
      <c r="A701" t="s">
        <v>46</v>
      </c>
      <c r="B701" t="s">
        <v>56</v>
      </c>
      <c r="C701">
        <v>120</v>
      </c>
      <c r="D701">
        <v>2</v>
      </c>
      <c r="E701" t="s">
        <v>6710</v>
      </c>
      <c r="F701">
        <v>200</v>
      </c>
      <c r="G701">
        <v>0</v>
      </c>
      <c r="H701" t="s">
        <v>1219</v>
      </c>
      <c r="I701" t="s">
        <v>6711</v>
      </c>
      <c r="J701" t="s">
        <v>1237</v>
      </c>
      <c r="K701" t="s">
        <v>23</v>
      </c>
      <c r="L701" t="s">
        <v>24</v>
      </c>
      <c r="M701" t="s">
        <v>6712</v>
      </c>
      <c r="N701" t="s">
        <v>23</v>
      </c>
      <c r="O701" t="s">
        <v>25</v>
      </c>
      <c r="P701" t="s">
        <v>26</v>
      </c>
      <c r="Q701" t="s">
        <v>27</v>
      </c>
      <c r="R701" t="s">
        <v>24</v>
      </c>
      <c r="S701" t="s">
        <v>6713</v>
      </c>
      <c r="T701" t="s">
        <v>6714</v>
      </c>
    </row>
    <row r="702" spans="1:20" x14ac:dyDescent="0.25">
      <c r="A702" t="s">
        <v>30</v>
      </c>
      <c r="B702" t="s">
        <v>31</v>
      </c>
      <c r="C702">
        <v>60</v>
      </c>
      <c r="D702">
        <v>3</v>
      </c>
      <c r="E702" t="s">
        <v>6715</v>
      </c>
      <c r="F702">
        <v>138</v>
      </c>
      <c r="G702">
        <v>38</v>
      </c>
      <c r="H702" t="s">
        <v>22</v>
      </c>
      <c r="I702" t="s">
        <v>6711</v>
      </c>
      <c r="J702" t="s">
        <v>1237</v>
      </c>
      <c r="K702" t="s">
        <v>23</v>
      </c>
      <c r="L702" t="s">
        <v>24</v>
      </c>
      <c r="M702" t="s">
        <v>6712</v>
      </c>
      <c r="N702" t="s">
        <v>23</v>
      </c>
      <c r="O702" t="s">
        <v>25</v>
      </c>
      <c r="P702" t="s">
        <v>26</v>
      </c>
      <c r="Q702" t="s">
        <v>27</v>
      </c>
      <c r="R702" t="s">
        <v>24</v>
      </c>
      <c r="S702" t="s">
        <v>6716</v>
      </c>
      <c r="T702" t="s">
        <v>6714</v>
      </c>
    </row>
    <row r="703" spans="1:20" x14ac:dyDescent="0.25">
      <c r="A703" t="s">
        <v>30</v>
      </c>
      <c r="B703" t="s">
        <v>6717</v>
      </c>
      <c r="C703">
        <v>40.5</v>
      </c>
      <c r="D703">
        <v>2</v>
      </c>
      <c r="E703" t="s">
        <v>6718</v>
      </c>
      <c r="F703">
        <v>81</v>
      </c>
      <c r="G703">
        <v>0</v>
      </c>
      <c r="H703" t="s">
        <v>6719</v>
      </c>
      <c r="I703" t="s">
        <v>6720</v>
      </c>
      <c r="J703" t="s">
        <v>6721</v>
      </c>
      <c r="K703" t="s">
        <v>6722</v>
      </c>
      <c r="L703" t="s">
        <v>6723</v>
      </c>
      <c r="M703" t="s">
        <v>6724</v>
      </c>
      <c r="N703" t="s">
        <v>23</v>
      </c>
      <c r="O703" t="s">
        <v>48</v>
      </c>
      <c r="P703" t="s">
        <v>49</v>
      </c>
      <c r="Q703" t="s">
        <v>50</v>
      </c>
      <c r="R703" t="s">
        <v>24</v>
      </c>
      <c r="S703" t="s">
        <v>6725</v>
      </c>
      <c r="T703" t="s">
        <v>6726</v>
      </c>
    </row>
    <row r="704" spans="1:20" x14ac:dyDescent="0.25">
      <c r="A704" t="s">
        <v>20</v>
      </c>
      <c r="B704" t="s">
        <v>21</v>
      </c>
      <c r="C704">
        <v>50</v>
      </c>
      <c r="D704">
        <v>1</v>
      </c>
      <c r="E704" t="s">
        <v>6727</v>
      </c>
      <c r="F704">
        <v>100</v>
      </c>
      <c r="G704">
        <v>0</v>
      </c>
      <c r="H704" t="s">
        <v>1219</v>
      </c>
      <c r="I704" t="s">
        <v>6728</v>
      </c>
      <c r="J704" t="s">
        <v>87</v>
      </c>
      <c r="K704" t="s">
        <v>23</v>
      </c>
      <c r="L704" t="s">
        <v>24</v>
      </c>
      <c r="M704" t="s">
        <v>6729</v>
      </c>
      <c r="N704" t="s">
        <v>23</v>
      </c>
      <c r="O704" t="s">
        <v>25</v>
      </c>
      <c r="P704" t="s">
        <v>26</v>
      </c>
      <c r="Q704" t="s">
        <v>27</v>
      </c>
      <c r="R704" t="s">
        <v>24</v>
      </c>
      <c r="S704" t="s">
        <v>6730</v>
      </c>
      <c r="T704" t="s">
        <v>6731</v>
      </c>
    </row>
    <row r="705" spans="1:20" x14ac:dyDescent="0.25">
      <c r="A705" t="s">
        <v>28</v>
      </c>
      <c r="B705" t="s">
        <v>29</v>
      </c>
      <c r="C705">
        <v>50</v>
      </c>
      <c r="D705">
        <v>1</v>
      </c>
      <c r="E705" t="s">
        <v>6727</v>
      </c>
      <c r="F705">
        <v>100</v>
      </c>
      <c r="G705">
        <v>0</v>
      </c>
      <c r="H705" t="s">
        <v>1219</v>
      </c>
      <c r="I705" t="s">
        <v>6728</v>
      </c>
      <c r="J705" t="s">
        <v>87</v>
      </c>
      <c r="K705" t="s">
        <v>23</v>
      </c>
      <c r="L705" t="s">
        <v>24</v>
      </c>
      <c r="M705" t="s">
        <v>6729</v>
      </c>
      <c r="N705" t="s">
        <v>23</v>
      </c>
      <c r="O705" t="s">
        <v>25</v>
      </c>
      <c r="P705" t="s">
        <v>26</v>
      </c>
      <c r="Q705" t="s">
        <v>27</v>
      </c>
      <c r="R705" t="s">
        <v>24</v>
      </c>
      <c r="S705" t="s">
        <v>6730</v>
      </c>
      <c r="T705" t="s">
        <v>6731</v>
      </c>
    </row>
    <row r="706" spans="1:20" x14ac:dyDescent="0.25">
      <c r="A706" t="s">
        <v>30</v>
      </c>
      <c r="B706" t="s">
        <v>31</v>
      </c>
      <c r="C706">
        <v>50</v>
      </c>
      <c r="D706">
        <v>1</v>
      </c>
      <c r="E706" t="s">
        <v>6727</v>
      </c>
      <c r="F706">
        <v>100</v>
      </c>
      <c r="G706">
        <v>0</v>
      </c>
      <c r="H706" t="s">
        <v>1219</v>
      </c>
      <c r="I706" t="s">
        <v>6728</v>
      </c>
      <c r="J706" t="s">
        <v>87</v>
      </c>
      <c r="K706" t="s">
        <v>23</v>
      </c>
      <c r="L706" t="s">
        <v>24</v>
      </c>
      <c r="M706" t="s">
        <v>6729</v>
      </c>
      <c r="N706" t="s">
        <v>23</v>
      </c>
      <c r="O706" t="s">
        <v>25</v>
      </c>
      <c r="P706" t="s">
        <v>26</v>
      </c>
      <c r="Q706" t="s">
        <v>27</v>
      </c>
      <c r="R706" t="s">
        <v>24</v>
      </c>
      <c r="S706" t="s">
        <v>6730</v>
      </c>
      <c r="T706" t="s">
        <v>6731</v>
      </c>
    </row>
    <row r="707" spans="1:20" x14ac:dyDescent="0.25">
      <c r="A707" t="s">
        <v>20</v>
      </c>
      <c r="B707" t="s">
        <v>21</v>
      </c>
      <c r="C707">
        <v>50</v>
      </c>
      <c r="D707">
        <v>1</v>
      </c>
      <c r="E707" t="s">
        <v>6732</v>
      </c>
      <c r="F707">
        <v>100</v>
      </c>
      <c r="G707">
        <v>0</v>
      </c>
      <c r="H707" t="s">
        <v>1219</v>
      </c>
      <c r="I707" t="s">
        <v>6733</v>
      </c>
      <c r="J707" t="s">
        <v>329</v>
      </c>
      <c r="K707" t="s">
        <v>23</v>
      </c>
      <c r="L707" t="s">
        <v>24</v>
      </c>
      <c r="M707" t="s">
        <v>6734</v>
      </c>
      <c r="N707" t="s">
        <v>23</v>
      </c>
      <c r="O707" t="s">
        <v>25</v>
      </c>
      <c r="P707" t="s">
        <v>26</v>
      </c>
      <c r="Q707" t="s">
        <v>27</v>
      </c>
      <c r="R707" t="s">
        <v>24</v>
      </c>
      <c r="S707" t="s">
        <v>6735</v>
      </c>
      <c r="T707" t="s">
        <v>6734</v>
      </c>
    </row>
    <row r="708" spans="1:20" x14ac:dyDescent="0.25">
      <c r="A708" t="s">
        <v>28</v>
      </c>
      <c r="B708" t="s">
        <v>29</v>
      </c>
      <c r="C708">
        <v>50</v>
      </c>
      <c r="D708">
        <v>1</v>
      </c>
      <c r="E708" t="s">
        <v>6732</v>
      </c>
      <c r="F708">
        <v>100</v>
      </c>
      <c r="G708">
        <v>0</v>
      </c>
      <c r="H708" t="s">
        <v>1219</v>
      </c>
      <c r="I708" t="s">
        <v>6733</v>
      </c>
      <c r="J708" t="s">
        <v>329</v>
      </c>
      <c r="K708" t="s">
        <v>23</v>
      </c>
      <c r="L708" t="s">
        <v>24</v>
      </c>
      <c r="M708" t="s">
        <v>6734</v>
      </c>
      <c r="N708" t="s">
        <v>23</v>
      </c>
      <c r="O708" t="s">
        <v>25</v>
      </c>
      <c r="P708" t="s">
        <v>26</v>
      </c>
      <c r="Q708" t="s">
        <v>27</v>
      </c>
      <c r="R708" t="s">
        <v>24</v>
      </c>
      <c r="S708" t="s">
        <v>6735</v>
      </c>
      <c r="T708" t="s">
        <v>6734</v>
      </c>
    </row>
    <row r="709" spans="1:20" x14ac:dyDescent="0.25">
      <c r="A709" t="s">
        <v>30</v>
      </c>
      <c r="B709" t="s">
        <v>31</v>
      </c>
      <c r="C709">
        <v>50</v>
      </c>
      <c r="D709">
        <v>1</v>
      </c>
      <c r="E709" t="s">
        <v>6732</v>
      </c>
      <c r="F709">
        <v>100</v>
      </c>
      <c r="G709">
        <v>0</v>
      </c>
      <c r="H709" t="s">
        <v>1219</v>
      </c>
      <c r="I709" t="s">
        <v>6733</v>
      </c>
      <c r="J709" t="s">
        <v>329</v>
      </c>
      <c r="K709" t="s">
        <v>23</v>
      </c>
      <c r="L709" t="s">
        <v>24</v>
      </c>
      <c r="M709" t="s">
        <v>6734</v>
      </c>
      <c r="N709" t="s">
        <v>23</v>
      </c>
      <c r="O709" t="s">
        <v>25</v>
      </c>
      <c r="P709" t="s">
        <v>26</v>
      </c>
      <c r="Q709" t="s">
        <v>27</v>
      </c>
      <c r="R709" t="s">
        <v>24</v>
      </c>
      <c r="S709" t="s">
        <v>6735</v>
      </c>
      <c r="T709" t="s">
        <v>6734</v>
      </c>
    </row>
    <row r="710" spans="1:20" x14ac:dyDescent="0.25">
      <c r="A710" t="s">
        <v>42</v>
      </c>
      <c r="B710" t="s">
        <v>43</v>
      </c>
      <c r="C710">
        <v>66.666666666666671</v>
      </c>
      <c r="D710">
        <v>3</v>
      </c>
      <c r="E710" t="s">
        <v>6736</v>
      </c>
      <c r="F710">
        <v>100</v>
      </c>
      <c r="G710">
        <v>0</v>
      </c>
      <c r="H710" t="s">
        <v>1219</v>
      </c>
      <c r="I710" t="s">
        <v>1423</v>
      </c>
      <c r="J710" t="s">
        <v>329</v>
      </c>
      <c r="K710" t="s">
        <v>23</v>
      </c>
      <c r="L710" t="s">
        <v>24</v>
      </c>
      <c r="M710" t="s">
        <v>6737</v>
      </c>
      <c r="N710" t="s">
        <v>23</v>
      </c>
      <c r="O710" t="s">
        <v>25</v>
      </c>
      <c r="P710" t="s">
        <v>26</v>
      </c>
      <c r="Q710" t="s">
        <v>27</v>
      </c>
      <c r="R710" t="s">
        <v>24</v>
      </c>
      <c r="S710" t="s">
        <v>6738</v>
      </c>
      <c r="T710" t="s">
        <v>6739</v>
      </c>
    </row>
    <row r="711" spans="1:20" x14ac:dyDescent="0.25">
      <c r="A711" t="s">
        <v>20</v>
      </c>
      <c r="B711" t="s">
        <v>21</v>
      </c>
      <c r="C711">
        <v>50</v>
      </c>
      <c r="D711">
        <v>1</v>
      </c>
      <c r="E711" t="s">
        <v>6740</v>
      </c>
      <c r="F711">
        <v>100</v>
      </c>
      <c r="G711">
        <v>0</v>
      </c>
      <c r="H711" t="s">
        <v>1219</v>
      </c>
      <c r="I711" t="s">
        <v>6741</v>
      </c>
      <c r="J711" t="s">
        <v>306</v>
      </c>
      <c r="K711" t="s">
        <v>23</v>
      </c>
      <c r="L711" t="s">
        <v>24</v>
      </c>
      <c r="M711" t="s">
        <v>6742</v>
      </c>
      <c r="N711" t="s">
        <v>23</v>
      </c>
      <c r="O711" t="s">
        <v>58</v>
      </c>
      <c r="P711" t="s">
        <v>26</v>
      </c>
      <c r="Q711" t="s">
        <v>33</v>
      </c>
      <c r="R711" t="s">
        <v>24</v>
      </c>
      <c r="S711" t="s">
        <v>6743</v>
      </c>
      <c r="T711" t="s">
        <v>6742</v>
      </c>
    </row>
    <row r="712" spans="1:20" x14ac:dyDescent="0.25">
      <c r="A712" t="s">
        <v>28</v>
      </c>
      <c r="B712" t="s">
        <v>29</v>
      </c>
      <c r="C712">
        <v>50</v>
      </c>
      <c r="D712">
        <v>1</v>
      </c>
      <c r="E712" t="s">
        <v>6740</v>
      </c>
      <c r="F712">
        <v>100</v>
      </c>
      <c r="G712">
        <v>0</v>
      </c>
      <c r="H712" t="s">
        <v>1219</v>
      </c>
      <c r="I712" t="s">
        <v>6741</v>
      </c>
      <c r="J712" t="s">
        <v>306</v>
      </c>
      <c r="K712" t="s">
        <v>23</v>
      </c>
      <c r="L712" t="s">
        <v>24</v>
      </c>
      <c r="M712" t="s">
        <v>6742</v>
      </c>
      <c r="N712" t="s">
        <v>23</v>
      </c>
      <c r="O712" t="s">
        <v>58</v>
      </c>
      <c r="P712" t="s">
        <v>26</v>
      </c>
      <c r="Q712" t="s">
        <v>33</v>
      </c>
      <c r="R712" t="s">
        <v>24</v>
      </c>
      <c r="S712" t="s">
        <v>6743</v>
      </c>
      <c r="T712" t="s">
        <v>6742</v>
      </c>
    </row>
    <row r="713" spans="1:20" x14ac:dyDescent="0.25">
      <c r="A713" t="s">
        <v>30</v>
      </c>
      <c r="B713" t="s">
        <v>31</v>
      </c>
      <c r="C713">
        <v>50</v>
      </c>
      <c r="D713">
        <v>1</v>
      </c>
      <c r="E713" t="s">
        <v>6740</v>
      </c>
      <c r="F713">
        <v>100</v>
      </c>
      <c r="G713">
        <v>0</v>
      </c>
      <c r="H713" t="s">
        <v>1219</v>
      </c>
      <c r="I713" t="s">
        <v>6741</v>
      </c>
      <c r="J713" t="s">
        <v>306</v>
      </c>
      <c r="K713" t="s">
        <v>23</v>
      </c>
      <c r="L713" t="s">
        <v>24</v>
      </c>
      <c r="M713" t="s">
        <v>6742</v>
      </c>
      <c r="N713" t="s">
        <v>23</v>
      </c>
      <c r="O713" t="s">
        <v>58</v>
      </c>
      <c r="P713" t="s">
        <v>26</v>
      </c>
      <c r="Q713" t="s">
        <v>33</v>
      </c>
      <c r="R713" t="s">
        <v>24</v>
      </c>
      <c r="S713" t="s">
        <v>6743</v>
      </c>
      <c r="T713" t="s">
        <v>6742</v>
      </c>
    </row>
    <row r="714" spans="1:20" x14ac:dyDescent="0.25">
      <c r="A714" t="s">
        <v>30</v>
      </c>
      <c r="B714" t="s">
        <v>31</v>
      </c>
      <c r="C714">
        <v>60</v>
      </c>
      <c r="D714">
        <v>3</v>
      </c>
      <c r="E714" t="s">
        <v>6744</v>
      </c>
      <c r="F714">
        <v>100</v>
      </c>
      <c r="G714">
        <v>0</v>
      </c>
      <c r="H714" t="s">
        <v>1219</v>
      </c>
      <c r="I714" t="s">
        <v>6745</v>
      </c>
      <c r="J714" t="s">
        <v>346</v>
      </c>
      <c r="K714" t="s">
        <v>23</v>
      </c>
      <c r="L714" t="s">
        <v>24</v>
      </c>
      <c r="M714" t="s">
        <v>6746</v>
      </c>
      <c r="N714" t="s">
        <v>23</v>
      </c>
      <c r="O714" t="s">
        <v>58</v>
      </c>
      <c r="P714" t="s">
        <v>26</v>
      </c>
      <c r="Q714" t="s">
        <v>33</v>
      </c>
      <c r="R714" t="s">
        <v>24</v>
      </c>
      <c r="S714" t="s">
        <v>6747</v>
      </c>
      <c r="T714" t="s">
        <v>6746</v>
      </c>
    </row>
    <row r="715" spans="1:20" x14ac:dyDescent="0.25">
      <c r="A715" t="s">
        <v>20</v>
      </c>
      <c r="B715" t="s">
        <v>21</v>
      </c>
      <c r="C715">
        <v>50</v>
      </c>
      <c r="D715">
        <v>1</v>
      </c>
      <c r="E715" t="s">
        <v>6748</v>
      </c>
      <c r="F715">
        <v>138</v>
      </c>
      <c r="G715">
        <v>38</v>
      </c>
      <c r="H715" t="s">
        <v>1219</v>
      </c>
      <c r="I715" t="s">
        <v>661</v>
      </c>
      <c r="J715" t="s">
        <v>315</v>
      </c>
      <c r="K715" t="s">
        <v>23</v>
      </c>
      <c r="L715" t="s">
        <v>24</v>
      </c>
      <c r="M715" t="s">
        <v>6749</v>
      </c>
      <c r="N715" t="s">
        <v>23</v>
      </c>
      <c r="O715" t="s">
        <v>58</v>
      </c>
      <c r="P715" t="s">
        <v>26</v>
      </c>
      <c r="Q715" t="s">
        <v>33</v>
      </c>
      <c r="R715" t="s">
        <v>24</v>
      </c>
      <c r="S715" t="s">
        <v>6750</v>
      </c>
      <c r="T715" t="s">
        <v>6751</v>
      </c>
    </row>
    <row r="716" spans="1:20" x14ac:dyDescent="0.25">
      <c r="A716" t="s">
        <v>28</v>
      </c>
      <c r="B716" t="s">
        <v>29</v>
      </c>
      <c r="C716">
        <v>50</v>
      </c>
      <c r="D716">
        <v>1</v>
      </c>
      <c r="E716" t="s">
        <v>6748</v>
      </c>
      <c r="F716">
        <v>138</v>
      </c>
      <c r="G716">
        <v>38</v>
      </c>
      <c r="H716" t="s">
        <v>1219</v>
      </c>
      <c r="I716" t="s">
        <v>661</v>
      </c>
      <c r="J716" t="s">
        <v>315</v>
      </c>
      <c r="K716" t="s">
        <v>23</v>
      </c>
      <c r="L716" t="s">
        <v>24</v>
      </c>
      <c r="M716" t="s">
        <v>6749</v>
      </c>
      <c r="N716" t="s">
        <v>23</v>
      </c>
      <c r="O716" t="s">
        <v>58</v>
      </c>
      <c r="P716" t="s">
        <v>26</v>
      </c>
      <c r="Q716" t="s">
        <v>33</v>
      </c>
      <c r="R716" t="s">
        <v>24</v>
      </c>
      <c r="S716" t="s">
        <v>6750</v>
      </c>
      <c r="T716" t="s">
        <v>6751</v>
      </c>
    </row>
    <row r="717" spans="1:20" x14ac:dyDescent="0.25">
      <c r="A717" t="s">
        <v>30</v>
      </c>
      <c r="B717" t="s">
        <v>31</v>
      </c>
      <c r="C717">
        <v>50</v>
      </c>
      <c r="D717">
        <v>1</v>
      </c>
      <c r="E717" t="s">
        <v>6748</v>
      </c>
      <c r="F717">
        <v>138</v>
      </c>
      <c r="G717">
        <v>38</v>
      </c>
      <c r="H717" t="s">
        <v>1219</v>
      </c>
      <c r="I717" t="s">
        <v>661</v>
      </c>
      <c r="J717" t="s">
        <v>315</v>
      </c>
      <c r="K717" t="s">
        <v>23</v>
      </c>
      <c r="L717" t="s">
        <v>24</v>
      </c>
      <c r="M717" t="s">
        <v>6749</v>
      </c>
      <c r="N717" t="s">
        <v>23</v>
      </c>
      <c r="O717" t="s">
        <v>58</v>
      </c>
      <c r="P717" t="s">
        <v>26</v>
      </c>
      <c r="Q717" t="s">
        <v>33</v>
      </c>
      <c r="R717" t="s">
        <v>24</v>
      </c>
      <c r="S717" t="s">
        <v>6750</v>
      </c>
      <c r="T717" t="s">
        <v>6751</v>
      </c>
    </row>
    <row r="718" spans="1:20" x14ac:dyDescent="0.25">
      <c r="A718" t="s">
        <v>20</v>
      </c>
      <c r="B718" t="s">
        <v>21</v>
      </c>
      <c r="C718">
        <v>50</v>
      </c>
      <c r="D718">
        <v>1</v>
      </c>
      <c r="E718" t="s">
        <v>6752</v>
      </c>
      <c r="F718">
        <v>147</v>
      </c>
      <c r="G718">
        <v>0</v>
      </c>
      <c r="H718" t="s">
        <v>47</v>
      </c>
      <c r="I718" t="s">
        <v>6753</v>
      </c>
      <c r="J718" t="s">
        <v>6754</v>
      </c>
      <c r="K718" t="s">
        <v>6755</v>
      </c>
      <c r="L718" t="s">
        <v>1391</v>
      </c>
      <c r="M718" t="s">
        <v>6756</v>
      </c>
      <c r="N718" t="s">
        <v>23</v>
      </c>
      <c r="O718" t="s">
        <v>63</v>
      </c>
      <c r="P718" t="s">
        <v>54</v>
      </c>
      <c r="Q718" t="s">
        <v>55</v>
      </c>
      <c r="R718" t="s">
        <v>24</v>
      </c>
      <c r="S718" t="s">
        <v>6757</v>
      </c>
      <c r="T718" t="s">
        <v>6758</v>
      </c>
    </row>
    <row r="719" spans="1:20" x14ac:dyDescent="0.25">
      <c r="A719" t="s">
        <v>28</v>
      </c>
      <c r="B719" t="s">
        <v>29</v>
      </c>
      <c r="C719">
        <v>50</v>
      </c>
      <c r="D719">
        <v>1</v>
      </c>
      <c r="E719" t="s">
        <v>6752</v>
      </c>
      <c r="F719">
        <v>147</v>
      </c>
      <c r="G719">
        <v>0</v>
      </c>
      <c r="H719" t="s">
        <v>47</v>
      </c>
      <c r="I719" t="s">
        <v>6753</v>
      </c>
      <c r="J719" t="s">
        <v>6754</v>
      </c>
      <c r="K719" t="s">
        <v>6755</v>
      </c>
      <c r="L719" t="s">
        <v>1391</v>
      </c>
      <c r="M719" t="s">
        <v>6756</v>
      </c>
      <c r="N719" t="s">
        <v>23</v>
      </c>
      <c r="O719" t="s">
        <v>63</v>
      </c>
      <c r="P719" t="s">
        <v>54</v>
      </c>
      <c r="Q719" t="s">
        <v>55</v>
      </c>
      <c r="R719" t="s">
        <v>24</v>
      </c>
      <c r="S719" t="s">
        <v>6757</v>
      </c>
      <c r="T719" t="s">
        <v>6758</v>
      </c>
    </row>
    <row r="720" spans="1:20" x14ac:dyDescent="0.25">
      <c r="A720" t="s">
        <v>30</v>
      </c>
      <c r="B720" t="s">
        <v>31</v>
      </c>
      <c r="C720">
        <v>50</v>
      </c>
      <c r="D720">
        <v>1</v>
      </c>
      <c r="E720" t="s">
        <v>6752</v>
      </c>
      <c r="F720">
        <v>147</v>
      </c>
      <c r="G720">
        <v>0</v>
      </c>
      <c r="H720" t="s">
        <v>47</v>
      </c>
      <c r="I720" t="s">
        <v>6753</v>
      </c>
      <c r="J720" t="s">
        <v>6754</v>
      </c>
      <c r="K720" t="s">
        <v>6755</v>
      </c>
      <c r="L720" t="s">
        <v>1391</v>
      </c>
      <c r="M720" t="s">
        <v>6756</v>
      </c>
      <c r="N720" t="s">
        <v>23</v>
      </c>
      <c r="O720" t="s">
        <v>63</v>
      </c>
      <c r="P720" t="s">
        <v>54</v>
      </c>
      <c r="Q720" t="s">
        <v>55</v>
      </c>
      <c r="R720" t="s">
        <v>24</v>
      </c>
      <c r="S720" t="s">
        <v>6757</v>
      </c>
      <c r="T720" t="s">
        <v>6758</v>
      </c>
    </row>
    <row r="721" spans="1:20" x14ac:dyDescent="0.25">
      <c r="A721" t="s">
        <v>20</v>
      </c>
      <c r="B721" t="s">
        <v>21</v>
      </c>
      <c r="C721">
        <v>50</v>
      </c>
      <c r="D721">
        <v>1</v>
      </c>
      <c r="E721" t="s">
        <v>6759</v>
      </c>
      <c r="F721">
        <v>100</v>
      </c>
      <c r="G721">
        <v>0</v>
      </c>
      <c r="H721" t="s">
        <v>1219</v>
      </c>
      <c r="I721" t="s">
        <v>6760</v>
      </c>
      <c r="J721" t="s">
        <v>313</v>
      </c>
      <c r="K721" t="s">
        <v>23</v>
      </c>
      <c r="L721" t="s">
        <v>24</v>
      </c>
      <c r="M721" t="s">
        <v>6761</v>
      </c>
      <c r="N721" t="s">
        <v>23</v>
      </c>
      <c r="O721" t="s">
        <v>25</v>
      </c>
      <c r="P721" t="s">
        <v>26</v>
      </c>
      <c r="Q721" t="s">
        <v>27</v>
      </c>
      <c r="R721" t="s">
        <v>24</v>
      </c>
      <c r="S721" t="s">
        <v>6762</v>
      </c>
      <c r="T721" t="s">
        <v>6761</v>
      </c>
    </row>
    <row r="722" spans="1:20" x14ac:dyDescent="0.25">
      <c r="A722" t="s">
        <v>28</v>
      </c>
      <c r="B722" t="s">
        <v>29</v>
      </c>
      <c r="C722">
        <v>50</v>
      </c>
      <c r="D722">
        <v>1</v>
      </c>
      <c r="E722" t="s">
        <v>6759</v>
      </c>
      <c r="F722">
        <v>100</v>
      </c>
      <c r="G722">
        <v>0</v>
      </c>
      <c r="H722" t="s">
        <v>1219</v>
      </c>
      <c r="I722" t="s">
        <v>6760</v>
      </c>
      <c r="J722" t="s">
        <v>313</v>
      </c>
      <c r="K722" t="s">
        <v>23</v>
      </c>
      <c r="L722" t="s">
        <v>24</v>
      </c>
      <c r="M722" t="s">
        <v>6761</v>
      </c>
      <c r="N722" t="s">
        <v>23</v>
      </c>
      <c r="O722" t="s">
        <v>25</v>
      </c>
      <c r="P722" t="s">
        <v>26</v>
      </c>
      <c r="Q722" t="s">
        <v>27</v>
      </c>
      <c r="R722" t="s">
        <v>24</v>
      </c>
      <c r="S722" t="s">
        <v>6762</v>
      </c>
      <c r="T722" t="s">
        <v>6761</v>
      </c>
    </row>
    <row r="723" spans="1:20" x14ac:dyDescent="0.25">
      <c r="A723" t="s">
        <v>30</v>
      </c>
      <c r="B723" t="s">
        <v>31</v>
      </c>
      <c r="C723">
        <v>50</v>
      </c>
      <c r="D723">
        <v>1</v>
      </c>
      <c r="E723" t="s">
        <v>6759</v>
      </c>
      <c r="F723">
        <v>100</v>
      </c>
      <c r="G723">
        <v>0</v>
      </c>
      <c r="H723" t="s">
        <v>1219</v>
      </c>
      <c r="I723" t="s">
        <v>6760</v>
      </c>
      <c r="J723" t="s">
        <v>313</v>
      </c>
      <c r="K723" t="s">
        <v>23</v>
      </c>
      <c r="L723" t="s">
        <v>24</v>
      </c>
      <c r="M723" t="s">
        <v>6761</v>
      </c>
      <c r="N723" t="s">
        <v>23</v>
      </c>
      <c r="O723" t="s">
        <v>25</v>
      </c>
      <c r="P723" t="s">
        <v>26</v>
      </c>
      <c r="Q723" t="s">
        <v>27</v>
      </c>
      <c r="R723" t="s">
        <v>24</v>
      </c>
      <c r="S723" t="s">
        <v>6762</v>
      </c>
      <c r="T723" t="s">
        <v>6761</v>
      </c>
    </row>
    <row r="724" spans="1:20" x14ac:dyDescent="0.25">
      <c r="A724" t="s">
        <v>20</v>
      </c>
      <c r="B724" t="s">
        <v>21</v>
      </c>
      <c r="C724">
        <v>50</v>
      </c>
      <c r="D724">
        <v>1</v>
      </c>
      <c r="E724" t="s">
        <v>6763</v>
      </c>
      <c r="F724">
        <v>100</v>
      </c>
      <c r="G724">
        <v>0</v>
      </c>
      <c r="H724" t="s">
        <v>1219</v>
      </c>
      <c r="I724" t="s">
        <v>6764</v>
      </c>
      <c r="J724" t="s">
        <v>310</v>
      </c>
      <c r="K724" t="s">
        <v>23</v>
      </c>
      <c r="L724" t="s">
        <v>24</v>
      </c>
      <c r="M724" t="s">
        <v>6765</v>
      </c>
      <c r="N724" t="s">
        <v>23</v>
      </c>
      <c r="O724" t="s">
        <v>25</v>
      </c>
      <c r="P724" t="s">
        <v>26</v>
      </c>
      <c r="Q724" t="s">
        <v>27</v>
      </c>
      <c r="R724" t="s">
        <v>24</v>
      </c>
      <c r="S724" t="s">
        <v>6766</v>
      </c>
      <c r="T724" t="s">
        <v>6765</v>
      </c>
    </row>
    <row r="725" spans="1:20" x14ac:dyDescent="0.25">
      <c r="A725" t="s">
        <v>28</v>
      </c>
      <c r="B725" t="s">
        <v>29</v>
      </c>
      <c r="C725">
        <v>50</v>
      </c>
      <c r="D725">
        <v>1</v>
      </c>
      <c r="E725" t="s">
        <v>6763</v>
      </c>
      <c r="F725">
        <v>100</v>
      </c>
      <c r="G725">
        <v>0</v>
      </c>
      <c r="H725" t="s">
        <v>1219</v>
      </c>
      <c r="I725" t="s">
        <v>6764</v>
      </c>
      <c r="J725" t="s">
        <v>310</v>
      </c>
      <c r="K725" t="s">
        <v>23</v>
      </c>
      <c r="L725" t="s">
        <v>24</v>
      </c>
      <c r="M725" t="s">
        <v>6765</v>
      </c>
      <c r="N725" t="s">
        <v>23</v>
      </c>
      <c r="O725" t="s">
        <v>25</v>
      </c>
      <c r="P725" t="s">
        <v>26</v>
      </c>
      <c r="Q725" t="s">
        <v>27</v>
      </c>
      <c r="R725" t="s">
        <v>24</v>
      </c>
      <c r="S725" t="s">
        <v>6766</v>
      </c>
      <c r="T725" t="s">
        <v>6765</v>
      </c>
    </row>
    <row r="726" spans="1:20" x14ac:dyDescent="0.25">
      <c r="A726" t="s">
        <v>30</v>
      </c>
      <c r="B726" t="s">
        <v>31</v>
      </c>
      <c r="C726">
        <v>50</v>
      </c>
      <c r="D726">
        <v>1</v>
      </c>
      <c r="E726" t="s">
        <v>6763</v>
      </c>
      <c r="F726">
        <v>100</v>
      </c>
      <c r="G726">
        <v>0</v>
      </c>
      <c r="H726" t="s">
        <v>1219</v>
      </c>
      <c r="I726" t="s">
        <v>6764</v>
      </c>
      <c r="J726" t="s">
        <v>310</v>
      </c>
      <c r="K726" t="s">
        <v>23</v>
      </c>
      <c r="L726" t="s">
        <v>24</v>
      </c>
      <c r="M726" t="s">
        <v>6765</v>
      </c>
      <c r="N726" t="s">
        <v>23</v>
      </c>
      <c r="O726" t="s">
        <v>25</v>
      </c>
      <c r="P726" t="s">
        <v>26</v>
      </c>
      <c r="Q726" t="s">
        <v>27</v>
      </c>
      <c r="R726" t="s">
        <v>24</v>
      </c>
      <c r="S726" t="s">
        <v>6766</v>
      </c>
      <c r="T726" t="s">
        <v>6765</v>
      </c>
    </row>
    <row r="727" spans="1:20" x14ac:dyDescent="0.25">
      <c r="A727" t="s">
        <v>186</v>
      </c>
      <c r="B727" t="s">
        <v>187</v>
      </c>
      <c r="C727">
        <v>33.333333333333336</v>
      </c>
      <c r="D727">
        <v>3</v>
      </c>
      <c r="E727" t="s">
        <v>6767</v>
      </c>
      <c r="F727">
        <v>460</v>
      </c>
      <c r="G727">
        <v>10</v>
      </c>
      <c r="H727" t="s">
        <v>22</v>
      </c>
      <c r="I727" t="s">
        <v>6768</v>
      </c>
      <c r="J727" t="s">
        <v>6769</v>
      </c>
      <c r="K727" t="s">
        <v>6770</v>
      </c>
      <c r="L727" t="s">
        <v>6771</v>
      </c>
      <c r="M727" t="s">
        <v>6772</v>
      </c>
      <c r="N727" t="s">
        <v>23</v>
      </c>
      <c r="O727" t="s">
        <v>63</v>
      </c>
      <c r="P727" t="s">
        <v>54</v>
      </c>
      <c r="Q727" t="s">
        <v>55</v>
      </c>
      <c r="R727" t="s">
        <v>24</v>
      </c>
      <c r="S727" t="s">
        <v>6773</v>
      </c>
      <c r="T727" t="s">
        <v>6772</v>
      </c>
    </row>
    <row r="728" spans="1:20" x14ac:dyDescent="0.25">
      <c r="A728" t="s">
        <v>139</v>
      </c>
      <c r="B728" t="s">
        <v>112</v>
      </c>
      <c r="C728">
        <v>66</v>
      </c>
      <c r="D728">
        <v>1</v>
      </c>
      <c r="E728" t="s">
        <v>6767</v>
      </c>
      <c r="F728">
        <v>460</v>
      </c>
      <c r="G728">
        <v>10</v>
      </c>
      <c r="H728" t="s">
        <v>22</v>
      </c>
      <c r="I728" t="s">
        <v>6768</v>
      </c>
      <c r="J728" t="s">
        <v>6769</v>
      </c>
      <c r="K728" t="s">
        <v>6770</v>
      </c>
      <c r="L728" t="s">
        <v>6771</v>
      </c>
      <c r="M728" t="s">
        <v>6772</v>
      </c>
      <c r="N728" t="s">
        <v>23</v>
      </c>
      <c r="O728" t="s">
        <v>63</v>
      </c>
      <c r="P728" t="s">
        <v>54</v>
      </c>
      <c r="Q728" t="s">
        <v>55</v>
      </c>
      <c r="R728" t="s">
        <v>24</v>
      </c>
      <c r="S728" t="s">
        <v>6773</v>
      </c>
      <c r="T728" t="s">
        <v>6772</v>
      </c>
    </row>
    <row r="729" spans="1:20" x14ac:dyDescent="0.25">
      <c r="A729" t="s">
        <v>110</v>
      </c>
      <c r="B729" t="s">
        <v>1223</v>
      </c>
      <c r="C729">
        <v>66</v>
      </c>
      <c r="D729">
        <v>1</v>
      </c>
      <c r="E729" t="s">
        <v>6767</v>
      </c>
      <c r="F729">
        <v>460</v>
      </c>
      <c r="G729">
        <v>10</v>
      </c>
      <c r="H729" t="s">
        <v>22</v>
      </c>
      <c r="I729" t="s">
        <v>6768</v>
      </c>
      <c r="J729" t="s">
        <v>6769</v>
      </c>
      <c r="K729" t="s">
        <v>6770</v>
      </c>
      <c r="L729" t="s">
        <v>6771</v>
      </c>
      <c r="M729" t="s">
        <v>6772</v>
      </c>
      <c r="N729" t="s">
        <v>23</v>
      </c>
      <c r="O729" t="s">
        <v>63</v>
      </c>
      <c r="P729" t="s">
        <v>54</v>
      </c>
      <c r="Q729" t="s">
        <v>55</v>
      </c>
      <c r="R729" t="s">
        <v>24</v>
      </c>
      <c r="S729" t="s">
        <v>6773</v>
      </c>
      <c r="T729" t="s">
        <v>6772</v>
      </c>
    </row>
    <row r="730" spans="1:20" x14ac:dyDescent="0.25">
      <c r="A730" t="s">
        <v>46</v>
      </c>
      <c r="B730" t="s">
        <v>56</v>
      </c>
      <c r="C730">
        <v>67</v>
      </c>
      <c r="D730">
        <v>1</v>
      </c>
      <c r="E730" t="s">
        <v>6767</v>
      </c>
      <c r="F730">
        <v>460</v>
      </c>
      <c r="G730">
        <v>10</v>
      </c>
      <c r="H730" t="s">
        <v>22</v>
      </c>
      <c r="I730" t="s">
        <v>6768</v>
      </c>
      <c r="J730" t="s">
        <v>6769</v>
      </c>
      <c r="K730" t="s">
        <v>6770</v>
      </c>
      <c r="L730" t="s">
        <v>6771</v>
      </c>
      <c r="M730" t="s">
        <v>6772</v>
      </c>
      <c r="N730" t="s">
        <v>23</v>
      </c>
      <c r="O730" t="s">
        <v>63</v>
      </c>
      <c r="P730" t="s">
        <v>54</v>
      </c>
      <c r="Q730" t="s">
        <v>55</v>
      </c>
      <c r="R730" t="s">
        <v>24</v>
      </c>
      <c r="S730" t="s">
        <v>6773</v>
      </c>
      <c r="T730" t="s">
        <v>6772</v>
      </c>
    </row>
    <row r="731" spans="1:20" x14ac:dyDescent="0.25">
      <c r="A731" t="s">
        <v>20</v>
      </c>
      <c r="B731" t="s">
        <v>21</v>
      </c>
      <c r="C731">
        <v>50</v>
      </c>
      <c r="D731">
        <v>1</v>
      </c>
      <c r="E731" t="s">
        <v>6774</v>
      </c>
      <c r="F731">
        <v>100</v>
      </c>
      <c r="G731">
        <v>0</v>
      </c>
      <c r="H731" t="s">
        <v>1219</v>
      </c>
      <c r="I731" t="s">
        <v>6775</v>
      </c>
      <c r="J731" t="s">
        <v>303</v>
      </c>
      <c r="K731" t="s">
        <v>23</v>
      </c>
      <c r="L731" t="s">
        <v>24</v>
      </c>
      <c r="M731" t="s">
        <v>6776</v>
      </c>
      <c r="N731" t="s">
        <v>23</v>
      </c>
      <c r="O731" t="s">
        <v>25</v>
      </c>
      <c r="P731" t="s">
        <v>26</v>
      </c>
      <c r="Q731" t="s">
        <v>27</v>
      </c>
      <c r="R731" t="s">
        <v>24</v>
      </c>
      <c r="S731" t="s">
        <v>6777</v>
      </c>
      <c r="T731" t="s">
        <v>6778</v>
      </c>
    </row>
    <row r="732" spans="1:20" x14ac:dyDescent="0.25">
      <c r="A732" t="s">
        <v>28</v>
      </c>
      <c r="B732" t="s">
        <v>29</v>
      </c>
      <c r="C732">
        <v>50</v>
      </c>
      <c r="D732">
        <v>1</v>
      </c>
      <c r="E732" t="s">
        <v>6774</v>
      </c>
      <c r="F732">
        <v>100</v>
      </c>
      <c r="G732">
        <v>0</v>
      </c>
      <c r="H732" t="s">
        <v>1219</v>
      </c>
      <c r="I732" t="s">
        <v>6775</v>
      </c>
      <c r="J732" t="s">
        <v>303</v>
      </c>
      <c r="K732" t="s">
        <v>23</v>
      </c>
      <c r="L732" t="s">
        <v>24</v>
      </c>
      <c r="M732" t="s">
        <v>6776</v>
      </c>
      <c r="N732" t="s">
        <v>23</v>
      </c>
      <c r="O732" t="s">
        <v>25</v>
      </c>
      <c r="P732" t="s">
        <v>26</v>
      </c>
      <c r="Q732" t="s">
        <v>27</v>
      </c>
      <c r="R732" t="s">
        <v>24</v>
      </c>
      <c r="S732" t="s">
        <v>6777</v>
      </c>
      <c r="T732" t="s">
        <v>6778</v>
      </c>
    </row>
    <row r="733" spans="1:20" x14ac:dyDescent="0.25">
      <c r="A733" t="s">
        <v>30</v>
      </c>
      <c r="B733" t="s">
        <v>31</v>
      </c>
      <c r="C733">
        <v>50</v>
      </c>
      <c r="D733">
        <v>1</v>
      </c>
      <c r="E733" t="s">
        <v>6774</v>
      </c>
      <c r="F733">
        <v>100</v>
      </c>
      <c r="G733">
        <v>0</v>
      </c>
      <c r="H733" t="s">
        <v>1219</v>
      </c>
      <c r="I733" t="s">
        <v>6775</v>
      </c>
      <c r="J733" t="s">
        <v>303</v>
      </c>
      <c r="K733" t="s">
        <v>23</v>
      </c>
      <c r="L733" t="s">
        <v>24</v>
      </c>
      <c r="M733" t="s">
        <v>6776</v>
      </c>
      <c r="N733" t="s">
        <v>23</v>
      </c>
      <c r="O733" t="s">
        <v>25</v>
      </c>
      <c r="P733" t="s">
        <v>26</v>
      </c>
      <c r="Q733" t="s">
        <v>27</v>
      </c>
      <c r="R733" t="s">
        <v>24</v>
      </c>
      <c r="S733" t="s">
        <v>6777</v>
      </c>
      <c r="T733" t="s">
        <v>6778</v>
      </c>
    </row>
    <row r="734" spans="1:20" x14ac:dyDescent="0.25">
      <c r="A734" t="s">
        <v>139</v>
      </c>
      <c r="B734" t="s">
        <v>112</v>
      </c>
      <c r="C734">
        <v>66</v>
      </c>
      <c r="D734">
        <v>1</v>
      </c>
      <c r="E734" t="s">
        <v>6779</v>
      </c>
      <c r="F734">
        <v>245</v>
      </c>
      <c r="G734">
        <v>0</v>
      </c>
      <c r="H734" t="s">
        <v>1219</v>
      </c>
      <c r="I734" t="s">
        <v>6780</v>
      </c>
      <c r="J734" t="s">
        <v>325</v>
      </c>
      <c r="K734" t="s">
        <v>23</v>
      </c>
      <c r="L734" t="s">
        <v>24</v>
      </c>
      <c r="M734" t="s">
        <v>6781</v>
      </c>
      <c r="N734" t="s">
        <v>23</v>
      </c>
      <c r="O734" t="s">
        <v>58</v>
      </c>
      <c r="P734" t="s">
        <v>26</v>
      </c>
      <c r="Q734" t="s">
        <v>33</v>
      </c>
      <c r="R734" t="s">
        <v>24</v>
      </c>
      <c r="S734" t="s">
        <v>6782</v>
      </c>
      <c r="T734" t="s">
        <v>6783</v>
      </c>
    </row>
    <row r="735" spans="1:20" x14ac:dyDescent="0.25">
      <c r="A735" t="s">
        <v>110</v>
      </c>
      <c r="B735" t="s">
        <v>1223</v>
      </c>
      <c r="C735">
        <v>66</v>
      </c>
      <c r="D735">
        <v>1</v>
      </c>
      <c r="E735" t="s">
        <v>6779</v>
      </c>
      <c r="F735">
        <v>245</v>
      </c>
      <c r="G735">
        <v>0</v>
      </c>
      <c r="H735" t="s">
        <v>1219</v>
      </c>
      <c r="I735" t="s">
        <v>6780</v>
      </c>
      <c r="J735" t="s">
        <v>325</v>
      </c>
      <c r="K735" t="s">
        <v>23</v>
      </c>
      <c r="L735" t="s">
        <v>24</v>
      </c>
      <c r="M735" t="s">
        <v>6781</v>
      </c>
      <c r="N735" t="s">
        <v>23</v>
      </c>
      <c r="O735" t="s">
        <v>58</v>
      </c>
      <c r="P735" t="s">
        <v>26</v>
      </c>
      <c r="Q735" t="s">
        <v>33</v>
      </c>
      <c r="R735" t="s">
        <v>24</v>
      </c>
      <c r="S735" t="s">
        <v>6782</v>
      </c>
      <c r="T735" t="s">
        <v>6783</v>
      </c>
    </row>
    <row r="736" spans="1:20" x14ac:dyDescent="0.25">
      <c r="A736" t="s">
        <v>46</v>
      </c>
      <c r="B736" t="s">
        <v>56</v>
      </c>
      <c r="C736">
        <v>67</v>
      </c>
      <c r="D736">
        <v>1</v>
      </c>
      <c r="E736" t="s">
        <v>6779</v>
      </c>
      <c r="F736">
        <v>245</v>
      </c>
      <c r="G736">
        <v>0</v>
      </c>
      <c r="H736" t="s">
        <v>1219</v>
      </c>
      <c r="I736" t="s">
        <v>6780</v>
      </c>
      <c r="J736" t="s">
        <v>325</v>
      </c>
      <c r="K736" t="s">
        <v>23</v>
      </c>
      <c r="L736" t="s">
        <v>24</v>
      </c>
      <c r="M736" t="s">
        <v>6781</v>
      </c>
      <c r="N736" t="s">
        <v>23</v>
      </c>
      <c r="O736" t="s">
        <v>58</v>
      </c>
      <c r="P736" t="s">
        <v>26</v>
      </c>
      <c r="Q736" t="s">
        <v>33</v>
      </c>
      <c r="R736" t="s">
        <v>24</v>
      </c>
      <c r="S736" t="s">
        <v>6782</v>
      </c>
      <c r="T736" t="s">
        <v>6783</v>
      </c>
    </row>
    <row r="737" spans="1:20" x14ac:dyDescent="0.25">
      <c r="A737" t="s">
        <v>30</v>
      </c>
      <c r="B737" t="s">
        <v>31</v>
      </c>
      <c r="C737">
        <v>60</v>
      </c>
      <c r="D737">
        <v>3</v>
      </c>
      <c r="E737" t="s">
        <v>6784</v>
      </c>
      <c r="F737">
        <v>138</v>
      </c>
      <c r="G737">
        <v>38</v>
      </c>
      <c r="H737" t="s">
        <v>22</v>
      </c>
      <c r="I737" t="s">
        <v>5411</v>
      </c>
      <c r="J737" t="s">
        <v>1242</v>
      </c>
      <c r="K737" t="s">
        <v>23</v>
      </c>
      <c r="L737" t="s">
        <v>24</v>
      </c>
      <c r="M737" t="s">
        <v>6785</v>
      </c>
      <c r="N737" t="s">
        <v>23</v>
      </c>
      <c r="O737" t="s">
        <v>25</v>
      </c>
      <c r="P737" t="s">
        <v>26</v>
      </c>
      <c r="Q737" t="s">
        <v>27</v>
      </c>
      <c r="R737" t="s">
        <v>24</v>
      </c>
      <c r="S737" t="s">
        <v>6786</v>
      </c>
      <c r="T737" t="s">
        <v>6787</v>
      </c>
    </row>
    <row r="738" spans="1:20" x14ac:dyDescent="0.25">
      <c r="A738" t="s">
        <v>186</v>
      </c>
      <c r="B738" t="s">
        <v>187</v>
      </c>
      <c r="C738">
        <v>50</v>
      </c>
      <c r="D738">
        <v>6</v>
      </c>
      <c r="E738" t="s">
        <v>6788</v>
      </c>
      <c r="F738">
        <v>200</v>
      </c>
      <c r="G738">
        <v>0</v>
      </c>
      <c r="H738" t="s">
        <v>22</v>
      </c>
      <c r="I738" t="s">
        <v>6789</v>
      </c>
      <c r="J738" t="s">
        <v>87</v>
      </c>
      <c r="K738" t="s">
        <v>23</v>
      </c>
      <c r="L738" t="s">
        <v>24</v>
      </c>
      <c r="M738" t="s">
        <v>6790</v>
      </c>
      <c r="N738" t="s">
        <v>23</v>
      </c>
      <c r="O738" t="s">
        <v>25</v>
      </c>
      <c r="P738" t="s">
        <v>26</v>
      </c>
      <c r="Q738" t="s">
        <v>27</v>
      </c>
      <c r="R738" t="s">
        <v>24</v>
      </c>
      <c r="S738" t="s">
        <v>6791</v>
      </c>
      <c r="T738" t="s">
        <v>6787</v>
      </c>
    </row>
    <row r="739" spans="1:20" x14ac:dyDescent="0.25">
      <c r="A739" t="s">
        <v>20</v>
      </c>
      <c r="B739" t="s">
        <v>21</v>
      </c>
      <c r="C739">
        <v>50</v>
      </c>
      <c r="D739">
        <v>1</v>
      </c>
      <c r="E739" t="s">
        <v>6792</v>
      </c>
      <c r="F739">
        <v>138</v>
      </c>
      <c r="G739">
        <v>38</v>
      </c>
      <c r="H739" t="s">
        <v>1219</v>
      </c>
      <c r="I739" t="s">
        <v>6793</v>
      </c>
      <c r="J739" t="s">
        <v>305</v>
      </c>
      <c r="K739" t="s">
        <v>23</v>
      </c>
      <c r="L739" t="s">
        <v>24</v>
      </c>
      <c r="M739" t="s">
        <v>6794</v>
      </c>
      <c r="N739" t="s">
        <v>23</v>
      </c>
      <c r="O739" t="s">
        <v>25</v>
      </c>
      <c r="P739" t="s">
        <v>26</v>
      </c>
      <c r="Q739" t="s">
        <v>27</v>
      </c>
      <c r="R739" t="s">
        <v>24</v>
      </c>
      <c r="S739" t="s">
        <v>6795</v>
      </c>
      <c r="T739" t="s">
        <v>6794</v>
      </c>
    </row>
    <row r="740" spans="1:20" x14ac:dyDescent="0.25">
      <c r="A740" t="s">
        <v>28</v>
      </c>
      <c r="B740" t="s">
        <v>29</v>
      </c>
      <c r="C740">
        <v>50</v>
      </c>
      <c r="D740">
        <v>1</v>
      </c>
      <c r="E740" t="s">
        <v>6792</v>
      </c>
      <c r="F740">
        <v>138</v>
      </c>
      <c r="G740">
        <v>38</v>
      </c>
      <c r="H740" t="s">
        <v>1219</v>
      </c>
      <c r="I740" t="s">
        <v>6793</v>
      </c>
      <c r="J740" t="s">
        <v>305</v>
      </c>
      <c r="K740" t="s">
        <v>23</v>
      </c>
      <c r="L740" t="s">
        <v>24</v>
      </c>
      <c r="M740" t="s">
        <v>6794</v>
      </c>
      <c r="N740" t="s">
        <v>23</v>
      </c>
      <c r="O740" t="s">
        <v>25</v>
      </c>
      <c r="P740" t="s">
        <v>26</v>
      </c>
      <c r="Q740" t="s">
        <v>27</v>
      </c>
      <c r="R740" t="s">
        <v>24</v>
      </c>
      <c r="S740" t="s">
        <v>6795</v>
      </c>
      <c r="T740" t="s">
        <v>6794</v>
      </c>
    </row>
    <row r="741" spans="1:20" x14ac:dyDescent="0.25">
      <c r="A741" t="s">
        <v>30</v>
      </c>
      <c r="B741" t="s">
        <v>31</v>
      </c>
      <c r="C741">
        <v>50</v>
      </c>
      <c r="D741">
        <v>1</v>
      </c>
      <c r="E741" t="s">
        <v>6792</v>
      </c>
      <c r="F741">
        <v>138</v>
      </c>
      <c r="G741">
        <v>38</v>
      </c>
      <c r="H741" t="s">
        <v>1219</v>
      </c>
      <c r="I741" t="s">
        <v>6793</v>
      </c>
      <c r="J741" t="s">
        <v>305</v>
      </c>
      <c r="K741" t="s">
        <v>23</v>
      </c>
      <c r="L741" t="s">
        <v>24</v>
      </c>
      <c r="M741" t="s">
        <v>6794</v>
      </c>
      <c r="N741" t="s">
        <v>23</v>
      </c>
      <c r="O741" t="s">
        <v>25</v>
      </c>
      <c r="P741" t="s">
        <v>26</v>
      </c>
      <c r="Q741" t="s">
        <v>27</v>
      </c>
      <c r="R741" t="s">
        <v>24</v>
      </c>
      <c r="S741" t="s">
        <v>6795</v>
      </c>
      <c r="T741" t="s">
        <v>6794</v>
      </c>
    </row>
    <row r="742" spans="1:20" x14ac:dyDescent="0.25">
      <c r="A742" t="s">
        <v>20</v>
      </c>
      <c r="B742" t="s">
        <v>21</v>
      </c>
      <c r="C742">
        <v>50</v>
      </c>
      <c r="D742">
        <v>1</v>
      </c>
      <c r="E742" t="s">
        <v>6796</v>
      </c>
      <c r="F742">
        <v>100</v>
      </c>
      <c r="G742">
        <v>0</v>
      </c>
      <c r="H742" t="s">
        <v>1219</v>
      </c>
      <c r="I742" t="s">
        <v>6797</v>
      </c>
      <c r="J742" t="s">
        <v>303</v>
      </c>
      <c r="K742" t="s">
        <v>23</v>
      </c>
      <c r="L742" t="s">
        <v>24</v>
      </c>
      <c r="M742" t="s">
        <v>6798</v>
      </c>
      <c r="N742" t="s">
        <v>23</v>
      </c>
      <c r="O742" t="s">
        <v>25</v>
      </c>
      <c r="P742" t="s">
        <v>26</v>
      </c>
      <c r="Q742" t="s">
        <v>27</v>
      </c>
      <c r="R742" t="s">
        <v>24</v>
      </c>
      <c r="S742" t="s">
        <v>6799</v>
      </c>
      <c r="T742" t="s">
        <v>6798</v>
      </c>
    </row>
    <row r="743" spans="1:20" x14ac:dyDescent="0.25">
      <c r="A743" t="s">
        <v>28</v>
      </c>
      <c r="B743" t="s">
        <v>29</v>
      </c>
      <c r="C743">
        <v>50</v>
      </c>
      <c r="D743">
        <v>1</v>
      </c>
      <c r="E743" t="s">
        <v>6796</v>
      </c>
      <c r="F743">
        <v>100</v>
      </c>
      <c r="G743">
        <v>0</v>
      </c>
      <c r="H743" t="s">
        <v>1219</v>
      </c>
      <c r="I743" t="s">
        <v>6797</v>
      </c>
      <c r="J743" t="s">
        <v>303</v>
      </c>
      <c r="K743" t="s">
        <v>23</v>
      </c>
      <c r="L743" t="s">
        <v>24</v>
      </c>
      <c r="M743" t="s">
        <v>6798</v>
      </c>
      <c r="N743" t="s">
        <v>23</v>
      </c>
      <c r="O743" t="s">
        <v>25</v>
      </c>
      <c r="P743" t="s">
        <v>26</v>
      </c>
      <c r="Q743" t="s">
        <v>27</v>
      </c>
      <c r="R743" t="s">
        <v>24</v>
      </c>
      <c r="S743" t="s">
        <v>6799</v>
      </c>
      <c r="T743" t="s">
        <v>6798</v>
      </c>
    </row>
    <row r="744" spans="1:20" x14ac:dyDescent="0.25">
      <c r="A744" t="s">
        <v>30</v>
      </c>
      <c r="B744" t="s">
        <v>31</v>
      </c>
      <c r="C744">
        <v>50</v>
      </c>
      <c r="D744">
        <v>1</v>
      </c>
      <c r="E744" t="s">
        <v>6796</v>
      </c>
      <c r="F744">
        <v>100</v>
      </c>
      <c r="G744">
        <v>0</v>
      </c>
      <c r="H744" t="s">
        <v>1219</v>
      </c>
      <c r="I744" t="s">
        <v>6797</v>
      </c>
      <c r="J744" t="s">
        <v>303</v>
      </c>
      <c r="K744" t="s">
        <v>23</v>
      </c>
      <c r="L744" t="s">
        <v>24</v>
      </c>
      <c r="M744" t="s">
        <v>6798</v>
      </c>
      <c r="N744" t="s">
        <v>23</v>
      </c>
      <c r="O744" t="s">
        <v>25</v>
      </c>
      <c r="P744" t="s">
        <v>26</v>
      </c>
      <c r="Q744" t="s">
        <v>27</v>
      </c>
      <c r="R744" t="s">
        <v>24</v>
      </c>
      <c r="S744" t="s">
        <v>6799</v>
      </c>
      <c r="T744" t="s">
        <v>6798</v>
      </c>
    </row>
    <row r="745" spans="1:20" x14ac:dyDescent="0.25">
      <c r="A745" t="s">
        <v>20</v>
      </c>
      <c r="B745" t="s">
        <v>21</v>
      </c>
      <c r="C745">
        <v>50</v>
      </c>
      <c r="D745">
        <v>1</v>
      </c>
      <c r="E745" t="s">
        <v>6800</v>
      </c>
      <c r="F745">
        <v>100</v>
      </c>
      <c r="G745">
        <v>0</v>
      </c>
      <c r="H745" t="s">
        <v>1219</v>
      </c>
      <c r="I745" t="s">
        <v>6801</v>
      </c>
      <c r="J745" t="s">
        <v>331</v>
      </c>
      <c r="K745" t="s">
        <v>23</v>
      </c>
      <c r="L745" t="s">
        <v>24</v>
      </c>
      <c r="M745" t="s">
        <v>6802</v>
      </c>
      <c r="N745" t="s">
        <v>23</v>
      </c>
      <c r="O745" t="s">
        <v>25</v>
      </c>
      <c r="P745" t="s">
        <v>26</v>
      </c>
      <c r="Q745" t="s">
        <v>27</v>
      </c>
      <c r="R745" t="s">
        <v>24</v>
      </c>
      <c r="S745" t="s">
        <v>6803</v>
      </c>
      <c r="T745" t="s">
        <v>6802</v>
      </c>
    </row>
    <row r="746" spans="1:20" x14ac:dyDescent="0.25">
      <c r="A746" t="s">
        <v>28</v>
      </c>
      <c r="B746" t="s">
        <v>29</v>
      </c>
      <c r="C746">
        <v>50</v>
      </c>
      <c r="D746">
        <v>1</v>
      </c>
      <c r="E746" t="s">
        <v>6800</v>
      </c>
      <c r="F746">
        <v>100</v>
      </c>
      <c r="G746">
        <v>0</v>
      </c>
      <c r="H746" t="s">
        <v>1219</v>
      </c>
      <c r="I746" t="s">
        <v>6801</v>
      </c>
      <c r="J746" t="s">
        <v>331</v>
      </c>
      <c r="K746" t="s">
        <v>23</v>
      </c>
      <c r="L746" t="s">
        <v>24</v>
      </c>
      <c r="M746" t="s">
        <v>6802</v>
      </c>
      <c r="N746" t="s">
        <v>23</v>
      </c>
      <c r="O746" t="s">
        <v>25</v>
      </c>
      <c r="P746" t="s">
        <v>26</v>
      </c>
      <c r="Q746" t="s">
        <v>27</v>
      </c>
      <c r="R746" t="s">
        <v>24</v>
      </c>
      <c r="S746" t="s">
        <v>6803</v>
      </c>
      <c r="T746" t="s">
        <v>6802</v>
      </c>
    </row>
    <row r="747" spans="1:20" x14ac:dyDescent="0.25">
      <c r="A747" t="s">
        <v>30</v>
      </c>
      <c r="B747" t="s">
        <v>31</v>
      </c>
      <c r="C747">
        <v>50</v>
      </c>
      <c r="D747">
        <v>1</v>
      </c>
      <c r="E747" t="s">
        <v>6800</v>
      </c>
      <c r="F747">
        <v>100</v>
      </c>
      <c r="G747">
        <v>0</v>
      </c>
      <c r="H747" t="s">
        <v>1219</v>
      </c>
      <c r="I747" t="s">
        <v>6801</v>
      </c>
      <c r="J747" t="s">
        <v>331</v>
      </c>
      <c r="K747" t="s">
        <v>23</v>
      </c>
      <c r="L747" t="s">
        <v>24</v>
      </c>
      <c r="M747" t="s">
        <v>6802</v>
      </c>
      <c r="N747" t="s">
        <v>23</v>
      </c>
      <c r="O747" t="s">
        <v>25</v>
      </c>
      <c r="P747" t="s">
        <v>26</v>
      </c>
      <c r="Q747" t="s">
        <v>27</v>
      </c>
      <c r="R747" t="s">
        <v>24</v>
      </c>
      <c r="S747" t="s">
        <v>6803</v>
      </c>
      <c r="T747" t="s">
        <v>6802</v>
      </c>
    </row>
    <row r="748" spans="1:20" x14ac:dyDescent="0.25">
      <c r="A748" t="s">
        <v>44</v>
      </c>
      <c r="B748" t="s">
        <v>45</v>
      </c>
      <c r="C748">
        <v>66.666666666666671</v>
      </c>
      <c r="D748">
        <v>3</v>
      </c>
      <c r="E748" t="s">
        <v>6804</v>
      </c>
      <c r="F748">
        <v>100</v>
      </c>
      <c r="G748">
        <v>0</v>
      </c>
      <c r="H748" t="s">
        <v>22</v>
      </c>
      <c r="I748" t="s">
        <v>6805</v>
      </c>
      <c r="J748" t="s">
        <v>1235</v>
      </c>
      <c r="K748" t="s">
        <v>23</v>
      </c>
      <c r="L748" t="s">
        <v>24</v>
      </c>
      <c r="M748" t="s">
        <v>6806</v>
      </c>
      <c r="N748" t="s">
        <v>23</v>
      </c>
      <c r="O748" t="s">
        <v>58</v>
      </c>
      <c r="P748" t="s">
        <v>26</v>
      </c>
      <c r="Q748" t="s">
        <v>33</v>
      </c>
      <c r="R748" t="s">
        <v>24</v>
      </c>
      <c r="S748" t="s">
        <v>6807</v>
      </c>
      <c r="T748" t="s">
        <v>6806</v>
      </c>
    </row>
    <row r="749" spans="1:20" x14ac:dyDescent="0.25">
      <c r="A749" t="s">
        <v>20</v>
      </c>
      <c r="B749" t="s">
        <v>21</v>
      </c>
      <c r="C749">
        <v>50</v>
      </c>
      <c r="D749">
        <v>2</v>
      </c>
      <c r="E749" t="s">
        <v>6808</v>
      </c>
      <c r="F749">
        <v>200</v>
      </c>
      <c r="G749">
        <v>0</v>
      </c>
      <c r="H749" t="s">
        <v>1219</v>
      </c>
      <c r="I749" t="s">
        <v>6809</v>
      </c>
      <c r="J749" t="s">
        <v>346</v>
      </c>
      <c r="K749" t="s">
        <v>23</v>
      </c>
      <c r="L749" t="s">
        <v>24</v>
      </c>
      <c r="M749" t="s">
        <v>6810</v>
      </c>
      <c r="N749" t="s">
        <v>23</v>
      </c>
      <c r="O749" t="s">
        <v>25</v>
      </c>
      <c r="P749" t="s">
        <v>26</v>
      </c>
      <c r="Q749" t="s">
        <v>27</v>
      </c>
      <c r="R749" t="s">
        <v>24</v>
      </c>
      <c r="S749" t="s">
        <v>6811</v>
      </c>
      <c r="T749" t="s">
        <v>6812</v>
      </c>
    </row>
    <row r="750" spans="1:20" x14ac:dyDescent="0.25">
      <c r="A750" t="s">
        <v>28</v>
      </c>
      <c r="B750" t="s">
        <v>29</v>
      </c>
      <c r="C750">
        <v>50</v>
      </c>
      <c r="D750">
        <v>2</v>
      </c>
      <c r="E750" t="s">
        <v>6808</v>
      </c>
      <c r="F750">
        <v>200</v>
      </c>
      <c r="G750">
        <v>0</v>
      </c>
      <c r="H750" t="s">
        <v>1219</v>
      </c>
      <c r="I750" t="s">
        <v>6809</v>
      </c>
      <c r="J750" t="s">
        <v>346</v>
      </c>
      <c r="K750" t="s">
        <v>23</v>
      </c>
      <c r="L750" t="s">
        <v>24</v>
      </c>
      <c r="M750" t="s">
        <v>6810</v>
      </c>
      <c r="N750" t="s">
        <v>23</v>
      </c>
      <c r="O750" t="s">
        <v>25</v>
      </c>
      <c r="P750" t="s">
        <v>26</v>
      </c>
      <c r="Q750" t="s">
        <v>27</v>
      </c>
      <c r="R750" t="s">
        <v>24</v>
      </c>
      <c r="S750" t="s">
        <v>6811</v>
      </c>
      <c r="T750" t="s">
        <v>6812</v>
      </c>
    </row>
    <row r="751" spans="1:20" x14ac:dyDescent="0.25">
      <c r="A751" t="s">
        <v>30</v>
      </c>
      <c r="B751" t="s">
        <v>31</v>
      </c>
      <c r="C751">
        <v>50</v>
      </c>
      <c r="D751">
        <v>2</v>
      </c>
      <c r="E751" t="s">
        <v>6808</v>
      </c>
      <c r="F751">
        <v>200</v>
      </c>
      <c r="G751">
        <v>0</v>
      </c>
      <c r="H751" t="s">
        <v>1219</v>
      </c>
      <c r="I751" t="s">
        <v>6809</v>
      </c>
      <c r="J751" t="s">
        <v>346</v>
      </c>
      <c r="K751" t="s">
        <v>23</v>
      </c>
      <c r="L751" t="s">
        <v>24</v>
      </c>
      <c r="M751" t="s">
        <v>6810</v>
      </c>
      <c r="N751" t="s">
        <v>23</v>
      </c>
      <c r="O751" t="s">
        <v>25</v>
      </c>
      <c r="P751" t="s">
        <v>26</v>
      </c>
      <c r="Q751" t="s">
        <v>27</v>
      </c>
      <c r="R751" t="s">
        <v>24</v>
      </c>
      <c r="S751" t="s">
        <v>6811</v>
      </c>
      <c r="T751" t="s">
        <v>6812</v>
      </c>
    </row>
    <row r="752" spans="1:20" x14ac:dyDescent="0.25">
      <c r="A752" t="s">
        <v>20</v>
      </c>
      <c r="B752" t="s">
        <v>21</v>
      </c>
      <c r="C752">
        <v>50</v>
      </c>
      <c r="D752">
        <v>1</v>
      </c>
      <c r="E752" t="s">
        <v>6813</v>
      </c>
      <c r="F752">
        <v>106</v>
      </c>
      <c r="G752">
        <v>6</v>
      </c>
      <c r="H752" t="s">
        <v>1219</v>
      </c>
      <c r="I752" t="s">
        <v>6814</v>
      </c>
      <c r="J752" t="s">
        <v>306</v>
      </c>
      <c r="K752" t="s">
        <v>23</v>
      </c>
      <c r="L752" t="s">
        <v>24</v>
      </c>
      <c r="M752" t="s">
        <v>6815</v>
      </c>
      <c r="N752" t="s">
        <v>23</v>
      </c>
      <c r="O752" t="s">
        <v>25</v>
      </c>
      <c r="P752" t="s">
        <v>26</v>
      </c>
      <c r="Q752" t="s">
        <v>27</v>
      </c>
      <c r="R752" t="s">
        <v>24</v>
      </c>
      <c r="S752" t="s">
        <v>6816</v>
      </c>
      <c r="T752" t="s">
        <v>6810</v>
      </c>
    </row>
    <row r="753" spans="1:20" x14ac:dyDescent="0.25">
      <c r="A753" t="s">
        <v>28</v>
      </c>
      <c r="B753" t="s">
        <v>29</v>
      </c>
      <c r="C753">
        <v>50</v>
      </c>
      <c r="D753">
        <v>1</v>
      </c>
      <c r="E753" t="s">
        <v>6813</v>
      </c>
      <c r="F753">
        <v>106</v>
      </c>
      <c r="G753">
        <v>6</v>
      </c>
      <c r="H753" t="s">
        <v>1219</v>
      </c>
      <c r="I753" t="s">
        <v>6814</v>
      </c>
      <c r="J753" t="s">
        <v>306</v>
      </c>
      <c r="K753" t="s">
        <v>23</v>
      </c>
      <c r="L753" t="s">
        <v>24</v>
      </c>
      <c r="M753" t="s">
        <v>6815</v>
      </c>
      <c r="N753" t="s">
        <v>23</v>
      </c>
      <c r="O753" t="s">
        <v>25</v>
      </c>
      <c r="P753" t="s">
        <v>26</v>
      </c>
      <c r="Q753" t="s">
        <v>27</v>
      </c>
      <c r="R753" t="s">
        <v>24</v>
      </c>
      <c r="S753" t="s">
        <v>6816</v>
      </c>
      <c r="T753" t="s">
        <v>6810</v>
      </c>
    </row>
    <row r="754" spans="1:20" x14ac:dyDescent="0.25">
      <c r="A754" t="s">
        <v>30</v>
      </c>
      <c r="B754" t="s">
        <v>31</v>
      </c>
      <c r="C754">
        <v>50</v>
      </c>
      <c r="D754">
        <v>1</v>
      </c>
      <c r="E754" t="s">
        <v>6813</v>
      </c>
      <c r="F754">
        <v>106</v>
      </c>
      <c r="G754">
        <v>6</v>
      </c>
      <c r="H754" t="s">
        <v>1219</v>
      </c>
      <c r="I754" t="s">
        <v>6814</v>
      </c>
      <c r="J754" t="s">
        <v>306</v>
      </c>
      <c r="K754" t="s">
        <v>23</v>
      </c>
      <c r="L754" t="s">
        <v>24</v>
      </c>
      <c r="M754" t="s">
        <v>6815</v>
      </c>
      <c r="N754" t="s">
        <v>23</v>
      </c>
      <c r="O754" t="s">
        <v>25</v>
      </c>
      <c r="P754" t="s">
        <v>26</v>
      </c>
      <c r="Q754" t="s">
        <v>27</v>
      </c>
      <c r="R754" t="s">
        <v>24</v>
      </c>
      <c r="S754" t="s">
        <v>6816</v>
      </c>
      <c r="T754" t="s">
        <v>6810</v>
      </c>
    </row>
    <row r="755" spans="1:20" x14ac:dyDescent="0.25">
      <c r="A755" t="s">
        <v>20</v>
      </c>
      <c r="B755" t="s">
        <v>21</v>
      </c>
      <c r="C755">
        <v>50</v>
      </c>
      <c r="D755">
        <v>1</v>
      </c>
      <c r="E755" t="s">
        <v>6817</v>
      </c>
      <c r="F755">
        <v>100</v>
      </c>
      <c r="G755">
        <v>0</v>
      </c>
      <c r="H755" t="s">
        <v>1219</v>
      </c>
      <c r="I755" t="s">
        <v>6818</v>
      </c>
      <c r="J755" t="s">
        <v>306</v>
      </c>
      <c r="K755" t="s">
        <v>23</v>
      </c>
      <c r="L755" t="s">
        <v>24</v>
      </c>
      <c r="M755" t="s">
        <v>6819</v>
      </c>
      <c r="N755" t="s">
        <v>23</v>
      </c>
      <c r="O755" t="s">
        <v>58</v>
      </c>
      <c r="P755" t="s">
        <v>26</v>
      </c>
      <c r="Q755" t="s">
        <v>33</v>
      </c>
      <c r="R755" t="s">
        <v>24</v>
      </c>
      <c r="S755" t="s">
        <v>6820</v>
      </c>
      <c r="T755" t="s">
        <v>6821</v>
      </c>
    </row>
    <row r="756" spans="1:20" x14ac:dyDescent="0.25">
      <c r="A756" t="s">
        <v>28</v>
      </c>
      <c r="B756" t="s">
        <v>29</v>
      </c>
      <c r="C756">
        <v>50</v>
      </c>
      <c r="D756">
        <v>1</v>
      </c>
      <c r="E756" t="s">
        <v>6817</v>
      </c>
      <c r="F756">
        <v>100</v>
      </c>
      <c r="G756">
        <v>0</v>
      </c>
      <c r="H756" t="s">
        <v>1219</v>
      </c>
      <c r="I756" t="s">
        <v>6818</v>
      </c>
      <c r="J756" t="s">
        <v>306</v>
      </c>
      <c r="K756" t="s">
        <v>23</v>
      </c>
      <c r="L756" t="s">
        <v>24</v>
      </c>
      <c r="M756" t="s">
        <v>6819</v>
      </c>
      <c r="N756" t="s">
        <v>23</v>
      </c>
      <c r="O756" t="s">
        <v>58</v>
      </c>
      <c r="P756" t="s">
        <v>26</v>
      </c>
      <c r="Q756" t="s">
        <v>33</v>
      </c>
      <c r="R756" t="s">
        <v>24</v>
      </c>
      <c r="S756" t="s">
        <v>6820</v>
      </c>
      <c r="T756" t="s">
        <v>6821</v>
      </c>
    </row>
    <row r="757" spans="1:20" x14ac:dyDescent="0.25">
      <c r="A757" t="s">
        <v>30</v>
      </c>
      <c r="B757" t="s">
        <v>31</v>
      </c>
      <c r="C757">
        <v>50</v>
      </c>
      <c r="D757">
        <v>1</v>
      </c>
      <c r="E757" t="s">
        <v>6817</v>
      </c>
      <c r="F757">
        <v>100</v>
      </c>
      <c r="G757">
        <v>0</v>
      </c>
      <c r="H757" t="s">
        <v>1219</v>
      </c>
      <c r="I757" t="s">
        <v>6818</v>
      </c>
      <c r="J757" t="s">
        <v>306</v>
      </c>
      <c r="K757" t="s">
        <v>23</v>
      </c>
      <c r="L757" t="s">
        <v>24</v>
      </c>
      <c r="M757" t="s">
        <v>6819</v>
      </c>
      <c r="N757" t="s">
        <v>23</v>
      </c>
      <c r="O757" t="s">
        <v>58</v>
      </c>
      <c r="P757" t="s">
        <v>26</v>
      </c>
      <c r="Q757" t="s">
        <v>33</v>
      </c>
      <c r="R757" t="s">
        <v>24</v>
      </c>
      <c r="S757" t="s">
        <v>6820</v>
      </c>
      <c r="T757" t="s">
        <v>6821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545"/>
  <sheetViews>
    <sheetView zoomScale="70" zoomScaleNormal="70" workbookViewId="0">
      <pane xSplit="2" ySplit="1" topLeftCell="V11" activePane="bottomRight" state="frozen"/>
      <selection sqref="A1:XFD1048576"/>
      <selection pane="topRight" sqref="A1:XFD1048576"/>
      <selection pane="bottomLeft" sqref="A1:XFD1048576"/>
      <selection pane="bottomRight" activeCell="U45" sqref="U45:Y4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6822</v>
      </c>
      <c r="F2">
        <v>200</v>
      </c>
      <c r="G2">
        <v>0</v>
      </c>
      <c r="H2" t="s">
        <v>22</v>
      </c>
      <c r="I2" t="s">
        <v>6823</v>
      </c>
      <c r="J2" t="s">
        <v>328</v>
      </c>
      <c r="K2" t="s">
        <v>23</v>
      </c>
      <c r="L2" t="s">
        <v>24</v>
      </c>
      <c r="M2" t="s">
        <v>6824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6824</v>
      </c>
      <c r="U2" s="52" t="s">
        <v>186</v>
      </c>
      <c r="V2">
        <v>269</v>
      </c>
    </row>
    <row r="3" spans="1:22" x14ac:dyDescent="0.25">
      <c r="A3" t="s">
        <v>44</v>
      </c>
      <c r="B3" t="s">
        <v>45</v>
      </c>
      <c r="C3">
        <v>66.666666666666671</v>
      </c>
      <c r="D3">
        <v>3</v>
      </c>
      <c r="E3" t="s">
        <v>6825</v>
      </c>
      <c r="F3">
        <v>138</v>
      </c>
      <c r="G3">
        <v>38</v>
      </c>
      <c r="H3" t="s">
        <v>1219</v>
      </c>
      <c r="I3" t="s">
        <v>6826</v>
      </c>
      <c r="J3" t="s">
        <v>303</v>
      </c>
      <c r="K3" t="s">
        <v>23</v>
      </c>
      <c r="L3" t="s">
        <v>24</v>
      </c>
      <c r="M3" t="s">
        <v>6827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6827</v>
      </c>
      <c r="U3" s="53" t="s">
        <v>187</v>
      </c>
      <c r="V3">
        <v>269</v>
      </c>
    </row>
    <row r="4" spans="1:22" x14ac:dyDescent="0.25">
      <c r="A4" t="s">
        <v>42</v>
      </c>
      <c r="B4" t="s">
        <v>43</v>
      </c>
      <c r="C4">
        <v>66.666666666666671</v>
      </c>
      <c r="D4">
        <v>6</v>
      </c>
      <c r="E4" t="s">
        <v>6828</v>
      </c>
      <c r="F4">
        <v>200</v>
      </c>
      <c r="G4">
        <v>0</v>
      </c>
      <c r="H4" t="s">
        <v>22</v>
      </c>
      <c r="I4" t="s">
        <v>362</v>
      </c>
      <c r="J4" t="s">
        <v>303</v>
      </c>
      <c r="K4" t="s">
        <v>23</v>
      </c>
      <c r="L4" t="s">
        <v>24</v>
      </c>
      <c r="M4" t="s">
        <v>6829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6830</v>
      </c>
      <c r="T4" t="s">
        <v>6829</v>
      </c>
      <c r="U4" s="52" t="s">
        <v>44</v>
      </c>
      <c r="V4">
        <v>85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6831</v>
      </c>
      <c r="F5">
        <v>100</v>
      </c>
      <c r="G5">
        <v>0</v>
      </c>
      <c r="H5" t="s">
        <v>1219</v>
      </c>
      <c r="I5" t="s">
        <v>6832</v>
      </c>
      <c r="J5" t="s">
        <v>306</v>
      </c>
      <c r="K5" t="s">
        <v>23</v>
      </c>
      <c r="L5" t="s">
        <v>24</v>
      </c>
      <c r="M5" t="s">
        <v>6833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6833</v>
      </c>
      <c r="U5" s="53" t="s">
        <v>45</v>
      </c>
      <c r="V5">
        <v>85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6831</v>
      </c>
      <c r="F6">
        <v>100</v>
      </c>
      <c r="G6">
        <v>0</v>
      </c>
      <c r="H6" t="s">
        <v>1219</v>
      </c>
      <c r="I6" t="s">
        <v>6832</v>
      </c>
      <c r="J6" t="s">
        <v>306</v>
      </c>
      <c r="K6" t="s">
        <v>23</v>
      </c>
      <c r="L6" t="s">
        <v>24</v>
      </c>
      <c r="M6" t="s">
        <v>6833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6833</v>
      </c>
      <c r="U6" s="52" t="s">
        <v>113</v>
      </c>
      <c r="V6">
        <v>1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6831</v>
      </c>
      <c r="F7">
        <v>100</v>
      </c>
      <c r="G7">
        <v>0</v>
      </c>
      <c r="H7" t="s">
        <v>1219</v>
      </c>
      <c r="I7" t="s">
        <v>6832</v>
      </c>
      <c r="J7" t="s">
        <v>306</v>
      </c>
      <c r="K7" t="s">
        <v>23</v>
      </c>
      <c r="L7" t="s">
        <v>24</v>
      </c>
      <c r="M7" t="s">
        <v>6833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6833</v>
      </c>
      <c r="U7" s="53" t="s">
        <v>1264</v>
      </c>
      <c r="V7">
        <v>1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6834</v>
      </c>
      <c r="F8">
        <v>138</v>
      </c>
      <c r="G8">
        <v>38</v>
      </c>
      <c r="H8" t="s">
        <v>1219</v>
      </c>
      <c r="I8" t="s">
        <v>1292</v>
      </c>
      <c r="J8" t="s">
        <v>1256</v>
      </c>
      <c r="K8" t="s">
        <v>23</v>
      </c>
      <c r="L8" t="s">
        <v>24</v>
      </c>
      <c r="M8" t="s">
        <v>6835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6836</v>
      </c>
      <c r="U8" s="52" t="s">
        <v>137</v>
      </c>
      <c r="V8">
        <v>150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6834</v>
      </c>
      <c r="F9">
        <v>138</v>
      </c>
      <c r="G9">
        <v>38</v>
      </c>
      <c r="H9" t="s">
        <v>1219</v>
      </c>
      <c r="I9" t="s">
        <v>1292</v>
      </c>
      <c r="J9" t="s">
        <v>1256</v>
      </c>
      <c r="K9" t="s">
        <v>23</v>
      </c>
      <c r="L9" t="s">
        <v>24</v>
      </c>
      <c r="M9" t="s">
        <v>6835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6836</v>
      </c>
      <c r="U9" s="53" t="s">
        <v>138</v>
      </c>
      <c r="V9">
        <v>150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6834</v>
      </c>
      <c r="F10">
        <v>138</v>
      </c>
      <c r="G10">
        <v>38</v>
      </c>
      <c r="H10" t="s">
        <v>1219</v>
      </c>
      <c r="I10" t="s">
        <v>1292</v>
      </c>
      <c r="J10" t="s">
        <v>1256</v>
      </c>
      <c r="K10" t="s">
        <v>23</v>
      </c>
      <c r="L10" t="s">
        <v>24</v>
      </c>
      <c r="M10" t="s">
        <v>6835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6836</v>
      </c>
      <c r="U10" s="52" t="s">
        <v>46</v>
      </c>
      <c r="V10">
        <v>59</v>
      </c>
    </row>
    <row r="11" spans="1:22" x14ac:dyDescent="0.25">
      <c r="A11" t="s">
        <v>44</v>
      </c>
      <c r="B11" t="s">
        <v>45</v>
      </c>
      <c r="C11">
        <v>66.666666666666671</v>
      </c>
      <c r="D11">
        <v>3</v>
      </c>
      <c r="E11" t="s">
        <v>6837</v>
      </c>
      <c r="F11">
        <v>200</v>
      </c>
      <c r="G11">
        <v>0</v>
      </c>
      <c r="H11" t="s">
        <v>1219</v>
      </c>
      <c r="I11" t="s">
        <v>1427</v>
      </c>
      <c r="J11" t="s">
        <v>1419</v>
      </c>
      <c r="K11" t="s">
        <v>23</v>
      </c>
      <c r="L11" t="s">
        <v>24</v>
      </c>
      <c r="M11" t="s">
        <v>6838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23</v>
      </c>
      <c r="T11" t="s">
        <v>6838</v>
      </c>
      <c r="U11" s="53" t="s">
        <v>252</v>
      </c>
      <c r="V11">
        <v>2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6837</v>
      </c>
      <c r="F12">
        <v>200</v>
      </c>
      <c r="G12">
        <v>0</v>
      </c>
      <c r="H12" t="s">
        <v>1219</v>
      </c>
      <c r="I12" t="s">
        <v>1427</v>
      </c>
      <c r="J12" t="s">
        <v>1419</v>
      </c>
      <c r="K12" t="s">
        <v>23</v>
      </c>
      <c r="L12" t="s">
        <v>24</v>
      </c>
      <c r="M12" t="s">
        <v>6838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23</v>
      </c>
      <c r="T12" t="s">
        <v>6838</v>
      </c>
      <c r="U12" s="53" t="s">
        <v>56</v>
      </c>
      <c r="V12">
        <v>49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6837</v>
      </c>
      <c r="F13">
        <v>200</v>
      </c>
      <c r="G13">
        <v>0</v>
      </c>
      <c r="H13" t="s">
        <v>1219</v>
      </c>
      <c r="I13" t="s">
        <v>1427</v>
      </c>
      <c r="J13" t="s">
        <v>1419</v>
      </c>
      <c r="K13" t="s">
        <v>23</v>
      </c>
      <c r="L13" t="s">
        <v>24</v>
      </c>
      <c r="M13" t="s">
        <v>6838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23</v>
      </c>
      <c r="T13" t="s">
        <v>6838</v>
      </c>
      <c r="U13" s="53" t="s">
        <v>1239</v>
      </c>
      <c r="V13">
        <v>8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6837</v>
      </c>
      <c r="F14">
        <v>200</v>
      </c>
      <c r="G14">
        <v>0</v>
      </c>
      <c r="H14" t="s">
        <v>1219</v>
      </c>
      <c r="I14" t="s">
        <v>1427</v>
      </c>
      <c r="J14" t="s">
        <v>1419</v>
      </c>
      <c r="K14" t="s">
        <v>23</v>
      </c>
      <c r="L14" t="s">
        <v>24</v>
      </c>
      <c r="M14" t="s">
        <v>6838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23</v>
      </c>
      <c r="T14" t="s">
        <v>6838</v>
      </c>
      <c r="U14" s="52" t="s">
        <v>42</v>
      </c>
      <c r="V14">
        <v>87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6839</v>
      </c>
      <c r="F15">
        <v>100</v>
      </c>
      <c r="G15">
        <v>0</v>
      </c>
      <c r="H15" t="s">
        <v>1219</v>
      </c>
      <c r="I15" t="s">
        <v>6840</v>
      </c>
      <c r="J15" t="s">
        <v>6841</v>
      </c>
      <c r="K15" t="s">
        <v>23</v>
      </c>
      <c r="L15" t="s">
        <v>24</v>
      </c>
      <c r="M15" t="s">
        <v>6842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6842</v>
      </c>
      <c r="U15" s="53" t="s">
        <v>43</v>
      </c>
      <c r="V15">
        <v>87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6839</v>
      </c>
      <c r="F16">
        <v>100</v>
      </c>
      <c r="G16">
        <v>0</v>
      </c>
      <c r="H16" t="s">
        <v>1219</v>
      </c>
      <c r="I16" t="s">
        <v>6840</v>
      </c>
      <c r="J16" t="s">
        <v>6841</v>
      </c>
      <c r="K16" t="s">
        <v>23</v>
      </c>
      <c r="L16" t="s">
        <v>24</v>
      </c>
      <c r="M16" t="s">
        <v>6842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6842</v>
      </c>
      <c r="U16" s="52" t="s">
        <v>139</v>
      </c>
      <c r="V16">
        <v>24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6839</v>
      </c>
      <c r="F17">
        <v>100</v>
      </c>
      <c r="G17">
        <v>0</v>
      </c>
      <c r="H17" t="s">
        <v>1219</v>
      </c>
      <c r="I17" t="s">
        <v>6840</v>
      </c>
      <c r="J17" t="s">
        <v>6841</v>
      </c>
      <c r="K17" t="s">
        <v>23</v>
      </c>
      <c r="L17" t="s">
        <v>24</v>
      </c>
      <c r="M17" t="s">
        <v>6842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6842</v>
      </c>
      <c r="U17" s="53" t="s">
        <v>112</v>
      </c>
      <c r="V17">
        <v>24</v>
      </c>
    </row>
    <row r="18" spans="1:22" x14ac:dyDescent="0.25">
      <c r="A18" t="s">
        <v>186</v>
      </c>
      <c r="B18" t="s">
        <v>187</v>
      </c>
      <c r="C18">
        <v>50</v>
      </c>
      <c r="D18">
        <v>6</v>
      </c>
      <c r="E18" t="s">
        <v>6843</v>
      </c>
      <c r="F18">
        <v>200</v>
      </c>
      <c r="G18">
        <v>0</v>
      </c>
      <c r="H18" t="s">
        <v>22</v>
      </c>
      <c r="I18" t="s">
        <v>6844</v>
      </c>
      <c r="J18" t="s">
        <v>355</v>
      </c>
      <c r="K18" t="s">
        <v>23</v>
      </c>
      <c r="L18" t="s">
        <v>24</v>
      </c>
      <c r="M18" t="s">
        <v>6842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23</v>
      </c>
      <c r="T18" t="s">
        <v>6845</v>
      </c>
      <c r="U18" s="52" t="s">
        <v>110</v>
      </c>
      <c r="V18">
        <v>24</v>
      </c>
    </row>
    <row r="19" spans="1:22" x14ac:dyDescent="0.25">
      <c r="A19" t="s">
        <v>46</v>
      </c>
      <c r="B19" t="s">
        <v>252</v>
      </c>
      <c r="C19">
        <v>76</v>
      </c>
      <c r="D19">
        <v>2</v>
      </c>
      <c r="E19" t="s">
        <v>6846</v>
      </c>
      <c r="F19">
        <v>152</v>
      </c>
      <c r="G19">
        <v>0</v>
      </c>
      <c r="H19" t="s">
        <v>3560</v>
      </c>
      <c r="I19" t="s">
        <v>6847</v>
      </c>
      <c r="J19" t="s">
        <v>6848</v>
      </c>
      <c r="K19" t="s">
        <v>6849</v>
      </c>
      <c r="L19" t="s">
        <v>6850</v>
      </c>
      <c r="M19" t="s">
        <v>6845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6851</v>
      </c>
      <c r="T19" t="s">
        <v>6852</v>
      </c>
      <c r="U19" s="53" t="s">
        <v>1223</v>
      </c>
      <c r="V19">
        <v>24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6853</v>
      </c>
      <c r="F20">
        <v>100</v>
      </c>
      <c r="G20">
        <v>0</v>
      </c>
      <c r="H20" t="s">
        <v>1219</v>
      </c>
      <c r="I20" t="s">
        <v>6854</v>
      </c>
      <c r="J20" t="s">
        <v>65</v>
      </c>
      <c r="K20" t="s">
        <v>23</v>
      </c>
      <c r="L20" t="s">
        <v>24</v>
      </c>
      <c r="M20" t="s">
        <v>6855</v>
      </c>
      <c r="N20" t="s">
        <v>23</v>
      </c>
      <c r="O20" t="s">
        <v>32</v>
      </c>
      <c r="P20" t="s">
        <v>26</v>
      </c>
      <c r="Q20" t="s">
        <v>33</v>
      </c>
      <c r="R20" t="s">
        <v>24</v>
      </c>
      <c r="S20" t="s">
        <v>6856</v>
      </c>
      <c r="T20" t="s">
        <v>6852</v>
      </c>
      <c r="U20" s="52" t="s">
        <v>152</v>
      </c>
      <c r="V20">
        <v>1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6853</v>
      </c>
      <c r="F21">
        <v>100</v>
      </c>
      <c r="G21">
        <v>0</v>
      </c>
      <c r="H21" t="s">
        <v>1219</v>
      </c>
      <c r="I21" t="s">
        <v>6854</v>
      </c>
      <c r="J21" t="s">
        <v>65</v>
      </c>
      <c r="K21" t="s">
        <v>23</v>
      </c>
      <c r="L21" t="s">
        <v>24</v>
      </c>
      <c r="M21" t="s">
        <v>6855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6856</v>
      </c>
      <c r="T21" t="s">
        <v>6852</v>
      </c>
      <c r="U21" s="53" t="s">
        <v>153</v>
      </c>
      <c r="V21">
        <v>1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6853</v>
      </c>
      <c r="F22">
        <v>100</v>
      </c>
      <c r="G22">
        <v>0</v>
      </c>
      <c r="H22" t="s">
        <v>1219</v>
      </c>
      <c r="I22" t="s">
        <v>6854</v>
      </c>
      <c r="J22" t="s">
        <v>65</v>
      </c>
      <c r="K22" t="s">
        <v>23</v>
      </c>
      <c r="L22" t="s">
        <v>24</v>
      </c>
      <c r="M22" t="s">
        <v>6855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6856</v>
      </c>
      <c r="T22" t="s">
        <v>6852</v>
      </c>
      <c r="U22" s="52" t="s">
        <v>36</v>
      </c>
      <c r="V22">
        <v>3</v>
      </c>
    </row>
    <row r="23" spans="1:22" x14ac:dyDescent="0.25">
      <c r="A23" t="s">
        <v>115</v>
      </c>
      <c r="B23" t="s">
        <v>116</v>
      </c>
      <c r="C23">
        <v>45</v>
      </c>
      <c r="D23">
        <v>4</v>
      </c>
      <c r="E23" t="s">
        <v>6857</v>
      </c>
      <c r="F23">
        <v>164</v>
      </c>
      <c r="G23">
        <v>0</v>
      </c>
      <c r="H23" t="s">
        <v>1219</v>
      </c>
      <c r="I23" t="s">
        <v>6858</v>
      </c>
      <c r="J23" t="s">
        <v>348</v>
      </c>
      <c r="K23" t="s">
        <v>23</v>
      </c>
      <c r="L23" t="s">
        <v>24</v>
      </c>
      <c r="M23" t="s">
        <v>6859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6859</v>
      </c>
      <c r="U23" s="53" t="s">
        <v>37</v>
      </c>
      <c r="V23">
        <v>3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6860</v>
      </c>
      <c r="F24">
        <v>138</v>
      </c>
      <c r="G24">
        <v>38</v>
      </c>
      <c r="H24" t="s">
        <v>1219</v>
      </c>
      <c r="I24" t="s">
        <v>6861</v>
      </c>
      <c r="J24" t="s">
        <v>346</v>
      </c>
      <c r="K24" t="s">
        <v>23</v>
      </c>
      <c r="L24" t="s">
        <v>24</v>
      </c>
      <c r="M24" t="s">
        <v>6862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6862</v>
      </c>
      <c r="U24" s="52" t="s">
        <v>38</v>
      </c>
      <c r="V24">
        <v>11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6860</v>
      </c>
      <c r="F25">
        <v>138</v>
      </c>
      <c r="G25">
        <v>38</v>
      </c>
      <c r="H25" t="s">
        <v>1219</v>
      </c>
      <c r="I25" t="s">
        <v>6861</v>
      </c>
      <c r="J25" t="s">
        <v>346</v>
      </c>
      <c r="K25" t="s">
        <v>23</v>
      </c>
      <c r="L25" t="s">
        <v>24</v>
      </c>
      <c r="M25" t="s">
        <v>6862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6862</v>
      </c>
      <c r="U25" s="53" t="s">
        <v>39</v>
      </c>
      <c r="V25">
        <v>11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6860</v>
      </c>
      <c r="F26">
        <v>138</v>
      </c>
      <c r="G26">
        <v>38</v>
      </c>
      <c r="H26" t="s">
        <v>1219</v>
      </c>
      <c r="I26" t="s">
        <v>6861</v>
      </c>
      <c r="J26" t="s">
        <v>346</v>
      </c>
      <c r="K26" t="s">
        <v>23</v>
      </c>
      <c r="L26" t="s">
        <v>24</v>
      </c>
      <c r="M26" t="s">
        <v>6862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6862</v>
      </c>
      <c r="U26" s="52" t="s">
        <v>34</v>
      </c>
      <c r="V26">
        <v>3</v>
      </c>
    </row>
    <row r="27" spans="1:22" x14ac:dyDescent="0.25">
      <c r="A27" t="s">
        <v>44</v>
      </c>
      <c r="B27" t="s">
        <v>45</v>
      </c>
      <c r="C27">
        <v>66.666666666666671</v>
      </c>
      <c r="D27">
        <v>12</v>
      </c>
      <c r="E27" t="s">
        <v>6863</v>
      </c>
      <c r="F27">
        <v>400</v>
      </c>
      <c r="G27">
        <v>0</v>
      </c>
      <c r="H27" t="s">
        <v>1219</v>
      </c>
      <c r="I27" t="s">
        <v>6864</v>
      </c>
      <c r="J27" t="s">
        <v>1261</v>
      </c>
      <c r="K27" t="s">
        <v>23</v>
      </c>
      <c r="L27" t="s">
        <v>24</v>
      </c>
      <c r="M27" t="s">
        <v>6865</v>
      </c>
      <c r="N27" t="s">
        <v>23</v>
      </c>
      <c r="O27" t="s">
        <v>25</v>
      </c>
      <c r="P27" t="s">
        <v>26</v>
      </c>
      <c r="Q27" t="s">
        <v>27</v>
      </c>
      <c r="R27" t="s">
        <v>6866</v>
      </c>
      <c r="S27" t="s">
        <v>23</v>
      </c>
      <c r="T27" t="s">
        <v>6865</v>
      </c>
      <c r="U27" s="53" t="s">
        <v>35</v>
      </c>
      <c r="V27">
        <v>3</v>
      </c>
    </row>
    <row r="28" spans="1:22" x14ac:dyDescent="0.25">
      <c r="A28" t="s">
        <v>137</v>
      </c>
      <c r="B28" t="s">
        <v>138</v>
      </c>
      <c r="C28">
        <v>10</v>
      </c>
      <c r="D28">
        <v>20</v>
      </c>
      <c r="E28" t="s">
        <v>6867</v>
      </c>
      <c r="F28">
        <v>196</v>
      </c>
      <c r="G28">
        <v>0</v>
      </c>
      <c r="H28" t="s">
        <v>47</v>
      </c>
      <c r="I28" t="s">
        <v>6868</v>
      </c>
      <c r="J28" t="s">
        <v>6869</v>
      </c>
      <c r="K28" t="s">
        <v>6870</v>
      </c>
      <c r="L28" t="s">
        <v>1335</v>
      </c>
      <c r="M28" t="s">
        <v>6842</v>
      </c>
      <c r="N28" t="s">
        <v>23</v>
      </c>
      <c r="O28" t="s">
        <v>53</v>
      </c>
      <c r="P28" t="s">
        <v>54</v>
      </c>
      <c r="Q28" t="s">
        <v>55</v>
      </c>
      <c r="R28" t="s">
        <v>24</v>
      </c>
      <c r="S28" t="s">
        <v>6871</v>
      </c>
      <c r="T28" t="s">
        <v>6872</v>
      </c>
      <c r="U28" s="52" t="s">
        <v>278</v>
      </c>
      <c r="V28">
        <v>7</v>
      </c>
    </row>
    <row r="29" spans="1:22" x14ac:dyDescent="0.25">
      <c r="A29" t="s">
        <v>20</v>
      </c>
      <c r="B29" t="s">
        <v>21</v>
      </c>
      <c r="C29">
        <v>50</v>
      </c>
      <c r="D29">
        <v>2</v>
      </c>
      <c r="E29" t="s">
        <v>6873</v>
      </c>
      <c r="F29">
        <v>200</v>
      </c>
      <c r="G29">
        <v>0</v>
      </c>
      <c r="H29" t="s">
        <v>1219</v>
      </c>
      <c r="I29" t="s">
        <v>6874</v>
      </c>
      <c r="J29" t="s">
        <v>329</v>
      </c>
      <c r="K29" t="s">
        <v>23</v>
      </c>
      <c r="L29" t="s">
        <v>24</v>
      </c>
      <c r="M29" t="s">
        <v>6875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6875</v>
      </c>
      <c r="U29" s="53" t="s">
        <v>284</v>
      </c>
      <c r="V29">
        <v>7</v>
      </c>
    </row>
    <row r="30" spans="1:22" x14ac:dyDescent="0.25">
      <c r="A30" t="s">
        <v>28</v>
      </c>
      <c r="B30" t="s">
        <v>29</v>
      </c>
      <c r="C30">
        <v>50</v>
      </c>
      <c r="D30">
        <v>2</v>
      </c>
      <c r="E30" t="s">
        <v>6873</v>
      </c>
      <c r="F30">
        <v>200</v>
      </c>
      <c r="G30">
        <v>0</v>
      </c>
      <c r="H30" t="s">
        <v>1219</v>
      </c>
      <c r="I30" t="s">
        <v>6874</v>
      </c>
      <c r="J30" t="s">
        <v>329</v>
      </c>
      <c r="K30" t="s">
        <v>23</v>
      </c>
      <c r="L30" t="s">
        <v>24</v>
      </c>
      <c r="M30" t="s">
        <v>6875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6875</v>
      </c>
      <c r="U30" s="52" t="s">
        <v>279</v>
      </c>
      <c r="V30">
        <v>5</v>
      </c>
    </row>
    <row r="31" spans="1:22" x14ac:dyDescent="0.25">
      <c r="A31" t="s">
        <v>30</v>
      </c>
      <c r="B31" t="s">
        <v>31</v>
      </c>
      <c r="C31">
        <v>50</v>
      </c>
      <c r="D31">
        <v>2</v>
      </c>
      <c r="E31" t="s">
        <v>6873</v>
      </c>
      <c r="F31">
        <v>200</v>
      </c>
      <c r="G31">
        <v>0</v>
      </c>
      <c r="H31" t="s">
        <v>1219</v>
      </c>
      <c r="I31" t="s">
        <v>6874</v>
      </c>
      <c r="J31" t="s">
        <v>329</v>
      </c>
      <c r="K31" t="s">
        <v>23</v>
      </c>
      <c r="L31" t="s">
        <v>24</v>
      </c>
      <c r="M31" t="s">
        <v>6875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6875</v>
      </c>
      <c r="U31" s="53" t="s">
        <v>285</v>
      </c>
      <c r="V31">
        <v>5</v>
      </c>
    </row>
    <row r="32" spans="1:22" x14ac:dyDescent="0.25">
      <c r="A32" t="s">
        <v>46</v>
      </c>
      <c r="B32" t="s">
        <v>56</v>
      </c>
      <c r="C32">
        <v>70.25</v>
      </c>
      <c r="D32">
        <v>4</v>
      </c>
      <c r="E32" t="s">
        <v>6876</v>
      </c>
      <c r="F32">
        <v>281</v>
      </c>
      <c r="G32">
        <v>0</v>
      </c>
      <c r="H32" t="s">
        <v>47</v>
      </c>
      <c r="I32" t="s">
        <v>3493</v>
      </c>
      <c r="J32" t="s">
        <v>3494</v>
      </c>
      <c r="K32" t="s">
        <v>3495</v>
      </c>
      <c r="L32" t="s">
        <v>3496</v>
      </c>
      <c r="M32" t="s">
        <v>6852</v>
      </c>
      <c r="N32" t="s">
        <v>23</v>
      </c>
      <c r="O32" t="s">
        <v>53</v>
      </c>
      <c r="P32" t="s">
        <v>54</v>
      </c>
      <c r="Q32" t="s">
        <v>55</v>
      </c>
      <c r="R32" t="s">
        <v>24</v>
      </c>
      <c r="S32" t="s">
        <v>6877</v>
      </c>
      <c r="T32" t="s">
        <v>6875</v>
      </c>
      <c r="U32" s="52" t="s">
        <v>30</v>
      </c>
      <c r="V32">
        <v>184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6878</v>
      </c>
      <c r="F33">
        <v>100</v>
      </c>
      <c r="G33">
        <v>0</v>
      </c>
      <c r="H33" t="s">
        <v>1219</v>
      </c>
      <c r="I33" t="s">
        <v>6879</v>
      </c>
      <c r="J33" t="s">
        <v>6880</v>
      </c>
      <c r="K33" t="s">
        <v>23</v>
      </c>
      <c r="L33" t="s">
        <v>24</v>
      </c>
      <c r="M33" t="s">
        <v>6881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6881</v>
      </c>
      <c r="U33" s="53" t="s">
        <v>31</v>
      </c>
      <c r="V33">
        <v>184</v>
      </c>
    </row>
    <row r="34" spans="1:22" x14ac:dyDescent="0.25">
      <c r="A34" t="s">
        <v>28</v>
      </c>
      <c r="B34" t="s">
        <v>29</v>
      </c>
      <c r="C34">
        <v>50</v>
      </c>
      <c r="D34">
        <v>1</v>
      </c>
      <c r="E34" t="s">
        <v>6878</v>
      </c>
      <c r="F34">
        <v>100</v>
      </c>
      <c r="G34">
        <v>0</v>
      </c>
      <c r="H34" t="s">
        <v>1219</v>
      </c>
      <c r="I34" t="s">
        <v>6879</v>
      </c>
      <c r="J34" t="s">
        <v>6880</v>
      </c>
      <c r="K34" t="s">
        <v>23</v>
      </c>
      <c r="L34" t="s">
        <v>24</v>
      </c>
      <c r="M34" t="s">
        <v>6881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6881</v>
      </c>
      <c r="U34" s="52" t="s">
        <v>28</v>
      </c>
      <c r="V34">
        <v>166</v>
      </c>
    </row>
    <row r="35" spans="1:22" x14ac:dyDescent="0.25">
      <c r="A35" t="s">
        <v>30</v>
      </c>
      <c r="B35" t="s">
        <v>31</v>
      </c>
      <c r="C35">
        <v>50</v>
      </c>
      <c r="D35">
        <v>1</v>
      </c>
      <c r="E35" t="s">
        <v>6878</v>
      </c>
      <c r="F35">
        <v>100</v>
      </c>
      <c r="G35">
        <v>0</v>
      </c>
      <c r="H35" t="s">
        <v>1219</v>
      </c>
      <c r="I35" t="s">
        <v>6879</v>
      </c>
      <c r="J35" t="s">
        <v>6880</v>
      </c>
      <c r="K35" t="s">
        <v>23</v>
      </c>
      <c r="L35" t="s">
        <v>24</v>
      </c>
      <c r="M35" t="s">
        <v>6881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6881</v>
      </c>
      <c r="U35" s="53" t="s">
        <v>29</v>
      </c>
      <c r="V35">
        <v>166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6882</v>
      </c>
      <c r="F36">
        <v>129</v>
      </c>
      <c r="G36">
        <v>29</v>
      </c>
      <c r="H36" t="s">
        <v>1219</v>
      </c>
      <c r="I36" t="s">
        <v>6883</v>
      </c>
      <c r="J36" t="s">
        <v>6884</v>
      </c>
      <c r="K36" t="s">
        <v>23</v>
      </c>
      <c r="L36" t="s">
        <v>24</v>
      </c>
      <c r="M36" t="s">
        <v>6885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</v>
      </c>
      <c r="T36" t="s">
        <v>6886</v>
      </c>
      <c r="U36" s="52" t="s">
        <v>20</v>
      </c>
      <c r="V36">
        <v>166</v>
      </c>
    </row>
    <row r="37" spans="1:22" x14ac:dyDescent="0.25">
      <c r="A37" t="s">
        <v>28</v>
      </c>
      <c r="B37" t="s">
        <v>29</v>
      </c>
      <c r="C37">
        <v>50</v>
      </c>
      <c r="D37">
        <v>1</v>
      </c>
      <c r="E37" t="s">
        <v>6882</v>
      </c>
      <c r="F37">
        <v>129</v>
      </c>
      <c r="G37">
        <v>29</v>
      </c>
      <c r="H37" t="s">
        <v>1219</v>
      </c>
      <c r="I37" t="s">
        <v>6883</v>
      </c>
      <c r="J37" t="s">
        <v>6884</v>
      </c>
      <c r="K37" t="s">
        <v>23</v>
      </c>
      <c r="L37" t="s">
        <v>24</v>
      </c>
      <c r="M37" t="s">
        <v>6885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23</v>
      </c>
      <c r="T37" t="s">
        <v>6886</v>
      </c>
      <c r="U37" s="53" t="s">
        <v>21</v>
      </c>
      <c r="V37">
        <v>166</v>
      </c>
    </row>
    <row r="38" spans="1:22" x14ac:dyDescent="0.25">
      <c r="A38" t="s">
        <v>30</v>
      </c>
      <c r="B38" t="s">
        <v>31</v>
      </c>
      <c r="C38">
        <v>50</v>
      </c>
      <c r="D38">
        <v>1</v>
      </c>
      <c r="E38" t="s">
        <v>6882</v>
      </c>
      <c r="F38">
        <v>129</v>
      </c>
      <c r="G38">
        <v>29</v>
      </c>
      <c r="H38" t="s">
        <v>1219</v>
      </c>
      <c r="I38" t="s">
        <v>6883</v>
      </c>
      <c r="J38" t="s">
        <v>6884</v>
      </c>
      <c r="K38" t="s">
        <v>23</v>
      </c>
      <c r="L38" t="s">
        <v>24</v>
      </c>
      <c r="M38" t="s">
        <v>6885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23</v>
      </c>
      <c r="T38" t="s">
        <v>6886</v>
      </c>
      <c r="U38" s="52" t="s">
        <v>115</v>
      </c>
      <c r="V38">
        <v>33</v>
      </c>
    </row>
    <row r="39" spans="1:22" x14ac:dyDescent="0.25">
      <c r="A39" t="s">
        <v>46</v>
      </c>
      <c r="B39" t="s">
        <v>56</v>
      </c>
      <c r="C39">
        <v>70.25</v>
      </c>
      <c r="D39">
        <v>4</v>
      </c>
      <c r="E39" t="s">
        <v>6887</v>
      </c>
      <c r="F39">
        <v>281</v>
      </c>
      <c r="G39">
        <v>0</v>
      </c>
      <c r="H39" t="s">
        <v>47</v>
      </c>
      <c r="I39" t="s">
        <v>3493</v>
      </c>
      <c r="J39" t="s">
        <v>3494</v>
      </c>
      <c r="K39" t="s">
        <v>3495</v>
      </c>
      <c r="L39" t="s">
        <v>3496</v>
      </c>
      <c r="M39" t="s">
        <v>6888</v>
      </c>
      <c r="N39" t="s">
        <v>23</v>
      </c>
      <c r="O39" t="s">
        <v>53</v>
      </c>
      <c r="P39" t="s">
        <v>54</v>
      </c>
      <c r="Q39" t="s">
        <v>55</v>
      </c>
      <c r="R39" t="s">
        <v>24</v>
      </c>
      <c r="S39" t="s">
        <v>6889</v>
      </c>
      <c r="T39" t="s">
        <v>6890</v>
      </c>
      <c r="U39" s="53" t="s">
        <v>116</v>
      </c>
      <c r="V39">
        <v>33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6891</v>
      </c>
      <c r="F40">
        <v>100</v>
      </c>
      <c r="G40">
        <v>0</v>
      </c>
      <c r="H40" t="s">
        <v>1219</v>
      </c>
      <c r="I40" t="s">
        <v>6154</v>
      </c>
      <c r="J40" t="s">
        <v>318</v>
      </c>
      <c r="K40" t="s">
        <v>23</v>
      </c>
      <c r="L40" t="s">
        <v>24</v>
      </c>
      <c r="M40" t="s">
        <v>6892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6892</v>
      </c>
      <c r="U40" s="52" t="s">
        <v>232</v>
      </c>
      <c r="V40">
        <v>50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6891</v>
      </c>
      <c r="F41">
        <v>100</v>
      </c>
      <c r="G41">
        <v>0</v>
      </c>
      <c r="H41" t="s">
        <v>1219</v>
      </c>
      <c r="I41" t="s">
        <v>6154</v>
      </c>
      <c r="J41" t="s">
        <v>318</v>
      </c>
      <c r="K41" t="s">
        <v>23</v>
      </c>
      <c r="L41" t="s">
        <v>24</v>
      </c>
      <c r="M41" t="s">
        <v>6892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6892</v>
      </c>
      <c r="U41" s="53" t="s">
        <v>7605</v>
      </c>
      <c r="V41">
        <v>50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6891</v>
      </c>
      <c r="F42">
        <v>100</v>
      </c>
      <c r="G42">
        <v>0</v>
      </c>
      <c r="H42" t="s">
        <v>1219</v>
      </c>
      <c r="I42" t="s">
        <v>6154</v>
      </c>
      <c r="J42" t="s">
        <v>318</v>
      </c>
      <c r="K42" t="s">
        <v>23</v>
      </c>
      <c r="L42" t="s">
        <v>24</v>
      </c>
      <c r="M42" t="s">
        <v>6892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6892</v>
      </c>
      <c r="U42" s="52" t="s">
        <v>1248</v>
      </c>
      <c r="V42">
        <v>1328</v>
      </c>
    </row>
    <row r="43" spans="1:22" x14ac:dyDescent="0.25">
      <c r="A43" t="s">
        <v>110</v>
      </c>
      <c r="B43" t="s">
        <v>1223</v>
      </c>
      <c r="C43">
        <v>66.333333333333329</v>
      </c>
      <c r="D43">
        <v>3</v>
      </c>
      <c r="E43" t="s">
        <v>6893</v>
      </c>
      <c r="F43">
        <v>183</v>
      </c>
      <c r="G43">
        <v>0</v>
      </c>
      <c r="H43" t="s">
        <v>1349</v>
      </c>
      <c r="I43" t="s">
        <v>6894</v>
      </c>
      <c r="J43" t="s">
        <v>6895</v>
      </c>
      <c r="K43" t="s">
        <v>6896</v>
      </c>
      <c r="L43" t="s">
        <v>6897</v>
      </c>
      <c r="M43" t="s">
        <v>6898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6899</v>
      </c>
      <c r="T43" t="s">
        <v>6900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6901</v>
      </c>
      <c r="F44">
        <v>100</v>
      </c>
      <c r="G44">
        <v>0</v>
      </c>
      <c r="H44" t="s">
        <v>1219</v>
      </c>
      <c r="I44" t="s">
        <v>6902</v>
      </c>
      <c r="J44" t="s">
        <v>302</v>
      </c>
      <c r="K44" t="s">
        <v>23</v>
      </c>
      <c r="L44" t="s">
        <v>24</v>
      </c>
      <c r="M44" t="s">
        <v>6903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6903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6901</v>
      </c>
      <c r="F45">
        <v>100</v>
      </c>
      <c r="G45">
        <v>0</v>
      </c>
      <c r="H45" t="s">
        <v>1219</v>
      </c>
      <c r="I45" t="s">
        <v>6902</v>
      </c>
      <c r="J45" t="s">
        <v>302</v>
      </c>
      <c r="K45" t="s">
        <v>23</v>
      </c>
      <c r="L45" t="s">
        <v>24</v>
      </c>
      <c r="M45" t="s">
        <v>6903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6903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6901</v>
      </c>
      <c r="F46">
        <v>100</v>
      </c>
      <c r="G46">
        <v>0</v>
      </c>
      <c r="H46" t="s">
        <v>1219</v>
      </c>
      <c r="I46" t="s">
        <v>6902</v>
      </c>
      <c r="J46" t="s">
        <v>302</v>
      </c>
      <c r="K46" t="s">
        <v>23</v>
      </c>
      <c r="L46" t="s">
        <v>24</v>
      </c>
      <c r="M46" t="s">
        <v>6903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6903</v>
      </c>
    </row>
    <row r="47" spans="1:22" x14ac:dyDescent="0.25">
      <c r="A47" t="s">
        <v>20</v>
      </c>
      <c r="B47" t="s">
        <v>21</v>
      </c>
      <c r="C47">
        <v>50</v>
      </c>
      <c r="D47">
        <v>2</v>
      </c>
      <c r="E47" t="s">
        <v>6904</v>
      </c>
      <c r="F47">
        <v>200</v>
      </c>
      <c r="G47">
        <v>0</v>
      </c>
      <c r="H47" t="s">
        <v>1219</v>
      </c>
      <c r="I47" t="s">
        <v>6905</v>
      </c>
      <c r="J47" t="s">
        <v>303</v>
      </c>
      <c r="K47" t="s">
        <v>23</v>
      </c>
      <c r="L47" t="s">
        <v>24</v>
      </c>
      <c r="M47" t="s">
        <v>6906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6907</v>
      </c>
      <c r="T47" t="s">
        <v>6906</v>
      </c>
    </row>
    <row r="48" spans="1:22" x14ac:dyDescent="0.25">
      <c r="A48" t="s">
        <v>28</v>
      </c>
      <c r="B48" t="s">
        <v>29</v>
      </c>
      <c r="C48">
        <v>50</v>
      </c>
      <c r="D48">
        <v>2</v>
      </c>
      <c r="E48" t="s">
        <v>6904</v>
      </c>
      <c r="F48">
        <v>200</v>
      </c>
      <c r="G48">
        <v>0</v>
      </c>
      <c r="H48" t="s">
        <v>1219</v>
      </c>
      <c r="I48" t="s">
        <v>6905</v>
      </c>
      <c r="J48" t="s">
        <v>303</v>
      </c>
      <c r="K48" t="s">
        <v>23</v>
      </c>
      <c r="L48" t="s">
        <v>24</v>
      </c>
      <c r="M48" t="s">
        <v>6906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6907</v>
      </c>
      <c r="T48" t="s">
        <v>6906</v>
      </c>
    </row>
    <row r="49" spans="1:20" x14ac:dyDescent="0.25">
      <c r="A49" t="s">
        <v>30</v>
      </c>
      <c r="B49" t="s">
        <v>31</v>
      </c>
      <c r="C49">
        <v>50</v>
      </c>
      <c r="D49">
        <v>2</v>
      </c>
      <c r="E49" t="s">
        <v>6904</v>
      </c>
      <c r="F49">
        <v>200</v>
      </c>
      <c r="G49">
        <v>0</v>
      </c>
      <c r="H49" t="s">
        <v>1219</v>
      </c>
      <c r="I49" t="s">
        <v>6905</v>
      </c>
      <c r="J49" t="s">
        <v>303</v>
      </c>
      <c r="K49" t="s">
        <v>23</v>
      </c>
      <c r="L49" t="s">
        <v>24</v>
      </c>
      <c r="M49" t="s">
        <v>6906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6907</v>
      </c>
      <c r="T49" t="s">
        <v>6906</v>
      </c>
    </row>
    <row r="50" spans="1:20" x14ac:dyDescent="0.25">
      <c r="A50" t="s">
        <v>30</v>
      </c>
      <c r="B50" t="s">
        <v>31</v>
      </c>
      <c r="C50">
        <v>60</v>
      </c>
      <c r="D50">
        <v>6</v>
      </c>
      <c r="E50" t="s">
        <v>6908</v>
      </c>
      <c r="F50">
        <v>200</v>
      </c>
      <c r="G50">
        <v>0</v>
      </c>
      <c r="H50" t="s">
        <v>1219</v>
      </c>
      <c r="I50" t="s">
        <v>6909</v>
      </c>
      <c r="J50" t="s">
        <v>353</v>
      </c>
      <c r="K50" t="s">
        <v>23</v>
      </c>
      <c r="L50" t="s">
        <v>24</v>
      </c>
      <c r="M50" t="s">
        <v>6910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6911</v>
      </c>
    </row>
    <row r="51" spans="1:20" x14ac:dyDescent="0.25">
      <c r="A51" t="s">
        <v>20</v>
      </c>
      <c r="B51" t="s">
        <v>21</v>
      </c>
      <c r="C51">
        <v>50</v>
      </c>
      <c r="D51">
        <v>1</v>
      </c>
      <c r="E51" t="s">
        <v>6912</v>
      </c>
      <c r="F51">
        <v>100</v>
      </c>
      <c r="G51">
        <v>0</v>
      </c>
      <c r="H51" t="s">
        <v>1219</v>
      </c>
      <c r="I51" t="s">
        <v>6913</v>
      </c>
      <c r="J51" t="s">
        <v>342</v>
      </c>
      <c r="K51" t="s">
        <v>23</v>
      </c>
      <c r="L51" t="s">
        <v>24</v>
      </c>
      <c r="M51" t="s">
        <v>6914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6915</v>
      </c>
    </row>
    <row r="52" spans="1:20" x14ac:dyDescent="0.25">
      <c r="A52" t="s">
        <v>28</v>
      </c>
      <c r="B52" t="s">
        <v>29</v>
      </c>
      <c r="C52">
        <v>50</v>
      </c>
      <c r="D52">
        <v>1</v>
      </c>
      <c r="E52" t="s">
        <v>6912</v>
      </c>
      <c r="F52">
        <v>100</v>
      </c>
      <c r="G52">
        <v>0</v>
      </c>
      <c r="H52" t="s">
        <v>1219</v>
      </c>
      <c r="I52" t="s">
        <v>6913</v>
      </c>
      <c r="J52" t="s">
        <v>342</v>
      </c>
      <c r="K52" t="s">
        <v>23</v>
      </c>
      <c r="L52" t="s">
        <v>24</v>
      </c>
      <c r="M52" t="s">
        <v>6914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6915</v>
      </c>
    </row>
    <row r="53" spans="1:20" x14ac:dyDescent="0.25">
      <c r="A53" t="s">
        <v>30</v>
      </c>
      <c r="B53" t="s">
        <v>31</v>
      </c>
      <c r="C53">
        <v>50</v>
      </c>
      <c r="D53">
        <v>1</v>
      </c>
      <c r="E53" t="s">
        <v>6912</v>
      </c>
      <c r="F53">
        <v>100</v>
      </c>
      <c r="G53">
        <v>0</v>
      </c>
      <c r="H53" t="s">
        <v>1219</v>
      </c>
      <c r="I53" t="s">
        <v>6913</v>
      </c>
      <c r="J53" t="s">
        <v>342</v>
      </c>
      <c r="K53" t="s">
        <v>23</v>
      </c>
      <c r="L53" t="s">
        <v>24</v>
      </c>
      <c r="M53" t="s">
        <v>6914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6915</v>
      </c>
    </row>
    <row r="54" spans="1:20" x14ac:dyDescent="0.25">
      <c r="A54" t="s">
        <v>20</v>
      </c>
      <c r="B54" t="s">
        <v>21</v>
      </c>
      <c r="C54">
        <v>50</v>
      </c>
      <c r="D54">
        <v>2</v>
      </c>
      <c r="E54" t="s">
        <v>6916</v>
      </c>
      <c r="F54">
        <v>200</v>
      </c>
      <c r="G54">
        <v>0</v>
      </c>
      <c r="H54" t="s">
        <v>1219</v>
      </c>
      <c r="I54" t="s">
        <v>6917</v>
      </c>
      <c r="J54" t="s">
        <v>319</v>
      </c>
      <c r="K54" t="s">
        <v>23</v>
      </c>
      <c r="L54" t="s">
        <v>24</v>
      </c>
      <c r="M54" t="s">
        <v>6918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6919</v>
      </c>
    </row>
    <row r="55" spans="1:20" x14ac:dyDescent="0.25">
      <c r="A55" t="s">
        <v>28</v>
      </c>
      <c r="B55" t="s">
        <v>29</v>
      </c>
      <c r="C55">
        <v>50</v>
      </c>
      <c r="D55">
        <v>2</v>
      </c>
      <c r="E55" t="s">
        <v>6916</v>
      </c>
      <c r="F55">
        <v>200</v>
      </c>
      <c r="G55">
        <v>0</v>
      </c>
      <c r="H55" t="s">
        <v>1219</v>
      </c>
      <c r="I55" t="s">
        <v>6917</v>
      </c>
      <c r="J55" t="s">
        <v>319</v>
      </c>
      <c r="K55" t="s">
        <v>23</v>
      </c>
      <c r="L55" t="s">
        <v>24</v>
      </c>
      <c r="M55" t="s">
        <v>6918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6919</v>
      </c>
    </row>
    <row r="56" spans="1:20" x14ac:dyDescent="0.25">
      <c r="A56" t="s">
        <v>30</v>
      </c>
      <c r="B56" t="s">
        <v>31</v>
      </c>
      <c r="C56">
        <v>50</v>
      </c>
      <c r="D56">
        <v>2</v>
      </c>
      <c r="E56" t="s">
        <v>6916</v>
      </c>
      <c r="F56">
        <v>200</v>
      </c>
      <c r="G56">
        <v>0</v>
      </c>
      <c r="H56" t="s">
        <v>1219</v>
      </c>
      <c r="I56" t="s">
        <v>6917</v>
      </c>
      <c r="J56" t="s">
        <v>319</v>
      </c>
      <c r="K56" t="s">
        <v>23</v>
      </c>
      <c r="L56" t="s">
        <v>24</v>
      </c>
      <c r="M56" t="s">
        <v>6918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6919</v>
      </c>
    </row>
    <row r="57" spans="1:20" x14ac:dyDescent="0.25">
      <c r="A57" t="s">
        <v>115</v>
      </c>
      <c r="B57" t="s">
        <v>116</v>
      </c>
      <c r="C57">
        <v>45</v>
      </c>
      <c r="D57">
        <v>3</v>
      </c>
      <c r="E57" t="s">
        <v>6920</v>
      </c>
      <c r="F57">
        <v>145</v>
      </c>
      <c r="G57">
        <v>10</v>
      </c>
      <c r="H57" t="s">
        <v>22</v>
      </c>
      <c r="I57" t="s">
        <v>6921</v>
      </c>
      <c r="J57" t="s">
        <v>6922</v>
      </c>
      <c r="K57" t="s">
        <v>6923</v>
      </c>
      <c r="L57" t="s">
        <v>6924</v>
      </c>
      <c r="M57" t="s">
        <v>6925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6926</v>
      </c>
      <c r="T57" t="s">
        <v>6927</v>
      </c>
    </row>
    <row r="58" spans="1:20" x14ac:dyDescent="0.25">
      <c r="A58" t="s">
        <v>44</v>
      </c>
      <c r="B58" t="s">
        <v>45</v>
      </c>
      <c r="C58">
        <v>66.666666666666671</v>
      </c>
      <c r="D58">
        <v>3</v>
      </c>
      <c r="E58" t="s">
        <v>6928</v>
      </c>
      <c r="F58">
        <v>400</v>
      </c>
      <c r="G58">
        <v>0</v>
      </c>
      <c r="H58" t="s">
        <v>22</v>
      </c>
      <c r="I58" t="s">
        <v>6929</v>
      </c>
      <c r="J58" t="s">
        <v>323</v>
      </c>
      <c r="K58" t="s">
        <v>23</v>
      </c>
      <c r="L58" t="s">
        <v>24</v>
      </c>
      <c r="M58" t="s">
        <v>6930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6931</v>
      </c>
    </row>
    <row r="59" spans="1:20" x14ac:dyDescent="0.25">
      <c r="A59" t="s">
        <v>20</v>
      </c>
      <c r="B59" t="s">
        <v>21</v>
      </c>
      <c r="C59">
        <v>50</v>
      </c>
      <c r="D59">
        <v>2</v>
      </c>
      <c r="E59" t="s">
        <v>6928</v>
      </c>
      <c r="F59">
        <v>400</v>
      </c>
      <c r="G59">
        <v>0</v>
      </c>
      <c r="H59" t="s">
        <v>22</v>
      </c>
      <c r="I59" t="s">
        <v>6929</v>
      </c>
      <c r="J59" t="s">
        <v>323</v>
      </c>
      <c r="K59" t="s">
        <v>23</v>
      </c>
      <c r="L59" t="s">
        <v>24</v>
      </c>
      <c r="M59" t="s">
        <v>6930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6931</v>
      </c>
    </row>
    <row r="60" spans="1:20" x14ac:dyDescent="0.25">
      <c r="A60" t="s">
        <v>28</v>
      </c>
      <c r="B60" t="s">
        <v>29</v>
      </c>
      <c r="C60">
        <v>50</v>
      </c>
      <c r="D60">
        <v>2</v>
      </c>
      <c r="E60" t="s">
        <v>6928</v>
      </c>
      <c r="F60">
        <v>400</v>
      </c>
      <c r="G60">
        <v>0</v>
      </c>
      <c r="H60" t="s">
        <v>22</v>
      </c>
      <c r="I60" t="s">
        <v>6929</v>
      </c>
      <c r="J60" t="s">
        <v>323</v>
      </c>
      <c r="K60" t="s">
        <v>23</v>
      </c>
      <c r="L60" t="s">
        <v>24</v>
      </c>
      <c r="M60" t="s">
        <v>6930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6931</v>
      </c>
    </row>
    <row r="61" spans="1:20" x14ac:dyDescent="0.25">
      <c r="A61" t="s">
        <v>30</v>
      </c>
      <c r="B61" t="s">
        <v>31</v>
      </c>
      <c r="C61">
        <v>50</v>
      </c>
      <c r="D61">
        <v>2</v>
      </c>
      <c r="E61" t="s">
        <v>6928</v>
      </c>
      <c r="F61">
        <v>400</v>
      </c>
      <c r="G61">
        <v>0</v>
      </c>
      <c r="H61" t="s">
        <v>22</v>
      </c>
      <c r="I61" t="s">
        <v>6929</v>
      </c>
      <c r="J61" t="s">
        <v>323</v>
      </c>
      <c r="K61" t="s">
        <v>23</v>
      </c>
      <c r="L61" t="s">
        <v>24</v>
      </c>
      <c r="M61" t="s">
        <v>6930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23</v>
      </c>
      <c r="T61" t="s">
        <v>6931</v>
      </c>
    </row>
    <row r="62" spans="1:20" x14ac:dyDescent="0.25">
      <c r="A62" t="s">
        <v>42</v>
      </c>
      <c r="B62" t="s">
        <v>43</v>
      </c>
      <c r="C62">
        <v>66.666666666666671</v>
      </c>
      <c r="D62">
        <v>3</v>
      </c>
      <c r="E62" t="s">
        <v>6928</v>
      </c>
      <c r="F62">
        <v>400</v>
      </c>
      <c r="G62">
        <v>0</v>
      </c>
      <c r="H62" t="s">
        <v>22</v>
      </c>
      <c r="I62" t="s">
        <v>6929</v>
      </c>
      <c r="J62" t="s">
        <v>323</v>
      </c>
      <c r="K62" t="s">
        <v>23</v>
      </c>
      <c r="L62" t="s">
        <v>24</v>
      </c>
      <c r="M62" t="s">
        <v>6930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6931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3</v>
      </c>
      <c r="E63" t="s">
        <v>6932</v>
      </c>
      <c r="F63">
        <v>100</v>
      </c>
      <c r="G63">
        <v>0</v>
      </c>
      <c r="H63" t="s">
        <v>22</v>
      </c>
      <c r="I63" t="s">
        <v>6933</v>
      </c>
      <c r="J63" t="s">
        <v>332</v>
      </c>
      <c r="K63" t="s">
        <v>23</v>
      </c>
      <c r="L63" t="s">
        <v>24</v>
      </c>
      <c r="M63" t="s">
        <v>6934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6934</v>
      </c>
    </row>
    <row r="64" spans="1:20" x14ac:dyDescent="0.25">
      <c r="A64" t="s">
        <v>38</v>
      </c>
      <c r="B64" t="s">
        <v>39</v>
      </c>
      <c r="C64">
        <v>54.5</v>
      </c>
      <c r="D64">
        <v>2</v>
      </c>
      <c r="E64" t="s">
        <v>6935</v>
      </c>
      <c r="F64">
        <v>138</v>
      </c>
      <c r="G64">
        <v>10</v>
      </c>
      <c r="H64" t="s">
        <v>47</v>
      </c>
      <c r="I64" t="s">
        <v>6936</v>
      </c>
      <c r="J64" t="s">
        <v>6937</v>
      </c>
      <c r="K64" t="s">
        <v>5238</v>
      </c>
      <c r="L64" t="s">
        <v>6938</v>
      </c>
      <c r="M64" t="s">
        <v>6939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6940</v>
      </c>
      <c r="T64" t="s">
        <v>6939</v>
      </c>
    </row>
    <row r="65" spans="1:20" x14ac:dyDescent="0.25">
      <c r="A65" t="s">
        <v>36</v>
      </c>
      <c r="B65" t="s">
        <v>37</v>
      </c>
      <c r="C65">
        <v>54.5</v>
      </c>
      <c r="D65">
        <v>2</v>
      </c>
      <c r="E65" t="s">
        <v>6935</v>
      </c>
      <c r="F65">
        <v>138</v>
      </c>
      <c r="G65">
        <v>10</v>
      </c>
      <c r="H65" t="s">
        <v>47</v>
      </c>
      <c r="I65" t="s">
        <v>6936</v>
      </c>
      <c r="J65" t="s">
        <v>6937</v>
      </c>
      <c r="K65" t="s">
        <v>5238</v>
      </c>
      <c r="L65" t="s">
        <v>6938</v>
      </c>
      <c r="M65" t="s">
        <v>6939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6940</v>
      </c>
      <c r="T65" t="s">
        <v>6939</v>
      </c>
    </row>
    <row r="66" spans="1:20" x14ac:dyDescent="0.25">
      <c r="A66" t="s">
        <v>110</v>
      </c>
      <c r="B66" t="s">
        <v>1223</v>
      </c>
      <c r="C66">
        <v>66.333333333333329</v>
      </c>
      <c r="D66">
        <v>12</v>
      </c>
      <c r="E66" t="s">
        <v>6941</v>
      </c>
      <c r="F66">
        <v>939</v>
      </c>
      <c r="G66">
        <v>39</v>
      </c>
      <c r="H66" t="s">
        <v>47</v>
      </c>
      <c r="I66" t="s">
        <v>6942</v>
      </c>
      <c r="J66" t="s">
        <v>6943</v>
      </c>
      <c r="K66" t="s">
        <v>6944</v>
      </c>
      <c r="L66" t="s">
        <v>4983</v>
      </c>
      <c r="M66" t="s">
        <v>6945</v>
      </c>
      <c r="N66" t="s">
        <v>23</v>
      </c>
      <c r="O66" t="s">
        <v>53</v>
      </c>
      <c r="P66" t="s">
        <v>54</v>
      </c>
      <c r="Q66" t="s">
        <v>55</v>
      </c>
      <c r="R66" t="s">
        <v>24</v>
      </c>
      <c r="S66" t="s">
        <v>23</v>
      </c>
      <c r="T66" t="s">
        <v>6946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6947</v>
      </c>
      <c r="F67">
        <v>100</v>
      </c>
      <c r="G67">
        <v>0</v>
      </c>
      <c r="H67" t="s">
        <v>1219</v>
      </c>
      <c r="I67" t="s">
        <v>6948</v>
      </c>
      <c r="J67" t="s">
        <v>1242</v>
      </c>
      <c r="K67" t="s">
        <v>23</v>
      </c>
      <c r="L67" t="s">
        <v>24</v>
      </c>
      <c r="M67" t="s">
        <v>6949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6949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6947</v>
      </c>
      <c r="F68">
        <v>100</v>
      </c>
      <c r="G68">
        <v>0</v>
      </c>
      <c r="H68" t="s">
        <v>1219</v>
      </c>
      <c r="I68" t="s">
        <v>6948</v>
      </c>
      <c r="J68" t="s">
        <v>1242</v>
      </c>
      <c r="K68" t="s">
        <v>23</v>
      </c>
      <c r="L68" t="s">
        <v>24</v>
      </c>
      <c r="M68" t="s">
        <v>6949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6949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6947</v>
      </c>
      <c r="F69">
        <v>100</v>
      </c>
      <c r="G69">
        <v>0</v>
      </c>
      <c r="H69" t="s">
        <v>1219</v>
      </c>
      <c r="I69" t="s">
        <v>6948</v>
      </c>
      <c r="J69" t="s">
        <v>1242</v>
      </c>
      <c r="K69" t="s">
        <v>23</v>
      </c>
      <c r="L69" t="s">
        <v>24</v>
      </c>
      <c r="M69" t="s">
        <v>6949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6949</v>
      </c>
    </row>
    <row r="70" spans="1:20" x14ac:dyDescent="0.25">
      <c r="A70" t="s">
        <v>20</v>
      </c>
      <c r="B70" t="s">
        <v>21</v>
      </c>
      <c r="C70">
        <v>50</v>
      </c>
      <c r="D70">
        <v>2</v>
      </c>
      <c r="E70" t="s">
        <v>6950</v>
      </c>
      <c r="F70">
        <v>200</v>
      </c>
      <c r="G70">
        <v>0</v>
      </c>
      <c r="H70" t="s">
        <v>1219</v>
      </c>
      <c r="I70" t="s">
        <v>6951</v>
      </c>
      <c r="J70" t="s">
        <v>309</v>
      </c>
      <c r="K70" t="s">
        <v>23</v>
      </c>
      <c r="L70" t="s">
        <v>24</v>
      </c>
      <c r="M70" t="s">
        <v>6952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6953</v>
      </c>
    </row>
    <row r="71" spans="1:20" x14ac:dyDescent="0.25">
      <c r="A71" t="s">
        <v>28</v>
      </c>
      <c r="B71" t="s">
        <v>29</v>
      </c>
      <c r="C71">
        <v>50</v>
      </c>
      <c r="D71">
        <v>2</v>
      </c>
      <c r="E71" t="s">
        <v>6950</v>
      </c>
      <c r="F71">
        <v>200</v>
      </c>
      <c r="G71">
        <v>0</v>
      </c>
      <c r="H71" t="s">
        <v>1219</v>
      </c>
      <c r="I71" t="s">
        <v>6951</v>
      </c>
      <c r="J71" t="s">
        <v>309</v>
      </c>
      <c r="K71" t="s">
        <v>23</v>
      </c>
      <c r="L71" t="s">
        <v>24</v>
      </c>
      <c r="M71" t="s">
        <v>6952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6953</v>
      </c>
    </row>
    <row r="72" spans="1:20" x14ac:dyDescent="0.25">
      <c r="A72" t="s">
        <v>30</v>
      </c>
      <c r="B72" t="s">
        <v>31</v>
      </c>
      <c r="C72">
        <v>50</v>
      </c>
      <c r="D72">
        <v>2</v>
      </c>
      <c r="E72" t="s">
        <v>6950</v>
      </c>
      <c r="F72">
        <v>200</v>
      </c>
      <c r="G72">
        <v>0</v>
      </c>
      <c r="H72" t="s">
        <v>1219</v>
      </c>
      <c r="I72" t="s">
        <v>6951</v>
      </c>
      <c r="J72" t="s">
        <v>309</v>
      </c>
      <c r="K72" t="s">
        <v>23</v>
      </c>
      <c r="L72" t="s">
        <v>24</v>
      </c>
      <c r="M72" t="s">
        <v>6952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6953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6954</v>
      </c>
      <c r="F73">
        <v>100</v>
      </c>
      <c r="G73">
        <v>0</v>
      </c>
      <c r="H73" t="s">
        <v>1219</v>
      </c>
      <c r="I73" t="s">
        <v>6955</v>
      </c>
      <c r="J73" t="s">
        <v>355</v>
      </c>
      <c r="K73" t="s">
        <v>23</v>
      </c>
      <c r="L73" t="s">
        <v>24</v>
      </c>
      <c r="M73" t="s">
        <v>6956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6956</v>
      </c>
    </row>
    <row r="74" spans="1:20" x14ac:dyDescent="0.25">
      <c r="A74" t="s">
        <v>42</v>
      </c>
      <c r="B74" t="s">
        <v>43</v>
      </c>
      <c r="C74">
        <v>66.666666666666671</v>
      </c>
      <c r="D74">
        <v>3</v>
      </c>
      <c r="E74" t="s">
        <v>6957</v>
      </c>
      <c r="F74">
        <v>100</v>
      </c>
      <c r="G74">
        <v>0</v>
      </c>
      <c r="H74" t="s">
        <v>22</v>
      </c>
      <c r="I74" t="s">
        <v>1357</v>
      </c>
      <c r="J74" t="s">
        <v>57</v>
      </c>
      <c r="K74" t="s">
        <v>23</v>
      </c>
      <c r="L74" t="s">
        <v>24</v>
      </c>
      <c r="M74" t="s">
        <v>6958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23</v>
      </c>
      <c r="T74" t="s">
        <v>6958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6959</v>
      </c>
      <c r="F75">
        <v>100</v>
      </c>
      <c r="G75">
        <v>0</v>
      </c>
      <c r="H75" t="s">
        <v>1219</v>
      </c>
      <c r="I75" t="s">
        <v>6960</v>
      </c>
      <c r="J75" t="s">
        <v>318</v>
      </c>
      <c r="K75" t="s">
        <v>23</v>
      </c>
      <c r="L75" t="s">
        <v>24</v>
      </c>
      <c r="M75" t="s">
        <v>6961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6961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6959</v>
      </c>
      <c r="F76">
        <v>100</v>
      </c>
      <c r="G76">
        <v>0</v>
      </c>
      <c r="H76" t="s">
        <v>1219</v>
      </c>
      <c r="I76" t="s">
        <v>6960</v>
      </c>
      <c r="J76" t="s">
        <v>318</v>
      </c>
      <c r="K76" t="s">
        <v>23</v>
      </c>
      <c r="L76" t="s">
        <v>24</v>
      </c>
      <c r="M76" t="s">
        <v>6961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6961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6959</v>
      </c>
      <c r="F77">
        <v>100</v>
      </c>
      <c r="G77">
        <v>0</v>
      </c>
      <c r="H77" t="s">
        <v>1219</v>
      </c>
      <c r="I77" t="s">
        <v>6960</v>
      </c>
      <c r="J77" t="s">
        <v>318</v>
      </c>
      <c r="K77" t="s">
        <v>23</v>
      </c>
      <c r="L77" t="s">
        <v>24</v>
      </c>
      <c r="M77" t="s">
        <v>6961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6961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6962</v>
      </c>
      <c r="F78">
        <v>100</v>
      </c>
      <c r="G78">
        <v>0</v>
      </c>
      <c r="H78" t="s">
        <v>1219</v>
      </c>
      <c r="I78" t="s">
        <v>6963</v>
      </c>
      <c r="J78" t="s">
        <v>1245</v>
      </c>
      <c r="K78" t="s">
        <v>23</v>
      </c>
      <c r="L78" t="s">
        <v>24</v>
      </c>
      <c r="M78" t="s">
        <v>6964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6965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6962</v>
      </c>
      <c r="F79">
        <v>100</v>
      </c>
      <c r="G79">
        <v>0</v>
      </c>
      <c r="H79" t="s">
        <v>1219</v>
      </c>
      <c r="I79" t="s">
        <v>6963</v>
      </c>
      <c r="J79" t="s">
        <v>1245</v>
      </c>
      <c r="K79" t="s">
        <v>23</v>
      </c>
      <c r="L79" t="s">
        <v>24</v>
      </c>
      <c r="M79" t="s">
        <v>6964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6965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6962</v>
      </c>
      <c r="F80">
        <v>100</v>
      </c>
      <c r="G80">
        <v>0</v>
      </c>
      <c r="H80" t="s">
        <v>1219</v>
      </c>
      <c r="I80" t="s">
        <v>6963</v>
      </c>
      <c r="J80" t="s">
        <v>1245</v>
      </c>
      <c r="K80" t="s">
        <v>23</v>
      </c>
      <c r="L80" t="s">
        <v>24</v>
      </c>
      <c r="M80" t="s">
        <v>6964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6965</v>
      </c>
    </row>
    <row r="81" spans="1:20" x14ac:dyDescent="0.25">
      <c r="A81" t="s">
        <v>186</v>
      </c>
      <c r="B81" t="s">
        <v>187</v>
      </c>
      <c r="C81">
        <v>50</v>
      </c>
      <c r="D81">
        <v>6</v>
      </c>
      <c r="E81" t="s">
        <v>6966</v>
      </c>
      <c r="F81">
        <v>200</v>
      </c>
      <c r="G81">
        <v>0</v>
      </c>
      <c r="H81" t="s">
        <v>22</v>
      </c>
      <c r="I81" t="s">
        <v>6967</v>
      </c>
      <c r="J81" t="s">
        <v>361</v>
      </c>
      <c r="K81" t="s">
        <v>23</v>
      </c>
      <c r="L81" t="s">
        <v>24</v>
      </c>
      <c r="M81" t="s">
        <v>6968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6968</v>
      </c>
    </row>
    <row r="82" spans="1:20" x14ac:dyDescent="0.25">
      <c r="A82" t="s">
        <v>20</v>
      </c>
      <c r="B82" t="s">
        <v>21</v>
      </c>
      <c r="C82">
        <v>50</v>
      </c>
      <c r="D82">
        <v>2</v>
      </c>
      <c r="E82" t="s">
        <v>6969</v>
      </c>
      <c r="F82">
        <v>209</v>
      </c>
      <c r="G82">
        <v>9</v>
      </c>
      <c r="H82" t="s">
        <v>1219</v>
      </c>
      <c r="I82" t="s">
        <v>6970</v>
      </c>
      <c r="J82" t="s">
        <v>303</v>
      </c>
      <c r="K82" t="s">
        <v>23</v>
      </c>
      <c r="L82" t="s">
        <v>24</v>
      </c>
      <c r="M82" t="s">
        <v>6971</v>
      </c>
      <c r="N82" t="s">
        <v>23</v>
      </c>
      <c r="O82" t="s">
        <v>32</v>
      </c>
      <c r="P82" t="s">
        <v>26</v>
      </c>
      <c r="Q82" t="s">
        <v>33</v>
      </c>
      <c r="R82" t="s">
        <v>24</v>
      </c>
      <c r="S82" t="s">
        <v>6972</v>
      </c>
      <c r="T82" t="s">
        <v>6973</v>
      </c>
    </row>
    <row r="83" spans="1:20" x14ac:dyDescent="0.25">
      <c r="A83" t="s">
        <v>28</v>
      </c>
      <c r="B83" t="s">
        <v>29</v>
      </c>
      <c r="C83">
        <v>50</v>
      </c>
      <c r="D83">
        <v>2</v>
      </c>
      <c r="E83" t="s">
        <v>6969</v>
      </c>
      <c r="F83">
        <v>209</v>
      </c>
      <c r="G83">
        <v>9</v>
      </c>
      <c r="H83" t="s">
        <v>1219</v>
      </c>
      <c r="I83" t="s">
        <v>6970</v>
      </c>
      <c r="J83" t="s">
        <v>303</v>
      </c>
      <c r="K83" t="s">
        <v>23</v>
      </c>
      <c r="L83" t="s">
        <v>24</v>
      </c>
      <c r="M83" t="s">
        <v>6971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6972</v>
      </c>
      <c r="T83" t="s">
        <v>6973</v>
      </c>
    </row>
    <row r="84" spans="1:20" x14ac:dyDescent="0.25">
      <c r="A84" t="s">
        <v>30</v>
      </c>
      <c r="B84" t="s">
        <v>31</v>
      </c>
      <c r="C84">
        <v>50</v>
      </c>
      <c r="D84">
        <v>2</v>
      </c>
      <c r="E84" t="s">
        <v>6969</v>
      </c>
      <c r="F84">
        <v>209</v>
      </c>
      <c r="G84">
        <v>9</v>
      </c>
      <c r="H84" t="s">
        <v>1219</v>
      </c>
      <c r="I84" t="s">
        <v>6970</v>
      </c>
      <c r="J84" t="s">
        <v>303</v>
      </c>
      <c r="K84" t="s">
        <v>23</v>
      </c>
      <c r="L84" t="s">
        <v>24</v>
      </c>
      <c r="M84" t="s">
        <v>6971</v>
      </c>
      <c r="N84" t="s">
        <v>23</v>
      </c>
      <c r="O84" t="s">
        <v>32</v>
      </c>
      <c r="P84" t="s">
        <v>26</v>
      </c>
      <c r="Q84" t="s">
        <v>33</v>
      </c>
      <c r="R84" t="s">
        <v>24</v>
      </c>
      <c r="S84" t="s">
        <v>6972</v>
      </c>
      <c r="T84" t="s">
        <v>6973</v>
      </c>
    </row>
    <row r="85" spans="1:20" x14ac:dyDescent="0.25">
      <c r="A85" t="s">
        <v>20</v>
      </c>
      <c r="B85" t="s">
        <v>21</v>
      </c>
      <c r="C85">
        <v>33.333333333333336</v>
      </c>
      <c r="D85">
        <v>3</v>
      </c>
      <c r="E85" t="s">
        <v>6974</v>
      </c>
      <c r="F85">
        <v>145</v>
      </c>
      <c r="G85">
        <v>0</v>
      </c>
      <c r="H85" t="s">
        <v>1219</v>
      </c>
      <c r="I85" t="s">
        <v>6975</v>
      </c>
      <c r="J85" t="s">
        <v>1246</v>
      </c>
      <c r="K85" t="s">
        <v>23</v>
      </c>
      <c r="L85" t="s">
        <v>24</v>
      </c>
      <c r="M85" t="s">
        <v>6976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6976</v>
      </c>
    </row>
    <row r="86" spans="1:20" x14ac:dyDescent="0.25">
      <c r="A86" t="s">
        <v>186</v>
      </c>
      <c r="B86" t="s">
        <v>187</v>
      </c>
      <c r="C86">
        <v>65</v>
      </c>
      <c r="D86">
        <v>1</v>
      </c>
      <c r="E86" t="s">
        <v>6974</v>
      </c>
      <c r="F86">
        <v>145</v>
      </c>
      <c r="G86">
        <v>0</v>
      </c>
      <c r="H86" t="s">
        <v>1219</v>
      </c>
      <c r="I86" t="s">
        <v>6975</v>
      </c>
      <c r="J86" t="s">
        <v>1246</v>
      </c>
      <c r="K86" t="s">
        <v>23</v>
      </c>
      <c r="L86" t="s">
        <v>24</v>
      </c>
      <c r="M86" t="s">
        <v>6976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6976</v>
      </c>
    </row>
    <row r="87" spans="1:20" x14ac:dyDescent="0.25">
      <c r="A87" t="s">
        <v>46</v>
      </c>
      <c r="B87" t="s">
        <v>1239</v>
      </c>
      <c r="C87">
        <v>1.25</v>
      </c>
      <c r="D87">
        <v>1</v>
      </c>
      <c r="E87" t="s">
        <v>6977</v>
      </c>
      <c r="F87">
        <v>1.25</v>
      </c>
      <c r="G87">
        <v>0</v>
      </c>
      <c r="H87" t="s">
        <v>47</v>
      </c>
      <c r="I87" t="s">
        <v>6978</v>
      </c>
      <c r="J87" t="s">
        <v>6979</v>
      </c>
      <c r="K87" t="s">
        <v>1358</v>
      </c>
      <c r="L87" t="s">
        <v>6980</v>
      </c>
      <c r="M87" t="s">
        <v>6981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6982</v>
      </c>
      <c r="T87" t="s">
        <v>6983</v>
      </c>
    </row>
    <row r="88" spans="1:20" x14ac:dyDescent="0.25">
      <c r="A88" t="s">
        <v>38</v>
      </c>
      <c r="B88" t="s">
        <v>39</v>
      </c>
      <c r="C88">
        <v>54.5</v>
      </c>
      <c r="D88">
        <v>2</v>
      </c>
      <c r="E88" t="s">
        <v>6984</v>
      </c>
      <c r="F88">
        <v>75.75</v>
      </c>
      <c r="G88">
        <v>0</v>
      </c>
      <c r="H88" t="s">
        <v>47</v>
      </c>
      <c r="I88" t="s">
        <v>6985</v>
      </c>
      <c r="J88" t="s">
        <v>6986</v>
      </c>
      <c r="K88" t="s">
        <v>6987</v>
      </c>
      <c r="L88" t="s">
        <v>6988</v>
      </c>
      <c r="M88" t="s">
        <v>6989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6990</v>
      </c>
      <c r="T88" t="s">
        <v>6989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6991</v>
      </c>
      <c r="F89">
        <v>100</v>
      </c>
      <c r="G89">
        <v>0</v>
      </c>
      <c r="H89" t="s">
        <v>1219</v>
      </c>
      <c r="I89" t="s">
        <v>6992</v>
      </c>
      <c r="J89" t="s">
        <v>6993</v>
      </c>
      <c r="K89" t="s">
        <v>23</v>
      </c>
      <c r="L89" t="s">
        <v>24</v>
      </c>
      <c r="M89" t="s">
        <v>6994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6994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6991</v>
      </c>
      <c r="F90">
        <v>100</v>
      </c>
      <c r="G90">
        <v>0</v>
      </c>
      <c r="H90" t="s">
        <v>1219</v>
      </c>
      <c r="I90" t="s">
        <v>6992</v>
      </c>
      <c r="J90" t="s">
        <v>6993</v>
      </c>
      <c r="K90" t="s">
        <v>23</v>
      </c>
      <c r="L90" t="s">
        <v>24</v>
      </c>
      <c r="M90" t="s">
        <v>6994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6994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6991</v>
      </c>
      <c r="F91">
        <v>100</v>
      </c>
      <c r="G91">
        <v>0</v>
      </c>
      <c r="H91" t="s">
        <v>1219</v>
      </c>
      <c r="I91" t="s">
        <v>6992</v>
      </c>
      <c r="J91" t="s">
        <v>6993</v>
      </c>
      <c r="K91" t="s">
        <v>23</v>
      </c>
      <c r="L91" t="s">
        <v>24</v>
      </c>
      <c r="M91" t="s">
        <v>6994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6994</v>
      </c>
    </row>
    <row r="92" spans="1:20" x14ac:dyDescent="0.25">
      <c r="A92" t="s">
        <v>139</v>
      </c>
      <c r="B92" t="s">
        <v>112</v>
      </c>
      <c r="C92">
        <v>90</v>
      </c>
      <c r="D92">
        <v>2</v>
      </c>
      <c r="E92" t="s">
        <v>6995</v>
      </c>
      <c r="F92">
        <v>180</v>
      </c>
      <c r="G92">
        <v>0</v>
      </c>
      <c r="H92" t="s">
        <v>22</v>
      </c>
      <c r="I92" t="s">
        <v>6996</v>
      </c>
      <c r="J92" t="s">
        <v>302</v>
      </c>
      <c r="K92" t="s">
        <v>23</v>
      </c>
      <c r="L92" t="s">
        <v>24</v>
      </c>
      <c r="M92" t="s">
        <v>6997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6998</v>
      </c>
    </row>
    <row r="93" spans="1:20" x14ac:dyDescent="0.25">
      <c r="A93" t="s">
        <v>20</v>
      </c>
      <c r="B93" t="s">
        <v>21</v>
      </c>
      <c r="C93">
        <v>50</v>
      </c>
      <c r="D93">
        <v>2</v>
      </c>
      <c r="E93" t="s">
        <v>6999</v>
      </c>
      <c r="F93">
        <v>200</v>
      </c>
      <c r="G93">
        <v>0</v>
      </c>
      <c r="H93" t="s">
        <v>1219</v>
      </c>
      <c r="I93" t="s">
        <v>1301</v>
      </c>
      <c r="J93" t="s">
        <v>7000</v>
      </c>
      <c r="K93" t="s">
        <v>23</v>
      </c>
      <c r="L93" t="s">
        <v>24</v>
      </c>
      <c r="M93" t="s">
        <v>7001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7001</v>
      </c>
    </row>
    <row r="94" spans="1:20" x14ac:dyDescent="0.25">
      <c r="A94" t="s">
        <v>28</v>
      </c>
      <c r="B94" t="s">
        <v>29</v>
      </c>
      <c r="C94">
        <v>50</v>
      </c>
      <c r="D94">
        <v>2</v>
      </c>
      <c r="E94" t="s">
        <v>6999</v>
      </c>
      <c r="F94">
        <v>200</v>
      </c>
      <c r="G94">
        <v>0</v>
      </c>
      <c r="H94" t="s">
        <v>1219</v>
      </c>
      <c r="I94" t="s">
        <v>1301</v>
      </c>
      <c r="J94" t="s">
        <v>7000</v>
      </c>
      <c r="K94" t="s">
        <v>23</v>
      </c>
      <c r="L94" t="s">
        <v>24</v>
      </c>
      <c r="M94" t="s">
        <v>7001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7001</v>
      </c>
    </row>
    <row r="95" spans="1:20" x14ac:dyDescent="0.25">
      <c r="A95" t="s">
        <v>30</v>
      </c>
      <c r="B95" t="s">
        <v>31</v>
      </c>
      <c r="C95">
        <v>50</v>
      </c>
      <c r="D95">
        <v>2</v>
      </c>
      <c r="E95" t="s">
        <v>6999</v>
      </c>
      <c r="F95">
        <v>200</v>
      </c>
      <c r="G95">
        <v>0</v>
      </c>
      <c r="H95" t="s">
        <v>1219</v>
      </c>
      <c r="I95" t="s">
        <v>1301</v>
      </c>
      <c r="J95" t="s">
        <v>7000</v>
      </c>
      <c r="K95" t="s">
        <v>23</v>
      </c>
      <c r="L95" t="s">
        <v>24</v>
      </c>
      <c r="M95" t="s">
        <v>7001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7001</v>
      </c>
    </row>
    <row r="96" spans="1:20" x14ac:dyDescent="0.25">
      <c r="A96" t="s">
        <v>46</v>
      </c>
      <c r="B96" t="s">
        <v>56</v>
      </c>
      <c r="C96">
        <v>95</v>
      </c>
      <c r="D96">
        <v>3</v>
      </c>
      <c r="E96" t="s">
        <v>7002</v>
      </c>
      <c r="F96">
        <v>285</v>
      </c>
      <c r="G96">
        <v>0</v>
      </c>
      <c r="H96" t="s">
        <v>47</v>
      </c>
      <c r="I96" t="s">
        <v>7003</v>
      </c>
      <c r="J96" t="s">
        <v>7004</v>
      </c>
      <c r="K96" t="s">
        <v>7005</v>
      </c>
      <c r="L96" t="s">
        <v>68</v>
      </c>
      <c r="M96" t="s">
        <v>7006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7007</v>
      </c>
      <c r="T96" t="s">
        <v>7008</v>
      </c>
    </row>
    <row r="97" spans="1:20" x14ac:dyDescent="0.25">
      <c r="A97" t="s">
        <v>20</v>
      </c>
      <c r="B97" t="s">
        <v>21</v>
      </c>
      <c r="C97">
        <v>50</v>
      </c>
      <c r="D97">
        <v>2</v>
      </c>
      <c r="E97" t="s">
        <v>7009</v>
      </c>
      <c r="F97">
        <v>200</v>
      </c>
      <c r="G97">
        <v>0</v>
      </c>
      <c r="H97" t="s">
        <v>1219</v>
      </c>
      <c r="I97" t="s">
        <v>7010</v>
      </c>
      <c r="J97" t="s">
        <v>306</v>
      </c>
      <c r="K97" t="s">
        <v>23</v>
      </c>
      <c r="L97" t="s">
        <v>24</v>
      </c>
      <c r="M97" t="s">
        <v>7011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7011</v>
      </c>
    </row>
    <row r="98" spans="1:20" x14ac:dyDescent="0.25">
      <c r="A98" t="s">
        <v>28</v>
      </c>
      <c r="B98" t="s">
        <v>29</v>
      </c>
      <c r="C98">
        <v>50</v>
      </c>
      <c r="D98">
        <v>2</v>
      </c>
      <c r="E98" t="s">
        <v>7009</v>
      </c>
      <c r="F98">
        <v>200</v>
      </c>
      <c r="G98">
        <v>0</v>
      </c>
      <c r="H98" t="s">
        <v>1219</v>
      </c>
      <c r="I98" t="s">
        <v>7010</v>
      </c>
      <c r="J98" t="s">
        <v>306</v>
      </c>
      <c r="K98" t="s">
        <v>23</v>
      </c>
      <c r="L98" t="s">
        <v>24</v>
      </c>
      <c r="M98" t="s">
        <v>7011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7011</v>
      </c>
    </row>
    <row r="99" spans="1:20" x14ac:dyDescent="0.25">
      <c r="A99" t="s">
        <v>30</v>
      </c>
      <c r="B99" t="s">
        <v>31</v>
      </c>
      <c r="C99">
        <v>50</v>
      </c>
      <c r="D99">
        <v>2</v>
      </c>
      <c r="E99" t="s">
        <v>7009</v>
      </c>
      <c r="F99">
        <v>200</v>
      </c>
      <c r="G99">
        <v>0</v>
      </c>
      <c r="H99" t="s">
        <v>1219</v>
      </c>
      <c r="I99" t="s">
        <v>7010</v>
      </c>
      <c r="J99" t="s">
        <v>306</v>
      </c>
      <c r="K99" t="s">
        <v>23</v>
      </c>
      <c r="L99" t="s">
        <v>24</v>
      </c>
      <c r="M99" t="s">
        <v>7011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7011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7012</v>
      </c>
      <c r="F100">
        <v>100</v>
      </c>
      <c r="G100">
        <v>0</v>
      </c>
      <c r="H100" t="s">
        <v>1219</v>
      </c>
      <c r="I100" t="s">
        <v>7013</v>
      </c>
      <c r="J100" t="s">
        <v>309</v>
      </c>
      <c r="K100" t="s">
        <v>23</v>
      </c>
      <c r="L100" t="s">
        <v>24</v>
      </c>
      <c r="M100" t="s">
        <v>7014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7014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7012</v>
      </c>
      <c r="F101">
        <v>100</v>
      </c>
      <c r="G101">
        <v>0</v>
      </c>
      <c r="H101" t="s">
        <v>1219</v>
      </c>
      <c r="I101" t="s">
        <v>7013</v>
      </c>
      <c r="J101" t="s">
        <v>309</v>
      </c>
      <c r="K101" t="s">
        <v>23</v>
      </c>
      <c r="L101" t="s">
        <v>24</v>
      </c>
      <c r="M101" t="s">
        <v>7014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7014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7012</v>
      </c>
      <c r="F102">
        <v>100</v>
      </c>
      <c r="G102">
        <v>0</v>
      </c>
      <c r="H102" t="s">
        <v>1219</v>
      </c>
      <c r="I102" t="s">
        <v>7013</v>
      </c>
      <c r="J102" t="s">
        <v>309</v>
      </c>
      <c r="K102" t="s">
        <v>23</v>
      </c>
      <c r="L102" t="s">
        <v>24</v>
      </c>
      <c r="M102" t="s">
        <v>7014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7014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7015</v>
      </c>
      <c r="F103">
        <v>106</v>
      </c>
      <c r="G103">
        <v>6</v>
      </c>
      <c r="H103" t="s">
        <v>1219</v>
      </c>
      <c r="I103" t="s">
        <v>7016</v>
      </c>
      <c r="J103" t="s">
        <v>306</v>
      </c>
      <c r="K103" t="s">
        <v>23</v>
      </c>
      <c r="L103" t="s">
        <v>24</v>
      </c>
      <c r="M103" t="s">
        <v>7017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7017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7015</v>
      </c>
      <c r="F104">
        <v>106</v>
      </c>
      <c r="G104">
        <v>6</v>
      </c>
      <c r="H104" t="s">
        <v>1219</v>
      </c>
      <c r="I104" t="s">
        <v>7016</v>
      </c>
      <c r="J104" t="s">
        <v>306</v>
      </c>
      <c r="K104" t="s">
        <v>23</v>
      </c>
      <c r="L104" t="s">
        <v>24</v>
      </c>
      <c r="M104" t="s">
        <v>7017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7017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7015</v>
      </c>
      <c r="F105">
        <v>106</v>
      </c>
      <c r="G105">
        <v>6</v>
      </c>
      <c r="H105" t="s">
        <v>1219</v>
      </c>
      <c r="I105" t="s">
        <v>7016</v>
      </c>
      <c r="J105" t="s">
        <v>306</v>
      </c>
      <c r="K105" t="s">
        <v>23</v>
      </c>
      <c r="L105" t="s">
        <v>24</v>
      </c>
      <c r="M105" t="s">
        <v>7017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7017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3</v>
      </c>
      <c r="E106" t="s">
        <v>7018</v>
      </c>
      <c r="F106">
        <v>109</v>
      </c>
      <c r="G106">
        <v>9</v>
      </c>
      <c r="H106" t="s">
        <v>22</v>
      </c>
      <c r="I106" t="s">
        <v>7019</v>
      </c>
      <c r="J106" t="s">
        <v>303</v>
      </c>
      <c r="K106" t="s">
        <v>23</v>
      </c>
      <c r="L106" t="s">
        <v>24</v>
      </c>
      <c r="M106" t="s">
        <v>7020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7021</v>
      </c>
      <c r="T106" t="s">
        <v>7022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7023</v>
      </c>
      <c r="F107">
        <v>109</v>
      </c>
      <c r="G107">
        <v>9</v>
      </c>
      <c r="H107" t="s">
        <v>1219</v>
      </c>
      <c r="I107" t="s">
        <v>7024</v>
      </c>
      <c r="J107" t="s">
        <v>1234</v>
      </c>
      <c r="K107" t="s">
        <v>23</v>
      </c>
      <c r="L107" t="s">
        <v>24</v>
      </c>
      <c r="M107" t="s">
        <v>7025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7025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7023</v>
      </c>
      <c r="F108">
        <v>109</v>
      </c>
      <c r="G108">
        <v>9</v>
      </c>
      <c r="H108" t="s">
        <v>1219</v>
      </c>
      <c r="I108" t="s">
        <v>7024</v>
      </c>
      <c r="J108" t="s">
        <v>1234</v>
      </c>
      <c r="K108" t="s">
        <v>23</v>
      </c>
      <c r="L108" t="s">
        <v>24</v>
      </c>
      <c r="M108" t="s">
        <v>7025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7025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7023</v>
      </c>
      <c r="F109">
        <v>109</v>
      </c>
      <c r="G109">
        <v>9</v>
      </c>
      <c r="H109" t="s">
        <v>1219</v>
      </c>
      <c r="I109" t="s">
        <v>7024</v>
      </c>
      <c r="J109" t="s">
        <v>1234</v>
      </c>
      <c r="K109" t="s">
        <v>23</v>
      </c>
      <c r="L109" t="s">
        <v>24</v>
      </c>
      <c r="M109" t="s">
        <v>7025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7025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7026</v>
      </c>
      <c r="F110">
        <v>200</v>
      </c>
      <c r="G110">
        <v>0</v>
      </c>
      <c r="H110" t="s">
        <v>1219</v>
      </c>
      <c r="I110" t="s">
        <v>3887</v>
      </c>
      <c r="J110" t="s">
        <v>329</v>
      </c>
      <c r="K110" t="s">
        <v>23</v>
      </c>
      <c r="L110" t="s">
        <v>24</v>
      </c>
      <c r="M110" t="s">
        <v>7027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7028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7026</v>
      </c>
      <c r="F111">
        <v>200</v>
      </c>
      <c r="G111">
        <v>0</v>
      </c>
      <c r="H111" t="s">
        <v>1219</v>
      </c>
      <c r="I111" t="s">
        <v>3887</v>
      </c>
      <c r="J111" t="s">
        <v>329</v>
      </c>
      <c r="K111" t="s">
        <v>23</v>
      </c>
      <c r="L111" t="s">
        <v>24</v>
      </c>
      <c r="M111" t="s">
        <v>7027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7028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7026</v>
      </c>
      <c r="F112">
        <v>200</v>
      </c>
      <c r="G112">
        <v>0</v>
      </c>
      <c r="H112" t="s">
        <v>1219</v>
      </c>
      <c r="I112" t="s">
        <v>3887</v>
      </c>
      <c r="J112" t="s">
        <v>329</v>
      </c>
      <c r="K112" t="s">
        <v>23</v>
      </c>
      <c r="L112" t="s">
        <v>24</v>
      </c>
      <c r="M112" t="s">
        <v>7027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7028</v>
      </c>
    </row>
    <row r="113" spans="1:20" x14ac:dyDescent="0.25">
      <c r="A113" t="s">
        <v>20</v>
      </c>
      <c r="B113" t="s">
        <v>21</v>
      </c>
      <c r="C113">
        <v>50</v>
      </c>
      <c r="D113">
        <v>2</v>
      </c>
      <c r="E113" t="s">
        <v>7029</v>
      </c>
      <c r="F113">
        <v>200</v>
      </c>
      <c r="G113">
        <v>0</v>
      </c>
      <c r="H113" t="s">
        <v>1219</v>
      </c>
      <c r="I113" t="s">
        <v>7030</v>
      </c>
      <c r="J113" t="s">
        <v>1244</v>
      </c>
      <c r="K113" t="s">
        <v>23</v>
      </c>
      <c r="L113" t="s">
        <v>24</v>
      </c>
      <c r="M113" t="s">
        <v>7031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7031</v>
      </c>
    </row>
    <row r="114" spans="1:20" x14ac:dyDescent="0.25">
      <c r="A114" t="s">
        <v>28</v>
      </c>
      <c r="B114" t="s">
        <v>29</v>
      </c>
      <c r="C114">
        <v>50</v>
      </c>
      <c r="D114">
        <v>2</v>
      </c>
      <c r="E114" t="s">
        <v>7029</v>
      </c>
      <c r="F114">
        <v>200</v>
      </c>
      <c r="G114">
        <v>0</v>
      </c>
      <c r="H114" t="s">
        <v>1219</v>
      </c>
      <c r="I114" t="s">
        <v>7030</v>
      </c>
      <c r="J114" t="s">
        <v>1244</v>
      </c>
      <c r="K114" t="s">
        <v>23</v>
      </c>
      <c r="L114" t="s">
        <v>24</v>
      </c>
      <c r="M114" t="s">
        <v>7031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7031</v>
      </c>
    </row>
    <row r="115" spans="1:20" x14ac:dyDescent="0.25">
      <c r="A115" t="s">
        <v>30</v>
      </c>
      <c r="B115" t="s">
        <v>31</v>
      </c>
      <c r="C115">
        <v>50</v>
      </c>
      <c r="D115">
        <v>2</v>
      </c>
      <c r="E115" t="s">
        <v>7029</v>
      </c>
      <c r="F115">
        <v>200</v>
      </c>
      <c r="G115">
        <v>0</v>
      </c>
      <c r="H115" t="s">
        <v>1219</v>
      </c>
      <c r="I115" t="s">
        <v>7030</v>
      </c>
      <c r="J115" t="s">
        <v>1244</v>
      </c>
      <c r="K115" t="s">
        <v>23</v>
      </c>
      <c r="L115" t="s">
        <v>24</v>
      </c>
      <c r="M115" t="s">
        <v>7031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7031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7032</v>
      </c>
      <c r="F116">
        <v>100</v>
      </c>
      <c r="G116">
        <v>0</v>
      </c>
      <c r="H116" t="s">
        <v>1219</v>
      </c>
      <c r="I116" t="s">
        <v>7033</v>
      </c>
      <c r="J116" t="s">
        <v>306</v>
      </c>
      <c r="K116" t="s">
        <v>23</v>
      </c>
      <c r="L116" t="s">
        <v>24</v>
      </c>
      <c r="M116" t="s">
        <v>7034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7034</v>
      </c>
    </row>
    <row r="117" spans="1:20" x14ac:dyDescent="0.25">
      <c r="A117" t="s">
        <v>28</v>
      </c>
      <c r="B117" t="s">
        <v>29</v>
      </c>
      <c r="C117">
        <v>50</v>
      </c>
      <c r="D117">
        <v>1</v>
      </c>
      <c r="E117" t="s">
        <v>7032</v>
      </c>
      <c r="F117">
        <v>100</v>
      </c>
      <c r="G117">
        <v>0</v>
      </c>
      <c r="H117" t="s">
        <v>1219</v>
      </c>
      <c r="I117" t="s">
        <v>7033</v>
      </c>
      <c r="J117" t="s">
        <v>306</v>
      </c>
      <c r="K117" t="s">
        <v>23</v>
      </c>
      <c r="L117" t="s">
        <v>24</v>
      </c>
      <c r="M117" t="s">
        <v>7034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7034</v>
      </c>
    </row>
    <row r="118" spans="1:20" x14ac:dyDescent="0.25">
      <c r="A118" t="s">
        <v>30</v>
      </c>
      <c r="B118" t="s">
        <v>31</v>
      </c>
      <c r="C118">
        <v>50</v>
      </c>
      <c r="D118">
        <v>1</v>
      </c>
      <c r="E118" t="s">
        <v>7032</v>
      </c>
      <c r="F118">
        <v>100</v>
      </c>
      <c r="G118">
        <v>0</v>
      </c>
      <c r="H118" t="s">
        <v>1219</v>
      </c>
      <c r="I118" t="s">
        <v>7033</v>
      </c>
      <c r="J118" t="s">
        <v>306</v>
      </c>
      <c r="K118" t="s">
        <v>23</v>
      </c>
      <c r="L118" t="s">
        <v>24</v>
      </c>
      <c r="M118" t="s">
        <v>7034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7034</v>
      </c>
    </row>
    <row r="119" spans="1:20" x14ac:dyDescent="0.25">
      <c r="A119" t="s">
        <v>42</v>
      </c>
      <c r="B119" t="s">
        <v>43</v>
      </c>
      <c r="C119">
        <v>66.666666666666671</v>
      </c>
      <c r="D119">
        <v>6</v>
      </c>
      <c r="E119" t="s">
        <v>7035</v>
      </c>
      <c r="F119">
        <v>255</v>
      </c>
      <c r="G119">
        <v>0</v>
      </c>
      <c r="H119" t="s">
        <v>47</v>
      </c>
      <c r="I119" t="s">
        <v>1974</v>
      </c>
      <c r="J119" t="s">
        <v>1975</v>
      </c>
      <c r="K119" t="s">
        <v>1363</v>
      </c>
      <c r="L119" t="s">
        <v>1391</v>
      </c>
      <c r="M119" t="s">
        <v>7036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7037</v>
      </c>
      <c r="T119" t="s">
        <v>7038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7039</v>
      </c>
      <c r="F120">
        <v>100</v>
      </c>
      <c r="G120">
        <v>0</v>
      </c>
      <c r="H120" t="s">
        <v>1219</v>
      </c>
      <c r="I120" t="s">
        <v>7040</v>
      </c>
      <c r="J120" t="s">
        <v>64</v>
      </c>
      <c r="K120" t="s">
        <v>23</v>
      </c>
      <c r="L120" t="s">
        <v>24</v>
      </c>
      <c r="M120" t="s">
        <v>7041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7042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7039</v>
      </c>
      <c r="F121">
        <v>100</v>
      </c>
      <c r="G121">
        <v>0</v>
      </c>
      <c r="H121" t="s">
        <v>1219</v>
      </c>
      <c r="I121" t="s">
        <v>7040</v>
      </c>
      <c r="J121" t="s">
        <v>64</v>
      </c>
      <c r="K121" t="s">
        <v>23</v>
      </c>
      <c r="L121" t="s">
        <v>24</v>
      </c>
      <c r="M121" t="s">
        <v>7041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7042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7039</v>
      </c>
      <c r="F122">
        <v>100</v>
      </c>
      <c r="G122">
        <v>0</v>
      </c>
      <c r="H122" t="s">
        <v>1219</v>
      </c>
      <c r="I122" t="s">
        <v>7040</v>
      </c>
      <c r="J122" t="s">
        <v>64</v>
      </c>
      <c r="K122" t="s">
        <v>23</v>
      </c>
      <c r="L122" t="s">
        <v>24</v>
      </c>
      <c r="M122" t="s">
        <v>7041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7041</v>
      </c>
    </row>
    <row r="123" spans="1:20" x14ac:dyDescent="0.25">
      <c r="A123" t="s">
        <v>42</v>
      </c>
      <c r="B123" t="s">
        <v>43</v>
      </c>
      <c r="C123">
        <v>66.666666666666671</v>
      </c>
      <c r="D123">
        <v>3</v>
      </c>
      <c r="E123" t="s">
        <v>7043</v>
      </c>
      <c r="F123">
        <v>300</v>
      </c>
      <c r="G123">
        <v>0</v>
      </c>
      <c r="H123" t="s">
        <v>22</v>
      </c>
      <c r="I123" t="s">
        <v>7044</v>
      </c>
      <c r="J123" t="s">
        <v>1261</v>
      </c>
      <c r="K123" t="s">
        <v>23</v>
      </c>
      <c r="L123" t="s">
        <v>24</v>
      </c>
      <c r="M123" t="s">
        <v>7027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23</v>
      </c>
      <c r="T123" t="s">
        <v>7027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6</v>
      </c>
      <c r="E124" t="s">
        <v>7043</v>
      </c>
      <c r="F124">
        <v>300</v>
      </c>
      <c r="G124">
        <v>0</v>
      </c>
      <c r="H124" t="s">
        <v>22</v>
      </c>
      <c r="I124" t="s">
        <v>7044</v>
      </c>
      <c r="J124" t="s">
        <v>1261</v>
      </c>
      <c r="K124" t="s">
        <v>23</v>
      </c>
      <c r="L124" t="s">
        <v>24</v>
      </c>
      <c r="M124" t="s">
        <v>7027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23</v>
      </c>
      <c r="T124" t="s">
        <v>7027</v>
      </c>
    </row>
    <row r="125" spans="1:20" x14ac:dyDescent="0.25">
      <c r="A125" t="s">
        <v>46</v>
      </c>
      <c r="B125" t="s">
        <v>56</v>
      </c>
      <c r="C125">
        <v>66.333333333333329</v>
      </c>
      <c r="D125">
        <v>3</v>
      </c>
      <c r="E125" t="s">
        <v>7045</v>
      </c>
      <c r="F125">
        <v>250</v>
      </c>
      <c r="G125">
        <v>0</v>
      </c>
      <c r="H125" t="s">
        <v>22</v>
      </c>
      <c r="I125" t="s">
        <v>7046</v>
      </c>
      <c r="J125" t="s">
        <v>339</v>
      </c>
      <c r="K125" t="s">
        <v>23</v>
      </c>
      <c r="L125" t="s">
        <v>24</v>
      </c>
      <c r="M125" t="s">
        <v>7047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7047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7048</v>
      </c>
      <c r="F126">
        <v>100</v>
      </c>
      <c r="G126">
        <v>0</v>
      </c>
      <c r="H126" t="s">
        <v>1219</v>
      </c>
      <c r="I126" t="s">
        <v>7049</v>
      </c>
      <c r="J126" t="s">
        <v>319</v>
      </c>
      <c r="K126" t="s">
        <v>23</v>
      </c>
      <c r="L126" t="s">
        <v>24</v>
      </c>
      <c r="M126" t="s">
        <v>7050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7050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7048</v>
      </c>
      <c r="F127">
        <v>100</v>
      </c>
      <c r="G127">
        <v>0</v>
      </c>
      <c r="H127" t="s">
        <v>1219</v>
      </c>
      <c r="I127" t="s">
        <v>7049</v>
      </c>
      <c r="J127" t="s">
        <v>319</v>
      </c>
      <c r="K127" t="s">
        <v>23</v>
      </c>
      <c r="L127" t="s">
        <v>24</v>
      </c>
      <c r="M127" t="s">
        <v>7050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7050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7048</v>
      </c>
      <c r="F128">
        <v>100</v>
      </c>
      <c r="G128">
        <v>0</v>
      </c>
      <c r="H128" t="s">
        <v>1219</v>
      </c>
      <c r="I128" t="s">
        <v>7049</v>
      </c>
      <c r="J128" t="s">
        <v>319</v>
      </c>
      <c r="K128" t="s">
        <v>23</v>
      </c>
      <c r="L128" t="s">
        <v>24</v>
      </c>
      <c r="M128" t="s">
        <v>7050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7050</v>
      </c>
    </row>
    <row r="129" spans="1:20" x14ac:dyDescent="0.25">
      <c r="A129" t="s">
        <v>30</v>
      </c>
      <c r="B129" t="s">
        <v>31</v>
      </c>
      <c r="C129">
        <v>60</v>
      </c>
      <c r="D129">
        <v>3</v>
      </c>
      <c r="E129" t="s">
        <v>7051</v>
      </c>
      <c r="F129">
        <v>100</v>
      </c>
      <c r="G129">
        <v>0</v>
      </c>
      <c r="H129" t="s">
        <v>1219</v>
      </c>
      <c r="I129" t="s">
        <v>1320</v>
      </c>
      <c r="J129" t="s">
        <v>313</v>
      </c>
      <c r="K129" t="s">
        <v>23</v>
      </c>
      <c r="L129" t="s">
        <v>24</v>
      </c>
      <c r="M129" t="s">
        <v>7052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7052</v>
      </c>
    </row>
    <row r="130" spans="1:20" x14ac:dyDescent="0.25">
      <c r="A130" t="s">
        <v>139</v>
      </c>
      <c r="B130" t="s">
        <v>112</v>
      </c>
      <c r="C130">
        <v>66</v>
      </c>
      <c r="D130">
        <v>1</v>
      </c>
      <c r="E130" t="s">
        <v>7053</v>
      </c>
      <c r="F130">
        <v>26</v>
      </c>
      <c r="G130">
        <v>26</v>
      </c>
      <c r="H130" t="s">
        <v>47</v>
      </c>
      <c r="I130" t="s">
        <v>7054</v>
      </c>
      <c r="J130" t="s">
        <v>7055</v>
      </c>
      <c r="K130" t="s">
        <v>7056</v>
      </c>
      <c r="L130" t="s">
        <v>7057</v>
      </c>
      <c r="M130" t="s">
        <v>7050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7058</v>
      </c>
      <c r="T130" t="s">
        <v>7059</v>
      </c>
    </row>
    <row r="131" spans="1:20" x14ac:dyDescent="0.25">
      <c r="A131" t="s">
        <v>110</v>
      </c>
      <c r="B131" t="s">
        <v>1223</v>
      </c>
      <c r="C131">
        <v>66</v>
      </c>
      <c r="D131">
        <v>1</v>
      </c>
      <c r="E131" t="s">
        <v>7053</v>
      </c>
      <c r="F131">
        <v>26</v>
      </c>
      <c r="G131">
        <v>26</v>
      </c>
      <c r="H131" t="s">
        <v>47</v>
      </c>
      <c r="I131" t="s">
        <v>7054</v>
      </c>
      <c r="J131" t="s">
        <v>7055</v>
      </c>
      <c r="K131" t="s">
        <v>7056</v>
      </c>
      <c r="L131" t="s">
        <v>7057</v>
      </c>
      <c r="M131" t="s">
        <v>7050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7058</v>
      </c>
      <c r="T131" t="s">
        <v>7059</v>
      </c>
    </row>
    <row r="132" spans="1:20" x14ac:dyDescent="0.25">
      <c r="A132" t="s">
        <v>46</v>
      </c>
      <c r="B132" t="s">
        <v>56</v>
      </c>
      <c r="C132">
        <v>67</v>
      </c>
      <c r="D132">
        <v>1</v>
      </c>
      <c r="E132" t="s">
        <v>7053</v>
      </c>
      <c r="F132">
        <v>26</v>
      </c>
      <c r="G132">
        <v>26</v>
      </c>
      <c r="H132" t="s">
        <v>47</v>
      </c>
      <c r="I132" t="s">
        <v>7054</v>
      </c>
      <c r="J132" t="s">
        <v>7055</v>
      </c>
      <c r="K132" t="s">
        <v>7056</v>
      </c>
      <c r="L132" t="s">
        <v>7057</v>
      </c>
      <c r="M132" t="s">
        <v>7050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7058</v>
      </c>
      <c r="T132" t="s">
        <v>7059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7060</v>
      </c>
      <c r="F133">
        <v>106</v>
      </c>
      <c r="G133">
        <v>6</v>
      </c>
      <c r="H133" t="s">
        <v>1219</v>
      </c>
      <c r="I133" t="s">
        <v>1265</v>
      </c>
      <c r="J133" t="s">
        <v>309</v>
      </c>
      <c r="K133" t="s">
        <v>23</v>
      </c>
      <c r="L133" t="s">
        <v>24</v>
      </c>
      <c r="M133" t="s">
        <v>7061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7061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7060</v>
      </c>
      <c r="F134">
        <v>106</v>
      </c>
      <c r="G134">
        <v>6</v>
      </c>
      <c r="H134" t="s">
        <v>1219</v>
      </c>
      <c r="I134" t="s">
        <v>1265</v>
      </c>
      <c r="J134" t="s">
        <v>309</v>
      </c>
      <c r="K134" t="s">
        <v>23</v>
      </c>
      <c r="L134" t="s">
        <v>24</v>
      </c>
      <c r="M134" t="s">
        <v>7061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7061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7060</v>
      </c>
      <c r="F135">
        <v>106</v>
      </c>
      <c r="G135">
        <v>6</v>
      </c>
      <c r="H135" t="s">
        <v>1219</v>
      </c>
      <c r="I135" t="s">
        <v>1265</v>
      </c>
      <c r="J135" t="s">
        <v>309</v>
      </c>
      <c r="K135" t="s">
        <v>23</v>
      </c>
      <c r="L135" t="s">
        <v>24</v>
      </c>
      <c r="M135" t="s">
        <v>7061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7061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7062</v>
      </c>
      <c r="F136">
        <v>200</v>
      </c>
      <c r="G136">
        <v>0</v>
      </c>
      <c r="H136" t="s">
        <v>22</v>
      </c>
      <c r="I136" t="s">
        <v>7063</v>
      </c>
      <c r="J136" t="s">
        <v>322</v>
      </c>
      <c r="K136" t="s">
        <v>23</v>
      </c>
      <c r="L136" t="s">
        <v>24</v>
      </c>
      <c r="M136" t="s">
        <v>7064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7064</v>
      </c>
    </row>
    <row r="137" spans="1:20" x14ac:dyDescent="0.25">
      <c r="A137" t="s">
        <v>42</v>
      </c>
      <c r="B137" t="s">
        <v>43</v>
      </c>
      <c r="C137">
        <v>66.666666666666671</v>
      </c>
      <c r="D137">
        <v>3</v>
      </c>
      <c r="E137" t="s">
        <v>7065</v>
      </c>
      <c r="F137">
        <v>109</v>
      </c>
      <c r="G137">
        <v>9</v>
      </c>
      <c r="H137" t="s">
        <v>22</v>
      </c>
      <c r="I137" t="s">
        <v>7066</v>
      </c>
      <c r="J137" t="s">
        <v>1242</v>
      </c>
      <c r="K137" t="s">
        <v>23</v>
      </c>
      <c r="L137" t="s">
        <v>24</v>
      </c>
      <c r="M137" t="s">
        <v>7067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7067</v>
      </c>
    </row>
    <row r="138" spans="1:20" x14ac:dyDescent="0.25">
      <c r="A138" t="s">
        <v>38</v>
      </c>
      <c r="B138" t="s">
        <v>39</v>
      </c>
      <c r="C138">
        <v>54.5</v>
      </c>
      <c r="D138">
        <v>2</v>
      </c>
      <c r="E138" t="s">
        <v>7068</v>
      </c>
      <c r="F138">
        <v>56.25</v>
      </c>
      <c r="G138">
        <v>0</v>
      </c>
      <c r="H138" t="s">
        <v>47</v>
      </c>
      <c r="I138" t="s">
        <v>7069</v>
      </c>
      <c r="J138" t="s">
        <v>7070</v>
      </c>
      <c r="K138" t="s">
        <v>7071</v>
      </c>
      <c r="L138" t="s">
        <v>7072</v>
      </c>
      <c r="M138" t="s">
        <v>7067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7073</v>
      </c>
      <c r="T138" t="s">
        <v>7067</v>
      </c>
    </row>
    <row r="139" spans="1:20" x14ac:dyDescent="0.25">
      <c r="A139" t="s">
        <v>139</v>
      </c>
      <c r="B139" t="s">
        <v>112</v>
      </c>
      <c r="C139">
        <v>66</v>
      </c>
      <c r="D139">
        <v>1</v>
      </c>
      <c r="E139" t="s">
        <v>7074</v>
      </c>
      <c r="F139">
        <v>233</v>
      </c>
      <c r="G139">
        <v>0</v>
      </c>
      <c r="H139" t="s">
        <v>47</v>
      </c>
      <c r="I139" t="s">
        <v>7075</v>
      </c>
      <c r="J139" t="s">
        <v>7076</v>
      </c>
      <c r="K139" t="s">
        <v>6605</v>
      </c>
      <c r="L139" t="s">
        <v>7077</v>
      </c>
      <c r="M139" t="s">
        <v>7078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7079</v>
      </c>
      <c r="T139" t="s">
        <v>7078</v>
      </c>
    </row>
    <row r="140" spans="1:20" x14ac:dyDescent="0.25">
      <c r="A140" t="s">
        <v>110</v>
      </c>
      <c r="B140" t="s">
        <v>1223</v>
      </c>
      <c r="C140">
        <v>66</v>
      </c>
      <c r="D140">
        <v>1</v>
      </c>
      <c r="E140" t="s">
        <v>7074</v>
      </c>
      <c r="F140">
        <v>233</v>
      </c>
      <c r="G140">
        <v>0</v>
      </c>
      <c r="H140" t="s">
        <v>47</v>
      </c>
      <c r="I140" t="s">
        <v>7075</v>
      </c>
      <c r="J140" t="s">
        <v>7076</v>
      </c>
      <c r="K140" t="s">
        <v>6605</v>
      </c>
      <c r="L140" t="s">
        <v>7077</v>
      </c>
      <c r="M140" t="s">
        <v>7078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7079</v>
      </c>
      <c r="T140" t="s">
        <v>7078</v>
      </c>
    </row>
    <row r="141" spans="1:20" x14ac:dyDescent="0.25">
      <c r="A141" t="s">
        <v>46</v>
      </c>
      <c r="B141" t="s">
        <v>56</v>
      </c>
      <c r="C141">
        <v>67</v>
      </c>
      <c r="D141">
        <v>1</v>
      </c>
      <c r="E141" t="s">
        <v>7074</v>
      </c>
      <c r="F141">
        <v>233</v>
      </c>
      <c r="G141">
        <v>0</v>
      </c>
      <c r="H141" t="s">
        <v>47</v>
      </c>
      <c r="I141" t="s">
        <v>7075</v>
      </c>
      <c r="J141" t="s">
        <v>7076</v>
      </c>
      <c r="K141" t="s">
        <v>6605</v>
      </c>
      <c r="L141" t="s">
        <v>7077</v>
      </c>
      <c r="M141" t="s">
        <v>7078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7079</v>
      </c>
      <c r="T141" t="s">
        <v>7078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7080</v>
      </c>
      <c r="F142">
        <v>100</v>
      </c>
      <c r="G142">
        <v>0</v>
      </c>
      <c r="H142" t="s">
        <v>1219</v>
      </c>
      <c r="I142" t="s">
        <v>7081</v>
      </c>
      <c r="J142" t="s">
        <v>1224</v>
      </c>
      <c r="K142" t="s">
        <v>23</v>
      </c>
      <c r="L142" t="s">
        <v>24</v>
      </c>
      <c r="M142" t="s">
        <v>7082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7083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7080</v>
      </c>
      <c r="F143">
        <v>100</v>
      </c>
      <c r="G143">
        <v>0</v>
      </c>
      <c r="H143" t="s">
        <v>1219</v>
      </c>
      <c r="I143" t="s">
        <v>7081</v>
      </c>
      <c r="J143" t="s">
        <v>1224</v>
      </c>
      <c r="K143" t="s">
        <v>23</v>
      </c>
      <c r="L143" t="s">
        <v>24</v>
      </c>
      <c r="M143" t="s">
        <v>7082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7083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7080</v>
      </c>
      <c r="F144">
        <v>100</v>
      </c>
      <c r="G144">
        <v>0</v>
      </c>
      <c r="H144" t="s">
        <v>1219</v>
      </c>
      <c r="I144" t="s">
        <v>7081</v>
      </c>
      <c r="J144" t="s">
        <v>1224</v>
      </c>
      <c r="K144" t="s">
        <v>23</v>
      </c>
      <c r="L144" t="s">
        <v>24</v>
      </c>
      <c r="M144" t="s">
        <v>7082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23</v>
      </c>
      <c r="T144" t="s">
        <v>7083</v>
      </c>
    </row>
    <row r="145" spans="1:20" x14ac:dyDescent="0.25">
      <c r="A145" t="s">
        <v>46</v>
      </c>
      <c r="B145" t="s">
        <v>1239</v>
      </c>
      <c r="C145">
        <v>71.25</v>
      </c>
      <c r="D145">
        <v>1</v>
      </c>
      <c r="E145" t="s">
        <v>7084</v>
      </c>
      <c r="F145">
        <v>78.25</v>
      </c>
      <c r="G145">
        <v>7</v>
      </c>
      <c r="H145" t="s">
        <v>47</v>
      </c>
      <c r="I145" t="s">
        <v>7085</v>
      </c>
      <c r="J145" t="s">
        <v>7086</v>
      </c>
      <c r="K145" t="s">
        <v>5358</v>
      </c>
      <c r="L145" t="s">
        <v>7087</v>
      </c>
      <c r="M145" t="s">
        <v>7088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7089</v>
      </c>
      <c r="T145" t="s">
        <v>7088</v>
      </c>
    </row>
    <row r="146" spans="1:20" x14ac:dyDescent="0.25">
      <c r="A146" t="s">
        <v>186</v>
      </c>
      <c r="B146" t="s">
        <v>187</v>
      </c>
      <c r="C146">
        <v>50</v>
      </c>
      <c r="D146">
        <v>6</v>
      </c>
      <c r="E146" t="s">
        <v>7090</v>
      </c>
      <c r="F146">
        <v>200</v>
      </c>
      <c r="G146">
        <v>0</v>
      </c>
      <c r="H146" t="s">
        <v>22</v>
      </c>
      <c r="I146" t="s">
        <v>7091</v>
      </c>
      <c r="J146" t="s">
        <v>1303</v>
      </c>
      <c r="K146" t="s">
        <v>23</v>
      </c>
      <c r="L146" t="s">
        <v>24</v>
      </c>
      <c r="M146" t="s">
        <v>7092</v>
      </c>
      <c r="N146" t="s">
        <v>23</v>
      </c>
      <c r="O146" t="s">
        <v>32</v>
      </c>
      <c r="P146" t="s">
        <v>26</v>
      </c>
      <c r="Q146" t="s">
        <v>33</v>
      </c>
      <c r="R146" t="s">
        <v>24</v>
      </c>
      <c r="S146" t="s">
        <v>7093</v>
      </c>
      <c r="T146" t="s">
        <v>7092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7094</v>
      </c>
      <c r="F147">
        <v>408</v>
      </c>
      <c r="G147">
        <v>10</v>
      </c>
      <c r="H147" t="s">
        <v>47</v>
      </c>
      <c r="I147" t="s">
        <v>3647</v>
      </c>
      <c r="J147" t="s">
        <v>7095</v>
      </c>
      <c r="K147" t="s">
        <v>7096</v>
      </c>
      <c r="L147" t="s">
        <v>4076</v>
      </c>
      <c r="M147" t="s">
        <v>7097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7098</v>
      </c>
      <c r="T147" t="s">
        <v>7097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7094</v>
      </c>
      <c r="F148">
        <v>408</v>
      </c>
      <c r="G148">
        <v>10</v>
      </c>
      <c r="H148" t="s">
        <v>47</v>
      </c>
      <c r="I148" t="s">
        <v>3647</v>
      </c>
      <c r="J148" t="s">
        <v>7095</v>
      </c>
      <c r="K148" t="s">
        <v>7096</v>
      </c>
      <c r="L148" t="s">
        <v>4076</v>
      </c>
      <c r="M148" t="s">
        <v>7097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7098</v>
      </c>
      <c r="T148" t="s">
        <v>7097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7094</v>
      </c>
      <c r="F149">
        <v>408</v>
      </c>
      <c r="G149">
        <v>10</v>
      </c>
      <c r="H149" t="s">
        <v>47</v>
      </c>
      <c r="I149" t="s">
        <v>3647</v>
      </c>
      <c r="J149" t="s">
        <v>7095</v>
      </c>
      <c r="K149" t="s">
        <v>7096</v>
      </c>
      <c r="L149" t="s">
        <v>4076</v>
      </c>
      <c r="M149" t="s">
        <v>7097</v>
      </c>
      <c r="N149" t="s">
        <v>23</v>
      </c>
      <c r="O149" t="s">
        <v>63</v>
      </c>
      <c r="P149" t="s">
        <v>54</v>
      </c>
      <c r="Q149" t="s">
        <v>55</v>
      </c>
      <c r="R149" t="s">
        <v>24</v>
      </c>
      <c r="S149" t="s">
        <v>7098</v>
      </c>
      <c r="T149" t="s">
        <v>7097</v>
      </c>
    </row>
    <row r="150" spans="1:20" x14ac:dyDescent="0.25">
      <c r="A150" t="s">
        <v>30</v>
      </c>
      <c r="B150" t="s">
        <v>31</v>
      </c>
      <c r="C150">
        <v>43</v>
      </c>
      <c r="D150">
        <v>1</v>
      </c>
      <c r="E150" t="s">
        <v>7094</v>
      </c>
      <c r="F150">
        <v>408</v>
      </c>
      <c r="G150">
        <v>10</v>
      </c>
      <c r="H150" t="s">
        <v>47</v>
      </c>
      <c r="I150" t="s">
        <v>3647</v>
      </c>
      <c r="J150" t="s">
        <v>7095</v>
      </c>
      <c r="K150" t="s">
        <v>7096</v>
      </c>
      <c r="L150" t="s">
        <v>4076</v>
      </c>
      <c r="M150" t="s">
        <v>7097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7098</v>
      </c>
      <c r="T150" t="s">
        <v>7097</v>
      </c>
    </row>
    <row r="151" spans="1:20" x14ac:dyDescent="0.25">
      <c r="A151" t="s">
        <v>113</v>
      </c>
      <c r="B151" t="s">
        <v>1264</v>
      </c>
      <c r="C151">
        <v>65</v>
      </c>
      <c r="D151">
        <v>1</v>
      </c>
      <c r="E151" t="s">
        <v>7094</v>
      </c>
      <c r="F151">
        <v>408</v>
      </c>
      <c r="G151">
        <v>10</v>
      </c>
      <c r="H151" t="s">
        <v>47</v>
      </c>
      <c r="I151" t="s">
        <v>3647</v>
      </c>
      <c r="J151" t="s">
        <v>7095</v>
      </c>
      <c r="K151" t="s">
        <v>7096</v>
      </c>
      <c r="L151" t="s">
        <v>4076</v>
      </c>
      <c r="M151" t="s">
        <v>7097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7098</v>
      </c>
      <c r="T151" t="s">
        <v>7097</v>
      </c>
    </row>
    <row r="152" spans="1:20" x14ac:dyDescent="0.25">
      <c r="A152" t="s">
        <v>186</v>
      </c>
      <c r="B152" t="s">
        <v>187</v>
      </c>
      <c r="C152">
        <v>45</v>
      </c>
      <c r="D152">
        <v>2</v>
      </c>
      <c r="E152" t="s">
        <v>7094</v>
      </c>
      <c r="F152">
        <v>408</v>
      </c>
      <c r="G152">
        <v>10</v>
      </c>
      <c r="H152" t="s">
        <v>47</v>
      </c>
      <c r="I152" t="s">
        <v>3647</v>
      </c>
      <c r="J152" t="s">
        <v>7095</v>
      </c>
      <c r="K152" t="s">
        <v>7096</v>
      </c>
      <c r="L152" t="s">
        <v>4076</v>
      </c>
      <c r="M152" t="s">
        <v>7097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7098</v>
      </c>
      <c r="T152" t="s">
        <v>7097</v>
      </c>
    </row>
    <row r="153" spans="1:20" x14ac:dyDescent="0.25">
      <c r="A153" t="s">
        <v>139</v>
      </c>
      <c r="B153" t="s">
        <v>112</v>
      </c>
      <c r="C153">
        <v>68</v>
      </c>
      <c r="D153">
        <v>1</v>
      </c>
      <c r="E153" t="s">
        <v>7094</v>
      </c>
      <c r="F153">
        <v>408</v>
      </c>
      <c r="G153">
        <v>10</v>
      </c>
      <c r="H153" t="s">
        <v>47</v>
      </c>
      <c r="I153" t="s">
        <v>3647</v>
      </c>
      <c r="J153" t="s">
        <v>7095</v>
      </c>
      <c r="K153" t="s">
        <v>7096</v>
      </c>
      <c r="L153" t="s">
        <v>4076</v>
      </c>
      <c r="M153" t="s">
        <v>7097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7098</v>
      </c>
      <c r="T153" t="s">
        <v>7097</v>
      </c>
    </row>
    <row r="154" spans="1:20" x14ac:dyDescent="0.25">
      <c r="A154" t="s">
        <v>46</v>
      </c>
      <c r="B154" t="s">
        <v>1239</v>
      </c>
      <c r="C154">
        <v>63.75</v>
      </c>
      <c r="D154">
        <v>1</v>
      </c>
      <c r="E154" t="s">
        <v>7099</v>
      </c>
      <c r="F154">
        <v>63.75</v>
      </c>
      <c r="G154">
        <v>0</v>
      </c>
      <c r="H154" t="s">
        <v>47</v>
      </c>
      <c r="I154" t="s">
        <v>7100</v>
      </c>
      <c r="J154" t="s">
        <v>7101</v>
      </c>
      <c r="K154" t="s">
        <v>7102</v>
      </c>
      <c r="L154" t="s">
        <v>7103</v>
      </c>
      <c r="M154" t="s">
        <v>7104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7105</v>
      </c>
      <c r="T154" t="s">
        <v>7104</v>
      </c>
    </row>
    <row r="155" spans="1:20" x14ac:dyDescent="0.25">
      <c r="A155" t="s">
        <v>42</v>
      </c>
      <c r="B155" t="s">
        <v>43</v>
      </c>
      <c r="C155">
        <v>66.666666666666671</v>
      </c>
      <c r="D155">
        <v>3</v>
      </c>
      <c r="E155" t="s">
        <v>7106</v>
      </c>
      <c r="F155">
        <v>200</v>
      </c>
      <c r="G155">
        <v>0</v>
      </c>
      <c r="H155" t="s">
        <v>1219</v>
      </c>
      <c r="I155" t="s">
        <v>7107</v>
      </c>
      <c r="J155" t="s">
        <v>310</v>
      </c>
      <c r="K155" t="s">
        <v>23</v>
      </c>
      <c r="L155" t="s">
        <v>24</v>
      </c>
      <c r="M155" t="s">
        <v>7108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7108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7106</v>
      </c>
      <c r="F156">
        <v>200</v>
      </c>
      <c r="G156">
        <v>0</v>
      </c>
      <c r="H156" t="s">
        <v>1219</v>
      </c>
      <c r="I156" t="s">
        <v>7107</v>
      </c>
      <c r="J156" t="s">
        <v>310</v>
      </c>
      <c r="K156" t="s">
        <v>23</v>
      </c>
      <c r="L156" t="s">
        <v>24</v>
      </c>
      <c r="M156" t="s">
        <v>7108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7108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7106</v>
      </c>
      <c r="F157">
        <v>200</v>
      </c>
      <c r="G157">
        <v>0</v>
      </c>
      <c r="H157" t="s">
        <v>1219</v>
      </c>
      <c r="I157" t="s">
        <v>7107</v>
      </c>
      <c r="J157" t="s">
        <v>310</v>
      </c>
      <c r="K157" t="s">
        <v>23</v>
      </c>
      <c r="L157" t="s">
        <v>24</v>
      </c>
      <c r="M157" t="s">
        <v>7108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7108</v>
      </c>
    </row>
    <row r="158" spans="1:20" x14ac:dyDescent="0.25">
      <c r="A158" t="s">
        <v>30</v>
      </c>
      <c r="B158" t="s">
        <v>31</v>
      </c>
      <c r="C158">
        <v>50</v>
      </c>
      <c r="D158">
        <v>1</v>
      </c>
      <c r="E158" t="s">
        <v>7106</v>
      </c>
      <c r="F158">
        <v>200</v>
      </c>
      <c r="G158">
        <v>0</v>
      </c>
      <c r="H158" t="s">
        <v>1219</v>
      </c>
      <c r="I158" t="s">
        <v>7107</v>
      </c>
      <c r="J158" t="s">
        <v>310</v>
      </c>
      <c r="K158" t="s">
        <v>23</v>
      </c>
      <c r="L158" t="s">
        <v>24</v>
      </c>
      <c r="M158" t="s">
        <v>7108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7108</v>
      </c>
    </row>
    <row r="159" spans="1:20" x14ac:dyDescent="0.25">
      <c r="A159" t="s">
        <v>42</v>
      </c>
      <c r="B159" t="s">
        <v>43</v>
      </c>
      <c r="C159">
        <v>66.666666666666671</v>
      </c>
      <c r="D159">
        <v>3</v>
      </c>
      <c r="E159" t="s">
        <v>7109</v>
      </c>
      <c r="F159">
        <v>100</v>
      </c>
      <c r="G159">
        <v>0</v>
      </c>
      <c r="H159" t="s">
        <v>22</v>
      </c>
      <c r="I159" t="s">
        <v>7110</v>
      </c>
      <c r="J159" t="s">
        <v>317</v>
      </c>
      <c r="K159" t="s">
        <v>23</v>
      </c>
      <c r="L159" t="s">
        <v>24</v>
      </c>
      <c r="M159" t="s">
        <v>7111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7111</v>
      </c>
    </row>
    <row r="160" spans="1:20" x14ac:dyDescent="0.25">
      <c r="A160" t="s">
        <v>186</v>
      </c>
      <c r="B160" t="s">
        <v>187</v>
      </c>
      <c r="C160">
        <v>50</v>
      </c>
      <c r="D160">
        <v>6</v>
      </c>
      <c r="E160" t="s">
        <v>7112</v>
      </c>
      <c r="F160">
        <v>200</v>
      </c>
      <c r="G160">
        <v>0</v>
      </c>
      <c r="H160" t="s">
        <v>22</v>
      </c>
      <c r="I160" t="s">
        <v>4175</v>
      </c>
      <c r="J160" t="s">
        <v>305</v>
      </c>
      <c r="K160" t="s">
        <v>23</v>
      </c>
      <c r="L160" t="s">
        <v>24</v>
      </c>
      <c r="M160" t="s">
        <v>7113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7114</v>
      </c>
    </row>
    <row r="161" spans="1:20" x14ac:dyDescent="0.25">
      <c r="A161" t="s">
        <v>30</v>
      </c>
      <c r="B161" t="s">
        <v>31</v>
      </c>
      <c r="C161">
        <v>60</v>
      </c>
      <c r="D161">
        <v>3</v>
      </c>
      <c r="E161" t="s">
        <v>7115</v>
      </c>
      <c r="F161">
        <v>109</v>
      </c>
      <c r="G161">
        <v>9</v>
      </c>
      <c r="H161" t="s">
        <v>1219</v>
      </c>
      <c r="I161" t="s">
        <v>7116</v>
      </c>
      <c r="J161" t="s">
        <v>1244</v>
      </c>
      <c r="K161" t="s">
        <v>23</v>
      </c>
      <c r="L161" t="s">
        <v>24</v>
      </c>
      <c r="M161" t="s">
        <v>7117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7117</v>
      </c>
    </row>
    <row r="162" spans="1:20" x14ac:dyDescent="0.25">
      <c r="A162" t="s">
        <v>42</v>
      </c>
      <c r="B162" t="s">
        <v>43</v>
      </c>
      <c r="C162">
        <v>66.666666666666671</v>
      </c>
      <c r="D162">
        <v>3</v>
      </c>
      <c r="E162" t="s">
        <v>7118</v>
      </c>
      <c r="F162">
        <v>130</v>
      </c>
      <c r="G162">
        <v>0</v>
      </c>
      <c r="H162" t="s">
        <v>47</v>
      </c>
      <c r="I162" t="s">
        <v>7119</v>
      </c>
      <c r="J162" t="s">
        <v>7120</v>
      </c>
      <c r="K162" t="s">
        <v>3905</v>
      </c>
      <c r="L162" t="s">
        <v>4348</v>
      </c>
      <c r="M162" t="s">
        <v>7121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7122</v>
      </c>
      <c r="T162" t="s">
        <v>7121</v>
      </c>
    </row>
    <row r="163" spans="1:20" x14ac:dyDescent="0.25">
      <c r="A163" t="s">
        <v>30</v>
      </c>
      <c r="B163" t="s">
        <v>31</v>
      </c>
      <c r="C163">
        <v>60</v>
      </c>
      <c r="D163">
        <v>3</v>
      </c>
      <c r="E163" t="s">
        <v>7123</v>
      </c>
      <c r="F163">
        <v>120</v>
      </c>
      <c r="G163">
        <v>29</v>
      </c>
      <c r="H163" t="s">
        <v>1219</v>
      </c>
      <c r="I163" t="s">
        <v>7124</v>
      </c>
      <c r="J163" t="s">
        <v>313</v>
      </c>
      <c r="K163" t="s">
        <v>23</v>
      </c>
      <c r="L163" t="s">
        <v>24</v>
      </c>
      <c r="M163" t="s">
        <v>7125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7125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7126</v>
      </c>
      <c r="F164">
        <v>100</v>
      </c>
      <c r="G164">
        <v>0</v>
      </c>
      <c r="H164" t="s">
        <v>1219</v>
      </c>
      <c r="I164" t="s">
        <v>7127</v>
      </c>
      <c r="J164" t="s">
        <v>397</v>
      </c>
      <c r="K164" t="s">
        <v>23</v>
      </c>
      <c r="L164" t="s">
        <v>24</v>
      </c>
      <c r="M164" t="s">
        <v>7128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7128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7126</v>
      </c>
      <c r="F165">
        <v>100</v>
      </c>
      <c r="G165">
        <v>0</v>
      </c>
      <c r="H165" t="s">
        <v>1219</v>
      </c>
      <c r="I165" t="s">
        <v>7127</v>
      </c>
      <c r="J165" t="s">
        <v>397</v>
      </c>
      <c r="K165" t="s">
        <v>23</v>
      </c>
      <c r="L165" t="s">
        <v>24</v>
      </c>
      <c r="M165" t="s">
        <v>7128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7128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7126</v>
      </c>
      <c r="F166">
        <v>100</v>
      </c>
      <c r="G166">
        <v>0</v>
      </c>
      <c r="H166" t="s">
        <v>1219</v>
      </c>
      <c r="I166" t="s">
        <v>7127</v>
      </c>
      <c r="J166" t="s">
        <v>397</v>
      </c>
      <c r="K166" t="s">
        <v>23</v>
      </c>
      <c r="L166" t="s">
        <v>24</v>
      </c>
      <c r="M166" t="s">
        <v>7128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7128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7129</v>
      </c>
      <c r="F167">
        <v>100</v>
      </c>
      <c r="G167">
        <v>0</v>
      </c>
      <c r="H167" t="s">
        <v>1219</v>
      </c>
      <c r="I167" t="s">
        <v>7130</v>
      </c>
      <c r="J167" t="s">
        <v>323</v>
      </c>
      <c r="K167" t="s">
        <v>23</v>
      </c>
      <c r="L167" t="s">
        <v>24</v>
      </c>
      <c r="M167" t="s">
        <v>7131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7131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7129</v>
      </c>
      <c r="F168">
        <v>100</v>
      </c>
      <c r="G168">
        <v>0</v>
      </c>
      <c r="H168" t="s">
        <v>1219</v>
      </c>
      <c r="I168" t="s">
        <v>7130</v>
      </c>
      <c r="J168" t="s">
        <v>323</v>
      </c>
      <c r="K168" t="s">
        <v>23</v>
      </c>
      <c r="L168" t="s">
        <v>24</v>
      </c>
      <c r="M168" t="s">
        <v>7131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7131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7129</v>
      </c>
      <c r="F169">
        <v>100</v>
      </c>
      <c r="G169">
        <v>0</v>
      </c>
      <c r="H169" t="s">
        <v>1219</v>
      </c>
      <c r="I169" t="s">
        <v>7130</v>
      </c>
      <c r="J169" t="s">
        <v>323</v>
      </c>
      <c r="K169" t="s">
        <v>23</v>
      </c>
      <c r="L169" t="s">
        <v>24</v>
      </c>
      <c r="M169" t="s">
        <v>7131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7131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7132</v>
      </c>
      <c r="F170">
        <v>200</v>
      </c>
      <c r="G170">
        <v>0</v>
      </c>
      <c r="H170" t="s">
        <v>22</v>
      </c>
      <c r="I170" t="s">
        <v>1357</v>
      </c>
      <c r="J170" t="s">
        <v>65</v>
      </c>
      <c r="K170" t="s">
        <v>23</v>
      </c>
      <c r="L170" t="s">
        <v>24</v>
      </c>
      <c r="M170" t="s">
        <v>7133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7134</v>
      </c>
      <c r="T170" t="s">
        <v>7133</v>
      </c>
    </row>
    <row r="171" spans="1:20" x14ac:dyDescent="0.25">
      <c r="A171" t="s">
        <v>28</v>
      </c>
      <c r="B171" t="s">
        <v>29</v>
      </c>
      <c r="C171">
        <v>50</v>
      </c>
      <c r="D171">
        <v>1</v>
      </c>
      <c r="E171" t="s">
        <v>7132</v>
      </c>
      <c r="F171">
        <v>200</v>
      </c>
      <c r="G171">
        <v>0</v>
      </c>
      <c r="H171" t="s">
        <v>22</v>
      </c>
      <c r="I171" t="s">
        <v>1357</v>
      </c>
      <c r="J171" t="s">
        <v>65</v>
      </c>
      <c r="K171" t="s">
        <v>23</v>
      </c>
      <c r="L171" t="s">
        <v>24</v>
      </c>
      <c r="M171" t="s">
        <v>7133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7134</v>
      </c>
      <c r="T171" t="s">
        <v>7133</v>
      </c>
    </row>
    <row r="172" spans="1:20" x14ac:dyDescent="0.25">
      <c r="A172" t="s">
        <v>30</v>
      </c>
      <c r="B172" t="s">
        <v>31</v>
      </c>
      <c r="C172">
        <v>50</v>
      </c>
      <c r="D172">
        <v>1</v>
      </c>
      <c r="E172" t="s">
        <v>7132</v>
      </c>
      <c r="F172">
        <v>200</v>
      </c>
      <c r="G172">
        <v>0</v>
      </c>
      <c r="H172" t="s">
        <v>22</v>
      </c>
      <c r="I172" t="s">
        <v>1357</v>
      </c>
      <c r="J172" t="s">
        <v>65</v>
      </c>
      <c r="K172" t="s">
        <v>23</v>
      </c>
      <c r="L172" t="s">
        <v>24</v>
      </c>
      <c r="M172" t="s">
        <v>7133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7134</v>
      </c>
      <c r="T172" t="s">
        <v>7133</v>
      </c>
    </row>
    <row r="173" spans="1:20" x14ac:dyDescent="0.25">
      <c r="A173" t="s">
        <v>30</v>
      </c>
      <c r="B173" t="s">
        <v>31</v>
      </c>
      <c r="C173">
        <v>60</v>
      </c>
      <c r="D173">
        <v>3</v>
      </c>
      <c r="E173" t="s">
        <v>7132</v>
      </c>
      <c r="F173">
        <v>200</v>
      </c>
      <c r="G173">
        <v>0</v>
      </c>
      <c r="H173" t="s">
        <v>22</v>
      </c>
      <c r="I173" t="s">
        <v>1357</v>
      </c>
      <c r="J173" t="s">
        <v>65</v>
      </c>
      <c r="K173" t="s">
        <v>23</v>
      </c>
      <c r="L173" t="s">
        <v>24</v>
      </c>
      <c r="M173" t="s">
        <v>7133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7134</v>
      </c>
      <c r="T173" t="s">
        <v>7133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7135</v>
      </c>
      <c r="F174">
        <v>100</v>
      </c>
      <c r="G174">
        <v>0</v>
      </c>
      <c r="H174" t="s">
        <v>1219</v>
      </c>
      <c r="I174" t="s">
        <v>7136</v>
      </c>
      <c r="J174" t="s">
        <v>1291</v>
      </c>
      <c r="K174" t="s">
        <v>23</v>
      </c>
      <c r="L174" t="s">
        <v>24</v>
      </c>
      <c r="M174" t="s">
        <v>7133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7133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7135</v>
      </c>
      <c r="F175">
        <v>100</v>
      </c>
      <c r="G175">
        <v>0</v>
      </c>
      <c r="H175" t="s">
        <v>1219</v>
      </c>
      <c r="I175" t="s">
        <v>7136</v>
      </c>
      <c r="J175" t="s">
        <v>1291</v>
      </c>
      <c r="K175" t="s">
        <v>23</v>
      </c>
      <c r="L175" t="s">
        <v>24</v>
      </c>
      <c r="M175" t="s">
        <v>7133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7133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7135</v>
      </c>
      <c r="F176">
        <v>100</v>
      </c>
      <c r="G176">
        <v>0</v>
      </c>
      <c r="H176" t="s">
        <v>1219</v>
      </c>
      <c r="I176" t="s">
        <v>7136</v>
      </c>
      <c r="J176" t="s">
        <v>1291</v>
      </c>
      <c r="K176" t="s">
        <v>23</v>
      </c>
      <c r="L176" t="s">
        <v>24</v>
      </c>
      <c r="M176" t="s">
        <v>7133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7133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7137</v>
      </c>
      <c r="F177">
        <v>135</v>
      </c>
      <c r="G177">
        <v>35</v>
      </c>
      <c r="H177" t="s">
        <v>1219</v>
      </c>
      <c r="I177" t="s">
        <v>7138</v>
      </c>
      <c r="J177" t="s">
        <v>306</v>
      </c>
      <c r="K177" t="s">
        <v>23</v>
      </c>
      <c r="L177" t="s">
        <v>24</v>
      </c>
      <c r="M177" t="s">
        <v>7133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23</v>
      </c>
      <c r="T177" t="s">
        <v>7139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7137</v>
      </c>
      <c r="F178">
        <v>135</v>
      </c>
      <c r="G178">
        <v>35</v>
      </c>
      <c r="H178" t="s">
        <v>1219</v>
      </c>
      <c r="I178" t="s">
        <v>7138</v>
      </c>
      <c r="J178" t="s">
        <v>306</v>
      </c>
      <c r="K178" t="s">
        <v>23</v>
      </c>
      <c r="L178" t="s">
        <v>24</v>
      </c>
      <c r="M178" t="s">
        <v>7133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23</v>
      </c>
      <c r="T178" t="s">
        <v>7139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7137</v>
      </c>
      <c r="F179">
        <v>135</v>
      </c>
      <c r="G179">
        <v>35</v>
      </c>
      <c r="H179" t="s">
        <v>1219</v>
      </c>
      <c r="I179" t="s">
        <v>7138</v>
      </c>
      <c r="J179" t="s">
        <v>306</v>
      </c>
      <c r="K179" t="s">
        <v>23</v>
      </c>
      <c r="L179" t="s">
        <v>24</v>
      </c>
      <c r="M179" t="s">
        <v>7133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23</v>
      </c>
      <c r="T179" t="s">
        <v>7139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7140</v>
      </c>
      <c r="F180">
        <v>109</v>
      </c>
      <c r="G180">
        <v>9</v>
      </c>
      <c r="H180" t="s">
        <v>1219</v>
      </c>
      <c r="I180" t="s">
        <v>7141</v>
      </c>
      <c r="J180" t="s">
        <v>325</v>
      </c>
      <c r="K180" t="s">
        <v>23</v>
      </c>
      <c r="L180" t="s">
        <v>24</v>
      </c>
      <c r="M180" t="s">
        <v>7142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7142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7140</v>
      </c>
      <c r="F181">
        <v>109</v>
      </c>
      <c r="G181">
        <v>9</v>
      </c>
      <c r="H181" t="s">
        <v>1219</v>
      </c>
      <c r="I181" t="s">
        <v>7141</v>
      </c>
      <c r="J181" t="s">
        <v>325</v>
      </c>
      <c r="K181" t="s">
        <v>23</v>
      </c>
      <c r="L181" t="s">
        <v>24</v>
      </c>
      <c r="M181" t="s">
        <v>7142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7142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7140</v>
      </c>
      <c r="F182">
        <v>109</v>
      </c>
      <c r="G182">
        <v>9</v>
      </c>
      <c r="H182" t="s">
        <v>1219</v>
      </c>
      <c r="I182" t="s">
        <v>7141</v>
      </c>
      <c r="J182" t="s">
        <v>325</v>
      </c>
      <c r="K182" t="s">
        <v>23</v>
      </c>
      <c r="L182" t="s">
        <v>24</v>
      </c>
      <c r="M182" t="s">
        <v>7142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7142</v>
      </c>
    </row>
    <row r="183" spans="1:20" x14ac:dyDescent="0.25">
      <c r="A183" t="s">
        <v>20</v>
      </c>
      <c r="B183" t="s">
        <v>21</v>
      </c>
      <c r="C183">
        <v>50</v>
      </c>
      <c r="D183">
        <v>2</v>
      </c>
      <c r="E183" t="s">
        <v>7143</v>
      </c>
      <c r="F183">
        <v>200</v>
      </c>
      <c r="G183">
        <v>0</v>
      </c>
      <c r="H183" t="s">
        <v>1219</v>
      </c>
      <c r="I183" t="s">
        <v>7144</v>
      </c>
      <c r="J183" t="s">
        <v>304</v>
      </c>
      <c r="K183" t="s">
        <v>23</v>
      </c>
      <c r="L183" t="s">
        <v>24</v>
      </c>
      <c r="M183" t="s">
        <v>7145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7145</v>
      </c>
    </row>
    <row r="184" spans="1:20" x14ac:dyDescent="0.25">
      <c r="A184" t="s">
        <v>28</v>
      </c>
      <c r="B184" t="s">
        <v>29</v>
      </c>
      <c r="C184">
        <v>50</v>
      </c>
      <c r="D184">
        <v>2</v>
      </c>
      <c r="E184" t="s">
        <v>7143</v>
      </c>
      <c r="F184">
        <v>200</v>
      </c>
      <c r="G184">
        <v>0</v>
      </c>
      <c r="H184" t="s">
        <v>1219</v>
      </c>
      <c r="I184" t="s">
        <v>7144</v>
      </c>
      <c r="J184" t="s">
        <v>304</v>
      </c>
      <c r="K184" t="s">
        <v>23</v>
      </c>
      <c r="L184" t="s">
        <v>24</v>
      </c>
      <c r="M184" t="s">
        <v>7145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7145</v>
      </c>
    </row>
    <row r="185" spans="1:20" x14ac:dyDescent="0.25">
      <c r="A185" t="s">
        <v>30</v>
      </c>
      <c r="B185" t="s">
        <v>31</v>
      </c>
      <c r="C185">
        <v>50</v>
      </c>
      <c r="D185">
        <v>2</v>
      </c>
      <c r="E185" t="s">
        <v>7143</v>
      </c>
      <c r="F185">
        <v>200</v>
      </c>
      <c r="G185">
        <v>0</v>
      </c>
      <c r="H185" t="s">
        <v>1219</v>
      </c>
      <c r="I185" t="s">
        <v>7144</v>
      </c>
      <c r="J185" t="s">
        <v>304</v>
      </c>
      <c r="K185" t="s">
        <v>23</v>
      </c>
      <c r="L185" t="s">
        <v>24</v>
      </c>
      <c r="M185" t="s">
        <v>7145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7145</v>
      </c>
    </row>
    <row r="186" spans="1:20" x14ac:dyDescent="0.25">
      <c r="A186" t="s">
        <v>42</v>
      </c>
      <c r="B186" t="s">
        <v>43</v>
      </c>
      <c r="C186">
        <v>66.666666666666671</v>
      </c>
      <c r="D186">
        <v>3</v>
      </c>
      <c r="E186" t="s">
        <v>7146</v>
      </c>
      <c r="F186">
        <v>130</v>
      </c>
      <c r="G186">
        <v>0</v>
      </c>
      <c r="H186" t="s">
        <v>47</v>
      </c>
      <c r="I186" t="s">
        <v>7147</v>
      </c>
      <c r="J186" t="s">
        <v>7148</v>
      </c>
      <c r="K186" t="s">
        <v>7149</v>
      </c>
      <c r="L186" t="s">
        <v>7150</v>
      </c>
      <c r="M186" t="s">
        <v>7151</v>
      </c>
      <c r="N186" t="s">
        <v>23</v>
      </c>
      <c r="O186" t="s">
        <v>63</v>
      </c>
      <c r="P186" t="s">
        <v>54</v>
      </c>
      <c r="Q186" t="s">
        <v>55</v>
      </c>
      <c r="R186" t="s">
        <v>24</v>
      </c>
      <c r="S186" t="s">
        <v>7152</v>
      </c>
      <c r="T186" t="s">
        <v>7153</v>
      </c>
    </row>
    <row r="187" spans="1:20" x14ac:dyDescent="0.25">
      <c r="A187" t="s">
        <v>139</v>
      </c>
      <c r="B187" t="s">
        <v>112</v>
      </c>
      <c r="C187">
        <v>90</v>
      </c>
      <c r="D187">
        <v>2</v>
      </c>
      <c r="E187" t="s">
        <v>7154</v>
      </c>
      <c r="F187">
        <v>152</v>
      </c>
      <c r="G187">
        <v>0</v>
      </c>
      <c r="H187" t="s">
        <v>1222</v>
      </c>
      <c r="I187" t="s">
        <v>7155</v>
      </c>
      <c r="J187" t="s">
        <v>7156</v>
      </c>
      <c r="K187" t="s">
        <v>6722</v>
      </c>
      <c r="L187" t="s">
        <v>7157</v>
      </c>
      <c r="M187" t="s">
        <v>7158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7159</v>
      </c>
      <c r="T187" t="s">
        <v>7158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7160</v>
      </c>
      <c r="F188">
        <v>100</v>
      </c>
      <c r="G188">
        <v>0</v>
      </c>
      <c r="H188" t="s">
        <v>1219</v>
      </c>
      <c r="I188" t="s">
        <v>7161</v>
      </c>
      <c r="J188" t="s">
        <v>1240</v>
      </c>
      <c r="K188" t="s">
        <v>23</v>
      </c>
      <c r="L188" t="s">
        <v>24</v>
      </c>
      <c r="M188" t="s">
        <v>7162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7162</v>
      </c>
    </row>
    <row r="189" spans="1:20" x14ac:dyDescent="0.25">
      <c r="A189" t="s">
        <v>28</v>
      </c>
      <c r="B189" t="s">
        <v>29</v>
      </c>
      <c r="C189">
        <v>50</v>
      </c>
      <c r="D189">
        <v>1</v>
      </c>
      <c r="E189" t="s">
        <v>7160</v>
      </c>
      <c r="F189">
        <v>100</v>
      </c>
      <c r="G189">
        <v>0</v>
      </c>
      <c r="H189" t="s">
        <v>1219</v>
      </c>
      <c r="I189" t="s">
        <v>7161</v>
      </c>
      <c r="J189" t="s">
        <v>1240</v>
      </c>
      <c r="K189" t="s">
        <v>23</v>
      </c>
      <c r="L189" t="s">
        <v>24</v>
      </c>
      <c r="M189" t="s">
        <v>7162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7162</v>
      </c>
    </row>
    <row r="190" spans="1:20" x14ac:dyDescent="0.25">
      <c r="A190" t="s">
        <v>30</v>
      </c>
      <c r="B190" t="s">
        <v>31</v>
      </c>
      <c r="C190">
        <v>50</v>
      </c>
      <c r="D190">
        <v>1</v>
      </c>
      <c r="E190" t="s">
        <v>7160</v>
      </c>
      <c r="F190">
        <v>100</v>
      </c>
      <c r="G190">
        <v>0</v>
      </c>
      <c r="H190" t="s">
        <v>1219</v>
      </c>
      <c r="I190" t="s">
        <v>7161</v>
      </c>
      <c r="J190" t="s">
        <v>1240</v>
      </c>
      <c r="K190" t="s">
        <v>23</v>
      </c>
      <c r="L190" t="s">
        <v>24</v>
      </c>
      <c r="M190" t="s">
        <v>7162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7162</v>
      </c>
    </row>
    <row r="191" spans="1:20" x14ac:dyDescent="0.25">
      <c r="A191" t="s">
        <v>186</v>
      </c>
      <c r="B191" t="s">
        <v>187</v>
      </c>
      <c r="C191">
        <v>50</v>
      </c>
      <c r="D191">
        <v>6</v>
      </c>
      <c r="E191" t="s">
        <v>7163</v>
      </c>
      <c r="F191">
        <v>200</v>
      </c>
      <c r="G191">
        <v>0</v>
      </c>
      <c r="H191" t="s">
        <v>22</v>
      </c>
      <c r="I191" t="s">
        <v>7164</v>
      </c>
      <c r="J191" t="s">
        <v>328</v>
      </c>
      <c r="K191" t="s">
        <v>23</v>
      </c>
      <c r="L191" t="s">
        <v>24</v>
      </c>
      <c r="M191" t="s">
        <v>7165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7165</v>
      </c>
    </row>
    <row r="192" spans="1:20" x14ac:dyDescent="0.25">
      <c r="A192" t="s">
        <v>42</v>
      </c>
      <c r="B192" t="s">
        <v>43</v>
      </c>
      <c r="C192">
        <v>66.666666666666671</v>
      </c>
      <c r="D192">
        <v>3</v>
      </c>
      <c r="E192" t="s">
        <v>7166</v>
      </c>
      <c r="F192">
        <v>100</v>
      </c>
      <c r="G192">
        <v>0</v>
      </c>
      <c r="H192" t="s">
        <v>22</v>
      </c>
      <c r="I192" t="s">
        <v>7167</v>
      </c>
      <c r="J192" t="s">
        <v>332</v>
      </c>
      <c r="K192" t="s">
        <v>23</v>
      </c>
      <c r="L192" t="s">
        <v>24</v>
      </c>
      <c r="M192" t="s">
        <v>7168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7169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7170</v>
      </c>
      <c r="F193">
        <v>100</v>
      </c>
      <c r="G193">
        <v>0</v>
      </c>
      <c r="H193" t="s">
        <v>1219</v>
      </c>
      <c r="I193" t="s">
        <v>7171</v>
      </c>
      <c r="J193" t="s">
        <v>1245</v>
      </c>
      <c r="K193" t="s">
        <v>23</v>
      </c>
      <c r="L193" t="s">
        <v>24</v>
      </c>
      <c r="M193" t="s">
        <v>7172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7172</v>
      </c>
    </row>
    <row r="194" spans="1:20" x14ac:dyDescent="0.25">
      <c r="A194" t="s">
        <v>28</v>
      </c>
      <c r="B194" t="s">
        <v>29</v>
      </c>
      <c r="C194">
        <v>50</v>
      </c>
      <c r="D194">
        <v>1</v>
      </c>
      <c r="E194" t="s">
        <v>7170</v>
      </c>
      <c r="F194">
        <v>100</v>
      </c>
      <c r="G194">
        <v>0</v>
      </c>
      <c r="H194" t="s">
        <v>1219</v>
      </c>
      <c r="I194" t="s">
        <v>7171</v>
      </c>
      <c r="J194" t="s">
        <v>1245</v>
      </c>
      <c r="K194" t="s">
        <v>23</v>
      </c>
      <c r="L194" t="s">
        <v>24</v>
      </c>
      <c r="M194" t="s">
        <v>7172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7172</v>
      </c>
    </row>
    <row r="195" spans="1:20" x14ac:dyDescent="0.25">
      <c r="A195" t="s">
        <v>30</v>
      </c>
      <c r="B195" t="s">
        <v>31</v>
      </c>
      <c r="C195">
        <v>50</v>
      </c>
      <c r="D195">
        <v>1</v>
      </c>
      <c r="E195" t="s">
        <v>7170</v>
      </c>
      <c r="F195">
        <v>100</v>
      </c>
      <c r="G195">
        <v>0</v>
      </c>
      <c r="H195" t="s">
        <v>1219</v>
      </c>
      <c r="I195" t="s">
        <v>7171</v>
      </c>
      <c r="J195" t="s">
        <v>1245</v>
      </c>
      <c r="K195" t="s">
        <v>23</v>
      </c>
      <c r="L195" t="s">
        <v>24</v>
      </c>
      <c r="M195" t="s">
        <v>7172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7172</v>
      </c>
    </row>
    <row r="196" spans="1:20" x14ac:dyDescent="0.25">
      <c r="A196" t="s">
        <v>186</v>
      </c>
      <c r="B196" t="s">
        <v>187</v>
      </c>
      <c r="C196">
        <v>33.333333333333336</v>
      </c>
      <c r="D196">
        <v>3</v>
      </c>
      <c r="E196" t="s">
        <v>7173</v>
      </c>
      <c r="F196">
        <v>329</v>
      </c>
      <c r="G196">
        <v>29</v>
      </c>
      <c r="H196" t="s">
        <v>22</v>
      </c>
      <c r="I196" t="s">
        <v>3903</v>
      </c>
      <c r="J196" t="s">
        <v>7174</v>
      </c>
      <c r="K196" t="s">
        <v>365</v>
      </c>
      <c r="L196" t="s">
        <v>493</v>
      </c>
      <c r="M196" t="s">
        <v>7175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7176</v>
      </c>
      <c r="T196" t="s">
        <v>7175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7173</v>
      </c>
      <c r="F197">
        <v>329</v>
      </c>
      <c r="G197">
        <v>29</v>
      </c>
      <c r="H197" t="s">
        <v>22</v>
      </c>
      <c r="I197" t="s">
        <v>3903</v>
      </c>
      <c r="J197" t="s">
        <v>7174</v>
      </c>
      <c r="K197" t="s">
        <v>365</v>
      </c>
      <c r="L197" t="s">
        <v>493</v>
      </c>
      <c r="M197" t="s">
        <v>7175</v>
      </c>
      <c r="N197" t="s">
        <v>23</v>
      </c>
      <c r="O197" t="s">
        <v>63</v>
      </c>
      <c r="P197" t="s">
        <v>54</v>
      </c>
      <c r="Q197" t="s">
        <v>55</v>
      </c>
      <c r="R197" t="s">
        <v>24</v>
      </c>
      <c r="S197" t="s">
        <v>7176</v>
      </c>
      <c r="T197" t="s">
        <v>7175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7173</v>
      </c>
      <c r="F198">
        <v>329</v>
      </c>
      <c r="G198">
        <v>29</v>
      </c>
      <c r="H198" t="s">
        <v>22</v>
      </c>
      <c r="I198" t="s">
        <v>3903</v>
      </c>
      <c r="J198" t="s">
        <v>7174</v>
      </c>
      <c r="K198" t="s">
        <v>365</v>
      </c>
      <c r="L198" t="s">
        <v>493</v>
      </c>
      <c r="M198" t="s">
        <v>7175</v>
      </c>
      <c r="N198" t="s">
        <v>23</v>
      </c>
      <c r="O198" t="s">
        <v>63</v>
      </c>
      <c r="P198" t="s">
        <v>54</v>
      </c>
      <c r="Q198" t="s">
        <v>55</v>
      </c>
      <c r="R198" t="s">
        <v>24</v>
      </c>
      <c r="S198" t="s">
        <v>7176</v>
      </c>
      <c r="T198" t="s">
        <v>7175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7173</v>
      </c>
      <c r="F199">
        <v>329</v>
      </c>
      <c r="G199">
        <v>29</v>
      </c>
      <c r="H199" t="s">
        <v>22</v>
      </c>
      <c r="I199" t="s">
        <v>3903</v>
      </c>
      <c r="J199" t="s">
        <v>7174</v>
      </c>
      <c r="K199" t="s">
        <v>365</v>
      </c>
      <c r="L199" t="s">
        <v>493</v>
      </c>
      <c r="M199" t="s">
        <v>7175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7176</v>
      </c>
      <c r="T199" t="s">
        <v>7175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7177</v>
      </c>
      <c r="F200">
        <v>100</v>
      </c>
      <c r="G200">
        <v>0</v>
      </c>
      <c r="H200" t="s">
        <v>1219</v>
      </c>
      <c r="I200" t="s">
        <v>7178</v>
      </c>
      <c r="J200" t="s">
        <v>346</v>
      </c>
      <c r="K200" t="s">
        <v>23</v>
      </c>
      <c r="L200" t="s">
        <v>24</v>
      </c>
      <c r="M200" t="s">
        <v>7179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7179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7177</v>
      </c>
      <c r="F201">
        <v>100</v>
      </c>
      <c r="G201">
        <v>0</v>
      </c>
      <c r="H201" t="s">
        <v>1219</v>
      </c>
      <c r="I201" t="s">
        <v>7178</v>
      </c>
      <c r="J201" t="s">
        <v>346</v>
      </c>
      <c r="K201" t="s">
        <v>23</v>
      </c>
      <c r="L201" t="s">
        <v>24</v>
      </c>
      <c r="M201" t="s">
        <v>7179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7179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7177</v>
      </c>
      <c r="F202">
        <v>100</v>
      </c>
      <c r="G202">
        <v>0</v>
      </c>
      <c r="H202" t="s">
        <v>1219</v>
      </c>
      <c r="I202" t="s">
        <v>7178</v>
      </c>
      <c r="J202" t="s">
        <v>346</v>
      </c>
      <c r="K202" t="s">
        <v>23</v>
      </c>
      <c r="L202" t="s">
        <v>24</v>
      </c>
      <c r="M202" t="s">
        <v>7179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7179</v>
      </c>
    </row>
    <row r="203" spans="1:20" x14ac:dyDescent="0.25">
      <c r="A203" t="s">
        <v>42</v>
      </c>
      <c r="B203" t="s">
        <v>43</v>
      </c>
      <c r="C203">
        <v>66.666666666666671</v>
      </c>
      <c r="D203">
        <v>3</v>
      </c>
      <c r="E203" t="s">
        <v>7180</v>
      </c>
      <c r="F203">
        <v>100</v>
      </c>
      <c r="G203">
        <v>0</v>
      </c>
      <c r="H203" t="s">
        <v>22</v>
      </c>
      <c r="I203" t="s">
        <v>7181</v>
      </c>
      <c r="J203" t="s">
        <v>335</v>
      </c>
      <c r="K203" t="s">
        <v>23</v>
      </c>
      <c r="L203" t="s">
        <v>24</v>
      </c>
      <c r="M203" t="s">
        <v>7182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7182</v>
      </c>
    </row>
    <row r="204" spans="1:20" x14ac:dyDescent="0.25">
      <c r="A204" t="s">
        <v>20</v>
      </c>
      <c r="B204" t="s">
        <v>21</v>
      </c>
      <c r="C204">
        <v>50</v>
      </c>
      <c r="D204">
        <v>2</v>
      </c>
      <c r="E204" t="s">
        <v>7183</v>
      </c>
      <c r="F204">
        <v>200</v>
      </c>
      <c r="G204">
        <v>0</v>
      </c>
      <c r="H204" t="s">
        <v>1219</v>
      </c>
      <c r="I204" t="s">
        <v>7184</v>
      </c>
      <c r="J204" t="s">
        <v>311</v>
      </c>
      <c r="K204" t="s">
        <v>23</v>
      </c>
      <c r="L204" t="s">
        <v>24</v>
      </c>
      <c r="M204" t="s">
        <v>7185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7186</v>
      </c>
      <c r="T204" t="s">
        <v>7185</v>
      </c>
    </row>
    <row r="205" spans="1:20" x14ac:dyDescent="0.25">
      <c r="A205" t="s">
        <v>28</v>
      </c>
      <c r="B205" t="s">
        <v>29</v>
      </c>
      <c r="C205">
        <v>50</v>
      </c>
      <c r="D205">
        <v>2</v>
      </c>
      <c r="E205" t="s">
        <v>7183</v>
      </c>
      <c r="F205">
        <v>200</v>
      </c>
      <c r="G205">
        <v>0</v>
      </c>
      <c r="H205" t="s">
        <v>1219</v>
      </c>
      <c r="I205" t="s">
        <v>7184</v>
      </c>
      <c r="J205" t="s">
        <v>311</v>
      </c>
      <c r="K205" t="s">
        <v>23</v>
      </c>
      <c r="L205" t="s">
        <v>24</v>
      </c>
      <c r="M205" t="s">
        <v>7185</v>
      </c>
      <c r="N205" t="s">
        <v>23</v>
      </c>
      <c r="O205" t="s">
        <v>32</v>
      </c>
      <c r="P205" t="s">
        <v>26</v>
      </c>
      <c r="Q205" t="s">
        <v>33</v>
      </c>
      <c r="R205" t="s">
        <v>24</v>
      </c>
      <c r="S205" t="s">
        <v>7186</v>
      </c>
      <c r="T205" t="s">
        <v>7185</v>
      </c>
    </row>
    <row r="206" spans="1:20" x14ac:dyDescent="0.25">
      <c r="A206" t="s">
        <v>30</v>
      </c>
      <c r="B206" t="s">
        <v>31</v>
      </c>
      <c r="C206">
        <v>50</v>
      </c>
      <c r="D206">
        <v>2</v>
      </c>
      <c r="E206" t="s">
        <v>7183</v>
      </c>
      <c r="F206">
        <v>200</v>
      </c>
      <c r="G206">
        <v>0</v>
      </c>
      <c r="H206" t="s">
        <v>1219</v>
      </c>
      <c r="I206" t="s">
        <v>7184</v>
      </c>
      <c r="J206" t="s">
        <v>311</v>
      </c>
      <c r="K206" t="s">
        <v>23</v>
      </c>
      <c r="L206" t="s">
        <v>24</v>
      </c>
      <c r="M206" t="s">
        <v>7185</v>
      </c>
      <c r="N206" t="s">
        <v>23</v>
      </c>
      <c r="O206" t="s">
        <v>32</v>
      </c>
      <c r="P206" t="s">
        <v>26</v>
      </c>
      <c r="Q206" t="s">
        <v>33</v>
      </c>
      <c r="R206" t="s">
        <v>24</v>
      </c>
      <c r="S206" t="s">
        <v>7186</v>
      </c>
      <c r="T206" t="s">
        <v>7185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7187</v>
      </c>
      <c r="F207">
        <v>100</v>
      </c>
      <c r="G207">
        <v>0</v>
      </c>
      <c r="H207" t="s">
        <v>1219</v>
      </c>
      <c r="I207" t="s">
        <v>7188</v>
      </c>
      <c r="J207" t="s">
        <v>323</v>
      </c>
      <c r="K207" t="s">
        <v>23</v>
      </c>
      <c r="L207" t="s">
        <v>24</v>
      </c>
      <c r="M207" t="s">
        <v>7189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7189</v>
      </c>
    </row>
    <row r="208" spans="1:20" x14ac:dyDescent="0.25">
      <c r="A208" t="s">
        <v>28</v>
      </c>
      <c r="B208" t="s">
        <v>29</v>
      </c>
      <c r="C208">
        <v>50</v>
      </c>
      <c r="D208">
        <v>1</v>
      </c>
      <c r="E208" t="s">
        <v>7187</v>
      </c>
      <c r="F208">
        <v>100</v>
      </c>
      <c r="G208">
        <v>0</v>
      </c>
      <c r="H208" t="s">
        <v>1219</v>
      </c>
      <c r="I208" t="s">
        <v>7188</v>
      </c>
      <c r="J208" t="s">
        <v>323</v>
      </c>
      <c r="K208" t="s">
        <v>23</v>
      </c>
      <c r="L208" t="s">
        <v>24</v>
      </c>
      <c r="M208" t="s">
        <v>7189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7189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7187</v>
      </c>
      <c r="F209">
        <v>100</v>
      </c>
      <c r="G209">
        <v>0</v>
      </c>
      <c r="H209" t="s">
        <v>1219</v>
      </c>
      <c r="I209" t="s">
        <v>7188</v>
      </c>
      <c r="J209" t="s">
        <v>323</v>
      </c>
      <c r="K209" t="s">
        <v>23</v>
      </c>
      <c r="L209" t="s">
        <v>24</v>
      </c>
      <c r="M209" t="s">
        <v>7189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7189</v>
      </c>
    </row>
    <row r="210" spans="1:20" x14ac:dyDescent="0.25">
      <c r="A210" t="s">
        <v>46</v>
      </c>
      <c r="B210" t="s">
        <v>56</v>
      </c>
      <c r="C210">
        <v>100</v>
      </c>
      <c r="D210">
        <v>1</v>
      </c>
      <c r="E210" t="s">
        <v>7190</v>
      </c>
      <c r="F210">
        <v>100</v>
      </c>
      <c r="G210">
        <v>0</v>
      </c>
      <c r="H210" t="s">
        <v>22</v>
      </c>
      <c r="I210" t="s">
        <v>7191</v>
      </c>
      <c r="J210" t="s">
        <v>7192</v>
      </c>
      <c r="K210" t="s">
        <v>7193</v>
      </c>
      <c r="L210" t="s">
        <v>4983</v>
      </c>
      <c r="M210" t="s">
        <v>7194</v>
      </c>
      <c r="N210" t="s">
        <v>23</v>
      </c>
      <c r="O210" t="s">
        <v>53</v>
      </c>
      <c r="P210" t="s">
        <v>54</v>
      </c>
      <c r="Q210" t="s">
        <v>55</v>
      </c>
      <c r="R210" t="s">
        <v>24</v>
      </c>
      <c r="S210" t="s">
        <v>7195</v>
      </c>
      <c r="T210" t="s">
        <v>7194</v>
      </c>
    </row>
    <row r="211" spans="1:20" x14ac:dyDescent="0.25">
      <c r="A211" t="s">
        <v>42</v>
      </c>
      <c r="B211" t="s">
        <v>43</v>
      </c>
      <c r="C211">
        <v>66.666666666666671</v>
      </c>
      <c r="D211">
        <v>3</v>
      </c>
      <c r="E211" t="s">
        <v>7196</v>
      </c>
      <c r="F211">
        <v>100</v>
      </c>
      <c r="G211">
        <v>0</v>
      </c>
      <c r="H211" t="s">
        <v>22</v>
      </c>
      <c r="I211" t="s">
        <v>7197</v>
      </c>
      <c r="J211" t="s">
        <v>61</v>
      </c>
      <c r="K211" t="s">
        <v>23</v>
      </c>
      <c r="L211" t="s">
        <v>24</v>
      </c>
      <c r="M211" t="s">
        <v>7198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7198</v>
      </c>
    </row>
    <row r="212" spans="1:20" x14ac:dyDescent="0.25">
      <c r="A212" t="s">
        <v>20</v>
      </c>
      <c r="B212" t="s">
        <v>21</v>
      </c>
      <c r="C212">
        <v>50</v>
      </c>
      <c r="D212">
        <v>3</v>
      </c>
      <c r="E212" t="s">
        <v>7199</v>
      </c>
      <c r="F212">
        <v>300</v>
      </c>
      <c r="G212">
        <v>0</v>
      </c>
      <c r="H212" t="s">
        <v>1219</v>
      </c>
      <c r="I212" t="s">
        <v>7200</v>
      </c>
      <c r="J212" t="s">
        <v>57</v>
      </c>
      <c r="K212" t="s">
        <v>23</v>
      </c>
      <c r="L212" t="s">
        <v>24</v>
      </c>
      <c r="M212" t="s">
        <v>7201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7202</v>
      </c>
    </row>
    <row r="213" spans="1:20" x14ac:dyDescent="0.25">
      <c r="A213" t="s">
        <v>28</v>
      </c>
      <c r="B213" t="s">
        <v>29</v>
      </c>
      <c r="C213">
        <v>50</v>
      </c>
      <c r="D213">
        <v>3</v>
      </c>
      <c r="E213" t="s">
        <v>7199</v>
      </c>
      <c r="F213">
        <v>300</v>
      </c>
      <c r="G213">
        <v>0</v>
      </c>
      <c r="H213" t="s">
        <v>1219</v>
      </c>
      <c r="I213" t="s">
        <v>7200</v>
      </c>
      <c r="J213" t="s">
        <v>57</v>
      </c>
      <c r="K213" t="s">
        <v>23</v>
      </c>
      <c r="L213" t="s">
        <v>24</v>
      </c>
      <c r="M213" t="s">
        <v>7201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7202</v>
      </c>
    </row>
    <row r="214" spans="1:20" x14ac:dyDescent="0.25">
      <c r="A214" t="s">
        <v>30</v>
      </c>
      <c r="B214" t="s">
        <v>31</v>
      </c>
      <c r="C214">
        <v>50</v>
      </c>
      <c r="D214">
        <v>3</v>
      </c>
      <c r="E214" t="s">
        <v>7199</v>
      </c>
      <c r="F214">
        <v>300</v>
      </c>
      <c r="G214">
        <v>0</v>
      </c>
      <c r="H214" t="s">
        <v>1219</v>
      </c>
      <c r="I214" t="s">
        <v>7200</v>
      </c>
      <c r="J214" t="s">
        <v>57</v>
      </c>
      <c r="K214" t="s">
        <v>23</v>
      </c>
      <c r="L214" t="s">
        <v>24</v>
      </c>
      <c r="M214" t="s">
        <v>7201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7202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7203</v>
      </c>
      <c r="F215">
        <v>129</v>
      </c>
      <c r="G215">
        <v>29</v>
      </c>
      <c r="H215" t="s">
        <v>1219</v>
      </c>
      <c r="I215" t="s">
        <v>7204</v>
      </c>
      <c r="J215" t="s">
        <v>328</v>
      </c>
      <c r="K215" t="s">
        <v>23</v>
      </c>
      <c r="L215" t="s">
        <v>24</v>
      </c>
      <c r="M215" t="s">
        <v>7205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7206</v>
      </c>
    </row>
    <row r="216" spans="1:20" x14ac:dyDescent="0.25">
      <c r="A216" t="s">
        <v>28</v>
      </c>
      <c r="B216" t="s">
        <v>29</v>
      </c>
      <c r="C216">
        <v>50</v>
      </c>
      <c r="D216">
        <v>1</v>
      </c>
      <c r="E216" t="s">
        <v>7203</v>
      </c>
      <c r="F216">
        <v>129</v>
      </c>
      <c r="G216">
        <v>29</v>
      </c>
      <c r="H216" t="s">
        <v>1219</v>
      </c>
      <c r="I216" t="s">
        <v>7204</v>
      </c>
      <c r="J216" t="s">
        <v>328</v>
      </c>
      <c r="K216" t="s">
        <v>23</v>
      </c>
      <c r="L216" t="s">
        <v>24</v>
      </c>
      <c r="M216" t="s">
        <v>7205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7206</v>
      </c>
    </row>
    <row r="217" spans="1:20" x14ac:dyDescent="0.25">
      <c r="A217" t="s">
        <v>30</v>
      </c>
      <c r="B217" t="s">
        <v>31</v>
      </c>
      <c r="C217">
        <v>50</v>
      </c>
      <c r="D217">
        <v>1</v>
      </c>
      <c r="E217" t="s">
        <v>7203</v>
      </c>
      <c r="F217">
        <v>129</v>
      </c>
      <c r="G217">
        <v>29</v>
      </c>
      <c r="H217" t="s">
        <v>1219</v>
      </c>
      <c r="I217" t="s">
        <v>7204</v>
      </c>
      <c r="J217" t="s">
        <v>328</v>
      </c>
      <c r="K217" t="s">
        <v>23</v>
      </c>
      <c r="L217" t="s">
        <v>24</v>
      </c>
      <c r="M217" t="s">
        <v>7205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7206</v>
      </c>
    </row>
    <row r="218" spans="1:20" x14ac:dyDescent="0.25">
      <c r="A218" t="s">
        <v>115</v>
      </c>
      <c r="B218" t="s">
        <v>116</v>
      </c>
      <c r="C218">
        <v>45</v>
      </c>
      <c r="D218">
        <v>1</v>
      </c>
      <c r="E218" t="s">
        <v>7207</v>
      </c>
      <c r="F218">
        <v>77</v>
      </c>
      <c r="G218">
        <v>35</v>
      </c>
      <c r="H218" t="s">
        <v>1219</v>
      </c>
      <c r="I218" t="s">
        <v>7208</v>
      </c>
      <c r="J218" t="s">
        <v>306</v>
      </c>
      <c r="K218" t="s">
        <v>23</v>
      </c>
      <c r="L218" t="s">
        <v>24</v>
      </c>
      <c r="M218" t="s">
        <v>7209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7210</v>
      </c>
    </row>
    <row r="219" spans="1:20" x14ac:dyDescent="0.25">
      <c r="A219" t="s">
        <v>44</v>
      </c>
      <c r="B219" t="s">
        <v>45</v>
      </c>
      <c r="C219">
        <v>66.666666666666671</v>
      </c>
      <c r="D219">
        <v>9</v>
      </c>
      <c r="E219" t="s">
        <v>7211</v>
      </c>
      <c r="F219">
        <v>400</v>
      </c>
      <c r="G219">
        <v>0</v>
      </c>
      <c r="H219" t="s">
        <v>22</v>
      </c>
      <c r="I219" t="s">
        <v>7212</v>
      </c>
      <c r="J219" t="s">
        <v>325</v>
      </c>
      <c r="K219" t="s">
        <v>23</v>
      </c>
      <c r="L219" t="s">
        <v>24</v>
      </c>
      <c r="M219" t="s">
        <v>7213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7214</v>
      </c>
    </row>
    <row r="220" spans="1:20" x14ac:dyDescent="0.25">
      <c r="A220" t="s">
        <v>42</v>
      </c>
      <c r="B220" t="s">
        <v>43</v>
      </c>
      <c r="C220">
        <v>66.666666666666671</v>
      </c>
      <c r="D220">
        <v>3</v>
      </c>
      <c r="E220" t="s">
        <v>7211</v>
      </c>
      <c r="F220">
        <v>400</v>
      </c>
      <c r="G220">
        <v>0</v>
      </c>
      <c r="H220" t="s">
        <v>22</v>
      </c>
      <c r="I220" t="s">
        <v>7212</v>
      </c>
      <c r="J220" t="s">
        <v>325</v>
      </c>
      <c r="K220" t="s">
        <v>23</v>
      </c>
      <c r="L220" t="s">
        <v>24</v>
      </c>
      <c r="M220" t="s">
        <v>7213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7214</v>
      </c>
    </row>
    <row r="221" spans="1:20" x14ac:dyDescent="0.25">
      <c r="A221" t="s">
        <v>44</v>
      </c>
      <c r="B221" t="s">
        <v>45</v>
      </c>
      <c r="C221">
        <v>66.666666666666671</v>
      </c>
      <c r="D221">
        <v>3</v>
      </c>
      <c r="E221" t="s">
        <v>7215</v>
      </c>
      <c r="F221">
        <v>100</v>
      </c>
      <c r="G221">
        <v>0</v>
      </c>
      <c r="H221" t="s">
        <v>1219</v>
      </c>
      <c r="I221" t="s">
        <v>7216</v>
      </c>
      <c r="J221" t="s">
        <v>1242</v>
      </c>
      <c r="K221" t="s">
        <v>23</v>
      </c>
      <c r="L221" t="s">
        <v>24</v>
      </c>
      <c r="M221" t="s">
        <v>7217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7217</v>
      </c>
    </row>
    <row r="222" spans="1:20" x14ac:dyDescent="0.25">
      <c r="A222" t="s">
        <v>279</v>
      </c>
      <c r="B222" t="s">
        <v>285</v>
      </c>
      <c r="C222">
        <v>139</v>
      </c>
      <c r="D222">
        <v>1</v>
      </c>
      <c r="E222" t="s">
        <v>7218</v>
      </c>
      <c r="F222">
        <v>215</v>
      </c>
      <c r="G222">
        <v>0</v>
      </c>
      <c r="H222" t="s">
        <v>47</v>
      </c>
      <c r="I222" t="s">
        <v>7219</v>
      </c>
      <c r="J222" t="s">
        <v>7220</v>
      </c>
      <c r="K222" t="s">
        <v>7221</v>
      </c>
      <c r="L222" t="s">
        <v>7222</v>
      </c>
      <c r="M222" t="s">
        <v>7223</v>
      </c>
      <c r="N222" t="s">
        <v>1290</v>
      </c>
      <c r="O222" t="s">
        <v>4242</v>
      </c>
      <c r="P222" t="s">
        <v>1227</v>
      </c>
      <c r="Q222" t="s">
        <v>1228</v>
      </c>
      <c r="R222" t="s">
        <v>24</v>
      </c>
      <c r="S222" t="s">
        <v>7224</v>
      </c>
      <c r="T222" t="s">
        <v>7225</v>
      </c>
    </row>
    <row r="223" spans="1:20" x14ac:dyDescent="0.25">
      <c r="A223" t="s">
        <v>278</v>
      </c>
      <c r="B223" t="s">
        <v>284</v>
      </c>
      <c r="C223">
        <v>139</v>
      </c>
      <c r="D223">
        <v>1</v>
      </c>
      <c r="E223" t="s">
        <v>7218</v>
      </c>
      <c r="F223">
        <v>215</v>
      </c>
      <c r="G223">
        <v>0</v>
      </c>
      <c r="H223" t="s">
        <v>47</v>
      </c>
      <c r="I223" t="s">
        <v>7219</v>
      </c>
      <c r="J223" t="s">
        <v>7220</v>
      </c>
      <c r="K223" t="s">
        <v>7221</v>
      </c>
      <c r="L223" t="s">
        <v>7222</v>
      </c>
      <c r="M223" t="s">
        <v>7223</v>
      </c>
      <c r="N223" t="s">
        <v>1290</v>
      </c>
      <c r="O223" t="s">
        <v>4242</v>
      </c>
      <c r="P223" t="s">
        <v>1227</v>
      </c>
      <c r="Q223" t="s">
        <v>1228</v>
      </c>
      <c r="R223" t="s">
        <v>24</v>
      </c>
      <c r="S223" t="s">
        <v>7224</v>
      </c>
      <c r="T223" t="s">
        <v>7225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7226</v>
      </c>
      <c r="F224">
        <v>129</v>
      </c>
      <c r="G224">
        <v>29</v>
      </c>
      <c r="H224" t="s">
        <v>1219</v>
      </c>
      <c r="I224" t="s">
        <v>7227</v>
      </c>
      <c r="J224" t="s">
        <v>335</v>
      </c>
      <c r="K224" t="s">
        <v>23</v>
      </c>
      <c r="L224" t="s">
        <v>24</v>
      </c>
      <c r="M224" t="s">
        <v>7228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7229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7226</v>
      </c>
      <c r="F225">
        <v>129</v>
      </c>
      <c r="G225">
        <v>29</v>
      </c>
      <c r="H225" t="s">
        <v>1219</v>
      </c>
      <c r="I225" t="s">
        <v>7227</v>
      </c>
      <c r="J225" t="s">
        <v>335</v>
      </c>
      <c r="K225" t="s">
        <v>23</v>
      </c>
      <c r="L225" t="s">
        <v>24</v>
      </c>
      <c r="M225" t="s">
        <v>7228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7229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7226</v>
      </c>
      <c r="F226">
        <v>129</v>
      </c>
      <c r="G226">
        <v>29</v>
      </c>
      <c r="H226" t="s">
        <v>1219</v>
      </c>
      <c r="I226" t="s">
        <v>7227</v>
      </c>
      <c r="J226" t="s">
        <v>335</v>
      </c>
      <c r="K226" t="s">
        <v>23</v>
      </c>
      <c r="L226" t="s">
        <v>24</v>
      </c>
      <c r="M226" t="s">
        <v>7228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7229</v>
      </c>
    </row>
    <row r="227" spans="1:20" x14ac:dyDescent="0.25">
      <c r="A227" t="s">
        <v>44</v>
      </c>
      <c r="B227" t="s">
        <v>45</v>
      </c>
      <c r="C227">
        <v>66.666666666666671</v>
      </c>
      <c r="D227">
        <v>6</v>
      </c>
      <c r="E227" t="s">
        <v>7230</v>
      </c>
      <c r="F227">
        <v>200</v>
      </c>
      <c r="G227">
        <v>0</v>
      </c>
      <c r="H227" t="s">
        <v>22</v>
      </c>
      <c r="I227" t="s">
        <v>7231</v>
      </c>
      <c r="J227" t="s">
        <v>303</v>
      </c>
      <c r="K227" t="s">
        <v>23</v>
      </c>
      <c r="L227" t="s">
        <v>24</v>
      </c>
      <c r="M227" t="s">
        <v>7232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7232</v>
      </c>
    </row>
    <row r="228" spans="1:20" x14ac:dyDescent="0.25">
      <c r="A228" t="s">
        <v>137</v>
      </c>
      <c r="B228" t="s">
        <v>138</v>
      </c>
      <c r="C228">
        <v>10</v>
      </c>
      <c r="D228">
        <v>100</v>
      </c>
      <c r="E228" t="s">
        <v>7233</v>
      </c>
      <c r="F228">
        <v>951</v>
      </c>
      <c r="G228">
        <v>0</v>
      </c>
      <c r="H228" t="s">
        <v>47</v>
      </c>
      <c r="I228" t="s">
        <v>6921</v>
      </c>
      <c r="J228" t="s">
        <v>7234</v>
      </c>
      <c r="K228" t="s">
        <v>7235</v>
      </c>
      <c r="L228" t="s">
        <v>4983</v>
      </c>
      <c r="M228" t="s">
        <v>7232</v>
      </c>
      <c r="N228" t="s">
        <v>23</v>
      </c>
      <c r="O228" t="s">
        <v>63</v>
      </c>
      <c r="P228" t="s">
        <v>54</v>
      </c>
      <c r="Q228" t="s">
        <v>55</v>
      </c>
      <c r="R228" t="s">
        <v>24</v>
      </c>
      <c r="S228" t="s">
        <v>7236</v>
      </c>
      <c r="T228" t="s">
        <v>7232</v>
      </c>
    </row>
    <row r="229" spans="1:20" x14ac:dyDescent="0.25">
      <c r="A229" t="s">
        <v>186</v>
      </c>
      <c r="B229" t="s">
        <v>187</v>
      </c>
      <c r="C229">
        <v>33.333333333333336</v>
      </c>
      <c r="D229">
        <v>3</v>
      </c>
      <c r="E229" t="s">
        <v>7237</v>
      </c>
      <c r="F229">
        <v>100</v>
      </c>
      <c r="G229">
        <v>0</v>
      </c>
      <c r="H229" t="s">
        <v>22</v>
      </c>
      <c r="I229" t="s">
        <v>1330</v>
      </c>
      <c r="J229" t="s">
        <v>305</v>
      </c>
      <c r="K229" t="s">
        <v>23</v>
      </c>
      <c r="L229" t="s">
        <v>24</v>
      </c>
      <c r="M229" t="s">
        <v>7238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7239</v>
      </c>
    </row>
    <row r="230" spans="1:20" x14ac:dyDescent="0.25">
      <c r="A230" t="s">
        <v>139</v>
      </c>
      <c r="B230" t="s">
        <v>112</v>
      </c>
      <c r="C230">
        <v>90</v>
      </c>
      <c r="D230">
        <v>2</v>
      </c>
      <c r="E230" t="s">
        <v>7240</v>
      </c>
      <c r="F230">
        <v>178</v>
      </c>
      <c r="G230">
        <v>7</v>
      </c>
      <c r="H230" t="s">
        <v>3560</v>
      </c>
      <c r="I230" t="s">
        <v>7241</v>
      </c>
      <c r="J230" t="s">
        <v>7242</v>
      </c>
      <c r="K230" t="s">
        <v>7243</v>
      </c>
      <c r="L230" t="s">
        <v>7244</v>
      </c>
      <c r="M230" t="s">
        <v>7239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7245</v>
      </c>
      <c r="T230" t="s">
        <v>7238</v>
      </c>
    </row>
    <row r="231" spans="1:20" x14ac:dyDescent="0.25">
      <c r="A231" t="s">
        <v>42</v>
      </c>
      <c r="B231" t="s">
        <v>43</v>
      </c>
      <c r="C231">
        <v>66.666666666666671</v>
      </c>
      <c r="D231">
        <v>3</v>
      </c>
      <c r="E231" t="s">
        <v>7246</v>
      </c>
      <c r="F231">
        <v>100</v>
      </c>
      <c r="G231">
        <v>0</v>
      </c>
      <c r="H231" t="s">
        <v>1219</v>
      </c>
      <c r="I231" t="s">
        <v>7247</v>
      </c>
      <c r="J231" t="s">
        <v>321</v>
      </c>
      <c r="K231" t="s">
        <v>23</v>
      </c>
      <c r="L231" t="s">
        <v>24</v>
      </c>
      <c r="M231" t="s">
        <v>7248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7248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7249</v>
      </c>
      <c r="F232">
        <v>109</v>
      </c>
      <c r="G232">
        <v>9</v>
      </c>
      <c r="H232" t="s">
        <v>1219</v>
      </c>
      <c r="I232" t="s">
        <v>7250</v>
      </c>
      <c r="J232" t="s">
        <v>310</v>
      </c>
      <c r="K232" t="s">
        <v>23</v>
      </c>
      <c r="L232" t="s">
        <v>24</v>
      </c>
      <c r="M232" t="s">
        <v>7251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7251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7249</v>
      </c>
      <c r="F233">
        <v>109</v>
      </c>
      <c r="G233">
        <v>9</v>
      </c>
      <c r="H233" t="s">
        <v>1219</v>
      </c>
      <c r="I233" t="s">
        <v>7250</v>
      </c>
      <c r="J233" t="s">
        <v>310</v>
      </c>
      <c r="K233" t="s">
        <v>23</v>
      </c>
      <c r="L233" t="s">
        <v>24</v>
      </c>
      <c r="M233" t="s">
        <v>7251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7251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7249</v>
      </c>
      <c r="F234">
        <v>109</v>
      </c>
      <c r="G234">
        <v>9</v>
      </c>
      <c r="H234" t="s">
        <v>1219</v>
      </c>
      <c r="I234" t="s">
        <v>7250</v>
      </c>
      <c r="J234" t="s">
        <v>310</v>
      </c>
      <c r="K234" t="s">
        <v>23</v>
      </c>
      <c r="L234" t="s">
        <v>24</v>
      </c>
      <c r="M234" t="s">
        <v>7251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7251</v>
      </c>
    </row>
    <row r="235" spans="1:20" x14ac:dyDescent="0.25">
      <c r="A235" t="s">
        <v>46</v>
      </c>
      <c r="B235" t="s">
        <v>56</v>
      </c>
      <c r="C235">
        <v>80</v>
      </c>
      <c r="D235">
        <v>1</v>
      </c>
      <c r="E235" t="s">
        <v>7252</v>
      </c>
      <c r="F235">
        <v>80</v>
      </c>
      <c r="G235">
        <v>0</v>
      </c>
      <c r="H235" t="s">
        <v>47</v>
      </c>
      <c r="I235" t="s">
        <v>7253</v>
      </c>
      <c r="J235" t="s">
        <v>7254</v>
      </c>
      <c r="K235" t="s">
        <v>6683</v>
      </c>
      <c r="L235" t="s">
        <v>1335</v>
      </c>
      <c r="M235" t="s">
        <v>23</v>
      </c>
      <c r="N235" t="s">
        <v>23</v>
      </c>
      <c r="O235" t="s">
        <v>24</v>
      </c>
      <c r="P235" t="s">
        <v>54</v>
      </c>
      <c r="Q235" t="s">
        <v>23</v>
      </c>
      <c r="R235" t="s">
        <v>24</v>
      </c>
      <c r="S235" t="s">
        <v>23</v>
      </c>
      <c r="T235" t="s">
        <v>7255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3</v>
      </c>
      <c r="E236" t="s">
        <v>7256</v>
      </c>
      <c r="F236">
        <v>220</v>
      </c>
      <c r="G236">
        <v>0</v>
      </c>
      <c r="H236" t="s">
        <v>1219</v>
      </c>
      <c r="I236" t="s">
        <v>1365</v>
      </c>
      <c r="J236" t="s">
        <v>316</v>
      </c>
      <c r="K236" t="s">
        <v>23</v>
      </c>
      <c r="L236" t="s">
        <v>24</v>
      </c>
      <c r="M236" t="s">
        <v>7255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7255</v>
      </c>
    </row>
    <row r="237" spans="1:20" x14ac:dyDescent="0.25">
      <c r="A237" t="s">
        <v>20</v>
      </c>
      <c r="B237" t="s">
        <v>21</v>
      </c>
      <c r="C237">
        <v>50</v>
      </c>
      <c r="D237">
        <v>2</v>
      </c>
      <c r="E237" t="s">
        <v>7257</v>
      </c>
      <c r="F237">
        <v>200</v>
      </c>
      <c r="G237">
        <v>0</v>
      </c>
      <c r="H237" t="s">
        <v>1219</v>
      </c>
      <c r="I237" t="s">
        <v>7258</v>
      </c>
      <c r="J237" t="s">
        <v>309</v>
      </c>
      <c r="K237" t="s">
        <v>23</v>
      </c>
      <c r="L237" t="s">
        <v>24</v>
      </c>
      <c r="M237" t="s">
        <v>7259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7259</v>
      </c>
    </row>
    <row r="238" spans="1:20" x14ac:dyDescent="0.25">
      <c r="A238" t="s">
        <v>28</v>
      </c>
      <c r="B238" t="s">
        <v>29</v>
      </c>
      <c r="C238">
        <v>50</v>
      </c>
      <c r="D238">
        <v>2</v>
      </c>
      <c r="E238" t="s">
        <v>7257</v>
      </c>
      <c r="F238">
        <v>200</v>
      </c>
      <c r="G238">
        <v>0</v>
      </c>
      <c r="H238" t="s">
        <v>1219</v>
      </c>
      <c r="I238" t="s">
        <v>7258</v>
      </c>
      <c r="J238" t="s">
        <v>309</v>
      </c>
      <c r="K238" t="s">
        <v>23</v>
      </c>
      <c r="L238" t="s">
        <v>24</v>
      </c>
      <c r="M238" t="s">
        <v>7259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7259</v>
      </c>
    </row>
    <row r="239" spans="1:20" x14ac:dyDescent="0.25">
      <c r="A239" t="s">
        <v>30</v>
      </c>
      <c r="B239" t="s">
        <v>31</v>
      </c>
      <c r="C239">
        <v>50</v>
      </c>
      <c r="D239">
        <v>2</v>
      </c>
      <c r="E239" t="s">
        <v>7257</v>
      </c>
      <c r="F239">
        <v>200</v>
      </c>
      <c r="G239">
        <v>0</v>
      </c>
      <c r="H239" t="s">
        <v>1219</v>
      </c>
      <c r="I239" t="s">
        <v>7258</v>
      </c>
      <c r="J239" t="s">
        <v>309</v>
      </c>
      <c r="K239" t="s">
        <v>23</v>
      </c>
      <c r="L239" t="s">
        <v>24</v>
      </c>
      <c r="M239" t="s">
        <v>7259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7259</v>
      </c>
    </row>
    <row r="240" spans="1:20" x14ac:dyDescent="0.25">
      <c r="A240" t="s">
        <v>186</v>
      </c>
      <c r="B240" t="s">
        <v>187</v>
      </c>
      <c r="C240">
        <v>33.333333333333336</v>
      </c>
      <c r="D240">
        <v>6</v>
      </c>
      <c r="E240" t="s">
        <v>7260</v>
      </c>
      <c r="F240">
        <v>200</v>
      </c>
      <c r="G240">
        <v>0</v>
      </c>
      <c r="H240" t="s">
        <v>1219</v>
      </c>
      <c r="I240" t="s">
        <v>7261</v>
      </c>
      <c r="J240" t="s">
        <v>364</v>
      </c>
      <c r="K240" t="s">
        <v>23</v>
      </c>
      <c r="L240" t="s">
        <v>24</v>
      </c>
      <c r="M240" t="s">
        <v>7262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7262</v>
      </c>
    </row>
    <row r="241" spans="1:20" x14ac:dyDescent="0.25">
      <c r="A241" t="s">
        <v>186</v>
      </c>
      <c r="B241" t="s">
        <v>187</v>
      </c>
      <c r="C241">
        <v>33.333333333333336</v>
      </c>
      <c r="D241">
        <v>3</v>
      </c>
      <c r="E241" t="s">
        <v>7263</v>
      </c>
      <c r="F241">
        <v>200</v>
      </c>
      <c r="G241">
        <v>0</v>
      </c>
      <c r="H241" t="s">
        <v>1219</v>
      </c>
      <c r="I241" t="s">
        <v>7264</v>
      </c>
      <c r="J241" t="s">
        <v>1256</v>
      </c>
      <c r="K241" t="s">
        <v>23</v>
      </c>
      <c r="L241" t="s">
        <v>24</v>
      </c>
      <c r="M241" t="s">
        <v>7262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7262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7263</v>
      </c>
      <c r="F242">
        <v>200</v>
      </c>
      <c r="G242">
        <v>0</v>
      </c>
      <c r="H242" t="s">
        <v>1219</v>
      </c>
      <c r="I242" t="s">
        <v>7264</v>
      </c>
      <c r="J242" t="s">
        <v>1256</v>
      </c>
      <c r="K242" t="s">
        <v>23</v>
      </c>
      <c r="L242" t="s">
        <v>24</v>
      </c>
      <c r="M242" t="s">
        <v>7262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7262</v>
      </c>
    </row>
    <row r="243" spans="1:20" x14ac:dyDescent="0.25">
      <c r="A243" t="s">
        <v>28</v>
      </c>
      <c r="B243" t="s">
        <v>29</v>
      </c>
      <c r="C243">
        <v>50</v>
      </c>
      <c r="D243">
        <v>1</v>
      </c>
      <c r="E243" t="s">
        <v>7263</v>
      </c>
      <c r="F243">
        <v>200</v>
      </c>
      <c r="G243">
        <v>0</v>
      </c>
      <c r="H243" t="s">
        <v>1219</v>
      </c>
      <c r="I243" t="s">
        <v>7264</v>
      </c>
      <c r="J243" t="s">
        <v>1256</v>
      </c>
      <c r="K243" t="s">
        <v>23</v>
      </c>
      <c r="L243" t="s">
        <v>24</v>
      </c>
      <c r="M243" t="s">
        <v>7262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7262</v>
      </c>
    </row>
    <row r="244" spans="1:20" x14ac:dyDescent="0.25">
      <c r="A244" t="s">
        <v>30</v>
      </c>
      <c r="B244" t="s">
        <v>31</v>
      </c>
      <c r="C244">
        <v>50</v>
      </c>
      <c r="D244">
        <v>1</v>
      </c>
      <c r="E244" t="s">
        <v>7263</v>
      </c>
      <c r="F244">
        <v>200</v>
      </c>
      <c r="G244">
        <v>0</v>
      </c>
      <c r="H244" t="s">
        <v>1219</v>
      </c>
      <c r="I244" t="s">
        <v>7264</v>
      </c>
      <c r="J244" t="s">
        <v>1256</v>
      </c>
      <c r="K244" t="s">
        <v>23</v>
      </c>
      <c r="L244" t="s">
        <v>24</v>
      </c>
      <c r="M244" t="s">
        <v>7262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7262</v>
      </c>
    </row>
    <row r="245" spans="1:20" x14ac:dyDescent="0.25">
      <c r="A245" t="s">
        <v>186</v>
      </c>
      <c r="B245" t="s">
        <v>187</v>
      </c>
      <c r="C245">
        <v>50</v>
      </c>
      <c r="D245">
        <v>6</v>
      </c>
      <c r="E245" t="s">
        <v>7265</v>
      </c>
      <c r="F245">
        <v>200</v>
      </c>
      <c r="G245">
        <v>0</v>
      </c>
      <c r="H245" t="s">
        <v>22</v>
      </c>
      <c r="I245" t="s">
        <v>7266</v>
      </c>
      <c r="J245" t="s">
        <v>302</v>
      </c>
      <c r="K245" t="s">
        <v>23</v>
      </c>
      <c r="L245" t="s">
        <v>24</v>
      </c>
      <c r="M245" t="s">
        <v>7267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7268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7269</v>
      </c>
      <c r="F246">
        <v>106</v>
      </c>
      <c r="G246">
        <v>6</v>
      </c>
      <c r="H246" t="s">
        <v>1219</v>
      </c>
      <c r="I246" t="s">
        <v>7270</v>
      </c>
      <c r="J246" t="s">
        <v>65</v>
      </c>
      <c r="K246" t="s">
        <v>23</v>
      </c>
      <c r="L246" t="s">
        <v>24</v>
      </c>
      <c r="M246" t="s">
        <v>7271</v>
      </c>
      <c r="N246" t="s">
        <v>23</v>
      </c>
      <c r="O246" t="s">
        <v>32</v>
      </c>
      <c r="P246" t="s">
        <v>26</v>
      </c>
      <c r="Q246" t="s">
        <v>33</v>
      </c>
      <c r="R246" t="s">
        <v>24</v>
      </c>
      <c r="S246" t="s">
        <v>7272</v>
      </c>
      <c r="T246" t="s">
        <v>7268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7269</v>
      </c>
      <c r="F247">
        <v>106</v>
      </c>
      <c r="G247">
        <v>6</v>
      </c>
      <c r="H247" t="s">
        <v>1219</v>
      </c>
      <c r="I247" t="s">
        <v>7270</v>
      </c>
      <c r="J247" t="s">
        <v>65</v>
      </c>
      <c r="K247" t="s">
        <v>23</v>
      </c>
      <c r="L247" t="s">
        <v>24</v>
      </c>
      <c r="M247" t="s">
        <v>7271</v>
      </c>
      <c r="N247" t="s">
        <v>23</v>
      </c>
      <c r="O247" t="s">
        <v>32</v>
      </c>
      <c r="P247" t="s">
        <v>26</v>
      </c>
      <c r="Q247" t="s">
        <v>33</v>
      </c>
      <c r="R247" t="s">
        <v>24</v>
      </c>
      <c r="S247" t="s">
        <v>7272</v>
      </c>
      <c r="T247" t="s">
        <v>7268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7269</v>
      </c>
      <c r="F248">
        <v>106</v>
      </c>
      <c r="G248">
        <v>6</v>
      </c>
      <c r="H248" t="s">
        <v>1219</v>
      </c>
      <c r="I248" t="s">
        <v>7270</v>
      </c>
      <c r="J248" t="s">
        <v>65</v>
      </c>
      <c r="K248" t="s">
        <v>23</v>
      </c>
      <c r="L248" t="s">
        <v>24</v>
      </c>
      <c r="M248" t="s">
        <v>7271</v>
      </c>
      <c r="N248" t="s">
        <v>23</v>
      </c>
      <c r="O248" t="s">
        <v>32</v>
      </c>
      <c r="P248" t="s">
        <v>26</v>
      </c>
      <c r="Q248" t="s">
        <v>33</v>
      </c>
      <c r="R248" t="s">
        <v>24</v>
      </c>
      <c r="S248" t="s">
        <v>7272</v>
      </c>
      <c r="T248" t="s">
        <v>7268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7273</v>
      </c>
      <c r="F249">
        <v>94</v>
      </c>
      <c r="G249">
        <v>0</v>
      </c>
      <c r="H249" t="s">
        <v>1219</v>
      </c>
      <c r="I249" t="s">
        <v>7274</v>
      </c>
      <c r="J249" t="s">
        <v>318</v>
      </c>
      <c r="K249" t="s">
        <v>23</v>
      </c>
      <c r="L249" t="s">
        <v>24</v>
      </c>
      <c r="M249" t="s">
        <v>7275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7276</v>
      </c>
      <c r="T249" t="s">
        <v>7275</v>
      </c>
    </row>
    <row r="250" spans="1:20" x14ac:dyDescent="0.25">
      <c r="A250" t="s">
        <v>28</v>
      </c>
      <c r="B250" t="s">
        <v>29</v>
      </c>
      <c r="C250">
        <v>50</v>
      </c>
      <c r="D250">
        <v>1</v>
      </c>
      <c r="E250" t="s">
        <v>7273</v>
      </c>
      <c r="F250">
        <v>94</v>
      </c>
      <c r="G250">
        <v>0</v>
      </c>
      <c r="H250" t="s">
        <v>1219</v>
      </c>
      <c r="I250" t="s">
        <v>7274</v>
      </c>
      <c r="J250" t="s">
        <v>318</v>
      </c>
      <c r="K250" t="s">
        <v>23</v>
      </c>
      <c r="L250" t="s">
        <v>24</v>
      </c>
      <c r="M250" t="s">
        <v>7275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7276</v>
      </c>
      <c r="T250" t="s">
        <v>7275</v>
      </c>
    </row>
    <row r="251" spans="1:20" x14ac:dyDescent="0.25">
      <c r="A251" t="s">
        <v>30</v>
      </c>
      <c r="B251" t="s">
        <v>31</v>
      </c>
      <c r="C251">
        <v>50</v>
      </c>
      <c r="D251">
        <v>1</v>
      </c>
      <c r="E251" t="s">
        <v>7273</v>
      </c>
      <c r="F251">
        <v>94</v>
      </c>
      <c r="G251">
        <v>0</v>
      </c>
      <c r="H251" t="s">
        <v>1219</v>
      </c>
      <c r="I251" t="s">
        <v>7274</v>
      </c>
      <c r="J251" t="s">
        <v>318</v>
      </c>
      <c r="K251" t="s">
        <v>23</v>
      </c>
      <c r="L251" t="s">
        <v>24</v>
      </c>
      <c r="M251" t="s">
        <v>7275</v>
      </c>
      <c r="N251" t="s">
        <v>23</v>
      </c>
      <c r="O251" t="s">
        <v>307</v>
      </c>
      <c r="P251" t="s">
        <v>26</v>
      </c>
      <c r="Q251" t="s">
        <v>27</v>
      </c>
      <c r="R251" t="s">
        <v>24</v>
      </c>
      <c r="S251" t="s">
        <v>7276</v>
      </c>
      <c r="T251" t="s">
        <v>7275</v>
      </c>
    </row>
    <row r="252" spans="1:20" x14ac:dyDescent="0.25">
      <c r="A252" t="s">
        <v>186</v>
      </c>
      <c r="B252" t="s">
        <v>187</v>
      </c>
      <c r="C252">
        <v>50</v>
      </c>
      <c r="D252">
        <v>12</v>
      </c>
      <c r="E252" t="s">
        <v>7277</v>
      </c>
      <c r="F252">
        <v>400</v>
      </c>
      <c r="G252">
        <v>0</v>
      </c>
      <c r="H252" t="s">
        <v>22</v>
      </c>
      <c r="I252" t="s">
        <v>7278</v>
      </c>
      <c r="J252" t="s">
        <v>332</v>
      </c>
      <c r="K252" t="s">
        <v>23</v>
      </c>
      <c r="L252" t="s">
        <v>24</v>
      </c>
      <c r="M252" t="s">
        <v>7279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7279</v>
      </c>
    </row>
    <row r="253" spans="1:20" x14ac:dyDescent="0.25">
      <c r="A253" t="s">
        <v>44</v>
      </c>
      <c r="B253" t="s">
        <v>45</v>
      </c>
      <c r="C253">
        <v>66.666666666666671</v>
      </c>
      <c r="D253">
        <v>3</v>
      </c>
      <c r="E253" t="s">
        <v>7280</v>
      </c>
      <c r="F253">
        <v>200</v>
      </c>
      <c r="G253">
        <v>0</v>
      </c>
      <c r="H253" t="s">
        <v>1219</v>
      </c>
      <c r="I253" t="s">
        <v>7281</v>
      </c>
      <c r="J253" t="s">
        <v>317</v>
      </c>
      <c r="K253" t="s">
        <v>23</v>
      </c>
      <c r="L253" t="s">
        <v>24</v>
      </c>
      <c r="M253" t="s">
        <v>7282</v>
      </c>
      <c r="N253" t="s">
        <v>23</v>
      </c>
      <c r="O253" t="s">
        <v>58</v>
      </c>
      <c r="P253" t="s">
        <v>26</v>
      </c>
      <c r="Q253" t="s">
        <v>33</v>
      </c>
      <c r="R253" t="s">
        <v>24</v>
      </c>
      <c r="S253" t="s">
        <v>23</v>
      </c>
      <c r="T253" t="s">
        <v>7283</v>
      </c>
    </row>
    <row r="254" spans="1:20" x14ac:dyDescent="0.25">
      <c r="A254" t="s">
        <v>186</v>
      </c>
      <c r="B254" t="s">
        <v>187</v>
      </c>
      <c r="C254">
        <v>33.333333333333336</v>
      </c>
      <c r="D254">
        <v>3</v>
      </c>
      <c r="E254" t="s">
        <v>7280</v>
      </c>
      <c r="F254">
        <v>200</v>
      </c>
      <c r="G254">
        <v>0</v>
      </c>
      <c r="H254" t="s">
        <v>1219</v>
      </c>
      <c r="I254" t="s">
        <v>7281</v>
      </c>
      <c r="J254" t="s">
        <v>317</v>
      </c>
      <c r="K254" t="s">
        <v>23</v>
      </c>
      <c r="L254" t="s">
        <v>24</v>
      </c>
      <c r="M254" t="s">
        <v>7282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23</v>
      </c>
      <c r="T254" t="s">
        <v>7283</v>
      </c>
    </row>
    <row r="255" spans="1:20" x14ac:dyDescent="0.25">
      <c r="A255" t="s">
        <v>46</v>
      </c>
      <c r="B255" t="s">
        <v>1239</v>
      </c>
      <c r="C255">
        <v>59.72</v>
      </c>
      <c r="D255">
        <v>1</v>
      </c>
      <c r="E255" t="s">
        <v>7284</v>
      </c>
      <c r="F255">
        <v>472.9</v>
      </c>
      <c r="G255">
        <v>35</v>
      </c>
      <c r="H255" t="s">
        <v>47</v>
      </c>
      <c r="I255" t="s">
        <v>7285</v>
      </c>
      <c r="J255" t="s">
        <v>7286</v>
      </c>
      <c r="K255" t="s">
        <v>4075</v>
      </c>
      <c r="L255" t="s">
        <v>7287</v>
      </c>
      <c r="M255" t="s">
        <v>7283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7288</v>
      </c>
      <c r="T255" t="s">
        <v>7289</v>
      </c>
    </row>
    <row r="256" spans="1:20" x14ac:dyDescent="0.25">
      <c r="A256" t="s">
        <v>46</v>
      </c>
      <c r="B256" t="s">
        <v>1239</v>
      </c>
      <c r="C256">
        <v>59.72</v>
      </c>
      <c r="D256">
        <v>1</v>
      </c>
      <c r="E256" t="s">
        <v>7284</v>
      </c>
      <c r="F256">
        <v>472.9</v>
      </c>
      <c r="G256">
        <v>35</v>
      </c>
      <c r="H256" t="s">
        <v>47</v>
      </c>
      <c r="I256" t="s">
        <v>7285</v>
      </c>
      <c r="J256" t="s">
        <v>7286</v>
      </c>
      <c r="K256" t="s">
        <v>4075</v>
      </c>
      <c r="L256" t="s">
        <v>7287</v>
      </c>
      <c r="M256" t="s">
        <v>7283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7288</v>
      </c>
      <c r="T256" t="s">
        <v>7289</v>
      </c>
    </row>
    <row r="257" spans="1:20" x14ac:dyDescent="0.25">
      <c r="A257" t="s">
        <v>46</v>
      </c>
      <c r="B257" t="s">
        <v>1239</v>
      </c>
      <c r="C257">
        <v>59.71</v>
      </c>
      <c r="D257">
        <v>2</v>
      </c>
      <c r="E257" t="s">
        <v>7284</v>
      </c>
      <c r="F257">
        <v>472.9</v>
      </c>
      <c r="G257">
        <v>35</v>
      </c>
      <c r="H257" t="s">
        <v>47</v>
      </c>
      <c r="I257" t="s">
        <v>7285</v>
      </c>
      <c r="J257" t="s">
        <v>7286</v>
      </c>
      <c r="K257" t="s">
        <v>4075</v>
      </c>
      <c r="L257" t="s">
        <v>7287</v>
      </c>
      <c r="M257" t="s">
        <v>7283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7288</v>
      </c>
      <c r="T257" t="s">
        <v>7289</v>
      </c>
    </row>
    <row r="258" spans="1:20" x14ac:dyDescent="0.25">
      <c r="A258" t="s">
        <v>139</v>
      </c>
      <c r="B258" t="s">
        <v>112</v>
      </c>
      <c r="C258">
        <v>83.333333333333329</v>
      </c>
      <c r="D258">
        <v>3</v>
      </c>
      <c r="E258" t="s">
        <v>7284</v>
      </c>
      <c r="F258">
        <v>472.9</v>
      </c>
      <c r="G258">
        <v>35</v>
      </c>
      <c r="H258" t="s">
        <v>47</v>
      </c>
      <c r="I258" t="s">
        <v>7285</v>
      </c>
      <c r="J258" t="s">
        <v>7286</v>
      </c>
      <c r="K258" t="s">
        <v>4075</v>
      </c>
      <c r="L258" t="s">
        <v>7287</v>
      </c>
      <c r="M258" t="s">
        <v>7283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7288</v>
      </c>
      <c r="T258" t="s">
        <v>7289</v>
      </c>
    </row>
    <row r="259" spans="1:20" x14ac:dyDescent="0.25">
      <c r="A259" t="s">
        <v>186</v>
      </c>
      <c r="B259" t="s">
        <v>187</v>
      </c>
      <c r="C259">
        <v>49</v>
      </c>
      <c r="D259">
        <v>1</v>
      </c>
      <c r="E259" t="s">
        <v>7290</v>
      </c>
      <c r="F259">
        <v>215</v>
      </c>
      <c r="G259">
        <v>0</v>
      </c>
      <c r="H259" t="s">
        <v>47</v>
      </c>
      <c r="I259" t="s">
        <v>1336</v>
      </c>
      <c r="J259" t="s">
        <v>7291</v>
      </c>
      <c r="K259" t="s">
        <v>562</v>
      </c>
      <c r="L259" t="s">
        <v>7292</v>
      </c>
      <c r="M259" t="s">
        <v>7293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7294</v>
      </c>
      <c r="T259" t="s">
        <v>7295</v>
      </c>
    </row>
    <row r="260" spans="1:20" x14ac:dyDescent="0.25">
      <c r="A260" t="s">
        <v>139</v>
      </c>
      <c r="B260" t="s">
        <v>112</v>
      </c>
      <c r="C260">
        <v>75</v>
      </c>
      <c r="D260">
        <v>1</v>
      </c>
      <c r="E260" t="s">
        <v>7290</v>
      </c>
      <c r="F260">
        <v>215</v>
      </c>
      <c r="G260">
        <v>0</v>
      </c>
      <c r="H260" t="s">
        <v>47</v>
      </c>
      <c r="I260" t="s">
        <v>1336</v>
      </c>
      <c r="J260" t="s">
        <v>7291</v>
      </c>
      <c r="K260" t="s">
        <v>562</v>
      </c>
      <c r="L260" t="s">
        <v>7292</v>
      </c>
      <c r="M260" t="s">
        <v>7293</v>
      </c>
      <c r="N260" t="s">
        <v>23</v>
      </c>
      <c r="O260" t="s">
        <v>63</v>
      </c>
      <c r="P260" t="s">
        <v>54</v>
      </c>
      <c r="Q260" t="s">
        <v>55</v>
      </c>
      <c r="R260" t="s">
        <v>24</v>
      </c>
      <c r="S260" t="s">
        <v>7294</v>
      </c>
      <c r="T260" t="s">
        <v>7295</v>
      </c>
    </row>
    <row r="261" spans="1:20" x14ac:dyDescent="0.25">
      <c r="A261" t="s">
        <v>46</v>
      </c>
      <c r="B261" t="s">
        <v>56</v>
      </c>
      <c r="C261">
        <v>76</v>
      </c>
      <c r="D261">
        <v>1</v>
      </c>
      <c r="E261" t="s">
        <v>7290</v>
      </c>
      <c r="F261">
        <v>215</v>
      </c>
      <c r="G261">
        <v>0</v>
      </c>
      <c r="H261" t="s">
        <v>47</v>
      </c>
      <c r="I261" t="s">
        <v>1336</v>
      </c>
      <c r="J261" t="s">
        <v>7291</v>
      </c>
      <c r="K261" t="s">
        <v>562</v>
      </c>
      <c r="L261" t="s">
        <v>7292</v>
      </c>
      <c r="M261" t="s">
        <v>7293</v>
      </c>
      <c r="N261" t="s">
        <v>23</v>
      </c>
      <c r="O261" t="s">
        <v>63</v>
      </c>
      <c r="P261" t="s">
        <v>54</v>
      </c>
      <c r="Q261" t="s">
        <v>55</v>
      </c>
      <c r="R261" t="s">
        <v>24</v>
      </c>
      <c r="S261" t="s">
        <v>7294</v>
      </c>
      <c r="T261" t="s">
        <v>7295</v>
      </c>
    </row>
    <row r="262" spans="1:20" x14ac:dyDescent="0.25">
      <c r="A262" t="s">
        <v>186</v>
      </c>
      <c r="B262" t="s">
        <v>187</v>
      </c>
      <c r="C262">
        <v>50</v>
      </c>
      <c r="D262">
        <v>6</v>
      </c>
      <c r="E262" t="s">
        <v>7296</v>
      </c>
      <c r="F262">
        <v>200</v>
      </c>
      <c r="G262">
        <v>0</v>
      </c>
      <c r="H262" t="s">
        <v>22</v>
      </c>
      <c r="I262" t="s">
        <v>7297</v>
      </c>
      <c r="J262" t="s">
        <v>316</v>
      </c>
      <c r="K262" t="s">
        <v>23</v>
      </c>
      <c r="L262" t="s">
        <v>24</v>
      </c>
      <c r="M262" t="s">
        <v>7298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7298</v>
      </c>
    </row>
    <row r="263" spans="1:20" x14ac:dyDescent="0.25">
      <c r="A263" t="s">
        <v>20</v>
      </c>
      <c r="B263" t="s">
        <v>21</v>
      </c>
      <c r="C263">
        <v>50</v>
      </c>
      <c r="D263">
        <v>2</v>
      </c>
      <c r="E263" t="s">
        <v>7299</v>
      </c>
      <c r="F263">
        <v>200</v>
      </c>
      <c r="G263">
        <v>0</v>
      </c>
      <c r="H263" t="s">
        <v>1219</v>
      </c>
      <c r="I263" t="s">
        <v>7300</v>
      </c>
      <c r="J263" t="s">
        <v>344</v>
      </c>
      <c r="K263" t="s">
        <v>23</v>
      </c>
      <c r="L263" t="s">
        <v>24</v>
      </c>
      <c r="M263" t="s">
        <v>7301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7301</v>
      </c>
    </row>
    <row r="264" spans="1:20" x14ac:dyDescent="0.25">
      <c r="A264" t="s">
        <v>28</v>
      </c>
      <c r="B264" t="s">
        <v>29</v>
      </c>
      <c r="C264">
        <v>50</v>
      </c>
      <c r="D264">
        <v>2</v>
      </c>
      <c r="E264" t="s">
        <v>7299</v>
      </c>
      <c r="F264">
        <v>200</v>
      </c>
      <c r="G264">
        <v>0</v>
      </c>
      <c r="H264" t="s">
        <v>1219</v>
      </c>
      <c r="I264" t="s">
        <v>7300</v>
      </c>
      <c r="J264" t="s">
        <v>344</v>
      </c>
      <c r="K264" t="s">
        <v>23</v>
      </c>
      <c r="L264" t="s">
        <v>24</v>
      </c>
      <c r="M264" t="s">
        <v>7301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7301</v>
      </c>
    </row>
    <row r="265" spans="1:20" x14ac:dyDescent="0.25">
      <c r="A265" t="s">
        <v>30</v>
      </c>
      <c r="B265" t="s">
        <v>31</v>
      </c>
      <c r="C265">
        <v>50</v>
      </c>
      <c r="D265">
        <v>2</v>
      </c>
      <c r="E265" t="s">
        <v>7299</v>
      </c>
      <c r="F265">
        <v>200</v>
      </c>
      <c r="G265">
        <v>0</v>
      </c>
      <c r="H265" t="s">
        <v>1219</v>
      </c>
      <c r="I265" t="s">
        <v>7300</v>
      </c>
      <c r="J265" t="s">
        <v>344</v>
      </c>
      <c r="K265" t="s">
        <v>23</v>
      </c>
      <c r="L265" t="s">
        <v>24</v>
      </c>
      <c r="M265" t="s">
        <v>7301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7301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7302</v>
      </c>
      <c r="F266">
        <v>100</v>
      </c>
      <c r="G266">
        <v>0</v>
      </c>
      <c r="H266" t="s">
        <v>1219</v>
      </c>
      <c r="I266" t="s">
        <v>7303</v>
      </c>
      <c r="J266" t="s">
        <v>65</v>
      </c>
      <c r="K266" t="s">
        <v>23</v>
      </c>
      <c r="L266" t="s">
        <v>24</v>
      </c>
      <c r="M266" t="s">
        <v>7301</v>
      </c>
      <c r="N266" t="s">
        <v>23</v>
      </c>
      <c r="O266" t="s">
        <v>307</v>
      </c>
      <c r="P266" t="s">
        <v>26</v>
      </c>
      <c r="Q266" t="s">
        <v>27</v>
      </c>
      <c r="R266" t="s">
        <v>24</v>
      </c>
      <c r="S266" t="s">
        <v>7304</v>
      </c>
      <c r="T266" t="s">
        <v>7301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7302</v>
      </c>
      <c r="F267">
        <v>100</v>
      </c>
      <c r="G267">
        <v>0</v>
      </c>
      <c r="H267" t="s">
        <v>1219</v>
      </c>
      <c r="I267" t="s">
        <v>7303</v>
      </c>
      <c r="J267" t="s">
        <v>65</v>
      </c>
      <c r="K267" t="s">
        <v>23</v>
      </c>
      <c r="L267" t="s">
        <v>24</v>
      </c>
      <c r="M267" t="s">
        <v>7301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7304</v>
      </c>
      <c r="T267" t="s">
        <v>7301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7302</v>
      </c>
      <c r="F268">
        <v>100</v>
      </c>
      <c r="G268">
        <v>0</v>
      </c>
      <c r="H268" t="s">
        <v>1219</v>
      </c>
      <c r="I268" t="s">
        <v>7303</v>
      </c>
      <c r="J268" t="s">
        <v>65</v>
      </c>
      <c r="K268" t="s">
        <v>23</v>
      </c>
      <c r="L268" t="s">
        <v>24</v>
      </c>
      <c r="M268" t="s">
        <v>7301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7304</v>
      </c>
      <c r="T268" t="s">
        <v>7301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7305</v>
      </c>
      <c r="F269">
        <v>100</v>
      </c>
      <c r="G269">
        <v>0</v>
      </c>
      <c r="H269" t="s">
        <v>1219</v>
      </c>
      <c r="I269" t="s">
        <v>7306</v>
      </c>
      <c r="J269" t="s">
        <v>1241</v>
      </c>
      <c r="K269" t="s">
        <v>23</v>
      </c>
      <c r="L269" t="s">
        <v>24</v>
      </c>
      <c r="M269" t="s">
        <v>7307</v>
      </c>
      <c r="N269" t="s">
        <v>23</v>
      </c>
      <c r="O269" t="s">
        <v>58</v>
      </c>
      <c r="P269" t="s">
        <v>26</v>
      </c>
      <c r="Q269" t="s">
        <v>33</v>
      </c>
      <c r="R269" t="s">
        <v>24</v>
      </c>
      <c r="S269" t="s">
        <v>23</v>
      </c>
      <c r="T269" t="s">
        <v>7307</v>
      </c>
    </row>
    <row r="270" spans="1:20" x14ac:dyDescent="0.25">
      <c r="A270" t="s">
        <v>28</v>
      </c>
      <c r="B270" t="s">
        <v>29</v>
      </c>
      <c r="C270">
        <v>50</v>
      </c>
      <c r="D270">
        <v>1</v>
      </c>
      <c r="E270" t="s">
        <v>7305</v>
      </c>
      <c r="F270">
        <v>100</v>
      </c>
      <c r="G270">
        <v>0</v>
      </c>
      <c r="H270" t="s">
        <v>1219</v>
      </c>
      <c r="I270" t="s">
        <v>7306</v>
      </c>
      <c r="J270" t="s">
        <v>1241</v>
      </c>
      <c r="K270" t="s">
        <v>23</v>
      </c>
      <c r="L270" t="s">
        <v>24</v>
      </c>
      <c r="M270" t="s">
        <v>7307</v>
      </c>
      <c r="N270" t="s">
        <v>23</v>
      </c>
      <c r="O270" t="s">
        <v>58</v>
      </c>
      <c r="P270" t="s">
        <v>26</v>
      </c>
      <c r="Q270" t="s">
        <v>33</v>
      </c>
      <c r="R270" t="s">
        <v>24</v>
      </c>
      <c r="S270" t="s">
        <v>23</v>
      </c>
      <c r="T270" t="s">
        <v>7307</v>
      </c>
    </row>
    <row r="271" spans="1:20" x14ac:dyDescent="0.25">
      <c r="A271" t="s">
        <v>30</v>
      </c>
      <c r="B271" t="s">
        <v>31</v>
      </c>
      <c r="C271">
        <v>50</v>
      </c>
      <c r="D271">
        <v>1</v>
      </c>
      <c r="E271" t="s">
        <v>7305</v>
      </c>
      <c r="F271">
        <v>100</v>
      </c>
      <c r="G271">
        <v>0</v>
      </c>
      <c r="H271" t="s">
        <v>1219</v>
      </c>
      <c r="I271" t="s">
        <v>7306</v>
      </c>
      <c r="J271" t="s">
        <v>1241</v>
      </c>
      <c r="K271" t="s">
        <v>23</v>
      </c>
      <c r="L271" t="s">
        <v>24</v>
      </c>
      <c r="M271" t="s">
        <v>7307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23</v>
      </c>
      <c r="T271" t="s">
        <v>7307</v>
      </c>
    </row>
    <row r="272" spans="1:20" x14ac:dyDescent="0.25">
      <c r="A272" t="s">
        <v>20</v>
      </c>
      <c r="B272" t="s">
        <v>21</v>
      </c>
      <c r="C272">
        <v>50</v>
      </c>
      <c r="D272">
        <v>2</v>
      </c>
      <c r="E272" t="s">
        <v>7308</v>
      </c>
      <c r="F272">
        <v>200</v>
      </c>
      <c r="G272">
        <v>0</v>
      </c>
      <c r="H272" t="s">
        <v>1219</v>
      </c>
      <c r="I272" t="s">
        <v>2026</v>
      </c>
      <c r="J272" t="s">
        <v>1315</v>
      </c>
      <c r="K272" t="s">
        <v>23</v>
      </c>
      <c r="L272" t="s">
        <v>24</v>
      </c>
      <c r="M272" t="s">
        <v>7307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23</v>
      </c>
      <c r="T272" t="s">
        <v>7309</v>
      </c>
    </row>
    <row r="273" spans="1:20" x14ac:dyDescent="0.25">
      <c r="A273" t="s">
        <v>28</v>
      </c>
      <c r="B273" t="s">
        <v>29</v>
      </c>
      <c r="C273">
        <v>50</v>
      </c>
      <c r="D273">
        <v>2</v>
      </c>
      <c r="E273" t="s">
        <v>7308</v>
      </c>
      <c r="F273">
        <v>200</v>
      </c>
      <c r="G273">
        <v>0</v>
      </c>
      <c r="H273" t="s">
        <v>1219</v>
      </c>
      <c r="I273" t="s">
        <v>2026</v>
      </c>
      <c r="J273" t="s">
        <v>1315</v>
      </c>
      <c r="K273" t="s">
        <v>23</v>
      </c>
      <c r="L273" t="s">
        <v>24</v>
      </c>
      <c r="M273" t="s">
        <v>7307</v>
      </c>
      <c r="N273" t="s">
        <v>23</v>
      </c>
      <c r="O273" t="s">
        <v>58</v>
      </c>
      <c r="P273" t="s">
        <v>26</v>
      </c>
      <c r="Q273" t="s">
        <v>33</v>
      </c>
      <c r="R273" t="s">
        <v>24</v>
      </c>
      <c r="S273" t="s">
        <v>23</v>
      </c>
      <c r="T273" t="s">
        <v>7309</v>
      </c>
    </row>
    <row r="274" spans="1:20" x14ac:dyDescent="0.25">
      <c r="A274" t="s">
        <v>30</v>
      </c>
      <c r="B274" t="s">
        <v>31</v>
      </c>
      <c r="C274">
        <v>50</v>
      </c>
      <c r="D274">
        <v>2</v>
      </c>
      <c r="E274" t="s">
        <v>7308</v>
      </c>
      <c r="F274">
        <v>200</v>
      </c>
      <c r="G274">
        <v>0</v>
      </c>
      <c r="H274" t="s">
        <v>1219</v>
      </c>
      <c r="I274" t="s">
        <v>2026</v>
      </c>
      <c r="J274" t="s">
        <v>1315</v>
      </c>
      <c r="K274" t="s">
        <v>23</v>
      </c>
      <c r="L274" t="s">
        <v>24</v>
      </c>
      <c r="M274" t="s">
        <v>7307</v>
      </c>
      <c r="N274" t="s">
        <v>23</v>
      </c>
      <c r="O274" t="s">
        <v>58</v>
      </c>
      <c r="P274" t="s">
        <v>26</v>
      </c>
      <c r="Q274" t="s">
        <v>33</v>
      </c>
      <c r="R274" t="s">
        <v>24</v>
      </c>
      <c r="S274" t="s">
        <v>23</v>
      </c>
      <c r="T274" t="s">
        <v>7309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7310</v>
      </c>
      <c r="F275">
        <v>100</v>
      </c>
      <c r="G275">
        <v>0</v>
      </c>
      <c r="H275" t="s">
        <v>1219</v>
      </c>
      <c r="I275" t="s">
        <v>7311</v>
      </c>
      <c r="J275" t="s">
        <v>323</v>
      </c>
      <c r="K275" t="s">
        <v>23</v>
      </c>
      <c r="L275" t="s">
        <v>24</v>
      </c>
      <c r="M275" t="s">
        <v>7312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7312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7310</v>
      </c>
      <c r="F276">
        <v>100</v>
      </c>
      <c r="G276">
        <v>0</v>
      </c>
      <c r="H276" t="s">
        <v>1219</v>
      </c>
      <c r="I276" t="s">
        <v>7311</v>
      </c>
      <c r="J276" t="s">
        <v>323</v>
      </c>
      <c r="K276" t="s">
        <v>23</v>
      </c>
      <c r="L276" t="s">
        <v>24</v>
      </c>
      <c r="M276" t="s">
        <v>7312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7312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7310</v>
      </c>
      <c r="F277">
        <v>100</v>
      </c>
      <c r="G277">
        <v>0</v>
      </c>
      <c r="H277" t="s">
        <v>1219</v>
      </c>
      <c r="I277" t="s">
        <v>7311</v>
      </c>
      <c r="J277" t="s">
        <v>323</v>
      </c>
      <c r="K277" t="s">
        <v>23</v>
      </c>
      <c r="L277" t="s">
        <v>24</v>
      </c>
      <c r="M277" t="s">
        <v>7312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7312</v>
      </c>
    </row>
    <row r="278" spans="1:20" x14ac:dyDescent="0.25">
      <c r="A278" t="s">
        <v>46</v>
      </c>
      <c r="B278" t="s">
        <v>56</v>
      </c>
      <c r="C278">
        <v>66.333333333333329</v>
      </c>
      <c r="D278">
        <v>6</v>
      </c>
      <c r="E278" t="s">
        <v>7313</v>
      </c>
      <c r="F278">
        <v>440</v>
      </c>
      <c r="G278">
        <v>0</v>
      </c>
      <c r="H278" t="s">
        <v>1219</v>
      </c>
      <c r="I278" t="s">
        <v>1365</v>
      </c>
      <c r="J278" t="s">
        <v>316</v>
      </c>
      <c r="K278" t="s">
        <v>23</v>
      </c>
      <c r="L278" t="s">
        <v>24</v>
      </c>
      <c r="M278" t="s">
        <v>7314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7314</v>
      </c>
    </row>
    <row r="279" spans="1:20" x14ac:dyDescent="0.25">
      <c r="A279" t="s">
        <v>186</v>
      </c>
      <c r="B279" t="s">
        <v>187</v>
      </c>
      <c r="C279">
        <v>33.333333333333336</v>
      </c>
      <c r="D279">
        <v>3</v>
      </c>
      <c r="E279" t="s">
        <v>7315</v>
      </c>
      <c r="F279">
        <v>100</v>
      </c>
      <c r="G279">
        <v>0</v>
      </c>
      <c r="H279" t="s">
        <v>1219</v>
      </c>
      <c r="I279" t="s">
        <v>7316</v>
      </c>
      <c r="J279" t="s">
        <v>315</v>
      </c>
      <c r="K279" t="s">
        <v>23</v>
      </c>
      <c r="L279" t="s">
        <v>24</v>
      </c>
      <c r="M279" t="s">
        <v>7312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23</v>
      </c>
      <c r="T279" t="s">
        <v>7314</v>
      </c>
    </row>
    <row r="280" spans="1:20" x14ac:dyDescent="0.25">
      <c r="A280" t="s">
        <v>46</v>
      </c>
      <c r="B280" t="s">
        <v>56</v>
      </c>
      <c r="C280">
        <v>74</v>
      </c>
      <c r="D280">
        <v>3</v>
      </c>
      <c r="E280" t="s">
        <v>7317</v>
      </c>
      <c r="F280">
        <v>222</v>
      </c>
      <c r="G280">
        <v>0</v>
      </c>
      <c r="H280" t="s">
        <v>47</v>
      </c>
      <c r="I280" t="s">
        <v>474</v>
      </c>
      <c r="J280" t="s">
        <v>7318</v>
      </c>
      <c r="K280" t="s">
        <v>1297</v>
      </c>
      <c r="L280" t="s">
        <v>1328</v>
      </c>
      <c r="M280" t="s">
        <v>7319</v>
      </c>
      <c r="N280" t="s">
        <v>23</v>
      </c>
      <c r="O280" t="s">
        <v>63</v>
      </c>
      <c r="P280" t="s">
        <v>54</v>
      </c>
      <c r="Q280" t="s">
        <v>55</v>
      </c>
      <c r="R280" t="s">
        <v>24</v>
      </c>
      <c r="S280" t="s">
        <v>7320</v>
      </c>
      <c r="T280" t="s">
        <v>7321</v>
      </c>
    </row>
    <row r="281" spans="1:20" x14ac:dyDescent="0.25">
      <c r="A281" t="s">
        <v>186</v>
      </c>
      <c r="B281" t="s">
        <v>187</v>
      </c>
      <c r="C281">
        <v>33.333333333333336</v>
      </c>
      <c r="D281">
        <v>9</v>
      </c>
      <c r="E281" t="s">
        <v>7322</v>
      </c>
      <c r="F281">
        <v>273</v>
      </c>
      <c r="G281">
        <v>0</v>
      </c>
      <c r="H281" t="s">
        <v>1219</v>
      </c>
      <c r="I281" t="s">
        <v>7323</v>
      </c>
      <c r="J281" t="s">
        <v>342</v>
      </c>
      <c r="K281" t="s">
        <v>23</v>
      </c>
      <c r="L281" t="s">
        <v>24</v>
      </c>
      <c r="M281" t="s">
        <v>7324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7324</v>
      </c>
    </row>
    <row r="282" spans="1:20" x14ac:dyDescent="0.25">
      <c r="A282" t="s">
        <v>186</v>
      </c>
      <c r="B282" t="s">
        <v>187</v>
      </c>
      <c r="C282">
        <v>33.333333333333336</v>
      </c>
      <c r="D282">
        <v>9</v>
      </c>
      <c r="E282" t="s">
        <v>7325</v>
      </c>
      <c r="F282">
        <v>273</v>
      </c>
      <c r="G282">
        <v>0</v>
      </c>
      <c r="H282" t="s">
        <v>1219</v>
      </c>
      <c r="I282" t="s">
        <v>7326</v>
      </c>
      <c r="J282" t="s">
        <v>4749</v>
      </c>
      <c r="K282" t="s">
        <v>23</v>
      </c>
      <c r="L282" t="s">
        <v>24</v>
      </c>
      <c r="M282" t="s">
        <v>7327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7327</v>
      </c>
    </row>
    <row r="283" spans="1:20" x14ac:dyDescent="0.25">
      <c r="A283" t="s">
        <v>186</v>
      </c>
      <c r="B283" t="s">
        <v>187</v>
      </c>
      <c r="C283">
        <v>33.333333333333336</v>
      </c>
      <c r="D283">
        <v>3</v>
      </c>
      <c r="E283" t="s">
        <v>7328</v>
      </c>
      <c r="F283">
        <v>200</v>
      </c>
      <c r="G283">
        <v>0</v>
      </c>
      <c r="H283" t="s">
        <v>1219</v>
      </c>
      <c r="I283" t="s">
        <v>7329</v>
      </c>
      <c r="J283" t="s">
        <v>306</v>
      </c>
      <c r="K283" t="s">
        <v>23</v>
      </c>
      <c r="L283" t="s">
        <v>24</v>
      </c>
      <c r="M283" t="s">
        <v>7327</v>
      </c>
      <c r="N283" t="s">
        <v>23</v>
      </c>
      <c r="O283" t="s">
        <v>58</v>
      </c>
      <c r="P283" t="s">
        <v>26</v>
      </c>
      <c r="Q283" t="s">
        <v>33</v>
      </c>
      <c r="R283" t="s">
        <v>24</v>
      </c>
      <c r="S283" t="s">
        <v>23</v>
      </c>
      <c r="T283" t="s">
        <v>7330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7328</v>
      </c>
      <c r="F284">
        <v>200</v>
      </c>
      <c r="G284">
        <v>0</v>
      </c>
      <c r="H284" t="s">
        <v>1219</v>
      </c>
      <c r="I284" t="s">
        <v>7329</v>
      </c>
      <c r="J284" t="s">
        <v>306</v>
      </c>
      <c r="K284" t="s">
        <v>23</v>
      </c>
      <c r="L284" t="s">
        <v>24</v>
      </c>
      <c r="M284" t="s">
        <v>7327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23</v>
      </c>
      <c r="T284" t="s">
        <v>7330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7328</v>
      </c>
      <c r="F285">
        <v>200</v>
      </c>
      <c r="G285">
        <v>0</v>
      </c>
      <c r="H285" t="s">
        <v>1219</v>
      </c>
      <c r="I285" t="s">
        <v>7329</v>
      </c>
      <c r="J285" t="s">
        <v>306</v>
      </c>
      <c r="K285" t="s">
        <v>23</v>
      </c>
      <c r="L285" t="s">
        <v>24</v>
      </c>
      <c r="M285" t="s">
        <v>7327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23</v>
      </c>
      <c r="T285" t="s">
        <v>7330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7328</v>
      </c>
      <c r="F286">
        <v>200</v>
      </c>
      <c r="G286">
        <v>0</v>
      </c>
      <c r="H286" t="s">
        <v>1219</v>
      </c>
      <c r="I286" t="s">
        <v>7329</v>
      </c>
      <c r="J286" t="s">
        <v>306</v>
      </c>
      <c r="K286" t="s">
        <v>23</v>
      </c>
      <c r="L286" t="s">
        <v>24</v>
      </c>
      <c r="M286" t="s">
        <v>7327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23</v>
      </c>
      <c r="T286" t="s">
        <v>7330</v>
      </c>
    </row>
    <row r="287" spans="1:20" x14ac:dyDescent="0.25">
      <c r="A287" t="s">
        <v>20</v>
      </c>
      <c r="B287" t="s">
        <v>21</v>
      </c>
      <c r="C287">
        <v>50</v>
      </c>
      <c r="D287">
        <v>3</v>
      </c>
      <c r="E287" t="s">
        <v>7331</v>
      </c>
      <c r="F287">
        <v>300</v>
      </c>
      <c r="G287">
        <v>0</v>
      </c>
      <c r="H287" t="s">
        <v>1219</v>
      </c>
      <c r="I287" t="s">
        <v>7332</v>
      </c>
      <c r="J287" t="s">
        <v>319</v>
      </c>
      <c r="K287" t="s">
        <v>23</v>
      </c>
      <c r="L287" t="s">
        <v>24</v>
      </c>
      <c r="M287" t="s">
        <v>7333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7333</v>
      </c>
    </row>
    <row r="288" spans="1:20" x14ac:dyDescent="0.25">
      <c r="A288" t="s">
        <v>28</v>
      </c>
      <c r="B288" t="s">
        <v>29</v>
      </c>
      <c r="C288">
        <v>50</v>
      </c>
      <c r="D288">
        <v>3</v>
      </c>
      <c r="E288" t="s">
        <v>7331</v>
      </c>
      <c r="F288">
        <v>300</v>
      </c>
      <c r="G288">
        <v>0</v>
      </c>
      <c r="H288" t="s">
        <v>1219</v>
      </c>
      <c r="I288" t="s">
        <v>7332</v>
      </c>
      <c r="J288" t="s">
        <v>319</v>
      </c>
      <c r="K288" t="s">
        <v>23</v>
      </c>
      <c r="L288" t="s">
        <v>24</v>
      </c>
      <c r="M288" t="s">
        <v>7333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7333</v>
      </c>
    </row>
    <row r="289" spans="1:20" x14ac:dyDescent="0.25">
      <c r="A289" t="s">
        <v>30</v>
      </c>
      <c r="B289" t="s">
        <v>31</v>
      </c>
      <c r="C289">
        <v>50</v>
      </c>
      <c r="D289">
        <v>3</v>
      </c>
      <c r="E289" t="s">
        <v>7331</v>
      </c>
      <c r="F289">
        <v>300</v>
      </c>
      <c r="G289">
        <v>0</v>
      </c>
      <c r="H289" t="s">
        <v>1219</v>
      </c>
      <c r="I289" t="s">
        <v>7332</v>
      </c>
      <c r="J289" t="s">
        <v>319</v>
      </c>
      <c r="K289" t="s">
        <v>23</v>
      </c>
      <c r="L289" t="s">
        <v>24</v>
      </c>
      <c r="M289" t="s">
        <v>7333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7333</v>
      </c>
    </row>
    <row r="290" spans="1:20" x14ac:dyDescent="0.25">
      <c r="A290" t="s">
        <v>28</v>
      </c>
      <c r="B290" t="s">
        <v>29</v>
      </c>
      <c r="C290">
        <v>33.333333333333336</v>
      </c>
      <c r="D290">
        <v>3</v>
      </c>
      <c r="E290" t="s">
        <v>7334</v>
      </c>
      <c r="F290">
        <v>200</v>
      </c>
      <c r="G290">
        <v>0</v>
      </c>
      <c r="H290" t="s">
        <v>1219</v>
      </c>
      <c r="I290" t="s">
        <v>7335</v>
      </c>
      <c r="J290" t="s">
        <v>1221</v>
      </c>
      <c r="K290" t="s">
        <v>23</v>
      </c>
      <c r="L290" t="s">
        <v>24</v>
      </c>
      <c r="M290" t="s">
        <v>7336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7337</v>
      </c>
    </row>
    <row r="291" spans="1:20" x14ac:dyDescent="0.25">
      <c r="A291" t="s">
        <v>20</v>
      </c>
      <c r="B291" t="s">
        <v>21</v>
      </c>
      <c r="C291">
        <v>33.333333333333336</v>
      </c>
      <c r="D291">
        <v>3</v>
      </c>
      <c r="E291" t="s">
        <v>7334</v>
      </c>
      <c r="F291">
        <v>200</v>
      </c>
      <c r="G291">
        <v>0</v>
      </c>
      <c r="H291" t="s">
        <v>1219</v>
      </c>
      <c r="I291" t="s">
        <v>7335</v>
      </c>
      <c r="J291" t="s">
        <v>1221</v>
      </c>
      <c r="K291" t="s">
        <v>23</v>
      </c>
      <c r="L291" t="s">
        <v>24</v>
      </c>
      <c r="M291" t="s">
        <v>7336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7337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7338</v>
      </c>
      <c r="F292">
        <v>100</v>
      </c>
      <c r="G292">
        <v>0</v>
      </c>
      <c r="H292" t="s">
        <v>1219</v>
      </c>
      <c r="I292" t="s">
        <v>7339</v>
      </c>
      <c r="J292" t="s">
        <v>303</v>
      </c>
      <c r="K292" t="s">
        <v>23</v>
      </c>
      <c r="L292" t="s">
        <v>24</v>
      </c>
      <c r="M292" t="s">
        <v>7337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7340</v>
      </c>
    </row>
    <row r="293" spans="1:20" x14ac:dyDescent="0.25">
      <c r="A293" t="s">
        <v>28</v>
      </c>
      <c r="B293" t="s">
        <v>29</v>
      </c>
      <c r="C293">
        <v>50</v>
      </c>
      <c r="D293">
        <v>1</v>
      </c>
      <c r="E293" t="s">
        <v>7338</v>
      </c>
      <c r="F293">
        <v>100</v>
      </c>
      <c r="G293">
        <v>0</v>
      </c>
      <c r="H293" t="s">
        <v>1219</v>
      </c>
      <c r="I293" t="s">
        <v>7339</v>
      </c>
      <c r="J293" t="s">
        <v>303</v>
      </c>
      <c r="K293" t="s">
        <v>23</v>
      </c>
      <c r="L293" t="s">
        <v>24</v>
      </c>
      <c r="M293" t="s">
        <v>7337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7340</v>
      </c>
    </row>
    <row r="294" spans="1:20" x14ac:dyDescent="0.25">
      <c r="A294" t="s">
        <v>30</v>
      </c>
      <c r="B294" t="s">
        <v>31</v>
      </c>
      <c r="C294">
        <v>50</v>
      </c>
      <c r="D294">
        <v>1</v>
      </c>
      <c r="E294" t="s">
        <v>7338</v>
      </c>
      <c r="F294">
        <v>100</v>
      </c>
      <c r="G294">
        <v>0</v>
      </c>
      <c r="H294" t="s">
        <v>1219</v>
      </c>
      <c r="I294" t="s">
        <v>7339</v>
      </c>
      <c r="J294" t="s">
        <v>303</v>
      </c>
      <c r="K294" t="s">
        <v>23</v>
      </c>
      <c r="L294" t="s">
        <v>24</v>
      </c>
      <c r="M294" t="s">
        <v>7337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7340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7341</v>
      </c>
      <c r="F295">
        <v>100</v>
      </c>
      <c r="G295">
        <v>0</v>
      </c>
      <c r="H295" t="s">
        <v>1219</v>
      </c>
      <c r="I295" t="s">
        <v>7342</v>
      </c>
      <c r="J295" t="s">
        <v>302</v>
      </c>
      <c r="K295" t="s">
        <v>23</v>
      </c>
      <c r="L295" t="s">
        <v>24</v>
      </c>
      <c r="M295" t="s">
        <v>7340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7340</v>
      </c>
    </row>
    <row r="296" spans="1:20" x14ac:dyDescent="0.25">
      <c r="A296" t="s">
        <v>28</v>
      </c>
      <c r="B296" t="s">
        <v>29</v>
      </c>
      <c r="C296">
        <v>50</v>
      </c>
      <c r="D296">
        <v>1</v>
      </c>
      <c r="E296" t="s">
        <v>7341</v>
      </c>
      <c r="F296">
        <v>100</v>
      </c>
      <c r="G296">
        <v>0</v>
      </c>
      <c r="H296" t="s">
        <v>1219</v>
      </c>
      <c r="I296" t="s">
        <v>7342</v>
      </c>
      <c r="J296" t="s">
        <v>302</v>
      </c>
      <c r="K296" t="s">
        <v>23</v>
      </c>
      <c r="L296" t="s">
        <v>24</v>
      </c>
      <c r="M296" t="s">
        <v>7340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7340</v>
      </c>
    </row>
    <row r="297" spans="1:20" x14ac:dyDescent="0.25">
      <c r="A297" t="s">
        <v>30</v>
      </c>
      <c r="B297" t="s">
        <v>31</v>
      </c>
      <c r="C297">
        <v>50</v>
      </c>
      <c r="D297">
        <v>1</v>
      </c>
      <c r="E297" t="s">
        <v>7341</v>
      </c>
      <c r="F297">
        <v>100</v>
      </c>
      <c r="G297">
        <v>0</v>
      </c>
      <c r="H297" t="s">
        <v>1219</v>
      </c>
      <c r="I297" t="s">
        <v>7342</v>
      </c>
      <c r="J297" t="s">
        <v>302</v>
      </c>
      <c r="K297" t="s">
        <v>23</v>
      </c>
      <c r="L297" t="s">
        <v>24</v>
      </c>
      <c r="M297" t="s">
        <v>7340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7340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7343</v>
      </c>
      <c r="F298">
        <v>100</v>
      </c>
      <c r="G298">
        <v>0</v>
      </c>
      <c r="H298" t="s">
        <v>1219</v>
      </c>
      <c r="I298" t="s">
        <v>1621</v>
      </c>
      <c r="J298" t="s">
        <v>305</v>
      </c>
      <c r="K298" t="s">
        <v>23</v>
      </c>
      <c r="L298" t="s">
        <v>24</v>
      </c>
      <c r="M298" t="s">
        <v>7344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7344</v>
      </c>
    </row>
    <row r="299" spans="1:20" x14ac:dyDescent="0.25">
      <c r="A299" t="s">
        <v>28</v>
      </c>
      <c r="B299" t="s">
        <v>29</v>
      </c>
      <c r="C299">
        <v>50</v>
      </c>
      <c r="D299">
        <v>1</v>
      </c>
      <c r="E299" t="s">
        <v>7343</v>
      </c>
      <c r="F299">
        <v>100</v>
      </c>
      <c r="G299">
        <v>0</v>
      </c>
      <c r="H299" t="s">
        <v>1219</v>
      </c>
      <c r="I299" t="s">
        <v>1621</v>
      </c>
      <c r="J299" t="s">
        <v>305</v>
      </c>
      <c r="K299" t="s">
        <v>23</v>
      </c>
      <c r="L299" t="s">
        <v>24</v>
      </c>
      <c r="M299" t="s">
        <v>7344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7344</v>
      </c>
    </row>
    <row r="300" spans="1:20" x14ac:dyDescent="0.25">
      <c r="A300" t="s">
        <v>30</v>
      </c>
      <c r="B300" t="s">
        <v>31</v>
      </c>
      <c r="C300">
        <v>50</v>
      </c>
      <c r="D300">
        <v>1</v>
      </c>
      <c r="E300" t="s">
        <v>7343</v>
      </c>
      <c r="F300">
        <v>100</v>
      </c>
      <c r="G300">
        <v>0</v>
      </c>
      <c r="H300" t="s">
        <v>1219</v>
      </c>
      <c r="I300" t="s">
        <v>1621</v>
      </c>
      <c r="J300" t="s">
        <v>305</v>
      </c>
      <c r="K300" t="s">
        <v>23</v>
      </c>
      <c r="L300" t="s">
        <v>24</v>
      </c>
      <c r="M300" t="s">
        <v>7344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7344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7345</v>
      </c>
      <c r="F301">
        <v>100</v>
      </c>
      <c r="G301">
        <v>0</v>
      </c>
      <c r="H301" t="s">
        <v>1219</v>
      </c>
      <c r="I301" t="s">
        <v>7346</v>
      </c>
      <c r="J301" t="s">
        <v>305</v>
      </c>
      <c r="K301" t="s">
        <v>23</v>
      </c>
      <c r="L301" t="s">
        <v>24</v>
      </c>
      <c r="M301" t="s">
        <v>7347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7347</v>
      </c>
    </row>
    <row r="302" spans="1:20" x14ac:dyDescent="0.25">
      <c r="A302" t="s">
        <v>28</v>
      </c>
      <c r="B302" t="s">
        <v>29</v>
      </c>
      <c r="C302">
        <v>50</v>
      </c>
      <c r="D302">
        <v>1</v>
      </c>
      <c r="E302" t="s">
        <v>7345</v>
      </c>
      <c r="F302">
        <v>100</v>
      </c>
      <c r="G302">
        <v>0</v>
      </c>
      <c r="H302" t="s">
        <v>1219</v>
      </c>
      <c r="I302" t="s">
        <v>7346</v>
      </c>
      <c r="J302" t="s">
        <v>305</v>
      </c>
      <c r="K302" t="s">
        <v>23</v>
      </c>
      <c r="L302" t="s">
        <v>24</v>
      </c>
      <c r="M302" t="s">
        <v>7347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7347</v>
      </c>
    </row>
    <row r="303" spans="1:20" x14ac:dyDescent="0.25">
      <c r="A303" t="s">
        <v>30</v>
      </c>
      <c r="B303" t="s">
        <v>31</v>
      </c>
      <c r="C303">
        <v>50</v>
      </c>
      <c r="D303">
        <v>1</v>
      </c>
      <c r="E303" t="s">
        <v>7345</v>
      </c>
      <c r="F303">
        <v>100</v>
      </c>
      <c r="G303">
        <v>0</v>
      </c>
      <c r="H303" t="s">
        <v>1219</v>
      </c>
      <c r="I303" t="s">
        <v>7346</v>
      </c>
      <c r="J303" t="s">
        <v>305</v>
      </c>
      <c r="K303" t="s">
        <v>23</v>
      </c>
      <c r="L303" t="s">
        <v>24</v>
      </c>
      <c r="M303" t="s">
        <v>7347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7347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7348</v>
      </c>
      <c r="F304">
        <v>100</v>
      </c>
      <c r="G304">
        <v>0</v>
      </c>
      <c r="H304" t="s">
        <v>1219</v>
      </c>
      <c r="I304" t="s">
        <v>7349</v>
      </c>
      <c r="J304" t="s">
        <v>351</v>
      </c>
      <c r="K304" t="s">
        <v>23</v>
      </c>
      <c r="L304" t="s">
        <v>24</v>
      </c>
      <c r="M304" t="s">
        <v>7350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7350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7348</v>
      </c>
      <c r="F305">
        <v>100</v>
      </c>
      <c r="G305">
        <v>0</v>
      </c>
      <c r="H305" t="s">
        <v>1219</v>
      </c>
      <c r="I305" t="s">
        <v>7349</v>
      </c>
      <c r="J305" t="s">
        <v>351</v>
      </c>
      <c r="K305" t="s">
        <v>23</v>
      </c>
      <c r="L305" t="s">
        <v>24</v>
      </c>
      <c r="M305" t="s">
        <v>7350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7350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7348</v>
      </c>
      <c r="F306">
        <v>100</v>
      </c>
      <c r="G306">
        <v>0</v>
      </c>
      <c r="H306" t="s">
        <v>1219</v>
      </c>
      <c r="I306" t="s">
        <v>7349</v>
      </c>
      <c r="J306" t="s">
        <v>351</v>
      </c>
      <c r="K306" t="s">
        <v>23</v>
      </c>
      <c r="L306" t="s">
        <v>24</v>
      </c>
      <c r="M306" t="s">
        <v>7350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7350</v>
      </c>
    </row>
    <row r="307" spans="1:20" x14ac:dyDescent="0.25">
      <c r="A307" t="s">
        <v>139</v>
      </c>
      <c r="B307" t="s">
        <v>112</v>
      </c>
      <c r="C307">
        <v>76</v>
      </c>
      <c r="D307">
        <v>1</v>
      </c>
      <c r="E307" t="s">
        <v>7351</v>
      </c>
      <c r="F307">
        <v>76</v>
      </c>
      <c r="G307">
        <v>0</v>
      </c>
      <c r="H307" t="s">
        <v>47</v>
      </c>
      <c r="I307" t="s">
        <v>4310</v>
      </c>
      <c r="J307" t="s">
        <v>4311</v>
      </c>
      <c r="K307" t="s">
        <v>3774</v>
      </c>
      <c r="L307" t="s">
        <v>4312</v>
      </c>
      <c r="M307" t="s">
        <v>7350</v>
      </c>
      <c r="N307" t="s">
        <v>23</v>
      </c>
      <c r="O307" t="s">
        <v>63</v>
      </c>
      <c r="P307" t="s">
        <v>54</v>
      </c>
      <c r="Q307" t="s">
        <v>55</v>
      </c>
      <c r="R307" t="s">
        <v>24</v>
      </c>
      <c r="S307" t="s">
        <v>7352</v>
      </c>
      <c r="T307" t="s">
        <v>7350</v>
      </c>
    </row>
    <row r="308" spans="1:20" x14ac:dyDescent="0.25">
      <c r="A308" t="s">
        <v>44</v>
      </c>
      <c r="B308" t="s">
        <v>45</v>
      </c>
      <c r="C308">
        <v>66.666666666666671</v>
      </c>
      <c r="D308">
        <v>3</v>
      </c>
      <c r="E308" t="s">
        <v>7353</v>
      </c>
      <c r="F308">
        <v>400</v>
      </c>
      <c r="G308">
        <v>0</v>
      </c>
      <c r="H308" t="s">
        <v>1219</v>
      </c>
      <c r="I308" t="s">
        <v>7354</v>
      </c>
      <c r="J308" t="s">
        <v>351</v>
      </c>
      <c r="K308" t="s">
        <v>23</v>
      </c>
      <c r="L308" t="s">
        <v>24</v>
      </c>
      <c r="M308" t="s">
        <v>7355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7350</v>
      </c>
    </row>
    <row r="309" spans="1:20" x14ac:dyDescent="0.25">
      <c r="A309" t="s">
        <v>42</v>
      </c>
      <c r="B309" t="s">
        <v>43</v>
      </c>
      <c r="C309">
        <v>66.666666666666671</v>
      </c>
      <c r="D309">
        <v>6</v>
      </c>
      <c r="E309" t="s">
        <v>7353</v>
      </c>
      <c r="F309">
        <v>400</v>
      </c>
      <c r="G309">
        <v>0</v>
      </c>
      <c r="H309" t="s">
        <v>1219</v>
      </c>
      <c r="I309" t="s">
        <v>7354</v>
      </c>
      <c r="J309" t="s">
        <v>351</v>
      </c>
      <c r="K309" t="s">
        <v>23</v>
      </c>
      <c r="L309" t="s">
        <v>24</v>
      </c>
      <c r="M309" t="s">
        <v>7355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7350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7353</v>
      </c>
      <c r="F310">
        <v>400</v>
      </c>
      <c r="G310">
        <v>0</v>
      </c>
      <c r="H310" t="s">
        <v>1219</v>
      </c>
      <c r="I310" t="s">
        <v>7354</v>
      </c>
      <c r="J310" t="s">
        <v>351</v>
      </c>
      <c r="K310" t="s">
        <v>23</v>
      </c>
      <c r="L310" t="s">
        <v>24</v>
      </c>
      <c r="M310" t="s">
        <v>7355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7350</v>
      </c>
    </row>
    <row r="311" spans="1:20" x14ac:dyDescent="0.25">
      <c r="A311" t="s">
        <v>28</v>
      </c>
      <c r="B311" t="s">
        <v>29</v>
      </c>
      <c r="C311">
        <v>50</v>
      </c>
      <c r="D311">
        <v>1</v>
      </c>
      <c r="E311" t="s">
        <v>7353</v>
      </c>
      <c r="F311">
        <v>400</v>
      </c>
      <c r="G311">
        <v>0</v>
      </c>
      <c r="H311" t="s">
        <v>1219</v>
      </c>
      <c r="I311" t="s">
        <v>7354</v>
      </c>
      <c r="J311" t="s">
        <v>351</v>
      </c>
      <c r="K311" t="s">
        <v>23</v>
      </c>
      <c r="L311" t="s">
        <v>24</v>
      </c>
      <c r="M311" t="s">
        <v>7355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7350</v>
      </c>
    </row>
    <row r="312" spans="1:20" x14ac:dyDescent="0.25">
      <c r="A312" t="s">
        <v>30</v>
      </c>
      <c r="B312" t="s">
        <v>31</v>
      </c>
      <c r="C312">
        <v>50</v>
      </c>
      <c r="D312">
        <v>1</v>
      </c>
      <c r="E312" t="s">
        <v>7353</v>
      </c>
      <c r="F312">
        <v>400</v>
      </c>
      <c r="G312">
        <v>0</v>
      </c>
      <c r="H312" t="s">
        <v>1219</v>
      </c>
      <c r="I312" t="s">
        <v>7354</v>
      </c>
      <c r="J312" t="s">
        <v>351</v>
      </c>
      <c r="K312" t="s">
        <v>23</v>
      </c>
      <c r="L312" t="s">
        <v>24</v>
      </c>
      <c r="M312" t="s">
        <v>7355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7350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7356</v>
      </c>
      <c r="F313">
        <v>138</v>
      </c>
      <c r="G313">
        <v>38</v>
      </c>
      <c r="H313" t="s">
        <v>1219</v>
      </c>
      <c r="I313" t="s">
        <v>7357</v>
      </c>
      <c r="J313" t="s">
        <v>61</v>
      </c>
      <c r="K313" t="s">
        <v>23</v>
      </c>
      <c r="L313" t="s">
        <v>24</v>
      </c>
      <c r="M313" t="s">
        <v>7358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7358</v>
      </c>
    </row>
    <row r="314" spans="1:20" x14ac:dyDescent="0.25">
      <c r="A314" t="s">
        <v>28</v>
      </c>
      <c r="B314" t="s">
        <v>29</v>
      </c>
      <c r="C314">
        <v>50</v>
      </c>
      <c r="D314">
        <v>1</v>
      </c>
      <c r="E314" t="s">
        <v>7356</v>
      </c>
      <c r="F314">
        <v>138</v>
      </c>
      <c r="G314">
        <v>38</v>
      </c>
      <c r="H314" t="s">
        <v>1219</v>
      </c>
      <c r="I314" t="s">
        <v>7357</v>
      </c>
      <c r="J314" t="s">
        <v>61</v>
      </c>
      <c r="K314" t="s">
        <v>23</v>
      </c>
      <c r="L314" t="s">
        <v>24</v>
      </c>
      <c r="M314" t="s">
        <v>7358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7358</v>
      </c>
    </row>
    <row r="315" spans="1:20" x14ac:dyDescent="0.25">
      <c r="A315" t="s">
        <v>30</v>
      </c>
      <c r="B315" t="s">
        <v>31</v>
      </c>
      <c r="C315">
        <v>50</v>
      </c>
      <c r="D315">
        <v>1</v>
      </c>
      <c r="E315" t="s">
        <v>7356</v>
      </c>
      <c r="F315">
        <v>138</v>
      </c>
      <c r="G315">
        <v>38</v>
      </c>
      <c r="H315" t="s">
        <v>1219</v>
      </c>
      <c r="I315" t="s">
        <v>7357</v>
      </c>
      <c r="J315" t="s">
        <v>61</v>
      </c>
      <c r="K315" t="s">
        <v>23</v>
      </c>
      <c r="L315" t="s">
        <v>24</v>
      </c>
      <c r="M315" t="s">
        <v>7358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7358</v>
      </c>
    </row>
    <row r="316" spans="1:20" x14ac:dyDescent="0.25">
      <c r="A316" t="s">
        <v>115</v>
      </c>
      <c r="B316" t="s">
        <v>116</v>
      </c>
      <c r="C316">
        <v>33.333333333333336</v>
      </c>
      <c r="D316">
        <v>3</v>
      </c>
      <c r="E316" t="s">
        <v>7359</v>
      </c>
      <c r="F316">
        <v>106</v>
      </c>
      <c r="G316">
        <v>6</v>
      </c>
      <c r="H316" t="s">
        <v>1219</v>
      </c>
      <c r="I316" t="s">
        <v>7360</v>
      </c>
      <c r="J316" t="s">
        <v>355</v>
      </c>
      <c r="K316" t="s">
        <v>23</v>
      </c>
      <c r="L316" t="s">
        <v>24</v>
      </c>
      <c r="M316" t="s">
        <v>7361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7361</v>
      </c>
    </row>
    <row r="317" spans="1:20" x14ac:dyDescent="0.25">
      <c r="A317" t="s">
        <v>186</v>
      </c>
      <c r="B317" t="s">
        <v>187</v>
      </c>
      <c r="C317">
        <v>33.333333333333336</v>
      </c>
      <c r="D317">
        <v>3</v>
      </c>
      <c r="E317" t="s">
        <v>7362</v>
      </c>
      <c r="F317">
        <v>150</v>
      </c>
      <c r="G317">
        <v>0</v>
      </c>
      <c r="H317" t="s">
        <v>22</v>
      </c>
      <c r="I317" t="s">
        <v>7363</v>
      </c>
      <c r="J317" t="s">
        <v>7364</v>
      </c>
      <c r="K317" t="s">
        <v>7056</v>
      </c>
      <c r="L317" t="s">
        <v>7365</v>
      </c>
      <c r="M317" t="s">
        <v>7366</v>
      </c>
      <c r="N317" t="s">
        <v>23</v>
      </c>
      <c r="O317" t="s">
        <v>63</v>
      </c>
      <c r="P317" t="s">
        <v>54</v>
      </c>
      <c r="Q317" t="s">
        <v>55</v>
      </c>
      <c r="R317" t="s">
        <v>24</v>
      </c>
      <c r="S317" t="s">
        <v>7367</v>
      </c>
      <c r="T317" t="s">
        <v>7368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7369</v>
      </c>
      <c r="F318">
        <v>100</v>
      </c>
      <c r="G318">
        <v>0</v>
      </c>
      <c r="H318" t="s">
        <v>1219</v>
      </c>
      <c r="I318" t="s">
        <v>7370</v>
      </c>
      <c r="J318" t="s">
        <v>355</v>
      </c>
      <c r="K318" t="s">
        <v>23</v>
      </c>
      <c r="L318" t="s">
        <v>24</v>
      </c>
      <c r="M318" t="s">
        <v>7371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7371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7369</v>
      </c>
      <c r="F319">
        <v>100</v>
      </c>
      <c r="G319">
        <v>0</v>
      </c>
      <c r="H319" t="s">
        <v>1219</v>
      </c>
      <c r="I319" t="s">
        <v>7370</v>
      </c>
      <c r="J319" t="s">
        <v>355</v>
      </c>
      <c r="K319" t="s">
        <v>23</v>
      </c>
      <c r="L319" t="s">
        <v>24</v>
      </c>
      <c r="M319" t="s">
        <v>7371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23</v>
      </c>
      <c r="T319" t="s">
        <v>7371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7369</v>
      </c>
      <c r="F320">
        <v>100</v>
      </c>
      <c r="G320">
        <v>0</v>
      </c>
      <c r="H320" t="s">
        <v>1219</v>
      </c>
      <c r="I320" t="s">
        <v>7370</v>
      </c>
      <c r="J320" t="s">
        <v>355</v>
      </c>
      <c r="K320" t="s">
        <v>23</v>
      </c>
      <c r="L320" t="s">
        <v>24</v>
      </c>
      <c r="M320" t="s">
        <v>7371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23</v>
      </c>
      <c r="T320" t="s">
        <v>7371</v>
      </c>
    </row>
    <row r="321" spans="1:20" x14ac:dyDescent="0.25">
      <c r="A321" t="s">
        <v>139</v>
      </c>
      <c r="B321" t="s">
        <v>112</v>
      </c>
      <c r="C321">
        <v>90</v>
      </c>
      <c r="D321">
        <v>2</v>
      </c>
      <c r="E321" t="s">
        <v>7372</v>
      </c>
      <c r="F321">
        <v>345.75</v>
      </c>
      <c r="G321">
        <v>10</v>
      </c>
      <c r="H321" t="s">
        <v>1222</v>
      </c>
      <c r="I321" t="s">
        <v>7285</v>
      </c>
      <c r="J321" t="s">
        <v>7373</v>
      </c>
      <c r="K321" t="s">
        <v>4075</v>
      </c>
      <c r="L321" t="s">
        <v>7287</v>
      </c>
      <c r="M321" t="s">
        <v>7371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7374</v>
      </c>
      <c r="T321" t="s">
        <v>7375</v>
      </c>
    </row>
    <row r="322" spans="1:20" x14ac:dyDescent="0.25">
      <c r="A322" t="s">
        <v>46</v>
      </c>
      <c r="B322" t="s">
        <v>56</v>
      </c>
      <c r="C322">
        <v>66.333333333333329</v>
      </c>
      <c r="D322">
        <v>3</v>
      </c>
      <c r="E322" t="s">
        <v>7372</v>
      </c>
      <c r="F322">
        <v>345.75</v>
      </c>
      <c r="G322">
        <v>10</v>
      </c>
      <c r="H322" t="s">
        <v>1222</v>
      </c>
      <c r="I322" t="s">
        <v>7285</v>
      </c>
      <c r="J322" t="s">
        <v>7373</v>
      </c>
      <c r="K322" t="s">
        <v>4075</v>
      </c>
      <c r="L322" t="s">
        <v>7287</v>
      </c>
      <c r="M322" t="s">
        <v>7371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7374</v>
      </c>
      <c r="T322" t="s">
        <v>7376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7377</v>
      </c>
      <c r="F323">
        <v>100</v>
      </c>
      <c r="G323">
        <v>0</v>
      </c>
      <c r="H323" t="s">
        <v>1219</v>
      </c>
      <c r="I323" t="s">
        <v>7378</v>
      </c>
      <c r="J323" t="s">
        <v>315</v>
      </c>
      <c r="K323" t="s">
        <v>23</v>
      </c>
      <c r="L323" t="s">
        <v>24</v>
      </c>
      <c r="M323" t="s">
        <v>7379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7379</v>
      </c>
    </row>
    <row r="324" spans="1:20" x14ac:dyDescent="0.25">
      <c r="A324" t="s">
        <v>28</v>
      </c>
      <c r="B324" t="s">
        <v>29</v>
      </c>
      <c r="C324">
        <v>50</v>
      </c>
      <c r="D324">
        <v>1</v>
      </c>
      <c r="E324" t="s">
        <v>7377</v>
      </c>
      <c r="F324">
        <v>100</v>
      </c>
      <c r="G324">
        <v>0</v>
      </c>
      <c r="H324" t="s">
        <v>1219</v>
      </c>
      <c r="I324" t="s">
        <v>7378</v>
      </c>
      <c r="J324" t="s">
        <v>315</v>
      </c>
      <c r="K324" t="s">
        <v>23</v>
      </c>
      <c r="L324" t="s">
        <v>24</v>
      </c>
      <c r="M324" t="s">
        <v>7379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7379</v>
      </c>
    </row>
    <row r="325" spans="1:20" x14ac:dyDescent="0.25">
      <c r="A325" t="s">
        <v>30</v>
      </c>
      <c r="B325" t="s">
        <v>31</v>
      </c>
      <c r="C325">
        <v>50</v>
      </c>
      <c r="D325">
        <v>1</v>
      </c>
      <c r="E325" t="s">
        <v>7377</v>
      </c>
      <c r="F325">
        <v>100</v>
      </c>
      <c r="G325">
        <v>0</v>
      </c>
      <c r="H325" t="s">
        <v>1219</v>
      </c>
      <c r="I325" t="s">
        <v>7378</v>
      </c>
      <c r="J325" t="s">
        <v>315</v>
      </c>
      <c r="K325" t="s">
        <v>23</v>
      </c>
      <c r="L325" t="s">
        <v>24</v>
      </c>
      <c r="M325" t="s">
        <v>7379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7379</v>
      </c>
    </row>
    <row r="326" spans="1:20" x14ac:dyDescent="0.25">
      <c r="A326" t="s">
        <v>20</v>
      </c>
      <c r="B326" t="s">
        <v>21</v>
      </c>
      <c r="C326">
        <v>50</v>
      </c>
      <c r="D326">
        <v>2</v>
      </c>
      <c r="E326" t="s">
        <v>7380</v>
      </c>
      <c r="F326">
        <v>200</v>
      </c>
      <c r="G326">
        <v>0</v>
      </c>
      <c r="H326" t="s">
        <v>1219</v>
      </c>
      <c r="I326" t="s">
        <v>362</v>
      </c>
      <c r="J326" t="s">
        <v>315</v>
      </c>
      <c r="K326" t="s">
        <v>23</v>
      </c>
      <c r="L326" t="s">
        <v>24</v>
      </c>
      <c r="M326" t="s">
        <v>7379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7379</v>
      </c>
    </row>
    <row r="327" spans="1:20" x14ac:dyDescent="0.25">
      <c r="A327" t="s">
        <v>28</v>
      </c>
      <c r="B327" t="s">
        <v>29</v>
      </c>
      <c r="C327">
        <v>50</v>
      </c>
      <c r="D327">
        <v>2</v>
      </c>
      <c r="E327" t="s">
        <v>7380</v>
      </c>
      <c r="F327">
        <v>200</v>
      </c>
      <c r="G327">
        <v>0</v>
      </c>
      <c r="H327" t="s">
        <v>1219</v>
      </c>
      <c r="I327" t="s">
        <v>362</v>
      </c>
      <c r="J327" t="s">
        <v>315</v>
      </c>
      <c r="K327" t="s">
        <v>23</v>
      </c>
      <c r="L327" t="s">
        <v>24</v>
      </c>
      <c r="M327" t="s">
        <v>7379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7379</v>
      </c>
    </row>
    <row r="328" spans="1:20" x14ac:dyDescent="0.25">
      <c r="A328" t="s">
        <v>30</v>
      </c>
      <c r="B328" t="s">
        <v>31</v>
      </c>
      <c r="C328">
        <v>50</v>
      </c>
      <c r="D328">
        <v>2</v>
      </c>
      <c r="E328" t="s">
        <v>7380</v>
      </c>
      <c r="F328">
        <v>200</v>
      </c>
      <c r="G328">
        <v>0</v>
      </c>
      <c r="H328" t="s">
        <v>1219</v>
      </c>
      <c r="I328" t="s">
        <v>362</v>
      </c>
      <c r="J328" t="s">
        <v>315</v>
      </c>
      <c r="K328" t="s">
        <v>23</v>
      </c>
      <c r="L328" t="s">
        <v>24</v>
      </c>
      <c r="M328" t="s">
        <v>7379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7379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7381</v>
      </c>
      <c r="F329">
        <v>100</v>
      </c>
      <c r="G329">
        <v>0</v>
      </c>
      <c r="H329" t="s">
        <v>1219</v>
      </c>
      <c r="I329" t="s">
        <v>7382</v>
      </c>
      <c r="J329" t="s">
        <v>334</v>
      </c>
      <c r="K329" t="s">
        <v>23</v>
      </c>
      <c r="L329" t="s">
        <v>24</v>
      </c>
      <c r="M329" t="s">
        <v>7379</v>
      </c>
      <c r="N329" t="s">
        <v>23</v>
      </c>
      <c r="O329" t="s">
        <v>58</v>
      </c>
      <c r="P329" t="s">
        <v>26</v>
      </c>
      <c r="Q329" t="s">
        <v>33</v>
      </c>
      <c r="R329" t="s">
        <v>24</v>
      </c>
      <c r="S329" t="s">
        <v>23</v>
      </c>
      <c r="T329" t="s">
        <v>7383</v>
      </c>
    </row>
    <row r="330" spans="1:20" x14ac:dyDescent="0.25">
      <c r="A330" t="s">
        <v>28</v>
      </c>
      <c r="B330" t="s">
        <v>29</v>
      </c>
      <c r="C330">
        <v>50</v>
      </c>
      <c r="D330">
        <v>1</v>
      </c>
      <c r="E330" t="s">
        <v>7381</v>
      </c>
      <c r="F330">
        <v>100</v>
      </c>
      <c r="G330">
        <v>0</v>
      </c>
      <c r="H330" t="s">
        <v>1219</v>
      </c>
      <c r="I330" t="s">
        <v>7382</v>
      </c>
      <c r="J330" t="s">
        <v>334</v>
      </c>
      <c r="K330" t="s">
        <v>23</v>
      </c>
      <c r="L330" t="s">
        <v>24</v>
      </c>
      <c r="M330" t="s">
        <v>7379</v>
      </c>
      <c r="N330" t="s">
        <v>23</v>
      </c>
      <c r="O330" t="s">
        <v>58</v>
      </c>
      <c r="P330" t="s">
        <v>26</v>
      </c>
      <c r="Q330" t="s">
        <v>33</v>
      </c>
      <c r="R330" t="s">
        <v>24</v>
      </c>
      <c r="S330" t="s">
        <v>23</v>
      </c>
      <c r="T330" t="s">
        <v>7383</v>
      </c>
    </row>
    <row r="331" spans="1:20" x14ac:dyDescent="0.25">
      <c r="A331" t="s">
        <v>30</v>
      </c>
      <c r="B331" t="s">
        <v>31</v>
      </c>
      <c r="C331">
        <v>50</v>
      </c>
      <c r="D331">
        <v>1</v>
      </c>
      <c r="E331" t="s">
        <v>7381</v>
      </c>
      <c r="F331">
        <v>100</v>
      </c>
      <c r="G331">
        <v>0</v>
      </c>
      <c r="H331" t="s">
        <v>1219</v>
      </c>
      <c r="I331" t="s">
        <v>7382</v>
      </c>
      <c r="J331" t="s">
        <v>334</v>
      </c>
      <c r="K331" t="s">
        <v>23</v>
      </c>
      <c r="L331" t="s">
        <v>24</v>
      </c>
      <c r="M331" t="s">
        <v>7379</v>
      </c>
      <c r="N331" t="s">
        <v>23</v>
      </c>
      <c r="O331" t="s">
        <v>58</v>
      </c>
      <c r="P331" t="s">
        <v>26</v>
      </c>
      <c r="Q331" t="s">
        <v>33</v>
      </c>
      <c r="R331" t="s">
        <v>24</v>
      </c>
      <c r="S331" t="s">
        <v>23</v>
      </c>
      <c r="T331" t="s">
        <v>7383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7384</v>
      </c>
      <c r="F332">
        <v>100</v>
      </c>
      <c r="G332">
        <v>0</v>
      </c>
      <c r="H332" t="s">
        <v>1219</v>
      </c>
      <c r="I332" t="s">
        <v>7385</v>
      </c>
      <c r="J332" t="s">
        <v>306</v>
      </c>
      <c r="K332" t="s">
        <v>23</v>
      </c>
      <c r="L332" t="s">
        <v>24</v>
      </c>
      <c r="M332" t="s">
        <v>7386</v>
      </c>
      <c r="N332" t="s">
        <v>23</v>
      </c>
      <c r="O332" t="s">
        <v>58</v>
      </c>
      <c r="P332" t="s">
        <v>26</v>
      </c>
      <c r="Q332" t="s">
        <v>33</v>
      </c>
      <c r="R332" t="s">
        <v>24</v>
      </c>
      <c r="S332" t="s">
        <v>23</v>
      </c>
      <c r="T332" t="s">
        <v>7386</v>
      </c>
    </row>
    <row r="333" spans="1:20" x14ac:dyDescent="0.25">
      <c r="A333" t="s">
        <v>28</v>
      </c>
      <c r="B333" t="s">
        <v>29</v>
      </c>
      <c r="C333">
        <v>50</v>
      </c>
      <c r="D333">
        <v>1</v>
      </c>
      <c r="E333" t="s">
        <v>7384</v>
      </c>
      <c r="F333">
        <v>100</v>
      </c>
      <c r="G333">
        <v>0</v>
      </c>
      <c r="H333" t="s">
        <v>1219</v>
      </c>
      <c r="I333" t="s">
        <v>7385</v>
      </c>
      <c r="J333" t="s">
        <v>306</v>
      </c>
      <c r="K333" t="s">
        <v>23</v>
      </c>
      <c r="L333" t="s">
        <v>24</v>
      </c>
      <c r="M333" t="s">
        <v>7386</v>
      </c>
      <c r="N333" t="s">
        <v>23</v>
      </c>
      <c r="O333" t="s">
        <v>58</v>
      </c>
      <c r="P333" t="s">
        <v>26</v>
      </c>
      <c r="Q333" t="s">
        <v>33</v>
      </c>
      <c r="R333" t="s">
        <v>24</v>
      </c>
      <c r="S333" t="s">
        <v>23</v>
      </c>
      <c r="T333" t="s">
        <v>7386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7384</v>
      </c>
      <c r="F334">
        <v>100</v>
      </c>
      <c r="G334">
        <v>0</v>
      </c>
      <c r="H334" t="s">
        <v>1219</v>
      </c>
      <c r="I334" t="s">
        <v>7385</v>
      </c>
      <c r="J334" t="s">
        <v>306</v>
      </c>
      <c r="K334" t="s">
        <v>23</v>
      </c>
      <c r="L334" t="s">
        <v>24</v>
      </c>
      <c r="M334" t="s">
        <v>7386</v>
      </c>
      <c r="N334" t="s">
        <v>23</v>
      </c>
      <c r="O334" t="s">
        <v>58</v>
      </c>
      <c r="P334" t="s">
        <v>26</v>
      </c>
      <c r="Q334" t="s">
        <v>33</v>
      </c>
      <c r="R334" t="s">
        <v>24</v>
      </c>
      <c r="S334" t="s">
        <v>23</v>
      </c>
      <c r="T334" t="s">
        <v>7386</v>
      </c>
    </row>
    <row r="335" spans="1:20" x14ac:dyDescent="0.25">
      <c r="A335" t="s">
        <v>42</v>
      </c>
      <c r="B335" t="s">
        <v>43</v>
      </c>
      <c r="C335">
        <v>66.666666666666671</v>
      </c>
      <c r="D335">
        <v>3</v>
      </c>
      <c r="E335" t="s">
        <v>7387</v>
      </c>
      <c r="F335">
        <v>100</v>
      </c>
      <c r="G335">
        <v>0</v>
      </c>
      <c r="H335" t="s">
        <v>22</v>
      </c>
      <c r="I335" t="s">
        <v>7388</v>
      </c>
      <c r="J335" t="s">
        <v>361</v>
      </c>
      <c r="K335" t="s">
        <v>23</v>
      </c>
      <c r="L335" t="s">
        <v>24</v>
      </c>
      <c r="M335" t="s">
        <v>7389</v>
      </c>
      <c r="N335" t="s">
        <v>23</v>
      </c>
      <c r="O335" t="s">
        <v>58</v>
      </c>
      <c r="P335" t="s">
        <v>26</v>
      </c>
      <c r="Q335" t="s">
        <v>33</v>
      </c>
      <c r="R335" t="s">
        <v>24</v>
      </c>
      <c r="S335" t="s">
        <v>23</v>
      </c>
      <c r="T335" t="s">
        <v>7386</v>
      </c>
    </row>
    <row r="336" spans="1:20" x14ac:dyDescent="0.25">
      <c r="A336" t="s">
        <v>42</v>
      </c>
      <c r="B336" t="s">
        <v>43</v>
      </c>
      <c r="C336">
        <v>66.666666666666671</v>
      </c>
      <c r="D336">
        <v>3</v>
      </c>
      <c r="E336" t="s">
        <v>7390</v>
      </c>
      <c r="F336">
        <v>194</v>
      </c>
      <c r="G336">
        <v>0</v>
      </c>
      <c r="H336" t="s">
        <v>1219</v>
      </c>
      <c r="I336" t="s">
        <v>7391</v>
      </c>
      <c r="J336" t="s">
        <v>64</v>
      </c>
      <c r="K336" t="s">
        <v>23</v>
      </c>
      <c r="L336" t="s">
        <v>24</v>
      </c>
      <c r="M336" t="s">
        <v>7386</v>
      </c>
      <c r="N336" t="s">
        <v>23</v>
      </c>
      <c r="O336" t="s">
        <v>58</v>
      </c>
      <c r="P336" t="s">
        <v>26</v>
      </c>
      <c r="Q336" t="s">
        <v>33</v>
      </c>
      <c r="R336" t="s">
        <v>24</v>
      </c>
      <c r="S336" t="s">
        <v>23</v>
      </c>
      <c r="T336" t="s">
        <v>7392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7390</v>
      </c>
      <c r="F337">
        <v>194</v>
      </c>
      <c r="G337">
        <v>0</v>
      </c>
      <c r="H337" t="s">
        <v>1219</v>
      </c>
      <c r="I337" t="s">
        <v>7391</v>
      </c>
      <c r="J337" t="s">
        <v>64</v>
      </c>
      <c r="K337" t="s">
        <v>23</v>
      </c>
      <c r="L337" t="s">
        <v>24</v>
      </c>
      <c r="M337" t="s">
        <v>7386</v>
      </c>
      <c r="N337" t="s">
        <v>23</v>
      </c>
      <c r="O337" t="s">
        <v>58</v>
      </c>
      <c r="P337" t="s">
        <v>26</v>
      </c>
      <c r="Q337" t="s">
        <v>33</v>
      </c>
      <c r="R337" t="s">
        <v>24</v>
      </c>
      <c r="S337" t="s">
        <v>23</v>
      </c>
      <c r="T337" t="s">
        <v>7392</v>
      </c>
    </row>
    <row r="338" spans="1:20" x14ac:dyDescent="0.25">
      <c r="A338" t="s">
        <v>28</v>
      </c>
      <c r="B338" t="s">
        <v>29</v>
      </c>
      <c r="C338">
        <v>50</v>
      </c>
      <c r="D338">
        <v>1</v>
      </c>
      <c r="E338" t="s">
        <v>7390</v>
      </c>
      <c r="F338">
        <v>194</v>
      </c>
      <c r="G338">
        <v>0</v>
      </c>
      <c r="H338" t="s">
        <v>1219</v>
      </c>
      <c r="I338" t="s">
        <v>7391</v>
      </c>
      <c r="J338" t="s">
        <v>64</v>
      </c>
      <c r="K338" t="s">
        <v>23</v>
      </c>
      <c r="L338" t="s">
        <v>24</v>
      </c>
      <c r="M338" t="s">
        <v>7386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23</v>
      </c>
      <c r="T338" t="s">
        <v>7392</v>
      </c>
    </row>
    <row r="339" spans="1:20" x14ac:dyDescent="0.25">
      <c r="A339" t="s">
        <v>30</v>
      </c>
      <c r="B339" t="s">
        <v>31</v>
      </c>
      <c r="C339">
        <v>50</v>
      </c>
      <c r="D339">
        <v>1</v>
      </c>
      <c r="E339" t="s">
        <v>7390</v>
      </c>
      <c r="F339">
        <v>194</v>
      </c>
      <c r="G339">
        <v>0</v>
      </c>
      <c r="H339" t="s">
        <v>1219</v>
      </c>
      <c r="I339" t="s">
        <v>7391</v>
      </c>
      <c r="J339" t="s">
        <v>64</v>
      </c>
      <c r="K339" t="s">
        <v>23</v>
      </c>
      <c r="L339" t="s">
        <v>24</v>
      </c>
      <c r="M339" t="s">
        <v>7386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23</v>
      </c>
      <c r="T339" t="s">
        <v>7392</v>
      </c>
    </row>
    <row r="340" spans="1:20" x14ac:dyDescent="0.25">
      <c r="A340" t="s">
        <v>30</v>
      </c>
      <c r="B340" t="s">
        <v>31</v>
      </c>
      <c r="C340">
        <v>43</v>
      </c>
      <c r="D340">
        <v>1</v>
      </c>
      <c r="E340" t="s">
        <v>7393</v>
      </c>
      <c r="F340">
        <v>43</v>
      </c>
      <c r="G340">
        <v>0</v>
      </c>
      <c r="H340" t="s">
        <v>47</v>
      </c>
      <c r="I340" t="s">
        <v>641</v>
      </c>
      <c r="J340" t="s">
        <v>7394</v>
      </c>
      <c r="K340" t="s">
        <v>4756</v>
      </c>
      <c r="L340" t="s">
        <v>1328</v>
      </c>
      <c r="M340" t="s">
        <v>7386</v>
      </c>
      <c r="N340" t="s">
        <v>23</v>
      </c>
      <c r="O340" t="s">
        <v>63</v>
      </c>
      <c r="P340" t="s">
        <v>54</v>
      </c>
      <c r="Q340" t="s">
        <v>55</v>
      </c>
      <c r="R340" t="s">
        <v>24</v>
      </c>
      <c r="S340" t="s">
        <v>7395</v>
      </c>
      <c r="T340" t="s">
        <v>7392</v>
      </c>
    </row>
    <row r="341" spans="1:20" x14ac:dyDescent="0.25">
      <c r="A341" t="s">
        <v>279</v>
      </c>
      <c r="B341" t="s">
        <v>285</v>
      </c>
      <c r="C341">
        <v>139</v>
      </c>
      <c r="D341">
        <v>1</v>
      </c>
      <c r="E341" t="s">
        <v>7396</v>
      </c>
      <c r="F341">
        <v>215</v>
      </c>
      <c r="G341">
        <v>0</v>
      </c>
      <c r="H341" t="s">
        <v>47</v>
      </c>
      <c r="I341" t="s">
        <v>7397</v>
      </c>
      <c r="J341" t="s">
        <v>7398</v>
      </c>
      <c r="K341" t="s">
        <v>4075</v>
      </c>
      <c r="L341" t="s">
        <v>7399</v>
      </c>
      <c r="M341" t="s">
        <v>7400</v>
      </c>
      <c r="N341" t="s">
        <v>1290</v>
      </c>
      <c r="O341" t="s">
        <v>1226</v>
      </c>
      <c r="P341" t="s">
        <v>3979</v>
      </c>
      <c r="Q341" t="s">
        <v>1228</v>
      </c>
      <c r="R341" t="s">
        <v>24</v>
      </c>
      <c r="S341" t="s">
        <v>7401</v>
      </c>
      <c r="T341" t="s">
        <v>7392</v>
      </c>
    </row>
    <row r="342" spans="1:20" x14ac:dyDescent="0.25">
      <c r="A342" t="s">
        <v>278</v>
      </c>
      <c r="B342" t="s">
        <v>284</v>
      </c>
      <c r="C342">
        <v>139</v>
      </c>
      <c r="D342">
        <v>1</v>
      </c>
      <c r="E342" t="s">
        <v>7396</v>
      </c>
      <c r="F342">
        <v>215</v>
      </c>
      <c r="G342">
        <v>0</v>
      </c>
      <c r="H342" t="s">
        <v>47</v>
      </c>
      <c r="I342" t="s">
        <v>7397</v>
      </c>
      <c r="J342" t="s">
        <v>7398</v>
      </c>
      <c r="K342" t="s">
        <v>4075</v>
      </c>
      <c r="L342" t="s">
        <v>7399</v>
      </c>
      <c r="M342" t="s">
        <v>7400</v>
      </c>
      <c r="N342" t="s">
        <v>1290</v>
      </c>
      <c r="O342" t="s">
        <v>1226</v>
      </c>
      <c r="P342" t="s">
        <v>3979</v>
      </c>
      <c r="Q342" t="s">
        <v>1228</v>
      </c>
      <c r="R342" t="s">
        <v>24</v>
      </c>
      <c r="S342" t="s">
        <v>7401</v>
      </c>
      <c r="T342" t="s">
        <v>7392</v>
      </c>
    </row>
    <row r="343" spans="1:20" x14ac:dyDescent="0.25">
      <c r="A343" t="s">
        <v>44</v>
      </c>
      <c r="B343" t="s">
        <v>45</v>
      </c>
      <c r="C343">
        <v>66.666666666666671</v>
      </c>
      <c r="D343">
        <v>3</v>
      </c>
      <c r="E343" t="s">
        <v>7402</v>
      </c>
      <c r="F343">
        <v>300</v>
      </c>
      <c r="G343">
        <v>0</v>
      </c>
      <c r="H343" t="s">
        <v>1219</v>
      </c>
      <c r="I343" t="s">
        <v>7403</v>
      </c>
      <c r="J343" t="s">
        <v>316</v>
      </c>
      <c r="K343" t="s">
        <v>23</v>
      </c>
      <c r="L343" t="s">
        <v>24</v>
      </c>
      <c r="M343" t="s">
        <v>7404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7404</v>
      </c>
    </row>
    <row r="344" spans="1:20" x14ac:dyDescent="0.25">
      <c r="A344" t="s">
        <v>42</v>
      </c>
      <c r="B344" t="s">
        <v>43</v>
      </c>
      <c r="C344">
        <v>66.666666666666671</v>
      </c>
      <c r="D344">
        <v>3</v>
      </c>
      <c r="E344" t="s">
        <v>7402</v>
      </c>
      <c r="F344">
        <v>300</v>
      </c>
      <c r="G344">
        <v>0</v>
      </c>
      <c r="H344" t="s">
        <v>1219</v>
      </c>
      <c r="I344" t="s">
        <v>7403</v>
      </c>
      <c r="J344" t="s">
        <v>316</v>
      </c>
      <c r="K344" t="s">
        <v>23</v>
      </c>
      <c r="L344" t="s">
        <v>24</v>
      </c>
      <c r="M344" t="s">
        <v>7404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7404</v>
      </c>
    </row>
    <row r="345" spans="1:20" x14ac:dyDescent="0.25">
      <c r="A345" t="s">
        <v>186</v>
      </c>
      <c r="B345" t="s">
        <v>187</v>
      </c>
      <c r="C345">
        <v>33.333333333333336</v>
      </c>
      <c r="D345">
        <v>3</v>
      </c>
      <c r="E345" t="s">
        <v>7402</v>
      </c>
      <c r="F345">
        <v>300</v>
      </c>
      <c r="G345">
        <v>0</v>
      </c>
      <c r="H345" t="s">
        <v>1219</v>
      </c>
      <c r="I345" t="s">
        <v>7403</v>
      </c>
      <c r="J345" t="s">
        <v>316</v>
      </c>
      <c r="K345" t="s">
        <v>23</v>
      </c>
      <c r="L345" t="s">
        <v>24</v>
      </c>
      <c r="M345" t="s">
        <v>7404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7404</v>
      </c>
    </row>
    <row r="346" spans="1:20" x14ac:dyDescent="0.25">
      <c r="A346" t="s">
        <v>44</v>
      </c>
      <c r="B346" t="s">
        <v>45</v>
      </c>
      <c r="C346">
        <v>66.666666666666671</v>
      </c>
      <c r="D346">
        <v>3</v>
      </c>
      <c r="E346" t="s">
        <v>7405</v>
      </c>
      <c r="F346">
        <v>200</v>
      </c>
      <c r="G346">
        <v>0</v>
      </c>
      <c r="H346" t="s">
        <v>1219</v>
      </c>
      <c r="I346" t="s">
        <v>7406</v>
      </c>
      <c r="J346" t="s">
        <v>342</v>
      </c>
      <c r="K346" t="s">
        <v>23</v>
      </c>
      <c r="L346" t="s">
        <v>24</v>
      </c>
      <c r="M346" t="s">
        <v>7407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7407</v>
      </c>
    </row>
    <row r="347" spans="1:20" x14ac:dyDescent="0.25">
      <c r="A347" t="s">
        <v>186</v>
      </c>
      <c r="B347" t="s">
        <v>187</v>
      </c>
      <c r="C347">
        <v>33.333333333333336</v>
      </c>
      <c r="D347">
        <v>3</v>
      </c>
      <c r="E347" t="s">
        <v>7405</v>
      </c>
      <c r="F347">
        <v>200</v>
      </c>
      <c r="G347">
        <v>0</v>
      </c>
      <c r="H347" t="s">
        <v>1219</v>
      </c>
      <c r="I347" t="s">
        <v>7406</v>
      </c>
      <c r="J347" t="s">
        <v>342</v>
      </c>
      <c r="K347" t="s">
        <v>23</v>
      </c>
      <c r="L347" t="s">
        <v>24</v>
      </c>
      <c r="M347" t="s">
        <v>7407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23</v>
      </c>
      <c r="T347" t="s">
        <v>7407</v>
      </c>
    </row>
    <row r="348" spans="1:20" x14ac:dyDescent="0.25">
      <c r="A348" t="s">
        <v>278</v>
      </c>
      <c r="B348" t="s">
        <v>284</v>
      </c>
      <c r="C348">
        <v>139</v>
      </c>
      <c r="D348">
        <v>2</v>
      </c>
      <c r="E348" t="s">
        <v>7408</v>
      </c>
      <c r="F348">
        <v>215</v>
      </c>
      <c r="G348">
        <v>0</v>
      </c>
      <c r="H348" t="s">
        <v>47</v>
      </c>
      <c r="I348" t="s">
        <v>7409</v>
      </c>
      <c r="J348" t="s">
        <v>7410</v>
      </c>
      <c r="K348" t="s">
        <v>7411</v>
      </c>
      <c r="L348" t="s">
        <v>7412</v>
      </c>
      <c r="M348" t="s">
        <v>7407</v>
      </c>
      <c r="N348" t="s">
        <v>1290</v>
      </c>
      <c r="O348" t="s">
        <v>4242</v>
      </c>
      <c r="P348" t="s">
        <v>1227</v>
      </c>
      <c r="Q348" t="s">
        <v>1228</v>
      </c>
      <c r="R348" t="s">
        <v>24</v>
      </c>
      <c r="S348" t="s">
        <v>7413</v>
      </c>
      <c r="T348" t="s">
        <v>7407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7414</v>
      </c>
      <c r="F349">
        <v>100</v>
      </c>
      <c r="G349">
        <v>0</v>
      </c>
      <c r="H349" t="s">
        <v>1219</v>
      </c>
      <c r="I349" t="s">
        <v>7415</v>
      </c>
      <c r="J349" t="s">
        <v>1237</v>
      </c>
      <c r="K349" t="s">
        <v>23</v>
      </c>
      <c r="L349" t="s">
        <v>24</v>
      </c>
      <c r="M349" t="s">
        <v>7416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7407</v>
      </c>
    </row>
    <row r="350" spans="1:20" x14ac:dyDescent="0.25">
      <c r="A350" t="s">
        <v>28</v>
      </c>
      <c r="B350" t="s">
        <v>29</v>
      </c>
      <c r="C350">
        <v>50</v>
      </c>
      <c r="D350">
        <v>1</v>
      </c>
      <c r="E350" t="s">
        <v>7414</v>
      </c>
      <c r="F350">
        <v>100</v>
      </c>
      <c r="G350">
        <v>0</v>
      </c>
      <c r="H350" t="s">
        <v>1219</v>
      </c>
      <c r="I350" t="s">
        <v>7415</v>
      </c>
      <c r="J350" t="s">
        <v>1237</v>
      </c>
      <c r="K350" t="s">
        <v>23</v>
      </c>
      <c r="L350" t="s">
        <v>24</v>
      </c>
      <c r="M350" t="s">
        <v>7416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7416</v>
      </c>
    </row>
    <row r="351" spans="1:20" x14ac:dyDescent="0.25">
      <c r="A351" t="s">
        <v>30</v>
      </c>
      <c r="B351" t="s">
        <v>31</v>
      </c>
      <c r="C351">
        <v>50</v>
      </c>
      <c r="D351">
        <v>1</v>
      </c>
      <c r="E351" t="s">
        <v>7414</v>
      </c>
      <c r="F351">
        <v>100</v>
      </c>
      <c r="G351">
        <v>0</v>
      </c>
      <c r="H351" t="s">
        <v>1219</v>
      </c>
      <c r="I351" t="s">
        <v>7415</v>
      </c>
      <c r="J351" t="s">
        <v>1237</v>
      </c>
      <c r="K351" t="s">
        <v>23</v>
      </c>
      <c r="L351" t="s">
        <v>24</v>
      </c>
      <c r="M351" t="s">
        <v>7416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7416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7417</v>
      </c>
      <c r="F352">
        <v>109</v>
      </c>
      <c r="G352">
        <v>9</v>
      </c>
      <c r="H352" t="s">
        <v>1219</v>
      </c>
      <c r="I352" t="s">
        <v>7418</v>
      </c>
      <c r="J352" t="s">
        <v>61</v>
      </c>
      <c r="K352" t="s">
        <v>23</v>
      </c>
      <c r="L352" t="s">
        <v>24</v>
      </c>
      <c r="M352" t="s">
        <v>7416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7416</v>
      </c>
    </row>
    <row r="353" spans="1:20" x14ac:dyDescent="0.25">
      <c r="A353" t="s">
        <v>28</v>
      </c>
      <c r="B353" t="s">
        <v>29</v>
      </c>
      <c r="C353">
        <v>50</v>
      </c>
      <c r="D353">
        <v>1</v>
      </c>
      <c r="E353" t="s">
        <v>7417</v>
      </c>
      <c r="F353">
        <v>109</v>
      </c>
      <c r="G353">
        <v>9</v>
      </c>
      <c r="H353" t="s">
        <v>1219</v>
      </c>
      <c r="I353" t="s">
        <v>7418</v>
      </c>
      <c r="J353" t="s">
        <v>61</v>
      </c>
      <c r="K353" t="s">
        <v>23</v>
      </c>
      <c r="L353" t="s">
        <v>24</v>
      </c>
      <c r="M353" t="s">
        <v>7416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7416</v>
      </c>
    </row>
    <row r="354" spans="1:20" x14ac:dyDescent="0.25">
      <c r="A354" t="s">
        <v>30</v>
      </c>
      <c r="B354" t="s">
        <v>31</v>
      </c>
      <c r="C354">
        <v>50</v>
      </c>
      <c r="D354">
        <v>1</v>
      </c>
      <c r="E354" t="s">
        <v>7417</v>
      </c>
      <c r="F354">
        <v>109</v>
      </c>
      <c r="G354">
        <v>9</v>
      </c>
      <c r="H354" t="s">
        <v>1219</v>
      </c>
      <c r="I354" t="s">
        <v>7418</v>
      </c>
      <c r="J354" t="s">
        <v>61</v>
      </c>
      <c r="K354" t="s">
        <v>23</v>
      </c>
      <c r="L354" t="s">
        <v>24</v>
      </c>
      <c r="M354" t="s">
        <v>7416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7416</v>
      </c>
    </row>
    <row r="355" spans="1:20" x14ac:dyDescent="0.25">
      <c r="A355" t="s">
        <v>20</v>
      </c>
      <c r="B355" t="s">
        <v>21</v>
      </c>
      <c r="C355">
        <v>50</v>
      </c>
      <c r="D355">
        <v>2</v>
      </c>
      <c r="E355" t="s">
        <v>7419</v>
      </c>
      <c r="F355">
        <v>188</v>
      </c>
      <c r="G355">
        <v>0</v>
      </c>
      <c r="H355" t="s">
        <v>1219</v>
      </c>
      <c r="I355" t="s">
        <v>7420</v>
      </c>
      <c r="J355" t="s">
        <v>332</v>
      </c>
      <c r="K355" t="s">
        <v>23</v>
      </c>
      <c r="L355" t="s">
        <v>24</v>
      </c>
      <c r="M355" t="s">
        <v>7416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7416</v>
      </c>
    </row>
    <row r="356" spans="1:20" x14ac:dyDescent="0.25">
      <c r="A356" t="s">
        <v>28</v>
      </c>
      <c r="B356" t="s">
        <v>29</v>
      </c>
      <c r="C356">
        <v>50</v>
      </c>
      <c r="D356">
        <v>2</v>
      </c>
      <c r="E356" t="s">
        <v>7419</v>
      </c>
      <c r="F356">
        <v>188</v>
      </c>
      <c r="G356">
        <v>0</v>
      </c>
      <c r="H356" t="s">
        <v>1219</v>
      </c>
      <c r="I356" t="s">
        <v>7420</v>
      </c>
      <c r="J356" t="s">
        <v>332</v>
      </c>
      <c r="K356" t="s">
        <v>23</v>
      </c>
      <c r="L356" t="s">
        <v>24</v>
      </c>
      <c r="M356" t="s">
        <v>7416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7416</v>
      </c>
    </row>
    <row r="357" spans="1:20" x14ac:dyDescent="0.25">
      <c r="A357" t="s">
        <v>30</v>
      </c>
      <c r="B357" t="s">
        <v>31</v>
      </c>
      <c r="C357">
        <v>50</v>
      </c>
      <c r="D357">
        <v>2</v>
      </c>
      <c r="E357" t="s">
        <v>7419</v>
      </c>
      <c r="F357">
        <v>188</v>
      </c>
      <c r="G357">
        <v>0</v>
      </c>
      <c r="H357" t="s">
        <v>1219</v>
      </c>
      <c r="I357" t="s">
        <v>7420</v>
      </c>
      <c r="J357" t="s">
        <v>332</v>
      </c>
      <c r="K357" t="s">
        <v>23</v>
      </c>
      <c r="L357" t="s">
        <v>24</v>
      </c>
      <c r="M357" t="s">
        <v>7416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7416</v>
      </c>
    </row>
    <row r="358" spans="1:20" x14ac:dyDescent="0.25">
      <c r="A358" t="s">
        <v>186</v>
      </c>
      <c r="B358" t="s">
        <v>187</v>
      </c>
      <c r="C358">
        <v>50</v>
      </c>
      <c r="D358">
        <v>6</v>
      </c>
      <c r="E358" t="s">
        <v>7421</v>
      </c>
      <c r="F358">
        <v>200</v>
      </c>
      <c r="G358">
        <v>0</v>
      </c>
      <c r="H358" t="s">
        <v>22</v>
      </c>
      <c r="I358" t="s">
        <v>7422</v>
      </c>
      <c r="J358" t="s">
        <v>61</v>
      </c>
      <c r="K358" t="s">
        <v>23</v>
      </c>
      <c r="L358" t="s">
        <v>24</v>
      </c>
      <c r="M358" t="s">
        <v>7423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7423</v>
      </c>
    </row>
    <row r="359" spans="1:20" x14ac:dyDescent="0.25">
      <c r="A359" t="s">
        <v>20</v>
      </c>
      <c r="B359" t="s">
        <v>21</v>
      </c>
      <c r="C359">
        <v>50</v>
      </c>
      <c r="D359">
        <v>1</v>
      </c>
      <c r="E359" t="s">
        <v>7424</v>
      </c>
      <c r="F359">
        <v>106</v>
      </c>
      <c r="G359">
        <v>6</v>
      </c>
      <c r="H359" t="s">
        <v>1219</v>
      </c>
      <c r="I359" t="s">
        <v>7425</v>
      </c>
      <c r="J359" t="s">
        <v>1241</v>
      </c>
      <c r="K359" t="s">
        <v>23</v>
      </c>
      <c r="L359" t="s">
        <v>24</v>
      </c>
      <c r="M359" t="s">
        <v>7423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23</v>
      </c>
      <c r="T359" t="s">
        <v>7423</v>
      </c>
    </row>
    <row r="360" spans="1:20" x14ac:dyDescent="0.25">
      <c r="A360" t="s">
        <v>28</v>
      </c>
      <c r="B360" t="s">
        <v>29</v>
      </c>
      <c r="C360">
        <v>50</v>
      </c>
      <c r="D360">
        <v>1</v>
      </c>
      <c r="E360" t="s">
        <v>7424</v>
      </c>
      <c r="F360">
        <v>106</v>
      </c>
      <c r="G360">
        <v>6</v>
      </c>
      <c r="H360" t="s">
        <v>1219</v>
      </c>
      <c r="I360" t="s">
        <v>7425</v>
      </c>
      <c r="J360" t="s">
        <v>1241</v>
      </c>
      <c r="K360" t="s">
        <v>23</v>
      </c>
      <c r="L360" t="s">
        <v>24</v>
      </c>
      <c r="M360" t="s">
        <v>7423</v>
      </c>
      <c r="N360" t="s">
        <v>23</v>
      </c>
      <c r="O360" t="s">
        <v>58</v>
      </c>
      <c r="P360" t="s">
        <v>26</v>
      </c>
      <c r="Q360" t="s">
        <v>33</v>
      </c>
      <c r="R360" t="s">
        <v>24</v>
      </c>
      <c r="S360" t="s">
        <v>23</v>
      </c>
      <c r="T360" t="s">
        <v>7423</v>
      </c>
    </row>
    <row r="361" spans="1:20" x14ac:dyDescent="0.25">
      <c r="A361" t="s">
        <v>30</v>
      </c>
      <c r="B361" t="s">
        <v>31</v>
      </c>
      <c r="C361">
        <v>50</v>
      </c>
      <c r="D361">
        <v>1</v>
      </c>
      <c r="E361" t="s">
        <v>7424</v>
      </c>
      <c r="F361">
        <v>106</v>
      </c>
      <c r="G361">
        <v>6</v>
      </c>
      <c r="H361" t="s">
        <v>1219</v>
      </c>
      <c r="I361" t="s">
        <v>7425</v>
      </c>
      <c r="J361" t="s">
        <v>1241</v>
      </c>
      <c r="K361" t="s">
        <v>23</v>
      </c>
      <c r="L361" t="s">
        <v>24</v>
      </c>
      <c r="M361" t="s">
        <v>7423</v>
      </c>
      <c r="N361" t="s">
        <v>23</v>
      </c>
      <c r="O361" t="s">
        <v>58</v>
      </c>
      <c r="P361" t="s">
        <v>26</v>
      </c>
      <c r="Q361" t="s">
        <v>33</v>
      </c>
      <c r="R361" t="s">
        <v>24</v>
      </c>
      <c r="S361" t="s">
        <v>23</v>
      </c>
      <c r="T361" t="s">
        <v>7423</v>
      </c>
    </row>
    <row r="362" spans="1:20" x14ac:dyDescent="0.25">
      <c r="A362" t="s">
        <v>186</v>
      </c>
      <c r="B362" t="s">
        <v>187</v>
      </c>
      <c r="C362">
        <v>33.333333333333336</v>
      </c>
      <c r="D362">
        <v>12</v>
      </c>
      <c r="E362" t="s">
        <v>7426</v>
      </c>
      <c r="F362">
        <v>364</v>
      </c>
      <c r="G362">
        <v>0</v>
      </c>
      <c r="H362" t="s">
        <v>1219</v>
      </c>
      <c r="I362" t="s">
        <v>7427</v>
      </c>
      <c r="J362" t="s">
        <v>329</v>
      </c>
      <c r="K362" t="s">
        <v>23</v>
      </c>
      <c r="L362" t="s">
        <v>24</v>
      </c>
      <c r="M362" t="s">
        <v>7428</v>
      </c>
      <c r="N362" t="s">
        <v>23</v>
      </c>
      <c r="O362" t="s">
        <v>32</v>
      </c>
      <c r="P362" t="s">
        <v>26</v>
      </c>
      <c r="Q362" t="s">
        <v>33</v>
      </c>
      <c r="R362" t="s">
        <v>24</v>
      </c>
      <c r="S362" t="s">
        <v>7429</v>
      </c>
      <c r="T362" t="s">
        <v>7430</v>
      </c>
    </row>
    <row r="363" spans="1:20" x14ac:dyDescent="0.25">
      <c r="A363" t="s">
        <v>115</v>
      </c>
      <c r="B363" t="s">
        <v>116</v>
      </c>
      <c r="C363">
        <v>33.166666666666664</v>
      </c>
      <c r="D363">
        <v>6</v>
      </c>
      <c r="E363" t="s">
        <v>7431</v>
      </c>
      <c r="F363">
        <v>234</v>
      </c>
      <c r="G363">
        <v>26</v>
      </c>
      <c r="H363" t="s">
        <v>47</v>
      </c>
      <c r="I363" t="s">
        <v>7432</v>
      </c>
      <c r="J363" t="s">
        <v>7433</v>
      </c>
      <c r="K363" t="s">
        <v>3606</v>
      </c>
      <c r="L363" t="s">
        <v>7434</v>
      </c>
      <c r="M363" t="s">
        <v>7430</v>
      </c>
      <c r="N363" t="s">
        <v>23</v>
      </c>
      <c r="O363" t="s">
        <v>48</v>
      </c>
      <c r="P363" t="s">
        <v>49</v>
      </c>
      <c r="Q363" t="s">
        <v>50</v>
      </c>
      <c r="R363" t="s">
        <v>24</v>
      </c>
      <c r="S363" t="s">
        <v>7435</v>
      </c>
      <c r="T363" t="s">
        <v>7430</v>
      </c>
    </row>
    <row r="364" spans="1:20" x14ac:dyDescent="0.25">
      <c r="A364" t="s">
        <v>44</v>
      </c>
      <c r="B364" t="s">
        <v>45</v>
      </c>
      <c r="C364">
        <v>66.666666666666671</v>
      </c>
      <c r="D364">
        <v>6</v>
      </c>
      <c r="E364" t="s">
        <v>7436</v>
      </c>
      <c r="F364">
        <v>200</v>
      </c>
      <c r="G364">
        <v>0</v>
      </c>
      <c r="H364" t="s">
        <v>22</v>
      </c>
      <c r="I364" t="s">
        <v>7437</v>
      </c>
      <c r="J364" t="s">
        <v>327</v>
      </c>
      <c r="K364" t="s">
        <v>23</v>
      </c>
      <c r="L364" t="s">
        <v>24</v>
      </c>
      <c r="M364" t="s">
        <v>7438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7438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7439</v>
      </c>
      <c r="F365">
        <v>300</v>
      </c>
      <c r="G365">
        <v>0</v>
      </c>
      <c r="H365" t="s">
        <v>1219</v>
      </c>
      <c r="I365" t="s">
        <v>7440</v>
      </c>
      <c r="J365" t="s">
        <v>1224</v>
      </c>
      <c r="K365" t="s">
        <v>23</v>
      </c>
      <c r="L365" t="s">
        <v>24</v>
      </c>
      <c r="M365" t="s">
        <v>7441</v>
      </c>
      <c r="N365" t="s">
        <v>23</v>
      </c>
      <c r="O365" t="s">
        <v>58</v>
      </c>
      <c r="P365" t="s">
        <v>26</v>
      </c>
      <c r="Q365" t="s">
        <v>33</v>
      </c>
      <c r="R365" t="s">
        <v>24</v>
      </c>
      <c r="S365" t="s">
        <v>23</v>
      </c>
      <c r="T365" t="s">
        <v>7442</v>
      </c>
    </row>
    <row r="366" spans="1:20" x14ac:dyDescent="0.25">
      <c r="A366" t="s">
        <v>28</v>
      </c>
      <c r="B366" t="s">
        <v>29</v>
      </c>
      <c r="C366">
        <v>50</v>
      </c>
      <c r="D366">
        <v>1</v>
      </c>
      <c r="E366" t="s">
        <v>7439</v>
      </c>
      <c r="F366">
        <v>300</v>
      </c>
      <c r="G366">
        <v>0</v>
      </c>
      <c r="H366" t="s">
        <v>1219</v>
      </c>
      <c r="I366" t="s">
        <v>7440</v>
      </c>
      <c r="J366" t="s">
        <v>1224</v>
      </c>
      <c r="K366" t="s">
        <v>23</v>
      </c>
      <c r="L366" t="s">
        <v>24</v>
      </c>
      <c r="M366" t="s">
        <v>7441</v>
      </c>
      <c r="N366" t="s">
        <v>23</v>
      </c>
      <c r="O366" t="s">
        <v>58</v>
      </c>
      <c r="P366" t="s">
        <v>26</v>
      </c>
      <c r="Q366" t="s">
        <v>33</v>
      </c>
      <c r="R366" t="s">
        <v>24</v>
      </c>
      <c r="S366" t="s">
        <v>23</v>
      </c>
      <c r="T366" t="s">
        <v>7442</v>
      </c>
    </row>
    <row r="367" spans="1:20" x14ac:dyDescent="0.25">
      <c r="A367" t="s">
        <v>30</v>
      </c>
      <c r="B367" t="s">
        <v>31</v>
      </c>
      <c r="C367">
        <v>50</v>
      </c>
      <c r="D367">
        <v>1</v>
      </c>
      <c r="E367" t="s">
        <v>7439</v>
      </c>
      <c r="F367">
        <v>300</v>
      </c>
      <c r="G367">
        <v>0</v>
      </c>
      <c r="H367" t="s">
        <v>1219</v>
      </c>
      <c r="I367" t="s">
        <v>7440</v>
      </c>
      <c r="J367" t="s">
        <v>1224</v>
      </c>
      <c r="K367" t="s">
        <v>23</v>
      </c>
      <c r="L367" t="s">
        <v>24</v>
      </c>
      <c r="M367" t="s">
        <v>7441</v>
      </c>
      <c r="N367" t="s">
        <v>23</v>
      </c>
      <c r="O367" t="s">
        <v>58</v>
      </c>
      <c r="P367" t="s">
        <v>26</v>
      </c>
      <c r="Q367" t="s">
        <v>33</v>
      </c>
      <c r="R367" t="s">
        <v>24</v>
      </c>
      <c r="S367" t="s">
        <v>23</v>
      </c>
      <c r="T367" t="s">
        <v>7442</v>
      </c>
    </row>
    <row r="368" spans="1:20" x14ac:dyDescent="0.25">
      <c r="A368" t="s">
        <v>44</v>
      </c>
      <c r="B368" t="s">
        <v>45</v>
      </c>
      <c r="C368">
        <v>66.666666666666671</v>
      </c>
      <c r="D368">
        <v>6</v>
      </c>
      <c r="E368" t="s">
        <v>7439</v>
      </c>
      <c r="F368">
        <v>300</v>
      </c>
      <c r="G368">
        <v>0</v>
      </c>
      <c r="H368" t="s">
        <v>1219</v>
      </c>
      <c r="I368" t="s">
        <v>7440</v>
      </c>
      <c r="J368" t="s">
        <v>1224</v>
      </c>
      <c r="K368" t="s">
        <v>23</v>
      </c>
      <c r="L368" t="s">
        <v>24</v>
      </c>
      <c r="M368" t="s">
        <v>7441</v>
      </c>
      <c r="N368" t="s">
        <v>23</v>
      </c>
      <c r="O368" t="s">
        <v>58</v>
      </c>
      <c r="P368" t="s">
        <v>26</v>
      </c>
      <c r="Q368" t="s">
        <v>33</v>
      </c>
      <c r="R368" t="s">
        <v>24</v>
      </c>
      <c r="S368" t="s">
        <v>23</v>
      </c>
      <c r="T368" t="s">
        <v>7442</v>
      </c>
    </row>
    <row r="369" spans="1:20" x14ac:dyDescent="0.25">
      <c r="A369" t="s">
        <v>20</v>
      </c>
      <c r="B369" t="s">
        <v>21</v>
      </c>
      <c r="C369">
        <v>50</v>
      </c>
      <c r="D369">
        <v>1</v>
      </c>
      <c r="E369" t="s">
        <v>7443</v>
      </c>
      <c r="F369">
        <v>109</v>
      </c>
      <c r="G369">
        <v>9</v>
      </c>
      <c r="H369" t="s">
        <v>1219</v>
      </c>
      <c r="I369" t="s">
        <v>7444</v>
      </c>
      <c r="J369" t="s">
        <v>320</v>
      </c>
      <c r="K369" t="s">
        <v>23</v>
      </c>
      <c r="L369" t="s">
        <v>24</v>
      </c>
      <c r="M369" t="s">
        <v>7442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23</v>
      </c>
      <c r="T369" t="s">
        <v>7442</v>
      </c>
    </row>
    <row r="370" spans="1:20" x14ac:dyDescent="0.25">
      <c r="A370" t="s">
        <v>28</v>
      </c>
      <c r="B370" t="s">
        <v>29</v>
      </c>
      <c r="C370">
        <v>50</v>
      </c>
      <c r="D370">
        <v>1</v>
      </c>
      <c r="E370" t="s">
        <v>7443</v>
      </c>
      <c r="F370">
        <v>109</v>
      </c>
      <c r="G370">
        <v>9</v>
      </c>
      <c r="H370" t="s">
        <v>1219</v>
      </c>
      <c r="I370" t="s">
        <v>7444</v>
      </c>
      <c r="J370" t="s">
        <v>320</v>
      </c>
      <c r="K370" t="s">
        <v>23</v>
      </c>
      <c r="L370" t="s">
        <v>24</v>
      </c>
      <c r="M370" t="s">
        <v>7442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23</v>
      </c>
      <c r="T370" t="s">
        <v>7442</v>
      </c>
    </row>
    <row r="371" spans="1:20" x14ac:dyDescent="0.25">
      <c r="A371" t="s">
        <v>30</v>
      </c>
      <c r="B371" t="s">
        <v>31</v>
      </c>
      <c r="C371">
        <v>50</v>
      </c>
      <c r="D371">
        <v>1</v>
      </c>
      <c r="E371" t="s">
        <v>7443</v>
      </c>
      <c r="F371">
        <v>109</v>
      </c>
      <c r="G371">
        <v>9</v>
      </c>
      <c r="H371" t="s">
        <v>1219</v>
      </c>
      <c r="I371" t="s">
        <v>7444</v>
      </c>
      <c r="J371" t="s">
        <v>320</v>
      </c>
      <c r="K371" t="s">
        <v>23</v>
      </c>
      <c r="L371" t="s">
        <v>24</v>
      </c>
      <c r="M371" t="s">
        <v>7442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7442</v>
      </c>
    </row>
    <row r="372" spans="1:20" x14ac:dyDescent="0.25">
      <c r="A372" t="s">
        <v>44</v>
      </c>
      <c r="B372" t="s">
        <v>45</v>
      </c>
      <c r="C372">
        <v>66.666666666666671</v>
      </c>
      <c r="D372">
        <v>3</v>
      </c>
      <c r="E372" t="s">
        <v>7445</v>
      </c>
      <c r="F372">
        <v>100</v>
      </c>
      <c r="G372">
        <v>0</v>
      </c>
      <c r="H372" t="s">
        <v>1219</v>
      </c>
      <c r="I372" t="s">
        <v>7446</v>
      </c>
      <c r="J372" t="s">
        <v>1229</v>
      </c>
      <c r="K372" t="s">
        <v>23</v>
      </c>
      <c r="L372" t="s">
        <v>24</v>
      </c>
      <c r="M372" t="s">
        <v>7447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7447</v>
      </c>
    </row>
    <row r="373" spans="1:20" x14ac:dyDescent="0.25">
      <c r="A373" t="s">
        <v>42</v>
      </c>
      <c r="B373" t="s">
        <v>43</v>
      </c>
      <c r="C373">
        <v>66.666666666666671</v>
      </c>
      <c r="D373">
        <v>3</v>
      </c>
      <c r="E373" t="s">
        <v>7448</v>
      </c>
      <c r="F373">
        <v>300</v>
      </c>
      <c r="G373">
        <v>0</v>
      </c>
      <c r="H373" t="s">
        <v>1219</v>
      </c>
      <c r="I373" t="s">
        <v>7449</v>
      </c>
      <c r="J373" t="s">
        <v>348</v>
      </c>
      <c r="K373" t="s">
        <v>23</v>
      </c>
      <c r="L373" t="s">
        <v>24</v>
      </c>
      <c r="M373" t="s">
        <v>7450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23</v>
      </c>
      <c r="T373" t="s">
        <v>7450</v>
      </c>
    </row>
    <row r="374" spans="1:20" x14ac:dyDescent="0.25">
      <c r="A374" t="s">
        <v>20</v>
      </c>
      <c r="B374" t="s">
        <v>21</v>
      </c>
      <c r="C374">
        <v>50</v>
      </c>
      <c r="D374">
        <v>2</v>
      </c>
      <c r="E374" t="s">
        <v>7448</v>
      </c>
      <c r="F374">
        <v>300</v>
      </c>
      <c r="G374">
        <v>0</v>
      </c>
      <c r="H374" t="s">
        <v>1219</v>
      </c>
      <c r="I374" t="s">
        <v>7449</v>
      </c>
      <c r="J374" t="s">
        <v>348</v>
      </c>
      <c r="K374" t="s">
        <v>23</v>
      </c>
      <c r="L374" t="s">
        <v>24</v>
      </c>
      <c r="M374" t="s">
        <v>7450</v>
      </c>
      <c r="N374" t="s">
        <v>23</v>
      </c>
      <c r="O374" t="s">
        <v>25</v>
      </c>
      <c r="P374" t="s">
        <v>26</v>
      </c>
      <c r="Q374" t="s">
        <v>27</v>
      </c>
      <c r="R374" t="s">
        <v>24</v>
      </c>
      <c r="S374" t="s">
        <v>23</v>
      </c>
      <c r="T374" t="s">
        <v>7450</v>
      </c>
    </row>
    <row r="375" spans="1:20" x14ac:dyDescent="0.25">
      <c r="A375" t="s">
        <v>28</v>
      </c>
      <c r="B375" t="s">
        <v>29</v>
      </c>
      <c r="C375">
        <v>50</v>
      </c>
      <c r="D375">
        <v>2</v>
      </c>
      <c r="E375" t="s">
        <v>7448</v>
      </c>
      <c r="F375">
        <v>300</v>
      </c>
      <c r="G375">
        <v>0</v>
      </c>
      <c r="H375" t="s">
        <v>1219</v>
      </c>
      <c r="I375" t="s">
        <v>7449</v>
      </c>
      <c r="J375" t="s">
        <v>348</v>
      </c>
      <c r="K375" t="s">
        <v>23</v>
      </c>
      <c r="L375" t="s">
        <v>24</v>
      </c>
      <c r="M375" t="s">
        <v>7450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23</v>
      </c>
      <c r="T375" t="s">
        <v>7450</v>
      </c>
    </row>
    <row r="376" spans="1:20" x14ac:dyDescent="0.25">
      <c r="A376" t="s">
        <v>30</v>
      </c>
      <c r="B376" t="s">
        <v>31</v>
      </c>
      <c r="C376">
        <v>50</v>
      </c>
      <c r="D376">
        <v>2</v>
      </c>
      <c r="E376" t="s">
        <v>7448</v>
      </c>
      <c r="F376">
        <v>300</v>
      </c>
      <c r="G376">
        <v>0</v>
      </c>
      <c r="H376" t="s">
        <v>1219</v>
      </c>
      <c r="I376" t="s">
        <v>7449</v>
      </c>
      <c r="J376" t="s">
        <v>348</v>
      </c>
      <c r="K376" t="s">
        <v>23</v>
      </c>
      <c r="L376" t="s">
        <v>24</v>
      </c>
      <c r="M376" t="s">
        <v>7450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23</v>
      </c>
      <c r="T376" t="s">
        <v>7450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7451</v>
      </c>
      <c r="F377">
        <v>94</v>
      </c>
      <c r="G377">
        <v>0</v>
      </c>
      <c r="H377" t="s">
        <v>1219</v>
      </c>
      <c r="I377" t="s">
        <v>7452</v>
      </c>
      <c r="J377" t="s">
        <v>335</v>
      </c>
      <c r="K377" t="s">
        <v>23</v>
      </c>
      <c r="L377" t="s">
        <v>24</v>
      </c>
      <c r="M377" t="s">
        <v>7453</v>
      </c>
      <c r="N377" t="s">
        <v>23</v>
      </c>
      <c r="O377" t="s">
        <v>58</v>
      </c>
      <c r="P377" t="s">
        <v>26</v>
      </c>
      <c r="Q377" t="s">
        <v>33</v>
      </c>
      <c r="R377" t="s">
        <v>24</v>
      </c>
      <c r="S377" t="s">
        <v>23</v>
      </c>
      <c r="T377" t="s">
        <v>7453</v>
      </c>
    </row>
    <row r="378" spans="1:20" x14ac:dyDescent="0.25">
      <c r="A378" t="s">
        <v>28</v>
      </c>
      <c r="B378" t="s">
        <v>29</v>
      </c>
      <c r="C378">
        <v>50</v>
      </c>
      <c r="D378">
        <v>1</v>
      </c>
      <c r="E378" t="s">
        <v>7451</v>
      </c>
      <c r="F378">
        <v>94</v>
      </c>
      <c r="G378">
        <v>0</v>
      </c>
      <c r="H378" t="s">
        <v>1219</v>
      </c>
      <c r="I378" t="s">
        <v>7452</v>
      </c>
      <c r="J378" t="s">
        <v>335</v>
      </c>
      <c r="K378" t="s">
        <v>23</v>
      </c>
      <c r="L378" t="s">
        <v>24</v>
      </c>
      <c r="M378" t="s">
        <v>7453</v>
      </c>
      <c r="N378" t="s">
        <v>23</v>
      </c>
      <c r="O378" t="s">
        <v>58</v>
      </c>
      <c r="P378" t="s">
        <v>26</v>
      </c>
      <c r="Q378" t="s">
        <v>33</v>
      </c>
      <c r="R378" t="s">
        <v>24</v>
      </c>
      <c r="S378" t="s">
        <v>23</v>
      </c>
      <c r="T378" t="s">
        <v>7453</v>
      </c>
    </row>
    <row r="379" spans="1:20" x14ac:dyDescent="0.25">
      <c r="A379" t="s">
        <v>30</v>
      </c>
      <c r="B379" t="s">
        <v>31</v>
      </c>
      <c r="C379">
        <v>50</v>
      </c>
      <c r="D379">
        <v>1</v>
      </c>
      <c r="E379" t="s">
        <v>7451</v>
      </c>
      <c r="F379">
        <v>94</v>
      </c>
      <c r="G379">
        <v>0</v>
      </c>
      <c r="H379" t="s">
        <v>1219</v>
      </c>
      <c r="I379" t="s">
        <v>7452</v>
      </c>
      <c r="J379" t="s">
        <v>335</v>
      </c>
      <c r="K379" t="s">
        <v>23</v>
      </c>
      <c r="L379" t="s">
        <v>24</v>
      </c>
      <c r="M379" t="s">
        <v>7453</v>
      </c>
      <c r="N379" t="s">
        <v>23</v>
      </c>
      <c r="O379" t="s">
        <v>58</v>
      </c>
      <c r="P379" t="s">
        <v>26</v>
      </c>
      <c r="Q379" t="s">
        <v>33</v>
      </c>
      <c r="R379" t="s">
        <v>24</v>
      </c>
      <c r="S379" t="s">
        <v>23</v>
      </c>
      <c r="T379" t="s">
        <v>7453</v>
      </c>
    </row>
    <row r="380" spans="1:20" x14ac:dyDescent="0.25">
      <c r="A380" t="s">
        <v>20</v>
      </c>
      <c r="B380" t="s">
        <v>21</v>
      </c>
      <c r="C380">
        <v>50</v>
      </c>
      <c r="D380">
        <v>2</v>
      </c>
      <c r="E380" t="s">
        <v>7454</v>
      </c>
      <c r="F380">
        <v>388</v>
      </c>
      <c r="G380">
        <v>0</v>
      </c>
      <c r="H380" t="s">
        <v>1219</v>
      </c>
      <c r="I380" t="s">
        <v>7455</v>
      </c>
      <c r="J380" t="s">
        <v>1237</v>
      </c>
      <c r="K380" t="s">
        <v>23</v>
      </c>
      <c r="L380" t="s">
        <v>24</v>
      </c>
      <c r="M380" t="s">
        <v>7456</v>
      </c>
      <c r="N380" t="s">
        <v>23</v>
      </c>
      <c r="O380" t="s">
        <v>58</v>
      </c>
      <c r="P380" t="s">
        <v>26</v>
      </c>
      <c r="Q380" t="s">
        <v>33</v>
      </c>
      <c r="R380" t="s">
        <v>24</v>
      </c>
      <c r="S380" t="s">
        <v>23</v>
      </c>
      <c r="T380" t="s">
        <v>7457</v>
      </c>
    </row>
    <row r="381" spans="1:20" x14ac:dyDescent="0.25">
      <c r="A381" t="s">
        <v>28</v>
      </c>
      <c r="B381" t="s">
        <v>29</v>
      </c>
      <c r="C381">
        <v>50</v>
      </c>
      <c r="D381">
        <v>2</v>
      </c>
      <c r="E381" t="s">
        <v>7454</v>
      </c>
      <c r="F381">
        <v>388</v>
      </c>
      <c r="G381">
        <v>0</v>
      </c>
      <c r="H381" t="s">
        <v>1219</v>
      </c>
      <c r="I381" t="s">
        <v>7455</v>
      </c>
      <c r="J381" t="s">
        <v>1237</v>
      </c>
      <c r="K381" t="s">
        <v>23</v>
      </c>
      <c r="L381" t="s">
        <v>24</v>
      </c>
      <c r="M381" t="s">
        <v>7456</v>
      </c>
      <c r="N381" t="s">
        <v>23</v>
      </c>
      <c r="O381" t="s">
        <v>58</v>
      </c>
      <c r="P381" t="s">
        <v>26</v>
      </c>
      <c r="Q381" t="s">
        <v>33</v>
      </c>
      <c r="R381" t="s">
        <v>24</v>
      </c>
      <c r="S381" t="s">
        <v>23</v>
      </c>
      <c r="T381" t="s">
        <v>7457</v>
      </c>
    </row>
    <row r="382" spans="1:20" x14ac:dyDescent="0.25">
      <c r="A382" t="s">
        <v>30</v>
      </c>
      <c r="B382" t="s">
        <v>31</v>
      </c>
      <c r="C382">
        <v>50</v>
      </c>
      <c r="D382">
        <v>2</v>
      </c>
      <c r="E382" t="s">
        <v>7454</v>
      </c>
      <c r="F382">
        <v>388</v>
      </c>
      <c r="G382">
        <v>0</v>
      </c>
      <c r="H382" t="s">
        <v>1219</v>
      </c>
      <c r="I382" t="s">
        <v>7455</v>
      </c>
      <c r="J382" t="s">
        <v>1237</v>
      </c>
      <c r="K382" t="s">
        <v>23</v>
      </c>
      <c r="L382" t="s">
        <v>24</v>
      </c>
      <c r="M382" t="s">
        <v>7456</v>
      </c>
      <c r="N382" t="s">
        <v>23</v>
      </c>
      <c r="O382" t="s">
        <v>58</v>
      </c>
      <c r="P382" t="s">
        <v>26</v>
      </c>
      <c r="Q382" t="s">
        <v>33</v>
      </c>
      <c r="R382" t="s">
        <v>24</v>
      </c>
      <c r="S382" t="s">
        <v>23</v>
      </c>
      <c r="T382" t="s">
        <v>7457</v>
      </c>
    </row>
    <row r="383" spans="1:20" x14ac:dyDescent="0.25">
      <c r="A383" t="s">
        <v>44</v>
      </c>
      <c r="B383" t="s">
        <v>45</v>
      </c>
      <c r="C383">
        <v>66.666666666666671</v>
      </c>
      <c r="D383">
        <v>3</v>
      </c>
      <c r="E383" t="s">
        <v>7454</v>
      </c>
      <c r="F383">
        <v>388</v>
      </c>
      <c r="G383">
        <v>0</v>
      </c>
      <c r="H383" t="s">
        <v>1219</v>
      </c>
      <c r="I383" t="s">
        <v>7455</v>
      </c>
      <c r="J383" t="s">
        <v>1237</v>
      </c>
      <c r="K383" t="s">
        <v>23</v>
      </c>
      <c r="L383" t="s">
        <v>24</v>
      </c>
      <c r="M383" t="s">
        <v>7456</v>
      </c>
      <c r="N383" t="s">
        <v>23</v>
      </c>
      <c r="O383" t="s">
        <v>58</v>
      </c>
      <c r="P383" t="s">
        <v>26</v>
      </c>
      <c r="Q383" t="s">
        <v>33</v>
      </c>
      <c r="R383" t="s">
        <v>24</v>
      </c>
      <c r="S383" t="s">
        <v>23</v>
      </c>
      <c r="T383" t="s">
        <v>7457</v>
      </c>
    </row>
    <row r="384" spans="1:20" x14ac:dyDescent="0.25">
      <c r="A384" t="s">
        <v>42</v>
      </c>
      <c r="B384" t="s">
        <v>43</v>
      </c>
      <c r="C384">
        <v>66.666666666666671</v>
      </c>
      <c r="D384">
        <v>3</v>
      </c>
      <c r="E384" t="s">
        <v>7454</v>
      </c>
      <c r="F384">
        <v>388</v>
      </c>
      <c r="G384">
        <v>0</v>
      </c>
      <c r="H384" t="s">
        <v>1219</v>
      </c>
      <c r="I384" t="s">
        <v>7455</v>
      </c>
      <c r="J384" t="s">
        <v>1237</v>
      </c>
      <c r="K384" t="s">
        <v>23</v>
      </c>
      <c r="L384" t="s">
        <v>24</v>
      </c>
      <c r="M384" t="s">
        <v>7456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23</v>
      </c>
      <c r="T384" t="s">
        <v>7457</v>
      </c>
    </row>
    <row r="385" spans="1:20" x14ac:dyDescent="0.25">
      <c r="A385" t="s">
        <v>20</v>
      </c>
      <c r="B385" t="s">
        <v>21</v>
      </c>
      <c r="C385">
        <v>50</v>
      </c>
      <c r="D385">
        <v>3</v>
      </c>
      <c r="E385" t="s">
        <v>7458</v>
      </c>
      <c r="F385">
        <v>291</v>
      </c>
      <c r="G385">
        <v>9</v>
      </c>
      <c r="H385" t="s">
        <v>1219</v>
      </c>
      <c r="I385" t="s">
        <v>7459</v>
      </c>
      <c r="J385" t="s">
        <v>7460</v>
      </c>
      <c r="K385" t="s">
        <v>23</v>
      </c>
      <c r="L385" t="s">
        <v>24</v>
      </c>
      <c r="M385" t="s">
        <v>7461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7461</v>
      </c>
    </row>
    <row r="386" spans="1:20" x14ac:dyDescent="0.25">
      <c r="A386" t="s">
        <v>28</v>
      </c>
      <c r="B386" t="s">
        <v>29</v>
      </c>
      <c r="C386">
        <v>50</v>
      </c>
      <c r="D386">
        <v>3</v>
      </c>
      <c r="E386" t="s">
        <v>7458</v>
      </c>
      <c r="F386">
        <v>291</v>
      </c>
      <c r="G386">
        <v>9</v>
      </c>
      <c r="H386" t="s">
        <v>1219</v>
      </c>
      <c r="I386" t="s">
        <v>7459</v>
      </c>
      <c r="J386" t="s">
        <v>7460</v>
      </c>
      <c r="K386" t="s">
        <v>23</v>
      </c>
      <c r="L386" t="s">
        <v>24</v>
      </c>
      <c r="M386" t="s">
        <v>7461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7461</v>
      </c>
    </row>
    <row r="387" spans="1:20" x14ac:dyDescent="0.25">
      <c r="A387" t="s">
        <v>30</v>
      </c>
      <c r="B387" t="s">
        <v>31</v>
      </c>
      <c r="C387">
        <v>50</v>
      </c>
      <c r="D387">
        <v>3</v>
      </c>
      <c r="E387" t="s">
        <v>7458</v>
      </c>
      <c r="F387">
        <v>291</v>
      </c>
      <c r="G387">
        <v>9</v>
      </c>
      <c r="H387" t="s">
        <v>1219</v>
      </c>
      <c r="I387" t="s">
        <v>7459</v>
      </c>
      <c r="J387" t="s">
        <v>7460</v>
      </c>
      <c r="K387" t="s">
        <v>23</v>
      </c>
      <c r="L387" t="s">
        <v>24</v>
      </c>
      <c r="M387" t="s">
        <v>7461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7461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7462</v>
      </c>
      <c r="F388">
        <v>94</v>
      </c>
      <c r="G388">
        <v>0</v>
      </c>
      <c r="H388" t="s">
        <v>1219</v>
      </c>
      <c r="I388" t="s">
        <v>7463</v>
      </c>
      <c r="J388" t="s">
        <v>329</v>
      </c>
      <c r="K388" t="s">
        <v>23</v>
      </c>
      <c r="L388" t="s">
        <v>24</v>
      </c>
      <c r="M388" t="s">
        <v>7464</v>
      </c>
      <c r="N388" t="s">
        <v>23</v>
      </c>
      <c r="O388" t="s">
        <v>32</v>
      </c>
      <c r="P388" t="s">
        <v>26</v>
      </c>
      <c r="Q388" t="s">
        <v>33</v>
      </c>
      <c r="R388" t="s">
        <v>24</v>
      </c>
      <c r="S388" t="s">
        <v>7465</v>
      </c>
      <c r="T388" t="s">
        <v>7464</v>
      </c>
    </row>
    <row r="389" spans="1:20" x14ac:dyDescent="0.25">
      <c r="A389" t="s">
        <v>28</v>
      </c>
      <c r="B389" t="s">
        <v>29</v>
      </c>
      <c r="C389">
        <v>50</v>
      </c>
      <c r="D389">
        <v>1</v>
      </c>
      <c r="E389" t="s">
        <v>7462</v>
      </c>
      <c r="F389">
        <v>94</v>
      </c>
      <c r="G389">
        <v>0</v>
      </c>
      <c r="H389" t="s">
        <v>1219</v>
      </c>
      <c r="I389" t="s">
        <v>7463</v>
      </c>
      <c r="J389" t="s">
        <v>329</v>
      </c>
      <c r="K389" t="s">
        <v>23</v>
      </c>
      <c r="L389" t="s">
        <v>24</v>
      </c>
      <c r="M389" t="s">
        <v>7464</v>
      </c>
      <c r="N389" t="s">
        <v>23</v>
      </c>
      <c r="O389" t="s">
        <v>32</v>
      </c>
      <c r="P389" t="s">
        <v>26</v>
      </c>
      <c r="Q389" t="s">
        <v>33</v>
      </c>
      <c r="R389" t="s">
        <v>24</v>
      </c>
      <c r="S389" t="s">
        <v>7465</v>
      </c>
      <c r="T389" t="s">
        <v>7464</v>
      </c>
    </row>
    <row r="390" spans="1:20" x14ac:dyDescent="0.25">
      <c r="A390" t="s">
        <v>30</v>
      </c>
      <c r="B390" t="s">
        <v>31</v>
      </c>
      <c r="C390">
        <v>50</v>
      </c>
      <c r="D390">
        <v>1</v>
      </c>
      <c r="E390" t="s">
        <v>7462</v>
      </c>
      <c r="F390">
        <v>94</v>
      </c>
      <c r="G390">
        <v>0</v>
      </c>
      <c r="H390" t="s">
        <v>1219</v>
      </c>
      <c r="I390" t="s">
        <v>7463</v>
      </c>
      <c r="J390" t="s">
        <v>329</v>
      </c>
      <c r="K390" t="s">
        <v>23</v>
      </c>
      <c r="L390" t="s">
        <v>24</v>
      </c>
      <c r="M390" t="s">
        <v>7464</v>
      </c>
      <c r="N390" t="s">
        <v>23</v>
      </c>
      <c r="O390" t="s">
        <v>32</v>
      </c>
      <c r="P390" t="s">
        <v>26</v>
      </c>
      <c r="Q390" t="s">
        <v>33</v>
      </c>
      <c r="R390" t="s">
        <v>24</v>
      </c>
      <c r="S390" t="s">
        <v>7465</v>
      </c>
      <c r="T390" t="s">
        <v>7464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7466</v>
      </c>
      <c r="F391">
        <v>94</v>
      </c>
      <c r="G391">
        <v>0</v>
      </c>
      <c r="H391" t="s">
        <v>1219</v>
      </c>
      <c r="I391" t="s">
        <v>7467</v>
      </c>
      <c r="J391" t="s">
        <v>303</v>
      </c>
      <c r="K391" t="s">
        <v>23</v>
      </c>
      <c r="L391" t="s">
        <v>24</v>
      </c>
      <c r="M391" t="s">
        <v>7468</v>
      </c>
      <c r="N391" t="s">
        <v>23</v>
      </c>
      <c r="O391" t="s">
        <v>32</v>
      </c>
      <c r="P391" t="s">
        <v>26</v>
      </c>
      <c r="Q391" t="s">
        <v>33</v>
      </c>
      <c r="R391" t="s">
        <v>24</v>
      </c>
      <c r="S391" t="s">
        <v>7469</v>
      </c>
      <c r="T391" t="s">
        <v>7468</v>
      </c>
    </row>
    <row r="392" spans="1:20" x14ac:dyDescent="0.25">
      <c r="A392" t="s">
        <v>28</v>
      </c>
      <c r="B392" t="s">
        <v>29</v>
      </c>
      <c r="C392">
        <v>50</v>
      </c>
      <c r="D392">
        <v>1</v>
      </c>
      <c r="E392" t="s">
        <v>7466</v>
      </c>
      <c r="F392">
        <v>94</v>
      </c>
      <c r="G392">
        <v>0</v>
      </c>
      <c r="H392" t="s">
        <v>1219</v>
      </c>
      <c r="I392" t="s">
        <v>7467</v>
      </c>
      <c r="J392" t="s">
        <v>303</v>
      </c>
      <c r="K392" t="s">
        <v>23</v>
      </c>
      <c r="L392" t="s">
        <v>24</v>
      </c>
      <c r="M392" t="s">
        <v>7468</v>
      </c>
      <c r="N392" t="s">
        <v>23</v>
      </c>
      <c r="O392" t="s">
        <v>32</v>
      </c>
      <c r="P392" t="s">
        <v>26</v>
      </c>
      <c r="Q392" t="s">
        <v>33</v>
      </c>
      <c r="R392" t="s">
        <v>24</v>
      </c>
      <c r="S392" t="s">
        <v>7469</v>
      </c>
      <c r="T392" t="s">
        <v>7468</v>
      </c>
    </row>
    <row r="393" spans="1:20" x14ac:dyDescent="0.25">
      <c r="A393" t="s">
        <v>30</v>
      </c>
      <c r="B393" t="s">
        <v>31</v>
      </c>
      <c r="C393">
        <v>50</v>
      </c>
      <c r="D393">
        <v>1</v>
      </c>
      <c r="E393" t="s">
        <v>7466</v>
      </c>
      <c r="F393">
        <v>94</v>
      </c>
      <c r="G393">
        <v>0</v>
      </c>
      <c r="H393" t="s">
        <v>1219</v>
      </c>
      <c r="I393" t="s">
        <v>7467</v>
      </c>
      <c r="J393" t="s">
        <v>303</v>
      </c>
      <c r="K393" t="s">
        <v>23</v>
      </c>
      <c r="L393" t="s">
        <v>24</v>
      </c>
      <c r="M393" t="s">
        <v>7468</v>
      </c>
      <c r="N393" t="s">
        <v>23</v>
      </c>
      <c r="O393" t="s">
        <v>32</v>
      </c>
      <c r="P393" t="s">
        <v>26</v>
      </c>
      <c r="Q393" t="s">
        <v>33</v>
      </c>
      <c r="R393" t="s">
        <v>24</v>
      </c>
      <c r="S393" t="s">
        <v>7469</v>
      </c>
      <c r="T393" t="s">
        <v>7468</v>
      </c>
    </row>
    <row r="394" spans="1:20" x14ac:dyDescent="0.25">
      <c r="A394" t="s">
        <v>46</v>
      </c>
      <c r="B394" t="s">
        <v>56</v>
      </c>
      <c r="C394">
        <v>66.333333333333329</v>
      </c>
      <c r="D394">
        <v>3</v>
      </c>
      <c r="E394" t="s">
        <v>7470</v>
      </c>
      <c r="F394">
        <v>220</v>
      </c>
      <c r="G394">
        <v>0</v>
      </c>
      <c r="H394" t="s">
        <v>1219</v>
      </c>
      <c r="I394" t="s">
        <v>1293</v>
      </c>
      <c r="J394" t="s">
        <v>1246</v>
      </c>
      <c r="K394" t="s">
        <v>23</v>
      </c>
      <c r="L394" t="s">
        <v>24</v>
      </c>
      <c r="M394" t="s">
        <v>7471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7471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7472</v>
      </c>
      <c r="F395">
        <v>94</v>
      </c>
      <c r="G395">
        <v>0</v>
      </c>
      <c r="H395" t="s">
        <v>1219</v>
      </c>
      <c r="I395" t="s">
        <v>7473</v>
      </c>
      <c r="J395" t="s">
        <v>1250</v>
      </c>
      <c r="K395" t="s">
        <v>23</v>
      </c>
      <c r="L395" t="s">
        <v>24</v>
      </c>
      <c r="M395" t="s">
        <v>7474</v>
      </c>
      <c r="N395" t="s">
        <v>23</v>
      </c>
      <c r="O395" t="s">
        <v>58</v>
      </c>
      <c r="P395" t="s">
        <v>26</v>
      </c>
      <c r="Q395" t="s">
        <v>33</v>
      </c>
      <c r="R395" t="s">
        <v>24</v>
      </c>
      <c r="S395" t="s">
        <v>23</v>
      </c>
      <c r="T395" t="s">
        <v>7474</v>
      </c>
    </row>
    <row r="396" spans="1:20" x14ac:dyDescent="0.25">
      <c r="A396" t="s">
        <v>28</v>
      </c>
      <c r="B396" t="s">
        <v>29</v>
      </c>
      <c r="C396">
        <v>50</v>
      </c>
      <c r="D396">
        <v>1</v>
      </c>
      <c r="E396" t="s">
        <v>7472</v>
      </c>
      <c r="F396">
        <v>94</v>
      </c>
      <c r="G396">
        <v>0</v>
      </c>
      <c r="H396" t="s">
        <v>1219</v>
      </c>
      <c r="I396" t="s">
        <v>7473</v>
      </c>
      <c r="J396" t="s">
        <v>1250</v>
      </c>
      <c r="K396" t="s">
        <v>23</v>
      </c>
      <c r="L396" t="s">
        <v>24</v>
      </c>
      <c r="M396" t="s">
        <v>7474</v>
      </c>
      <c r="N396" t="s">
        <v>23</v>
      </c>
      <c r="O396" t="s">
        <v>58</v>
      </c>
      <c r="P396" t="s">
        <v>26</v>
      </c>
      <c r="Q396" t="s">
        <v>33</v>
      </c>
      <c r="R396" t="s">
        <v>24</v>
      </c>
      <c r="S396" t="s">
        <v>23</v>
      </c>
      <c r="T396" t="s">
        <v>7474</v>
      </c>
    </row>
    <row r="397" spans="1:20" x14ac:dyDescent="0.25">
      <c r="A397" t="s">
        <v>30</v>
      </c>
      <c r="B397" t="s">
        <v>31</v>
      </c>
      <c r="C397">
        <v>50</v>
      </c>
      <c r="D397">
        <v>1</v>
      </c>
      <c r="E397" t="s">
        <v>7472</v>
      </c>
      <c r="F397">
        <v>94</v>
      </c>
      <c r="G397">
        <v>0</v>
      </c>
      <c r="H397" t="s">
        <v>1219</v>
      </c>
      <c r="I397" t="s">
        <v>7473</v>
      </c>
      <c r="J397" t="s">
        <v>1250</v>
      </c>
      <c r="K397" t="s">
        <v>23</v>
      </c>
      <c r="L397" t="s">
        <v>24</v>
      </c>
      <c r="M397" t="s">
        <v>7474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23</v>
      </c>
      <c r="T397" t="s">
        <v>7474</v>
      </c>
    </row>
    <row r="398" spans="1:20" x14ac:dyDescent="0.25">
      <c r="A398" t="s">
        <v>137</v>
      </c>
      <c r="B398" t="s">
        <v>138</v>
      </c>
      <c r="C398">
        <v>10</v>
      </c>
      <c r="D398">
        <v>30</v>
      </c>
      <c r="E398" t="s">
        <v>7475</v>
      </c>
      <c r="F398">
        <v>320</v>
      </c>
      <c r="G398">
        <v>20</v>
      </c>
      <c r="H398" t="s">
        <v>1349</v>
      </c>
      <c r="I398" t="s">
        <v>7476</v>
      </c>
      <c r="J398" t="s">
        <v>7477</v>
      </c>
      <c r="K398" t="s">
        <v>6507</v>
      </c>
      <c r="L398" t="s">
        <v>7478</v>
      </c>
      <c r="M398" t="s">
        <v>7479</v>
      </c>
      <c r="N398" t="s">
        <v>1290</v>
      </c>
      <c r="O398" t="s">
        <v>1226</v>
      </c>
      <c r="P398" t="s">
        <v>1227</v>
      </c>
      <c r="Q398" t="s">
        <v>1228</v>
      </c>
      <c r="R398" t="s">
        <v>24</v>
      </c>
      <c r="S398" t="s">
        <v>7480</v>
      </c>
      <c r="T398" t="s">
        <v>7474</v>
      </c>
    </row>
    <row r="399" spans="1:20" x14ac:dyDescent="0.25">
      <c r="A399" t="s">
        <v>20</v>
      </c>
      <c r="B399" t="s">
        <v>21</v>
      </c>
      <c r="C399">
        <v>50</v>
      </c>
      <c r="D399">
        <v>1</v>
      </c>
      <c r="E399" t="s">
        <v>7481</v>
      </c>
      <c r="F399">
        <v>514</v>
      </c>
      <c r="G399">
        <v>0</v>
      </c>
      <c r="H399" t="s">
        <v>1219</v>
      </c>
      <c r="I399" t="s">
        <v>7482</v>
      </c>
      <c r="J399" t="s">
        <v>331</v>
      </c>
      <c r="K399" t="s">
        <v>23</v>
      </c>
      <c r="L399" t="s">
        <v>24</v>
      </c>
      <c r="M399" t="s">
        <v>7474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23</v>
      </c>
      <c r="T399" t="s">
        <v>7474</v>
      </c>
    </row>
    <row r="400" spans="1:20" x14ac:dyDescent="0.25">
      <c r="A400" t="s">
        <v>28</v>
      </c>
      <c r="B400" t="s">
        <v>29</v>
      </c>
      <c r="C400">
        <v>50</v>
      </c>
      <c r="D400">
        <v>1</v>
      </c>
      <c r="E400" t="s">
        <v>7481</v>
      </c>
      <c r="F400">
        <v>514</v>
      </c>
      <c r="G400">
        <v>0</v>
      </c>
      <c r="H400" t="s">
        <v>1219</v>
      </c>
      <c r="I400" t="s">
        <v>7482</v>
      </c>
      <c r="J400" t="s">
        <v>331</v>
      </c>
      <c r="K400" t="s">
        <v>23</v>
      </c>
      <c r="L400" t="s">
        <v>24</v>
      </c>
      <c r="M400" t="s">
        <v>7474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7474</v>
      </c>
    </row>
    <row r="401" spans="1:20" x14ac:dyDescent="0.25">
      <c r="A401" t="s">
        <v>30</v>
      </c>
      <c r="B401" t="s">
        <v>31</v>
      </c>
      <c r="C401">
        <v>50</v>
      </c>
      <c r="D401">
        <v>1</v>
      </c>
      <c r="E401" t="s">
        <v>7481</v>
      </c>
      <c r="F401">
        <v>514</v>
      </c>
      <c r="G401">
        <v>0</v>
      </c>
      <c r="H401" t="s">
        <v>1219</v>
      </c>
      <c r="I401" t="s">
        <v>7482</v>
      </c>
      <c r="J401" t="s">
        <v>331</v>
      </c>
      <c r="K401" t="s">
        <v>23</v>
      </c>
      <c r="L401" t="s">
        <v>24</v>
      </c>
      <c r="M401" t="s">
        <v>7474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23</v>
      </c>
      <c r="T401" t="s">
        <v>7474</v>
      </c>
    </row>
    <row r="402" spans="1:20" x14ac:dyDescent="0.25">
      <c r="A402" t="s">
        <v>139</v>
      </c>
      <c r="B402" t="s">
        <v>112</v>
      </c>
      <c r="C402">
        <v>83.333333333333329</v>
      </c>
      <c r="D402">
        <v>3</v>
      </c>
      <c r="E402" t="s">
        <v>7481</v>
      </c>
      <c r="F402">
        <v>514</v>
      </c>
      <c r="G402">
        <v>0</v>
      </c>
      <c r="H402" t="s">
        <v>1219</v>
      </c>
      <c r="I402" t="s">
        <v>7482</v>
      </c>
      <c r="J402" t="s">
        <v>331</v>
      </c>
      <c r="K402" t="s">
        <v>23</v>
      </c>
      <c r="L402" t="s">
        <v>24</v>
      </c>
      <c r="M402" t="s">
        <v>7474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23</v>
      </c>
      <c r="T402" t="s">
        <v>7474</v>
      </c>
    </row>
    <row r="403" spans="1:20" x14ac:dyDescent="0.25">
      <c r="A403" t="s">
        <v>186</v>
      </c>
      <c r="B403" t="s">
        <v>187</v>
      </c>
      <c r="C403">
        <v>33.333333333333336</v>
      </c>
      <c r="D403">
        <v>3</v>
      </c>
      <c r="E403" t="s">
        <v>7481</v>
      </c>
      <c r="F403">
        <v>514</v>
      </c>
      <c r="G403">
        <v>0</v>
      </c>
      <c r="H403" t="s">
        <v>1219</v>
      </c>
      <c r="I403" t="s">
        <v>7482</v>
      </c>
      <c r="J403" t="s">
        <v>331</v>
      </c>
      <c r="K403" t="s">
        <v>23</v>
      </c>
      <c r="L403" t="s">
        <v>24</v>
      </c>
      <c r="M403" t="s">
        <v>7474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23</v>
      </c>
      <c r="T403" t="s">
        <v>7474</v>
      </c>
    </row>
    <row r="404" spans="1:20" x14ac:dyDescent="0.25">
      <c r="A404" t="s">
        <v>44</v>
      </c>
      <c r="B404" t="s">
        <v>45</v>
      </c>
      <c r="C404">
        <v>66.666666666666671</v>
      </c>
      <c r="D404">
        <v>3</v>
      </c>
      <c r="E404" t="s">
        <v>7481</v>
      </c>
      <c r="F404">
        <v>514</v>
      </c>
      <c r="G404">
        <v>0</v>
      </c>
      <c r="H404" t="s">
        <v>1219</v>
      </c>
      <c r="I404" t="s">
        <v>7482</v>
      </c>
      <c r="J404" t="s">
        <v>331</v>
      </c>
      <c r="K404" t="s">
        <v>23</v>
      </c>
      <c r="L404" t="s">
        <v>24</v>
      </c>
      <c r="M404" t="s">
        <v>7474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23</v>
      </c>
      <c r="T404" t="s">
        <v>7474</v>
      </c>
    </row>
    <row r="405" spans="1:20" x14ac:dyDescent="0.25">
      <c r="A405" t="s">
        <v>110</v>
      </c>
      <c r="B405" t="s">
        <v>1223</v>
      </c>
      <c r="C405">
        <v>66.333333333333329</v>
      </c>
      <c r="D405">
        <v>3</v>
      </c>
      <c r="E405" t="s">
        <v>7483</v>
      </c>
      <c r="F405">
        <v>250</v>
      </c>
      <c r="G405">
        <v>0</v>
      </c>
      <c r="H405" t="s">
        <v>47</v>
      </c>
      <c r="I405" t="s">
        <v>7075</v>
      </c>
      <c r="J405" t="s">
        <v>7484</v>
      </c>
      <c r="K405" t="s">
        <v>4893</v>
      </c>
      <c r="L405" t="s">
        <v>1391</v>
      </c>
      <c r="M405" t="s">
        <v>7485</v>
      </c>
      <c r="N405" t="s">
        <v>23</v>
      </c>
      <c r="O405" t="s">
        <v>63</v>
      </c>
      <c r="P405" t="s">
        <v>54</v>
      </c>
      <c r="Q405" t="s">
        <v>55</v>
      </c>
      <c r="R405" t="s">
        <v>24</v>
      </c>
      <c r="S405" t="s">
        <v>7486</v>
      </c>
      <c r="T405" t="s">
        <v>7485</v>
      </c>
    </row>
    <row r="406" spans="1:20" x14ac:dyDescent="0.25">
      <c r="A406" t="s">
        <v>186</v>
      </c>
      <c r="B406" t="s">
        <v>187</v>
      </c>
      <c r="C406">
        <v>33.333333333333336</v>
      </c>
      <c r="D406">
        <v>3</v>
      </c>
      <c r="E406" t="s">
        <v>7487</v>
      </c>
      <c r="F406">
        <v>300</v>
      </c>
      <c r="G406">
        <v>0</v>
      </c>
      <c r="H406" t="s">
        <v>1219</v>
      </c>
      <c r="I406" t="s">
        <v>7488</v>
      </c>
      <c r="J406" t="s">
        <v>61</v>
      </c>
      <c r="K406" t="s">
        <v>23</v>
      </c>
      <c r="L406" t="s">
        <v>24</v>
      </c>
      <c r="M406" t="s">
        <v>7489</v>
      </c>
      <c r="N406" t="s">
        <v>23</v>
      </c>
      <c r="O406" t="s">
        <v>58</v>
      </c>
      <c r="P406" t="s">
        <v>26</v>
      </c>
      <c r="Q406" t="s">
        <v>33</v>
      </c>
      <c r="R406" t="s">
        <v>24</v>
      </c>
      <c r="S406" t="s">
        <v>23</v>
      </c>
      <c r="T406" t="s">
        <v>7489</v>
      </c>
    </row>
    <row r="407" spans="1:20" x14ac:dyDescent="0.25">
      <c r="A407" t="s">
        <v>42</v>
      </c>
      <c r="B407" t="s">
        <v>43</v>
      </c>
      <c r="C407">
        <v>66.666666666666671</v>
      </c>
      <c r="D407">
        <v>3</v>
      </c>
      <c r="E407" t="s">
        <v>7487</v>
      </c>
      <c r="F407">
        <v>300</v>
      </c>
      <c r="G407">
        <v>0</v>
      </c>
      <c r="H407" t="s">
        <v>1219</v>
      </c>
      <c r="I407" t="s">
        <v>7488</v>
      </c>
      <c r="J407" t="s">
        <v>61</v>
      </c>
      <c r="K407" t="s">
        <v>23</v>
      </c>
      <c r="L407" t="s">
        <v>24</v>
      </c>
      <c r="M407" t="s">
        <v>7489</v>
      </c>
      <c r="N407" t="s">
        <v>23</v>
      </c>
      <c r="O407" t="s">
        <v>58</v>
      </c>
      <c r="P407" t="s">
        <v>26</v>
      </c>
      <c r="Q407" t="s">
        <v>33</v>
      </c>
      <c r="R407" t="s">
        <v>24</v>
      </c>
      <c r="S407" t="s">
        <v>23</v>
      </c>
      <c r="T407" t="s">
        <v>7489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7487</v>
      </c>
      <c r="F408">
        <v>300</v>
      </c>
      <c r="G408">
        <v>0</v>
      </c>
      <c r="H408" t="s">
        <v>1219</v>
      </c>
      <c r="I408" t="s">
        <v>7488</v>
      </c>
      <c r="J408" t="s">
        <v>61</v>
      </c>
      <c r="K408" t="s">
        <v>23</v>
      </c>
      <c r="L408" t="s">
        <v>24</v>
      </c>
      <c r="M408" t="s">
        <v>7489</v>
      </c>
      <c r="N408" t="s">
        <v>23</v>
      </c>
      <c r="O408" t="s">
        <v>58</v>
      </c>
      <c r="P408" t="s">
        <v>26</v>
      </c>
      <c r="Q408" t="s">
        <v>33</v>
      </c>
      <c r="R408" t="s">
        <v>24</v>
      </c>
      <c r="S408" t="s">
        <v>23</v>
      </c>
      <c r="T408" t="s">
        <v>7489</v>
      </c>
    </row>
    <row r="409" spans="1:20" x14ac:dyDescent="0.25">
      <c r="A409" t="s">
        <v>28</v>
      </c>
      <c r="B409" t="s">
        <v>29</v>
      </c>
      <c r="C409">
        <v>50</v>
      </c>
      <c r="D409">
        <v>1</v>
      </c>
      <c r="E409" t="s">
        <v>7487</v>
      </c>
      <c r="F409">
        <v>300</v>
      </c>
      <c r="G409">
        <v>0</v>
      </c>
      <c r="H409" t="s">
        <v>1219</v>
      </c>
      <c r="I409" t="s">
        <v>7488</v>
      </c>
      <c r="J409" t="s">
        <v>61</v>
      </c>
      <c r="K409" t="s">
        <v>23</v>
      </c>
      <c r="L409" t="s">
        <v>24</v>
      </c>
      <c r="M409" t="s">
        <v>7489</v>
      </c>
      <c r="N409" t="s">
        <v>23</v>
      </c>
      <c r="O409" t="s">
        <v>58</v>
      </c>
      <c r="P409" t="s">
        <v>26</v>
      </c>
      <c r="Q409" t="s">
        <v>33</v>
      </c>
      <c r="R409" t="s">
        <v>24</v>
      </c>
      <c r="S409" t="s">
        <v>23</v>
      </c>
      <c r="T409" t="s">
        <v>7489</v>
      </c>
    </row>
    <row r="410" spans="1:20" x14ac:dyDescent="0.25">
      <c r="A410" t="s">
        <v>30</v>
      </c>
      <c r="B410" t="s">
        <v>31</v>
      </c>
      <c r="C410">
        <v>50</v>
      </c>
      <c r="D410">
        <v>1</v>
      </c>
      <c r="E410" t="s">
        <v>7487</v>
      </c>
      <c r="F410">
        <v>300</v>
      </c>
      <c r="G410">
        <v>0</v>
      </c>
      <c r="H410" t="s">
        <v>1219</v>
      </c>
      <c r="I410" t="s">
        <v>7488</v>
      </c>
      <c r="J410" t="s">
        <v>61</v>
      </c>
      <c r="K410" t="s">
        <v>23</v>
      </c>
      <c r="L410" t="s">
        <v>24</v>
      </c>
      <c r="M410" t="s">
        <v>7489</v>
      </c>
      <c r="N410" t="s">
        <v>23</v>
      </c>
      <c r="O410" t="s">
        <v>58</v>
      </c>
      <c r="P410" t="s">
        <v>26</v>
      </c>
      <c r="Q410" t="s">
        <v>33</v>
      </c>
      <c r="R410" t="s">
        <v>24</v>
      </c>
      <c r="S410" t="s">
        <v>23</v>
      </c>
      <c r="T410" t="s">
        <v>7489</v>
      </c>
    </row>
    <row r="411" spans="1:20" x14ac:dyDescent="0.25">
      <c r="A411" t="s">
        <v>20</v>
      </c>
      <c r="B411" t="s">
        <v>21</v>
      </c>
      <c r="C411">
        <v>50</v>
      </c>
      <c r="D411">
        <v>1</v>
      </c>
      <c r="E411" t="s">
        <v>7490</v>
      </c>
      <c r="F411">
        <v>94</v>
      </c>
      <c r="G411">
        <v>0</v>
      </c>
      <c r="H411" t="s">
        <v>1219</v>
      </c>
      <c r="I411" t="s">
        <v>7491</v>
      </c>
      <c r="J411" t="s">
        <v>337</v>
      </c>
      <c r="K411" t="s">
        <v>23</v>
      </c>
      <c r="L411" t="s">
        <v>24</v>
      </c>
      <c r="M411" t="s">
        <v>7492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23</v>
      </c>
      <c r="T411" t="s">
        <v>7493</v>
      </c>
    </row>
    <row r="412" spans="1:20" x14ac:dyDescent="0.25">
      <c r="A412" t="s">
        <v>28</v>
      </c>
      <c r="B412" t="s">
        <v>29</v>
      </c>
      <c r="C412">
        <v>50</v>
      </c>
      <c r="D412">
        <v>1</v>
      </c>
      <c r="E412" t="s">
        <v>7490</v>
      </c>
      <c r="F412">
        <v>94</v>
      </c>
      <c r="G412">
        <v>0</v>
      </c>
      <c r="H412" t="s">
        <v>1219</v>
      </c>
      <c r="I412" t="s">
        <v>7491</v>
      </c>
      <c r="J412" t="s">
        <v>337</v>
      </c>
      <c r="K412" t="s">
        <v>23</v>
      </c>
      <c r="L412" t="s">
        <v>24</v>
      </c>
      <c r="M412" t="s">
        <v>7492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23</v>
      </c>
      <c r="T412" t="s">
        <v>7493</v>
      </c>
    </row>
    <row r="413" spans="1:20" x14ac:dyDescent="0.25">
      <c r="A413" t="s">
        <v>30</v>
      </c>
      <c r="B413" t="s">
        <v>31</v>
      </c>
      <c r="C413">
        <v>50</v>
      </c>
      <c r="D413">
        <v>1</v>
      </c>
      <c r="E413" t="s">
        <v>7490</v>
      </c>
      <c r="F413">
        <v>94</v>
      </c>
      <c r="G413">
        <v>0</v>
      </c>
      <c r="H413" t="s">
        <v>1219</v>
      </c>
      <c r="I413" t="s">
        <v>7491</v>
      </c>
      <c r="J413" t="s">
        <v>337</v>
      </c>
      <c r="K413" t="s">
        <v>23</v>
      </c>
      <c r="L413" t="s">
        <v>24</v>
      </c>
      <c r="M413" t="s">
        <v>7492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23</v>
      </c>
      <c r="T413" t="s">
        <v>7493</v>
      </c>
    </row>
    <row r="414" spans="1:20" x14ac:dyDescent="0.25">
      <c r="A414" t="s">
        <v>20</v>
      </c>
      <c r="B414" t="s">
        <v>21</v>
      </c>
      <c r="C414">
        <v>50</v>
      </c>
      <c r="D414">
        <v>1</v>
      </c>
      <c r="E414" t="s">
        <v>7494</v>
      </c>
      <c r="F414">
        <v>94</v>
      </c>
      <c r="G414">
        <v>0</v>
      </c>
      <c r="H414" t="s">
        <v>1219</v>
      </c>
      <c r="I414" t="s">
        <v>7495</v>
      </c>
      <c r="J414" t="s">
        <v>304</v>
      </c>
      <c r="K414" t="s">
        <v>23</v>
      </c>
      <c r="L414" t="s">
        <v>24</v>
      </c>
      <c r="M414" t="s">
        <v>7493</v>
      </c>
      <c r="N414" t="s">
        <v>23</v>
      </c>
      <c r="O414" t="s">
        <v>58</v>
      </c>
      <c r="P414" t="s">
        <v>26</v>
      </c>
      <c r="Q414" t="s">
        <v>33</v>
      </c>
      <c r="R414" t="s">
        <v>24</v>
      </c>
      <c r="S414" t="s">
        <v>23</v>
      </c>
      <c r="T414" t="s">
        <v>7493</v>
      </c>
    </row>
    <row r="415" spans="1:20" x14ac:dyDescent="0.25">
      <c r="A415" t="s">
        <v>28</v>
      </c>
      <c r="B415" t="s">
        <v>29</v>
      </c>
      <c r="C415">
        <v>50</v>
      </c>
      <c r="D415">
        <v>1</v>
      </c>
      <c r="E415" t="s">
        <v>7494</v>
      </c>
      <c r="F415">
        <v>94</v>
      </c>
      <c r="G415">
        <v>0</v>
      </c>
      <c r="H415" t="s">
        <v>1219</v>
      </c>
      <c r="I415" t="s">
        <v>7495</v>
      </c>
      <c r="J415" t="s">
        <v>304</v>
      </c>
      <c r="K415" t="s">
        <v>23</v>
      </c>
      <c r="L415" t="s">
        <v>24</v>
      </c>
      <c r="M415" t="s">
        <v>7493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23</v>
      </c>
      <c r="T415" t="s">
        <v>7493</v>
      </c>
    </row>
    <row r="416" spans="1:20" x14ac:dyDescent="0.25">
      <c r="A416" t="s">
        <v>30</v>
      </c>
      <c r="B416" t="s">
        <v>31</v>
      </c>
      <c r="C416">
        <v>50</v>
      </c>
      <c r="D416">
        <v>1</v>
      </c>
      <c r="E416" t="s">
        <v>7494</v>
      </c>
      <c r="F416">
        <v>94</v>
      </c>
      <c r="G416">
        <v>0</v>
      </c>
      <c r="H416" t="s">
        <v>1219</v>
      </c>
      <c r="I416" t="s">
        <v>7495</v>
      </c>
      <c r="J416" t="s">
        <v>304</v>
      </c>
      <c r="K416" t="s">
        <v>23</v>
      </c>
      <c r="L416" t="s">
        <v>24</v>
      </c>
      <c r="M416" t="s">
        <v>7493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23</v>
      </c>
      <c r="T416" t="s">
        <v>7493</v>
      </c>
    </row>
    <row r="417" spans="1:20" x14ac:dyDescent="0.25">
      <c r="A417" t="s">
        <v>186</v>
      </c>
      <c r="B417" t="s">
        <v>187</v>
      </c>
      <c r="C417">
        <v>33.333333333333336</v>
      </c>
      <c r="D417">
        <v>9</v>
      </c>
      <c r="E417" t="s">
        <v>7496</v>
      </c>
      <c r="F417">
        <v>300</v>
      </c>
      <c r="G417">
        <v>0</v>
      </c>
      <c r="H417" t="s">
        <v>1219</v>
      </c>
      <c r="I417" t="s">
        <v>7497</v>
      </c>
      <c r="J417" t="s">
        <v>65</v>
      </c>
      <c r="K417" t="s">
        <v>23</v>
      </c>
      <c r="L417" t="s">
        <v>24</v>
      </c>
      <c r="M417" t="s">
        <v>7492</v>
      </c>
      <c r="N417" t="s">
        <v>23</v>
      </c>
      <c r="O417" t="s">
        <v>307</v>
      </c>
      <c r="P417" t="s">
        <v>26</v>
      </c>
      <c r="Q417" t="s">
        <v>27</v>
      </c>
      <c r="R417" t="s">
        <v>24</v>
      </c>
      <c r="S417" t="s">
        <v>7498</v>
      </c>
      <c r="T417" t="s">
        <v>7492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7499</v>
      </c>
      <c r="F418">
        <v>94</v>
      </c>
      <c r="G418">
        <v>0</v>
      </c>
      <c r="H418" t="s">
        <v>1219</v>
      </c>
      <c r="I418" t="s">
        <v>7500</v>
      </c>
      <c r="J418" t="s">
        <v>342</v>
      </c>
      <c r="K418" t="s">
        <v>23</v>
      </c>
      <c r="L418" t="s">
        <v>24</v>
      </c>
      <c r="M418" t="s">
        <v>7501</v>
      </c>
      <c r="N418" t="s">
        <v>23</v>
      </c>
      <c r="O418" t="s">
        <v>58</v>
      </c>
      <c r="P418" t="s">
        <v>26</v>
      </c>
      <c r="Q418" t="s">
        <v>33</v>
      </c>
      <c r="R418" t="s">
        <v>24</v>
      </c>
      <c r="S418" t="s">
        <v>23</v>
      </c>
      <c r="T418" t="s">
        <v>7501</v>
      </c>
    </row>
    <row r="419" spans="1:20" x14ac:dyDescent="0.25">
      <c r="A419" t="s">
        <v>28</v>
      </c>
      <c r="B419" t="s">
        <v>29</v>
      </c>
      <c r="C419">
        <v>50</v>
      </c>
      <c r="D419">
        <v>1</v>
      </c>
      <c r="E419" t="s">
        <v>7499</v>
      </c>
      <c r="F419">
        <v>94</v>
      </c>
      <c r="G419">
        <v>0</v>
      </c>
      <c r="H419" t="s">
        <v>1219</v>
      </c>
      <c r="I419" t="s">
        <v>7500</v>
      </c>
      <c r="J419" t="s">
        <v>342</v>
      </c>
      <c r="K419" t="s">
        <v>23</v>
      </c>
      <c r="L419" t="s">
        <v>24</v>
      </c>
      <c r="M419" t="s">
        <v>7501</v>
      </c>
      <c r="N419" t="s">
        <v>23</v>
      </c>
      <c r="O419" t="s">
        <v>58</v>
      </c>
      <c r="P419" t="s">
        <v>26</v>
      </c>
      <c r="Q419" t="s">
        <v>33</v>
      </c>
      <c r="R419" t="s">
        <v>24</v>
      </c>
      <c r="S419" t="s">
        <v>23</v>
      </c>
      <c r="T419" t="s">
        <v>7501</v>
      </c>
    </row>
    <row r="420" spans="1:20" x14ac:dyDescent="0.25">
      <c r="A420" t="s">
        <v>30</v>
      </c>
      <c r="B420" t="s">
        <v>31</v>
      </c>
      <c r="C420">
        <v>50</v>
      </c>
      <c r="D420">
        <v>1</v>
      </c>
      <c r="E420" t="s">
        <v>7499</v>
      </c>
      <c r="F420">
        <v>94</v>
      </c>
      <c r="G420">
        <v>0</v>
      </c>
      <c r="H420" t="s">
        <v>1219</v>
      </c>
      <c r="I420" t="s">
        <v>7500</v>
      </c>
      <c r="J420" t="s">
        <v>342</v>
      </c>
      <c r="K420" t="s">
        <v>23</v>
      </c>
      <c r="L420" t="s">
        <v>24</v>
      </c>
      <c r="M420" t="s">
        <v>7501</v>
      </c>
      <c r="N420" t="s">
        <v>23</v>
      </c>
      <c r="O420" t="s">
        <v>58</v>
      </c>
      <c r="P420" t="s">
        <v>26</v>
      </c>
      <c r="Q420" t="s">
        <v>33</v>
      </c>
      <c r="R420" t="s">
        <v>24</v>
      </c>
      <c r="S420" t="s">
        <v>23</v>
      </c>
      <c r="T420" t="s">
        <v>7501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7502</v>
      </c>
      <c r="F421">
        <v>138</v>
      </c>
      <c r="G421">
        <v>38</v>
      </c>
      <c r="H421" t="s">
        <v>1219</v>
      </c>
      <c r="I421" t="s">
        <v>7503</v>
      </c>
      <c r="J421" t="s">
        <v>315</v>
      </c>
      <c r="K421" t="s">
        <v>23</v>
      </c>
      <c r="L421" t="s">
        <v>24</v>
      </c>
      <c r="M421" t="s">
        <v>7504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7504</v>
      </c>
    </row>
    <row r="422" spans="1:20" x14ac:dyDescent="0.25">
      <c r="A422" t="s">
        <v>28</v>
      </c>
      <c r="B422" t="s">
        <v>29</v>
      </c>
      <c r="C422">
        <v>50</v>
      </c>
      <c r="D422">
        <v>1</v>
      </c>
      <c r="E422" t="s">
        <v>7502</v>
      </c>
      <c r="F422">
        <v>138</v>
      </c>
      <c r="G422">
        <v>38</v>
      </c>
      <c r="H422" t="s">
        <v>1219</v>
      </c>
      <c r="I422" t="s">
        <v>7503</v>
      </c>
      <c r="J422" t="s">
        <v>315</v>
      </c>
      <c r="K422" t="s">
        <v>23</v>
      </c>
      <c r="L422" t="s">
        <v>24</v>
      </c>
      <c r="M422" t="s">
        <v>7504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23</v>
      </c>
      <c r="T422" t="s">
        <v>7504</v>
      </c>
    </row>
    <row r="423" spans="1:20" x14ac:dyDescent="0.25">
      <c r="A423" t="s">
        <v>30</v>
      </c>
      <c r="B423" t="s">
        <v>31</v>
      </c>
      <c r="C423">
        <v>50</v>
      </c>
      <c r="D423">
        <v>1</v>
      </c>
      <c r="E423" t="s">
        <v>7502</v>
      </c>
      <c r="F423">
        <v>138</v>
      </c>
      <c r="G423">
        <v>38</v>
      </c>
      <c r="H423" t="s">
        <v>1219</v>
      </c>
      <c r="I423" t="s">
        <v>7503</v>
      </c>
      <c r="J423" t="s">
        <v>315</v>
      </c>
      <c r="K423" t="s">
        <v>23</v>
      </c>
      <c r="L423" t="s">
        <v>24</v>
      </c>
      <c r="M423" t="s">
        <v>7504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7504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7505</v>
      </c>
      <c r="F424">
        <v>94</v>
      </c>
      <c r="G424">
        <v>0</v>
      </c>
      <c r="H424" t="s">
        <v>1219</v>
      </c>
      <c r="I424" t="s">
        <v>7506</v>
      </c>
      <c r="J424" t="s">
        <v>333</v>
      </c>
      <c r="K424" t="s">
        <v>23</v>
      </c>
      <c r="L424" t="s">
        <v>24</v>
      </c>
      <c r="M424" t="s">
        <v>7507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23</v>
      </c>
      <c r="T424" t="s">
        <v>7507</v>
      </c>
    </row>
    <row r="425" spans="1:20" x14ac:dyDescent="0.25">
      <c r="A425" t="s">
        <v>28</v>
      </c>
      <c r="B425" t="s">
        <v>29</v>
      </c>
      <c r="C425">
        <v>50</v>
      </c>
      <c r="D425">
        <v>1</v>
      </c>
      <c r="E425" t="s">
        <v>7505</v>
      </c>
      <c r="F425">
        <v>94</v>
      </c>
      <c r="G425">
        <v>0</v>
      </c>
      <c r="H425" t="s">
        <v>1219</v>
      </c>
      <c r="I425" t="s">
        <v>7506</v>
      </c>
      <c r="J425" t="s">
        <v>333</v>
      </c>
      <c r="K425" t="s">
        <v>23</v>
      </c>
      <c r="L425" t="s">
        <v>24</v>
      </c>
      <c r="M425" t="s">
        <v>7507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7507</v>
      </c>
    </row>
    <row r="426" spans="1:20" x14ac:dyDescent="0.25">
      <c r="A426" t="s">
        <v>30</v>
      </c>
      <c r="B426" t="s">
        <v>31</v>
      </c>
      <c r="C426">
        <v>50</v>
      </c>
      <c r="D426">
        <v>1</v>
      </c>
      <c r="E426" t="s">
        <v>7505</v>
      </c>
      <c r="F426">
        <v>94</v>
      </c>
      <c r="G426">
        <v>0</v>
      </c>
      <c r="H426" t="s">
        <v>1219</v>
      </c>
      <c r="I426" t="s">
        <v>7506</v>
      </c>
      <c r="J426" t="s">
        <v>333</v>
      </c>
      <c r="K426" t="s">
        <v>23</v>
      </c>
      <c r="L426" t="s">
        <v>24</v>
      </c>
      <c r="M426" t="s">
        <v>7507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7507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7508</v>
      </c>
      <c r="F427">
        <v>94</v>
      </c>
      <c r="G427">
        <v>0</v>
      </c>
      <c r="H427" t="s">
        <v>1219</v>
      </c>
      <c r="I427" t="s">
        <v>7509</v>
      </c>
      <c r="J427" t="s">
        <v>311</v>
      </c>
      <c r="K427" t="s">
        <v>23</v>
      </c>
      <c r="L427" t="s">
        <v>24</v>
      </c>
      <c r="M427" t="s">
        <v>7510</v>
      </c>
      <c r="N427" t="s">
        <v>23</v>
      </c>
      <c r="O427" t="s">
        <v>32</v>
      </c>
      <c r="P427" t="s">
        <v>26</v>
      </c>
      <c r="Q427" t="s">
        <v>33</v>
      </c>
      <c r="R427" t="s">
        <v>24</v>
      </c>
      <c r="S427" t="s">
        <v>7511</v>
      </c>
      <c r="T427" t="s">
        <v>7510</v>
      </c>
    </row>
    <row r="428" spans="1:20" x14ac:dyDescent="0.25">
      <c r="A428" t="s">
        <v>28</v>
      </c>
      <c r="B428" t="s">
        <v>29</v>
      </c>
      <c r="C428">
        <v>50</v>
      </c>
      <c r="D428">
        <v>1</v>
      </c>
      <c r="E428" t="s">
        <v>7508</v>
      </c>
      <c r="F428">
        <v>94</v>
      </c>
      <c r="G428">
        <v>0</v>
      </c>
      <c r="H428" t="s">
        <v>1219</v>
      </c>
      <c r="I428" t="s">
        <v>7509</v>
      </c>
      <c r="J428" t="s">
        <v>311</v>
      </c>
      <c r="K428" t="s">
        <v>23</v>
      </c>
      <c r="L428" t="s">
        <v>24</v>
      </c>
      <c r="M428" t="s">
        <v>7510</v>
      </c>
      <c r="N428" t="s">
        <v>23</v>
      </c>
      <c r="O428" t="s">
        <v>32</v>
      </c>
      <c r="P428" t="s">
        <v>26</v>
      </c>
      <c r="Q428" t="s">
        <v>33</v>
      </c>
      <c r="R428" t="s">
        <v>24</v>
      </c>
      <c r="S428" t="s">
        <v>7511</v>
      </c>
      <c r="T428" t="s">
        <v>7510</v>
      </c>
    </row>
    <row r="429" spans="1:20" x14ac:dyDescent="0.25">
      <c r="A429" t="s">
        <v>30</v>
      </c>
      <c r="B429" t="s">
        <v>31</v>
      </c>
      <c r="C429">
        <v>50</v>
      </c>
      <c r="D429">
        <v>1</v>
      </c>
      <c r="E429" t="s">
        <v>7508</v>
      </c>
      <c r="F429">
        <v>94</v>
      </c>
      <c r="G429">
        <v>0</v>
      </c>
      <c r="H429" t="s">
        <v>1219</v>
      </c>
      <c r="I429" t="s">
        <v>7509</v>
      </c>
      <c r="J429" t="s">
        <v>311</v>
      </c>
      <c r="K429" t="s">
        <v>23</v>
      </c>
      <c r="L429" t="s">
        <v>24</v>
      </c>
      <c r="M429" t="s">
        <v>7510</v>
      </c>
      <c r="N429" t="s">
        <v>23</v>
      </c>
      <c r="O429" t="s">
        <v>32</v>
      </c>
      <c r="P429" t="s">
        <v>26</v>
      </c>
      <c r="Q429" t="s">
        <v>33</v>
      </c>
      <c r="R429" t="s">
        <v>24</v>
      </c>
      <c r="S429" t="s">
        <v>7511</v>
      </c>
      <c r="T429" t="s">
        <v>7510</v>
      </c>
    </row>
    <row r="430" spans="1:20" x14ac:dyDescent="0.25">
      <c r="A430" t="s">
        <v>20</v>
      </c>
      <c r="B430" t="s">
        <v>21</v>
      </c>
      <c r="C430">
        <v>50</v>
      </c>
      <c r="D430">
        <v>1</v>
      </c>
      <c r="E430" t="s">
        <v>7512</v>
      </c>
      <c r="F430">
        <v>100</v>
      </c>
      <c r="G430">
        <v>0</v>
      </c>
      <c r="H430" t="s">
        <v>1219</v>
      </c>
      <c r="I430" t="s">
        <v>7513</v>
      </c>
      <c r="J430" t="s">
        <v>331</v>
      </c>
      <c r="K430" t="s">
        <v>23</v>
      </c>
      <c r="L430" t="s">
        <v>24</v>
      </c>
      <c r="M430" t="s">
        <v>7514</v>
      </c>
      <c r="N430" t="s">
        <v>23</v>
      </c>
      <c r="O430" t="s">
        <v>58</v>
      </c>
      <c r="P430" t="s">
        <v>26</v>
      </c>
      <c r="Q430" t="s">
        <v>33</v>
      </c>
      <c r="R430" t="s">
        <v>24</v>
      </c>
      <c r="S430" t="s">
        <v>23</v>
      </c>
      <c r="T430" t="s">
        <v>7515</v>
      </c>
    </row>
    <row r="431" spans="1:20" x14ac:dyDescent="0.25">
      <c r="A431" t="s">
        <v>28</v>
      </c>
      <c r="B431" t="s">
        <v>29</v>
      </c>
      <c r="C431">
        <v>50</v>
      </c>
      <c r="D431">
        <v>1</v>
      </c>
      <c r="E431" t="s">
        <v>7512</v>
      </c>
      <c r="F431">
        <v>100</v>
      </c>
      <c r="G431">
        <v>0</v>
      </c>
      <c r="H431" t="s">
        <v>1219</v>
      </c>
      <c r="I431" t="s">
        <v>7513</v>
      </c>
      <c r="J431" t="s">
        <v>331</v>
      </c>
      <c r="K431" t="s">
        <v>23</v>
      </c>
      <c r="L431" t="s">
        <v>24</v>
      </c>
      <c r="M431" t="s">
        <v>7514</v>
      </c>
      <c r="N431" t="s">
        <v>23</v>
      </c>
      <c r="O431" t="s">
        <v>58</v>
      </c>
      <c r="P431" t="s">
        <v>26</v>
      </c>
      <c r="Q431" t="s">
        <v>33</v>
      </c>
      <c r="R431" t="s">
        <v>24</v>
      </c>
      <c r="S431" t="s">
        <v>23</v>
      </c>
      <c r="T431" t="s">
        <v>7515</v>
      </c>
    </row>
    <row r="432" spans="1:20" x14ac:dyDescent="0.25">
      <c r="A432" t="s">
        <v>30</v>
      </c>
      <c r="B432" t="s">
        <v>31</v>
      </c>
      <c r="C432">
        <v>50</v>
      </c>
      <c r="D432">
        <v>1</v>
      </c>
      <c r="E432" t="s">
        <v>7512</v>
      </c>
      <c r="F432">
        <v>100</v>
      </c>
      <c r="G432">
        <v>0</v>
      </c>
      <c r="H432" t="s">
        <v>1219</v>
      </c>
      <c r="I432" t="s">
        <v>7513</v>
      </c>
      <c r="J432" t="s">
        <v>331</v>
      </c>
      <c r="K432" t="s">
        <v>23</v>
      </c>
      <c r="L432" t="s">
        <v>24</v>
      </c>
      <c r="M432" t="s">
        <v>7514</v>
      </c>
      <c r="N432" t="s">
        <v>23</v>
      </c>
      <c r="O432" t="s">
        <v>58</v>
      </c>
      <c r="P432" t="s">
        <v>26</v>
      </c>
      <c r="Q432" t="s">
        <v>33</v>
      </c>
      <c r="R432" t="s">
        <v>24</v>
      </c>
      <c r="S432" t="s">
        <v>23</v>
      </c>
      <c r="T432" t="s">
        <v>7515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7516</v>
      </c>
      <c r="F433">
        <v>138</v>
      </c>
      <c r="G433">
        <v>38</v>
      </c>
      <c r="H433" t="s">
        <v>1219</v>
      </c>
      <c r="I433" t="s">
        <v>7517</v>
      </c>
      <c r="J433" t="s">
        <v>64</v>
      </c>
      <c r="K433" t="s">
        <v>23</v>
      </c>
      <c r="L433" t="s">
        <v>24</v>
      </c>
      <c r="M433" t="s">
        <v>7518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7518</v>
      </c>
    </row>
    <row r="434" spans="1:20" x14ac:dyDescent="0.25">
      <c r="A434" t="s">
        <v>28</v>
      </c>
      <c r="B434" t="s">
        <v>29</v>
      </c>
      <c r="C434">
        <v>50</v>
      </c>
      <c r="D434">
        <v>1</v>
      </c>
      <c r="E434" t="s">
        <v>7516</v>
      </c>
      <c r="F434">
        <v>138</v>
      </c>
      <c r="G434">
        <v>38</v>
      </c>
      <c r="H434" t="s">
        <v>1219</v>
      </c>
      <c r="I434" t="s">
        <v>7517</v>
      </c>
      <c r="J434" t="s">
        <v>64</v>
      </c>
      <c r="K434" t="s">
        <v>23</v>
      </c>
      <c r="L434" t="s">
        <v>24</v>
      </c>
      <c r="M434" t="s">
        <v>7518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7518</v>
      </c>
    </row>
    <row r="435" spans="1:20" x14ac:dyDescent="0.25">
      <c r="A435" t="s">
        <v>30</v>
      </c>
      <c r="B435" t="s">
        <v>31</v>
      </c>
      <c r="C435">
        <v>50</v>
      </c>
      <c r="D435">
        <v>1</v>
      </c>
      <c r="E435" t="s">
        <v>7516</v>
      </c>
      <c r="F435">
        <v>138</v>
      </c>
      <c r="G435">
        <v>38</v>
      </c>
      <c r="H435" t="s">
        <v>1219</v>
      </c>
      <c r="I435" t="s">
        <v>7517</v>
      </c>
      <c r="J435" t="s">
        <v>64</v>
      </c>
      <c r="K435" t="s">
        <v>23</v>
      </c>
      <c r="L435" t="s">
        <v>24</v>
      </c>
      <c r="M435" t="s">
        <v>7518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7518</v>
      </c>
    </row>
    <row r="436" spans="1:20" x14ac:dyDescent="0.25">
      <c r="A436" t="s">
        <v>186</v>
      </c>
      <c r="B436" t="s">
        <v>187</v>
      </c>
      <c r="C436">
        <v>50</v>
      </c>
      <c r="D436">
        <v>6</v>
      </c>
      <c r="E436" t="s">
        <v>7519</v>
      </c>
      <c r="F436">
        <v>200</v>
      </c>
      <c r="G436">
        <v>0</v>
      </c>
      <c r="H436" t="s">
        <v>22</v>
      </c>
      <c r="I436" t="s">
        <v>7520</v>
      </c>
      <c r="J436" t="s">
        <v>327</v>
      </c>
      <c r="K436" t="s">
        <v>23</v>
      </c>
      <c r="L436" t="s">
        <v>24</v>
      </c>
      <c r="M436" t="s">
        <v>7521</v>
      </c>
      <c r="N436" t="s">
        <v>23</v>
      </c>
      <c r="O436" t="s">
        <v>58</v>
      </c>
      <c r="P436" t="s">
        <v>26</v>
      </c>
      <c r="Q436" t="s">
        <v>33</v>
      </c>
      <c r="R436" t="s">
        <v>24</v>
      </c>
      <c r="S436" t="s">
        <v>23</v>
      </c>
      <c r="T436" t="s">
        <v>7522</v>
      </c>
    </row>
    <row r="437" spans="1:20" x14ac:dyDescent="0.25">
      <c r="A437" t="s">
        <v>20</v>
      </c>
      <c r="B437" t="s">
        <v>21</v>
      </c>
      <c r="C437">
        <v>50</v>
      </c>
      <c r="D437">
        <v>2</v>
      </c>
      <c r="E437" t="s">
        <v>7523</v>
      </c>
      <c r="F437">
        <v>200</v>
      </c>
      <c r="G437">
        <v>0</v>
      </c>
      <c r="H437" t="s">
        <v>1219</v>
      </c>
      <c r="I437" t="s">
        <v>7524</v>
      </c>
      <c r="J437" t="s">
        <v>328</v>
      </c>
      <c r="K437" t="s">
        <v>23</v>
      </c>
      <c r="L437" t="s">
        <v>24</v>
      </c>
      <c r="M437" t="s">
        <v>7525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7525</v>
      </c>
    </row>
    <row r="438" spans="1:20" x14ac:dyDescent="0.25">
      <c r="A438" t="s">
        <v>28</v>
      </c>
      <c r="B438" t="s">
        <v>29</v>
      </c>
      <c r="C438">
        <v>50</v>
      </c>
      <c r="D438">
        <v>2</v>
      </c>
      <c r="E438" t="s">
        <v>7523</v>
      </c>
      <c r="F438">
        <v>200</v>
      </c>
      <c r="G438">
        <v>0</v>
      </c>
      <c r="H438" t="s">
        <v>1219</v>
      </c>
      <c r="I438" t="s">
        <v>7524</v>
      </c>
      <c r="J438" t="s">
        <v>328</v>
      </c>
      <c r="K438" t="s">
        <v>23</v>
      </c>
      <c r="L438" t="s">
        <v>24</v>
      </c>
      <c r="M438" t="s">
        <v>7525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7525</v>
      </c>
    </row>
    <row r="439" spans="1:20" x14ac:dyDescent="0.25">
      <c r="A439" t="s">
        <v>30</v>
      </c>
      <c r="B439" t="s">
        <v>31</v>
      </c>
      <c r="C439">
        <v>50</v>
      </c>
      <c r="D439">
        <v>2</v>
      </c>
      <c r="E439" t="s">
        <v>7523</v>
      </c>
      <c r="F439">
        <v>200</v>
      </c>
      <c r="G439">
        <v>0</v>
      </c>
      <c r="H439" t="s">
        <v>1219</v>
      </c>
      <c r="I439" t="s">
        <v>7524</v>
      </c>
      <c r="J439" t="s">
        <v>328</v>
      </c>
      <c r="K439" t="s">
        <v>23</v>
      </c>
      <c r="L439" t="s">
        <v>24</v>
      </c>
      <c r="M439" t="s">
        <v>7525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7525</v>
      </c>
    </row>
    <row r="440" spans="1:20" x14ac:dyDescent="0.25">
      <c r="A440" t="s">
        <v>42</v>
      </c>
      <c r="B440" t="s">
        <v>43</v>
      </c>
      <c r="C440">
        <v>66.666666666666671</v>
      </c>
      <c r="D440">
        <v>3</v>
      </c>
      <c r="E440" t="s">
        <v>7526</v>
      </c>
      <c r="F440">
        <v>100</v>
      </c>
      <c r="G440">
        <v>0</v>
      </c>
      <c r="H440" t="s">
        <v>22</v>
      </c>
      <c r="I440" t="s">
        <v>7527</v>
      </c>
      <c r="J440" t="s">
        <v>308</v>
      </c>
      <c r="K440" t="s">
        <v>23</v>
      </c>
      <c r="L440" t="s">
        <v>24</v>
      </c>
      <c r="M440" t="s">
        <v>7528</v>
      </c>
      <c r="N440" t="s">
        <v>23</v>
      </c>
      <c r="O440" t="s">
        <v>58</v>
      </c>
      <c r="P440" t="s">
        <v>26</v>
      </c>
      <c r="Q440" t="s">
        <v>33</v>
      </c>
      <c r="R440" t="s">
        <v>24</v>
      </c>
      <c r="S440" t="s">
        <v>23</v>
      </c>
      <c r="T440" t="s">
        <v>7528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7529</v>
      </c>
      <c r="F441">
        <v>100</v>
      </c>
      <c r="G441">
        <v>0</v>
      </c>
      <c r="H441" t="s">
        <v>1219</v>
      </c>
      <c r="I441" t="s">
        <v>7530</v>
      </c>
      <c r="J441" t="s">
        <v>355</v>
      </c>
      <c r="K441" t="s">
        <v>23</v>
      </c>
      <c r="L441" t="s">
        <v>24</v>
      </c>
      <c r="M441" t="s">
        <v>7531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7532</v>
      </c>
    </row>
    <row r="442" spans="1:20" x14ac:dyDescent="0.25">
      <c r="A442" t="s">
        <v>28</v>
      </c>
      <c r="B442" t="s">
        <v>29</v>
      </c>
      <c r="C442">
        <v>50</v>
      </c>
      <c r="D442">
        <v>1</v>
      </c>
      <c r="E442" t="s">
        <v>7529</v>
      </c>
      <c r="F442">
        <v>100</v>
      </c>
      <c r="G442">
        <v>0</v>
      </c>
      <c r="H442" t="s">
        <v>1219</v>
      </c>
      <c r="I442" t="s">
        <v>7530</v>
      </c>
      <c r="J442" t="s">
        <v>355</v>
      </c>
      <c r="K442" t="s">
        <v>23</v>
      </c>
      <c r="L442" t="s">
        <v>24</v>
      </c>
      <c r="M442" t="s">
        <v>7531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7532</v>
      </c>
    </row>
    <row r="443" spans="1:20" x14ac:dyDescent="0.25">
      <c r="A443" t="s">
        <v>30</v>
      </c>
      <c r="B443" t="s">
        <v>31</v>
      </c>
      <c r="C443">
        <v>50</v>
      </c>
      <c r="D443">
        <v>1</v>
      </c>
      <c r="E443" t="s">
        <v>7529</v>
      </c>
      <c r="F443">
        <v>100</v>
      </c>
      <c r="G443">
        <v>0</v>
      </c>
      <c r="H443" t="s">
        <v>1219</v>
      </c>
      <c r="I443" t="s">
        <v>7530</v>
      </c>
      <c r="J443" t="s">
        <v>355</v>
      </c>
      <c r="K443" t="s">
        <v>23</v>
      </c>
      <c r="L443" t="s">
        <v>24</v>
      </c>
      <c r="M443" t="s">
        <v>7531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23</v>
      </c>
      <c r="T443" t="s">
        <v>7531</v>
      </c>
    </row>
    <row r="444" spans="1:20" x14ac:dyDescent="0.25">
      <c r="A444" t="s">
        <v>186</v>
      </c>
      <c r="B444" t="s">
        <v>187</v>
      </c>
      <c r="C444">
        <v>33.333333333333336</v>
      </c>
      <c r="D444">
        <v>39</v>
      </c>
      <c r="E444" t="s">
        <v>7533</v>
      </c>
      <c r="F444">
        <v>1300</v>
      </c>
      <c r="G444">
        <v>0</v>
      </c>
      <c r="H444" t="s">
        <v>1219</v>
      </c>
      <c r="I444" t="s">
        <v>7534</v>
      </c>
      <c r="J444" t="s">
        <v>7535</v>
      </c>
      <c r="K444" t="s">
        <v>23</v>
      </c>
      <c r="L444" t="s">
        <v>24</v>
      </c>
      <c r="M444" t="s">
        <v>7536</v>
      </c>
      <c r="N444" t="s">
        <v>23</v>
      </c>
      <c r="O444" t="s">
        <v>1445</v>
      </c>
      <c r="P444" t="s">
        <v>26</v>
      </c>
      <c r="Q444" t="s">
        <v>27</v>
      </c>
      <c r="R444" t="s">
        <v>24</v>
      </c>
      <c r="S444" t="s">
        <v>23</v>
      </c>
      <c r="T444" t="s">
        <v>7537</v>
      </c>
    </row>
    <row r="445" spans="1:20" x14ac:dyDescent="0.25">
      <c r="A445" t="s">
        <v>20</v>
      </c>
      <c r="B445" t="s">
        <v>21</v>
      </c>
      <c r="C445">
        <v>50</v>
      </c>
      <c r="D445">
        <v>14</v>
      </c>
      <c r="E445" t="s">
        <v>7538</v>
      </c>
      <c r="F445">
        <v>1310</v>
      </c>
      <c r="G445">
        <v>0</v>
      </c>
      <c r="H445" t="s">
        <v>1219</v>
      </c>
      <c r="I445" t="s">
        <v>7539</v>
      </c>
      <c r="J445" t="s">
        <v>7535</v>
      </c>
      <c r="K445" t="s">
        <v>23</v>
      </c>
      <c r="L445" t="s">
        <v>24</v>
      </c>
      <c r="M445" t="s">
        <v>7540</v>
      </c>
      <c r="N445" t="s">
        <v>23</v>
      </c>
      <c r="O445" t="s">
        <v>1445</v>
      </c>
      <c r="P445" t="s">
        <v>26</v>
      </c>
      <c r="Q445" t="s">
        <v>27</v>
      </c>
      <c r="R445" t="s">
        <v>24</v>
      </c>
      <c r="S445" t="s">
        <v>23</v>
      </c>
      <c r="T445" t="s">
        <v>7540</v>
      </c>
    </row>
    <row r="446" spans="1:20" x14ac:dyDescent="0.25">
      <c r="A446" t="s">
        <v>28</v>
      </c>
      <c r="B446" t="s">
        <v>29</v>
      </c>
      <c r="C446">
        <v>50</v>
      </c>
      <c r="D446">
        <v>14</v>
      </c>
      <c r="E446" t="s">
        <v>7538</v>
      </c>
      <c r="F446">
        <v>1310</v>
      </c>
      <c r="G446">
        <v>0</v>
      </c>
      <c r="H446" t="s">
        <v>1219</v>
      </c>
      <c r="I446" t="s">
        <v>7539</v>
      </c>
      <c r="J446" t="s">
        <v>7535</v>
      </c>
      <c r="K446" t="s">
        <v>23</v>
      </c>
      <c r="L446" t="s">
        <v>24</v>
      </c>
      <c r="M446" t="s">
        <v>7540</v>
      </c>
      <c r="N446" t="s">
        <v>23</v>
      </c>
      <c r="O446" t="s">
        <v>1445</v>
      </c>
      <c r="P446" t="s">
        <v>26</v>
      </c>
      <c r="Q446" t="s">
        <v>27</v>
      </c>
      <c r="R446" t="s">
        <v>24</v>
      </c>
      <c r="S446" t="s">
        <v>23</v>
      </c>
      <c r="T446" t="s">
        <v>7540</v>
      </c>
    </row>
    <row r="447" spans="1:20" x14ac:dyDescent="0.25">
      <c r="A447" t="s">
        <v>30</v>
      </c>
      <c r="B447" t="s">
        <v>31</v>
      </c>
      <c r="C447">
        <v>50</v>
      </c>
      <c r="D447">
        <v>14</v>
      </c>
      <c r="E447" t="s">
        <v>7538</v>
      </c>
      <c r="F447">
        <v>1310</v>
      </c>
      <c r="G447">
        <v>0</v>
      </c>
      <c r="H447" t="s">
        <v>1219</v>
      </c>
      <c r="I447" t="s">
        <v>7539</v>
      </c>
      <c r="J447" t="s">
        <v>7535</v>
      </c>
      <c r="K447" t="s">
        <v>23</v>
      </c>
      <c r="L447" t="s">
        <v>24</v>
      </c>
      <c r="M447" t="s">
        <v>7540</v>
      </c>
      <c r="N447" t="s">
        <v>23</v>
      </c>
      <c r="O447" t="s">
        <v>1445</v>
      </c>
      <c r="P447" t="s">
        <v>26</v>
      </c>
      <c r="Q447" t="s">
        <v>27</v>
      </c>
      <c r="R447" t="s">
        <v>24</v>
      </c>
      <c r="S447" t="s">
        <v>23</v>
      </c>
      <c r="T447" t="s">
        <v>7540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7541</v>
      </c>
      <c r="F448">
        <v>109</v>
      </c>
      <c r="G448">
        <v>9</v>
      </c>
      <c r="H448" t="s">
        <v>1219</v>
      </c>
      <c r="I448" t="s">
        <v>7542</v>
      </c>
      <c r="J448" t="s">
        <v>1236</v>
      </c>
      <c r="K448" t="s">
        <v>23</v>
      </c>
      <c r="L448" t="s">
        <v>24</v>
      </c>
      <c r="M448" t="s">
        <v>7543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7543</v>
      </c>
    </row>
    <row r="449" spans="1:20" x14ac:dyDescent="0.25">
      <c r="A449" t="s">
        <v>28</v>
      </c>
      <c r="B449" t="s">
        <v>29</v>
      </c>
      <c r="C449">
        <v>50</v>
      </c>
      <c r="D449">
        <v>1</v>
      </c>
      <c r="E449" t="s">
        <v>7541</v>
      </c>
      <c r="F449">
        <v>109</v>
      </c>
      <c r="G449">
        <v>9</v>
      </c>
      <c r="H449" t="s">
        <v>1219</v>
      </c>
      <c r="I449" t="s">
        <v>7542</v>
      </c>
      <c r="J449" t="s">
        <v>1236</v>
      </c>
      <c r="K449" t="s">
        <v>23</v>
      </c>
      <c r="L449" t="s">
        <v>24</v>
      </c>
      <c r="M449" t="s">
        <v>7543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23</v>
      </c>
      <c r="T449" t="s">
        <v>7543</v>
      </c>
    </row>
    <row r="450" spans="1:20" x14ac:dyDescent="0.25">
      <c r="A450" t="s">
        <v>30</v>
      </c>
      <c r="B450" t="s">
        <v>31</v>
      </c>
      <c r="C450">
        <v>50</v>
      </c>
      <c r="D450">
        <v>1</v>
      </c>
      <c r="E450" t="s">
        <v>7541</v>
      </c>
      <c r="F450">
        <v>109</v>
      </c>
      <c r="G450">
        <v>9</v>
      </c>
      <c r="H450" t="s">
        <v>1219</v>
      </c>
      <c r="I450" t="s">
        <v>7542</v>
      </c>
      <c r="J450" t="s">
        <v>1236</v>
      </c>
      <c r="K450" t="s">
        <v>23</v>
      </c>
      <c r="L450" t="s">
        <v>24</v>
      </c>
      <c r="M450" t="s">
        <v>7543</v>
      </c>
      <c r="N450" t="s">
        <v>23</v>
      </c>
      <c r="O450" t="s">
        <v>25</v>
      </c>
      <c r="P450" t="s">
        <v>26</v>
      </c>
      <c r="Q450" t="s">
        <v>27</v>
      </c>
      <c r="R450" t="s">
        <v>24</v>
      </c>
      <c r="S450" t="s">
        <v>23</v>
      </c>
      <c r="T450" t="s">
        <v>7543</v>
      </c>
    </row>
    <row r="451" spans="1:20" x14ac:dyDescent="0.25">
      <c r="A451" t="s">
        <v>20</v>
      </c>
      <c r="B451" t="s">
        <v>21</v>
      </c>
      <c r="C451">
        <v>50</v>
      </c>
      <c r="D451">
        <v>1</v>
      </c>
      <c r="E451" t="s">
        <v>7544</v>
      </c>
      <c r="F451">
        <v>106</v>
      </c>
      <c r="G451">
        <v>6</v>
      </c>
      <c r="H451" t="s">
        <v>1219</v>
      </c>
      <c r="I451" t="s">
        <v>7545</v>
      </c>
      <c r="J451" t="s">
        <v>329</v>
      </c>
      <c r="K451" t="s">
        <v>23</v>
      </c>
      <c r="L451" t="s">
        <v>24</v>
      </c>
      <c r="M451" t="s">
        <v>7543</v>
      </c>
      <c r="N451" t="s">
        <v>23</v>
      </c>
      <c r="O451" t="s">
        <v>32</v>
      </c>
      <c r="P451" t="s">
        <v>26</v>
      </c>
      <c r="Q451" t="s">
        <v>33</v>
      </c>
      <c r="R451" t="s">
        <v>24</v>
      </c>
      <c r="S451" t="s">
        <v>23</v>
      </c>
      <c r="T451" t="s">
        <v>7546</v>
      </c>
    </row>
    <row r="452" spans="1:20" x14ac:dyDescent="0.25">
      <c r="A452" t="s">
        <v>28</v>
      </c>
      <c r="B452" t="s">
        <v>29</v>
      </c>
      <c r="C452">
        <v>50</v>
      </c>
      <c r="D452">
        <v>1</v>
      </c>
      <c r="E452" t="s">
        <v>7544</v>
      </c>
      <c r="F452">
        <v>106</v>
      </c>
      <c r="G452">
        <v>6</v>
      </c>
      <c r="H452" t="s">
        <v>1219</v>
      </c>
      <c r="I452" t="s">
        <v>7545</v>
      </c>
      <c r="J452" t="s">
        <v>329</v>
      </c>
      <c r="K452" t="s">
        <v>23</v>
      </c>
      <c r="L452" t="s">
        <v>24</v>
      </c>
      <c r="M452" t="s">
        <v>7543</v>
      </c>
      <c r="N452" t="s">
        <v>23</v>
      </c>
      <c r="O452" t="s">
        <v>32</v>
      </c>
      <c r="P452" t="s">
        <v>26</v>
      </c>
      <c r="Q452" t="s">
        <v>33</v>
      </c>
      <c r="R452" t="s">
        <v>24</v>
      </c>
      <c r="S452" t="s">
        <v>23</v>
      </c>
      <c r="T452" t="s">
        <v>7546</v>
      </c>
    </row>
    <row r="453" spans="1:20" x14ac:dyDescent="0.25">
      <c r="A453" t="s">
        <v>30</v>
      </c>
      <c r="B453" t="s">
        <v>31</v>
      </c>
      <c r="C453">
        <v>50</v>
      </c>
      <c r="D453">
        <v>1</v>
      </c>
      <c r="E453" t="s">
        <v>7544</v>
      </c>
      <c r="F453">
        <v>106</v>
      </c>
      <c r="G453">
        <v>6</v>
      </c>
      <c r="H453" t="s">
        <v>1219</v>
      </c>
      <c r="I453" t="s">
        <v>7545</v>
      </c>
      <c r="J453" t="s">
        <v>329</v>
      </c>
      <c r="K453" t="s">
        <v>23</v>
      </c>
      <c r="L453" t="s">
        <v>24</v>
      </c>
      <c r="M453" t="s">
        <v>7543</v>
      </c>
      <c r="N453" t="s">
        <v>23</v>
      </c>
      <c r="O453" t="s">
        <v>32</v>
      </c>
      <c r="P453" t="s">
        <v>26</v>
      </c>
      <c r="Q453" t="s">
        <v>33</v>
      </c>
      <c r="R453" t="s">
        <v>24</v>
      </c>
      <c r="S453" t="s">
        <v>23</v>
      </c>
      <c r="T453" t="s">
        <v>7546</v>
      </c>
    </row>
    <row r="454" spans="1:20" x14ac:dyDescent="0.25">
      <c r="A454" t="s">
        <v>46</v>
      </c>
      <c r="B454" t="s">
        <v>56</v>
      </c>
      <c r="C454">
        <v>100</v>
      </c>
      <c r="D454">
        <v>2</v>
      </c>
      <c r="E454" t="s">
        <v>7547</v>
      </c>
      <c r="F454">
        <v>200</v>
      </c>
      <c r="G454">
        <v>0</v>
      </c>
      <c r="H454" t="s">
        <v>1349</v>
      </c>
      <c r="I454" t="s">
        <v>7548</v>
      </c>
      <c r="J454" t="s">
        <v>7549</v>
      </c>
      <c r="K454" t="s">
        <v>7550</v>
      </c>
      <c r="L454" t="s">
        <v>7551</v>
      </c>
      <c r="M454" t="s">
        <v>7552</v>
      </c>
      <c r="N454" t="s">
        <v>1290</v>
      </c>
      <c r="O454" t="s">
        <v>1226</v>
      </c>
      <c r="P454" t="s">
        <v>1227</v>
      </c>
      <c r="Q454" t="s">
        <v>1228</v>
      </c>
      <c r="R454" t="s">
        <v>7553</v>
      </c>
      <c r="S454" t="s">
        <v>7554</v>
      </c>
      <c r="T454" t="s">
        <v>7555</v>
      </c>
    </row>
    <row r="455" spans="1:20" x14ac:dyDescent="0.25">
      <c r="A455" t="s">
        <v>186</v>
      </c>
      <c r="B455" t="s">
        <v>187</v>
      </c>
      <c r="C455">
        <v>33.333333333333336</v>
      </c>
      <c r="D455">
        <v>9</v>
      </c>
      <c r="E455" t="s">
        <v>7556</v>
      </c>
      <c r="F455">
        <v>464</v>
      </c>
      <c r="G455">
        <v>0</v>
      </c>
      <c r="H455" t="s">
        <v>1219</v>
      </c>
      <c r="I455" t="s">
        <v>7557</v>
      </c>
      <c r="J455" t="s">
        <v>353</v>
      </c>
      <c r="K455" t="s">
        <v>23</v>
      </c>
      <c r="L455" t="s">
        <v>24</v>
      </c>
      <c r="M455" t="s">
        <v>7558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7558</v>
      </c>
    </row>
    <row r="456" spans="1:20" x14ac:dyDescent="0.25">
      <c r="A456" t="s">
        <v>42</v>
      </c>
      <c r="B456" t="s">
        <v>43</v>
      </c>
      <c r="C456">
        <v>66.666666666666671</v>
      </c>
      <c r="D456">
        <v>3</v>
      </c>
      <c r="E456" t="s">
        <v>7556</v>
      </c>
      <c r="F456">
        <v>464</v>
      </c>
      <c r="G456">
        <v>0</v>
      </c>
      <c r="H456" t="s">
        <v>1219</v>
      </c>
      <c r="I456" t="s">
        <v>7557</v>
      </c>
      <c r="J456" t="s">
        <v>353</v>
      </c>
      <c r="K456" t="s">
        <v>23</v>
      </c>
      <c r="L456" t="s">
        <v>24</v>
      </c>
      <c r="M456" t="s">
        <v>7558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7558</v>
      </c>
    </row>
    <row r="457" spans="1:20" x14ac:dyDescent="0.25">
      <c r="A457" t="s">
        <v>28</v>
      </c>
      <c r="B457" t="s">
        <v>29</v>
      </c>
      <c r="C457">
        <v>33.333333333333336</v>
      </c>
      <c r="D457">
        <v>3</v>
      </c>
      <c r="E457" t="s">
        <v>7556</v>
      </c>
      <c r="F457">
        <v>464</v>
      </c>
      <c r="G457">
        <v>0</v>
      </c>
      <c r="H457" t="s">
        <v>1219</v>
      </c>
      <c r="I457" t="s">
        <v>7557</v>
      </c>
      <c r="J457" t="s">
        <v>353</v>
      </c>
      <c r="K457" t="s">
        <v>23</v>
      </c>
      <c r="L457" t="s">
        <v>24</v>
      </c>
      <c r="M457" t="s">
        <v>7558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7558</v>
      </c>
    </row>
    <row r="458" spans="1:20" x14ac:dyDescent="0.25">
      <c r="A458" t="s">
        <v>46</v>
      </c>
      <c r="B458" t="s">
        <v>56</v>
      </c>
      <c r="C458">
        <v>100</v>
      </c>
      <c r="D458">
        <v>2</v>
      </c>
      <c r="E458" t="s">
        <v>7559</v>
      </c>
      <c r="F458">
        <v>200</v>
      </c>
      <c r="G458">
        <v>0</v>
      </c>
      <c r="H458" t="s">
        <v>1349</v>
      </c>
      <c r="I458" t="s">
        <v>7560</v>
      </c>
      <c r="J458" t="s">
        <v>7561</v>
      </c>
      <c r="K458" t="s">
        <v>7562</v>
      </c>
      <c r="L458" t="s">
        <v>7563</v>
      </c>
      <c r="M458" t="s">
        <v>7564</v>
      </c>
      <c r="N458" t="s">
        <v>1290</v>
      </c>
      <c r="O458" t="s">
        <v>1226</v>
      </c>
      <c r="P458" t="s">
        <v>1227</v>
      </c>
      <c r="Q458" t="s">
        <v>1228</v>
      </c>
      <c r="R458" t="s">
        <v>7565</v>
      </c>
      <c r="S458" t="s">
        <v>7566</v>
      </c>
      <c r="T458" t="s">
        <v>7567</v>
      </c>
    </row>
    <row r="459" spans="1:20" x14ac:dyDescent="0.25">
      <c r="A459" t="s">
        <v>44</v>
      </c>
      <c r="B459" t="s">
        <v>45</v>
      </c>
      <c r="C459">
        <v>66.666666666666671</v>
      </c>
      <c r="D459">
        <v>3</v>
      </c>
      <c r="E459" t="s">
        <v>7568</v>
      </c>
      <c r="F459">
        <v>100</v>
      </c>
      <c r="G459">
        <v>0</v>
      </c>
      <c r="H459" t="s">
        <v>22</v>
      </c>
      <c r="I459" t="s">
        <v>7569</v>
      </c>
      <c r="J459" t="s">
        <v>1238</v>
      </c>
      <c r="K459" t="s">
        <v>23</v>
      </c>
      <c r="L459" t="s">
        <v>24</v>
      </c>
      <c r="M459" t="s">
        <v>7558</v>
      </c>
      <c r="N459" t="s">
        <v>23</v>
      </c>
      <c r="O459" t="s">
        <v>58</v>
      </c>
      <c r="P459" t="s">
        <v>26</v>
      </c>
      <c r="Q459" t="s">
        <v>33</v>
      </c>
      <c r="R459" t="s">
        <v>24</v>
      </c>
      <c r="S459" t="s">
        <v>23</v>
      </c>
      <c r="T459" t="s">
        <v>7570</v>
      </c>
    </row>
    <row r="460" spans="1:20" x14ac:dyDescent="0.25">
      <c r="A460" t="s">
        <v>20</v>
      </c>
      <c r="B460" t="s">
        <v>21</v>
      </c>
      <c r="C460">
        <v>50</v>
      </c>
      <c r="D460">
        <v>1</v>
      </c>
      <c r="E460" t="s">
        <v>7571</v>
      </c>
      <c r="F460">
        <v>100</v>
      </c>
      <c r="G460">
        <v>0</v>
      </c>
      <c r="H460" t="s">
        <v>1219</v>
      </c>
      <c r="I460" t="s">
        <v>7572</v>
      </c>
      <c r="J460" t="s">
        <v>310</v>
      </c>
      <c r="K460" t="s">
        <v>23</v>
      </c>
      <c r="L460" t="s">
        <v>24</v>
      </c>
      <c r="M460" t="s">
        <v>7573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7573</v>
      </c>
    </row>
    <row r="461" spans="1:20" x14ac:dyDescent="0.25">
      <c r="A461" t="s">
        <v>28</v>
      </c>
      <c r="B461" t="s">
        <v>29</v>
      </c>
      <c r="C461">
        <v>50</v>
      </c>
      <c r="D461">
        <v>1</v>
      </c>
      <c r="E461" t="s">
        <v>7571</v>
      </c>
      <c r="F461">
        <v>100</v>
      </c>
      <c r="G461">
        <v>0</v>
      </c>
      <c r="H461" t="s">
        <v>1219</v>
      </c>
      <c r="I461" t="s">
        <v>7572</v>
      </c>
      <c r="J461" t="s">
        <v>310</v>
      </c>
      <c r="K461" t="s">
        <v>23</v>
      </c>
      <c r="L461" t="s">
        <v>24</v>
      </c>
      <c r="M461" t="s">
        <v>7573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7573</v>
      </c>
    </row>
    <row r="462" spans="1:20" x14ac:dyDescent="0.25">
      <c r="A462" t="s">
        <v>30</v>
      </c>
      <c r="B462" t="s">
        <v>31</v>
      </c>
      <c r="C462">
        <v>50</v>
      </c>
      <c r="D462">
        <v>1</v>
      </c>
      <c r="E462" t="s">
        <v>7571</v>
      </c>
      <c r="F462">
        <v>100</v>
      </c>
      <c r="G462">
        <v>0</v>
      </c>
      <c r="H462" t="s">
        <v>1219</v>
      </c>
      <c r="I462" t="s">
        <v>7572</v>
      </c>
      <c r="J462" t="s">
        <v>310</v>
      </c>
      <c r="K462" t="s">
        <v>23</v>
      </c>
      <c r="L462" t="s">
        <v>24</v>
      </c>
      <c r="M462" t="s">
        <v>7573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7573</v>
      </c>
    </row>
    <row r="463" spans="1:20" x14ac:dyDescent="0.25">
      <c r="A463" t="s">
        <v>20</v>
      </c>
      <c r="B463" t="s">
        <v>21</v>
      </c>
      <c r="C463">
        <v>50</v>
      </c>
      <c r="D463">
        <v>1</v>
      </c>
      <c r="E463" t="s">
        <v>7574</v>
      </c>
      <c r="F463">
        <v>100</v>
      </c>
      <c r="G463">
        <v>0</v>
      </c>
      <c r="H463" t="s">
        <v>1219</v>
      </c>
      <c r="I463" t="s">
        <v>7575</v>
      </c>
      <c r="J463" t="s">
        <v>306</v>
      </c>
      <c r="K463" t="s">
        <v>23</v>
      </c>
      <c r="L463" t="s">
        <v>24</v>
      </c>
      <c r="M463" t="s">
        <v>7576</v>
      </c>
      <c r="N463" t="s">
        <v>23</v>
      </c>
      <c r="O463" t="s">
        <v>58</v>
      </c>
      <c r="P463" t="s">
        <v>26</v>
      </c>
      <c r="Q463" t="s">
        <v>33</v>
      </c>
      <c r="R463" t="s">
        <v>24</v>
      </c>
      <c r="S463" t="s">
        <v>23</v>
      </c>
      <c r="T463" t="s">
        <v>7577</v>
      </c>
    </row>
    <row r="464" spans="1:20" x14ac:dyDescent="0.25">
      <c r="A464" t="s">
        <v>28</v>
      </c>
      <c r="B464" t="s">
        <v>29</v>
      </c>
      <c r="C464">
        <v>50</v>
      </c>
      <c r="D464">
        <v>1</v>
      </c>
      <c r="E464" t="s">
        <v>7574</v>
      </c>
      <c r="F464">
        <v>100</v>
      </c>
      <c r="G464">
        <v>0</v>
      </c>
      <c r="H464" t="s">
        <v>1219</v>
      </c>
      <c r="I464" t="s">
        <v>7575</v>
      </c>
      <c r="J464" t="s">
        <v>306</v>
      </c>
      <c r="K464" t="s">
        <v>23</v>
      </c>
      <c r="L464" t="s">
        <v>24</v>
      </c>
      <c r="M464" t="s">
        <v>7576</v>
      </c>
      <c r="N464" t="s">
        <v>23</v>
      </c>
      <c r="O464" t="s">
        <v>58</v>
      </c>
      <c r="P464" t="s">
        <v>26</v>
      </c>
      <c r="Q464" t="s">
        <v>33</v>
      </c>
      <c r="R464" t="s">
        <v>24</v>
      </c>
      <c r="S464" t="s">
        <v>23</v>
      </c>
      <c r="T464" t="s">
        <v>7577</v>
      </c>
    </row>
    <row r="465" spans="1:20" x14ac:dyDescent="0.25">
      <c r="A465" t="s">
        <v>30</v>
      </c>
      <c r="B465" t="s">
        <v>31</v>
      </c>
      <c r="C465">
        <v>50</v>
      </c>
      <c r="D465">
        <v>1</v>
      </c>
      <c r="E465" t="s">
        <v>7574</v>
      </c>
      <c r="F465">
        <v>100</v>
      </c>
      <c r="G465">
        <v>0</v>
      </c>
      <c r="H465" t="s">
        <v>1219</v>
      </c>
      <c r="I465" t="s">
        <v>7575</v>
      </c>
      <c r="J465" t="s">
        <v>306</v>
      </c>
      <c r="K465" t="s">
        <v>23</v>
      </c>
      <c r="L465" t="s">
        <v>24</v>
      </c>
      <c r="M465" t="s">
        <v>7576</v>
      </c>
      <c r="N465" t="s">
        <v>23</v>
      </c>
      <c r="O465" t="s">
        <v>58</v>
      </c>
      <c r="P465" t="s">
        <v>26</v>
      </c>
      <c r="Q465" t="s">
        <v>33</v>
      </c>
      <c r="R465" t="s">
        <v>24</v>
      </c>
      <c r="S465" t="s">
        <v>23</v>
      </c>
      <c r="T465" t="s">
        <v>7576</v>
      </c>
    </row>
    <row r="466" spans="1:20" x14ac:dyDescent="0.25">
      <c r="A466" t="s">
        <v>115</v>
      </c>
      <c r="B466" t="s">
        <v>116</v>
      </c>
      <c r="C466">
        <v>45</v>
      </c>
      <c r="D466">
        <v>2</v>
      </c>
      <c r="E466" t="s">
        <v>7578</v>
      </c>
      <c r="F466">
        <v>111</v>
      </c>
      <c r="G466">
        <v>29</v>
      </c>
      <c r="H466" t="s">
        <v>1219</v>
      </c>
      <c r="I466" t="s">
        <v>7579</v>
      </c>
      <c r="J466" t="s">
        <v>344</v>
      </c>
      <c r="K466" t="s">
        <v>23</v>
      </c>
      <c r="L466" t="s">
        <v>24</v>
      </c>
      <c r="M466" t="s">
        <v>7580</v>
      </c>
      <c r="N466" t="s">
        <v>23</v>
      </c>
      <c r="O466" t="s">
        <v>58</v>
      </c>
      <c r="P466" t="s">
        <v>26</v>
      </c>
      <c r="Q466" t="s">
        <v>33</v>
      </c>
      <c r="R466" t="s">
        <v>24</v>
      </c>
      <c r="S466" t="s">
        <v>23</v>
      </c>
      <c r="T466" t="s">
        <v>7564</v>
      </c>
    </row>
    <row r="467" spans="1:20" x14ac:dyDescent="0.25">
      <c r="A467" t="s">
        <v>20</v>
      </c>
      <c r="B467" t="s">
        <v>21</v>
      </c>
      <c r="C467">
        <v>50</v>
      </c>
      <c r="D467">
        <v>1</v>
      </c>
      <c r="E467" t="s">
        <v>7581</v>
      </c>
      <c r="F467">
        <v>320</v>
      </c>
      <c r="G467">
        <v>0</v>
      </c>
      <c r="H467" t="s">
        <v>1219</v>
      </c>
      <c r="I467" t="s">
        <v>7582</v>
      </c>
      <c r="J467" t="s">
        <v>303</v>
      </c>
      <c r="K467" t="s">
        <v>23</v>
      </c>
      <c r="L467" t="s">
        <v>24</v>
      </c>
      <c r="M467" t="s">
        <v>7583</v>
      </c>
      <c r="N467" t="s">
        <v>23</v>
      </c>
      <c r="O467" t="s">
        <v>58</v>
      </c>
      <c r="P467" t="s">
        <v>26</v>
      </c>
      <c r="Q467" t="s">
        <v>33</v>
      </c>
      <c r="R467" t="s">
        <v>24</v>
      </c>
      <c r="S467" t="s">
        <v>23</v>
      </c>
      <c r="T467" t="s">
        <v>7583</v>
      </c>
    </row>
    <row r="468" spans="1:20" x14ac:dyDescent="0.25">
      <c r="A468" t="s">
        <v>28</v>
      </c>
      <c r="B468" t="s">
        <v>29</v>
      </c>
      <c r="C468">
        <v>50</v>
      </c>
      <c r="D468">
        <v>1</v>
      </c>
      <c r="E468" t="s">
        <v>7581</v>
      </c>
      <c r="F468">
        <v>320</v>
      </c>
      <c r="G468">
        <v>0</v>
      </c>
      <c r="H468" t="s">
        <v>1219</v>
      </c>
      <c r="I468" t="s">
        <v>7582</v>
      </c>
      <c r="J468" t="s">
        <v>303</v>
      </c>
      <c r="K468" t="s">
        <v>23</v>
      </c>
      <c r="L468" t="s">
        <v>24</v>
      </c>
      <c r="M468" t="s">
        <v>7583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23</v>
      </c>
      <c r="T468" t="s">
        <v>7583</v>
      </c>
    </row>
    <row r="469" spans="1:20" x14ac:dyDescent="0.25">
      <c r="A469" t="s">
        <v>30</v>
      </c>
      <c r="B469" t="s">
        <v>31</v>
      </c>
      <c r="C469">
        <v>50</v>
      </c>
      <c r="D469">
        <v>1</v>
      </c>
      <c r="E469" t="s">
        <v>7581</v>
      </c>
      <c r="F469">
        <v>320</v>
      </c>
      <c r="G469">
        <v>0</v>
      </c>
      <c r="H469" t="s">
        <v>1219</v>
      </c>
      <c r="I469" t="s">
        <v>7582</v>
      </c>
      <c r="J469" t="s">
        <v>303</v>
      </c>
      <c r="K469" t="s">
        <v>23</v>
      </c>
      <c r="L469" t="s">
        <v>24</v>
      </c>
      <c r="M469" t="s">
        <v>7583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23</v>
      </c>
      <c r="T469" t="s">
        <v>7583</v>
      </c>
    </row>
    <row r="470" spans="1:20" x14ac:dyDescent="0.25">
      <c r="A470" t="s">
        <v>139</v>
      </c>
      <c r="B470" t="s">
        <v>112</v>
      </c>
      <c r="C470">
        <v>83.333333333333329</v>
      </c>
      <c r="D470">
        <v>3</v>
      </c>
      <c r="E470" t="s">
        <v>7581</v>
      </c>
      <c r="F470">
        <v>320</v>
      </c>
      <c r="G470">
        <v>0</v>
      </c>
      <c r="H470" t="s">
        <v>1219</v>
      </c>
      <c r="I470" t="s">
        <v>7582</v>
      </c>
      <c r="J470" t="s">
        <v>303</v>
      </c>
      <c r="K470" t="s">
        <v>23</v>
      </c>
      <c r="L470" t="s">
        <v>24</v>
      </c>
      <c r="M470" t="s">
        <v>7583</v>
      </c>
      <c r="N470" t="s">
        <v>23</v>
      </c>
      <c r="O470" t="s">
        <v>58</v>
      </c>
      <c r="P470" t="s">
        <v>26</v>
      </c>
      <c r="Q470" t="s">
        <v>33</v>
      </c>
      <c r="R470" t="s">
        <v>24</v>
      </c>
      <c r="S470" t="s">
        <v>23</v>
      </c>
      <c r="T470" t="s">
        <v>7583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7584</v>
      </c>
      <c r="F471">
        <v>109</v>
      </c>
      <c r="G471">
        <v>9</v>
      </c>
      <c r="H471" t="s">
        <v>1219</v>
      </c>
      <c r="I471" t="s">
        <v>7585</v>
      </c>
      <c r="J471" t="s">
        <v>1237</v>
      </c>
      <c r="K471" t="s">
        <v>23</v>
      </c>
      <c r="L471" t="s">
        <v>24</v>
      </c>
      <c r="M471" t="s">
        <v>7586</v>
      </c>
      <c r="N471" t="s">
        <v>23</v>
      </c>
      <c r="O471" t="s">
        <v>58</v>
      </c>
      <c r="P471" t="s">
        <v>26</v>
      </c>
      <c r="Q471" t="s">
        <v>33</v>
      </c>
      <c r="R471" t="s">
        <v>24</v>
      </c>
      <c r="S471" t="s">
        <v>23</v>
      </c>
      <c r="T471" t="s">
        <v>7586</v>
      </c>
    </row>
    <row r="472" spans="1:20" x14ac:dyDescent="0.25">
      <c r="A472" t="s">
        <v>28</v>
      </c>
      <c r="B472" t="s">
        <v>29</v>
      </c>
      <c r="C472">
        <v>50</v>
      </c>
      <c r="D472">
        <v>1</v>
      </c>
      <c r="E472" t="s">
        <v>7584</v>
      </c>
      <c r="F472">
        <v>109</v>
      </c>
      <c r="G472">
        <v>9</v>
      </c>
      <c r="H472" t="s">
        <v>1219</v>
      </c>
      <c r="I472" t="s">
        <v>7585</v>
      </c>
      <c r="J472" t="s">
        <v>1237</v>
      </c>
      <c r="K472" t="s">
        <v>23</v>
      </c>
      <c r="L472" t="s">
        <v>24</v>
      </c>
      <c r="M472" t="s">
        <v>7586</v>
      </c>
      <c r="N472" t="s">
        <v>23</v>
      </c>
      <c r="O472" t="s">
        <v>58</v>
      </c>
      <c r="P472" t="s">
        <v>26</v>
      </c>
      <c r="Q472" t="s">
        <v>33</v>
      </c>
      <c r="R472" t="s">
        <v>24</v>
      </c>
      <c r="S472" t="s">
        <v>23</v>
      </c>
      <c r="T472" t="s">
        <v>7586</v>
      </c>
    </row>
    <row r="473" spans="1:20" x14ac:dyDescent="0.25">
      <c r="A473" t="s">
        <v>30</v>
      </c>
      <c r="B473" t="s">
        <v>31</v>
      </c>
      <c r="C473">
        <v>50</v>
      </c>
      <c r="D473">
        <v>1</v>
      </c>
      <c r="E473" t="s">
        <v>7584</v>
      </c>
      <c r="F473">
        <v>109</v>
      </c>
      <c r="G473">
        <v>9</v>
      </c>
      <c r="H473" t="s">
        <v>1219</v>
      </c>
      <c r="I473" t="s">
        <v>7585</v>
      </c>
      <c r="J473" t="s">
        <v>1237</v>
      </c>
      <c r="K473" t="s">
        <v>23</v>
      </c>
      <c r="L473" t="s">
        <v>24</v>
      </c>
      <c r="M473" t="s">
        <v>7586</v>
      </c>
      <c r="N473" t="s">
        <v>23</v>
      </c>
      <c r="O473" t="s">
        <v>58</v>
      </c>
      <c r="P473" t="s">
        <v>26</v>
      </c>
      <c r="Q473" t="s">
        <v>33</v>
      </c>
      <c r="R473" t="s">
        <v>24</v>
      </c>
      <c r="S473" t="s">
        <v>23</v>
      </c>
      <c r="T473" t="s">
        <v>7586</v>
      </c>
    </row>
    <row r="474" spans="1:20" x14ac:dyDescent="0.25">
      <c r="A474" t="s">
        <v>44</v>
      </c>
      <c r="B474" t="s">
        <v>45</v>
      </c>
      <c r="C474">
        <v>46</v>
      </c>
      <c r="D474">
        <v>1</v>
      </c>
      <c r="E474" t="s">
        <v>7587</v>
      </c>
      <c r="F474">
        <v>200</v>
      </c>
      <c r="G474">
        <v>0</v>
      </c>
      <c r="H474" t="s">
        <v>1219</v>
      </c>
      <c r="I474" t="s">
        <v>7588</v>
      </c>
      <c r="J474" t="s">
        <v>1258</v>
      </c>
      <c r="K474" t="s">
        <v>23</v>
      </c>
      <c r="L474" t="s">
        <v>24</v>
      </c>
      <c r="M474" t="s">
        <v>7589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7590</v>
      </c>
    </row>
    <row r="475" spans="1:20" x14ac:dyDescent="0.25">
      <c r="A475" t="s">
        <v>46</v>
      </c>
      <c r="B475" t="s">
        <v>56</v>
      </c>
      <c r="C475">
        <v>76</v>
      </c>
      <c r="D475">
        <v>1</v>
      </c>
      <c r="E475" t="s">
        <v>7587</v>
      </c>
      <c r="F475">
        <v>200</v>
      </c>
      <c r="G475">
        <v>0</v>
      </c>
      <c r="H475" t="s">
        <v>1219</v>
      </c>
      <c r="I475" t="s">
        <v>7588</v>
      </c>
      <c r="J475" t="s">
        <v>1258</v>
      </c>
      <c r="K475" t="s">
        <v>23</v>
      </c>
      <c r="L475" t="s">
        <v>24</v>
      </c>
      <c r="M475" t="s">
        <v>7589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7590</v>
      </c>
    </row>
    <row r="476" spans="1:20" x14ac:dyDescent="0.25">
      <c r="A476" t="s">
        <v>139</v>
      </c>
      <c r="B476" t="s">
        <v>112</v>
      </c>
      <c r="C476">
        <v>78</v>
      </c>
      <c r="D476">
        <v>1</v>
      </c>
      <c r="E476" t="s">
        <v>7587</v>
      </c>
      <c r="F476">
        <v>200</v>
      </c>
      <c r="G476">
        <v>0</v>
      </c>
      <c r="H476" t="s">
        <v>1219</v>
      </c>
      <c r="I476" t="s">
        <v>7588</v>
      </c>
      <c r="J476" t="s">
        <v>1258</v>
      </c>
      <c r="K476" t="s">
        <v>23</v>
      </c>
      <c r="L476" t="s">
        <v>24</v>
      </c>
      <c r="M476" t="s">
        <v>7589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7590</v>
      </c>
    </row>
    <row r="477" spans="1:20" x14ac:dyDescent="0.25">
      <c r="A477" t="s">
        <v>279</v>
      </c>
      <c r="B477" t="s">
        <v>285</v>
      </c>
      <c r="C477">
        <v>139</v>
      </c>
      <c r="D477">
        <v>2</v>
      </c>
      <c r="E477" t="s">
        <v>7591</v>
      </c>
      <c r="F477">
        <v>430</v>
      </c>
      <c r="G477">
        <v>0</v>
      </c>
      <c r="H477" t="s">
        <v>47</v>
      </c>
      <c r="I477" t="s">
        <v>7592</v>
      </c>
      <c r="J477" t="s">
        <v>7593</v>
      </c>
      <c r="K477" t="s">
        <v>7594</v>
      </c>
      <c r="L477" t="s">
        <v>7595</v>
      </c>
      <c r="M477" t="s">
        <v>7596</v>
      </c>
      <c r="N477" t="s">
        <v>1290</v>
      </c>
      <c r="O477" t="s">
        <v>4242</v>
      </c>
      <c r="P477" t="s">
        <v>1227</v>
      </c>
      <c r="Q477" t="s">
        <v>1228</v>
      </c>
      <c r="R477" t="s">
        <v>24</v>
      </c>
      <c r="S477" t="s">
        <v>7597</v>
      </c>
      <c r="T477" t="s">
        <v>7589</v>
      </c>
    </row>
    <row r="478" spans="1:20" x14ac:dyDescent="0.25">
      <c r="A478" t="s">
        <v>278</v>
      </c>
      <c r="B478" t="s">
        <v>284</v>
      </c>
      <c r="C478">
        <v>139</v>
      </c>
      <c r="D478">
        <v>2</v>
      </c>
      <c r="E478" t="s">
        <v>7591</v>
      </c>
      <c r="F478">
        <v>430</v>
      </c>
      <c r="G478">
        <v>0</v>
      </c>
      <c r="H478" t="s">
        <v>47</v>
      </c>
      <c r="I478" t="s">
        <v>7592</v>
      </c>
      <c r="J478" t="s">
        <v>7593</v>
      </c>
      <c r="K478" t="s">
        <v>7594</v>
      </c>
      <c r="L478" t="s">
        <v>7595</v>
      </c>
      <c r="M478" t="s">
        <v>7596</v>
      </c>
      <c r="N478" t="s">
        <v>1290</v>
      </c>
      <c r="O478" t="s">
        <v>4242</v>
      </c>
      <c r="P478" t="s">
        <v>1227</v>
      </c>
      <c r="Q478" t="s">
        <v>1228</v>
      </c>
      <c r="R478" t="s">
        <v>24</v>
      </c>
      <c r="S478" t="s">
        <v>7597</v>
      </c>
      <c r="T478" t="s">
        <v>7589</v>
      </c>
    </row>
    <row r="479" spans="1:20" x14ac:dyDescent="0.25">
      <c r="A479" t="s">
        <v>110</v>
      </c>
      <c r="B479" t="s">
        <v>1223</v>
      </c>
      <c r="C479">
        <v>66.333333333333329</v>
      </c>
      <c r="D479">
        <v>3</v>
      </c>
      <c r="E479" t="s">
        <v>7598</v>
      </c>
      <c r="F479">
        <v>158.5</v>
      </c>
      <c r="G479">
        <v>26</v>
      </c>
      <c r="H479" t="s">
        <v>47</v>
      </c>
      <c r="I479" t="s">
        <v>7599</v>
      </c>
      <c r="J479" t="s">
        <v>7600</v>
      </c>
      <c r="K479" t="s">
        <v>7601</v>
      </c>
      <c r="L479" t="s">
        <v>7602</v>
      </c>
      <c r="M479" t="s">
        <v>7603</v>
      </c>
      <c r="N479" t="s">
        <v>23</v>
      </c>
      <c r="O479" t="s">
        <v>48</v>
      </c>
      <c r="P479" t="s">
        <v>49</v>
      </c>
      <c r="Q479" t="s">
        <v>50</v>
      </c>
      <c r="R479" t="s">
        <v>24</v>
      </c>
      <c r="S479" t="s">
        <v>7604</v>
      </c>
      <c r="T479" t="s">
        <v>7603</v>
      </c>
    </row>
    <row r="480" spans="1:20" x14ac:dyDescent="0.25">
      <c r="A480" t="s">
        <v>232</v>
      </c>
      <c r="B480" t="s">
        <v>7605</v>
      </c>
      <c r="C480">
        <v>45</v>
      </c>
      <c r="D480">
        <v>50</v>
      </c>
      <c r="E480" t="s">
        <v>7606</v>
      </c>
      <c r="F480">
        <v>2300</v>
      </c>
      <c r="G480">
        <v>50</v>
      </c>
      <c r="H480" t="s">
        <v>47</v>
      </c>
      <c r="I480" t="s">
        <v>7607</v>
      </c>
      <c r="J480" t="s">
        <v>7608</v>
      </c>
      <c r="K480" t="s">
        <v>7609</v>
      </c>
      <c r="L480" t="s">
        <v>7610</v>
      </c>
      <c r="M480" t="s">
        <v>7611</v>
      </c>
      <c r="N480" t="s">
        <v>1290</v>
      </c>
      <c r="O480" t="s">
        <v>1226</v>
      </c>
      <c r="P480" t="s">
        <v>1227</v>
      </c>
      <c r="Q480" t="s">
        <v>1228</v>
      </c>
      <c r="R480" t="s">
        <v>24</v>
      </c>
      <c r="S480" t="s">
        <v>7612</v>
      </c>
      <c r="T480" t="s">
        <v>7613</v>
      </c>
    </row>
    <row r="481" spans="1:20" x14ac:dyDescent="0.25">
      <c r="A481" t="s">
        <v>279</v>
      </c>
      <c r="B481" t="s">
        <v>285</v>
      </c>
      <c r="C481">
        <v>139</v>
      </c>
      <c r="D481">
        <v>1</v>
      </c>
      <c r="E481" t="s">
        <v>7614</v>
      </c>
      <c r="F481">
        <v>215</v>
      </c>
      <c r="G481">
        <v>0</v>
      </c>
      <c r="H481" t="s">
        <v>1349</v>
      </c>
      <c r="I481" t="s">
        <v>7615</v>
      </c>
      <c r="J481" t="s">
        <v>7616</v>
      </c>
      <c r="K481" t="s">
        <v>7617</v>
      </c>
      <c r="L481" t="s">
        <v>7618</v>
      </c>
      <c r="M481" t="s">
        <v>7619</v>
      </c>
      <c r="N481" t="s">
        <v>1290</v>
      </c>
      <c r="O481" t="s">
        <v>1226</v>
      </c>
      <c r="P481" t="s">
        <v>1227</v>
      </c>
      <c r="Q481" t="s">
        <v>1228</v>
      </c>
      <c r="R481" t="s">
        <v>24</v>
      </c>
      <c r="S481" t="s">
        <v>7620</v>
      </c>
      <c r="T481" t="s">
        <v>7621</v>
      </c>
    </row>
    <row r="482" spans="1:20" x14ac:dyDescent="0.25">
      <c r="A482" t="s">
        <v>278</v>
      </c>
      <c r="B482" t="s">
        <v>284</v>
      </c>
      <c r="C482">
        <v>139</v>
      </c>
      <c r="D482">
        <v>1</v>
      </c>
      <c r="E482" t="s">
        <v>7614</v>
      </c>
      <c r="F482">
        <v>215</v>
      </c>
      <c r="G482">
        <v>0</v>
      </c>
      <c r="H482" t="s">
        <v>1349</v>
      </c>
      <c r="I482" t="s">
        <v>7615</v>
      </c>
      <c r="J482" t="s">
        <v>7616</v>
      </c>
      <c r="K482" t="s">
        <v>7617</v>
      </c>
      <c r="L482" t="s">
        <v>7618</v>
      </c>
      <c r="M482" t="s">
        <v>7619</v>
      </c>
      <c r="N482" t="s">
        <v>1290</v>
      </c>
      <c r="O482" t="s">
        <v>1226</v>
      </c>
      <c r="P482" t="s">
        <v>1227</v>
      </c>
      <c r="Q482" t="s">
        <v>1228</v>
      </c>
      <c r="R482" t="s">
        <v>24</v>
      </c>
      <c r="S482" t="s">
        <v>7620</v>
      </c>
      <c r="T482" t="s">
        <v>7621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7622</v>
      </c>
      <c r="F483">
        <v>135</v>
      </c>
      <c r="G483">
        <v>35</v>
      </c>
      <c r="H483" t="s">
        <v>1219</v>
      </c>
      <c r="I483" t="s">
        <v>7623</v>
      </c>
      <c r="J483" t="s">
        <v>329</v>
      </c>
      <c r="K483" t="s">
        <v>23</v>
      </c>
      <c r="L483" t="s">
        <v>24</v>
      </c>
      <c r="M483" t="s">
        <v>7624</v>
      </c>
      <c r="N483" t="s">
        <v>23</v>
      </c>
      <c r="O483" t="s">
        <v>58</v>
      </c>
      <c r="P483" t="s">
        <v>26</v>
      </c>
      <c r="Q483" t="s">
        <v>33</v>
      </c>
      <c r="R483" t="s">
        <v>24</v>
      </c>
      <c r="S483" t="s">
        <v>23</v>
      </c>
      <c r="T483" t="s">
        <v>7625</v>
      </c>
    </row>
    <row r="484" spans="1:20" x14ac:dyDescent="0.25">
      <c r="A484" t="s">
        <v>28</v>
      </c>
      <c r="B484" t="s">
        <v>29</v>
      </c>
      <c r="C484">
        <v>50</v>
      </c>
      <c r="D484">
        <v>1</v>
      </c>
      <c r="E484" t="s">
        <v>7622</v>
      </c>
      <c r="F484">
        <v>135</v>
      </c>
      <c r="G484">
        <v>35</v>
      </c>
      <c r="H484" t="s">
        <v>1219</v>
      </c>
      <c r="I484" t="s">
        <v>7623</v>
      </c>
      <c r="J484" t="s">
        <v>329</v>
      </c>
      <c r="K484" t="s">
        <v>23</v>
      </c>
      <c r="L484" t="s">
        <v>24</v>
      </c>
      <c r="M484" t="s">
        <v>7624</v>
      </c>
      <c r="N484" t="s">
        <v>23</v>
      </c>
      <c r="O484" t="s">
        <v>58</v>
      </c>
      <c r="P484" t="s">
        <v>26</v>
      </c>
      <c r="Q484" t="s">
        <v>33</v>
      </c>
      <c r="R484" t="s">
        <v>24</v>
      </c>
      <c r="S484" t="s">
        <v>23</v>
      </c>
      <c r="T484" t="s">
        <v>7625</v>
      </c>
    </row>
    <row r="485" spans="1:20" x14ac:dyDescent="0.25">
      <c r="A485" t="s">
        <v>30</v>
      </c>
      <c r="B485" t="s">
        <v>31</v>
      </c>
      <c r="C485">
        <v>50</v>
      </c>
      <c r="D485">
        <v>1</v>
      </c>
      <c r="E485" t="s">
        <v>7622</v>
      </c>
      <c r="F485">
        <v>135</v>
      </c>
      <c r="G485">
        <v>35</v>
      </c>
      <c r="H485" t="s">
        <v>1219</v>
      </c>
      <c r="I485" t="s">
        <v>7623</v>
      </c>
      <c r="J485" t="s">
        <v>329</v>
      </c>
      <c r="K485" t="s">
        <v>23</v>
      </c>
      <c r="L485" t="s">
        <v>24</v>
      </c>
      <c r="M485" t="s">
        <v>7624</v>
      </c>
      <c r="N485" t="s">
        <v>23</v>
      </c>
      <c r="O485" t="s">
        <v>58</v>
      </c>
      <c r="P485" t="s">
        <v>26</v>
      </c>
      <c r="Q485" t="s">
        <v>33</v>
      </c>
      <c r="R485" t="s">
        <v>24</v>
      </c>
      <c r="S485" t="s">
        <v>23</v>
      </c>
      <c r="T485" t="s">
        <v>7625</v>
      </c>
    </row>
    <row r="486" spans="1:20" x14ac:dyDescent="0.25">
      <c r="A486" t="s">
        <v>186</v>
      </c>
      <c r="B486" t="s">
        <v>187</v>
      </c>
      <c r="C486">
        <v>33.333333333333336</v>
      </c>
      <c r="D486">
        <v>3</v>
      </c>
      <c r="E486" t="s">
        <v>7626</v>
      </c>
      <c r="F486">
        <v>250</v>
      </c>
      <c r="G486">
        <v>0</v>
      </c>
      <c r="H486" t="s">
        <v>22</v>
      </c>
      <c r="I486" t="s">
        <v>7627</v>
      </c>
      <c r="J486" t="s">
        <v>7628</v>
      </c>
      <c r="K486" t="s">
        <v>7629</v>
      </c>
      <c r="L486" t="s">
        <v>7630</v>
      </c>
      <c r="M486" t="s">
        <v>7625</v>
      </c>
      <c r="N486" t="s">
        <v>23</v>
      </c>
      <c r="O486" t="s">
        <v>63</v>
      </c>
      <c r="P486" t="s">
        <v>54</v>
      </c>
      <c r="Q486" t="s">
        <v>55</v>
      </c>
      <c r="R486" t="s">
        <v>24</v>
      </c>
      <c r="S486" t="s">
        <v>7631</v>
      </c>
      <c r="T486" t="s">
        <v>7625</v>
      </c>
    </row>
    <row r="487" spans="1:20" x14ac:dyDescent="0.25">
      <c r="A487" t="s">
        <v>46</v>
      </c>
      <c r="B487" t="s">
        <v>56</v>
      </c>
      <c r="C487">
        <v>100</v>
      </c>
      <c r="D487">
        <v>1</v>
      </c>
      <c r="E487" t="s">
        <v>7626</v>
      </c>
      <c r="F487">
        <v>250</v>
      </c>
      <c r="G487">
        <v>0</v>
      </c>
      <c r="H487" t="s">
        <v>22</v>
      </c>
      <c r="I487" t="s">
        <v>7627</v>
      </c>
      <c r="J487" t="s">
        <v>7628</v>
      </c>
      <c r="K487" t="s">
        <v>7629</v>
      </c>
      <c r="L487" t="s">
        <v>7630</v>
      </c>
      <c r="M487" t="s">
        <v>7625</v>
      </c>
      <c r="N487" t="s">
        <v>23</v>
      </c>
      <c r="O487" t="s">
        <v>63</v>
      </c>
      <c r="P487" t="s">
        <v>54</v>
      </c>
      <c r="Q487" t="s">
        <v>55</v>
      </c>
      <c r="R487" t="s">
        <v>24</v>
      </c>
      <c r="S487" t="s">
        <v>7631</v>
      </c>
      <c r="T487" t="s">
        <v>7625</v>
      </c>
    </row>
    <row r="488" spans="1:20" x14ac:dyDescent="0.25">
      <c r="A488" t="s">
        <v>46</v>
      </c>
      <c r="B488" t="s">
        <v>56</v>
      </c>
      <c r="C488">
        <v>100</v>
      </c>
      <c r="D488">
        <v>3</v>
      </c>
      <c r="E488" t="s">
        <v>7632</v>
      </c>
      <c r="F488">
        <v>320</v>
      </c>
      <c r="G488">
        <v>20</v>
      </c>
      <c r="H488" t="s">
        <v>47</v>
      </c>
      <c r="I488" t="s">
        <v>7633</v>
      </c>
      <c r="J488" t="s">
        <v>7634</v>
      </c>
      <c r="K488" t="s">
        <v>7635</v>
      </c>
      <c r="L488" t="s">
        <v>7636</v>
      </c>
      <c r="M488" t="s">
        <v>7637</v>
      </c>
      <c r="N488" t="s">
        <v>1290</v>
      </c>
      <c r="O488" t="s">
        <v>4242</v>
      </c>
      <c r="P488" t="s">
        <v>1227</v>
      </c>
      <c r="Q488" t="s">
        <v>1228</v>
      </c>
      <c r="R488" t="s">
        <v>24</v>
      </c>
      <c r="S488" t="s">
        <v>7638</v>
      </c>
      <c r="T488" t="s">
        <v>7637</v>
      </c>
    </row>
    <row r="489" spans="1:20" x14ac:dyDescent="0.25">
      <c r="A489" t="s">
        <v>36</v>
      </c>
      <c r="B489" t="s">
        <v>37</v>
      </c>
      <c r="C489">
        <v>65</v>
      </c>
      <c r="D489">
        <v>1</v>
      </c>
      <c r="E489" t="s">
        <v>7639</v>
      </c>
      <c r="F489">
        <v>199</v>
      </c>
      <c r="G489">
        <v>0</v>
      </c>
      <c r="H489" t="s">
        <v>47</v>
      </c>
      <c r="I489" t="s">
        <v>7640</v>
      </c>
      <c r="J489" t="s">
        <v>7641</v>
      </c>
      <c r="K489" t="s">
        <v>4946</v>
      </c>
      <c r="L489" t="s">
        <v>7642</v>
      </c>
      <c r="M489" t="s">
        <v>7643</v>
      </c>
      <c r="N489" t="s">
        <v>1290</v>
      </c>
      <c r="O489" t="s">
        <v>1226</v>
      </c>
      <c r="P489" t="s">
        <v>1227</v>
      </c>
      <c r="Q489" t="s">
        <v>1228</v>
      </c>
      <c r="R489" t="s">
        <v>24</v>
      </c>
      <c r="S489" t="s">
        <v>7644</v>
      </c>
      <c r="T489" t="s">
        <v>7645</v>
      </c>
    </row>
    <row r="490" spans="1:20" x14ac:dyDescent="0.25">
      <c r="A490" t="s">
        <v>34</v>
      </c>
      <c r="B490" t="s">
        <v>35</v>
      </c>
      <c r="C490">
        <v>65</v>
      </c>
      <c r="D490">
        <v>1</v>
      </c>
      <c r="E490" t="s">
        <v>7639</v>
      </c>
      <c r="F490">
        <v>199</v>
      </c>
      <c r="G490">
        <v>0</v>
      </c>
      <c r="H490" t="s">
        <v>47</v>
      </c>
      <c r="I490" t="s">
        <v>7640</v>
      </c>
      <c r="J490" t="s">
        <v>7641</v>
      </c>
      <c r="K490" t="s">
        <v>4946</v>
      </c>
      <c r="L490" t="s">
        <v>7642</v>
      </c>
      <c r="M490" t="s">
        <v>7643</v>
      </c>
      <c r="N490" t="s">
        <v>1290</v>
      </c>
      <c r="O490" t="s">
        <v>1226</v>
      </c>
      <c r="P490" t="s">
        <v>1227</v>
      </c>
      <c r="Q490" t="s">
        <v>1228</v>
      </c>
      <c r="R490" t="s">
        <v>24</v>
      </c>
      <c r="S490" t="s">
        <v>7644</v>
      </c>
      <c r="T490" t="s">
        <v>7645</v>
      </c>
    </row>
    <row r="491" spans="1:20" x14ac:dyDescent="0.25">
      <c r="A491" t="s">
        <v>38</v>
      </c>
      <c r="B491" t="s">
        <v>39</v>
      </c>
      <c r="C491">
        <v>65</v>
      </c>
      <c r="D491">
        <v>2</v>
      </c>
      <c r="E491" t="s">
        <v>7639</v>
      </c>
      <c r="F491">
        <v>199</v>
      </c>
      <c r="G491">
        <v>0</v>
      </c>
      <c r="H491" t="s">
        <v>47</v>
      </c>
      <c r="I491" t="s">
        <v>7640</v>
      </c>
      <c r="J491" t="s">
        <v>7641</v>
      </c>
      <c r="K491" t="s">
        <v>4946</v>
      </c>
      <c r="L491" t="s">
        <v>7642</v>
      </c>
      <c r="M491" t="s">
        <v>7643</v>
      </c>
      <c r="N491" t="s">
        <v>1290</v>
      </c>
      <c r="O491" t="s">
        <v>1226</v>
      </c>
      <c r="P491" t="s">
        <v>1227</v>
      </c>
      <c r="Q491" t="s">
        <v>1228</v>
      </c>
      <c r="R491" t="s">
        <v>24</v>
      </c>
      <c r="S491" t="s">
        <v>7644</v>
      </c>
      <c r="T491" t="s">
        <v>7645</v>
      </c>
    </row>
    <row r="492" spans="1:20" x14ac:dyDescent="0.25">
      <c r="A492" t="s">
        <v>34</v>
      </c>
      <c r="B492" t="s">
        <v>35</v>
      </c>
      <c r="C492">
        <v>65</v>
      </c>
      <c r="D492">
        <v>2</v>
      </c>
      <c r="E492" t="s">
        <v>7646</v>
      </c>
      <c r="F492">
        <v>199</v>
      </c>
      <c r="G492">
        <v>0</v>
      </c>
      <c r="H492" t="s">
        <v>47</v>
      </c>
      <c r="I492" t="s">
        <v>7647</v>
      </c>
      <c r="J492" t="s">
        <v>7648</v>
      </c>
      <c r="K492" t="s">
        <v>7649</v>
      </c>
      <c r="L492" t="s">
        <v>7650</v>
      </c>
      <c r="M492" t="s">
        <v>5485</v>
      </c>
      <c r="N492" t="s">
        <v>1290</v>
      </c>
      <c r="O492" t="s">
        <v>1226</v>
      </c>
      <c r="P492" t="s">
        <v>1227</v>
      </c>
      <c r="Q492" t="s">
        <v>1228</v>
      </c>
      <c r="R492" t="s">
        <v>24</v>
      </c>
      <c r="S492" t="s">
        <v>7651</v>
      </c>
      <c r="T492" t="s">
        <v>7652</v>
      </c>
    </row>
    <row r="493" spans="1:20" x14ac:dyDescent="0.25">
      <c r="A493" t="s">
        <v>38</v>
      </c>
      <c r="B493" t="s">
        <v>39</v>
      </c>
      <c r="C493">
        <v>65</v>
      </c>
      <c r="D493">
        <v>1</v>
      </c>
      <c r="E493" t="s">
        <v>7646</v>
      </c>
      <c r="F493">
        <v>199</v>
      </c>
      <c r="G493">
        <v>0</v>
      </c>
      <c r="H493" t="s">
        <v>47</v>
      </c>
      <c r="I493" t="s">
        <v>7647</v>
      </c>
      <c r="J493" t="s">
        <v>7648</v>
      </c>
      <c r="K493" t="s">
        <v>7649</v>
      </c>
      <c r="L493" t="s">
        <v>7650</v>
      </c>
      <c r="M493" t="s">
        <v>5485</v>
      </c>
      <c r="N493" t="s">
        <v>1290</v>
      </c>
      <c r="O493" t="s">
        <v>1226</v>
      </c>
      <c r="P493" t="s">
        <v>1227</v>
      </c>
      <c r="Q493" t="s">
        <v>1228</v>
      </c>
      <c r="R493" t="s">
        <v>24</v>
      </c>
      <c r="S493" t="s">
        <v>7651</v>
      </c>
      <c r="T493" t="s">
        <v>7652</v>
      </c>
    </row>
    <row r="494" spans="1:20" x14ac:dyDescent="0.25">
      <c r="A494" t="s">
        <v>152</v>
      </c>
      <c r="B494" t="s">
        <v>153</v>
      </c>
      <c r="C494">
        <v>65</v>
      </c>
      <c r="D494">
        <v>1</v>
      </c>
      <c r="E494" t="s">
        <v>7646</v>
      </c>
      <c r="F494">
        <v>199</v>
      </c>
      <c r="G494">
        <v>0</v>
      </c>
      <c r="H494" t="s">
        <v>47</v>
      </c>
      <c r="I494" t="s">
        <v>7647</v>
      </c>
      <c r="J494" t="s">
        <v>7648</v>
      </c>
      <c r="K494" t="s">
        <v>7649</v>
      </c>
      <c r="L494" t="s">
        <v>7650</v>
      </c>
      <c r="M494" t="s">
        <v>5485</v>
      </c>
      <c r="N494" t="s">
        <v>1290</v>
      </c>
      <c r="O494" t="s">
        <v>1226</v>
      </c>
      <c r="P494" t="s">
        <v>1227</v>
      </c>
      <c r="Q494" t="s">
        <v>1228</v>
      </c>
      <c r="R494" t="s">
        <v>24</v>
      </c>
      <c r="S494" t="s">
        <v>7651</v>
      </c>
      <c r="T494" t="s">
        <v>7652</v>
      </c>
    </row>
    <row r="495" spans="1:20" x14ac:dyDescent="0.25">
      <c r="A495" t="s">
        <v>186</v>
      </c>
      <c r="B495" t="s">
        <v>187</v>
      </c>
      <c r="C495">
        <v>50</v>
      </c>
      <c r="D495">
        <v>6</v>
      </c>
      <c r="E495" t="s">
        <v>7653</v>
      </c>
      <c r="F495">
        <v>200</v>
      </c>
      <c r="G495">
        <v>0</v>
      </c>
      <c r="H495" t="s">
        <v>22</v>
      </c>
      <c r="I495" t="s">
        <v>7654</v>
      </c>
      <c r="J495" t="s">
        <v>302</v>
      </c>
      <c r="K495" t="s">
        <v>23</v>
      </c>
      <c r="L495" t="s">
        <v>24</v>
      </c>
      <c r="M495" t="s">
        <v>7655</v>
      </c>
      <c r="N495" t="s">
        <v>23</v>
      </c>
      <c r="O495" t="s">
        <v>25</v>
      </c>
      <c r="P495" t="s">
        <v>26</v>
      </c>
      <c r="Q495" t="s">
        <v>27</v>
      </c>
      <c r="R495" t="s">
        <v>24</v>
      </c>
      <c r="S495" t="s">
        <v>23</v>
      </c>
      <c r="T495" t="s">
        <v>7655</v>
      </c>
    </row>
    <row r="496" spans="1:20" x14ac:dyDescent="0.25">
      <c r="A496" t="s">
        <v>30</v>
      </c>
      <c r="B496" t="s">
        <v>31</v>
      </c>
      <c r="C496">
        <v>43</v>
      </c>
      <c r="D496">
        <v>1</v>
      </c>
      <c r="E496" t="s">
        <v>7656</v>
      </c>
      <c r="F496">
        <v>43</v>
      </c>
      <c r="G496">
        <v>0</v>
      </c>
      <c r="H496" t="s">
        <v>47</v>
      </c>
      <c r="I496" t="s">
        <v>7657</v>
      </c>
      <c r="J496" t="s">
        <v>7658</v>
      </c>
      <c r="K496" t="s">
        <v>3954</v>
      </c>
      <c r="L496" t="s">
        <v>7150</v>
      </c>
      <c r="M496" t="s">
        <v>7659</v>
      </c>
      <c r="N496" t="s">
        <v>23</v>
      </c>
      <c r="O496" t="s">
        <v>63</v>
      </c>
      <c r="P496" t="s">
        <v>54</v>
      </c>
      <c r="Q496" t="s">
        <v>55</v>
      </c>
      <c r="R496" t="s">
        <v>24</v>
      </c>
      <c r="S496" t="s">
        <v>7660</v>
      </c>
      <c r="T496" t="s">
        <v>7661</v>
      </c>
    </row>
    <row r="497" spans="1:20" x14ac:dyDescent="0.25">
      <c r="A497" t="s">
        <v>186</v>
      </c>
      <c r="B497" t="s">
        <v>187</v>
      </c>
      <c r="C497">
        <v>50</v>
      </c>
      <c r="D497">
        <v>6</v>
      </c>
      <c r="E497" t="s">
        <v>7662</v>
      </c>
      <c r="F497">
        <v>200</v>
      </c>
      <c r="G497">
        <v>0</v>
      </c>
      <c r="H497" t="s">
        <v>22</v>
      </c>
      <c r="I497" t="s">
        <v>7663</v>
      </c>
      <c r="J497" t="s">
        <v>328</v>
      </c>
      <c r="K497" t="s">
        <v>23</v>
      </c>
      <c r="L497" t="s">
        <v>24</v>
      </c>
      <c r="M497" t="s">
        <v>7664</v>
      </c>
      <c r="N497" t="s">
        <v>23</v>
      </c>
      <c r="O497" t="s">
        <v>58</v>
      </c>
      <c r="P497" t="s">
        <v>26</v>
      </c>
      <c r="Q497" t="s">
        <v>33</v>
      </c>
      <c r="R497" t="s">
        <v>24</v>
      </c>
      <c r="S497" t="s">
        <v>23</v>
      </c>
      <c r="T497" t="s">
        <v>7664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7665</v>
      </c>
      <c r="F498">
        <v>100</v>
      </c>
      <c r="G498">
        <v>0</v>
      </c>
      <c r="H498" t="s">
        <v>1219</v>
      </c>
      <c r="I498" t="s">
        <v>7666</v>
      </c>
      <c r="J498" t="s">
        <v>333</v>
      </c>
      <c r="K498" t="s">
        <v>23</v>
      </c>
      <c r="L498" t="s">
        <v>24</v>
      </c>
      <c r="M498" t="s">
        <v>7667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7668</v>
      </c>
    </row>
    <row r="499" spans="1:20" x14ac:dyDescent="0.25">
      <c r="A499" t="s">
        <v>28</v>
      </c>
      <c r="B499" t="s">
        <v>29</v>
      </c>
      <c r="C499">
        <v>50</v>
      </c>
      <c r="D499">
        <v>1</v>
      </c>
      <c r="E499" t="s">
        <v>7665</v>
      </c>
      <c r="F499">
        <v>100</v>
      </c>
      <c r="G499">
        <v>0</v>
      </c>
      <c r="H499" t="s">
        <v>1219</v>
      </c>
      <c r="I499" t="s">
        <v>7666</v>
      </c>
      <c r="J499" t="s">
        <v>333</v>
      </c>
      <c r="K499" t="s">
        <v>23</v>
      </c>
      <c r="L499" t="s">
        <v>24</v>
      </c>
      <c r="M499" t="s">
        <v>7667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7668</v>
      </c>
    </row>
    <row r="500" spans="1:20" x14ac:dyDescent="0.25">
      <c r="A500" t="s">
        <v>30</v>
      </c>
      <c r="B500" t="s">
        <v>31</v>
      </c>
      <c r="C500">
        <v>50</v>
      </c>
      <c r="D500">
        <v>1</v>
      </c>
      <c r="E500" t="s">
        <v>7665</v>
      </c>
      <c r="F500">
        <v>100</v>
      </c>
      <c r="G500">
        <v>0</v>
      </c>
      <c r="H500" t="s">
        <v>1219</v>
      </c>
      <c r="I500" t="s">
        <v>7666</v>
      </c>
      <c r="J500" t="s">
        <v>333</v>
      </c>
      <c r="K500" t="s">
        <v>23</v>
      </c>
      <c r="L500" t="s">
        <v>24</v>
      </c>
      <c r="M500" t="s">
        <v>7667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7668</v>
      </c>
    </row>
    <row r="501" spans="1:20" x14ac:dyDescent="0.25">
      <c r="A501" t="s">
        <v>186</v>
      </c>
      <c r="B501" t="s">
        <v>187</v>
      </c>
      <c r="C501">
        <v>33.333333333333336</v>
      </c>
      <c r="D501">
        <v>3</v>
      </c>
      <c r="E501" t="s">
        <v>7669</v>
      </c>
      <c r="F501">
        <v>200</v>
      </c>
      <c r="G501">
        <v>0</v>
      </c>
      <c r="H501" t="s">
        <v>22</v>
      </c>
      <c r="I501" t="s">
        <v>1292</v>
      </c>
      <c r="J501" t="s">
        <v>329</v>
      </c>
      <c r="K501" t="s">
        <v>23</v>
      </c>
      <c r="L501" t="s">
        <v>24</v>
      </c>
      <c r="M501" t="s">
        <v>7670</v>
      </c>
      <c r="N501" t="s">
        <v>23</v>
      </c>
      <c r="O501" t="s">
        <v>32</v>
      </c>
      <c r="P501" t="s">
        <v>26</v>
      </c>
      <c r="Q501" t="s">
        <v>33</v>
      </c>
      <c r="R501" t="s">
        <v>24</v>
      </c>
      <c r="S501" t="s">
        <v>7671</v>
      </c>
      <c r="T501" t="s">
        <v>7670</v>
      </c>
    </row>
    <row r="502" spans="1:20" x14ac:dyDescent="0.25">
      <c r="A502" t="s">
        <v>30</v>
      </c>
      <c r="B502" t="s">
        <v>31</v>
      </c>
      <c r="C502">
        <v>60</v>
      </c>
      <c r="D502">
        <v>3</v>
      </c>
      <c r="E502" t="s">
        <v>7669</v>
      </c>
      <c r="F502">
        <v>200</v>
      </c>
      <c r="G502">
        <v>0</v>
      </c>
      <c r="H502" t="s">
        <v>22</v>
      </c>
      <c r="I502" t="s">
        <v>1292</v>
      </c>
      <c r="J502" t="s">
        <v>329</v>
      </c>
      <c r="K502" t="s">
        <v>23</v>
      </c>
      <c r="L502" t="s">
        <v>24</v>
      </c>
      <c r="M502" t="s">
        <v>7670</v>
      </c>
      <c r="N502" t="s">
        <v>23</v>
      </c>
      <c r="O502" t="s">
        <v>32</v>
      </c>
      <c r="P502" t="s">
        <v>26</v>
      </c>
      <c r="Q502" t="s">
        <v>33</v>
      </c>
      <c r="R502" t="s">
        <v>24</v>
      </c>
      <c r="S502" t="s">
        <v>7671</v>
      </c>
      <c r="T502" t="s">
        <v>7670</v>
      </c>
    </row>
    <row r="503" spans="1:20" x14ac:dyDescent="0.25">
      <c r="A503" t="s">
        <v>186</v>
      </c>
      <c r="B503" t="s">
        <v>187</v>
      </c>
      <c r="C503">
        <v>50</v>
      </c>
      <c r="D503">
        <v>6</v>
      </c>
      <c r="E503" t="s">
        <v>7672</v>
      </c>
      <c r="F503">
        <v>200</v>
      </c>
      <c r="G503">
        <v>0</v>
      </c>
      <c r="H503" t="s">
        <v>22</v>
      </c>
      <c r="I503" t="s">
        <v>7673</v>
      </c>
      <c r="J503" t="s">
        <v>334</v>
      </c>
      <c r="K503" t="s">
        <v>23</v>
      </c>
      <c r="L503" t="s">
        <v>24</v>
      </c>
      <c r="M503" t="s">
        <v>7674</v>
      </c>
      <c r="N503" t="s">
        <v>23</v>
      </c>
      <c r="O503" t="s">
        <v>25</v>
      </c>
      <c r="P503" t="s">
        <v>26</v>
      </c>
      <c r="Q503" t="s">
        <v>27</v>
      </c>
      <c r="R503" t="s">
        <v>24</v>
      </c>
      <c r="S503" t="s">
        <v>23</v>
      </c>
      <c r="T503" t="s">
        <v>7674</v>
      </c>
    </row>
    <row r="504" spans="1:20" x14ac:dyDescent="0.25">
      <c r="A504" t="s">
        <v>186</v>
      </c>
      <c r="B504" t="s">
        <v>187</v>
      </c>
      <c r="C504">
        <v>50</v>
      </c>
      <c r="D504">
        <v>6</v>
      </c>
      <c r="E504" t="s">
        <v>7675</v>
      </c>
      <c r="F504">
        <v>200</v>
      </c>
      <c r="G504">
        <v>0</v>
      </c>
      <c r="H504" t="s">
        <v>22</v>
      </c>
      <c r="I504" t="s">
        <v>7676</v>
      </c>
      <c r="J504" t="s">
        <v>1224</v>
      </c>
      <c r="K504" t="s">
        <v>23</v>
      </c>
      <c r="L504" t="s">
        <v>24</v>
      </c>
      <c r="M504" t="s">
        <v>7677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7677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7678</v>
      </c>
      <c r="F505">
        <v>100</v>
      </c>
      <c r="G505">
        <v>0</v>
      </c>
      <c r="H505" t="s">
        <v>1219</v>
      </c>
      <c r="I505" t="s">
        <v>1312</v>
      </c>
      <c r="J505" t="s">
        <v>303</v>
      </c>
      <c r="K505" t="s">
        <v>23</v>
      </c>
      <c r="L505" t="s">
        <v>24</v>
      </c>
      <c r="M505" t="s">
        <v>7679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7680</v>
      </c>
      <c r="T505" t="s">
        <v>7679</v>
      </c>
    </row>
    <row r="506" spans="1:20" x14ac:dyDescent="0.25">
      <c r="A506" t="s">
        <v>28</v>
      </c>
      <c r="B506" t="s">
        <v>29</v>
      </c>
      <c r="C506">
        <v>50</v>
      </c>
      <c r="D506">
        <v>1</v>
      </c>
      <c r="E506" t="s">
        <v>7678</v>
      </c>
      <c r="F506">
        <v>100</v>
      </c>
      <c r="G506">
        <v>0</v>
      </c>
      <c r="H506" t="s">
        <v>1219</v>
      </c>
      <c r="I506" t="s">
        <v>1312</v>
      </c>
      <c r="J506" t="s">
        <v>303</v>
      </c>
      <c r="K506" t="s">
        <v>23</v>
      </c>
      <c r="L506" t="s">
        <v>24</v>
      </c>
      <c r="M506" t="s">
        <v>7679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7680</v>
      </c>
      <c r="T506" t="s">
        <v>7679</v>
      </c>
    </row>
    <row r="507" spans="1:20" x14ac:dyDescent="0.25">
      <c r="A507" t="s">
        <v>30</v>
      </c>
      <c r="B507" t="s">
        <v>31</v>
      </c>
      <c r="C507">
        <v>50</v>
      </c>
      <c r="D507">
        <v>1</v>
      </c>
      <c r="E507" t="s">
        <v>7678</v>
      </c>
      <c r="F507">
        <v>100</v>
      </c>
      <c r="G507">
        <v>0</v>
      </c>
      <c r="H507" t="s">
        <v>1219</v>
      </c>
      <c r="I507" t="s">
        <v>1312</v>
      </c>
      <c r="J507" t="s">
        <v>303</v>
      </c>
      <c r="K507" t="s">
        <v>23</v>
      </c>
      <c r="L507" t="s">
        <v>24</v>
      </c>
      <c r="M507" t="s">
        <v>7679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7680</v>
      </c>
      <c r="T507" t="s">
        <v>7679</v>
      </c>
    </row>
    <row r="508" spans="1:20" x14ac:dyDescent="0.25">
      <c r="A508" t="s">
        <v>186</v>
      </c>
      <c r="B508" t="s">
        <v>187</v>
      </c>
      <c r="C508">
        <v>50</v>
      </c>
      <c r="D508">
        <v>6</v>
      </c>
      <c r="E508" t="s">
        <v>7681</v>
      </c>
      <c r="F508">
        <v>200</v>
      </c>
      <c r="G508">
        <v>0</v>
      </c>
      <c r="H508" t="s">
        <v>22</v>
      </c>
      <c r="I508" t="s">
        <v>7682</v>
      </c>
      <c r="J508" t="s">
        <v>306</v>
      </c>
      <c r="K508" t="s">
        <v>23</v>
      </c>
      <c r="L508" t="s">
        <v>24</v>
      </c>
      <c r="M508" t="s">
        <v>7683</v>
      </c>
      <c r="N508" t="s">
        <v>23</v>
      </c>
      <c r="O508" t="s">
        <v>58</v>
      </c>
      <c r="P508" t="s">
        <v>26</v>
      </c>
      <c r="Q508" t="s">
        <v>33</v>
      </c>
      <c r="R508" t="s">
        <v>24</v>
      </c>
      <c r="S508" t="s">
        <v>7684</v>
      </c>
      <c r="T508" t="s">
        <v>7683</v>
      </c>
    </row>
    <row r="509" spans="1:20" x14ac:dyDescent="0.25">
      <c r="A509" t="s">
        <v>115</v>
      </c>
      <c r="B509" t="s">
        <v>116</v>
      </c>
      <c r="C509">
        <v>35</v>
      </c>
      <c r="D509">
        <v>8</v>
      </c>
      <c r="E509" t="s">
        <v>7685</v>
      </c>
      <c r="F509">
        <v>328</v>
      </c>
      <c r="G509">
        <v>0</v>
      </c>
      <c r="H509" t="s">
        <v>47</v>
      </c>
      <c r="I509" t="s">
        <v>4636</v>
      </c>
      <c r="J509" t="s">
        <v>4637</v>
      </c>
      <c r="K509" t="s">
        <v>4638</v>
      </c>
      <c r="L509" t="s">
        <v>4639</v>
      </c>
      <c r="M509" t="s">
        <v>7686</v>
      </c>
      <c r="N509" t="s">
        <v>23</v>
      </c>
      <c r="O509" t="s">
        <v>63</v>
      </c>
      <c r="P509" t="s">
        <v>54</v>
      </c>
      <c r="Q509" t="s">
        <v>55</v>
      </c>
      <c r="R509" t="s">
        <v>24</v>
      </c>
      <c r="S509" t="s">
        <v>7687</v>
      </c>
      <c r="T509" t="s">
        <v>7688</v>
      </c>
    </row>
    <row r="510" spans="1:20" x14ac:dyDescent="0.25">
      <c r="A510" t="s">
        <v>38</v>
      </c>
      <c r="B510" t="s">
        <v>39</v>
      </c>
      <c r="C510">
        <v>54.5</v>
      </c>
      <c r="D510">
        <v>2</v>
      </c>
      <c r="E510" t="s">
        <v>7689</v>
      </c>
      <c r="F510">
        <v>83</v>
      </c>
      <c r="G510">
        <v>7</v>
      </c>
      <c r="H510" t="s">
        <v>47</v>
      </c>
      <c r="I510" t="s">
        <v>7690</v>
      </c>
      <c r="J510" t="s">
        <v>7691</v>
      </c>
      <c r="K510" t="s">
        <v>7692</v>
      </c>
      <c r="L510" t="s">
        <v>7693</v>
      </c>
      <c r="M510" t="s">
        <v>7688</v>
      </c>
      <c r="N510" t="s">
        <v>23</v>
      </c>
      <c r="O510" t="s">
        <v>48</v>
      </c>
      <c r="P510" t="s">
        <v>49</v>
      </c>
      <c r="Q510" t="s">
        <v>50</v>
      </c>
      <c r="R510" t="s">
        <v>24</v>
      </c>
      <c r="S510" t="s">
        <v>7694</v>
      </c>
      <c r="T510" t="s">
        <v>7688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7695</v>
      </c>
      <c r="F511">
        <v>100</v>
      </c>
      <c r="G511">
        <v>0</v>
      </c>
      <c r="H511" t="s">
        <v>1219</v>
      </c>
      <c r="I511" t="s">
        <v>7696</v>
      </c>
      <c r="J511" t="s">
        <v>314</v>
      </c>
      <c r="K511" t="s">
        <v>23</v>
      </c>
      <c r="L511" t="s">
        <v>24</v>
      </c>
      <c r="M511" t="s">
        <v>7697</v>
      </c>
      <c r="N511" t="s">
        <v>23</v>
      </c>
      <c r="O511" t="s">
        <v>25</v>
      </c>
      <c r="P511" t="s">
        <v>26</v>
      </c>
      <c r="Q511" t="s">
        <v>27</v>
      </c>
      <c r="R511" t="s">
        <v>24</v>
      </c>
      <c r="S511" t="s">
        <v>7698</v>
      </c>
      <c r="T511" t="s">
        <v>7699</v>
      </c>
    </row>
    <row r="512" spans="1:20" x14ac:dyDescent="0.25">
      <c r="A512" t="s">
        <v>28</v>
      </c>
      <c r="B512" t="s">
        <v>29</v>
      </c>
      <c r="C512">
        <v>50</v>
      </c>
      <c r="D512">
        <v>1</v>
      </c>
      <c r="E512" t="s">
        <v>7695</v>
      </c>
      <c r="F512">
        <v>100</v>
      </c>
      <c r="G512">
        <v>0</v>
      </c>
      <c r="H512" t="s">
        <v>1219</v>
      </c>
      <c r="I512" t="s">
        <v>7696</v>
      </c>
      <c r="J512" t="s">
        <v>314</v>
      </c>
      <c r="K512" t="s">
        <v>23</v>
      </c>
      <c r="L512" t="s">
        <v>24</v>
      </c>
      <c r="M512" t="s">
        <v>7697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7698</v>
      </c>
      <c r="T512" t="s">
        <v>7699</v>
      </c>
    </row>
    <row r="513" spans="1:20" x14ac:dyDescent="0.25">
      <c r="A513" t="s">
        <v>30</v>
      </c>
      <c r="B513" t="s">
        <v>31</v>
      </c>
      <c r="C513">
        <v>50</v>
      </c>
      <c r="D513">
        <v>1</v>
      </c>
      <c r="E513" t="s">
        <v>7695</v>
      </c>
      <c r="F513">
        <v>100</v>
      </c>
      <c r="G513">
        <v>0</v>
      </c>
      <c r="H513" t="s">
        <v>1219</v>
      </c>
      <c r="I513" t="s">
        <v>7696</v>
      </c>
      <c r="J513" t="s">
        <v>314</v>
      </c>
      <c r="K513" t="s">
        <v>23</v>
      </c>
      <c r="L513" t="s">
        <v>24</v>
      </c>
      <c r="M513" t="s">
        <v>7697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7698</v>
      </c>
      <c r="T513" t="s">
        <v>7699</v>
      </c>
    </row>
    <row r="514" spans="1:20" x14ac:dyDescent="0.25">
      <c r="A514" t="s">
        <v>46</v>
      </c>
      <c r="B514" t="s">
        <v>56</v>
      </c>
      <c r="C514">
        <v>66.333333333333329</v>
      </c>
      <c r="D514">
        <v>3</v>
      </c>
      <c r="E514" t="s">
        <v>7700</v>
      </c>
      <c r="F514">
        <v>212</v>
      </c>
      <c r="G514">
        <v>0</v>
      </c>
      <c r="H514" t="s">
        <v>47</v>
      </c>
      <c r="I514" t="s">
        <v>7701</v>
      </c>
      <c r="J514" t="s">
        <v>7702</v>
      </c>
      <c r="K514" t="s">
        <v>7703</v>
      </c>
      <c r="L514" t="s">
        <v>1353</v>
      </c>
      <c r="M514" t="s">
        <v>7704</v>
      </c>
      <c r="N514" t="s">
        <v>23</v>
      </c>
      <c r="O514" t="s">
        <v>63</v>
      </c>
      <c r="P514" t="s">
        <v>54</v>
      </c>
      <c r="Q514" t="s">
        <v>55</v>
      </c>
      <c r="R514" t="s">
        <v>24</v>
      </c>
      <c r="S514" t="s">
        <v>7705</v>
      </c>
      <c r="T514" t="s">
        <v>7706</v>
      </c>
    </row>
    <row r="515" spans="1:20" x14ac:dyDescent="0.25">
      <c r="A515" t="s">
        <v>186</v>
      </c>
      <c r="B515" t="s">
        <v>187</v>
      </c>
      <c r="C515">
        <v>50</v>
      </c>
      <c r="D515">
        <v>6</v>
      </c>
      <c r="E515" t="s">
        <v>7707</v>
      </c>
      <c r="F515">
        <v>200</v>
      </c>
      <c r="G515">
        <v>0</v>
      </c>
      <c r="H515" t="s">
        <v>22</v>
      </c>
      <c r="I515" t="s">
        <v>7708</v>
      </c>
      <c r="J515" t="s">
        <v>359</v>
      </c>
      <c r="K515" t="s">
        <v>23</v>
      </c>
      <c r="L515" t="s">
        <v>24</v>
      </c>
      <c r="M515" t="s">
        <v>7709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7710</v>
      </c>
      <c r="T515" t="s">
        <v>7709</v>
      </c>
    </row>
    <row r="516" spans="1:20" x14ac:dyDescent="0.25">
      <c r="A516" t="s">
        <v>186</v>
      </c>
      <c r="B516" t="s">
        <v>187</v>
      </c>
      <c r="C516">
        <v>37.5</v>
      </c>
      <c r="D516">
        <v>4</v>
      </c>
      <c r="E516" t="s">
        <v>7711</v>
      </c>
      <c r="F516">
        <v>159</v>
      </c>
      <c r="G516">
        <v>0</v>
      </c>
      <c r="H516" t="s">
        <v>1219</v>
      </c>
      <c r="I516" t="s">
        <v>7712</v>
      </c>
      <c r="J516" t="s">
        <v>323</v>
      </c>
      <c r="K516" t="s">
        <v>23</v>
      </c>
      <c r="L516" t="s">
        <v>24</v>
      </c>
      <c r="M516" t="s">
        <v>7713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7714</v>
      </c>
      <c r="T516" t="s">
        <v>7715</v>
      </c>
    </row>
    <row r="517" spans="1:20" x14ac:dyDescent="0.25">
      <c r="A517" t="s">
        <v>20</v>
      </c>
      <c r="B517" t="s">
        <v>21</v>
      </c>
      <c r="C517">
        <v>50</v>
      </c>
      <c r="D517">
        <v>1</v>
      </c>
      <c r="E517" t="s">
        <v>7716</v>
      </c>
      <c r="F517">
        <v>100</v>
      </c>
      <c r="G517">
        <v>0</v>
      </c>
      <c r="H517" t="s">
        <v>1219</v>
      </c>
      <c r="I517" t="s">
        <v>7717</v>
      </c>
      <c r="J517" t="s">
        <v>335</v>
      </c>
      <c r="K517" t="s">
        <v>23</v>
      </c>
      <c r="L517" t="s">
        <v>24</v>
      </c>
      <c r="M517" t="s">
        <v>7718</v>
      </c>
      <c r="N517" t="s">
        <v>23</v>
      </c>
      <c r="O517" t="s">
        <v>58</v>
      </c>
      <c r="P517" t="s">
        <v>26</v>
      </c>
      <c r="Q517" t="s">
        <v>33</v>
      </c>
      <c r="R517" t="s">
        <v>24</v>
      </c>
      <c r="S517" t="s">
        <v>7719</v>
      </c>
      <c r="T517" t="s">
        <v>7718</v>
      </c>
    </row>
    <row r="518" spans="1:20" x14ac:dyDescent="0.25">
      <c r="A518" t="s">
        <v>28</v>
      </c>
      <c r="B518" t="s">
        <v>29</v>
      </c>
      <c r="C518">
        <v>50</v>
      </c>
      <c r="D518">
        <v>1</v>
      </c>
      <c r="E518" t="s">
        <v>7716</v>
      </c>
      <c r="F518">
        <v>100</v>
      </c>
      <c r="G518">
        <v>0</v>
      </c>
      <c r="H518" t="s">
        <v>1219</v>
      </c>
      <c r="I518" t="s">
        <v>7717</v>
      </c>
      <c r="J518" t="s">
        <v>335</v>
      </c>
      <c r="K518" t="s">
        <v>23</v>
      </c>
      <c r="L518" t="s">
        <v>24</v>
      </c>
      <c r="M518" t="s">
        <v>7718</v>
      </c>
      <c r="N518" t="s">
        <v>23</v>
      </c>
      <c r="O518" t="s">
        <v>58</v>
      </c>
      <c r="P518" t="s">
        <v>26</v>
      </c>
      <c r="Q518" t="s">
        <v>33</v>
      </c>
      <c r="R518" t="s">
        <v>24</v>
      </c>
      <c r="S518" t="s">
        <v>7719</v>
      </c>
      <c r="T518" t="s">
        <v>7718</v>
      </c>
    </row>
    <row r="519" spans="1:20" x14ac:dyDescent="0.25">
      <c r="A519" t="s">
        <v>30</v>
      </c>
      <c r="B519" t="s">
        <v>31</v>
      </c>
      <c r="C519">
        <v>50</v>
      </c>
      <c r="D519">
        <v>1</v>
      </c>
      <c r="E519" t="s">
        <v>7716</v>
      </c>
      <c r="F519">
        <v>100</v>
      </c>
      <c r="G519">
        <v>0</v>
      </c>
      <c r="H519" t="s">
        <v>1219</v>
      </c>
      <c r="I519" t="s">
        <v>7717</v>
      </c>
      <c r="J519" t="s">
        <v>335</v>
      </c>
      <c r="K519" t="s">
        <v>23</v>
      </c>
      <c r="L519" t="s">
        <v>24</v>
      </c>
      <c r="M519" t="s">
        <v>7718</v>
      </c>
      <c r="N519" t="s">
        <v>23</v>
      </c>
      <c r="O519" t="s">
        <v>58</v>
      </c>
      <c r="P519" t="s">
        <v>26</v>
      </c>
      <c r="Q519" t="s">
        <v>33</v>
      </c>
      <c r="R519" t="s">
        <v>24</v>
      </c>
      <c r="S519" t="s">
        <v>7719</v>
      </c>
      <c r="T519" t="s">
        <v>7718</v>
      </c>
    </row>
    <row r="520" spans="1:20" x14ac:dyDescent="0.25">
      <c r="A520" t="s">
        <v>42</v>
      </c>
      <c r="B520" t="s">
        <v>43</v>
      </c>
      <c r="C520">
        <v>66.666666666666671</v>
      </c>
      <c r="D520">
        <v>3</v>
      </c>
      <c r="E520" t="s">
        <v>7720</v>
      </c>
      <c r="F520">
        <v>109</v>
      </c>
      <c r="G520">
        <v>9</v>
      </c>
      <c r="H520" t="s">
        <v>1219</v>
      </c>
      <c r="I520" t="s">
        <v>5017</v>
      </c>
      <c r="J520" t="s">
        <v>318</v>
      </c>
      <c r="K520" t="s">
        <v>23</v>
      </c>
      <c r="L520" t="s">
        <v>24</v>
      </c>
      <c r="M520" t="s">
        <v>7721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7722</v>
      </c>
      <c r="T520" t="s">
        <v>7721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7723</v>
      </c>
      <c r="F521">
        <v>100</v>
      </c>
      <c r="G521">
        <v>0</v>
      </c>
      <c r="H521" t="s">
        <v>1219</v>
      </c>
      <c r="I521" t="s">
        <v>7724</v>
      </c>
      <c r="J521" t="s">
        <v>1241</v>
      </c>
      <c r="K521" t="s">
        <v>23</v>
      </c>
      <c r="L521" t="s">
        <v>24</v>
      </c>
      <c r="M521" t="s">
        <v>7725</v>
      </c>
      <c r="N521" t="s">
        <v>23</v>
      </c>
      <c r="O521" t="s">
        <v>58</v>
      </c>
      <c r="P521" t="s">
        <v>26</v>
      </c>
      <c r="Q521" t="s">
        <v>33</v>
      </c>
      <c r="R521" t="s">
        <v>24</v>
      </c>
      <c r="S521" t="s">
        <v>7726</v>
      </c>
      <c r="T521" t="s">
        <v>7727</v>
      </c>
    </row>
    <row r="522" spans="1:20" x14ac:dyDescent="0.25">
      <c r="A522" t="s">
        <v>28</v>
      </c>
      <c r="B522" t="s">
        <v>29</v>
      </c>
      <c r="C522">
        <v>50</v>
      </c>
      <c r="D522">
        <v>1</v>
      </c>
      <c r="E522" t="s">
        <v>7723</v>
      </c>
      <c r="F522">
        <v>100</v>
      </c>
      <c r="G522">
        <v>0</v>
      </c>
      <c r="H522" t="s">
        <v>1219</v>
      </c>
      <c r="I522" t="s">
        <v>7724</v>
      </c>
      <c r="J522" t="s">
        <v>1241</v>
      </c>
      <c r="K522" t="s">
        <v>23</v>
      </c>
      <c r="L522" t="s">
        <v>24</v>
      </c>
      <c r="M522" t="s">
        <v>7725</v>
      </c>
      <c r="N522" t="s">
        <v>23</v>
      </c>
      <c r="O522" t="s">
        <v>58</v>
      </c>
      <c r="P522" t="s">
        <v>26</v>
      </c>
      <c r="Q522" t="s">
        <v>33</v>
      </c>
      <c r="R522" t="s">
        <v>24</v>
      </c>
      <c r="S522" t="s">
        <v>7726</v>
      </c>
      <c r="T522" t="s">
        <v>7727</v>
      </c>
    </row>
    <row r="523" spans="1:20" x14ac:dyDescent="0.25">
      <c r="A523" t="s">
        <v>30</v>
      </c>
      <c r="B523" t="s">
        <v>31</v>
      </c>
      <c r="C523">
        <v>50</v>
      </c>
      <c r="D523">
        <v>1</v>
      </c>
      <c r="E523" t="s">
        <v>7723</v>
      </c>
      <c r="F523">
        <v>100</v>
      </c>
      <c r="G523">
        <v>0</v>
      </c>
      <c r="H523" t="s">
        <v>1219</v>
      </c>
      <c r="I523" t="s">
        <v>7724</v>
      </c>
      <c r="J523" t="s">
        <v>1241</v>
      </c>
      <c r="K523" t="s">
        <v>23</v>
      </c>
      <c r="L523" t="s">
        <v>24</v>
      </c>
      <c r="M523" t="s">
        <v>7725</v>
      </c>
      <c r="N523" t="s">
        <v>23</v>
      </c>
      <c r="O523" t="s">
        <v>58</v>
      </c>
      <c r="P523" t="s">
        <v>26</v>
      </c>
      <c r="Q523" t="s">
        <v>33</v>
      </c>
      <c r="R523" t="s">
        <v>24</v>
      </c>
      <c r="S523" t="s">
        <v>7726</v>
      </c>
      <c r="T523" t="s">
        <v>7727</v>
      </c>
    </row>
    <row r="524" spans="1:20" x14ac:dyDescent="0.25">
      <c r="A524" t="s">
        <v>20</v>
      </c>
      <c r="B524" t="s">
        <v>21</v>
      </c>
      <c r="C524">
        <v>50</v>
      </c>
      <c r="D524">
        <v>1</v>
      </c>
      <c r="E524" t="s">
        <v>7728</v>
      </c>
      <c r="F524">
        <v>138</v>
      </c>
      <c r="G524">
        <v>38</v>
      </c>
      <c r="H524" t="s">
        <v>1219</v>
      </c>
      <c r="I524" t="s">
        <v>7729</v>
      </c>
      <c r="J524" t="s">
        <v>302</v>
      </c>
      <c r="K524" t="s">
        <v>23</v>
      </c>
      <c r="L524" t="s">
        <v>24</v>
      </c>
      <c r="M524" t="s">
        <v>7730</v>
      </c>
      <c r="N524" t="s">
        <v>23</v>
      </c>
      <c r="O524" t="s">
        <v>25</v>
      </c>
      <c r="P524" t="s">
        <v>26</v>
      </c>
      <c r="Q524" t="s">
        <v>27</v>
      </c>
      <c r="R524" t="s">
        <v>24</v>
      </c>
      <c r="S524" t="s">
        <v>7731</v>
      </c>
      <c r="T524" t="s">
        <v>7730</v>
      </c>
    </row>
    <row r="525" spans="1:20" x14ac:dyDescent="0.25">
      <c r="A525" t="s">
        <v>28</v>
      </c>
      <c r="B525" t="s">
        <v>29</v>
      </c>
      <c r="C525">
        <v>50</v>
      </c>
      <c r="D525">
        <v>1</v>
      </c>
      <c r="E525" t="s">
        <v>7728</v>
      </c>
      <c r="F525">
        <v>138</v>
      </c>
      <c r="G525">
        <v>38</v>
      </c>
      <c r="H525" t="s">
        <v>1219</v>
      </c>
      <c r="I525" t="s">
        <v>7729</v>
      </c>
      <c r="J525" t="s">
        <v>302</v>
      </c>
      <c r="K525" t="s">
        <v>23</v>
      </c>
      <c r="L525" t="s">
        <v>24</v>
      </c>
      <c r="M525" t="s">
        <v>7730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7731</v>
      </c>
      <c r="T525" t="s">
        <v>7730</v>
      </c>
    </row>
    <row r="526" spans="1:20" x14ac:dyDescent="0.25">
      <c r="A526" t="s">
        <v>30</v>
      </c>
      <c r="B526" t="s">
        <v>31</v>
      </c>
      <c r="C526">
        <v>50</v>
      </c>
      <c r="D526">
        <v>1</v>
      </c>
      <c r="E526" t="s">
        <v>7728</v>
      </c>
      <c r="F526">
        <v>138</v>
      </c>
      <c r="G526">
        <v>38</v>
      </c>
      <c r="H526" t="s">
        <v>1219</v>
      </c>
      <c r="I526" t="s">
        <v>7729</v>
      </c>
      <c r="J526" t="s">
        <v>302</v>
      </c>
      <c r="K526" t="s">
        <v>23</v>
      </c>
      <c r="L526" t="s">
        <v>24</v>
      </c>
      <c r="M526" t="s">
        <v>7730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7731</v>
      </c>
      <c r="T526" t="s">
        <v>7730</v>
      </c>
    </row>
    <row r="527" spans="1:20" x14ac:dyDescent="0.25">
      <c r="A527" t="s">
        <v>139</v>
      </c>
      <c r="B527" t="s">
        <v>112</v>
      </c>
      <c r="C527">
        <v>90</v>
      </c>
      <c r="D527">
        <v>1</v>
      </c>
      <c r="E527" t="s">
        <v>7732</v>
      </c>
      <c r="F527">
        <v>180</v>
      </c>
      <c r="G527">
        <v>0</v>
      </c>
      <c r="H527" t="s">
        <v>22</v>
      </c>
      <c r="I527" t="s">
        <v>7733</v>
      </c>
      <c r="J527" t="s">
        <v>1234</v>
      </c>
      <c r="K527" t="s">
        <v>23</v>
      </c>
      <c r="L527" t="s">
        <v>24</v>
      </c>
      <c r="M527" t="s">
        <v>7734</v>
      </c>
      <c r="N527" t="s">
        <v>23</v>
      </c>
      <c r="O527" t="s">
        <v>58</v>
      </c>
      <c r="P527" t="s">
        <v>26</v>
      </c>
      <c r="Q527" t="s">
        <v>33</v>
      </c>
      <c r="R527" t="s">
        <v>24</v>
      </c>
      <c r="S527" t="s">
        <v>7735</v>
      </c>
      <c r="T527" t="s">
        <v>7734</v>
      </c>
    </row>
    <row r="528" spans="1:20" x14ac:dyDescent="0.25">
      <c r="A528" t="s">
        <v>110</v>
      </c>
      <c r="B528" t="s">
        <v>1223</v>
      </c>
      <c r="C528">
        <v>90</v>
      </c>
      <c r="D528">
        <v>1</v>
      </c>
      <c r="E528" t="s">
        <v>7732</v>
      </c>
      <c r="F528">
        <v>180</v>
      </c>
      <c r="G528">
        <v>0</v>
      </c>
      <c r="H528" t="s">
        <v>22</v>
      </c>
      <c r="I528" t="s">
        <v>7733</v>
      </c>
      <c r="J528" t="s">
        <v>1234</v>
      </c>
      <c r="K528" t="s">
        <v>23</v>
      </c>
      <c r="L528" t="s">
        <v>24</v>
      </c>
      <c r="M528" t="s">
        <v>7734</v>
      </c>
      <c r="N528" t="s">
        <v>23</v>
      </c>
      <c r="O528" t="s">
        <v>58</v>
      </c>
      <c r="P528" t="s">
        <v>26</v>
      </c>
      <c r="Q528" t="s">
        <v>33</v>
      </c>
      <c r="R528" t="s">
        <v>24</v>
      </c>
      <c r="S528" t="s">
        <v>7735</v>
      </c>
      <c r="T528" t="s">
        <v>7734</v>
      </c>
    </row>
    <row r="529" spans="1:20" x14ac:dyDescent="0.25">
      <c r="A529" t="s">
        <v>20</v>
      </c>
      <c r="B529" t="s">
        <v>21</v>
      </c>
      <c r="C529">
        <v>50</v>
      </c>
      <c r="D529">
        <v>1</v>
      </c>
      <c r="E529" t="s">
        <v>7736</v>
      </c>
      <c r="F529">
        <v>100</v>
      </c>
      <c r="G529">
        <v>0</v>
      </c>
      <c r="H529" t="s">
        <v>1219</v>
      </c>
      <c r="I529" t="s">
        <v>7737</v>
      </c>
      <c r="J529" t="s">
        <v>329</v>
      </c>
      <c r="K529" t="s">
        <v>23</v>
      </c>
      <c r="L529" t="s">
        <v>24</v>
      </c>
      <c r="M529" t="s">
        <v>7738</v>
      </c>
      <c r="N529" t="s">
        <v>23</v>
      </c>
      <c r="O529" t="s">
        <v>307</v>
      </c>
      <c r="P529" t="s">
        <v>26</v>
      </c>
      <c r="Q529" t="s">
        <v>27</v>
      </c>
      <c r="R529" t="s">
        <v>24</v>
      </c>
      <c r="S529" t="s">
        <v>7739</v>
      </c>
      <c r="T529" t="s">
        <v>7740</v>
      </c>
    </row>
    <row r="530" spans="1:20" x14ac:dyDescent="0.25">
      <c r="A530" t="s">
        <v>28</v>
      </c>
      <c r="B530" t="s">
        <v>29</v>
      </c>
      <c r="C530">
        <v>50</v>
      </c>
      <c r="D530">
        <v>1</v>
      </c>
      <c r="E530" t="s">
        <v>7736</v>
      </c>
      <c r="F530">
        <v>100</v>
      </c>
      <c r="G530">
        <v>0</v>
      </c>
      <c r="H530" t="s">
        <v>1219</v>
      </c>
      <c r="I530" t="s">
        <v>7737</v>
      </c>
      <c r="J530" t="s">
        <v>329</v>
      </c>
      <c r="K530" t="s">
        <v>23</v>
      </c>
      <c r="L530" t="s">
        <v>24</v>
      </c>
      <c r="M530" t="s">
        <v>7738</v>
      </c>
      <c r="N530" t="s">
        <v>23</v>
      </c>
      <c r="O530" t="s">
        <v>307</v>
      </c>
      <c r="P530" t="s">
        <v>26</v>
      </c>
      <c r="Q530" t="s">
        <v>27</v>
      </c>
      <c r="R530" t="s">
        <v>24</v>
      </c>
      <c r="S530" t="s">
        <v>7739</v>
      </c>
      <c r="T530" t="s">
        <v>7740</v>
      </c>
    </row>
    <row r="531" spans="1:20" x14ac:dyDescent="0.25">
      <c r="A531" t="s">
        <v>30</v>
      </c>
      <c r="B531" t="s">
        <v>31</v>
      </c>
      <c r="C531">
        <v>50</v>
      </c>
      <c r="D531">
        <v>1</v>
      </c>
      <c r="E531" t="s">
        <v>7736</v>
      </c>
      <c r="F531">
        <v>100</v>
      </c>
      <c r="G531">
        <v>0</v>
      </c>
      <c r="H531" t="s">
        <v>1219</v>
      </c>
      <c r="I531" t="s">
        <v>7737</v>
      </c>
      <c r="J531" t="s">
        <v>329</v>
      </c>
      <c r="K531" t="s">
        <v>23</v>
      </c>
      <c r="L531" t="s">
        <v>24</v>
      </c>
      <c r="M531" t="s">
        <v>7738</v>
      </c>
      <c r="N531" t="s">
        <v>23</v>
      </c>
      <c r="O531" t="s">
        <v>307</v>
      </c>
      <c r="P531" t="s">
        <v>26</v>
      </c>
      <c r="Q531" t="s">
        <v>27</v>
      </c>
      <c r="R531" t="s">
        <v>24</v>
      </c>
      <c r="S531" t="s">
        <v>7739</v>
      </c>
      <c r="T531" t="s">
        <v>7740</v>
      </c>
    </row>
    <row r="532" spans="1:20" x14ac:dyDescent="0.25">
      <c r="A532" t="s">
        <v>115</v>
      </c>
      <c r="B532" t="s">
        <v>116</v>
      </c>
      <c r="C532">
        <v>27.5</v>
      </c>
      <c r="D532">
        <v>4</v>
      </c>
      <c r="E532" t="s">
        <v>7741</v>
      </c>
      <c r="F532">
        <v>169.25</v>
      </c>
      <c r="G532">
        <v>41</v>
      </c>
      <c r="H532" t="s">
        <v>47</v>
      </c>
      <c r="I532" t="s">
        <v>7742</v>
      </c>
      <c r="J532" t="s">
        <v>7743</v>
      </c>
      <c r="K532" t="s">
        <v>5169</v>
      </c>
      <c r="L532" t="s">
        <v>7744</v>
      </c>
      <c r="M532" t="s">
        <v>7738</v>
      </c>
      <c r="N532" t="s">
        <v>23</v>
      </c>
      <c r="O532" t="s">
        <v>48</v>
      </c>
      <c r="P532" t="s">
        <v>49</v>
      </c>
      <c r="Q532" t="s">
        <v>50</v>
      </c>
      <c r="R532" t="s">
        <v>24</v>
      </c>
      <c r="S532" t="s">
        <v>7745</v>
      </c>
      <c r="T532" t="s">
        <v>7738</v>
      </c>
    </row>
    <row r="533" spans="1:20" x14ac:dyDescent="0.25">
      <c r="A533" t="s">
        <v>42</v>
      </c>
      <c r="B533" t="s">
        <v>43</v>
      </c>
      <c r="C533">
        <v>66.666666666666671</v>
      </c>
      <c r="D533">
        <v>3</v>
      </c>
      <c r="E533" t="s">
        <v>7746</v>
      </c>
      <c r="F533">
        <v>130</v>
      </c>
      <c r="G533">
        <v>0</v>
      </c>
      <c r="H533" t="s">
        <v>47</v>
      </c>
      <c r="I533" t="s">
        <v>7747</v>
      </c>
      <c r="J533" t="s">
        <v>7748</v>
      </c>
      <c r="K533" t="s">
        <v>4075</v>
      </c>
      <c r="L533" t="s">
        <v>7749</v>
      </c>
      <c r="M533" t="s">
        <v>7750</v>
      </c>
      <c r="N533" t="s">
        <v>23</v>
      </c>
      <c r="O533" t="s">
        <v>63</v>
      </c>
      <c r="P533" t="s">
        <v>54</v>
      </c>
      <c r="Q533" t="s">
        <v>55</v>
      </c>
      <c r="R533" t="s">
        <v>24</v>
      </c>
      <c r="S533" t="s">
        <v>7751</v>
      </c>
      <c r="T533" t="s">
        <v>7750</v>
      </c>
    </row>
    <row r="534" spans="1:20" x14ac:dyDescent="0.25">
      <c r="A534" t="s">
        <v>20</v>
      </c>
      <c r="B534" t="s">
        <v>21</v>
      </c>
      <c r="C534">
        <v>50</v>
      </c>
      <c r="D534">
        <v>3</v>
      </c>
      <c r="E534" t="s">
        <v>7752</v>
      </c>
      <c r="F534">
        <v>300</v>
      </c>
      <c r="G534">
        <v>0</v>
      </c>
      <c r="H534" t="s">
        <v>1219</v>
      </c>
      <c r="I534" t="s">
        <v>7753</v>
      </c>
      <c r="J534" t="s">
        <v>333</v>
      </c>
      <c r="K534" t="s">
        <v>23</v>
      </c>
      <c r="L534" t="s">
        <v>24</v>
      </c>
      <c r="M534" t="s">
        <v>7754</v>
      </c>
      <c r="N534" t="s">
        <v>23</v>
      </c>
      <c r="O534" t="s">
        <v>25</v>
      </c>
      <c r="P534" t="s">
        <v>26</v>
      </c>
      <c r="Q534" t="s">
        <v>27</v>
      </c>
      <c r="R534" t="s">
        <v>7755</v>
      </c>
      <c r="S534" t="s">
        <v>7756</v>
      </c>
      <c r="T534" t="s">
        <v>7757</v>
      </c>
    </row>
    <row r="535" spans="1:20" x14ac:dyDescent="0.25">
      <c r="A535" t="s">
        <v>28</v>
      </c>
      <c r="B535" t="s">
        <v>29</v>
      </c>
      <c r="C535">
        <v>50</v>
      </c>
      <c r="D535">
        <v>3</v>
      </c>
      <c r="E535" t="s">
        <v>7752</v>
      </c>
      <c r="F535">
        <v>300</v>
      </c>
      <c r="G535">
        <v>0</v>
      </c>
      <c r="H535" t="s">
        <v>1219</v>
      </c>
      <c r="I535" t="s">
        <v>7753</v>
      </c>
      <c r="J535" t="s">
        <v>333</v>
      </c>
      <c r="K535" t="s">
        <v>23</v>
      </c>
      <c r="L535" t="s">
        <v>24</v>
      </c>
      <c r="M535" t="s">
        <v>7754</v>
      </c>
      <c r="N535" t="s">
        <v>23</v>
      </c>
      <c r="O535" t="s">
        <v>25</v>
      </c>
      <c r="P535" t="s">
        <v>26</v>
      </c>
      <c r="Q535" t="s">
        <v>27</v>
      </c>
      <c r="R535" t="s">
        <v>7755</v>
      </c>
      <c r="S535" t="s">
        <v>7756</v>
      </c>
      <c r="T535" t="s">
        <v>7757</v>
      </c>
    </row>
    <row r="536" spans="1:20" x14ac:dyDescent="0.25">
      <c r="A536" t="s">
        <v>30</v>
      </c>
      <c r="B536" t="s">
        <v>31</v>
      </c>
      <c r="C536">
        <v>50</v>
      </c>
      <c r="D536">
        <v>3</v>
      </c>
      <c r="E536" t="s">
        <v>7752</v>
      </c>
      <c r="F536">
        <v>300</v>
      </c>
      <c r="G536">
        <v>0</v>
      </c>
      <c r="H536" t="s">
        <v>1219</v>
      </c>
      <c r="I536" t="s">
        <v>7753</v>
      </c>
      <c r="J536" t="s">
        <v>333</v>
      </c>
      <c r="K536" t="s">
        <v>23</v>
      </c>
      <c r="L536" t="s">
        <v>24</v>
      </c>
      <c r="M536" t="s">
        <v>7754</v>
      </c>
      <c r="N536" t="s">
        <v>23</v>
      </c>
      <c r="O536" t="s">
        <v>25</v>
      </c>
      <c r="P536" t="s">
        <v>26</v>
      </c>
      <c r="Q536" t="s">
        <v>27</v>
      </c>
      <c r="R536" t="s">
        <v>7755</v>
      </c>
      <c r="S536" t="s">
        <v>7756</v>
      </c>
      <c r="T536" t="s">
        <v>7757</v>
      </c>
    </row>
    <row r="537" spans="1:20" x14ac:dyDescent="0.25">
      <c r="A537" t="s">
        <v>115</v>
      </c>
      <c r="B537" t="s">
        <v>116</v>
      </c>
      <c r="C537">
        <v>45</v>
      </c>
      <c r="D537">
        <v>2</v>
      </c>
      <c r="E537" t="s">
        <v>7758</v>
      </c>
      <c r="F537">
        <v>82</v>
      </c>
      <c r="G537">
        <v>0</v>
      </c>
      <c r="H537" t="s">
        <v>1219</v>
      </c>
      <c r="I537" t="s">
        <v>7759</v>
      </c>
      <c r="J537" t="s">
        <v>328</v>
      </c>
      <c r="K537" t="s">
        <v>23</v>
      </c>
      <c r="L537" t="s">
        <v>24</v>
      </c>
      <c r="M537" t="s">
        <v>7760</v>
      </c>
      <c r="N537" t="s">
        <v>23</v>
      </c>
      <c r="O537" t="s">
        <v>25</v>
      </c>
      <c r="P537" t="s">
        <v>26</v>
      </c>
      <c r="Q537" t="s">
        <v>27</v>
      </c>
      <c r="R537" t="s">
        <v>24</v>
      </c>
      <c r="S537" t="s">
        <v>7761</v>
      </c>
      <c r="T537" t="s">
        <v>7762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7763</v>
      </c>
      <c r="F538">
        <v>100</v>
      </c>
      <c r="G538">
        <v>0</v>
      </c>
      <c r="H538" t="s">
        <v>1219</v>
      </c>
      <c r="I538" t="s">
        <v>7764</v>
      </c>
      <c r="J538" t="s">
        <v>323</v>
      </c>
      <c r="K538" t="s">
        <v>23</v>
      </c>
      <c r="L538" t="s">
        <v>24</v>
      </c>
      <c r="M538" t="s">
        <v>7765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7766</v>
      </c>
      <c r="T538" t="s">
        <v>7765</v>
      </c>
    </row>
    <row r="539" spans="1:20" x14ac:dyDescent="0.25">
      <c r="A539" t="s">
        <v>28</v>
      </c>
      <c r="B539" t="s">
        <v>29</v>
      </c>
      <c r="C539">
        <v>50</v>
      </c>
      <c r="D539">
        <v>1</v>
      </c>
      <c r="E539" t="s">
        <v>7763</v>
      </c>
      <c r="F539">
        <v>100</v>
      </c>
      <c r="G539">
        <v>0</v>
      </c>
      <c r="H539" t="s">
        <v>1219</v>
      </c>
      <c r="I539" t="s">
        <v>7764</v>
      </c>
      <c r="J539" t="s">
        <v>323</v>
      </c>
      <c r="K539" t="s">
        <v>23</v>
      </c>
      <c r="L539" t="s">
        <v>24</v>
      </c>
      <c r="M539" t="s">
        <v>7765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7766</v>
      </c>
      <c r="T539" t="s">
        <v>7765</v>
      </c>
    </row>
    <row r="540" spans="1:20" x14ac:dyDescent="0.25">
      <c r="A540" t="s">
        <v>30</v>
      </c>
      <c r="B540" t="s">
        <v>31</v>
      </c>
      <c r="C540">
        <v>50</v>
      </c>
      <c r="D540">
        <v>1</v>
      </c>
      <c r="E540" t="s">
        <v>7763</v>
      </c>
      <c r="F540">
        <v>100</v>
      </c>
      <c r="G540">
        <v>0</v>
      </c>
      <c r="H540" t="s">
        <v>1219</v>
      </c>
      <c r="I540" t="s">
        <v>7764</v>
      </c>
      <c r="J540" t="s">
        <v>323</v>
      </c>
      <c r="K540" t="s">
        <v>23</v>
      </c>
      <c r="L540" t="s">
        <v>24</v>
      </c>
      <c r="M540" t="s">
        <v>7765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7766</v>
      </c>
      <c r="T540" t="s">
        <v>7765</v>
      </c>
    </row>
    <row r="541" spans="1:20" x14ac:dyDescent="0.25">
      <c r="A541" t="s">
        <v>44</v>
      </c>
      <c r="B541" t="s">
        <v>45</v>
      </c>
      <c r="C541">
        <v>66.666666666666671</v>
      </c>
      <c r="D541">
        <v>9</v>
      </c>
      <c r="E541" t="s">
        <v>7767</v>
      </c>
      <c r="F541">
        <v>300</v>
      </c>
      <c r="G541">
        <v>0</v>
      </c>
      <c r="H541" t="s">
        <v>1219</v>
      </c>
      <c r="I541" t="s">
        <v>7768</v>
      </c>
      <c r="J541" t="s">
        <v>354</v>
      </c>
      <c r="K541" t="s">
        <v>23</v>
      </c>
      <c r="L541" t="s">
        <v>24</v>
      </c>
      <c r="M541" t="s">
        <v>7769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7770</v>
      </c>
      <c r="T541" t="s">
        <v>7771</v>
      </c>
    </row>
    <row r="542" spans="1:20" x14ac:dyDescent="0.25">
      <c r="A542" t="s">
        <v>46</v>
      </c>
      <c r="B542" t="s">
        <v>1239</v>
      </c>
      <c r="C542">
        <v>60.65</v>
      </c>
      <c r="D542">
        <v>1</v>
      </c>
      <c r="E542" t="s">
        <v>7772</v>
      </c>
      <c r="F542">
        <v>60.65</v>
      </c>
      <c r="G542">
        <v>0</v>
      </c>
      <c r="H542" t="s">
        <v>47</v>
      </c>
      <c r="I542" t="s">
        <v>7773</v>
      </c>
      <c r="J542" t="s">
        <v>7774</v>
      </c>
      <c r="K542" t="s">
        <v>4845</v>
      </c>
      <c r="L542" t="s">
        <v>7775</v>
      </c>
      <c r="M542" t="s">
        <v>7771</v>
      </c>
      <c r="N542" t="s">
        <v>23</v>
      </c>
      <c r="O542" t="s">
        <v>48</v>
      </c>
      <c r="P542" t="s">
        <v>49</v>
      </c>
      <c r="Q542" t="s">
        <v>50</v>
      </c>
      <c r="R542" t="s">
        <v>24</v>
      </c>
      <c r="S542" t="s">
        <v>7776</v>
      </c>
      <c r="T542" t="s">
        <v>7771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7777</v>
      </c>
      <c r="F543">
        <v>135</v>
      </c>
      <c r="G543">
        <v>35</v>
      </c>
      <c r="H543" t="s">
        <v>1219</v>
      </c>
      <c r="I543" t="s">
        <v>7778</v>
      </c>
      <c r="J543" t="s">
        <v>311</v>
      </c>
      <c r="K543" t="s">
        <v>23</v>
      </c>
      <c r="L543" t="s">
        <v>24</v>
      </c>
      <c r="M543" t="s">
        <v>7779</v>
      </c>
      <c r="N543" t="s">
        <v>23</v>
      </c>
      <c r="O543" t="s">
        <v>25</v>
      </c>
      <c r="P543" t="s">
        <v>26</v>
      </c>
      <c r="Q543" t="s">
        <v>27</v>
      </c>
      <c r="R543" t="s">
        <v>24</v>
      </c>
      <c r="S543" t="s">
        <v>7780</v>
      </c>
      <c r="T543" t="s">
        <v>7781</v>
      </c>
    </row>
    <row r="544" spans="1:20" x14ac:dyDescent="0.25">
      <c r="A544" t="s">
        <v>28</v>
      </c>
      <c r="B544" t="s">
        <v>29</v>
      </c>
      <c r="C544">
        <v>50</v>
      </c>
      <c r="D544">
        <v>1</v>
      </c>
      <c r="E544" t="s">
        <v>7777</v>
      </c>
      <c r="F544">
        <v>135</v>
      </c>
      <c r="G544">
        <v>35</v>
      </c>
      <c r="H544" t="s">
        <v>1219</v>
      </c>
      <c r="I544" t="s">
        <v>7778</v>
      </c>
      <c r="J544" t="s">
        <v>311</v>
      </c>
      <c r="K544" t="s">
        <v>23</v>
      </c>
      <c r="L544" t="s">
        <v>24</v>
      </c>
      <c r="M544" t="s">
        <v>7779</v>
      </c>
      <c r="N544" t="s">
        <v>23</v>
      </c>
      <c r="O544" t="s">
        <v>25</v>
      </c>
      <c r="P544" t="s">
        <v>26</v>
      </c>
      <c r="Q544" t="s">
        <v>27</v>
      </c>
      <c r="R544" t="s">
        <v>24</v>
      </c>
      <c r="S544" t="s">
        <v>7780</v>
      </c>
      <c r="T544" t="s">
        <v>7781</v>
      </c>
    </row>
    <row r="545" spans="1:20" x14ac:dyDescent="0.25">
      <c r="A545" t="s">
        <v>30</v>
      </c>
      <c r="B545" t="s">
        <v>31</v>
      </c>
      <c r="C545">
        <v>50</v>
      </c>
      <c r="D545">
        <v>1</v>
      </c>
      <c r="E545" t="s">
        <v>7777</v>
      </c>
      <c r="F545">
        <v>135</v>
      </c>
      <c r="G545">
        <v>35</v>
      </c>
      <c r="H545" t="s">
        <v>1219</v>
      </c>
      <c r="I545" t="s">
        <v>7778</v>
      </c>
      <c r="J545" t="s">
        <v>311</v>
      </c>
      <c r="K545" t="s">
        <v>23</v>
      </c>
      <c r="L545" t="s">
        <v>24</v>
      </c>
      <c r="M545" t="s">
        <v>7779</v>
      </c>
      <c r="N545" t="s">
        <v>23</v>
      </c>
      <c r="O545" t="s">
        <v>25</v>
      </c>
      <c r="P545" t="s">
        <v>26</v>
      </c>
      <c r="Q545" t="s">
        <v>27</v>
      </c>
      <c r="R545" t="s">
        <v>24</v>
      </c>
      <c r="S545" t="s">
        <v>7780</v>
      </c>
      <c r="T545" t="s">
        <v>7781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753"/>
  <sheetViews>
    <sheetView zoomScale="70" zoomScaleNormal="70" workbookViewId="0">
      <pane xSplit="2" ySplit="1" topLeftCell="V8" activePane="bottomRight" state="frozen"/>
      <selection sqref="A1:XFD1048576"/>
      <selection pane="topRight" sqref="A1:XFD1048576"/>
      <selection pane="bottomLeft" sqref="A1:XFD1048576"/>
      <selection pane="bottomRight" activeCell="U40" sqref="U40:Y4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7782</v>
      </c>
      <c r="F2">
        <v>100</v>
      </c>
      <c r="G2">
        <v>0</v>
      </c>
      <c r="H2" t="s">
        <v>1219</v>
      </c>
      <c r="I2" t="s">
        <v>7783</v>
      </c>
      <c r="J2" t="s">
        <v>342</v>
      </c>
      <c r="K2" t="s">
        <v>23</v>
      </c>
      <c r="L2" t="s">
        <v>24</v>
      </c>
      <c r="M2" t="s">
        <v>7784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7784</v>
      </c>
      <c r="U2" s="52" t="s">
        <v>186</v>
      </c>
      <c r="V2">
        <v>215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7782</v>
      </c>
      <c r="F3">
        <v>100</v>
      </c>
      <c r="G3">
        <v>0</v>
      </c>
      <c r="H3" t="s">
        <v>1219</v>
      </c>
      <c r="I3" t="s">
        <v>7783</v>
      </c>
      <c r="J3" t="s">
        <v>342</v>
      </c>
      <c r="K3" t="s">
        <v>23</v>
      </c>
      <c r="L3" t="s">
        <v>24</v>
      </c>
      <c r="M3" t="s">
        <v>7784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7784</v>
      </c>
      <c r="U3" s="53" t="s">
        <v>187</v>
      </c>
      <c r="V3">
        <v>215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7782</v>
      </c>
      <c r="F4">
        <v>100</v>
      </c>
      <c r="G4">
        <v>0</v>
      </c>
      <c r="H4" t="s">
        <v>1219</v>
      </c>
      <c r="I4" t="s">
        <v>7783</v>
      </c>
      <c r="J4" t="s">
        <v>342</v>
      </c>
      <c r="K4" t="s">
        <v>23</v>
      </c>
      <c r="L4" t="s">
        <v>24</v>
      </c>
      <c r="M4" t="s">
        <v>7784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7784</v>
      </c>
      <c r="U4" s="52" t="s">
        <v>44</v>
      </c>
      <c r="V4">
        <v>138</v>
      </c>
    </row>
    <row r="5" spans="1:22" x14ac:dyDescent="0.25">
      <c r="A5" t="s">
        <v>44</v>
      </c>
      <c r="B5" t="s">
        <v>45</v>
      </c>
      <c r="C5">
        <v>66.666666666666671</v>
      </c>
      <c r="D5">
        <v>3</v>
      </c>
      <c r="E5" t="s">
        <v>7785</v>
      </c>
      <c r="F5">
        <v>423</v>
      </c>
      <c r="G5">
        <v>0</v>
      </c>
      <c r="H5" t="s">
        <v>1219</v>
      </c>
      <c r="I5" t="s">
        <v>1232</v>
      </c>
      <c r="J5" t="s">
        <v>306</v>
      </c>
      <c r="K5" t="s">
        <v>23</v>
      </c>
      <c r="L5" t="s">
        <v>24</v>
      </c>
      <c r="M5" t="s">
        <v>7786</v>
      </c>
      <c r="N5" t="s">
        <v>23</v>
      </c>
      <c r="O5" t="s">
        <v>1445</v>
      </c>
      <c r="P5" t="s">
        <v>26</v>
      </c>
      <c r="Q5" t="s">
        <v>27</v>
      </c>
      <c r="R5" t="s">
        <v>24</v>
      </c>
      <c r="S5" t="s">
        <v>23</v>
      </c>
      <c r="T5" t="s">
        <v>7786</v>
      </c>
      <c r="U5" s="53" t="s">
        <v>45</v>
      </c>
      <c r="V5">
        <v>138</v>
      </c>
    </row>
    <row r="6" spans="1:22" x14ac:dyDescent="0.25">
      <c r="A6" t="s">
        <v>42</v>
      </c>
      <c r="B6" t="s">
        <v>43</v>
      </c>
      <c r="C6">
        <v>66.666666666666671</v>
      </c>
      <c r="D6">
        <v>6</v>
      </c>
      <c r="E6" t="s">
        <v>7785</v>
      </c>
      <c r="F6">
        <v>423</v>
      </c>
      <c r="G6">
        <v>0</v>
      </c>
      <c r="H6" t="s">
        <v>1219</v>
      </c>
      <c r="I6" t="s">
        <v>1232</v>
      </c>
      <c r="J6" t="s">
        <v>306</v>
      </c>
      <c r="K6" t="s">
        <v>23</v>
      </c>
      <c r="L6" t="s">
        <v>24</v>
      </c>
      <c r="M6" t="s">
        <v>7786</v>
      </c>
      <c r="N6" t="s">
        <v>23</v>
      </c>
      <c r="O6" t="s">
        <v>1445</v>
      </c>
      <c r="P6" t="s">
        <v>26</v>
      </c>
      <c r="Q6" t="s">
        <v>27</v>
      </c>
      <c r="R6" t="s">
        <v>24</v>
      </c>
      <c r="S6" t="s">
        <v>23</v>
      </c>
      <c r="T6" t="s">
        <v>7786</v>
      </c>
      <c r="U6" s="52" t="s">
        <v>137</v>
      </c>
      <c r="V6">
        <v>20</v>
      </c>
    </row>
    <row r="7" spans="1:22" x14ac:dyDescent="0.25">
      <c r="A7" t="s">
        <v>115</v>
      </c>
      <c r="B7" t="s">
        <v>116</v>
      </c>
      <c r="C7">
        <v>45</v>
      </c>
      <c r="D7">
        <v>3</v>
      </c>
      <c r="E7" t="s">
        <v>7785</v>
      </c>
      <c r="F7">
        <v>423</v>
      </c>
      <c r="G7">
        <v>0</v>
      </c>
      <c r="H7" t="s">
        <v>1219</v>
      </c>
      <c r="I7" t="s">
        <v>1232</v>
      </c>
      <c r="J7" t="s">
        <v>306</v>
      </c>
      <c r="K7" t="s">
        <v>23</v>
      </c>
      <c r="L7" t="s">
        <v>24</v>
      </c>
      <c r="M7" t="s">
        <v>7786</v>
      </c>
      <c r="N7" t="s">
        <v>23</v>
      </c>
      <c r="O7" t="s">
        <v>1445</v>
      </c>
      <c r="P7" t="s">
        <v>26</v>
      </c>
      <c r="Q7" t="s">
        <v>27</v>
      </c>
      <c r="R7" t="s">
        <v>24</v>
      </c>
      <c r="S7" t="s">
        <v>23</v>
      </c>
      <c r="T7" t="s">
        <v>7786</v>
      </c>
      <c r="U7" s="53" t="s">
        <v>138</v>
      </c>
      <c r="V7">
        <v>20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7787</v>
      </c>
      <c r="F8">
        <v>106</v>
      </c>
      <c r="G8">
        <v>6</v>
      </c>
      <c r="H8" t="s">
        <v>1219</v>
      </c>
      <c r="I8" t="s">
        <v>7788</v>
      </c>
      <c r="J8" t="s">
        <v>329</v>
      </c>
      <c r="K8" t="s">
        <v>23</v>
      </c>
      <c r="L8" t="s">
        <v>24</v>
      </c>
      <c r="M8" t="s">
        <v>7789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7789</v>
      </c>
      <c r="U8" s="52" t="s">
        <v>46</v>
      </c>
      <c r="V8">
        <v>94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7787</v>
      </c>
      <c r="F9">
        <v>106</v>
      </c>
      <c r="G9">
        <v>6</v>
      </c>
      <c r="H9" t="s">
        <v>1219</v>
      </c>
      <c r="I9" t="s">
        <v>7788</v>
      </c>
      <c r="J9" t="s">
        <v>329</v>
      </c>
      <c r="K9" t="s">
        <v>23</v>
      </c>
      <c r="L9" t="s">
        <v>24</v>
      </c>
      <c r="M9" t="s">
        <v>7789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7789</v>
      </c>
      <c r="U9" s="53" t="s">
        <v>56</v>
      </c>
      <c r="V9">
        <v>79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7787</v>
      </c>
      <c r="F10">
        <v>106</v>
      </c>
      <c r="G10">
        <v>6</v>
      </c>
      <c r="H10" t="s">
        <v>1219</v>
      </c>
      <c r="I10" t="s">
        <v>7788</v>
      </c>
      <c r="J10" t="s">
        <v>329</v>
      </c>
      <c r="K10" t="s">
        <v>23</v>
      </c>
      <c r="L10" t="s">
        <v>24</v>
      </c>
      <c r="M10" t="s">
        <v>7789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7789</v>
      </c>
      <c r="U10" s="53" t="s">
        <v>1239</v>
      </c>
      <c r="V10">
        <v>15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7790</v>
      </c>
      <c r="F11">
        <v>237</v>
      </c>
      <c r="G11">
        <v>0</v>
      </c>
      <c r="H11" t="s">
        <v>47</v>
      </c>
      <c r="I11" t="s">
        <v>7791</v>
      </c>
      <c r="J11" t="s">
        <v>7792</v>
      </c>
      <c r="K11" t="s">
        <v>7071</v>
      </c>
      <c r="L11" t="s">
        <v>4523</v>
      </c>
      <c r="M11" t="s">
        <v>7793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7794</v>
      </c>
      <c r="T11" t="s">
        <v>7793</v>
      </c>
      <c r="U11" s="52" t="s">
        <v>42</v>
      </c>
      <c r="V11">
        <v>81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7795</v>
      </c>
      <c r="F12">
        <v>109</v>
      </c>
      <c r="G12">
        <v>9</v>
      </c>
      <c r="H12" t="s">
        <v>1219</v>
      </c>
      <c r="I12" t="s">
        <v>7796</v>
      </c>
      <c r="J12" t="s">
        <v>318</v>
      </c>
      <c r="K12" t="s">
        <v>23</v>
      </c>
      <c r="L12" t="s">
        <v>24</v>
      </c>
      <c r="M12" t="s">
        <v>7797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7797</v>
      </c>
      <c r="U12" s="53" t="s">
        <v>43</v>
      </c>
      <c r="V12">
        <v>81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7795</v>
      </c>
      <c r="F13">
        <v>109</v>
      </c>
      <c r="G13">
        <v>9</v>
      </c>
      <c r="H13" t="s">
        <v>1219</v>
      </c>
      <c r="I13" t="s">
        <v>7796</v>
      </c>
      <c r="J13" t="s">
        <v>318</v>
      </c>
      <c r="K13" t="s">
        <v>23</v>
      </c>
      <c r="L13" t="s">
        <v>24</v>
      </c>
      <c r="M13" t="s">
        <v>7797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7797</v>
      </c>
      <c r="U13" s="52" t="s">
        <v>139</v>
      </c>
      <c r="V13">
        <v>10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7795</v>
      </c>
      <c r="F14">
        <v>109</v>
      </c>
      <c r="G14">
        <v>9</v>
      </c>
      <c r="H14" t="s">
        <v>1219</v>
      </c>
      <c r="I14" t="s">
        <v>7796</v>
      </c>
      <c r="J14" t="s">
        <v>318</v>
      </c>
      <c r="K14" t="s">
        <v>23</v>
      </c>
      <c r="L14" t="s">
        <v>24</v>
      </c>
      <c r="M14" t="s">
        <v>7797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7797</v>
      </c>
      <c r="U14" s="53" t="s">
        <v>112</v>
      </c>
      <c r="V14">
        <v>9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7798</v>
      </c>
      <c r="F15">
        <v>109</v>
      </c>
      <c r="G15">
        <v>9</v>
      </c>
      <c r="H15" t="s">
        <v>1219</v>
      </c>
      <c r="I15" t="s">
        <v>7799</v>
      </c>
      <c r="J15" t="s">
        <v>303</v>
      </c>
      <c r="K15" t="s">
        <v>23</v>
      </c>
      <c r="L15" t="s">
        <v>24</v>
      </c>
      <c r="M15" t="s">
        <v>7800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7801</v>
      </c>
      <c r="T15" t="s">
        <v>7802</v>
      </c>
      <c r="U15" s="53" t="s">
        <v>7925</v>
      </c>
      <c r="V15">
        <v>1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7798</v>
      </c>
      <c r="F16">
        <v>109</v>
      </c>
      <c r="G16">
        <v>9</v>
      </c>
      <c r="H16" t="s">
        <v>1219</v>
      </c>
      <c r="I16" t="s">
        <v>7799</v>
      </c>
      <c r="J16" t="s">
        <v>303</v>
      </c>
      <c r="K16" t="s">
        <v>23</v>
      </c>
      <c r="L16" t="s">
        <v>24</v>
      </c>
      <c r="M16" t="s">
        <v>7800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7801</v>
      </c>
      <c r="T16" t="s">
        <v>7802</v>
      </c>
      <c r="U16" s="52" t="s">
        <v>110</v>
      </c>
      <c r="V16">
        <v>4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7798</v>
      </c>
      <c r="F17">
        <v>109</v>
      </c>
      <c r="G17">
        <v>9</v>
      </c>
      <c r="H17" t="s">
        <v>1219</v>
      </c>
      <c r="I17" t="s">
        <v>7799</v>
      </c>
      <c r="J17" t="s">
        <v>303</v>
      </c>
      <c r="K17" t="s">
        <v>23</v>
      </c>
      <c r="L17" t="s">
        <v>24</v>
      </c>
      <c r="M17" t="s">
        <v>7800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7801</v>
      </c>
      <c r="T17" t="s">
        <v>7802</v>
      </c>
      <c r="U17" s="53" t="s">
        <v>1223</v>
      </c>
      <c r="V17">
        <v>4</v>
      </c>
    </row>
    <row r="18" spans="1:22" x14ac:dyDescent="0.25">
      <c r="A18" t="s">
        <v>46</v>
      </c>
      <c r="B18" t="s">
        <v>1239</v>
      </c>
      <c r="C18">
        <v>50.73</v>
      </c>
      <c r="D18">
        <v>1</v>
      </c>
      <c r="E18" t="s">
        <v>7803</v>
      </c>
      <c r="F18">
        <v>57.73</v>
      </c>
      <c r="G18">
        <v>7</v>
      </c>
      <c r="H18" t="s">
        <v>47</v>
      </c>
      <c r="I18" t="s">
        <v>7804</v>
      </c>
      <c r="J18" t="s">
        <v>7805</v>
      </c>
      <c r="K18" t="s">
        <v>7806</v>
      </c>
      <c r="L18" t="s">
        <v>7807</v>
      </c>
      <c r="M18" t="s">
        <v>7808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7809</v>
      </c>
      <c r="T18" t="s">
        <v>7808</v>
      </c>
      <c r="U18" s="52" t="s">
        <v>152</v>
      </c>
      <c r="V18">
        <v>4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7810</v>
      </c>
      <c r="F19">
        <v>100</v>
      </c>
      <c r="G19">
        <v>0</v>
      </c>
      <c r="H19" t="s">
        <v>1219</v>
      </c>
      <c r="I19" t="s">
        <v>7811</v>
      </c>
      <c r="J19" t="s">
        <v>329</v>
      </c>
      <c r="K19" t="s">
        <v>23</v>
      </c>
      <c r="L19" t="s">
        <v>24</v>
      </c>
      <c r="M19" t="s">
        <v>7812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7812</v>
      </c>
      <c r="U19" s="53" t="s">
        <v>153</v>
      </c>
      <c r="V19">
        <v>4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7810</v>
      </c>
      <c r="F20">
        <v>100</v>
      </c>
      <c r="G20">
        <v>0</v>
      </c>
      <c r="H20" t="s">
        <v>1219</v>
      </c>
      <c r="I20" t="s">
        <v>7811</v>
      </c>
      <c r="J20" t="s">
        <v>329</v>
      </c>
      <c r="K20" t="s">
        <v>23</v>
      </c>
      <c r="L20" t="s">
        <v>24</v>
      </c>
      <c r="M20" t="s">
        <v>7812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7812</v>
      </c>
      <c r="U20" s="52" t="s">
        <v>150</v>
      </c>
      <c r="V20">
        <v>1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7810</v>
      </c>
      <c r="F21">
        <v>100</v>
      </c>
      <c r="G21">
        <v>0</v>
      </c>
      <c r="H21" t="s">
        <v>1219</v>
      </c>
      <c r="I21" t="s">
        <v>7811</v>
      </c>
      <c r="J21" t="s">
        <v>329</v>
      </c>
      <c r="K21" t="s">
        <v>23</v>
      </c>
      <c r="L21" t="s">
        <v>24</v>
      </c>
      <c r="M21" t="s">
        <v>7812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7812</v>
      </c>
      <c r="U21" s="53" t="s">
        <v>151</v>
      </c>
      <c r="V21">
        <v>1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7813</v>
      </c>
      <c r="F22">
        <v>100</v>
      </c>
      <c r="G22">
        <v>0</v>
      </c>
      <c r="H22" t="s">
        <v>1219</v>
      </c>
      <c r="I22" t="s">
        <v>7814</v>
      </c>
      <c r="J22" t="s">
        <v>335</v>
      </c>
      <c r="K22" t="s">
        <v>23</v>
      </c>
      <c r="L22" t="s">
        <v>24</v>
      </c>
      <c r="M22" t="s">
        <v>7815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7815</v>
      </c>
      <c r="U22" s="52" t="s">
        <v>36</v>
      </c>
      <c r="V22">
        <v>2</v>
      </c>
    </row>
    <row r="23" spans="1:22" x14ac:dyDescent="0.25">
      <c r="A23" t="s">
        <v>28</v>
      </c>
      <c r="B23" t="s">
        <v>29</v>
      </c>
      <c r="C23">
        <v>50</v>
      </c>
      <c r="D23">
        <v>1</v>
      </c>
      <c r="E23" t="s">
        <v>7813</v>
      </c>
      <c r="F23">
        <v>100</v>
      </c>
      <c r="G23">
        <v>0</v>
      </c>
      <c r="H23" t="s">
        <v>1219</v>
      </c>
      <c r="I23" t="s">
        <v>7814</v>
      </c>
      <c r="J23" t="s">
        <v>335</v>
      </c>
      <c r="K23" t="s">
        <v>23</v>
      </c>
      <c r="L23" t="s">
        <v>24</v>
      </c>
      <c r="M23" t="s">
        <v>7815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7815</v>
      </c>
      <c r="U23" s="53" t="s">
        <v>37</v>
      </c>
      <c r="V23">
        <v>2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7813</v>
      </c>
      <c r="F24">
        <v>100</v>
      </c>
      <c r="G24">
        <v>0</v>
      </c>
      <c r="H24" t="s">
        <v>1219</v>
      </c>
      <c r="I24" t="s">
        <v>7814</v>
      </c>
      <c r="J24" t="s">
        <v>335</v>
      </c>
      <c r="K24" t="s">
        <v>23</v>
      </c>
      <c r="L24" t="s">
        <v>24</v>
      </c>
      <c r="M24" t="s">
        <v>7815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7815</v>
      </c>
      <c r="U24" s="52" t="s">
        <v>38</v>
      </c>
      <c r="V24">
        <v>7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7816</v>
      </c>
      <c r="F25">
        <v>106</v>
      </c>
      <c r="G25">
        <v>6</v>
      </c>
      <c r="H25" t="s">
        <v>1219</v>
      </c>
      <c r="I25" t="s">
        <v>7817</v>
      </c>
      <c r="J25" t="s">
        <v>65</v>
      </c>
      <c r="K25" t="s">
        <v>23</v>
      </c>
      <c r="L25" t="s">
        <v>24</v>
      </c>
      <c r="M25" t="s">
        <v>7818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7819</v>
      </c>
      <c r="T25" t="s">
        <v>7818</v>
      </c>
      <c r="U25" s="53" t="s">
        <v>39</v>
      </c>
      <c r="V25">
        <v>7</v>
      </c>
    </row>
    <row r="26" spans="1:22" x14ac:dyDescent="0.25">
      <c r="A26" t="s">
        <v>28</v>
      </c>
      <c r="B26" t="s">
        <v>29</v>
      </c>
      <c r="C26">
        <v>50</v>
      </c>
      <c r="D26">
        <v>1</v>
      </c>
      <c r="E26" t="s">
        <v>7816</v>
      </c>
      <c r="F26">
        <v>106</v>
      </c>
      <c r="G26">
        <v>6</v>
      </c>
      <c r="H26" t="s">
        <v>1219</v>
      </c>
      <c r="I26" t="s">
        <v>7817</v>
      </c>
      <c r="J26" t="s">
        <v>65</v>
      </c>
      <c r="K26" t="s">
        <v>23</v>
      </c>
      <c r="L26" t="s">
        <v>24</v>
      </c>
      <c r="M26" t="s">
        <v>7818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7819</v>
      </c>
      <c r="T26" t="s">
        <v>7818</v>
      </c>
      <c r="U26" s="52" t="s">
        <v>278</v>
      </c>
      <c r="V26">
        <v>8</v>
      </c>
    </row>
    <row r="27" spans="1:22" x14ac:dyDescent="0.25">
      <c r="A27" t="s">
        <v>30</v>
      </c>
      <c r="B27" t="s">
        <v>31</v>
      </c>
      <c r="C27">
        <v>50</v>
      </c>
      <c r="D27">
        <v>1</v>
      </c>
      <c r="E27" t="s">
        <v>7816</v>
      </c>
      <c r="F27">
        <v>106</v>
      </c>
      <c r="G27">
        <v>6</v>
      </c>
      <c r="H27" t="s">
        <v>1219</v>
      </c>
      <c r="I27" t="s">
        <v>7817</v>
      </c>
      <c r="J27" t="s">
        <v>65</v>
      </c>
      <c r="K27" t="s">
        <v>23</v>
      </c>
      <c r="L27" t="s">
        <v>24</v>
      </c>
      <c r="M27" t="s">
        <v>7818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7819</v>
      </c>
      <c r="T27" t="s">
        <v>7818</v>
      </c>
      <c r="U27" s="53" t="s">
        <v>284</v>
      </c>
      <c r="V27">
        <v>8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7820</v>
      </c>
      <c r="F28">
        <v>138</v>
      </c>
      <c r="G28">
        <v>38</v>
      </c>
      <c r="H28" t="s">
        <v>1219</v>
      </c>
      <c r="I28" t="s">
        <v>7821</v>
      </c>
      <c r="J28" t="s">
        <v>64</v>
      </c>
      <c r="K28" t="s">
        <v>23</v>
      </c>
      <c r="L28" t="s">
        <v>24</v>
      </c>
      <c r="M28" t="s">
        <v>7822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7822</v>
      </c>
      <c r="U28" s="52" t="s">
        <v>279</v>
      </c>
      <c r="V28">
        <v>11</v>
      </c>
    </row>
    <row r="29" spans="1:22" x14ac:dyDescent="0.25">
      <c r="A29" t="s">
        <v>28</v>
      </c>
      <c r="B29" t="s">
        <v>29</v>
      </c>
      <c r="C29">
        <v>50</v>
      </c>
      <c r="D29">
        <v>1</v>
      </c>
      <c r="E29" t="s">
        <v>7820</v>
      </c>
      <c r="F29">
        <v>138</v>
      </c>
      <c r="G29">
        <v>38</v>
      </c>
      <c r="H29" t="s">
        <v>1219</v>
      </c>
      <c r="I29" t="s">
        <v>7821</v>
      </c>
      <c r="J29" t="s">
        <v>64</v>
      </c>
      <c r="K29" t="s">
        <v>23</v>
      </c>
      <c r="L29" t="s">
        <v>24</v>
      </c>
      <c r="M29" t="s">
        <v>7822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7822</v>
      </c>
      <c r="U29" s="53" t="s">
        <v>285</v>
      </c>
      <c r="V29">
        <v>11</v>
      </c>
    </row>
    <row r="30" spans="1:22" x14ac:dyDescent="0.25">
      <c r="A30" t="s">
        <v>30</v>
      </c>
      <c r="B30" t="s">
        <v>31</v>
      </c>
      <c r="C30">
        <v>50</v>
      </c>
      <c r="D30">
        <v>1</v>
      </c>
      <c r="E30" t="s">
        <v>7820</v>
      </c>
      <c r="F30">
        <v>138</v>
      </c>
      <c r="G30">
        <v>38</v>
      </c>
      <c r="H30" t="s">
        <v>1219</v>
      </c>
      <c r="I30" t="s">
        <v>7821</v>
      </c>
      <c r="J30" t="s">
        <v>64</v>
      </c>
      <c r="K30" t="s">
        <v>23</v>
      </c>
      <c r="L30" t="s">
        <v>24</v>
      </c>
      <c r="M30" t="s">
        <v>7822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7822</v>
      </c>
      <c r="U30" s="52" t="s">
        <v>30</v>
      </c>
      <c r="V30">
        <v>294</v>
      </c>
    </row>
    <row r="31" spans="1:22" x14ac:dyDescent="0.25">
      <c r="A31" t="s">
        <v>186</v>
      </c>
      <c r="B31" t="s">
        <v>187</v>
      </c>
      <c r="C31">
        <v>50</v>
      </c>
      <c r="D31">
        <v>6</v>
      </c>
      <c r="E31" t="s">
        <v>7823</v>
      </c>
      <c r="F31">
        <v>200</v>
      </c>
      <c r="G31">
        <v>0</v>
      </c>
      <c r="H31" t="s">
        <v>22</v>
      </c>
      <c r="I31" t="s">
        <v>7824</v>
      </c>
      <c r="J31" t="s">
        <v>1234</v>
      </c>
      <c r="K31" t="s">
        <v>23</v>
      </c>
      <c r="L31" t="s">
        <v>24</v>
      </c>
      <c r="M31" t="s">
        <v>7825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7825</v>
      </c>
      <c r="U31" s="53" t="s">
        <v>31</v>
      </c>
      <c r="V31">
        <v>294</v>
      </c>
    </row>
    <row r="32" spans="1:22" x14ac:dyDescent="0.25">
      <c r="A32" t="s">
        <v>44</v>
      </c>
      <c r="B32" t="s">
        <v>45</v>
      </c>
      <c r="C32">
        <v>66.666666666666671</v>
      </c>
      <c r="D32">
        <v>3</v>
      </c>
      <c r="E32" t="s">
        <v>7826</v>
      </c>
      <c r="F32">
        <v>100</v>
      </c>
      <c r="G32">
        <v>0</v>
      </c>
      <c r="H32" t="s">
        <v>22</v>
      </c>
      <c r="I32" t="s">
        <v>7827</v>
      </c>
      <c r="J32" t="s">
        <v>7828</v>
      </c>
      <c r="K32" t="s">
        <v>23</v>
      </c>
      <c r="L32" t="s">
        <v>24</v>
      </c>
      <c r="M32" t="s">
        <v>7829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7829</v>
      </c>
      <c r="U32" s="52" t="s">
        <v>28</v>
      </c>
      <c r="V32">
        <v>263</v>
      </c>
    </row>
    <row r="33" spans="1:22" x14ac:dyDescent="0.25">
      <c r="A33" t="s">
        <v>46</v>
      </c>
      <c r="B33" t="s">
        <v>1239</v>
      </c>
      <c r="C33">
        <v>0</v>
      </c>
      <c r="D33">
        <v>1</v>
      </c>
      <c r="E33" t="s">
        <v>7830</v>
      </c>
      <c r="F33">
        <v>7</v>
      </c>
      <c r="G33">
        <v>7</v>
      </c>
      <c r="H33" t="s">
        <v>47</v>
      </c>
      <c r="I33" t="s">
        <v>7831</v>
      </c>
      <c r="J33" t="s">
        <v>7832</v>
      </c>
      <c r="K33" t="s">
        <v>6870</v>
      </c>
      <c r="L33" t="s">
        <v>24</v>
      </c>
      <c r="M33" t="s">
        <v>23</v>
      </c>
      <c r="N33" t="s">
        <v>23</v>
      </c>
      <c r="O33" t="s">
        <v>48</v>
      </c>
      <c r="P33" t="s">
        <v>49</v>
      </c>
      <c r="Q33" t="s">
        <v>23</v>
      </c>
      <c r="R33" t="s">
        <v>24</v>
      </c>
      <c r="S33" t="s">
        <v>23</v>
      </c>
      <c r="T33" t="s">
        <v>7833</v>
      </c>
      <c r="U33" s="53" t="s">
        <v>29</v>
      </c>
      <c r="V33">
        <v>263</v>
      </c>
    </row>
    <row r="34" spans="1:22" x14ac:dyDescent="0.25">
      <c r="A34" t="s">
        <v>20</v>
      </c>
      <c r="B34" t="s">
        <v>21</v>
      </c>
      <c r="C34">
        <v>50</v>
      </c>
      <c r="D34">
        <v>2</v>
      </c>
      <c r="E34" t="s">
        <v>7834</v>
      </c>
      <c r="F34">
        <v>238</v>
      </c>
      <c r="G34">
        <v>38</v>
      </c>
      <c r="H34" t="s">
        <v>1219</v>
      </c>
      <c r="I34" t="s">
        <v>7835</v>
      </c>
      <c r="J34" t="s">
        <v>303</v>
      </c>
      <c r="K34" t="s">
        <v>23</v>
      </c>
      <c r="L34" t="s">
        <v>24</v>
      </c>
      <c r="M34" t="s">
        <v>7836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23</v>
      </c>
      <c r="T34" t="s">
        <v>7836</v>
      </c>
      <c r="U34" s="52" t="s">
        <v>20</v>
      </c>
      <c r="V34">
        <v>259</v>
      </c>
    </row>
    <row r="35" spans="1:22" x14ac:dyDescent="0.25">
      <c r="A35" t="s">
        <v>28</v>
      </c>
      <c r="B35" t="s">
        <v>29</v>
      </c>
      <c r="C35">
        <v>50</v>
      </c>
      <c r="D35">
        <v>2</v>
      </c>
      <c r="E35" t="s">
        <v>7834</v>
      </c>
      <c r="F35">
        <v>238</v>
      </c>
      <c r="G35">
        <v>38</v>
      </c>
      <c r="H35" t="s">
        <v>1219</v>
      </c>
      <c r="I35" t="s">
        <v>7835</v>
      </c>
      <c r="J35" t="s">
        <v>303</v>
      </c>
      <c r="K35" t="s">
        <v>23</v>
      </c>
      <c r="L35" t="s">
        <v>24</v>
      </c>
      <c r="M35" t="s">
        <v>7836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</v>
      </c>
      <c r="T35" t="s">
        <v>7836</v>
      </c>
      <c r="U35" s="53" t="s">
        <v>21</v>
      </c>
      <c r="V35">
        <v>259</v>
      </c>
    </row>
    <row r="36" spans="1:22" x14ac:dyDescent="0.25">
      <c r="A36" t="s">
        <v>30</v>
      </c>
      <c r="B36" t="s">
        <v>31</v>
      </c>
      <c r="C36">
        <v>50</v>
      </c>
      <c r="D36">
        <v>2</v>
      </c>
      <c r="E36" t="s">
        <v>7834</v>
      </c>
      <c r="F36">
        <v>238</v>
      </c>
      <c r="G36">
        <v>38</v>
      </c>
      <c r="H36" t="s">
        <v>1219</v>
      </c>
      <c r="I36" t="s">
        <v>7835</v>
      </c>
      <c r="J36" t="s">
        <v>303</v>
      </c>
      <c r="K36" t="s">
        <v>23</v>
      </c>
      <c r="L36" t="s">
        <v>24</v>
      </c>
      <c r="M36" t="s">
        <v>7836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</v>
      </c>
      <c r="T36" t="s">
        <v>7836</v>
      </c>
      <c r="U36" s="52" t="s">
        <v>115</v>
      </c>
      <c r="V36">
        <v>44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7837</v>
      </c>
      <c r="F37">
        <v>135</v>
      </c>
      <c r="G37">
        <v>35</v>
      </c>
      <c r="H37" t="s">
        <v>1219</v>
      </c>
      <c r="I37" t="s">
        <v>7838</v>
      </c>
      <c r="J37" t="s">
        <v>65</v>
      </c>
      <c r="K37" t="s">
        <v>23</v>
      </c>
      <c r="L37" t="s">
        <v>24</v>
      </c>
      <c r="M37" t="s">
        <v>7836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7836</v>
      </c>
      <c r="U37" s="53" t="s">
        <v>116</v>
      </c>
      <c r="V37">
        <v>44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7837</v>
      </c>
      <c r="F38">
        <v>135</v>
      </c>
      <c r="G38">
        <v>35</v>
      </c>
      <c r="H38" t="s">
        <v>1219</v>
      </c>
      <c r="I38" t="s">
        <v>7838</v>
      </c>
      <c r="J38" t="s">
        <v>65</v>
      </c>
      <c r="K38" t="s">
        <v>23</v>
      </c>
      <c r="L38" t="s">
        <v>24</v>
      </c>
      <c r="M38" t="s">
        <v>7836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7836</v>
      </c>
      <c r="U38" s="52" t="s">
        <v>1248</v>
      </c>
      <c r="V38">
        <v>1455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7837</v>
      </c>
      <c r="F39">
        <v>135</v>
      </c>
      <c r="G39">
        <v>35</v>
      </c>
      <c r="H39" t="s">
        <v>1219</v>
      </c>
      <c r="I39" t="s">
        <v>7838</v>
      </c>
      <c r="J39" t="s">
        <v>65</v>
      </c>
      <c r="K39" t="s">
        <v>23</v>
      </c>
      <c r="L39" t="s">
        <v>24</v>
      </c>
      <c r="M39" t="s">
        <v>7836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7836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7839</v>
      </c>
      <c r="F40">
        <v>100</v>
      </c>
      <c r="G40">
        <v>0</v>
      </c>
      <c r="H40" t="s">
        <v>1219</v>
      </c>
      <c r="I40" t="s">
        <v>7840</v>
      </c>
      <c r="J40" t="s">
        <v>310</v>
      </c>
      <c r="K40" t="s">
        <v>23</v>
      </c>
      <c r="L40" t="s">
        <v>24</v>
      </c>
      <c r="M40" t="s">
        <v>7841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7841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7839</v>
      </c>
      <c r="F41">
        <v>100</v>
      </c>
      <c r="G41">
        <v>0</v>
      </c>
      <c r="H41" t="s">
        <v>1219</v>
      </c>
      <c r="I41" t="s">
        <v>7840</v>
      </c>
      <c r="J41" t="s">
        <v>310</v>
      </c>
      <c r="K41" t="s">
        <v>23</v>
      </c>
      <c r="L41" t="s">
        <v>24</v>
      </c>
      <c r="M41" t="s">
        <v>7841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7841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7839</v>
      </c>
      <c r="F42">
        <v>100</v>
      </c>
      <c r="G42">
        <v>0</v>
      </c>
      <c r="H42" t="s">
        <v>1219</v>
      </c>
      <c r="I42" t="s">
        <v>7840</v>
      </c>
      <c r="J42" t="s">
        <v>310</v>
      </c>
      <c r="K42" t="s">
        <v>23</v>
      </c>
      <c r="L42" t="s">
        <v>24</v>
      </c>
      <c r="M42" t="s">
        <v>7841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7841</v>
      </c>
    </row>
    <row r="43" spans="1:22" x14ac:dyDescent="0.25">
      <c r="A43" t="s">
        <v>186</v>
      </c>
      <c r="B43" t="s">
        <v>187</v>
      </c>
      <c r="C43">
        <v>50</v>
      </c>
      <c r="D43">
        <v>12</v>
      </c>
      <c r="E43" t="s">
        <v>7842</v>
      </c>
      <c r="F43">
        <v>400</v>
      </c>
      <c r="G43">
        <v>0</v>
      </c>
      <c r="H43" t="s">
        <v>22</v>
      </c>
      <c r="I43" t="s">
        <v>7843</v>
      </c>
      <c r="J43" t="s">
        <v>1221</v>
      </c>
      <c r="K43" t="s">
        <v>23</v>
      </c>
      <c r="L43" t="s">
        <v>24</v>
      </c>
      <c r="M43" t="s">
        <v>7844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23</v>
      </c>
      <c r="T43" t="s">
        <v>7844</v>
      </c>
    </row>
    <row r="44" spans="1:22" x14ac:dyDescent="0.25">
      <c r="A44" t="s">
        <v>186</v>
      </c>
      <c r="B44" t="s">
        <v>187</v>
      </c>
      <c r="C44">
        <v>50</v>
      </c>
      <c r="D44">
        <v>12</v>
      </c>
      <c r="E44" t="s">
        <v>7845</v>
      </c>
      <c r="F44">
        <v>400</v>
      </c>
      <c r="G44">
        <v>0</v>
      </c>
      <c r="H44" t="s">
        <v>22</v>
      </c>
      <c r="I44" t="s">
        <v>7843</v>
      </c>
      <c r="J44" t="s">
        <v>1221</v>
      </c>
      <c r="K44" t="s">
        <v>23</v>
      </c>
      <c r="L44" t="s">
        <v>24</v>
      </c>
      <c r="M44" t="s">
        <v>7846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7847</v>
      </c>
    </row>
    <row r="45" spans="1:22" x14ac:dyDescent="0.25">
      <c r="A45" t="s">
        <v>20</v>
      </c>
      <c r="B45" t="s">
        <v>21</v>
      </c>
      <c r="C45">
        <v>50</v>
      </c>
      <c r="D45">
        <v>2</v>
      </c>
      <c r="E45" t="s">
        <v>7848</v>
      </c>
      <c r="F45">
        <v>200</v>
      </c>
      <c r="G45">
        <v>0</v>
      </c>
      <c r="H45" t="s">
        <v>1219</v>
      </c>
      <c r="I45" t="s">
        <v>7849</v>
      </c>
      <c r="J45" t="s">
        <v>1252</v>
      </c>
      <c r="K45" t="s">
        <v>23</v>
      </c>
      <c r="L45" t="s">
        <v>24</v>
      </c>
      <c r="M45" t="s">
        <v>7850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7850</v>
      </c>
    </row>
    <row r="46" spans="1:22" x14ac:dyDescent="0.25">
      <c r="A46" t="s">
        <v>28</v>
      </c>
      <c r="B46" t="s">
        <v>29</v>
      </c>
      <c r="C46">
        <v>50</v>
      </c>
      <c r="D46">
        <v>2</v>
      </c>
      <c r="E46" t="s">
        <v>7848</v>
      </c>
      <c r="F46">
        <v>200</v>
      </c>
      <c r="G46">
        <v>0</v>
      </c>
      <c r="H46" t="s">
        <v>1219</v>
      </c>
      <c r="I46" t="s">
        <v>7849</v>
      </c>
      <c r="J46" t="s">
        <v>1252</v>
      </c>
      <c r="K46" t="s">
        <v>23</v>
      </c>
      <c r="L46" t="s">
        <v>24</v>
      </c>
      <c r="M46" t="s">
        <v>7850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7850</v>
      </c>
    </row>
    <row r="47" spans="1:22" x14ac:dyDescent="0.25">
      <c r="A47" t="s">
        <v>30</v>
      </c>
      <c r="B47" t="s">
        <v>31</v>
      </c>
      <c r="C47">
        <v>50</v>
      </c>
      <c r="D47">
        <v>2</v>
      </c>
      <c r="E47" t="s">
        <v>7848</v>
      </c>
      <c r="F47">
        <v>200</v>
      </c>
      <c r="G47">
        <v>0</v>
      </c>
      <c r="H47" t="s">
        <v>1219</v>
      </c>
      <c r="I47" t="s">
        <v>7849</v>
      </c>
      <c r="J47" t="s">
        <v>1252</v>
      </c>
      <c r="K47" t="s">
        <v>23</v>
      </c>
      <c r="L47" t="s">
        <v>24</v>
      </c>
      <c r="M47" t="s">
        <v>7850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7850</v>
      </c>
    </row>
    <row r="48" spans="1:22" x14ac:dyDescent="0.25">
      <c r="A48" t="s">
        <v>44</v>
      </c>
      <c r="B48" t="s">
        <v>45</v>
      </c>
      <c r="C48">
        <v>66.666666666666671</v>
      </c>
      <c r="D48">
        <v>6</v>
      </c>
      <c r="E48" t="s">
        <v>7851</v>
      </c>
      <c r="F48">
        <v>400</v>
      </c>
      <c r="G48">
        <v>0</v>
      </c>
      <c r="H48" t="s">
        <v>22</v>
      </c>
      <c r="I48" t="s">
        <v>7852</v>
      </c>
      <c r="J48" t="s">
        <v>336</v>
      </c>
      <c r="K48" t="s">
        <v>23</v>
      </c>
      <c r="L48" t="s">
        <v>24</v>
      </c>
      <c r="M48" t="s">
        <v>7853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</v>
      </c>
      <c r="T48" t="s">
        <v>7853</v>
      </c>
    </row>
    <row r="49" spans="1:20" x14ac:dyDescent="0.25">
      <c r="A49" t="s">
        <v>42</v>
      </c>
      <c r="B49" t="s">
        <v>43</v>
      </c>
      <c r="C49">
        <v>66.666666666666671</v>
      </c>
      <c r="D49">
        <v>6</v>
      </c>
      <c r="E49" t="s">
        <v>7851</v>
      </c>
      <c r="F49">
        <v>400</v>
      </c>
      <c r="G49">
        <v>0</v>
      </c>
      <c r="H49" t="s">
        <v>22</v>
      </c>
      <c r="I49" t="s">
        <v>7852</v>
      </c>
      <c r="J49" t="s">
        <v>336</v>
      </c>
      <c r="K49" t="s">
        <v>23</v>
      </c>
      <c r="L49" t="s">
        <v>24</v>
      </c>
      <c r="M49" t="s">
        <v>7853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7853</v>
      </c>
    </row>
    <row r="50" spans="1:20" x14ac:dyDescent="0.25">
      <c r="A50" t="s">
        <v>44</v>
      </c>
      <c r="B50" t="s">
        <v>45</v>
      </c>
      <c r="C50">
        <v>66.666666666666671</v>
      </c>
      <c r="D50">
        <v>3</v>
      </c>
      <c r="E50" t="s">
        <v>7854</v>
      </c>
      <c r="F50">
        <v>200</v>
      </c>
      <c r="G50">
        <v>0</v>
      </c>
      <c r="H50" t="s">
        <v>1219</v>
      </c>
      <c r="I50" t="s">
        <v>7855</v>
      </c>
      <c r="J50" t="s">
        <v>328</v>
      </c>
      <c r="K50" t="s">
        <v>23</v>
      </c>
      <c r="L50" t="s">
        <v>24</v>
      </c>
      <c r="M50" t="s">
        <v>7856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7856</v>
      </c>
    </row>
    <row r="51" spans="1:20" x14ac:dyDescent="0.25">
      <c r="A51" t="s">
        <v>20</v>
      </c>
      <c r="B51" t="s">
        <v>21</v>
      </c>
      <c r="C51">
        <v>50</v>
      </c>
      <c r="D51">
        <v>1</v>
      </c>
      <c r="E51" t="s">
        <v>7854</v>
      </c>
      <c r="F51">
        <v>200</v>
      </c>
      <c r="G51">
        <v>0</v>
      </c>
      <c r="H51" t="s">
        <v>1219</v>
      </c>
      <c r="I51" t="s">
        <v>7855</v>
      </c>
      <c r="J51" t="s">
        <v>328</v>
      </c>
      <c r="K51" t="s">
        <v>23</v>
      </c>
      <c r="L51" t="s">
        <v>24</v>
      </c>
      <c r="M51" t="s">
        <v>7856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7856</v>
      </c>
    </row>
    <row r="52" spans="1:20" x14ac:dyDescent="0.25">
      <c r="A52" t="s">
        <v>28</v>
      </c>
      <c r="B52" t="s">
        <v>29</v>
      </c>
      <c r="C52">
        <v>50</v>
      </c>
      <c r="D52">
        <v>1</v>
      </c>
      <c r="E52" t="s">
        <v>7854</v>
      </c>
      <c r="F52">
        <v>200</v>
      </c>
      <c r="G52">
        <v>0</v>
      </c>
      <c r="H52" t="s">
        <v>1219</v>
      </c>
      <c r="I52" t="s">
        <v>7855</v>
      </c>
      <c r="J52" t="s">
        <v>328</v>
      </c>
      <c r="K52" t="s">
        <v>23</v>
      </c>
      <c r="L52" t="s">
        <v>24</v>
      </c>
      <c r="M52" t="s">
        <v>7856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7856</v>
      </c>
    </row>
    <row r="53" spans="1:20" x14ac:dyDescent="0.25">
      <c r="A53" t="s">
        <v>30</v>
      </c>
      <c r="B53" t="s">
        <v>31</v>
      </c>
      <c r="C53">
        <v>50</v>
      </c>
      <c r="D53">
        <v>1</v>
      </c>
      <c r="E53" t="s">
        <v>7854</v>
      </c>
      <c r="F53">
        <v>200</v>
      </c>
      <c r="G53">
        <v>0</v>
      </c>
      <c r="H53" t="s">
        <v>1219</v>
      </c>
      <c r="I53" t="s">
        <v>7855</v>
      </c>
      <c r="J53" t="s">
        <v>328</v>
      </c>
      <c r="K53" t="s">
        <v>23</v>
      </c>
      <c r="L53" t="s">
        <v>24</v>
      </c>
      <c r="M53" t="s">
        <v>7856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7856</v>
      </c>
    </row>
    <row r="54" spans="1:20" x14ac:dyDescent="0.25">
      <c r="A54" t="s">
        <v>46</v>
      </c>
      <c r="B54" t="s">
        <v>1239</v>
      </c>
      <c r="C54">
        <v>49.37</v>
      </c>
      <c r="D54">
        <v>1</v>
      </c>
      <c r="E54" t="s">
        <v>7857</v>
      </c>
      <c r="F54">
        <v>108.73</v>
      </c>
      <c r="G54">
        <v>10</v>
      </c>
      <c r="H54" t="s">
        <v>47</v>
      </c>
      <c r="I54" t="s">
        <v>7858</v>
      </c>
      <c r="J54" t="s">
        <v>7859</v>
      </c>
      <c r="K54" t="s">
        <v>6870</v>
      </c>
      <c r="L54" t="s">
        <v>24</v>
      </c>
      <c r="M54" t="s">
        <v>23</v>
      </c>
      <c r="N54" t="s">
        <v>23</v>
      </c>
      <c r="O54" t="s">
        <v>48</v>
      </c>
      <c r="P54" t="s">
        <v>49</v>
      </c>
      <c r="Q54" t="s">
        <v>23</v>
      </c>
      <c r="R54" t="s">
        <v>24</v>
      </c>
      <c r="S54" t="s">
        <v>23</v>
      </c>
      <c r="T54" t="s">
        <v>7860</v>
      </c>
    </row>
    <row r="55" spans="1:20" x14ac:dyDescent="0.25">
      <c r="A55" t="s">
        <v>46</v>
      </c>
      <c r="B55" t="s">
        <v>1239</v>
      </c>
      <c r="C55">
        <v>49.36</v>
      </c>
      <c r="D55">
        <v>1</v>
      </c>
      <c r="E55" t="s">
        <v>7857</v>
      </c>
      <c r="F55">
        <v>108.73</v>
      </c>
      <c r="G55">
        <v>10</v>
      </c>
      <c r="H55" t="s">
        <v>47</v>
      </c>
      <c r="I55" t="s">
        <v>7858</v>
      </c>
      <c r="J55" t="s">
        <v>7859</v>
      </c>
      <c r="K55" t="s">
        <v>6870</v>
      </c>
      <c r="L55" t="s">
        <v>24</v>
      </c>
      <c r="M55" t="s">
        <v>23</v>
      </c>
      <c r="N55" t="s">
        <v>23</v>
      </c>
      <c r="O55" t="s">
        <v>48</v>
      </c>
      <c r="P55" t="s">
        <v>49</v>
      </c>
      <c r="Q55" t="s">
        <v>23</v>
      </c>
      <c r="R55" t="s">
        <v>24</v>
      </c>
      <c r="S55" t="s">
        <v>23</v>
      </c>
      <c r="T55" t="s">
        <v>7860</v>
      </c>
    </row>
    <row r="56" spans="1:20" x14ac:dyDescent="0.25">
      <c r="A56" t="s">
        <v>46</v>
      </c>
      <c r="B56" t="s">
        <v>56</v>
      </c>
      <c r="C56">
        <v>66.333333333333329</v>
      </c>
      <c r="D56">
        <v>3</v>
      </c>
      <c r="E56" t="s">
        <v>7861</v>
      </c>
      <c r="F56">
        <v>237</v>
      </c>
      <c r="G56">
        <v>0</v>
      </c>
      <c r="H56" t="s">
        <v>47</v>
      </c>
      <c r="I56" t="s">
        <v>7862</v>
      </c>
      <c r="J56" t="s">
        <v>7863</v>
      </c>
      <c r="K56" t="s">
        <v>3495</v>
      </c>
      <c r="L56" t="s">
        <v>349</v>
      </c>
      <c r="M56" t="s">
        <v>7836</v>
      </c>
      <c r="N56" t="s">
        <v>23</v>
      </c>
      <c r="O56" t="s">
        <v>53</v>
      </c>
      <c r="P56" t="s">
        <v>54</v>
      </c>
      <c r="Q56" t="s">
        <v>55</v>
      </c>
      <c r="R56" t="s">
        <v>24</v>
      </c>
      <c r="S56" t="s">
        <v>7864</v>
      </c>
      <c r="T56" t="s">
        <v>7865</v>
      </c>
    </row>
    <row r="57" spans="1:20" x14ac:dyDescent="0.25">
      <c r="A57" t="s">
        <v>46</v>
      </c>
      <c r="B57" t="s">
        <v>56</v>
      </c>
      <c r="C57">
        <v>66.333333333333329</v>
      </c>
      <c r="D57">
        <v>3</v>
      </c>
      <c r="E57" t="s">
        <v>7866</v>
      </c>
      <c r="F57">
        <v>237</v>
      </c>
      <c r="G57">
        <v>0</v>
      </c>
      <c r="H57" t="s">
        <v>47</v>
      </c>
      <c r="I57" t="s">
        <v>3493</v>
      </c>
      <c r="J57" t="s">
        <v>3494</v>
      </c>
      <c r="K57" t="s">
        <v>3495</v>
      </c>
      <c r="L57" t="s">
        <v>3496</v>
      </c>
      <c r="M57" t="s">
        <v>7867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7868</v>
      </c>
      <c r="T57" t="s">
        <v>7869</v>
      </c>
    </row>
    <row r="58" spans="1:20" x14ac:dyDescent="0.25">
      <c r="A58" t="s">
        <v>46</v>
      </c>
      <c r="B58" t="s">
        <v>1239</v>
      </c>
      <c r="C58">
        <v>50.73</v>
      </c>
      <c r="D58">
        <v>1</v>
      </c>
      <c r="E58" t="s">
        <v>7870</v>
      </c>
      <c r="F58">
        <v>50.73</v>
      </c>
      <c r="G58">
        <v>0</v>
      </c>
      <c r="H58" t="s">
        <v>47</v>
      </c>
      <c r="I58" t="s">
        <v>7871</v>
      </c>
      <c r="J58" t="s">
        <v>7872</v>
      </c>
      <c r="K58" t="s">
        <v>7873</v>
      </c>
      <c r="L58" t="s">
        <v>7874</v>
      </c>
      <c r="M58" t="s">
        <v>7875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7876</v>
      </c>
      <c r="T58" t="s">
        <v>7875</v>
      </c>
    </row>
    <row r="59" spans="1:20" x14ac:dyDescent="0.25">
      <c r="A59" t="s">
        <v>139</v>
      </c>
      <c r="B59" t="s">
        <v>112</v>
      </c>
      <c r="C59">
        <v>66</v>
      </c>
      <c r="D59">
        <v>1</v>
      </c>
      <c r="E59" t="s">
        <v>7877</v>
      </c>
      <c r="F59">
        <v>232</v>
      </c>
      <c r="G59">
        <v>0</v>
      </c>
      <c r="H59" t="s">
        <v>47</v>
      </c>
      <c r="I59" t="s">
        <v>3493</v>
      </c>
      <c r="J59" t="s">
        <v>7878</v>
      </c>
      <c r="K59" t="s">
        <v>7879</v>
      </c>
      <c r="L59" t="s">
        <v>7880</v>
      </c>
      <c r="M59" t="s">
        <v>7881</v>
      </c>
      <c r="N59" t="s">
        <v>23</v>
      </c>
      <c r="O59" t="s">
        <v>53</v>
      </c>
      <c r="P59" t="s">
        <v>54</v>
      </c>
      <c r="Q59" t="s">
        <v>55</v>
      </c>
      <c r="R59" t="s">
        <v>24</v>
      </c>
      <c r="S59" t="s">
        <v>7882</v>
      </c>
      <c r="T59" t="s">
        <v>7883</v>
      </c>
    </row>
    <row r="60" spans="1:20" x14ac:dyDescent="0.25">
      <c r="A60" t="s">
        <v>110</v>
      </c>
      <c r="B60" t="s">
        <v>1223</v>
      </c>
      <c r="C60">
        <v>66</v>
      </c>
      <c r="D60">
        <v>1</v>
      </c>
      <c r="E60" t="s">
        <v>7877</v>
      </c>
      <c r="F60">
        <v>232</v>
      </c>
      <c r="G60">
        <v>0</v>
      </c>
      <c r="H60" t="s">
        <v>47</v>
      </c>
      <c r="I60" t="s">
        <v>3493</v>
      </c>
      <c r="J60" t="s">
        <v>7878</v>
      </c>
      <c r="K60" t="s">
        <v>7879</v>
      </c>
      <c r="L60" t="s">
        <v>7880</v>
      </c>
      <c r="M60" t="s">
        <v>7881</v>
      </c>
      <c r="N60" t="s">
        <v>23</v>
      </c>
      <c r="O60" t="s">
        <v>53</v>
      </c>
      <c r="P60" t="s">
        <v>54</v>
      </c>
      <c r="Q60" t="s">
        <v>55</v>
      </c>
      <c r="R60" t="s">
        <v>24</v>
      </c>
      <c r="S60" t="s">
        <v>7882</v>
      </c>
      <c r="T60" t="s">
        <v>7883</v>
      </c>
    </row>
    <row r="61" spans="1:20" x14ac:dyDescent="0.25">
      <c r="A61" t="s">
        <v>46</v>
      </c>
      <c r="B61" t="s">
        <v>56</v>
      </c>
      <c r="C61">
        <v>67</v>
      </c>
      <c r="D61">
        <v>1</v>
      </c>
      <c r="E61" t="s">
        <v>7877</v>
      </c>
      <c r="F61">
        <v>232</v>
      </c>
      <c r="G61">
        <v>0</v>
      </c>
      <c r="H61" t="s">
        <v>47</v>
      </c>
      <c r="I61" t="s">
        <v>3493</v>
      </c>
      <c r="J61" t="s">
        <v>7878</v>
      </c>
      <c r="K61" t="s">
        <v>7879</v>
      </c>
      <c r="L61" t="s">
        <v>7880</v>
      </c>
      <c r="M61" t="s">
        <v>7881</v>
      </c>
      <c r="N61" t="s">
        <v>23</v>
      </c>
      <c r="O61" t="s">
        <v>53</v>
      </c>
      <c r="P61" t="s">
        <v>54</v>
      </c>
      <c r="Q61" t="s">
        <v>55</v>
      </c>
      <c r="R61" t="s">
        <v>24</v>
      </c>
      <c r="S61" t="s">
        <v>7882</v>
      </c>
      <c r="T61" t="s">
        <v>7883</v>
      </c>
    </row>
    <row r="62" spans="1:20" x14ac:dyDescent="0.25">
      <c r="A62" t="s">
        <v>20</v>
      </c>
      <c r="B62" t="s">
        <v>21</v>
      </c>
      <c r="C62">
        <v>50</v>
      </c>
      <c r="D62">
        <v>1</v>
      </c>
      <c r="E62" t="s">
        <v>7884</v>
      </c>
      <c r="F62">
        <v>100</v>
      </c>
      <c r="G62">
        <v>0</v>
      </c>
      <c r="H62" t="s">
        <v>1219</v>
      </c>
      <c r="I62" t="s">
        <v>7885</v>
      </c>
      <c r="J62" t="s">
        <v>61</v>
      </c>
      <c r="K62" t="s">
        <v>23</v>
      </c>
      <c r="L62" t="s">
        <v>24</v>
      </c>
      <c r="M62" t="s">
        <v>7886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7886</v>
      </c>
    </row>
    <row r="63" spans="1:20" x14ac:dyDescent="0.25">
      <c r="A63" t="s">
        <v>28</v>
      </c>
      <c r="B63" t="s">
        <v>29</v>
      </c>
      <c r="C63">
        <v>50</v>
      </c>
      <c r="D63">
        <v>1</v>
      </c>
      <c r="E63" t="s">
        <v>7884</v>
      </c>
      <c r="F63">
        <v>100</v>
      </c>
      <c r="G63">
        <v>0</v>
      </c>
      <c r="H63" t="s">
        <v>1219</v>
      </c>
      <c r="I63" t="s">
        <v>7885</v>
      </c>
      <c r="J63" t="s">
        <v>61</v>
      </c>
      <c r="K63" t="s">
        <v>23</v>
      </c>
      <c r="L63" t="s">
        <v>24</v>
      </c>
      <c r="M63" t="s">
        <v>7886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7886</v>
      </c>
    </row>
    <row r="64" spans="1:20" x14ac:dyDescent="0.25">
      <c r="A64" t="s">
        <v>30</v>
      </c>
      <c r="B64" t="s">
        <v>31</v>
      </c>
      <c r="C64">
        <v>50</v>
      </c>
      <c r="D64">
        <v>1</v>
      </c>
      <c r="E64" t="s">
        <v>7884</v>
      </c>
      <c r="F64">
        <v>100</v>
      </c>
      <c r="G64">
        <v>0</v>
      </c>
      <c r="H64" t="s">
        <v>1219</v>
      </c>
      <c r="I64" t="s">
        <v>7885</v>
      </c>
      <c r="J64" t="s">
        <v>61</v>
      </c>
      <c r="K64" t="s">
        <v>23</v>
      </c>
      <c r="L64" t="s">
        <v>24</v>
      </c>
      <c r="M64" t="s">
        <v>7886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7886</v>
      </c>
    </row>
    <row r="65" spans="1:20" x14ac:dyDescent="0.25">
      <c r="A65" t="s">
        <v>30</v>
      </c>
      <c r="B65" t="s">
        <v>31</v>
      </c>
      <c r="C65">
        <v>60</v>
      </c>
      <c r="D65">
        <v>3</v>
      </c>
      <c r="E65" t="s">
        <v>7887</v>
      </c>
      <c r="F65">
        <v>100</v>
      </c>
      <c r="G65">
        <v>0</v>
      </c>
      <c r="H65" t="s">
        <v>1219</v>
      </c>
      <c r="I65" t="s">
        <v>4043</v>
      </c>
      <c r="J65" t="s">
        <v>1221</v>
      </c>
      <c r="K65" t="s">
        <v>23</v>
      </c>
      <c r="L65" t="s">
        <v>24</v>
      </c>
      <c r="M65" t="s">
        <v>7822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23</v>
      </c>
      <c r="T65" t="s">
        <v>7888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7889</v>
      </c>
      <c r="F66">
        <v>100</v>
      </c>
      <c r="G66">
        <v>0</v>
      </c>
      <c r="H66" t="s">
        <v>1219</v>
      </c>
      <c r="I66" t="s">
        <v>7890</v>
      </c>
      <c r="J66" t="s">
        <v>87</v>
      </c>
      <c r="K66" t="s">
        <v>23</v>
      </c>
      <c r="L66" t="s">
        <v>24</v>
      </c>
      <c r="M66" t="s">
        <v>7891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7891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7889</v>
      </c>
      <c r="F67">
        <v>100</v>
      </c>
      <c r="G67">
        <v>0</v>
      </c>
      <c r="H67" t="s">
        <v>1219</v>
      </c>
      <c r="I67" t="s">
        <v>7890</v>
      </c>
      <c r="J67" t="s">
        <v>87</v>
      </c>
      <c r="K67" t="s">
        <v>23</v>
      </c>
      <c r="L67" t="s">
        <v>24</v>
      </c>
      <c r="M67" t="s">
        <v>7891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7891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7889</v>
      </c>
      <c r="F68">
        <v>100</v>
      </c>
      <c r="G68">
        <v>0</v>
      </c>
      <c r="H68" t="s">
        <v>1219</v>
      </c>
      <c r="I68" t="s">
        <v>7890</v>
      </c>
      <c r="J68" t="s">
        <v>87</v>
      </c>
      <c r="K68" t="s">
        <v>23</v>
      </c>
      <c r="L68" t="s">
        <v>24</v>
      </c>
      <c r="M68" t="s">
        <v>7891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7891</v>
      </c>
    </row>
    <row r="69" spans="1:20" x14ac:dyDescent="0.25">
      <c r="A69" t="s">
        <v>46</v>
      </c>
      <c r="B69" t="s">
        <v>1239</v>
      </c>
      <c r="C69">
        <v>50.73</v>
      </c>
      <c r="D69">
        <v>1</v>
      </c>
      <c r="E69" t="s">
        <v>7892</v>
      </c>
      <c r="F69">
        <v>50.73</v>
      </c>
      <c r="G69">
        <v>0</v>
      </c>
      <c r="H69" t="s">
        <v>47</v>
      </c>
      <c r="I69" t="s">
        <v>7893</v>
      </c>
      <c r="J69" t="s">
        <v>7894</v>
      </c>
      <c r="K69" t="s">
        <v>7895</v>
      </c>
      <c r="L69" t="s">
        <v>7896</v>
      </c>
      <c r="M69" t="s">
        <v>7897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7898</v>
      </c>
      <c r="T69" t="s">
        <v>7897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7899</v>
      </c>
      <c r="F70">
        <v>100</v>
      </c>
      <c r="G70">
        <v>0</v>
      </c>
      <c r="H70" t="s">
        <v>1219</v>
      </c>
      <c r="I70" t="s">
        <v>7900</v>
      </c>
      <c r="J70" t="s">
        <v>323</v>
      </c>
      <c r="K70" t="s">
        <v>23</v>
      </c>
      <c r="L70" t="s">
        <v>24</v>
      </c>
      <c r="M70" t="s">
        <v>7901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7901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7899</v>
      </c>
      <c r="F71">
        <v>100</v>
      </c>
      <c r="G71">
        <v>0</v>
      </c>
      <c r="H71" t="s">
        <v>1219</v>
      </c>
      <c r="I71" t="s">
        <v>7900</v>
      </c>
      <c r="J71" t="s">
        <v>323</v>
      </c>
      <c r="K71" t="s">
        <v>23</v>
      </c>
      <c r="L71" t="s">
        <v>24</v>
      </c>
      <c r="M71" t="s">
        <v>7901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7901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7899</v>
      </c>
      <c r="F72">
        <v>100</v>
      </c>
      <c r="G72">
        <v>0</v>
      </c>
      <c r="H72" t="s">
        <v>1219</v>
      </c>
      <c r="I72" t="s">
        <v>7900</v>
      </c>
      <c r="J72" t="s">
        <v>323</v>
      </c>
      <c r="K72" t="s">
        <v>23</v>
      </c>
      <c r="L72" t="s">
        <v>24</v>
      </c>
      <c r="M72" t="s">
        <v>7901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7901</v>
      </c>
    </row>
    <row r="73" spans="1:20" x14ac:dyDescent="0.25">
      <c r="A73" t="s">
        <v>44</v>
      </c>
      <c r="B73" t="s">
        <v>45</v>
      </c>
      <c r="C73">
        <v>66.666666666666671</v>
      </c>
      <c r="D73">
        <v>3</v>
      </c>
      <c r="E73" t="s">
        <v>7902</v>
      </c>
      <c r="F73">
        <v>129</v>
      </c>
      <c r="G73">
        <v>29</v>
      </c>
      <c r="H73" t="s">
        <v>1219</v>
      </c>
      <c r="I73" t="s">
        <v>7903</v>
      </c>
      <c r="J73" t="s">
        <v>364</v>
      </c>
      <c r="K73" t="s">
        <v>23</v>
      </c>
      <c r="L73" t="s">
        <v>24</v>
      </c>
      <c r="M73" t="s">
        <v>7904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7905</v>
      </c>
    </row>
    <row r="74" spans="1:20" x14ac:dyDescent="0.25">
      <c r="A74" t="s">
        <v>46</v>
      </c>
      <c r="B74" t="s">
        <v>56</v>
      </c>
      <c r="C74">
        <v>90</v>
      </c>
      <c r="D74">
        <v>2</v>
      </c>
      <c r="E74" t="s">
        <v>7906</v>
      </c>
      <c r="F74">
        <v>129</v>
      </c>
      <c r="G74">
        <v>0</v>
      </c>
      <c r="H74" t="s">
        <v>3560</v>
      </c>
      <c r="I74" t="s">
        <v>7907</v>
      </c>
      <c r="J74" t="s">
        <v>7908</v>
      </c>
      <c r="K74" t="s">
        <v>4776</v>
      </c>
      <c r="L74" t="s">
        <v>7909</v>
      </c>
      <c r="M74" t="s">
        <v>7910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7911</v>
      </c>
      <c r="T74" t="s">
        <v>7912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7913</v>
      </c>
      <c r="F75">
        <v>200</v>
      </c>
      <c r="G75">
        <v>0</v>
      </c>
      <c r="H75" t="s">
        <v>1219</v>
      </c>
      <c r="I75" t="s">
        <v>7914</v>
      </c>
      <c r="J75" t="s">
        <v>57</v>
      </c>
      <c r="K75" t="s">
        <v>23</v>
      </c>
      <c r="L75" t="s">
        <v>24</v>
      </c>
      <c r="M75" t="s">
        <v>7912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7912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7913</v>
      </c>
      <c r="F76">
        <v>200</v>
      </c>
      <c r="G76">
        <v>0</v>
      </c>
      <c r="H76" t="s">
        <v>1219</v>
      </c>
      <c r="I76" t="s">
        <v>7914</v>
      </c>
      <c r="J76" t="s">
        <v>57</v>
      </c>
      <c r="K76" t="s">
        <v>23</v>
      </c>
      <c r="L76" t="s">
        <v>24</v>
      </c>
      <c r="M76" t="s">
        <v>7912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7912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7913</v>
      </c>
      <c r="F77">
        <v>200</v>
      </c>
      <c r="G77">
        <v>0</v>
      </c>
      <c r="H77" t="s">
        <v>1219</v>
      </c>
      <c r="I77" t="s">
        <v>7914</v>
      </c>
      <c r="J77" t="s">
        <v>57</v>
      </c>
      <c r="K77" t="s">
        <v>23</v>
      </c>
      <c r="L77" t="s">
        <v>24</v>
      </c>
      <c r="M77" t="s">
        <v>7912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7912</v>
      </c>
    </row>
    <row r="78" spans="1:20" x14ac:dyDescent="0.25">
      <c r="A78" t="s">
        <v>186</v>
      </c>
      <c r="B78" t="s">
        <v>187</v>
      </c>
      <c r="C78">
        <v>33.333333333333336</v>
      </c>
      <c r="D78">
        <v>3</v>
      </c>
      <c r="E78" t="s">
        <v>7913</v>
      </c>
      <c r="F78">
        <v>200</v>
      </c>
      <c r="G78">
        <v>0</v>
      </c>
      <c r="H78" t="s">
        <v>1219</v>
      </c>
      <c r="I78" t="s">
        <v>7914</v>
      </c>
      <c r="J78" t="s">
        <v>57</v>
      </c>
      <c r="K78" t="s">
        <v>23</v>
      </c>
      <c r="L78" t="s">
        <v>24</v>
      </c>
      <c r="M78" t="s">
        <v>7912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7912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7915</v>
      </c>
      <c r="F79">
        <v>155.75</v>
      </c>
      <c r="G79">
        <v>5</v>
      </c>
      <c r="H79" t="s">
        <v>1222</v>
      </c>
      <c r="I79" t="s">
        <v>7916</v>
      </c>
      <c r="J79" t="s">
        <v>7917</v>
      </c>
      <c r="K79" t="s">
        <v>4776</v>
      </c>
      <c r="L79" t="s">
        <v>7918</v>
      </c>
      <c r="M79" t="s">
        <v>7919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7920</v>
      </c>
      <c r="T79" t="s">
        <v>7919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7921</v>
      </c>
      <c r="F80">
        <v>100</v>
      </c>
      <c r="G80">
        <v>0</v>
      </c>
      <c r="H80" t="s">
        <v>1219</v>
      </c>
      <c r="I80" t="s">
        <v>7922</v>
      </c>
      <c r="J80" t="s">
        <v>332</v>
      </c>
      <c r="K80" t="s">
        <v>23</v>
      </c>
      <c r="L80" t="s">
        <v>24</v>
      </c>
      <c r="M80" t="s">
        <v>7923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7924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7921</v>
      </c>
      <c r="F81">
        <v>100</v>
      </c>
      <c r="G81">
        <v>0</v>
      </c>
      <c r="H81" t="s">
        <v>1219</v>
      </c>
      <c r="I81" t="s">
        <v>7922</v>
      </c>
      <c r="J81" t="s">
        <v>332</v>
      </c>
      <c r="K81" t="s">
        <v>23</v>
      </c>
      <c r="L81" t="s">
        <v>24</v>
      </c>
      <c r="M81" t="s">
        <v>7923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7924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7921</v>
      </c>
      <c r="F82">
        <v>100</v>
      </c>
      <c r="G82">
        <v>0</v>
      </c>
      <c r="H82" t="s">
        <v>1219</v>
      </c>
      <c r="I82" t="s">
        <v>7922</v>
      </c>
      <c r="J82" t="s">
        <v>332</v>
      </c>
      <c r="K82" t="s">
        <v>23</v>
      </c>
      <c r="L82" t="s">
        <v>24</v>
      </c>
      <c r="M82" t="s">
        <v>7923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7924</v>
      </c>
    </row>
    <row r="83" spans="1:20" x14ac:dyDescent="0.25">
      <c r="A83" t="s">
        <v>139</v>
      </c>
      <c r="B83" t="s">
        <v>7925</v>
      </c>
      <c r="C83">
        <v>90.53</v>
      </c>
      <c r="D83">
        <v>1</v>
      </c>
      <c r="E83" t="s">
        <v>7926</v>
      </c>
      <c r="F83">
        <v>295.43</v>
      </c>
      <c r="G83">
        <v>10</v>
      </c>
      <c r="H83" t="s">
        <v>47</v>
      </c>
      <c r="I83" t="s">
        <v>7927</v>
      </c>
      <c r="J83" t="s">
        <v>7928</v>
      </c>
      <c r="K83" t="s">
        <v>7929</v>
      </c>
      <c r="L83" t="s">
        <v>7930</v>
      </c>
      <c r="M83" t="s">
        <v>7923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7931</v>
      </c>
      <c r="T83" t="s">
        <v>7923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7926</v>
      </c>
      <c r="F84">
        <v>295.43</v>
      </c>
      <c r="G84">
        <v>10</v>
      </c>
      <c r="H84" t="s">
        <v>47</v>
      </c>
      <c r="I84" t="s">
        <v>7927</v>
      </c>
      <c r="J84" t="s">
        <v>7928</v>
      </c>
      <c r="K84" t="s">
        <v>7929</v>
      </c>
      <c r="L84" t="s">
        <v>7930</v>
      </c>
      <c r="M84" t="s">
        <v>7923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7931</v>
      </c>
      <c r="T84" t="s">
        <v>7923</v>
      </c>
    </row>
    <row r="85" spans="1:20" x14ac:dyDescent="0.25">
      <c r="A85" t="s">
        <v>46</v>
      </c>
      <c r="B85" t="s">
        <v>1239</v>
      </c>
      <c r="C85">
        <v>47.34</v>
      </c>
      <c r="D85">
        <v>1</v>
      </c>
      <c r="E85" t="s">
        <v>7932</v>
      </c>
      <c r="F85">
        <v>168.03</v>
      </c>
      <c r="G85">
        <v>26</v>
      </c>
      <c r="H85" t="s">
        <v>47</v>
      </c>
      <c r="I85" t="s">
        <v>7933</v>
      </c>
      <c r="J85" t="s">
        <v>7934</v>
      </c>
      <c r="K85" t="s">
        <v>7873</v>
      </c>
      <c r="L85" t="s">
        <v>7935</v>
      </c>
      <c r="M85" t="s">
        <v>7936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7937</v>
      </c>
      <c r="T85" t="s">
        <v>7936</v>
      </c>
    </row>
    <row r="86" spans="1:20" x14ac:dyDescent="0.25">
      <c r="A86" t="s">
        <v>46</v>
      </c>
      <c r="B86" t="s">
        <v>1239</v>
      </c>
      <c r="C86">
        <v>47.34</v>
      </c>
      <c r="D86">
        <v>1</v>
      </c>
      <c r="E86" t="s">
        <v>7932</v>
      </c>
      <c r="F86">
        <v>168.03</v>
      </c>
      <c r="G86">
        <v>26</v>
      </c>
      <c r="H86" t="s">
        <v>47</v>
      </c>
      <c r="I86" t="s">
        <v>7933</v>
      </c>
      <c r="J86" t="s">
        <v>7934</v>
      </c>
      <c r="K86" t="s">
        <v>7873</v>
      </c>
      <c r="L86" t="s">
        <v>7935</v>
      </c>
      <c r="M86" t="s">
        <v>7936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7937</v>
      </c>
      <c r="T86" t="s">
        <v>7936</v>
      </c>
    </row>
    <row r="87" spans="1:20" x14ac:dyDescent="0.25">
      <c r="A87" t="s">
        <v>46</v>
      </c>
      <c r="B87" t="s">
        <v>1239</v>
      </c>
      <c r="C87">
        <v>47.35</v>
      </c>
      <c r="D87">
        <v>1</v>
      </c>
      <c r="E87" t="s">
        <v>7932</v>
      </c>
      <c r="F87">
        <v>168.03</v>
      </c>
      <c r="G87">
        <v>26</v>
      </c>
      <c r="H87" t="s">
        <v>47</v>
      </c>
      <c r="I87" t="s">
        <v>7933</v>
      </c>
      <c r="J87" t="s">
        <v>7934</v>
      </c>
      <c r="K87" t="s">
        <v>7873</v>
      </c>
      <c r="L87" t="s">
        <v>7935</v>
      </c>
      <c r="M87" t="s">
        <v>7936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7937</v>
      </c>
      <c r="T87" t="s">
        <v>7936</v>
      </c>
    </row>
    <row r="88" spans="1:20" x14ac:dyDescent="0.25">
      <c r="A88" t="s">
        <v>139</v>
      </c>
      <c r="B88" t="s">
        <v>112</v>
      </c>
      <c r="C88">
        <v>66</v>
      </c>
      <c r="D88">
        <v>1</v>
      </c>
      <c r="E88" t="s">
        <v>7938</v>
      </c>
      <c r="F88">
        <v>267</v>
      </c>
      <c r="G88">
        <v>35</v>
      </c>
      <c r="H88" t="s">
        <v>47</v>
      </c>
      <c r="I88" t="s">
        <v>7939</v>
      </c>
      <c r="J88" t="s">
        <v>7940</v>
      </c>
      <c r="K88" t="s">
        <v>1322</v>
      </c>
      <c r="L88" t="s">
        <v>352</v>
      </c>
      <c r="M88" t="s">
        <v>7886</v>
      </c>
      <c r="N88" t="s">
        <v>23</v>
      </c>
      <c r="O88" t="s">
        <v>53</v>
      </c>
      <c r="P88" t="s">
        <v>54</v>
      </c>
      <c r="Q88" t="s">
        <v>55</v>
      </c>
      <c r="R88" t="s">
        <v>24</v>
      </c>
      <c r="S88" t="s">
        <v>7941</v>
      </c>
      <c r="T88" t="s">
        <v>7942</v>
      </c>
    </row>
    <row r="89" spans="1:20" x14ac:dyDescent="0.25">
      <c r="A89" t="s">
        <v>110</v>
      </c>
      <c r="B89" t="s">
        <v>1223</v>
      </c>
      <c r="C89">
        <v>66</v>
      </c>
      <c r="D89">
        <v>1</v>
      </c>
      <c r="E89" t="s">
        <v>7938</v>
      </c>
      <c r="F89">
        <v>267</v>
      </c>
      <c r="G89">
        <v>35</v>
      </c>
      <c r="H89" t="s">
        <v>47</v>
      </c>
      <c r="I89" t="s">
        <v>7939</v>
      </c>
      <c r="J89" t="s">
        <v>7940</v>
      </c>
      <c r="K89" t="s">
        <v>1322</v>
      </c>
      <c r="L89" t="s">
        <v>352</v>
      </c>
      <c r="M89" t="s">
        <v>7886</v>
      </c>
      <c r="N89" t="s">
        <v>23</v>
      </c>
      <c r="O89" t="s">
        <v>53</v>
      </c>
      <c r="P89" t="s">
        <v>54</v>
      </c>
      <c r="Q89" t="s">
        <v>55</v>
      </c>
      <c r="R89" t="s">
        <v>24</v>
      </c>
      <c r="S89" t="s">
        <v>7941</v>
      </c>
      <c r="T89" t="s">
        <v>7942</v>
      </c>
    </row>
    <row r="90" spans="1:20" x14ac:dyDescent="0.25">
      <c r="A90" t="s">
        <v>46</v>
      </c>
      <c r="B90" t="s">
        <v>56</v>
      </c>
      <c r="C90">
        <v>67</v>
      </c>
      <c r="D90">
        <v>1</v>
      </c>
      <c r="E90" t="s">
        <v>7938</v>
      </c>
      <c r="F90">
        <v>267</v>
      </c>
      <c r="G90">
        <v>35</v>
      </c>
      <c r="H90" t="s">
        <v>47</v>
      </c>
      <c r="I90" t="s">
        <v>7939</v>
      </c>
      <c r="J90" t="s">
        <v>7940</v>
      </c>
      <c r="K90" t="s">
        <v>1322</v>
      </c>
      <c r="L90" t="s">
        <v>352</v>
      </c>
      <c r="M90" t="s">
        <v>7886</v>
      </c>
      <c r="N90" t="s">
        <v>23</v>
      </c>
      <c r="O90" t="s">
        <v>53</v>
      </c>
      <c r="P90" t="s">
        <v>54</v>
      </c>
      <c r="Q90" t="s">
        <v>55</v>
      </c>
      <c r="R90" t="s">
        <v>24</v>
      </c>
      <c r="S90" t="s">
        <v>7941</v>
      </c>
      <c r="T90" t="s">
        <v>7942</v>
      </c>
    </row>
    <row r="91" spans="1:20" x14ac:dyDescent="0.25">
      <c r="A91" t="s">
        <v>38</v>
      </c>
      <c r="B91" t="s">
        <v>39</v>
      </c>
      <c r="C91">
        <v>54.5</v>
      </c>
      <c r="D91">
        <v>2</v>
      </c>
      <c r="E91" t="s">
        <v>7943</v>
      </c>
      <c r="F91">
        <v>133.19999999999999</v>
      </c>
      <c r="G91">
        <v>26</v>
      </c>
      <c r="H91" t="s">
        <v>47</v>
      </c>
      <c r="I91" t="s">
        <v>7944</v>
      </c>
      <c r="J91" t="s">
        <v>7945</v>
      </c>
      <c r="K91" t="s">
        <v>5238</v>
      </c>
      <c r="L91" t="s">
        <v>7946</v>
      </c>
      <c r="M91" t="s">
        <v>7947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7948</v>
      </c>
    </row>
    <row r="92" spans="1:20" x14ac:dyDescent="0.25">
      <c r="A92" t="s">
        <v>38</v>
      </c>
      <c r="B92" t="s">
        <v>39</v>
      </c>
      <c r="C92">
        <v>54.5</v>
      </c>
      <c r="D92">
        <v>2</v>
      </c>
      <c r="E92" t="s">
        <v>7943</v>
      </c>
      <c r="F92">
        <v>133.19999999999999</v>
      </c>
      <c r="G92">
        <v>26</v>
      </c>
      <c r="H92" t="s">
        <v>47</v>
      </c>
      <c r="I92" t="s">
        <v>7944</v>
      </c>
      <c r="J92" t="s">
        <v>7945</v>
      </c>
      <c r="K92" t="s">
        <v>5238</v>
      </c>
      <c r="L92" t="s">
        <v>7946</v>
      </c>
      <c r="M92" t="s">
        <v>7947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7948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7949</v>
      </c>
      <c r="F93">
        <v>100</v>
      </c>
      <c r="G93">
        <v>0</v>
      </c>
      <c r="H93" t="s">
        <v>1219</v>
      </c>
      <c r="I93" t="s">
        <v>7950</v>
      </c>
      <c r="J93" t="s">
        <v>331</v>
      </c>
      <c r="K93" t="s">
        <v>23</v>
      </c>
      <c r="L93" t="s">
        <v>24</v>
      </c>
      <c r="M93" t="s">
        <v>7951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7952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7949</v>
      </c>
      <c r="F94">
        <v>100</v>
      </c>
      <c r="G94">
        <v>0</v>
      </c>
      <c r="H94" t="s">
        <v>1219</v>
      </c>
      <c r="I94" t="s">
        <v>7950</v>
      </c>
      <c r="J94" t="s">
        <v>331</v>
      </c>
      <c r="K94" t="s">
        <v>23</v>
      </c>
      <c r="L94" t="s">
        <v>24</v>
      </c>
      <c r="M94" t="s">
        <v>7951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7952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7949</v>
      </c>
      <c r="F95">
        <v>100</v>
      </c>
      <c r="G95">
        <v>0</v>
      </c>
      <c r="H95" t="s">
        <v>1219</v>
      </c>
      <c r="I95" t="s">
        <v>7950</v>
      </c>
      <c r="J95" t="s">
        <v>331</v>
      </c>
      <c r="K95" t="s">
        <v>23</v>
      </c>
      <c r="L95" t="s">
        <v>24</v>
      </c>
      <c r="M95" t="s">
        <v>7951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7952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7953</v>
      </c>
      <c r="F96">
        <v>308</v>
      </c>
      <c r="G96">
        <v>0</v>
      </c>
      <c r="H96" t="s">
        <v>47</v>
      </c>
      <c r="I96" t="s">
        <v>3493</v>
      </c>
      <c r="J96" t="s">
        <v>3494</v>
      </c>
      <c r="K96" t="s">
        <v>3495</v>
      </c>
      <c r="L96" t="s">
        <v>3496</v>
      </c>
      <c r="M96" t="s">
        <v>7954</v>
      </c>
      <c r="N96" t="s">
        <v>23</v>
      </c>
      <c r="O96" t="s">
        <v>53</v>
      </c>
      <c r="P96" t="s">
        <v>54</v>
      </c>
      <c r="Q96" t="s">
        <v>55</v>
      </c>
      <c r="R96" t="s">
        <v>24</v>
      </c>
      <c r="S96" t="s">
        <v>7955</v>
      </c>
      <c r="T96" t="s">
        <v>7956</v>
      </c>
    </row>
    <row r="97" spans="1:20" x14ac:dyDescent="0.25">
      <c r="A97" t="s">
        <v>46</v>
      </c>
      <c r="B97" t="s">
        <v>56</v>
      </c>
      <c r="C97">
        <v>76</v>
      </c>
      <c r="D97">
        <v>1</v>
      </c>
      <c r="E97" t="s">
        <v>7953</v>
      </c>
      <c r="F97">
        <v>308</v>
      </c>
      <c r="G97">
        <v>0</v>
      </c>
      <c r="H97" t="s">
        <v>47</v>
      </c>
      <c r="I97" t="s">
        <v>3493</v>
      </c>
      <c r="J97" t="s">
        <v>3494</v>
      </c>
      <c r="K97" t="s">
        <v>3495</v>
      </c>
      <c r="L97" t="s">
        <v>3496</v>
      </c>
      <c r="M97" t="s">
        <v>7954</v>
      </c>
      <c r="N97" t="s">
        <v>23</v>
      </c>
      <c r="O97" t="s">
        <v>53</v>
      </c>
      <c r="P97" t="s">
        <v>54</v>
      </c>
      <c r="Q97" t="s">
        <v>55</v>
      </c>
      <c r="R97" t="s">
        <v>24</v>
      </c>
      <c r="S97" t="s">
        <v>7955</v>
      </c>
      <c r="T97" t="s">
        <v>7956</v>
      </c>
    </row>
    <row r="98" spans="1:20" x14ac:dyDescent="0.25">
      <c r="A98" t="s">
        <v>28</v>
      </c>
      <c r="B98" t="s">
        <v>29</v>
      </c>
      <c r="C98">
        <v>33.333333333333336</v>
      </c>
      <c r="D98">
        <v>3</v>
      </c>
      <c r="E98" t="s">
        <v>7957</v>
      </c>
      <c r="F98">
        <v>100</v>
      </c>
      <c r="G98">
        <v>0</v>
      </c>
      <c r="H98" t="s">
        <v>22</v>
      </c>
      <c r="I98" t="s">
        <v>7958</v>
      </c>
      <c r="J98" t="s">
        <v>65</v>
      </c>
      <c r="K98" t="s">
        <v>23</v>
      </c>
      <c r="L98" t="s">
        <v>24</v>
      </c>
      <c r="M98" t="s">
        <v>7959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7960</v>
      </c>
      <c r="T98" t="s">
        <v>7959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7961</v>
      </c>
      <c r="F99">
        <v>138</v>
      </c>
      <c r="G99">
        <v>38</v>
      </c>
      <c r="H99" t="s">
        <v>1219</v>
      </c>
      <c r="I99" t="s">
        <v>7962</v>
      </c>
      <c r="J99" t="s">
        <v>325</v>
      </c>
      <c r="K99" t="s">
        <v>23</v>
      </c>
      <c r="L99" t="s">
        <v>24</v>
      </c>
      <c r="M99" t="s">
        <v>7963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7964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7961</v>
      </c>
      <c r="F100">
        <v>138</v>
      </c>
      <c r="G100">
        <v>38</v>
      </c>
      <c r="H100" t="s">
        <v>1219</v>
      </c>
      <c r="I100" t="s">
        <v>7962</v>
      </c>
      <c r="J100" t="s">
        <v>325</v>
      </c>
      <c r="K100" t="s">
        <v>23</v>
      </c>
      <c r="L100" t="s">
        <v>24</v>
      </c>
      <c r="M100" t="s">
        <v>7963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7964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7961</v>
      </c>
      <c r="F101">
        <v>138</v>
      </c>
      <c r="G101">
        <v>38</v>
      </c>
      <c r="H101" t="s">
        <v>1219</v>
      </c>
      <c r="I101" t="s">
        <v>7962</v>
      </c>
      <c r="J101" t="s">
        <v>325</v>
      </c>
      <c r="K101" t="s">
        <v>23</v>
      </c>
      <c r="L101" t="s">
        <v>24</v>
      </c>
      <c r="M101" t="s">
        <v>7963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7964</v>
      </c>
    </row>
    <row r="102" spans="1:20" x14ac:dyDescent="0.25">
      <c r="A102" t="s">
        <v>46</v>
      </c>
      <c r="B102" t="s">
        <v>56</v>
      </c>
      <c r="C102">
        <v>66.333333333333329</v>
      </c>
      <c r="D102">
        <v>3</v>
      </c>
      <c r="E102" t="s">
        <v>7965</v>
      </c>
      <c r="F102">
        <v>220</v>
      </c>
      <c r="G102">
        <v>0</v>
      </c>
      <c r="H102" t="s">
        <v>1219</v>
      </c>
      <c r="I102" t="s">
        <v>1586</v>
      </c>
      <c r="J102" t="s">
        <v>353</v>
      </c>
      <c r="K102" t="s">
        <v>23</v>
      </c>
      <c r="L102" t="s">
        <v>24</v>
      </c>
      <c r="M102" t="s">
        <v>7966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7966</v>
      </c>
    </row>
    <row r="103" spans="1:20" x14ac:dyDescent="0.25">
      <c r="A103" t="s">
        <v>44</v>
      </c>
      <c r="B103" t="s">
        <v>45</v>
      </c>
      <c r="C103">
        <v>66.666666666666671</v>
      </c>
      <c r="D103">
        <v>6</v>
      </c>
      <c r="E103" t="s">
        <v>7967</v>
      </c>
      <c r="F103">
        <v>200</v>
      </c>
      <c r="G103">
        <v>0</v>
      </c>
      <c r="H103" t="s">
        <v>1219</v>
      </c>
      <c r="I103" t="s">
        <v>7968</v>
      </c>
      <c r="J103" t="s">
        <v>318</v>
      </c>
      <c r="K103" t="s">
        <v>23</v>
      </c>
      <c r="L103" t="s">
        <v>24</v>
      </c>
      <c r="M103" t="s">
        <v>7969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7969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7970</v>
      </c>
      <c r="F104">
        <v>160.75</v>
      </c>
      <c r="G104">
        <v>10</v>
      </c>
      <c r="H104" t="s">
        <v>1222</v>
      </c>
      <c r="I104" t="s">
        <v>7971</v>
      </c>
      <c r="J104" t="s">
        <v>7972</v>
      </c>
      <c r="K104" t="s">
        <v>1337</v>
      </c>
      <c r="L104" t="s">
        <v>7973</v>
      </c>
      <c r="M104" t="s">
        <v>7969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7974</v>
      </c>
      <c r="T104" t="s">
        <v>7969</v>
      </c>
    </row>
    <row r="105" spans="1:20" x14ac:dyDescent="0.25">
      <c r="A105" t="s">
        <v>44</v>
      </c>
      <c r="B105" t="s">
        <v>45</v>
      </c>
      <c r="C105">
        <v>66.666666666666671</v>
      </c>
      <c r="D105">
        <v>3</v>
      </c>
      <c r="E105" t="s">
        <v>7975</v>
      </c>
      <c r="F105">
        <v>100</v>
      </c>
      <c r="G105">
        <v>0</v>
      </c>
      <c r="H105" t="s">
        <v>1219</v>
      </c>
      <c r="I105" t="s">
        <v>1262</v>
      </c>
      <c r="J105" t="s">
        <v>303</v>
      </c>
      <c r="K105" t="s">
        <v>23</v>
      </c>
      <c r="L105" t="s">
        <v>24</v>
      </c>
      <c r="M105" t="s">
        <v>7976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7977</v>
      </c>
    </row>
    <row r="106" spans="1:20" x14ac:dyDescent="0.25">
      <c r="A106" t="s">
        <v>46</v>
      </c>
      <c r="B106" t="s">
        <v>1239</v>
      </c>
      <c r="C106">
        <v>60.87</v>
      </c>
      <c r="D106">
        <v>1</v>
      </c>
      <c r="E106" t="s">
        <v>7978</v>
      </c>
      <c r="F106">
        <v>60.87</v>
      </c>
      <c r="G106">
        <v>0</v>
      </c>
      <c r="H106" t="s">
        <v>47</v>
      </c>
      <c r="I106" t="s">
        <v>7979</v>
      </c>
      <c r="J106" t="s">
        <v>7980</v>
      </c>
      <c r="K106" t="s">
        <v>4840</v>
      </c>
      <c r="L106" t="s">
        <v>7981</v>
      </c>
      <c r="M106" t="s">
        <v>7982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7983</v>
      </c>
      <c r="T106" t="s">
        <v>7982</v>
      </c>
    </row>
    <row r="107" spans="1:20" x14ac:dyDescent="0.25">
      <c r="A107" t="s">
        <v>42</v>
      </c>
      <c r="B107" t="s">
        <v>43</v>
      </c>
      <c r="C107">
        <v>66.666666666666671</v>
      </c>
      <c r="D107">
        <v>9</v>
      </c>
      <c r="E107" t="s">
        <v>7984</v>
      </c>
      <c r="F107">
        <v>371</v>
      </c>
      <c r="G107">
        <v>0</v>
      </c>
      <c r="H107" t="s">
        <v>47</v>
      </c>
      <c r="I107" t="s">
        <v>7147</v>
      </c>
      <c r="J107" t="s">
        <v>7985</v>
      </c>
      <c r="K107" t="s">
        <v>7986</v>
      </c>
      <c r="L107" t="s">
        <v>1328</v>
      </c>
      <c r="M107" t="s">
        <v>7963</v>
      </c>
      <c r="N107" t="s">
        <v>23</v>
      </c>
      <c r="O107" t="s">
        <v>53</v>
      </c>
      <c r="P107" t="s">
        <v>54</v>
      </c>
      <c r="Q107" t="s">
        <v>55</v>
      </c>
      <c r="R107" t="s">
        <v>24</v>
      </c>
      <c r="S107" t="s">
        <v>7987</v>
      </c>
      <c r="T107" t="s">
        <v>7988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7989</v>
      </c>
      <c r="F108">
        <v>220</v>
      </c>
      <c r="G108">
        <v>0</v>
      </c>
      <c r="H108" t="s">
        <v>1219</v>
      </c>
      <c r="I108" t="s">
        <v>7990</v>
      </c>
      <c r="J108" t="s">
        <v>364</v>
      </c>
      <c r="K108" t="s">
        <v>23</v>
      </c>
      <c r="L108" t="s">
        <v>24</v>
      </c>
      <c r="M108" t="s">
        <v>7991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7991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7992</v>
      </c>
      <c r="F109">
        <v>164.37</v>
      </c>
      <c r="G109">
        <v>26</v>
      </c>
      <c r="H109" t="s">
        <v>47</v>
      </c>
      <c r="I109" t="s">
        <v>7993</v>
      </c>
      <c r="J109" t="s">
        <v>7994</v>
      </c>
      <c r="K109" t="s">
        <v>4394</v>
      </c>
      <c r="L109" t="s">
        <v>7995</v>
      </c>
      <c r="M109" t="s">
        <v>7991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7996</v>
      </c>
      <c r="T109" t="s">
        <v>7991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7997</v>
      </c>
      <c r="F110">
        <v>265</v>
      </c>
      <c r="G110">
        <v>0</v>
      </c>
      <c r="H110" t="s">
        <v>1219</v>
      </c>
      <c r="I110" t="s">
        <v>7998</v>
      </c>
      <c r="J110" t="s">
        <v>334</v>
      </c>
      <c r="K110" t="s">
        <v>23</v>
      </c>
      <c r="L110" t="s">
        <v>24</v>
      </c>
      <c r="M110" t="s">
        <v>7999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7999</v>
      </c>
    </row>
    <row r="111" spans="1:20" x14ac:dyDescent="0.25">
      <c r="A111" t="s">
        <v>186</v>
      </c>
      <c r="B111" t="s">
        <v>187</v>
      </c>
      <c r="C111">
        <v>65</v>
      </c>
      <c r="D111">
        <v>1</v>
      </c>
      <c r="E111" t="s">
        <v>7997</v>
      </c>
      <c r="F111">
        <v>265</v>
      </c>
      <c r="G111">
        <v>0</v>
      </c>
      <c r="H111" t="s">
        <v>1219</v>
      </c>
      <c r="I111" t="s">
        <v>7998</v>
      </c>
      <c r="J111" t="s">
        <v>334</v>
      </c>
      <c r="K111" t="s">
        <v>23</v>
      </c>
      <c r="L111" t="s">
        <v>24</v>
      </c>
      <c r="M111" t="s">
        <v>7999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7999</v>
      </c>
    </row>
    <row r="112" spans="1:20" x14ac:dyDescent="0.25">
      <c r="A112" t="s">
        <v>46</v>
      </c>
      <c r="B112" t="s">
        <v>56</v>
      </c>
      <c r="C112">
        <v>69.900000000000006</v>
      </c>
      <c r="D112">
        <v>10</v>
      </c>
      <c r="E112" t="s">
        <v>8000</v>
      </c>
      <c r="F112">
        <v>461.09</v>
      </c>
      <c r="G112">
        <v>59</v>
      </c>
      <c r="H112" t="s">
        <v>47</v>
      </c>
      <c r="I112" t="s">
        <v>8001</v>
      </c>
      <c r="J112" t="s">
        <v>8002</v>
      </c>
      <c r="K112" t="s">
        <v>4495</v>
      </c>
      <c r="L112" t="s">
        <v>8003</v>
      </c>
      <c r="M112" t="s">
        <v>8004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8005</v>
      </c>
      <c r="T112" t="s">
        <v>8004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8006</v>
      </c>
      <c r="F113">
        <v>100</v>
      </c>
      <c r="G113">
        <v>0</v>
      </c>
      <c r="H113" t="s">
        <v>1219</v>
      </c>
      <c r="I113" t="s">
        <v>8007</v>
      </c>
      <c r="J113" t="s">
        <v>315</v>
      </c>
      <c r="K113" t="s">
        <v>23</v>
      </c>
      <c r="L113" t="s">
        <v>24</v>
      </c>
      <c r="M113" t="s">
        <v>8008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23</v>
      </c>
      <c r="T113" t="s">
        <v>8009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8006</v>
      </c>
      <c r="F114">
        <v>100</v>
      </c>
      <c r="G114">
        <v>0</v>
      </c>
      <c r="H114" t="s">
        <v>1219</v>
      </c>
      <c r="I114" t="s">
        <v>8007</v>
      </c>
      <c r="J114" t="s">
        <v>315</v>
      </c>
      <c r="K114" t="s">
        <v>23</v>
      </c>
      <c r="L114" t="s">
        <v>24</v>
      </c>
      <c r="M114" t="s">
        <v>8008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23</v>
      </c>
      <c r="T114" t="s">
        <v>8009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8006</v>
      </c>
      <c r="F115">
        <v>100</v>
      </c>
      <c r="G115">
        <v>0</v>
      </c>
      <c r="H115" t="s">
        <v>1219</v>
      </c>
      <c r="I115" t="s">
        <v>8007</v>
      </c>
      <c r="J115" t="s">
        <v>315</v>
      </c>
      <c r="K115" t="s">
        <v>23</v>
      </c>
      <c r="L115" t="s">
        <v>24</v>
      </c>
      <c r="M115" t="s">
        <v>8008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8009</v>
      </c>
    </row>
    <row r="116" spans="1:20" x14ac:dyDescent="0.25">
      <c r="A116" t="s">
        <v>30</v>
      </c>
      <c r="B116" t="s">
        <v>31</v>
      </c>
      <c r="C116">
        <v>38.666666666666657</v>
      </c>
      <c r="D116">
        <v>3</v>
      </c>
      <c r="E116" t="s">
        <v>8010</v>
      </c>
      <c r="F116">
        <v>170</v>
      </c>
      <c r="G116">
        <v>0</v>
      </c>
      <c r="H116" t="s">
        <v>47</v>
      </c>
      <c r="I116" t="s">
        <v>8011</v>
      </c>
      <c r="J116" t="s">
        <v>8012</v>
      </c>
      <c r="K116" t="s">
        <v>1358</v>
      </c>
      <c r="L116" t="s">
        <v>8013</v>
      </c>
      <c r="M116" t="s">
        <v>8014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8015</v>
      </c>
      <c r="T116" t="s">
        <v>8016</v>
      </c>
    </row>
    <row r="117" spans="1:20" x14ac:dyDescent="0.25">
      <c r="A117" t="s">
        <v>44</v>
      </c>
      <c r="B117" t="s">
        <v>45</v>
      </c>
      <c r="C117">
        <v>54</v>
      </c>
      <c r="D117">
        <v>1</v>
      </c>
      <c r="E117" t="s">
        <v>8010</v>
      </c>
      <c r="F117">
        <v>170</v>
      </c>
      <c r="G117">
        <v>0</v>
      </c>
      <c r="H117" t="s">
        <v>47</v>
      </c>
      <c r="I117" t="s">
        <v>8011</v>
      </c>
      <c r="J117" t="s">
        <v>8012</v>
      </c>
      <c r="K117" t="s">
        <v>1358</v>
      </c>
      <c r="L117" t="s">
        <v>8013</v>
      </c>
      <c r="M117" t="s">
        <v>8014</v>
      </c>
      <c r="N117" t="s">
        <v>23</v>
      </c>
      <c r="O117" t="s">
        <v>53</v>
      </c>
      <c r="P117" t="s">
        <v>54</v>
      </c>
      <c r="Q117" t="s">
        <v>55</v>
      </c>
      <c r="R117" t="s">
        <v>24</v>
      </c>
      <c r="S117" t="s">
        <v>8015</v>
      </c>
      <c r="T117" t="s">
        <v>8016</v>
      </c>
    </row>
    <row r="118" spans="1:20" x14ac:dyDescent="0.25">
      <c r="A118" t="s">
        <v>115</v>
      </c>
      <c r="B118" t="s">
        <v>116</v>
      </c>
      <c r="C118">
        <v>35</v>
      </c>
      <c r="D118">
        <v>8</v>
      </c>
      <c r="E118" t="s">
        <v>8017</v>
      </c>
      <c r="F118">
        <v>328</v>
      </c>
      <c r="G118">
        <v>0</v>
      </c>
      <c r="H118" t="s">
        <v>47</v>
      </c>
      <c r="I118" t="s">
        <v>8018</v>
      </c>
      <c r="J118" t="s">
        <v>8019</v>
      </c>
      <c r="K118" t="s">
        <v>8020</v>
      </c>
      <c r="L118" t="s">
        <v>357</v>
      </c>
      <c r="M118" t="s">
        <v>8021</v>
      </c>
      <c r="N118" t="s">
        <v>23</v>
      </c>
      <c r="O118" t="s">
        <v>53</v>
      </c>
      <c r="P118" t="s">
        <v>54</v>
      </c>
      <c r="Q118" t="s">
        <v>55</v>
      </c>
      <c r="R118" t="s">
        <v>24</v>
      </c>
      <c r="S118" t="s">
        <v>8022</v>
      </c>
      <c r="T118" t="s">
        <v>8016</v>
      </c>
    </row>
    <row r="119" spans="1:20" x14ac:dyDescent="0.25">
      <c r="A119" t="s">
        <v>115</v>
      </c>
      <c r="B119" t="s">
        <v>116</v>
      </c>
      <c r="C119">
        <v>45</v>
      </c>
      <c r="D119">
        <v>1</v>
      </c>
      <c r="E119" t="s">
        <v>8023</v>
      </c>
      <c r="F119">
        <v>79</v>
      </c>
      <c r="G119">
        <v>38</v>
      </c>
      <c r="H119" t="s">
        <v>1219</v>
      </c>
      <c r="I119" t="s">
        <v>8024</v>
      </c>
      <c r="J119" t="s">
        <v>315</v>
      </c>
      <c r="K119" t="s">
        <v>23</v>
      </c>
      <c r="L119" t="s">
        <v>24</v>
      </c>
      <c r="M119" t="s">
        <v>8025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23</v>
      </c>
      <c r="T119" t="s">
        <v>8025</v>
      </c>
    </row>
    <row r="120" spans="1:20" x14ac:dyDescent="0.25">
      <c r="A120" t="s">
        <v>20</v>
      </c>
      <c r="B120" t="s">
        <v>21</v>
      </c>
      <c r="C120">
        <v>33.333333333333336</v>
      </c>
      <c r="D120">
        <v>3</v>
      </c>
      <c r="E120" t="s">
        <v>8026</v>
      </c>
      <c r="F120">
        <v>200</v>
      </c>
      <c r="G120">
        <v>0</v>
      </c>
      <c r="H120" t="s">
        <v>1219</v>
      </c>
      <c r="I120" t="s">
        <v>8027</v>
      </c>
      <c r="J120" t="s">
        <v>360</v>
      </c>
      <c r="K120" t="s">
        <v>23</v>
      </c>
      <c r="L120" t="s">
        <v>24</v>
      </c>
      <c r="M120" t="s">
        <v>8028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8028</v>
      </c>
    </row>
    <row r="121" spans="1:20" x14ac:dyDescent="0.25">
      <c r="A121" t="s">
        <v>44</v>
      </c>
      <c r="B121" t="s">
        <v>45</v>
      </c>
      <c r="C121">
        <v>66.666666666666671</v>
      </c>
      <c r="D121">
        <v>3</v>
      </c>
      <c r="E121" t="s">
        <v>8026</v>
      </c>
      <c r="F121">
        <v>200</v>
      </c>
      <c r="G121">
        <v>0</v>
      </c>
      <c r="H121" t="s">
        <v>1219</v>
      </c>
      <c r="I121" t="s">
        <v>8027</v>
      </c>
      <c r="J121" t="s">
        <v>360</v>
      </c>
      <c r="K121" t="s">
        <v>23</v>
      </c>
      <c r="L121" t="s">
        <v>24</v>
      </c>
      <c r="M121" t="s">
        <v>8028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8028</v>
      </c>
    </row>
    <row r="122" spans="1:20" x14ac:dyDescent="0.25">
      <c r="A122" t="s">
        <v>20</v>
      </c>
      <c r="B122" t="s">
        <v>21</v>
      </c>
      <c r="C122">
        <v>50</v>
      </c>
      <c r="D122">
        <v>3</v>
      </c>
      <c r="E122" t="s">
        <v>8029</v>
      </c>
      <c r="F122">
        <v>300</v>
      </c>
      <c r="G122">
        <v>0</v>
      </c>
      <c r="H122" t="s">
        <v>1219</v>
      </c>
      <c r="I122" t="s">
        <v>8030</v>
      </c>
      <c r="J122" t="s">
        <v>334</v>
      </c>
      <c r="K122" t="s">
        <v>23</v>
      </c>
      <c r="L122" t="s">
        <v>24</v>
      </c>
      <c r="M122" t="s">
        <v>8031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8031</v>
      </c>
    </row>
    <row r="123" spans="1:20" x14ac:dyDescent="0.25">
      <c r="A123" t="s">
        <v>28</v>
      </c>
      <c r="B123" t="s">
        <v>29</v>
      </c>
      <c r="C123">
        <v>50</v>
      </c>
      <c r="D123">
        <v>3</v>
      </c>
      <c r="E123" t="s">
        <v>8029</v>
      </c>
      <c r="F123">
        <v>300</v>
      </c>
      <c r="G123">
        <v>0</v>
      </c>
      <c r="H123" t="s">
        <v>1219</v>
      </c>
      <c r="I123" t="s">
        <v>8030</v>
      </c>
      <c r="J123" t="s">
        <v>334</v>
      </c>
      <c r="K123" t="s">
        <v>23</v>
      </c>
      <c r="L123" t="s">
        <v>24</v>
      </c>
      <c r="M123" t="s">
        <v>8031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8031</v>
      </c>
    </row>
    <row r="124" spans="1:20" x14ac:dyDescent="0.25">
      <c r="A124" t="s">
        <v>30</v>
      </c>
      <c r="B124" t="s">
        <v>31</v>
      </c>
      <c r="C124">
        <v>50</v>
      </c>
      <c r="D124">
        <v>3</v>
      </c>
      <c r="E124" t="s">
        <v>8029</v>
      </c>
      <c r="F124">
        <v>300</v>
      </c>
      <c r="G124">
        <v>0</v>
      </c>
      <c r="H124" t="s">
        <v>1219</v>
      </c>
      <c r="I124" t="s">
        <v>8030</v>
      </c>
      <c r="J124" t="s">
        <v>334</v>
      </c>
      <c r="K124" t="s">
        <v>23</v>
      </c>
      <c r="L124" t="s">
        <v>24</v>
      </c>
      <c r="M124" t="s">
        <v>8031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8031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8032</v>
      </c>
      <c r="F125">
        <v>100</v>
      </c>
      <c r="G125">
        <v>0</v>
      </c>
      <c r="H125" t="s">
        <v>1219</v>
      </c>
      <c r="I125" t="s">
        <v>8033</v>
      </c>
      <c r="J125" t="s">
        <v>4565</v>
      </c>
      <c r="K125" t="s">
        <v>23</v>
      </c>
      <c r="L125" t="s">
        <v>24</v>
      </c>
      <c r="M125" t="s">
        <v>8034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8034</v>
      </c>
    </row>
    <row r="126" spans="1:20" x14ac:dyDescent="0.25">
      <c r="A126" t="s">
        <v>28</v>
      </c>
      <c r="B126" t="s">
        <v>29</v>
      </c>
      <c r="C126">
        <v>50</v>
      </c>
      <c r="D126">
        <v>1</v>
      </c>
      <c r="E126" t="s">
        <v>8032</v>
      </c>
      <c r="F126">
        <v>100</v>
      </c>
      <c r="G126">
        <v>0</v>
      </c>
      <c r="H126" t="s">
        <v>1219</v>
      </c>
      <c r="I126" t="s">
        <v>8033</v>
      </c>
      <c r="J126" t="s">
        <v>4565</v>
      </c>
      <c r="K126" t="s">
        <v>23</v>
      </c>
      <c r="L126" t="s">
        <v>24</v>
      </c>
      <c r="M126" t="s">
        <v>8034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8034</v>
      </c>
    </row>
    <row r="127" spans="1:20" x14ac:dyDescent="0.25">
      <c r="A127" t="s">
        <v>30</v>
      </c>
      <c r="B127" t="s">
        <v>31</v>
      </c>
      <c r="C127">
        <v>50</v>
      </c>
      <c r="D127">
        <v>1</v>
      </c>
      <c r="E127" t="s">
        <v>8032</v>
      </c>
      <c r="F127">
        <v>100</v>
      </c>
      <c r="G127">
        <v>0</v>
      </c>
      <c r="H127" t="s">
        <v>1219</v>
      </c>
      <c r="I127" t="s">
        <v>8033</v>
      </c>
      <c r="J127" t="s">
        <v>4565</v>
      </c>
      <c r="K127" t="s">
        <v>23</v>
      </c>
      <c r="L127" t="s">
        <v>24</v>
      </c>
      <c r="M127" t="s">
        <v>8034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8034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8035</v>
      </c>
      <c r="F128">
        <v>94</v>
      </c>
      <c r="G128">
        <v>0</v>
      </c>
      <c r="H128" t="s">
        <v>1219</v>
      </c>
      <c r="I128" t="s">
        <v>8036</v>
      </c>
      <c r="J128" t="s">
        <v>306</v>
      </c>
      <c r="K128" t="s">
        <v>23</v>
      </c>
      <c r="L128" t="s">
        <v>24</v>
      </c>
      <c r="M128" t="s">
        <v>8037</v>
      </c>
      <c r="N128" t="s">
        <v>23</v>
      </c>
      <c r="O128" t="s">
        <v>58</v>
      </c>
      <c r="P128" t="s">
        <v>26</v>
      </c>
      <c r="Q128" t="s">
        <v>33</v>
      </c>
      <c r="R128" t="s">
        <v>24</v>
      </c>
      <c r="S128" t="s">
        <v>23</v>
      </c>
      <c r="T128" t="s">
        <v>8037</v>
      </c>
    </row>
    <row r="129" spans="1:20" x14ac:dyDescent="0.25">
      <c r="A129" t="s">
        <v>28</v>
      </c>
      <c r="B129" t="s">
        <v>29</v>
      </c>
      <c r="C129">
        <v>50</v>
      </c>
      <c r="D129">
        <v>1</v>
      </c>
      <c r="E129" t="s">
        <v>8035</v>
      </c>
      <c r="F129">
        <v>94</v>
      </c>
      <c r="G129">
        <v>0</v>
      </c>
      <c r="H129" t="s">
        <v>1219</v>
      </c>
      <c r="I129" t="s">
        <v>8036</v>
      </c>
      <c r="J129" t="s">
        <v>306</v>
      </c>
      <c r="K129" t="s">
        <v>23</v>
      </c>
      <c r="L129" t="s">
        <v>24</v>
      </c>
      <c r="M129" t="s">
        <v>8037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8037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8035</v>
      </c>
      <c r="F130">
        <v>94</v>
      </c>
      <c r="G130">
        <v>0</v>
      </c>
      <c r="H130" t="s">
        <v>1219</v>
      </c>
      <c r="I130" t="s">
        <v>8036</v>
      </c>
      <c r="J130" t="s">
        <v>306</v>
      </c>
      <c r="K130" t="s">
        <v>23</v>
      </c>
      <c r="L130" t="s">
        <v>24</v>
      </c>
      <c r="M130" t="s">
        <v>8037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8037</v>
      </c>
    </row>
    <row r="131" spans="1:20" x14ac:dyDescent="0.25">
      <c r="A131" t="s">
        <v>44</v>
      </c>
      <c r="B131" t="s">
        <v>45</v>
      </c>
      <c r="C131">
        <v>66.666666666666671</v>
      </c>
      <c r="D131">
        <v>3</v>
      </c>
      <c r="E131" t="s">
        <v>8038</v>
      </c>
      <c r="F131">
        <v>194</v>
      </c>
      <c r="G131">
        <v>0</v>
      </c>
      <c r="H131" t="s">
        <v>1219</v>
      </c>
      <c r="I131" t="s">
        <v>8039</v>
      </c>
      <c r="J131" t="s">
        <v>305</v>
      </c>
      <c r="K131" t="s">
        <v>23</v>
      </c>
      <c r="L131" t="s">
        <v>24</v>
      </c>
      <c r="M131" t="s">
        <v>8040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8040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8038</v>
      </c>
      <c r="F132">
        <v>194</v>
      </c>
      <c r="G132">
        <v>0</v>
      </c>
      <c r="H132" t="s">
        <v>1219</v>
      </c>
      <c r="I132" t="s">
        <v>8039</v>
      </c>
      <c r="J132" t="s">
        <v>305</v>
      </c>
      <c r="K132" t="s">
        <v>23</v>
      </c>
      <c r="L132" t="s">
        <v>24</v>
      </c>
      <c r="M132" t="s">
        <v>8040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8040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8038</v>
      </c>
      <c r="F133">
        <v>194</v>
      </c>
      <c r="G133">
        <v>0</v>
      </c>
      <c r="H133" t="s">
        <v>1219</v>
      </c>
      <c r="I133" t="s">
        <v>8039</v>
      </c>
      <c r="J133" t="s">
        <v>305</v>
      </c>
      <c r="K133" t="s">
        <v>23</v>
      </c>
      <c r="L133" t="s">
        <v>24</v>
      </c>
      <c r="M133" t="s">
        <v>8040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8040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8038</v>
      </c>
      <c r="F134">
        <v>194</v>
      </c>
      <c r="G134">
        <v>0</v>
      </c>
      <c r="H134" t="s">
        <v>1219</v>
      </c>
      <c r="I134" t="s">
        <v>8039</v>
      </c>
      <c r="J134" t="s">
        <v>305</v>
      </c>
      <c r="K134" t="s">
        <v>23</v>
      </c>
      <c r="L134" t="s">
        <v>24</v>
      </c>
      <c r="M134" t="s">
        <v>8040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8040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8041</v>
      </c>
      <c r="F135">
        <v>138</v>
      </c>
      <c r="G135">
        <v>38</v>
      </c>
      <c r="H135" t="s">
        <v>1219</v>
      </c>
      <c r="I135" t="s">
        <v>8042</v>
      </c>
      <c r="J135" t="s">
        <v>338</v>
      </c>
      <c r="K135" t="s">
        <v>23</v>
      </c>
      <c r="L135" t="s">
        <v>24</v>
      </c>
      <c r="M135" t="s">
        <v>8043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8043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8041</v>
      </c>
      <c r="F136">
        <v>138</v>
      </c>
      <c r="G136">
        <v>38</v>
      </c>
      <c r="H136" t="s">
        <v>1219</v>
      </c>
      <c r="I136" t="s">
        <v>8042</v>
      </c>
      <c r="J136" t="s">
        <v>338</v>
      </c>
      <c r="K136" t="s">
        <v>23</v>
      </c>
      <c r="L136" t="s">
        <v>24</v>
      </c>
      <c r="M136" t="s">
        <v>8043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8043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8041</v>
      </c>
      <c r="F137">
        <v>138</v>
      </c>
      <c r="G137">
        <v>38</v>
      </c>
      <c r="H137" t="s">
        <v>1219</v>
      </c>
      <c r="I137" t="s">
        <v>8042</v>
      </c>
      <c r="J137" t="s">
        <v>338</v>
      </c>
      <c r="K137" t="s">
        <v>23</v>
      </c>
      <c r="L137" t="s">
        <v>24</v>
      </c>
      <c r="M137" t="s">
        <v>8043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8043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8044</v>
      </c>
      <c r="F138">
        <v>94</v>
      </c>
      <c r="G138">
        <v>0</v>
      </c>
      <c r="H138" t="s">
        <v>1219</v>
      </c>
      <c r="I138" t="s">
        <v>8045</v>
      </c>
      <c r="J138" t="s">
        <v>87</v>
      </c>
      <c r="K138" t="s">
        <v>23</v>
      </c>
      <c r="L138" t="s">
        <v>24</v>
      </c>
      <c r="M138" t="s">
        <v>8046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8046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8044</v>
      </c>
      <c r="F139">
        <v>94</v>
      </c>
      <c r="G139">
        <v>0</v>
      </c>
      <c r="H139" t="s">
        <v>1219</v>
      </c>
      <c r="I139" t="s">
        <v>8045</v>
      </c>
      <c r="J139" t="s">
        <v>87</v>
      </c>
      <c r="K139" t="s">
        <v>23</v>
      </c>
      <c r="L139" t="s">
        <v>24</v>
      </c>
      <c r="M139" t="s">
        <v>8046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8046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8044</v>
      </c>
      <c r="F140">
        <v>94</v>
      </c>
      <c r="G140">
        <v>0</v>
      </c>
      <c r="H140" t="s">
        <v>1219</v>
      </c>
      <c r="I140" t="s">
        <v>8045</v>
      </c>
      <c r="J140" t="s">
        <v>87</v>
      </c>
      <c r="K140" t="s">
        <v>23</v>
      </c>
      <c r="L140" t="s">
        <v>24</v>
      </c>
      <c r="M140" t="s">
        <v>8046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8046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8047</v>
      </c>
      <c r="F141">
        <v>94</v>
      </c>
      <c r="G141">
        <v>0</v>
      </c>
      <c r="H141" t="s">
        <v>1219</v>
      </c>
      <c r="I141" t="s">
        <v>8048</v>
      </c>
      <c r="J141" t="s">
        <v>306</v>
      </c>
      <c r="K141" t="s">
        <v>23</v>
      </c>
      <c r="L141" t="s">
        <v>24</v>
      </c>
      <c r="M141" t="s">
        <v>8046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8049</v>
      </c>
    </row>
    <row r="142" spans="1:20" x14ac:dyDescent="0.25">
      <c r="A142" t="s">
        <v>28</v>
      </c>
      <c r="B142" t="s">
        <v>29</v>
      </c>
      <c r="C142">
        <v>50</v>
      </c>
      <c r="D142">
        <v>1</v>
      </c>
      <c r="E142" t="s">
        <v>8047</v>
      </c>
      <c r="F142">
        <v>94</v>
      </c>
      <c r="G142">
        <v>0</v>
      </c>
      <c r="H142" t="s">
        <v>1219</v>
      </c>
      <c r="I142" t="s">
        <v>8048</v>
      </c>
      <c r="J142" t="s">
        <v>306</v>
      </c>
      <c r="K142" t="s">
        <v>23</v>
      </c>
      <c r="L142" t="s">
        <v>24</v>
      </c>
      <c r="M142" t="s">
        <v>8046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8049</v>
      </c>
    </row>
    <row r="143" spans="1:20" x14ac:dyDescent="0.25">
      <c r="A143" t="s">
        <v>30</v>
      </c>
      <c r="B143" t="s">
        <v>31</v>
      </c>
      <c r="C143">
        <v>50</v>
      </c>
      <c r="D143">
        <v>1</v>
      </c>
      <c r="E143" t="s">
        <v>8047</v>
      </c>
      <c r="F143">
        <v>94</v>
      </c>
      <c r="G143">
        <v>0</v>
      </c>
      <c r="H143" t="s">
        <v>1219</v>
      </c>
      <c r="I143" t="s">
        <v>8048</v>
      </c>
      <c r="J143" t="s">
        <v>306</v>
      </c>
      <c r="K143" t="s">
        <v>23</v>
      </c>
      <c r="L143" t="s">
        <v>24</v>
      </c>
      <c r="M143" t="s">
        <v>8046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8049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8050</v>
      </c>
      <c r="F144">
        <v>94</v>
      </c>
      <c r="G144">
        <v>0</v>
      </c>
      <c r="H144" t="s">
        <v>1219</v>
      </c>
      <c r="I144" t="s">
        <v>8051</v>
      </c>
      <c r="J144" t="s">
        <v>1238</v>
      </c>
      <c r="K144" t="s">
        <v>23</v>
      </c>
      <c r="L144" t="s">
        <v>24</v>
      </c>
      <c r="M144" t="s">
        <v>8052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23</v>
      </c>
      <c r="T144" t="s">
        <v>8052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8050</v>
      </c>
      <c r="F145">
        <v>94</v>
      </c>
      <c r="G145">
        <v>0</v>
      </c>
      <c r="H145" t="s">
        <v>1219</v>
      </c>
      <c r="I145" t="s">
        <v>8051</v>
      </c>
      <c r="J145" t="s">
        <v>1238</v>
      </c>
      <c r="K145" t="s">
        <v>23</v>
      </c>
      <c r="L145" t="s">
        <v>24</v>
      </c>
      <c r="M145" t="s">
        <v>8052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8052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8050</v>
      </c>
      <c r="F146">
        <v>94</v>
      </c>
      <c r="G146">
        <v>0</v>
      </c>
      <c r="H146" t="s">
        <v>1219</v>
      </c>
      <c r="I146" t="s">
        <v>8051</v>
      </c>
      <c r="J146" t="s">
        <v>1238</v>
      </c>
      <c r="K146" t="s">
        <v>23</v>
      </c>
      <c r="L146" t="s">
        <v>24</v>
      </c>
      <c r="M146" t="s">
        <v>8052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8052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3</v>
      </c>
      <c r="E147" t="s">
        <v>8053</v>
      </c>
      <c r="F147">
        <v>100</v>
      </c>
      <c r="G147">
        <v>0</v>
      </c>
      <c r="H147" t="s">
        <v>22</v>
      </c>
      <c r="I147" t="s">
        <v>8054</v>
      </c>
      <c r="J147" t="s">
        <v>310</v>
      </c>
      <c r="K147" t="s">
        <v>23</v>
      </c>
      <c r="L147" t="s">
        <v>24</v>
      </c>
      <c r="M147" t="s">
        <v>8055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8055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8056</v>
      </c>
      <c r="F148">
        <v>100</v>
      </c>
      <c r="G148">
        <v>0</v>
      </c>
      <c r="H148" t="s">
        <v>1219</v>
      </c>
      <c r="I148" t="s">
        <v>8057</v>
      </c>
      <c r="J148" t="s">
        <v>335</v>
      </c>
      <c r="K148" t="s">
        <v>23</v>
      </c>
      <c r="L148" t="s">
        <v>24</v>
      </c>
      <c r="M148" t="s">
        <v>8055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8055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8056</v>
      </c>
      <c r="F149">
        <v>100</v>
      </c>
      <c r="G149">
        <v>0</v>
      </c>
      <c r="H149" t="s">
        <v>1219</v>
      </c>
      <c r="I149" t="s">
        <v>8057</v>
      </c>
      <c r="J149" t="s">
        <v>335</v>
      </c>
      <c r="K149" t="s">
        <v>23</v>
      </c>
      <c r="L149" t="s">
        <v>24</v>
      </c>
      <c r="M149" t="s">
        <v>8055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23</v>
      </c>
      <c r="T149" t="s">
        <v>8055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8056</v>
      </c>
      <c r="F150">
        <v>100</v>
      </c>
      <c r="G150">
        <v>0</v>
      </c>
      <c r="H150" t="s">
        <v>1219</v>
      </c>
      <c r="I150" t="s">
        <v>8057</v>
      </c>
      <c r="J150" t="s">
        <v>335</v>
      </c>
      <c r="K150" t="s">
        <v>23</v>
      </c>
      <c r="L150" t="s">
        <v>24</v>
      </c>
      <c r="M150" t="s">
        <v>8055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8055</v>
      </c>
    </row>
    <row r="151" spans="1:20" x14ac:dyDescent="0.25">
      <c r="A151" t="s">
        <v>20</v>
      </c>
      <c r="B151" t="s">
        <v>21</v>
      </c>
      <c r="C151">
        <v>50</v>
      </c>
      <c r="D151">
        <v>2</v>
      </c>
      <c r="E151" t="s">
        <v>8058</v>
      </c>
      <c r="F151">
        <v>200</v>
      </c>
      <c r="G151">
        <v>0</v>
      </c>
      <c r="H151" t="s">
        <v>1219</v>
      </c>
      <c r="I151" t="s">
        <v>8059</v>
      </c>
      <c r="J151" t="s">
        <v>306</v>
      </c>
      <c r="K151" t="s">
        <v>23</v>
      </c>
      <c r="L151" t="s">
        <v>24</v>
      </c>
      <c r="M151" t="s">
        <v>8060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8060</v>
      </c>
    </row>
    <row r="152" spans="1:20" x14ac:dyDescent="0.25">
      <c r="A152" t="s">
        <v>28</v>
      </c>
      <c r="B152" t="s">
        <v>29</v>
      </c>
      <c r="C152">
        <v>50</v>
      </c>
      <c r="D152">
        <v>2</v>
      </c>
      <c r="E152" t="s">
        <v>8058</v>
      </c>
      <c r="F152">
        <v>200</v>
      </c>
      <c r="G152">
        <v>0</v>
      </c>
      <c r="H152" t="s">
        <v>1219</v>
      </c>
      <c r="I152" t="s">
        <v>8059</v>
      </c>
      <c r="J152" t="s">
        <v>306</v>
      </c>
      <c r="K152" t="s">
        <v>23</v>
      </c>
      <c r="L152" t="s">
        <v>24</v>
      </c>
      <c r="M152" t="s">
        <v>8060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23</v>
      </c>
      <c r="T152" t="s">
        <v>8060</v>
      </c>
    </row>
    <row r="153" spans="1:20" x14ac:dyDescent="0.25">
      <c r="A153" t="s">
        <v>30</v>
      </c>
      <c r="B153" t="s">
        <v>31</v>
      </c>
      <c r="C153">
        <v>50</v>
      </c>
      <c r="D153">
        <v>2</v>
      </c>
      <c r="E153" t="s">
        <v>8058</v>
      </c>
      <c r="F153">
        <v>200</v>
      </c>
      <c r="G153">
        <v>0</v>
      </c>
      <c r="H153" t="s">
        <v>1219</v>
      </c>
      <c r="I153" t="s">
        <v>8059</v>
      </c>
      <c r="J153" t="s">
        <v>306</v>
      </c>
      <c r="K153" t="s">
        <v>23</v>
      </c>
      <c r="L153" t="s">
        <v>24</v>
      </c>
      <c r="M153" t="s">
        <v>8060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23</v>
      </c>
      <c r="T153" t="s">
        <v>8060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8061</v>
      </c>
      <c r="F154">
        <v>100</v>
      </c>
      <c r="G154">
        <v>0</v>
      </c>
      <c r="H154" t="s">
        <v>1219</v>
      </c>
      <c r="I154" t="s">
        <v>8062</v>
      </c>
      <c r="J154" t="s">
        <v>310</v>
      </c>
      <c r="K154" t="s">
        <v>23</v>
      </c>
      <c r="L154" t="s">
        <v>24</v>
      </c>
      <c r="M154" t="s">
        <v>8063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8064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8061</v>
      </c>
      <c r="F155">
        <v>100</v>
      </c>
      <c r="G155">
        <v>0</v>
      </c>
      <c r="H155" t="s">
        <v>1219</v>
      </c>
      <c r="I155" t="s">
        <v>8062</v>
      </c>
      <c r="J155" t="s">
        <v>310</v>
      </c>
      <c r="K155" t="s">
        <v>23</v>
      </c>
      <c r="L155" t="s">
        <v>24</v>
      </c>
      <c r="M155" t="s">
        <v>8063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8064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8061</v>
      </c>
      <c r="F156">
        <v>100</v>
      </c>
      <c r="G156">
        <v>0</v>
      </c>
      <c r="H156" t="s">
        <v>1219</v>
      </c>
      <c r="I156" t="s">
        <v>8062</v>
      </c>
      <c r="J156" t="s">
        <v>310</v>
      </c>
      <c r="K156" t="s">
        <v>23</v>
      </c>
      <c r="L156" t="s">
        <v>24</v>
      </c>
      <c r="M156" t="s">
        <v>8063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8064</v>
      </c>
    </row>
    <row r="157" spans="1:20" x14ac:dyDescent="0.25">
      <c r="A157" t="s">
        <v>28</v>
      </c>
      <c r="B157" t="s">
        <v>29</v>
      </c>
      <c r="C157">
        <v>33.333333333333336</v>
      </c>
      <c r="D157">
        <v>3</v>
      </c>
      <c r="E157" t="s">
        <v>8065</v>
      </c>
      <c r="F157">
        <v>100</v>
      </c>
      <c r="G157">
        <v>0</v>
      </c>
      <c r="H157" t="s">
        <v>1219</v>
      </c>
      <c r="I157" t="s">
        <v>8066</v>
      </c>
      <c r="J157" t="s">
        <v>302</v>
      </c>
      <c r="K157" t="s">
        <v>23</v>
      </c>
      <c r="L157" t="s">
        <v>24</v>
      </c>
      <c r="M157" t="s">
        <v>8067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8064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8068</v>
      </c>
      <c r="F158">
        <v>100</v>
      </c>
      <c r="G158">
        <v>0</v>
      </c>
      <c r="H158" t="s">
        <v>1219</v>
      </c>
      <c r="I158" t="s">
        <v>8069</v>
      </c>
      <c r="J158" t="s">
        <v>306</v>
      </c>
      <c r="K158" t="s">
        <v>23</v>
      </c>
      <c r="L158" t="s">
        <v>24</v>
      </c>
      <c r="M158" t="s">
        <v>8070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23</v>
      </c>
      <c r="T158" t="s">
        <v>8064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8068</v>
      </c>
      <c r="F159">
        <v>100</v>
      </c>
      <c r="G159">
        <v>0</v>
      </c>
      <c r="H159" t="s">
        <v>1219</v>
      </c>
      <c r="I159" t="s">
        <v>8069</v>
      </c>
      <c r="J159" t="s">
        <v>306</v>
      </c>
      <c r="K159" t="s">
        <v>23</v>
      </c>
      <c r="L159" t="s">
        <v>24</v>
      </c>
      <c r="M159" t="s">
        <v>8070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23</v>
      </c>
      <c r="T159" t="s">
        <v>8064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8068</v>
      </c>
      <c r="F160">
        <v>100</v>
      </c>
      <c r="G160">
        <v>0</v>
      </c>
      <c r="H160" t="s">
        <v>1219</v>
      </c>
      <c r="I160" t="s">
        <v>8069</v>
      </c>
      <c r="J160" t="s">
        <v>306</v>
      </c>
      <c r="K160" t="s">
        <v>23</v>
      </c>
      <c r="L160" t="s">
        <v>24</v>
      </c>
      <c r="M160" t="s">
        <v>8070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23</v>
      </c>
      <c r="T160" t="s">
        <v>8064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8071</v>
      </c>
      <c r="F161">
        <v>94</v>
      </c>
      <c r="G161">
        <v>0</v>
      </c>
      <c r="H161" t="s">
        <v>1219</v>
      </c>
      <c r="I161" t="s">
        <v>8072</v>
      </c>
      <c r="J161" t="s">
        <v>322</v>
      </c>
      <c r="K161" t="s">
        <v>23</v>
      </c>
      <c r="L161" t="s">
        <v>24</v>
      </c>
      <c r="M161" t="s">
        <v>8073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23</v>
      </c>
      <c r="T161" t="s">
        <v>8074</v>
      </c>
    </row>
    <row r="162" spans="1:20" x14ac:dyDescent="0.25">
      <c r="A162" t="s">
        <v>28</v>
      </c>
      <c r="B162" t="s">
        <v>29</v>
      </c>
      <c r="C162">
        <v>50</v>
      </c>
      <c r="D162">
        <v>1</v>
      </c>
      <c r="E162" t="s">
        <v>8071</v>
      </c>
      <c r="F162">
        <v>94</v>
      </c>
      <c r="G162">
        <v>0</v>
      </c>
      <c r="H162" t="s">
        <v>1219</v>
      </c>
      <c r="I162" t="s">
        <v>8072</v>
      </c>
      <c r="J162" t="s">
        <v>322</v>
      </c>
      <c r="K162" t="s">
        <v>23</v>
      </c>
      <c r="L162" t="s">
        <v>24</v>
      </c>
      <c r="M162" t="s">
        <v>8073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23</v>
      </c>
      <c r="T162" t="s">
        <v>8074</v>
      </c>
    </row>
    <row r="163" spans="1:20" x14ac:dyDescent="0.25">
      <c r="A163" t="s">
        <v>30</v>
      </c>
      <c r="B163" t="s">
        <v>31</v>
      </c>
      <c r="C163">
        <v>50</v>
      </c>
      <c r="D163">
        <v>1</v>
      </c>
      <c r="E163" t="s">
        <v>8071</v>
      </c>
      <c r="F163">
        <v>94</v>
      </c>
      <c r="G163">
        <v>0</v>
      </c>
      <c r="H163" t="s">
        <v>1219</v>
      </c>
      <c r="I163" t="s">
        <v>8072</v>
      </c>
      <c r="J163" t="s">
        <v>322</v>
      </c>
      <c r="K163" t="s">
        <v>23</v>
      </c>
      <c r="L163" t="s">
        <v>24</v>
      </c>
      <c r="M163" t="s">
        <v>8073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23</v>
      </c>
      <c r="T163" t="s">
        <v>8074</v>
      </c>
    </row>
    <row r="164" spans="1:20" x14ac:dyDescent="0.25">
      <c r="A164" t="s">
        <v>42</v>
      </c>
      <c r="B164" t="s">
        <v>43</v>
      </c>
      <c r="C164">
        <v>66.666666666666671</v>
      </c>
      <c r="D164">
        <v>3</v>
      </c>
      <c r="E164" t="s">
        <v>8075</v>
      </c>
      <c r="F164">
        <v>194</v>
      </c>
      <c r="G164">
        <v>0</v>
      </c>
      <c r="H164" t="s">
        <v>1219</v>
      </c>
      <c r="I164" t="s">
        <v>8076</v>
      </c>
      <c r="J164" t="s">
        <v>1221</v>
      </c>
      <c r="K164" t="s">
        <v>23</v>
      </c>
      <c r="L164" t="s">
        <v>24</v>
      </c>
      <c r="M164" t="s">
        <v>8074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8074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8075</v>
      </c>
      <c r="F165">
        <v>194</v>
      </c>
      <c r="G165">
        <v>0</v>
      </c>
      <c r="H165" t="s">
        <v>1219</v>
      </c>
      <c r="I165" t="s">
        <v>8076</v>
      </c>
      <c r="J165" t="s">
        <v>1221</v>
      </c>
      <c r="K165" t="s">
        <v>23</v>
      </c>
      <c r="L165" t="s">
        <v>24</v>
      </c>
      <c r="M165" t="s">
        <v>8074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8074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8075</v>
      </c>
      <c r="F166">
        <v>194</v>
      </c>
      <c r="G166">
        <v>0</v>
      </c>
      <c r="H166" t="s">
        <v>1219</v>
      </c>
      <c r="I166" t="s">
        <v>8076</v>
      </c>
      <c r="J166" t="s">
        <v>1221</v>
      </c>
      <c r="K166" t="s">
        <v>23</v>
      </c>
      <c r="L166" t="s">
        <v>24</v>
      </c>
      <c r="M166" t="s">
        <v>8074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8074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8075</v>
      </c>
      <c r="F167">
        <v>194</v>
      </c>
      <c r="G167">
        <v>0</v>
      </c>
      <c r="H167" t="s">
        <v>1219</v>
      </c>
      <c r="I167" t="s">
        <v>8076</v>
      </c>
      <c r="J167" t="s">
        <v>1221</v>
      </c>
      <c r="K167" t="s">
        <v>23</v>
      </c>
      <c r="L167" t="s">
        <v>24</v>
      </c>
      <c r="M167" t="s">
        <v>8074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8074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8077</v>
      </c>
      <c r="F168">
        <v>100</v>
      </c>
      <c r="G168">
        <v>0</v>
      </c>
      <c r="H168" t="s">
        <v>1219</v>
      </c>
      <c r="I168" t="s">
        <v>8062</v>
      </c>
      <c r="J168" t="s">
        <v>310</v>
      </c>
      <c r="K168" t="s">
        <v>23</v>
      </c>
      <c r="L168" t="s">
        <v>24</v>
      </c>
      <c r="M168" t="s">
        <v>8078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8078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8077</v>
      </c>
      <c r="F169">
        <v>100</v>
      </c>
      <c r="G169">
        <v>0</v>
      </c>
      <c r="H169" t="s">
        <v>1219</v>
      </c>
      <c r="I169" t="s">
        <v>8062</v>
      </c>
      <c r="J169" t="s">
        <v>310</v>
      </c>
      <c r="K169" t="s">
        <v>23</v>
      </c>
      <c r="L169" t="s">
        <v>24</v>
      </c>
      <c r="M169" t="s">
        <v>8078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8078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8077</v>
      </c>
      <c r="F170">
        <v>100</v>
      </c>
      <c r="G170">
        <v>0</v>
      </c>
      <c r="H170" t="s">
        <v>1219</v>
      </c>
      <c r="I170" t="s">
        <v>8062</v>
      </c>
      <c r="J170" t="s">
        <v>310</v>
      </c>
      <c r="K170" t="s">
        <v>23</v>
      </c>
      <c r="L170" t="s">
        <v>24</v>
      </c>
      <c r="M170" t="s">
        <v>8078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8078</v>
      </c>
    </row>
    <row r="171" spans="1:20" x14ac:dyDescent="0.25">
      <c r="A171" t="s">
        <v>20</v>
      </c>
      <c r="B171" t="s">
        <v>21</v>
      </c>
      <c r="C171">
        <v>50</v>
      </c>
      <c r="D171">
        <v>2</v>
      </c>
      <c r="E171" t="s">
        <v>8079</v>
      </c>
      <c r="F171">
        <v>200</v>
      </c>
      <c r="G171">
        <v>0</v>
      </c>
      <c r="H171" t="s">
        <v>1219</v>
      </c>
      <c r="I171" t="s">
        <v>8080</v>
      </c>
      <c r="J171" t="s">
        <v>344</v>
      </c>
      <c r="K171" t="s">
        <v>23</v>
      </c>
      <c r="L171" t="s">
        <v>24</v>
      </c>
      <c r="M171" t="s">
        <v>23</v>
      </c>
      <c r="N171" t="s">
        <v>23</v>
      </c>
      <c r="O171" t="s">
        <v>58</v>
      </c>
      <c r="P171" t="s">
        <v>26</v>
      </c>
      <c r="Q171" t="s">
        <v>23</v>
      </c>
      <c r="R171" t="s">
        <v>24</v>
      </c>
      <c r="S171" t="s">
        <v>23</v>
      </c>
      <c r="T171" t="s">
        <v>8078</v>
      </c>
    </row>
    <row r="172" spans="1:20" x14ac:dyDescent="0.25">
      <c r="A172" t="s">
        <v>28</v>
      </c>
      <c r="B172" t="s">
        <v>29</v>
      </c>
      <c r="C172">
        <v>50</v>
      </c>
      <c r="D172">
        <v>2</v>
      </c>
      <c r="E172" t="s">
        <v>8079</v>
      </c>
      <c r="F172">
        <v>200</v>
      </c>
      <c r="G172">
        <v>0</v>
      </c>
      <c r="H172" t="s">
        <v>1219</v>
      </c>
      <c r="I172" t="s">
        <v>8080</v>
      </c>
      <c r="J172" t="s">
        <v>344</v>
      </c>
      <c r="K172" t="s">
        <v>23</v>
      </c>
      <c r="L172" t="s">
        <v>24</v>
      </c>
      <c r="M172" t="s">
        <v>23</v>
      </c>
      <c r="N172" t="s">
        <v>23</v>
      </c>
      <c r="O172" t="s">
        <v>58</v>
      </c>
      <c r="P172" t="s">
        <v>26</v>
      </c>
      <c r="Q172" t="s">
        <v>23</v>
      </c>
      <c r="R172" t="s">
        <v>24</v>
      </c>
      <c r="S172" t="s">
        <v>23</v>
      </c>
      <c r="T172" t="s">
        <v>8078</v>
      </c>
    </row>
    <row r="173" spans="1:20" x14ac:dyDescent="0.25">
      <c r="A173" t="s">
        <v>30</v>
      </c>
      <c r="B173" t="s">
        <v>31</v>
      </c>
      <c r="C173">
        <v>50</v>
      </c>
      <c r="D173">
        <v>2</v>
      </c>
      <c r="E173" t="s">
        <v>8079</v>
      </c>
      <c r="F173">
        <v>200</v>
      </c>
      <c r="G173">
        <v>0</v>
      </c>
      <c r="H173" t="s">
        <v>1219</v>
      </c>
      <c r="I173" t="s">
        <v>8080</v>
      </c>
      <c r="J173" t="s">
        <v>344</v>
      </c>
      <c r="K173" t="s">
        <v>23</v>
      </c>
      <c r="L173" t="s">
        <v>24</v>
      </c>
      <c r="M173" t="s">
        <v>23</v>
      </c>
      <c r="N173" t="s">
        <v>23</v>
      </c>
      <c r="O173" t="s">
        <v>58</v>
      </c>
      <c r="P173" t="s">
        <v>26</v>
      </c>
      <c r="Q173" t="s">
        <v>23</v>
      </c>
      <c r="R173" t="s">
        <v>24</v>
      </c>
      <c r="S173" t="s">
        <v>23</v>
      </c>
      <c r="T173" t="s">
        <v>8078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8081</v>
      </c>
      <c r="F174">
        <v>100</v>
      </c>
      <c r="G174">
        <v>0</v>
      </c>
      <c r="H174" t="s">
        <v>1219</v>
      </c>
      <c r="I174" t="s">
        <v>8082</v>
      </c>
      <c r="J174" t="s">
        <v>1252</v>
      </c>
      <c r="K174" t="s">
        <v>23</v>
      </c>
      <c r="L174" t="s">
        <v>24</v>
      </c>
      <c r="M174" t="s">
        <v>8083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8083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8081</v>
      </c>
      <c r="F175">
        <v>100</v>
      </c>
      <c r="G175">
        <v>0</v>
      </c>
      <c r="H175" t="s">
        <v>1219</v>
      </c>
      <c r="I175" t="s">
        <v>8082</v>
      </c>
      <c r="J175" t="s">
        <v>1252</v>
      </c>
      <c r="K175" t="s">
        <v>23</v>
      </c>
      <c r="L175" t="s">
        <v>24</v>
      </c>
      <c r="M175" t="s">
        <v>8083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8083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8081</v>
      </c>
      <c r="F176">
        <v>100</v>
      </c>
      <c r="G176">
        <v>0</v>
      </c>
      <c r="H176" t="s">
        <v>1219</v>
      </c>
      <c r="I176" t="s">
        <v>8082</v>
      </c>
      <c r="J176" t="s">
        <v>1252</v>
      </c>
      <c r="K176" t="s">
        <v>23</v>
      </c>
      <c r="L176" t="s">
        <v>24</v>
      </c>
      <c r="M176" t="s">
        <v>8083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8083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8084</v>
      </c>
      <c r="F177">
        <v>94</v>
      </c>
      <c r="G177">
        <v>0</v>
      </c>
      <c r="H177" t="s">
        <v>1219</v>
      </c>
      <c r="I177" t="s">
        <v>8085</v>
      </c>
      <c r="J177" t="s">
        <v>306</v>
      </c>
      <c r="K177" t="s">
        <v>23</v>
      </c>
      <c r="L177" t="s">
        <v>24</v>
      </c>
      <c r="M177" t="s">
        <v>8086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8086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8084</v>
      </c>
      <c r="F178">
        <v>94</v>
      </c>
      <c r="G178">
        <v>0</v>
      </c>
      <c r="H178" t="s">
        <v>1219</v>
      </c>
      <c r="I178" t="s">
        <v>8085</v>
      </c>
      <c r="J178" t="s">
        <v>306</v>
      </c>
      <c r="K178" t="s">
        <v>23</v>
      </c>
      <c r="L178" t="s">
        <v>24</v>
      </c>
      <c r="M178" t="s">
        <v>8086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8086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8084</v>
      </c>
      <c r="F179">
        <v>94</v>
      </c>
      <c r="G179">
        <v>0</v>
      </c>
      <c r="H179" t="s">
        <v>1219</v>
      </c>
      <c r="I179" t="s">
        <v>8085</v>
      </c>
      <c r="J179" t="s">
        <v>306</v>
      </c>
      <c r="K179" t="s">
        <v>23</v>
      </c>
      <c r="L179" t="s">
        <v>24</v>
      </c>
      <c r="M179" t="s">
        <v>8086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8086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8087</v>
      </c>
      <c r="F180">
        <v>100</v>
      </c>
      <c r="G180">
        <v>0</v>
      </c>
      <c r="H180" t="s">
        <v>1219</v>
      </c>
      <c r="I180" t="s">
        <v>8088</v>
      </c>
      <c r="J180" t="s">
        <v>1329</v>
      </c>
      <c r="K180" t="s">
        <v>23</v>
      </c>
      <c r="L180" t="s">
        <v>24</v>
      </c>
      <c r="M180" t="s">
        <v>8089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23</v>
      </c>
      <c r="T180" t="s">
        <v>8089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8087</v>
      </c>
      <c r="F181">
        <v>100</v>
      </c>
      <c r="G181">
        <v>0</v>
      </c>
      <c r="H181" t="s">
        <v>1219</v>
      </c>
      <c r="I181" t="s">
        <v>8088</v>
      </c>
      <c r="J181" t="s">
        <v>1329</v>
      </c>
      <c r="K181" t="s">
        <v>23</v>
      </c>
      <c r="L181" t="s">
        <v>24</v>
      </c>
      <c r="M181" t="s">
        <v>8089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23</v>
      </c>
      <c r="T181" t="s">
        <v>8089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8087</v>
      </c>
      <c r="F182">
        <v>100</v>
      </c>
      <c r="G182">
        <v>0</v>
      </c>
      <c r="H182" t="s">
        <v>1219</v>
      </c>
      <c r="I182" t="s">
        <v>8088</v>
      </c>
      <c r="J182" t="s">
        <v>1329</v>
      </c>
      <c r="K182" t="s">
        <v>23</v>
      </c>
      <c r="L182" t="s">
        <v>24</v>
      </c>
      <c r="M182" t="s">
        <v>8089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23</v>
      </c>
      <c r="T182" t="s">
        <v>8089</v>
      </c>
    </row>
    <row r="183" spans="1:20" x14ac:dyDescent="0.25">
      <c r="A183" t="s">
        <v>30</v>
      </c>
      <c r="B183" t="s">
        <v>31</v>
      </c>
      <c r="C183">
        <v>60</v>
      </c>
      <c r="D183">
        <v>3</v>
      </c>
      <c r="E183" t="s">
        <v>8090</v>
      </c>
      <c r="F183">
        <v>135</v>
      </c>
      <c r="G183">
        <v>35</v>
      </c>
      <c r="H183" t="s">
        <v>22</v>
      </c>
      <c r="I183" t="s">
        <v>8091</v>
      </c>
      <c r="J183" t="s">
        <v>306</v>
      </c>
      <c r="K183" t="s">
        <v>23</v>
      </c>
      <c r="L183" t="s">
        <v>24</v>
      </c>
      <c r="M183" t="s">
        <v>8092</v>
      </c>
      <c r="N183" t="s">
        <v>23</v>
      </c>
      <c r="O183" t="s">
        <v>58</v>
      </c>
      <c r="P183" t="s">
        <v>26</v>
      </c>
      <c r="Q183" t="s">
        <v>33</v>
      </c>
      <c r="R183" t="s">
        <v>24</v>
      </c>
      <c r="S183" t="s">
        <v>23</v>
      </c>
      <c r="T183" t="s">
        <v>8092</v>
      </c>
    </row>
    <row r="184" spans="1:20" x14ac:dyDescent="0.25">
      <c r="A184" t="s">
        <v>20</v>
      </c>
      <c r="B184" t="s">
        <v>21</v>
      </c>
      <c r="C184">
        <v>50</v>
      </c>
      <c r="D184">
        <v>3</v>
      </c>
      <c r="E184" t="s">
        <v>8093</v>
      </c>
      <c r="F184">
        <v>282</v>
      </c>
      <c r="G184">
        <v>0</v>
      </c>
      <c r="H184" t="s">
        <v>1219</v>
      </c>
      <c r="I184" t="s">
        <v>8094</v>
      </c>
      <c r="J184" t="s">
        <v>65</v>
      </c>
      <c r="K184" t="s">
        <v>23</v>
      </c>
      <c r="L184" t="s">
        <v>24</v>
      </c>
      <c r="M184" t="s">
        <v>8095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8095</v>
      </c>
    </row>
    <row r="185" spans="1:20" x14ac:dyDescent="0.25">
      <c r="A185" t="s">
        <v>28</v>
      </c>
      <c r="B185" t="s">
        <v>29</v>
      </c>
      <c r="C185">
        <v>50</v>
      </c>
      <c r="D185">
        <v>3</v>
      </c>
      <c r="E185" t="s">
        <v>8093</v>
      </c>
      <c r="F185">
        <v>282</v>
      </c>
      <c r="G185">
        <v>0</v>
      </c>
      <c r="H185" t="s">
        <v>1219</v>
      </c>
      <c r="I185" t="s">
        <v>8094</v>
      </c>
      <c r="J185" t="s">
        <v>65</v>
      </c>
      <c r="K185" t="s">
        <v>23</v>
      </c>
      <c r="L185" t="s">
        <v>24</v>
      </c>
      <c r="M185" t="s">
        <v>8095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23</v>
      </c>
      <c r="T185" t="s">
        <v>8095</v>
      </c>
    </row>
    <row r="186" spans="1:20" x14ac:dyDescent="0.25">
      <c r="A186" t="s">
        <v>30</v>
      </c>
      <c r="B186" t="s">
        <v>31</v>
      </c>
      <c r="C186">
        <v>50</v>
      </c>
      <c r="D186">
        <v>3</v>
      </c>
      <c r="E186" t="s">
        <v>8093</v>
      </c>
      <c r="F186">
        <v>282</v>
      </c>
      <c r="G186">
        <v>0</v>
      </c>
      <c r="H186" t="s">
        <v>1219</v>
      </c>
      <c r="I186" t="s">
        <v>8094</v>
      </c>
      <c r="J186" t="s">
        <v>65</v>
      </c>
      <c r="K186" t="s">
        <v>23</v>
      </c>
      <c r="L186" t="s">
        <v>24</v>
      </c>
      <c r="M186" t="s">
        <v>8095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8095</v>
      </c>
    </row>
    <row r="187" spans="1:20" x14ac:dyDescent="0.25">
      <c r="A187" t="s">
        <v>20</v>
      </c>
      <c r="B187" t="s">
        <v>21</v>
      </c>
      <c r="C187">
        <v>50</v>
      </c>
      <c r="D187">
        <v>2</v>
      </c>
      <c r="E187" t="s">
        <v>8096</v>
      </c>
      <c r="F187">
        <v>188</v>
      </c>
      <c r="G187">
        <v>0</v>
      </c>
      <c r="H187" t="s">
        <v>1219</v>
      </c>
      <c r="I187" t="s">
        <v>8097</v>
      </c>
      <c r="J187" t="s">
        <v>303</v>
      </c>
      <c r="K187" t="s">
        <v>23</v>
      </c>
      <c r="L187" t="s">
        <v>24</v>
      </c>
      <c r="M187" t="s">
        <v>8098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8099</v>
      </c>
    </row>
    <row r="188" spans="1:20" x14ac:dyDescent="0.25">
      <c r="A188" t="s">
        <v>28</v>
      </c>
      <c r="B188" t="s">
        <v>29</v>
      </c>
      <c r="C188">
        <v>50</v>
      </c>
      <c r="D188">
        <v>2</v>
      </c>
      <c r="E188" t="s">
        <v>8096</v>
      </c>
      <c r="F188">
        <v>188</v>
      </c>
      <c r="G188">
        <v>0</v>
      </c>
      <c r="H188" t="s">
        <v>1219</v>
      </c>
      <c r="I188" t="s">
        <v>8097</v>
      </c>
      <c r="J188" t="s">
        <v>303</v>
      </c>
      <c r="K188" t="s">
        <v>23</v>
      </c>
      <c r="L188" t="s">
        <v>24</v>
      </c>
      <c r="M188" t="s">
        <v>8098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8099</v>
      </c>
    </row>
    <row r="189" spans="1:20" x14ac:dyDescent="0.25">
      <c r="A189" t="s">
        <v>30</v>
      </c>
      <c r="B189" t="s">
        <v>31</v>
      </c>
      <c r="C189">
        <v>50</v>
      </c>
      <c r="D189">
        <v>2</v>
      </c>
      <c r="E189" t="s">
        <v>8096</v>
      </c>
      <c r="F189">
        <v>188</v>
      </c>
      <c r="G189">
        <v>0</v>
      </c>
      <c r="H189" t="s">
        <v>1219</v>
      </c>
      <c r="I189" t="s">
        <v>8097</v>
      </c>
      <c r="J189" t="s">
        <v>303</v>
      </c>
      <c r="K189" t="s">
        <v>23</v>
      </c>
      <c r="L189" t="s">
        <v>24</v>
      </c>
      <c r="M189" t="s">
        <v>8098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8098</v>
      </c>
    </row>
    <row r="190" spans="1:20" x14ac:dyDescent="0.25">
      <c r="A190" t="s">
        <v>20</v>
      </c>
      <c r="B190" t="s">
        <v>21</v>
      </c>
      <c r="C190">
        <v>50</v>
      </c>
      <c r="D190">
        <v>2</v>
      </c>
      <c r="E190" t="s">
        <v>8100</v>
      </c>
      <c r="F190">
        <v>200</v>
      </c>
      <c r="G190">
        <v>0</v>
      </c>
      <c r="H190" t="s">
        <v>1219</v>
      </c>
      <c r="I190" t="s">
        <v>8101</v>
      </c>
      <c r="J190" t="s">
        <v>319</v>
      </c>
      <c r="K190" t="s">
        <v>23</v>
      </c>
      <c r="L190" t="s">
        <v>24</v>
      </c>
      <c r="M190" t="s">
        <v>8102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8102</v>
      </c>
    </row>
    <row r="191" spans="1:20" x14ac:dyDescent="0.25">
      <c r="A191" t="s">
        <v>28</v>
      </c>
      <c r="B191" t="s">
        <v>29</v>
      </c>
      <c r="C191">
        <v>50</v>
      </c>
      <c r="D191">
        <v>2</v>
      </c>
      <c r="E191" t="s">
        <v>8100</v>
      </c>
      <c r="F191">
        <v>200</v>
      </c>
      <c r="G191">
        <v>0</v>
      </c>
      <c r="H191" t="s">
        <v>1219</v>
      </c>
      <c r="I191" t="s">
        <v>8101</v>
      </c>
      <c r="J191" t="s">
        <v>319</v>
      </c>
      <c r="K191" t="s">
        <v>23</v>
      </c>
      <c r="L191" t="s">
        <v>24</v>
      </c>
      <c r="M191" t="s">
        <v>8102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8102</v>
      </c>
    </row>
    <row r="192" spans="1:20" x14ac:dyDescent="0.25">
      <c r="A192" t="s">
        <v>30</v>
      </c>
      <c r="B192" t="s">
        <v>31</v>
      </c>
      <c r="C192">
        <v>50</v>
      </c>
      <c r="D192">
        <v>2</v>
      </c>
      <c r="E192" t="s">
        <v>8100</v>
      </c>
      <c r="F192">
        <v>200</v>
      </c>
      <c r="G192">
        <v>0</v>
      </c>
      <c r="H192" t="s">
        <v>1219</v>
      </c>
      <c r="I192" t="s">
        <v>8101</v>
      </c>
      <c r="J192" t="s">
        <v>319</v>
      </c>
      <c r="K192" t="s">
        <v>23</v>
      </c>
      <c r="L192" t="s">
        <v>24</v>
      </c>
      <c r="M192" t="s">
        <v>8102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8102</v>
      </c>
    </row>
    <row r="193" spans="1:20" x14ac:dyDescent="0.25">
      <c r="A193" t="s">
        <v>20</v>
      </c>
      <c r="B193" t="s">
        <v>21</v>
      </c>
      <c r="C193">
        <v>50</v>
      </c>
      <c r="D193">
        <v>2</v>
      </c>
      <c r="E193" t="s">
        <v>8103</v>
      </c>
      <c r="F193">
        <v>188</v>
      </c>
      <c r="G193">
        <v>0</v>
      </c>
      <c r="H193" t="s">
        <v>1219</v>
      </c>
      <c r="I193" t="s">
        <v>8104</v>
      </c>
      <c r="J193" t="s">
        <v>1234</v>
      </c>
      <c r="K193" t="s">
        <v>23</v>
      </c>
      <c r="L193" t="s">
        <v>24</v>
      </c>
      <c r="M193" t="s">
        <v>8105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8105</v>
      </c>
    </row>
    <row r="194" spans="1:20" x14ac:dyDescent="0.25">
      <c r="A194" t="s">
        <v>28</v>
      </c>
      <c r="B194" t="s">
        <v>29</v>
      </c>
      <c r="C194">
        <v>50</v>
      </c>
      <c r="D194">
        <v>2</v>
      </c>
      <c r="E194" t="s">
        <v>8103</v>
      </c>
      <c r="F194">
        <v>188</v>
      </c>
      <c r="G194">
        <v>0</v>
      </c>
      <c r="H194" t="s">
        <v>1219</v>
      </c>
      <c r="I194" t="s">
        <v>8104</v>
      </c>
      <c r="J194" t="s">
        <v>1234</v>
      </c>
      <c r="K194" t="s">
        <v>23</v>
      </c>
      <c r="L194" t="s">
        <v>24</v>
      </c>
      <c r="M194" t="s">
        <v>8105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8105</v>
      </c>
    </row>
    <row r="195" spans="1:20" x14ac:dyDescent="0.25">
      <c r="A195" t="s">
        <v>30</v>
      </c>
      <c r="B195" t="s">
        <v>31</v>
      </c>
      <c r="C195">
        <v>50</v>
      </c>
      <c r="D195">
        <v>2</v>
      </c>
      <c r="E195" t="s">
        <v>8103</v>
      </c>
      <c r="F195">
        <v>188</v>
      </c>
      <c r="G195">
        <v>0</v>
      </c>
      <c r="H195" t="s">
        <v>1219</v>
      </c>
      <c r="I195" t="s">
        <v>8104</v>
      </c>
      <c r="J195" t="s">
        <v>1234</v>
      </c>
      <c r="K195" t="s">
        <v>23</v>
      </c>
      <c r="L195" t="s">
        <v>24</v>
      </c>
      <c r="M195" t="s">
        <v>8105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8105</v>
      </c>
    </row>
    <row r="196" spans="1:20" x14ac:dyDescent="0.25">
      <c r="A196" t="s">
        <v>20</v>
      </c>
      <c r="B196" t="s">
        <v>21</v>
      </c>
      <c r="C196">
        <v>50</v>
      </c>
      <c r="D196">
        <v>2</v>
      </c>
      <c r="E196" t="s">
        <v>8106</v>
      </c>
      <c r="F196">
        <v>200</v>
      </c>
      <c r="G196">
        <v>0</v>
      </c>
      <c r="H196" t="s">
        <v>1219</v>
      </c>
      <c r="I196" t="s">
        <v>8107</v>
      </c>
      <c r="J196" t="s">
        <v>342</v>
      </c>
      <c r="K196" t="s">
        <v>23</v>
      </c>
      <c r="L196" t="s">
        <v>24</v>
      </c>
      <c r="M196" t="s">
        <v>8108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8108</v>
      </c>
    </row>
    <row r="197" spans="1:20" x14ac:dyDescent="0.25">
      <c r="A197" t="s">
        <v>28</v>
      </c>
      <c r="B197" t="s">
        <v>29</v>
      </c>
      <c r="C197">
        <v>50</v>
      </c>
      <c r="D197">
        <v>2</v>
      </c>
      <c r="E197" t="s">
        <v>8106</v>
      </c>
      <c r="F197">
        <v>200</v>
      </c>
      <c r="G197">
        <v>0</v>
      </c>
      <c r="H197" t="s">
        <v>1219</v>
      </c>
      <c r="I197" t="s">
        <v>8107</v>
      </c>
      <c r="J197" t="s">
        <v>342</v>
      </c>
      <c r="K197" t="s">
        <v>23</v>
      </c>
      <c r="L197" t="s">
        <v>24</v>
      </c>
      <c r="M197" t="s">
        <v>8108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8108</v>
      </c>
    </row>
    <row r="198" spans="1:20" x14ac:dyDescent="0.25">
      <c r="A198" t="s">
        <v>30</v>
      </c>
      <c r="B198" t="s">
        <v>31</v>
      </c>
      <c r="C198">
        <v>50</v>
      </c>
      <c r="D198">
        <v>2</v>
      </c>
      <c r="E198" t="s">
        <v>8106</v>
      </c>
      <c r="F198">
        <v>200</v>
      </c>
      <c r="G198">
        <v>0</v>
      </c>
      <c r="H198" t="s">
        <v>1219</v>
      </c>
      <c r="I198" t="s">
        <v>8107</v>
      </c>
      <c r="J198" t="s">
        <v>342</v>
      </c>
      <c r="K198" t="s">
        <v>23</v>
      </c>
      <c r="L198" t="s">
        <v>24</v>
      </c>
      <c r="M198" t="s">
        <v>8108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8108</v>
      </c>
    </row>
    <row r="199" spans="1:20" x14ac:dyDescent="0.25">
      <c r="A199" t="s">
        <v>20</v>
      </c>
      <c r="B199" t="s">
        <v>21</v>
      </c>
      <c r="C199">
        <v>33.333333333333336</v>
      </c>
      <c r="D199">
        <v>6</v>
      </c>
      <c r="E199" t="s">
        <v>8109</v>
      </c>
      <c r="F199">
        <v>200</v>
      </c>
      <c r="G199">
        <v>0</v>
      </c>
      <c r="H199" t="s">
        <v>1219</v>
      </c>
      <c r="I199" t="s">
        <v>8107</v>
      </c>
      <c r="J199" t="s">
        <v>342</v>
      </c>
      <c r="K199" t="s">
        <v>23</v>
      </c>
      <c r="L199" t="s">
        <v>24</v>
      </c>
      <c r="M199" t="s">
        <v>8110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8111</v>
      </c>
    </row>
    <row r="200" spans="1:20" x14ac:dyDescent="0.25">
      <c r="A200" t="s">
        <v>44</v>
      </c>
      <c r="B200" t="s">
        <v>45</v>
      </c>
      <c r="C200">
        <v>66.666666666666671</v>
      </c>
      <c r="D200">
        <v>15</v>
      </c>
      <c r="E200" t="s">
        <v>8112</v>
      </c>
      <c r="F200">
        <v>500</v>
      </c>
      <c r="G200">
        <v>0</v>
      </c>
      <c r="H200" t="s">
        <v>1219</v>
      </c>
      <c r="I200" t="s">
        <v>8107</v>
      </c>
      <c r="J200" t="s">
        <v>342</v>
      </c>
      <c r="K200" t="s">
        <v>23</v>
      </c>
      <c r="L200" t="s">
        <v>24</v>
      </c>
      <c r="M200" t="s">
        <v>8113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8113</v>
      </c>
    </row>
    <row r="201" spans="1:20" x14ac:dyDescent="0.25">
      <c r="A201" t="s">
        <v>44</v>
      </c>
      <c r="B201" t="s">
        <v>45</v>
      </c>
      <c r="C201">
        <v>66.666666666666671</v>
      </c>
      <c r="D201">
        <v>3</v>
      </c>
      <c r="E201" t="s">
        <v>8114</v>
      </c>
      <c r="F201">
        <v>200</v>
      </c>
      <c r="G201">
        <v>0</v>
      </c>
      <c r="H201" t="s">
        <v>1219</v>
      </c>
      <c r="I201" t="s">
        <v>8115</v>
      </c>
      <c r="J201" t="s">
        <v>336</v>
      </c>
      <c r="K201" t="s">
        <v>23</v>
      </c>
      <c r="L201" t="s">
        <v>24</v>
      </c>
      <c r="M201" t="s">
        <v>8113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8113</v>
      </c>
    </row>
    <row r="202" spans="1:20" x14ac:dyDescent="0.25">
      <c r="A202" t="s">
        <v>42</v>
      </c>
      <c r="B202" t="s">
        <v>43</v>
      </c>
      <c r="C202">
        <v>66.666666666666671</v>
      </c>
      <c r="D202">
        <v>3</v>
      </c>
      <c r="E202" t="s">
        <v>8114</v>
      </c>
      <c r="F202">
        <v>200</v>
      </c>
      <c r="G202">
        <v>0</v>
      </c>
      <c r="H202" t="s">
        <v>1219</v>
      </c>
      <c r="I202" t="s">
        <v>8115</v>
      </c>
      <c r="J202" t="s">
        <v>336</v>
      </c>
      <c r="K202" t="s">
        <v>23</v>
      </c>
      <c r="L202" t="s">
        <v>24</v>
      </c>
      <c r="M202" t="s">
        <v>8113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8113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8116</v>
      </c>
      <c r="F203">
        <v>100</v>
      </c>
      <c r="G203">
        <v>0</v>
      </c>
      <c r="H203" t="s">
        <v>1219</v>
      </c>
      <c r="I203" t="s">
        <v>8117</v>
      </c>
      <c r="J203" t="s">
        <v>310</v>
      </c>
      <c r="K203" t="s">
        <v>23</v>
      </c>
      <c r="L203" t="s">
        <v>24</v>
      </c>
      <c r="M203" t="s">
        <v>8118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8118</v>
      </c>
    </row>
    <row r="204" spans="1:20" x14ac:dyDescent="0.25">
      <c r="A204" t="s">
        <v>28</v>
      </c>
      <c r="B204" t="s">
        <v>29</v>
      </c>
      <c r="C204">
        <v>50</v>
      </c>
      <c r="D204">
        <v>1</v>
      </c>
      <c r="E204" t="s">
        <v>8116</v>
      </c>
      <c r="F204">
        <v>100</v>
      </c>
      <c r="G204">
        <v>0</v>
      </c>
      <c r="H204" t="s">
        <v>1219</v>
      </c>
      <c r="I204" t="s">
        <v>8117</v>
      </c>
      <c r="J204" t="s">
        <v>310</v>
      </c>
      <c r="K204" t="s">
        <v>23</v>
      </c>
      <c r="L204" t="s">
        <v>24</v>
      </c>
      <c r="M204" t="s">
        <v>8118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8118</v>
      </c>
    </row>
    <row r="205" spans="1:20" x14ac:dyDescent="0.25">
      <c r="A205" t="s">
        <v>30</v>
      </c>
      <c r="B205" t="s">
        <v>31</v>
      </c>
      <c r="C205">
        <v>50</v>
      </c>
      <c r="D205">
        <v>1</v>
      </c>
      <c r="E205" t="s">
        <v>8116</v>
      </c>
      <c r="F205">
        <v>100</v>
      </c>
      <c r="G205">
        <v>0</v>
      </c>
      <c r="H205" t="s">
        <v>1219</v>
      </c>
      <c r="I205" t="s">
        <v>8117</v>
      </c>
      <c r="J205" t="s">
        <v>310</v>
      </c>
      <c r="K205" t="s">
        <v>23</v>
      </c>
      <c r="L205" t="s">
        <v>24</v>
      </c>
      <c r="M205" t="s">
        <v>8118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8118</v>
      </c>
    </row>
    <row r="206" spans="1:20" x14ac:dyDescent="0.25">
      <c r="A206" t="s">
        <v>20</v>
      </c>
      <c r="B206" t="s">
        <v>21</v>
      </c>
      <c r="C206">
        <v>50</v>
      </c>
      <c r="D206">
        <v>2</v>
      </c>
      <c r="E206" t="s">
        <v>8119</v>
      </c>
      <c r="F206">
        <v>188</v>
      </c>
      <c r="G206">
        <v>0</v>
      </c>
      <c r="H206" t="s">
        <v>1219</v>
      </c>
      <c r="I206" t="s">
        <v>8120</v>
      </c>
      <c r="J206" t="s">
        <v>311</v>
      </c>
      <c r="K206" t="s">
        <v>23</v>
      </c>
      <c r="L206" t="s">
        <v>24</v>
      </c>
      <c r="M206" t="s">
        <v>8121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8122</v>
      </c>
      <c r="T206" t="s">
        <v>8121</v>
      </c>
    </row>
    <row r="207" spans="1:20" x14ac:dyDescent="0.25">
      <c r="A207" t="s">
        <v>28</v>
      </c>
      <c r="B207" t="s">
        <v>29</v>
      </c>
      <c r="C207">
        <v>50</v>
      </c>
      <c r="D207">
        <v>2</v>
      </c>
      <c r="E207" t="s">
        <v>8119</v>
      </c>
      <c r="F207">
        <v>188</v>
      </c>
      <c r="G207">
        <v>0</v>
      </c>
      <c r="H207" t="s">
        <v>1219</v>
      </c>
      <c r="I207" t="s">
        <v>8120</v>
      </c>
      <c r="J207" t="s">
        <v>311</v>
      </c>
      <c r="K207" t="s">
        <v>23</v>
      </c>
      <c r="L207" t="s">
        <v>24</v>
      </c>
      <c r="M207" t="s">
        <v>8121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8122</v>
      </c>
      <c r="T207" t="s">
        <v>8121</v>
      </c>
    </row>
    <row r="208" spans="1:20" x14ac:dyDescent="0.25">
      <c r="A208" t="s">
        <v>30</v>
      </c>
      <c r="B208" t="s">
        <v>31</v>
      </c>
      <c r="C208">
        <v>50</v>
      </c>
      <c r="D208">
        <v>2</v>
      </c>
      <c r="E208" t="s">
        <v>8119</v>
      </c>
      <c r="F208">
        <v>188</v>
      </c>
      <c r="G208">
        <v>0</v>
      </c>
      <c r="H208" t="s">
        <v>1219</v>
      </c>
      <c r="I208" t="s">
        <v>8120</v>
      </c>
      <c r="J208" t="s">
        <v>311</v>
      </c>
      <c r="K208" t="s">
        <v>23</v>
      </c>
      <c r="L208" t="s">
        <v>24</v>
      </c>
      <c r="M208" t="s">
        <v>8121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8122</v>
      </c>
      <c r="T208" t="s">
        <v>8121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8123</v>
      </c>
      <c r="F209">
        <v>94</v>
      </c>
      <c r="G209">
        <v>0</v>
      </c>
      <c r="H209" t="s">
        <v>1219</v>
      </c>
      <c r="I209" t="s">
        <v>8124</v>
      </c>
      <c r="J209" t="s">
        <v>397</v>
      </c>
      <c r="K209" t="s">
        <v>23</v>
      </c>
      <c r="L209" t="s">
        <v>24</v>
      </c>
      <c r="M209" t="s">
        <v>8125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8125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8123</v>
      </c>
      <c r="F210">
        <v>94</v>
      </c>
      <c r="G210">
        <v>0</v>
      </c>
      <c r="H210" t="s">
        <v>1219</v>
      </c>
      <c r="I210" t="s">
        <v>8124</v>
      </c>
      <c r="J210" t="s">
        <v>397</v>
      </c>
      <c r="K210" t="s">
        <v>23</v>
      </c>
      <c r="L210" t="s">
        <v>24</v>
      </c>
      <c r="M210" t="s">
        <v>8125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8125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8123</v>
      </c>
      <c r="F211">
        <v>94</v>
      </c>
      <c r="G211">
        <v>0</v>
      </c>
      <c r="H211" t="s">
        <v>1219</v>
      </c>
      <c r="I211" t="s">
        <v>8124</v>
      </c>
      <c r="J211" t="s">
        <v>397</v>
      </c>
      <c r="K211" t="s">
        <v>23</v>
      </c>
      <c r="L211" t="s">
        <v>24</v>
      </c>
      <c r="M211" t="s">
        <v>8125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8125</v>
      </c>
    </row>
    <row r="212" spans="1:20" x14ac:dyDescent="0.25">
      <c r="A212" t="s">
        <v>42</v>
      </c>
      <c r="B212" t="s">
        <v>43</v>
      </c>
      <c r="C212">
        <v>66.666666666666671</v>
      </c>
      <c r="D212">
        <v>3</v>
      </c>
      <c r="E212" t="s">
        <v>8126</v>
      </c>
      <c r="F212">
        <v>194</v>
      </c>
      <c r="G212">
        <v>0</v>
      </c>
      <c r="H212" t="s">
        <v>1219</v>
      </c>
      <c r="I212" t="s">
        <v>8127</v>
      </c>
      <c r="J212" t="s">
        <v>306</v>
      </c>
      <c r="K212" t="s">
        <v>23</v>
      </c>
      <c r="L212" t="s">
        <v>24</v>
      </c>
      <c r="M212" t="s">
        <v>8125</v>
      </c>
      <c r="N212" t="s">
        <v>23</v>
      </c>
      <c r="O212" t="s">
        <v>58</v>
      </c>
      <c r="P212" t="s">
        <v>26</v>
      </c>
      <c r="Q212" t="s">
        <v>33</v>
      </c>
      <c r="R212" t="s">
        <v>24</v>
      </c>
      <c r="S212" t="s">
        <v>23</v>
      </c>
      <c r="T212" t="s">
        <v>8125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8126</v>
      </c>
      <c r="F213">
        <v>194</v>
      </c>
      <c r="G213">
        <v>0</v>
      </c>
      <c r="H213" t="s">
        <v>1219</v>
      </c>
      <c r="I213" t="s">
        <v>8127</v>
      </c>
      <c r="J213" t="s">
        <v>306</v>
      </c>
      <c r="K213" t="s">
        <v>23</v>
      </c>
      <c r="L213" t="s">
        <v>24</v>
      </c>
      <c r="M213" t="s">
        <v>8125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23</v>
      </c>
      <c r="T213" t="s">
        <v>8125</v>
      </c>
    </row>
    <row r="214" spans="1:20" x14ac:dyDescent="0.25">
      <c r="A214" t="s">
        <v>28</v>
      </c>
      <c r="B214" t="s">
        <v>29</v>
      </c>
      <c r="C214">
        <v>50</v>
      </c>
      <c r="D214">
        <v>1</v>
      </c>
      <c r="E214" t="s">
        <v>8126</v>
      </c>
      <c r="F214">
        <v>194</v>
      </c>
      <c r="G214">
        <v>0</v>
      </c>
      <c r="H214" t="s">
        <v>1219</v>
      </c>
      <c r="I214" t="s">
        <v>8127</v>
      </c>
      <c r="J214" t="s">
        <v>306</v>
      </c>
      <c r="K214" t="s">
        <v>23</v>
      </c>
      <c r="L214" t="s">
        <v>24</v>
      </c>
      <c r="M214" t="s">
        <v>8125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23</v>
      </c>
      <c r="T214" t="s">
        <v>8125</v>
      </c>
    </row>
    <row r="215" spans="1:20" x14ac:dyDescent="0.25">
      <c r="A215" t="s">
        <v>30</v>
      </c>
      <c r="B215" t="s">
        <v>31</v>
      </c>
      <c r="C215">
        <v>50</v>
      </c>
      <c r="D215">
        <v>1</v>
      </c>
      <c r="E215" t="s">
        <v>8126</v>
      </c>
      <c r="F215">
        <v>194</v>
      </c>
      <c r="G215">
        <v>0</v>
      </c>
      <c r="H215" t="s">
        <v>1219</v>
      </c>
      <c r="I215" t="s">
        <v>8127</v>
      </c>
      <c r="J215" t="s">
        <v>306</v>
      </c>
      <c r="K215" t="s">
        <v>23</v>
      </c>
      <c r="L215" t="s">
        <v>24</v>
      </c>
      <c r="M215" t="s">
        <v>8125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23</v>
      </c>
      <c r="T215" t="s">
        <v>8125</v>
      </c>
    </row>
    <row r="216" spans="1:20" x14ac:dyDescent="0.25">
      <c r="A216" t="s">
        <v>20</v>
      </c>
      <c r="B216" t="s">
        <v>21</v>
      </c>
      <c r="C216">
        <v>50</v>
      </c>
      <c r="D216">
        <v>2</v>
      </c>
      <c r="E216" t="s">
        <v>8128</v>
      </c>
      <c r="F216">
        <v>200</v>
      </c>
      <c r="G216">
        <v>0</v>
      </c>
      <c r="H216" t="s">
        <v>1219</v>
      </c>
      <c r="I216" t="s">
        <v>8129</v>
      </c>
      <c r="J216" t="s">
        <v>331</v>
      </c>
      <c r="K216" t="s">
        <v>23</v>
      </c>
      <c r="L216" t="s">
        <v>24</v>
      </c>
      <c r="M216" t="s">
        <v>8130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8131</v>
      </c>
    </row>
    <row r="217" spans="1:20" x14ac:dyDescent="0.25">
      <c r="A217" t="s">
        <v>28</v>
      </c>
      <c r="B217" t="s">
        <v>29</v>
      </c>
      <c r="C217">
        <v>50</v>
      </c>
      <c r="D217">
        <v>2</v>
      </c>
      <c r="E217" t="s">
        <v>8128</v>
      </c>
      <c r="F217">
        <v>200</v>
      </c>
      <c r="G217">
        <v>0</v>
      </c>
      <c r="H217" t="s">
        <v>1219</v>
      </c>
      <c r="I217" t="s">
        <v>8129</v>
      </c>
      <c r="J217" t="s">
        <v>331</v>
      </c>
      <c r="K217" t="s">
        <v>23</v>
      </c>
      <c r="L217" t="s">
        <v>24</v>
      </c>
      <c r="M217" t="s">
        <v>8130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8131</v>
      </c>
    </row>
    <row r="218" spans="1:20" x14ac:dyDescent="0.25">
      <c r="A218" t="s">
        <v>30</v>
      </c>
      <c r="B218" t="s">
        <v>31</v>
      </c>
      <c r="C218">
        <v>50</v>
      </c>
      <c r="D218">
        <v>2</v>
      </c>
      <c r="E218" t="s">
        <v>8128</v>
      </c>
      <c r="F218">
        <v>200</v>
      </c>
      <c r="G218">
        <v>0</v>
      </c>
      <c r="H218" t="s">
        <v>1219</v>
      </c>
      <c r="I218" t="s">
        <v>8129</v>
      </c>
      <c r="J218" t="s">
        <v>331</v>
      </c>
      <c r="K218" t="s">
        <v>23</v>
      </c>
      <c r="L218" t="s">
        <v>24</v>
      </c>
      <c r="M218" t="s">
        <v>8130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8131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8132</v>
      </c>
      <c r="F219">
        <v>135</v>
      </c>
      <c r="G219">
        <v>35</v>
      </c>
      <c r="H219" t="s">
        <v>1219</v>
      </c>
      <c r="I219" t="s">
        <v>8133</v>
      </c>
      <c r="J219" t="s">
        <v>311</v>
      </c>
      <c r="K219" t="s">
        <v>23</v>
      </c>
      <c r="L219" t="s">
        <v>24</v>
      </c>
      <c r="M219" t="s">
        <v>8134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8135</v>
      </c>
      <c r="T219" t="s">
        <v>8131</v>
      </c>
    </row>
    <row r="220" spans="1:20" x14ac:dyDescent="0.25">
      <c r="A220" t="s">
        <v>28</v>
      </c>
      <c r="B220" t="s">
        <v>29</v>
      </c>
      <c r="C220">
        <v>50</v>
      </c>
      <c r="D220">
        <v>1</v>
      </c>
      <c r="E220" t="s">
        <v>8132</v>
      </c>
      <c r="F220">
        <v>135</v>
      </c>
      <c r="G220">
        <v>35</v>
      </c>
      <c r="H220" t="s">
        <v>1219</v>
      </c>
      <c r="I220" t="s">
        <v>8133</v>
      </c>
      <c r="J220" t="s">
        <v>311</v>
      </c>
      <c r="K220" t="s">
        <v>23</v>
      </c>
      <c r="L220" t="s">
        <v>24</v>
      </c>
      <c r="M220" t="s">
        <v>8134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8135</v>
      </c>
      <c r="T220" t="s">
        <v>8131</v>
      </c>
    </row>
    <row r="221" spans="1:20" x14ac:dyDescent="0.25">
      <c r="A221" t="s">
        <v>30</v>
      </c>
      <c r="B221" t="s">
        <v>31</v>
      </c>
      <c r="C221">
        <v>50</v>
      </c>
      <c r="D221">
        <v>1</v>
      </c>
      <c r="E221" t="s">
        <v>8132</v>
      </c>
      <c r="F221">
        <v>135</v>
      </c>
      <c r="G221">
        <v>35</v>
      </c>
      <c r="H221" t="s">
        <v>1219</v>
      </c>
      <c r="I221" t="s">
        <v>8133</v>
      </c>
      <c r="J221" t="s">
        <v>311</v>
      </c>
      <c r="K221" t="s">
        <v>23</v>
      </c>
      <c r="L221" t="s">
        <v>24</v>
      </c>
      <c r="M221" t="s">
        <v>8134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8135</v>
      </c>
      <c r="T221" t="s">
        <v>8131</v>
      </c>
    </row>
    <row r="222" spans="1:20" x14ac:dyDescent="0.25">
      <c r="A222" t="s">
        <v>20</v>
      </c>
      <c r="B222" t="s">
        <v>21</v>
      </c>
      <c r="C222">
        <v>50</v>
      </c>
      <c r="D222">
        <v>3</v>
      </c>
      <c r="E222" t="s">
        <v>8136</v>
      </c>
      <c r="F222">
        <v>282</v>
      </c>
      <c r="G222">
        <v>0</v>
      </c>
      <c r="H222" t="s">
        <v>1219</v>
      </c>
      <c r="I222" t="s">
        <v>8137</v>
      </c>
      <c r="J222" t="s">
        <v>302</v>
      </c>
      <c r="K222" t="s">
        <v>23</v>
      </c>
      <c r="L222" t="s">
        <v>24</v>
      </c>
      <c r="M222" t="s">
        <v>8138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8138</v>
      </c>
    </row>
    <row r="223" spans="1:20" x14ac:dyDescent="0.25">
      <c r="A223" t="s">
        <v>28</v>
      </c>
      <c r="B223" t="s">
        <v>29</v>
      </c>
      <c r="C223">
        <v>50</v>
      </c>
      <c r="D223">
        <v>3</v>
      </c>
      <c r="E223" t="s">
        <v>8136</v>
      </c>
      <c r="F223">
        <v>282</v>
      </c>
      <c r="G223">
        <v>0</v>
      </c>
      <c r="H223" t="s">
        <v>1219</v>
      </c>
      <c r="I223" t="s">
        <v>8137</v>
      </c>
      <c r="J223" t="s">
        <v>302</v>
      </c>
      <c r="K223" t="s">
        <v>23</v>
      </c>
      <c r="L223" t="s">
        <v>24</v>
      </c>
      <c r="M223" t="s">
        <v>8138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8138</v>
      </c>
    </row>
    <row r="224" spans="1:20" x14ac:dyDescent="0.25">
      <c r="A224" t="s">
        <v>30</v>
      </c>
      <c r="B224" t="s">
        <v>31</v>
      </c>
      <c r="C224">
        <v>50</v>
      </c>
      <c r="D224">
        <v>3</v>
      </c>
      <c r="E224" t="s">
        <v>8136</v>
      </c>
      <c r="F224">
        <v>282</v>
      </c>
      <c r="G224">
        <v>0</v>
      </c>
      <c r="H224" t="s">
        <v>1219</v>
      </c>
      <c r="I224" t="s">
        <v>8137</v>
      </c>
      <c r="J224" t="s">
        <v>302</v>
      </c>
      <c r="K224" t="s">
        <v>23</v>
      </c>
      <c r="L224" t="s">
        <v>24</v>
      </c>
      <c r="M224" t="s">
        <v>8138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8138</v>
      </c>
    </row>
    <row r="225" spans="1:20" x14ac:dyDescent="0.25">
      <c r="A225" t="s">
        <v>186</v>
      </c>
      <c r="B225" t="s">
        <v>187</v>
      </c>
      <c r="C225">
        <v>50</v>
      </c>
      <c r="D225">
        <v>6</v>
      </c>
      <c r="E225" t="s">
        <v>8139</v>
      </c>
      <c r="F225">
        <v>200</v>
      </c>
      <c r="G225">
        <v>0</v>
      </c>
      <c r="H225" t="s">
        <v>22</v>
      </c>
      <c r="I225" t="s">
        <v>7569</v>
      </c>
      <c r="J225" t="s">
        <v>1238</v>
      </c>
      <c r="K225" t="s">
        <v>23</v>
      </c>
      <c r="L225" t="s">
        <v>24</v>
      </c>
      <c r="M225" t="s">
        <v>8140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8140</v>
      </c>
    </row>
    <row r="226" spans="1:20" x14ac:dyDescent="0.25">
      <c r="A226" t="s">
        <v>38</v>
      </c>
      <c r="B226" t="s">
        <v>39</v>
      </c>
      <c r="C226">
        <v>54.5</v>
      </c>
      <c r="D226">
        <v>2</v>
      </c>
      <c r="E226" t="s">
        <v>8141</v>
      </c>
      <c r="F226">
        <v>76</v>
      </c>
      <c r="G226">
        <v>0</v>
      </c>
      <c r="H226" t="s">
        <v>47</v>
      </c>
      <c r="I226" t="s">
        <v>8142</v>
      </c>
      <c r="J226" t="s">
        <v>8143</v>
      </c>
      <c r="K226" t="s">
        <v>4394</v>
      </c>
      <c r="L226" t="s">
        <v>8144</v>
      </c>
      <c r="M226" t="s">
        <v>8145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8146</v>
      </c>
      <c r="T226" t="s">
        <v>8145</v>
      </c>
    </row>
    <row r="227" spans="1:20" x14ac:dyDescent="0.25">
      <c r="A227" t="s">
        <v>46</v>
      </c>
      <c r="B227" t="s">
        <v>1239</v>
      </c>
      <c r="C227">
        <v>63.75</v>
      </c>
      <c r="D227">
        <v>4</v>
      </c>
      <c r="E227" t="s">
        <v>8147</v>
      </c>
      <c r="F227">
        <v>296</v>
      </c>
      <c r="G227">
        <v>41</v>
      </c>
      <c r="H227" t="s">
        <v>47</v>
      </c>
      <c r="I227" t="s">
        <v>8148</v>
      </c>
      <c r="J227" t="s">
        <v>8149</v>
      </c>
      <c r="K227" t="s">
        <v>4522</v>
      </c>
      <c r="L227" t="s">
        <v>8150</v>
      </c>
      <c r="M227" t="s">
        <v>8151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8152</v>
      </c>
      <c r="T227" t="s">
        <v>8151</v>
      </c>
    </row>
    <row r="228" spans="1:20" x14ac:dyDescent="0.25">
      <c r="A228" t="s">
        <v>42</v>
      </c>
      <c r="B228" t="s">
        <v>43</v>
      </c>
      <c r="C228">
        <v>66.666666666666671</v>
      </c>
      <c r="D228">
        <v>3</v>
      </c>
      <c r="E228" t="s">
        <v>8153</v>
      </c>
      <c r="F228">
        <v>138</v>
      </c>
      <c r="G228">
        <v>38</v>
      </c>
      <c r="H228" t="s">
        <v>22</v>
      </c>
      <c r="I228" t="s">
        <v>8154</v>
      </c>
      <c r="J228" t="s">
        <v>317</v>
      </c>
      <c r="K228" t="s">
        <v>23</v>
      </c>
      <c r="L228" t="s">
        <v>24</v>
      </c>
      <c r="M228" t="s">
        <v>8155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8155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8156</v>
      </c>
      <c r="F229">
        <v>100</v>
      </c>
      <c r="G229">
        <v>0</v>
      </c>
      <c r="H229" t="s">
        <v>1219</v>
      </c>
      <c r="I229" t="s">
        <v>8157</v>
      </c>
      <c r="J229" t="s">
        <v>364</v>
      </c>
      <c r="K229" t="s">
        <v>23</v>
      </c>
      <c r="L229" t="s">
        <v>24</v>
      </c>
      <c r="M229" t="s">
        <v>8155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23</v>
      </c>
      <c r="T229" t="s">
        <v>8158</v>
      </c>
    </row>
    <row r="230" spans="1:20" x14ac:dyDescent="0.25">
      <c r="A230" t="s">
        <v>28</v>
      </c>
      <c r="B230" t="s">
        <v>29</v>
      </c>
      <c r="C230">
        <v>50</v>
      </c>
      <c r="D230">
        <v>1</v>
      </c>
      <c r="E230" t="s">
        <v>8156</v>
      </c>
      <c r="F230">
        <v>100</v>
      </c>
      <c r="G230">
        <v>0</v>
      </c>
      <c r="H230" t="s">
        <v>1219</v>
      </c>
      <c r="I230" t="s">
        <v>8157</v>
      </c>
      <c r="J230" t="s">
        <v>364</v>
      </c>
      <c r="K230" t="s">
        <v>23</v>
      </c>
      <c r="L230" t="s">
        <v>24</v>
      </c>
      <c r="M230" t="s">
        <v>8155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23</v>
      </c>
      <c r="T230" t="s">
        <v>8158</v>
      </c>
    </row>
    <row r="231" spans="1:20" x14ac:dyDescent="0.25">
      <c r="A231" t="s">
        <v>30</v>
      </c>
      <c r="B231" t="s">
        <v>31</v>
      </c>
      <c r="C231">
        <v>50</v>
      </c>
      <c r="D231">
        <v>1</v>
      </c>
      <c r="E231" t="s">
        <v>8156</v>
      </c>
      <c r="F231">
        <v>100</v>
      </c>
      <c r="G231">
        <v>0</v>
      </c>
      <c r="H231" t="s">
        <v>1219</v>
      </c>
      <c r="I231" t="s">
        <v>8157</v>
      </c>
      <c r="J231" t="s">
        <v>364</v>
      </c>
      <c r="K231" t="s">
        <v>23</v>
      </c>
      <c r="L231" t="s">
        <v>24</v>
      </c>
      <c r="M231" t="s">
        <v>8155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23</v>
      </c>
      <c r="T231" t="s">
        <v>8158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8159</v>
      </c>
      <c r="F232">
        <v>129</v>
      </c>
      <c r="G232">
        <v>29</v>
      </c>
      <c r="H232" t="s">
        <v>1219</v>
      </c>
      <c r="I232" t="s">
        <v>8160</v>
      </c>
      <c r="J232" t="s">
        <v>355</v>
      </c>
      <c r="K232" t="s">
        <v>23</v>
      </c>
      <c r="L232" t="s">
        <v>24</v>
      </c>
      <c r="M232" t="s">
        <v>8161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8161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8159</v>
      </c>
      <c r="F233">
        <v>129</v>
      </c>
      <c r="G233">
        <v>29</v>
      </c>
      <c r="H233" t="s">
        <v>1219</v>
      </c>
      <c r="I233" t="s">
        <v>8160</v>
      </c>
      <c r="J233" t="s">
        <v>355</v>
      </c>
      <c r="K233" t="s">
        <v>23</v>
      </c>
      <c r="L233" t="s">
        <v>24</v>
      </c>
      <c r="M233" t="s">
        <v>8161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8161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8159</v>
      </c>
      <c r="F234">
        <v>129</v>
      </c>
      <c r="G234">
        <v>29</v>
      </c>
      <c r="H234" t="s">
        <v>1219</v>
      </c>
      <c r="I234" t="s">
        <v>8160</v>
      </c>
      <c r="J234" t="s">
        <v>355</v>
      </c>
      <c r="K234" t="s">
        <v>23</v>
      </c>
      <c r="L234" t="s">
        <v>24</v>
      </c>
      <c r="M234" t="s">
        <v>8161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8161</v>
      </c>
    </row>
    <row r="235" spans="1:20" x14ac:dyDescent="0.25">
      <c r="A235" t="s">
        <v>186</v>
      </c>
      <c r="B235" t="s">
        <v>187</v>
      </c>
      <c r="C235">
        <v>33.333333333333336</v>
      </c>
      <c r="D235">
        <v>3</v>
      </c>
      <c r="E235" t="s">
        <v>8162</v>
      </c>
      <c r="F235">
        <v>145</v>
      </c>
      <c r="G235">
        <v>0</v>
      </c>
      <c r="H235" t="s">
        <v>22</v>
      </c>
      <c r="I235" t="s">
        <v>8163</v>
      </c>
      <c r="J235" t="s">
        <v>8164</v>
      </c>
      <c r="K235" t="s">
        <v>4767</v>
      </c>
      <c r="L235" t="s">
        <v>4639</v>
      </c>
      <c r="M235" t="s">
        <v>8165</v>
      </c>
      <c r="N235" t="s">
        <v>23</v>
      </c>
      <c r="O235" t="s">
        <v>63</v>
      </c>
      <c r="P235" t="s">
        <v>54</v>
      </c>
      <c r="Q235" t="s">
        <v>55</v>
      </c>
      <c r="R235" t="s">
        <v>24</v>
      </c>
      <c r="S235" t="s">
        <v>8166</v>
      </c>
      <c r="T235" t="s">
        <v>8161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8167</v>
      </c>
      <c r="F236">
        <v>100</v>
      </c>
      <c r="G236">
        <v>0</v>
      </c>
      <c r="H236" t="s">
        <v>1219</v>
      </c>
      <c r="I236" t="s">
        <v>8168</v>
      </c>
      <c r="J236" t="s">
        <v>8169</v>
      </c>
      <c r="K236" t="s">
        <v>23</v>
      </c>
      <c r="L236" t="s">
        <v>24</v>
      </c>
      <c r="M236" t="s">
        <v>8170</v>
      </c>
      <c r="N236" t="s">
        <v>23</v>
      </c>
      <c r="O236" t="s">
        <v>58</v>
      </c>
      <c r="P236" t="s">
        <v>26</v>
      </c>
      <c r="Q236" t="s">
        <v>33</v>
      </c>
      <c r="R236" t="s">
        <v>24</v>
      </c>
      <c r="S236" t="s">
        <v>23</v>
      </c>
      <c r="T236" t="s">
        <v>8170</v>
      </c>
    </row>
    <row r="237" spans="1:20" x14ac:dyDescent="0.25">
      <c r="A237" t="s">
        <v>28</v>
      </c>
      <c r="B237" t="s">
        <v>29</v>
      </c>
      <c r="C237">
        <v>50</v>
      </c>
      <c r="D237">
        <v>1</v>
      </c>
      <c r="E237" t="s">
        <v>8167</v>
      </c>
      <c r="F237">
        <v>100</v>
      </c>
      <c r="G237">
        <v>0</v>
      </c>
      <c r="H237" t="s">
        <v>1219</v>
      </c>
      <c r="I237" t="s">
        <v>8168</v>
      </c>
      <c r="J237" t="s">
        <v>8169</v>
      </c>
      <c r="K237" t="s">
        <v>23</v>
      </c>
      <c r="L237" t="s">
        <v>24</v>
      </c>
      <c r="M237" t="s">
        <v>8170</v>
      </c>
      <c r="N237" t="s">
        <v>23</v>
      </c>
      <c r="O237" t="s">
        <v>58</v>
      </c>
      <c r="P237" t="s">
        <v>26</v>
      </c>
      <c r="Q237" t="s">
        <v>33</v>
      </c>
      <c r="R237" t="s">
        <v>24</v>
      </c>
      <c r="S237" t="s">
        <v>23</v>
      </c>
      <c r="T237" t="s">
        <v>8170</v>
      </c>
    </row>
    <row r="238" spans="1:20" x14ac:dyDescent="0.25">
      <c r="A238" t="s">
        <v>30</v>
      </c>
      <c r="B238" t="s">
        <v>31</v>
      </c>
      <c r="C238">
        <v>50</v>
      </c>
      <c r="D238">
        <v>1</v>
      </c>
      <c r="E238" t="s">
        <v>8167</v>
      </c>
      <c r="F238">
        <v>100</v>
      </c>
      <c r="G238">
        <v>0</v>
      </c>
      <c r="H238" t="s">
        <v>1219</v>
      </c>
      <c r="I238" t="s">
        <v>8168</v>
      </c>
      <c r="J238" t="s">
        <v>8169</v>
      </c>
      <c r="K238" t="s">
        <v>23</v>
      </c>
      <c r="L238" t="s">
        <v>24</v>
      </c>
      <c r="M238" t="s">
        <v>8170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23</v>
      </c>
      <c r="T238" t="s">
        <v>8170</v>
      </c>
    </row>
    <row r="239" spans="1:20" x14ac:dyDescent="0.25">
      <c r="A239" t="s">
        <v>115</v>
      </c>
      <c r="B239" t="s">
        <v>116</v>
      </c>
      <c r="C239">
        <v>30</v>
      </c>
      <c r="D239">
        <v>12</v>
      </c>
      <c r="E239" t="s">
        <v>8171</v>
      </c>
      <c r="F239">
        <v>288.60000000000002</v>
      </c>
      <c r="G239">
        <v>41</v>
      </c>
      <c r="H239" t="s">
        <v>47</v>
      </c>
      <c r="I239" t="s">
        <v>8172</v>
      </c>
      <c r="J239" t="s">
        <v>8173</v>
      </c>
      <c r="K239" t="s">
        <v>1298</v>
      </c>
      <c r="L239" t="s">
        <v>8174</v>
      </c>
      <c r="M239" t="s">
        <v>8175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8176</v>
      </c>
      <c r="T239" t="s">
        <v>8177</v>
      </c>
    </row>
    <row r="240" spans="1:20" x14ac:dyDescent="0.25">
      <c r="A240" t="s">
        <v>115</v>
      </c>
      <c r="B240" t="s">
        <v>116</v>
      </c>
      <c r="C240">
        <v>45</v>
      </c>
      <c r="D240">
        <v>2</v>
      </c>
      <c r="E240" t="s">
        <v>8178</v>
      </c>
      <c r="F240">
        <v>82</v>
      </c>
      <c r="G240">
        <v>0</v>
      </c>
      <c r="H240" t="s">
        <v>1219</v>
      </c>
      <c r="I240" t="s">
        <v>8179</v>
      </c>
      <c r="J240" t="s">
        <v>1242</v>
      </c>
      <c r="K240" t="s">
        <v>23</v>
      </c>
      <c r="L240" t="s">
        <v>24</v>
      </c>
      <c r="M240" t="s">
        <v>8180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23</v>
      </c>
      <c r="T240" t="s">
        <v>8180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8181</v>
      </c>
      <c r="F241">
        <v>129</v>
      </c>
      <c r="G241">
        <v>29</v>
      </c>
      <c r="H241" t="s">
        <v>1219</v>
      </c>
      <c r="I241" t="s">
        <v>8182</v>
      </c>
      <c r="J241" t="s">
        <v>1221</v>
      </c>
      <c r="K241" t="s">
        <v>23</v>
      </c>
      <c r="L241" t="s">
        <v>24</v>
      </c>
      <c r="M241" t="s">
        <v>8183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8184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8181</v>
      </c>
      <c r="F242">
        <v>129</v>
      </c>
      <c r="G242">
        <v>29</v>
      </c>
      <c r="H242" t="s">
        <v>1219</v>
      </c>
      <c r="I242" t="s">
        <v>8182</v>
      </c>
      <c r="J242" t="s">
        <v>1221</v>
      </c>
      <c r="K242" t="s">
        <v>23</v>
      </c>
      <c r="L242" t="s">
        <v>24</v>
      </c>
      <c r="M242" t="s">
        <v>8183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8184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8181</v>
      </c>
      <c r="F243">
        <v>129</v>
      </c>
      <c r="G243">
        <v>29</v>
      </c>
      <c r="H243" t="s">
        <v>1219</v>
      </c>
      <c r="I243" t="s">
        <v>8182</v>
      </c>
      <c r="J243" t="s">
        <v>1221</v>
      </c>
      <c r="K243" t="s">
        <v>23</v>
      </c>
      <c r="L243" t="s">
        <v>24</v>
      </c>
      <c r="M243" t="s">
        <v>8183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8184</v>
      </c>
    </row>
    <row r="244" spans="1:20" x14ac:dyDescent="0.25">
      <c r="A244" t="s">
        <v>20</v>
      </c>
      <c r="B244" t="s">
        <v>21</v>
      </c>
      <c r="C244">
        <v>50</v>
      </c>
      <c r="D244">
        <v>2</v>
      </c>
      <c r="E244" t="s">
        <v>8185</v>
      </c>
      <c r="F244">
        <v>200</v>
      </c>
      <c r="G244">
        <v>0</v>
      </c>
      <c r="H244" t="s">
        <v>1219</v>
      </c>
      <c r="I244" t="s">
        <v>8186</v>
      </c>
      <c r="J244" t="s">
        <v>1315</v>
      </c>
      <c r="K244" t="s">
        <v>23</v>
      </c>
      <c r="L244" t="s">
        <v>24</v>
      </c>
      <c r="M244" t="s">
        <v>8187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8187</v>
      </c>
    </row>
    <row r="245" spans="1:20" x14ac:dyDescent="0.25">
      <c r="A245" t="s">
        <v>28</v>
      </c>
      <c r="B245" t="s">
        <v>29</v>
      </c>
      <c r="C245">
        <v>50</v>
      </c>
      <c r="D245">
        <v>2</v>
      </c>
      <c r="E245" t="s">
        <v>8185</v>
      </c>
      <c r="F245">
        <v>200</v>
      </c>
      <c r="G245">
        <v>0</v>
      </c>
      <c r="H245" t="s">
        <v>1219</v>
      </c>
      <c r="I245" t="s">
        <v>8186</v>
      </c>
      <c r="J245" t="s">
        <v>1315</v>
      </c>
      <c r="K245" t="s">
        <v>23</v>
      </c>
      <c r="L245" t="s">
        <v>24</v>
      </c>
      <c r="M245" t="s">
        <v>8187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8187</v>
      </c>
    </row>
    <row r="246" spans="1:20" x14ac:dyDescent="0.25">
      <c r="A246" t="s">
        <v>30</v>
      </c>
      <c r="B246" t="s">
        <v>31</v>
      </c>
      <c r="C246">
        <v>50</v>
      </c>
      <c r="D246">
        <v>2</v>
      </c>
      <c r="E246" t="s">
        <v>8185</v>
      </c>
      <c r="F246">
        <v>200</v>
      </c>
      <c r="G246">
        <v>0</v>
      </c>
      <c r="H246" t="s">
        <v>1219</v>
      </c>
      <c r="I246" t="s">
        <v>8186</v>
      </c>
      <c r="J246" t="s">
        <v>1315</v>
      </c>
      <c r="K246" t="s">
        <v>23</v>
      </c>
      <c r="L246" t="s">
        <v>24</v>
      </c>
      <c r="M246" t="s">
        <v>8187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8187</v>
      </c>
    </row>
    <row r="247" spans="1:20" x14ac:dyDescent="0.25">
      <c r="A247" t="s">
        <v>279</v>
      </c>
      <c r="B247" t="s">
        <v>285</v>
      </c>
      <c r="C247">
        <v>139</v>
      </c>
      <c r="D247">
        <v>2</v>
      </c>
      <c r="E247" t="s">
        <v>8188</v>
      </c>
      <c r="F247">
        <v>215</v>
      </c>
      <c r="G247">
        <v>0</v>
      </c>
      <c r="H247" t="s">
        <v>47</v>
      </c>
      <c r="I247" t="s">
        <v>8189</v>
      </c>
      <c r="J247" t="s">
        <v>8190</v>
      </c>
      <c r="K247" t="s">
        <v>4216</v>
      </c>
      <c r="L247" t="s">
        <v>8191</v>
      </c>
      <c r="M247" t="s">
        <v>8192</v>
      </c>
      <c r="N247" t="s">
        <v>1225</v>
      </c>
      <c r="O247" t="s">
        <v>4242</v>
      </c>
      <c r="P247" t="s">
        <v>1227</v>
      </c>
      <c r="Q247" t="s">
        <v>1228</v>
      </c>
      <c r="R247" t="s">
        <v>24</v>
      </c>
      <c r="S247" t="s">
        <v>8193</v>
      </c>
      <c r="T247" t="s">
        <v>8187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8194</v>
      </c>
      <c r="F248">
        <v>138</v>
      </c>
      <c r="G248">
        <v>38</v>
      </c>
      <c r="H248" t="s">
        <v>1219</v>
      </c>
      <c r="I248" t="s">
        <v>8195</v>
      </c>
      <c r="J248" t="s">
        <v>314</v>
      </c>
      <c r="K248" t="s">
        <v>23</v>
      </c>
      <c r="L248" t="s">
        <v>24</v>
      </c>
      <c r="M248" t="s">
        <v>8196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8196</v>
      </c>
    </row>
    <row r="249" spans="1:20" x14ac:dyDescent="0.25">
      <c r="A249" t="s">
        <v>28</v>
      </c>
      <c r="B249" t="s">
        <v>29</v>
      </c>
      <c r="C249">
        <v>50</v>
      </c>
      <c r="D249">
        <v>1</v>
      </c>
      <c r="E249" t="s">
        <v>8194</v>
      </c>
      <c r="F249">
        <v>138</v>
      </c>
      <c r="G249">
        <v>38</v>
      </c>
      <c r="H249" t="s">
        <v>1219</v>
      </c>
      <c r="I249" t="s">
        <v>8195</v>
      </c>
      <c r="J249" t="s">
        <v>314</v>
      </c>
      <c r="K249" t="s">
        <v>23</v>
      </c>
      <c r="L249" t="s">
        <v>24</v>
      </c>
      <c r="M249" t="s">
        <v>8196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8196</v>
      </c>
    </row>
    <row r="250" spans="1:20" x14ac:dyDescent="0.25">
      <c r="A250" t="s">
        <v>30</v>
      </c>
      <c r="B250" t="s">
        <v>31</v>
      </c>
      <c r="C250">
        <v>50</v>
      </c>
      <c r="D250">
        <v>1</v>
      </c>
      <c r="E250" t="s">
        <v>8194</v>
      </c>
      <c r="F250">
        <v>138</v>
      </c>
      <c r="G250">
        <v>38</v>
      </c>
      <c r="H250" t="s">
        <v>1219</v>
      </c>
      <c r="I250" t="s">
        <v>8195</v>
      </c>
      <c r="J250" t="s">
        <v>314</v>
      </c>
      <c r="K250" t="s">
        <v>23</v>
      </c>
      <c r="L250" t="s">
        <v>24</v>
      </c>
      <c r="M250" t="s">
        <v>8196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8196</v>
      </c>
    </row>
    <row r="251" spans="1:20" x14ac:dyDescent="0.25">
      <c r="A251" t="s">
        <v>115</v>
      </c>
      <c r="B251" t="s">
        <v>116</v>
      </c>
      <c r="C251">
        <v>30</v>
      </c>
      <c r="D251">
        <v>12</v>
      </c>
      <c r="E251" t="s">
        <v>8197</v>
      </c>
      <c r="F251">
        <v>379</v>
      </c>
      <c r="G251">
        <v>41</v>
      </c>
      <c r="H251" t="s">
        <v>47</v>
      </c>
      <c r="I251" t="s">
        <v>6391</v>
      </c>
      <c r="J251" t="s">
        <v>6392</v>
      </c>
      <c r="K251" t="s">
        <v>6393</v>
      </c>
      <c r="L251" t="s">
        <v>6394</v>
      </c>
      <c r="M251" t="s">
        <v>8198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8199</v>
      </c>
      <c r="T251" t="s">
        <v>8198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8200</v>
      </c>
      <c r="F252">
        <v>100</v>
      </c>
      <c r="G252">
        <v>0</v>
      </c>
      <c r="H252" t="s">
        <v>1219</v>
      </c>
      <c r="I252" t="s">
        <v>8201</v>
      </c>
      <c r="J252" t="s">
        <v>329</v>
      </c>
      <c r="K252" t="s">
        <v>23</v>
      </c>
      <c r="L252" t="s">
        <v>24</v>
      </c>
      <c r="M252" t="s">
        <v>8202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8202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8200</v>
      </c>
      <c r="F253">
        <v>100</v>
      </c>
      <c r="G253">
        <v>0</v>
      </c>
      <c r="H253" t="s">
        <v>1219</v>
      </c>
      <c r="I253" t="s">
        <v>8201</v>
      </c>
      <c r="J253" t="s">
        <v>329</v>
      </c>
      <c r="K253" t="s">
        <v>23</v>
      </c>
      <c r="L253" t="s">
        <v>24</v>
      </c>
      <c r="M253" t="s">
        <v>8202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8202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8200</v>
      </c>
      <c r="F254">
        <v>100</v>
      </c>
      <c r="G254">
        <v>0</v>
      </c>
      <c r="H254" t="s">
        <v>1219</v>
      </c>
      <c r="I254" t="s">
        <v>8201</v>
      </c>
      <c r="J254" t="s">
        <v>329</v>
      </c>
      <c r="K254" t="s">
        <v>23</v>
      </c>
      <c r="L254" t="s">
        <v>24</v>
      </c>
      <c r="M254" t="s">
        <v>8202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8202</v>
      </c>
    </row>
    <row r="255" spans="1:20" x14ac:dyDescent="0.25">
      <c r="A255" t="s">
        <v>139</v>
      </c>
      <c r="B255" t="s">
        <v>112</v>
      </c>
      <c r="C255">
        <v>100</v>
      </c>
      <c r="D255">
        <v>1</v>
      </c>
      <c r="E255" t="s">
        <v>8203</v>
      </c>
      <c r="F255">
        <v>100</v>
      </c>
      <c r="G255">
        <v>0</v>
      </c>
      <c r="H255" t="s">
        <v>47</v>
      </c>
      <c r="I255" t="s">
        <v>8204</v>
      </c>
      <c r="J255" t="s">
        <v>8205</v>
      </c>
      <c r="K255" t="s">
        <v>5232</v>
      </c>
      <c r="L255" t="s">
        <v>5813</v>
      </c>
      <c r="M255" t="s">
        <v>8206</v>
      </c>
      <c r="N255" t="s">
        <v>23</v>
      </c>
      <c r="O255" t="s">
        <v>63</v>
      </c>
      <c r="P255" t="s">
        <v>54</v>
      </c>
      <c r="Q255" t="s">
        <v>55</v>
      </c>
      <c r="R255" t="s">
        <v>24</v>
      </c>
      <c r="S255" t="s">
        <v>8207</v>
      </c>
      <c r="T255" t="s">
        <v>8208</v>
      </c>
    </row>
    <row r="256" spans="1:20" x14ac:dyDescent="0.25">
      <c r="A256" t="s">
        <v>42</v>
      </c>
      <c r="B256" t="s">
        <v>43</v>
      </c>
      <c r="C256">
        <v>66.666666666666671</v>
      </c>
      <c r="D256">
        <v>3</v>
      </c>
      <c r="E256" t="s">
        <v>8209</v>
      </c>
      <c r="F256">
        <v>242</v>
      </c>
      <c r="G256">
        <v>0</v>
      </c>
      <c r="H256" t="s">
        <v>47</v>
      </c>
      <c r="I256" t="s">
        <v>8210</v>
      </c>
      <c r="J256" t="s">
        <v>8211</v>
      </c>
      <c r="K256" t="s">
        <v>8212</v>
      </c>
      <c r="L256" t="s">
        <v>3489</v>
      </c>
      <c r="M256" t="s">
        <v>8213</v>
      </c>
      <c r="N256" t="s">
        <v>23</v>
      </c>
      <c r="O256" t="s">
        <v>63</v>
      </c>
      <c r="P256" t="s">
        <v>54</v>
      </c>
      <c r="Q256" t="s">
        <v>55</v>
      </c>
      <c r="R256" t="s">
        <v>24</v>
      </c>
      <c r="S256" t="s">
        <v>8214</v>
      </c>
      <c r="T256" t="s">
        <v>8215</v>
      </c>
    </row>
    <row r="257" spans="1:20" x14ac:dyDescent="0.25">
      <c r="A257" t="s">
        <v>46</v>
      </c>
      <c r="B257" t="s">
        <v>56</v>
      </c>
      <c r="C257">
        <v>95</v>
      </c>
      <c r="D257">
        <v>1</v>
      </c>
      <c r="E257" t="s">
        <v>8209</v>
      </c>
      <c r="F257">
        <v>242</v>
      </c>
      <c r="G257">
        <v>0</v>
      </c>
      <c r="H257" t="s">
        <v>47</v>
      </c>
      <c r="I257" t="s">
        <v>8210</v>
      </c>
      <c r="J257" t="s">
        <v>8211</v>
      </c>
      <c r="K257" t="s">
        <v>8212</v>
      </c>
      <c r="L257" t="s">
        <v>3489</v>
      </c>
      <c r="M257" t="s">
        <v>8213</v>
      </c>
      <c r="N257" t="s">
        <v>23</v>
      </c>
      <c r="O257" t="s">
        <v>63</v>
      </c>
      <c r="P257" t="s">
        <v>54</v>
      </c>
      <c r="Q257" t="s">
        <v>55</v>
      </c>
      <c r="R257" t="s">
        <v>24</v>
      </c>
      <c r="S257" t="s">
        <v>8214</v>
      </c>
      <c r="T257" t="s">
        <v>8215</v>
      </c>
    </row>
    <row r="258" spans="1:20" x14ac:dyDescent="0.25">
      <c r="A258" t="s">
        <v>279</v>
      </c>
      <c r="B258" t="s">
        <v>285</v>
      </c>
      <c r="C258">
        <v>139</v>
      </c>
      <c r="D258">
        <v>1</v>
      </c>
      <c r="E258" t="s">
        <v>8216</v>
      </c>
      <c r="F258">
        <v>215</v>
      </c>
      <c r="G258">
        <v>0</v>
      </c>
      <c r="H258" t="s">
        <v>47</v>
      </c>
      <c r="I258" t="s">
        <v>8217</v>
      </c>
      <c r="J258" t="s">
        <v>8218</v>
      </c>
      <c r="K258" t="s">
        <v>7986</v>
      </c>
      <c r="L258" t="s">
        <v>8219</v>
      </c>
      <c r="M258" t="s">
        <v>8220</v>
      </c>
      <c r="N258" t="s">
        <v>1225</v>
      </c>
      <c r="O258" t="s">
        <v>4242</v>
      </c>
      <c r="P258" t="s">
        <v>1227</v>
      </c>
      <c r="Q258" t="s">
        <v>1228</v>
      </c>
      <c r="R258" t="s">
        <v>24</v>
      </c>
      <c r="S258" t="s">
        <v>8221</v>
      </c>
      <c r="T258" t="s">
        <v>8220</v>
      </c>
    </row>
    <row r="259" spans="1:20" x14ac:dyDescent="0.25">
      <c r="A259" t="s">
        <v>278</v>
      </c>
      <c r="B259" t="s">
        <v>284</v>
      </c>
      <c r="C259">
        <v>139</v>
      </c>
      <c r="D259">
        <v>1</v>
      </c>
      <c r="E259" t="s">
        <v>8216</v>
      </c>
      <c r="F259">
        <v>215</v>
      </c>
      <c r="G259">
        <v>0</v>
      </c>
      <c r="H259" t="s">
        <v>47</v>
      </c>
      <c r="I259" t="s">
        <v>8217</v>
      </c>
      <c r="J259" t="s">
        <v>8218</v>
      </c>
      <c r="K259" t="s">
        <v>7986</v>
      </c>
      <c r="L259" t="s">
        <v>8219</v>
      </c>
      <c r="M259" t="s">
        <v>8220</v>
      </c>
      <c r="N259" t="s">
        <v>1225</v>
      </c>
      <c r="O259" t="s">
        <v>4242</v>
      </c>
      <c r="P259" t="s">
        <v>1227</v>
      </c>
      <c r="Q259" t="s">
        <v>1228</v>
      </c>
      <c r="R259" t="s">
        <v>24</v>
      </c>
      <c r="S259" t="s">
        <v>8221</v>
      </c>
      <c r="T259" t="s">
        <v>8220</v>
      </c>
    </row>
    <row r="260" spans="1:20" x14ac:dyDescent="0.25">
      <c r="A260" t="s">
        <v>20</v>
      </c>
      <c r="B260" t="s">
        <v>21</v>
      </c>
      <c r="C260">
        <v>50</v>
      </c>
      <c r="D260">
        <v>2</v>
      </c>
      <c r="E260" t="s">
        <v>8222</v>
      </c>
      <c r="F260">
        <v>200</v>
      </c>
      <c r="G260">
        <v>0</v>
      </c>
      <c r="H260" t="s">
        <v>1219</v>
      </c>
      <c r="I260" t="s">
        <v>8223</v>
      </c>
      <c r="J260" t="s">
        <v>306</v>
      </c>
      <c r="K260" t="s">
        <v>23</v>
      </c>
      <c r="L260" t="s">
        <v>24</v>
      </c>
      <c r="M260" t="s">
        <v>8224</v>
      </c>
      <c r="N260" t="s">
        <v>23</v>
      </c>
      <c r="O260" t="s">
        <v>58</v>
      </c>
      <c r="P260" t="s">
        <v>26</v>
      </c>
      <c r="Q260" t="s">
        <v>33</v>
      </c>
      <c r="R260" t="s">
        <v>24</v>
      </c>
      <c r="S260" t="s">
        <v>23</v>
      </c>
      <c r="T260" t="s">
        <v>8224</v>
      </c>
    </row>
    <row r="261" spans="1:20" x14ac:dyDescent="0.25">
      <c r="A261" t="s">
        <v>28</v>
      </c>
      <c r="B261" t="s">
        <v>29</v>
      </c>
      <c r="C261">
        <v>50</v>
      </c>
      <c r="D261">
        <v>2</v>
      </c>
      <c r="E261" t="s">
        <v>8222</v>
      </c>
      <c r="F261">
        <v>200</v>
      </c>
      <c r="G261">
        <v>0</v>
      </c>
      <c r="H261" t="s">
        <v>1219</v>
      </c>
      <c r="I261" t="s">
        <v>8223</v>
      </c>
      <c r="J261" t="s">
        <v>306</v>
      </c>
      <c r="K261" t="s">
        <v>23</v>
      </c>
      <c r="L261" t="s">
        <v>24</v>
      </c>
      <c r="M261" t="s">
        <v>8224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23</v>
      </c>
      <c r="T261" t="s">
        <v>8224</v>
      </c>
    </row>
    <row r="262" spans="1:20" x14ac:dyDescent="0.25">
      <c r="A262" t="s">
        <v>30</v>
      </c>
      <c r="B262" t="s">
        <v>31</v>
      </c>
      <c r="C262">
        <v>50</v>
      </c>
      <c r="D262">
        <v>2</v>
      </c>
      <c r="E262" t="s">
        <v>8222</v>
      </c>
      <c r="F262">
        <v>200</v>
      </c>
      <c r="G262">
        <v>0</v>
      </c>
      <c r="H262" t="s">
        <v>1219</v>
      </c>
      <c r="I262" t="s">
        <v>8223</v>
      </c>
      <c r="J262" t="s">
        <v>306</v>
      </c>
      <c r="K262" t="s">
        <v>23</v>
      </c>
      <c r="L262" t="s">
        <v>24</v>
      </c>
      <c r="M262" t="s">
        <v>8224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23</v>
      </c>
      <c r="T262" t="s">
        <v>8224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8225</v>
      </c>
      <c r="F263">
        <v>109</v>
      </c>
      <c r="G263">
        <v>9</v>
      </c>
      <c r="H263" t="s">
        <v>1219</v>
      </c>
      <c r="I263" t="s">
        <v>8226</v>
      </c>
      <c r="J263" t="s">
        <v>363</v>
      </c>
      <c r="K263" t="s">
        <v>23</v>
      </c>
      <c r="L263" t="s">
        <v>24</v>
      </c>
      <c r="M263" t="s">
        <v>8227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8227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8225</v>
      </c>
      <c r="F264">
        <v>109</v>
      </c>
      <c r="G264">
        <v>9</v>
      </c>
      <c r="H264" t="s">
        <v>1219</v>
      </c>
      <c r="I264" t="s">
        <v>8226</v>
      </c>
      <c r="J264" t="s">
        <v>363</v>
      </c>
      <c r="K264" t="s">
        <v>23</v>
      </c>
      <c r="L264" t="s">
        <v>24</v>
      </c>
      <c r="M264" t="s">
        <v>8227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8227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8225</v>
      </c>
      <c r="F265">
        <v>109</v>
      </c>
      <c r="G265">
        <v>9</v>
      </c>
      <c r="H265" t="s">
        <v>1219</v>
      </c>
      <c r="I265" t="s">
        <v>8226</v>
      </c>
      <c r="J265" t="s">
        <v>363</v>
      </c>
      <c r="K265" t="s">
        <v>23</v>
      </c>
      <c r="L265" t="s">
        <v>24</v>
      </c>
      <c r="M265" t="s">
        <v>8227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8227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8228</v>
      </c>
      <c r="F266">
        <v>100</v>
      </c>
      <c r="G266">
        <v>0</v>
      </c>
      <c r="H266" t="s">
        <v>1219</v>
      </c>
      <c r="I266" t="s">
        <v>8229</v>
      </c>
      <c r="J266" t="s">
        <v>312</v>
      </c>
      <c r="K266" t="s">
        <v>23</v>
      </c>
      <c r="L266" t="s">
        <v>24</v>
      </c>
      <c r="M266" t="s">
        <v>8230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8230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8228</v>
      </c>
      <c r="F267">
        <v>100</v>
      </c>
      <c r="G267">
        <v>0</v>
      </c>
      <c r="H267" t="s">
        <v>1219</v>
      </c>
      <c r="I267" t="s">
        <v>8229</v>
      </c>
      <c r="J267" t="s">
        <v>312</v>
      </c>
      <c r="K267" t="s">
        <v>23</v>
      </c>
      <c r="L267" t="s">
        <v>24</v>
      </c>
      <c r="M267" t="s">
        <v>8230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8230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8228</v>
      </c>
      <c r="F268">
        <v>100</v>
      </c>
      <c r="G268">
        <v>0</v>
      </c>
      <c r="H268" t="s">
        <v>1219</v>
      </c>
      <c r="I268" t="s">
        <v>8229</v>
      </c>
      <c r="J268" t="s">
        <v>312</v>
      </c>
      <c r="K268" t="s">
        <v>23</v>
      </c>
      <c r="L268" t="s">
        <v>24</v>
      </c>
      <c r="M268" t="s">
        <v>8230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8230</v>
      </c>
    </row>
    <row r="269" spans="1:20" x14ac:dyDescent="0.25">
      <c r="A269" t="s">
        <v>44</v>
      </c>
      <c r="B269" t="s">
        <v>45</v>
      </c>
      <c r="C269">
        <v>66.666666666666671</v>
      </c>
      <c r="D269">
        <v>6</v>
      </c>
      <c r="E269" t="s">
        <v>8231</v>
      </c>
      <c r="F269">
        <v>200</v>
      </c>
      <c r="G269">
        <v>0</v>
      </c>
      <c r="H269" t="s">
        <v>1219</v>
      </c>
      <c r="I269" t="s">
        <v>8232</v>
      </c>
      <c r="J269" t="s">
        <v>306</v>
      </c>
      <c r="K269" t="s">
        <v>23</v>
      </c>
      <c r="L269" t="s">
        <v>24</v>
      </c>
      <c r="M269" t="s">
        <v>8233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8233</v>
      </c>
    </row>
    <row r="270" spans="1:20" x14ac:dyDescent="0.25">
      <c r="A270" t="s">
        <v>44</v>
      </c>
      <c r="B270" t="s">
        <v>45</v>
      </c>
      <c r="C270">
        <v>50</v>
      </c>
      <c r="D270">
        <v>4</v>
      </c>
      <c r="E270" t="s">
        <v>8234</v>
      </c>
      <c r="F270">
        <v>200</v>
      </c>
      <c r="G270">
        <v>0</v>
      </c>
      <c r="H270" t="s">
        <v>47</v>
      </c>
      <c r="I270" t="s">
        <v>8235</v>
      </c>
      <c r="J270" t="s">
        <v>8236</v>
      </c>
      <c r="K270" t="s">
        <v>8237</v>
      </c>
      <c r="L270" t="s">
        <v>8238</v>
      </c>
      <c r="M270" t="s">
        <v>8239</v>
      </c>
      <c r="N270" t="s">
        <v>1225</v>
      </c>
      <c r="O270" t="s">
        <v>1226</v>
      </c>
      <c r="P270" t="s">
        <v>1227</v>
      </c>
      <c r="Q270" t="s">
        <v>1228</v>
      </c>
      <c r="R270" t="s">
        <v>24</v>
      </c>
      <c r="S270" t="s">
        <v>8240</v>
      </c>
      <c r="T270" t="s">
        <v>8241</v>
      </c>
    </row>
    <row r="271" spans="1:20" x14ac:dyDescent="0.25">
      <c r="A271" t="s">
        <v>36</v>
      </c>
      <c r="B271" t="s">
        <v>37</v>
      </c>
      <c r="C271">
        <v>65</v>
      </c>
      <c r="D271">
        <v>1</v>
      </c>
      <c r="E271" t="s">
        <v>8242</v>
      </c>
      <c r="F271">
        <v>219</v>
      </c>
      <c r="G271">
        <v>20</v>
      </c>
      <c r="H271" t="s">
        <v>47</v>
      </c>
      <c r="I271" t="s">
        <v>8243</v>
      </c>
      <c r="J271" t="s">
        <v>8244</v>
      </c>
      <c r="K271" t="s">
        <v>4075</v>
      </c>
      <c r="L271" t="s">
        <v>8245</v>
      </c>
      <c r="M271" t="s">
        <v>8241</v>
      </c>
      <c r="N271" t="s">
        <v>1225</v>
      </c>
      <c r="O271" t="s">
        <v>4242</v>
      </c>
      <c r="P271" t="s">
        <v>1227</v>
      </c>
      <c r="Q271" t="s">
        <v>1228</v>
      </c>
      <c r="R271" t="s">
        <v>24</v>
      </c>
      <c r="S271" t="s">
        <v>8246</v>
      </c>
      <c r="T271" t="s">
        <v>8247</v>
      </c>
    </row>
    <row r="272" spans="1:20" x14ac:dyDescent="0.25">
      <c r="A272" t="s">
        <v>152</v>
      </c>
      <c r="B272" t="s">
        <v>153</v>
      </c>
      <c r="C272">
        <v>65</v>
      </c>
      <c r="D272">
        <v>2</v>
      </c>
      <c r="E272" t="s">
        <v>8242</v>
      </c>
      <c r="F272">
        <v>219</v>
      </c>
      <c r="G272">
        <v>20</v>
      </c>
      <c r="H272" t="s">
        <v>47</v>
      </c>
      <c r="I272" t="s">
        <v>8243</v>
      </c>
      <c r="J272" t="s">
        <v>8244</v>
      </c>
      <c r="K272" t="s">
        <v>4075</v>
      </c>
      <c r="L272" t="s">
        <v>8245</v>
      </c>
      <c r="M272" t="s">
        <v>8241</v>
      </c>
      <c r="N272" t="s">
        <v>1225</v>
      </c>
      <c r="O272" t="s">
        <v>4242</v>
      </c>
      <c r="P272" t="s">
        <v>1227</v>
      </c>
      <c r="Q272" t="s">
        <v>1228</v>
      </c>
      <c r="R272" t="s">
        <v>24</v>
      </c>
      <c r="S272" t="s">
        <v>8246</v>
      </c>
      <c r="T272" t="s">
        <v>8247</v>
      </c>
    </row>
    <row r="273" spans="1:20" x14ac:dyDescent="0.25">
      <c r="A273" t="s">
        <v>150</v>
      </c>
      <c r="B273" t="s">
        <v>151</v>
      </c>
      <c r="C273">
        <v>65</v>
      </c>
      <c r="D273">
        <v>1</v>
      </c>
      <c r="E273" t="s">
        <v>8242</v>
      </c>
      <c r="F273">
        <v>219</v>
      </c>
      <c r="G273">
        <v>20</v>
      </c>
      <c r="H273" t="s">
        <v>47</v>
      </c>
      <c r="I273" t="s">
        <v>8243</v>
      </c>
      <c r="J273" t="s">
        <v>8244</v>
      </c>
      <c r="K273" t="s">
        <v>4075</v>
      </c>
      <c r="L273" t="s">
        <v>8245</v>
      </c>
      <c r="M273" t="s">
        <v>8241</v>
      </c>
      <c r="N273" t="s">
        <v>1225</v>
      </c>
      <c r="O273" t="s">
        <v>4242</v>
      </c>
      <c r="P273" t="s">
        <v>1227</v>
      </c>
      <c r="Q273" t="s">
        <v>1228</v>
      </c>
      <c r="R273" t="s">
        <v>24</v>
      </c>
      <c r="S273" t="s">
        <v>8246</v>
      </c>
      <c r="T273" t="s">
        <v>8247</v>
      </c>
    </row>
    <row r="274" spans="1:20" x14ac:dyDescent="0.25">
      <c r="A274" t="s">
        <v>186</v>
      </c>
      <c r="B274" t="s">
        <v>187</v>
      </c>
      <c r="C274">
        <v>50</v>
      </c>
      <c r="D274">
        <v>6</v>
      </c>
      <c r="E274" t="s">
        <v>8248</v>
      </c>
      <c r="F274">
        <v>335</v>
      </c>
      <c r="G274">
        <v>35</v>
      </c>
      <c r="H274" t="s">
        <v>22</v>
      </c>
      <c r="I274" t="s">
        <v>8249</v>
      </c>
      <c r="J274" t="s">
        <v>319</v>
      </c>
      <c r="K274" t="s">
        <v>23</v>
      </c>
      <c r="L274" t="s">
        <v>24</v>
      </c>
      <c r="M274" t="s">
        <v>8241</v>
      </c>
      <c r="N274" t="s">
        <v>23</v>
      </c>
      <c r="O274" t="s">
        <v>58</v>
      </c>
      <c r="P274" t="s">
        <v>26</v>
      </c>
      <c r="Q274" t="s">
        <v>33</v>
      </c>
      <c r="R274" t="s">
        <v>24</v>
      </c>
      <c r="S274" t="s">
        <v>23</v>
      </c>
      <c r="T274" t="s">
        <v>8247</v>
      </c>
    </row>
    <row r="275" spans="1:20" x14ac:dyDescent="0.25">
      <c r="A275" t="s">
        <v>42</v>
      </c>
      <c r="B275" t="s">
        <v>43</v>
      </c>
      <c r="C275">
        <v>66.666666666666671</v>
      </c>
      <c r="D275">
        <v>3</v>
      </c>
      <c r="E275" t="s">
        <v>8248</v>
      </c>
      <c r="F275">
        <v>335</v>
      </c>
      <c r="G275">
        <v>35</v>
      </c>
      <c r="H275" t="s">
        <v>22</v>
      </c>
      <c r="I275" t="s">
        <v>8249</v>
      </c>
      <c r="J275" t="s">
        <v>319</v>
      </c>
      <c r="K275" t="s">
        <v>23</v>
      </c>
      <c r="L275" t="s">
        <v>24</v>
      </c>
      <c r="M275" t="s">
        <v>8241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23</v>
      </c>
      <c r="T275" t="s">
        <v>8247</v>
      </c>
    </row>
    <row r="276" spans="1:20" x14ac:dyDescent="0.25">
      <c r="A276" t="s">
        <v>152</v>
      </c>
      <c r="B276" t="s">
        <v>153</v>
      </c>
      <c r="C276">
        <v>65</v>
      </c>
      <c r="D276">
        <v>2</v>
      </c>
      <c r="E276" t="s">
        <v>8250</v>
      </c>
      <c r="F276">
        <v>219</v>
      </c>
      <c r="G276">
        <v>20</v>
      </c>
      <c r="H276" t="s">
        <v>47</v>
      </c>
      <c r="I276" t="s">
        <v>8251</v>
      </c>
      <c r="J276" t="s">
        <v>8252</v>
      </c>
      <c r="K276" t="s">
        <v>5128</v>
      </c>
      <c r="L276" t="s">
        <v>8253</v>
      </c>
      <c r="M276" t="s">
        <v>8254</v>
      </c>
      <c r="N276" t="s">
        <v>1225</v>
      </c>
      <c r="O276" t="s">
        <v>4242</v>
      </c>
      <c r="P276" t="s">
        <v>1227</v>
      </c>
      <c r="Q276" t="s">
        <v>1228</v>
      </c>
      <c r="R276" t="s">
        <v>24</v>
      </c>
      <c r="S276" t="s">
        <v>8255</v>
      </c>
      <c r="T276" t="s">
        <v>8254</v>
      </c>
    </row>
    <row r="277" spans="1:20" x14ac:dyDescent="0.25">
      <c r="A277" t="s">
        <v>38</v>
      </c>
      <c r="B277" t="s">
        <v>39</v>
      </c>
      <c r="C277">
        <v>65</v>
      </c>
      <c r="D277">
        <v>1</v>
      </c>
      <c r="E277" t="s">
        <v>8250</v>
      </c>
      <c r="F277">
        <v>219</v>
      </c>
      <c r="G277">
        <v>20</v>
      </c>
      <c r="H277" t="s">
        <v>47</v>
      </c>
      <c r="I277" t="s">
        <v>8251</v>
      </c>
      <c r="J277" t="s">
        <v>8252</v>
      </c>
      <c r="K277" t="s">
        <v>5128</v>
      </c>
      <c r="L277" t="s">
        <v>8253</v>
      </c>
      <c r="M277" t="s">
        <v>8254</v>
      </c>
      <c r="N277" t="s">
        <v>1225</v>
      </c>
      <c r="O277" t="s">
        <v>4242</v>
      </c>
      <c r="P277" t="s">
        <v>1227</v>
      </c>
      <c r="Q277" t="s">
        <v>1228</v>
      </c>
      <c r="R277" t="s">
        <v>24</v>
      </c>
      <c r="S277" t="s">
        <v>8255</v>
      </c>
      <c r="T277" t="s">
        <v>8254</v>
      </c>
    </row>
    <row r="278" spans="1:20" x14ac:dyDescent="0.25">
      <c r="A278" t="s">
        <v>36</v>
      </c>
      <c r="B278" t="s">
        <v>37</v>
      </c>
      <c r="C278">
        <v>65</v>
      </c>
      <c r="D278">
        <v>1</v>
      </c>
      <c r="E278" t="s">
        <v>8250</v>
      </c>
      <c r="F278">
        <v>219</v>
      </c>
      <c r="G278">
        <v>20</v>
      </c>
      <c r="H278" t="s">
        <v>47</v>
      </c>
      <c r="I278" t="s">
        <v>8251</v>
      </c>
      <c r="J278" t="s">
        <v>8252</v>
      </c>
      <c r="K278" t="s">
        <v>5128</v>
      </c>
      <c r="L278" t="s">
        <v>8253</v>
      </c>
      <c r="M278" t="s">
        <v>8254</v>
      </c>
      <c r="N278" t="s">
        <v>1225</v>
      </c>
      <c r="O278" t="s">
        <v>4242</v>
      </c>
      <c r="P278" t="s">
        <v>1227</v>
      </c>
      <c r="Q278" t="s">
        <v>1228</v>
      </c>
      <c r="R278" t="s">
        <v>24</v>
      </c>
      <c r="S278" t="s">
        <v>8255</v>
      </c>
      <c r="T278" t="s">
        <v>8254</v>
      </c>
    </row>
    <row r="279" spans="1:20" x14ac:dyDescent="0.25">
      <c r="A279" t="s">
        <v>44</v>
      </c>
      <c r="B279" t="s">
        <v>45</v>
      </c>
      <c r="C279">
        <v>66.666666666666671</v>
      </c>
      <c r="D279">
        <v>3</v>
      </c>
      <c r="E279" t="s">
        <v>8256</v>
      </c>
      <c r="F279">
        <v>100</v>
      </c>
      <c r="G279">
        <v>0</v>
      </c>
      <c r="H279" t="s">
        <v>22</v>
      </c>
      <c r="I279" t="s">
        <v>8257</v>
      </c>
      <c r="J279" t="s">
        <v>318</v>
      </c>
      <c r="K279" t="s">
        <v>23</v>
      </c>
      <c r="L279" t="s">
        <v>24</v>
      </c>
      <c r="M279" t="s">
        <v>8258</v>
      </c>
      <c r="N279" t="s">
        <v>23</v>
      </c>
      <c r="O279" t="s">
        <v>307</v>
      </c>
      <c r="P279" t="s">
        <v>26</v>
      </c>
      <c r="Q279" t="s">
        <v>27</v>
      </c>
      <c r="R279" t="s">
        <v>24</v>
      </c>
      <c r="S279" t="s">
        <v>8259</v>
      </c>
      <c r="T279" t="s">
        <v>8258</v>
      </c>
    </row>
    <row r="280" spans="1:20" x14ac:dyDescent="0.25">
      <c r="A280" t="s">
        <v>186</v>
      </c>
      <c r="B280" t="s">
        <v>187</v>
      </c>
      <c r="C280">
        <v>65</v>
      </c>
      <c r="D280">
        <v>4</v>
      </c>
      <c r="E280" t="s">
        <v>8260</v>
      </c>
      <c r="F280">
        <v>215</v>
      </c>
      <c r="G280">
        <v>0</v>
      </c>
      <c r="H280" t="s">
        <v>47</v>
      </c>
      <c r="I280" t="s">
        <v>8261</v>
      </c>
      <c r="J280" t="s">
        <v>8262</v>
      </c>
      <c r="K280" t="s">
        <v>8263</v>
      </c>
      <c r="L280" t="s">
        <v>8264</v>
      </c>
      <c r="M280" t="s">
        <v>8265</v>
      </c>
      <c r="N280" t="s">
        <v>1225</v>
      </c>
      <c r="O280" t="s">
        <v>1226</v>
      </c>
      <c r="P280" t="s">
        <v>1227</v>
      </c>
      <c r="Q280" t="s">
        <v>1228</v>
      </c>
      <c r="R280" t="s">
        <v>24</v>
      </c>
      <c r="S280" t="s">
        <v>8266</v>
      </c>
      <c r="T280" t="s">
        <v>8267</v>
      </c>
    </row>
    <row r="281" spans="1:20" x14ac:dyDescent="0.25">
      <c r="A281" t="s">
        <v>44</v>
      </c>
      <c r="B281" t="s">
        <v>45</v>
      </c>
      <c r="C281">
        <v>66.666666666666671</v>
      </c>
      <c r="D281">
        <v>6</v>
      </c>
      <c r="E281" t="s">
        <v>8268</v>
      </c>
      <c r="F281">
        <v>200</v>
      </c>
      <c r="G281">
        <v>0</v>
      </c>
      <c r="H281" t="s">
        <v>1219</v>
      </c>
      <c r="I281" t="s">
        <v>8269</v>
      </c>
      <c r="J281" t="s">
        <v>313</v>
      </c>
      <c r="K281" t="s">
        <v>23</v>
      </c>
      <c r="L281" t="s">
        <v>24</v>
      </c>
      <c r="M281" t="s">
        <v>8270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8270</v>
      </c>
    </row>
    <row r="282" spans="1:20" x14ac:dyDescent="0.25">
      <c r="A282" t="s">
        <v>115</v>
      </c>
      <c r="B282" t="s">
        <v>116</v>
      </c>
      <c r="C282">
        <v>45</v>
      </c>
      <c r="D282">
        <v>2</v>
      </c>
      <c r="E282" t="s">
        <v>8271</v>
      </c>
      <c r="F282">
        <v>100</v>
      </c>
      <c r="G282">
        <v>10</v>
      </c>
      <c r="H282" t="s">
        <v>47</v>
      </c>
      <c r="I282" t="s">
        <v>8272</v>
      </c>
      <c r="J282" t="s">
        <v>8273</v>
      </c>
      <c r="K282" t="s">
        <v>8274</v>
      </c>
      <c r="L282" t="s">
        <v>493</v>
      </c>
      <c r="M282" t="s">
        <v>8275</v>
      </c>
      <c r="N282" t="s">
        <v>23</v>
      </c>
      <c r="O282" t="s">
        <v>63</v>
      </c>
      <c r="P282" t="s">
        <v>54</v>
      </c>
      <c r="Q282" t="s">
        <v>55</v>
      </c>
      <c r="R282" t="s">
        <v>24</v>
      </c>
      <c r="S282" t="s">
        <v>8276</v>
      </c>
      <c r="T282" t="s">
        <v>8275</v>
      </c>
    </row>
    <row r="283" spans="1:20" x14ac:dyDescent="0.25">
      <c r="A283" t="s">
        <v>20</v>
      </c>
      <c r="B283" t="s">
        <v>21</v>
      </c>
      <c r="C283">
        <v>50</v>
      </c>
      <c r="D283">
        <v>2</v>
      </c>
      <c r="E283" t="s">
        <v>8277</v>
      </c>
      <c r="F283">
        <v>188</v>
      </c>
      <c r="G283">
        <v>0</v>
      </c>
      <c r="H283" t="s">
        <v>1219</v>
      </c>
      <c r="I283" t="s">
        <v>8278</v>
      </c>
      <c r="J283" t="s">
        <v>306</v>
      </c>
      <c r="K283" t="s">
        <v>23</v>
      </c>
      <c r="L283" t="s">
        <v>24</v>
      </c>
      <c r="M283" t="s">
        <v>8279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8275</v>
      </c>
    </row>
    <row r="284" spans="1:20" x14ac:dyDescent="0.25">
      <c r="A284" t="s">
        <v>28</v>
      </c>
      <c r="B284" t="s">
        <v>29</v>
      </c>
      <c r="C284">
        <v>50</v>
      </c>
      <c r="D284">
        <v>2</v>
      </c>
      <c r="E284" t="s">
        <v>8277</v>
      </c>
      <c r="F284">
        <v>188</v>
      </c>
      <c r="G284">
        <v>0</v>
      </c>
      <c r="H284" t="s">
        <v>1219</v>
      </c>
      <c r="I284" t="s">
        <v>8278</v>
      </c>
      <c r="J284" t="s">
        <v>306</v>
      </c>
      <c r="K284" t="s">
        <v>23</v>
      </c>
      <c r="L284" t="s">
        <v>24</v>
      </c>
      <c r="M284" t="s">
        <v>8279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8275</v>
      </c>
    </row>
    <row r="285" spans="1:20" x14ac:dyDescent="0.25">
      <c r="A285" t="s">
        <v>30</v>
      </c>
      <c r="B285" t="s">
        <v>31</v>
      </c>
      <c r="C285">
        <v>50</v>
      </c>
      <c r="D285">
        <v>2</v>
      </c>
      <c r="E285" t="s">
        <v>8277</v>
      </c>
      <c r="F285">
        <v>188</v>
      </c>
      <c r="G285">
        <v>0</v>
      </c>
      <c r="H285" t="s">
        <v>1219</v>
      </c>
      <c r="I285" t="s">
        <v>8278</v>
      </c>
      <c r="J285" t="s">
        <v>306</v>
      </c>
      <c r="K285" t="s">
        <v>23</v>
      </c>
      <c r="L285" t="s">
        <v>24</v>
      </c>
      <c r="M285" t="s">
        <v>8279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8275</v>
      </c>
    </row>
    <row r="286" spans="1:20" x14ac:dyDescent="0.25">
      <c r="A286" t="s">
        <v>46</v>
      </c>
      <c r="B286" t="s">
        <v>56</v>
      </c>
      <c r="C286">
        <v>78</v>
      </c>
      <c r="D286">
        <v>1</v>
      </c>
      <c r="E286" t="s">
        <v>8280</v>
      </c>
      <c r="F286">
        <v>359</v>
      </c>
      <c r="G286">
        <v>0</v>
      </c>
      <c r="H286" t="s">
        <v>47</v>
      </c>
      <c r="I286" t="s">
        <v>8281</v>
      </c>
      <c r="J286" t="s">
        <v>8282</v>
      </c>
      <c r="K286" t="s">
        <v>613</v>
      </c>
      <c r="L286" t="s">
        <v>8283</v>
      </c>
      <c r="M286" t="s">
        <v>8279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8284</v>
      </c>
      <c r="T286" t="s">
        <v>8279</v>
      </c>
    </row>
    <row r="287" spans="1:20" x14ac:dyDescent="0.25">
      <c r="A287" t="s">
        <v>46</v>
      </c>
      <c r="B287" t="s">
        <v>56</v>
      </c>
      <c r="C287">
        <v>70.25</v>
      </c>
      <c r="D287">
        <v>4</v>
      </c>
      <c r="E287" t="s">
        <v>8280</v>
      </c>
      <c r="F287">
        <v>359</v>
      </c>
      <c r="G287">
        <v>0</v>
      </c>
      <c r="H287" t="s">
        <v>47</v>
      </c>
      <c r="I287" t="s">
        <v>8281</v>
      </c>
      <c r="J287" t="s">
        <v>8282</v>
      </c>
      <c r="K287" t="s">
        <v>613</v>
      </c>
      <c r="L287" t="s">
        <v>8283</v>
      </c>
      <c r="M287" t="s">
        <v>8279</v>
      </c>
      <c r="N287" t="s">
        <v>23</v>
      </c>
      <c r="O287" t="s">
        <v>63</v>
      </c>
      <c r="P287" t="s">
        <v>54</v>
      </c>
      <c r="Q287" t="s">
        <v>55</v>
      </c>
      <c r="R287" t="s">
        <v>24</v>
      </c>
      <c r="S287" t="s">
        <v>8284</v>
      </c>
      <c r="T287" t="s">
        <v>8279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8285</v>
      </c>
      <c r="F288">
        <v>94</v>
      </c>
      <c r="G288">
        <v>0</v>
      </c>
      <c r="H288" t="s">
        <v>1219</v>
      </c>
      <c r="I288" t="s">
        <v>8286</v>
      </c>
      <c r="J288" t="s">
        <v>1245</v>
      </c>
      <c r="K288" t="s">
        <v>23</v>
      </c>
      <c r="L288" t="s">
        <v>24</v>
      </c>
      <c r="M288" t="s">
        <v>8287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8287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8285</v>
      </c>
      <c r="F289">
        <v>94</v>
      </c>
      <c r="G289">
        <v>0</v>
      </c>
      <c r="H289" t="s">
        <v>1219</v>
      </c>
      <c r="I289" t="s">
        <v>8286</v>
      </c>
      <c r="J289" t="s">
        <v>1245</v>
      </c>
      <c r="K289" t="s">
        <v>23</v>
      </c>
      <c r="L289" t="s">
        <v>24</v>
      </c>
      <c r="M289" t="s">
        <v>8287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8287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8285</v>
      </c>
      <c r="F290">
        <v>94</v>
      </c>
      <c r="G290">
        <v>0</v>
      </c>
      <c r="H290" t="s">
        <v>1219</v>
      </c>
      <c r="I290" t="s">
        <v>8286</v>
      </c>
      <c r="J290" t="s">
        <v>1245</v>
      </c>
      <c r="K290" t="s">
        <v>23</v>
      </c>
      <c r="L290" t="s">
        <v>24</v>
      </c>
      <c r="M290" t="s">
        <v>8287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8287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8288</v>
      </c>
      <c r="F291">
        <v>94</v>
      </c>
      <c r="G291">
        <v>0</v>
      </c>
      <c r="H291" t="s">
        <v>1219</v>
      </c>
      <c r="I291" t="s">
        <v>8289</v>
      </c>
      <c r="J291" t="s">
        <v>4141</v>
      </c>
      <c r="K291" t="s">
        <v>23</v>
      </c>
      <c r="L291" t="s">
        <v>24</v>
      </c>
      <c r="M291" t="s">
        <v>8290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23</v>
      </c>
      <c r="T291" t="s">
        <v>8290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8288</v>
      </c>
      <c r="F292">
        <v>94</v>
      </c>
      <c r="G292">
        <v>0</v>
      </c>
      <c r="H292" t="s">
        <v>1219</v>
      </c>
      <c r="I292" t="s">
        <v>8289</v>
      </c>
      <c r="J292" t="s">
        <v>4141</v>
      </c>
      <c r="K292" t="s">
        <v>23</v>
      </c>
      <c r="L292" t="s">
        <v>24</v>
      </c>
      <c r="M292" t="s">
        <v>8290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8290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8288</v>
      </c>
      <c r="F293">
        <v>94</v>
      </c>
      <c r="G293">
        <v>0</v>
      </c>
      <c r="H293" t="s">
        <v>1219</v>
      </c>
      <c r="I293" t="s">
        <v>8289</v>
      </c>
      <c r="J293" t="s">
        <v>4141</v>
      </c>
      <c r="K293" t="s">
        <v>23</v>
      </c>
      <c r="L293" t="s">
        <v>24</v>
      </c>
      <c r="M293" t="s">
        <v>8290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8290</v>
      </c>
    </row>
    <row r="294" spans="1:20" x14ac:dyDescent="0.25">
      <c r="A294" t="s">
        <v>139</v>
      </c>
      <c r="B294" t="s">
        <v>112</v>
      </c>
      <c r="C294">
        <v>95</v>
      </c>
      <c r="D294">
        <v>3</v>
      </c>
      <c r="E294" t="s">
        <v>8291</v>
      </c>
      <c r="F294">
        <v>285</v>
      </c>
      <c r="G294">
        <v>0</v>
      </c>
      <c r="H294" t="s">
        <v>47</v>
      </c>
      <c r="I294" t="s">
        <v>8292</v>
      </c>
      <c r="J294" t="s">
        <v>8293</v>
      </c>
      <c r="K294" t="s">
        <v>8294</v>
      </c>
      <c r="L294" t="s">
        <v>8295</v>
      </c>
      <c r="M294" t="s">
        <v>8296</v>
      </c>
      <c r="N294" t="s">
        <v>23</v>
      </c>
      <c r="O294" t="s">
        <v>63</v>
      </c>
      <c r="P294" t="s">
        <v>54</v>
      </c>
      <c r="Q294" t="s">
        <v>55</v>
      </c>
      <c r="R294" t="s">
        <v>24</v>
      </c>
      <c r="S294" t="s">
        <v>8297</v>
      </c>
      <c r="T294" t="s">
        <v>8296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8298</v>
      </c>
      <c r="F295">
        <v>94</v>
      </c>
      <c r="G295">
        <v>0</v>
      </c>
      <c r="H295" t="s">
        <v>1219</v>
      </c>
      <c r="I295" t="s">
        <v>8299</v>
      </c>
      <c r="J295" t="s">
        <v>339</v>
      </c>
      <c r="K295" t="s">
        <v>23</v>
      </c>
      <c r="L295" t="s">
        <v>24</v>
      </c>
      <c r="M295" t="s">
        <v>8300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23</v>
      </c>
      <c r="T295" t="s">
        <v>8300</v>
      </c>
    </row>
    <row r="296" spans="1:20" x14ac:dyDescent="0.25">
      <c r="A296" t="s">
        <v>28</v>
      </c>
      <c r="B296" t="s">
        <v>29</v>
      </c>
      <c r="C296">
        <v>50</v>
      </c>
      <c r="D296">
        <v>1</v>
      </c>
      <c r="E296" t="s">
        <v>8298</v>
      </c>
      <c r="F296">
        <v>94</v>
      </c>
      <c r="G296">
        <v>0</v>
      </c>
      <c r="H296" t="s">
        <v>1219</v>
      </c>
      <c r="I296" t="s">
        <v>8299</v>
      </c>
      <c r="J296" t="s">
        <v>339</v>
      </c>
      <c r="K296" t="s">
        <v>23</v>
      </c>
      <c r="L296" t="s">
        <v>24</v>
      </c>
      <c r="M296" t="s">
        <v>8300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23</v>
      </c>
      <c r="T296" t="s">
        <v>8300</v>
      </c>
    </row>
    <row r="297" spans="1:20" x14ac:dyDescent="0.25">
      <c r="A297" t="s">
        <v>30</v>
      </c>
      <c r="B297" t="s">
        <v>31</v>
      </c>
      <c r="C297">
        <v>50</v>
      </c>
      <c r="D297">
        <v>1</v>
      </c>
      <c r="E297" t="s">
        <v>8298</v>
      </c>
      <c r="F297">
        <v>94</v>
      </c>
      <c r="G297">
        <v>0</v>
      </c>
      <c r="H297" t="s">
        <v>1219</v>
      </c>
      <c r="I297" t="s">
        <v>8299</v>
      </c>
      <c r="J297" t="s">
        <v>339</v>
      </c>
      <c r="K297" t="s">
        <v>23</v>
      </c>
      <c r="L297" t="s">
        <v>24</v>
      </c>
      <c r="M297" t="s">
        <v>8300</v>
      </c>
      <c r="N297" t="s">
        <v>23</v>
      </c>
      <c r="O297" t="s">
        <v>58</v>
      </c>
      <c r="P297" t="s">
        <v>26</v>
      </c>
      <c r="Q297" t="s">
        <v>33</v>
      </c>
      <c r="R297" t="s">
        <v>24</v>
      </c>
      <c r="S297" t="s">
        <v>23</v>
      </c>
      <c r="T297" t="s">
        <v>8300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8301</v>
      </c>
      <c r="F298">
        <v>94</v>
      </c>
      <c r="G298">
        <v>0</v>
      </c>
      <c r="H298" t="s">
        <v>1219</v>
      </c>
      <c r="I298" t="s">
        <v>8302</v>
      </c>
      <c r="J298" t="s">
        <v>87</v>
      </c>
      <c r="K298" t="s">
        <v>23</v>
      </c>
      <c r="L298" t="s">
        <v>24</v>
      </c>
      <c r="M298" t="s">
        <v>8239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8239</v>
      </c>
    </row>
    <row r="299" spans="1:20" x14ac:dyDescent="0.25">
      <c r="A299" t="s">
        <v>28</v>
      </c>
      <c r="B299" t="s">
        <v>29</v>
      </c>
      <c r="C299">
        <v>50</v>
      </c>
      <c r="D299">
        <v>1</v>
      </c>
      <c r="E299" t="s">
        <v>8301</v>
      </c>
      <c r="F299">
        <v>94</v>
      </c>
      <c r="G299">
        <v>0</v>
      </c>
      <c r="H299" t="s">
        <v>1219</v>
      </c>
      <c r="I299" t="s">
        <v>8302</v>
      </c>
      <c r="J299" t="s">
        <v>87</v>
      </c>
      <c r="K299" t="s">
        <v>23</v>
      </c>
      <c r="L299" t="s">
        <v>24</v>
      </c>
      <c r="M299" t="s">
        <v>8239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8239</v>
      </c>
    </row>
    <row r="300" spans="1:20" x14ac:dyDescent="0.25">
      <c r="A300" t="s">
        <v>30</v>
      </c>
      <c r="B300" t="s">
        <v>31</v>
      </c>
      <c r="C300">
        <v>50</v>
      </c>
      <c r="D300">
        <v>1</v>
      </c>
      <c r="E300" t="s">
        <v>8301</v>
      </c>
      <c r="F300">
        <v>94</v>
      </c>
      <c r="G300">
        <v>0</v>
      </c>
      <c r="H300" t="s">
        <v>1219</v>
      </c>
      <c r="I300" t="s">
        <v>8302</v>
      </c>
      <c r="J300" t="s">
        <v>87</v>
      </c>
      <c r="K300" t="s">
        <v>23</v>
      </c>
      <c r="L300" t="s">
        <v>24</v>
      </c>
      <c r="M300" t="s">
        <v>8239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8239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8303</v>
      </c>
      <c r="F301">
        <v>129</v>
      </c>
      <c r="G301">
        <v>29</v>
      </c>
      <c r="H301" t="s">
        <v>1219</v>
      </c>
      <c r="I301" t="s">
        <v>8304</v>
      </c>
      <c r="J301" t="s">
        <v>313</v>
      </c>
      <c r="K301" t="s">
        <v>23</v>
      </c>
      <c r="L301" t="s">
        <v>24</v>
      </c>
      <c r="M301" t="s">
        <v>8305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8305</v>
      </c>
    </row>
    <row r="302" spans="1:20" x14ac:dyDescent="0.25">
      <c r="A302" t="s">
        <v>28</v>
      </c>
      <c r="B302" t="s">
        <v>29</v>
      </c>
      <c r="C302">
        <v>50</v>
      </c>
      <c r="D302">
        <v>1</v>
      </c>
      <c r="E302" t="s">
        <v>8303</v>
      </c>
      <c r="F302">
        <v>129</v>
      </c>
      <c r="G302">
        <v>29</v>
      </c>
      <c r="H302" t="s">
        <v>1219</v>
      </c>
      <c r="I302" t="s">
        <v>8304</v>
      </c>
      <c r="J302" t="s">
        <v>313</v>
      </c>
      <c r="K302" t="s">
        <v>23</v>
      </c>
      <c r="L302" t="s">
        <v>24</v>
      </c>
      <c r="M302" t="s">
        <v>8305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8305</v>
      </c>
    </row>
    <row r="303" spans="1:20" x14ac:dyDescent="0.25">
      <c r="A303" t="s">
        <v>30</v>
      </c>
      <c r="B303" t="s">
        <v>31</v>
      </c>
      <c r="C303">
        <v>50</v>
      </c>
      <c r="D303">
        <v>1</v>
      </c>
      <c r="E303" t="s">
        <v>8303</v>
      </c>
      <c r="F303">
        <v>129</v>
      </c>
      <c r="G303">
        <v>29</v>
      </c>
      <c r="H303" t="s">
        <v>1219</v>
      </c>
      <c r="I303" t="s">
        <v>8304</v>
      </c>
      <c r="J303" t="s">
        <v>313</v>
      </c>
      <c r="K303" t="s">
        <v>23</v>
      </c>
      <c r="L303" t="s">
        <v>24</v>
      </c>
      <c r="M303" t="s">
        <v>8305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8305</v>
      </c>
    </row>
    <row r="304" spans="1:20" x14ac:dyDescent="0.25">
      <c r="A304" t="s">
        <v>46</v>
      </c>
      <c r="B304" t="s">
        <v>56</v>
      </c>
      <c r="C304">
        <v>66.333333333333329</v>
      </c>
      <c r="D304">
        <v>3</v>
      </c>
      <c r="E304" t="s">
        <v>8306</v>
      </c>
      <c r="F304">
        <v>155.25</v>
      </c>
      <c r="G304">
        <v>0</v>
      </c>
      <c r="H304" t="s">
        <v>1222</v>
      </c>
      <c r="I304" t="s">
        <v>8307</v>
      </c>
      <c r="J304" t="s">
        <v>8308</v>
      </c>
      <c r="K304" t="s">
        <v>4657</v>
      </c>
      <c r="L304" t="s">
        <v>8309</v>
      </c>
      <c r="M304" t="s">
        <v>8310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8311</v>
      </c>
      <c r="T304" t="s">
        <v>8310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8312</v>
      </c>
      <c r="F305">
        <v>100</v>
      </c>
      <c r="G305">
        <v>0</v>
      </c>
      <c r="H305" t="s">
        <v>1219</v>
      </c>
      <c r="I305" t="s">
        <v>8313</v>
      </c>
      <c r="J305" t="s">
        <v>311</v>
      </c>
      <c r="K305" t="s">
        <v>23</v>
      </c>
      <c r="L305" t="s">
        <v>24</v>
      </c>
      <c r="M305" t="s">
        <v>8314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8315</v>
      </c>
      <c r="T305" t="s">
        <v>8314</v>
      </c>
    </row>
    <row r="306" spans="1:20" x14ac:dyDescent="0.25">
      <c r="A306" t="s">
        <v>28</v>
      </c>
      <c r="B306" t="s">
        <v>29</v>
      </c>
      <c r="C306">
        <v>50</v>
      </c>
      <c r="D306">
        <v>1</v>
      </c>
      <c r="E306" t="s">
        <v>8312</v>
      </c>
      <c r="F306">
        <v>100</v>
      </c>
      <c r="G306">
        <v>0</v>
      </c>
      <c r="H306" t="s">
        <v>1219</v>
      </c>
      <c r="I306" t="s">
        <v>8313</v>
      </c>
      <c r="J306" t="s">
        <v>311</v>
      </c>
      <c r="K306" t="s">
        <v>23</v>
      </c>
      <c r="L306" t="s">
        <v>24</v>
      </c>
      <c r="M306" t="s">
        <v>8314</v>
      </c>
      <c r="N306" t="s">
        <v>23</v>
      </c>
      <c r="O306" t="s">
        <v>307</v>
      </c>
      <c r="P306" t="s">
        <v>26</v>
      </c>
      <c r="Q306" t="s">
        <v>27</v>
      </c>
      <c r="R306" t="s">
        <v>24</v>
      </c>
      <c r="S306" t="s">
        <v>8315</v>
      </c>
      <c r="T306" t="s">
        <v>8314</v>
      </c>
    </row>
    <row r="307" spans="1:20" x14ac:dyDescent="0.25">
      <c r="A307" t="s">
        <v>30</v>
      </c>
      <c r="B307" t="s">
        <v>31</v>
      </c>
      <c r="C307">
        <v>50</v>
      </c>
      <c r="D307">
        <v>1</v>
      </c>
      <c r="E307" t="s">
        <v>8312</v>
      </c>
      <c r="F307">
        <v>100</v>
      </c>
      <c r="G307">
        <v>0</v>
      </c>
      <c r="H307" t="s">
        <v>1219</v>
      </c>
      <c r="I307" t="s">
        <v>8313</v>
      </c>
      <c r="J307" t="s">
        <v>311</v>
      </c>
      <c r="K307" t="s">
        <v>23</v>
      </c>
      <c r="L307" t="s">
        <v>24</v>
      </c>
      <c r="M307" t="s">
        <v>8314</v>
      </c>
      <c r="N307" t="s">
        <v>23</v>
      </c>
      <c r="O307" t="s">
        <v>307</v>
      </c>
      <c r="P307" t="s">
        <v>26</v>
      </c>
      <c r="Q307" t="s">
        <v>27</v>
      </c>
      <c r="R307" t="s">
        <v>24</v>
      </c>
      <c r="S307" t="s">
        <v>8315</v>
      </c>
      <c r="T307" t="s">
        <v>8314</v>
      </c>
    </row>
    <row r="308" spans="1:20" x14ac:dyDescent="0.25">
      <c r="A308" t="s">
        <v>20</v>
      </c>
      <c r="B308" t="s">
        <v>21</v>
      </c>
      <c r="C308">
        <v>50</v>
      </c>
      <c r="D308">
        <v>2</v>
      </c>
      <c r="E308" t="s">
        <v>8316</v>
      </c>
      <c r="F308">
        <v>200</v>
      </c>
      <c r="G308">
        <v>0</v>
      </c>
      <c r="H308" t="s">
        <v>1219</v>
      </c>
      <c r="I308" t="s">
        <v>8317</v>
      </c>
      <c r="J308" t="s">
        <v>1240</v>
      </c>
      <c r="K308" t="s">
        <v>23</v>
      </c>
      <c r="L308" t="s">
        <v>24</v>
      </c>
      <c r="M308" t="s">
        <v>8318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8318</v>
      </c>
    </row>
    <row r="309" spans="1:20" x14ac:dyDescent="0.25">
      <c r="A309" t="s">
        <v>28</v>
      </c>
      <c r="B309" t="s">
        <v>29</v>
      </c>
      <c r="C309">
        <v>50</v>
      </c>
      <c r="D309">
        <v>2</v>
      </c>
      <c r="E309" t="s">
        <v>8316</v>
      </c>
      <c r="F309">
        <v>200</v>
      </c>
      <c r="G309">
        <v>0</v>
      </c>
      <c r="H309" t="s">
        <v>1219</v>
      </c>
      <c r="I309" t="s">
        <v>8317</v>
      </c>
      <c r="J309" t="s">
        <v>1240</v>
      </c>
      <c r="K309" t="s">
        <v>23</v>
      </c>
      <c r="L309" t="s">
        <v>24</v>
      </c>
      <c r="M309" t="s">
        <v>8318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8318</v>
      </c>
    </row>
    <row r="310" spans="1:20" x14ac:dyDescent="0.25">
      <c r="A310" t="s">
        <v>30</v>
      </c>
      <c r="B310" t="s">
        <v>31</v>
      </c>
      <c r="C310">
        <v>50</v>
      </c>
      <c r="D310">
        <v>2</v>
      </c>
      <c r="E310" t="s">
        <v>8316</v>
      </c>
      <c r="F310">
        <v>200</v>
      </c>
      <c r="G310">
        <v>0</v>
      </c>
      <c r="H310" t="s">
        <v>1219</v>
      </c>
      <c r="I310" t="s">
        <v>8317</v>
      </c>
      <c r="J310" t="s">
        <v>1240</v>
      </c>
      <c r="K310" t="s">
        <v>23</v>
      </c>
      <c r="L310" t="s">
        <v>24</v>
      </c>
      <c r="M310" t="s">
        <v>8318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8318</v>
      </c>
    </row>
    <row r="311" spans="1:20" x14ac:dyDescent="0.25">
      <c r="A311" t="s">
        <v>30</v>
      </c>
      <c r="B311" t="s">
        <v>31</v>
      </c>
      <c r="C311">
        <v>60</v>
      </c>
      <c r="D311">
        <v>3</v>
      </c>
      <c r="E311" t="s">
        <v>8319</v>
      </c>
      <c r="F311">
        <v>100</v>
      </c>
      <c r="G311">
        <v>0</v>
      </c>
      <c r="H311" t="s">
        <v>1219</v>
      </c>
      <c r="I311" t="s">
        <v>8320</v>
      </c>
      <c r="J311" t="s">
        <v>1245</v>
      </c>
      <c r="K311" t="s">
        <v>23</v>
      </c>
      <c r="L311" t="s">
        <v>24</v>
      </c>
      <c r="M311" t="s">
        <v>8321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8321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8322</v>
      </c>
      <c r="F312">
        <v>135</v>
      </c>
      <c r="G312">
        <v>35</v>
      </c>
      <c r="H312" t="s">
        <v>1219</v>
      </c>
      <c r="I312" t="s">
        <v>1293</v>
      </c>
      <c r="J312" t="s">
        <v>306</v>
      </c>
      <c r="K312" t="s">
        <v>23</v>
      </c>
      <c r="L312" t="s">
        <v>24</v>
      </c>
      <c r="M312" t="s">
        <v>8323</v>
      </c>
      <c r="N312" t="s">
        <v>23</v>
      </c>
      <c r="O312" t="s">
        <v>58</v>
      </c>
      <c r="P312" t="s">
        <v>26</v>
      </c>
      <c r="Q312" t="s">
        <v>33</v>
      </c>
      <c r="R312" t="s">
        <v>24</v>
      </c>
      <c r="S312" t="s">
        <v>23</v>
      </c>
      <c r="T312" t="s">
        <v>8323</v>
      </c>
    </row>
    <row r="313" spans="1:20" x14ac:dyDescent="0.25">
      <c r="A313" t="s">
        <v>28</v>
      </c>
      <c r="B313" t="s">
        <v>29</v>
      </c>
      <c r="C313">
        <v>50</v>
      </c>
      <c r="D313">
        <v>1</v>
      </c>
      <c r="E313" t="s">
        <v>8322</v>
      </c>
      <c r="F313">
        <v>135</v>
      </c>
      <c r="G313">
        <v>35</v>
      </c>
      <c r="H313" t="s">
        <v>1219</v>
      </c>
      <c r="I313" t="s">
        <v>1293</v>
      </c>
      <c r="J313" t="s">
        <v>306</v>
      </c>
      <c r="K313" t="s">
        <v>23</v>
      </c>
      <c r="L313" t="s">
        <v>24</v>
      </c>
      <c r="M313" t="s">
        <v>8323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23</v>
      </c>
      <c r="T313" t="s">
        <v>8323</v>
      </c>
    </row>
    <row r="314" spans="1:20" x14ac:dyDescent="0.25">
      <c r="A314" t="s">
        <v>30</v>
      </c>
      <c r="B314" t="s">
        <v>31</v>
      </c>
      <c r="C314">
        <v>50</v>
      </c>
      <c r="D314">
        <v>1</v>
      </c>
      <c r="E314" t="s">
        <v>8322</v>
      </c>
      <c r="F314">
        <v>135</v>
      </c>
      <c r="G314">
        <v>35</v>
      </c>
      <c r="H314" t="s">
        <v>1219</v>
      </c>
      <c r="I314" t="s">
        <v>1293</v>
      </c>
      <c r="J314" t="s">
        <v>306</v>
      </c>
      <c r="K314" t="s">
        <v>23</v>
      </c>
      <c r="L314" t="s">
        <v>24</v>
      </c>
      <c r="M314" t="s">
        <v>8323</v>
      </c>
      <c r="N314" t="s">
        <v>23</v>
      </c>
      <c r="O314" t="s">
        <v>58</v>
      </c>
      <c r="P314" t="s">
        <v>26</v>
      </c>
      <c r="Q314" t="s">
        <v>33</v>
      </c>
      <c r="R314" t="s">
        <v>24</v>
      </c>
      <c r="S314" t="s">
        <v>23</v>
      </c>
      <c r="T314" t="s">
        <v>8323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8324</v>
      </c>
      <c r="F315">
        <v>138</v>
      </c>
      <c r="G315">
        <v>38</v>
      </c>
      <c r="H315" t="s">
        <v>1219</v>
      </c>
      <c r="I315" t="s">
        <v>8325</v>
      </c>
      <c r="J315" t="s">
        <v>325</v>
      </c>
      <c r="K315" t="s">
        <v>23</v>
      </c>
      <c r="L315" t="s">
        <v>24</v>
      </c>
      <c r="M315" t="s">
        <v>8326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8323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8324</v>
      </c>
      <c r="F316">
        <v>138</v>
      </c>
      <c r="G316">
        <v>38</v>
      </c>
      <c r="H316" t="s">
        <v>1219</v>
      </c>
      <c r="I316" t="s">
        <v>8325</v>
      </c>
      <c r="J316" t="s">
        <v>325</v>
      </c>
      <c r="K316" t="s">
        <v>23</v>
      </c>
      <c r="L316" t="s">
        <v>24</v>
      </c>
      <c r="M316" t="s">
        <v>8326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8323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8324</v>
      </c>
      <c r="F317">
        <v>138</v>
      </c>
      <c r="G317">
        <v>38</v>
      </c>
      <c r="H317" t="s">
        <v>1219</v>
      </c>
      <c r="I317" t="s">
        <v>8325</v>
      </c>
      <c r="J317" t="s">
        <v>325</v>
      </c>
      <c r="K317" t="s">
        <v>23</v>
      </c>
      <c r="L317" t="s">
        <v>24</v>
      </c>
      <c r="M317" t="s">
        <v>8326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8323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8327</v>
      </c>
      <c r="F318">
        <v>94</v>
      </c>
      <c r="G318">
        <v>0</v>
      </c>
      <c r="H318" t="s">
        <v>1219</v>
      </c>
      <c r="I318" t="s">
        <v>8328</v>
      </c>
      <c r="J318" t="s">
        <v>306</v>
      </c>
      <c r="K318" t="s">
        <v>23</v>
      </c>
      <c r="L318" t="s">
        <v>24</v>
      </c>
      <c r="M318" t="s">
        <v>8329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8329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8327</v>
      </c>
      <c r="F319">
        <v>94</v>
      </c>
      <c r="G319">
        <v>0</v>
      </c>
      <c r="H319" t="s">
        <v>1219</v>
      </c>
      <c r="I319" t="s">
        <v>8328</v>
      </c>
      <c r="J319" t="s">
        <v>306</v>
      </c>
      <c r="K319" t="s">
        <v>23</v>
      </c>
      <c r="L319" t="s">
        <v>24</v>
      </c>
      <c r="M319" t="s">
        <v>8329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23</v>
      </c>
      <c r="T319" t="s">
        <v>8329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8327</v>
      </c>
      <c r="F320">
        <v>94</v>
      </c>
      <c r="G320">
        <v>0</v>
      </c>
      <c r="H320" t="s">
        <v>1219</v>
      </c>
      <c r="I320" t="s">
        <v>8328</v>
      </c>
      <c r="J320" t="s">
        <v>306</v>
      </c>
      <c r="K320" t="s">
        <v>23</v>
      </c>
      <c r="L320" t="s">
        <v>24</v>
      </c>
      <c r="M320" t="s">
        <v>8329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23</v>
      </c>
      <c r="T320" t="s">
        <v>8329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8330</v>
      </c>
      <c r="F321">
        <v>109</v>
      </c>
      <c r="G321">
        <v>9</v>
      </c>
      <c r="H321" t="s">
        <v>1219</v>
      </c>
      <c r="I321" t="s">
        <v>8331</v>
      </c>
      <c r="J321" t="s">
        <v>325</v>
      </c>
      <c r="K321" t="s">
        <v>23</v>
      </c>
      <c r="L321" t="s">
        <v>24</v>
      </c>
      <c r="M321" t="s">
        <v>8332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8332</v>
      </c>
    </row>
    <row r="322" spans="1:20" x14ac:dyDescent="0.25">
      <c r="A322" t="s">
        <v>28</v>
      </c>
      <c r="B322" t="s">
        <v>29</v>
      </c>
      <c r="C322">
        <v>50</v>
      </c>
      <c r="D322">
        <v>1</v>
      </c>
      <c r="E322" t="s">
        <v>8330</v>
      </c>
      <c r="F322">
        <v>109</v>
      </c>
      <c r="G322">
        <v>9</v>
      </c>
      <c r="H322" t="s">
        <v>1219</v>
      </c>
      <c r="I322" t="s">
        <v>8331</v>
      </c>
      <c r="J322" t="s">
        <v>325</v>
      </c>
      <c r="K322" t="s">
        <v>23</v>
      </c>
      <c r="L322" t="s">
        <v>24</v>
      </c>
      <c r="M322" t="s">
        <v>8332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8332</v>
      </c>
    </row>
    <row r="323" spans="1:20" x14ac:dyDescent="0.25">
      <c r="A323" t="s">
        <v>30</v>
      </c>
      <c r="B323" t="s">
        <v>31</v>
      </c>
      <c r="C323">
        <v>50</v>
      </c>
      <c r="D323">
        <v>1</v>
      </c>
      <c r="E323" t="s">
        <v>8330</v>
      </c>
      <c r="F323">
        <v>109</v>
      </c>
      <c r="G323">
        <v>9</v>
      </c>
      <c r="H323" t="s">
        <v>1219</v>
      </c>
      <c r="I323" t="s">
        <v>8331</v>
      </c>
      <c r="J323" t="s">
        <v>325</v>
      </c>
      <c r="K323" t="s">
        <v>23</v>
      </c>
      <c r="L323" t="s">
        <v>24</v>
      </c>
      <c r="M323" t="s">
        <v>8332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8332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8333</v>
      </c>
      <c r="F324">
        <v>94</v>
      </c>
      <c r="G324">
        <v>0</v>
      </c>
      <c r="H324" t="s">
        <v>1219</v>
      </c>
      <c r="I324" t="s">
        <v>8334</v>
      </c>
      <c r="J324" t="s">
        <v>306</v>
      </c>
      <c r="K324" t="s">
        <v>23</v>
      </c>
      <c r="L324" t="s">
        <v>24</v>
      </c>
      <c r="M324" t="s">
        <v>8332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8332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8333</v>
      </c>
      <c r="F325">
        <v>94</v>
      </c>
      <c r="G325">
        <v>0</v>
      </c>
      <c r="H325" t="s">
        <v>1219</v>
      </c>
      <c r="I325" t="s">
        <v>8334</v>
      </c>
      <c r="J325" t="s">
        <v>306</v>
      </c>
      <c r="K325" t="s">
        <v>23</v>
      </c>
      <c r="L325" t="s">
        <v>24</v>
      </c>
      <c r="M325" t="s">
        <v>8332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8332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8333</v>
      </c>
      <c r="F326">
        <v>94</v>
      </c>
      <c r="G326">
        <v>0</v>
      </c>
      <c r="H326" t="s">
        <v>1219</v>
      </c>
      <c r="I326" t="s">
        <v>8334</v>
      </c>
      <c r="J326" t="s">
        <v>306</v>
      </c>
      <c r="K326" t="s">
        <v>23</v>
      </c>
      <c r="L326" t="s">
        <v>24</v>
      </c>
      <c r="M326" t="s">
        <v>8332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8332</v>
      </c>
    </row>
    <row r="327" spans="1:20" x14ac:dyDescent="0.25">
      <c r="A327" t="s">
        <v>186</v>
      </c>
      <c r="B327" t="s">
        <v>187</v>
      </c>
      <c r="C327">
        <v>33.333333333333336</v>
      </c>
      <c r="D327">
        <v>6</v>
      </c>
      <c r="E327" t="s">
        <v>8335</v>
      </c>
      <c r="F327">
        <v>200</v>
      </c>
      <c r="G327">
        <v>0</v>
      </c>
      <c r="H327" t="s">
        <v>1219</v>
      </c>
      <c r="I327" t="s">
        <v>8336</v>
      </c>
      <c r="J327" t="s">
        <v>87</v>
      </c>
      <c r="K327" t="s">
        <v>23</v>
      </c>
      <c r="L327" t="s">
        <v>24</v>
      </c>
      <c r="M327" t="s">
        <v>8337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8337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8338</v>
      </c>
      <c r="F328">
        <v>94</v>
      </c>
      <c r="G328">
        <v>0</v>
      </c>
      <c r="H328" t="s">
        <v>1219</v>
      </c>
      <c r="I328" t="s">
        <v>8339</v>
      </c>
      <c r="J328" t="s">
        <v>354</v>
      </c>
      <c r="K328" t="s">
        <v>23</v>
      </c>
      <c r="L328" t="s">
        <v>24</v>
      </c>
      <c r="M328" t="s">
        <v>8340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8340</v>
      </c>
    </row>
    <row r="329" spans="1:20" x14ac:dyDescent="0.25">
      <c r="A329" t="s">
        <v>28</v>
      </c>
      <c r="B329" t="s">
        <v>29</v>
      </c>
      <c r="C329">
        <v>50</v>
      </c>
      <c r="D329">
        <v>1</v>
      </c>
      <c r="E329" t="s">
        <v>8338</v>
      </c>
      <c r="F329">
        <v>94</v>
      </c>
      <c r="G329">
        <v>0</v>
      </c>
      <c r="H329" t="s">
        <v>1219</v>
      </c>
      <c r="I329" t="s">
        <v>8339</v>
      </c>
      <c r="J329" t="s">
        <v>354</v>
      </c>
      <c r="K329" t="s">
        <v>23</v>
      </c>
      <c r="L329" t="s">
        <v>24</v>
      </c>
      <c r="M329" t="s">
        <v>8340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23</v>
      </c>
      <c r="T329" t="s">
        <v>8340</v>
      </c>
    </row>
    <row r="330" spans="1:20" x14ac:dyDescent="0.25">
      <c r="A330" t="s">
        <v>30</v>
      </c>
      <c r="B330" t="s">
        <v>31</v>
      </c>
      <c r="C330">
        <v>50</v>
      </c>
      <c r="D330">
        <v>1</v>
      </c>
      <c r="E330" t="s">
        <v>8338</v>
      </c>
      <c r="F330">
        <v>94</v>
      </c>
      <c r="G330">
        <v>0</v>
      </c>
      <c r="H330" t="s">
        <v>1219</v>
      </c>
      <c r="I330" t="s">
        <v>8339</v>
      </c>
      <c r="J330" t="s">
        <v>354</v>
      </c>
      <c r="K330" t="s">
        <v>23</v>
      </c>
      <c r="L330" t="s">
        <v>24</v>
      </c>
      <c r="M330" t="s">
        <v>8340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8340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8341</v>
      </c>
      <c r="F331">
        <v>94</v>
      </c>
      <c r="G331">
        <v>0</v>
      </c>
      <c r="H331" t="s">
        <v>1219</v>
      </c>
      <c r="I331" t="s">
        <v>8342</v>
      </c>
      <c r="J331" t="s">
        <v>325</v>
      </c>
      <c r="K331" t="s">
        <v>23</v>
      </c>
      <c r="L331" t="s">
        <v>24</v>
      </c>
      <c r="M331" t="s">
        <v>8343</v>
      </c>
      <c r="N331" t="s">
        <v>23</v>
      </c>
      <c r="O331" t="s">
        <v>58</v>
      </c>
      <c r="P331" t="s">
        <v>26</v>
      </c>
      <c r="Q331" t="s">
        <v>33</v>
      </c>
      <c r="R331" t="s">
        <v>24</v>
      </c>
      <c r="S331" t="s">
        <v>23</v>
      </c>
      <c r="T331" t="s">
        <v>8343</v>
      </c>
    </row>
    <row r="332" spans="1:20" x14ac:dyDescent="0.25">
      <c r="A332" t="s">
        <v>28</v>
      </c>
      <c r="B332" t="s">
        <v>29</v>
      </c>
      <c r="C332">
        <v>50</v>
      </c>
      <c r="D332">
        <v>1</v>
      </c>
      <c r="E332" t="s">
        <v>8341</v>
      </c>
      <c r="F332">
        <v>94</v>
      </c>
      <c r="G332">
        <v>0</v>
      </c>
      <c r="H332" t="s">
        <v>1219</v>
      </c>
      <c r="I332" t="s">
        <v>8342</v>
      </c>
      <c r="J332" t="s">
        <v>325</v>
      </c>
      <c r="K332" t="s">
        <v>23</v>
      </c>
      <c r="L332" t="s">
        <v>24</v>
      </c>
      <c r="M332" t="s">
        <v>8343</v>
      </c>
      <c r="N332" t="s">
        <v>23</v>
      </c>
      <c r="O332" t="s">
        <v>58</v>
      </c>
      <c r="P332" t="s">
        <v>26</v>
      </c>
      <c r="Q332" t="s">
        <v>33</v>
      </c>
      <c r="R332" t="s">
        <v>24</v>
      </c>
      <c r="S332" t="s">
        <v>23</v>
      </c>
      <c r="T332" t="s">
        <v>8343</v>
      </c>
    </row>
    <row r="333" spans="1:20" x14ac:dyDescent="0.25">
      <c r="A333" t="s">
        <v>30</v>
      </c>
      <c r="B333" t="s">
        <v>31</v>
      </c>
      <c r="C333">
        <v>50</v>
      </c>
      <c r="D333">
        <v>1</v>
      </c>
      <c r="E333" t="s">
        <v>8341</v>
      </c>
      <c r="F333">
        <v>94</v>
      </c>
      <c r="G333">
        <v>0</v>
      </c>
      <c r="H333" t="s">
        <v>1219</v>
      </c>
      <c r="I333" t="s">
        <v>8342</v>
      </c>
      <c r="J333" t="s">
        <v>325</v>
      </c>
      <c r="K333" t="s">
        <v>23</v>
      </c>
      <c r="L333" t="s">
        <v>24</v>
      </c>
      <c r="M333" t="s">
        <v>8343</v>
      </c>
      <c r="N333" t="s">
        <v>23</v>
      </c>
      <c r="O333" t="s">
        <v>58</v>
      </c>
      <c r="P333" t="s">
        <v>26</v>
      </c>
      <c r="Q333" t="s">
        <v>33</v>
      </c>
      <c r="R333" t="s">
        <v>24</v>
      </c>
      <c r="S333" t="s">
        <v>23</v>
      </c>
      <c r="T333" t="s">
        <v>8343</v>
      </c>
    </row>
    <row r="334" spans="1:20" x14ac:dyDescent="0.25">
      <c r="A334" t="s">
        <v>42</v>
      </c>
      <c r="B334" t="s">
        <v>43</v>
      </c>
      <c r="C334">
        <v>66.666666666666671</v>
      </c>
      <c r="D334">
        <v>3</v>
      </c>
      <c r="E334" t="s">
        <v>8344</v>
      </c>
      <c r="F334">
        <v>200</v>
      </c>
      <c r="G334">
        <v>0</v>
      </c>
      <c r="H334" t="s">
        <v>1219</v>
      </c>
      <c r="I334" t="s">
        <v>8345</v>
      </c>
      <c r="J334" t="s">
        <v>87</v>
      </c>
      <c r="K334" t="s">
        <v>23</v>
      </c>
      <c r="L334" t="s">
        <v>24</v>
      </c>
      <c r="M334" t="s">
        <v>8346</v>
      </c>
      <c r="N334" t="s">
        <v>23</v>
      </c>
      <c r="O334" t="s">
        <v>58</v>
      </c>
      <c r="P334" t="s">
        <v>26</v>
      </c>
      <c r="Q334" t="s">
        <v>33</v>
      </c>
      <c r="R334" t="s">
        <v>24</v>
      </c>
      <c r="S334" t="s">
        <v>23</v>
      </c>
      <c r="T334" t="s">
        <v>8347</v>
      </c>
    </row>
    <row r="335" spans="1:20" x14ac:dyDescent="0.25">
      <c r="A335" t="s">
        <v>28</v>
      </c>
      <c r="B335" t="s">
        <v>29</v>
      </c>
      <c r="C335">
        <v>33.333333333333336</v>
      </c>
      <c r="D335">
        <v>3</v>
      </c>
      <c r="E335" t="s">
        <v>8344</v>
      </c>
      <c r="F335">
        <v>200</v>
      </c>
      <c r="G335">
        <v>0</v>
      </c>
      <c r="H335" t="s">
        <v>1219</v>
      </c>
      <c r="I335" t="s">
        <v>8345</v>
      </c>
      <c r="J335" t="s">
        <v>87</v>
      </c>
      <c r="K335" t="s">
        <v>23</v>
      </c>
      <c r="L335" t="s">
        <v>24</v>
      </c>
      <c r="M335" t="s">
        <v>8346</v>
      </c>
      <c r="N335" t="s">
        <v>23</v>
      </c>
      <c r="O335" t="s">
        <v>58</v>
      </c>
      <c r="P335" t="s">
        <v>26</v>
      </c>
      <c r="Q335" t="s">
        <v>33</v>
      </c>
      <c r="R335" t="s">
        <v>24</v>
      </c>
      <c r="S335" t="s">
        <v>23</v>
      </c>
      <c r="T335" t="s">
        <v>8347</v>
      </c>
    </row>
    <row r="336" spans="1:20" x14ac:dyDescent="0.25">
      <c r="A336" t="s">
        <v>30</v>
      </c>
      <c r="B336" t="s">
        <v>31</v>
      </c>
      <c r="C336">
        <v>60</v>
      </c>
      <c r="D336">
        <v>6</v>
      </c>
      <c r="E336" t="s">
        <v>8348</v>
      </c>
      <c r="F336">
        <v>400</v>
      </c>
      <c r="G336">
        <v>0</v>
      </c>
      <c r="H336" t="s">
        <v>1219</v>
      </c>
      <c r="I336" t="s">
        <v>8349</v>
      </c>
      <c r="J336" t="s">
        <v>323</v>
      </c>
      <c r="K336" t="s">
        <v>23</v>
      </c>
      <c r="L336" t="s">
        <v>24</v>
      </c>
      <c r="M336" t="s">
        <v>8350</v>
      </c>
      <c r="N336" t="s">
        <v>23</v>
      </c>
      <c r="O336" t="s">
        <v>58</v>
      </c>
      <c r="P336" t="s">
        <v>26</v>
      </c>
      <c r="Q336" t="s">
        <v>33</v>
      </c>
      <c r="R336" t="s">
        <v>24</v>
      </c>
      <c r="S336" t="s">
        <v>23</v>
      </c>
      <c r="T336" t="s">
        <v>8346</v>
      </c>
    </row>
    <row r="337" spans="1:20" x14ac:dyDescent="0.25">
      <c r="A337" t="s">
        <v>44</v>
      </c>
      <c r="B337" t="s">
        <v>45</v>
      </c>
      <c r="C337">
        <v>66.666666666666671</v>
      </c>
      <c r="D337">
        <v>6</v>
      </c>
      <c r="E337" t="s">
        <v>8348</v>
      </c>
      <c r="F337">
        <v>400</v>
      </c>
      <c r="G337">
        <v>0</v>
      </c>
      <c r="H337" t="s">
        <v>1219</v>
      </c>
      <c r="I337" t="s">
        <v>8349</v>
      </c>
      <c r="J337" t="s">
        <v>323</v>
      </c>
      <c r="K337" t="s">
        <v>23</v>
      </c>
      <c r="L337" t="s">
        <v>24</v>
      </c>
      <c r="M337" t="s">
        <v>8350</v>
      </c>
      <c r="N337" t="s">
        <v>23</v>
      </c>
      <c r="O337" t="s">
        <v>58</v>
      </c>
      <c r="P337" t="s">
        <v>26</v>
      </c>
      <c r="Q337" t="s">
        <v>33</v>
      </c>
      <c r="R337" t="s">
        <v>24</v>
      </c>
      <c r="S337" t="s">
        <v>23</v>
      </c>
      <c r="T337" t="s">
        <v>8346</v>
      </c>
    </row>
    <row r="338" spans="1:20" x14ac:dyDescent="0.25">
      <c r="A338" t="s">
        <v>44</v>
      </c>
      <c r="B338" t="s">
        <v>45</v>
      </c>
      <c r="C338">
        <v>66.666666666666671</v>
      </c>
      <c r="D338">
        <v>3</v>
      </c>
      <c r="E338" t="s">
        <v>8351</v>
      </c>
      <c r="F338">
        <v>200</v>
      </c>
      <c r="G338">
        <v>0</v>
      </c>
      <c r="H338" t="s">
        <v>1219</v>
      </c>
      <c r="I338" t="s">
        <v>8352</v>
      </c>
      <c r="J338" t="s">
        <v>1244</v>
      </c>
      <c r="K338" t="s">
        <v>23</v>
      </c>
      <c r="L338" t="s">
        <v>24</v>
      </c>
      <c r="M338" t="s">
        <v>8353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23</v>
      </c>
      <c r="T338" t="s">
        <v>8346</v>
      </c>
    </row>
    <row r="339" spans="1:20" x14ac:dyDescent="0.25">
      <c r="A339" t="s">
        <v>186</v>
      </c>
      <c r="B339" t="s">
        <v>187</v>
      </c>
      <c r="C339">
        <v>33.333333333333336</v>
      </c>
      <c r="D339">
        <v>3</v>
      </c>
      <c r="E339" t="s">
        <v>8351</v>
      </c>
      <c r="F339">
        <v>200</v>
      </c>
      <c r="G339">
        <v>0</v>
      </c>
      <c r="H339" t="s">
        <v>1219</v>
      </c>
      <c r="I339" t="s">
        <v>8352</v>
      </c>
      <c r="J339" t="s">
        <v>1244</v>
      </c>
      <c r="K339" t="s">
        <v>23</v>
      </c>
      <c r="L339" t="s">
        <v>24</v>
      </c>
      <c r="M339" t="s">
        <v>8353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23</v>
      </c>
      <c r="T339" t="s">
        <v>8346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8354</v>
      </c>
      <c r="F340">
        <v>100</v>
      </c>
      <c r="G340">
        <v>0</v>
      </c>
      <c r="H340" t="s">
        <v>1219</v>
      </c>
      <c r="I340" t="s">
        <v>8355</v>
      </c>
      <c r="J340" t="s">
        <v>316</v>
      </c>
      <c r="K340" t="s">
        <v>23</v>
      </c>
      <c r="L340" t="s">
        <v>24</v>
      </c>
      <c r="M340" t="s">
        <v>8353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23</v>
      </c>
      <c r="T340" t="s">
        <v>8356</v>
      </c>
    </row>
    <row r="341" spans="1:20" x14ac:dyDescent="0.25">
      <c r="A341" t="s">
        <v>28</v>
      </c>
      <c r="B341" t="s">
        <v>29</v>
      </c>
      <c r="C341">
        <v>50</v>
      </c>
      <c r="D341">
        <v>1</v>
      </c>
      <c r="E341" t="s">
        <v>8354</v>
      </c>
      <c r="F341">
        <v>100</v>
      </c>
      <c r="G341">
        <v>0</v>
      </c>
      <c r="H341" t="s">
        <v>1219</v>
      </c>
      <c r="I341" t="s">
        <v>8355</v>
      </c>
      <c r="J341" t="s">
        <v>316</v>
      </c>
      <c r="K341" t="s">
        <v>23</v>
      </c>
      <c r="L341" t="s">
        <v>24</v>
      </c>
      <c r="M341" t="s">
        <v>8353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23</v>
      </c>
      <c r="T341" t="s">
        <v>8356</v>
      </c>
    </row>
    <row r="342" spans="1:20" x14ac:dyDescent="0.25">
      <c r="A342" t="s">
        <v>30</v>
      </c>
      <c r="B342" t="s">
        <v>31</v>
      </c>
      <c r="C342">
        <v>50</v>
      </c>
      <c r="D342">
        <v>1</v>
      </c>
      <c r="E342" t="s">
        <v>8354</v>
      </c>
      <c r="F342">
        <v>100</v>
      </c>
      <c r="G342">
        <v>0</v>
      </c>
      <c r="H342" t="s">
        <v>1219</v>
      </c>
      <c r="I342" t="s">
        <v>8355</v>
      </c>
      <c r="J342" t="s">
        <v>316</v>
      </c>
      <c r="K342" t="s">
        <v>23</v>
      </c>
      <c r="L342" t="s">
        <v>24</v>
      </c>
      <c r="M342" t="s">
        <v>8353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</v>
      </c>
      <c r="T342" t="s">
        <v>8356</v>
      </c>
    </row>
    <row r="343" spans="1:20" x14ac:dyDescent="0.25">
      <c r="A343" t="s">
        <v>44</v>
      </c>
      <c r="B343" t="s">
        <v>45</v>
      </c>
      <c r="C343">
        <v>66.666666666666671</v>
      </c>
      <c r="D343">
        <v>12</v>
      </c>
      <c r="E343" t="s">
        <v>8357</v>
      </c>
      <c r="F343">
        <v>540</v>
      </c>
      <c r="G343">
        <v>0</v>
      </c>
      <c r="H343" t="s">
        <v>47</v>
      </c>
      <c r="I343" t="s">
        <v>8358</v>
      </c>
      <c r="J343" t="s">
        <v>8359</v>
      </c>
      <c r="K343" t="s">
        <v>8360</v>
      </c>
      <c r="L343" t="s">
        <v>1385</v>
      </c>
      <c r="M343" t="s">
        <v>8361</v>
      </c>
      <c r="N343" t="s">
        <v>23</v>
      </c>
      <c r="O343" t="s">
        <v>63</v>
      </c>
      <c r="P343" t="s">
        <v>54</v>
      </c>
      <c r="Q343" t="s">
        <v>55</v>
      </c>
      <c r="R343" t="s">
        <v>24</v>
      </c>
      <c r="S343" t="s">
        <v>8362</v>
      </c>
      <c r="T343" t="s">
        <v>8361</v>
      </c>
    </row>
    <row r="344" spans="1:20" x14ac:dyDescent="0.25">
      <c r="A344" t="s">
        <v>30</v>
      </c>
      <c r="B344" t="s">
        <v>31</v>
      </c>
      <c r="C344">
        <v>42.666666666666657</v>
      </c>
      <c r="D344">
        <v>3</v>
      </c>
      <c r="E344" t="s">
        <v>8363</v>
      </c>
      <c r="F344">
        <v>128</v>
      </c>
      <c r="G344">
        <v>0</v>
      </c>
      <c r="H344" t="s">
        <v>47</v>
      </c>
      <c r="I344" t="s">
        <v>8364</v>
      </c>
      <c r="J344" t="s">
        <v>8365</v>
      </c>
      <c r="K344" t="s">
        <v>3896</v>
      </c>
      <c r="L344" t="s">
        <v>1220</v>
      </c>
      <c r="M344" t="s">
        <v>8366</v>
      </c>
      <c r="N344" t="s">
        <v>23</v>
      </c>
      <c r="O344" t="s">
        <v>63</v>
      </c>
      <c r="P344" t="s">
        <v>54</v>
      </c>
      <c r="Q344" t="s">
        <v>55</v>
      </c>
      <c r="R344" t="s">
        <v>24</v>
      </c>
      <c r="S344" t="s">
        <v>8367</v>
      </c>
      <c r="T344" t="s">
        <v>8366</v>
      </c>
    </row>
    <row r="345" spans="1:20" x14ac:dyDescent="0.25">
      <c r="A345" t="s">
        <v>20</v>
      </c>
      <c r="B345" t="s">
        <v>21</v>
      </c>
      <c r="C345">
        <v>50</v>
      </c>
      <c r="D345">
        <v>2</v>
      </c>
      <c r="E345" t="s">
        <v>8368</v>
      </c>
      <c r="F345">
        <v>188</v>
      </c>
      <c r="G345">
        <v>0</v>
      </c>
      <c r="H345" t="s">
        <v>1219</v>
      </c>
      <c r="I345" t="s">
        <v>1265</v>
      </c>
      <c r="J345" t="s">
        <v>1252</v>
      </c>
      <c r="K345" t="s">
        <v>23</v>
      </c>
      <c r="L345" t="s">
        <v>24</v>
      </c>
      <c r="M345" t="s">
        <v>8369</v>
      </c>
      <c r="N345" t="s">
        <v>23</v>
      </c>
      <c r="O345" t="s">
        <v>58</v>
      </c>
      <c r="P345" t="s">
        <v>26</v>
      </c>
      <c r="Q345" t="s">
        <v>33</v>
      </c>
      <c r="R345" t="s">
        <v>24</v>
      </c>
      <c r="S345" t="s">
        <v>23</v>
      </c>
      <c r="T345" t="s">
        <v>8369</v>
      </c>
    </row>
    <row r="346" spans="1:20" x14ac:dyDescent="0.25">
      <c r="A346" t="s">
        <v>28</v>
      </c>
      <c r="B346" t="s">
        <v>29</v>
      </c>
      <c r="C346">
        <v>50</v>
      </c>
      <c r="D346">
        <v>2</v>
      </c>
      <c r="E346" t="s">
        <v>8368</v>
      </c>
      <c r="F346">
        <v>188</v>
      </c>
      <c r="G346">
        <v>0</v>
      </c>
      <c r="H346" t="s">
        <v>1219</v>
      </c>
      <c r="I346" t="s">
        <v>1265</v>
      </c>
      <c r="J346" t="s">
        <v>1252</v>
      </c>
      <c r="K346" t="s">
        <v>23</v>
      </c>
      <c r="L346" t="s">
        <v>24</v>
      </c>
      <c r="M346" t="s">
        <v>8369</v>
      </c>
      <c r="N346" t="s">
        <v>23</v>
      </c>
      <c r="O346" t="s">
        <v>58</v>
      </c>
      <c r="P346" t="s">
        <v>26</v>
      </c>
      <c r="Q346" t="s">
        <v>33</v>
      </c>
      <c r="R346" t="s">
        <v>24</v>
      </c>
      <c r="S346" t="s">
        <v>23</v>
      </c>
      <c r="T346" t="s">
        <v>8369</v>
      </c>
    </row>
    <row r="347" spans="1:20" x14ac:dyDescent="0.25">
      <c r="A347" t="s">
        <v>30</v>
      </c>
      <c r="B347" t="s">
        <v>31</v>
      </c>
      <c r="C347">
        <v>50</v>
      </c>
      <c r="D347">
        <v>2</v>
      </c>
      <c r="E347" t="s">
        <v>8368</v>
      </c>
      <c r="F347">
        <v>188</v>
      </c>
      <c r="G347">
        <v>0</v>
      </c>
      <c r="H347" t="s">
        <v>1219</v>
      </c>
      <c r="I347" t="s">
        <v>1265</v>
      </c>
      <c r="J347" t="s">
        <v>1252</v>
      </c>
      <c r="K347" t="s">
        <v>23</v>
      </c>
      <c r="L347" t="s">
        <v>24</v>
      </c>
      <c r="M347" t="s">
        <v>8369</v>
      </c>
      <c r="N347" t="s">
        <v>23</v>
      </c>
      <c r="O347" t="s">
        <v>58</v>
      </c>
      <c r="P347" t="s">
        <v>26</v>
      </c>
      <c r="Q347" t="s">
        <v>33</v>
      </c>
      <c r="R347" t="s">
        <v>24</v>
      </c>
      <c r="S347" t="s">
        <v>23</v>
      </c>
      <c r="T347" t="s">
        <v>8369</v>
      </c>
    </row>
    <row r="348" spans="1:20" x14ac:dyDescent="0.25">
      <c r="A348" t="s">
        <v>20</v>
      </c>
      <c r="B348" t="s">
        <v>21</v>
      </c>
      <c r="C348">
        <v>60</v>
      </c>
      <c r="D348">
        <v>2</v>
      </c>
      <c r="E348" t="s">
        <v>8370</v>
      </c>
      <c r="F348">
        <v>300</v>
      </c>
      <c r="G348">
        <v>0</v>
      </c>
      <c r="H348" t="s">
        <v>22</v>
      </c>
      <c r="I348" t="s">
        <v>439</v>
      </c>
      <c r="J348" t="s">
        <v>8371</v>
      </c>
      <c r="K348" t="s">
        <v>8372</v>
      </c>
      <c r="L348" t="s">
        <v>3897</v>
      </c>
      <c r="M348" t="s">
        <v>8373</v>
      </c>
      <c r="N348" t="s">
        <v>23</v>
      </c>
      <c r="O348" t="s">
        <v>63</v>
      </c>
      <c r="P348" t="s">
        <v>54</v>
      </c>
      <c r="Q348" t="s">
        <v>55</v>
      </c>
      <c r="R348" t="s">
        <v>24</v>
      </c>
      <c r="S348" t="s">
        <v>8374</v>
      </c>
      <c r="T348" t="s">
        <v>8375</v>
      </c>
    </row>
    <row r="349" spans="1:20" x14ac:dyDescent="0.25">
      <c r="A349" t="s">
        <v>30</v>
      </c>
      <c r="B349" t="s">
        <v>31</v>
      </c>
      <c r="C349">
        <v>60</v>
      </c>
      <c r="D349">
        <v>3</v>
      </c>
      <c r="E349" t="s">
        <v>8370</v>
      </c>
      <c r="F349">
        <v>300</v>
      </c>
      <c r="G349">
        <v>0</v>
      </c>
      <c r="H349" t="s">
        <v>22</v>
      </c>
      <c r="I349" t="s">
        <v>439</v>
      </c>
      <c r="J349" t="s">
        <v>8371</v>
      </c>
      <c r="K349" t="s">
        <v>8372</v>
      </c>
      <c r="L349" t="s">
        <v>3897</v>
      </c>
      <c r="M349" t="s">
        <v>8373</v>
      </c>
      <c r="N349" t="s">
        <v>23</v>
      </c>
      <c r="O349" t="s">
        <v>63</v>
      </c>
      <c r="P349" t="s">
        <v>54</v>
      </c>
      <c r="Q349" t="s">
        <v>55</v>
      </c>
      <c r="R349" t="s">
        <v>24</v>
      </c>
      <c r="S349" t="s">
        <v>8374</v>
      </c>
      <c r="T349" t="s">
        <v>8375</v>
      </c>
    </row>
    <row r="350" spans="1:20" x14ac:dyDescent="0.25">
      <c r="A350" t="s">
        <v>30</v>
      </c>
      <c r="B350" t="s">
        <v>31</v>
      </c>
      <c r="C350">
        <v>60</v>
      </c>
      <c r="D350">
        <v>3</v>
      </c>
      <c r="E350" t="s">
        <v>8376</v>
      </c>
      <c r="F350">
        <v>106</v>
      </c>
      <c r="G350">
        <v>6</v>
      </c>
      <c r="H350" t="s">
        <v>1219</v>
      </c>
      <c r="I350" t="s">
        <v>4917</v>
      </c>
      <c r="J350" t="s">
        <v>311</v>
      </c>
      <c r="K350" t="s">
        <v>23</v>
      </c>
      <c r="L350" t="s">
        <v>24</v>
      </c>
      <c r="M350" t="s">
        <v>8377</v>
      </c>
      <c r="N350" t="s">
        <v>23</v>
      </c>
      <c r="O350" t="s">
        <v>307</v>
      </c>
      <c r="P350" t="s">
        <v>26</v>
      </c>
      <c r="Q350" t="s">
        <v>27</v>
      </c>
      <c r="R350" t="s">
        <v>24</v>
      </c>
      <c r="S350" t="s">
        <v>8378</v>
      </c>
      <c r="T350" t="s">
        <v>8377</v>
      </c>
    </row>
    <row r="351" spans="1:20" x14ac:dyDescent="0.25">
      <c r="A351" t="s">
        <v>20</v>
      </c>
      <c r="B351" t="s">
        <v>21</v>
      </c>
      <c r="C351">
        <v>50</v>
      </c>
      <c r="D351">
        <v>2</v>
      </c>
      <c r="E351" t="s">
        <v>8379</v>
      </c>
      <c r="F351">
        <v>188</v>
      </c>
      <c r="G351">
        <v>0</v>
      </c>
      <c r="H351" t="s">
        <v>1219</v>
      </c>
      <c r="I351" t="s">
        <v>8380</v>
      </c>
      <c r="J351" t="s">
        <v>364</v>
      </c>
      <c r="K351" t="s">
        <v>23</v>
      </c>
      <c r="L351" t="s">
        <v>24</v>
      </c>
      <c r="M351" t="s">
        <v>8381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8381</v>
      </c>
    </row>
    <row r="352" spans="1:20" x14ac:dyDescent="0.25">
      <c r="A352" t="s">
        <v>28</v>
      </c>
      <c r="B352" t="s">
        <v>29</v>
      </c>
      <c r="C352">
        <v>50</v>
      </c>
      <c r="D352">
        <v>2</v>
      </c>
      <c r="E352" t="s">
        <v>8379</v>
      </c>
      <c r="F352">
        <v>188</v>
      </c>
      <c r="G352">
        <v>0</v>
      </c>
      <c r="H352" t="s">
        <v>1219</v>
      </c>
      <c r="I352" t="s">
        <v>8380</v>
      </c>
      <c r="J352" t="s">
        <v>364</v>
      </c>
      <c r="K352" t="s">
        <v>23</v>
      </c>
      <c r="L352" t="s">
        <v>24</v>
      </c>
      <c r="M352" t="s">
        <v>8381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8381</v>
      </c>
    </row>
    <row r="353" spans="1:20" x14ac:dyDescent="0.25">
      <c r="A353" t="s">
        <v>30</v>
      </c>
      <c r="B353" t="s">
        <v>31</v>
      </c>
      <c r="C353">
        <v>50</v>
      </c>
      <c r="D353">
        <v>2</v>
      </c>
      <c r="E353" t="s">
        <v>8379</v>
      </c>
      <c r="F353">
        <v>188</v>
      </c>
      <c r="G353">
        <v>0</v>
      </c>
      <c r="H353" t="s">
        <v>1219</v>
      </c>
      <c r="I353" t="s">
        <v>8380</v>
      </c>
      <c r="J353" t="s">
        <v>364</v>
      </c>
      <c r="K353" t="s">
        <v>23</v>
      </c>
      <c r="L353" t="s">
        <v>24</v>
      </c>
      <c r="M353" t="s">
        <v>8381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8381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8382</v>
      </c>
      <c r="F354">
        <v>132</v>
      </c>
      <c r="G354">
        <v>38</v>
      </c>
      <c r="H354" t="s">
        <v>1219</v>
      </c>
      <c r="I354" t="s">
        <v>8383</v>
      </c>
      <c r="J354" t="s">
        <v>57</v>
      </c>
      <c r="K354" t="s">
        <v>23</v>
      </c>
      <c r="L354" t="s">
        <v>24</v>
      </c>
      <c r="M354" t="s">
        <v>8384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8384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8382</v>
      </c>
      <c r="F355">
        <v>132</v>
      </c>
      <c r="G355">
        <v>38</v>
      </c>
      <c r="H355" t="s">
        <v>1219</v>
      </c>
      <c r="I355" t="s">
        <v>8383</v>
      </c>
      <c r="J355" t="s">
        <v>57</v>
      </c>
      <c r="K355" t="s">
        <v>23</v>
      </c>
      <c r="L355" t="s">
        <v>24</v>
      </c>
      <c r="M355" t="s">
        <v>8384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8384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8382</v>
      </c>
      <c r="F356">
        <v>132</v>
      </c>
      <c r="G356">
        <v>38</v>
      </c>
      <c r="H356" t="s">
        <v>1219</v>
      </c>
      <c r="I356" t="s">
        <v>8383</v>
      </c>
      <c r="J356" t="s">
        <v>57</v>
      </c>
      <c r="K356" t="s">
        <v>23</v>
      </c>
      <c r="L356" t="s">
        <v>24</v>
      </c>
      <c r="M356" t="s">
        <v>8384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8384</v>
      </c>
    </row>
    <row r="357" spans="1:20" x14ac:dyDescent="0.25">
      <c r="A357" t="s">
        <v>186</v>
      </c>
      <c r="B357" t="s">
        <v>187</v>
      </c>
      <c r="C357">
        <v>33.333333333333336</v>
      </c>
      <c r="D357">
        <v>3</v>
      </c>
      <c r="E357" t="s">
        <v>8385</v>
      </c>
      <c r="F357">
        <v>100</v>
      </c>
      <c r="G357">
        <v>0</v>
      </c>
      <c r="H357" t="s">
        <v>1219</v>
      </c>
      <c r="I357" t="s">
        <v>8386</v>
      </c>
      <c r="J357" t="s">
        <v>8387</v>
      </c>
      <c r="K357" t="s">
        <v>23</v>
      </c>
      <c r="L357" t="s">
        <v>24</v>
      </c>
      <c r="M357" t="s">
        <v>8384</v>
      </c>
      <c r="N357" t="s">
        <v>23</v>
      </c>
      <c r="O357" t="s">
        <v>58</v>
      </c>
      <c r="P357" t="s">
        <v>26</v>
      </c>
      <c r="Q357" t="s">
        <v>33</v>
      </c>
      <c r="R357" t="s">
        <v>24</v>
      </c>
      <c r="S357" t="s">
        <v>23</v>
      </c>
      <c r="T357" t="s">
        <v>8384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8388</v>
      </c>
      <c r="F358">
        <v>100</v>
      </c>
      <c r="G358">
        <v>6</v>
      </c>
      <c r="H358" t="s">
        <v>1219</v>
      </c>
      <c r="I358" t="s">
        <v>8389</v>
      </c>
      <c r="J358" t="s">
        <v>306</v>
      </c>
      <c r="K358" t="s">
        <v>23</v>
      </c>
      <c r="L358" t="s">
        <v>24</v>
      </c>
      <c r="M358" t="s">
        <v>8390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8384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8388</v>
      </c>
      <c r="F359">
        <v>100</v>
      </c>
      <c r="G359">
        <v>6</v>
      </c>
      <c r="H359" t="s">
        <v>1219</v>
      </c>
      <c r="I359" t="s">
        <v>8389</v>
      </c>
      <c r="J359" t="s">
        <v>306</v>
      </c>
      <c r="K359" t="s">
        <v>23</v>
      </c>
      <c r="L359" t="s">
        <v>24</v>
      </c>
      <c r="M359" t="s">
        <v>8390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8384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8388</v>
      </c>
      <c r="F360">
        <v>100</v>
      </c>
      <c r="G360">
        <v>6</v>
      </c>
      <c r="H360" t="s">
        <v>1219</v>
      </c>
      <c r="I360" t="s">
        <v>8389</v>
      </c>
      <c r="J360" t="s">
        <v>306</v>
      </c>
      <c r="K360" t="s">
        <v>23</v>
      </c>
      <c r="L360" t="s">
        <v>24</v>
      </c>
      <c r="M360" t="s">
        <v>8390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8384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8391</v>
      </c>
      <c r="F361">
        <v>94</v>
      </c>
      <c r="G361">
        <v>0</v>
      </c>
      <c r="H361" t="s">
        <v>1219</v>
      </c>
      <c r="I361" t="s">
        <v>8392</v>
      </c>
      <c r="J361" t="s">
        <v>1258</v>
      </c>
      <c r="K361" t="s">
        <v>23</v>
      </c>
      <c r="L361" t="s">
        <v>24</v>
      </c>
      <c r="M361" t="s">
        <v>8393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8393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8391</v>
      </c>
      <c r="F362">
        <v>94</v>
      </c>
      <c r="G362">
        <v>0</v>
      </c>
      <c r="H362" t="s">
        <v>1219</v>
      </c>
      <c r="I362" t="s">
        <v>8392</v>
      </c>
      <c r="J362" t="s">
        <v>1258</v>
      </c>
      <c r="K362" t="s">
        <v>23</v>
      </c>
      <c r="L362" t="s">
        <v>24</v>
      </c>
      <c r="M362" t="s">
        <v>8393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8393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8391</v>
      </c>
      <c r="F363">
        <v>94</v>
      </c>
      <c r="G363">
        <v>0</v>
      </c>
      <c r="H363" t="s">
        <v>1219</v>
      </c>
      <c r="I363" t="s">
        <v>8392</v>
      </c>
      <c r="J363" t="s">
        <v>1258</v>
      </c>
      <c r="K363" t="s">
        <v>23</v>
      </c>
      <c r="L363" t="s">
        <v>24</v>
      </c>
      <c r="M363" t="s">
        <v>8393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8393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8394</v>
      </c>
      <c r="F364">
        <v>94</v>
      </c>
      <c r="G364">
        <v>0</v>
      </c>
      <c r="H364" t="s">
        <v>1219</v>
      </c>
      <c r="I364" t="s">
        <v>8395</v>
      </c>
      <c r="J364" t="s">
        <v>1242</v>
      </c>
      <c r="K364" t="s">
        <v>23</v>
      </c>
      <c r="L364" t="s">
        <v>24</v>
      </c>
      <c r="M364" t="s">
        <v>8393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8393</v>
      </c>
    </row>
    <row r="365" spans="1:20" x14ac:dyDescent="0.25">
      <c r="A365" t="s">
        <v>28</v>
      </c>
      <c r="B365" t="s">
        <v>29</v>
      </c>
      <c r="C365">
        <v>50</v>
      </c>
      <c r="D365">
        <v>1</v>
      </c>
      <c r="E365" t="s">
        <v>8394</v>
      </c>
      <c r="F365">
        <v>94</v>
      </c>
      <c r="G365">
        <v>0</v>
      </c>
      <c r="H365" t="s">
        <v>1219</v>
      </c>
      <c r="I365" t="s">
        <v>8395</v>
      </c>
      <c r="J365" t="s">
        <v>1242</v>
      </c>
      <c r="K365" t="s">
        <v>23</v>
      </c>
      <c r="L365" t="s">
        <v>24</v>
      </c>
      <c r="M365" t="s">
        <v>8393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8393</v>
      </c>
    </row>
    <row r="366" spans="1:20" x14ac:dyDescent="0.25">
      <c r="A366" t="s">
        <v>30</v>
      </c>
      <c r="B366" t="s">
        <v>31</v>
      </c>
      <c r="C366">
        <v>50</v>
      </c>
      <c r="D366">
        <v>1</v>
      </c>
      <c r="E366" t="s">
        <v>8394</v>
      </c>
      <c r="F366">
        <v>94</v>
      </c>
      <c r="G366">
        <v>0</v>
      </c>
      <c r="H366" t="s">
        <v>1219</v>
      </c>
      <c r="I366" t="s">
        <v>8395</v>
      </c>
      <c r="J366" t="s">
        <v>1242</v>
      </c>
      <c r="K366" t="s">
        <v>23</v>
      </c>
      <c r="L366" t="s">
        <v>24</v>
      </c>
      <c r="M366" t="s">
        <v>8393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8393</v>
      </c>
    </row>
    <row r="367" spans="1:20" x14ac:dyDescent="0.25">
      <c r="A367" t="s">
        <v>20</v>
      </c>
      <c r="B367" t="s">
        <v>21</v>
      </c>
      <c r="C367">
        <v>50</v>
      </c>
      <c r="D367">
        <v>3</v>
      </c>
      <c r="E367" t="s">
        <v>8396</v>
      </c>
      <c r="F367">
        <v>282</v>
      </c>
      <c r="G367">
        <v>0</v>
      </c>
      <c r="H367" t="s">
        <v>1219</v>
      </c>
      <c r="I367" t="s">
        <v>8397</v>
      </c>
      <c r="J367" t="s">
        <v>1221</v>
      </c>
      <c r="K367" t="s">
        <v>23</v>
      </c>
      <c r="L367" t="s">
        <v>24</v>
      </c>
      <c r="M367" t="s">
        <v>8398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8398</v>
      </c>
    </row>
    <row r="368" spans="1:20" x14ac:dyDescent="0.25">
      <c r="A368" t="s">
        <v>28</v>
      </c>
      <c r="B368" t="s">
        <v>29</v>
      </c>
      <c r="C368">
        <v>50</v>
      </c>
      <c r="D368">
        <v>3</v>
      </c>
      <c r="E368" t="s">
        <v>8396</v>
      </c>
      <c r="F368">
        <v>282</v>
      </c>
      <c r="G368">
        <v>0</v>
      </c>
      <c r="H368" t="s">
        <v>1219</v>
      </c>
      <c r="I368" t="s">
        <v>8397</v>
      </c>
      <c r="J368" t="s">
        <v>1221</v>
      </c>
      <c r="K368" t="s">
        <v>23</v>
      </c>
      <c r="L368" t="s">
        <v>24</v>
      </c>
      <c r="M368" t="s">
        <v>8398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8398</v>
      </c>
    </row>
    <row r="369" spans="1:20" x14ac:dyDescent="0.25">
      <c r="A369" t="s">
        <v>30</v>
      </c>
      <c r="B369" t="s">
        <v>31</v>
      </c>
      <c r="C369">
        <v>50</v>
      </c>
      <c r="D369">
        <v>3</v>
      </c>
      <c r="E369" t="s">
        <v>8396</v>
      </c>
      <c r="F369">
        <v>282</v>
      </c>
      <c r="G369">
        <v>0</v>
      </c>
      <c r="H369" t="s">
        <v>1219</v>
      </c>
      <c r="I369" t="s">
        <v>8397</v>
      </c>
      <c r="J369" t="s">
        <v>1221</v>
      </c>
      <c r="K369" t="s">
        <v>23</v>
      </c>
      <c r="L369" t="s">
        <v>24</v>
      </c>
      <c r="M369" t="s">
        <v>8398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23</v>
      </c>
      <c r="T369" t="s">
        <v>8398</v>
      </c>
    </row>
    <row r="370" spans="1:20" x14ac:dyDescent="0.25">
      <c r="A370" t="s">
        <v>186</v>
      </c>
      <c r="B370" t="s">
        <v>187</v>
      </c>
      <c r="C370">
        <v>33.333333333333336</v>
      </c>
      <c r="D370">
        <v>6</v>
      </c>
      <c r="E370" t="s">
        <v>8399</v>
      </c>
      <c r="F370">
        <v>200</v>
      </c>
      <c r="G370">
        <v>0</v>
      </c>
      <c r="H370" t="s">
        <v>1219</v>
      </c>
      <c r="I370" t="s">
        <v>8400</v>
      </c>
      <c r="J370" t="s">
        <v>306</v>
      </c>
      <c r="K370" t="s">
        <v>23</v>
      </c>
      <c r="L370" t="s">
        <v>24</v>
      </c>
      <c r="M370" t="s">
        <v>8401</v>
      </c>
      <c r="N370" t="s">
        <v>23</v>
      </c>
      <c r="O370" t="s">
        <v>58</v>
      </c>
      <c r="P370" t="s">
        <v>26</v>
      </c>
      <c r="Q370" t="s">
        <v>33</v>
      </c>
      <c r="R370" t="s">
        <v>24</v>
      </c>
      <c r="S370" t="s">
        <v>23</v>
      </c>
      <c r="T370" t="s">
        <v>8402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8403</v>
      </c>
      <c r="F371">
        <v>94</v>
      </c>
      <c r="G371">
        <v>0</v>
      </c>
      <c r="H371" t="s">
        <v>1219</v>
      </c>
      <c r="I371" t="s">
        <v>1232</v>
      </c>
      <c r="J371" t="s">
        <v>336</v>
      </c>
      <c r="K371" t="s">
        <v>23</v>
      </c>
      <c r="L371" t="s">
        <v>24</v>
      </c>
      <c r="M371" t="s">
        <v>8404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8405</v>
      </c>
    </row>
    <row r="372" spans="1:20" x14ac:dyDescent="0.25">
      <c r="A372" t="s">
        <v>28</v>
      </c>
      <c r="B372" t="s">
        <v>29</v>
      </c>
      <c r="C372">
        <v>50</v>
      </c>
      <c r="D372">
        <v>1</v>
      </c>
      <c r="E372" t="s">
        <v>8403</v>
      </c>
      <c r="F372">
        <v>94</v>
      </c>
      <c r="G372">
        <v>0</v>
      </c>
      <c r="H372" t="s">
        <v>1219</v>
      </c>
      <c r="I372" t="s">
        <v>1232</v>
      </c>
      <c r="J372" t="s">
        <v>336</v>
      </c>
      <c r="K372" t="s">
        <v>23</v>
      </c>
      <c r="L372" t="s">
        <v>24</v>
      </c>
      <c r="M372" t="s">
        <v>8404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8405</v>
      </c>
    </row>
    <row r="373" spans="1:20" x14ac:dyDescent="0.25">
      <c r="A373" t="s">
        <v>30</v>
      </c>
      <c r="B373" t="s">
        <v>31</v>
      </c>
      <c r="C373">
        <v>50</v>
      </c>
      <c r="D373">
        <v>1</v>
      </c>
      <c r="E373" t="s">
        <v>8403</v>
      </c>
      <c r="F373">
        <v>94</v>
      </c>
      <c r="G373">
        <v>0</v>
      </c>
      <c r="H373" t="s">
        <v>1219</v>
      </c>
      <c r="I373" t="s">
        <v>1232</v>
      </c>
      <c r="J373" t="s">
        <v>336</v>
      </c>
      <c r="K373" t="s">
        <v>23</v>
      </c>
      <c r="L373" t="s">
        <v>24</v>
      </c>
      <c r="M373" t="s">
        <v>8404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23</v>
      </c>
      <c r="T373" t="s">
        <v>8405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8406</v>
      </c>
      <c r="F374">
        <v>100</v>
      </c>
      <c r="G374">
        <v>0</v>
      </c>
      <c r="H374" t="s">
        <v>1219</v>
      </c>
      <c r="I374" t="s">
        <v>8407</v>
      </c>
      <c r="J374" t="s">
        <v>329</v>
      </c>
      <c r="K374" t="s">
        <v>23</v>
      </c>
      <c r="L374" t="s">
        <v>24</v>
      </c>
      <c r="M374" t="s">
        <v>8408</v>
      </c>
      <c r="N374" t="s">
        <v>23</v>
      </c>
      <c r="O374" t="s">
        <v>307</v>
      </c>
      <c r="P374" t="s">
        <v>26</v>
      </c>
      <c r="Q374" t="s">
        <v>27</v>
      </c>
      <c r="R374" t="s">
        <v>24</v>
      </c>
      <c r="S374" t="s">
        <v>8409</v>
      </c>
      <c r="T374" t="s">
        <v>8408</v>
      </c>
    </row>
    <row r="375" spans="1:20" x14ac:dyDescent="0.25">
      <c r="A375" t="s">
        <v>28</v>
      </c>
      <c r="B375" t="s">
        <v>29</v>
      </c>
      <c r="C375">
        <v>50</v>
      </c>
      <c r="D375">
        <v>1</v>
      </c>
      <c r="E375" t="s">
        <v>8406</v>
      </c>
      <c r="F375">
        <v>100</v>
      </c>
      <c r="G375">
        <v>0</v>
      </c>
      <c r="H375" t="s">
        <v>1219</v>
      </c>
      <c r="I375" t="s">
        <v>8407</v>
      </c>
      <c r="J375" t="s">
        <v>329</v>
      </c>
      <c r="K375" t="s">
        <v>23</v>
      </c>
      <c r="L375" t="s">
        <v>24</v>
      </c>
      <c r="M375" t="s">
        <v>8408</v>
      </c>
      <c r="N375" t="s">
        <v>23</v>
      </c>
      <c r="O375" t="s">
        <v>307</v>
      </c>
      <c r="P375" t="s">
        <v>26</v>
      </c>
      <c r="Q375" t="s">
        <v>27</v>
      </c>
      <c r="R375" t="s">
        <v>24</v>
      </c>
      <c r="S375" t="s">
        <v>8409</v>
      </c>
      <c r="T375" t="s">
        <v>8408</v>
      </c>
    </row>
    <row r="376" spans="1:20" x14ac:dyDescent="0.25">
      <c r="A376" t="s">
        <v>30</v>
      </c>
      <c r="B376" t="s">
        <v>31</v>
      </c>
      <c r="C376">
        <v>50</v>
      </c>
      <c r="D376">
        <v>1</v>
      </c>
      <c r="E376" t="s">
        <v>8406</v>
      </c>
      <c r="F376">
        <v>100</v>
      </c>
      <c r="G376">
        <v>0</v>
      </c>
      <c r="H376" t="s">
        <v>1219</v>
      </c>
      <c r="I376" t="s">
        <v>8407</v>
      </c>
      <c r="J376" t="s">
        <v>329</v>
      </c>
      <c r="K376" t="s">
        <v>23</v>
      </c>
      <c r="L376" t="s">
        <v>24</v>
      </c>
      <c r="M376" t="s">
        <v>8408</v>
      </c>
      <c r="N376" t="s">
        <v>23</v>
      </c>
      <c r="O376" t="s">
        <v>307</v>
      </c>
      <c r="P376" t="s">
        <v>26</v>
      </c>
      <c r="Q376" t="s">
        <v>27</v>
      </c>
      <c r="R376" t="s">
        <v>24</v>
      </c>
      <c r="S376" t="s">
        <v>8409</v>
      </c>
      <c r="T376" t="s">
        <v>8408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8410</v>
      </c>
      <c r="F377">
        <v>100</v>
      </c>
      <c r="G377">
        <v>6</v>
      </c>
      <c r="H377" t="s">
        <v>1219</v>
      </c>
      <c r="I377" t="s">
        <v>8411</v>
      </c>
      <c r="J377" t="s">
        <v>309</v>
      </c>
      <c r="K377" t="s">
        <v>23</v>
      </c>
      <c r="L377" t="s">
        <v>24</v>
      </c>
      <c r="M377" t="s">
        <v>8412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23</v>
      </c>
      <c r="T377" t="s">
        <v>8412</v>
      </c>
    </row>
    <row r="378" spans="1:20" x14ac:dyDescent="0.25">
      <c r="A378" t="s">
        <v>28</v>
      </c>
      <c r="B378" t="s">
        <v>29</v>
      </c>
      <c r="C378">
        <v>50</v>
      </c>
      <c r="D378">
        <v>1</v>
      </c>
      <c r="E378" t="s">
        <v>8410</v>
      </c>
      <c r="F378">
        <v>100</v>
      </c>
      <c r="G378">
        <v>6</v>
      </c>
      <c r="H378" t="s">
        <v>1219</v>
      </c>
      <c r="I378" t="s">
        <v>8411</v>
      </c>
      <c r="J378" t="s">
        <v>309</v>
      </c>
      <c r="K378" t="s">
        <v>23</v>
      </c>
      <c r="L378" t="s">
        <v>24</v>
      </c>
      <c r="M378" t="s">
        <v>8412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23</v>
      </c>
      <c r="T378" t="s">
        <v>8412</v>
      </c>
    </row>
    <row r="379" spans="1:20" x14ac:dyDescent="0.25">
      <c r="A379" t="s">
        <v>30</v>
      </c>
      <c r="B379" t="s">
        <v>31</v>
      </c>
      <c r="C379">
        <v>50</v>
      </c>
      <c r="D379">
        <v>1</v>
      </c>
      <c r="E379" t="s">
        <v>8410</v>
      </c>
      <c r="F379">
        <v>100</v>
      </c>
      <c r="G379">
        <v>6</v>
      </c>
      <c r="H379" t="s">
        <v>1219</v>
      </c>
      <c r="I379" t="s">
        <v>8411</v>
      </c>
      <c r="J379" t="s">
        <v>309</v>
      </c>
      <c r="K379" t="s">
        <v>23</v>
      </c>
      <c r="L379" t="s">
        <v>24</v>
      </c>
      <c r="M379" t="s">
        <v>8412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8412</v>
      </c>
    </row>
    <row r="380" spans="1:20" x14ac:dyDescent="0.25">
      <c r="A380" t="s">
        <v>186</v>
      </c>
      <c r="B380" t="s">
        <v>187</v>
      </c>
      <c r="C380">
        <v>65</v>
      </c>
      <c r="D380">
        <v>8</v>
      </c>
      <c r="E380" t="s">
        <v>8413</v>
      </c>
      <c r="F380">
        <v>860</v>
      </c>
      <c r="G380">
        <v>0</v>
      </c>
      <c r="H380" t="s">
        <v>47</v>
      </c>
      <c r="I380" t="s">
        <v>8414</v>
      </c>
      <c r="J380" t="s">
        <v>8415</v>
      </c>
      <c r="K380" t="s">
        <v>8416</v>
      </c>
      <c r="L380" t="s">
        <v>8417</v>
      </c>
      <c r="M380" t="s">
        <v>8418</v>
      </c>
      <c r="N380" t="s">
        <v>1225</v>
      </c>
      <c r="O380" t="s">
        <v>4242</v>
      </c>
      <c r="P380" t="s">
        <v>1227</v>
      </c>
      <c r="Q380" t="s">
        <v>1228</v>
      </c>
      <c r="R380" t="s">
        <v>24</v>
      </c>
      <c r="S380" t="s">
        <v>8419</v>
      </c>
      <c r="T380" t="s">
        <v>8418</v>
      </c>
    </row>
    <row r="381" spans="1:20" x14ac:dyDescent="0.25">
      <c r="A381" t="s">
        <v>279</v>
      </c>
      <c r="B381" t="s">
        <v>285</v>
      </c>
      <c r="C381">
        <v>139</v>
      </c>
      <c r="D381">
        <v>2</v>
      </c>
      <c r="E381" t="s">
        <v>8413</v>
      </c>
      <c r="F381">
        <v>860</v>
      </c>
      <c r="G381">
        <v>0</v>
      </c>
      <c r="H381" t="s">
        <v>47</v>
      </c>
      <c r="I381" t="s">
        <v>8414</v>
      </c>
      <c r="J381" t="s">
        <v>8415</v>
      </c>
      <c r="K381" t="s">
        <v>8416</v>
      </c>
      <c r="L381" t="s">
        <v>8417</v>
      </c>
      <c r="M381" t="s">
        <v>8418</v>
      </c>
      <c r="N381" t="s">
        <v>1225</v>
      </c>
      <c r="O381" t="s">
        <v>4242</v>
      </c>
      <c r="P381" t="s">
        <v>1227</v>
      </c>
      <c r="Q381" t="s">
        <v>1228</v>
      </c>
      <c r="R381" t="s">
        <v>24</v>
      </c>
      <c r="S381" t="s">
        <v>8419</v>
      </c>
      <c r="T381" t="s">
        <v>8418</v>
      </c>
    </row>
    <row r="382" spans="1:20" x14ac:dyDescent="0.25">
      <c r="A382" t="s">
        <v>278</v>
      </c>
      <c r="B382" t="s">
        <v>284</v>
      </c>
      <c r="C382">
        <v>139</v>
      </c>
      <c r="D382">
        <v>2</v>
      </c>
      <c r="E382" t="s">
        <v>8413</v>
      </c>
      <c r="F382">
        <v>860</v>
      </c>
      <c r="G382">
        <v>0</v>
      </c>
      <c r="H382" t="s">
        <v>47</v>
      </c>
      <c r="I382" t="s">
        <v>8414</v>
      </c>
      <c r="J382" t="s">
        <v>8415</v>
      </c>
      <c r="K382" t="s">
        <v>8416</v>
      </c>
      <c r="L382" t="s">
        <v>8417</v>
      </c>
      <c r="M382" t="s">
        <v>8418</v>
      </c>
      <c r="N382" t="s">
        <v>1225</v>
      </c>
      <c r="O382" t="s">
        <v>4242</v>
      </c>
      <c r="P382" t="s">
        <v>1227</v>
      </c>
      <c r="Q382" t="s">
        <v>1228</v>
      </c>
      <c r="R382" t="s">
        <v>24</v>
      </c>
      <c r="S382" t="s">
        <v>8419</v>
      </c>
      <c r="T382" t="s">
        <v>8418</v>
      </c>
    </row>
    <row r="383" spans="1:20" x14ac:dyDescent="0.25">
      <c r="A383" t="s">
        <v>279</v>
      </c>
      <c r="B383" t="s">
        <v>285</v>
      </c>
      <c r="C383">
        <v>139</v>
      </c>
      <c r="D383">
        <v>1</v>
      </c>
      <c r="E383" t="s">
        <v>8420</v>
      </c>
      <c r="F383">
        <v>215</v>
      </c>
      <c r="G383">
        <v>0</v>
      </c>
      <c r="H383" t="s">
        <v>47</v>
      </c>
      <c r="I383" t="s">
        <v>8421</v>
      </c>
      <c r="J383" t="s">
        <v>8422</v>
      </c>
      <c r="K383" t="s">
        <v>5238</v>
      </c>
      <c r="L383" t="s">
        <v>8423</v>
      </c>
      <c r="M383" t="s">
        <v>8424</v>
      </c>
      <c r="N383" t="s">
        <v>1225</v>
      </c>
      <c r="O383" t="s">
        <v>4242</v>
      </c>
      <c r="P383" t="s">
        <v>1227</v>
      </c>
      <c r="Q383" t="s">
        <v>1228</v>
      </c>
      <c r="R383" t="s">
        <v>24</v>
      </c>
      <c r="S383" t="s">
        <v>8425</v>
      </c>
      <c r="T383" t="s">
        <v>8424</v>
      </c>
    </row>
    <row r="384" spans="1:20" x14ac:dyDescent="0.25">
      <c r="A384" t="s">
        <v>278</v>
      </c>
      <c r="B384" t="s">
        <v>284</v>
      </c>
      <c r="C384">
        <v>139</v>
      </c>
      <c r="D384">
        <v>1</v>
      </c>
      <c r="E384" t="s">
        <v>8420</v>
      </c>
      <c r="F384">
        <v>215</v>
      </c>
      <c r="G384">
        <v>0</v>
      </c>
      <c r="H384" t="s">
        <v>47</v>
      </c>
      <c r="I384" t="s">
        <v>8421</v>
      </c>
      <c r="J384" t="s">
        <v>8422</v>
      </c>
      <c r="K384" t="s">
        <v>5238</v>
      </c>
      <c r="L384" t="s">
        <v>8423</v>
      </c>
      <c r="M384" t="s">
        <v>8424</v>
      </c>
      <c r="N384" t="s">
        <v>1225</v>
      </c>
      <c r="O384" t="s">
        <v>4242</v>
      </c>
      <c r="P384" t="s">
        <v>1227</v>
      </c>
      <c r="Q384" t="s">
        <v>1228</v>
      </c>
      <c r="R384" t="s">
        <v>24</v>
      </c>
      <c r="S384" t="s">
        <v>8425</v>
      </c>
      <c r="T384" t="s">
        <v>8424</v>
      </c>
    </row>
    <row r="385" spans="1:20" x14ac:dyDescent="0.25">
      <c r="A385" t="s">
        <v>46</v>
      </c>
      <c r="B385" t="s">
        <v>56</v>
      </c>
      <c r="C385">
        <v>66.333333333333329</v>
      </c>
      <c r="D385">
        <v>3</v>
      </c>
      <c r="E385" t="s">
        <v>8426</v>
      </c>
      <c r="F385">
        <v>220</v>
      </c>
      <c r="G385">
        <v>0</v>
      </c>
      <c r="H385" t="s">
        <v>1219</v>
      </c>
      <c r="I385" t="s">
        <v>8427</v>
      </c>
      <c r="J385" t="s">
        <v>303</v>
      </c>
      <c r="K385" t="s">
        <v>23</v>
      </c>
      <c r="L385" t="s">
        <v>24</v>
      </c>
      <c r="M385" t="s">
        <v>8428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8428</v>
      </c>
    </row>
    <row r="386" spans="1:20" x14ac:dyDescent="0.25">
      <c r="A386" t="s">
        <v>20</v>
      </c>
      <c r="B386" t="s">
        <v>21</v>
      </c>
      <c r="C386">
        <v>50</v>
      </c>
      <c r="D386">
        <v>5</v>
      </c>
      <c r="E386" t="s">
        <v>8429</v>
      </c>
      <c r="F386">
        <v>455</v>
      </c>
      <c r="G386">
        <v>0</v>
      </c>
      <c r="H386" t="s">
        <v>1219</v>
      </c>
      <c r="I386" t="s">
        <v>8430</v>
      </c>
      <c r="J386" t="s">
        <v>303</v>
      </c>
      <c r="K386" t="s">
        <v>23</v>
      </c>
      <c r="L386" t="s">
        <v>24</v>
      </c>
      <c r="M386" t="s">
        <v>8431</v>
      </c>
      <c r="N386" t="s">
        <v>23</v>
      </c>
      <c r="O386" t="s">
        <v>58</v>
      </c>
      <c r="P386" t="s">
        <v>26</v>
      </c>
      <c r="Q386" t="s">
        <v>33</v>
      </c>
      <c r="R386" t="s">
        <v>24</v>
      </c>
      <c r="S386" t="s">
        <v>23</v>
      </c>
      <c r="T386" t="s">
        <v>8431</v>
      </c>
    </row>
    <row r="387" spans="1:20" x14ac:dyDescent="0.25">
      <c r="A387" t="s">
        <v>28</v>
      </c>
      <c r="B387" t="s">
        <v>29</v>
      </c>
      <c r="C387">
        <v>50</v>
      </c>
      <c r="D387">
        <v>5</v>
      </c>
      <c r="E387" t="s">
        <v>8429</v>
      </c>
      <c r="F387">
        <v>455</v>
      </c>
      <c r="G387">
        <v>0</v>
      </c>
      <c r="H387" t="s">
        <v>1219</v>
      </c>
      <c r="I387" t="s">
        <v>8430</v>
      </c>
      <c r="J387" t="s">
        <v>303</v>
      </c>
      <c r="K387" t="s">
        <v>23</v>
      </c>
      <c r="L387" t="s">
        <v>24</v>
      </c>
      <c r="M387" t="s">
        <v>8431</v>
      </c>
      <c r="N387" t="s">
        <v>23</v>
      </c>
      <c r="O387" t="s">
        <v>58</v>
      </c>
      <c r="P387" t="s">
        <v>26</v>
      </c>
      <c r="Q387" t="s">
        <v>33</v>
      </c>
      <c r="R387" t="s">
        <v>24</v>
      </c>
      <c r="S387" t="s">
        <v>23</v>
      </c>
      <c r="T387" t="s">
        <v>8431</v>
      </c>
    </row>
    <row r="388" spans="1:20" x14ac:dyDescent="0.25">
      <c r="A388" t="s">
        <v>30</v>
      </c>
      <c r="B388" t="s">
        <v>31</v>
      </c>
      <c r="C388">
        <v>50</v>
      </c>
      <c r="D388">
        <v>5</v>
      </c>
      <c r="E388" t="s">
        <v>8429</v>
      </c>
      <c r="F388">
        <v>455</v>
      </c>
      <c r="G388">
        <v>0</v>
      </c>
      <c r="H388" t="s">
        <v>1219</v>
      </c>
      <c r="I388" t="s">
        <v>8430</v>
      </c>
      <c r="J388" t="s">
        <v>303</v>
      </c>
      <c r="K388" t="s">
        <v>23</v>
      </c>
      <c r="L388" t="s">
        <v>24</v>
      </c>
      <c r="M388" t="s">
        <v>8431</v>
      </c>
      <c r="N388" t="s">
        <v>23</v>
      </c>
      <c r="O388" t="s">
        <v>58</v>
      </c>
      <c r="P388" t="s">
        <v>26</v>
      </c>
      <c r="Q388" t="s">
        <v>33</v>
      </c>
      <c r="R388" t="s">
        <v>24</v>
      </c>
      <c r="S388" t="s">
        <v>23</v>
      </c>
      <c r="T388" t="s">
        <v>8431</v>
      </c>
    </row>
    <row r="389" spans="1:20" x14ac:dyDescent="0.25">
      <c r="A389" t="s">
        <v>186</v>
      </c>
      <c r="B389" t="s">
        <v>187</v>
      </c>
      <c r="C389">
        <v>33.333333333333336</v>
      </c>
      <c r="D389">
        <v>3</v>
      </c>
      <c r="E389" t="s">
        <v>8432</v>
      </c>
      <c r="F389">
        <v>150</v>
      </c>
      <c r="G389">
        <v>0</v>
      </c>
      <c r="H389" t="s">
        <v>22</v>
      </c>
      <c r="I389" t="s">
        <v>8433</v>
      </c>
      <c r="J389" t="s">
        <v>8434</v>
      </c>
      <c r="K389" t="s">
        <v>8435</v>
      </c>
      <c r="L389" t="s">
        <v>68</v>
      </c>
      <c r="M389" t="s">
        <v>8436</v>
      </c>
      <c r="N389" t="s">
        <v>23</v>
      </c>
      <c r="O389" t="s">
        <v>63</v>
      </c>
      <c r="P389" t="s">
        <v>54</v>
      </c>
      <c r="Q389" t="s">
        <v>55</v>
      </c>
      <c r="R389" t="s">
        <v>24</v>
      </c>
      <c r="S389" t="s">
        <v>8437</v>
      </c>
      <c r="T389" t="s">
        <v>8438</v>
      </c>
    </row>
    <row r="390" spans="1:20" x14ac:dyDescent="0.25">
      <c r="A390" t="s">
        <v>46</v>
      </c>
      <c r="B390" t="s">
        <v>56</v>
      </c>
      <c r="C390">
        <v>100</v>
      </c>
      <c r="D390">
        <v>1</v>
      </c>
      <c r="E390" t="s">
        <v>8439</v>
      </c>
      <c r="F390">
        <v>135</v>
      </c>
      <c r="G390">
        <v>35</v>
      </c>
      <c r="H390" t="s">
        <v>22</v>
      </c>
      <c r="I390" t="s">
        <v>8440</v>
      </c>
      <c r="J390" t="s">
        <v>8441</v>
      </c>
      <c r="K390" t="s">
        <v>562</v>
      </c>
      <c r="L390" t="s">
        <v>6262</v>
      </c>
      <c r="M390" t="s">
        <v>8384</v>
      </c>
      <c r="N390" t="s">
        <v>23</v>
      </c>
      <c r="O390" t="s">
        <v>63</v>
      </c>
      <c r="P390" t="s">
        <v>54</v>
      </c>
      <c r="Q390" t="s">
        <v>55</v>
      </c>
      <c r="R390" t="s">
        <v>24</v>
      </c>
      <c r="S390" t="s">
        <v>8442</v>
      </c>
      <c r="T390" t="s">
        <v>8443</v>
      </c>
    </row>
    <row r="391" spans="1:20" x14ac:dyDescent="0.25">
      <c r="A391" t="s">
        <v>186</v>
      </c>
      <c r="B391" t="s">
        <v>187</v>
      </c>
      <c r="C391">
        <v>50</v>
      </c>
      <c r="D391">
        <v>6</v>
      </c>
      <c r="E391" t="s">
        <v>8444</v>
      </c>
      <c r="F391">
        <v>200</v>
      </c>
      <c r="G391">
        <v>0</v>
      </c>
      <c r="H391" t="s">
        <v>22</v>
      </c>
      <c r="I391" t="s">
        <v>8445</v>
      </c>
      <c r="J391" t="s">
        <v>302</v>
      </c>
      <c r="K391" t="s">
        <v>23</v>
      </c>
      <c r="L391" t="s">
        <v>24</v>
      </c>
      <c r="M391" t="s">
        <v>8446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8446</v>
      </c>
    </row>
    <row r="392" spans="1:20" x14ac:dyDescent="0.25">
      <c r="A392" t="s">
        <v>46</v>
      </c>
      <c r="B392" t="s">
        <v>56</v>
      </c>
      <c r="C392">
        <v>66.333333333333329</v>
      </c>
      <c r="D392">
        <v>3</v>
      </c>
      <c r="E392" t="s">
        <v>8447</v>
      </c>
      <c r="F392">
        <v>139.25</v>
      </c>
      <c r="G392">
        <v>26</v>
      </c>
      <c r="H392" t="s">
        <v>1222</v>
      </c>
      <c r="I392" t="s">
        <v>8448</v>
      </c>
      <c r="J392" t="s">
        <v>8449</v>
      </c>
      <c r="K392" t="s">
        <v>4804</v>
      </c>
      <c r="L392" t="s">
        <v>8450</v>
      </c>
      <c r="M392" t="s">
        <v>8451</v>
      </c>
      <c r="N392" t="s">
        <v>23</v>
      </c>
      <c r="O392" t="s">
        <v>48</v>
      </c>
      <c r="P392" t="s">
        <v>49</v>
      </c>
      <c r="Q392" t="s">
        <v>50</v>
      </c>
      <c r="R392" t="s">
        <v>24</v>
      </c>
      <c r="S392" t="s">
        <v>8452</v>
      </c>
      <c r="T392" t="s">
        <v>8451</v>
      </c>
    </row>
    <row r="393" spans="1:20" x14ac:dyDescent="0.25">
      <c r="A393" t="s">
        <v>20</v>
      </c>
      <c r="B393" t="s">
        <v>21</v>
      </c>
      <c r="C393">
        <v>50</v>
      </c>
      <c r="D393">
        <v>2</v>
      </c>
      <c r="E393" t="s">
        <v>8453</v>
      </c>
      <c r="F393">
        <v>188</v>
      </c>
      <c r="G393">
        <v>0</v>
      </c>
      <c r="H393" t="s">
        <v>1219</v>
      </c>
      <c r="I393" t="s">
        <v>8454</v>
      </c>
      <c r="J393" t="s">
        <v>333</v>
      </c>
      <c r="K393" t="s">
        <v>23</v>
      </c>
      <c r="L393" t="s">
        <v>24</v>
      </c>
      <c r="M393" t="s">
        <v>8455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8456</v>
      </c>
    </row>
    <row r="394" spans="1:20" x14ac:dyDescent="0.25">
      <c r="A394" t="s">
        <v>28</v>
      </c>
      <c r="B394" t="s">
        <v>29</v>
      </c>
      <c r="C394">
        <v>50</v>
      </c>
      <c r="D394">
        <v>2</v>
      </c>
      <c r="E394" t="s">
        <v>8453</v>
      </c>
      <c r="F394">
        <v>188</v>
      </c>
      <c r="G394">
        <v>0</v>
      </c>
      <c r="H394" t="s">
        <v>1219</v>
      </c>
      <c r="I394" t="s">
        <v>8454</v>
      </c>
      <c r="J394" t="s">
        <v>333</v>
      </c>
      <c r="K394" t="s">
        <v>23</v>
      </c>
      <c r="L394" t="s">
        <v>24</v>
      </c>
      <c r="M394" t="s">
        <v>8455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8456</v>
      </c>
    </row>
    <row r="395" spans="1:20" x14ac:dyDescent="0.25">
      <c r="A395" t="s">
        <v>30</v>
      </c>
      <c r="B395" t="s">
        <v>31</v>
      </c>
      <c r="C395">
        <v>50</v>
      </c>
      <c r="D395">
        <v>2</v>
      </c>
      <c r="E395" t="s">
        <v>8453</v>
      </c>
      <c r="F395">
        <v>188</v>
      </c>
      <c r="G395">
        <v>0</v>
      </c>
      <c r="H395" t="s">
        <v>1219</v>
      </c>
      <c r="I395" t="s">
        <v>8454</v>
      </c>
      <c r="J395" t="s">
        <v>333</v>
      </c>
      <c r="K395" t="s">
        <v>23</v>
      </c>
      <c r="L395" t="s">
        <v>24</v>
      </c>
      <c r="M395" t="s">
        <v>8455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8456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8457</v>
      </c>
      <c r="F396">
        <v>100</v>
      </c>
      <c r="G396">
        <v>0</v>
      </c>
      <c r="H396" t="s">
        <v>1219</v>
      </c>
      <c r="I396" t="s">
        <v>8458</v>
      </c>
      <c r="J396" t="s">
        <v>339</v>
      </c>
      <c r="K396" t="s">
        <v>23</v>
      </c>
      <c r="L396" t="s">
        <v>24</v>
      </c>
      <c r="M396" t="s">
        <v>8459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23</v>
      </c>
      <c r="T396" t="s">
        <v>8456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8457</v>
      </c>
      <c r="F397">
        <v>100</v>
      </c>
      <c r="G397">
        <v>0</v>
      </c>
      <c r="H397" t="s">
        <v>1219</v>
      </c>
      <c r="I397" t="s">
        <v>8458</v>
      </c>
      <c r="J397" t="s">
        <v>339</v>
      </c>
      <c r="K397" t="s">
        <v>23</v>
      </c>
      <c r="L397" t="s">
        <v>24</v>
      </c>
      <c r="M397" t="s">
        <v>8459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23</v>
      </c>
      <c r="T397" t="s">
        <v>8456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8457</v>
      </c>
      <c r="F398">
        <v>100</v>
      </c>
      <c r="G398">
        <v>0</v>
      </c>
      <c r="H398" t="s">
        <v>1219</v>
      </c>
      <c r="I398" t="s">
        <v>8458</v>
      </c>
      <c r="J398" t="s">
        <v>339</v>
      </c>
      <c r="K398" t="s">
        <v>23</v>
      </c>
      <c r="L398" t="s">
        <v>24</v>
      </c>
      <c r="M398" t="s">
        <v>8459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23</v>
      </c>
      <c r="T398" t="s">
        <v>8456</v>
      </c>
    </row>
    <row r="399" spans="1:20" x14ac:dyDescent="0.25">
      <c r="A399" t="s">
        <v>46</v>
      </c>
      <c r="B399" t="s">
        <v>56</v>
      </c>
      <c r="C399">
        <v>90</v>
      </c>
      <c r="D399">
        <v>1</v>
      </c>
      <c r="E399" t="s">
        <v>8460</v>
      </c>
      <c r="F399">
        <v>180</v>
      </c>
      <c r="G399">
        <v>0</v>
      </c>
      <c r="H399" t="s">
        <v>22</v>
      </c>
      <c r="I399" t="s">
        <v>8461</v>
      </c>
      <c r="J399" t="s">
        <v>359</v>
      </c>
      <c r="K399" t="s">
        <v>23</v>
      </c>
      <c r="L399" t="s">
        <v>24</v>
      </c>
      <c r="M399" t="s">
        <v>8462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23</v>
      </c>
      <c r="T399" t="s">
        <v>8462</v>
      </c>
    </row>
    <row r="400" spans="1:20" x14ac:dyDescent="0.25">
      <c r="A400" t="s">
        <v>110</v>
      </c>
      <c r="B400" t="s">
        <v>1223</v>
      </c>
      <c r="C400">
        <v>90</v>
      </c>
      <c r="D400">
        <v>1</v>
      </c>
      <c r="E400" t="s">
        <v>8460</v>
      </c>
      <c r="F400">
        <v>180</v>
      </c>
      <c r="G400">
        <v>0</v>
      </c>
      <c r="H400" t="s">
        <v>22</v>
      </c>
      <c r="I400" t="s">
        <v>8461</v>
      </c>
      <c r="J400" t="s">
        <v>359</v>
      </c>
      <c r="K400" t="s">
        <v>23</v>
      </c>
      <c r="L400" t="s">
        <v>24</v>
      </c>
      <c r="M400" t="s">
        <v>8462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23</v>
      </c>
      <c r="T400" t="s">
        <v>8462</v>
      </c>
    </row>
    <row r="401" spans="1:20" x14ac:dyDescent="0.25">
      <c r="A401" t="s">
        <v>137</v>
      </c>
      <c r="B401" t="s">
        <v>138</v>
      </c>
      <c r="C401">
        <v>10</v>
      </c>
      <c r="D401">
        <v>20</v>
      </c>
      <c r="E401" t="s">
        <v>8463</v>
      </c>
      <c r="F401">
        <v>196</v>
      </c>
      <c r="G401">
        <v>0</v>
      </c>
      <c r="H401" t="s">
        <v>47</v>
      </c>
      <c r="I401" t="s">
        <v>8464</v>
      </c>
      <c r="J401" t="s">
        <v>8465</v>
      </c>
      <c r="K401" t="s">
        <v>8466</v>
      </c>
      <c r="L401" t="s">
        <v>8013</v>
      </c>
      <c r="M401" t="s">
        <v>8467</v>
      </c>
      <c r="N401" t="s">
        <v>23</v>
      </c>
      <c r="O401" t="s">
        <v>63</v>
      </c>
      <c r="P401" t="s">
        <v>54</v>
      </c>
      <c r="Q401" t="s">
        <v>55</v>
      </c>
      <c r="R401" t="s">
        <v>24</v>
      </c>
      <c r="S401" t="s">
        <v>8468</v>
      </c>
      <c r="T401" t="s">
        <v>8467</v>
      </c>
    </row>
    <row r="402" spans="1:20" x14ac:dyDescent="0.25">
      <c r="A402" t="s">
        <v>20</v>
      </c>
      <c r="B402" t="s">
        <v>21</v>
      </c>
      <c r="C402">
        <v>33.333333333333336</v>
      </c>
      <c r="D402">
        <v>3</v>
      </c>
      <c r="E402" t="s">
        <v>8469</v>
      </c>
      <c r="F402">
        <v>200</v>
      </c>
      <c r="G402">
        <v>0</v>
      </c>
      <c r="H402" t="s">
        <v>1219</v>
      </c>
      <c r="I402" t="s">
        <v>8470</v>
      </c>
      <c r="J402" t="s">
        <v>306</v>
      </c>
      <c r="K402" t="s">
        <v>23</v>
      </c>
      <c r="L402" t="s">
        <v>24</v>
      </c>
      <c r="M402" t="s">
        <v>8471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23</v>
      </c>
      <c r="T402" t="s">
        <v>8471</v>
      </c>
    </row>
    <row r="403" spans="1:20" x14ac:dyDescent="0.25">
      <c r="A403" t="s">
        <v>20</v>
      </c>
      <c r="B403" t="s">
        <v>21</v>
      </c>
      <c r="C403">
        <v>50</v>
      </c>
      <c r="D403">
        <v>1</v>
      </c>
      <c r="E403" t="s">
        <v>8469</v>
      </c>
      <c r="F403">
        <v>200</v>
      </c>
      <c r="G403">
        <v>0</v>
      </c>
      <c r="H403" t="s">
        <v>1219</v>
      </c>
      <c r="I403" t="s">
        <v>8470</v>
      </c>
      <c r="J403" t="s">
        <v>306</v>
      </c>
      <c r="K403" t="s">
        <v>23</v>
      </c>
      <c r="L403" t="s">
        <v>24</v>
      </c>
      <c r="M403" t="s">
        <v>8471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23</v>
      </c>
      <c r="T403" t="s">
        <v>8471</v>
      </c>
    </row>
    <row r="404" spans="1:20" x14ac:dyDescent="0.25">
      <c r="A404" t="s">
        <v>28</v>
      </c>
      <c r="B404" t="s">
        <v>29</v>
      </c>
      <c r="C404">
        <v>50</v>
      </c>
      <c r="D404">
        <v>1</v>
      </c>
      <c r="E404" t="s">
        <v>8469</v>
      </c>
      <c r="F404">
        <v>200</v>
      </c>
      <c r="G404">
        <v>0</v>
      </c>
      <c r="H404" t="s">
        <v>1219</v>
      </c>
      <c r="I404" t="s">
        <v>8470</v>
      </c>
      <c r="J404" t="s">
        <v>306</v>
      </c>
      <c r="K404" t="s">
        <v>23</v>
      </c>
      <c r="L404" t="s">
        <v>24</v>
      </c>
      <c r="M404" t="s">
        <v>8471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23</v>
      </c>
      <c r="T404" t="s">
        <v>8471</v>
      </c>
    </row>
    <row r="405" spans="1:20" x14ac:dyDescent="0.25">
      <c r="A405" t="s">
        <v>30</v>
      </c>
      <c r="B405" t="s">
        <v>31</v>
      </c>
      <c r="C405">
        <v>50</v>
      </c>
      <c r="D405">
        <v>1</v>
      </c>
      <c r="E405" t="s">
        <v>8469</v>
      </c>
      <c r="F405">
        <v>200</v>
      </c>
      <c r="G405">
        <v>0</v>
      </c>
      <c r="H405" t="s">
        <v>1219</v>
      </c>
      <c r="I405" t="s">
        <v>8470</v>
      </c>
      <c r="J405" t="s">
        <v>306</v>
      </c>
      <c r="K405" t="s">
        <v>23</v>
      </c>
      <c r="L405" t="s">
        <v>24</v>
      </c>
      <c r="M405" t="s">
        <v>8471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23</v>
      </c>
      <c r="T405" t="s">
        <v>8471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8472</v>
      </c>
      <c r="F406">
        <v>100</v>
      </c>
      <c r="G406">
        <v>0</v>
      </c>
      <c r="H406" t="s">
        <v>1219</v>
      </c>
      <c r="I406" t="s">
        <v>8473</v>
      </c>
      <c r="J406" t="s">
        <v>359</v>
      </c>
      <c r="K406" t="s">
        <v>23</v>
      </c>
      <c r="L406" t="s">
        <v>24</v>
      </c>
      <c r="M406" t="s">
        <v>8474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23</v>
      </c>
      <c r="T406" t="s">
        <v>8474</v>
      </c>
    </row>
    <row r="407" spans="1:20" x14ac:dyDescent="0.25">
      <c r="A407" t="s">
        <v>28</v>
      </c>
      <c r="B407" t="s">
        <v>29</v>
      </c>
      <c r="C407">
        <v>50</v>
      </c>
      <c r="D407">
        <v>1</v>
      </c>
      <c r="E407" t="s">
        <v>8472</v>
      </c>
      <c r="F407">
        <v>100</v>
      </c>
      <c r="G407">
        <v>0</v>
      </c>
      <c r="H407" t="s">
        <v>1219</v>
      </c>
      <c r="I407" t="s">
        <v>8473</v>
      </c>
      <c r="J407" t="s">
        <v>359</v>
      </c>
      <c r="K407" t="s">
        <v>23</v>
      </c>
      <c r="L407" t="s">
        <v>24</v>
      </c>
      <c r="M407" t="s">
        <v>8474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23</v>
      </c>
      <c r="T407" t="s">
        <v>8474</v>
      </c>
    </row>
    <row r="408" spans="1:20" x14ac:dyDescent="0.25">
      <c r="A408" t="s">
        <v>30</v>
      </c>
      <c r="B408" t="s">
        <v>31</v>
      </c>
      <c r="C408">
        <v>50</v>
      </c>
      <c r="D408">
        <v>1</v>
      </c>
      <c r="E408" t="s">
        <v>8472</v>
      </c>
      <c r="F408">
        <v>100</v>
      </c>
      <c r="G408">
        <v>0</v>
      </c>
      <c r="H408" t="s">
        <v>1219</v>
      </c>
      <c r="I408" t="s">
        <v>8473</v>
      </c>
      <c r="J408" t="s">
        <v>359</v>
      </c>
      <c r="K408" t="s">
        <v>23</v>
      </c>
      <c r="L408" t="s">
        <v>24</v>
      </c>
      <c r="M408" t="s">
        <v>8474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8474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8475</v>
      </c>
      <c r="F409">
        <v>100</v>
      </c>
      <c r="G409">
        <v>0</v>
      </c>
      <c r="H409" t="s">
        <v>1219</v>
      </c>
      <c r="I409" t="s">
        <v>8476</v>
      </c>
      <c r="J409" t="s">
        <v>315</v>
      </c>
      <c r="K409" t="s">
        <v>23</v>
      </c>
      <c r="L409" t="s">
        <v>24</v>
      </c>
      <c r="M409" t="s">
        <v>8477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23</v>
      </c>
      <c r="T409" t="s">
        <v>8477</v>
      </c>
    </row>
    <row r="410" spans="1:20" x14ac:dyDescent="0.25">
      <c r="A410" t="s">
        <v>28</v>
      </c>
      <c r="B410" t="s">
        <v>29</v>
      </c>
      <c r="C410">
        <v>50</v>
      </c>
      <c r="D410">
        <v>1</v>
      </c>
      <c r="E410" t="s">
        <v>8475</v>
      </c>
      <c r="F410">
        <v>100</v>
      </c>
      <c r="G410">
        <v>0</v>
      </c>
      <c r="H410" t="s">
        <v>1219</v>
      </c>
      <c r="I410" t="s">
        <v>8476</v>
      </c>
      <c r="J410" t="s">
        <v>315</v>
      </c>
      <c r="K410" t="s">
        <v>23</v>
      </c>
      <c r="L410" t="s">
        <v>24</v>
      </c>
      <c r="M410" t="s">
        <v>8477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23</v>
      </c>
      <c r="T410" t="s">
        <v>8477</v>
      </c>
    </row>
    <row r="411" spans="1:20" x14ac:dyDescent="0.25">
      <c r="A411" t="s">
        <v>30</v>
      </c>
      <c r="B411" t="s">
        <v>31</v>
      </c>
      <c r="C411">
        <v>50</v>
      </c>
      <c r="D411">
        <v>1</v>
      </c>
      <c r="E411" t="s">
        <v>8475</v>
      </c>
      <c r="F411">
        <v>100</v>
      </c>
      <c r="G411">
        <v>0</v>
      </c>
      <c r="H411" t="s">
        <v>1219</v>
      </c>
      <c r="I411" t="s">
        <v>8476</v>
      </c>
      <c r="J411" t="s">
        <v>315</v>
      </c>
      <c r="K411" t="s">
        <v>23</v>
      </c>
      <c r="L411" t="s">
        <v>24</v>
      </c>
      <c r="M411" t="s">
        <v>8477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23</v>
      </c>
      <c r="T411" t="s">
        <v>8477</v>
      </c>
    </row>
    <row r="412" spans="1:20" x14ac:dyDescent="0.25">
      <c r="A412" t="s">
        <v>30</v>
      </c>
      <c r="B412" t="s">
        <v>31</v>
      </c>
      <c r="C412">
        <v>60</v>
      </c>
      <c r="D412">
        <v>3</v>
      </c>
      <c r="E412" t="s">
        <v>8478</v>
      </c>
      <c r="F412">
        <v>100</v>
      </c>
      <c r="G412">
        <v>0</v>
      </c>
      <c r="H412" t="s">
        <v>1219</v>
      </c>
      <c r="I412" t="s">
        <v>8479</v>
      </c>
      <c r="J412" t="s">
        <v>359</v>
      </c>
      <c r="K412" t="s">
        <v>23</v>
      </c>
      <c r="L412" t="s">
        <v>24</v>
      </c>
      <c r="M412" t="s">
        <v>8477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23</v>
      </c>
      <c r="T412" t="s">
        <v>8477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8480</v>
      </c>
      <c r="F413">
        <v>100</v>
      </c>
      <c r="G413">
        <v>0</v>
      </c>
      <c r="H413" t="s">
        <v>1219</v>
      </c>
      <c r="I413" t="s">
        <v>8481</v>
      </c>
      <c r="J413" t="s">
        <v>305</v>
      </c>
      <c r="K413" t="s">
        <v>23</v>
      </c>
      <c r="L413" t="s">
        <v>24</v>
      </c>
      <c r="M413" t="s">
        <v>8482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23</v>
      </c>
      <c r="T413" t="s">
        <v>8482</v>
      </c>
    </row>
    <row r="414" spans="1:20" x14ac:dyDescent="0.25">
      <c r="A414" t="s">
        <v>28</v>
      </c>
      <c r="B414" t="s">
        <v>29</v>
      </c>
      <c r="C414">
        <v>50</v>
      </c>
      <c r="D414">
        <v>1</v>
      </c>
      <c r="E414" t="s">
        <v>8480</v>
      </c>
      <c r="F414">
        <v>100</v>
      </c>
      <c r="G414">
        <v>0</v>
      </c>
      <c r="H414" t="s">
        <v>1219</v>
      </c>
      <c r="I414" t="s">
        <v>8481</v>
      </c>
      <c r="J414" t="s">
        <v>305</v>
      </c>
      <c r="K414" t="s">
        <v>23</v>
      </c>
      <c r="L414" t="s">
        <v>24</v>
      </c>
      <c r="M414" t="s">
        <v>8482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23</v>
      </c>
      <c r="T414" t="s">
        <v>8482</v>
      </c>
    </row>
    <row r="415" spans="1:20" x14ac:dyDescent="0.25">
      <c r="A415" t="s">
        <v>30</v>
      </c>
      <c r="B415" t="s">
        <v>31</v>
      </c>
      <c r="C415">
        <v>50</v>
      </c>
      <c r="D415">
        <v>1</v>
      </c>
      <c r="E415" t="s">
        <v>8480</v>
      </c>
      <c r="F415">
        <v>100</v>
      </c>
      <c r="G415">
        <v>0</v>
      </c>
      <c r="H415" t="s">
        <v>1219</v>
      </c>
      <c r="I415" t="s">
        <v>8481</v>
      </c>
      <c r="J415" t="s">
        <v>305</v>
      </c>
      <c r="K415" t="s">
        <v>23</v>
      </c>
      <c r="L415" t="s">
        <v>24</v>
      </c>
      <c r="M415" t="s">
        <v>8482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8482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8483</v>
      </c>
      <c r="F416">
        <v>109</v>
      </c>
      <c r="G416">
        <v>9</v>
      </c>
      <c r="H416" t="s">
        <v>1219</v>
      </c>
      <c r="I416" t="s">
        <v>8484</v>
      </c>
      <c r="J416" t="s">
        <v>339</v>
      </c>
      <c r="K416" t="s">
        <v>23</v>
      </c>
      <c r="L416" t="s">
        <v>24</v>
      </c>
      <c r="M416" t="s">
        <v>8459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23</v>
      </c>
      <c r="T416" t="s">
        <v>8485</v>
      </c>
    </row>
    <row r="417" spans="1:20" x14ac:dyDescent="0.25">
      <c r="A417" t="s">
        <v>28</v>
      </c>
      <c r="B417" t="s">
        <v>29</v>
      </c>
      <c r="C417">
        <v>50</v>
      </c>
      <c r="D417">
        <v>1</v>
      </c>
      <c r="E417" t="s">
        <v>8483</v>
      </c>
      <c r="F417">
        <v>109</v>
      </c>
      <c r="G417">
        <v>9</v>
      </c>
      <c r="H417" t="s">
        <v>1219</v>
      </c>
      <c r="I417" t="s">
        <v>8484</v>
      </c>
      <c r="J417" t="s">
        <v>339</v>
      </c>
      <c r="K417" t="s">
        <v>23</v>
      </c>
      <c r="L417" t="s">
        <v>24</v>
      </c>
      <c r="M417" t="s">
        <v>8459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23</v>
      </c>
      <c r="T417" t="s">
        <v>8485</v>
      </c>
    </row>
    <row r="418" spans="1:20" x14ac:dyDescent="0.25">
      <c r="A418" t="s">
        <v>30</v>
      </c>
      <c r="B418" t="s">
        <v>31</v>
      </c>
      <c r="C418">
        <v>50</v>
      </c>
      <c r="D418">
        <v>1</v>
      </c>
      <c r="E418" t="s">
        <v>8483</v>
      </c>
      <c r="F418">
        <v>109</v>
      </c>
      <c r="G418">
        <v>9</v>
      </c>
      <c r="H418" t="s">
        <v>1219</v>
      </c>
      <c r="I418" t="s">
        <v>8484</v>
      </c>
      <c r="J418" t="s">
        <v>339</v>
      </c>
      <c r="K418" t="s">
        <v>23</v>
      </c>
      <c r="L418" t="s">
        <v>24</v>
      </c>
      <c r="M418" t="s">
        <v>8459</v>
      </c>
      <c r="N418" t="s">
        <v>23</v>
      </c>
      <c r="O418" t="s">
        <v>58</v>
      </c>
      <c r="P418" t="s">
        <v>26</v>
      </c>
      <c r="Q418" t="s">
        <v>33</v>
      </c>
      <c r="R418" t="s">
        <v>24</v>
      </c>
      <c r="S418" t="s">
        <v>23</v>
      </c>
      <c r="T418" t="s">
        <v>8485</v>
      </c>
    </row>
    <row r="419" spans="1:20" x14ac:dyDescent="0.25">
      <c r="A419" t="s">
        <v>20</v>
      </c>
      <c r="B419" t="s">
        <v>21</v>
      </c>
      <c r="C419">
        <v>50</v>
      </c>
      <c r="D419">
        <v>1</v>
      </c>
      <c r="E419" t="s">
        <v>8486</v>
      </c>
      <c r="F419">
        <v>100</v>
      </c>
      <c r="G419">
        <v>0</v>
      </c>
      <c r="H419" t="s">
        <v>1219</v>
      </c>
      <c r="I419" t="s">
        <v>8487</v>
      </c>
      <c r="J419" t="s">
        <v>306</v>
      </c>
      <c r="K419" t="s">
        <v>23</v>
      </c>
      <c r="L419" t="s">
        <v>24</v>
      </c>
      <c r="M419" t="s">
        <v>8485</v>
      </c>
      <c r="N419" t="s">
        <v>23</v>
      </c>
      <c r="O419" t="s">
        <v>58</v>
      </c>
      <c r="P419" t="s">
        <v>26</v>
      </c>
      <c r="Q419" t="s">
        <v>33</v>
      </c>
      <c r="R419" t="s">
        <v>24</v>
      </c>
      <c r="S419" t="s">
        <v>23</v>
      </c>
      <c r="T419" t="s">
        <v>8485</v>
      </c>
    </row>
    <row r="420" spans="1:20" x14ac:dyDescent="0.25">
      <c r="A420" t="s">
        <v>28</v>
      </c>
      <c r="B420" t="s">
        <v>29</v>
      </c>
      <c r="C420">
        <v>50</v>
      </c>
      <c r="D420">
        <v>1</v>
      </c>
      <c r="E420" t="s">
        <v>8486</v>
      </c>
      <c r="F420">
        <v>100</v>
      </c>
      <c r="G420">
        <v>0</v>
      </c>
      <c r="H420" t="s">
        <v>1219</v>
      </c>
      <c r="I420" t="s">
        <v>8487</v>
      </c>
      <c r="J420" t="s">
        <v>306</v>
      </c>
      <c r="K420" t="s">
        <v>23</v>
      </c>
      <c r="L420" t="s">
        <v>24</v>
      </c>
      <c r="M420" t="s">
        <v>8485</v>
      </c>
      <c r="N420" t="s">
        <v>23</v>
      </c>
      <c r="O420" t="s">
        <v>58</v>
      </c>
      <c r="P420" t="s">
        <v>26</v>
      </c>
      <c r="Q420" t="s">
        <v>33</v>
      </c>
      <c r="R420" t="s">
        <v>24</v>
      </c>
      <c r="S420" t="s">
        <v>23</v>
      </c>
      <c r="T420" t="s">
        <v>8485</v>
      </c>
    </row>
    <row r="421" spans="1:20" x14ac:dyDescent="0.25">
      <c r="A421" t="s">
        <v>30</v>
      </c>
      <c r="B421" t="s">
        <v>31</v>
      </c>
      <c r="C421">
        <v>50</v>
      </c>
      <c r="D421">
        <v>1</v>
      </c>
      <c r="E421" t="s">
        <v>8486</v>
      </c>
      <c r="F421">
        <v>100</v>
      </c>
      <c r="G421">
        <v>0</v>
      </c>
      <c r="H421" t="s">
        <v>1219</v>
      </c>
      <c r="I421" t="s">
        <v>8487</v>
      </c>
      <c r="J421" t="s">
        <v>306</v>
      </c>
      <c r="K421" t="s">
        <v>23</v>
      </c>
      <c r="L421" t="s">
        <v>24</v>
      </c>
      <c r="M421" t="s">
        <v>8485</v>
      </c>
      <c r="N421" t="s">
        <v>23</v>
      </c>
      <c r="O421" t="s">
        <v>58</v>
      </c>
      <c r="P421" t="s">
        <v>26</v>
      </c>
      <c r="Q421" t="s">
        <v>33</v>
      </c>
      <c r="R421" t="s">
        <v>24</v>
      </c>
      <c r="S421" t="s">
        <v>23</v>
      </c>
      <c r="T421" t="s">
        <v>8485</v>
      </c>
    </row>
    <row r="422" spans="1:20" x14ac:dyDescent="0.25">
      <c r="A422" t="s">
        <v>20</v>
      </c>
      <c r="B422" t="s">
        <v>21</v>
      </c>
      <c r="C422">
        <v>50</v>
      </c>
      <c r="D422">
        <v>1</v>
      </c>
      <c r="E422" t="s">
        <v>8488</v>
      </c>
      <c r="F422">
        <v>100</v>
      </c>
      <c r="G422">
        <v>0</v>
      </c>
      <c r="H422" t="s">
        <v>1219</v>
      </c>
      <c r="I422" t="s">
        <v>8489</v>
      </c>
      <c r="J422" t="s">
        <v>65</v>
      </c>
      <c r="K422" t="s">
        <v>23</v>
      </c>
      <c r="L422" t="s">
        <v>24</v>
      </c>
      <c r="M422" t="s">
        <v>8485</v>
      </c>
      <c r="N422" t="s">
        <v>23</v>
      </c>
      <c r="O422" t="s">
        <v>307</v>
      </c>
      <c r="P422" t="s">
        <v>26</v>
      </c>
      <c r="Q422" t="s">
        <v>27</v>
      </c>
      <c r="R422" t="s">
        <v>24</v>
      </c>
      <c r="S422" t="s">
        <v>8490</v>
      </c>
      <c r="T422" t="s">
        <v>8485</v>
      </c>
    </row>
    <row r="423" spans="1:20" x14ac:dyDescent="0.25">
      <c r="A423" t="s">
        <v>28</v>
      </c>
      <c r="B423" t="s">
        <v>29</v>
      </c>
      <c r="C423">
        <v>50</v>
      </c>
      <c r="D423">
        <v>1</v>
      </c>
      <c r="E423" t="s">
        <v>8488</v>
      </c>
      <c r="F423">
        <v>100</v>
      </c>
      <c r="G423">
        <v>0</v>
      </c>
      <c r="H423" t="s">
        <v>1219</v>
      </c>
      <c r="I423" t="s">
        <v>8489</v>
      </c>
      <c r="J423" t="s">
        <v>65</v>
      </c>
      <c r="K423" t="s">
        <v>23</v>
      </c>
      <c r="L423" t="s">
        <v>24</v>
      </c>
      <c r="M423" t="s">
        <v>8485</v>
      </c>
      <c r="N423" t="s">
        <v>23</v>
      </c>
      <c r="O423" t="s">
        <v>307</v>
      </c>
      <c r="P423" t="s">
        <v>26</v>
      </c>
      <c r="Q423" t="s">
        <v>27</v>
      </c>
      <c r="R423" t="s">
        <v>24</v>
      </c>
      <c r="S423" t="s">
        <v>8490</v>
      </c>
      <c r="T423" t="s">
        <v>8485</v>
      </c>
    </row>
    <row r="424" spans="1:20" x14ac:dyDescent="0.25">
      <c r="A424" t="s">
        <v>30</v>
      </c>
      <c r="B424" t="s">
        <v>31</v>
      </c>
      <c r="C424">
        <v>50</v>
      </c>
      <c r="D424">
        <v>1</v>
      </c>
      <c r="E424" t="s">
        <v>8488</v>
      </c>
      <c r="F424">
        <v>100</v>
      </c>
      <c r="G424">
        <v>0</v>
      </c>
      <c r="H424" t="s">
        <v>1219</v>
      </c>
      <c r="I424" t="s">
        <v>8489</v>
      </c>
      <c r="J424" t="s">
        <v>65</v>
      </c>
      <c r="K424" t="s">
        <v>23</v>
      </c>
      <c r="L424" t="s">
        <v>24</v>
      </c>
      <c r="M424" t="s">
        <v>8485</v>
      </c>
      <c r="N424" t="s">
        <v>23</v>
      </c>
      <c r="O424" t="s">
        <v>307</v>
      </c>
      <c r="P424" t="s">
        <v>26</v>
      </c>
      <c r="Q424" t="s">
        <v>27</v>
      </c>
      <c r="R424" t="s">
        <v>24</v>
      </c>
      <c r="S424" t="s">
        <v>8490</v>
      </c>
      <c r="T424" t="s">
        <v>8485</v>
      </c>
    </row>
    <row r="425" spans="1:20" x14ac:dyDescent="0.25">
      <c r="A425" t="s">
        <v>20</v>
      </c>
      <c r="B425" t="s">
        <v>21</v>
      </c>
      <c r="C425">
        <v>50</v>
      </c>
      <c r="D425">
        <v>3</v>
      </c>
      <c r="E425" t="s">
        <v>8491</v>
      </c>
      <c r="F425">
        <v>300</v>
      </c>
      <c r="G425">
        <v>0</v>
      </c>
      <c r="H425" t="s">
        <v>1219</v>
      </c>
      <c r="I425" t="s">
        <v>8492</v>
      </c>
      <c r="J425" t="s">
        <v>308</v>
      </c>
      <c r="K425" t="s">
        <v>23</v>
      </c>
      <c r="L425" t="s">
        <v>24</v>
      </c>
      <c r="M425" t="s">
        <v>8493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8493</v>
      </c>
    </row>
    <row r="426" spans="1:20" x14ac:dyDescent="0.25">
      <c r="A426" t="s">
        <v>28</v>
      </c>
      <c r="B426" t="s">
        <v>29</v>
      </c>
      <c r="C426">
        <v>50</v>
      </c>
      <c r="D426">
        <v>3</v>
      </c>
      <c r="E426" t="s">
        <v>8491</v>
      </c>
      <c r="F426">
        <v>300</v>
      </c>
      <c r="G426">
        <v>0</v>
      </c>
      <c r="H426" t="s">
        <v>1219</v>
      </c>
      <c r="I426" t="s">
        <v>8492</v>
      </c>
      <c r="J426" t="s">
        <v>308</v>
      </c>
      <c r="K426" t="s">
        <v>23</v>
      </c>
      <c r="L426" t="s">
        <v>24</v>
      </c>
      <c r="M426" t="s">
        <v>8493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8493</v>
      </c>
    </row>
    <row r="427" spans="1:20" x14ac:dyDescent="0.25">
      <c r="A427" t="s">
        <v>30</v>
      </c>
      <c r="B427" t="s">
        <v>31</v>
      </c>
      <c r="C427">
        <v>50</v>
      </c>
      <c r="D427">
        <v>3</v>
      </c>
      <c r="E427" t="s">
        <v>8491</v>
      </c>
      <c r="F427">
        <v>300</v>
      </c>
      <c r="G427">
        <v>0</v>
      </c>
      <c r="H427" t="s">
        <v>1219</v>
      </c>
      <c r="I427" t="s">
        <v>8492</v>
      </c>
      <c r="J427" t="s">
        <v>308</v>
      </c>
      <c r="K427" t="s">
        <v>23</v>
      </c>
      <c r="L427" t="s">
        <v>24</v>
      </c>
      <c r="M427" t="s">
        <v>8493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8493</v>
      </c>
    </row>
    <row r="428" spans="1:20" x14ac:dyDescent="0.25">
      <c r="A428" t="s">
        <v>20</v>
      </c>
      <c r="B428" t="s">
        <v>21</v>
      </c>
      <c r="C428">
        <v>50</v>
      </c>
      <c r="D428">
        <v>1</v>
      </c>
      <c r="E428" t="s">
        <v>8494</v>
      </c>
      <c r="F428">
        <v>294</v>
      </c>
      <c r="G428">
        <v>0</v>
      </c>
      <c r="H428" t="s">
        <v>1219</v>
      </c>
      <c r="I428" t="s">
        <v>8495</v>
      </c>
      <c r="J428" t="s">
        <v>1243</v>
      </c>
      <c r="K428" t="s">
        <v>23</v>
      </c>
      <c r="L428" t="s">
        <v>24</v>
      </c>
      <c r="M428" t="s">
        <v>8496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23</v>
      </c>
      <c r="T428" t="s">
        <v>8496</v>
      </c>
    </row>
    <row r="429" spans="1:20" x14ac:dyDescent="0.25">
      <c r="A429" t="s">
        <v>28</v>
      </c>
      <c r="B429" t="s">
        <v>29</v>
      </c>
      <c r="C429">
        <v>50</v>
      </c>
      <c r="D429">
        <v>1</v>
      </c>
      <c r="E429" t="s">
        <v>8494</v>
      </c>
      <c r="F429">
        <v>294</v>
      </c>
      <c r="G429">
        <v>0</v>
      </c>
      <c r="H429" t="s">
        <v>1219</v>
      </c>
      <c r="I429" t="s">
        <v>8495</v>
      </c>
      <c r="J429" t="s">
        <v>1243</v>
      </c>
      <c r="K429" t="s">
        <v>23</v>
      </c>
      <c r="L429" t="s">
        <v>24</v>
      </c>
      <c r="M429" t="s">
        <v>8496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23</v>
      </c>
      <c r="T429" t="s">
        <v>8496</v>
      </c>
    </row>
    <row r="430" spans="1:20" x14ac:dyDescent="0.25">
      <c r="A430" t="s">
        <v>30</v>
      </c>
      <c r="B430" t="s">
        <v>31</v>
      </c>
      <c r="C430">
        <v>50</v>
      </c>
      <c r="D430">
        <v>1</v>
      </c>
      <c r="E430" t="s">
        <v>8494</v>
      </c>
      <c r="F430">
        <v>294</v>
      </c>
      <c r="G430">
        <v>0</v>
      </c>
      <c r="H430" t="s">
        <v>1219</v>
      </c>
      <c r="I430" t="s">
        <v>8495</v>
      </c>
      <c r="J430" t="s">
        <v>1243</v>
      </c>
      <c r="K430" t="s">
        <v>23</v>
      </c>
      <c r="L430" t="s">
        <v>24</v>
      </c>
      <c r="M430" t="s">
        <v>8496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8496</v>
      </c>
    </row>
    <row r="431" spans="1:20" x14ac:dyDescent="0.25">
      <c r="A431" t="s">
        <v>186</v>
      </c>
      <c r="B431" t="s">
        <v>187</v>
      </c>
      <c r="C431">
        <v>33.333333333333336</v>
      </c>
      <c r="D431">
        <v>3</v>
      </c>
      <c r="E431" t="s">
        <v>8494</v>
      </c>
      <c r="F431">
        <v>294</v>
      </c>
      <c r="G431">
        <v>0</v>
      </c>
      <c r="H431" t="s">
        <v>1219</v>
      </c>
      <c r="I431" t="s">
        <v>8495</v>
      </c>
      <c r="J431" t="s">
        <v>1243</v>
      </c>
      <c r="K431" t="s">
        <v>23</v>
      </c>
      <c r="L431" t="s">
        <v>24</v>
      </c>
      <c r="M431" t="s">
        <v>8496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8496</v>
      </c>
    </row>
    <row r="432" spans="1:20" x14ac:dyDescent="0.25">
      <c r="A432" t="s">
        <v>44</v>
      </c>
      <c r="B432" t="s">
        <v>45</v>
      </c>
      <c r="C432">
        <v>66.666666666666671</v>
      </c>
      <c r="D432">
        <v>3</v>
      </c>
      <c r="E432" t="s">
        <v>8494</v>
      </c>
      <c r="F432">
        <v>294</v>
      </c>
      <c r="G432">
        <v>0</v>
      </c>
      <c r="H432" t="s">
        <v>1219</v>
      </c>
      <c r="I432" t="s">
        <v>8495</v>
      </c>
      <c r="J432" t="s">
        <v>1243</v>
      </c>
      <c r="K432" t="s">
        <v>23</v>
      </c>
      <c r="L432" t="s">
        <v>24</v>
      </c>
      <c r="M432" t="s">
        <v>8496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8496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8497</v>
      </c>
      <c r="F433">
        <v>103</v>
      </c>
      <c r="G433">
        <v>9</v>
      </c>
      <c r="H433" t="s">
        <v>1219</v>
      </c>
      <c r="I433" t="s">
        <v>8498</v>
      </c>
      <c r="J433" t="s">
        <v>318</v>
      </c>
      <c r="K433" t="s">
        <v>23</v>
      </c>
      <c r="L433" t="s">
        <v>24</v>
      </c>
      <c r="M433" t="s">
        <v>8499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8499</v>
      </c>
    </row>
    <row r="434" spans="1:20" x14ac:dyDescent="0.25">
      <c r="A434" t="s">
        <v>28</v>
      </c>
      <c r="B434" t="s">
        <v>29</v>
      </c>
      <c r="C434">
        <v>50</v>
      </c>
      <c r="D434">
        <v>1</v>
      </c>
      <c r="E434" t="s">
        <v>8497</v>
      </c>
      <c r="F434">
        <v>103</v>
      </c>
      <c r="G434">
        <v>9</v>
      </c>
      <c r="H434" t="s">
        <v>1219</v>
      </c>
      <c r="I434" t="s">
        <v>8498</v>
      </c>
      <c r="J434" t="s">
        <v>318</v>
      </c>
      <c r="K434" t="s">
        <v>23</v>
      </c>
      <c r="L434" t="s">
        <v>24</v>
      </c>
      <c r="M434" t="s">
        <v>8499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8499</v>
      </c>
    </row>
    <row r="435" spans="1:20" x14ac:dyDescent="0.25">
      <c r="A435" t="s">
        <v>30</v>
      </c>
      <c r="B435" t="s">
        <v>31</v>
      </c>
      <c r="C435">
        <v>50</v>
      </c>
      <c r="D435">
        <v>1</v>
      </c>
      <c r="E435" t="s">
        <v>8497</v>
      </c>
      <c r="F435">
        <v>103</v>
      </c>
      <c r="G435">
        <v>9</v>
      </c>
      <c r="H435" t="s">
        <v>1219</v>
      </c>
      <c r="I435" t="s">
        <v>8498</v>
      </c>
      <c r="J435" t="s">
        <v>318</v>
      </c>
      <c r="K435" t="s">
        <v>23</v>
      </c>
      <c r="L435" t="s">
        <v>24</v>
      </c>
      <c r="M435" t="s">
        <v>8499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8499</v>
      </c>
    </row>
    <row r="436" spans="1:20" x14ac:dyDescent="0.25">
      <c r="A436" t="s">
        <v>30</v>
      </c>
      <c r="B436" t="s">
        <v>31</v>
      </c>
      <c r="C436">
        <v>60</v>
      </c>
      <c r="D436">
        <v>6</v>
      </c>
      <c r="E436" t="s">
        <v>8500</v>
      </c>
      <c r="F436">
        <v>200</v>
      </c>
      <c r="G436">
        <v>0</v>
      </c>
      <c r="H436" t="s">
        <v>1219</v>
      </c>
      <c r="I436" t="s">
        <v>1296</v>
      </c>
      <c r="J436" t="s">
        <v>314</v>
      </c>
      <c r="K436" t="s">
        <v>23</v>
      </c>
      <c r="L436" t="s">
        <v>24</v>
      </c>
      <c r="M436" t="s">
        <v>8501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8501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8502</v>
      </c>
      <c r="F437">
        <v>94</v>
      </c>
      <c r="G437">
        <v>0</v>
      </c>
      <c r="H437" t="s">
        <v>1219</v>
      </c>
      <c r="I437" t="s">
        <v>8503</v>
      </c>
      <c r="J437" t="s">
        <v>332</v>
      </c>
      <c r="K437" t="s">
        <v>23</v>
      </c>
      <c r="L437" t="s">
        <v>24</v>
      </c>
      <c r="M437" t="s">
        <v>8501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8501</v>
      </c>
    </row>
    <row r="438" spans="1:20" x14ac:dyDescent="0.25">
      <c r="A438" t="s">
        <v>28</v>
      </c>
      <c r="B438" t="s">
        <v>29</v>
      </c>
      <c r="C438">
        <v>50</v>
      </c>
      <c r="D438">
        <v>1</v>
      </c>
      <c r="E438" t="s">
        <v>8502</v>
      </c>
      <c r="F438">
        <v>94</v>
      </c>
      <c r="G438">
        <v>0</v>
      </c>
      <c r="H438" t="s">
        <v>1219</v>
      </c>
      <c r="I438" t="s">
        <v>8503</v>
      </c>
      <c r="J438" t="s">
        <v>332</v>
      </c>
      <c r="K438" t="s">
        <v>23</v>
      </c>
      <c r="L438" t="s">
        <v>24</v>
      </c>
      <c r="M438" t="s">
        <v>8501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8501</v>
      </c>
    </row>
    <row r="439" spans="1:20" x14ac:dyDescent="0.25">
      <c r="A439" t="s">
        <v>30</v>
      </c>
      <c r="B439" t="s">
        <v>31</v>
      </c>
      <c r="C439">
        <v>50</v>
      </c>
      <c r="D439">
        <v>1</v>
      </c>
      <c r="E439" t="s">
        <v>8502</v>
      </c>
      <c r="F439">
        <v>94</v>
      </c>
      <c r="G439">
        <v>0</v>
      </c>
      <c r="H439" t="s">
        <v>1219</v>
      </c>
      <c r="I439" t="s">
        <v>8503</v>
      </c>
      <c r="J439" t="s">
        <v>332</v>
      </c>
      <c r="K439" t="s">
        <v>23</v>
      </c>
      <c r="L439" t="s">
        <v>24</v>
      </c>
      <c r="M439" t="s">
        <v>8501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8501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8504</v>
      </c>
      <c r="F440">
        <v>135</v>
      </c>
      <c r="G440">
        <v>35</v>
      </c>
      <c r="H440" t="s">
        <v>1219</v>
      </c>
      <c r="I440" t="s">
        <v>8505</v>
      </c>
      <c r="J440" t="s">
        <v>306</v>
      </c>
      <c r="K440" t="s">
        <v>23</v>
      </c>
      <c r="L440" t="s">
        <v>24</v>
      </c>
      <c r="M440" t="s">
        <v>8506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23</v>
      </c>
      <c r="T440" t="s">
        <v>8507</v>
      </c>
    </row>
    <row r="441" spans="1:20" x14ac:dyDescent="0.25">
      <c r="A441" t="s">
        <v>28</v>
      </c>
      <c r="B441" t="s">
        <v>29</v>
      </c>
      <c r="C441">
        <v>50</v>
      </c>
      <c r="D441">
        <v>1</v>
      </c>
      <c r="E441" t="s">
        <v>8504</v>
      </c>
      <c r="F441">
        <v>135</v>
      </c>
      <c r="G441">
        <v>35</v>
      </c>
      <c r="H441" t="s">
        <v>1219</v>
      </c>
      <c r="I441" t="s">
        <v>8505</v>
      </c>
      <c r="J441" t="s">
        <v>306</v>
      </c>
      <c r="K441" t="s">
        <v>23</v>
      </c>
      <c r="L441" t="s">
        <v>24</v>
      </c>
      <c r="M441" t="s">
        <v>8506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8507</v>
      </c>
    </row>
    <row r="442" spans="1:20" x14ac:dyDescent="0.25">
      <c r="A442" t="s">
        <v>30</v>
      </c>
      <c r="B442" t="s">
        <v>31</v>
      </c>
      <c r="C442">
        <v>50</v>
      </c>
      <c r="D442">
        <v>1</v>
      </c>
      <c r="E442" t="s">
        <v>8504</v>
      </c>
      <c r="F442">
        <v>135</v>
      </c>
      <c r="G442">
        <v>35</v>
      </c>
      <c r="H442" t="s">
        <v>1219</v>
      </c>
      <c r="I442" t="s">
        <v>8505</v>
      </c>
      <c r="J442" t="s">
        <v>306</v>
      </c>
      <c r="K442" t="s">
        <v>23</v>
      </c>
      <c r="L442" t="s">
        <v>24</v>
      </c>
      <c r="M442" t="s">
        <v>8506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8507</v>
      </c>
    </row>
    <row r="443" spans="1:20" x14ac:dyDescent="0.25">
      <c r="A443" t="s">
        <v>44</v>
      </c>
      <c r="B443" t="s">
        <v>45</v>
      </c>
      <c r="C443">
        <v>66.666666666666671</v>
      </c>
      <c r="D443">
        <v>6</v>
      </c>
      <c r="E443" t="s">
        <v>8508</v>
      </c>
      <c r="F443">
        <v>200</v>
      </c>
      <c r="G443">
        <v>0</v>
      </c>
      <c r="H443" t="s">
        <v>22</v>
      </c>
      <c r="I443" t="s">
        <v>3695</v>
      </c>
      <c r="J443" t="s">
        <v>351</v>
      </c>
      <c r="K443" t="s">
        <v>23</v>
      </c>
      <c r="L443" t="s">
        <v>24</v>
      </c>
      <c r="M443" t="s">
        <v>8506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23</v>
      </c>
      <c r="T443" t="s">
        <v>8506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8509</v>
      </c>
      <c r="F444">
        <v>100</v>
      </c>
      <c r="G444">
        <v>0</v>
      </c>
      <c r="H444" t="s">
        <v>1219</v>
      </c>
      <c r="I444" t="s">
        <v>8510</v>
      </c>
      <c r="J444" t="s">
        <v>1236</v>
      </c>
      <c r="K444" t="s">
        <v>23</v>
      </c>
      <c r="L444" t="s">
        <v>24</v>
      </c>
      <c r="M444" t="s">
        <v>8511</v>
      </c>
      <c r="N444" t="s">
        <v>23</v>
      </c>
      <c r="O444" t="s">
        <v>25</v>
      </c>
      <c r="P444" t="s">
        <v>26</v>
      </c>
      <c r="Q444" t="s">
        <v>27</v>
      </c>
      <c r="R444" t="s">
        <v>24</v>
      </c>
      <c r="S444" t="s">
        <v>23</v>
      </c>
      <c r="T444" t="s">
        <v>8511</v>
      </c>
    </row>
    <row r="445" spans="1:20" x14ac:dyDescent="0.25">
      <c r="A445" t="s">
        <v>28</v>
      </c>
      <c r="B445" t="s">
        <v>29</v>
      </c>
      <c r="C445">
        <v>50</v>
      </c>
      <c r="D445">
        <v>1</v>
      </c>
      <c r="E445" t="s">
        <v>8509</v>
      </c>
      <c r="F445">
        <v>100</v>
      </c>
      <c r="G445">
        <v>0</v>
      </c>
      <c r="H445" t="s">
        <v>1219</v>
      </c>
      <c r="I445" t="s">
        <v>8510</v>
      </c>
      <c r="J445" t="s">
        <v>1236</v>
      </c>
      <c r="K445" t="s">
        <v>23</v>
      </c>
      <c r="L445" t="s">
        <v>24</v>
      </c>
      <c r="M445" t="s">
        <v>8511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23</v>
      </c>
      <c r="T445" t="s">
        <v>8511</v>
      </c>
    </row>
    <row r="446" spans="1:20" x14ac:dyDescent="0.25">
      <c r="A446" t="s">
        <v>30</v>
      </c>
      <c r="B446" t="s">
        <v>31</v>
      </c>
      <c r="C446">
        <v>50</v>
      </c>
      <c r="D446">
        <v>1</v>
      </c>
      <c r="E446" t="s">
        <v>8509</v>
      </c>
      <c r="F446">
        <v>100</v>
      </c>
      <c r="G446">
        <v>0</v>
      </c>
      <c r="H446" t="s">
        <v>1219</v>
      </c>
      <c r="I446" t="s">
        <v>8510</v>
      </c>
      <c r="J446" t="s">
        <v>1236</v>
      </c>
      <c r="K446" t="s">
        <v>23</v>
      </c>
      <c r="L446" t="s">
        <v>24</v>
      </c>
      <c r="M446" t="s">
        <v>8511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23</v>
      </c>
      <c r="T446" t="s">
        <v>8511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8512</v>
      </c>
      <c r="F447">
        <v>100</v>
      </c>
      <c r="G447">
        <v>0</v>
      </c>
      <c r="H447" t="s">
        <v>1219</v>
      </c>
      <c r="I447" t="s">
        <v>8513</v>
      </c>
      <c r="J447" t="s">
        <v>6993</v>
      </c>
      <c r="K447" t="s">
        <v>23</v>
      </c>
      <c r="L447" t="s">
        <v>24</v>
      </c>
      <c r="M447" t="s">
        <v>8514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8514</v>
      </c>
    </row>
    <row r="448" spans="1:20" x14ac:dyDescent="0.25">
      <c r="A448" t="s">
        <v>28</v>
      </c>
      <c r="B448" t="s">
        <v>29</v>
      </c>
      <c r="C448">
        <v>50</v>
      </c>
      <c r="D448">
        <v>1</v>
      </c>
      <c r="E448" t="s">
        <v>8512</v>
      </c>
      <c r="F448">
        <v>100</v>
      </c>
      <c r="G448">
        <v>0</v>
      </c>
      <c r="H448" t="s">
        <v>1219</v>
      </c>
      <c r="I448" t="s">
        <v>8513</v>
      </c>
      <c r="J448" t="s">
        <v>6993</v>
      </c>
      <c r="K448" t="s">
        <v>23</v>
      </c>
      <c r="L448" t="s">
        <v>24</v>
      </c>
      <c r="M448" t="s">
        <v>8514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8514</v>
      </c>
    </row>
    <row r="449" spans="1:20" x14ac:dyDescent="0.25">
      <c r="A449" t="s">
        <v>30</v>
      </c>
      <c r="B449" t="s">
        <v>31</v>
      </c>
      <c r="C449">
        <v>50</v>
      </c>
      <c r="D449">
        <v>1</v>
      </c>
      <c r="E449" t="s">
        <v>8512</v>
      </c>
      <c r="F449">
        <v>100</v>
      </c>
      <c r="G449">
        <v>0</v>
      </c>
      <c r="H449" t="s">
        <v>1219</v>
      </c>
      <c r="I449" t="s">
        <v>8513</v>
      </c>
      <c r="J449" t="s">
        <v>6993</v>
      </c>
      <c r="K449" t="s">
        <v>23</v>
      </c>
      <c r="L449" t="s">
        <v>24</v>
      </c>
      <c r="M449" t="s">
        <v>8514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23</v>
      </c>
      <c r="T449" t="s">
        <v>8514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8515</v>
      </c>
      <c r="F450">
        <v>138</v>
      </c>
      <c r="G450">
        <v>38</v>
      </c>
      <c r="H450" t="s">
        <v>1219</v>
      </c>
      <c r="I450" t="s">
        <v>362</v>
      </c>
      <c r="J450" t="s">
        <v>303</v>
      </c>
      <c r="K450" t="s">
        <v>23</v>
      </c>
      <c r="L450" t="s">
        <v>24</v>
      </c>
      <c r="M450" t="s">
        <v>8516</v>
      </c>
      <c r="N450" t="s">
        <v>23</v>
      </c>
      <c r="O450" t="s">
        <v>25</v>
      </c>
      <c r="P450" t="s">
        <v>26</v>
      </c>
      <c r="Q450" t="s">
        <v>27</v>
      </c>
      <c r="R450" t="s">
        <v>24</v>
      </c>
      <c r="S450" t="s">
        <v>23</v>
      </c>
      <c r="T450" t="s">
        <v>8516</v>
      </c>
    </row>
    <row r="451" spans="1:20" x14ac:dyDescent="0.25">
      <c r="A451" t="s">
        <v>28</v>
      </c>
      <c r="B451" t="s">
        <v>29</v>
      </c>
      <c r="C451">
        <v>50</v>
      </c>
      <c r="D451">
        <v>1</v>
      </c>
      <c r="E451" t="s">
        <v>8515</v>
      </c>
      <c r="F451">
        <v>138</v>
      </c>
      <c r="G451">
        <v>38</v>
      </c>
      <c r="H451" t="s">
        <v>1219</v>
      </c>
      <c r="I451" t="s">
        <v>362</v>
      </c>
      <c r="J451" t="s">
        <v>303</v>
      </c>
      <c r="K451" t="s">
        <v>23</v>
      </c>
      <c r="L451" t="s">
        <v>24</v>
      </c>
      <c r="M451" t="s">
        <v>8516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23</v>
      </c>
      <c r="T451" t="s">
        <v>8516</v>
      </c>
    </row>
    <row r="452" spans="1:20" x14ac:dyDescent="0.25">
      <c r="A452" t="s">
        <v>30</v>
      </c>
      <c r="B452" t="s">
        <v>31</v>
      </c>
      <c r="C452">
        <v>50</v>
      </c>
      <c r="D452">
        <v>1</v>
      </c>
      <c r="E452" t="s">
        <v>8515</v>
      </c>
      <c r="F452">
        <v>138</v>
      </c>
      <c r="G452">
        <v>38</v>
      </c>
      <c r="H452" t="s">
        <v>1219</v>
      </c>
      <c r="I452" t="s">
        <v>362</v>
      </c>
      <c r="J452" t="s">
        <v>303</v>
      </c>
      <c r="K452" t="s">
        <v>23</v>
      </c>
      <c r="L452" t="s">
        <v>24</v>
      </c>
      <c r="M452" t="s">
        <v>8516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23</v>
      </c>
      <c r="T452" t="s">
        <v>8516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8517</v>
      </c>
      <c r="F453">
        <v>109</v>
      </c>
      <c r="G453">
        <v>9</v>
      </c>
      <c r="H453" t="s">
        <v>1219</v>
      </c>
      <c r="I453" t="s">
        <v>8518</v>
      </c>
      <c r="J453" t="s">
        <v>359</v>
      </c>
      <c r="K453" t="s">
        <v>23</v>
      </c>
      <c r="L453" t="s">
        <v>24</v>
      </c>
      <c r="M453" t="s">
        <v>8519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8519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8517</v>
      </c>
      <c r="F454">
        <v>109</v>
      </c>
      <c r="G454">
        <v>9</v>
      </c>
      <c r="H454" t="s">
        <v>1219</v>
      </c>
      <c r="I454" t="s">
        <v>8518</v>
      </c>
      <c r="J454" t="s">
        <v>359</v>
      </c>
      <c r="K454" t="s">
        <v>23</v>
      </c>
      <c r="L454" t="s">
        <v>24</v>
      </c>
      <c r="M454" t="s">
        <v>8519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8519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8517</v>
      </c>
      <c r="F455">
        <v>109</v>
      </c>
      <c r="G455">
        <v>9</v>
      </c>
      <c r="H455" t="s">
        <v>1219</v>
      </c>
      <c r="I455" t="s">
        <v>8518</v>
      </c>
      <c r="J455" t="s">
        <v>359</v>
      </c>
      <c r="K455" t="s">
        <v>23</v>
      </c>
      <c r="L455" t="s">
        <v>24</v>
      </c>
      <c r="M455" t="s">
        <v>8519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8519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8520</v>
      </c>
      <c r="F456">
        <v>100</v>
      </c>
      <c r="G456">
        <v>0</v>
      </c>
      <c r="H456" t="s">
        <v>1219</v>
      </c>
      <c r="I456" t="s">
        <v>1320</v>
      </c>
      <c r="J456" t="s">
        <v>8521</v>
      </c>
      <c r="K456" t="s">
        <v>23</v>
      </c>
      <c r="L456" t="s">
        <v>24</v>
      </c>
      <c r="M456" t="s">
        <v>8522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8522</v>
      </c>
    </row>
    <row r="457" spans="1:20" x14ac:dyDescent="0.25">
      <c r="A457" t="s">
        <v>28</v>
      </c>
      <c r="B457" t="s">
        <v>29</v>
      </c>
      <c r="C457">
        <v>50</v>
      </c>
      <c r="D457">
        <v>1</v>
      </c>
      <c r="E457" t="s">
        <v>8520</v>
      </c>
      <c r="F457">
        <v>100</v>
      </c>
      <c r="G457">
        <v>0</v>
      </c>
      <c r="H457" t="s">
        <v>1219</v>
      </c>
      <c r="I457" t="s">
        <v>1320</v>
      </c>
      <c r="J457" t="s">
        <v>8521</v>
      </c>
      <c r="K457" t="s">
        <v>23</v>
      </c>
      <c r="L457" t="s">
        <v>24</v>
      </c>
      <c r="M457" t="s">
        <v>8522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8522</v>
      </c>
    </row>
    <row r="458" spans="1:20" x14ac:dyDescent="0.25">
      <c r="A458" t="s">
        <v>30</v>
      </c>
      <c r="B458" t="s">
        <v>31</v>
      </c>
      <c r="C458">
        <v>50</v>
      </c>
      <c r="D458">
        <v>1</v>
      </c>
      <c r="E458" t="s">
        <v>8520</v>
      </c>
      <c r="F458">
        <v>100</v>
      </c>
      <c r="G458">
        <v>0</v>
      </c>
      <c r="H458" t="s">
        <v>1219</v>
      </c>
      <c r="I458" t="s">
        <v>1320</v>
      </c>
      <c r="J458" t="s">
        <v>8521</v>
      </c>
      <c r="K458" t="s">
        <v>23</v>
      </c>
      <c r="L458" t="s">
        <v>24</v>
      </c>
      <c r="M458" t="s">
        <v>8522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23</v>
      </c>
      <c r="T458" t="s">
        <v>8522</v>
      </c>
    </row>
    <row r="459" spans="1:20" x14ac:dyDescent="0.25">
      <c r="A459" t="s">
        <v>20</v>
      </c>
      <c r="B459" t="s">
        <v>21</v>
      </c>
      <c r="C459">
        <v>50</v>
      </c>
      <c r="D459">
        <v>2</v>
      </c>
      <c r="E459" t="s">
        <v>8523</v>
      </c>
      <c r="F459">
        <v>188</v>
      </c>
      <c r="G459">
        <v>0</v>
      </c>
      <c r="H459" t="s">
        <v>1219</v>
      </c>
      <c r="I459" t="s">
        <v>8524</v>
      </c>
      <c r="J459" t="s">
        <v>306</v>
      </c>
      <c r="K459" t="s">
        <v>23</v>
      </c>
      <c r="L459" t="s">
        <v>24</v>
      </c>
      <c r="M459" t="s">
        <v>8525</v>
      </c>
      <c r="N459" t="s">
        <v>23</v>
      </c>
      <c r="O459" t="s">
        <v>25</v>
      </c>
      <c r="P459" t="s">
        <v>26</v>
      </c>
      <c r="Q459" t="s">
        <v>27</v>
      </c>
      <c r="R459" t="s">
        <v>24</v>
      </c>
      <c r="S459" t="s">
        <v>23</v>
      </c>
      <c r="T459" t="s">
        <v>8525</v>
      </c>
    </row>
    <row r="460" spans="1:20" x14ac:dyDescent="0.25">
      <c r="A460" t="s">
        <v>28</v>
      </c>
      <c r="B460" t="s">
        <v>29</v>
      </c>
      <c r="C460">
        <v>50</v>
      </c>
      <c r="D460">
        <v>2</v>
      </c>
      <c r="E460" t="s">
        <v>8523</v>
      </c>
      <c r="F460">
        <v>188</v>
      </c>
      <c r="G460">
        <v>0</v>
      </c>
      <c r="H460" t="s">
        <v>1219</v>
      </c>
      <c r="I460" t="s">
        <v>8524</v>
      </c>
      <c r="J460" t="s">
        <v>306</v>
      </c>
      <c r="K460" t="s">
        <v>23</v>
      </c>
      <c r="L460" t="s">
        <v>24</v>
      </c>
      <c r="M460" t="s">
        <v>8525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8525</v>
      </c>
    </row>
    <row r="461" spans="1:20" x14ac:dyDescent="0.25">
      <c r="A461" t="s">
        <v>30</v>
      </c>
      <c r="B461" t="s">
        <v>31</v>
      </c>
      <c r="C461">
        <v>50</v>
      </c>
      <c r="D461">
        <v>2</v>
      </c>
      <c r="E461" t="s">
        <v>8523</v>
      </c>
      <c r="F461">
        <v>188</v>
      </c>
      <c r="G461">
        <v>0</v>
      </c>
      <c r="H461" t="s">
        <v>1219</v>
      </c>
      <c r="I461" t="s">
        <v>8524</v>
      </c>
      <c r="J461" t="s">
        <v>306</v>
      </c>
      <c r="K461" t="s">
        <v>23</v>
      </c>
      <c r="L461" t="s">
        <v>24</v>
      </c>
      <c r="M461" t="s">
        <v>8525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8525</v>
      </c>
    </row>
    <row r="462" spans="1:20" x14ac:dyDescent="0.25">
      <c r="A462" t="s">
        <v>42</v>
      </c>
      <c r="B462" t="s">
        <v>43</v>
      </c>
      <c r="C462">
        <v>66.666666666666671</v>
      </c>
      <c r="D462">
        <v>3</v>
      </c>
      <c r="E462" t="s">
        <v>8526</v>
      </c>
      <c r="F462">
        <v>194</v>
      </c>
      <c r="G462">
        <v>0</v>
      </c>
      <c r="H462" t="s">
        <v>1219</v>
      </c>
      <c r="I462" t="s">
        <v>8527</v>
      </c>
      <c r="J462" t="s">
        <v>304</v>
      </c>
      <c r="K462" t="s">
        <v>23</v>
      </c>
      <c r="L462" t="s">
        <v>24</v>
      </c>
      <c r="M462" t="s">
        <v>8528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8528</v>
      </c>
    </row>
    <row r="463" spans="1:20" x14ac:dyDescent="0.25">
      <c r="A463" t="s">
        <v>20</v>
      </c>
      <c r="B463" t="s">
        <v>21</v>
      </c>
      <c r="C463">
        <v>50</v>
      </c>
      <c r="D463">
        <v>1</v>
      </c>
      <c r="E463" t="s">
        <v>8526</v>
      </c>
      <c r="F463">
        <v>194</v>
      </c>
      <c r="G463">
        <v>0</v>
      </c>
      <c r="H463" t="s">
        <v>1219</v>
      </c>
      <c r="I463" t="s">
        <v>8527</v>
      </c>
      <c r="J463" t="s">
        <v>304</v>
      </c>
      <c r="K463" t="s">
        <v>23</v>
      </c>
      <c r="L463" t="s">
        <v>24</v>
      </c>
      <c r="M463" t="s">
        <v>8528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8528</v>
      </c>
    </row>
    <row r="464" spans="1:20" x14ac:dyDescent="0.25">
      <c r="A464" t="s">
        <v>28</v>
      </c>
      <c r="B464" t="s">
        <v>29</v>
      </c>
      <c r="C464">
        <v>50</v>
      </c>
      <c r="D464">
        <v>1</v>
      </c>
      <c r="E464" t="s">
        <v>8526</v>
      </c>
      <c r="F464">
        <v>194</v>
      </c>
      <c r="G464">
        <v>0</v>
      </c>
      <c r="H464" t="s">
        <v>1219</v>
      </c>
      <c r="I464" t="s">
        <v>8527</v>
      </c>
      <c r="J464" t="s">
        <v>304</v>
      </c>
      <c r="K464" t="s">
        <v>23</v>
      </c>
      <c r="L464" t="s">
        <v>24</v>
      </c>
      <c r="M464" t="s">
        <v>8528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8528</v>
      </c>
    </row>
    <row r="465" spans="1:20" x14ac:dyDescent="0.25">
      <c r="A465" t="s">
        <v>30</v>
      </c>
      <c r="B465" t="s">
        <v>31</v>
      </c>
      <c r="C465">
        <v>50</v>
      </c>
      <c r="D465">
        <v>1</v>
      </c>
      <c r="E465" t="s">
        <v>8526</v>
      </c>
      <c r="F465">
        <v>194</v>
      </c>
      <c r="G465">
        <v>0</v>
      </c>
      <c r="H465" t="s">
        <v>1219</v>
      </c>
      <c r="I465" t="s">
        <v>8527</v>
      </c>
      <c r="J465" t="s">
        <v>304</v>
      </c>
      <c r="K465" t="s">
        <v>23</v>
      </c>
      <c r="L465" t="s">
        <v>24</v>
      </c>
      <c r="M465" t="s">
        <v>8528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8528</v>
      </c>
    </row>
    <row r="466" spans="1:20" x14ac:dyDescent="0.25">
      <c r="A466" t="s">
        <v>279</v>
      </c>
      <c r="B466" t="s">
        <v>285</v>
      </c>
      <c r="C466">
        <v>139</v>
      </c>
      <c r="D466">
        <v>1</v>
      </c>
      <c r="E466" t="s">
        <v>8529</v>
      </c>
      <c r="F466">
        <v>215</v>
      </c>
      <c r="G466">
        <v>0</v>
      </c>
      <c r="H466" t="s">
        <v>47</v>
      </c>
      <c r="I466" t="s">
        <v>8530</v>
      </c>
      <c r="J466" t="s">
        <v>8531</v>
      </c>
      <c r="K466" t="s">
        <v>8532</v>
      </c>
      <c r="L466" t="s">
        <v>8533</v>
      </c>
      <c r="M466" t="s">
        <v>8534</v>
      </c>
      <c r="N466" t="s">
        <v>1225</v>
      </c>
      <c r="O466" t="s">
        <v>4242</v>
      </c>
      <c r="P466" t="s">
        <v>1227</v>
      </c>
      <c r="Q466" t="s">
        <v>1228</v>
      </c>
      <c r="R466" t="s">
        <v>24</v>
      </c>
      <c r="S466" t="s">
        <v>8535</v>
      </c>
      <c r="T466" t="s">
        <v>8534</v>
      </c>
    </row>
    <row r="467" spans="1:20" x14ac:dyDescent="0.25">
      <c r="A467" t="s">
        <v>278</v>
      </c>
      <c r="B467" t="s">
        <v>284</v>
      </c>
      <c r="C467">
        <v>139</v>
      </c>
      <c r="D467">
        <v>1</v>
      </c>
      <c r="E467" t="s">
        <v>8529</v>
      </c>
      <c r="F467">
        <v>215</v>
      </c>
      <c r="G467">
        <v>0</v>
      </c>
      <c r="H467" t="s">
        <v>47</v>
      </c>
      <c r="I467" t="s">
        <v>8530</v>
      </c>
      <c r="J467" t="s">
        <v>8531</v>
      </c>
      <c r="K467" t="s">
        <v>8532</v>
      </c>
      <c r="L467" t="s">
        <v>8533</v>
      </c>
      <c r="M467" t="s">
        <v>8534</v>
      </c>
      <c r="N467" t="s">
        <v>1225</v>
      </c>
      <c r="O467" t="s">
        <v>4242</v>
      </c>
      <c r="P467" t="s">
        <v>1227</v>
      </c>
      <c r="Q467" t="s">
        <v>1228</v>
      </c>
      <c r="R467" t="s">
        <v>24</v>
      </c>
      <c r="S467" t="s">
        <v>8535</v>
      </c>
      <c r="T467" t="s">
        <v>8534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8536</v>
      </c>
      <c r="F468">
        <v>106</v>
      </c>
      <c r="G468">
        <v>6</v>
      </c>
      <c r="H468" t="s">
        <v>1219</v>
      </c>
      <c r="I468" t="s">
        <v>8537</v>
      </c>
      <c r="J468" t="s">
        <v>306</v>
      </c>
      <c r="K468" t="s">
        <v>23</v>
      </c>
      <c r="L468" t="s">
        <v>24</v>
      </c>
      <c r="M468" t="s">
        <v>8538</v>
      </c>
      <c r="N468" t="s">
        <v>23</v>
      </c>
      <c r="O468" t="s">
        <v>25</v>
      </c>
      <c r="P468" t="s">
        <v>26</v>
      </c>
      <c r="Q468" t="s">
        <v>27</v>
      </c>
      <c r="R468" t="s">
        <v>24</v>
      </c>
      <c r="S468" t="s">
        <v>23</v>
      </c>
      <c r="T468" t="s">
        <v>8539</v>
      </c>
    </row>
    <row r="469" spans="1:20" x14ac:dyDescent="0.25">
      <c r="A469" t="s">
        <v>28</v>
      </c>
      <c r="B469" t="s">
        <v>29</v>
      </c>
      <c r="C469">
        <v>50</v>
      </c>
      <c r="D469">
        <v>1</v>
      </c>
      <c r="E469" t="s">
        <v>8536</v>
      </c>
      <c r="F469">
        <v>106</v>
      </c>
      <c r="G469">
        <v>6</v>
      </c>
      <c r="H469" t="s">
        <v>1219</v>
      </c>
      <c r="I469" t="s">
        <v>8537</v>
      </c>
      <c r="J469" t="s">
        <v>306</v>
      </c>
      <c r="K469" t="s">
        <v>23</v>
      </c>
      <c r="L469" t="s">
        <v>24</v>
      </c>
      <c r="M469" t="s">
        <v>8538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23</v>
      </c>
      <c r="T469" t="s">
        <v>8539</v>
      </c>
    </row>
    <row r="470" spans="1:20" x14ac:dyDescent="0.25">
      <c r="A470" t="s">
        <v>30</v>
      </c>
      <c r="B470" t="s">
        <v>31</v>
      </c>
      <c r="C470">
        <v>50</v>
      </c>
      <c r="D470">
        <v>1</v>
      </c>
      <c r="E470" t="s">
        <v>8536</v>
      </c>
      <c r="F470">
        <v>106</v>
      </c>
      <c r="G470">
        <v>6</v>
      </c>
      <c r="H470" t="s">
        <v>1219</v>
      </c>
      <c r="I470" t="s">
        <v>8537</v>
      </c>
      <c r="J470" t="s">
        <v>306</v>
      </c>
      <c r="K470" t="s">
        <v>23</v>
      </c>
      <c r="L470" t="s">
        <v>24</v>
      </c>
      <c r="M470" t="s">
        <v>8538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23</v>
      </c>
      <c r="T470" t="s">
        <v>8539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8540</v>
      </c>
      <c r="F471">
        <v>109</v>
      </c>
      <c r="G471">
        <v>9</v>
      </c>
      <c r="H471" t="s">
        <v>1219</v>
      </c>
      <c r="I471" t="s">
        <v>8541</v>
      </c>
      <c r="J471" t="s">
        <v>325</v>
      </c>
      <c r="K471" t="s">
        <v>23</v>
      </c>
      <c r="L471" t="s">
        <v>24</v>
      </c>
      <c r="M471" t="s">
        <v>8538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8538</v>
      </c>
    </row>
    <row r="472" spans="1:20" x14ac:dyDescent="0.25">
      <c r="A472" t="s">
        <v>28</v>
      </c>
      <c r="B472" t="s">
        <v>29</v>
      </c>
      <c r="C472">
        <v>50</v>
      </c>
      <c r="D472">
        <v>1</v>
      </c>
      <c r="E472" t="s">
        <v>8540</v>
      </c>
      <c r="F472">
        <v>109</v>
      </c>
      <c r="G472">
        <v>9</v>
      </c>
      <c r="H472" t="s">
        <v>1219</v>
      </c>
      <c r="I472" t="s">
        <v>8541</v>
      </c>
      <c r="J472" t="s">
        <v>325</v>
      </c>
      <c r="K472" t="s">
        <v>23</v>
      </c>
      <c r="L472" t="s">
        <v>24</v>
      </c>
      <c r="M472" t="s">
        <v>8538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8538</v>
      </c>
    </row>
    <row r="473" spans="1:20" x14ac:dyDescent="0.25">
      <c r="A473" t="s">
        <v>30</v>
      </c>
      <c r="B473" t="s">
        <v>31</v>
      </c>
      <c r="C473">
        <v>50</v>
      </c>
      <c r="D473">
        <v>1</v>
      </c>
      <c r="E473" t="s">
        <v>8540</v>
      </c>
      <c r="F473">
        <v>109</v>
      </c>
      <c r="G473">
        <v>9</v>
      </c>
      <c r="H473" t="s">
        <v>1219</v>
      </c>
      <c r="I473" t="s">
        <v>8541</v>
      </c>
      <c r="J473" t="s">
        <v>325</v>
      </c>
      <c r="K473" t="s">
        <v>23</v>
      </c>
      <c r="L473" t="s">
        <v>24</v>
      </c>
      <c r="M473" t="s">
        <v>8538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8538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8542</v>
      </c>
      <c r="F474">
        <v>100</v>
      </c>
      <c r="G474">
        <v>0</v>
      </c>
      <c r="H474" t="s">
        <v>1219</v>
      </c>
      <c r="I474" t="s">
        <v>4917</v>
      </c>
      <c r="J474" t="s">
        <v>337</v>
      </c>
      <c r="K474" t="s">
        <v>23</v>
      </c>
      <c r="L474" t="s">
        <v>24</v>
      </c>
      <c r="M474" t="s">
        <v>8543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8543</v>
      </c>
    </row>
    <row r="475" spans="1:20" x14ac:dyDescent="0.25">
      <c r="A475" t="s">
        <v>28</v>
      </c>
      <c r="B475" t="s">
        <v>29</v>
      </c>
      <c r="C475">
        <v>50</v>
      </c>
      <c r="D475">
        <v>1</v>
      </c>
      <c r="E475" t="s">
        <v>8542</v>
      </c>
      <c r="F475">
        <v>100</v>
      </c>
      <c r="G475">
        <v>0</v>
      </c>
      <c r="H475" t="s">
        <v>1219</v>
      </c>
      <c r="I475" t="s">
        <v>4917</v>
      </c>
      <c r="J475" t="s">
        <v>337</v>
      </c>
      <c r="K475" t="s">
        <v>23</v>
      </c>
      <c r="L475" t="s">
        <v>24</v>
      </c>
      <c r="M475" t="s">
        <v>8543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8543</v>
      </c>
    </row>
    <row r="476" spans="1:20" x14ac:dyDescent="0.25">
      <c r="A476" t="s">
        <v>30</v>
      </c>
      <c r="B476" t="s">
        <v>31</v>
      </c>
      <c r="C476">
        <v>50</v>
      </c>
      <c r="D476">
        <v>1</v>
      </c>
      <c r="E476" t="s">
        <v>8542</v>
      </c>
      <c r="F476">
        <v>100</v>
      </c>
      <c r="G476">
        <v>0</v>
      </c>
      <c r="H476" t="s">
        <v>1219</v>
      </c>
      <c r="I476" t="s">
        <v>4917</v>
      </c>
      <c r="J476" t="s">
        <v>337</v>
      </c>
      <c r="K476" t="s">
        <v>23</v>
      </c>
      <c r="L476" t="s">
        <v>24</v>
      </c>
      <c r="M476" t="s">
        <v>8543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8543</v>
      </c>
    </row>
    <row r="477" spans="1:20" x14ac:dyDescent="0.25">
      <c r="A477" t="s">
        <v>42</v>
      </c>
      <c r="B477" t="s">
        <v>43</v>
      </c>
      <c r="C477">
        <v>66.666666666666671</v>
      </c>
      <c r="D477">
        <v>9</v>
      </c>
      <c r="E477" t="s">
        <v>8544</v>
      </c>
      <c r="F477">
        <v>600</v>
      </c>
      <c r="G477">
        <v>0</v>
      </c>
      <c r="H477" t="s">
        <v>1219</v>
      </c>
      <c r="I477" t="s">
        <v>8545</v>
      </c>
      <c r="J477" t="s">
        <v>322</v>
      </c>
      <c r="K477" t="s">
        <v>23</v>
      </c>
      <c r="L477" t="s">
        <v>24</v>
      </c>
      <c r="M477" t="s">
        <v>8543</v>
      </c>
      <c r="N477" t="s">
        <v>23</v>
      </c>
      <c r="O477" t="s">
        <v>58</v>
      </c>
      <c r="P477" t="s">
        <v>26</v>
      </c>
      <c r="Q477" t="s">
        <v>33</v>
      </c>
      <c r="R477" t="s">
        <v>24</v>
      </c>
      <c r="S477" t="s">
        <v>23</v>
      </c>
      <c r="T477" t="s">
        <v>8543</v>
      </c>
    </row>
    <row r="478" spans="1:20" x14ac:dyDescent="0.25">
      <c r="A478" t="s">
        <v>20</v>
      </c>
      <c r="B478" t="s">
        <v>21</v>
      </c>
      <c r="C478">
        <v>50</v>
      </c>
      <c r="D478">
        <v>3</v>
      </c>
      <c r="E478" t="s">
        <v>8544</v>
      </c>
      <c r="F478">
        <v>600</v>
      </c>
      <c r="G478">
        <v>0</v>
      </c>
      <c r="H478" t="s">
        <v>1219</v>
      </c>
      <c r="I478" t="s">
        <v>8545</v>
      </c>
      <c r="J478" t="s">
        <v>322</v>
      </c>
      <c r="K478" t="s">
        <v>23</v>
      </c>
      <c r="L478" t="s">
        <v>24</v>
      </c>
      <c r="M478" t="s">
        <v>8543</v>
      </c>
      <c r="N478" t="s">
        <v>23</v>
      </c>
      <c r="O478" t="s">
        <v>58</v>
      </c>
      <c r="P478" t="s">
        <v>26</v>
      </c>
      <c r="Q478" t="s">
        <v>33</v>
      </c>
      <c r="R478" t="s">
        <v>24</v>
      </c>
      <c r="S478" t="s">
        <v>23</v>
      </c>
      <c r="T478" t="s">
        <v>8543</v>
      </c>
    </row>
    <row r="479" spans="1:20" x14ac:dyDescent="0.25">
      <c r="A479" t="s">
        <v>28</v>
      </c>
      <c r="B479" t="s">
        <v>29</v>
      </c>
      <c r="C479">
        <v>50</v>
      </c>
      <c r="D479">
        <v>3</v>
      </c>
      <c r="E479" t="s">
        <v>8544</v>
      </c>
      <c r="F479">
        <v>600</v>
      </c>
      <c r="G479">
        <v>0</v>
      </c>
      <c r="H479" t="s">
        <v>1219</v>
      </c>
      <c r="I479" t="s">
        <v>8545</v>
      </c>
      <c r="J479" t="s">
        <v>322</v>
      </c>
      <c r="K479" t="s">
        <v>23</v>
      </c>
      <c r="L479" t="s">
        <v>24</v>
      </c>
      <c r="M479" t="s">
        <v>8543</v>
      </c>
      <c r="N479" t="s">
        <v>23</v>
      </c>
      <c r="O479" t="s">
        <v>58</v>
      </c>
      <c r="P479" t="s">
        <v>26</v>
      </c>
      <c r="Q479" t="s">
        <v>33</v>
      </c>
      <c r="R479" t="s">
        <v>24</v>
      </c>
      <c r="S479" t="s">
        <v>23</v>
      </c>
      <c r="T479" t="s">
        <v>8543</v>
      </c>
    </row>
    <row r="480" spans="1:20" x14ac:dyDescent="0.25">
      <c r="A480" t="s">
        <v>30</v>
      </c>
      <c r="B480" t="s">
        <v>31</v>
      </c>
      <c r="C480">
        <v>50</v>
      </c>
      <c r="D480">
        <v>3</v>
      </c>
      <c r="E480" t="s">
        <v>8544</v>
      </c>
      <c r="F480">
        <v>600</v>
      </c>
      <c r="G480">
        <v>0</v>
      </c>
      <c r="H480" t="s">
        <v>1219</v>
      </c>
      <c r="I480" t="s">
        <v>8545</v>
      </c>
      <c r="J480" t="s">
        <v>322</v>
      </c>
      <c r="K480" t="s">
        <v>23</v>
      </c>
      <c r="L480" t="s">
        <v>24</v>
      </c>
      <c r="M480" t="s">
        <v>8543</v>
      </c>
      <c r="N480" t="s">
        <v>23</v>
      </c>
      <c r="O480" t="s">
        <v>58</v>
      </c>
      <c r="P480" t="s">
        <v>26</v>
      </c>
      <c r="Q480" t="s">
        <v>33</v>
      </c>
      <c r="R480" t="s">
        <v>24</v>
      </c>
      <c r="S480" t="s">
        <v>23</v>
      </c>
      <c r="T480" t="s">
        <v>8543</v>
      </c>
    </row>
    <row r="481" spans="1:20" x14ac:dyDescent="0.25">
      <c r="A481" t="s">
        <v>20</v>
      </c>
      <c r="B481" t="s">
        <v>21</v>
      </c>
      <c r="C481">
        <v>50</v>
      </c>
      <c r="D481">
        <v>1</v>
      </c>
      <c r="E481" t="s">
        <v>8546</v>
      </c>
      <c r="F481">
        <v>100</v>
      </c>
      <c r="G481">
        <v>0</v>
      </c>
      <c r="H481" t="s">
        <v>1219</v>
      </c>
      <c r="I481" t="s">
        <v>8547</v>
      </c>
      <c r="J481" t="s">
        <v>328</v>
      </c>
      <c r="K481" t="s">
        <v>23</v>
      </c>
      <c r="L481" t="s">
        <v>24</v>
      </c>
      <c r="M481" t="s">
        <v>8543</v>
      </c>
      <c r="N481" t="s">
        <v>23</v>
      </c>
      <c r="O481" t="s">
        <v>58</v>
      </c>
      <c r="P481" t="s">
        <v>26</v>
      </c>
      <c r="Q481" t="s">
        <v>33</v>
      </c>
      <c r="R481" t="s">
        <v>24</v>
      </c>
      <c r="S481" t="s">
        <v>23</v>
      </c>
      <c r="T481" t="s">
        <v>8455</v>
      </c>
    </row>
    <row r="482" spans="1:20" x14ac:dyDescent="0.25">
      <c r="A482" t="s">
        <v>28</v>
      </c>
      <c r="B482" t="s">
        <v>29</v>
      </c>
      <c r="C482">
        <v>50</v>
      </c>
      <c r="D482">
        <v>1</v>
      </c>
      <c r="E482" t="s">
        <v>8546</v>
      </c>
      <c r="F482">
        <v>100</v>
      </c>
      <c r="G482">
        <v>0</v>
      </c>
      <c r="H482" t="s">
        <v>1219</v>
      </c>
      <c r="I482" t="s">
        <v>8547</v>
      </c>
      <c r="J482" t="s">
        <v>328</v>
      </c>
      <c r="K482" t="s">
        <v>23</v>
      </c>
      <c r="L482" t="s">
        <v>24</v>
      </c>
      <c r="M482" t="s">
        <v>8543</v>
      </c>
      <c r="N482" t="s">
        <v>23</v>
      </c>
      <c r="O482" t="s">
        <v>58</v>
      </c>
      <c r="P482" t="s">
        <v>26</v>
      </c>
      <c r="Q482" t="s">
        <v>33</v>
      </c>
      <c r="R482" t="s">
        <v>24</v>
      </c>
      <c r="S482" t="s">
        <v>23</v>
      </c>
      <c r="T482" t="s">
        <v>8455</v>
      </c>
    </row>
    <row r="483" spans="1:20" x14ac:dyDescent="0.25">
      <c r="A483" t="s">
        <v>30</v>
      </c>
      <c r="B483" t="s">
        <v>31</v>
      </c>
      <c r="C483">
        <v>50</v>
      </c>
      <c r="D483">
        <v>1</v>
      </c>
      <c r="E483" t="s">
        <v>8546</v>
      </c>
      <c r="F483">
        <v>100</v>
      </c>
      <c r="G483">
        <v>0</v>
      </c>
      <c r="H483" t="s">
        <v>1219</v>
      </c>
      <c r="I483" t="s">
        <v>8547</v>
      </c>
      <c r="J483" t="s">
        <v>328</v>
      </c>
      <c r="K483" t="s">
        <v>23</v>
      </c>
      <c r="L483" t="s">
        <v>24</v>
      </c>
      <c r="M483" t="s">
        <v>8543</v>
      </c>
      <c r="N483" t="s">
        <v>23</v>
      </c>
      <c r="O483" t="s">
        <v>58</v>
      </c>
      <c r="P483" t="s">
        <v>26</v>
      </c>
      <c r="Q483" t="s">
        <v>33</v>
      </c>
      <c r="R483" t="s">
        <v>24</v>
      </c>
      <c r="S483" t="s">
        <v>23</v>
      </c>
      <c r="T483" t="s">
        <v>8455</v>
      </c>
    </row>
    <row r="484" spans="1:20" x14ac:dyDescent="0.25">
      <c r="A484" t="s">
        <v>20</v>
      </c>
      <c r="B484" t="s">
        <v>21</v>
      </c>
      <c r="C484">
        <v>50</v>
      </c>
      <c r="D484">
        <v>1</v>
      </c>
      <c r="E484" t="s">
        <v>8548</v>
      </c>
      <c r="F484">
        <v>94</v>
      </c>
      <c r="G484">
        <v>0</v>
      </c>
      <c r="H484" t="s">
        <v>1219</v>
      </c>
      <c r="I484" t="s">
        <v>8549</v>
      </c>
      <c r="J484" t="s">
        <v>322</v>
      </c>
      <c r="K484" t="s">
        <v>23</v>
      </c>
      <c r="L484" t="s">
        <v>24</v>
      </c>
      <c r="M484" t="s">
        <v>8455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8455</v>
      </c>
    </row>
    <row r="485" spans="1:20" x14ac:dyDescent="0.25">
      <c r="A485" t="s">
        <v>28</v>
      </c>
      <c r="B485" t="s">
        <v>29</v>
      </c>
      <c r="C485">
        <v>50</v>
      </c>
      <c r="D485">
        <v>1</v>
      </c>
      <c r="E485" t="s">
        <v>8548</v>
      </c>
      <c r="F485">
        <v>94</v>
      </c>
      <c r="G485">
        <v>0</v>
      </c>
      <c r="H485" t="s">
        <v>1219</v>
      </c>
      <c r="I485" t="s">
        <v>8549</v>
      </c>
      <c r="J485" t="s">
        <v>322</v>
      </c>
      <c r="K485" t="s">
        <v>23</v>
      </c>
      <c r="L485" t="s">
        <v>24</v>
      </c>
      <c r="M485" t="s">
        <v>8455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8455</v>
      </c>
    </row>
    <row r="486" spans="1:20" x14ac:dyDescent="0.25">
      <c r="A486" t="s">
        <v>30</v>
      </c>
      <c r="B486" t="s">
        <v>31</v>
      </c>
      <c r="C486">
        <v>50</v>
      </c>
      <c r="D486">
        <v>1</v>
      </c>
      <c r="E486" t="s">
        <v>8548</v>
      </c>
      <c r="F486">
        <v>94</v>
      </c>
      <c r="G486">
        <v>0</v>
      </c>
      <c r="H486" t="s">
        <v>1219</v>
      </c>
      <c r="I486" t="s">
        <v>8549</v>
      </c>
      <c r="J486" t="s">
        <v>322</v>
      </c>
      <c r="K486" t="s">
        <v>23</v>
      </c>
      <c r="L486" t="s">
        <v>24</v>
      </c>
      <c r="M486" t="s">
        <v>8455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8455</v>
      </c>
    </row>
    <row r="487" spans="1:20" x14ac:dyDescent="0.25">
      <c r="A487" t="s">
        <v>20</v>
      </c>
      <c r="B487" t="s">
        <v>21</v>
      </c>
      <c r="C487">
        <v>50</v>
      </c>
      <c r="D487">
        <v>1</v>
      </c>
      <c r="E487" t="s">
        <v>8550</v>
      </c>
      <c r="F487">
        <v>103</v>
      </c>
      <c r="G487">
        <v>9</v>
      </c>
      <c r="H487" t="s">
        <v>1219</v>
      </c>
      <c r="I487" t="s">
        <v>8551</v>
      </c>
      <c r="J487" t="s">
        <v>320</v>
      </c>
      <c r="K487" t="s">
        <v>23</v>
      </c>
      <c r="L487" t="s">
        <v>24</v>
      </c>
      <c r="M487" t="s">
        <v>8552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8552</v>
      </c>
    </row>
    <row r="488" spans="1:20" x14ac:dyDescent="0.25">
      <c r="A488" t="s">
        <v>28</v>
      </c>
      <c r="B488" t="s">
        <v>29</v>
      </c>
      <c r="C488">
        <v>50</v>
      </c>
      <c r="D488">
        <v>1</v>
      </c>
      <c r="E488" t="s">
        <v>8550</v>
      </c>
      <c r="F488">
        <v>103</v>
      </c>
      <c r="G488">
        <v>9</v>
      </c>
      <c r="H488" t="s">
        <v>1219</v>
      </c>
      <c r="I488" t="s">
        <v>8551</v>
      </c>
      <c r="J488" t="s">
        <v>320</v>
      </c>
      <c r="K488" t="s">
        <v>23</v>
      </c>
      <c r="L488" t="s">
        <v>24</v>
      </c>
      <c r="M488" t="s">
        <v>8552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23</v>
      </c>
      <c r="T488" t="s">
        <v>8552</v>
      </c>
    </row>
    <row r="489" spans="1:20" x14ac:dyDescent="0.25">
      <c r="A489" t="s">
        <v>30</v>
      </c>
      <c r="B489" t="s">
        <v>31</v>
      </c>
      <c r="C489">
        <v>50</v>
      </c>
      <c r="D489">
        <v>1</v>
      </c>
      <c r="E489" t="s">
        <v>8550</v>
      </c>
      <c r="F489">
        <v>103</v>
      </c>
      <c r="G489">
        <v>9</v>
      </c>
      <c r="H489" t="s">
        <v>1219</v>
      </c>
      <c r="I489" t="s">
        <v>8551</v>
      </c>
      <c r="J489" t="s">
        <v>320</v>
      </c>
      <c r="K489" t="s">
        <v>23</v>
      </c>
      <c r="L489" t="s">
        <v>24</v>
      </c>
      <c r="M489" t="s">
        <v>8552</v>
      </c>
      <c r="N489" t="s">
        <v>23</v>
      </c>
      <c r="O489" t="s">
        <v>25</v>
      </c>
      <c r="P489" t="s">
        <v>26</v>
      </c>
      <c r="Q489" t="s">
        <v>27</v>
      </c>
      <c r="R489" t="s">
        <v>24</v>
      </c>
      <c r="S489" t="s">
        <v>23</v>
      </c>
      <c r="T489" t="s">
        <v>8552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8553</v>
      </c>
      <c r="F490">
        <v>129</v>
      </c>
      <c r="G490">
        <v>35</v>
      </c>
      <c r="H490" t="s">
        <v>1219</v>
      </c>
      <c r="I490" t="s">
        <v>8554</v>
      </c>
      <c r="J490" t="s">
        <v>329</v>
      </c>
      <c r="K490" t="s">
        <v>23</v>
      </c>
      <c r="L490" t="s">
        <v>24</v>
      </c>
      <c r="M490" t="s">
        <v>8555</v>
      </c>
      <c r="N490" t="s">
        <v>23</v>
      </c>
      <c r="O490" t="s">
        <v>58</v>
      </c>
      <c r="P490" t="s">
        <v>26</v>
      </c>
      <c r="Q490" t="s">
        <v>33</v>
      </c>
      <c r="R490" t="s">
        <v>24</v>
      </c>
      <c r="S490" t="s">
        <v>23</v>
      </c>
      <c r="T490" t="s">
        <v>8555</v>
      </c>
    </row>
    <row r="491" spans="1:20" x14ac:dyDescent="0.25">
      <c r="A491" t="s">
        <v>28</v>
      </c>
      <c r="B491" t="s">
        <v>29</v>
      </c>
      <c r="C491">
        <v>50</v>
      </c>
      <c r="D491">
        <v>1</v>
      </c>
      <c r="E491" t="s">
        <v>8553</v>
      </c>
      <c r="F491">
        <v>129</v>
      </c>
      <c r="G491">
        <v>35</v>
      </c>
      <c r="H491" t="s">
        <v>1219</v>
      </c>
      <c r="I491" t="s">
        <v>8554</v>
      </c>
      <c r="J491" t="s">
        <v>329</v>
      </c>
      <c r="K491" t="s">
        <v>23</v>
      </c>
      <c r="L491" t="s">
        <v>24</v>
      </c>
      <c r="M491" t="s">
        <v>8555</v>
      </c>
      <c r="N491" t="s">
        <v>23</v>
      </c>
      <c r="O491" t="s">
        <v>58</v>
      </c>
      <c r="P491" t="s">
        <v>26</v>
      </c>
      <c r="Q491" t="s">
        <v>33</v>
      </c>
      <c r="R491" t="s">
        <v>24</v>
      </c>
      <c r="S491" t="s">
        <v>23</v>
      </c>
      <c r="T491" t="s">
        <v>8555</v>
      </c>
    </row>
    <row r="492" spans="1:20" x14ac:dyDescent="0.25">
      <c r="A492" t="s">
        <v>30</v>
      </c>
      <c r="B492" t="s">
        <v>31</v>
      </c>
      <c r="C492">
        <v>50</v>
      </c>
      <c r="D492">
        <v>1</v>
      </c>
      <c r="E492" t="s">
        <v>8553</v>
      </c>
      <c r="F492">
        <v>129</v>
      </c>
      <c r="G492">
        <v>35</v>
      </c>
      <c r="H492" t="s">
        <v>1219</v>
      </c>
      <c r="I492" t="s">
        <v>8554</v>
      </c>
      <c r="J492" t="s">
        <v>329</v>
      </c>
      <c r="K492" t="s">
        <v>23</v>
      </c>
      <c r="L492" t="s">
        <v>24</v>
      </c>
      <c r="M492" t="s">
        <v>8555</v>
      </c>
      <c r="N492" t="s">
        <v>23</v>
      </c>
      <c r="O492" t="s">
        <v>58</v>
      </c>
      <c r="P492" t="s">
        <v>26</v>
      </c>
      <c r="Q492" t="s">
        <v>33</v>
      </c>
      <c r="R492" t="s">
        <v>24</v>
      </c>
      <c r="S492" t="s">
        <v>23</v>
      </c>
      <c r="T492" t="s">
        <v>8555</v>
      </c>
    </row>
    <row r="493" spans="1:20" x14ac:dyDescent="0.25">
      <c r="A493" t="s">
        <v>20</v>
      </c>
      <c r="B493" t="s">
        <v>21</v>
      </c>
      <c r="C493">
        <v>50</v>
      </c>
      <c r="D493">
        <v>1</v>
      </c>
      <c r="E493" t="s">
        <v>8556</v>
      </c>
      <c r="F493">
        <v>94</v>
      </c>
      <c r="G493">
        <v>0</v>
      </c>
      <c r="H493" t="s">
        <v>1219</v>
      </c>
      <c r="I493" t="s">
        <v>1357</v>
      </c>
      <c r="J493" t="s">
        <v>302</v>
      </c>
      <c r="K493" t="s">
        <v>23</v>
      </c>
      <c r="L493" t="s">
        <v>24</v>
      </c>
      <c r="M493" t="s">
        <v>8555</v>
      </c>
      <c r="N493" t="s">
        <v>23</v>
      </c>
      <c r="O493" t="s">
        <v>58</v>
      </c>
      <c r="P493" t="s">
        <v>26</v>
      </c>
      <c r="Q493" t="s">
        <v>33</v>
      </c>
      <c r="R493" t="s">
        <v>24</v>
      </c>
      <c r="S493" t="s">
        <v>23</v>
      </c>
      <c r="T493" t="s">
        <v>8555</v>
      </c>
    </row>
    <row r="494" spans="1:20" x14ac:dyDescent="0.25">
      <c r="A494" t="s">
        <v>28</v>
      </c>
      <c r="B494" t="s">
        <v>29</v>
      </c>
      <c r="C494">
        <v>50</v>
      </c>
      <c r="D494">
        <v>1</v>
      </c>
      <c r="E494" t="s">
        <v>8556</v>
      </c>
      <c r="F494">
        <v>94</v>
      </c>
      <c r="G494">
        <v>0</v>
      </c>
      <c r="H494" t="s">
        <v>1219</v>
      </c>
      <c r="I494" t="s">
        <v>1357</v>
      </c>
      <c r="J494" t="s">
        <v>302</v>
      </c>
      <c r="K494" t="s">
        <v>23</v>
      </c>
      <c r="L494" t="s">
        <v>24</v>
      </c>
      <c r="M494" t="s">
        <v>8555</v>
      </c>
      <c r="N494" t="s">
        <v>23</v>
      </c>
      <c r="O494" t="s">
        <v>58</v>
      </c>
      <c r="P494" t="s">
        <v>26</v>
      </c>
      <c r="Q494" t="s">
        <v>33</v>
      </c>
      <c r="R494" t="s">
        <v>24</v>
      </c>
      <c r="S494" t="s">
        <v>23</v>
      </c>
      <c r="T494" t="s">
        <v>8555</v>
      </c>
    </row>
    <row r="495" spans="1:20" x14ac:dyDescent="0.25">
      <c r="A495" t="s">
        <v>30</v>
      </c>
      <c r="B495" t="s">
        <v>31</v>
      </c>
      <c r="C495">
        <v>50</v>
      </c>
      <c r="D495">
        <v>1</v>
      </c>
      <c r="E495" t="s">
        <v>8556</v>
      </c>
      <c r="F495">
        <v>94</v>
      </c>
      <c r="G495">
        <v>0</v>
      </c>
      <c r="H495" t="s">
        <v>1219</v>
      </c>
      <c r="I495" t="s">
        <v>1357</v>
      </c>
      <c r="J495" t="s">
        <v>302</v>
      </c>
      <c r="K495" t="s">
        <v>23</v>
      </c>
      <c r="L495" t="s">
        <v>24</v>
      </c>
      <c r="M495" t="s">
        <v>8555</v>
      </c>
      <c r="N495" t="s">
        <v>23</v>
      </c>
      <c r="O495" t="s">
        <v>58</v>
      </c>
      <c r="P495" t="s">
        <v>26</v>
      </c>
      <c r="Q495" t="s">
        <v>33</v>
      </c>
      <c r="R495" t="s">
        <v>24</v>
      </c>
      <c r="S495" t="s">
        <v>23</v>
      </c>
      <c r="T495" t="s">
        <v>8555</v>
      </c>
    </row>
    <row r="496" spans="1:20" x14ac:dyDescent="0.25">
      <c r="A496" t="s">
        <v>20</v>
      </c>
      <c r="B496" t="s">
        <v>21</v>
      </c>
      <c r="C496">
        <v>50</v>
      </c>
      <c r="D496">
        <v>1</v>
      </c>
      <c r="E496" t="s">
        <v>8557</v>
      </c>
      <c r="F496">
        <v>109</v>
      </c>
      <c r="G496">
        <v>9</v>
      </c>
      <c r="H496" t="s">
        <v>1219</v>
      </c>
      <c r="I496" t="s">
        <v>8558</v>
      </c>
      <c r="J496" t="s">
        <v>317</v>
      </c>
      <c r="K496" t="s">
        <v>23</v>
      </c>
      <c r="L496" t="s">
        <v>24</v>
      </c>
      <c r="M496" t="s">
        <v>8559</v>
      </c>
      <c r="N496" t="s">
        <v>23</v>
      </c>
      <c r="O496" t="s">
        <v>25</v>
      </c>
      <c r="P496" t="s">
        <v>26</v>
      </c>
      <c r="Q496" t="s">
        <v>27</v>
      </c>
      <c r="R496" t="s">
        <v>24</v>
      </c>
      <c r="S496" t="s">
        <v>23</v>
      </c>
      <c r="T496" t="s">
        <v>8559</v>
      </c>
    </row>
    <row r="497" spans="1:20" x14ac:dyDescent="0.25">
      <c r="A497" t="s">
        <v>28</v>
      </c>
      <c r="B497" t="s">
        <v>29</v>
      </c>
      <c r="C497">
        <v>50</v>
      </c>
      <c r="D497">
        <v>1</v>
      </c>
      <c r="E497" t="s">
        <v>8557</v>
      </c>
      <c r="F497">
        <v>109</v>
      </c>
      <c r="G497">
        <v>9</v>
      </c>
      <c r="H497" t="s">
        <v>1219</v>
      </c>
      <c r="I497" t="s">
        <v>8558</v>
      </c>
      <c r="J497" t="s">
        <v>317</v>
      </c>
      <c r="K497" t="s">
        <v>23</v>
      </c>
      <c r="L497" t="s">
        <v>24</v>
      </c>
      <c r="M497" t="s">
        <v>8559</v>
      </c>
      <c r="N497" t="s">
        <v>23</v>
      </c>
      <c r="O497" t="s">
        <v>25</v>
      </c>
      <c r="P497" t="s">
        <v>26</v>
      </c>
      <c r="Q497" t="s">
        <v>27</v>
      </c>
      <c r="R497" t="s">
        <v>24</v>
      </c>
      <c r="S497" t="s">
        <v>23</v>
      </c>
      <c r="T497" t="s">
        <v>8559</v>
      </c>
    </row>
    <row r="498" spans="1:20" x14ac:dyDescent="0.25">
      <c r="A498" t="s">
        <v>30</v>
      </c>
      <c r="B498" t="s">
        <v>31</v>
      </c>
      <c r="C498">
        <v>50</v>
      </c>
      <c r="D498">
        <v>1</v>
      </c>
      <c r="E498" t="s">
        <v>8557</v>
      </c>
      <c r="F498">
        <v>109</v>
      </c>
      <c r="G498">
        <v>9</v>
      </c>
      <c r="H498" t="s">
        <v>1219</v>
      </c>
      <c r="I498" t="s">
        <v>8558</v>
      </c>
      <c r="J498" t="s">
        <v>317</v>
      </c>
      <c r="K498" t="s">
        <v>23</v>
      </c>
      <c r="L498" t="s">
        <v>24</v>
      </c>
      <c r="M498" t="s">
        <v>8559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8559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8560</v>
      </c>
      <c r="F499">
        <v>94</v>
      </c>
      <c r="G499">
        <v>0</v>
      </c>
      <c r="H499" t="s">
        <v>1219</v>
      </c>
      <c r="I499" t="s">
        <v>8561</v>
      </c>
      <c r="J499" t="s">
        <v>1221</v>
      </c>
      <c r="K499" t="s">
        <v>23</v>
      </c>
      <c r="L499" t="s">
        <v>24</v>
      </c>
      <c r="M499" t="s">
        <v>8559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8559</v>
      </c>
    </row>
    <row r="500" spans="1:20" x14ac:dyDescent="0.25">
      <c r="A500" t="s">
        <v>28</v>
      </c>
      <c r="B500" t="s">
        <v>29</v>
      </c>
      <c r="C500">
        <v>50</v>
      </c>
      <c r="D500">
        <v>1</v>
      </c>
      <c r="E500" t="s">
        <v>8560</v>
      </c>
      <c r="F500">
        <v>94</v>
      </c>
      <c r="G500">
        <v>0</v>
      </c>
      <c r="H500" t="s">
        <v>1219</v>
      </c>
      <c r="I500" t="s">
        <v>8561</v>
      </c>
      <c r="J500" t="s">
        <v>1221</v>
      </c>
      <c r="K500" t="s">
        <v>23</v>
      </c>
      <c r="L500" t="s">
        <v>24</v>
      </c>
      <c r="M500" t="s">
        <v>8559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8559</v>
      </c>
    </row>
    <row r="501" spans="1:20" x14ac:dyDescent="0.25">
      <c r="A501" t="s">
        <v>30</v>
      </c>
      <c r="B501" t="s">
        <v>31</v>
      </c>
      <c r="C501">
        <v>50</v>
      </c>
      <c r="D501">
        <v>1</v>
      </c>
      <c r="E501" t="s">
        <v>8560</v>
      </c>
      <c r="F501">
        <v>94</v>
      </c>
      <c r="G501">
        <v>0</v>
      </c>
      <c r="H501" t="s">
        <v>1219</v>
      </c>
      <c r="I501" t="s">
        <v>8561</v>
      </c>
      <c r="J501" t="s">
        <v>1221</v>
      </c>
      <c r="K501" t="s">
        <v>23</v>
      </c>
      <c r="L501" t="s">
        <v>24</v>
      </c>
      <c r="M501" t="s">
        <v>8559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8559</v>
      </c>
    </row>
    <row r="502" spans="1:20" x14ac:dyDescent="0.25">
      <c r="A502" t="s">
        <v>28</v>
      </c>
      <c r="B502" t="s">
        <v>29</v>
      </c>
      <c r="C502">
        <v>33.333333333333336</v>
      </c>
      <c r="D502">
        <v>3</v>
      </c>
      <c r="E502" t="s">
        <v>8562</v>
      </c>
      <c r="F502">
        <v>135</v>
      </c>
      <c r="G502">
        <v>35</v>
      </c>
      <c r="H502" t="s">
        <v>1219</v>
      </c>
      <c r="I502" t="s">
        <v>8563</v>
      </c>
      <c r="J502" t="s">
        <v>306</v>
      </c>
      <c r="K502" t="s">
        <v>23</v>
      </c>
      <c r="L502" t="s">
        <v>24</v>
      </c>
      <c r="M502" t="s">
        <v>8564</v>
      </c>
      <c r="N502" t="s">
        <v>23</v>
      </c>
      <c r="O502" t="s">
        <v>58</v>
      </c>
      <c r="P502" t="s">
        <v>26</v>
      </c>
      <c r="Q502" t="s">
        <v>33</v>
      </c>
      <c r="R502" t="s">
        <v>24</v>
      </c>
      <c r="S502" t="s">
        <v>23</v>
      </c>
      <c r="T502" t="s">
        <v>8564</v>
      </c>
    </row>
    <row r="503" spans="1:20" x14ac:dyDescent="0.25">
      <c r="A503" t="s">
        <v>20</v>
      </c>
      <c r="B503" t="s">
        <v>21</v>
      </c>
      <c r="C503">
        <v>50</v>
      </c>
      <c r="D503">
        <v>2</v>
      </c>
      <c r="E503" t="s">
        <v>8565</v>
      </c>
      <c r="F503">
        <v>200</v>
      </c>
      <c r="G503">
        <v>0</v>
      </c>
      <c r="H503" t="s">
        <v>1219</v>
      </c>
      <c r="I503" t="s">
        <v>8566</v>
      </c>
      <c r="J503" t="s">
        <v>1291</v>
      </c>
      <c r="K503" t="s">
        <v>23</v>
      </c>
      <c r="L503" t="s">
        <v>24</v>
      </c>
      <c r="M503" t="s">
        <v>8567</v>
      </c>
      <c r="N503" t="s">
        <v>23</v>
      </c>
      <c r="O503" t="s">
        <v>25</v>
      </c>
      <c r="P503" t="s">
        <v>26</v>
      </c>
      <c r="Q503" t="s">
        <v>27</v>
      </c>
      <c r="R503" t="s">
        <v>24</v>
      </c>
      <c r="S503" t="s">
        <v>23</v>
      </c>
      <c r="T503" t="s">
        <v>8567</v>
      </c>
    </row>
    <row r="504" spans="1:20" x14ac:dyDescent="0.25">
      <c r="A504" t="s">
        <v>28</v>
      </c>
      <c r="B504" t="s">
        <v>29</v>
      </c>
      <c r="C504">
        <v>50</v>
      </c>
      <c r="D504">
        <v>2</v>
      </c>
      <c r="E504" t="s">
        <v>8565</v>
      </c>
      <c r="F504">
        <v>200</v>
      </c>
      <c r="G504">
        <v>0</v>
      </c>
      <c r="H504" t="s">
        <v>1219</v>
      </c>
      <c r="I504" t="s">
        <v>8566</v>
      </c>
      <c r="J504" t="s">
        <v>1291</v>
      </c>
      <c r="K504" t="s">
        <v>23</v>
      </c>
      <c r="L504" t="s">
        <v>24</v>
      </c>
      <c r="M504" t="s">
        <v>8567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8567</v>
      </c>
    </row>
    <row r="505" spans="1:20" x14ac:dyDescent="0.25">
      <c r="A505" t="s">
        <v>30</v>
      </c>
      <c r="B505" t="s">
        <v>31</v>
      </c>
      <c r="C505">
        <v>50</v>
      </c>
      <c r="D505">
        <v>2</v>
      </c>
      <c r="E505" t="s">
        <v>8565</v>
      </c>
      <c r="F505">
        <v>200</v>
      </c>
      <c r="G505">
        <v>0</v>
      </c>
      <c r="H505" t="s">
        <v>1219</v>
      </c>
      <c r="I505" t="s">
        <v>8566</v>
      </c>
      <c r="J505" t="s">
        <v>1291</v>
      </c>
      <c r="K505" t="s">
        <v>23</v>
      </c>
      <c r="L505" t="s">
        <v>24</v>
      </c>
      <c r="M505" t="s">
        <v>8567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23</v>
      </c>
      <c r="T505" t="s">
        <v>8567</v>
      </c>
    </row>
    <row r="506" spans="1:20" x14ac:dyDescent="0.25">
      <c r="A506" t="s">
        <v>20</v>
      </c>
      <c r="B506" t="s">
        <v>21</v>
      </c>
      <c r="C506">
        <v>50</v>
      </c>
      <c r="D506">
        <v>1</v>
      </c>
      <c r="E506" t="s">
        <v>8568</v>
      </c>
      <c r="F506">
        <v>100</v>
      </c>
      <c r="G506">
        <v>6</v>
      </c>
      <c r="H506" t="s">
        <v>1219</v>
      </c>
      <c r="I506" t="s">
        <v>8569</v>
      </c>
      <c r="J506" t="s">
        <v>1241</v>
      </c>
      <c r="K506" t="s">
        <v>23</v>
      </c>
      <c r="L506" t="s">
        <v>24</v>
      </c>
      <c r="M506" t="s">
        <v>8570</v>
      </c>
      <c r="N506" t="s">
        <v>23</v>
      </c>
      <c r="O506" t="s">
        <v>58</v>
      </c>
      <c r="P506" t="s">
        <v>26</v>
      </c>
      <c r="Q506" t="s">
        <v>33</v>
      </c>
      <c r="R506" t="s">
        <v>24</v>
      </c>
      <c r="S506" t="s">
        <v>23</v>
      </c>
      <c r="T506" t="s">
        <v>8570</v>
      </c>
    </row>
    <row r="507" spans="1:20" x14ac:dyDescent="0.25">
      <c r="A507" t="s">
        <v>28</v>
      </c>
      <c r="B507" t="s">
        <v>29</v>
      </c>
      <c r="C507">
        <v>50</v>
      </c>
      <c r="D507">
        <v>1</v>
      </c>
      <c r="E507" t="s">
        <v>8568</v>
      </c>
      <c r="F507">
        <v>100</v>
      </c>
      <c r="G507">
        <v>6</v>
      </c>
      <c r="H507" t="s">
        <v>1219</v>
      </c>
      <c r="I507" t="s">
        <v>8569</v>
      </c>
      <c r="J507" t="s">
        <v>1241</v>
      </c>
      <c r="K507" t="s">
        <v>23</v>
      </c>
      <c r="L507" t="s">
        <v>24</v>
      </c>
      <c r="M507" t="s">
        <v>8570</v>
      </c>
      <c r="N507" t="s">
        <v>23</v>
      </c>
      <c r="O507" t="s">
        <v>58</v>
      </c>
      <c r="P507" t="s">
        <v>26</v>
      </c>
      <c r="Q507" t="s">
        <v>33</v>
      </c>
      <c r="R507" t="s">
        <v>24</v>
      </c>
      <c r="S507" t="s">
        <v>23</v>
      </c>
      <c r="T507" t="s">
        <v>8570</v>
      </c>
    </row>
    <row r="508" spans="1:20" x14ac:dyDescent="0.25">
      <c r="A508" t="s">
        <v>30</v>
      </c>
      <c r="B508" t="s">
        <v>31</v>
      </c>
      <c r="C508">
        <v>50</v>
      </c>
      <c r="D508">
        <v>1</v>
      </c>
      <c r="E508" t="s">
        <v>8568</v>
      </c>
      <c r="F508">
        <v>100</v>
      </c>
      <c r="G508">
        <v>6</v>
      </c>
      <c r="H508" t="s">
        <v>1219</v>
      </c>
      <c r="I508" t="s">
        <v>8569</v>
      </c>
      <c r="J508" t="s">
        <v>1241</v>
      </c>
      <c r="K508" t="s">
        <v>23</v>
      </c>
      <c r="L508" t="s">
        <v>24</v>
      </c>
      <c r="M508" t="s">
        <v>8570</v>
      </c>
      <c r="N508" t="s">
        <v>23</v>
      </c>
      <c r="O508" t="s">
        <v>58</v>
      </c>
      <c r="P508" t="s">
        <v>26</v>
      </c>
      <c r="Q508" t="s">
        <v>33</v>
      </c>
      <c r="R508" t="s">
        <v>24</v>
      </c>
      <c r="S508" t="s">
        <v>23</v>
      </c>
      <c r="T508" t="s">
        <v>8570</v>
      </c>
    </row>
    <row r="509" spans="1:20" x14ac:dyDescent="0.25">
      <c r="A509" t="s">
        <v>42</v>
      </c>
      <c r="B509" t="s">
        <v>43</v>
      </c>
      <c r="C509">
        <v>66.666666666666671</v>
      </c>
      <c r="D509">
        <v>3</v>
      </c>
      <c r="E509" t="s">
        <v>8571</v>
      </c>
      <c r="F509">
        <v>294</v>
      </c>
      <c r="G509">
        <v>0</v>
      </c>
      <c r="H509" t="s">
        <v>1219</v>
      </c>
      <c r="I509" t="s">
        <v>8572</v>
      </c>
      <c r="J509" t="s">
        <v>339</v>
      </c>
      <c r="K509" t="s">
        <v>23</v>
      </c>
      <c r="L509" t="s">
        <v>24</v>
      </c>
      <c r="M509" t="s">
        <v>8573</v>
      </c>
      <c r="N509" t="s">
        <v>23</v>
      </c>
      <c r="O509" t="s">
        <v>58</v>
      </c>
      <c r="P509" t="s">
        <v>26</v>
      </c>
      <c r="Q509" t="s">
        <v>33</v>
      </c>
      <c r="R509" t="s">
        <v>24</v>
      </c>
      <c r="S509" t="s">
        <v>23</v>
      </c>
      <c r="T509" t="s">
        <v>8573</v>
      </c>
    </row>
    <row r="510" spans="1:20" x14ac:dyDescent="0.25">
      <c r="A510" t="s">
        <v>20</v>
      </c>
      <c r="B510" t="s">
        <v>21</v>
      </c>
      <c r="C510">
        <v>50</v>
      </c>
      <c r="D510">
        <v>1</v>
      </c>
      <c r="E510" t="s">
        <v>8571</v>
      </c>
      <c r="F510">
        <v>294</v>
      </c>
      <c r="G510">
        <v>0</v>
      </c>
      <c r="H510" t="s">
        <v>1219</v>
      </c>
      <c r="I510" t="s">
        <v>8572</v>
      </c>
      <c r="J510" t="s">
        <v>339</v>
      </c>
      <c r="K510" t="s">
        <v>23</v>
      </c>
      <c r="L510" t="s">
        <v>24</v>
      </c>
      <c r="M510" t="s">
        <v>8573</v>
      </c>
      <c r="N510" t="s">
        <v>23</v>
      </c>
      <c r="O510" t="s">
        <v>58</v>
      </c>
      <c r="P510" t="s">
        <v>26</v>
      </c>
      <c r="Q510" t="s">
        <v>33</v>
      </c>
      <c r="R510" t="s">
        <v>24</v>
      </c>
      <c r="S510" t="s">
        <v>23</v>
      </c>
      <c r="T510" t="s">
        <v>8573</v>
      </c>
    </row>
    <row r="511" spans="1:20" x14ac:dyDescent="0.25">
      <c r="A511" t="s">
        <v>28</v>
      </c>
      <c r="B511" t="s">
        <v>29</v>
      </c>
      <c r="C511">
        <v>50</v>
      </c>
      <c r="D511">
        <v>1</v>
      </c>
      <c r="E511" t="s">
        <v>8571</v>
      </c>
      <c r="F511">
        <v>294</v>
      </c>
      <c r="G511">
        <v>0</v>
      </c>
      <c r="H511" t="s">
        <v>1219</v>
      </c>
      <c r="I511" t="s">
        <v>8572</v>
      </c>
      <c r="J511" t="s">
        <v>339</v>
      </c>
      <c r="K511" t="s">
        <v>23</v>
      </c>
      <c r="L511" t="s">
        <v>24</v>
      </c>
      <c r="M511" t="s">
        <v>8573</v>
      </c>
      <c r="N511" t="s">
        <v>23</v>
      </c>
      <c r="O511" t="s">
        <v>58</v>
      </c>
      <c r="P511" t="s">
        <v>26</v>
      </c>
      <c r="Q511" t="s">
        <v>33</v>
      </c>
      <c r="R511" t="s">
        <v>24</v>
      </c>
      <c r="S511" t="s">
        <v>23</v>
      </c>
      <c r="T511" t="s">
        <v>8573</v>
      </c>
    </row>
    <row r="512" spans="1:20" x14ac:dyDescent="0.25">
      <c r="A512" t="s">
        <v>30</v>
      </c>
      <c r="B512" t="s">
        <v>31</v>
      </c>
      <c r="C512">
        <v>50</v>
      </c>
      <c r="D512">
        <v>1</v>
      </c>
      <c r="E512" t="s">
        <v>8571</v>
      </c>
      <c r="F512">
        <v>294</v>
      </c>
      <c r="G512">
        <v>0</v>
      </c>
      <c r="H512" t="s">
        <v>1219</v>
      </c>
      <c r="I512" t="s">
        <v>8572</v>
      </c>
      <c r="J512" t="s">
        <v>339</v>
      </c>
      <c r="K512" t="s">
        <v>23</v>
      </c>
      <c r="L512" t="s">
        <v>24</v>
      </c>
      <c r="M512" t="s">
        <v>8573</v>
      </c>
      <c r="N512" t="s">
        <v>23</v>
      </c>
      <c r="O512" t="s">
        <v>58</v>
      </c>
      <c r="P512" t="s">
        <v>26</v>
      </c>
      <c r="Q512" t="s">
        <v>33</v>
      </c>
      <c r="R512" t="s">
        <v>24</v>
      </c>
      <c r="S512" t="s">
        <v>23</v>
      </c>
      <c r="T512" t="s">
        <v>8573</v>
      </c>
    </row>
    <row r="513" spans="1:20" x14ac:dyDescent="0.25">
      <c r="A513" t="s">
        <v>186</v>
      </c>
      <c r="B513" t="s">
        <v>187</v>
      </c>
      <c r="C513">
        <v>33.333333333333336</v>
      </c>
      <c r="D513">
        <v>3</v>
      </c>
      <c r="E513" t="s">
        <v>8571</v>
      </c>
      <c r="F513">
        <v>294</v>
      </c>
      <c r="G513">
        <v>0</v>
      </c>
      <c r="H513" t="s">
        <v>1219</v>
      </c>
      <c r="I513" t="s">
        <v>8572</v>
      </c>
      <c r="J513" t="s">
        <v>339</v>
      </c>
      <c r="K513" t="s">
        <v>23</v>
      </c>
      <c r="L513" t="s">
        <v>24</v>
      </c>
      <c r="M513" t="s">
        <v>8573</v>
      </c>
      <c r="N513" t="s">
        <v>23</v>
      </c>
      <c r="O513" t="s">
        <v>58</v>
      </c>
      <c r="P513" t="s">
        <v>26</v>
      </c>
      <c r="Q513" t="s">
        <v>33</v>
      </c>
      <c r="R513" t="s">
        <v>24</v>
      </c>
      <c r="S513" t="s">
        <v>23</v>
      </c>
      <c r="T513" t="s">
        <v>8573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8574</v>
      </c>
      <c r="F514">
        <v>94</v>
      </c>
      <c r="G514">
        <v>0</v>
      </c>
      <c r="H514" t="s">
        <v>1219</v>
      </c>
      <c r="I514" t="s">
        <v>8575</v>
      </c>
      <c r="J514" t="s">
        <v>62</v>
      </c>
      <c r="K514" t="s">
        <v>23</v>
      </c>
      <c r="L514" t="s">
        <v>24</v>
      </c>
      <c r="M514" t="s">
        <v>8573</v>
      </c>
      <c r="N514" t="s">
        <v>23</v>
      </c>
      <c r="O514" t="s">
        <v>25</v>
      </c>
      <c r="P514" t="s">
        <v>26</v>
      </c>
      <c r="Q514" t="s">
        <v>27</v>
      </c>
      <c r="R514" t="s">
        <v>24</v>
      </c>
      <c r="S514" t="s">
        <v>23</v>
      </c>
      <c r="T514" t="s">
        <v>8573</v>
      </c>
    </row>
    <row r="515" spans="1:20" x14ac:dyDescent="0.25">
      <c r="A515" t="s">
        <v>28</v>
      </c>
      <c r="B515" t="s">
        <v>29</v>
      </c>
      <c r="C515">
        <v>50</v>
      </c>
      <c r="D515">
        <v>1</v>
      </c>
      <c r="E515" t="s">
        <v>8574</v>
      </c>
      <c r="F515">
        <v>94</v>
      </c>
      <c r="G515">
        <v>0</v>
      </c>
      <c r="H515" t="s">
        <v>1219</v>
      </c>
      <c r="I515" t="s">
        <v>8575</v>
      </c>
      <c r="J515" t="s">
        <v>62</v>
      </c>
      <c r="K515" t="s">
        <v>23</v>
      </c>
      <c r="L515" t="s">
        <v>24</v>
      </c>
      <c r="M515" t="s">
        <v>8573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23</v>
      </c>
      <c r="T515" t="s">
        <v>8573</v>
      </c>
    </row>
    <row r="516" spans="1:20" x14ac:dyDescent="0.25">
      <c r="A516" t="s">
        <v>30</v>
      </c>
      <c r="B516" t="s">
        <v>31</v>
      </c>
      <c r="C516">
        <v>50</v>
      </c>
      <c r="D516">
        <v>1</v>
      </c>
      <c r="E516" t="s">
        <v>8574</v>
      </c>
      <c r="F516">
        <v>94</v>
      </c>
      <c r="G516">
        <v>0</v>
      </c>
      <c r="H516" t="s">
        <v>1219</v>
      </c>
      <c r="I516" t="s">
        <v>8575</v>
      </c>
      <c r="J516" t="s">
        <v>62</v>
      </c>
      <c r="K516" t="s">
        <v>23</v>
      </c>
      <c r="L516" t="s">
        <v>24</v>
      </c>
      <c r="M516" t="s">
        <v>8573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23</v>
      </c>
      <c r="T516" t="s">
        <v>8573</v>
      </c>
    </row>
    <row r="517" spans="1:20" x14ac:dyDescent="0.25">
      <c r="A517" t="s">
        <v>186</v>
      </c>
      <c r="B517" t="s">
        <v>187</v>
      </c>
      <c r="C517">
        <v>33.333333333333336</v>
      </c>
      <c r="D517">
        <v>3</v>
      </c>
      <c r="E517" t="s">
        <v>8576</v>
      </c>
      <c r="F517">
        <v>100</v>
      </c>
      <c r="G517">
        <v>0</v>
      </c>
      <c r="H517" t="s">
        <v>1219</v>
      </c>
      <c r="I517" t="s">
        <v>8577</v>
      </c>
      <c r="J517" t="s">
        <v>306</v>
      </c>
      <c r="K517" t="s">
        <v>23</v>
      </c>
      <c r="L517" t="s">
        <v>24</v>
      </c>
      <c r="M517" t="s">
        <v>8578</v>
      </c>
      <c r="N517" t="s">
        <v>23</v>
      </c>
      <c r="O517" t="s">
        <v>25</v>
      </c>
      <c r="P517" t="s">
        <v>26</v>
      </c>
      <c r="Q517" t="s">
        <v>27</v>
      </c>
      <c r="R517" t="s">
        <v>8579</v>
      </c>
      <c r="S517" t="s">
        <v>23</v>
      </c>
      <c r="T517" t="s">
        <v>8578</v>
      </c>
    </row>
    <row r="518" spans="1:20" x14ac:dyDescent="0.25">
      <c r="A518" t="s">
        <v>20</v>
      </c>
      <c r="B518" t="s">
        <v>21</v>
      </c>
      <c r="C518">
        <v>50</v>
      </c>
      <c r="D518">
        <v>1</v>
      </c>
      <c r="E518" t="s">
        <v>8580</v>
      </c>
      <c r="F518">
        <v>94</v>
      </c>
      <c r="G518">
        <v>0</v>
      </c>
      <c r="H518" t="s">
        <v>1219</v>
      </c>
      <c r="I518" t="s">
        <v>8581</v>
      </c>
      <c r="J518" t="s">
        <v>329</v>
      </c>
      <c r="K518" t="s">
        <v>23</v>
      </c>
      <c r="L518" t="s">
        <v>24</v>
      </c>
      <c r="M518" t="s">
        <v>8578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23</v>
      </c>
      <c r="T518" t="s">
        <v>8578</v>
      </c>
    </row>
    <row r="519" spans="1:20" x14ac:dyDescent="0.25">
      <c r="A519" t="s">
        <v>28</v>
      </c>
      <c r="B519" t="s">
        <v>29</v>
      </c>
      <c r="C519">
        <v>50</v>
      </c>
      <c r="D519">
        <v>1</v>
      </c>
      <c r="E519" t="s">
        <v>8580</v>
      </c>
      <c r="F519">
        <v>94</v>
      </c>
      <c r="G519">
        <v>0</v>
      </c>
      <c r="H519" t="s">
        <v>1219</v>
      </c>
      <c r="I519" t="s">
        <v>8581</v>
      </c>
      <c r="J519" t="s">
        <v>329</v>
      </c>
      <c r="K519" t="s">
        <v>23</v>
      </c>
      <c r="L519" t="s">
        <v>24</v>
      </c>
      <c r="M519" t="s">
        <v>8578</v>
      </c>
      <c r="N519" t="s">
        <v>23</v>
      </c>
      <c r="O519" t="s">
        <v>25</v>
      </c>
      <c r="P519" t="s">
        <v>26</v>
      </c>
      <c r="Q519" t="s">
        <v>27</v>
      </c>
      <c r="R519" t="s">
        <v>24</v>
      </c>
      <c r="S519" t="s">
        <v>23</v>
      </c>
      <c r="T519" t="s">
        <v>8578</v>
      </c>
    </row>
    <row r="520" spans="1:20" x14ac:dyDescent="0.25">
      <c r="A520" t="s">
        <v>30</v>
      </c>
      <c r="B520" t="s">
        <v>31</v>
      </c>
      <c r="C520">
        <v>50</v>
      </c>
      <c r="D520">
        <v>1</v>
      </c>
      <c r="E520" t="s">
        <v>8580</v>
      </c>
      <c r="F520">
        <v>94</v>
      </c>
      <c r="G520">
        <v>0</v>
      </c>
      <c r="H520" t="s">
        <v>1219</v>
      </c>
      <c r="I520" t="s">
        <v>8581</v>
      </c>
      <c r="J520" t="s">
        <v>329</v>
      </c>
      <c r="K520" t="s">
        <v>23</v>
      </c>
      <c r="L520" t="s">
        <v>24</v>
      </c>
      <c r="M520" t="s">
        <v>8578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23</v>
      </c>
      <c r="T520" t="s">
        <v>8578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8582</v>
      </c>
      <c r="F521">
        <v>100</v>
      </c>
      <c r="G521">
        <v>0</v>
      </c>
      <c r="H521" t="s">
        <v>1219</v>
      </c>
      <c r="I521" t="s">
        <v>8583</v>
      </c>
      <c r="J521" t="s">
        <v>309</v>
      </c>
      <c r="K521" t="s">
        <v>23</v>
      </c>
      <c r="L521" t="s">
        <v>24</v>
      </c>
      <c r="M521" t="s">
        <v>8584</v>
      </c>
      <c r="N521" t="s">
        <v>23</v>
      </c>
      <c r="O521" t="s">
        <v>58</v>
      </c>
      <c r="P521" t="s">
        <v>26</v>
      </c>
      <c r="Q521" t="s">
        <v>33</v>
      </c>
      <c r="R521" t="s">
        <v>24</v>
      </c>
      <c r="S521" t="s">
        <v>23</v>
      </c>
      <c r="T521" t="s">
        <v>8584</v>
      </c>
    </row>
    <row r="522" spans="1:20" x14ac:dyDescent="0.25">
      <c r="A522" t="s">
        <v>28</v>
      </c>
      <c r="B522" t="s">
        <v>29</v>
      </c>
      <c r="C522">
        <v>50</v>
      </c>
      <c r="D522">
        <v>1</v>
      </c>
      <c r="E522" t="s">
        <v>8582</v>
      </c>
      <c r="F522">
        <v>100</v>
      </c>
      <c r="G522">
        <v>0</v>
      </c>
      <c r="H522" t="s">
        <v>1219</v>
      </c>
      <c r="I522" t="s">
        <v>8583</v>
      </c>
      <c r="J522" t="s">
        <v>309</v>
      </c>
      <c r="K522" t="s">
        <v>23</v>
      </c>
      <c r="L522" t="s">
        <v>24</v>
      </c>
      <c r="M522" t="s">
        <v>8584</v>
      </c>
      <c r="N522" t="s">
        <v>23</v>
      </c>
      <c r="O522" t="s">
        <v>58</v>
      </c>
      <c r="P522" t="s">
        <v>26</v>
      </c>
      <c r="Q522" t="s">
        <v>33</v>
      </c>
      <c r="R522" t="s">
        <v>24</v>
      </c>
      <c r="S522" t="s">
        <v>23</v>
      </c>
      <c r="T522" t="s">
        <v>8584</v>
      </c>
    </row>
    <row r="523" spans="1:20" x14ac:dyDescent="0.25">
      <c r="A523" t="s">
        <v>30</v>
      </c>
      <c r="B523" t="s">
        <v>31</v>
      </c>
      <c r="C523">
        <v>50</v>
      </c>
      <c r="D523">
        <v>1</v>
      </c>
      <c r="E523" t="s">
        <v>8582</v>
      </c>
      <c r="F523">
        <v>100</v>
      </c>
      <c r="G523">
        <v>0</v>
      </c>
      <c r="H523" t="s">
        <v>1219</v>
      </c>
      <c r="I523" t="s">
        <v>8583</v>
      </c>
      <c r="J523" t="s">
        <v>309</v>
      </c>
      <c r="K523" t="s">
        <v>23</v>
      </c>
      <c r="L523" t="s">
        <v>24</v>
      </c>
      <c r="M523" t="s">
        <v>8584</v>
      </c>
      <c r="N523" t="s">
        <v>23</v>
      </c>
      <c r="O523" t="s">
        <v>58</v>
      </c>
      <c r="P523" t="s">
        <v>26</v>
      </c>
      <c r="Q523" t="s">
        <v>33</v>
      </c>
      <c r="R523" t="s">
        <v>24</v>
      </c>
      <c r="S523" t="s">
        <v>23</v>
      </c>
      <c r="T523" t="s">
        <v>8584</v>
      </c>
    </row>
    <row r="524" spans="1:20" x14ac:dyDescent="0.25">
      <c r="A524" t="s">
        <v>20</v>
      </c>
      <c r="B524" t="s">
        <v>21</v>
      </c>
      <c r="C524">
        <v>50</v>
      </c>
      <c r="D524">
        <v>2</v>
      </c>
      <c r="E524" t="s">
        <v>8585</v>
      </c>
      <c r="F524">
        <v>188</v>
      </c>
      <c r="G524">
        <v>0</v>
      </c>
      <c r="H524" t="s">
        <v>1219</v>
      </c>
      <c r="I524" t="s">
        <v>8586</v>
      </c>
      <c r="J524" t="s">
        <v>306</v>
      </c>
      <c r="K524" t="s">
        <v>23</v>
      </c>
      <c r="L524" t="s">
        <v>24</v>
      </c>
      <c r="M524" t="s">
        <v>8587</v>
      </c>
      <c r="N524" t="s">
        <v>23</v>
      </c>
      <c r="O524" t="s">
        <v>58</v>
      </c>
      <c r="P524" t="s">
        <v>26</v>
      </c>
      <c r="Q524" t="s">
        <v>33</v>
      </c>
      <c r="R524" t="s">
        <v>24</v>
      </c>
      <c r="S524" t="s">
        <v>23</v>
      </c>
      <c r="T524" t="s">
        <v>8587</v>
      </c>
    </row>
    <row r="525" spans="1:20" x14ac:dyDescent="0.25">
      <c r="A525" t="s">
        <v>28</v>
      </c>
      <c r="B525" t="s">
        <v>29</v>
      </c>
      <c r="C525">
        <v>50</v>
      </c>
      <c r="D525">
        <v>2</v>
      </c>
      <c r="E525" t="s">
        <v>8585</v>
      </c>
      <c r="F525">
        <v>188</v>
      </c>
      <c r="G525">
        <v>0</v>
      </c>
      <c r="H525" t="s">
        <v>1219</v>
      </c>
      <c r="I525" t="s">
        <v>8586</v>
      </c>
      <c r="J525" t="s">
        <v>306</v>
      </c>
      <c r="K525" t="s">
        <v>23</v>
      </c>
      <c r="L525" t="s">
        <v>24</v>
      </c>
      <c r="M525" t="s">
        <v>8587</v>
      </c>
      <c r="N525" t="s">
        <v>23</v>
      </c>
      <c r="O525" t="s">
        <v>58</v>
      </c>
      <c r="P525" t="s">
        <v>26</v>
      </c>
      <c r="Q525" t="s">
        <v>33</v>
      </c>
      <c r="R525" t="s">
        <v>24</v>
      </c>
      <c r="S525" t="s">
        <v>23</v>
      </c>
      <c r="T525" t="s">
        <v>8587</v>
      </c>
    </row>
    <row r="526" spans="1:20" x14ac:dyDescent="0.25">
      <c r="A526" t="s">
        <v>30</v>
      </c>
      <c r="B526" t="s">
        <v>31</v>
      </c>
      <c r="C526">
        <v>50</v>
      </c>
      <c r="D526">
        <v>2</v>
      </c>
      <c r="E526" t="s">
        <v>8585</v>
      </c>
      <c r="F526">
        <v>188</v>
      </c>
      <c r="G526">
        <v>0</v>
      </c>
      <c r="H526" t="s">
        <v>1219</v>
      </c>
      <c r="I526" t="s">
        <v>8586</v>
      </c>
      <c r="J526" t="s">
        <v>306</v>
      </c>
      <c r="K526" t="s">
        <v>23</v>
      </c>
      <c r="L526" t="s">
        <v>24</v>
      </c>
      <c r="M526" t="s">
        <v>8587</v>
      </c>
      <c r="N526" t="s">
        <v>23</v>
      </c>
      <c r="O526" t="s">
        <v>58</v>
      </c>
      <c r="P526" t="s">
        <v>26</v>
      </c>
      <c r="Q526" t="s">
        <v>33</v>
      </c>
      <c r="R526" t="s">
        <v>24</v>
      </c>
      <c r="S526" t="s">
        <v>23</v>
      </c>
      <c r="T526" t="s">
        <v>8587</v>
      </c>
    </row>
    <row r="527" spans="1:20" x14ac:dyDescent="0.25">
      <c r="A527" t="s">
        <v>44</v>
      </c>
      <c r="B527" t="s">
        <v>45</v>
      </c>
      <c r="C527">
        <v>66.666666666666671</v>
      </c>
      <c r="D527">
        <v>3</v>
      </c>
      <c r="E527" t="s">
        <v>8588</v>
      </c>
      <c r="F527">
        <v>138</v>
      </c>
      <c r="G527">
        <v>38</v>
      </c>
      <c r="H527" t="s">
        <v>1219</v>
      </c>
      <c r="I527" t="s">
        <v>8589</v>
      </c>
      <c r="J527" t="s">
        <v>303</v>
      </c>
      <c r="K527" t="s">
        <v>23</v>
      </c>
      <c r="L527" t="s">
        <v>24</v>
      </c>
      <c r="M527" t="s">
        <v>8590</v>
      </c>
      <c r="N527" t="s">
        <v>23</v>
      </c>
      <c r="O527" t="s">
        <v>307</v>
      </c>
      <c r="P527" t="s">
        <v>26</v>
      </c>
      <c r="Q527" t="s">
        <v>27</v>
      </c>
      <c r="R527" t="s">
        <v>24</v>
      </c>
      <c r="S527" t="s">
        <v>8591</v>
      </c>
      <c r="T527" t="s">
        <v>8592</v>
      </c>
    </row>
    <row r="528" spans="1:20" x14ac:dyDescent="0.25">
      <c r="A528" t="s">
        <v>20</v>
      </c>
      <c r="B528" t="s">
        <v>21</v>
      </c>
      <c r="C528">
        <v>50</v>
      </c>
      <c r="D528">
        <v>2</v>
      </c>
      <c r="E528" t="s">
        <v>8593</v>
      </c>
      <c r="F528">
        <v>200</v>
      </c>
      <c r="G528">
        <v>0</v>
      </c>
      <c r="H528" t="s">
        <v>1219</v>
      </c>
      <c r="I528" t="s">
        <v>8594</v>
      </c>
      <c r="J528" t="s">
        <v>359</v>
      </c>
      <c r="K528" t="s">
        <v>23</v>
      </c>
      <c r="L528" t="s">
        <v>24</v>
      </c>
      <c r="M528" t="s">
        <v>8590</v>
      </c>
      <c r="N528" t="s">
        <v>23</v>
      </c>
      <c r="O528" t="s">
        <v>58</v>
      </c>
      <c r="P528" t="s">
        <v>26</v>
      </c>
      <c r="Q528" t="s">
        <v>33</v>
      </c>
      <c r="R528" t="s">
        <v>24</v>
      </c>
      <c r="S528" t="s">
        <v>23</v>
      </c>
      <c r="T528" t="s">
        <v>8590</v>
      </c>
    </row>
    <row r="529" spans="1:20" x14ac:dyDescent="0.25">
      <c r="A529" t="s">
        <v>28</v>
      </c>
      <c r="B529" t="s">
        <v>29</v>
      </c>
      <c r="C529">
        <v>50</v>
      </c>
      <c r="D529">
        <v>2</v>
      </c>
      <c r="E529" t="s">
        <v>8593</v>
      </c>
      <c r="F529">
        <v>200</v>
      </c>
      <c r="G529">
        <v>0</v>
      </c>
      <c r="H529" t="s">
        <v>1219</v>
      </c>
      <c r="I529" t="s">
        <v>8594</v>
      </c>
      <c r="J529" t="s">
        <v>359</v>
      </c>
      <c r="K529" t="s">
        <v>23</v>
      </c>
      <c r="L529" t="s">
        <v>24</v>
      </c>
      <c r="M529" t="s">
        <v>8590</v>
      </c>
      <c r="N529" t="s">
        <v>23</v>
      </c>
      <c r="O529" t="s">
        <v>58</v>
      </c>
      <c r="P529" t="s">
        <v>26</v>
      </c>
      <c r="Q529" t="s">
        <v>33</v>
      </c>
      <c r="R529" t="s">
        <v>24</v>
      </c>
      <c r="S529" t="s">
        <v>23</v>
      </c>
      <c r="T529" t="s">
        <v>8590</v>
      </c>
    </row>
    <row r="530" spans="1:20" x14ac:dyDescent="0.25">
      <c r="A530" t="s">
        <v>30</v>
      </c>
      <c r="B530" t="s">
        <v>31</v>
      </c>
      <c r="C530">
        <v>50</v>
      </c>
      <c r="D530">
        <v>2</v>
      </c>
      <c r="E530" t="s">
        <v>8593</v>
      </c>
      <c r="F530">
        <v>200</v>
      </c>
      <c r="G530">
        <v>0</v>
      </c>
      <c r="H530" t="s">
        <v>1219</v>
      </c>
      <c r="I530" t="s">
        <v>8594</v>
      </c>
      <c r="J530" t="s">
        <v>359</v>
      </c>
      <c r="K530" t="s">
        <v>23</v>
      </c>
      <c r="L530" t="s">
        <v>24</v>
      </c>
      <c r="M530" t="s">
        <v>8590</v>
      </c>
      <c r="N530" t="s">
        <v>23</v>
      </c>
      <c r="O530" t="s">
        <v>58</v>
      </c>
      <c r="P530" t="s">
        <v>26</v>
      </c>
      <c r="Q530" t="s">
        <v>33</v>
      </c>
      <c r="R530" t="s">
        <v>24</v>
      </c>
      <c r="S530" t="s">
        <v>23</v>
      </c>
      <c r="T530" t="s">
        <v>8590</v>
      </c>
    </row>
    <row r="531" spans="1:20" x14ac:dyDescent="0.25">
      <c r="A531" t="s">
        <v>20</v>
      </c>
      <c r="B531" t="s">
        <v>21</v>
      </c>
      <c r="C531">
        <v>50</v>
      </c>
      <c r="D531">
        <v>1</v>
      </c>
      <c r="E531" t="s">
        <v>8595</v>
      </c>
      <c r="F531">
        <v>194</v>
      </c>
      <c r="G531">
        <v>0</v>
      </c>
      <c r="H531" t="s">
        <v>1219</v>
      </c>
      <c r="I531" t="s">
        <v>8596</v>
      </c>
      <c r="J531" t="s">
        <v>305</v>
      </c>
      <c r="K531" t="s">
        <v>23</v>
      </c>
      <c r="L531" t="s">
        <v>24</v>
      </c>
      <c r="M531" t="s">
        <v>8597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8597</v>
      </c>
    </row>
    <row r="532" spans="1:20" x14ac:dyDescent="0.25">
      <c r="A532" t="s">
        <v>28</v>
      </c>
      <c r="B532" t="s">
        <v>29</v>
      </c>
      <c r="C532">
        <v>50</v>
      </c>
      <c r="D532">
        <v>1</v>
      </c>
      <c r="E532" t="s">
        <v>8595</v>
      </c>
      <c r="F532">
        <v>194</v>
      </c>
      <c r="G532">
        <v>0</v>
      </c>
      <c r="H532" t="s">
        <v>1219</v>
      </c>
      <c r="I532" t="s">
        <v>8596</v>
      </c>
      <c r="J532" t="s">
        <v>305</v>
      </c>
      <c r="K532" t="s">
        <v>23</v>
      </c>
      <c r="L532" t="s">
        <v>24</v>
      </c>
      <c r="M532" t="s">
        <v>8597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8597</v>
      </c>
    </row>
    <row r="533" spans="1:20" x14ac:dyDescent="0.25">
      <c r="A533" t="s">
        <v>30</v>
      </c>
      <c r="B533" t="s">
        <v>31</v>
      </c>
      <c r="C533">
        <v>50</v>
      </c>
      <c r="D533">
        <v>1</v>
      </c>
      <c r="E533" t="s">
        <v>8595</v>
      </c>
      <c r="F533">
        <v>194</v>
      </c>
      <c r="G533">
        <v>0</v>
      </c>
      <c r="H533" t="s">
        <v>1219</v>
      </c>
      <c r="I533" t="s">
        <v>8596</v>
      </c>
      <c r="J533" t="s">
        <v>305</v>
      </c>
      <c r="K533" t="s">
        <v>23</v>
      </c>
      <c r="L533" t="s">
        <v>24</v>
      </c>
      <c r="M533" t="s">
        <v>8597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23</v>
      </c>
      <c r="T533" t="s">
        <v>8597</v>
      </c>
    </row>
    <row r="534" spans="1:20" x14ac:dyDescent="0.25">
      <c r="A534" t="s">
        <v>44</v>
      </c>
      <c r="B534" t="s">
        <v>45</v>
      </c>
      <c r="C534">
        <v>66.666666666666671</v>
      </c>
      <c r="D534">
        <v>3</v>
      </c>
      <c r="E534" t="s">
        <v>8595</v>
      </c>
      <c r="F534">
        <v>194</v>
      </c>
      <c r="G534">
        <v>0</v>
      </c>
      <c r="H534" t="s">
        <v>1219</v>
      </c>
      <c r="I534" t="s">
        <v>8596</v>
      </c>
      <c r="J534" t="s">
        <v>305</v>
      </c>
      <c r="K534" t="s">
        <v>23</v>
      </c>
      <c r="L534" t="s">
        <v>24</v>
      </c>
      <c r="M534" t="s">
        <v>8597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23</v>
      </c>
      <c r="T534" t="s">
        <v>8597</v>
      </c>
    </row>
    <row r="535" spans="1:20" x14ac:dyDescent="0.25">
      <c r="A535" t="s">
        <v>186</v>
      </c>
      <c r="B535" t="s">
        <v>187</v>
      </c>
      <c r="C535">
        <v>33.333333333333336</v>
      </c>
      <c r="D535">
        <v>3</v>
      </c>
      <c r="E535" t="s">
        <v>8598</v>
      </c>
      <c r="F535">
        <v>338</v>
      </c>
      <c r="G535">
        <v>38</v>
      </c>
      <c r="H535" t="s">
        <v>22</v>
      </c>
      <c r="I535" t="s">
        <v>8599</v>
      </c>
      <c r="J535" t="s">
        <v>8600</v>
      </c>
      <c r="K535" t="s">
        <v>3932</v>
      </c>
      <c r="L535" t="s">
        <v>3623</v>
      </c>
      <c r="M535" t="s">
        <v>8590</v>
      </c>
      <c r="N535" t="s">
        <v>23</v>
      </c>
      <c r="O535" t="s">
        <v>63</v>
      </c>
      <c r="P535" t="s">
        <v>54</v>
      </c>
      <c r="Q535" t="s">
        <v>55</v>
      </c>
      <c r="R535" t="s">
        <v>24</v>
      </c>
      <c r="S535" t="s">
        <v>8601</v>
      </c>
      <c r="T535" t="s">
        <v>8597</v>
      </c>
    </row>
    <row r="536" spans="1:20" x14ac:dyDescent="0.25">
      <c r="A536" t="s">
        <v>20</v>
      </c>
      <c r="B536" t="s">
        <v>21</v>
      </c>
      <c r="C536">
        <v>50</v>
      </c>
      <c r="D536">
        <v>1</v>
      </c>
      <c r="E536" t="s">
        <v>8598</v>
      </c>
      <c r="F536">
        <v>338</v>
      </c>
      <c r="G536">
        <v>38</v>
      </c>
      <c r="H536" t="s">
        <v>22</v>
      </c>
      <c r="I536" t="s">
        <v>8599</v>
      </c>
      <c r="J536" t="s">
        <v>8600</v>
      </c>
      <c r="K536" t="s">
        <v>3932</v>
      </c>
      <c r="L536" t="s">
        <v>3623</v>
      </c>
      <c r="M536" t="s">
        <v>8590</v>
      </c>
      <c r="N536" t="s">
        <v>23</v>
      </c>
      <c r="O536" t="s">
        <v>63</v>
      </c>
      <c r="P536" t="s">
        <v>54</v>
      </c>
      <c r="Q536" t="s">
        <v>55</v>
      </c>
      <c r="R536" t="s">
        <v>24</v>
      </c>
      <c r="S536" t="s">
        <v>8601</v>
      </c>
      <c r="T536" t="s">
        <v>8597</v>
      </c>
    </row>
    <row r="537" spans="1:20" x14ac:dyDescent="0.25">
      <c r="A537" t="s">
        <v>28</v>
      </c>
      <c r="B537" t="s">
        <v>29</v>
      </c>
      <c r="C537">
        <v>50</v>
      </c>
      <c r="D537">
        <v>1</v>
      </c>
      <c r="E537" t="s">
        <v>8598</v>
      </c>
      <c r="F537">
        <v>338</v>
      </c>
      <c r="G537">
        <v>38</v>
      </c>
      <c r="H537" t="s">
        <v>22</v>
      </c>
      <c r="I537" t="s">
        <v>8599</v>
      </c>
      <c r="J537" t="s">
        <v>8600</v>
      </c>
      <c r="K537" t="s">
        <v>3932</v>
      </c>
      <c r="L537" t="s">
        <v>3623</v>
      </c>
      <c r="M537" t="s">
        <v>8590</v>
      </c>
      <c r="N537" t="s">
        <v>23</v>
      </c>
      <c r="O537" t="s">
        <v>63</v>
      </c>
      <c r="P537" t="s">
        <v>54</v>
      </c>
      <c r="Q537" t="s">
        <v>55</v>
      </c>
      <c r="R537" t="s">
        <v>24</v>
      </c>
      <c r="S537" t="s">
        <v>8601</v>
      </c>
      <c r="T537" t="s">
        <v>8597</v>
      </c>
    </row>
    <row r="538" spans="1:20" x14ac:dyDescent="0.25">
      <c r="A538" t="s">
        <v>30</v>
      </c>
      <c r="B538" t="s">
        <v>31</v>
      </c>
      <c r="C538">
        <v>50</v>
      </c>
      <c r="D538">
        <v>1</v>
      </c>
      <c r="E538" t="s">
        <v>8598</v>
      </c>
      <c r="F538">
        <v>338</v>
      </c>
      <c r="G538">
        <v>38</v>
      </c>
      <c r="H538" t="s">
        <v>22</v>
      </c>
      <c r="I538" t="s">
        <v>8599</v>
      </c>
      <c r="J538" t="s">
        <v>8600</v>
      </c>
      <c r="K538" t="s">
        <v>3932</v>
      </c>
      <c r="L538" t="s">
        <v>3623</v>
      </c>
      <c r="M538" t="s">
        <v>8590</v>
      </c>
      <c r="N538" t="s">
        <v>23</v>
      </c>
      <c r="O538" t="s">
        <v>63</v>
      </c>
      <c r="P538" t="s">
        <v>54</v>
      </c>
      <c r="Q538" t="s">
        <v>55</v>
      </c>
      <c r="R538" t="s">
        <v>24</v>
      </c>
      <c r="S538" t="s">
        <v>8601</v>
      </c>
      <c r="T538" t="s">
        <v>8597</v>
      </c>
    </row>
    <row r="539" spans="1:20" x14ac:dyDescent="0.25">
      <c r="A539" t="s">
        <v>20</v>
      </c>
      <c r="B539" t="s">
        <v>21</v>
      </c>
      <c r="C539">
        <v>50</v>
      </c>
      <c r="D539">
        <v>1</v>
      </c>
      <c r="E539" t="s">
        <v>8602</v>
      </c>
      <c r="F539">
        <v>109</v>
      </c>
      <c r="G539">
        <v>9</v>
      </c>
      <c r="H539" t="s">
        <v>1219</v>
      </c>
      <c r="I539" t="s">
        <v>8603</v>
      </c>
      <c r="J539" t="s">
        <v>1242</v>
      </c>
      <c r="K539" t="s">
        <v>23</v>
      </c>
      <c r="L539" t="s">
        <v>24</v>
      </c>
      <c r="M539" t="s">
        <v>8604</v>
      </c>
      <c r="N539" t="s">
        <v>23</v>
      </c>
      <c r="O539" t="s">
        <v>58</v>
      </c>
      <c r="P539" t="s">
        <v>26</v>
      </c>
      <c r="Q539" t="s">
        <v>33</v>
      </c>
      <c r="R539" t="s">
        <v>24</v>
      </c>
      <c r="S539" t="s">
        <v>23</v>
      </c>
      <c r="T539" t="s">
        <v>8605</v>
      </c>
    </row>
    <row r="540" spans="1:20" x14ac:dyDescent="0.25">
      <c r="A540" t="s">
        <v>28</v>
      </c>
      <c r="B540" t="s">
        <v>29</v>
      </c>
      <c r="C540">
        <v>50</v>
      </c>
      <c r="D540">
        <v>1</v>
      </c>
      <c r="E540" t="s">
        <v>8602</v>
      </c>
      <c r="F540">
        <v>109</v>
      </c>
      <c r="G540">
        <v>9</v>
      </c>
      <c r="H540" t="s">
        <v>1219</v>
      </c>
      <c r="I540" t="s">
        <v>8603</v>
      </c>
      <c r="J540" t="s">
        <v>1242</v>
      </c>
      <c r="K540" t="s">
        <v>23</v>
      </c>
      <c r="L540" t="s">
        <v>24</v>
      </c>
      <c r="M540" t="s">
        <v>8604</v>
      </c>
      <c r="N540" t="s">
        <v>23</v>
      </c>
      <c r="O540" t="s">
        <v>58</v>
      </c>
      <c r="P540" t="s">
        <v>26</v>
      </c>
      <c r="Q540" t="s">
        <v>33</v>
      </c>
      <c r="R540" t="s">
        <v>24</v>
      </c>
      <c r="S540" t="s">
        <v>23</v>
      </c>
      <c r="T540" t="s">
        <v>8605</v>
      </c>
    </row>
    <row r="541" spans="1:20" x14ac:dyDescent="0.25">
      <c r="A541" t="s">
        <v>30</v>
      </c>
      <c r="B541" t="s">
        <v>31</v>
      </c>
      <c r="C541">
        <v>50</v>
      </c>
      <c r="D541">
        <v>1</v>
      </c>
      <c r="E541" t="s">
        <v>8602</v>
      </c>
      <c r="F541">
        <v>109</v>
      </c>
      <c r="G541">
        <v>9</v>
      </c>
      <c r="H541" t="s">
        <v>1219</v>
      </c>
      <c r="I541" t="s">
        <v>8603</v>
      </c>
      <c r="J541" t="s">
        <v>1242</v>
      </c>
      <c r="K541" t="s">
        <v>23</v>
      </c>
      <c r="L541" t="s">
        <v>24</v>
      </c>
      <c r="M541" t="s">
        <v>8604</v>
      </c>
      <c r="N541" t="s">
        <v>23</v>
      </c>
      <c r="O541" t="s">
        <v>58</v>
      </c>
      <c r="P541" t="s">
        <v>26</v>
      </c>
      <c r="Q541" t="s">
        <v>33</v>
      </c>
      <c r="R541" t="s">
        <v>24</v>
      </c>
      <c r="S541" t="s">
        <v>23</v>
      </c>
      <c r="T541" t="s">
        <v>8605</v>
      </c>
    </row>
    <row r="542" spans="1:20" x14ac:dyDescent="0.25">
      <c r="A542" t="s">
        <v>186</v>
      </c>
      <c r="B542" t="s">
        <v>187</v>
      </c>
      <c r="C542">
        <v>50</v>
      </c>
      <c r="D542">
        <v>6</v>
      </c>
      <c r="E542" t="s">
        <v>8606</v>
      </c>
      <c r="F542">
        <v>200</v>
      </c>
      <c r="G542">
        <v>0</v>
      </c>
      <c r="H542" t="s">
        <v>22</v>
      </c>
      <c r="I542" t="s">
        <v>8607</v>
      </c>
      <c r="J542" t="s">
        <v>303</v>
      </c>
      <c r="K542" t="s">
        <v>23</v>
      </c>
      <c r="L542" t="s">
        <v>24</v>
      </c>
      <c r="M542" t="s">
        <v>8608</v>
      </c>
      <c r="N542" t="s">
        <v>23</v>
      </c>
      <c r="O542" t="s">
        <v>307</v>
      </c>
      <c r="P542" t="s">
        <v>26</v>
      </c>
      <c r="Q542" t="s">
        <v>27</v>
      </c>
      <c r="R542" t="s">
        <v>24</v>
      </c>
      <c r="S542" t="s">
        <v>8609</v>
      </c>
      <c r="T542" t="s">
        <v>8608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8610</v>
      </c>
      <c r="F543">
        <v>103</v>
      </c>
      <c r="G543">
        <v>9</v>
      </c>
      <c r="H543" t="s">
        <v>1219</v>
      </c>
      <c r="I543" t="s">
        <v>8611</v>
      </c>
      <c r="J543" t="s">
        <v>318</v>
      </c>
      <c r="K543" t="s">
        <v>23</v>
      </c>
      <c r="L543" t="s">
        <v>24</v>
      </c>
      <c r="M543" t="s">
        <v>8612</v>
      </c>
      <c r="N543" t="s">
        <v>23</v>
      </c>
      <c r="O543" t="s">
        <v>58</v>
      </c>
      <c r="P543" t="s">
        <v>26</v>
      </c>
      <c r="Q543" t="s">
        <v>33</v>
      </c>
      <c r="R543" t="s">
        <v>24</v>
      </c>
      <c r="S543" t="s">
        <v>23</v>
      </c>
      <c r="T543" t="s">
        <v>8613</v>
      </c>
    </row>
    <row r="544" spans="1:20" x14ac:dyDescent="0.25">
      <c r="A544" t="s">
        <v>28</v>
      </c>
      <c r="B544" t="s">
        <v>29</v>
      </c>
      <c r="C544">
        <v>50</v>
      </c>
      <c r="D544">
        <v>1</v>
      </c>
      <c r="E544" t="s">
        <v>8610</v>
      </c>
      <c r="F544">
        <v>103</v>
      </c>
      <c r="G544">
        <v>9</v>
      </c>
      <c r="H544" t="s">
        <v>1219</v>
      </c>
      <c r="I544" t="s">
        <v>8611</v>
      </c>
      <c r="J544" t="s">
        <v>318</v>
      </c>
      <c r="K544" t="s">
        <v>23</v>
      </c>
      <c r="L544" t="s">
        <v>24</v>
      </c>
      <c r="M544" t="s">
        <v>8612</v>
      </c>
      <c r="N544" t="s">
        <v>23</v>
      </c>
      <c r="O544" t="s">
        <v>58</v>
      </c>
      <c r="P544" t="s">
        <v>26</v>
      </c>
      <c r="Q544" t="s">
        <v>33</v>
      </c>
      <c r="R544" t="s">
        <v>24</v>
      </c>
      <c r="S544" t="s">
        <v>23</v>
      </c>
      <c r="T544" t="s">
        <v>8613</v>
      </c>
    </row>
    <row r="545" spans="1:20" x14ac:dyDescent="0.25">
      <c r="A545" t="s">
        <v>30</v>
      </c>
      <c r="B545" t="s">
        <v>31</v>
      </c>
      <c r="C545">
        <v>50</v>
      </c>
      <c r="D545">
        <v>1</v>
      </c>
      <c r="E545" t="s">
        <v>8610</v>
      </c>
      <c r="F545">
        <v>103</v>
      </c>
      <c r="G545">
        <v>9</v>
      </c>
      <c r="H545" t="s">
        <v>1219</v>
      </c>
      <c r="I545" t="s">
        <v>8611</v>
      </c>
      <c r="J545" t="s">
        <v>318</v>
      </c>
      <c r="K545" t="s">
        <v>23</v>
      </c>
      <c r="L545" t="s">
        <v>24</v>
      </c>
      <c r="M545" t="s">
        <v>8612</v>
      </c>
      <c r="N545" t="s">
        <v>23</v>
      </c>
      <c r="O545" t="s">
        <v>58</v>
      </c>
      <c r="P545" t="s">
        <v>26</v>
      </c>
      <c r="Q545" t="s">
        <v>33</v>
      </c>
      <c r="R545" t="s">
        <v>24</v>
      </c>
      <c r="S545" t="s">
        <v>23</v>
      </c>
      <c r="T545" t="s">
        <v>8613</v>
      </c>
    </row>
    <row r="546" spans="1:20" x14ac:dyDescent="0.25">
      <c r="A546" t="s">
        <v>279</v>
      </c>
      <c r="B546" t="s">
        <v>285</v>
      </c>
      <c r="C546">
        <v>139</v>
      </c>
      <c r="D546">
        <v>1</v>
      </c>
      <c r="E546" t="s">
        <v>8614</v>
      </c>
      <c r="F546">
        <v>215</v>
      </c>
      <c r="G546">
        <v>0</v>
      </c>
      <c r="H546" t="s">
        <v>1349</v>
      </c>
      <c r="I546" t="s">
        <v>8615</v>
      </c>
      <c r="J546" t="s">
        <v>8616</v>
      </c>
      <c r="K546" t="s">
        <v>1447</v>
      </c>
      <c r="L546" t="s">
        <v>8617</v>
      </c>
      <c r="M546" t="s">
        <v>8618</v>
      </c>
      <c r="N546" t="s">
        <v>1225</v>
      </c>
      <c r="O546" t="s">
        <v>4242</v>
      </c>
      <c r="P546" t="s">
        <v>1227</v>
      </c>
      <c r="Q546" t="s">
        <v>1228</v>
      </c>
      <c r="R546" t="s">
        <v>24</v>
      </c>
      <c r="S546" t="s">
        <v>8619</v>
      </c>
      <c r="T546" t="s">
        <v>8618</v>
      </c>
    </row>
    <row r="547" spans="1:20" x14ac:dyDescent="0.25">
      <c r="A547" t="s">
        <v>278</v>
      </c>
      <c r="B547" t="s">
        <v>284</v>
      </c>
      <c r="C547">
        <v>139</v>
      </c>
      <c r="D547">
        <v>1</v>
      </c>
      <c r="E547" t="s">
        <v>8614</v>
      </c>
      <c r="F547">
        <v>215</v>
      </c>
      <c r="G547">
        <v>0</v>
      </c>
      <c r="H547" t="s">
        <v>1349</v>
      </c>
      <c r="I547" t="s">
        <v>8615</v>
      </c>
      <c r="J547" t="s">
        <v>8616</v>
      </c>
      <c r="K547" t="s">
        <v>1447</v>
      </c>
      <c r="L547" t="s">
        <v>8617</v>
      </c>
      <c r="M547" t="s">
        <v>8618</v>
      </c>
      <c r="N547" t="s">
        <v>1225</v>
      </c>
      <c r="O547" t="s">
        <v>4242</v>
      </c>
      <c r="P547" t="s">
        <v>1227</v>
      </c>
      <c r="Q547" t="s">
        <v>1228</v>
      </c>
      <c r="R547" t="s">
        <v>24</v>
      </c>
      <c r="S547" t="s">
        <v>8619</v>
      </c>
      <c r="T547" t="s">
        <v>8618</v>
      </c>
    </row>
    <row r="548" spans="1:20" x14ac:dyDescent="0.25">
      <c r="A548" t="s">
        <v>30</v>
      </c>
      <c r="B548" t="s">
        <v>31</v>
      </c>
      <c r="C548">
        <v>60</v>
      </c>
      <c r="D548">
        <v>3</v>
      </c>
      <c r="E548" t="s">
        <v>8620</v>
      </c>
      <c r="F548">
        <v>100</v>
      </c>
      <c r="G548">
        <v>0</v>
      </c>
      <c r="H548" t="s">
        <v>1219</v>
      </c>
      <c r="I548" t="s">
        <v>8621</v>
      </c>
      <c r="J548" t="s">
        <v>317</v>
      </c>
      <c r="K548" t="s">
        <v>23</v>
      </c>
      <c r="L548" t="s">
        <v>24</v>
      </c>
      <c r="M548" t="s">
        <v>8622</v>
      </c>
      <c r="N548" t="s">
        <v>23</v>
      </c>
      <c r="O548" t="s">
        <v>25</v>
      </c>
      <c r="P548" t="s">
        <v>26</v>
      </c>
      <c r="Q548" t="s">
        <v>27</v>
      </c>
      <c r="R548" t="s">
        <v>24</v>
      </c>
      <c r="S548" t="s">
        <v>23</v>
      </c>
      <c r="T548" t="s">
        <v>8622</v>
      </c>
    </row>
    <row r="549" spans="1:20" x14ac:dyDescent="0.25">
      <c r="A549" t="s">
        <v>42</v>
      </c>
      <c r="B549" t="s">
        <v>43</v>
      </c>
      <c r="C549">
        <v>66.666666666666671</v>
      </c>
      <c r="D549">
        <v>3</v>
      </c>
      <c r="E549" t="s">
        <v>8623</v>
      </c>
      <c r="F549">
        <v>100</v>
      </c>
      <c r="G549">
        <v>0</v>
      </c>
      <c r="H549" t="s">
        <v>22</v>
      </c>
      <c r="I549" t="s">
        <v>8624</v>
      </c>
      <c r="J549" t="s">
        <v>1234</v>
      </c>
      <c r="K549" t="s">
        <v>23</v>
      </c>
      <c r="L549" t="s">
        <v>24</v>
      </c>
      <c r="M549" t="s">
        <v>8625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23</v>
      </c>
      <c r="T549" t="s">
        <v>8626</v>
      </c>
    </row>
    <row r="550" spans="1:20" x14ac:dyDescent="0.25">
      <c r="A550" t="s">
        <v>20</v>
      </c>
      <c r="B550" t="s">
        <v>21</v>
      </c>
      <c r="C550">
        <v>50</v>
      </c>
      <c r="D550">
        <v>1</v>
      </c>
      <c r="E550" t="s">
        <v>8627</v>
      </c>
      <c r="F550">
        <v>138</v>
      </c>
      <c r="G550">
        <v>38</v>
      </c>
      <c r="H550" t="s">
        <v>1219</v>
      </c>
      <c r="I550" t="s">
        <v>8628</v>
      </c>
      <c r="J550" t="s">
        <v>327</v>
      </c>
      <c r="K550" t="s">
        <v>23</v>
      </c>
      <c r="L550" t="s">
        <v>24</v>
      </c>
      <c r="M550" t="s">
        <v>8625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23</v>
      </c>
      <c r="T550" t="s">
        <v>8625</v>
      </c>
    </row>
    <row r="551" spans="1:20" x14ac:dyDescent="0.25">
      <c r="A551" t="s">
        <v>28</v>
      </c>
      <c r="B551" t="s">
        <v>29</v>
      </c>
      <c r="C551">
        <v>50</v>
      </c>
      <c r="D551">
        <v>1</v>
      </c>
      <c r="E551" t="s">
        <v>8627</v>
      </c>
      <c r="F551">
        <v>138</v>
      </c>
      <c r="G551">
        <v>38</v>
      </c>
      <c r="H551" t="s">
        <v>1219</v>
      </c>
      <c r="I551" t="s">
        <v>8628</v>
      </c>
      <c r="J551" t="s">
        <v>327</v>
      </c>
      <c r="K551" t="s">
        <v>23</v>
      </c>
      <c r="L551" t="s">
        <v>24</v>
      </c>
      <c r="M551" t="s">
        <v>8625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23</v>
      </c>
      <c r="T551" t="s">
        <v>8625</v>
      </c>
    </row>
    <row r="552" spans="1:20" x14ac:dyDescent="0.25">
      <c r="A552" t="s">
        <v>30</v>
      </c>
      <c r="B552" t="s">
        <v>31</v>
      </c>
      <c r="C552">
        <v>50</v>
      </c>
      <c r="D552">
        <v>1</v>
      </c>
      <c r="E552" t="s">
        <v>8627</v>
      </c>
      <c r="F552">
        <v>138</v>
      </c>
      <c r="G552">
        <v>38</v>
      </c>
      <c r="H552" t="s">
        <v>1219</v>
      </c>
      <c r="I552" t="s">
        <v>8628</v>
      </c>
      <c r="J552" t="s">
        <v>327</v>
      </c>
      <c r="K552" t="s">
        <v>23</v>
      </c>
      <c r="L552" t="s">
        <v>24</v>
      </c>
      <c r="M552" t="s">
        <v>8625</v>
      </c>
      <c r="N552" t="s">
        <v>23</v>
      </c>
      <c r="O552" t="s">
        <v>25</v>
      </c>
      <c r="P552" t="s">
        <v>26</v>
      </c>
      <c r="Q552" t="s">
        <v>27</v>
      </c>
      <c r="R552" t="s">
        <v>24</v>
      </c>
      <c r="S552" t="s">
        <v>23</v>
      </c>
      <c r="T552" t="s">
        <v>8625</v>
      </c>
    </row>
    <row r="553" spans="1:20" x14ac:dyDescent="0.25">
      <c r="A553" t="s">
        <v>20</v>
      </c>
      <c r="B553" t="s">
        <v>21</v>
      </c>
      <c r="C553">
        <v>50</v>
      </c>
      <c r="D553">
        <v>1</v>
      </c>
      <c r="E553" t="s">
        <v>8629</v>
      </c>
      <c r="F553">
        <v>100</v>
      </c>
      <c r="G553">
        <v>0</v>
      </c>
      <c r="H553" t="s">
        <v>1219</v>
      </c>
      <c r="I553" t="s">
        <v>8630</v>
      </c>
      <c r="J553" t="s">
        <v>336</v>
      </c>
      <c r="K553" t="s">
        <v>23</v>
      </c>
      <c r="L553" t="s">
        <v>24</v>
      </c>
      <c r="M553" t="s">
        <v>8625</v>
      </c>
      <c r="N553" t="s">
        <v>23</v>
      </c>
      <c r="O553" t="s">
        <v>25</v>
      </c>
      <c r="P553" t="s">
        <v>26</v>
      </c>
      <c r="Q553" t="s">
        <v>27</v>
      </c>
      <c r="R553" t="s">
        <v>24</v>
      </c>
      <c r="S553" t="s">
        <v>23</v>
      </c>
      <c r="T553" t="s">
        <v>8625</v>
      </c>
    </row>
    <row r="554" spans="1:20" x14ac:dyDescent="0.25">
      <c r="A554" t="s">
        <v>28</v>
      </c>
      <c r="B554" t="s">
        <v>29</v>
      </c>
      <c r="C554">
        <v>50</v>
      </c>
      <c r="D554">
        <v>1</v>
      </c>
      <c r="E554" t="s">
        <v>8629</v>
      </c>
      <c r="F554">
        <v>100</v>
      </c>
      <c r="G554">
        <v>0</v>
      </c>
      <c r="H554" t="s">
        <v>1219</v>
      </c>
      <c r="I554" t="s">
        <v>8630</v>
      </c>
      <c r="J554" t="s">
        <v>336</v>
      </c>
      <c r="K554" t="s">
        <v>23</v>
      </c>
      <c r="L554" t="s">
        <v>24</v>
      </c>
      <c r="M554" t="s">
        <v>8625</v>
      </c>
      <c r="N554" t="s">
        <v>23</v>
      </c>
      <c r="O554" t="s">
        <v>25</v>
      </c>
      <c r="P554" t="s">
        <v>26</v>
      </c>
      <c r="Q554" t="s">
        <v>27</v>
      </c>
      <c r="R554" t="s">
        <v>24</v>
      </c>
      <c r="S554" t="s">
        <v>23</v>
      </c>
      <c r="T554" t="s">
        <v>8625</v>
      </c>
    </row>
    <row r="555" spans="1:20" x14ac:dyDescent="0.25">
      <c r="A555" t="s">
        <v>30</v>
      </c>
      <c r="B555" t="s">
        <v>31</v>
      </c>
      <c r="C555">
        <v>50</v>
      </c>
      <c r="D555">
        <v>1</v>
      </c>
      <c r="E555" t="s">
        <v>8629</v>
      </c>
      <c r="F555">
        <v>100</v>
      </c>
      <c r="G555">
        <v>0</v>
      </c>
      <c r="H555" t="s">
        <v>1219</v>
      </c>
      <c r="I555" t="s">
        <v>8630</v>
      </c>
      <c r="J555" t="s">
        <v>336</v>
      </c>
      <c r="K555" t="s">
        <v>23</v>
      </c>
      <c r="L555" t="s">
        <v>24</v>
      </c>
      <c r="M555" t="s">
        <v>8625</v>
      </c>
      <c r="N555" t="s">
        <v>23</v>
      </c>
      <c r="O555" t="s">
        <v>25</v>
      </c>
      <c r="P555" t="s">
        <v>26</v>
      </c>
      <c r="Q555" t="s">
        <v>27</v>
      </c>
      <c r="R555" t="s">
        <v>24</v>
      </c>
      <c r="S555" t="s">
        <v>23</v>
      </c>
      <c r="T555" t="s">
        <v>8625</v>
      </c>
    </row>
    <row r="556" spans="1:20" x14ac:dyDescent="0.25">
      <c r="A556" t="s">
        <v>186</v>
      </c>
      <c r="B556" t="s">
        <v>187</v>
      </c>
      <c r="C556">
        <v>33.333333333333336</v>
      </c>
      <c r="D556">
        <v>6</v>
      </c>
      <c r="E556" t="s">
        <v>8631</v>
      </c>
      <c r="F556">
        <v>200</v>
      </c>
      <c r="G556">
        <v>0</v>
      </c>
      <c r="H556" t="s">
        <v>1219</v>
      </c>
      <c r="I556" t="s">
        <v>1265</v>
      </c>
      <c r="J556" t="s">
        <v>318</v>
      </c>
      <c r="K556" t="s">
        <v>23</v>
      </c>
      <c r="L556" t="s">
        <v>24</v>
      </c>
      <c r="M556" t="s">
        <v>8632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23</v>
      </c>
      <c r="T556" t="s">
        <v>8633</v>
      </c>
    </row>
    <row r="557" spans="1:20" x14ac:dyDescent="0.25">
      <c r="A557" t="s">
        <v>20</v>
      </c>
      <c r="B557" t="s">
        <v>21</v>
      </c>
      <c r="C557">
        <v>50</v>
      </c>
      <c r="D557">
        <v>1</v>
      </c>
      <c r="E557" t="s">
        <v>8634</v>
      </c>
      <c r="F557">
        <v>132</v>
      </c>
      <c r="G557">
        <v>38</v>
      </c>
      <c r="H557" t="s">
        <v>1219</v>
      </c>
      <c r="I557" t="s">
        <v>8635</v>
      </c>
      <c r="J557" t="s">
        <v>1224</v>
      </c>
      <c r="K557" t="s">
        <v>23</v>
      </c>
      <c r="L557" t="s">
        <v>24</v>
      </c>
      <c r="M557" t="s">
        <v>8636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23</v>
      </c>
      <c r="T557" t="s">
        <v>8636</v>
      </c>
    </row>
    <row r="558" spans="1:20" x14ac:dyDescent="0.25">
      <c r="A558" t="s">
        <v>28</v>
      </c>
      <c r="B558" t="s">
        <v>29</v>
      </c>
      <c r="C558">
        <v>50</v>
      </c>
      <c r="D558">
        <v>1</v>
      </c>
      <c r="E558" t="s">
        <v>8634</v>
      </c>
      <c r="F558">
        <v>132</v>
      </c>
      <c r="G558">
        <v>38</v>
      </c>
      <c r="H558" t="s">
        <v>1219</v>
      </c>
      <c r="I558" t="s">
        <v>8635</v>
      </c>
      <c r="J558" t="s">
        <v>1224</v>
      </c>
      <c r="K558" t="s">
        <v>23</v>
      </c>
      <c r="L558" t="s">
        <v>24</v>
      </c>
      <c r="M558" t="s">
        <v>8636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23</v>
      </c>
      <c r="T558" t="s">
        <v>8636</v>
      </c>
    </row>
    <row r="559" spans="1:20" x14ac:dyDescent="0.25">
      <c r="A559" t="s">
        <v>30</v>
      </c>
      <c r="B559" t="s">
        <v>31</v>
      </c>
      <c r="C559">
        <v>50</v>
      </c>
      <c r="D559">
        <v>1</v>
      </c>
      <c r="E559" t="s">
        <v>8634</v>
      </c>
      <c r="F559">
        <v>132</v>
      </c>
      <c r="G559">
        <v>38</v>
      </c>
      <c r="H559" t="s">
        <v>1219</v>
      </c>
      <c r="I559" t="s">
        <v>8635</v>
      </c>
      <c r="J559" t="s">
        <v>1224</v>
      </c>
      <c r="K559" t="s">
        <v>23</v>
      </c>
      <c r="L559" t="s">
        <v>24</v>
      </c>
      <c r="M559" t="s">
        <v>8636</v>
      </c>
      <c r="N559" t="s">
        <v>23</v>
      </c>
      <c r="O559" t="s">
        <v>25</v>
      </c>
      <c r="P559" t="s">
        <v>26</v>
      </c>
      <c r="Q559" t="s">
        <v>27</v>
      </c>
      <c r="R559" t="s">
        <v>24</v>
      </c>
      <c r="S559" t="s">
        <v>23</v>
      </c>
      <c r="T559" t="s">
        <v>8636</v>
      </c>
    </row>
    <row r="560" spans="1:20" x14ac:dyDescent="0.25">
      <c r="A560" t="s">
        <v>186</v>
      </c>
      <c r="B560" t="s">
        <v>187</v>
      </c>
      <c r="C560">
        <v>33.333333333333336</v>
      </c>
      <c r="D560">
        <v>3</v>
      </c>
      <c r="E560" t="s">
        <v>8637</v>
      </c>
      <c r="F560">
        <v>100</v>
      </c>
      <c r="G560">
        <v>0</v>
      </c>
      <c r="H560" t="s">
        <v>1219</v>
      </c>
      <c r="I560" t="s">
        <v>8638</v>
      </c>
      <c r="J560" t="s">
        <v>317</v>
      </c>
      <c r="K560" t="s">
        <v>23</v>
      </c>
      <c r="L560" t="s">
        <v>24</v>
      </c>
      <c r="M560" t="s">
        <v>8636</v>
      </c>
      <c r="N560" t="s">
        <v>23</v>
      </c>
      <c r="O560" t="s">
        <v>25</v>
      </c>
      <c r="P560" t="s">
        <v>26</v>
      </c>
      <c r="Q560" t="s">
        <v>27</v>
      </c>
      <c r="R560" t="s">
        <v>24</v>
      </c>
      <c r="S560" t="s">
        <v>23</v>
      </c>
      <c r="T560" t="s">
        <v>8636</v>
      </c>
    </row>
    <row r="561" spans="1:20" x14ac:dyDescent="0.25">
      <c r="A561" t="s">
        <v>20</v>
      </c>
      <c r="B561" t="s">
        <v>21</v>
      </c>
      <c r="C561">
        <v>50</v>
      </c>
      <c r="D561">
        <v>1</v>
      </c>
      <c r="E561" t="s">
        <v>8639</v>
      </c>
      <c r="F561">
        <v>200</v>
      </c>
      <c r="G561">
        <v>0</v>
      </c>
      <c r="H561" t="s">
        <v>1219</v>
      </c>
      <c r="I561" t="s">
        <v>8640</v>
      </c>
      <c r="J561" t="s">
        <v>329</v>
      </c>
      <c r="K561" t="s">
        <v>23</v>
      </c>
      <c r="L561" t="s">
        <v>24</v>
      </c>
      <c r="M561" t="s">
        <v>8641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23</v>
      </c>
      <c r="T561" t="s">
        <v>8641</v>
      </c>
    </row>
    <row r="562" spans="1:20" x14ac:dyDescent="0.25">
      <c r="A562" t="s">
        <v>28</v>
      </c>
      <c r="B562" t="s">
        <v>29</v>
      </c>
      <c r="C562">
        <v>50</v>
      </c>
      <c r="D562">
        <v>1</v>
      </c>
      <c r="E562" t="s">
        <v>8639</v>
      </c>
      <c r="F562">
        <v>200</v>
      </c>
      <c r="G562">
        <v>0</v>
      </c>
      <c r="H562" t="s">
        <v>1219</v>
      </c>
      <c r="I562" t="s">
        <v>8640</v>
      </c>
      <c r="J562" t="s">
        <v>329</v>
      </c>
      <c r="K562" t="s">
        <v>23</v>
      </c>
      <c r="L562" t="s">
        <v>24</v>
      </c>
      <c r="M562" t="s">
        <v>8641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8641</v>
      </c>
    </row>
    <row r="563" spans="1:20" x14ac:dyDescent="0.25">
      <c r="A563" t="s">
        <v>30</v>
      </c>
      <c r="B563" t="s">
        <v>31</v>
      </c>
      <c r="C563">
        <v>50</v>
      </c>
      <c r="D563">
        <v>1</v>
      </c>
      <c r="E563" t="s">
        <v>8639</v>
      </c>
      <c r="F563">
        <v>200</v>
      </c>
      <c r="G563">
        <v>0</v>
      </c>
      <c r="H563" t="s">
        <v>1219</v>
      </c>
      <c r="I563" t="s">
        <v>8640</v>
      </c>
      <c r="J563" t="s">
        <v>329</v>
      </c>
      <c r="K563" t="s">
        <v>23</v>
      </c>
      <c r="L563" t="s">
        <v>24</v>
      </c>
      <c r="M563" t="s">
        <v>8641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8641</v>
      </c>
    </row>
    <row r="564" spans="1:20" x14ac:dyDescent="0.25">
      <c r="A564" t="s">
        <v>186</v>
      </c>
      <c r="B564" t="s">
        <v>187</v>
      </c>
      <c r="C564">
        <v>33.333333333333336</v>
      </c>
      <c r="D564">
        <v>3</v>
      </c>
      <c r="E564" t="s">
        <v>8639</v>
      </c>
      <c r="F564">
        <v>200</v>
      </c>
      <c r="G564">
        <v>0</v>
      </c>
      <c r="H564" t="s">
        <v>1219</v>
      </c>
      <c r="I564" t="s">
        <v>8640</v>
      </c>
      <c r="J564" t="s">
        <v>329</v>
      </c>
      <c r="K564" t="s">
        <v>23</v>
      </c>
      <c r="L564" t="s">
        <v>24</v>
      </c>
      <c r="M564" t="s">
        <v>8641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8641</v>
      </c>
    </row>
    <row r="565" spans="1:20" x14ac:dyDescent="0.25">
      <c r="A565" t="s">
        <v>186</v>
      </c>
      <c r="B565" t="s">
        <v>187</v>
      </c>
      <c r="C565">
        <v>33.333333333333336</v>
      </c>
      <c r="D565">
        <v>6</v>
      </c>
      <c r="E565" t="s">
        <v>8642</v>
      </c>
      <c r="F565">
        <v>200</v>
      </c>
      <c r="G565">
        <v>0</v>
      </c>
      <c r="H565" t="s">
        <v>1219</v>
      </c>
      <c r="I565" t="s">
        <v>1357</v>
      </c>
      <c r="J565" t="s">
        <v>87</v>
      </c>
      <c r="K565" t="s">
        <v>23</v>
      </c>
      <c r="L565" t="s">
        <v>24</v>
      </c>
      <c r="M565" t="s">
        <v>8643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23</v>
      </c>
      <c r="T565" t="s">
        <v>8643</v>
      </c>
    </row>
    <row r="566" spans="1:20" x14ac:dyDescent="0.25">
      <c r="A566" t="s">
        <v>20</v>
      </c>
      <c r="B566" t="s">
        <v>21</v>
      </c>
      <c r="C566">
        <v>50</v>
      </c>
      <c r="D566">
        <v>1</v>
      </c>
      <c r="E566" t="s">
        <v>8644</v>
      </c>
      <c r="F566">
        <v>100</v>
      </c>
      <c r="G566">
        <v>6</v>
      </c>
      <c r="H566" t="s">
        <v>1219</v>
      </c>
      <c r="I566" t="s">
        <v>8645</v>
      </c>
      <c r="J566" t="s">
        <v>306</v>
      </c>
      <c r="K566" t="s">
        <v>23</v>
      </c>
      <c r="L566" t="s">
        <v>24</v>
      </c>
      <c r="M566" t="s">
        <v>8646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23</v>
      </c>
      <c r="T566" t="s">
        <v>8643</v>
      </c>
    </row>
    <row r="567" spans="1:20" x14ac:dyDescent="0.25">
      <c r="A567" t="s">
        <v>28</v>
      </c>
      <c r="B567" t="s">
        <v>29</v>
      </c>
      <c r="C567">
        <v>50</v>
      </c>
      <c r="D567">
        <v>1</v>
      </c>
      <c r="E567" t="s">
        <v>8644</v>
      </c>
      <c r="F567">
        <v>100</v>
      </c>
      <c r="G567">
        <v>6</v>
      </c>
      <c r="H567" t="s">
        <v>1219</v>
      </c>
      <c r="I567" t="s">
        <v>8645</v>
      </c>
      <c r="J567" t="s">
        <v>306</v>
      </c>
      <c r="K567" t="s">
        <v>23</v>
      </c>
      <c r="L567" t="s">
        <v>24</v>
      </c>
      <c r="M567" t="s">
        <v>8646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23</v>
      </c>
      <c r="T567" t="s">
        <v>8643</v>
      </c>
    </row>
    <row r="568" spans="1:20" x14ac:dyDescent="0.25">
      <c r="A568" t="s">
        <v>30</v>
      </c>
      <c r="B568" t="s">
        <v>31</v>
      </c>
      <c r="C568">
        <v>50</v>
      </c>
      <c r="D568">
        <v>1</v>
      </c>
      <c r="E568" t="s">
        <v>8644</v>
      </c>
      <c r="F568">
        <v>100</v>
      </c>
      <c r="G568">
        <v>6</v>
      </c>
      <c r="H568" t="s">
        <v>1219</v>
      </c>
      <c r="I568" t="s">
        <v>8645</v>
      </c>
      <c r="J568" t="s">
        <v>306</v>
      </c>
      <c r="K568" t="s">
        <v>23</v>
      </c>
      <c r="L568" t="s">
        <v>24</v>
      </c>
      <c r="M568" t="s">
        <v>8646</v>
      </c>
      <c r="N568" t="s">
        <v>23</v>
      </c>
      <c r="O568" t="s">
        <v>25</v>
      </c>
      <c r="P568" t="s">
        <v>26</v>
      </c>
      <c r="Q568" t="s">
        <v>27</v>
      </c>
      <c r="R568" t="s">
        <v>24</v>
      </c>
      <c r="S568" t="s">
        <v>23</v>
      </c>
      <c r="T568" t="s">
        <v>8643</v>
      </c>
    </row>
    <row r="569" spans="1:20" x14ac:dyDescent="0.25">
      <c r="A569" t="s">
        <v>186</v>
      </c>
      <c r="B569" t="s">
        <v>187</v>
      </c>
      <c r="C569">
        <v>33.333333333333336</v>
      </c>
      <c r="D569">
        <v>6</v>
      </c>
      <c r="E569" t="s">
        <v>8647</v>
      </c>
      <c r="F569">
        <v>200</v>
      </c>
      <c r="G569">
        <v>0</v>
      </c>
      <c r="H569" t="s">
        <v>1219</v>
      </c>
      <c r="I569" t="s">
        <v>8648</v>
      </c>
      <c r="J569" t="s">
        <v>334</v>
      </c>
      <c r="K569" t="s">
        <v>23</v>
      </c>
      <c r="L569" t="s">
        <v>24</v>
      </c>
      <c r="M569" t="s">
        <v>8646</v>
      </c>
      <c r="N569" t="s">
        <v>23</v>
      </c>
      <c r="O569" t="s">
        <v>58</v>
      </c>
      <c r="P569" t="s">
        <v>26</v>
      </c>
      <c r="Q569" t="s">
        <v>33</v>
      </c>
      <c r="R569" t="s">
        <v>24</v>
      </c>
      <c r="S569" t="s">
        <v>23</v>
      </c>
      <c r="T569" t="s">
        <v>8646</v>
      </c>
    </row>
    <row r="570" spans="1:20" x14ac:dyDescent="0.25">
      <c r="A570" t="s">
        <v>20</v>
      </c>
      <c r="B570" t="s">
        <v>21</v>
      </c>
      <c r="C570">
        <v>50</v>
      </c>
      <c r="D570">
        <v>3</v>
      </c>
      <c r="E570" t="s">
        <v>8649</v>
      </c>
      <c r="F570">
        <v>300</v>
      </c>
      <c r="G570">
        <v>0</v>
      </c>
      <c r="H570" t="s">
        <v>1219</v>
      </c>
      <c r="I570" t="s">
        <v>8650</v>
      </c>
      <c r="J570" t="s">
        <v>310</v>
      </c>
      <c r="K570" t="s">
        <v>23</v>
      </c>
      <c r="L570" t="s">
        <v>24</v>
      </c>
      <c r="M570" t="s">
        <v>8651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8651</v>
      </c>
    </row>
    <row r="571" spans="1:20" x14ac:dyDescent="0.25">
      <c r="A571" t="s">
        <v>28</v>
      </c>
      <c r="B571" t="s">
        <v>29</v>
      </c>
      <c r="C571">
        <v>50</v>
      </c>
      <c r="D571">
        <v>3</v>
      </c>
      <c r="E571" t="s">
        <v>8649</v>
      </c>
      <c r="F571">
        <v>300</v>
      </c>
      <c r="G571">
        <v>0</v>
      </c>
      <c r="H571" t="s">
        <v>1219</v>
      </c>
      <c r="I571" t="s">
        <v>8650</v>
      </c>
      <c r="J571" t="s">
        <v>310</v>
      </c>
      <c r="K571" t="s">
        <v>23</v>
      </c>
      <c r="L571" t="s">
        <v>24</v>
      </c>
      <c r="M571" t="s">
        <v>8651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23</v>
      </c>
      <c r="T571" t="s">
        <v>8651</v>
      </c>
    </row>
    <row r="572" spans="1:20" x14ac:dyDescent="0.25">
      <c r="A572" t="s">
        <v>30</v>
      </c>
      <c r="B572" t="s">
        <v>31</v>
      </c>
      <c r="C572">
        <v>50</v>
      </c>
      <c r="D572">
        <v>3</v>
      </c>
      <c r="E572" t="s">
        <v>8649</v>
      </c>
      <c r="F572">
        <v>300</v>
      </c>
      <c r="G572">
        <v>0</v>
      </c>
      <c r="H572" t="s">
        <v>1219</v>
      </c>
      <c r="I572" t="s">
        <v>8650</v>
      </c>
      <c r="J572" t="s">
        <v>310</v>
      </c>
      <c r="K572" t="s">
        <v>23</v>
      </c>
      <c r="L572" t="s">
        <v>24</v>
      </c>
      <c r="M572" t="s">
        <v>8651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23</v>
      </c>
      <c r="T572" t="s">
        <v>8651</v>
      </c>
    </row>
    <row r="573" spans="1:20" x14ac:dyDescent="0.25">
      <c r="A573" t="s">
        <v>20</v>
      </c>
      <c r="B573" t="s">
        <v>21</v>
      </c>
      <c r="C573">
        <v>50</v>
      </c>
      <c r="D573">
        <v>1</v>
      </c>
      <c r="E573" t="s">
        <v>8652</v>
      </c>
      <c r="F573">
        <v>100</v>
      </c>
      <c r="G573">
        <v>0</v>
      </c>
      <c r="H573" t="s">
        <v>1219</v>
      </c>
      <c r="I573" t="s">
        <v>8653</v>
      </c>
      <c r="J573" t="s">
        <v>65</v>
      </c>
      <c r="K573" t="s">
        <v>23</v>
      </c>
      <c r="L573" t="s">
        <v>24</v>
      </c>
      <c r="M573" t="s">
        <v>8651</v>
      </c>
      <c r="N573" t="s">
        <v>23</v>
      </c>
      <c r="O573" t="s">
        <v>25</v>
      </c>
      <c r="P573" t="s">
        <v>26</v>
      </c>
      <c r="Q573" t="s">
        <v>27</v>
      </c>
      <c r="R573" t="s">
        <v>24</v>
      </c>
      <c r="S573" t="s">
        <v>23</v>
      </c>
      <c r="T573" t="s">
        <v>8651</v>
      </c>
    </row>
    <row r="574" spans="1:20" x14ac:dyDescent="0.25">
      <c r="A574" t="s">
        <v>28</v>
      </c>
      <c r="B574" t="s">
        <v>29</v>
      </c>
      <c r="C574">
        <v>50</v>
      </c>
      <c r="D574">
        <v>1</v>
      </c>
      <c r="E574" t="s">
        <v>8652</v>
      </c>
      <c r="F574">
        <v>100</v>
      </c>
      <c r="G574">
        <v>0</v>
      </c>
      <c r="H574" t="s">
        <v>1219</v>
      </c>
      <c r="I574" t="s">
        <v>8653</v>
      </c>
      <c r="J574" t="s">
        <v>65</v>
      </c>
      <c r="K574" t="s">
        <v>23</v>
      </c>
      <c r="L574" t="s">
        <v>24</v>
      </c>
      <c r="M574" t="s">
        <v>8651</v>
      </c>
      <c r="N574" t="s">
        <v>23</v>
      </c>
      <c r="O574" t="s">
        <v>25</v>
      </c>
      <c r="P574" t="s">
        <v>26</v>
      </c>
      <c r="Q574" t="s">
        <v>27</v>
      </c>
      <c r="R574" t="s">
        <v>24</v>
      </c>
      <c r="S574" t="s">
        <v>23</v>
      </c>
      <c r="T574" t="s">
        <v>8651</v>
      </c>
    </row>
    <row r="575" spans="1:20" x14ac:dyDescent="0.25">
      <c r="A575" t="s">
        <v>30</v>
      </c>
      <c r="B575" t="s">
        <v>31</v>
      </c>
      <c r="C575">
        <v>50</v>
      </c>
      <c r="D575">
        <v>1</v>
      </c>
      <c r="E575" t="s">
        <v>8652</v>
      </c>
      <c r="F575">
        <v>100</v>
      </c>
      <c r="G575">
        <v>0</v>
      </c>
      <c r="H575" t="s">
        <v>1219</v>
      </c>
      <c r="I575" t="s">
        <v>8653</v>
      </c>
      <c r="J575" t="s">
        <v>65</v>
      </c>
      <c r="K575" t="s">
        <v>23</v>
      </c>
      <c r="L575" t="s">
        <v>24</v>
      </c>
      <c r="M575" t="s">
        <v>8651</v>
      </c>
      <c r="N575" t="s">
        <v>23</v>
      </c>
      <c r="O575" t="s">
        <v>25</v>
      </c>
      <c r="P575" t="s">
        <v>26</v>
      </c>
      <c r="Q575" t="s">
        <v>27</v>
      </c>
      <c r="R575" t="s">
        <v>24</v>
      </c>
      <c r="S575" t="s">
        <v>23</v>
      </c>
      <c r="T575" t="s">
        <v>8651</v>
      </c>
    </row>
    <row r="576" spans="1:20" x14ac:dyDescent="0.25">
      <c r="A576" t="s">
        <v>186</v>
      </c>
      <c r="B576" t="s">
        <v>187</v>
      </c>
      <c r="C576">
        <v>33.333333333333336</v>
      </c>
      <c r="D576">
        <v>3</v>
      </c>
      <c r="E576" t="s">
        <v>8654</v>
      </c>
      <c r="F576">
        <v>100</v>
      </c>
      <c r="G576">
        <v>0</v>
      </c>
      <c r="H576" t="s">
        <v>1219</v>
      </c>
      <c r="I576" t="s">
        <v>8655</v>
      </c>
      <c r="J576" t="s">
        <v>311</v>
      </c>
      <c r="K576" t="s">
        <v>23</v>
      </c>
      <c r="L576" t="s">
        <v>24</v>
      </c>
      <c r="M576" t="s">
        <v>8656</v>
      </c>
      <c r="N576" t="s">
        <v>23</v>
      </c>
      <c r="O576" t="s">
        <v>307</v>
      </c>
      <c r="P576" t="s">
        <v>26</v>
      </c>
      <c r="Q576" t="s">
        <v>27</v>
      </c>
      <c r="R576" t="s">
        <v>24</v>
      </c>
      <c r="S576" t="s">
        <v>8657</v>
      </c>
      <c r="T576" t="s">
        <v>8658</v>
      </c>
    </row>
    <row r="577" spans="1:20" x14ac:dyDescent="0.25">
      <c r="A577" t="s">
        <v>20</v>
      </c>
      <c r="B577" t="s">
        <v>21</v>
      </c>
      <c r="C577">
        <v>50</v>
      </c>
      <c r="D577">
        <v>1</v>
      </c>
      <c r="E577" t="s">
        <v>8659</v>
      </c>
      <c r="F577">
        <v>94</v>
      </c>
      <c r="G577">
        <v>0</v>
      </c>
      <c r="H577" t="s">
        <v>1219</v>
      </c>
      <c r="I577" t="s">
        <v>8660</v>
      </c>
      <c r="J577" t="s">
        <v>359</v>
      </c>
      <c r="K577" t="s">
        <v>23</v>
      </c>
      <c r="L577" t="s">
        <v>24</v>
      </c>
      <c r="M577" t="s">
        <v>8661</v>
      </c>
      <c r="N577" t="s">
        <v>23</v>
      </c>
      <c r="O577" t="s">
        <v>25</v>
      </c>
      <c r="P577" t="s">
        <v>26</v>
      </c>
      <c r="Q577" t="s">
        <v>27</v>
      </c>
      <c r="R577" t="s">
        <v>24</v>
      </c>
      <c r="S577" t="s">
        <v>23</v>
      </c>
      <c r="T577" t="s">
        <v>8661</v>
      </c>
    </row>
    <row r="578" spans="1:20" x14ac:dyDescent="0.25">
      <c r="A578" t="s">
        <v>28</v>
      </c>
      <c r="B578" t="s">
        <v>29</v>
      </c>
      <c r="C578">
        <v>50</v>
      </c>
      <c r="D578">
        <v>1</v>
      </c>
      <c r="E578" t="s">
        <v>8659</v>
      </c>
      <c r="F578">
        <v>94</v>
      </c>
      <c r="G578">
        <v>0</v>
      </c>
      <c r="H578" t="s">
        <v>1219</v>
      </c>
      <c r="I578" t="s">
        <v>8660</v>
      </c>
      <c r="J578" t="s">
        <v>359</v>
      </c>
      <c r="K578" t="s">
        <v>23</v>
      </c>
      <c r="L578" t="s">
        <v>24</v>
      </c>
      <c r="M578" t="s">
        <v>8661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23</v>
      </c>
      <c r="T578" t="s">
        <v>8661</v>
      </c>
    </row>
    <row r="579" spans="1:20" x14ac:dyDescent="0.25">
      <c r="A579" t="s">
        <v>30</v>
      </c>
      <c r="B579" t="s">
        <v>31</v>
      </c>
      <c r="C579">
        <v>50</v>
      </c>
      <c r="D579">
        <v>1</v>
      </c>
      <c r="E579" t="s">
        <v>8659</v>
      </c>
      <c r="F579">
        <v>94</v>
      </c>
      <c r="G579">
        <v>0</v>
      </c>
      <c r="H579" t="s">
        <v>1219</v>
      </c>
      <c r="I579" t="s">
        <v>8660</v>
      </c>
      <c r="J579" t="s">
        <v>359</v>
      </c>
      <c r="K579" t="s">
        <v>23</v>
      </c>
      <c r="L579" t="s">
        <v>24</v>
      </c>
      <c r="M579" t="s">
        <v>8661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23</v>
      </c>
      <c r="T579" t="s">
        <v>8661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8662</v>
      </c>
      <c r="F580">
        <v>94</v>
      </c>
      <c r="G580">
        <v>0</v>
      </c>
      <c r="H580" t="s">
        <v>1219</v>
      </c>
      <c r="I580" t="s">
        <v>8663</v>
      </c>
      <c r="J580" t="s">
        <v>1242</v>
      </c>
      <c r="K580" t="s">
        <v>23</v>
      </c>
      <c r="L580" t="s">
        <v>24</v>
      </c>
      <c r="M580" t="s">
        <v>8661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23</v>
      </c>
      <c r="T580" t="s">
        <v>8661</v>
      </c>
    </row>
    <row r="581" spans="1:20" x14ac:dyDescent="0.25">
      <c r="A581" t="s">
        <v>28</v>
      </c>
      <c r="B581" t="s">
        <v>29</v>
      </c>
      <c r="C581">
        <v>50</v>
      </c>
      <c r="D581">
        <v>1</v>
      </c>
      <c r="E581" t="s">
        <v>8662</v>
      </c>
      <c r="F581">
        <v>94</v>
      </c>
      <c r="G581">
        <v>0</v>
      </c>
      <c r="H581" t="s">
        <v>1219</v>
      </c>
      <c r="I581" t="s">
        <v>8663</v>
      </c>
      <c r="J581" t="s">
        <v>1242</v>
      </c>
      <c r="K581" t="s">
        <v>23</v>
      </c>
      <c r="L581" t="s">
        <v>24</v>
      </c>
      <c r="M581" t="s">
        <v>8661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23</v>
      </c>
      <c r="T581" t="s">
        <v>8661</v>
      </c>
    </row>
    <row r="582" spans="1:20" x14ac:dyDescent="0.25">
      <c r="A582" t="s">
        <v>30</v>
      </c>
      <c r="B582" t="s">
        <v>31</v>
      </c>
      <c r="C582">
        <v>50</v>
      </c>
      <c r="D582">
        <v>1</v>
      </c>
      <c r="E582" t="s">
        <v>8662</v>
      </c>
      <c r="F582">
        <v>94</v>
      </c>
      <c r="G582">
        <v>0</v>
      </c>
      <c r="H582" t="s">
        <v>1219</v>
      </c>
      <c r="I582" t="s">
        <v>8663</v>
      </c>
      <c r="J582" t="s">
        <v>1242</v>
      </c>
      <c r="K582" t="s">
        <v>23</v>
      </c>
      <c r="L582" t="s">
        <v>24</v>
      </c>
      <c r="M582" t="s">
        <v>8661</v>
      </c>
      <c r="N582" t="s">
        <v>23</v>
      </c>
      <c r="O582" t="s">
        <v>25</v>
      </c>
      <c r="P582" t="s">
        <v>26</v>
      </c>
      <c r="Q582" t="s">
        <v>27</v>
      </c>
      <c r="R582" t="s">
        <v>24</v>
      </c>
      <c r="S582" t="s">
        <v>23</v>
      </c>
      <c r="T582" t="s">
        <v>8661</v>
      </c>
    </row>
    <row r="583" spans="1:20" x14ac:dyDescent="0.25">
      <c r="A583" t="s">
        <v>20</v>
      </c>
      <c r="B583" t="s">
        <v>21</v>
      </c>
      <c r="C583">
        <v>50</v>
      </c>
      <c r="D583">
        <v>5</v>
      </c>
      <c r="E583" t="s">
        <v>8664</v>
      </c>
      <c r="F583">
        <v>470</v>
      </c>
      <c r="G583">
        <v>0</v>
      </c>
      <c r="H583" t="s">
        <v>1219</v>
      </c>
      <c r="I583" t="s">
        <v>8665</v>
      </c>
      <c r="J583" t="s">
        <v>306</v>
      </c>
      <c r="K583" t="s">
        <v>23</v>
      </c>
      <c r="L583" t="s">
        <v>24</v>
      </c>
      <c r="M583" t="s">
        <v>8666</v>
      </c>
      <c r="N583" t="s">
        <v>23</v>
      </c>
      <c r="O583" t="s">
        <v>25</v>
      </c>
      <c r="P583" t="s">
        <v>26</v>
      </c>
      <c r="Q583" t="s">
        <v>27</v>
      </c>
      <c r="R583" t="s">
        <v>24</v>
      </c>
      <c r="S583" t="s">
        <v>23</v>
      </c>
      <c r="T583" t="s">
        <v>8666</v>
      </c>
    </row>
    <row r="584" spans="1:20" x14ac:dyDescent="0.25">
      <c r="A584" t="s">
        <v>28</v>
      </c>
      <c r="B584" t="s">
        <v>29</v>
      </c>
      <c r="C584">
        <v>50</v>
      </c>
      <c r="D584">
        <v>5</v>
      </c>
      <c r="E584" t="s">
        <v>8664</v>
      </c>
      <c r="F584">
        <v>470</v>
      </c>
      <c r="G584">
        <v>0</v>
      </c>
      <c r="H584" t="s">
        <v>1219</v>
      </c>
      <c r="I584" t="s">
        <v>8665</v>
      </c>
      <c r="J584" t="s">
        <v>306</v>
      </c>
      <c r="K584" t="s">
        <v>23</v>
      </c>
      <c r="L584" t="s">
        <v>24</v>
      </c>
      <c r="M584" t="s">
        <v>8666</v>
      </c>
      <c r="N584" t="s">
        <v>23</v>
      </c>
      <c r="O584" t="s">
        <v>25</v>
      </c>
      <c r="P584" t="s">
        <v>26</v>
      </c>
      <c r="Q584" t="s">
        <v>27</v>
      </c>
      <c r="R584" t="s">
        <v>24</v>
      </c>
      <c r="S584" t="s">
        <v>23</v>
      </c>
      <c r="T584" t="s">
        <v>8666</v>
      </c>
    </row>
    <row r="585" spans="1:20" x14ac:dyDescent="0.25">
      <c r="A585" t="s">
        <v>30</v>
      </c>
      <c r="B585" t="s">
        <v>31</v>
      </c>
      <c r="C585">
        <v>50</v>
      </c>
      <c r="D585">
        <v>5</v>
      </c>
      <c r="E585" t="s">
        <v>8664</v>
      </c>
      <c r="F585">
        <v>470</v>
      </c>
      <c r="G585">
        <v>0</v>
      </c>
      <c r="H585" t="s">
        <v>1219</v>
      </c>
      <c r="I585" t="s">
        <v>8665</v>
      </c>
      <c r="J585" t="s">
        <v>306</v>
      </c>
      <c r="K585" t="s">
        <v>23</v>
      </c>
      <c r="L585" t="s">
        <v>24</v>
      </c>
      <c r="M585" t="s">
        <v>8666</v>
      </c>
      <c r="N585" t="s">
        <v>23</v>
      </c>
      <c r="O585" t="s">
        <v>25</v>
      </c>
      <c r="P585" t="s">
        <v>26</v>
      </c>
      <c r="Q585" t="s">
        <v>27</v>
      </c>
      <c r="R585" t="s">
        <v>24</v>
      </c>
      <c r="S585" t="s">
        <v>23</v>
      </c>
      <c r="T585" t="s">
        <v>8666</v>
      </c>
    </row>
    <row r="586" spans="1:20" x14ac:dyDescent="0.25">
      <c r="A586" t="s">
        <v>115</v>
      </c>
      <c r="B586" t="s">
        <v>116</v>
      </c>
      <c r="C586">
        <v>45</v>
      </c>
      <c r="D586">
        <v>4</v>
      </c>
      <c r="E586" t="s">
        <v>8667</v>
      </c>
      <c r="F586">
        <v>164</v>
      </c>
      <c r="G586">
        <v>0</v>
      </c>
      <c r="H586" t="s">
        <v>1219</v>
      </c>
      <c r="I586" t="s">
        <v>8668</v>
      </c>
      <c r="J586" t="s">
        <v>309</v>
      </c>
      <c r="K586" t="s">
        <v>23</v>
      </c>
      <c r="L586" t="s">
        <v>24</v>
      </c>
      <c r="M586" t="s">
        <v>8669</v>
      </c>
      <c r="N586" t="s">
        <v>23</v>
      </c>
      <c r="O586" t="s">
        <v>58</v>
      </c>
      <c r="P586" t="s">
        <v>26</v>
      </c>
      <c r="Q586" t="s">
        <v>33</v>
      </c>
      <c r="R586" t="s">
        <v>24</v>
      </c>
      <c r="S586" t="s">
        <v>8670</v>
      </c>
      <c r="T586" t="s">
        <v>8669</v>
      </c>
    </row>
    <row r="587" spans="1:20" x14ac:dyDescent="0.25">
      <c r="A587" t="s">
        <v>20</v>
      </c>
      <c r="B587" t="s">
        <v>21</v>
      </c>
      <c r="C587">
        <v>50</v>
      </c>
      <c r="D587">
        <v>3</v>
      </c>
      <c r="E587" t="s">
        <v>8671</v>
      </c>
      <c r="F587">
        <v>300</v>
      </c>
      <c r="G587">
        <v>0</v>
      </c>
      <c r="H587" t="s">
        <v>1219</v>
      </c>
      <c r="I587" t="s">
        <v>8672</v>
      </c>
      <c r="J587" t="s">
        <v>303</v>
      </c>
      <c r="K587" t="s">
        <v>23</v>
      </c>
      <c r="L587" t="s">
        <v>24</v>
      </c>
      <c r="M587" t="s">
        <v>8673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23</v>
      </c>
      <c r="T587" t="s">
        <v>8673</v>
      </c>
    </row>
    <row r="588" spans="1:20" x14ac:dyDescent="0.25">
      <c r="A588" t="s">
        <v>28</v>
      </c>
      <c r="B588" t="s">
        <v>29</v>
      </c>
      <c r="C588">
        <v>50</v>
      </c>
      <c r="D588">
        <v>3</v>
      </c>
      <c r="E588" t="s">
        <v>8671</v>
      </c>
      <c r="F588">
        <v>300</v>
      </c>
      <c r="G588">
        <v>0</v>
      </c>
      <c r="H588" t="s">
        <v>1219</v>
      </c>
      <c r="I588" t="s">
        <v>8672</v>
      </c>
      <c r="J588" t="s">
        <v>303</v>
      </c>
      <c r="K588" t="s">
        <v>23</v>
      </c>
      <c r="L588" t="s">
        <v>24</v>
      </c>
      <c r="M588" t="s">
        <v>8673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23</v>
      </c>
      <c r="T588" t="s">
        <v>8673</v>
      </c>
    </row>
    <row r="589" spans="1:20" x14ac:dyDescent="0.25">
      <c r="A589" t="s">
        <v>30</v>
      </c>
      <c r="B589" t="s">
        <v>31</v>
      </c>
      <c r="C589">
        <v>50</v>
      </c>
      <c r="D589">
        <v>3</v>
      </c>
      <c r="E589" t="s">
        <v>8671</v>
      </c>
      <c r="F589">
        <v>300</v>
      </c>
      <c r="G589">
        <v>0</v>
      </c>
      <c r="H589" t="s">
        <v>1219</v>
      </c>
      <c r="I589" t="s">
        <v>8672</v>
      </c>
      <c r="J589" t="s">
        <v>303</v>
      </c>
      <c r="K589" t="s">
        <v>23</v>
      </c>
      <c r="L589" t="s">
        <v>24</v>
      </c>
      <c r="M589" t="s">
        <v>8673</v>
      </c>
      <c r="N589" t="s">
        <v>23</v>
      </c>
      <c r="O589" t="s">
        <v>25</v>
      </c>
      <c r="P589" t="s">
        <v>26</v>
      </c>
      <c r="Q589" t="s">
        <v>27</v>
      </c>
      <c r="R589" t="s">
        <v>24</v>
      </c>
      <c r="S589" t="s">
        <v>23</v>
      </c>
      <c r="T589" t="s">
        <v>8673</v>
      </c>
    </row>
    <row r="590" spans="1:20" x14ac:dyDescent="0.25">
      <c r="A590" t="s">
        <v>44</v>
      </c>
      <c r="B590" t="s">
        <v>45</v>
      </c>
      <c r="C590">
        <v>66.666666666666671</v>
      </c>
      <c r="D590">
        <v>3</v>
      </c>
      <c r="E590" t="s">
        <v>8674</v>
      </c>
      <c r="F590">
        <v>138</v>
      </c>
      <c r="G590">
        <v>38</v>
      </c>
      <c r="H590" t="s">
        <v>1219</v>
      </c>
      <c r="I590" t="s">
        <v>8675</v>
      </c>
      <c r="J590" t="s">
        <v>318</v>
      </c>
      <c r="K590" t="s">
        <v>23</v>
      </c>
      <c r="L590" t="s">
        <v>24</v>
      </c>
      <c r="M590" t="s">
        <v>8673</v>
      </c>
      <c r="N590" t="s">
        <v>23</v>
      </c>
      <c r="O590" t="s">
        <v>307</v>
      </c>
      <c r="P590" t="s">
        <v>26</v>
      </c>
      <c r="Q590" t="s">
        <v>27</v>
      </c>
      <c r="R590" t="s">
        <v>24</v>
      </c>
      <c r="S590" t="s">
        <v>8676</v>
      </c>
      <c r="T590" t="s">
        <v>8673</v>
      </c>
    </row>
    <row r="591" spans="1:20" x14ac:dyDescent="0.25">
      <c r="A591" t="s">
        <v>20</v>
      </c>
      <c r="B591" t="s">
        <v>21</v>
      </c>
      <c r="C591">
        <v>50</v>
      </c>
      <c r="D591">
        <v>3</v>
      </c>
      <c r="E591" t="s">
        <v>8677</v>
      </c>
      <c r="F591">
        <v>282</v>
      </c>
      <c r="G591">
        <v>0</v>
      </c>
      <c r="H591" t="s">
        <v>1219</v>
      </c>
      <c r="I591" t="s">
        <v>8678</v>
      </c>
      <c r="J591" t="s">
        <v>342</v>
      </c>
      <c r="K591" t="s">
        <v>23</v>
      </c>
      <c r="L591" t="s">
        <v>24</v>
      </c>
      <c r="M591" t="s">
        <v>8679</v>
      </c>
      <c r="N591" t="s">
        <v>23</v>
      </c>
      <c r="O591" t="s">
        <v>25</v>
      </c>
      <c r="P591" t="s">
        <v>26</v>
      </c>
      <c r="Q591" t="s">
        <v>27</v>
      </c>
      <c r="R591" t="s">
        <v>24</v>
      </c>
      <c r="S591" t="s">
        <v>23</v>
      </c>
      <c r="T591" t="s">
        <v>8673</v>
      </c>
    </row>
    <row r="592" spans="1:20" x14ac:dyDescent="0.25">
      <c r="A592" t="s">
        <v>28</v>
      </c>
      <c r="B592" t="s">
        <v>29</v>
      </c>
      <c r="C592">
        <v>50</v>
      </c>
      <c r="D592">
        <v>3</v>
      </c>
      <c r="E592" t="s">
        <v>8677</v>
      </c>
      <c r="F592">
        <v>282</v>
      </c>
      <c r="G592">
        <v>0</v>
      </c>
      <c r="H592" t="s">
        <v>1219</v>
      </c>
      <c r="I592" t="s">
        <v>8678</v>
      </c>
      <c r="J592" t="s">
        <v>342</v>
      </c>
      <c r="K592" t="s">
        <v>23</v>
      </c>
      <c r="L592" t="s">
        <v>24</v>
      </c>
      <c r="M592" t="s">
        <v>8679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23</v>
      </c>
      <c r="T592" t="s">
        <v>8673</v>
      </c>
    </row>
    <row r="593" spans="1:20" x14ac:dyDescent="0.25">
      <c r="A593" t="s">
        <v>30</v>
      </c>
      <c r="B593" t="s">
        <v>31</v>
      </c>
      <c r="C593">
        <v>50</v>
      </c>
      <c r="D593">
        <v>3</v>
      </c>
      <c r="E593" t="s">
        <v>8677</v>
      </c>
      <c r="F593">
        <v>282</v>
      </c>
      <c r="G593">
        <v>0</v>
      </c>
      <c r="H593" t="s">
        <v>1219</v>
      </c>
      <c r="I593" t="s">
        <v>8678</v>
      </c>
      <c r="J593" t="s">
        <v>342</v>
      </c>
      <c r="K593" t="s">
        <v>23</v>
      </c>
      <c r="L593" t="s">
        <v>24</v>
      </c>
      <c r="M593" t="s">
        <v>8679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23</v>
      </c>
      <c r="T593" t="s">
        <v>8673</v>
      </c>
    </row>
    <row r="594" spans="1:20" x14ac:dyDescent="0.25">
      <c r="A594" t="s">
        <v>46</v>
      </c>
      <c r="B594" t="s">
        <v>56</v>
      </c>
      <c r="C594">
        <v>66.333333333333329</v>
      </c>
      <c r="D594">
        <v>3</v>
      </c>
      <c r="E594" t="s">
        <v>8680</v>
      </c>
      <c r="F594">
        <v>146.6</v>
      </c>
      <c r="G594">
        <v>26</v>
      </c>
      <c r="H594" t="s">
        <v>1222</v>
      </c>
      <c r="I594" t="s">
        <v>8681</v>
      </c>
      <c r="J594" t="s">
        <v>8682</v>
      </c>
      <c r="K594" t="s">
        <v>4845</v>
      </c>
      <c r="L594" t="s">
        <v>8683</v>
      </c>
      <c r="M594" t="s">
        <v>8679</v>
      </c>
      <c r="N594" t="s">
        <v>23</v>
      </c>
      <c r="O594" t="s">
        <v>48</v>
      </c>
      <c r="P594" t="s">
        <v>49</v>
      </c>
      <c r="Q594" t="s">
        <v>50</v>
      </c>
      <c r="R594" t="s">
        <v>24</v>
      </c>
      <c r="S594" t="s">
        <v>8684</v>
      </c>
      <c r="T594" t="s">
        <v>8679</v>
      </c>
    </row>
    <row r="595" spans="1:20" x14ac:dyDescent="0.25">
      <c r="A595" t="s">
        <v>44</v>
      </c>
      <c r="B595" t="s">
        <v>45</v>
      </c>
      <c r="C595">
        <v>66.666666666666671</v>
      </c>
      <c r="D595">
        <v>6</v>
      </c>
      <c r="E595" t="s">
        <v>8685</v>
      </c>
      <c r="F595">
        <v>400</v>
      </c>
      <c r="G595">
        <v>0</v>
      </c>
      <c r="H595" t="s">
        <v>1219</v>
      </c>
      <c r="I595" t="s">
        <v>8686</v>
      </c>
      <c r="J595" t="s">
        <v>335</v>
      </c>
      <c r="K595" t="s">
        <v>23</v>
      </c>
      <c r="L595" t="s">
        <v>24</v>
      </c>
      <c r="M595" t="s">
        <v>8687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23</v>
      </c>
      <c r="T595" t="s">
        <v>8687</v>
      </c>
    </row>
    <row r="596" spans="1:20" x14ac:dyDescent="0.25">
      <c r="A596" t="s">
        <v>186</v>
      </c>
      <c r="B596" t="s">
        <v>187</v>
      </c>
      <c r="C596">
        <v>33.333333333333336</v>
      </c>
      <c r="D596">
        <v>6</v>
      </c>
      <c r="E596" t="s">
        <v>8685</v>
      </c>
      <c r="F596">
        <v>400</v>
      </c>
      <c r="G596">
        <v>0</v>
      </c>
      <c r="H596" t="s">
        <v>1219</v>
      </c>
      <c r="I596" t="s">
        <v>8686</v>
      </c>
      <c r="J596" t="s">
        <v>335</v>
      </c>
      <c r="K596" t="s">
        <v>23</v>
      </c>
      <c r="L596" t="s">
        <v>24</v>
      </c>
      <c r="M596" t="s">
        <v>8687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23</v>
      </c>
      <c r="T596" t="s">
        <v>8687</v>
      </c>
    </row>
    <row r="597" spans="1:20" x14ac:dyDescent="0.25">
      <c r="A597" t="s">
        <v>20</v>
      </c>
      <c r="B597" t="s">
        <v>21</v>
      </c>
      <c r="C597">
        <v>50</v>
      </c>
      <c r="D597">
        <v>1</v>
      </c>
      <c r="E597" t="s">
        <v>8688</v>
      </c>
      <c r="F597">
        <v>129</v>
      </c>
      <c r="G597">
        <v>35</v>
      </c>
      <c r="H597" t="s">
        <v>1219</v>
      </c>
      <c r="I597" t="s">
        <v>4383</v>
      </c>
      <c r="J597" t="s">
        <v>329</v>
      </c>
      <c r="K597" t="s">
        <v>23</v>
      </c>
      <c r="L597" t="s">
        <v>24</v>
      </c>
      <c r="M597" t="s">
        <v>8687</v>
      </c>
      <c r="N597" t="s">
        <v>23</v>
      </c>
      <c r="O597" t="s">
        <v>307</v>
      </c>
      <c r="P597" t="s">
        <v>26</v>
      </c>
      <c r="Q597" t="s">
        <v>27</v>
      </c>
      <c r="R597" t="s">
        <v>24</v>
      </c>
      <c r="S597" t="s">
        <v>8689</v>
      </c>
      <c r="T597" t="s">
        <v>8687</v>
      </c>
    </row>
    <row r="598" spans="1:20" x14ac:dyDescent="0.25">
      <c r="A598" t="s">
        <v>28</v>
      </c>
      <c r="B598" t="s">
        <v>29</v>
      </c>
      <c r="C598">
        <v>50</v>
      </c>
      <c r="D598">
        <v>1</v>
      </c>
      <c r="E598" t="s">
        <v>8688</v>
      </c>
      <c r="F598">
        <v>129</v>
      </c>
      <c r="G598">
        <v>35</v>
      </c>
      <c r="H598" t="s">
        <v>1219</v>
      </c>
      <c r="I598" t="s">
        <v>4383</v>
      </c>
      <c r="J598" t="s">
        <v>329</v>
      </c>
      <c r="K598" t="s">
        <v>23</v>
      </c>
      <c r="L598" t="s">
        <v>24</v>
      </c>
      <c r="M598" t="s">
        <v>8687</v>
      </c>
      <c r="N598" t="s">
        <v>23</v>
      </c>
      <c r="O598" t="s">
        <v>307</v>
      </c>
      <c r="P598" t="s">
        <v>26</v>
      </c>
      <c r="Q598" t="s">
        <v>27</v>
      </c>
      <c r="R598" t="s">
        <v>24</v>
      </c>
      <c r="S598" t="s">
        <v>8689</v>
      </c>
      <c r="T598" t="s">
        <v>8687</v>
      </c>
    </row>
    <row r="599" spans="1:20" x14ac:dyDescent="0.25">
      <c r="A599" t="s">
        <v>30</v>
      </c>
      <c r="B599" t="s">
        <v>31</v>
      </c>
      <c r="C599">
        <v>50</v>
      </c>
      <c r="D599">
        <v>1</v>
      </c>
      <c r="E599" t="s">
        <v>8688</v>
      </c>
      <c r="F599">
        <v>129</v>
      </c>
      <c r="G599">
        <v>35</v>
      </c>
      <c r="H599" t="s">
        <v>1219</v>
      </c>
      <c r="I599" t="s">
        <v>4383</v>
      </c>
      <c r="J599" t="s">
        <v>329</v>
      </c>
      <c r="K599" t="s">
        <v>23</v>
      </c>
      <c r="L599" t="s">
        <v>24</v>
      </c>
      <c r="M599" t="s">
        <v>8687</v>
      </c>
      <c r="N599" t="s">
        <v>23</v>
      </c>
      <c r="O599" t="s">
        <v>307</v>
      </c>
      <c r="P599" t="s">
        <v>26</v>
      </c>
      <c r="Q599" t="s">
        <v>27</v>
      </c>
      <c r="R599" t="s">
        <v>24</v>
      </c>
      <c r="S599" t="s">
        <v>8689</v>
      </c>
      <c r="T599" t="s">
        <v>8687</v>
      </c>
    </row>
    <row r="600" spans="1:20" x14ac:dyDescent="0.25">
      <c r="A600" t="s">
        <v>20</v>
      </c>
      <c r="B600" t="s">
        <v>21</v>
      </c>
      <c r="C600">
        <v>50</v>
      </c>
      <c r="D600">
        <v>2</v>
      </c>
      <c r="E600" t="s">
        <v>8690</v>
      </c>
      <c r="F600">
        <v>200</v>
      </c>
      <c r="G600">
        <v>0</v>
      </c>
      <c r="H600" t="s">
        <v>1219</v>
      </c>
      <c r="I600" t="s">
        <v>8691</v>
      </c>
      <c r="J600" t="s">
        <v>311</v>
      </c>
      <c r="K600" t="s">
        <v>23</v>
      </c>
      <c r="L600" t="s">
        <v>24</v>
      </c>
      <c r="M600" t="s">
        <v>8692</v>
      </c>
      <c r="N600" t="s">
        <v>23</v>
      </c>
      <c r="O600" t="s">
        <v>307</v>
      </c>
      <c r="P600" t="s">
        <v>26</v>
      </c>
      <c r="Q600" t="s">
        <v>27</v>
      </c>
      <c r="R600" t="s">
        <v>24</v>
      </c>
      <c r="S600" t="s">
        <v>8693</v>
      </c>
      <c r="T600" t="s">
        <v>8692</v>
      </c>
    </row>
    <row r="601" spans="1:20" x14ac:dyDescent="0.25">
      <c r="A601" t="s">
        <v>28</v>
      </c>
      <c r="B601" t="s">
        <v>29</v>
      </c>
      <c r="C601">
        <v>50</v>
      </c>
      <c r="D601">
        <v>2</v>
      </c>
      <c r="E601" t="s">
        <v>8690</v>
      </c>
      <c r="F601">
        <v>200</v>
      </c>
      <c r="G601">
        <v>0</v>
      </c>
      <c r="H601" t="s">
        <v>1219</v>
      </c>
      <c r="I601" t="s">
        <v>8691</v>
      </c>
      <c r="J601" t="s">
        <v>311</v>
      </c>
      <c r="K601" t="s">
        <v>23</v>
      </c>
      <c r="L601" t="s">
        <v>24</v>
      </c>
      <c r="M601" t="s">
        <v>8692</v>
      </c>
      <c r="N601" t="s">
        <v>23</v>
      </c>
      <c r="O601" t="s">
        <v>307</v>
      </c>
      <c r="P601" t="s">
        <v>26</v>
      </c>
      <c r="Q601" t="s">
        <v>27</v>
      </c>
      <c r="R601" t="s">
        <v>24</v>
      </c>
      <c r="S601" t="s">
        <v>8693</v>
      </c>
      <c r="T601" t="s">
        <v>8692</v>
      </c>
    </row>
    <row r="602" spans="1:20" x14ac:dyDescent="0.25">
      <c r="A602" t="s">
        <v>30</v>
      </c>
      <c r="B602" t="s">
        <v>31</v>
      </c>
      <c r="C602">
        <v>50</v>
      </c>
      <c r="D602">
        <v>2</v>
      </c>
      <c r="E602" t="s">
        <v>8690</v>
      </c>
      <c r="F602">
        <v>200</v>
      </c>
      <c r="G602">
        <v>0</v>
      </c>
      <c r="H602" t="s">
        <v>1219</v>
      </c>
      <c r="I602" t="s">
        <v>8691</v>
      </c>
      <c r="J602" t="s">
        <v>311</v>
      </c>
      <c r="K602" t="s">
        <v>23</v>
      </c>
      <c r="L602" t="s">
        <v>24</v>
      </c>
      <c r="M602" t="s">
        <v>8692</v>
      </c>
      <c r="N602" t="s">
        <v>23</v>
      </c>
      <c r="O602" t="s">
        <v>307</v>
      </c>
      <c r="P602" t="s">
        <v>26</v>
      </c>
      <c r="Q602" t="s">
        <v>27</v>
      </c>
      <c r="R602" t="s">
        <v>24</v>
      </c>
      <c r="S602" t="s">
        <v>8693</v>
      </c>
      <c r="T602" t="s">
        <v>8692</v>
      </c>
    </row>
    <row r="603" spans="1:20" x14ac:dyDescent="0.25">
      <c r="A603" t="s">
        <v>42</v>
      </c>
      <c r="B603" t="s">
        <v>43</v>
      </c>
      <c r="C603">
        <v>66.666666666666671</v>
      </c>
      <c r="D603">
        <v>3</v>
      </c>
      <c r="E603" t="s">
        <v>8694</v>
      </c>
      <c r="F603">
        <v>194</v>
      </c>
      <c r="G603">
        <v>0</v>
      </c>
      <c r="H603" t="s">
        <v>1219</v>
      </c>
      <c r="I603" t="s">
        <v>8695</v>
      </c>
      <c r="J603" t="s">
        <v>359</v>
      </c>
      <c r="K603" t="s">
        <v>23</v>
      </c>
      <c r="L603" t="s">
        <v>24</v>
      </c>
      <c r="M603" t="s">
        <v>8696</v>
      </c>
      <c r="N603" t="s">
        <v>23</v>
      </c>
      <c r="O603" t="s">
        <v>58</v>
      </c>
      <c r="P603" t="s">
        <v>26</v>
      </c>
      <c r="Q603" t="s">
        <v>33</v>
      </c>
      <c r="R603" t="s">
        <v>24</v>
      </c>
      <c r="S603" t="s">
        <v>23</v>
      </c>
      <c r="T603" t="s">
        <v>8696</v>
      </c>
    </row>
    <row r="604" spans="1:20" x14ac:dyDescent="0.25">
      <c r="A604" t="s">
        <v>20</v>
      </c>
      <c r="B604" t="s">
        <v>21</v>
      </c>
      <c r="C604">
        <v>50</v>
      </c>
      <c r="D604">
        <v>1</v>
      </c>
      <c r="E604" t="s">
        <v>8694</v>
      </c>
      <c r="F604">
        <v>194</v>
      </c>
      <c r="G604">
        <v>0</v>
      </c>
      <c r="H604" t="s">
        <v>1219</v>
      </c>
      <c r="I604" t="s">
        <v>8695</v>
      </c>
      <c r="J604" t="s">
        <v>359</v>
      </c>
      <c r="K604" t="s">
        <v>23</v>
      </c>
      <c r="L604" t="s">
        <v>24</v>
      </c>
      <c r="M604" t="s">
        <v>8696</v>
      </c>
      <c r="N604" t="s">
        <v>23</v>
      </c>
      <c r="O604" t="s">
        <v>58</v>
      </c>
      <c r="P604" t="s">
        <v>26</v>
      </c>
      <c r="Q604" t="s">
        <v>33</v>
      </c>
      <c r="R604" t="s">
        <v>24</v>
      </c>
      <c r="S604" t="s">
        <v>23</v>
      </c>
      <c r="T604" t="s">
        <v>8696</v>
      </c>
    </row>
    <row r="605" spans="1:20" x14ac:dyDescent="0.25">
      <c r="A605" t="s">
        <v>28</v>
      </c>
      <c r="B605" t="s">
        <v>29</v>
      </c>
      <c r="C605">
        <v>50</v>
      </c>
      <c r="D605">
        <v>1</v>
      </c>
      <c r="E605" t="s">
        <v>8694</v>
      </c>
      <c r="F605">
        <v>194</v>
      </c>
      <c r="G605">
        <v>0</v>
      </c>
      <c r="H605" t="s">
        <v>1219</v>
      </c>
      <c r="I605" t="s">
        <v>8695</v>
      </c>
      <c r="J605" t="s">
        <v>359</v>
      </c>
      <c r="K605" t="s">
        <v>23</v>
      </c>
      <c r="L605" t="s">
        <v>24</v>
      </c>
      <c r="M605" t="s">
        <v>8696</v>
      </c>
      <c r="N605" t="s">
        <v>23</v>
      </c>
      <c r="O605" t="s">
        <v>58</v>
      </c>
      <c r="P605" t="s">
        <v>26</v>
      </c>
      <c r="Q605" t="s">
        <v>33</v>
      </c>
      <c r="R605" t="s">
        <v>24</v>
      </c>
      <c r="S605" t="s">
        <v>23</v>
      </c>
      <c r="T605" t="s">
        <v>8696</v>
      </c>
    </row>
    <row r="606" spans="1:20" x14ac:dyDescent="0.25">
      <c r="A606" t="s">
        <v>30</v>
      </c>
      <c r="B606" t="s">
        <v>31</v>
      </c>
      <c r="C606">
        <v>50</v>
      </c>
      <c r="D606">
        <v>1</v>
      </c>
      <c r="E606" t="s">
        <v>8694</v>
      </c>
      <c r="F606">
        <v>194</v>
      </c>
      <c r="G606">
        <v>0</v>
      </c>
      <c r="H606" t="s">
        <v>1219</v>
      </c>
      <c r="I606" t="s">
        <v>8695</v>
      </c>
      <c r="J606" t="s">
        <v>359</v>
      </c>
      <c r="K606" t="s">
        <v>23</v>
      </c>
      <c r="L606" t="s">
        <v>24</v>
      </c>
      <c r="M606" t="s">
        <v>8696</v>
      </c>
      <c r="N606" t="s">
        <v>23</v>
      </c>
      <c r="O606" t="s">
        <v>58</v>
      </c>
      <c r="P606" t="s">
        <v>26</v>
      </c>
      <c r="Q606" t="s">
        <v>33</v>
      </c>
      <c r="R606" t="s">
        <v>24</v>
      </c>
      <c r="S606" t="s">
        <v>23</v>
      </c>
      <c r="T606" t="s">
        <v>8696</v>
      </c>
    </row>
    <row r="607" spans="1:20" x14ac:dyDescent="0.25">
      <c r="A607" t="s">
        <v>20</v>
      </c>
      <c r="B607" t="s">
        <v>21</v>
      </c>
      <c r="C607">
        <v>50</v>
      </c>
      <c r="D607">
        <v>1</v>
      </c>
      <c r="E607" t="s">
        <v>8697</v>
      </c>
      <c r="F607">
        <v>106</v>
      </c>
      <c r="G607">
        <v>6</v>
      </c>
      <c r="H607" t="s">
        <v>1219</v>
      </c>
      <c r="I607" t="s">
        <v>8698</v>
      </c>
      <c r="J607" t="s">
        <v>306</v>
      </c>
      <c r="K607" t="s">
        <v>23</v>
      </c>
      <c r="L607" t="s">
        <v>24</v>
      </c>
      <c r="M607" t="s">
        <v>8699</v>
      </c>
      <c r="N607" t="s">
        <v>23</v>
      </c>
      <c r="O607" t="s">
        <v>25</v>
      </c>
      <c r="P607" t="s">
        <v>26</v>
      </c>
      <c r="Q607" t="s">
        <v>27</v>
      </c>
      <c r="R607" t="s">
        <v>24</v>
      </c>
      <c r="S607" t="s">
        <v>23</v>
      </c>
      <c r="T607" t="s">
        <v>8699</v>
      </c>
    </row>
    <row r="608" spans="1:20" x14ac:dyDescent="0.25">
      <c r="A608" t="s">
        <v>28</v>
      </c>
      <c r="B608" t="s">
        <v>29</v>
      </c>
      <c r="C608">
        <v>50</v>
      </c>
      <c r="D608">
        <v>1</v>
      </c>
      <c r="E608" t="s">
        <v>8697</v>
      </c>
      <c r="F608">
        <v>106</v>
      </c>
      <c r="G608">
        <v>6</v>
      </c>
      <c r="H608" t="s">
        <v>1219</v>
      </c>
      <c r="I608" t="s">
        <v>8698</v>
      </c>
      <c r="J608" t="s">
        <v>306</v>
      </c>
      <c r="K608" t="s">
        <v>23</v>
      </c>
      <c r="L608" t="s">
        <v>24</v>
      </c>
      <c r="M608" t="s">
        <v>8699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23</v>
      </c>
      <c r="T608" t="s">
        <v>8699</v>
      </c>
    </row>
    <row r="609" spans="1:20" x14ac:dyDescent="0.25">
      <c r="A609" t="s">
        <v>30</v>
      </c>
      <c r="B609" t="s">
        <v>31</v>
      </c>
      <c r="C609">
        <v>50</v>
      </c>
      <c r="D609">
        <v>1</v>
      </c>
      <c r="E609" t="s">
        <v>8697</v>
      </c>
      <c r="F609">
        <v>106</v>
      </c>
      <c r="G609">
        <v>6</v>
      </c>
      <c r="H609" t="s">
        <v>1219</v>
      </c>
      <c r="I609" t="s">
        <v>8698</v>
      </c>
      <c r="J609" t="s">
        <v>306</v>
      </c>
      <c r="K609" t="s">
        <v>23</v>
      </c>
      <c r="L609" t="s">
        <v>24</v>
      </c>
      <c r="M609" t="s">
        <v>8699</v>
      </c>
      <c r="N609" t="s">
        <v>23</v>
      </c>
      <c r="O609" t="s">
        <v>25</v>
      </c>
      <c r="P609" t="s">
        <v>26</v>
      </c>
      <c r="Q609" t="s">
        <v>27</v>
      </c>
      <c r="R609" t="s">
        <v>24</v>
      </c>
      <c r="S609" t="s">
        <v>23</v>
      </c>
      <c r="T609" t="s">
        <v>8699</v>
      </c>
    </row>
    <row r="610" spans="1:20" x14ac:dyDescent="0.25">
      <c r="A610" t="s">
        <v>20</v>
      </c>
      <c r="B610" t="s">
        <v>21</v>
      </c>
      <c r="C610">
        <v>50</v>
      </c>
      <c r="D610">
        <v>2</v>
      </c>
      <c r="E610" t="s">
        <v>8700</v>
      </c>
      <c r="F610">
        <v>200</v>
      </c>
      <c r="G610">
        <v>0</v>
      </c>
      <c r="H610" t="s">
        <v>1219</v>
      </c>
      <c r="I610" t="s">
        <v>8701</v>
      </c>
      <c r="J610" t="s">
        <v>87</v>
      </c>
      <c r="K610" t="s">
        <v>23</v>
      </c>
      <c r="L610" t="s">
        <v>24</v>
      </c>
      <c r="M610" t="s">
        <v>8702</v>
      </c>
      <c r="N610" t="s">
        <v>23</v>
      </c>
      <c r="O610" t="s">
        <v>25</v>
      </c>
      <c r="P610" t="s">
        <v>26</v>
      </c>
      <c r="Q610" t="s">
        <v>27</v>
      </c>
      <c r="R610" t="s">
        <v>24</v>
      </c>
      <c r="S610" t="s">
        <v>23</v>
      </c>
      <c r="T610" t="s">
        <v>8702</v>
      </c>
    </row>
    <row r="611" spans="1:20" x14ac:dyDescent="0.25">
      <c r="A611" t="s">
        <v>28</v>
      </c>
      <c r="B611" t="s">
        <v>29</v>
      </c>
      <c r="C611">
        <v>50</v>
      </c>
      <c r="D611">
        <v>2</v>
      </c>
      <c r="E611" t="s">
        <v>8700</v>
      </c>
      <c r="F611">
        <v>200</v>
      </c>
      <c r="G611">
        <v>0</v>
      </c>
      <c r="H611" t="s">
        <v>1219</v>
      </c>
      <c r="I611" t="s">
        <v>8701</v>
      </c>
      <c r="J611" t="s">
        <v>87</v>
      </c>
      <c r="K611" t="s">
        <v>23</v>
      </c>
      <c r="L611" t="s">
        <v>24</v>
      </c>
      <c r="M611" t="s">
        <v>8702</v>
      </c>
      <c r="N611" t="s">
        <v>23</v>
      </c>
      <c r="O611" t="s">
        <v>25</v>
      </c>
      <c r="P611" t="s">
        <v>26</v>
      </c>
      <c r="Q611" t="s">
        <v>27</v>
      </c>
      <c r="R611" t="s">
        <v>24</v>
      </c>
      <c r="S611" t="s">
        <v>23</v>
      </c>
      <c r="T611" t="s">
        <v>8702</v>
      </c>
    </row>
    <row r="612" spans="1:20" x14ac:dyDescent="0.25">
      <c r="A612" t="s">
        <v>30</v>
      </c>
      <c r="B612" t="s">
        <v>31</v>
      </c>
      <c r="C612">
        <v>50</v>
      </c>
      <c r="D612">
        <v>2</v>
      </c>
      <c r="E612" t="s">
        <v>8700</v>
      </c>
      <c r="F612">
        <v>200</v>
      </c>
      <c r="G612">
        <v>0</v>
      </c>
      <c r="H612" t="s">
        <v>1219</v>
      </c>
      <c r="I612" t="s">
        <v>8701</v>
      </c>
      <c r="J612" t="s">
        <v>87</v>
      </c>
      <c r="K612" t="s">
        <v>23</v>
      </c>
      <c r="L612" t="s">
        <v>24</v>
      </c>
      <c r="M612" t="s">
        <v>8702</v>
      </c>
      <c r="N612" t="s">
        <v>23</v>
      </c>
      <c r="O612" t="s">
        <v>25</v>
      </c>
      <c r="P612" t="s">
        <v>26</v>
      </c>
      <c r="Q612" t="s">
        <v>27</v>
      </c>
      <c r="R612" t="s">
        <v>24</v>
      </c>
      <c r="S612" t="s">
        <v>23</v>
      </c>
      <c r="T612" t="s">
        <v>8702</v>
      </c>
    </row>
    <row r="613" spans="1:20" x14ac:dyDescent="0.25">
      <c r="A613" t="s">
        <v>20</v>
      </c>
      <c r="B613" t="s">
        <v>21</v>
      </c>
      <c r="C613">
        <v>50</v>
      </c>
      <c r="D613">
        <v>1</v>
      </c>
      <c r="E613" t="s">
        <v>8703</v>
      </c>
      <c r="F613">
        <v>100</v>
      </c>
      <c r="G613">
        <v>0</v>
      </c>
      <c r="H613" t="s">
        <v>1219</v>
      </c>
      <c r="I613" t="s">
        <v>8704</v>
      </c>
      <c r="J613" t="s">
        <v>335</v>
      </c>
      <c r="K613" t="s">
        <v>23</v>
      </c>
      <c r="L613" t="s">
        <v>24</v>
      </c>
      <c r="M613" t="s">
        <v>8705</v>
      </c>
      <c r="N613" t="s">
        <v>23</v>
      </c>
      <c r="O613" t="s">
        <v>58</v>
      </c>
      <c r="P613" t="s">
        <v>26</v>
      </c>
      <c r="Q613" t="s">
        <v>33</v>
      </c>
      <c r="R613" t="s">
        <v>24</v>
      </c>
      <c r="S613" t="s">
        <v>23</v>
      </c>
      <c r="T613" t="s">
        <v>8706</v>
      </c>
    </row>
    <row r="614" spans="1:20" x14ac:dyDescent="0.25">
      <c r="A614" t="s">
        <v>28</v>
      </c>
      <c r="B614" t="s">
        <v>29</v>
      </c>
      <c r="C614">
        <v>50</v>
      </c>
      <c r="D614">
        <v>1</v>
      </c>
      <c r="E614" t="s">
        <v>8703</v>
      </c>
      <c r="F614">
        <v>100</v>
      </c>
      <c r="G614">
        <v>0</v>
      </c>
      <c r="H614" t="s">
        <v>1219</v>
      </c>
      <c r="I614" t="s">
        <v>8704</v>
      </c>
      <c r="J614" t="s">
        <v>335</v>
      </c>
      <c r="K614" t="s">
        <v>23</v>
      </c>
      <c r="L614" t="s">
        <v>24</v>
      </c>
      <c r="M614" t="s">
        <v>8705</v>
      </c>
      <c r="N614" t="s">
        <v>23</v>
      </c>
      <c r="O614" t="s">
        <v>58</v>
      </c>
      <c r="P614" t="s">
        <v>26</v>
      </c>
      <c r="Q614" t="s">
        <v>33</v>
      </c>
      <c r="R614" t="s">
        <v>24</v>
      </c>
      <c r="S614" t="s">
        <v>23</v>
      </c>
      <c r="T614" t="s">
        <v>8706</v>
      </c>
    </row>
    <row r="615" spans="1:20" x14ac:dyDescent="0.25">
      <c r="A615" t="s">
        <v>30</v>
      </c>
      <c r="B615" t="s">
        <v>31</v>
      </c>
      <c r="C615">
        <v>50</v>
      </c>
      <c r="D615">
        <v>1</v>
      </c>
      <c r="E615" t="s">
        <v>8703</v>
      </c>
      <c r="F615">
        <v>100</v>
      </c>
      <c r="G615">
        <v>0</v>
      </c>
      <c r="H615" t="s">
        <v>1219</v>
      </c>
      <c r="I615" t="s">
        <v>8704</v>
      </c>
      <c r="J615" t="s">
        <v>335</v>
      </c>
      <c r="K615" t="s">
        <v>23</v>
      </c>
      <c r="L615" t="s">
        <v>24</v>
      </c>
      <c r="M615" t="s">
        <v>8705</v>
      </c>
      <c r="N615" t="s">
        <v>23</v>
      </c>
      <c r="O615" t="s">
        <v>58</v>
      </c>
      <c r="P615" t="s">
        <v>26</v>
      </c>
      <c r="Q615" t="s">
        <v>33</v>
      </c>
      <c r="R615" t="s">
        <v>24</v>
      </c>
      <c r="S615" t="s">
        <v>23</v>
      </c>
      <c r="T615" t="s">
        <v>8706</v>
      </c>
    </row>
    <row r="616" spans="1:20" x14ac:dyDescent="0.25">
      <c r="A616" t="s">
        <v>20</v>
      </c>
      <c r="B616" t="s">
        <v>21</v>
      </c>
      <c r="C616">
        <v>50</v>
      </c>
      <c r="D616">
        <v>1</v>
      </c>
      <c r="E616" t="s">
        <v>8707</v>
      </c>
      <c r="F616">
        <v>94</v>
      </c>
      <c r="G616">
        <v>0</v>
      </c>
      <c r="H616" t="s">
        <v>1219</v>
      </c>
      <c r="I616" t="s">
        <v>1357</v>
      </c>
      <c r="J616" t="s">
        <v>329</v>
      </c>
      <c r="K616" t="s">
        <v>23</v>
      </c>
      <c r="L616" t="s">
        <v>24</v>
      </c>
      <c r="M616" t="s">
        <v>8708</v>
      </c>
      <c r="N616" t="s">
        <v>23</v>
      </c>
      <c r="O616" t="s">
        <v>307</v>
      </c>
      <c r="P616" t="s">
        <v>26</v>
      </c>
      <c r="Q616" t="s">
        <v>27</v>
      </c>
      <c r="R616" t="s">
        <v>24</v>
      </c>
      <c r="S616" t="s">
        <v>8709</v>
      </c>
      <c r="T616" t="s">
        <v>8708</v>
      </c>
    </row>
    <row r="617" spans="1:20" x14ac:dyDescent="0.25">
      <c r="A617" t="s">
        <v>28</v>
      </c>
      <c r="B617" t="s">
        <v>29</v>
      </c>
      <c r="C617">
        <v>50</v>
      </c>
      <c r="D617">
        <v>1</v>
      </c>
      <c r="E617" t="s">
        <v>8707</v>
      </c>
      <c r="F617">
        <v>94</v>
      </c>
      <c r="G617">
        <v>0</v>
      </c>
      <c r="H617" t="s">
        <v>1219</v>
      </c>
      <c r="I617" t="s">
        <v>1357</v>
      </c>
      <c r="J617" t="s">
        <v>329</v>
      </c>
      <c r="K617" t="s">
        <v>23</v>
      </c>
      <c r="L617" t="s">
        <v>24</v>
      </c>
      <c r="M617" t="s">
        <v>8708</v>
      </c>
      <c r="N617" t="s">
        <v>23</v>
      </c>
      <c r="O617" t="s">
        <v>307</v>
      </c>
      <c r="P617" t="s">
        <v>26</v>
      </c>
      <c r="Q617" t="s">
        <v>27</v>
      </c>
      <c r="R617" t="s">
        <v>24</v>
      </c>
      <c r="S617" t="s">
        <v>8709</v>
      </c>
      <c r="T617" t="s">
        <v>8708</v>
      </c>
    </row>
    <row r="618" spans="1:20" x14ac:dyDescent="0.25">
      <c r="A618" t="s">
        <v>30</v>
      </c>
      <c r="B618" t="s">
        <v>31</v>
      </c>
      <c r="C618">
        <v>50</v>
      </c>
      <c r="D618">
        <v>1</v>
      </c>
      <c r="E618" t="s">
        <v>8707</v>
      </c>
      <c r="F618">
        <v>94</v>
      </c>
      <c r="G618">
        <v>0</v>
      </c>
      <c r="H618" t="s">
        <v>1219</v>
      </c>
      <c r="I618" t="s">
        <v>1357</v>
      </c>
      <c r="J618" t="s">
        <v>329</v>
      </c>
      <c r="K618" t="s">
        <v>23</v>
      </c>
      <c r="L618" t="s">
        <v>24</v>
      </c>
      <c r="M618" t="s">
        <v>8708</v>
      </c>
      <c r="N618" t="s">
        <v>23</v>
      </c>
      <c r="O618" t="s">
        <v>307</v>
      </c>
      <c r="P618" t="s">
        <v>26</v>
      </c>
      <c r="Q618" t="s">
        <v>27</v>
      </c>
      <c r="R618" t="s">
        <v>24</v>
      </c>
      <c r="S618" t="s">
        <v>8709</v>
      </c>
      <c r="T618" t="s">
        <v>8708</v>
      </c>
    </row>
    <row r="619" spans="1:20" x14ac:dyDescent="0.25">
      <c r="A619" t="s">
        <v>20</v>
      </c>
      <c r="B619" t="s">
        <v>21</v>
      </c>
      <c r="C619">
        <v>50</v>
      </c>
      <c r="D619">
        <v>1</v>
      </c>
      <c r="E619" t="s">
        <v>8710</v>
      </c>
      <c r="F619">
        <v>94</v>
      </c>
      <c r="G619">
        <v>0</v>
      </c>
      <c r="H619" t="s">
        <v>1219</v>
      </c>
      <c r="I619" t="s">
        <v>8711</v>
      </c>
      <c r="J619" t="s">
        <v>314</v>
      </c>
      <c r="K619" t="s">
        <v>23</v>
      </c>
      <c r="L619" t="s">
        <v>24</v>
      </c>
      <c r="M619" t="s">
        <v>8708</v>
      </c>
      <c r="N619" t="s">
        <v>23</v>
      </c>
      <c r="O619" t="s">
        <v>58</v>
      </c>
      <c r="P619" t="s">
        <v>26</v>
      </c>
      <c r="Q619" t="s">
        <v>33</v>
      </c>
      <c r="R619" t="s">
        <v>24</v>
      </c>
      <c r="S619" t="s">
        <v>23</v>
      </c>
      <c r="T619" t="s">
        <v>8712</v>
      </c>
    </row>
    <row r="620" spans="1:20" x14ac:dyDescent="0.25">
      <c r="A620" t="s">
        <v>28</v>
      </c>
      <c r="B620" t="s">
        <v>29</v>
      </c>
      <c r="C620">
        <v>50</v>
      </c>
      <c r="D620">
        <v>1</v>
      </c>
      <c r="E620" t="s">
        <v>8710</v>
      </c>
      <c r="F620">
        <v>94</v>
      </c>
      <c r="G620">
        <v>0</v>
      </c>
      <c r="H620" t="s">
        <v>1219</v>
      </c>
      <c r="I620" t="s">
        <v>8711</v>
      </c>
      <c r="J620" t="s">
        <v>314</v>
      </c>
      <c r="K620" t="s">
        <v>23</v>
      </c>
      <c r="L620" t="s">
        <v>24</v>
      </c>
      <c r="M620" t="s">
        <v>8708</v>
      </c>
      <c r="N620" t="s">
        <v>23</v>
      </c>
      <c r="O620" t="s">
        <v>58</v>
      </c>
      <c r="P620" t="s">
        <v>26</v>
      </c>
      <c r="Q620" t="s">
        <v>33</v>
      </c>
      <c r="R620" t="s">
        <v>24</v>
      </c>
      <c r="S620" t="s">
        <v>23</v>
      </c>
      <c r="T620" t="s">
        <v>8712</v>
      </c>
    </row>
    <row r="621" spans="1:20" x14ac:dyDescent="0.25">
      <c r="A621" t="s">
        <v>30</v>
      </c>
      <c r="B621" t="s">
        <v>31</v>
      </c>
      <c r="C621">
        <v>50</v>
      </c>
      <c r="D621">
        <v>1</v>
      </c>
      <c r="E621" t="s">
        <v>8710</v>
      </c>
      <c r="F621">
        <v>94</v>
      </c>
      <c r="G621">
        <v>0</v>
      </c>
      <c r="H621" t="s">
        <v>1219</v>
      </c>
      <c r="I621" t="s">
        <v>8711</v>
      </c>
      <c r="J621" t="s">
        <v>314</v>
      </c>
      <c r="K621" t="s">
        <v>23</v>
      </c>
      <c r="L621" t="s">
        <v>24</v>
      </c>
      <c r="M621" t="s">
        <v>8708</v>
      </c>
      <c r="N621" t="s">
        <v>23</v>
      </c>
      <c r="O621" t="s">
        <v>58</v>
      </c>
      <c r="P621" t="s">
        <v>26</v>
      </c>
      <c r="Q621" t="s">
        <v>33</v>
      </c>
      <c r="R621" t="s">
        <v>24</v>
      </c>
      <c r="S621" t="s">
        <v>23</v>
      </c>
      <c r="T621" t="s">
        <v>8712</v>
      </c>
    </row>
    <row r="622" spans="1:20" x14ac:dyDescent="0.25">
      <c r="A622" t="s">
        <v>20</v>
      </c>
      <c r="B622" t="s">
        <v>21</v>
      </c>
      <c r="C622">
        <v>50</v>
      </c>
      <c r="D622">
        <v>2</v>
      </c>
      <c r="E622" t="s">
        <v>8713</v>
      </c>
      <c r="F622">
        <v>188</v>
      </c>
      <c r="G622">
        <v>0</v>
      </c>
      <c r="H622" t="s">
        <v>1219</v>
      </c>
      <c r="I622" t="s">
        <v>8714</v>
      </c>
      <c r="J622" t="s">
        <v>332</v>
      </c>
      <c r="K622" t="s">
        <v>23</v>
      </c>
      <c r="L622" t="s">
        <v>24</v>
      </c>
      <c r="M622" t="s">
        <v>8712</v>
      </c>
      <c r="N622" t="s">
        <v>23</v>
      </c>
      <c r="O622" t="s">
        <v>25</v>
      </c>
      <c r="P622" t="s">
        <v>26</v>
      </c>
      <c r="Q622" t="s">
        <v>27</v>
      </c>
      <c r="R622" t="s">
        <v>24</v>
      </c>
      <c r="S622" t="s">
        <v>23</v>
      </c>
      <c r="T622" t="s">
        <v>8712</v>
      </c>
    </row>
    <row r="623" spans="1:20" x14ac:dyDescent="0.25">
      <c r="A623" t="s">
        <v>28</v>
      </c>
      <c r="B623" t="s">
        <v>29</v>
      </c>
      <c r="C623">
        <v>50</v>
      </c>
      <c r="D623">
        <v>2</v>
      </c>
      <c r="E623" t="s">
        <v>8713</v>
      </c>
      <c r="F623">
        <v>188</v>
      </c>
      <c r="G623">
        <v>0</v>
      </c>
      <c r="H623" t="s">
        <v>1219</v>
      </c>
      <c r="I623" t="s">
        <v>8714</v>
      </c>
      <c r="J623" t="s">
        <v>332</v>
      </c>
      <c r="K623" t="s">
        <v>23</v>
      </c>
      <c r="L623" t="s">
        <v>24</v>
      </c>
      <c r="M623" t="s">
        <v>8712</v>
      </c>
      <c r="N623" t="s">
        <v>23</v>
      </c>
      <c r="O623" t="s">
        <v>25</v>
      </c>
      <c r="P623" t="s">
        <v>26</v>
      </c>
      <c r="Q623" t="s">
        <v>27</v>
      </c>
      <c r="R623" t="s">
        <v>24</v>
      </c>
      <c r="S623" t="s">
        <v>23</v>
      </c>
      <c r="T623" t="s">
        <v>8712</v>
      </c>
    </row>
    <row r="624" spans="1:20" x14ac:dyDescent="0.25">
      <c r="A624" t="s">
        <v>30</v>
      </c>
      <c r="B624" t="s">
        <v>31</v>
      </c>
      <c r="C624">
        <v>50</v>
      </c>
      <c r="D624">
        <v>2</v>
      </c>
      <c r="E624" t="s">
        <v>8713</v>
      </c>
      <c r="F624">
        <v>188</v>
      </c>
      <c r="G624">
        <v>0</v>
      </c>
      <c r="H624" t="s">
        <v>1219</v>
      </c>
      <c r="I624" t="s">
        <v>8714</v>
      </c>
      <c r="J624" t="s">
        <v>332</v>
      </c>
      <c r="K624" t="s">
        <v>23</v>
      </c>
      <c r="L624" t="s">
        <v>24</v>
      </c>
      <c r="M624" t="s">
        <v>8712</v>
      </c>
      <c r="N624" t="s">
        <v>23</v>
      </c>
      <c r="O624" t="s">
        <v>25</v>
      </c>
      <c r="P624" t="s">
        <v>26</v>
      </c>
      <c r="Q624" t="s">
        <v>27</v>
      </c>
      <c r="R624" t="s">
        <v>24</v>
      </c>
      <c r="S624" t="s">
        <v>23</v>
      </c>
      <c r="T624" t="s">
        <v>8712</v>
      </c>
    </row>
    <row r="625" spans="1:20" x14ac:dyDescent="0.25">
      <c r="A625" t="s">
        <v>20</v>
      </c>
      <c r="B625" t="s">
        <v>21</v>
      </c>
      <c r="C625">
        <v>50</v>
      </c>
      <c r="D625">
        <v>1</v>
      </c>
      <c r="E625" t="s">
        <v>8715</v>
      </c>
      <c r="F625">
        <v>94</v>
      </c>
      <c r="G625">
        <v>0</v>
      </c>
      <c r="H625" t="s">
        <v>1219</v>
      </c>
      <c r="I625" t="s">
        <v>8716</v>
      </c>
      <c r="J625" t="s">
        <v>317</v>
      </c>
      <c r="K625" t="s">
        <v>23</v>
      </c>
      <c r="L625" t="s">
        <v>24</v>
      </c>
      <c r="M625" t="s">
        <v>8712</v>
      </c>
      <c r="N625" t="s">
        <v>23</v>
      </c>
      <c r="O625" t="s">
        <v>58</v>
      </c>
      <c r="P625" t="s">
        <v>26</v>
      </c>
      <c r="Q625" t="s">
        <v>33</v>
      </c>
      <c r="R625" t="s">
        <v>24</v>
      </c>
      <c r="S625" t="s">
        <v>23</v>
      </c>
      <c r="T625" t="s">
        <v>8712</v>
      </c>
    </row>
    <row r="626" spans="1:20" x14ac:dyDescent="0.25">
      <c r="A626" t="s">
        <v>28</v>
      </c>
      <c r="B626" t="s">
        <v>29</v>
      </c>
      <c r="C626">
        <v>50</v>
      </c>
      <c r="D626">
        <v>1</v>
      </c>
      <c r="E626" t="s">
        <v>8715</v>
      </c>
      <c r="F626">
        <v>94</v>
      </c>
      <c r="G626">
        <v>0</v>
      </c>
      <c r="H626" t="s">
        <v>1219</v>
      </c>
      <c r="I626" t="s">
        <v>8716</v>
      </c>
      <c r="J626" t="s">
        <v>317</v>
      </c>
      <c r="K626" t="s">
        <v>23</v>
      </c>
      <c r="L626" t="s">
        <v>24</v>
      </c>
      <c r="M626" t="s">
        <v>8712</v>
      </c>
      <c r="N626" t="s">
        <v>23</v>
      </c>
      <c r="O626" t="s">
        <v>58</v>
      </c>
      <c r="P626" t="s">
        <v>26</v>
      </c>
      <c r="Q626" t="s">
        <v>33</v>
      </c>
      <c r="R626" t="s">
        <v>24</v>
      </c>
      <c r="S626" t="s">
        <v>23</v>
      </c>
      <c r="T626" t="s">
        <v>8712</v>
      </c>
    </row>
    <row r="627" spans="1:20" x14ac:dyDescent="0.25">
      <c r="A627" t="s">
        <v>30</v>
      </c>
      <c r="B627" t="s">
        <v>31</v>
      </c>
      <c r="C627">
        <v>50</v>
      </c>
      <c r="D627">
        <v>1</v>
      </c>
      <c r="E627" t="s">
        <v>8715</v>
      </c>
      <c r="F627">
        <v>94</v>
      </c>
      <c r="G627">
        <v>0</v>
      </c>
      <c r="H627" t="s">
        <v>1219</v>
      </c>
      <c r="I627" t="s">
        <v>8716</v>
      </c>
      <c r="J627" t="s">
        <v>317</v>
      </c>
      <c r="K627" t="s">
        <v>23</v>
      </c>
      <c r="L627" t="s">
        <v>24</v>
      </c>
      <c r="M627" t="s">
        <v>8712</v>
      </c>
      <c r="N627" t="s">
        <v>23</v>
      </c>
      <c r="O627" t="s">
        <v>58</v>
      </c>
      <c r="P627" t="s">
        <v>26</v>
      </c>
      <c r="Q627" t="s">
        <v>33</v>
      </c>
      <c r="R627" t="s">
        <v>24</v>
      </c>
      <c r="S627" t="s">
        <v>23</v>
      </c>
      <c r="T627" t="s">
        <v>8712</v>
      </c>
    </row>
    <row r="628" spans="1:20" x14ac:dyDescent="0.25">
      <c r="A628" t="s">
        <v>28</v>
      </c>
      <c r="B628" t="s">
        <v>29</v>
      </c>
      <c r="C628">
        <v>33.333333333333336</v>
      </c>
      <c r="D628">
        <v>3</v>
      </c>
      <c r="E628" t="s">
        <v>8717</v>
      </c>
      <c r="F628">
        <v>138</v>
      </c>
      <c r="G628">
        <v>38</v>
      </c>
      <c r="H628" t="s">
        <v>1219</v>
      </c>
      <c r="I628" t="s">
        <v>8718</v>
      </c>
      <c r="J628" t="s">
        <v>1231</v>
      </c>
      <c r="K628" t="s">
        <v>23</v>
      </c>
      <c r="L628" t="s">
        <v>24</v>
      </c>
      <c r="M628" t="s">
        <v>8719</v>
      </c>
      <c r="N628" t="s">
        <v>23</v>
      </c>
      <c r="O628" t="s">
        <v>58</v>
      </c>
      <c r="P628" t="s">
        <v>26</v>
      </c>
      <c r="Q628" t="s">
        <v>33</v>
      </c>
      <c r="R628" t="s">
        <v>24</v>
      </c>
      <c r="S628" t="s">
        <v>23</v>
      </c>
      <c r="T628" t="s">
        <v>8719</v>
      </c>
    </row>
    <row r="629" spans="1:20" x14ac:dyDescent="0.25">
      <c r="A629" t="s">
        <v>186</v>
      </c>
      <c r="B629" t="s">
        <v>187</v>
      </c>
      <c r="C629">
        <v>50</v>
      </c>
      <c r="D629">
        <v>6</v>
      </c>
      <c r="E629" t="s">
        <v>8720</v>
      </c>
      <c r="F629">
        <v>200</v>
      </c>
      <c r="G629">
        <v>0</v>
      </c>
      <c r="H629" t="s">
        <v>22</v>
      </c>
      <c r="I629" t="s">
        <v>8721</v>
      </c>
      <c r="J629" t="s">
        <v>303</v>
      </c>
      <c r="K629" t="s">
        <v>23</v>
      </c>
      <c r="L629" t="s">
        <v>24</v>
      </c>
      <c r="M629" t="s">
        <v>8719</v>
      </c>
      <c r="N629" t="s">
        <v>23</v>
      </c>
      <c r="O629" t="s">
        <v>32</v>
      </c>
      <c r="P629" t="s">
        <v>26</v>
      </c>
      <c r="Q629" t="s">
        <v>33</v>
      </c>
      <c r="R629" t="s">
        <v>24</v>
      </c>
      <c r="S629" t="s">
        <v>8722</v>
      </c>
      <c r="T629" t="s">
        <v>8719</v>
      </c>
    </row>
    <row r="630" spans="1:20" x14ac:dyDescent="0.25">
      <c r="A630" t="s">
        <v>20</v>
      </c>
      <c r="B630" t="s">
        <v>21</v>
      </c>
      <c r="C630">
        <v>50</v>
      </c>
      <c r="D630">
        <v>1</v>
      </c>
      <c r="E630" t="s">
        <v>8723</v>
      </c>
      <c r="F630">
        <v>100</v>
      </c>
      <c r="G630">
        <v>0</v>
      </c>
      <c r="H630" t="s">
        <v>1219</v>
      </c>
      <c r="I630" t="s">
        <v>8724</v>
      </c>
      <c r="J630" t="s">
        <v>309</v>
      </c>
      <c r="K630" t="s">
        <v>23</v>
      </c>
      <c r="L630" t="s">
        <v>24</v>
      </c>
      <c r="M630" t="s">
        <v>8725</v>
      </c>
      <c r="N630" t="s">
        <v>23</v>
      </c>
      <c r="O630" t="s">
        <v>25</v>
      </c>
      <c r="P630" t="s">
        <v>26</v>
      </c>
      <c r="Q630" t="s">
        <v>27</v>
      </c>
      <c r="R630" t="s">
        <v>24</v>
      </c>
      <c r="S630" t="s">
        <v>23</v>
      </c>
      <c r="T630" t="s">
        <v>8726</v>
      </c>
    </row>
    <row r="631" spans="1:20" x14ac:dyDescent="0.25">
      <c r="A631" t="s">
        <v>28</v>
      </c>
      <c r="B631" t="s">
        <v>29</v>
      </c>
      <c r="C631">
        <v>50</v>
      </c>
      <c r="D631">
        <v>1</v>
      </c>
      <c r="E631" t="s">
        <v>8723</v>
      </c>
      <c r="F631">
        <v>100</v>
      </c>
      <c r="G631">
        <v>0</v>
      </c>
      <c r="H631" t="s">
        <v>1219</v>
      </c>
      <c r="I631" t="s">
        <v>8724</v>
      </c>
      <c r="J631" t="s">
        <v>309</v>
      </c>
      <c r="K631" t="s">
        <v>23</v>
      </c>
      <c r="L631" t="s">
        <v>24</v>
      </c>
      <c r="M631" t="s">
        <v>8725</v>
      </c>
      <c r="N631" t="s">
        <v>23</v>
      </c>
      <c r="O631" t="s">
        <v>25</v>
      </c>
      <c r="P631" t="s">
        <v>26</v>
      </c>
      <c r="Q631" t="s">
        <v>27</v>
      </c>
      <c r="R631" t="s">
        <v>24</v>
      </c>
      <c r="S631" t="s">
        <v>23</v>
      </c>
      <c r="T631" t="s">
        <v>8726</v>
      </c>
    </row>
    <row r="632" spans="1:20" x14ac:dyDescent="0.25">
      <c r="A632" t="s">
        <v>30</v>
      </c>
      <c r="B632" t="s">
        <v>31</v>
      </c>
      <c r="C632">
        <v>50</v>
      </c>
      <c r="D632">
        <v>1</v>
      </c>
      <c r="E632" t="s">
        <v>8723</v>
      </c>
      <c r="F632">
        <v>100</v>
      </c>
      <c r="G632">
        <v>0</v>
      </c>
      <c r="H632" t="s">
        <v>1219</v>
      </c>
      <c r="I632" t="s">
        <v>8724</v>
      </c>
      <c r="J632" t="s">
        <v>309</v>
      </c>
      <c r="K632" t="s">
        <v>23</v>
      </c>
      <c r="L632" t="s">
        <v>24</v>
      </c>
      <c r="M632" t="s">
        <v>8725</v>
      </c>
      <c r="N632" t="s">
        <v>23</v>
      </c>
      <c r="O632" t="s">
        <v>25</v>
      </c>
      <c r="P632" t="s">
        <v>26</v>
      </c>
      <c r="Q632" t="s">
        <v>27</v>
      </c>
      <c r="R632" t="s">
        <v>24</v>
      </c>
      <c r="S632" t="s">
        <v>23</v>
      </c>
      <c r="T632" t="s">
        <v>8726</v>
      </c>
    </row>
    <row r="633" spans="1:20" x14ac:dyDescent="0.25">
      <c r="A633" t="s">
        <v>186</v>
      </c>
      <c r="B633" t="s">
        <v>187</v>
      </c>
      <c r="C633">
        <v>50</v>
      </c>
      <c r="D633">
        <v>6</v>
      </c>
      <c r="E633" t="s">
        <v>8727</v>
      </c>
      <c r="F633">
        <v>200</v>
      </c>
      <c r="G633">
        <v>0</v>
      </c>
      <c r="H633" t="s">
        <v>22</v>
      </c>
      <c r="I633" t="s">
        <v>8728</v>
      </c>
      <c r="J633" t="s">
        <v>306</v>
      </c>
      <c r="K633" t="s">
        <v>23</v>
      </c>
      <c r="L633" t="s">
        <v>24</v>
      </c>
      <c r="M633" t="s">
        <v>8729</v>
      </c>
      <c r="N633" t="s">
        <v>23</v>
      </c>
      <c r="O633" t="s">
        <v>25</v>
      </c>
      <c r="P633" t="s">
        <v>26</v>
      </c>
      <c r="Q633" t="s">
        <v>27</v>
      </c>
      <c r="R633" t="s">
        <v>24</v>
      </c>
      <c r="S633" t="s">
        <v>23</v>
      </c>
      <c r="T633" t="s">
        <v>8729</v>
      </c>
    </row>
    <row r="634" spans="1:20" x14ac:dyDescent="0.25">
      <c r="A634" t="s">
        <v>20</v>
      </c>
      <c r="B634" t="s">
        <v>21</v>
      </c>
      <c r="C634">
        <v>50</v>
      </c>
      <c r="D634">
        <v>1</v>
      </c>
      <c r="E634" t="s">
        <v>8730</v>
      </c>
      <c r="F634">
        <v>94</v>
      </c>
      <c r="G634">
        <v>0</v>
      </c>
      <c r="H634" t="s">
        <v>1219</v>
      </c>
      <c r="I634" t="s">
        <v>8731</v>
      </c>
      <c r="J634" t="s">
        <v>1246</v>
      </c>
      <c r="K634" t="s">
        <v>23</v>
      </c>
      <c r="L634" t="s">
        <v>24</v>
      </c>
      <c r="M634" t="s">
        <v>8732</v>
      </c>
      <c r="N634" t="s">
        <v>23</v>
      </c>
      <c r="O634" t="s">
        <v>58</v>
      </c>
      <c r="P634" t="s">
        <v>26</v>
      </c>
      <c r="Q634" t="s">
        <v>33</v>
      </c>
      <c r="R634" t="s">
        <v>24</v>
      </c>
      <c r="S634" t="s">
        <v>23</v>
      </c>
      <c r="T634" t="s">
        <v>8732</v>
      </c>
    </row>
    <row r="635" spans="1:20" x14ac:dyDescent="0.25">
      <c r="A635" t="s">
        <v>28</v>
      </c>
      <c r="B635" t="s">
        <v>29</v>
      </c>
      <c r="C635">
        <v>50</v>
      </c>
      <c r="D635">
        <v>1</v>
      </c>
      <c r="E635" t="s">
        <v>8730</v>
      </c>
      <c r="F635">
        <v>94</v>
      </c>
      <c r="G635">
        <v>0</v>
      </c>
      <c r="H635" t="s">
        <v>1219</v>
      </c>
      <c r="I635" t="s">
        <v>8731</v>
      </c>
      <c r="J635" t="s">
        <v>1246</v>
      </c>
      <c r="K635" t="s">
        <v>23</v>
      </c>
      <c r="L635" t="s">
        <v>24</v>
      </c>
      <c r="M635" t="s">
        <v>8732</v>
      </c>
      <c r="N635" t="s">
        <v>23</v>
      </c>
      <c r="O635" t="s">
        <v>58</v>
      </c>
      <c r="P635" t="s">
        <v>26</v>
      </c>
      <c r="Q635" t="s">
        <v>33</v>
      </c>
      <c r="R635" t="s">
        <v>24</v>
      </c>
      <c r="S635" t="s">
        <v>23</v>
      </c>
      <c r="T635" t="s">
        <v>8732</v>
      </c>
    </row>
    <row r="636" spans="1:20" x14ac:dyDescent="0.25">
      <c r="A636" t="s">
        <v>30</v>
      </c>
      <c r="B636" t="s">
        <v>31</v>
      </c>
      <c r="C636">
        <v>50</v>
      </c>
      <c r="D636">
        <v>1</v>
      </c>
      <c r="E636" t="s">
        <v>8730</v>
      </c>
      <c r="F636">
        <v>94</v>
      </c>
      <c r="G636">
        <v>0</v>
      </c>
      <c r="H636" t="s">
        <v>1219</v>
      </c>
      <c r="I636" t="s">
        <v>8731</v>
      </c>
      <c r="J636" t="s">
        <v>1246</v>
      </c>
      <c r="K636" t="s">
        <v>23</v>
      </c>
      <c r="L636" t="s">
        <v>24</v>
      </c>
      <c r="M636" t="s">
        <v>8732</v>
      </c>
      <c r="N636" t="s">
        <v>23</v>
      </c>
      <c r="O636" t="s">
        <v>58</v>
      </c>
      <c r="P636" t="s">
        <v>26</v>
      </c>
      <c r="Q636" t="s">
        <v>33</v>
      </c>
      <c r="R636" t="s">
        <v>24</v>
      </c>
      <c r="S636" t="s">
        <v>23</v>
      </c>
      <c r="T636" t="s">
        <v>8732</v>
      </c>
    </row>
    <row r="637" spans="1:20" x14ac:dyDescent="0.25">
      <c r="A637" t="s">
        <v>30</v>
      </c>
      <c r="B637" t="s">
        <v>31</v>
      </c>
      <c r="C637">
        <v>60</v>
      </c>
      <c r="D637">
        <v>3</v>
      </c>
      <c r="E637" t="s">
        <v>8733</v>
      </c>
      <c r="F637">
        <v>100</v>
      </c>
      <c r="G637">
        <v>0</v>
      </c>
      <c r="H637" t="s">
        <v>1219</v>
      </c>
      <c r="I637" t="s">
        <v>8734</v>
      </c>
      <c r="J637" t="s">
        <v>321</v>
      </c>
      <c r="K637" t="s">
        <v>23</v>
      </c>
      <c r="L637" t="s">
        <v>24</v>
      </c>
      <c r="M637" t="s">
        <v>8735</v>
      </c>
      <c r="N637" t="s">
        <v>23</v>
      </c>
      <c r="O637" t="s">
        <v>25</v>
      </c>
      <c r="P637" t="s">
        <v>26</v>
      </c>
      <c r="Q637" t="s">
        <v>27</v>
      </c>
      <c r="R637" t="s">
        <v>24</v>
      </c>
      <c r="S637" t="s">
        <v>23</v>
      </c>
      <c r="T637" t="s">
        <v>8735</v>
      </c>
    </row>
    <row r="638" spans="1:20" x14ac:dyDescent="0.25">
      <c r="A638" t="s">
        <v>28</v>
      </c>
      <c r="B638" t="s">
        <v>29</v>
      </c>
      <c r="C638">
        <v>33.333333333333336</v>
      </c>
      <c r="D638">
        <v>3</v>
      </c>
      <c r="E638" t="s">
        <v>8736</v>
      </c>
      <c r="F638">
        <v>200</v>
      </c>
      <c r="G638">
        <v>0</v>
      </c>
      <c r="H638" t="s">
        <v>1219</v>
      </c>
      <c r="I638" t="s">
        <v>8737</v>
      </c>
      <c r="J638" t="s">
        <v>65</v>
      </c>
      <c r="K638" t="s">
        <v>23</v>
      </c>
      <c r="L638" t="s">
        <v>24</v>
      </c>
      <c r="M638" t="s">
        <v>8738</v>
      </c>
      <c r="N638" t="s">
        <v>23</v>
      </c>
      <c r="O638" t="s">
        <v>58</v>
      </c>
      <c r="P638" t="s">
        <v>26</v>
      </c>
      <c r="Q638" t="s">
        <v>33</v>
      </c>
      <c r="R638" t="s">
        <v>24</v>
      </c>
      <c r="S638" t="s">
        <v>23</v>
      </c>
      <c r="T638" t="s">
        <v>8738</v>
      </c>
    </row>
    <row r="639" spans="1:20" x14ac:dyDescent="0.25">
      <c r="A639" t="s">
        <v>20</v>
      </c>
      <c r="B639" t="s">
        <v>21</v>
      </c>
      <c r="C639">
        <v>33.333333333333336</v>
      </c>
      <c r="D639">
        <v>3</v>
      </c>
      <c r="E639" t="s">
        <v>8736</v>
      </c>
      <c r="F639">
        <v>200</v>
      </c>
      <c r="G639">
        <v>0</v>
      </c>
      <c r="H639" t="s">
        <v>1219</v>
      </c>
      <c r="I639" t="s">
        <v>8737</v>
      </c>
      <c r="J639" t="s">
        <v>65</v>
      </c>
      <c r="K639" t="s">
        <v>23</v>
      </c>
      <c r="L639" t="s">
        <v>24</v>
      </c>
      <c r="M639" t="s">
        <v>8738</v>
      </c>
      <c r="N639" t="s">
        <v>23</v>
      </c>
      <c r="O639" t="s">
        <v>58</v>
      </c>
      <c r="P639" t="s">
        <v>26</v>
      </c>
      <c r="Q639" t="s">
        <v>33</v>
      </c>
      <c r="R639" t="s">
        <v>24</v>
      </c>
      <c r="S639" t="s">
        <v>23</v>
      </c>
      <c r="T639" t="s">
        <v>8738</v>
      </c>
    </row>
    <row r="640" spans="1:20" x14ac:dyDescent="0.25">
      <c r="A640" t="s">
        <v>20</v>
      </c>
      <c r="B640" t="s">
        <v>21</v>
      </c>
      <c r="C640">
        <v>50</v>
      </c>
      <c r="D640">
        <v>1</v>
      </c>
      <c r="E640" t="s">
        <v>8739</v>
      </c>
      <c r="F640">
        <v>100</v>
      </c>
      <c r="G640">
        <v>0</v>
      </c>
      <c r="H640" t="s">
        <v>1219</v>
      </c>
      <c r="I640" t="s">
        <v>8740</v>
      </c>
      <c r="J640" t="s">
        <v>1224</v>
      </c>
      <c r="K640" t="s">
        <v>23</v>
      </c>
      <c r="L640" t="s">
        <v>24</v>
      </c>
      <c r="M640" t="s">
        <v>8741</v>
      </c>
      <c r="N640" t="s">
        <v>23</v>
      </c>
      <c r="O640" t="s">
        <v>25</v>
      </c>
      <c r="P640" t="s">
        <v>26</v>
      </c>
      <c r="Q640" t="s">
        <v>27</v>
      </c>
      <c r="R640" t="s">
        <v>24</v>
      </c>
      <c r="S640" t="s">
        <v>23</v>
      </c>
      <c r="T640" t="s">
        <v>8742</v>
      </c>
    </row>
    <row r="641" spans="1:20" x14ac:dyDescent="0.25">
      <c r="A641" t="s">
        <v>28</v>
      </c>
      <c r="B641" t="s">
        <v>29</v>
      </c>
      <c r="C641">
        <v>50</v>
      </c>
      <c r="D641">
        <v>1</v>
      </c>
      <c r="E641" t="s">
        <v>8739</v>
      </c>
      <c r="F641">
        <v>100</v>
      </c>
      <c r="G641">
        <v>0</v>
      </c>
      <c r="H641" t="s">
        <v>1219</v>
      </c>
      <c r="I641" t="s">
        <v>8740</v>
      </c>
      <c r="J641" t="s">
        <v>1224</v>
      </c>
      <c r="K641" t="s">
        <v>23</v>
      </c>
      <c r="L641" t="s">
        <v>24</v>
      </c>
      <c r="M641" t="s">
        <v>8741</v>
      </c>
      <c r="N641" t="s">
        <v>23</v>
      </c>
      <c r="O641" t="s">
        <v>25</v>
      </c>
      <c r="P641" t="s">
        <v>26</v>
      </c>
      <c r="Q641" t="s">
        <v>27</v>
      </c>
      <c r="R641" t="s">
        <v>24</v>
      </c>
      <c r="S641" t="s">
        <v>23</v>
      </c>
      <c r="T641" t="s">
        <v>8742</v>
      </c>
    </row>
    <row r="642" spans="1:20" x14ac:dyDescent="0.25">
      <c r="A642" t="s">
        <v>30</v>
      </c>
      <c r="B642" t="s">
        <v>31</v>
      </c>
      <c r="C642">
        <v>50</v>
      </c>
      <c r="D642">
        <v>1</v>
      </c>
      <c r="E642" t="s">
        <v>8739</v>
      </c>
      <c r="F642">
        <v>100</v>
      </c>
      <c r="G642">
        <v>0</v>
      </c>
      <c r="H642" t="s">
        <v>1219</v>
      </c>
      <c r="I642" t="s">
        <v>8740</v>
      </c>
      <c r="J642" t="s">
        <v>1224</v>
      </c>
      <c r="K642" t="s">
        <v>23</v>
      </c>
      <c r="L642" t="s">
        <v>24</v>
      </c>
      <c r="M642" t="s">
        <v>8741</v>
      </c>
      <c r="N642" t="s">
        <v>23</v>
      </c>
      <c r="O642" t="s">
        <v>25</v>
      </c>
      <c r="P642" t="s">
        <v>26</v>
      </c>
      <c r="Q642" t="s">
        <v>27</v>
      </c>
      <c r="R642" t="s">
        <v>24</v>
      </c>
      <c r="S642" t="s">
        <v>23</v>
      </c>
      <c r="T642" t="s">
        <v>8742</v>
      </c>
    </row>
    <row r="643" spans="1:20" x14ac:dyDescent="0.25">
      <c r="A643" t="s">
        <v>46</v>
      </c>
      <c r="B643" t="s">
        <v>56</v>
      </c>
      <c r="C643">
        <v>66.333333333333329</v>
      </c>
      <c r="D643">
        <v>3</v>
      </c>
      <c r="E643" t="s">
        <v>8743</v>
      </c>
      <c r="F643">
        <v>181.75</v>
      </c>
      <c r="G643">
        <v>26</v>
      </c>
      <c r="H643" t="s">
        <v>1222</v>
      </c>
      <c r="I643" t="s">
        <v>8744</v>
      </c>
      <c r="J643" t="s">
        <v>8745</v>
      </c>
      <c r="K643" t="s">
        <v>4371</v>
      </c>
      <c r="L643" t="s">
        <v>8746</v>
      </c>
      <c r="M643" t="s">
        <v>8741</v>
      </c>
      <c r="N643" t="s">
        <v>23</v>
      </c>
      <c r="O643" t="s">
        <v>48</v>
      </c>
      <c r="P643" t="s">
        <v>49</v>
      </c>
      <c r="Q643" t="s">
        <v>50</v>
      </c>
      <c r="R643" t="s">
        <v>24</v>
      </c>
      <c r="S643" t="s">
        <v>8747</v>
      </c>
      <c r="T643" t="s">
        <v>8741</v>
      </c>
    </row>
    <row r="644" spans="1:20" x14ac:dyDescent="0.25">
      <c r="A644" t="s">
        <v>20</v>
      </c>
      <c r="B644" t="s">
        <v>21</v>
      </c>
      <c r="C644">
        <v>50</v>
      </c>
      <c r="D644">
        <v>1</v>
      </c>
      <c r="E644" t="s">
        <v>8748</v>
      </c>
      <c r="F644">
        <v>132</v>
      </c>
      <c r="G644">
        <v>38</v>
      </c>
      <c r="H644" t="s">
        <v>1219</v>
      </c>
      <c r="I644" t="s">
        <v>8749</v>
      </c>
      <c r="J644" t="s">
        <v>8750</v>
      </c>
      <c r="K644" t="s">
        <v>23</v>
      </c>
      <c r="L644" t="s">
        <v>24</v>
      </c>
      <c r="M644" t="s">
        <v>8751</v>
      </c>
      <c r="N644" t="s">
        <v>23</v>
      </c>
      <c r="O644" t="s">
        <v>25</v>
      </c>
      <c r="P644" t="s">
        <v>26</v>
      </c>
      <c r="Q644" t="s">
        <v>27</v>
      </c>
      <c r="R644" t="s">
        <v>24</v>
      </c>
      <c r="S644" t="s">
        <v>23</v>
      </c>
      <c r="T644" t="s">
        <v>8751</v>
      </c>
    </row>
    <row r="645" spans="1:20" x14ac:dyDescent="0.25">
      <c r="A645" t="s">
        <v>28</v>
      </c>
      <c r="B645" t="s">
        <v>29</v>
      </c>
      <c r="C645">
        <v>50</v>
      </c>
      <c r="D645">
        <v>1</v>
      </c>
      <c r="E645" t="s">
        <v>8748</v>
      </c>
      <c r="F645">
        <v>132</v>
      </c>
      <c r="G645">
        <v>38</v>
      </c>
      <c r="H645" t="s">
        <v>1219</v>
      </c>
      <c r="I645" t="s">
        <v>8749</v>
      </c>
      <c r="J645" t="s">
        <v>8750</v>
      </c>
      <c r="K645" t="s">
        <v>23</v>
      </c>
      <c r="L645" t="s">
        <v>24</v>
      </c>
      <c r="M645" t="s">
        <v>8751</v>
      </c>
      <c r="N645" t="s">
        <v>23</v>
      </c>
      <c r="O645" t="s">
        <v>25</v>
      </c>
      <c r="P645" t="s">
        <v>26</v>
      </c>
      <c r="Q645" t="s">
        <v>27</v>
      </c>
      <c r="R645" t="s">
        <v>24</v>
      </c>
      <c r="S645" t="s">
        <v>23</v>
      </c>
      <c r="T645" t="s">
        <v>8751</v>
      </c>
    </row>
    <row r="646" spans="1:20" x14ac:dyDescent="0.25">
      <c r="A646" t="s">
        <v>30</v>
      </c>
      <c r="B646" t="s">
        <v>31</v>
      </c>
      <c r="C646">
        <v>50</v>
      </c>
      <c r="D646">
        <v>1</v>
      </c>
      <c r="E646" t="s">
        <v>8748</v>
      </c>
      <c r="F646">
        <v>132</v>
      </c>
      <c r="G646">
        <v>38</v>
      </c>
      <c r="H646" t="s">
        <v>1219</v>
      </c>
      <c r="I646" t="s">
        <v>8749</v>
      </c>
      <c r="J646" t="s">
        <v>8750</v>
      </c>
      <c r="K646" t="s">
        <v>23</v>
      </c>
      <c r="L646" t="s">
        <v>24</v>
      </c>
      <c r="M646" t="s">
        <v>8751</v>
      </c>
      <c r="N646" t="s">
        <v>23</v>
      </c>
      <c r="O646" t="s">
        <v>25</v>
      </c>
      <c r="P646" t="s">
        <v>26</v>
      </c>
      <c r="Q646" t="s">
        <v>27</v>
      </c>
      <c r="R646" t="s">
        <v>24</v>
      </c>
      <c r="S646" t="s">
        <v>23</v>
      </c>
      <c r="T646" t="s">
        <v>8751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8752</v>
      </c>
      <c r="F647">
        <v>94</v>
      </c>
      <c r="G647">
        <v>0</v>
      </c>
      <c r="H647" t="s">
        <v>1219</v>
      </c>
      <c r="I647" t="s">
        <v>8753</v>
      </c>
      <c r="J647" t="s">
        <v>335</v>
      </c>
      <c r="K647" t="s">
        <v>23</v>
      </c>
      <c r="L647" t="s">
        <v>24</v>
      </c>
      <c r="M647" t="s">
        <v>8754</v>
      </c>
      <c r="N647" t="s">
        <v>23</v>
      </c>
      <c r="O647" t="s">
        <v>58</v>
      </c>
      <c r="P647" t="s">
        <v>26</v>
      </c>
      <c r="Q647" t="s">
        <v>33</v>
      </c>
      <c r="R647" t="s">
        <v>24</v>
      </c>
      <c r="S647" t="s">
        <v>23</v>
      </c>
      <c r="T647" t="s">
        <v>8751</v>
      </c>
    </row>
    <row r="648" spans="1:20" x14ac:dyDescent="0.25">
      <c r="A648" t="s">
        <v>28</v>
      </c>
      <c r="B648" t="s">
        <v>29</v>
      </c>
      <c r="C648">
        <v>50</v>
      </c>
      <c r="D648">
        <v>1</v>
      </c>
      <c r="E648" t="s">
        <v>8752</v>
      </c>
      <c r="F648">
        <v>94</v>
      </c>
      <c r="G648">
        <v>0</v>
      </c>
      <c r="H648" t="s">
        <v>1219</v>
      </c>
      <c r="I648" t="s">
        <v>8753</v>
      </c>
      <c r="J648" t="s">
        <v>335</v>
      </c>
      <c r="K648" t="s">
        <v>23</v>
      </c>
      <c r="L648" t="s">
        <v>24</v>
      </c>
      <c r="M648" t="s">
        <v>8754</v>
      </c>
      <c r="N648" t="s">
        <v>23</v>
      </c>
      <c r="O648" t="s">
        <v>58</v>
      </c>
      <c r="P648" t="s">
        <v>26</v>
      </c>
      <c r="Q648" t="s">
        <v>33</v>
      </c>
      <c r="R648" t="s">
        <v>24</v>
      </c>
      <c r="S648" t="s">
        <v>23</v>
      </c>
      <c r="T648" t="s">
        <v>8751</v>
      </c>
    </row>
    <row r="649" spans="1:20" x14ac:dyDescent="0.25">
      <c r="A649" t="s">
        <v>30</v>
      </c>
      <c r="B649" t="s">
        <v>31</v>
      </c>
      <c r="C649">
        <v>50</v>
      </c>
      <c r="D649">
        <v>1</v>
      </c>
      <c r="E649" t="s">
        <v>8752</v>
      </c>
      <c r="F649">
        <v>94</v>
      </c>
      <c r="G649">
        <v>0</v>
      </c>
      <c r="H649" t="s">
        <v>1219</v>
      </c>
      <c r="I649" t="s">
        <v>8753</v>
      </c>
      <c r="J649" t="s">
        <v>335</v>
      </c>
      <c r="K649" t="s">
        <v>23</v>
      </c>
      <c r="L649" t="s">
        <v>24</v>
      </c>
      <c r="M649" t="s">
        <v>8754</v>
      </c>
      <c r="N649" t="s">
        <v>23</v>
      </c>
      <c r="O649" t="s">
        <v>58</v>
      </c>
      <c r="P649" t="s">
        <v>26</v>
      </c>
      <c r="Q649" t="s">
        <v>33</v>
      </c>
      <c r="R649" t="s">
        <v>24</v>
      </c>
      <c r="S649" t="s">
        <v>23</v>
      </c>
      <c r="T649" t="s">
        <v>8751</v>
      </c>
    </row>
    <row r="650" spans="1:20" x14ac:dyDescent="0.25">
      <c r="A650" t="s">
        <v>20</v>
      </c>
      <c r="B650" t="s">
        <v>21</v>
      </c>
      <c r="C650">
        <v>50</v>
      </c>
      <c r="D650">
        <v>1</v>
      </c>
      <c r="E650" t="s">
        <v>8755</v>
      </c>
      <c r="F650">
        <v>94</v>
      </c>
      <c r="G650">
        <v>0</v>
      </c>
      <c r="H650" t="s">
        <v>1219</v>
      </c>
      <c r="I650" t="s">
        <v>8756</v>
      </c>
      <c r="J650" t="s">
        <v>317</v>
      </c>
      <c r="K650" t="s">
        <v>23</v>
      </c>
      <c r="L650" t="s">
        <v>24</v>
      </c>
      <c r="M650" t="s">
        <v>8757</v>
      </c>
      <c r="N650" t="s">
        <v>23</v>
      </c>
      <c r="O650" t="s">
        <v>25</v>
      </c>
      <c r="P650" t="s">
        <v>26</v>
      </c>
      <c r="Q650" t="s">
        <v>27</v>
      </c>
      <c r="R650" t="s">
        <v>24</v>
      </c>
      <c r="S650" t="s">
        <v>23</v>
      </c>
      <c r="T650" t="s">
        <v>8757</v>
      </c>
    </row>
    <row r="651" spans="1:20" x14ac:dyDescent="0.25">
      <c r="A651" t="s">
        <v>28</v>
      </c>
      <c r="B651" t="s">
        <v>29</v>
      </c>
      <c r="C651">
        <v>50</v>
      </c>
      <c r="D651">
        <v>1</v>
      </c>
      <c r="E651" t="s">
        <v>8755</v>
      </c>
      <c r="F651">
        <v>94</v>
      </c>
      <c r="G651">
        <v>0</v>
      </c>
      <c r="H651" t="s">
        <v>1219</v>
      </c>
      <c r="I651" t="s">
        <v>8756</v>
      </c>
      <c r="J651" t="s">
        <v>317</v>
      </c>
      <c r="K651" t="s">
        <v>23</v>
      </c>
      <c r="L651" t="s">
        <v>24</v>
      </c>
      <c r="M651" t="s">
        <v>8757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23</v>
      </c>
      <c r="T651" t="s">
        <v>8757</v>
      </c>
    </row>
    <row r="652" spans="1:20" x14ac:dyDescent="0.25">
      <c r="A652" t="s">
        <v>30</v>
      </c>
      <c r="B652" t="s">
        <v>31</v>
      </c>
      <c r="C652">
        <v>50</v>
      </c>
      <c r="D652">
        <v>1</v>
      </c>
      <c r="E652" t="s">
        <v>8755</v>
      </c>
      <c r="F652">
        <v>94</v>
      </c>
      <c r="G652">
        <v>0</v>
      </c>
      <c r="H652" t="s">
        <v>1219</v>
      </c>
      <c r="I652" t="s">
        <v>8756</v>
      </c>
      <c r="J652" t="s">
        <v>317</v>
      </c>
      <c r="K652" t="s">
        <v>23</v>
      </c>
      <c r="L652" t="s">
        <v>24</v>
      </c>
      <c r="M652" t="s">
        <v>8757</v>
      </c>
      <c r="N652" t="s">
        <v>23</v>
      </c>
      <c r="O652" t="s">
        <v>25</v>
      </c>
      <c r="P652" t="s">
        <v>26</v>
      </c>
      <c r="Q652" t="s">
        <v>27</v>
      </c>
      <c r="R652" t="s">
        <v>24</v>
      </c>
      <c r="S652" t="s">
        <v>23</v>
      </c>
      <c r="T652" t="s">
        <v>8757</v>
      </c>
    </row>
    <row r="653" spans="1:20" x14ac:dyDescent="0.25">
      <c r="A653" t="s">
        <v>20</v>
      </c>
      <c r="B653" t="s">
        <v>21</v>
      </c>
      <c r="C653">
        <v>50</v>
      </c>
      <c r="D653">
        <v>1</v>
      </c>
      <c r="E653" t="s">
        <v>8758</v>
      </c>
      <c r="F653">
        <v>94</v>
      </c>
      <c r="G653">
        <v>0</v>
      </c>
      <c r="H653" t="s">
        <v>1219</v>
      </c>
      <c r="I653" t="s">
        <v>8759</v>
      </c>
      <c r="J653" t="s">
        <v>359</v>
      </c>
      <c r="K653" t="s">
        <v>23</v>
      </c>
      <c r="L653" t="s">
        <v>24</v>
      </c>
      <c r="M653" t="s">
        <v>8760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23</v>
      </c>
      <c r="T653" t="s">
        <v>8760</v>
      </c>
    </row>
    <row r="654" spans="1:20" x14ac:dyDescent="0.25">
      <c r="A654" t="s">
        <v>28</v>
      </c>
      <c r="B654" t="s">
        <v>29</v>
      </c>
      <c r="C654">
        <v>50</v>
      </c>
      <c r="D654">
        <v>1</v>
      </c>
      <c r="E654" t="s">
        <v>8758</v>
      </c>
      <c r="F654">
        <v>94</v>
      </c>
      <c r="G654">
        <v>0</v>
      </c>
      <c r="H654" t="s">
        <v>1219</v>
      </c>
      <c r="I654" t="s">
        <v>8759</v>
      </c>
      <c r="J654" t="s">
        <v>359</v>
      </c>
      <c r="K654" t="s">
        <v>23</v>
      </c>
      <c r="L654" t="s">
        <v>24</v>
      </c>
      <c r="M654" t="s">
        <v>8760</v>
      </c>
      <c r="N654" t="s">
        <v>23</v>
      </c>
      <c r="O654" t="s">
        <v>25</v>
      </c>
      <c r="P654" t="s">
        <v>26</v>
      </c>
      <c r="Q654" t="s">
        <v>27</v>
      </c>
      <c r="R654" t="s">
        <v>24</v>
      </c>
      <c r="S654" t="s">
        <v>23</v>
      </c>
      <c r="T654" t="s">
        <v>8760</v>
      </c>
    </row>
    <row r="655" spans="1:20" x14ac:dyDescent="0.25">
      <c r="A655" t="s">
        <v>30</v>
      </c>
      <c r="B655" t="s">
        <v>31</v>
      </c>
      <c r="C655">
        <v>50</v>
      </c>
      <c r="D655">
        <v>1</v>
      </c>
      <c r="E655" t="s">
        <v>8758</v>
      </c>
      <c r="F655">
        <v>94</v>
      </c>
      <c r="G655">
        <v>0</v>
      </c>
      <c r="H655" t="s">
        <v>1219</v>
      </c>
      <c r="I655" t="s">
        <v>8759</v>
      </c>
      <c r="J655" t="s">
        <v>359</v>
      </c>
      <c r="K655" t="s">
        <v>23</v>
      </c>
      <c r="L655" t="s">
        <v>24</v>
      </c>
      <c r="M655" t="s">
        <v>8760</v>
      </c>
      <c r="N655" t="s">
        <v>23</v>
      </c>
      <c r="O655" t="s">
        <v>25</v>
      </c>
      <c r="P655" t="s">
        <v>26</v>
      </c>
      <c r="Q655" t="s">
        <v>27</v>
      </c>
      <c r="R655" t="s">
        <v>24</v>
      </c>
      <c r="S655" t="s">
        <v>23</v>
      </c>
      <c r="T655" t="s">
        <v>8760</v>
      </c>
    </row>
    <row r="656" spans="1:20" x14ac:dyDescent="0.25">
      <c r="A656" t="s">
        <v>44</v>
      </c>
      <c r="B656" t="s">
        <v>45</v>
      </c>
      <c r="C656">
        <v>66.666666666666671</v>
      </c>
      <c r="D656">
        <v>6</v>
      </c>
      <c r="E656" t="s">
        <v>8761</v>
      </c>
      <c r="F656">
        <v>200</v>
      </c>
      <c r="G656">
        <v>0</v>
      </c>
      <c r="H656" t="s">
        <v>1219</v>
      </c>
      <c r="I656" t="s">
        <v>5180</v>
      </c>
      <c r="J656" t="s">
        <v>306</v>
      </c>
      <c r="K656" t="s">
        <v>23</v>
      </c>
      <c r="L656" t="s">
        <v>24</v>
      </c>
      <c r="M656" t="s">
        <v>8762</v>
      </c>
      <c r="N656" t="s">
        <v>23</v>
      </c>
      <c r="O656" t="s">
        <v>25</v>
      </c>
      <c r="P656" t="s">
        <v>26</v>
      </c>
      <c r="Q656" t="s">
        <v>27</v>
      </c>
      <c r="R656" t="s">
        <v>24</v>
      </c>
      <c r="S656" t="s">
        <v>23</v>
      </c>
      <c r="T656" t="s">
        <v>8762</v>
      </c>
    </row>
    <row r="657" spans="1:20" x14ac:dyDescent="0.25">
      <c r="A657" t="s">
        <v>20</v>
      </c>
      <c r="B657" t="s">
        <v>21</v>
      </c>
      <c r="C657">
        <v>50</v>
      </c>
      <c r="D657">
        <v>1</v>
      </c>
      <c r="E657" t="s">
        <v>8763</v>
      </c>
      <c r="F657">
        <v>730</v>
      </c>
      <c r="G657">
        <v>54</v>
      </c>
      <c r="H657" t="s">
        <v>47</v>
      </c>
      <c r="I657" t="s">
        <v>8281</v>
      </c>
      <c r="J657" t="s">
        <v>8764</v>
      </c>
      <c r="K657" t="s">
        <v>8765</v>
      </c>
      <c r="L657" t="s">
        <v>4210</v>
      </c>
      <c r="M657" t="s">
        <v>8760</v>
      </c>
      <c r="N657" t="s">
        <v>23</v>
      </c>
      <c r="O657" t="s">
        <v>63</v>
      </c>
      <c r="P657" t="s">
        <v>54</v>
      </c>
      <c r="Q657" t="s">
        <v>55</v>
      </c>
      <c r="R657" t="s">
        <v>24</v>
      </c>
      <c r="S657" t="s">
        <v>8766</v>
      </c>
      <c r="T657" t="s">
        <v>8762</v>
      </c>
    </row>
    <row r="658" spans="1:20" x14ac:dyDescent="0.25">
      <c r="A658" t="s">
        <v>28</v>
      </c>
      <c r="B658" t="s">
        <v>29</v>
      </c>
      <c r="C658">
        <v>50</v>
      </c>
      <c r="D658">
        <v>1</v>
      </c>
      <c r="E658" t="s">
        <v>8763</v>
      </c>
      <c r="F658">
        <v>730</v>
      </c>
      <c r="G658">
        <v>54</v>
      </c>
      <c r="H658" t="s">
        <v>47</v>
      </c>
      <c r="I658" t="s">
        <v>8281</v>
      </c>
      <c r="J658" t="s">
        <v>8764</v>
      </c>
      <c r="K658" t="s">
        <v>8765</v>
      </c>
      <c r="L658" t="s">
        <v>4210</v>
      </c>
      <c r="M658" t="s">
        <v>8760</v>
      </c>
      <c r="N658" t="s">
        <v>23</v>
      </c>
      <c r="O658" t="s">
        <v>63</v>
      </c>
      <c r="P658" t="s">
        <v>54</v>
      </c>
      <c r="Q658" t="s">
        <v>55</v>
      </c>
      <c r="R658" t="s">
        <v>24</v>
      </c>
      <c r="S658" t="s">
        <v>8766</v>
      </c>
      <c r="T658" t="s">
        <v>8762</v>
      </c>
    </row>
    <row r="659" spans="1:20" x14ac:dyDescent="0.25">
      <c r="A659" t="s">
        <v>30</v>
      </c>
      <c r="B659" t="s">
        <v>31</v>
      </c>
      <c r="C659">
        <v>50</v>
      </c>
      <c r="D659">
        <v>1</v>
      </c>
      <c r="E659" t="s">
        <v>8763</v>
      </c>
      <c r="F659">
        <v>730</v>
      </c>
      <c r="G659">
        <v>54</v>
      </c>
      <c r="H659" t="s">
        <v>47</v>
      </c>
      <c r="I659" t="s">
        <v>8281</v>
      </c>
      <c r="J659" t="s">
        <v>8764</v>
      </c>
      <c r="K659" t="s">
        <v>8765</v>
      </c>
      <c r="L659" t="s">
        <v>4210</v>
      </c>
      <c r="M659" t="s">
        <v>8760</v>
      </c>
      <c r="N659" t="s">
        <v>23</v>
      </c>
      <c r="O659" t="s">
        <v>63</v>
      </c>
      <c r="P659" t="s">
        <v>54</v>
      </c>
      <c r="Q659" t="s">
        <v>55</v>
      </c>
      <c r="R659" t="s">
        <v>24</v>
      </c>
      <c r="S659" t="s">
        <v>8766</v>
      </c>
      <c r="T659" t="s">
        <v>8762</v>
      </c>
    </row>
    <row r="660" spans="1:20" x14ac:dyDescent="0.25">
      <c r="A660" t="s">
        <v>20</v>
      </c>
      <c r="B660" t="s">
        <v>21</v>
      </c>
      <c r="C660">
        <v>50</v>
      </c>
      <c r="D660">
        <v>4</v>
      </c>
      <c r="E660" t="s">
        <v>8763</v>
      </c>
      <c r="F660">
        <v>730</v>
      </c>
      <c r="G660">
        <v>54</v>
      </c>
      <c r="H660" t="s">
        <v>47</v>
      </c>
      <c r="I660" t="s">
        <v>8281</v>
      </c>
      <c r="J660" t="s">
        <v>8764</v>
      </c>
      <c r="K660" t="s">
        <v>8765</v>
      </c>
      <c r="L660" t="s">
        <v>4210</v>
      </c>
      <c r="M660" t="s">
        <v>8760</v>
      </c>
      <c r="N660" t="s">
        <v>23</v>
      </c>
      <c r="O660" t="s">
        <v>63</v>
      </c>
      <c r="P660" t="s">
        <v>54</v>
      </c>
      <c r="Q660" t="s">
        <v>55</v>
      </c>
      <c r="R660" t="s">
        <v>24</v>
      </c>
      <c r="S660" t="s">
        <v>8766</v>
      </c>
      <c r="T660" t="s">
        <v>8762</v>
      </c>
    </row>
    <row r="661" spans="1:20" x14ac:dyDescent="0.25">
      <c r="A661" t="s">
        <v>28</v>
      </c>
      <c r="B661" t="s">
        <v>29</v>
      </c>
      <c r="C661">
        <v>50</v>
      </c>
      <c r="D661">
        <v>4</v>
      </c>
      <c r="E661" t="s">
        <v>8763</v>
      </c>
      <c r="F661">
        <v>730</v>
      </c>
      <c r="G661">
        <v>54</v>
      </c>
      <c r="H661" t="s">
        <v>47</v>
      </c>
      <c r="I661" t="s">
        <v>8281</v>
      </c>
      <c r="J661" t="s">
        <v>8764</v>
      </c>
      <c r="K661" t="s">
        <v>8765</v>
      </c>
      <c r="L661" t="s">
        <v>4210</v>
      </c>
      <c r="M661" t="s">
        <v>8760</v>
      </c>
      <c r="N661" t="s">
        <v>23</v>
      </c>
      <c r="O661" t="s">
        <v>63</v>
      </c>
      <c r="P661" t="s">
        <v>54</v>
      </c>
      <c r="Q661" t="s">
        <v>55</v>
      </c>
      <c r="R661" t="s">
        <v>24</v>
      </c>
      <c r="S661" t="s">
        <v>8766</v>
      </c>
      <c r="T661" t="s">
        <v>8762</v>
      </c>
    </row>
    <row r="662" spans="1:20" x14ac:dyDescent="0.25">
      <c r="A662" t="s">
        <v>30</v>
      </c>
      <c r="B662" t="s">
        <v>31</v>
      </c>
      <c r="C662">
        <v>50</v>
      </c>
      <c r="D662">
        <v>4</v>
      </c>
      <c r="E662" t="s">
        <v>8763</v>
      </c>
      <c r="F662">
        <v>730</v>
      </c>
      <c r="G662">
        <v>54</v>
      </c>
      <c r="H662" t="s">
        <v>47</v>
      </c>
      <c r="I662" t="s">
        <v>8281</v>
      </c>
      <c r="J662" t="s">
        <v>8764</v>
      </c>
      <c r="K662" t="s">
        <v>8765</v>
      </c>
      <c r="L662" t="s">
        <v>4210</v>
      </c>
      <c r="M662" t="s">
        <v>8760</v>
      </c>
      <c r="N662" t="s">
        <v>23</v>
      </c>
      <c r="O662" t="s">
        <v>63</v>
      </c>
      <c r="P662" t="s">
        <v>54</v>
      </c>
      <c r="Q662" t="s">
        <v>55</v>
      </c>
      <c r="R662" t="s">
        <v>24</v>
      </c>
      <c r="S662" t="s">
        <v>8766</v>
      </c>
      <c r="T662" t="s">
        <v>8762</v>
      </c>
    </row>
    <row r="663" spans="1:20" x14ac:dyDescent="0.25">
      <c r="A663" t="s">
        <v>20</v>
      </c>
      <c r="B663" t="s">
        <v>21</v>
      </c>
      <c r="C663">
        <v>50</v>
      </c>
      <c r="D663">
        <v>1</v>
      </c>
      <c r="E663" t="s">
        <v>8767</v>
      </c>
      <c r="F663">
        <v>135</v>
      </c>
      <c r="G663">
        <v>35</v>
      </c>
      <c r="H663" t="s">
        <v>1219</v>
      </c>
      <c r="I663" t="s">
        <v>8768</v>
      </c>
      <c r="J663" t="s">
        <v>329</v>
      </c>
      <c r="K663" t="s">
        <v>23</v>
      </c>
      <c r="L663" t="s">
        <v>24</v>
      </c>
      <c r="M663" t="s">
        <v>8769</v>
      </c>
      <c r="N663" t="s">
        <v>23</v>
      </c>
      <c r="O663" t="s">
        <v>25</v>
      </c>
      <c r="P663" t="s">
        <v>26</v>
      </c>
      <c r="Q663" t="s">
        <v>27</v>
      </c>
      <c r="R663" t="s">
        <v>24</v>
      </c>
      <c r="S663" t="s">
        <v>23</v>
      </c>
      <c r="T663" t="s">
        <v>8769</v>
      </c>
    </row>
    <row r="664" spans="1:20" x14ac:dyDescent="0.25">
      <c r="A664" t="s">
        <v>28</v>
      </c>
      <c r="B664" t="s">
        <v>29</v>
      </c>
      <c r="C664">
        <v>50</v>
      </c>
      <c r="D664">
        <v>1</v>
      </c>
      <c r="E664" t="s">
        <v>8767</v>
      </c>
      <c r="F664">
        <v>135</v>
      </c>
      <c r="G664">
        <v>35</v>
      </c>
      <c r="H664" t="s">
        <v>1219</v>
      </c>
      <c r="I664" t="s">
        <v>8768</v>
      </c>
      <c r="J664" t="s">
        <v>329</v>
      </c>
      <c r="K664" t="s">
        <v>23</v>
      </c>
      <c r="L664" t="s">
        <v>24</v>
      </c>
      <c r="M664" t="s">
        <v>8769</v>
      </c>
      <c r="N664" t="s">
        <v>23</v>
      </c>
      <c r="O664" t="s">
        <v>25</v>
      </c>
      <c r="P664" t="s">
        <v>26</v>
      </c>
      <c r="Q664" t="s">
        <v>27</v>
      </c>
      <c r="R664" t="s">
        <v>24</v>
      </c>
      <c r="S664" t="s">
        <v>23</v>
      </c>
      <c r="T664" t="s">
        <v>8769</v>
      </c>
    </row>
    <row r="665" spans="1:20" x14ac:dyDescent="0.25">
      <c r="A665" t="s">
        <v>30</v>
      </c>
      <c r="B665" t="s">
        <v>31</v>
      </c>
      <c r="C665">
        <v>50</v>
      </c>
      <c r="D665">
        <v>1</v>
      </c>
      <c r="E665" t="s">
        <v>8767</v>
      </c>
      <c r="F665">
        <v>135</v>
      </c>
      <c r="G665">
        <v>35</v>
      </c>
      <c r="H665" t="s">
        <v>1219</v>
      </c>
      <c r="I665" t="s">
        <v>8768</v>
      </c>
      <c r="J665" t="s">
        <v>329</v>
      </c>
      <c r="K665" t="s">
        <v>23</v>
      </c>
      <c r="L665" t="s">
        <v>24</v>
      </c>
      <c r="M665" t="s">
        <v>8769</v>
      </c>
      <c r="N665" t="s">
        <v>23</v>
      </c>
      <c r="O665" t="s">
        <v>25</v>
      </c>
      <c r="P665" t="s">
        <v>26</v>
      </c>
      <c r="Q665" t="s">
        <v>27</v>
      </c>
      <c r="R665" t="s">
        <v>24</v>
      </c>
      <c r="S665" t="s">
        <v>23</v>
      </c>
      <c r="T665" t="s">
        <v>8769</v>
      </c>
    </row>
    <row r="666" spans="1:20" x14ac:dyDescent="0.25">
      <c r="A666" t="s">
        <v>20</v>
      </c>
      <c r="B666" t="s">
        <v>21</v>
      </c>
      <c r="C666">
        <v>50</v>
      </c>
      <c r="D666">
        <v>1</v>
      </c>
      <c r="E666" t="s">
        <v>8770</v>
      </c>
      <c r="F666">
        <v>94</v>
      </c>
      <c r="G666">
        <v>0</v>
      </c>
      <c r="H666" t="s">
        <v>1219</v>
      </c>
      <c r="I666" t="s">
        <v>8771</v>
      </c>
      <c r="J666" t="s">
        <v>302</v>
      </c>
      <c r="K666" t="s">
        <v>23</v>
      </c>
      <c r="L666" t="s">
        <v>24</v>
      </c>
      <c r="M666" t="s">
        <v>8772</v>
      </c>
      <c r="N666" t="s">
        <v>23</v>
      </c>
      <c r="O666" t="s">
        <v>58</v>
      </c>
      <c r="P666" t="s">
        <v>26</v>
      </c>
      <c r="Q666" t="s">
        <v>33</v>
      </c>
      <c r="R666" t="s">
        <v>24</v>
      </c>
      <c r="S666" t="s">
        <v>23</v>
      </c>
      <c r="T666" t="s">
        <v>8773</v>
      </c>
    </row>
    <row r="667" spans="1:20" x14ac:dyDescent="0.25">
      <c r="A667" t="s">
        <v>28</v>
      </c>
      <c r="B667" t="s">
        <v>29</v>
      </c>
      <c r="C667">
        <v>50</v>
      </c>
      <c r="D667">
        <v>1</v>
      </c>
      <c r="E667" t="s">
        <v>8770</v>
      </c>
      <c r="F667">
        <v>94</v>
      </c>
      <c r="G667">
        <v>0</v>
      </c>
      <c r="H667" t="s">
        <v>1219</v>
      </c>
      <c r="I667" t="s">
        <v>8771</v>
      </c>
      <c r="J667" t="s">
        <v>302</v>
      </c>
      <c r="K667" t="s">
        <v>23</v>
      </c>
      <c r="L667" t="s">
        <v>24</v>
      </c>
      <c r="M667" t="s">
        <v>8772</v>
      </c>
      <c r="N667" t="s">
        <v>23</v>
      </c>
      <c r="O667" t="s">
        <v>58</v>
      </c>
      <c r="P667" t="s">
        <v>26</v>
      </c>
      <c r="Q667" t="s">
        <v>33</v>
      </c>
      <c r="R667" t="s">
        <v>24</v>
      </c>
      <c r="S667" t="s">
        <v>23</v>
      </c>
      <c r="T667" t="s">
        <v>8773</v>
      </c>
    </row>
    <row r="668" spans="1:20" x14ac:dyDescent="0.25">
      <c r="A668" t="s">
        <v>30</v>
      </c>
      <c r="B668" t="s">
        <v>31</v>
      </c>
      <c r="C668">
        <v>50</v>
      </c>
      <c r="D668">
        <v>1</v>
      </c>
      <c r="E668" t="s">
        <v>8770</v>
      </c>
      <c r="F668">
        <v>94</v>
      </c>
      <c r="G668">
        <v>0</v>
      </c>
      <c r="H668" t="s">
        <v>1219</v>
      </c>
      <c r="I668" t="s">
        <v>8771</v>
      </c>
      <c r="J668" t="s">
        <v>302</v>
      </c>
      <c r="K668" t="s">
        <v>23</v>
      </c>
      <c r="L668" t="s">
        <v>24</v>
      </c>
      <c r="M668" t="s">
        <v>8772</v>
      </c>
      <c r="N668" t="s">
        <v>23</v>
      </c>
      <c r="O668" t="s">
        <v>58</v>
      </c>
      <c r="P668" t="s">
        <v>26</v>
      </c>
      <c r="Q668" t="s">
        <v>33</v>
      </c>
      <c r="R668" t="s">
        <v>24</v>
      </c>
      <c r="S668" t="s">
        <v>23</v>
      </c>
      <c r="T668" t="s">
        <v>8773</v>
      </c>
    </row>
    <row r="669" spans="1:20" x14ac:dyDescent="0.25">
      <c r="A669" t="s">
        <v>30</v>
      </c>
      <c r="B669" t="s">
        <v>31</v>
      </c>
      <c r="C669">
        <v>60</v>
      </c>
      <c r="D669">
        <v>1</v>
      </c>
      <c r="E669" t="s">
        <v>8774</v>
      </c>
      <c r="F669">
        <v>60</v>
      </c>
      <c r="G669">
        <v>0</v>
      </c>
      <c r="H669" t="s">
        <v>22</v>
      </c>
      <c r="I669" t="s">
        <v>3894</v>
      </c>
      <c r="J669" t="s">
        <v>3895</v>
      </c>
      <c r="K669" t="s">
        <v>3896</v>
      </c>
      <c r="L669" t="s">
        <v>3897</v>
      </c>
      <c r="M669" t="s">
        <v>8775</v>
      </c>
      <c r="N669" t="s">
        <v>23</v>
      </c>
      <c r="O669" t="s">
        <v>63</v>
      </c>
      <c r="P669" t="s">
        <v>54</v>
      </c>
      <c r="Q669" t="s">
        <v>55</v>
      </c>
      <c r="R669" t="s">
        <v>24</v>
      </c>
      <c r="S669" t="s">
        <v>8776</v>
      </c>
      <c r="T669" t="s">
        <v>8775</v>
      </c>
    </row>
    <row r="670" spans="1:20" x14ac:dyDescent="0.25">
      <c r="A670" t="s">
        <v>186</v>
      </c>
      <c r="B670" t="s">
        <v>187</v>
      </c>
      <c r="C670">
        <v>33.333333333333336</v>
      </c>
      <c r="D670">
        <v>3</v>
      </c>
      <c r="E670" t="s">
        <v>8777</v>
      </c>
      <c r="F670">
        <v>100</v>
      </c>
      <c r="G670">
        <v>0</v>
      </c>
      <c r="H670" t="s">
        <v>1219</v>
      </c>
      <c r="I670" t="s">
        <v>8778</v>
      </c>
      <c r="J670" t="s">
        <v>313</v>
      </c>
      <c r="K670" t="s">
        <v>23</v>
      </c>
      <c r="L670" t="s">
        <v>24</v>
      </c>
      <c r="M670" t="s">
        <v>8779</v>
      </c>
      <c r="N670" t="s">
        <v>23</v>
      </c>
      <c r="O670" t="s">
        <v>25</v>
      </c>
      <c r="P670" t="s">
        <v>26</v>
      </c>
      <c r="Q670" t="s">
        <v>27</v>
      </c>
      <c r="R670" t="s">
        <v>24</v>
      </c>
      <c r="S670" t="s">
        <v>23</v>
      </c>
      <c r="T670" t="s">
        <v>8779</v>
      </c>
    </row>
    <row r="671" spans="1:20" x14ac:dyDescent="0.25">
      <c r="A671" t="s">
        <v>20</v>
      </c>
      <c r="B671" t="s">
        <v>21</v>
      </c>
      <c r="C671">
        <v>50</v>
      </c>
      <c r="D671">
        <v>3</v>
      </c>
      <c r="E671" t="s">
        <v>8780</v>
      </c>
      <c r="F671">
        <v>282</v>
      </c>
      <c r="G671">
        <v>0</v>
      </c>
      <c r="H671" t="s">
        <v>1219</v>
      </c>
      <c r="I671" t="s">
        <v>8781</v>
      </c>
      <c r="J671" t="s">
        <v>313</v>
      </c>
      <c r="K671" t="s">
        <v>23</v>
      </c>
      <c r="L671" t="s">
        <v>24</v>
      </c>
      <c r="M671" t="s">
        <v>8782</v>
      </c>
      <c r="N671" t="s">
        <v>23</v>
      </c>
      <c r="O671" t="s">
        <v>58</v>
      </c>
      <c r="P671" t="s">
        <v>26</v>
      </c>
      <c r="Q671" t="s">
        <v>33</v>
      </c>
      <c r="R671" t="s">
        <v>24</v>
      </c>
      <c r="S671" t="s">
        <v>23</v>
      </c>
      <c r="T671" t="s">
        <v>8783</v>
      </c>
    </row>
    <row r="672" spans="1:20" x14ac:dyDescent="0.25">
      <c r="A672" t="s">
        <v>28</v>
      </c>
      <c r="B672" t="s">
        <v>29</v>
      </c>
      <c r="C672">
        <v>50</v>
      </c>
      <c r="D672">
        <v>3</v>
      </c>
      <c r="E672" t="s">
        <v>8780</v>
      </c>
      <c r="F672">
        <v>282</v>
      </c>
      <c r="G672">
        <v>0</v>
      </c>
      <c r="H672" t="s">
        <v>1219</v>
      </c>
      <c r="I672" t="s">
        <v>8781</v>
      </c>
      <c r="J672" t="s">
        <v>313</v>
      </c>
      <c r="K672" t="s">
        <v>23</v>
      </c>
      <c r="L672" t="s">
        <v>24</v>
      </c>
      <c r="M672" t="s">
        <v>8782</v>
      </c>
      <c r="N672" t="s">
        <v>23</v>
      </c>
      <c r="O672" t="s">
        <v>58</v>
      </c>
      <c r="P672" t="s">
        <v>26</v>
      </c>
      <c r="Q672" t="s">
        <v>33</v>
      </c>
      <c r="R672" t="s">
        <v>24</v>
      </c>
      <c r="S672" t="s">
        <v>23</v>
      </c>
      <c r="T672" t="s">
        <v>8783</v>
      </c>
    </row>
    <row r="673" spans="1:20" x14ac:dyDescent="0.25">
      <c r="A673" t="s">
        <v>30</v>
      </c>
      <c r="B673" t="s">
        <v>31</v>
      </c>
      <c r="C673">
        <v>50</v>
      </c>
      <c r="D673">
        <v>3</v>
      </c>
      <c r="E673" t="s">
        <v>8780</v>
      </c>
      <c r="F673">
        <v>282</v>
      </c>
      <c r="G673">
        <v>0</v>
      </c>
      <c r="H673" t="s">
        <v>1219</v>
      </c>
      <c r="I673" t="s">
        <v>8781</v>
      </c>
      <c r="J673" t="s">
        <v>313</v>
      </c>
      <c r="K673" t="s">
        <v>23</v>
      </c>
      <c r="L673" t="s">
        <v>24</v>
      </c>
      <c r="M673" t="s">
        <v>8782</v>
      </c>
      <c r="N673" t="s">
        <v>23</v>
      </c>
      <c r="O673" t="s">
        <v>58</v>
      </c>
      <c r="P673" t="s">
        <v>26</v>
      </c>
      <c r="Q673" t="s">
        <v>33</v>
      </c>
      <c r="R673" t="s">
        <v>24</v>
      </c>
      <c r="S673" t="s">
        <v>23</v>
      </c>
      <c r="T673" t="s">
        <v>8783</v>
      </c>
    </row>
    <row r="674" spans="1:20" x14ac:dyDescent="0.25">
      <c r="A674" t="s">
        <v>20</v>
      </c>
      <c r="B674" t="s">
        <v>21</v>
      </c>
      <c r="C674">
        <v>50</v>
      </c>
      <c r="D674">
        <v>1</v>
      </c>
      <c r="E674" t="s">
        <v>8784</v>
      </c>
      <c r="F674">
        <v>94</v>
      </c>
      <c r="G674">
        <v>0</v>
      </c>
      <c r="H674" t="s">
        <v>1219</v>
      </c>
      <c r="I674" t="s">
        <v>8785</v>
      </c>
      <c r="J674" t="s">
        <v>65</v>
      </c>
      <c r="K674" t="s">
        <v>23</v>
      </c>
      <c r="L674" t="s">
        <v>24</v>
      </c>
      <c r="M674" t="s">
        <v>8783</v>
      </c>
      <c r="N674" t="s">
        <v>23</v>
      </c>
      <c r="O674" t="s">
        <v>25</v>
      </c>
      <c r="P674" t="s">
        <v>26</v>
      </c>
      <c r="Q674" t="s">
        <v>27</v>
      </c>
      <c r="R674" t="s">
        <v>24</v>
      </c>
      <c r="S674" t="s">
        <v>23</v>
      </c>
      <c r="T674" t="s">
        <v>8783</v>
      </c>
    </row>
    <row r="675" spans="1:20" x14ac:dyDescent="0.25">
      <c r="A675" t="s">
        <v>28</v>
      </c>
      <c r="B675" t="s">
        <v>29</v>
      </c>
      <c r="C675">
        <v>50</v>
      </c>
      <c r="D675">
        <v>1</v>
      </c>
      <c r="E675" t="s">
        <v>8784</v>
      </c>
      <c r="F675">
        <v>94</v>
      </c>
      <c r="G675">
        <v>0</v>
      </c>
      <c r="H675" t="s">
        <v>1219</v>
      </c>
      <c r="I675" t="s">
        <v>8785</v>
      </c>
      <c r="J675" t="s">
        <v>65</v>
      </c>
      <c r="K675" t="s">
        <v>23</v>
      </c>
      <c r="L675" t="s">
        <v>24</v>
      </c>
      <c r="M675" t="s">
        <v>8783</v>
      </c>
      <c r="N675" t="s">
        <v>23</v>
      </c>
      <c r="O675" t="s">
        <v>25</v>
      </c>
      <c r="P675" t="s">
        <v>26</v>
      </c>
      <c r="Q675" t="s">
        <v>27</v>
      </c>
      <c r="R675" t="s">
        <v>24</v>
      </c>
      <c r="S675" t="s">
        <v>23</v>
      </c>
      <c r="T675" t="s">
        <v>8783</v>
      </c>
    </row>
    <row r="676" spans="1:20" x14ac:dyDescent="0.25">
      <c r="A676" t="s">
        <v>30</v>
      </c>
      <c r="B676" t="s">
        <v>31</v>
      </c>
      <c r="C676">
        <v>50</v>
      </c>
      <c r="D676">
        <v>1</v>
      </c>
      <c r="E676" t="s">
        <v>8784</v>
      </c>
      <c r="F676">
        <v>94</v>
      </c>
      <c r="G676">
        <v>0</v>
      </c>
      <c r="H676" t="s">
        <v>1219</v>
      </c>
      <c r="I676" t="s">
        <v>8785</v>
      </c>
      <c r="J676" t="s">
        <v>65</v>
      </c>
      <c r="K676" t="s">
        <v>23</v>
      </c>
      <c r="L676" t="s">
        <v>24</v>
      </c>
      <c r="M676" t="s">
        <v>8783</v>
      </c>
      <c r="N676" t="s">
        <v>23</v>
      </c>
      <c r="O676" t="s">
        <v>25</v>
      </c>
      <c r="P676" t="s">
        <v>26</v>
      </c>
      <c r="Q676" t="s">
        <v>27</v>
      </c>
      <c r="R676" t="s">
        <v>24</v>
      </c>
      <c r="S676" t="s">
        <v>23</v>
      </c>
      <c r="T676" t="s">
        <v>8783</v>
      </c>
    </row>
    <row r="677" spans="1:20" x14ac:dyDescent="0.25">
      <c r="A677" t="s">
        <v>44</v>
      </c>
      <c r="B677" t="s">
        <v>45</v>
      </c>
      <c r="C677">
        <v>66.666666666666671</v>
      </c>
      <c r="D677">
        <v>9</v>
      </c>
      <c r="E677" t="s">
        <v>8786</v>
      </c>
      <c r="F677">
        <v>300</v>
      </c>
      <c r="G677">
        <v>0</v>
      </c>
      <c r="H677" t="s">
        <v>1219</v>
      </c>
      <c r="I677" t="s">
        <v>7326</v>
      </c>
      <c r="J677" t="s">
        <v>4749</v>
      </c>
      <c r="K677" t="s">
        <v>23</v>
      </c>
      <c r="L677" t="s">
        <v>24</v>
      </c>
      <c r="M677" t="s">
        <v>8787</v>
      </c>
      <c r="N677" t="s">
        <v>23</v>
      </c>
      <c r="O677" t="s">
        <v>25</v>
      </c>
      <c r="P677" t="s">
        <v>26</v>
      </c>
      <c r="Q677" t="s">
        <v>27</v>
      </c>
      <c r="R677" t="s">
        <v>24</v>
      </c>
      <c r="S677" t="s">
        <v>23</v>
      </c>
      <c r="T677" t="s">
        <v>8787</v>
      </c>
    </row>
    <row r="678" spans="1:20" x14ac:dyDescent="0.25">
      <c r="A678" t="s">
        <v>186</v>
      </c>
      <c r="B678" t="s">
        <v>187</v>
      </c>
      <c r="C678">
        <v>33.333333333333336</v>
      </c>
      <c r="D678">
        <v>6</v>
      </c>
      <c r="E678" t="s">
        <v>8788</v>
      </c>
      <c r="F678">
        <v>200</v>
      </c>
      <c r="G678">
        <v>0</v>
      </c>
      <c r="H678" t="s">
        <v>1219</v>
      </c>
      <c r="I678" t="s">
        <v>8789</v>
      </c>
      <c r="J678" t="s">
        <v>1256</v>
      </c>
      <c r="K678" t="s">
        <v>23</v>
      </c>
      <c r="L678" t="s">
        <v>24</v>
      </c>
      <c r="M678" t="s">
        <v>8787</v>
      </c>
      <c r="N678" t="s">
        <v>23</v>
      </c>
      <c r="O678" t="s">
        <v>25</v>
      </c>
      <c r="P678" t="s">
        <v>26</v>
      </c>
      <c r="Q678" t="s">
        <v>27</v>
      </c>
      <c r="R678" t="s">
        <v>8790</v>
      </c>
      <c r="S678" t="s">
        <v>23</v>
      </c>
      <c r="T678" t="s">
        <v>8787</v>
      </c>
    </row>
    <row r="679" spans="1:20" x14ac:dyDescent="0.25">
      <c r="A679" t="s">
        <v>186</v>
      </c>
      <c r="B679" t="s">
        <v>187</v>
      </c>
      <c r="C679">
        <v>33.333333333333336</v>
      </c>
      <c r="D679">
        <v>6</v>
      </c>
      <c r="E679" t="s">
        <v>8791</v>
      </c>
      <c r="F679">
        <v>273</v>
      </c>
      <c r="G679">
        <v>0</v>
      </c>
      <c r="H679" t="s">
        <v>1219</v>
      </c>
      <c r="I679" t="s">
        <v>7326</v>
      </c>
      <c r="J679" t="s">
        <v>4749</v>
      </c>
      <c r="K679" t="s">
        <v>23</v>
      </c>
      <c r="L679" t="s">
        <v>24</v>
      </c>
      <c r="M679" t="s">
        <v>8792</v>
      </c>
      <c r="N679" t="s">
        <v>23</v>
      </c>
      <c r="O679" t="s">
        <v>25</v>
      </c>
      <c r="P679" t="s">
        <v>26</v>
      </c>
      <c r="Q679" t="s">
        <v>27</v>
      </c>
      <c r="R679" t="s">
        <v>24</v>
      </c>
      <c r="S679" t="s">
        <v>23</v>
      </c>
      <c r="T679" t="s">
        <v>8792</v>
      </c>
    </row>
    <row r="680" spans="1:20" x14ac:dyDescent="0.25">
      <c r="A680" t="s">
        <v>30</v>
      </c>
      <c r="B680" t="s">
        <v>31</v>
      </c>
      <c r="C680">
        <v>60</v>
      </c>
      <c r="D680">
        <v>3</v>
      </c>
      <c r="E680" t="s">
        <v>8791</v>
      </c>
      <c r="F680">
        <v>273</v>
      </c>
      <c r="G680">
        <v>0</v>
      </c>
      <c r="H680" t="s">
        <v>1219</v>
      </c>
      <c r="I680" t="s">
        <v>7326</v>
      </c>
      <c r="J680" t="s">
        <v>4749</v>
      </c>
      <c r="K680" t="s">
        <v>23</v>
      </c>
      <c r="L680" t="s">
        <v>24</v>
      </c>
      <c r="M680" t="s">
        <v>8792</v>
      </c>
      <c r="N680" t="s">
        <v>23</v>
      </c>
      <c r="O680" t="s">
        <v>25</v>
      </c>
      <c r="P680" t="s">
        <v>26</v>
      </c>
      <c r="Q680" t="s">
        <v>27</v>
      </c>
      <c r="R680" t="s">
        <v>24</v>
      </c>
      <c r="S680" t="s">
        <v>23</v>
      </c>
      <c r="T680" t="s">
        <v>8792</v>
      </c>
    </row>
    <row r="681" spans="1:20" x14ac:dyDescent="0.25">
      <c r="A681" t="s">
        <v>186</v>
      </c>
      <c r="B681" t="s">
        <v>187</v>
      </c>
      <c r="C681">
        <v>50</v>
      </c>
      <c r="D681">
        <v>6</v>
      </c>
      <c r="E681" t="s">
        <v>8793</v>
      </c>
      <c r="F681">
        <v>200</v>
      </c>
      <c r="G681">
        <v>0</v>
      </c>
      <c r="H681" t="s">
        <v>22</v>
      </c>
      <c r="I681" t="s">
        <v>8794</v>
      </c>
      <c r="J681" t="s">
        <v>328</v>
      </c>
      <c r="K681" t="s">
        <v>23</v>
      </c>
      <c r="L681" t="s">
        <v>24</v>
      </c>
      <c r="M681" t="s">
        <v>8795</v>
      </c>
      <c r="N681" t="s">
        <v>23</v>
      </c>
      <c r="O681" t="s">
        <v>25</v>
      </c>
      <c r="P681" t="s">
        <v>26</v>
      </c>
      <c r="Q681" t="s">
        <v>27</v>
      </c>
      <c r="R681" t="s">
        <v>24</v>
      </c>
      <c r="S681" t="s">
        <v>23</v>
      </c>
      <c r="T681" t="s">
        <v>8795</v>
      </c>
    </row>
    <row r="682" spans="1:20" x14ac:dyDescent="0.25">
      <c r="A682" t="s">
        <v>20</v>
      </c>
      <c r="B682" t="s">
        <v>21</v>
      </c>
      <c r="C682">
        <v>50</v>
      </c>
      <c r="D682">
        <v>1</v>
      </c>
      <c r="E682" t="s">
        <v>8796</v>
      </c>
      <c r="F682">
        <v>94</v>
      </c>
      <c r="G682">
        <v>0</v>
      </c>
      <c r="H682" t="s">
        <v>1219</v>
      </c>
      <c r="I682" t="s">
        <v>8797</v>
      </c>
      <c r="J682" t="s">
        <v>328</v>
      </c>
      <c r="K682" t="s">
        <v>23</v>
      </c>
      <c r="L682" t="s">
        <v>24</v>
      </c>
      <c r="M682" t="s">
        <v>8795</v>
      </c>
      <c r="N682" t="s">
        <v>23</v>
      </c>
      <c r="O682" t="s">
        <v>25</v>
      </c>
      <c r="P682" t="s">
        <v>26</v>
      </c>
      <c r="Q682" t="s">
        <v>27</v>
      </c>
      <c r="R682" t="s">
        <v>24</v>
      </c>
      <c r="S682" t="s">
        <v>23</v>
      </c>
      <c r="T682" t="s">
        <v>8795</v>
      </c>
    </row>
    <row r="683" spans="1:20" x14ac:dyDescent="0.25">
      <c r="A683" t="s">
        <v>28</v>
      </c>
      <c r="B683" t="s">
        <v>29</v>
      </c>
      <c r="C683">
        <v>50</v>
      </c>
      <c r="D683">
        <v>1</v>
      </c>
      <c r="E683" t="s">
        <v>8796</v>
      </c>
      <c r="F683">
        <v>94</v>
      </c>
      <c r="G683">
        <v>0</v>
      </c>
      <c r="H683" t="s">
        <v>1219</v>
      </c>
      <c r="I683" t="s">
        <v>8797</v>
      </c>
      <c r="J683" t="s">
        <v>328</v>
      </c>
      <c r="K683" t="s">
        <v>23</v>
      </c>
      <c r="L683" t="s">
        <v>24</v>
      </c>
      <c r="M683" t="s">
        <v>8795</v>
      </c>
      <c r="N683" t="s">
        <v>23</v>
      </c>
      <c r="O683" t="s">
        <v>25</v>
      </c>
      <c r="P683" t="s">
        <v>26</v>
      </c>
      <c r="Q683" t="s">
        <v>27</v>
      </c>
      <c r="R683" t="s">
        <v>24</v>
      </c>
      <c r="S683" t="s">
        <v>23</v>
      </c>
      <c r="T683" t="s">
        <v>8795</v>
      </c>
    </row>
    <row r="684" spans="1:20" x14ac:dyDescent="0.25">
      <c r="A684" t="s">
        <v>30</v>
      </c>
      <c r="B684" t="s">
        <v>31</v>
      </c>
      <c r="C684">
        <v>50</v>
      </c>
      <c r="D684">
        <v>1</v>
      </c>
      <c r="E684" t="s">
        <v>8796</v>
      </c>
      <c r="F684">
        <v>94</v>
      </c>
      <c r="G684">
        <v>0</v>
      </c>
      <c r="H684" t="s">
        <v>1219</v>
      </c>
      <c r="I684" t="s">
        <v>8797</v>
      </c>
      <c r="J684" t="s">
        <v>328</v>
      </c>
      <c r="K684" t="s">
        <v>23</v>
      </c>
      <c r="L684" t="s">
        <v>24</v>
      </c>
      <c r="M684" t="s">
        <v>8795</v>
      </c>
      <c r="N684" t="s">
        <v>23</v>
      </c>
      <c r="O684" t="s">
        <v>25</v>
      </c>
      <c r="P684" t="s">
        <v>26</v>
      </c>
      <c r="Q684" t="s">
        <v>27</v>
      </c>
      <c r="R684" t="s">
        <v>24</v>
      </c>
      <c r="S684" t="s">
        <v>23</v>
      </c>
      <c r="T684" t="s">
        <v>8795</v>
      </c>
    </row>
    <row r="685" spans="1:20" x14ac:dyDescent="0.25">
      <c r="A685" t="s">
        <v>20</v>
      </c>
      <c r="B685" t="s">
        <v>21</v>
      </c>
      <c r="C685">
        <v>50</v>
      </c>
      <c r="D685">
        <v>1</v>
      </c>
      <c r="E685" t="s">
        <v>8798</v>
      </c>
      <c r="F685">
        <v>94</v>
      </c>
      <c r="G685">
        <v>0</v>
      </c>
      <c r="H685" t="s">
        <v>1219</v>
      </c>
      <c r="I685" t="s">
        <v>8799</v>
      </c>
      <c r="J685" t="s">
        <v>1224</v>
      </c>
      <c r="K685" t="s">
        <v>23</v>
      </c>
      <c r="L685" t="s">
        <v>24</v>
      </c>
      <c r="M685" t="s">
        <v>8800</v>
      </c>
      <c r="N685" t="s">
        <v>23</v>
      </c>
      <c r="O685" t="s">
        <v>25</v>
      </c>
      <c r="P685" t="s">
        <v>26</v>
      </c>
      <c r="Q685" t="s">
        <v>27</v>
      </c>
      <c r="R685" t="s">
        <v>24</v>
      </c>
      <c r="S685" t="s">
        <v>23</v>
      </c>
      <c r="T685" t="s">
        <v>8800</v>
      </c>
    </row>
    <row r="686" spans="1:20" x14ac:dyDescent="0.25">
      <c r="A686" t="s">
        <v>28</v>
      </c>
      <c r="B686" t="s">
        <v>29</v>
      </c>
      <c r="C686">
        <v>50</v>
      </c>
      <c r="D686">
        <v>1</v>
      </c>
      <c r="E686" t="s">
        <v>8798</v>
      </c>
      <c r="F686">
        <v>94</v>
      </c>
      <c r="G686">
        <v>0</v>
      </c>
      <c r="H686" t="s">
        <v>1219</v>
      </c>
      <c r="I686" t="s">
        <v>8799</v>
      </c>
      <c r="J686" t="s">
        <v>1224</v>
      </c>
      <c r="K686" t="s">
        <v>23</v>
      </c>
      <c r="L686" t="s">
        <v>24</v>
      </c>
      <c r="M686" t="s">
        <v>8800</v>
      </c>
      <c r="N686" t="s">
        <v>23</v>
      </c>
      <c r="O686" t="s">
        <v>25</v>
      </c>
      <c r="P686" t="s">
        <v>26</v>
      </c>
      <c r="Q686" t="s">
        <v>27</v>
      </c>
      <c r="R686" t="s">
        <v>24</v>
      </c>
      <c r="S686" t="s">
        <v>23</v>
      </c>
      <c r="T686" t="s">
        <v>8800</v>
      </c>
    </row>
    <row r="687" spans="1:20" x14ac:dyDescent="0.25">
      <c r="A687" t="s">
        <v>30</v>
      </c>
      <c r="B687" t="s">
        <v>31</v>
      </c>
      <c r="C687">
        <v>50</v>
      </c>
      <c r="D687">
        <v>1</v>
      </c>
      <c r="E687" t="s">
        <v>8798</v>
      </c>
      <c r="F687">
        <v>94</v>
      </c>
      <c r="G687">
        <v>0</v>
      </c>
      <c r="H687" t="s">
        <v>1219</v>
      </c>
      <c r="I687" t="s">
        <v>8799</v>
      </c>
      <c r="J687" t="s">
        <v>1224</v>
      </c>
      <c r="K687" t="s">
        <v>23</v>
      </c>
      <c r="L687" t="s">
        <v>24</v>
      </c>
      <c r="M687" t="s">
        <v>8800</v>
      </c>
      <c r="N687" t="s">
        <v>23</v>
      </c>
      <c r="O687" t="s">
        <v>25</v>
      </c>
      <c r="P687" t="s">
        <v>26</v>
      </c>
      <c r="Q687" t="s">
        <v>27</v>
      </c>
      <c r="R687" t="s">
        <v>24</v>
      </c>
      <c r="S687" t="s">
        <v>23</v>
      </c>
      <c r="T687" t="s">
        <v>8800</v>
      </c>
    </row>
    <row r="688" spans="1:20" x14ac:dyDescent="0.25">
      <c r="A688" t="s">
        <v>186</v>
      </c>
      <c r="B688" t="s">
        <v>187</v>
      </c>
      <c r="C688">
        <v>50</v>
      </c>
      <c r="D688">
        <v>6</v>
      </c>
      <c r="E688" t="s">
        <v>8801</v>
      </c>
      <c r="F688">
        <v>200</v>
      </c>
      <c r="G688">
        <v>0</v>
      </c>
      <c r="H688" t="s">
        <v>22</v>
      </c>
      <c r="I688" t="s">
        <v>8802</v>
      </c>
      <c r="J688" t="s">
        <v>318</v>
      </c>
      <c r="K688" t="s">
        <v>23</v>
      </c>
      <c r="L688" t="s">
        <v>24</v>
      </c>
      <c r="M688" t="s">
        <v>8803</v>
      </c>
      <c r="N688" t="s">
        <v>23</v>
      </c>
      <c r="O688" t="s">
        <v>58</v>
      </c>
      <c r="P688" t="s">
        <v>26</v>
      </c>
      <c r="Q688" t="s">
        <v>33</v>
      </c>
      <c r="R688" t="s">
        <v>24</v>
      </c>
      <c r="S688" t="s">
        <v>23</v>
      </c>
      <c r="T688" t="s">
        <v>8803</v>
      </c>
    </row>
    <row r="689" spans="1:20" x14ac:dyDescent="0.25">
      <c r="A689" t="s">
        <v>279</v>
      </c>
      <c r="B689" t="s">
        <v>285</v>
      </c>
      <c r="C689">
        <v>139</v>
      </c>
      <c r="D689">
        <v>1</v>
      </c>
      <c r="E689" t="s">
        <v>8804</v>
      </c>
      <c r="F689">
        <v>139</v>
      </c>
      <c r="G689">
        <v>0</v>
      </c>
      <c r="H689" t="s">
        <v>22</v>
      </c>
      <c r="I689" t="s">
        <v>8805</v>
      </c>
      <c r="J689" t="s">
        <v>319</v>
      </c>
      <c r="K689" t="s">
        <v>23</v>
      </c>
      <c r="L689" t="s">
        <v>24</v>
      </c>
      <c r="M689" t="s">
        <v>8806</v>
      </c>
      <c r="N689" t="s">
        <v>23</v>
      </c>
      <c r="O689" t="s">
        <v>25</v>
      </c>
      <c r="P689" t="s">
        <v>26</v>
      </c>
      <c r="Q689" t="s">
        <v>27</v>
      </c>
      <c r="R689" t="s">
        <v>24</v>
      </c>
      <c r="S689" t="s">
        <v>23</v>
      </c>
      <c r="T689" t="s">
        <v>8806</v>
      </c>
    </row>
    <row r="690" spans="1:20" x14ac:dyDescent="0.25">
      <c r="A690" t="s">
        <v>186</v>
      </c>
      <c r="B690" t="s">
        <v>187</v>
      </c>
      <c r="C690">
        <v>33.333333333333336</v>
      </c>
      <c r="D690">
        <v>3</v>
      </c>
      <c r="E690" t="s">
        <v>8807</v>
      </c>
      <c r="F690">
        <v>373</v>
      </c>
      <c r="G690">
        <v>0</v>
      </c>
      <c r="H690" t="s">
        <v>1219</v>
      </c>
      <c r="I690" t="s">
        <v>4870</v>
      </c>
      <c r="J690" t="s">
        <v>1252</v>
      </c>
      <c r="K690" t="s">
        <v>23</v>
      </c>
      <c r="L690" t="s">
        <v>24</v>
      </c>
      <c r="M690" t="s">
        <v>8808</v>
      </c>
      <c r="N690" t="s">
        <v>23</v>
      </c>
      <c r="O690" t="s">
        <v>25</v>
      </c>
      <c r="P690" t="s">
        <v>26</v>
      </c>
      <c r="Q690" t="s">
        <v>27</v>
      </c>
      <c r="R690" t="s">
        <v>24</v>
      </c>
      <c r="S690" t="s">
        <v>23</v>
      </c>
      <c r="T690" t="s">
        <v>8808</v>
      </c>
    </row>
    <row r="691" spans="1:20" x14ac:dyDescent="0.25">
      <c r="A691" t="s">
        <v>42</v>
      </c>
      <c r="B691" t="s">
        <v>43</v>
      </c>
      <c r="C691">
        <v>66.666666666666671</v>
      </c>
      <c r="D691">
        <v>3</v>
      </c>
      <c r="E691" t="s">
        <v>8807</v>
      </c>
      <c r="F691">
        <v>373</v>
      </c>
      <c r="G691">
        <v>0</v>
      </c>
      <c r="H691" t="s">
        <v>1219</v>
      </c>
      <c r="I691" t="s">
        <v>4870</v>
      </c>
      <c r="J691" t="s">
        <v>1252</v>
      </c>
      <c r="K691" t="s">
        <v>23</v>
      </c>
      <c r="L691" t="s">
        <v>24</v>
      </c>
      <c r="M691" t="s">
        <v>8808</v>
      </c>
      <c r="N691" t="s">
        <v>23</v>
      </c>
      <c r="O691" t="s">
        <v>25</v>
      </c>
      <c r="P691" t="s">
        <v>26</v>
      </c>
      <c r="Q691" t="s">
        <v>27</v>
      </c>
      <c r="R691" t="s">
        <v>24</v>
      </c>
      <c r="S691" t="s">
        <v>23</v>
      </c>
      <c r="T691" t="s">
        <v>8808</v>
      </c>
    </row>
    <row r="692" spans="1:20" x14ac:dyDescent="0.25">
      <c r="A692" t="s">
        <v>30</v>
      </c>
      <c r="B692" t="s">
        <v>31</v>
      </c>
      <c r="C692">
        <v>60</v>
      </c>
      <c r="D692">
        <v>3</v>
      </c>
      <c r="E692" t="s">
        <v>8807</v>
      </c>
      <c r="F692">
        <v>373</v>
      </c>
      <c r="G692">
        <v>0</v>
      </c>
      <c r="H692" t="s">
        <v>1219</v>
      </c>
      <c r="I692" t="s">
        <v>4870</v>
      </c>
      <c r="J692" t="s">
        <v>1252</v>
      </c>
      <c r="K692" t="s">
        <v>23</v>
      </c>
      <c r="L692" t="s">
        <v>24</v>
      </c>
      <c r="M692" t="s">
        <v>8808</v>
      </c>
      <c r="N692" t="s">
        <v>23</v>
      </c>
      <c r="O692" t="s">
        <v>25</v>
      </c>
      <c r="P692" t="s">
        <v>26</v>
      </c>
      <c r="Q692" t="s">
        <v>27</v>
      </c>
      <c r="R692" t="s">
        <v>24</v>
      </c>
      <c r="S692" t="s">
        <v>23</v>
      </c>
      <c r="T692" t="s">
        <v>8808</v>
      </c>
    </row>
    <row r="693" spans="1:20" x14ac:dyDescent="0.25">
      <c r="A693" t="s">
        <v>28</v>
      </c>
      <c r="B693" t="s">
        <v>29</v>
      </c>
      <c r="C693">
        <v>33.333333333333336</v>
      </c>
      <c r="D693">
        <v>3</v>
      </c>
      <c r="E693" t="s">
        <v>8807</v>
      </c>
      <c r="F693">
        <v>373</v>
      </c>
      <c r="G693">
        <v>0</v>
      </c>
      <c r="H693" t="s">
        <v>1219</v>
      </c>
      <c r="I693" t="s">
        <v>4870</v>
      </c>
      <c r="J693" t="s">
        <v>1252</v>
      </c>
      <c r="K693" t="s">
        <v>23</v>
      </c>
      <c r="L693" t="s">
        <v>24</v>
      </c>
      <c r="M693" t="s">
        <v>8808</v>
      </c>
      <c r="N693" t="s">
        <v>23</v>
      </c>
      <c r="O693" t="s">
        <v>25</v>
      </c>
      <c r="P693" t="s">
        <v>26</v>
      </c>
      <c r="Q693" t="s">
        <v>27</v>
      </c>
      <c r="R693" t="s">
        <v>24</v>
      </c>
      <c r="S693" t="s">
        <v>23</v>
      </c>
      <c r="T693" t="s">
        <v>8808</v>
      </c>
    </row>
    <row r="694" spans="1:20" x14ac:dyDescent="0.25">
      <c r="A694" t="s">
        <v>42</v>
      </c>
      <c r="B694" t="s">
        <v>43</v>
      </c>
      <c r="C694">
        <v>66.666666666666671</v>
      </c>
      <c r="D694">
        <v>6</v>
      </c>
      <c r="E694" t="s">
        <v>8809</v>
      </c>
      <c r="F694">
        <v>200</v>
      </c>
      <c r="G694">
        <v>0</v>
      </c>
      <c r="H694" t="s">
        <v>22</v>
      </c>
      <c r="I694" t="s">
        <v>8810</v>
      </c>
      <c r="J694" t="s">
        <v>8521</v>
      </c>
      <c r="K694" t="s">
        <v>23</v>
      </c>
      <c r="L694" t="s">
        <v>24</v>
      </c>
      <c r="M694" t="s">
        <v>8811</v>
      </c>
      <c r="N694" t="s">
        <v>23</v>
      </c>
      <c r="O694" t="s">
        <v>25</v>
      </c>
      <c r="P694" t="s">
        <v>26</v>
      </c>
      <c r="Q694" t="s">
        <v>27</v>
      </c>
      <c r="R694" t="s">
        <v>24</v>
      </c>
      <c r="S694" t="s">
        <v>23</v>
      </c>
      <c r="T694" t="s">
        <v>8811</v>
      </c>
    </row>
    <row r="695" spans="1:20" x14ac:dyDescent="0.25">
      <c r="A695" t="s">
        <v>279</v>
      </c>
      <c r="B695" t="s">
        <v>285</v>
      </c>
      <c r="C695">
        <v>139</v>
      </c>
      <c r="D695">
        <v>1</v>
      </c>
      <c r="E695" t="s">
        <v>8812</v>
      </c>
      <c r="F695">
        <v>215</v>
      </c>
      <c r="G695">
        <v>0</v>
      </c>
      <c r="H695" t="s">
        <v>47</v>
      </c>
      <c r="I695" t="s">
        <v>8813</v>
      </c>
      <c r="J695" t="s">
        <v>8814</v>
      </c>
      <c r="K695" t="s">
        <v>8815</v>
      </c>
      <c r="L695" t="s">
        <v>8816</v>
      </c>
      <c r="M695" t="s">
        <v>8817</v>
      </c>
      <c r="N695" t="s">
        <v>1225</v>
      </c>
      <c r="O695" t="s">
        <v>4242</v>
      </c>
      <c r="P695" t="s">
        <v>1227</v>
      </c>
      <c r="Q695" t="s">
        <v>1228</v>
      </c>
      <c r="R695" t="s">
        <v>24</v>
      </c>
      <c r="S695" t="s">
        <v>8818</v>
      </c>
      <c r="T695" t="s">
        <v>8817</v>
      </c>
    </row>
    <row r="696" spans="1:20" x14ac:dyDescent="0.25">
      <c r="A696" t="s">
        <v>278</v>
      </c>
      <c r="B696" t="s">
        <v>284</v>
      </c>
      <c r="C696">
        <v>139</v>
      </c>
      <c r="D696">
        <v>1</v>
      </c>
      <c r="E696" t="s">
        <v>8812</v>
      </c>
      <c r="F696">
        <v>215</v>
      </c>
      <c r="G696">
        <v>0</v>
      </c>
      <c r="H696" t="s">
        <v>47</v>
      </c>
      <c r="I696" t="s">
        <v>8813</v>
      </c>
      <c r="J696" t="s">
        <v>8814</v>
      </c>
      <c r="K696" t="s">
        <v>8815</v>
      </c>
      <c r="L696" t="s">
        <v>8816</v>
      </c>
      <c r="M696" t="s">
        <v>8817</v>
      </c>
      <c r="N696" t="s">
        <v>1225</v>
      </c>
      <c r="O696" t="s">
        <v>4242</v>
      </c>
      <c r="P696" t="s">
        <v>1227</v>
      </c>
      <c r="Q696" t="s">
        <v>1228</v>
      </c>
      <c r="R696" t="s">
        <v>24</v>
      </c>
      <c r="S696" t="s">
        <v>8818</v>
      </c>
      <c r="T696" t="s">
        <v>8817</v>
      </c>
    </row>
    <row r="697" spans="1:20" x14ac:dyDescent="0.25">
      <c r="A697" t="s">
        <v>279</v>
      </c>
      <c r="B697" t="s">
        <v>285</v>
      </c>
      <c r="C697">
        <v>139</v>
      </c>
      <c r="D697">
        <v>1</v>
      </c>
      <c r="E697" t="s">
        <v>8819</v>
      </c>
      <c r="F697">
        <v>215</v>
      </c>
      <c r="G697">
        <v>0</v>
      </c>
      <c r="H697" t="s">
        <v>47</v>
      </c>
      <c r="I697" t="s">
        <v>8820</v>
      </c>
      <c r="J697" t="s">
        <v>8821</v>
      </c>
      <c r="K697" t="s">
        <v>8822</v>
      </c>
      <c r="L697" t="s">
        <v>8823</v>
      </c>
      <c r="M697" t="s">
        <v>8824</v>
      </c>
      <c r="N697" t="s">
        <v>1225</v>
      </c>
      <c r="O697" t="s">
        <v>4242</v>
      </c>
      <c r="P697" t="s">
        <v>1227</v>
      </c>
      <c r="Q697" t="s">
        <v>1228</v>
      </c>
      <c r="R697" t="s">
        <v>24</v>
      </c>
      <c r="S697" t="s">
        <v>8825</v>
      </c>
      <c r="T697" t="s">
        <v>8826</v>
      </c>
    </row>
    <row r="698" spans="1:20" x14ac:dyDescent="0.25">
      <c r="A698" t="s">
        <v>278</v>
      </c>
      <c r="B698" t="s">
        <v>284</v>
      </c>
      <c r="C698">
        <v>139</v>
      </c>
      <c r="D698">
        <v>1</v>
      </c>
      <c r="E698" t="s">
        <v>8819</v>
      </c>
      <c r="F698">
        <v>215</v>
      </c>
      <c r="G698">
        <v>0</v>
      </c>
      <c r="H698" t="s">
        <v>47</v>
      </c>
      <c r="I698" t="s">
        <v>8820</v>
      </c>
      <c r="J698" t="s">
        <v>8821</v>
      </c>
      <c r="K698" t="s">
        <v>8822</v>
      </c>
      <c r="L698" t="s">
        <v>8823</v>
      </c>
      <c r="M698" t="s">
        <v>8824</v>
      </c>
      <c r="N698" t="s">
        <v>1225</v>
      </c>
      <c r="O698" t="s">
        <v>4242</v>
      </c>
      <c r="P698" t="s">
        <v>1227</v>
      </c>
      <c r="Q698" t="s">
        <v>1228</v>
      </c>
      <c r="R698" t="s">
        <v>24</v>
      </c>
      <c r="S698" t="s">
        <v>8825</v>
      </c>
      <c r="T698" t="s">
        <v>8826</v>
      </c>
    </row>
    <row r="699" spans="1:20" x14ac:dyDescent="0.25">
      <c r="A699" t="s">
        <v>186</v>
      </c>
      <c r="B699" t="s">
        <v>187</v>
      </c>
      <c r="C699">
        <v>65</v>
      </c>
      <c r="D699">
        <v>4</v>
      </c>
      <c r="E699" t="s">
        <v>8827</v>
      </c>
      <c r="F699">
        <v>219</v>
      </c>
      <c r="G699">
        <v>20</v>
      </c>
      <c r="H699" t="s">
        <v>47</v>
      </c>
      <c r="I699" t="s">
        <v>8828</v>
      </c>
      <c r="J699" t="s">
        <v>8829</v>
      </c>
      <c r="K699" t="s">
        <v>8830</v>
      </c>
      <c r="L699" t="s">
        <v>8831</v>
      </c>
      <c r="M699" t="s">
        <v>8826</v>
      </c>
      <c r="N699" t="s">
        <v>1225</v>
      </c>
      <c r="O699" t="s">
        <v>4242</v>
      </c>
      <c r="P699" t="s">
        <v>1227</v>
      </c>
      <c r="Q699" t="s">
        <v>1228</v>
      </c>
      <c r="R699" t="s">
        <v>24</v>
      </c>
      <c r="S699" t="s">
        <v>8832</v>
      </c>
      <c r="T699" t="s">
        <v>8833</v>
      </c>
    </row>
    <row r="700" spans="1:20" x14ac:dyDescent="0.25">
      <c r="A700" t="s">
        <v>46</v>
      </c>
      <c r="B700" t="s">
        <v>1239</v>
      </c>
      <c r="C700">
        <v>1.25</v>
      </c>
      <c r="D700">
        <v>1</v>
      </c>
      <c r="E700" t="s">
        <v>8834</v>
      </c>
      <c r="F700">
        <v>1.25</v>
      </c>
      <c r="G700">
        <v>0</v>
      </c>
      <c r="H700" t="s">
        <v>47</v>
      </c>
      <c r="I700" t="s">
        <v>8835</v>
      </c>
      <c r="J700" t="s">
        <v>8836</v>
      </c>
      <c r="K700" t="s">
        <v>8837</v>
      </c>
      <c r="L700" t="s">
        <v>8838</v>
      </c>
      <c r="M700" t="s">
        <v>8839</v>
      </c>
      <c r="N700" t="s">
        <v>23</v>
      </c>
      <c r="O700" t="s">
        <v>48</v>
      </c>
      <c r="P700" t="s">
        <v>49</v>
      </c>
      <c r="Q700" t="s">
        <v>50</v>
      </c>
      <c r="R700" t="s">
        <v>24</v>
      </c>
      <c r="S700" t="s">
        <v>8840</v>
      </c>
      <c r="T700" t="s">
        <v>8839</v>
      </c>
    </row>
    <row r="701" spans="1:20" x14ac:dyDescent="0.25">
      <c r="A701" t="s">
        <v>42</v>
      </c>
      <c r="B701" t="s">
        <v>43</v>
      </c>
      <c r="C701">
        <v>66.666666666666671</v>
      </c>
      <c r="D701">
        <v>6</v>
      </c>
      <c r="E701" t="s">
        <v>8841</v>
      </c>
      <c r="F701">
        <v>255</v>
      </c>
      <c r="G701">
        <v>0</v>
      </c>
      <c r="H701" t="s">
        <v>47</v>
      </c>
      <c r="I701" t="s">
        <v>8842</v>
      </c>
      <c r="J701" t="s">
        <v>8843</v>
      </c>
      <c r="K701" t="s">
        <v>8844</v>
      </c>
      <c r="L701" t="s">
        <v>357</v>
      </c>
      <c r="M701" t="s">
        <v>8845</v>
      </c>
      <c r="N701" t="s">
        <v>23</v>
      </c>
      <c r="O701" t="s">
        <v>63</v>
      </c>
      <c r="P701" t="s">
        <v>54</v>
      </c>
      <c r="Q701" t="s">
        <v>55</v>
      </c>
      <c r="R701" t="s">
        <v>24</v>
      </c>
      <c r="S701" t="s">
        <v>8846</v>
      </c>
      <c r="T701" t="s">
        <v>8845</v>
      </c>
    </row>
    <row r="702" spans="1:20" x14ac:dyDescent="0.25">
      <c r="A702" t="s">
        <v>20</v>
      </c>
      <c r="B702" t="s">
        <v>21</v>
      </c>
      <c r="C702">
        <v>50</v>
      </c>
      <c r="D702">
        <v>2</v>
      </c>
      <c r="E702" t="s">
        <v>8847</v>
      </c>
      <c r="F702">
        <v>208</v>
      </c>
      <c r="G702">
        <v>8</v>
      </c>
      <c r="H702" t="s">
        <v>1219</v>
      </c>
      <c r="I702" t="s">
        <v>8848</v>
      </c>
      <c r="J702" t="s">
        <v>359</v>
      </c>
      <c r="K702" t="s">
        <v>23</v>
      </c>
      <c r="L702" t="s">
        <v>24</v>
      </c>
      <c r="M702" t="s">
        <v>8849</v>
      </c>
      <c r="N702" t="s">
        <v>23</v>
      </c>
      <c r="O702" t="s">
        <v>25</v>
      </c>
      <c r="P702" t="s">
        <v>26</v>
      </c>
      <c r="Q702" t="s">
        <v>27</v>
      </c>
      <c r="R702" t="s">
        <v>24</v>
      </c>
      <c r="S702" t="s">
        <v>23</v>
      </c>
      <c r="T702" t="s">
        <v>8849</v>
      </c>
    </row>
    <row r="703" spans="1:20" x14ac:dyDescent="0.25">
      <c r="A703" t="s">
        <v>28</v>
      </c>
      <c r="B703" t="s">
        <v>29</v>
      </c>
      <c r="C703">
        <v>50</v>
      </c>
      <c r="D703">
        <v>2</v>
      </c>
      <c r="E703" t="s">
        <v>8847</v>
      </c>
      <c r="F703">
        <v>208</v>
      </c>
      <c r="G703">
        <v>8</v>
      </c>
      <c r="H703" t="s">
        <v>1219</v>
      </c>
      <c r="I703" t="s">
        <v>8848</v>
      </c>
      <c r="J703" t="s">
        <v>359</v>
      </c>
      <c r="K703" t="s">
        <v>23</v>
      </c>
      <c r="L703" t="s">
        <v>24</v>
      </c>
      <c r="M703" t="s">
        <v>8849</v>
      </c>
      <c r="N703" t="s">
        <v>23</v>
      </c>
      <c r="O703" t="s">
        <v>25</v>
      </c>
      <c r="P703" t="s">
        <v>26</v>
      </c>
      <c r="Q703" t="s">
        <v>27</v>
      </c>
      <c r="R703" t="s">
        <v>24</v>
      </c>
      <c r="S703" t="s">
        <v>23</v>
      </c>
      <c r="T703" t="s">
        <v>8849</v>
      </c>
    </row>
    <row r="704" spans="1:20" x14ac:dyDescent="0.25">
      <c r="A704" t="s">
        <v>30</v>
      </c>
      <c r="B704" t="s">
        <v>31</v>
      </c>
      <c r="C704">
        <v>50</v>
      </c>
      <c r="D704">
        <v>2</v>
      </c>
      <c r="E704" t="s">
        <v>8847</v>
      </c>
      <c r="F704">
        <v>208</v>
      </c>
      <c r="G704">
        <v>8</v>
      </c>
      <c r="H704" t="s">
        <v>1219</v>
      </c>
      <c r="I704" t="s">
        <v>8848</v>
      </c>
      <c r="J704" t="s">
        <v>359</v>
      </c>
      <c r="K704" t="s">
        <v>23</v>
      </c>
      <c r="L704" t="s">
        <v>24</v>
      </c>
      <c r="M704" t="s">
        <v>8849</v>
      </c>
      <c r="N704" t="s">
        <v>23</v>
      </c>
      <c r="O704" t="s">
        <v>25</v>
      </c>
      <c r="P704" t="s">
        <v>26</v>
      </c>
      <c r="Q704" t="s">
        <v>27</v>
      </c>
      <c r="R704" t="s">
        <v>24</v>
      </c>
      <c r="S704" t="s">
        <v>23</v>
      </c>
      <c r="T704" t="s">
        <v>8849</v>
      </c>
    </row>
    <row r="705" spans="1:20" x14ac:dyDescent="0.25">
      <c r="A705" t="s">
        <v>186</v>
      </c>
      <c r="B705" t="s">
        <v>187</v>
      </c>
      <c r="C705">
        <v>33.333333333333336</v>
      </c>
      <c r="D705">
        <v>3</v>
      </c>
      <c r="E705" t="s">
        <v>8850</v>
      </c>
      <c r="F705">
        <v>109</v>
      </c>
      <c r="G705">
        <v>9</v>
      </c>
      <c r="H705" t="s">
        <v>22</v>
      </c>
      <c r="I705" t="s">
        <v>8851</v>
      </c>
      <c r="J705" t="s">
        <v>320</v>
      </c>
      <c r="K705" t="s">
        <v>23</v>
      </c>
      <c r="L705" t="s">
        <v>24</v>
      </c>
      <c r="M705" t="s">
        <v>8852</v>
      </c>
      <c r="N705" t="s">
        <v>23</v>
      </c>
      <c r="O705" t="s">
        <v>25</v>
      </c>
      <c r="P705" t="s">
        <v>26</v>
      </c>
      <c r="Q705" t="s">
        <v>27</v>
      </c>
      <c r="R705" t="s">
        <v>24</v>
      </c>
      <c r="S705" t="s">
        <v>23</v>
      </c>
      <c r="T705" t="s">
        <v>8852</v>
      </c>
    </row>
    <row r="706" spans="1:20" x14ac:dyDescent="0.25">
      <c r="A706" t="s">
        <v>20</v>
      </c>
      <c r="B706" t="s">
        <v>21</v>
      </c>
      <c r="C706">
        <v>50</v>
      </c>
      <c r="D706">
        <v>1</v>
      </c>
      <c r="E706" t="s">
        <v>8853</v>
      </c>
      <c r="F706">
        <v>100</v>
      </c>
      <c r="G706">
        <v>0</v>
      </c>
      <c r="H706" t="s">
        <v>1219</v>
      </c>
      <c r="I706" t="s">
        <v>8854</v>
      </c>
      <c r="J706" t="s">
        <v>335</v>
      </c>
      <c r="K706" t="s">
        <v>23</v>
      </c>
      <c r="L706" t="s">
        <v>24</v>
      </c>
      <c r="M706" t="s">
        <v>8855</v>
      </c>
      <c r="N706" t="s">
        <v>23</v>
      </c>
      <c r="O706" t="s">
        <v>25</v>
      </c>
      <c r="P706" t="s">
        <v>26</v>
      </c>
      <c r="Q706" t="s">
        <v>27</v>
      </c>
      <c r="R706" t="s">
        <v>24</v>
      </c>
      <c r="S706" t="s">
        <v>23</v>
      </c>
      <c r="T706" t="s">
        <v>8855</v>
      </c>
    </row>
    <row r="707" spans="1:20" x14ac:dyDescent="0.25">
      <c r="A707" t="s">
        <v>28</v>
      </c>
      <c r="B707" t="s">
        <v>29</v>
      </c>
      <c r="C707">
        <v>50</v>
      </c>
      <c r="D707">
        <v>1</v>
      </c>
      <c r="E707" t="s">
        <v>8853</v>
      </c>
      <c r="F707">
        <v>100</v>
      </c>
      <c r="G707">
        <v>0</v>
      </c>
      <c r="H707" t="s">
        <v>1219</v>
      </c>
      <c r="I707" t="s">
        <v>8854</v>
      </c>
      <c r="J707" t="s">
        <v>335</v>
      </c>
      <c r="K707" t="s">
        <v>23</v>
      </c>
      <c r="L707" t="s">
        <v>24</v>
      </c>
      <c r="M707" t="s">
        <v>8855</v>
      </c>
      <c r="N707" t="s">
        <v>23</v>
      </c>
      <c r="O707" t="s">
        <v>25</v>
      </c>
      <c r="P707" t="s">
        <v>26</v>
      </c>
      <c r="Q707" t="s">
        <v>27</v>
      </c>
      <c r="R707" t="s">
        <v>24</v>
      </c>
      <c r="S707" t="s">
        <v>23</v>
      </c>
      <c r="T707" t="s">
        <v>8855</v>
      </c>
    </row>
    <row r="708" spans="1:20" x14ac:dyDescent="0.25">
      <c r="A708" t="s">
        <v>30</v>
      </c>
      <c r="B708" t="s">
        <v>31</v>
      </c>
      <c r="C708">
        <v>50</v>
      </c>
      <c r="D708">
        <v>1</v>
      </c>
      <c r="E708" t="s">
        <v>8853</v>
      </c>
      <c r="F708">
        <v>100</v>
      </c>
      <c r="G708">
        <v>0</v>
      </c>
      <c r="H708" t="s">
        <v>1219</v>
      </c>
      <c r="I708" t="s">
        <v>8854</v>
      </c>
      <c r="J708" t="s">
        <v>335</v>
      </c>
      <c r="K708" t="s">
        <v>23</v>
      </c>
      <c r="L708" t="s">
        <v>24</v>
      </c>
      <c r="M708" t="s">
        <v>8855</v>
      </c>
      <c r="N708" t="s">
        <v>23</v>
      </c>
      <c r="O708" t="s">
        <v>25</v>
      </c>
      <c r="P708" t="s">
        <v>26</v>
      </c>
      <c r="Q708" t="s">
        <v>27</v>
      </c>
      <c r="R708" t="s">
        <v>24</v>
      </c>
      <c r="S708" t="s">
        <v>23</v>
      </c>
      <c r="T708" t="s">
        <v>8855</v>
      </c>
    </row>
    <row r="709" spans="1:20" x14ac:dyDescent="0.25">
      <c r="A709" t="s">
        <v>20</v>
      </c>
      <c r="B709" t="s">
        <v>21</v>
      </c>
      <c r="C709">
        <v>50</v>
      </c>
      <c r="D709">
        <v>1</v>
      </c>
      <c r="E709" t="s">
        <v>8856</v>
      </c>
      <c r="F709">
        <v>100</v>
      </c>
      <c r="G709">
        <v>0</v>
      </c>
      <c r="H709" t="s">
        <v>1219</v>
      </c>
      <c r="I709" t="s">
        <v>8857</v>
      </c>
      <c r="J709" t="s">
        <v>336</v>
      </c>
      <c r="K709" t="s">
        <v>23</v>
      </c>
      <c r="L709" t="s">
        <v>24</v>
      </c>
      <c r="M709" t="s">
        <v>8858</v>
      </c>
      <c r="N709" t="s">
        <v>23</v>
      </c>
      <c r="O709" t="s">
        <v>25</v>
      </c>
      <c r="P709" t="s">
        <v>26</v>
      </c>
      <c r="Q709" t="s">
        <v>27</v>
      </c>
      <c r="R709" t="s">
        <v>24</v>
      </c>
      <c r="S709" t="s">
        <v>23</v>
      </c>
      <c r="T709" t="s">
        <v>8858</v>
      </c>
    </row>
    <row r="710" spans="1:20" x14ac:dyDescent="0.25">
      <c r="A710" t="s">
        <v>28</v>
      </c>
      <c r="B710" t="s">
        <v>29</v>
      </c>
      <c r="C710">
        <v>50</v>
      </c>
      <c r="D710">
        <v>1</v>
      </c>
      <c r="E710" t="s">
        <v>8856</v>
      </c>
      <c r="F710">
        <v>100</v>
      </c>
      <c r="G710">
        <v>0</v>
      </c>
      <c r="H710" t="s">
        <v>1219</v>
      </c>
      <c r="I710" t="s">
        <v>8857</v>
      </c>
      <c r="J710" t="s">
        <v>336</v>
      </c>
      <c r="K710" t="s">
        <v>23</v>
      </c>
      <c r="L710" t="s">
        <v>24</v>
      </c>
      <c r="M710" t="s">
        <v>8858</v>
      </c>
      <c r="N710" t="s">
        <v>23</v>
      </c>
      <c r="O710" t="s">
        <v>25</v>
      </c>
      <c r="P710" t="s">
        <v>26</v>
      </c>
      <c r="Q710" t="s">
        <v>27</v>
      </c>
      <c r="R710" t="s">
        <v>24</v>
      </c>
      <c r="S710" t="s">
        <v>23</v>
      </c>
      <c r="T710" t="s">
        <v>8858</v>
      </c>
    </row>
    <row r="711" spans="1:20" x14ac:dyDescent="0.25">
      <c r="A711" t="s">
        <v>30</v>
      </c>
      <c r="B711" t="s">
        <v>31</v>
      </c>
      <c r="C711">
        <v>50</v>
      </c>
      <c r="D711">
        <v>1</v>
      </c>
      <c r="E711" t="s">
        <v>8856</v>
      </c>
      <c r="F711">
        <v>100</v>
      </c>
      <c r="G711">
        <v>0</v>
      </c>
      <c r="H711" t="s">
        <v>1219</v>
      </c>
      <c r="I711" t="s">
        <v>8857</v>
      </c>
      <c r="J711" t="s">
        <v>336</v>
      </c>
      <c r="K711" t="s">
        <v>23</v>
      </c>
      <c r="L711" t="s">
        <v>24</v>
      </c>
      <c r="M711" t="s">
        <v>8858</v>
      </c>
      <c r="N711" t="s">
        <v>23</v>
      </c>
      <c r="O711" t="s">
        <v>25</v>
      </c>
      <c r="P711" t="s">
        <v>26</v>
      </c>
      <c r="Q711" t="s">
        <v>27</v>
      </c>
      <c r="R711" t="s">
        <v>24</v>
      </c>
      <c r="S711" t="s">
        <v>23</v>
      </c>
      <c r="T711" t="s">
        <v>8858</v>
      </c>
    </row>
    <row r="712" spans="1:20" x14ac:dyDescent="0.25">
      <c r="A712" t="s">
        <v>186</v>
      </c>
      <c r="B712" t="s">
        <v>187</v>
      </c>
      <c r="C712">
        <v>50</v>
      </c>
      <c r="D712">
        <v>6</v>
      </c>
      <c r="E712" t="s">
        <v>8859</v>
      </c>
      <c r="F712">
        <v>200</v>
      </c>
      <c r="G712">
        <v>0</v>
      </c>
      <c r="H712" t="s">
        <v>22</v>
      </c>
      <c r="I712" t="s">
        <v>8860</v>
      </c>
      <c r="J712" t="s">
        <v>348</v>
      </c>
      <c r="K712" t="s">
        <v>23</v>
      </c>
      <c r="L712" t="s">
        <v>24</v>
      </c>
      <c r="M712" t="s">
        <v>8861</v>
      </c>
      <c r="N712" t="s">
        <v>23</v>
      </c>
      <c r="O712" t="s">
        <v>25</v>
      </c>
      <c r="P712" t="s">
        <v>26</v>
      </c>
      <c r="Q712" t="s">
        <v>27</v>
      </c>
      <c r="R712" t="s">
        <v>24</v>
      </c>
      <c r="S712" t="s">
        <v>8862</v>
      </c>
      <c r="T712" t="s">
        <v>8861</v>
      </c>
    </row>
    <row r="713" spans="1:20" x14ac:dyDescent="0.25">
      <c r="A713" t="s">
        <v>139</v>
      </c>
      <c r="B713" t="s">
        <v>112</v>
      </c>
      <c r="C713">
        <v>90</v>
      </c>
      <c r="D713">
        <v>2</v>
      </c>
      <c r="E713" t="s">
        <v>8863</v>
      </c>
      <c r="F713">
        <v>180</v>
      </c>
      <c r="G713">
        <v>0</v>
      </c>
      <c r="H713" t="s">
        <v>22</v>
      </c>
      <c r="I713" t="s">
        <v>8864</v>
      </c>
      <c r="J713" t="s">
        <v>309</v>
      </c>
      <c r="K713" t="s">
        <v>23</v>
      </c>
      <c r="L713" t="s">
        <v>24</v>
      </c>
      <c r="M713" t="s">
        <v>7386</v>
      </c>
      <c r="N713" t="s">
        <v>23</v>
      </c>
      <c r="O713" t="s">
        <v>25</v>
      </c>
      <c r="P713" t="s">
        <v>26</v>
      </c>
      <c r="Q713" t="s">
        <v>27</v>
      </c>
      <c r="R713" t="s">
        <v>24</v>
      </c>
      <c r="S713" t="s">
        <v>8865</v>
      </c>
      <c r="T713" t="s">
        <v>8866</v>
      </c>
    </row>
    <row r="714" spans="1:20" x14ac:dyDescent="0.25">
      <c r="A714" t="s">
        <v>20</v>
      </c>
      <c r="B714" t="s">
        <v>21</v>
      </c>
      <c r="C714">
        <v>50</v>
      </c>
      <c r="D714">
        <v>1</v>
      </c>
      <c r="E714" t="s">
        <v>8867</v>
      </c>
      <c r="F714">
        <v>100</v>
      </c>
      <c r="G714">
        <v>0</v>
      </c>
      <c r="H714" t="s">
        <v>1219</v>
      </c>
      <c r="I714" t="s">
        <v>8868</v>
      </c>
      <c r="J714" t="s">
        <v>302</v>
      </c>
      <c r="K714" t="s">
        <v>23</v>
      </c>
      <c r="L714" t="s">
        <v>24</v>
      </c>
      <c r="M714" t="s">
        <v>8869</v>
      </c>
      <c r="N714" t="s">
        <v>23</v>
      </c>
      <c r="O714" t="s">
        <v>25</v>
      </c>
      <c r="P714" t="s">
        <v>26</v>
      </c>
      <c r="Q714" t="s">
        <v>27</v>
      </c>
      <c r="R714" t="s">
        <v>24</v>
      </c>
      <c r="S714" t="s">
        <v>8870</v>
      </c>
      <c r="T714" t="s">
        <v>8869</v>
      </c>
    </row>
    <row r="715" spans="1:20" x14ac:dyDescent="0.25">
      <c r="A715" t="s">
        <v>28</v>
      </c>
      <c r="B715" t="s">
        <v>29</v>
      </c>
      <c r="C715">
        <v>50</v>
      </c>
      <c r="D715">
        <v>1</v>
      </c>
      <c r="E715" t="s">
        <v>8867</v>
      </c>
      <c r="F715">
        <v>100</v>
      </c>
      <c r="G715">
        <v>0</v>
      </c>
      <c r="H715" t="s">
        <v>1219</v>
      </c>
      <c r="I715" t="s">
        <v>8868</v>
      </c>
      <c r="J715" t="s">
        <v>302</v>
      </c>
      <c r="K715" t="s">
        <v>23</v>
      </c>
      <c r="L715" t="s">
        <v>24</v>
      </c>
      <c r="M715" t="s">
        <v>8869</v>
      </c>
      <c r="N715" t="s">
        <v>23</v>
      </c>
      <c r="O715" t="s">
        <v>25</v>
      </c>
      <c r="P715" t="s">
        <v>26</v>
      </c>
      <c r="Q715" t="s">
        <v>27</v>
      </c>
      <c r="R715" t="s">
        <v>24</v>
      </c>
      <c r="S715" t="s">
        <v>8870</v>
      </c>
      <c r="T715" t="s">
        <v>8869</v>
      </c>
    </row>
    <row r="716" spans="1:20" x14ac:dyDescent="0.25">
      <c r="A716" t="s">
        <v>30</v>
      </c>
      <c r="B716" t="s">
        <v>31</v>
      </c>
      <c r="C716">
        <v>50</v>
      </c>
      <c r="D716">
        <v>1</v>
      </c>
      <c r="E716" t="s">
        <v>8867</v>
      </c>
      <c r="F716">
        <v>100</v>
      </c>
      <c r="G716">
        <v>0</v>
      </c>
      <c r="H716" t="s">
        <v>1219</v>
      </c>
      <c r="I716" t="s">
        <v>8868</v>
      </c>
      <c r="J716" t="s">
        <v>302</v>
      </c>
      <c r="K716" t="s">
        <v>23</v>
      </c>
      <c r="L716" t="s">
        <v>24</v>
      </c>
      <c r="M716" t="s">
        <v>8869</v>
      </c>
      <c r="N716" t="s">
        <v>23</v>
      </c>
      <c r="O716" t="s">
        <v>25</v>
      </c>
      <c r="P716" t="s">
        <v>26</v>
      </c>
      <c r="Q716" t="s">
        <v>27</v>
      </c>
      <c r="R716" t="s">
        <v>24</v>
      </c>
      <c r="S716" t="s">
        <v>8870</v>
      </c>
      <c r="T716" t="s">
        <v>8869</v>
      </c>
    </row>
    <row r="717" spans="1:20" x14ac:dyDescent="0.25">
      <c r="A717" t="s">
        <v>20</v>
      </c>
      <c r="B717" t="s">
        <v>21</v>
      </c>
      <c r="C717">
        <v>50</v>
      </c>
      <c r="D717">
        <v>2</v>
      </c>
      <c r="E717" t="s">
        <v>8871</v>
      </c>
      <c r="F717">
        <v>200</v>
      </c>
      <c r="G717">
        <v>0</v>
      </c>
      <c r="H717" t="s">
        <v>1219</v>
      </c>
      <c r="I717" t="s">
        <v>1397</v>
      </c>
      <c r="J717" t="s">
        <v>364</v>
      </c>
      <c r="K717" t="s">
        <v>23</v>
      </c>
      <c r="L717" t="s">
        <v>24</v>
      </c>
      <c r="M717" t="s">
        <v>8872</v>
      </c>
      <c r="N717" t="s">
        <v>23</v>
      </c>
      <c r="O717" t="s">
        <v>25</v>
      </c>
      <c r="P717" t="s">
        <v>26</v>
      </c>
      <c r="Q717" t="s">
        <v>27</v>
      </c>
      <c r="R717" t="s">
        <v>24</v>
      </c>
      <c r="S717" t="s">
        <v>8873</v>
      </c>
      <c r="T717" t="s">
        <v>8872</v>
      </c>
    </row>
    <row r="718" spans="1:20" x14ac:dyDescent="0.25">
      <c r="A718" t="s">
        <v>28</v>
      </c>
      <c r="B718" t="s">
        <v>29</v>
      </c>
      <c r="C718">
        <v>50</v>
      </c>
      <c r="D718">
        <v>2</v>
      </c>
      <c r="E718" t="s">
        <v>8871</v>
      </c>
      <c r="F718">
        <v>200</v>
      </c>
      <c r="G718">
        <v>0</v>
      </c>
      <c r="H718" t="s">
        <v>1219</v>
      </c>
      <c r="I718" t="s">
        <v>1397</v>
      </c>
      <c r="J718" t="s">
        <v>364</v>
      </c>
      <c r="K718" t="s">
        <v>23</v>
      </c>
      <c r="L718" t="s">
        <v>24</v>
      </c>
      <c r="M718" t="s">
        <v>8872</v>
      </c>
      <c r="N718" t="s">
        <v>23</v>
      </c>
      <c r="O718" t="s">
        <v>25</v>
      </c>
      <c r="P718" t="s">
        <v>26</v>
      </c>
      <c r="Q718" t="s">
        <v>27</v>
      </c>
      <c r="R718" t="s">
        <v>24</v>
      </c>
      <c r="S718" t="s">
        <v>8873</v>
      </c>
      <c r="T718" t="s">
        <v>8872</v>
      </c>
    </row>
    <row r="719" spans="1:20" x14ac:dyDescent="0.25">
      <c r="A719" t="s">
        <v>30</v>
      </c>
      <c r="B719" t="s">
        <v>31</v>
      </c>
      <c r="C719">
        <v>50</v>
      </c>
      <c r="D719">
        <v>2</v>
      </c>
      <c r="E719" t="s">
        <v>8871</v>
      </c>
      <c r="F719">
        <v>200</v>
      </c>
      <c r="G719">
        <v>0</v>
      </c>
      <c r="H719" t="s">
        <v>1219</v>
      </c>
      <c r="I719" t="s">
        <v>1397</v>
      </c>
      <c r="J719" t="s">
        <v>364</v>
      </c>
      <c r="K719" t="s">
        <v>23</v>
      </c>
      <c r="L719" t="s">
        <v>24</v>
      </c>
      <c r="M719" t="s">
        <v>8872</v>
      </c>
      <c r="N719" t="s">
        <v>23</v>
      </c>
      <c r="O719" t="s">
        <v>25</v>
      </c>
      <c r="P719" t="s">
        <v>26</v>
      </c>
      <c r="Q719" t="s">
        <v>27</v>
      </c>
      <c r="R719" t="s">
        <v>24</v>
      </c>
      <c r="S719" t="s">
        <v>8873</v>
      </c>
      <c r="T719" t="s">
        <v>8872</v>
      </c>
    </row>
    <row r="720" spans="1:20" x14ac:dyDescent="0.25">
      <c r="A720" t="s">
        <v>20</v>
      </c>
      <c r="B720" t="s">
        <v>21</v>
      </c>
      <c r="C720">
        <v>50</v>
      </c>
      <c r="D720">
        <v>1</v>
      </c>
      <c r="E720" t="s">
        <v>8874</v>
      </c>
      <c r="F720">
        <v>100</v>
      </c>
      <c r="G720">
        <v>0</v>
      </c>
      <c r="H720" t="s">
        <v>1219</v>
      </c>
      <c r="I720" t="s">
        <v>8875</v>
      </c>
      <c r="J720" t="s">
        <v>323</v>
      </c>
      <c r="K720" t="s">
        <v>23</v>
      </c>
      <c r="L720" t="s">
        <v>24</v>
      </c>
      <c r="M720" t="s">
        <v>8876</v>
      </c>
      <c r="N720" t="s">
        <v>23</v>
      </c>
      <c r="O720" t="s">
        <v>25</v>
      </c>
      <c r="P720" t="s">
        <v>26</v>
      </c>
      <c r="Q720" t="s">
        <v>27</v>
      </c>
      <c r="R720" t="s">
        <v>24</v>
      </c>
      <c r="S720" t="s">
        <v>8877</v>
      </c>
      <c r="T720" t="s">
        <v>8876</v>
      </c>
    </row>
    <row r="721" spans="1:20" x14ac:dyDescent="0.25">
      <c r="A721" t="s">
        <v>28</v>
      </c>
      <c r="B721" t="s">
        <v>29</v>
      </c>
      <c r="C721">
        <v>50</v>
      </c>
      <c r="D721">
        <v>1</v>
      </c>
      <c r="E721" t="s">
        <v>8874</v>
      </c>
      <c r="F721">
        <v>100</v>
      </c>
      <c r="G721">
        <v>0</v>
      </c>
      <c r="H721" t="s">
        <v>1219</v>
      </c>
      <c r="I721" t="s">
        <v>8875</v>
      </c>
      <c r="J721" t="s">
        <v>323</v>
      </c>
      <c r="K721" t="s">
        <v>23</v>
      </c>
      <c r="L721" t="s">
        <v>24</v>
      </c>
      <c r="M721" t="s">
        <v>8876</v>
      </c>
      <c r="N721" t="s">
        <v>23</v>
      </c>
      <c r="O721" t="s">
        <v>25</v>
      </c>
      <c r="P721" t="s">
        <v>26</v>
      </c>
      <c r="Q721" t="s">
        <v>27</v>
      </c>
      <c r="R721" t="s">
        <v>24</v>
      </c>
      <c r="S721" t="s">
        <v>8877</v>
      </c>
      <c r="T721" t="s">
        <v>8876</v>
      </c>
    </row>
    <row r="722" spans="1:20" x14ac:dyDescent="0.25">
      <c r="A722" t="s">
        <v>30</v>
      </c>
      <c r="B722" t="s">
        <v>31</v>
      </c>
      <c r="C722">
        <v>50</v>
      </c>
      <c r="D722">
        <v>1</v>
      </c>
      <c r="E722" t="s">
        <v>8874</v>
      </c>
      <c r="F722">
        <v>100</v>
      </c>
      <c r="G722">
        <v>0</v>
      </c>
      <c r="H722" t="s">
        <v>1219</v>
      </c>
      <c r="I722" t="s">
        <v>8875</v>
      </c>
      <c r="J722" t="s">
        <v>323</v>
      </c>
      <c r="K722" t="s">
        <v>23</v>
      </c>
      <c r="L722" t="s">
        <v>24</v>
      </c>
      <c r="M722" t="s">
        <v>8876</v>
      </c>
      <c r="N722" t="s">
        <v>23</v>
      </c>
      <c r="O722" t="s">
        <v>25</v>
      </c>
      <c r="P722" t="s">
        <v>26</v>
      </c>
      <c r="Q722" t="s">
        <v>27</v>
      </c>
      <c r="R722" t="s">
        <v>24</v>
      </c>
      <c r="S722" t="s">
        <v>8877</v>
      </c>
      <c r="T722" t="s">
        <v>8876</v>
      </c>
    </row>
    <row r="723" spans="1:20" x14ac:dyDescent="0.25">
      <c r="A723" t="s">
        <v>139</v>
      </c>
      <c r="B723" t="s">
        <v>112</v>
      </c>
      <c r="C723">
        <v>66</v>
      </c>
      <c r="D723">
        <v>1</v>
      </c>
      <c r="E723" t="s">
        <v>8878</v>
      </c>
      <c r="F723">
        <v>271</v>
      </c>
      <c r="G723">
        <v>38</v>
      </c>
      <c r="H723" t="s">
        <v>47</v>
      </c>
      <c r="I723" t="s">
        <v>8879</v>
      </c>
      <c r="J723" t="s">
        <v>8880</v>
      </c>
      <c r="K723" t="s">
        <v>8881</v>
      </c>
      <c r="L723" t="s">
        <v>3523</v>
      </c>
      <c r="M723" t="s">
        <v>8882</v>
      </c>
      <c r="N723" t="s">
        <v>23</v>
      </c>
      <c r="O723" t="s">
        <v>63</v>
      </c>
      <c r="P723" t="s">
        <v>54</v>
      </c>
      <c r="Q723" t="s">
        <v>55</v>
      </c>
      <c r="R723" t="s">
        <v>24</v>
      </c>
      <c r="S723" t="s">
        <v>8883</v>
      </c>
      <c r="T723" t="s">
        <v>8882</v>
      </c>
    </row>
    <row r="724" spans="1:20" x14ac:dyDescent="0.25">
      <c r="A724" t="s">
        <v>110</v>
      </c>
      <c r="B724" t="s">
        <v>1223</v>
      </c>
      <c r="C724">
        <v>66</v>
      </c>
      <c r="D724">
        <v>1</v>
      </c>
      <c r="E724" t="s">
        <v>8878</v>
      </c>
      <c r="F724">
        <v>271</v>
      </c>
      <c r="G724">
        <v>38</v>
      </c>
      <c r="H724" t="s">
        <v>47</v>
      </c>
      <c r="I724" t="s">
        <v>8879</v>
      </c>
      <c r="J724" t="s">
        <v>8880</v>
      </c>
      <c r="K724" t="s">
        <v>8881</v>
      </c>
      <c r="L724" t="s">
        <v>3523</v>
      </c>
      <c r="M724" t="s">
        <v>8882</v>
      </c>
      <c r="N724" t="s">
        <v>23</v>
      </c>
      <c r="O724" t="s">
        <v>63</v>
      </c>
      <c r="P724" t="s">
        <v>54</v>
      </c>
      <c r="Q724" t="s">
        <v>55</v>
      </c>
      <c r="R724" t="s">
        <v>24</v>
      </c>
      <c r="S724" t="s">
        <v>8883</v>
      </c>
      <c r="T724" t="s">
        <v>8882</v>
      </c>
    </row>
    <row r="725" spans="1:20" x14ac:dyDescent="0.25">
      <c r="A725" t="s">
        <v>46</v>
      </c>
      <c r="B725" t="s">
        <v>56</v>
      </c>
      <c r="C725">
        <v>67</v>
      </c>
      <c r="D725">
        <v>1</v>
      </c>
      <c r="E725" t="s">
        <v>8878</v>
      </c>
      <c r="F725">
        <v>271</v>
      </c>
      <c r="G725">
        <v>38</v>
      </c>
      <c r="H725" t="s">
        <v>47</v>
      </c>
      <c r="I725" t="s">
        <v>8879</v>
      </c>
      <c r="J725" t="s">
        <v>8880</v>
      </c>
      <c r="K725" t="s">
        <v>8881</v>
      </c>
      <c r="L725" t="s">
        <v>3523</v>
      </c>
      <c r="M725" t="s">
        <v>8882</v>
      </c>
      <c r="N725" t="s">
        <v>23</v>
      </c>
      <c r="O725" t="s">
        <v>63</v>
      </c>
      <c r="P725" t="s">
        <v>54</v>
      </c>
      <c r="Q725" t="s">
        <v>55</v>
      </c>
      <c r="R725" t="s">
        <v>24</v>
      </c>
      <c r="S725" t="s">
        <v>8883</v>
      </c>
      <c r="T725" t="s">
        <v>8882</v>
      </c>
    </row>
    <row r="726" spans="1:20" x14ac:dyDescent="0.25">
      <c r="A726" t="s">
        <v>44</v>
      </c>
      <c r="B726" t="s">
        <v>45</v>
      </c>
      <c r="C726">
        <v>50</v>
      </c>
      <c r="D726">
        <v>4</v>
      </c>
      <c r="E726" t="s">
        <v>8884</v>
      </c>
      <c r="F726">
        <v>193</v>
      </c>
      <c r="G726">
        <v>0</v>
      </c>
      <c r="H726" t="s">
        <v>47</v>
      </c>
      <c r="I726" t="s">
        <v>8885</v>
      </c>
      <c r="J726" t="s">
        <v>8886</v>
      </c>
      <c r="K726" t="s">
        <v>1322</v>
      </c>
      <c r="L726" t="s">
        <v>8887</v>
      </c>
      <c r="M726" t="s">
        <v>8888</v>
      </c>
      <c r="N726" t="s">
        <v>23</v>
      </c>
      <c r="O726" t="s">
        <v>63</v>
      </c>
      <c r="P726" t="s">
        <v>54</v>
      </c>
      <c r="Q726" t="s">
        <v>55</v>
      </c>
      <c r="R726" t="s">
        <v>24</v>
      </c>
      <c r="S726" t="s">
        <v>8889</v>
      </c>
      <c r="T726" t="s">
        <v>8890</v>
      </c>
    </row>
    <row r="727" spans="1:20" x14ac:dyDescent="0.25">
      <c r="A727" t="s">
        <v>20</v>
      </c>
      <c r="B727" t="s">
        <v>21</v>
      </c>
      <c r="C727">
        <v>50</v>
      </c>
      <c r="D727">
        <v>1</v>
      </c>
      <c r="E727" t="s">
        <v>8891</v>
      </c>
      <c r="F727">
        <v>109</v>
      </c>
      <c r="G727">
        <v>9</v>
      </c>
      <c r="H727" t="s">
        <v>1219</v>
      </c>
      <c r="I727" t="s">
        <v>8892</v>
      </c>
      <c r="J727" t="s">
        <v>314</v>
      </c>
      <c r="K727" t="s">
        <v>23</v>
      </c>
      <c r="L727" t="s">
        <v>24</v>
      </c>
      <c r="M727" t="s">
        <v>8893</v>
      </c>
      <c r="N727" t="s">
        <v>23</v>
      </c>
      <c r="O727" t="s">
        <v>25</v>
      </c>
      <c r="P727" t="s">
        <v>26</v>
      </c>
      <c r="Q727" t="s">
        <v>27</v>
      </c>
      <c r="R727" t="s">
        <v>24</v>
      </c>
      <c r="S727" t="s">
        <v>8894</v>
      </c>
      <c r="T727" t="s">
        <v>8895</v>
      </c>
    </row>
    <row r="728" spans="1:20" x14ac:dyDescent="0.25">
      <c r="A728" t="s">
        <v>28</v>
      </c>
      <c r="B728" t="s">
        <v>29</v>
      </c>
      <c r="C728">
        <v>50</v>
      </c>
      <c r="D728">
        <v>1</v>
      </c>
      <c r="E728" t="s">
        <v>8891</v>
      </c>
      <c r="F728">
        <v>109</v>
      </c>
      <c r="G728">
        <v>9</v>
      </c>
      <c r="H728" t="s">
        <v>1219</v>
      </c>
      <c r="I728" t="s">
        <v>8892</v>
      </c>
      <c r="J728" t="s">
        <v>314</v>
      </c>
      <c r="K728" t="s">
        <v>23</v>
      </c>
      <c r="L728" t="s">
        <v>24</v>
      </c>
      <c r="M728" t="s">
        <v>8893</v>
      </c>
      <c r="N728" t="s">
        <v>23</v>
      </c>
      <c r="O728" t="s">
        <v>25</v>
      </c>
      <c r="P728" t="s">
        <v>26</v>
      </c>
      <c r="Q728" t="s">
        <v>27</v>
      </c>
      <c r="R728" t="s">
        <v>24</v>
      </c>
      <c r="S728" t="s">
        <v>8894</v>
      </c>
      <c r="T728" t="s">
        <v>8895</v>
      </c>
    </row>
    <row r="729" spans="1:20" x14ac:dyDescent="0.25">
      <c r="A729" t="s">
        <v>30</v>
      </c>
      <c r="B729" t="s">
        <v>31</v>
      </c>
      <c r="C729">
        <v>50</v>
      </c>
      <c r="D729">
        <v>1</v>
      </c>
      <c r="E729" t="s">
        <v>8891</v>
      </c>
      <c r="F729">
        <v>109</v>
      </c>
      <c r="G729">
        <v>9</v>
      </c>
      <c r="H729" t="s">
        <v>1219</v>
      </c>
      <c r="I729" t="s">
        <v>8892</v>
      </c>
      <c r="J729" t="s">
        <v>314</v>
      </c>
      <c r="K729" t="s">
        <v>23</v>
      </c>
      <c r="L729" t="s">
        <v>24</v>
      </c>
      <c r="M729" t="s">
        <v>8893</v>
      </c>
      <c r="N729" t="s">
        <v>23</v>
      </c>
      <c r="O729" t="s">
        <v>25</v>
      </c>
      <c r="P729" t="s">
        <v>26</v>
      </c>
      <c r="Q729" t="s">
        <v>27</v>
      </c>
      <c r="R729" t="s">
        <v>24</v>
      </c>
      <c r="S729" t="s">
        <v>8894</v>
      </c>
      <c r="T729" t="s">
        <v>8895</v>
      </c>
    </row>
    <row r="730" spans="1:20" x14ac:dyDescent="0.25">
      <c r="A730" t="s">
        <v>186</v>
      </c>
      <c r="B730" t="s">
        <v>187</v>
      </c>
      <c r="C730">
        <v>33.333333333333336</v>
      </c>
      <c r="D730">
        <v>3</v>
      </c>
      <c r="E730" t="s">
        <v>8896</v>
      </c>
      <c r="F730">
        <v>200</v>
      </c>
      <c r="G730">
        <v>0</v>
      </c>
      <c r="H730" t="s">
        <v>22</v>
      </c>
      <c r="I730" t="s">
        <v>8897</v>
      </c>
      <c r="J730" t="s">
        <v>87</v>
      </c>
      <c r="K730" t="s">
        <v>23</v>
      </c>
      <c r="L730" t="s">
        <v>24</v>
      </c>
      <c r="M730" t="s">
        <v>8898</v>
      </c>
      <c r="N730" t="s">
        <v>23</v>
      </c>
      <c r="O730" t="s">
        <v>58</v>
      </c>
      <c r="P730" t="s">
        <v>26</v>
      </c>
      <c r="Q730" t="s">
        <v>33</v>
      </c>
      <c r="R730" t="s">
        <v>24</v>
      </c>
      <c r="S730" t="s">
        <v>8899</v>
      </c>
      <c r="T730" t="s">
        <v>8900</v>
      </c>
    </row>
    <row r="731" spans="1:20" x14ac:dyDescent="0.25">
      <c r="A731" t="s">
        <v>44</v>
      </c>
      <c r="B731" t="s">
        <v>45</v>
      </c>
      <c r="C731">
        <v>66.666666666666671</v>
      </c>
      <c r="D731">
        <v>3</v>
      </c>
      <c r="E731" t="s">
        <v>8896</v>
      </c>
      <c r="F731">
        <v>200</v>
      </c>
      <c r="G731">
        <v>0</v>
      </c>
      <c r="H731" t="s">
        <v>22</v>
      </c>
      <c r="I731" t="s">
        <v>8897</v>
      </c>
      <c r="J731" t="s">
        <v>87</v>
      </c>
      <c r="K731" t="s">
        <v>23</v>
      </c>
      <c r="L731" t="s">
        <v>24</v>
      </c>
      <c r="M731" t="s">
        <v>8898</v>
      </c>
      <c r="N731" t="s">
        <v>23</v>
      </c>
      <c r="O731" t="s">
        <v>58</v>
      </c>
      <c r="P731" t="s">
        <v>26</v>
      </c>
      <c r="Q731" t="s">
        <v>33</v>
      </c>
      <c r="R731" t="s">
        <v>24</v>
      </c>
      <c r="S731" t="s">
        <v>8899</v>
      </c>
      <c r="T731" t="s">
        <v>8900</v>
      </c>
    </row>
    <row r="732" spans="1:20" x14ac:dyDescent="0.25">
      <c r="A732" t="s">
        <v>186</v>
      </c>
      <c r="B732" t="s">
        <v>187</v>
      </c>
      <c r="C732">
        <v>50</v>
      </c>
      <c r="D732">
        <v>6</v>
      </c>
      <c r="E732" t="s">
        <v>8901</v>
      </c>
      <c r="F732">
        <v>200</v>
      </c>
      <c r="G732">
        <v>0</v>
      </c>
      <c r="H732" t="s">
        <v>22</v>
      </c>
      <c r="I732" t="s">
        <v>8902</v>
      </c>
      <c r="J732" t="s">
        <v>87</v>
      </c>
      <c r="K732" t="s">
        <v>23</v>
      </c>
      <c r="L732" t="s">
        <v>24</v>
      </c>
      <c r="M732" t="s">
        <v>8903</v>
      </c>
      <c r="N732" t="s">
        <v>23</v>
      </c>
      <c r="O732" t="s">
        <v>58</v>
      </c>
      <c r="P732" t="s">
        <v>26</v>
      </c>
      <c r="Q732" t="s">
        <v>33</v>
      </c>
      <c r="R732" t="s">
        <v>24</v>
      </c>
      <c r="S732" t="s">
        <v>8904</v>
      </c>
      <c r="T732" t="s">
        <v>8903</v>
      </c>
    </row>
    <row r="733" spans="1:20" x14ac:dyDescent="0.25">
      <c r="A733" t="s">
        <v>20</v>
      </c>
      <c r="B733" t="s">
        <v>21</v>
      </c>
      <c r="C733">
        <v>50</v>
      </c>
      <c r="D733">
        <v>1</v>
      </c>
      <c r="E733" t="s">
        <v>8905</v>
      </c>
      <c r="F733">
        <v>100</v>
      </c>
      <c r="G733">
        <v>0</v>
      </c>
      <c r="H733" t="s">
        <v>1219</v>
      </c>
      <c r="I733" t="s">
        <v>8906</v>
      </c>
      <c r="J733" t="s">
        <v>306</v>
      </c>
      <c r="K733" t="s">
        <v>23</v>
      </c>
      <c r="L733" t="s">
        <v>24</v>
      </c>
      <c r="M733" t="s">
        <v>8907</v>
      </c>
      <c r="N733" t="s">
        <v>23</v>
      </c>
      <c r="O733" t="s">
        <v>25</v>
      </c>
      <c r="P733" t="s">
        <v>26</v>
      </c>
      <c r="Q733" t="s">
        <v>27</v>
      </c>
      <c r="R733" t="s">
        <v>24</v>
      </c>
      <c r="S733" t="s">
        <v>8908</v>
      </c>
      <c r="T733" t="s">
        <v>8907</v>
      </c>
    </row>
    <row r="734" spans="1:20" x14ac:dyDescent="0.25">
      <c r="A734" t="s">
        <v>28</v>
      </c>
      <c r="B734" t="s">
        <v>29</v>
      </c>
      <c r="C734">
        <v>50</v>
      </c>
      <c r="D734">
        <v>1</v>
      </c>
      <c r="E734" t="s">
        <v>8905</v>
      </c>
      <c r="F734">
        <v>100</v>
      </c>
      <c r="G734">
        <v>0</v>
      </c>
      <c r="H734" t="s">
        <v>1219</v>
      </c>
      <c r="I734" t="s">
        <v>8906</v>
      </c>
      <c r="J734" t="s">
        <v>306</v>
      </c>
      <c r="K734" t="s">
        <v>23</v>
      </c>
      <c r="L734" t="s">
        <v>24</v>
      </c>
      <c r="M734" t="s">
        <v>8907</v>
      </c>
      <c r="N734" t="s">
        <v>23</v>
      </c>
      <c r="O734" t="s">
        <v>25</v>
      </c>
      <c r="P734" t="s">
        <v>26</v>
      </c>
      <c r="Q734" t="s">
        <v>27</v>
      </c>
      <c r="R734" t="s">
        <v>24</v>
      </c>
      <c r="S734" t="s">
        <v>8908</v>
      </c>
      <c r="T734" t="s">
        <v>8907</v>
      </c>
    </row>
    <row r="735" spans="1:20" x14ac:dyDescent="0.25">
      <c r="A735" t="s">
        <v>30</v>
      </c>
      <c r="B735" t="s">
        <v>31</v>
      </c>
      <c r="C735">
        <v>50</v>
      </c>
      <c r="D735">
        <v>1</v>
      </c>
      <c r="E735" t="s">
        <v>8905</v>
      </c>
      <c r="F735">
        <v>100</v>
      </c>
      <c r="G735">
        <v>0</v>
      </c>
      <c r="H735" t="s">
        <v>1219</v>
      </c>
      <c r="I735" t="s">
        <v>8906</v>
      </c>
      <c r="J735" t="s">
        <v>306</v>
      </c>
      <c r="K735" t="s">
        <v>23</v>
      </c>
      <c r="L735" t="s">
        <v>24</v>
      </c>
      <c r="M735" t="s">
        <v>8907</v>
      </c>
      <c r="N735" t="s">
        <v>23</v>
      </c>
      <c r="O735" t="s">
        <v>25</v>
      </c>
      <c r="P735" t="s">
        <v>26</v>
      </c>
      <c r="Q735" t="s">
        <v>27</v>
      </c>
      <c r="R735" t="s">
        <v>24</v>
      </c>
      <c r="S735" t="s">
        <v>8908</v>
      </c>
      <c r="T735" t="s">
        <v>8907</v>
      </c>
    </row>
    <row r="736" spans="1:20" x14ac:dyDescent="0.25">
      <c r="A736" t="s">
        <v>20</v>
      </c>
      <c r="B736" t="s">
        <v>21</v>
      </c>
      <c r="C736">
        <v>50</v>
      </c>
      <c r="D736">
        <v>2</v>
      </c>
      <c r="E736" t="s">
        <v>8909</v>
      </c>
      <c r="F736">
        <v>200</v>
      </c>
      <c r="G736">
        <v>0</v>
      </c>
      <c r="H736" t="s">
        <v>1219</v>
      </c>
      <c r="I736" t="s">
        <v>8910</v>
      </c>
      <c r="J736" t="s">
        <v>309</v>
      </c>
      <c r="K736" t="s">
        <v>23</v>
      </c>
      <c r="L736" t="s">
        <v>24</v>
      </c>
      <c r="M736" t="s">
        <v>8911</v>
      </c>
      <c r="N736" t="s">
        <v>23</v>
      </c>
      <c r="O736" t="s">
        <v>58</v>
      </c>
      <c r="P736" t="s">
        <v>26</v>
      </c>
      <c r="Q736" t="s">
        <v>33</v>
      </c>
      <c r="R736" t="s">
        <v>24</v>
      </c>
      <c r="S736" t="s">
        <v>8912</v>
      </c>
      <c r="T736" t="s">
        <v>8911</v>
      </c>
    </row>
    <row r="737" spans="1:20" x14ac:dyDescent="0.25">
      <c r="A737" t="s">
        <v>28</v>
      </c>
      <c r="B737" t="s">
        <v>29</v>
      </c>
      <c r="C737">
        <v>50</v>
      </c>
      <c r="D737">
        <v>2</v>
      </c>
      <c r="E737" t="s">
        <v>8909</v>
      </c>
      <c r="F737">
        <v>200</v>
      </c>
      <c r="G737">
        <v>0</v>
      </c>
      <c r="H737" t="s">
        <v>1219</v>
      </c>
      <c r="I737" t="s">
        <v>8910</v>
      </c>
      <c r="J737" t="s">
        <v>309</v>
      </c>
      <c r="K737" t="s">
        <v>23</v>
      </c>
      <c r="L737" t="s">
        <v>24</v>
      </c>
      <c r="M737" t="s">
        <v>8911</v>
      </c>
      <c r="N737" t="s">
        <v>23</v>
      </c>
      <c r="O737" t="s">
        <v>58</v>
      </c>
      <c r="P737" t="s">
        <v>26</v>
      </c>
      <c r="Q737" t="s">
        <v>33</v>
      </c>
      <c r="R737" t="s">
        <v>24</v>
      </c>
      <c r="S737" t="s">
        <v>8912</v>
      </c>
      <c r="T737" t="s">
        <v>8911</v>
      </c>
    </row>
    <row r="738" spans="1:20" x14ac:dyDescent="0.25">
      <c r="A738" t="s">
        <v>30</v>
      </c>
      <c r="B738" t="s">
        <v>31</v>
      </c>
      <c r="C738">
        <v>50</v>
      </c>
      <c r="D738">
        <v>2</v>
      </c>
      <c r="E738" t="s">
        <v>8909</v>
      </c>
      <c r="F738">
        <v>200</v>
      </c>
      <c r="G738">
        <v>0</v>
      </c>
      <c r="H738" t="s">
        <v>1219</v>
      </c>
      <c r="I738" t="s">
        <v>8910</v>
      </c>
      <c r="J738" t="s">
        <v>309</v>
      </c>
      <c r="K738" t="s">
        <v>23</v>
      </c>
      <c r="L738" t="s">
        <v>24</v>
      </c>
      <c r="M738" t="s">
        <v>8911</v>
      </c>
      <c r="N738" t="s">
        <v>23</v>
      </c>
      <c r="O738" t="s">
        <v>58</v>
      </c>
      <c r="P738" t="s">
        <v>26</v>
      </c>
      <c r="Q738" t="s">
        <v>33</v>
      </c>
      <c r="R738" t="s">
        <v>24</v>
      </c>
      <c r="S738" t="s">
        <v>8912</v>
      </c>
      <c r="T738" t="s">
        <v>8911</v>
      </c>
    </row>
    <row r="739" spans="1:20" x14ac:dyDescent="0.25">
      <c r="A739" t="s">
        <v>20</v>
      </c>
      <c r="B739" t="s">
        <v>21</v>
      </c>
      <c r="C739">
        <v>50</v>
      </c>
      <c r="D739">
        <v>1</v>
      </c>
      <c r="E739" t="s">
        <v>8913</v>
      </c>
      <c r="F739">
        <v>138</v>
      </c>
      <c r="G739">
        <v>38</v>
      </c>
      <c r="H739" t="s">
        <v>1219</v>
      </c>
      <c r="I739" t="s">
        <v>8914</v>
      </c>
      <c r="J739" t="s">
        <v>1237</v>
      </c>
      <c r="K739" t="s">
        <v>23</v>
      </c>
      <c r="L739" t="s">
        <v>24</v>
      </c>
      <c r="M739" t="s">
        <v>8915</v>
      </c>
      <c r="N739" t="s">
        <v>23</v>
      </c>
      <c r="O739" t="s">
        <v>25</v>
      </c>
      <c r="P739" t="s">
        <v>26</v>
      </c>
      <c r="Q739" t="s">
        <v>27</v>
      </c>
      <c r="R739" t="s">
        <v>24</v>
      </c>
      <c r="S739" t="s">
        <v>8916</v>
      </c>
      <c r="T739" t="s">
        <v>8917</v>
      </c>
    </row>
    <row r="740" spans="1:20" x14ac:dyDescent="0.25">
      <c r="A740" t="s">
        <v>28</v>
      </c>
      <c r="B740" t="s">
        <v>29</v>
      </c>
      <c r="C740">
        <v>50</v>
      </c>
      <c r="D740">
        <v>1</v>
      </c>
      <c r="E740" t="s">
        <v>8913</v>
      </c>
      <c r="F740">
        <v>138</v>
      </c>
      <c r="G740">
        <v>38</v>
      </c>
      <c r="H740" t="s">
        <v>1219</v>
      </c>
      <c r="I740" t="s">
        <v>8914</v>
      </c>
      <c r="J740" t="s">
        <v>1237</v>
      </c>
      <c r="K740" t="s">
        <v>23</v>
      </c>
      <c r="L740" t="s">
        <v>24</v>
      </c>
      <c r="M740" t="s">
        <v>8915</v>
      </c>
      <c r="N740" t="s">
        <v>23</v>
      </c>
      <c r="O740" t="s">
        <v>25</v>
      </c>
      <c r="P740" t="s">
        <v>26</v>
      </c>
      <c r="Q740" t="s">
        <v>27</v>
      </c>
      <c r="R740" t="s">
        <v>24</v>
      </c>
      <c r="S740" t="s">
        <v>8916</v>
      </c>
      <c r="T740" t="s">
        <v>8917</v>
      </c>
    </row>
    <row r="741" spans="1:20" x14ac:dyDescent="0.25">
      <c r="A741" t="s">
        <v>30</v>
      </c>
      <c r="B741" t="s">
        <v>31</v>
      </c>
      <c r="C741">
        <v>50</v>
      </c>
      <c r="D741">
        <v>1</v>
      </c>
      <c r="E741" t="s">
        <v>8913</v>
      </c>
      <c r="F741">
        <v>138</v>
      </c>
      <c r="G741">
        <v>38</v>
      </c>
      <c r="H741" t="s">
        <v>1219</v>
      </c>
      <c r="I741" t="s">
        <v>8914</v>
      </c>
      <c r="J741" t="s">
        <v>1237</v>
      </c>
      <c r="K741" t="s">
        <v>23</v>
      </c>
      <c r="L741" t="s">
        <v>24</v>
      </c>
      <c r="M741" t="s">
        <v>8915</v>
      </c>
      <c r="N741" t="s">
        <v>23</v>
      </c>
      <c r="O741" t="s">
        <v>25</v>
      </c>
      <c r="P741" t="s">
        <v>26</v>
      </c>
      <c r="Q741" t="s">
        <v>27</v>
      </c>
      <c r="R741" t="s">
        <v>24</v>
      </c>
      <c r="S741" t="s">
        <v>8916</v>
      </c>
      <c r="T741" t="s">
        <v>8917</v>
      </c>
    </row>
    <row r="742" spans="1:20" x14ac:dyDescent="0.25">
      <c r="A742" t="s">
        <v>20</v>
      </c>
      <c r="B742" t="s">
        <v>21</v>
      </c>
      <c r="C742">
        <v>50</v>
      </c>
      <c r="D742">
        <v>1</v>
      </c>
      <c r="E742" t="s">
        <v>8918</v>
      </c>
      <c r="F742">
        <v>100</v>
      </c>
      <c r="G742">
        <v>0</v>
      </c>
      <c r="H742" t="s">
        <v>1219</v>
      </c>
      <c r="I742" t="s">
        <v>8919</v>
      </c>
      <c r="J742" t="s">
        <v>329</v>
      </c>
      <c r="K742" t="s">
        <v>23</v>
      </c>
      <c r="L742" t="s">
        <v>24</v>
      </c>
      <c r="M742" t="s">
        <v>8920</v>
      </c>
      <c r="N742" t="s">
        <v>23</v>
      </c>
      <c r="O742" t="s">
        <v>307</v>
      </c>
      <c r="P742" t="s">
        <v>26</v>
      </c>
      <c r="Q742" t="s">
        <v>27</v>
      </c>
      <c r="R742" t="s">
        <v>24</v>
      </c>
      <c r="S742" t="s">
        <v>8921</v>
      </c>
      <c r="T742" t="s">
        <v>8917</v>
      </c>
    </row>
    <row r="743" spans="1:20" x14ac:dyDescent="0.25">
      <c r="A743" t="s">
        <v>28</v>
      </c>
      <c r="B743" t="s">
        <v>29</v>
      </c>
      <c r="C743">
        <v>50</v>
      </c>
      <c r="D743">
        <v>1</v>
      </c>
      <c r="E743" t="s">
        <v>8918</v>
      </c>
      <c r="F743">
        <v>100</v>
      </c>
      <c r="G743">
        <v>0</v>
      </c>
      <c r="H743" t="s">
        <v>1219</v>
      </c>
      <c r="I743" t="s">
        <v>8919</v>
      </c>
      <c r="J743" t="s">
        <v>329</v>
      </c>
      <c r="K743" t="s">
        <v>23</v>
      </c>
      <c r="L743" t="s">
        <v>24</v>
      </c>
      <c r="M743" t="s">
        <v>8920</v>
      </c>
      <c r="N743" t="s">
        <v>23</v>
      </c>
      <c r="O743" t="s">
        <v>307</v>
      </c>
      <c r="P743" t="s">
        <v>26</v>
      </c>
      <c r="Q743" t="s">
        <v>27</v>
      </c>
      <c r="R743" t="s">
        <v>24</v>
      </c>
      <c r="S743" t="s">
        <v>8921</v>
      </c>
      <c r="T743" t="s">
        <v>8917</v>
      </c>
    </row>
    <row r="744" spans="1:20" x14ac:dyDescent="0.25">
      <c r="A744" t="s">
        <v>30</v>
      </c>
      <c r="B744" t="s">
        <v>31</v>
      </c>
      <c r="C744">
        <v>50</v>
      </c>
      <c r="D744">
        <v>1</v>
      </c>
      <c r="E744" t="s">
        <v>8918</v>
      </c>
      <c r="F744">
        <v>100</v>
      </c>
      <c r="G744">
        <v>0</v>
      </c>
      <c r="H744" t="s">
        <v>1219</v>
      </c>
      <c r="I744" t="s">
        <v>8919</v>
      </c>
      <c r="J744" t="s">
        <v>329</v>
      </c>
      <c r="K744" t="s">
        <v>23</v>
      </c>
      <c r="L744" t="s">
        <v>24</v>
      </c>
      <c r="M744" t="s">
        <v>8920</v>
      </c>
      <c r="N744" t="s">
        <v>23</v>
      </c>
      <c r="O744" t="s">
        <v>307</v>
      </c>
      <c r="P744" t="s">
        <v>26</v>
      </c>
      <c r="Q744" t="s">
        <v>27</v>
      </c>
      <c r="R744" t="s">
        <v>24</v>
      </c>
      <c r="S744" t="s">
        <v>8921</v>
      </c>
      <c r="T744" t="s">
        <v>8917</v>
      </c>
    </row>
    <row r="745" spans="1:20" x14ac:dyDescent="0.25">
      <c r="A745" t="s">
        <v>46</v>
      </c>
      <c r="B745" t="s">
        <v>56</v>
      </c>
      <c r="C745">
        <v>69.900000000000006</v>
      </c>
      <c r="D745">
        <v>10</v>
      </c>
      <c r="E745" t="s">
        <v>8922</v>
      </c>
      <c r="F745">
        <v>849</v>
      </c>
      <c r="G745">
        <v>73</v>
      </c>
      <c r="H745" t="s">
        <v>47</v>
      </c>
      <c r="I745" t="s">
        <v>8923</v>
      </c>
      <c r="J745" t="s">
        <v>8924</v>
      </c>
      <c r="K745" t="s">
        <v>8925</v>
      </c>
      <c r="L745" t="s">
        <v>1328</v>
      </c>
      <c r="M745" t="s">
        <v>8926</v>
      </c>
      <c r="N745" t="s">
        <v>23</v>
      </c>
      <c r="O745" t="s">
        <v>63</v>
      </c>
      <c r="P745" t="s">
        <v>54</v>
      </c>
      <c r="Q745" t="s">
        <v>55</v>
      </c>
      <c r="R745" t="s">
        <v>24</v>
      </c>
      <c r="S745" t="s">
        <v>8927</v>
      </c>
      <c r="T745" t="s">
        <v>8928</v>
      </c>
    </row>
    <row r="746" spans="1:20" x14ac:dyDescent="0.25">
      <c r="A746" t="s">
        <v>186</v>
      </c>
      <c r="B746" t="s">
        <v>187</v>
      </c>
      <c r="C746">
        <v>50</v>
      </c>
      <c r="D746">
        <v>6</v>
      </c>
      <c r="E746" t="s">
        <v>8929</v>
      </c>
      <c r="F746">
        <v>200</v>
      </c>
      <c r="G746">
        <v>0</v>
      </c>
      <c r="H746" t="s">
        <v>22</v>
      </c>
      <c r="I746" t="s">
        <v>8930</v>
      </c>
      <c r="J746" t="s">
        <v>321</v>
      </c>
      <c r="K746" t="s">
        <v>23</v>
      </c>
      <c r="L746" t="s">
        <v>24</v>
      </c>
      <c r="M746" t="s">
        <v>8931</v>
      </c>
      <c r="N746" t="s">
        <v>23</v>
      </c>
      <c r="O746" t="s">
        <v>25</v>
      </c>
      <c r="P746" t="s">
        <v>26</v>
      </c>
      <c r="Q746" t="s">
        <v>27</v>
      </c>
      <c r="R746" t="s">
        <v>24</v>
      </c>
      <c r="S746" t="s">
        <v>8932</v>
      </c>
      <c r="T746" t="s">
        <v>8933</v>
      </c>
    </row>
    <row r="747" spans="1:20" x14ac:dyDescent="0.25">
      <c r="A747" t="s">
        <v>20</v>
      </c>
      <c r="B747" t="s">
        <v>21</v>
      </c>
      <c r="C747">
        <v>50</v>
      </c>
      <c r="D747">
        <v>2</v>
      </c>
      <c r="E747" t="s">
        <v>8934</v>
      </c>
      <c r="F747">
        <v>200</v>
      </c>
      <c r="G747">
        <v>0</v>
      </c>
      <c r="H747" t="s">
        <v>1219</v>
      </c>
      <c r="I747" t="s">
        <v>8935</v>
      </c>
      <c r="J747" t="s">
        <v>303</v>
      </c>
      <c r="K747" t="s">
        <v>23</v>
      </c>
      <c r="L747" t="s">
        <v>24</v>
      </c>
      <c r="M747" t="s">
        <v>8936</v>
      </c>
      <c r="N747" t="s">
        <v>23</v>
      </c>
      <c r="O747" t="s">
        <v>32</v>
      </c>
      <c r="P747" t="s">
        <v>26</v>
      </c>
      <c r="Q747" t="s">
        <v>33</v>
      </c>
      <c r="R747" t="s">
        <v>24</v>
      </c>
      <c r="S747" t="s">
        <v>8937</v>
      </c>
      <c r="T747" t="s">
        <v>8936</v>
      </c>
    </row>
    <row r="748" spans="1:20" x14ac:dyDescent="0.25">
      <c r="A748" t="s">
        <v>28</v>
      </c>
      <c r="B748" t="s">
        <v>29</v>
      </c>
      <c r="C748">
        <v>50</v>
      </c>
      <c r="D748">
        <v>2</v>
      </c>
      <c r="E748" t="s">
        <v>8934</v>
      </c>
      <c r="F748">
        <v>200</v>
      </c>
      <c r="G748">
        <v>0</v>
      </c>
      <c r="H748" t="s">
        <v>1219</v>
      </c>
      <c r="I748" t="s">
        <v>8935</v>
      </c>
      <c r="J748" t="s">
        <v>303</v>
      </c>
      <c r="K748" t="s">
        <v>23</v>
      </c>
      <c r="L748" t="s">
        <v>24</v>
      </c>
      <c r="M748" t="s">
        <v>8936</v>
      </c>
      <c r="N748" t="s">
        <v>23</v>
      </c>
      <c r="O748" t="s">
        <v>32</v>
      </c>
      <c r="P748" t="s">
        <v>26</v>
      </c>
      <c r="Q748" t="s">
        <v>33</v>
      </c>
      <c r="R748" t="s">
        <v>24</v>
      </c>
      <c r="S748" t="s">
        <v>8937</v>
      </c>
      <c r="T748" t="s">
        <v>8936</v>
      </c>
    </row>
    <row r="749" spans="1:20" x14ac:dyDescent="0.25">
      <c r="A749" t="s">
        <v>30</v>
      </c>
      <c r="B749" t="s">
        <v>31</v>
      </c>
      <c r="C749">
        <v>50</v>
      </c>
      <c r="D749">
        <v>2</v>
      </c>
      <c r="E749" t="s">
        <v>8934</v>
      </c>
      <c r="F749">
        <v>200</v>
      </c>
      <c r="G749">
        <v>0</v>
      </c>
      <c r="H749" t="s">
        <v>1219</v>
      </c>
      <c r="I749" t="s">
        <v>8935</v>
      </c>
      <c r="J749" t="s">
        <v>303</v>
      </c>
      <c r="K749" t="s">
        <v>23</v>
      </c>
      <c r="L749" t="s">
        <v>24</v>
      </c>
      <c r="M749" t="s">
        <v>8936</v>
      </c>
      <c r="N749" t="s">
        <v>23</v>
      </c>
      <c r="O749" t="s">
        <v>32</v>
      </c>
      <c r="P749" t="s">
        <v>26</v>
      </c>
      <c r="Q749" t="s">
        <v>33</v>
      </c>
      <c r="R749" t="s">
        <v>24</v>
      </c>
      <c r="S749" t="s">
        <v>8937</v>
      </c>
      <c r="T749" t="s">
        <v>8936</v>
      </c>
    </row>
    <row r="750" spans="1:20" x14ac:dyDescent="0.25">
      <c r="A750" t="s">
        <v>20</v>
      </c>
      <c r="B750" t="s">
        <v>21</v>
      </c>
      <c r="C750">
        <v>50</v>
      </c>
      <c r="D750">
        <v>1</v>
      </c>
      <c r="E750" t="s">
        <v>8938</v>
      </c>
      <c r="F750">
        <v>147</v>
      </c>
      <c r="G750">
        <v>0</v>
      </c>
      <c r="H750" t="s">
        <v>47</v>
      </c>
      <c r="I750" t="s">
        <v>8939</v>
      </c>
      <c r="J750" t="s">
        <v>8940</v>
      </c>
      <c r="K750" t="s">
        <v>4816</v>
      </c>
      <c r="L750" t="s">
        <v>1362</v>
      </c>
      <c r="M750" t="s">
        <v>8941</v>
      </c>
      <c r="N750" t="s">
        <v>23</v>
      </c>
      <c r="O750" t="s">
        <v>63</v>
      </c>
      <c r="P750" t="s">
        <v>54</v>
      </c>
      <c r="Q750" t="s">
        <v>55</v>
      </c>
      <c r="R750" t="s">
        <v>24</v>
      </c>
      <c r="S750" t="s">
        <v>8942</v>
      </c>
      <c r="T750" t="s">
        <v>8943</v>
      </c>
    </row>
    <row r="751" spans="1:20" x14ac:dyDescent="0.25">
      <c r="A751" t="s">
        <v>28</v>
      </c>
      <c r="B751" t="s">
        <v>29</v>
      </c>
      <c r="C751">
        <v>50</v>
      </c>
      <c r="D751">
        <v>1</v>
      </c>
      <c r="E751" t="s">
        <v>8938</v>
      </c>
      <c r="F751">
        <v>147</v>
      </c>
      <c r="G751">
        <v>0</v>
      </c>
      <c r="H751" t="s">
        <v>47</v>
      </c>
      <c r="I751" t="s">
        <v>8939</v>
      </c>
      <c r="J751" t="s">
        <v>8940</v>
      </c>
      <c r="K751" t="s">
        <v>4816</v>
      </c>
      <c r="L751" t="s">
        <v>1362</v>
      </c>
      <c r="M751" t="s">
        <v>8941</v>
      </c>
      <c r="N751" t="s">
        <v>23</v>
      </c>
      <c r="O751" t="s">
        <v>63</v>
      </c>
      <c r="P751" t="s">
        <v>54</v>
      </c>
      <c r="Q751" t="s">
        <v>55</v>
      </c>
      <c r="R751" t="s">
        <v>24</v>
      </c>
      <c r="S751" t="s">
        <v>8942</v>
      </c>
      <c r="T751" t="s">
        <v>8943</v>
      </c>
    </row>
    <row r="752" spans="1:20" x14ac:dyDescent="0.25">
      <c r="A752" t="s">
        <v>30</v>
      </c>
      <c r="B752" t="s">
        <v>31</v>
      </c>
      <c r="C752">
        <v>50</v>
      </c>
      <c r="D752">
        <v>1</v>
      </c>
      <c r="E752" t="s">
        <v>8938</v>
      </c>
      <c r="F752">
        <v>147</v>
      </c>
      <c r="G752">
        <v>0</v>
      </c>
      <c r="H752" t="s">
        <v>47</v>
      </c>
      <c r="I752" t="s">
        <v>8939</v>
      </c>
      <c r="J752" t="s">
        <v>8940</v>
      </c>
      <c r="K752" t="s">
        <v>4816</v>
      </c>
      <c r="L752" t="s">
        <v>1362</v>
      </c>
      <c r="M752" t="s">
        <v>8941</v>
      </c>
      <c r="N752" t="s">
        <v>23</v>
      </c>
      <c r="O752" t="s">
        <v>63</v>
      </c>
      <c r="P752" t="s">
        <v>54</v>
      </c>
      <c r="Q752" t="s">
        <v>55</v>
      </c>
      <c r="R752" t="s">
        <v>24</v>
      </c>
      <c r="S752" t="s">
        <v>8942</v>
      </c>
      <c r="T752" t="s">
        <v>8943</v>
      </c>
    </row>
    <row r="753" spans="1:20" x14ac:dyDescent="0.25">
      <c r="A753" t="s">
        <v>30</v>
      </c>
      <c r="B753" t="s">
        <v>31</v>
      </c>
      <c r="C753">
        <v>60</v>
      </c>
      <c r="D753">
        <v>3</v>
      </c>
      <c r="E753" t="s">
        <v>8944</v>
      </c>
      <c r="F753">
        <v>135</v>
      </c>
      <c r="G753">
        <v>35</v>
      </c>
      <c r="H753" t="s">
        <v>22</v>
      </c>
      <c r="I753" t="s">
        <v>8945</v>
      </c>
      <c r="J753" t="s">
        <v>65</v>
      </c>
      <c r="K753" t="s">
        <v>23</v>
      </c>
      <c r="L753" t="s">
        <v>24</v>
      </c>
      <c r="M753" t="s">
        <v>8946</v>
      </c>
      <c r="N753" t="s">
        <v>23</v>
      </c>
      <c r="O753" t="s">
        <v>25</v>
      </c>
      <c r="P753" t="s">
        <v>26</v>
      </c>
      <c r="Q753" t="s">
        <v>27</v>
      </c>
      <c r="R753" t="s">
        <v>24</v>
      </c>
      <c r="S753" t="s">
        <v>8947</v>
      </c>
      <c r="T753" t="s">
        <v>8948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735"/>
  <sheetViews>
    <sheetView zoomScale="70" zoomScaleNormal="70" workbookViewId="0">
      <pane xSplit="2" ySplit="1" topLeftCell="T35" activePane="bottomRight" state="frozen"/>
      <selection sqref="A1:XFD1048576"/>
      <selection pane="topRight" sqref="A1:XFD1048576"/>
      <selection pane="bottomLeft" sqref="A1:XFD1048576"/>
      <selection pane="bottomRight" activeCell="U707" sqref="U70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38</v>
      </c>
      <c r="B2" t="s">
        <v>39</v>
      </c>
      <c r="C2">
        <v>54.5</v>
      </c>
      <c r="D2">
        <v>2</v>
      </c>
      <c r="E2" t="s">
        <v>8949</v>
      </c>
      <c r="F2">
        <v>83</v>
      </c>
      <c r="G2">
        <v>7</v>
      </c>
      <c r="H2" t="s">
        <v>47</v>
      </c>
      <c r="I2" t="s">
        <v>8950</v>
      </c>
      <c r="J2" t="s">
        <v>8951</v>
      </c>
      <c r="K2" t="s">
        <v>7071</v>
      </c>
      <c r="L2" t="s">
        <v>8952</v>
      </c>
      <c r="M2" t="s">
        <v>8953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8954</v>
      </c>
      <c r="T2" t="s">
        <v>8953</v>
      </c>
      <c r="U2" s="52" t="s">
        <v>186</v>
      </c>
      <c r="V2">
        <v>256</v>
      </c>
    </row>
    <row r="3" spans="1:22" x14ac:dyDescent="0.25">
      <c r="A3" t="s">
        <v>20</v>
      </c>
      <c r="B3" t="s">
        <v>21</v>
      </c>
      <c r="C3">
        <v>50</v>
      </c>
      <c r="D3">
        <v>2</v>
      </c>
      <c r="E3" t="s">
        <v>8955</v>
      </c>
      <c r="F3">
        <v>200</v>
      </c>
      <c r="G3">
        <v>0</v>
      </c>
      <c r="H3" t="s">
        <v>1219</v>
      </c>
      <c r="I3" t="s">
        <v>8956</v>
      </c>
      <c r="J3" t="s">
        <v>61</v>
      </c>
      <c r="K3" t="s">
        <v>23</v>
      </c>
      <c r="L3" t="s">
        <v>24</v>
      </c>
      <c r="M3" t="s">
        <v>8957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8957</v>
      </c>
      <c r="U3" s="53" t="s">
        <v>187</v>
      </c>
      <c r="V3">
        <v>256</v>
      </c>
    </row>
    <row r="4" spans="1:22" x14ac:dyDescent="0.25">
      <c r="A4" t="s">
        <v>28</v>
      </c>
      <c r="B4" t="s">
        <v>29</v>
      </c>
      <c r="C4">
        <v>50</v>
      </c>
      <c r="D4">
        <v>2</v>
      </c>
      <c r="E4" t="s">
        <v>8955</v>
      </c>
      <c r="F4">
        <v>200</v>
      </c>
      <c r="G4">
        <v>0</v>
      </c>
      <c r="H4" t="s">
        <v>1219</v>
      </c>
      <c r="I4" t="s">
        <v>8956</v>
      </c>
      <c r="J4" t="s">
        <v>61</v>
      </c>
      <c r="K4" t="s">
        <v>23</v>
      </c>
      <c r="L4" t="s">
        <v>24</v>
      </c>
      <c r="M4" t="s">
        <v>8957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8957</v>
      </c>
      <c r="U4" s="52" t="s">
        <v>44</v>
      </c>
      <c r="V4">
        <v>121</v>
      </c>
    </row>
    <row r="5" spans="1:22" x14ac:dyDescent="0.25">
      <c r="A5" t="s">
        <v>30</v>
      </c>
      <c r="B5" t="s">
        <v>31</v>
      </c>
      <c r="C5">
        <v>50</v>
      </c>
      <c r="D5">
        <v>2</v>
      </c>
      <c r="E5" t="s">
        <v>8955</v>
      </c>
      <c r="F5">
        <v>200</v>
      </c>
      <c r="G5">
        <v>0</v>
      </c>
      <c r="H5" t="s">
        <v>1219</v>
      </c>
      <c r="I5" t="s">
        <v>8956</v>
      </c>
      <c r="J5" t="s">
        <v>61</v>
      </c>
      <c r="K5" t="s">
        <v>23</v>
      </c>
      <c r="L5" t="s">
        <v>24</v>
      </c>
      <c r="M5" t="s">
        <v>8957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8957</v>
      </c>
      <c r="U5" s="53" t="s">
        <v>9352</v>
      </c>
      <c r="V5">
        <v>1</v>
      </c>
    </row>
    <row r="6" spans="1:22" x14ac:dyDescent="0.25">
      <c r="A6" t="s">
        <v>110</v>
      </c>
      <c r="B6" t="s">
        <v>1223</v>
      </c>
      <c r="C6">
        <v>66.333333333333329</v>
      </c>
      <c r="D6">
        <v>3</v>
      </c>
      <c r="E6" t="s">
        <v>8958</v>
      </c>
      <c r="F6">
        <v>219</v>
      </c>
      <c r="G6">
        <v>0</v>
      </c>
      <c r="H6" t="s">
        <v>47</v>
      </c>
      <c r="I6" t="s">
        <v>8959</v>
      </c>
      <c r="J6" t="s">
        <v>8960</v>
      </c>
      <c r="K6" t="s">
        <v>4845</v>
      </c>
      <c r="L6" t="s">
        <v>3755</v>
      </c>
      <c r="M6" t="s">
        <v>23</v>
      </c>
      <c r="N6" t="s">
        <v>23</v>
      </c>
      <c r="O6" t="s">
        <v>24</v>
      </c>
      <c r="P6" t="s">
        <v>54</v>
      </c>
      <c r="Q6" t="s">
        <v>23</v>
      </c>
      <c r="R6" t="s">
        <v>24</v>
      </c>
      <c r="S6" t="s">
        <v>23</v>
      </c>
      <c r="T6" t="s">
        <v>8961</v>
      </c>
      <c r="U6" s="53" t="s">
        <v>45</v>
      </c>
      <c r="V6">
        <v>120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8962</v>
      </c>
      <c r="F7">
        <v>138</v>
      </c>
      <c r="G7">
        <v>38</v>
      </c>
      <c r="H7" t="s">
        <v>1219</v>
      </c>
      <c r="I7" t="s">
        <v>8963</v>
      </c>
      <c r="J7" t="s">
        <v>397</v>
      </c>
      <c r="K7" t="s">
        <v>23</v>
      </c>
      <c r="L7" t="s">
        <v>24</v>
      </c>
      <c r="M7" t="s">
        <v>8964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8964</v>
      </c>
      <c r="U7" s="52" t="s">
        <v>113</v>
      </c>
      <c r="V7">
        <v>5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8962</v>
      </c>
      <c r="F8">
        <v>138</v>
      </c>
      <c r="G8">
        <v>38</v>
      </c>
      <c r="H8" t="s">
        <v>1219</v>
      </c>
      <c r="I8" t="s">
        <v>8963</v>
      </c>
      <c r="J8" t="s">
        <v>397</v>
      </c>
      <c r="K8" t="s">
        <v>23</v>
      </c>
      <c r="L8" t="s">
        <v>24</v>
      </c>
      <c r="M8" t="s">
        <v>8964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8964</v>
      </c>
      <c r="U8" s="53" t="s">
        <v>1264</v>
      </c>
      <c r="V8">
        <v>5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8962</v>
      </c>
      <c r="F9">
        <v>138</v>
      </c>
      <c r="G9">
        <v>38</v>
      </c>
      <c r="H9" t="s">
        <v>1219</v>
      </c>
      <c r="I9" t="s">
        <v>8963</v>
      </c>
      <c r="J9" t="s">
        <v>397</v>
      </c>
      <c r="K9" t="s">
        <v>23</v>
      </c>
      <c r="L9" t="s">
        <v>24</v>
      </c>
      <c r="M9" t="s">
        <v>8964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8964</v>
      </c>
      <c r="U9" s="52" t="s">
        <v>137</v>
      </c>
      <c r="V9">
        <v>90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8965</v>
      </c>
      <c r="F10">
        <v>100</v>
      </c>
      <c r="G10">
        <v>0</v>
      </c>
      <c r="H10" t="s">
        <v>1219</v>
      </c>
      <c r="I10" t="s">
        <v>8966</v>
      </c>
      <c r="J10" t="s">
        <v>344</v>
      </c>
      <c r="K10" t="s">
        <v>23</v>
      </c>
      <c r="L10" t="s">
        <v>24</v>
      </c>
      <c r="M10" t="s">
        <v>8967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8967</v>
      </c>
      <c r="U10" s="53" t="s">
        <v>138</v>
      </c>
      <c r="V10">
        <v>90</v>
      </c>
    </row>
    <row r="11" spans="1:22" x14ac:dyDescent="0.25">
      <c r="A11" t="s">
        <v>28</v>
      </c>
      <c r="B11" t="s">
        <v>29</v>
      </c>
      <c r="C11">
        <v>50</v>
      </c>
      <c r="D11">
        <v>1</v>
      </c>
      <c r="E11" t="s">
        <v>8965</v>
      </c>
      <c r="F11">
        <v>100</v>
      </c>
      <c r="G11">
        <v>0</v>
      </c>
      <c r="H11" t="s">
        <v>1219</v>
      </c>
      <c r="I11" t="s">
        <v>8966</v>
      </c>
      <c r="J11" t="s">
        <v>344</v>
      </c>
      <c r="K11" t="s">
        <v>23</v>
      </c>
      <c r="L11" t="s">
        <v>24</v>
      </c>
      <c r="M11" t="s">
        <v>8967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8967</v>
      </c>
      <c r="U11" s="52" t="s">
        <v>46</v>
      </c>
      <c r="V11">
        <v>112</v>
      </c>
    </row>
    <row r="12" spans="1:22" x14ac:dyDescent="0.25">
      <c r="A12" t="s">
        <v>30</v>
      </c>
      <c r="B12" t="s">
        <v>31</v>
      </c>
      <c r="C12">
        <v>50</v>
      </c>
      <c r="D12">
        <v>1</v>
      </c>
      <c r="E12" t="s">
        <v>8965</v>
      </c>
      <c r="F12">
        <v>100</v>
      </c>
      <c r="G12">
        <v>0</v>
      </c>
      <c r="H12" t="s">
        <v>1219</v>
      </c>
      <c r="I12" t="s">
        <v>8966</v>
      </c>
      <c r="J12" t="s">
        <v>344</v>
      </c>
      <c r="K12" t="s">
        <v>23</v>
      </c>
      <c r="L12" t="s">
        <v>24</v>
      </c>
      <c r="M12" t="s">
        <v>8967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8967</v>
      </c>
      <c r="U12" s="53" t="s">
        <v>56</v>
      </c>
      <c r="V12">
        <v>75</v>
      </c>
    </row>
    <row r="13" spans="1:22" x14ac:dyDescent="0.25">
      <c r="A13" t="s">
        <v>139</v>
      </c>
      <c r="B13" t="s">
        <v>112</v>
      </c>
      <c r="C13">
        <v>83.333333333333329</v>
      </c>
      <c r="D13">
        <v>3</v>
      </c>
      <c r="E13" t="s">
        <v>8968</v>
      </c>
      <c r="F13">
        <v>250</v>
      </c>
      <c r="G13">
        <v>0</v>
      </c>
      <c r="H13" t="s">
        <v>22</v>
      </c>
      <c r="I13" t="s">
        <v>8969</v>
      </c>
      <c r="J13" t="s">
        <v>354</v>
      </c>
      <c r="K13" t="s">
        <v>23</v>
      </c>
      <c r="L13" t="s">
        <v>24</v>
      </c>
      <c r="M13" t="s">
        <v>8970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23</v>
      </c>
      <c r="T13" t="s">
        <v>8970</v>
      </c>
      <c r="U13" s="53" t="s">
        <v>1239</v>
      </c>
      <c r="V13">
        <v>37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8971</v>
      </c>
      <c r="F14">
        <v>106</v>
      </c>
      <c r="G14">
        <v>6</v>
      </c>
      <c r="H14" t="s">
        <v>1219</v>
      </c>
      <c r="I14" t="s">
        <v>8972</v>
      </c>
      <c r="J14" t="s">
        <v>306</v>
      </c>
      <c r="K14" t="s">
        <v>23</v>
      </c>
      <c r="L14" t="s">
        <v>24</v>
      </c>
      <c r="M14" t="s">
        <v>8973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8973</v>
      </c>
      <c r="U14" s="52" t="s">
        <v>42</v>
      </c>
      <c r="V14">
        <v>92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8971</v>
      </c>
      <c r="F15">
        <v>106</v>
      </c>
      <c r="G15">
        <v>6</v>
      </c>
      <c r="H15" t="s">
        <v>1219</v>
      </c>
      <c r="I15" t="s">
        <v>8972</v>
      </c>
      <c r="J15" t="s">
        <v>306</v>
      </c>
      <c r="K15" t="s">
        <v>23</v>
      </c>
      <c r="L15" t="s">
        <v>24</v>
      </c>
      <c r="M15" t="s">
        <v>8973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8973</v>
      </c>
      <c r="U15" s="53" t="s">
        <v>43</v>
      </c>
      <c r="V15">
        <v>92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8971</v>
      </c>
      <c r="F16">
        <v>106</v>
      </c>
      <c r="G16">
        <v>6</v>
      </c>
      <c r="H16" t="s">
        <v>1219</v>
      </c>
      <c r="I16" t="s">
        <v>8972</v>
      </c>
      <c r="J16" t="s">
        <v>306</v>
      </c>
      <c r="K16" t="s">
        <v>23</v>
      </c>
      <c r="L16" t="s">
        <v>24</v>
      </c>
      <c r="M16" t="s">
        <v>8973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8973</v>
      </c>
      <c r="U16" s="52" t="s">
        <v>139</v>
      </c>
      <c r="V16">
        <v>32</v>
      </c>
    </row>
    <row r="17" spans="1:22" x14ac:dyDescent="0.25">
      <c r="A17" t="s">
        <v>142</v>
      </c>
      <c r="B17" t="s">
        <v>143</v>
      </c>
      <c r="C17">
        <v>15</v>
      </c>
      <c r="D17">
        <v>1</v>
      </c>
      <c r="E17" t="s">
        <v>8974</v>
      </c>
      <c r="F17">
        <v>15</v>
      </c>
      <c r="G17">
        <v>0</v>
      </c>
      <c r="H17" t="s">
        <v>22</v>
      </c>
      <c r="I17" t="s">
        <v>6429</v>
      </c>
      <c r="J17" t="s">
        <v>8975</v>
      </c>
      <c r="K17" t="s">
        <v>7873</v>
      </c>
      <c r="L17" t="s">
        <v>6262</v>
      </c>
      <c r="M17" t="s">
        <v>8976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8977</v>
      </c>
      <c r="U17" s="53" t="s">
        <v>112</v>
      </c>
      <c r="V17">
        <v>32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8978</v>
      </c>
      <c r="F18">
        <v>100</v>
      </c>
      <c r="G18">
        <v>0</v>
      </c>
      <c r="H18" t="s">
        <v>1219</v>
      </c>
      <c r="I18" t="s">
        <v>8979</v>
      </c>
      <c r="J18" t="s">
        <v>322</v>
      </c>
      <c r="K18" t="s">
        <v>23</v>
      </c>
      <c r="L18" t="s">
        <v>24</v>
      </c>
      <c r="M18" t="s">
        <v>8980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8980</v>
      </c>
      <c r="U18" s="52" t="s">
        <v>110</v>
      </c>
      <c r="V18">
        <v>23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8978</v>
      </c>
      <c r="F19">
        <v>100</v>
      </c>
      <c r="G19">
        <v>0</v>
      </c>
      <c r="H19" t="s">
        <v>1219</v>
      </c>
      <c r="I19" t="s">
        <v>8979</v>
      </c>
      <c r="J19" t="s">
        <v>322</v>
      </c>
      <c r="K19" t="s">
        <v>23</v>
      </c>
      <c r="L19" t="s">
        <v>24</v>
      </c>
      <c r="M19" t="s">
        <v>8980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8980</v>
      </c>
      <c r="U19" s="53" t="s">
        <v>146</v>
      </c>
      <c r="V19">
        <v>2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8978</v>
      </c>
      <c r="F20">
        <v>100</v>
      </c>
      <c r="G20">
        <v>0</v>
      </c>
      <c r="H20" t="s">
        <v>1219</v>
      </c>
      <c r="I20" t="s">
        <v>8979</v>
      </c>
      <c r="J20" t="s">
        <v>322</v>
      </c>
      <c r="K20" t="s">
        <v>23</v>
      </c>
      <c r="L20" t="s">
        <v>24</v>
      </c>
      <c r="M20" t="s">
        <v>8980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8980</v>
      </c>
      <c r="U20" s="53" t="s">
        <v>1223</v>
      </c>
      <c r="V20">
        <v>21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8981</v>
      </c>
      <c r="F21">
        <v>106</v>
      </c>
      <c r="G21">
        <v>6</v>
      </c>
      <c r="H21" t="s">
        <v>1219</v>
      </c>
      <c r="I21" t="s">
        <v>8982</v>
      </c>
      <c r="J21" t="s">
        <v>309</v>
      </c>
      <c r="K21" t="s">
        <v>23</v>
      </c>
      <c r="L21" t="s">
        <v>24</v>
      </c>
      <c r="M21" t="s">
        <v>8980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8980</v>
      </c>
      <c r="U21" s="52" t="s">
        <v>152</v>
      </c>
      <c r="V21">
        <v>13</v>
      </c>
    </row>
    <row r="22" spans="1:22" x14ac:dyDescent="0.25">
      <c r="A22" t="s">
        <v>28</v>
      </c>
      <c r="B22" t="s">
        <v>29</v>
      </c>
      <c r="C22">
        <v>50</v>
      </c>
      <c r="D22">
        <v>1</v>
      </c>
      <c r="E22" t="s">
        <v>8981</v>
      </c>
      <c r="F22">
        <v>106</v>
      </c>
      <c r="G22">
        <v>6</v>
      </c>
      <c r="H22" t="s">
        <v>1219</v>
      </c>
      <c r="I22" t="s">
        <v>8982</v>
      </c>
      <c r="J22" t="s">
        <v>309</v>
      </c>
      <c r="K22" t="s">
        <v>23</v>
      </c>
      <c r="L22" t="s">
        <v>24</v>
      </c>
      <c r="M22" t="s">
        <v>8980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8980</v>
      </c>
      <c r="U22" s="53" t="s">
        <v>153</v>
      </c>
      <c r="V22">
        <v>13</v>
      </c>
    </row>
    <row r="23" spans="1:22" x14ac:dyDescent="0.25">
      <c r="A23" t="s">
        <v>30</v>
      </c>
      <c r="B23" t="s">
        <v>31</v>
      </c>
      <c r="C23">
        <v>50</v>
      </c>
      <c r="D23">
        <v>1</v>
      </c>
      <c r="E23" t="s">
        <v>8981</v>
      </c>
      <c r="F23">
        <v>106</v>
      </c>
      <c r="G23">
        <v>6</v>
      </c>
      <c r="H23" t="s">
        <v>1219</v>
      </c>
      <c r="I23" t="s">
        <v>8982</v>
      </c>
      <c r="J23" t="s">
        <v>309</v>
      </c>
      <c r="K23" t="s">
        <v>23</v>
      </c>
      <c r="L23" t="s">
        <v>24</v>
      </c>
      <c r="M23" t="s">
        <v>8980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8980</v>
      </c>
      <c r="U23" s="52" t="s">
        <v>150</v>
      </c>
      <c r="V23">
        <v>12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8983</v>
      </c>
      <c r="F24">
        <v>200</v>
      </c>
      <c r="G24">
        <v>0</v>
      </c>
      <c r="H24" t="s">
        <v>1219</v>
      </c>
      <c r="I24" t="s">
        <v>8984</v>
      </c>
      <c r="J24" t="s">
        <v>312</v>
      </c>
      <c r="K24" t="s">
        <v>23</v>
      </c>
      <c r="L24" t="s">
        <v>24</v>
      </c>
      <c r="M24" t="s">
        <v>8985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8985</v>
      </c>
      <c r="U24" s="53" t="s">
        <v>151</v>
      </c>
      <c r="V24">
        <v>12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8983</v>
      </c>
      <c r="F25">
        <v>200</v>
      </c>
      <c r="G25">
        <v>0</v>
      </c>
      <c r="H25" t="s">
        <v>1219</v>
      </c>
      <c r="I25" t="s">
        <v>8984</v>
      </c>
      <c r="J25" t="s">
        <v>312</v>
      </c>
      <c r="K25" t="s">
        <v>23</v>
      </c>
      <c r="L25" t="s">
        <v>24</v>
      </c>
      <c r="M25" t="s">
        <v>8985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23</v>
      </c>
      <c r="T25" t="s">
        <v>8985</v>
      </c>
      <c r="U25" s="52" t="s">
        <v>36</v>
      </c>
      <c r="V25">
        <v>15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8983</v>
      </c>
      <c r="F26">
        <v>200</v>
      </c>
      <c r="G26">
        <v>0</v>
      </c>
      <c r="H26" t="s">
        <v>1219</v>
      </c>
      <c r="I26" t="s">
        <v>8984</v>
      </c>
      <c r="J26" t="s">
        <v>312</v>
      </c>
      <c r="K26" t="s">
        <v>23</v>
      </c>
      <c r="L26" t="s">
        <v>24</v>
      </c>
      <c r="M26" t="s">
        <v>8985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8985</v>
      </c>
      <c r="U26" s="53" t="s">
        <v>37</v>
      </c>
      <c r="V26">
        <v>15</v>
      </c>
    </row>
    <row r="27" spans="1:22" x14ac:dyDescent="0.25">
      <c r="A27" t="s">
        <v>42</v>
      </c>
      <c r="B27" t="s">
        <v>43</v>
      </c>
      <c r="C27">
        <v>66.666666666666671</v>
      </c>
      <c r="D27">
        <v>3</v>
      </c>
      <c r="E27" t="s">
        <v>8983</v>
      </c>
      <c r="F27">
        <v>200</v>
      </c>
      <c r="G27">
        <v>0</v>
      </c>
      <c r="H27" t="s">
        <v>1219</v>
      </c>
      <c r="I27" t="s">
        <v>8984</v>
      </c>
      <c r="J27" t="s">
        <v>312</v>
      </c>
      <c r="K27" t="s">
        <v>23</v>
      </c>
      <c r="L27" t="s">
        <v>24</v>
      </c>
      <c r="M27" t="s">
        <v>8985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8985</v>
      </c>
      <c r="U27" s="52" t="s">
        <v>38</v>
      </c>
      <c r="V27">
        <v>25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8986</v>
      </c>
      <c r="F28">
        <v>106</v>
      </c>
      <c r="G28">
        <v>6</v>
      </c>
      <c r="H28" t="s">
        <v>1219</v>
      </c>
      <c r="I28" t="s">
        <v>8987</v>
      </c>
      <c r="J28" t="s">
        <v>306</v>
      </c>
      <c r="K28" t="s">
        <v>23</v>
      </c>
      <c r="L28" t="s">
        <v>24</v>
      </c>
      <c r="M28" t="s">
        <v>8988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8988</v>
      </c>
      <c r="U28" s="53" t="s">
        <v>39</v>
      </c>
      <c r="V28">
        <v>25</v>
      </c>
    </row>
    <row r="29" spans="1:22" x14ac:dyDescent="0.25">
      <c r="A29" t="s">
        <v>28</v>
      </c>
      <c r="B29" t="s">
        <v>29</v>
      </c>
      <c r="C29">
        <v>50</v>
      </c>
      <c r="D29">
        <v>1</v>
      </c>
      <c r="E29" t="s">
        <v>8986</v>
      </c>
      <c r="F29">
        <v>106</v>
      </c>
      <c r="G29">
        <v>6</v>
      </c>
      <c r="H29" t="s">
        <v>1219</v>
      </c>
      <c r="I29" t="s">
        <v>8987</v>
      </c>
      <c r="J29" t="s">
        <v>306</v>
      </c>
      <c r="K29" t="s">
        <v>23</v>
      </c>
      <c r="L29" t="s">
        <v>24</v>
      </c>
      <c r="M29" t="s">
        <v>8988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8988</v>
      </c>
      <c r="U29" s="52" t="s">
        <v>34</v>
      </c>
      <c r="V29">
        <v>7</v>
      </c>
    </row>
    <row r="30" spans="1:22" x14ac:dyDescent="0.25">
      <c r="A30" t="s">
        <v>30</v>
      </c>
      <c r="B30" t="s">
        <v>31</v>
      </c>
      <c r="C30">
        <v>50</v>
      </c>
      <c r="D30">
        <v>1</v>
      </c>
      <c r="E30" t="s">
        <v>8986</v>
      </c>
      <c r="F30">
        <v>106</v>
      </c>
      <c r="G30">
        <v>6</v>
      </c>
      <c r="H30" t="s">
        <v>1219</v>
      </c>
      <c r="I30" t="s">
        <v>8987</v>
      </c>
      <c r="J30" t="s">
        <v>306</v>
      </c>
      <c r="K30" t="s">
        <v>23</v>
      </c>
      <c r="L30" t="s">
        <v>24</v>
      </c>
      <c r="M30" t="s">
        <v>8988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8988</v>
      </c>
      <c r="U30" s="53" t="s">
        <v>35</v>
      </c>
      <c r="V30">
        <v>7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8989</v>
      </c>
      <c r="F31">
        <v>100</v>
      </c>
      <c r="G31">
        <v>0</v>
      </c>
      <c r="H31" t="s">
        <v>1219</v>
      </c>
      <c r="I31" t="s">
        <v>8990</v>
      </c>
      <c r="J31" t="s">
        <v>311</v>
      </c>
      <c r="K31" t="s">
        <v>23</v>
      </c>
      <c r="L31" t="s">
        <v>24</v>
      </c>
      <c r="M31" t="s">
        <v>8991</v>
      </c>
      <c r="N31" t="s">
        <v>23</v>
      </c>
      <c r="O31" t="s">
        <v>32</v>
      </c>
      <c r="P31" t="s">
        <v>26</v>
      </c>
      <c r="Q31" t="s">
        <v>33</v>
      </c>
      <c r="R31" t="s">
        <v>24</v>
      </c>
      <c r="S31" t="s">
        <v>8992</v>
      </c>
      <c r="T31" t="s">
        <v>8993</v>
      </c>
      <c r="U31" s="52" t="s">
        <v>148</v>
      </c>
      <c r="V31">
        <v>6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8989</v>
      </c>
      <c r="F32">
        <v>100</v>
      </c>
      <c r="G32">
        <v>0</v>
      </c>
      <c r="H32" t="s">
        <v>1219</v>
      </c>
      <c r="I32" t="s">
        <v>8990</v>
      </c>
      <c r="J32" t="s">
        <v>311</v>
      </c>
      <c r="K32" t="s">
        <v>23</v>
      </c>
      <c r="L32" t="s">
        <v>24</v>
      </c>
      <c r="M32" t="s">
        <v>8991</v>
      </c>
      <c r="N32" t="s">
        <v>23</v>
      </c>
      <c r="O32" t="s">
        <v>32</v>
      </c>
      <c r="P32" t="s">
        <v>26</v>
      </c>
      <c r="Q32" t="s">
        <v>33</v>
      </c>
      <c r="R32" t="s">
        <v>24</v>
      </c>
      <c r="S32" t="s">
        <v>8992</v>
      </c>
      <c r="T32" t="s">
        <v>8993</v>
      </c>
      <c r="U32" s="53" t="s">
        <v>149</v>
      </c>
      <c r="V32">
        <v>6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8989</v>
      </c>
      <c r="F33">
        <v>100</v>
      </c>
      <c r="G33">
        <v>0</v>
      </c>
      <c r="H33" t="s">
        <v>1219</v>
      </c>
      <c r="I33" t="s">
        <v>8990</v>
      </c>
      <c r="J33" t="s">
        <v>311</v>
      </c>
      <c r="K33" t="s">
        <v>23</v>
      </c>
      <c r="L33" t="s">
        <v>24</v>
      </c>
      <c r="M33" t="s">
        <v>8991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8992</v>
      </c>
      <c r="T33" t="s">
        <v>8993</v>
      </c>
      <c r="U33" s="52" t="s">
        <v>278</v>
      </c>
      <c r="V33">
        <v>29</v>
      </c>
    </row>
    <row r="34" spans="1:22" x14ac:dyDescent="0.25">
      <c r="A34" t="s">
        <v>42</v>
      </c>
      <c r="B34" t="s">
        <v>43</v>
      </c>
      <c r="C34">
        <v>66.666666666666671</v>
      </c>
      <c r="D34">
        <v>6</v>
      </c>
      <c r="E34" t="s">
        <v>8994</v>
      </c>
      <c r="F34">
        <v>200</v>
      </c>
      <c r="G34">
        <v>0</v>
      </c>
      <c r="H34" t="s">
        <v>22</v>
      </c>
      <c r="I34" t="s">
        <v>8995</v>
      </c>
      <c r="J34" t="s">
        <v>306</v>
      </c>
      <c r="K34" t="s">
        <v>23</v>
      </c>
      <c r="L34" t="s">
        <v>24</v>
      </c>
      <c r="M34" t="s">
        <v>8996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8997</v>
      </c>
      <c r="U34" s="53" t="s">
        <v>284</v>
      </c>
      <c r="V34">
        <v>29</v>
      </c>
    </row>
    <row r="35" spans="1:22" x14ac:dyDescent="0.25">
      <c r="A35" t="s">
        <v>186</v>
      </c>
      <c r="B35" t="s">
        <v>187</v>
      </c>
      <c r="C35">
        <v>50</v>
      </c>
      <c r="D35">
        <v>6</v>
      </c>
      <c r="E35" t="s">
        <v>8998</v>
      </c>
      <c r="F35">
        <v>200</v>
      </c>
      <c r="G35">
        <v>0</v>
      </c>
      <c r="H35" t="s">
        <v>22</v>
      </c>
      <c r="I35" t="s">
        <v>8999</v>
      </c>
      <c r="J35" t="s">
        <v>1246</v>
      </c>
      <c r="K35" t="s">
        <v>23</v>
      </c>
      <c r="L35" t="s">
        <v>24</v>
      </c>
      <c r="M35" t="s">
        <v>9000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9000</v>
      </c>
      <c r="U35" s="52" t="s">
        <v>279</v>
      </c>
      <c r="V35">
        <v>14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9001</v>
      </c>
      <c r="F36">
        <v>100</v>
      </c>
      <c r="G36">
        <v>0</v>
      </c>
      <c r="H36" t="s">
        <v>1219</v>
      </c>
      <c r="I36" t="s">
        <v>9002</v>
      </c>
      <c r="J36" t="s">
        <v>317</v>
      </c>
      <c r="K36" t="s">
        <v>23</v>
      </c>
      <c r="L36" t="s">
        <v>24</v>
      </c>
      <c r="M36" t="s">
        <v>9003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9003</v>
      </c>
      <c r="U36" s="53" t="s">
        <v>285</v>
      </c>
      <c r="V36">
        <v>13</v>
      </c>
    </row>
    <row r="37" spans="1:22" x14ac:dyDescent="0.25">
      <c r="A37" t="s">
        <v>28</v>
      </c>
      <c r="B37" t="s">
        <v>29</v>
      </c>
      <c r="C37">
        <v>50</v>
      </c>
      <c r="D37">
        <v>1</v>
      </c>
      <c r="E37" t="s">
        <v>9001</v>
      </c>
      <c r="F37">
        <v>100</v>
      </c>
      <c r="G37">
        <v>0</v>
      </c>
      <c r="H37" t="s">
        <v>1219</v>
      </c>
      <c r="I37" t="s">
        <v>9002</v>
      </c>
      <c r="J37" t="s">
        <v>317</v>
      </c>
      <c r="K37" t="s">
        <v>23</v>
      </c>
      <c r="L37" t="s">
        <v>24</v>
      </c>
      <c r="M37" t="s">
        <v>9003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9003</v>
      </c>
      <c r="U37" s="53" t="s">
        <v>9484</v>
      </c>
      <c r="V37">
        <v>1</v>
      </c>
    </row>
    <row r="38" spans="1:22" x14ac:dyDescent="0.25">
      <c r="A38" t="s">
        <v>30</v>
      </c>
      <c r="B38" t="s">
        <v>31</v>
      </c>
      <c r="C38">
        <v>50</v>
      </c>
      <c r="D38">
        <v>1</v>
      </c>
      <c r="E38" t="s">
        <v>9001</v>
      </c>
      <c r="F38">
        <v>100</v>
      </c>
      <c r="G38">
        <v>0</v>
      </c>
      <c r="H38" t="s">
        <v>1219</v>
      </c>
      <c r="I38" t="s">
        <v>9002</v>
      </c>
      <c r="J38" t="s">
        <v>317</v>
      </c>
      <c r="K38" t="s">
        <v>23</v>
      </c>
      <c r="L38" t="s">
        <v>24</v>
      </c>
      <c r="M38" t="s">
        <v>9003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9003</v>
      </c>
      <c r="U38" s="52" t="s">
        <v>30</v>
      </c>
      <c r="V38">
        <v>270</v>
      </c>
    </row>
    <row r="39" spans="1:22" x14ac:dyDescent="0.25">
      <c r="A39" t="s">
        <v>139</v>
      </c>
      <c r="B39" t="s">
        <v>112</v>
      </c>
      <c r="C39">
        <v>90</v>
      </c>
      <c r="D39">
        <v>2</v>
      </c>
      <c r="E39" t="s">
        <v>9004</v>
      </c>
      <c r="F39">
        <v>178.73</v>
      </c>
      <c r="G39">
        <v>38</v>
      </c>
      <c r="H39" t="s">
        <v>1222</v>
      </c>
      <c r="I39" t="s">
        <v>9005</v>
      </c>
      <c r="J39" t="s">
        <v>9006</v>
      </c>
      <c r="K39" t="s">
        <v>5219</v>
      </c>
      <c r="L39" t="s">
        <v>9007</v>
      </c>
      <c r="M39" t="s">
        <v>9008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9009</v>
      </c>
      <c r="T39" t="s">
        <v>9010</v>
      </c>
      <c r="U39" s="53" t="s">
        <v>31</v>
      </c>
      <c r="V39">
        <v>268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9011</v>
      </c>
      <c r="F40">
        <v>200</v>
      </c>
      <c r="G40">
        <v>0</v>
      </c>
      <c r="H40" t="s">
        <v>22</v>
      </c>
      <c r="I40" t="s">
        <v>9012</v>
      </c>
      <c r="J40" t="s">
        <v>359</v>
      </c>
      <c r="K40" t="s">
        <v>23</v>
      </c>
      <c r="L40" t="s">
        <v>24</v>
      </c>
      <c r="M40" t="s">
        <v>9013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9013</v>
      </c>
      <c r="U40" s="53" t="s">
        <v>1254</v>
      </c>
      <c r="V40">
        <v>2</v>
      </c>
    </row>
    <row r="41" spans="1:22" x14ac:dyDescent="0.25">
      <c r="A41" t="s">
        <v>137</v>
      </c>
      <c r="B41" t="s">
        <v>138</v>
      </c>
      <c r="C41">
        <v>10</v>
      </c>
      <c r="D41">
        <v>50</v>
      </c>
      <c r="E41" t="s">
        <v>9014</v>
      </c>
      <c r="F41">
        <v>485</v>
      </c>
      <c r="G41">
        <v>0</v>
      </c>
      <c r="H41" t="s">
        <v>47</v>
      </c>
      <c r="I41" t="s">
        <v>4207</v>
      </c>
      <c r="J41" t="s">
        <v>9015</v>
      </c>
      <c r="K41" t="s">
        <v>9016</v>
      </c>
      <c r="L41" t="s">
        <v>1385</v>
      </c>
      <c r="M41" t="s">
        <v>9017</v>
      </c>
      <c r="N41" t="s">
        <v>23</v>
      </c>
      <c r="O41" t="s">
        <v>53</v>
      </c>
      <c r="P41" t="s">
        <v>54</v>
      </c>
      <c r="Q41" t="s">
        <v>55</v>
      </c>
      <c r="R41" t="s">
        <v>24</v>
      </c>
      <c r="S41" t="s">
        <v>23</v>
      </c>
      <c r="T41" t="s">
        <v>9018</v>
      </c>
      <c r="U41" s="52" t="s">
        <v>28</v>
      </c>
      <c r="V41">
        <v>213</v>
      </c>
    </row>
    <row r="42" spans="1:22" x14ac:dyDescent="0.25">
      <c r="A42" t="s">
        <v>186</v>
      </c>
      <c r="B42" t="s">
        <v>187</v>
      </c>
      <c r="C42">
        <v>50</v>
      </c>
      <c r="D42">
        <v>6</v>
      </c>
      <c r="E42" t="s">
        <v>9019</v>
      </c>
      <c r="F42">
        <v>200</v>
      </c>
      <c r="G42">
        <v>0</v>
      </c>
      <c r="H42" t="s">
        <v>22</v>
      </c>
      <c r="I42" t="s">
        <v>9020</v>
      </c>
      <c r="J42" t="s">
        <v>305</v>
      </c>
      <c r="K42" t="s">
        <v>23</v>
      </c>
      <c r="L42" t="s">
        <v>24</v>
      </c>
      <c r="M42" t="s">
        <v>9021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9022</v>
      </c>
      <c r="U42" s="53" t="s">
        <v>29</v>
      </c>
      <c r="V42">
        <v>211</v>
      </c>
    </row>
    <row r="43" spans="1:22" x14ac:dyDescent="0.25">
      <c r="A43" t="s">
        <v>20</v>
      </c>
      <c r="B43" t="s">
        <v>1254</v>
      </c>
      <c r="C43">
        <v>33.130000000000003</v>
      </c>
      <c r="D43">
        <v>2</v>
      </c>
      <c r="E43" t="s">
        <v>9023</v>
      </c>
      <c r="F43">
        <v>107.7</v>
      </c>
      <c r="G43">
        <v>7</v>
      </c>
      <c r="H43" t="s">
        <v>47</v>
      </c>
      <c r="I43" t="s">
        <v>6688</v>
      </c>
      <c r="J43" t="s">
        <v>6689</v>
      </c>
      <c r="K43" t="s">
        <v>1367</v>
      </c>
      <c r="L43" t="s">
        <v>6690</v>
      </c>
      <c r="M43" t="s">
        <v>9024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9025</v>
      </c>
      <c r="T43" t="s">
        <v>9024</v>
      </c>
      <c r="U43" s="53" t="s">
        <v>1254</v>
      </c>
      <c r="V43">
        <v>2</v>
      </c>
    </row>
    <row r="44" spans="1:22" x14ac:dyDescent="0.25">
      <c r="A44" t="s">
        <v>28</v>
      </c>
      <c r="B44" t="s">
        <v>1254</v>
      </c>
      <c r="C44">
        <v>34.44</v>
      </c>
      <c r="D44">
        <v>1</v>
      </c>
      <c r="E44" t="s">
        <v>9023</v>
      </c>
      <c r="F44">
        <v>107.7</v>
      </c>
      <c r="G44">
        <v>7</v>
      </c>
      <c r="H44" t="s">
        <v>47</v>
      </c>
      <c r="I44" t="s">
        <v>6688</v>
      </c>
      <c r="J44" t="s">
        <v>6689</v>
      </c>
      <c r="K44" t="s">
        <v>1367</v>
      </c>
      <c r="L44" t="s">
        <v>6690</v>
      </c>
      <c r="M44" t="s">
        <v>9024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9025</v>
      </c>
      <c r="T44" t="s">
        <v>9024</v>
      </c>
      <c r="U44" s="52" t="s">
        <v>20</v>
      </c>
      <c r="V44">
        <v>199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9026</v>
      </c>
      <c r="F45">
        <v>100</v>
      </c>
      <c r="G45">
        <v>0</v>
      </c>
      <c r="H45" t="s">
        <v>1219</v>
      </c>
      <c r="I45" t="s">
        <v>9027</v>
      </c>
      <c r="J45" t="s">
        <v>328</v>
      </c>
      <c r="K45" t="s">
        <v>23</v>
      </c>
      <c r="L45" t="s">
        <v>24</v>
      </c>
      <c r="M45" t="s">
        <v>9028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9028</v>
      </c>
      <c r="U45" s="53" t="s">
        <v>21</v>
      </c>
      <c r="V45">
        <v>196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9026</v>
      </c>
      <c r="F46">
        <v>100</v>
      </c>
      <c r="G46">
        <v>0</v>
      </c>
      <c r="H46" t="s">
        <v>1219</v>
      </c>
      <c r="I46" t="s">
        <v>9027</v>
      </c>
      <c r="J46" t="s">
        <v>328</v>
      </c>
      <c r="K46" t="s">
        <v>23</v>
      </c>
      <c r="L46" t="s">
        <v>24</v>
      </c>
      <c r="M46" t="s">
        <v>9028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9028</v>
      </c>
      <c r="U46" s="53" t="s">
        <v>1254</v>
      </c>
      <c r="V46">
        <v>3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9026</v>
      </c>
      <c r="F47">
        <v>100</v>
      </c>
      <c r="G47">
        <v>0</v>
      </c>
      <c r="H47" t="s">
        <v>1219</v>
      </c>
      <c r="I47" t="s">
        <v>9027</v>
      </c>
      <c r="J47" t="s">
        <v>328</v>
      </c>
      <c r="K47" t="s">
        <v>23</v>
      </c>
      <c r="L47" t="s">
        <v>24</v>
      </c>
      <c r="M47" t="s">
        <v>9028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9028</v>
      </c>
      <c r="U47" s="52" t="s">
        <v>115</v>
      </c>
      <c r="V47">
        <v>56</v>
      </c>
    </row>
    <row r="48" spans="1:22" x14ac:dyDescent="0.25">
      <c r="A48" t="s">
        <v>137</v>
      </c>
      <c r="B48" t="s">
        <v>138</v>
      </c>
      <c r="C48">
        <v>10</v>
      </c>
      <c r="D48">
        <v>20</v>
      </c>
      <c r="E48" t="s">
        <v>9029</v>
      </c>
      <c r="F48">
        <v>196</v>
      </c>
      <c r="G48">
        <v>0</v>
      </c>
      <c r="H48" t="s">
        <v>47</v>
      </c>
      <c r="I48" t="s">
        <v>9030</v>
      </c>
      <c r="J48" t="s">
        <v>9031</v>
      </c>
      <c r="K48" t="s">
        <v>9032</v>
      </c>
      <c r="L48" t="s">
        <v>1369</v>
      </c>
      <c r="M48" t="s">
        <v>9022</v>
      </c>
      <c r="N48" t="s">
        <v>23</v>
      </c>
      <c r="O48" t="s">
        <v>53</v>
      </c>
      <c r="P48" t="s">
        <v>54</v>
      </c>
      <c r="Q48" t="s">
        <v>55</v>
      </c>
      <c r="R48" t="s">
        <v>24</v>
      </c>
      <c r="S48" t="s">
        <v>23</v>
      </c>
      <c r="T48" t="s">
        <v>9033</v>
      </c>
      <c r="U48" s="53" t="s">
        <v>116</v>
      </c>
      <c r="V48">
        <v>56</v>
      </c>
    </row>
    <row r="49" spans="1:22" x14ac:dyDescent="0.25">
      <c r="A49" t="s">
        <v>137</v>
      </c>
      <c r="B49" t="s">
        <v>138</v>
      </c>
      <c r="C49">
        <v>10</v>
      </c>
      <c r="D49">
        <v>20</v>
      </c>
      <c r="E49" t="s">
        <v>9034</v>
      </c>
      <c r="F49">
        <v>196</v>
      </c>
      <c r="G49">
        <v>0</v>
      </c>
      <c r="H49" t="s">
        <v>47</v>
      </c>
      <c r="I49" t="s">
        <v>7191</v>
      </c>
      <c r="J49" t="s">
        <v>9035</v>
      </c>
      <c r="K49" t="s">
        <v>9036</v>
      </c>
      <c r="L49" t="s">
        <v>9037</v>
      </c>
      <c r="M49" t="s">
        <v>9038</v>
      </c>
      <c r="N49" t="s">
        <v>23</v>
      </c>
      <c r="O49" t="s">
        <v>53</v>
      </c>
      <c r="P49" t="s">
        <v>54</v>
      </c>
      <c r="Q49" t="s">
        <v>55</v>
      </c>
      <c r="R49" t="s">
        <v>24</v>
      </c>
      <c r="S49" t="s">
        <v>23</v>
      </c>
      <c r="T49" t="s">
        <v>9038</v>
      </c>
      <c r="U49" s="52" t="s">
        <v>232</v>
      </c>
      <c r="V49">
        <v>50</v>
      </c>
    </row>
    <row r="50" spans="1:22" x14ac:dyDescent="0.25">
      <c r="A50" t="s">
        <v>186</v>
      </c>
      <c r="B50" t="s">
        <v>187</v>
      </c>
      <c r="C50">
        <v>50</v>
      </c>
      <c r="D50">
        <v>6</v>
      </c>
      <c r="E50" t="s">
        <v>9039</v>
      </c>
      <c r="F50">
        <v>200</v>
      </c>
      <c r="G50">
        <v>0</v>
      </c>
      <c r="H50" t="s">
        <v>22</v>
      </c>
      <c r="I50" t="s">
        <v>9040</v>
      </c>
      <c r="J50" t="s">
        <v>316</v>
      </c>
      <c r="K50" t="s">
        <v>23</v>
      </c>
      <c r="L50" t="s">
        <v>24</v>
      </c>
      <c r="M50" t="s">
        <v>9041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9041</v>
      </c>
      <c r="U50" s="53" t="s">
        <v>7605</v>
      </c>
      <c r="V50">
        <v>50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9042</v>
      </c>
      <c r="F51">
        <v>100</v>
      </c>
      <c r="G51">
        <v>0</v>
      </c>
      <c r="H51" t="s">
        <v>1219</v>
      </c>
      <c r="I51" t="s">
        <v>9043</v>
      </c>
      <c r="J51" t="s">
        <v>1240</v>
      </c>
      <c r="K51" t="s">
        <v>23</v>
      </c>
      <c r="L51" t="s">
        <v>24</v>
      </c>
      <c r="M51" t="s">
        <v>9044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9044</v>
      </c>
      <c r="U51" s="52" t="s">
        <v>142</v>
      </c>
      <c r="V51">
        <v>3</v>
      </c>
    </row>
    <row r="52" spans="1:22" x14ac:dyDescent="0.25">
      <c r="A52" t="s">
        <v>28</v>
      </c>
      <c r="B52" t="s">
        <v>29</v>
      </c>
      <c r="C52">
        <v>50</v>
      </c>
      <c r="D52">
        <v>1</v>
      </c>
      <c r="E52" t="s">
        <v>9042</v>
      </c>
      <c r="F52">
        <v>100</v>
      </c>
      <c r="G52">
        <v>0</v>
      </c>
      <c r="H52" t="s">
        <v>1219</v>
      </c>
      <c r="I52" t="s">
        <v>9043</v>
      </c>
      <c r="J52" t="s">
        <v>1240</v>
      </c>
      <c r="K52" t="s">
        <v>23</v>
      </c>
      <c r="L52" t="s">
        <v>24</v>
      </c>
      <c r="M52" t="s">
        <v>9044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9044</v>
      </c>
      <c r="U52" s="53" t="s">
        <v>143</v>
      </c>
      <c r="V52">
        <v>3</v>
      </c>
    </row>
    <row r="53" spans="1:22" x14ac:dyDescent="0.25">
      <c r="A53" t="s">
        <v>30</v>
      </c>
      <c r="B53" t="s">
        <v>31</v>
      </c>
      <c r="C53">
        <v>50</v>
      </c>
      <c r="D53">
        <v>1</v>
      </c>
      <c r="E53" t="s">
        <v>9042</v>
      </c>
      <c r="F53">
        <v>100</v>
      </c>
      <c r="G53">
        <v>0</v>
      </c>
      <c r="H53" t="s">
        <v>1219</v>
      </c>
      <c r="I53" t="s">
        <v>9043</v>
      </c>
      <c r="J53" t="s">
        <v>1240</v>
      </c>
      <c r="K53" t="s">
        <v>23</v>
      </c>
      <c r="L53" t="s">
        <v>24</v>
      </c>
      <c r="M53" t="s">
        <v>9044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9044</v>
      </c>
      <c r="U53" s="52" t="s">
        <v>1173</v>
      </c>
      <c r="V53">
        <v>2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9045</v>
      </c>
      <c r="F54">
        <v>100</v>
      </c>
      <c r="G54">
        <v>0</v>
      </c>
      <c r="H54" t="s">
        <v>1219</v>
      </c>
      <c r="I54" t="s">
        <v>9046</v>
      </c>
      <c r="J54" t="s">
        <v>1224</v>
      </c>
      <c r="K54" t="s">
        <v>23</v>
      </c>
      <c r="L54" t="s">
        <v>24</v>
      </c>
      <c r="M54" t="s">
        <v>9047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9047</v>
      </c>
      <c r="U54" s="53" t="s">
        <v>158</v>
      </c>
      <c r="V54">
        <v>2</v>
      </c>
    </row>
    <row r="55" spans="1:22" x14ac:dyDescent="0.25">
      <c r="A55" t="s">
        <v>28</v>
      </c>
      <c r="B55" t="s">
        <v>29</v>
      </c>
      <c r="C55">
        <v>50</v>
      </c>
      <c r="D55">
        <v>1</v>
      </c>
      <c r="E55" t="s">
        <v>9045</v>
      </c>
      <c r="F55">
        <v>100</v>
      </c>
      <c r="G55">
        <v>0</v>
      </c>
      <c r="H55" t="s">
        <v>1219</v>
      </c>
      <c r="I55" t="s">
        <v>9046</v>
      </c>
      <c r="J55" t="s">
        <v>1224</v>
      </c>
      <c r="K55" t="s">
        <v>23</v>
      </c>
      <c r="L55" t="s">
        <v>24</v>
      </c>
      <c r="M55" t="s">
        <v>9047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9047</v>
      </c>
      <c r="U55" s="52" t="s">
        <v>1248</v>
      </c>
      <c r="V55">
        <v>1645</v>
      </c>
    </row>
    <row r="56" spans="1:22" x14ac:dyDescent="0.25">
      <c r="A56" t="s">
        <v>30</v>
      </c>
      <c r="B56" t="s">
        <v>31</v>
      </c>
      <c r="C56">
        <v>50</v>
      </c>
      <c r="D56">
        <v>1</v>
      </c>
      <c r="E56" t="s">
        <v>9045</v>
      </c>
      <c r="F56">
        <v>100</v>
      </c>
      <c r="G56">
        <v>0</v>
      </c>
      <c r="H56" t="s">
        <v>1219</v>
      </c>
      <c r="I56" t="s">
        <v>9046</v>
      </c>
      <c r="J56" t="s">
        <v>1224</v>
      </c>
      <c r="K56" t="s">
        <v>23</v>
      </c>
      <c r="L56" t="s">
        <v>24</v>
      </c>
      <c r="M56" t="s">
        <v>9047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9047</v>
      </c>
    </row>
    <row r="57" spans="1:22" x14ac:dyDescent="0.25">
      <c r="A57" t="s">
        <v>42</v>
      </c>
      <c r="B57" t="s">
        <v>43</v>
      </c>
      <c r="C57">
        <v>66.666666666666671</v>
      </c>
      <c r="D57">
        <v>6</v>
      </c>
      <c r="E57" t="s">
        <v>9048</v>
      </c>
      <c r="F57">
        <v>200</v>
      </c>
      <c r="G57">
        <v>0</v>
      </c>
      <c r="H57" t="s">
        <v>1219</v>
      </c>
      <c r="I57" t="s">
        <v>6733</v>
      </c>
      <c r="J57" t="s">
        <v>329</v>
      </c>
      <c r="K57" t="s">
        <v>23</v>
      </c>
      <c r="L57" t="s">
        <v>24</v>
      </c>
      <c r="M57" t="s">
        <v>9049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9047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9050</v>
      </c>
      <c r="F58">
        <v>100</v>
      </c>
      <c r="G58">
        <v>0</v>
      </c>
      <c r="H58" t="s">
        <v>1219</v>
      </c>
      <c r="I58" t="s">
        <v>9051</v>
      </c>
      <c r="J58" t="s">
        <v>325</v>
      </c>
      <c r="K58" t="s">
        <v>23</v>
      </c>
      <c r="L58" t="s">
        <v>24</v>
      </c>
      <c r="M58" t="s">
        <v>9052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9049</v>
      </c>
    </row>
    <row r="59" spans="1:22" x14ac:dyDescent="0.25">
      <c r="A59" t="s">
        <v>28</v>
      </c>
      <c r="B59" t="s">
        <v>29</v>
      </c>
      <c r="C59">
        <v>50</v>
      </c>
      <c r="D59">
        <v>1</v>
      </c>
      <c r="E59" t="s">
        <v>9050</v>
      </c>
      <c r="F59">
        <v>100</v>
      </c>
      <c r="G59">
        <v>0</v>
      </c>
      <c r="H59" t="s">
        <v>1219</v>
      </c>
      <c r="I59" t="s">
        <v>9051</v>
      </c>
      <c r="J59" t="s">
        <v>325</v>
      </c>
      <c r="K59" t="s">
        <v>23</v>
      </c>
      <c r="L59" t="s">
        <v>24</v>
      </c>
      <c r="M59" t="s">
        <v>9052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9049</v>
      </c>
    </row>
    <row r="60" spans="1:22" x14ac:dyDescent="0.25">
      <c r="A60" t="s">
        <v>30</v>
      </c>
      <c r="B60" t="s">
        <v>31</v>
      </c>
      <c r="C60">
        <v>50</v>
      </c>
      <c r="D60">
        <v>1</v>
      </c>
      <c r="E60" t="s">
        <v>9050</v>
      </c>
      <c r="F60">
        <v>100</v>
      </c>
      <c r="G60">
        <v>0</v>
      </c>
      <c r="H60" t="s">
        <v>1219</v>
      </c>
      <c r="I60" t="s">
        <v>9051</v>
      </c>
      <c r="J60" t="s">
        <v>325</v>
      </c>
      <c r="K60" t="s">
        <v>23</v>
      </c>
      <c r="L60" t="s">
        <v>24</v>
      </c>
      <c r="M60" t="s">
        <v>9052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9049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9053</v>
      </c>
      <c r="F61">
        <v>100</v>
      </c>
      <c r="G61">
        <v>0</v>
      </c>
      <c r="H61" t="s">
        <v>1219</v>
      </c>
      <c r="I61" t="s">
        <v>9054</v>
      </c>
      <c r="J61" t="s">
        <v>309</v>
      </c>
      <c r="K61" t="s">
        <v>23</v>
      </c>
      <c r="L61" t="s">
        <v>24</v>
      </c>
      <c r="M61" t="s">
        <v>9055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23</v>
      </c>
      <c r="T61" t="s">
        <v>9049</v>
      </c>
    </row>
    <row r="62" spans="1:22" x14ac:dyDescent="0.25">
      <c r="A62" t="s">
        <v>28</v>
      </c>
      <c r="B62" t="s">
        <v>29</v>
      </c>
      <c r="C62">
        <v>50</v>
      </c>
      <c r="D62">
        <v>1</v>
      </c>
      <c r="E62" t="s">
        <v>9053</v>
      </c>
      <c r="F62">
        <v>100</v>
      </c>
      <c r="G62">
        <v>0</v>
      </c>
      <c r="H62" t="s">
        <v>1219</v>
      </c>
      <c r="I62" t="s">
        <v>9054</v>
      </c>
      <c r="J62" t="s">
        <v>309</v>
      </c>
      <c r="K62" t="s">
        <v>23</v>
      </c>
      <c r="L62" t="s">
        <v>24</v>
      </c>
      <c r="M62" t="s">
        <v>9055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9049</v>
      </c>
    </row>
    <row r="63" spans="1:22" x14ac:dyDescent="0.25">
      <c r="A63" t="s">
        <v>30</v>
      </c>
      <c r="B63" t="s">
        <v>31</v>
      </c>
      <c r="C63">
        <v>50</v>
      </c>
      <c r="D63">
        <v>1</v>
      </c>
      <c r="E63" t="s">
        <v>9053</v>
      </c>
      <c r="F63">
        <v>100</v>
      </c>
      <c r="G63">
        <v>0</v>
      </c>
      <c r="H63" t="s">
        <v>1219</v>
      </c>
      <c r="I63" t="s">
        <v>9054</v>
      </c>
      <c r="J63" t="s">
        <v>309</v>
      </c>
      <c r="K63" t="s">
        <v>23</v>
      </c>
      <c r="L63" t="s">
        <v>24</v>
      </c>
      <c r="M63" t="s">
        <v>9055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23</v>
      </c>
      <c r="T63" t="s">
        <v>9052</v>
      </c>
    </row>
    <row r="64" spans="1:22" x14ac:dyDescent="0.25">
      <c r="A64" t="s">
        <v>28</v>
      </c>
      <c r="B64" t="s">
        <v>29</v>
      </c>
      <c r="C64">
        <v>33.333333333333336</v>
      </c>
      <c r="D64">
        <v>3</v>
      </c>
      <c r="E64" t="s">
        <v>9056</v>
      </c>
      <c r="F64">
        <v>400</v>
      </c>
      <c r="G64">
        <v>0</v>
      </c>
      <c r="H64" t="s">
        <v>22</v>
      </c>
      <c r="I64" t="s">
        <v>9057</v>
      </c>
      <c r="J64" t="s">
        <v>303</v>
      </c>
      <c r="K64" t="s">
        <v>23</v>
      </c>
      <c r="L64" t="s">
        <v>24</v>
      </c>
      <c r="M64" t="s">
        <v>9058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9055</v>
      </c>
    </row>
    <row r="65" spans="1:20" x14ac:dyDescent="0.25">
      <c r="A65" t="s">
        <v>30</v>
      </c>
      <c r="B65" t="s">
        <v>31</v>
      </c>
      <c r="C65">
        <v>60</v>
      </c>
      <c r="D65">
        <v>3</v>
      </c>
      <c r="E65" t="s">
        <v>9056</v>
      </c>
      <c r="F65">
        <v>400</v>
      </c>
      <c r="G65">
        <v>0</v>
      </c>
      <c r="H65" t="s">
        <v>22</v>
      </c>
      <c r="I65" t="s">
        <v>9057</v>
      </c>
      <c r="J65" t="s">
        <v>303</v>
      </c>
      <c r="K65" t="s">
        <v>23</v>
      </c>
      <c r="L65" t="s">
        <v>24</v>
      </c>
      <c r="M65" t="s">
        <v>9058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9055</v>
      </c>
    </row>
    <row r="66" spans="1:20" x14ac:dyDescent="0.25">
      <c r="A66" t="s">
        <v>186</v>
      </c>
      <c r="B66" t="s">
        <v>187</v>
      </c>
      <c r="C66">
        <v>50</v>
      </c>
      <c r="D66">
        <v>6</v>
      </c>
      <c r="E66" t="s">
        <v>9056</v>
      </c>
      <c r="F66">
        <v>400</v>
      </c>
      <c r="G66">
        <v>0</v>
      </c>
      <c r="H66" t="s">
        <v>22</v>
      </c>
      <c r="I66" t="s">
        <v>9057</v>
      </c>
      <c r="J66" t="s">
        <v>303</v>
      </c>
      <c r="K66" t="s">
        <v>23</v>
      </c>
      <c r="L66" t="s">
        <v>24</v>
      </c>
      <c r="M66" t="s">
        <v>9058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9055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9059</v>
      </c>
      <c r="F67">
        <v>100</v>
      </c>
      <c r="G67">
        <v>0</v>
      </c>
      <c r="H67" t="s">
        <v>1219</v>
      </c>
      <c r="I67" t="s">
        <v>9060</v>
      </c>
      <c r="J67" t="s">
        <v>306</v>
      </c>
      <c r="K67" t="s">
        <v>23</v>
      </c>
      <c r="L67" t="s">
        <v>24</v>
      </c>
      <c r="M67" t="s">
        <v>9061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9062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9059</v>
      </c>
      <c r="F68">
        <v>100</v>
      </c>
      <c r="G68">
        <v>0</v>
      </c>
      <c r="H68" t="s">
        <v>1219</v>
      </c>
      <c r="I68" t="s">
        <v>9060</v>
      </c>
      <c r="J68" t="s">
        <v>306</v>
      </c>
      <c r="K68" t="s">
        <v>23</v>
      </c>
      <c r="L68" t="s">
        <v>24</v>
      </c>
      <c r="M68" t="s">
        <v>9061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23</v>
      </c>
      <c r="T68" t="s">
        <v>9062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9059</v>
      </c>
      <c r="F69">
        <v>100</v>
      </c>
      <c r="G69">
        <v>0</v>
      </c>
      <c r="H69" t="s">
        <v>1219</v>
      </c>
      <c r="I69" t="s">
        <v>9060</v>
      </c>
      <c r="J69" t="s">
        <v>306</v>
      </c>
      <c r="K69" t="s">
        <v>23</v>
      </c>
      <c r="L69" t="s">
        <v>24</v>
      </c>
      <c r="M69" t="s">
        <v>9061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9062</v>
      </c>
    </row>
    <row r="70" spans="1:20" x14ac:dyDescent="0.25">
      <c r="A70" t="s">
        <v>42</v>
      </c>
      <c r="B70" t="s">
        <v>43</v>
      </c>
      <c r="C70">
        <v>66.666666666666671</v>
      </c>
      <c r="D70">
        <v>6</v>
      </c>
      <c r="E70" t="s">
        <v>9063</v>
      </c>
      <c r="F70">
        <v>255</v>
      </c>
      <c r="G70">
        <v>0</v>
      </c>
      <c r="H70" t="s">
        <v>47</v>
      </c>
      <c r="I70" t="s">
        <v>9064</v>
      </c>
      <c r="J70" t="s">
        <v>9065</v>
      </c>
      <c r="K70" t="s">
        <v>4528</v>
      </c>
      <c r="L70" t="s">
        <v>9066</v>
      </c>
      <c r="M70" t="s">
        <v>9067</v>
      </c>
      <c r="N70" t="s">
        <v>23</v>
      </c>
      <c r="O70" t="s">
        <v>53</v>
      </c>
      <c r="P70" t="s">
        <v>54</v>
      </c>
      <c r="Q70" t="s">
        <v>55</v>
      </c>
      <c r="R70" t="s">
        <v>24</v>
      </c>
      <c r="S70" t="s">
        <v>9068</v>
      </c>
      <c r="T70" t="s">
        <v>9067</v>
      </c>
    </row>
    <row r="71" spans="1:20" x14ac:dyDescent="0.25">
      <c r="A71" t="s">
        <v>30</v>
      </c>
      <c r="B71" t="s">
        <v>31</v>
      </c>
      <c r="C71">
        <v>60</v>
      </c>
      <c r="D71">
        <v>3</v>
      </c>
      <c r="E71" t="s">
        <v>9069</v>
      </c>
      <c r="F71">
        <v>91.33</v>
      </c>
      <c r="G71">
        <v>7</v>
      </c>
      <c r="H71" t="s">
        <v>47</v>
      </c>
      <c r="I71" t="s">
        <v>9070</v>
      </c>
      <c r="J71" t="s">
        <v>9071</v>
      </c>
      <c r="K71" t="s">
        <v>1322</v>
      </c>
      <c r="L71" t="s">
        <v>9072</v>
      </c>
      <c r="M71" t="s">
        <v>9073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9074</v>
      </c>
      <c r="T71" t="s">
        <v>9073</v>
      </c>
    </row>
    <row r="72" spans="1:20" x14ac:dyDescent="0.25">
      <c r="A72" t="s">
        <v>115</v>
      </c>
      <c r="B72" t="s">
        <v>116</v>
      </c>
      <c r="C72">
        <v>33.166666666666664</v>
      </c>
      <c r="D72">
        <v>6</v>
      </c>
      <c r="E72" t="s">
        <v>9075</v>
      </c>
      <c r="F72">
        <v>217.75</v>
      </c>
      <c r="G72">
        <v>10</v>
      </c>
      <c r="H72" t="s">
        <v>47</v>
      </c>
      <c r="I72" t="s">
        <v>9076</v>
      </c>
      <c r="J72" t="s">
        <v>9077</v>
      </c>
      <c r="K72" t="s">
        <v>9078</v>
      </c>
      <c r="L72" t="s">
        <v>9079</v>
      </c>
      <c r="M72" t="s">
        <v>9080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9080</v>
      </c>
    </row>
    <row r="73" spans="1:20" x14ac:dyDescent="0.25">
      <c r="A73" t="s">
        <v>44</v>
      </c>
      <c r="B73" t="s">
        <v>45</v>
      </c>
      <c r="C73">
        <v>66.666666666666671</v>
      </c>
      <c r="D73">
        <v>6</v>
      </c>
      <c r="E73" t="s">
        <v>9081</v>
      </c>
      <c r="F73">
        <v>200</v>
      </c>
      <c r="G73">
        <v>0</v>
      </c>
      <c r="H73" t="s">
        <v>22</v>
      </c>
      <c r="I73" t="s">
        <v>9082</v>
      </c>
      <c r="J73" t="s">
        <v>325</v>
      </c>
      <c r="K73" t="s">
        <v>23</v>
      </c>
      <c r="L73" t="s">
        <v>24</v>
      </c>
      <c r="M73" t="s">
        <v>9083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9083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9084</v>
      </c>
      <c r="F74">
        <v>200</v>
      </c>
      <c r="G74">
        <v>0</v>
      </c>
      <c r="H74" t="s">
        <v>1219</v>
      </c>
      <c r="I74" t="s">
        <v>9085</v>
      </c>
      <c r="J74" t="s">
        <v>306</v>
      </c>
      <c r="K74" t="s">
        <v>23</v>
      </c>
      <c r="L74" t="s">
        <v>24</v>
      </c>
      <c r="M74" t="s">
        <v>9086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9086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9084</v>
      </c>
      <c r="F75">
        <v>200</v>
      </c>
      <c r="G75">
        <v>0</v>
      </c>
      <c r="H75" t="s">
        <v>1219</v>
      </c>
      <c r="I75" t="s">
        <v>9085</v>
      </c>
      <c r="J75" t="s">
        <v>306</v>
      </c>
      <c r="K75" t="s">
        <v>23</v>
      </c>
      <c r="L75" t="s">
        <v>24</v>
      </c>
      <c r="M75" t="s">
        <v>9086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9086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9084</v>
      </c>
      <c r="F76">
        <v>200</v>
      </c>
      <c r="G76">
        <v>0</v>
      </c>
      <c r="H76" t="s">
        <v>1219</v>
      </c>
      <c r="I76" t="s">
        <v>9085</v>
      </c>
      <c r="J76" t="s">
        <v>306</v>
      </c>
      <c r="K76" t="s">
        <v>23</v>
      </c>
      <c r="L76" t="s">
        <v>24</v>
      </c>
      <c r="M76" t="s">
        <v>9086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9086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3</v>
      </c>
      <c r="E77" t="s">
        <v>9084</v>
      </c>
      <c r="F77">
        <v>200</v>
      </c>
      <c r="G77">
        <v>0</v>
      </c>
      <c r="H77" t="s">
        <v>1219</v>
      </c>
      <c r="I77" t="s">
        <v>9085</v>
      </c>
      <c r="J77" t="s">
        <v>306</v>
      </c>
      <c r="K77" t="s">
        <v>23</v>
      </c>
      <c r="L77" t="s">
        <v>24</v>
      </c>
      <c r="M77" t="s">
        <v>9086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9086</v>
      </c>
    </row>
    <row r="78" spans="1:20" x14ac:dyDescent="0.25">
      <c r="A78" t="s">
        <v>20</v>
      </c>
      <c r="B78" t="s">
        <v>21</v>
      </c>
      <c r="C78">
        <v>50</v>
      </c>
      <c r="D78">
        <v>2</v>
      </c>
      <c r="E78" t="s">
        <v>9087</v>
      </c>
      <c r="F78">
        <v>200</v>
      </c>
      <c r="G78">
        <v>0</v>
      </c>
      <c r="H78" t="s">
        <v>1219</v>
      </c>
      <c r="I78" t="s">
        <v>9088</v>
      </c>
      <c r="J78" t="s">
        <v>337</v>
      </c>
      <c r="K78" t="s">
        <v>23</v>
      </c>
      <c r="L78" t="s">
        <v>24</v>
      </c>
      <c r="M78" t="s">
        <v>9089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9089</v>
      </c>
    </row>
    <row r="79" spans="1:20" x14ac:dyDescent="0.25">
      <c r="A79" t="s">
        <v>28</v>
      </c>
      <c r="B79" t="s">
        <v>29</v>
      </c>
      <c r="C79">
        <v>50</v>
      </c>
      <c r="D79">
        <v>2</v>
      </c>
      <c r="E79" t="s">
        <v>9087</v>
      </c>
      <c r="F79">
        <v>200</v>
      </c>
      <c r="G79">
        <v>0</v>
      </c>
      <c r="H79" t="s">
        <v>1219</v>
      </c>
      <c r="I79" t="s">
        <v>9088</v>
      </c>
      <c r="J79" t="s">
        <v>337</v>
      </c>
      <c r="K79" t="s">
        <v>23</v>
      </c>
      <c r="L79" t="s">
        <v>24</v>
      </c>
      <c r="M79" t="s">
        <v>9089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9089</v>
      </c>
    </row>
    <row r="80" spans="1:20" x14ac:dyDescent="0.25">
      <c r="A80" t="s">
        <v>30</v>
      </c>
      <c r="B80" t="s">
        <v>31</v>
      </c>
      <c r="C80">
        <v>50</v>
      </c>
      <c r="D80">
        <v>2</v>
      </c>
      <c r="E80" t="s">
        <v>9087</v>
      </c>
      <c r="F80">
        <v>200</v>
      </c>
      <c r="G80">
        <v>0</v>
      </c>
      <c r="H80" t="s">
        <v>1219</v>
      </c>
      <c r="I80" t="s">
        <v>9088</v>
      </c>
      <c r="J80" t="s">
        <v>337</v>
      </c>
      <c r="K80" t="s">
        <v>23</v>
      </c>
      <c r="L80" t="s">
        <v>24</v>
      </c>
      <c r="M80" t="s">
        <v>9089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9089</v>
      </c>
    </row>
    <row r="81" spans="1:20" x14ac:dyDescent="0.25">
      <c r="A81" t="s">
        <v>110</v>
      </c>
      <c r="B81" t="s">
        <v>1223</v>
      </c>
      <c r="C81">
        <v>66.333333333333329</v>
      </c>
      <c r="D81">
        <v>3</v>
      </c>
      <c r="E81" t="s">
        <v>9090</v>
      </c>
      <c r="F81">
        <v>225</v>
      </c>
      <c r="G81">
        <v>0</v>
      </c>
      <c r="H81" t="s">
        <v>1349</v>
      </c>
      <c r="I81" t="s">
        <v>9091</v>
      </c>
      <c r="J81" t="s">
        <v>9092</v>
      </c>
      <c r="K81" t="s">
        <v>9093</v>
      </c>
      <c r="L81" t="s">
        <v>9094</v>
      </c>
      <c r="M81" t="s">
        <v>9095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23</v>
      </c>
      <c r="T81" t="s">
        <v>9095</v>
      </c>
    </row>
    <row r="82" spans="1:20" x14ac:dyDescent="0.25">
      <c r="A82" t="s">
        <v>42</v>
      </c>
      <c r="B82" t="s">
        <v>43</v>
      </c>
      <c r="C82">
        <v>66.666666666666671</v>
      </c>
      <c r="D82">
        <v>6</v>
      </c>
      <c r="E82" t="s">
        <v>9096</v>
      </c>
      <c r="F82">
        <v>400</v>
      </c>
      <c r="G82">
        <v>0</v>
      </c>
      <c r="H82" t="s">
        <v>22</v>
      </c>
      <c r="I82" t="s">
        <v>9097</v>
      </c>
      <c r="J82" t="s">
        <v>302</v>
      </c>
      <c r="K82" t="s">
        <v>23</v>
      </c>
      <c r="L82" t="s">
        <v>24</v>
      </c>
      <c r="M82" t="s">
        <v>9098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9098</v>
      </c>
    </row>
    <row r="83" spans="1:20" x14ac:dyDescent="0.25">
      <c r="A83" t="s">
        <v>44</v>
      </c>
      <c r="B83" t="s">
        <v>45</v>
      </c>
      <c r="C83">
        <v>66.666666666666671</v>
      </c>
      <c r="D83">
        <v>6</v>
      </c>
      <c r="E83" t="s">
        <v>9096</v>
      </c>
      <c r="F83">
        <v>400</v>
      </c>
      <c r="G83">
        <v>0</v>
      </c>
      <c r="H83" t="s">
        <v>22</v>
      </c>
      <c r="I83" t="s">
        <v>9097</v>
      </c>
      <c r="J83" t="s">
        <v>302</v>
      </c>
      <c r="K83" t="s">
        <v>23</v>
      </c>
      <c r="L83" t="s">
        <v>24</v>
      </c>
      <c r="M83" t="s">
        <v>9098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9098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9099</v>
      </c>
      <c r="F84">
        <v>200</v>
      </c>
      <c r="G84">
        <v>0</v>
      </c>
      <c r="H84" t="s">
        <v>22</v>
      </c>
      <c r="I84" t="s">
        <v>9100</v>
      </c>
      <c r="J84" t="s">
        <v>1221</v>
      </c>
      <c r="K84" t="s">
        <v>23</v>
      </c>
      <c r="L84" t="s">
        <v>24</v>
      </c>
      <c r="M84" t="s">
        <v>9101</v>
      </c>
      <c r="N84" t="s">
        <v>23</v>
      </c>
      <c r="O84" t="s">
        <v>58</v>
      </c>
      <c r="P84" t="s">
        <v>26</v>
      </c>
      <c r="Q84" t="s">
        <v>33</v>
      </c>
      <c r="R84" t="s">
        <v>9102</v>
      </c>
      <c r="S84" t="s">
        <v>23</v>
      </c>
      <c r="T84" t="s">
        <v>9103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9104</v>
      </c>
      <c r="F85">
        <v>200</v>
      </c>
      <c r="G85">
        <v>0</v>
      </c>
      <c r="H85" t="s">
        <v>22</v>
      </c>
      <c r="I85" t="s">
        <v>9105</v>
      </c>
      <c r="J85" t="s">
        <v>1229</v>
      </c>
      <c r="K85" t="s">
        <v>23</v>
      </c>
      <c r="L85" t="s">
        <v>24</v>
      </c>
      <c r="M85" t="s">
        <v>9106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23</v>
      </c>
      <c r="T85" t="s">
        <v>9103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9107</v>
      </c>
      <c r="F86">
        <v>100</v>
      </c>
      <c r="G86">
        <v>0</v>
      </c>
      <c r="H86" t="s">
        <v>1219</v>
      </c>
      <c r="I86" t="s">
        <v>9108</v>
      </c>
      <c r="J86" t="s">
        <v>318</v>
      </c>
      <c r="K86" t="s">
        <v>23</v>
      </c>
      <c r="L86" t="s">
        <v>24</v>
      </c>
      <c r="M86" t="s">
        <v>9109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9110</v>
      </c>
      <c r="T86" t="s">
        <v>9109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9107</v>
      </c>
      <c r="F87">
        <v>100</v>
      </c>
      <c r="G87">
        <v>0</v>
      </c>
      <c r="H87" t="s">
        <v>1219</v>
      </c>
      <c r="I87" t="s">
        <v>9108</v>
      </c>
      <c r="J87" t="s">
        <v>318</v>
      </c>
      <c r="K87" t="s">
        <v>23</v>
      </c>
      <c r="L87" t="s">
        <v>24</v>
      </c>
      <c r="M87" t="s">
        <v>9109</v>
      </c>
      <c r="N87" t="s">
        <v>23</v>
      </c>
      <c r="O87" t="s">
        <v>32</v>
      </c>
      <c r="P87" t="s">
        <v>26</v>
      </c>
      <c r="Q87" t="s">
        <v>33</v>
      </c>
      <c r="R87" t="s">
        <v>24</v>
      </c>
      <c r="S87" t="s">
        <v>9110</v>
      </c>
      <c r="T87" t="s">
        <v>9109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9107</v>
      </c>
      <c r="F88">
        <v>100</v>
      </c>
      <c r="G88">
        <v>0</v>
      </c>
      <c r="H88" t="s">
        <v>1219</v>
      </c>
      <c r="I88" t="s">
        <v>9108</v>
      </c>
      <c r="J88" t="s">
        <v>318</v>
      </c>
      <c r="K88" t="s">
        <v>23</v>
      </c>
      <c r="L88" t="s">
        <v>24</v>
      </c>
      <c r="M88" t="s">
        <v>9109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9110</v>
      </c>
      <c r="T88" t="s">
        <v>9109</v>
      </c>
    </row>
    <row r="89" spans="1:20" x14ac:dyDescent="0.25">
      <c r="A89" t="s">
        <v>30</v>
      </c>
      <c r="B89" t="s">
        <v>31</v>
      </c>
      <c r="C89">
        <v>43</v>
      </c>
      <c r="D89">
        <v>1</v>
      </c>
      <c r="E89" t="s">
        <v>9111</v>
      </c>
      <c r="F89">
        <v>43</v>
      </c>
      <c r="G89">
        <v>0</v>
      </c>
      <c r="H89" t="s">
        <v>47</v>
      </c>
      <c r="I89" t="s">
        <v>9112</v>
      </c>
      <c r="J89" t="s">
        <v>9113</v>
      </c>
      <c r="K89" t="s">
        <v>7609</v>
      </c>
      <c r="L89" t="s">
        <v>1328</v>
      </c>
      <c r="M89" t="s">
        <v>9114</v>
      </c>
      <c r="N89" t="s">
        <v>23</v>
      </c>
      <c r="O89" t="s">
        <v>53</v>
      </c>
      <c r="P89" t="s">
        <v>54</v>
      </c>
      <c r="Q89" t="s">
        <v>55</v>
      </c>
      <c r="R89" t="s">
        <v>24</v>
      </c>
      <c r="S89" t="s">
        <v>9115</v>
      </c>
      <c r="T89" t="s">
        <v>9116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9117</v>
      </c>
      <c r="F90">
        <v>200</v>
      </c>
      <c r="G90">
        <v>0</v>
      </c>
      <c r="H90" t="s">
        <v>22</v>
      </c>
      <c r="I90" t="s">
        <v>9118</v>
      </c>
      <c r="J90" t="s">
        <v>1236</v>
      </c>
      <c r="K90" t="s">
        <v>23</v>
      </c>
      <c r="L90" t="s">
        <v>24</v>
      </c>
      <c r="M90" t="s">
        <v>9119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9119</v>
      </c>
    </row>
    <row r="91" spans="1:20" x14ac:dyDescent="0.25">
      <c r="A91" t="s">
        <v>38</v>
      </c>
      <c r="B91" t="s">
        <v>39</v>
      </c>
      <c r="C91">
        <v>54.5</v>
      </c>
      <c r="D91">
        <v>2</v>
      </c>
      <c r="E91" t="s">
        <v>9120</v>
      </c>
      <c r="F91">
        <v>67</v>
      </c>
      <c r="G91">
        <v>7</v>
      </c>
      <c r="H91" t="s">
        <v>47</v>
      </c>
      <c r="I91" t="s">
        <v>9121</v>
      </c>
      <c r="J91" t="s">
        <v>9122</v>
      </c>
      <c r="K91" t="s">
        <v>1322</v>
      </c>
      <c r="L91" t="s">
        <v>9123</v>
      </c>
      <c r="M91" t="s">
        <v>9124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9125</v>
      </c>
      <c r="T91" t="s">
        <v>9124</v>
      </c>
    </row>
    <row r="92" spans="1:20" x14ac:dyDescent="0.25">
      <c r="A92" t="s">
        <v>30</v>
      </c>
      <c r="B92" t="s">
        <v>31</v>
      </c>
      <c r="C92">
        <v>60</v>
      </c>
      <c r="D92">
        <v>3</v>
      </c>
      <c r="E92" t="s">
        <v>9126</v>
      </c>
      <c r="F92">
        <v>200</v>
      </c>
      <c r="G92">
        <v>0</v>
      </c>
      <c r="H92" t="s">
        <v>22</v>
      </c>
      <c r="I92" t="s">
        <v>9127</v>
      </c>
      <c r="J92" t="s">
        <v>339</v>
      </c>
      <c r="K92" t="s">
        <v>23</v>
      </c>
      <c r="L92" t="s">
        <v>24</v>
      </c>
      <c r="M92" t="s">
        <v>9128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9129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9126</v>
      </c>
      <c r="F93">
        <v>200</v>
      </c>
      <c r="G93">
        <v>0</v>
      </c>
      <c r="H93" t="s">
        <v>22</v>
      </c>
      <c r="I93" t="s">
        <v>9127</v>
      </c>
      <c r="J93" t="s">
        <v>339</v>
      </c>
      <c r="K93" t="s">
        <v>23</v>
      </c>
      <c r="L93" t="s">
        <v>24</v>
      </c>
      <c r="M93" t="s">
        <v>9128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9129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9126</v>
      </c>
      <c r="F94">
        <v>200</v>
      </c>
      <c r="G94">
        <v>0</v>
      </c>
      <c r="H94" t="s">
        <v>22</v>
      </c>
      <c r="I94" t="s">
        <v>9127</v>
      </c>
      <c r="J94" t="s">
        <v>339</v>
      </c>
      <c r="K94" t="s">
        <v>23</v>
      </c>
      <c r="L94" t="s">
        <v>24</v>
      </c>
      <c r="M94" t="s">
        <v>9128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9129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9126</v>
      </c>
      <c r="F95">
        <v>200</v>
      </c>
      <c r="G95">
        <v>0</v>
      </c>
      <c r="H95" t="s">
        <v>22</v>
      </c>
      <c r="I95" t="s">
        <v>9127</v>
      </c>
      <c r="J95" t="s">
        <v>339</v>
      </c>
      <c r="K95" t="s">
        <v>23</v>
      </c>
      <c r="L95" t="s">
        <v>24</v>
      </c>
      <c r="M95" t="s">
        <v>9128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9129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9130</v>
      </c>
      <c r="F96">
        <v>138</v>
      </c>
      <c r="G96">
        <v>38</v>
      </c>
      <c r="H96" t="s">
        <v>1219</v>
      </c>
      <c r="I96" t="s">
        <v>9131</v>
      </c>
      <c r="J96" t="s">
        <v>303</v>
      </c>
      <c r="K96" t="s">
        <v>23</v>
      </c>
      <c r="L96" t="s">
        <v>24</v>
      </c>
      <c r="M96" t="s">
        <v>9132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9133</v>
      </c>
      <c r="T96" t="s">
        <v>9132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9130</v>
      </c>
      <c r="F97">
        <v>138</v>
      </c>
      <c r="G97">
        <v>38</v>
      </c>
      <c r="H97" t="s">
        <v>1219</v>
      </c>
      <c r="I97" t="s">
        <v>9131</v>
      </c>
      <c r="J97" t="s">
        <v>303</v>
      </c>
      <c r="K97" t="s">
        <v>23</v>
      </c>
      <c r="L97" t="s">
        <v>24</v>
      </c>
      <c r="M97" t="s">
        <v>9132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9133</v>
      </c>
      <c r="T97" t="s">
        <v>9132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9130</v>
      </c>
      <c r="F98">
        <v>138</v>
      </c>
      <c r="G98">
        <v>38</v>
      </c>
      <c r="H98" t="s">
        <v>1219</v>
      </c>
      <c r="I98" t="s">
        <v>9131</v>
      </c>
      <c r="J98" t="s">
        <v>303</v>
      </c>
      <c r="K98" t="s">
        <v>23</v>
      </c>
      <c r="L98" t="s">
        <v>24</v>
      </c>
      <c r="M98" t="s">
        <v>9132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9133</v>
      </c>
      <c r="T98" t="s">
        <v>9132</v>
      </c>
    </row>
    <row r="99" spans="1:20" x14ac:dyDescent="0.25">
      <c r="A99" t="s">
        <v>20</v>
      </c>
      <c r="B99" t="s">
        <v>21</v>
      </c>
      <c r="C99">
        <v>50</v>
      </c>
      <c r="D99">
        <v>2</v>
      </c>
      <c r="E99" t="s">
        <v>9134</v>
      </c>
      <c r="F99">
        <v>200</v>
      </c>
      <c r="G99">
        <v>0</v>
      </c>
      <c r="H99" t="s">
        <v>1219</v>
      </c>
      <c r="I99" t="s">
        <v>9135</v>
      </c>
      <c r="J99" t="s">
        <v>342</v>
      </c>
      <c r="K99" t="s">
        <v>23</v>
      </c>
      <c r="L99" t="s">
        <v>24</v>
      </c>
      <c r="M99" t="s">
        <v>9136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9136</v>
      </c>
    </row>
    <row r="100" spans="1:20" x14ac:dyDescent="0.25">
      <c r="A100" t="s">
        <v>28</v>
      </c>
      <c r="B100" t="s">
        <v>29</v>
      </c>
      <c r="C100">
        <v>50</v>
      </c>
      <c r="D100">
        <v>2</v>
      </c>
      <c r="E100" t="s">
        <v>9134</v>
      </c>
      <c r="F100">
        <v>200</v>
      </c>
      <c r="G100">
        <v>0</v>
      </c>
      <c r="H100" t="s">
        <v>1219</v>
      </c>
      <c r="I100" t="s">
        <v>9135</v>
      </c>
      <c r="J100" t="s">
        <v>342</v>
      </c>
      <c r="K100" t="s">
        <v>23</v>
      </c>
      <c r="L100" t="s">
        <v>24</v>
      </c>
      <c r="M100" t="s">
        <v>9136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9136</v>
      </c>
    </row>
    <row r="101" spans="1:20" x14ac:dyDescent="0.25">
      <c r="A101" t="s">
        <v>30</v>
      </c>
      <c r="B101" t="s">
        <v>31</v>
      </c>
      <c r="C101">
        <v>50</v>
      </c>
      <c r="D101">
        <v>2</v>
      </c>
      <c r="E101" t="s">
        <v>9134</v>
      </c>
      <c r="F101">
        <v>200</v>
      </c>
      <c r="G101">
        <v>0</v>
      </c>
      <c r="H101" t="s">
        <v>1219</v>
      </c>
      <c r="I101" t="s">
        <v>9135</v>
      </c>
      <c r="J101" t="s">
        <v>342</v>
      </c>
      <c r="K101" t="s">
        <v>23</v>
      </c>
      <c r="L101" t="s">
        <v>24</v>
      </c>
      <c r="M101" t="s">
        <v>9136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9136</v>
      </c>
    </row>
    <row r="102" spans="1:20" x14ac:dyDescent="0.25">
      <c r="A102" t="s">
        <v>186</v>
      </c>
      <c r="B102" t="s">
        <v>187</v>
      </c>
      <c r="C102">
        <v>50</v>
      </c>
      <c r="D102">
        <v>6</v>
      </c>
      <c r="E102" t="s">
        <v>9137</v>
      </c>
      <c r="F102">
        <v>200</v>
      </c>
      <c r="G102">
        <v>0</v>
      </c>
      <c r="H102" t="s">
        <v>22</v>
      </c>
      <c r="I102" t="s">
        <v>4175</v>
      </c>
      <c r="J102" t="s">
        <v>305</v>
      </c>
      <c r="K102" t="s">
        <v>23</v>
      </c>
      <c r="L102" t="s">
        <v>24</v>
      </c>
      <c r="M102" t="s">
        <v>9138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9138</v>
      </c>
    </row>
    <row r="103" spans="1:20" x14ac:dyDescent="0.25">
      <c r="A103" t="s">
        <v>1173</v>
      </c>
      <c r="B103" t="s">
        <v>158</v>
      </c>
      <c r="C103">
        <v>75</v>
      </c>
      <c r="D103">
        <v>2</v>
      </c>
      <c r="E103" t="s">
        <v>9139</v>
      </c>
      <c r="F103">
        <v>240</v>
      </c>
      <c r="G103">
        <v>90</v>
      </c>
      <c r="H103" t="s">
        <v>47</v>
      </c>
      <c r="I103" t="s">
        <v>9140</v>
      </c>
      <c r="J103" t="s">
        <v>9141</v>
      </c>
      <c r="K103" t="s">
        <v>4075</v>
      </c>
      <c r="L103" t="s">
        <v>1335</v>
      </c>
      <c r="M103" t="s">
        <v>9142</v>
      </c>
      <c r="N103" t="s">
        <v>23</v>
      </c>
      <c r="O103" t="s">
        <v>53</v>
      </c>
      <c r="P103" t="s">
        <v>54</v>
      </c>
      <c r="Q103" t="s">
        <v>55</v>
      </c>
      <c r="R103" t="s">
        <v>24</v>
      </c>
      <c r="S103" t="s">
        <v>23</v>
      </c>
      <c r="T103" t="s">
        <v>9143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9144</v>
      </c>
      <c r="F104">
        <v>109</v>
      </c>
      <c r="G104">
        <v>9</v>
      </c>
      <c r="H104" t="s">
        <v>1219</v>
      </c>
      <c r="I104" t="s">
        <v>9145</v>
      </c>
      <c r="J104" t="s">
        <v>353</v>
      </c>
      <c r="K104" t="s">
        <v>23</v>
      </c>
      <c r="L104" t="s">
        <v>24</v>
      </c>
      <c r="M104" t="s">
        <v>9146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9146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9144</v>
      </c>
      <c r="F105">
        <v>109</v>
      </c>
      <c r="G105">
        <v>9</v>
      </c>
      <c r="H105" t="s">
        <v>1219</v>
      </c>
      <c r="I105" t="s">
        <v>9145</v>
      </c>
      <c r="J105" t="s">
        <v>353</v>
      </c>
      <c r="K105" t="s">
        <v>23</v>
      </c>
      <c r="L105" t="s">
        <v>24</v>
      </c>
      <c r="M105" t="s">
        <v>9146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9146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9144</v>
      </c>
      <c r="F106">
        <v>109</v>
      </c>
      <c r="G106">
        <v>9</v>
      </c>
      <c r="H106" t="s">
        <v>1219</v>
      </c>
      <c r="I106" t="s">
        <v>9145</v>
      </c>
      <c r="J106" t="s">
        <v>353</v>
      </c>
      <c r="K106" t="s">
        <v>23</v>
      </c>
      <c r="L106" t="s">
        <v>24</v>
      </c>
      <c r="M106" t="s">
        <v>9146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9146</v>
      </c>
    </row>
    <row r="107" spans="1:20" x14ac:dyDescent="0.25">
      <c r="A107" t="s">
        <v>38</v>
      </c>
      <c r="B107" t="s">
        <v>39</v>
      </c>
      <c r="C107">
        <v>54.5</v>
      </c>
      <c r="D107">
        <v>2</v>
      </c>
      <c r="E107" t="s">
        <v>9147</v>
      </c>
      <c r="F107">
        <v>162</v>
      </c>
      <c r="G107">
        <v>26</v>
      </c>
      <c r="H107" t="s">
        <v>47</v>
      </c>
      <c r="I107" t="s">
        <v>9148</v>
      </c>
      <c r="J107" t="s">
        <v>9149</v>
      </c>
      <c r="K107" t="s">
        <v>4075</v>
      </c>
      <c r="L107" t="s">
        <v>9150</v>
      </c>
      <c r="M107" t="s">
        <v>9151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9152</v>
      </c>
      <c r="T107" t="s">
        <v>9153</v>
      </c>
    </row>
    <row r="108" spans="1:20" x14ac:dyDescent="0.25">
      <c r="A108" t="s">
        <v>36</v>
      </c>
      <c r="B108" t="s">
        <v>37</v>
      </c>
      <c r="C108">
        <v>54.5</v>
      </c>
      <c r="D108">
        <v>2</v>
      </c>
      <c r="E108" t="s">
        <v>9147</v>
      </c>
      <c r="F108">
        <v>162</v>
      </c>
      <c r="G108">
        <v>26</v>
      </c>
      <c r="H108" t="s">
        <v>47</v>
      </c>
      <c r="I108" t="s">
        <v>9148</v>
      </c>
      <c r="J108" t="s">
        <v>9149</v>
      </c>
      <c r="K108" t="s">
        <v>4075</v>
      </c>
      <c r="L108" t="s">
        <v>9150</v>
      </c>
      <c r="M108" t="s">
        <v>9151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9152</v>
      </c>
      <c r="T108" t="s">
        <v>9151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9154</v>
      </c>
      <c r="F109">
        <v>248</v>
      </c>
      <c r="G109">
        <v>38</v>
      </c>
      <c r="H109" t="s">
        <v>22</v>
      </c>
      <c r="I109" t="s">
        <v>9155</v>
      </c>
      <c r="J109" t="s">
        <v>9156</v>
      </c>
      <c r="K109" t="s">
        <v>4347</v>
      </c>
      <c r="L109" t="s">
        <v>1382</v>
      </c>
      <c r="M109" t="s">
        <v>23</v>
      </c>
      <c r="N109" t="s">
        <v>23</v>
      </c>
      <c r="O109" t="s">
        <v>24</v>
      </c>
      <c r="P109" t="s">
        <v>54</v>
      </c>
      <c r="Q109" t="s">
        <v>23</v>
      </c>
      <c r="R109" t="s">
        <v>24</v>
      </c>
      <c r="S109" t="s">
        <v>23</v>
      </c>
      <c r="T109" t="s">
        <v>9157</v>
      </c>
    </row>
    <row r="110" spans="1:20" x14ac:dyDescent="0.25">
      <c r="A110" t="s">
        <v>30</v>
      </c>
      <c r="B110" t="s">
        <v>31</v>
      </c>
      <c r="C110">
        <v>60</v>
      </c>
      <c r="D110">
        <v>1</v>
      </c>
      <c r="E110" t="s">
        <v>9154</v>
      </c>
      <c r="F110">
        <v>248</v>
      </c>
      <c r="G110">
        <v>38</v>
      </c>
      <c r="H110" t="s">
        <v>22</v>
      </c>
      <c r="I110" t="s">
        <v>9155</v>
      </c>
      <c r="J110" t="s">
        <v>9156</v>
      </c>
      <c r="K110" t="s">
        <v>4347</v>
      </c>
      <c r="L110" t="s">
        <v>1382</v>
      </c>
      <c r="M110" t="s">
        <v>23</v>
      </c>
      <c r="N110" t="s">
        <v>23</v>
      </c>
      <c r="O110" t="s">
        <v>24</v>
      </c>
      <c r="P110" t="s">
        <v>54</v>
      </c>
      <c r="Q110" t="s">
        <v>23</v>
      </c>
      <c r="R110" t="s">
        <v>24</v>
      </c>
      <c r="S110" t="s">
        <v>23</v>
      </c>
      <c r="T110" t="s">
        <v>9157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9158</v>
      </c>
      <c r="F111">
        <v>100</v>
      </c>
      <c r="G111">
        <v>0</v>
      </c>
      <c r="H111" t="s">
        <v>1219</v>
      </c>
      <c r="I111" t="s">
        <v>9159</v>
      </c>
      <c r="J111" t="s">
        <v>322</v>
      </c>
      <c r="K111" t="s">
        <v>23</v>
      </c>
      <c r="L111" t="s">
        <v>24</v>
      </c>
      <c r="M111" t="s">
        <v>9160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9160</v>
      </c>
    </row>
    <row r="112" spans="1:20" x14ac:dyDescent="0.25">
      <c r="A112" t="s">
        <v>28</v>
      </c>
      <c r="B112" t="s">
        <v>29</v>
      </c>
      <c r="C112">
        <v>50</v>
      </c>
      <c r="D112">
        <v>1</v>
      </c>
      <c r="E112" t="s">
        <v>9158</v>
      </c>
      <c r="F112">
        <v>100</v>
      </c>
      <c r="G112">
        <v>0</v>
      </c>
      <c r="H112" t="s">
        <v>1219</v>
      </c>
      <c r="I112" t="s">
        <v>9159</v>
      </c>
      <c r="J112" t="s">
        <v>322</v>
      </c>
      <c r="K112" t="s">
        <v>23</v>
      </c>
      <c r="L112" t="s">
        <v>24</v>
      </c>
      <c r="M112" t="s">
        <v>9160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9160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9158</v>
      </c>
      <c r="F113">
        <v>100</v>
      </c>
      <c r="G113">
        <v>0</v>
      </c>
      <c r="H113" t="s">
        <v>1219</v>
      </c>
      <c r="I113" t="s">
        <v>9159</v>
      </c>
      <c r="J113" t="s">
        <v>322</v>
      </c>
      <c r="K113" t="s">
        <v>23</v>
      </c>
      <c r="L113" t="s">
        <v>24</v>
      </c>
      <c r="M113" t="s">
        <v>9160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9160</v>
      </c>
    </row>
    <row r="114" spans="1:20" x14ac:dyDescent="0.25">
      <c r="A114" t="s">
        <v>186</v>
      </c>
      <c r="B114" t="s">
        <v>187</v>
      </c>
      <c r="C114">
        <v>33.333333333333336</v>
      </c>
      <c r="D114">
        <v>6</v>
      </c>
      <c r="E114" t="s">
        <v>9161</v>
      </c>
      <c r="F114">
        <v>200</v>
      </c>
      <c r="G114">
        <v>0</v>
      </c>
      <c r="H114" t="s">
        <v>22</v>
      </c>
      <c r="I114" t="s">
        <v>9162</v>
      </c>
      <c r="J114" t="s">
        <v>334</v>
      </c>
      <c r="K114" t="s">
        <v>23</v>
      </c>
      <c r="L114" t="s">
        <v>24</v>
      </c>
      <c r="M114" t="s">
        <v>9163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9163</v>
      </c>
    </row>
    <row r="115" spans="1:20" x14ac:dyDescent="0.25">
      <c r="A115" t="s">
        <v>30</v>
      </c>
      <c r="B115" t="s">
        <v>31</v>
      </c>
      <c r="C115">
        <v>60</v>
      </c>
      <c r="D115">
        <v>3</v>
      </c>
      <c r="E115" t="s">
        <v>9164</v>
      </c>
      <c r="F115">
        <v>100</v>
      </c>
      <c r="G115">
        <v>0</v>
      </c>
      <c r="H115" t="s">
        <v>1219</v>
      </c>
      <c r="I115" t="s">
        <v>9165</v>
      </c>
      <c r="J115" t="s">
        <v>328</v>
      </c>
      <c r="K115" t="s">
        <v>23</v>
      </c>
      <c r="L115" t="s">
        <v>24</v>
      </c>
      <c r="M115" t="s">
        <v>9166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9166</v>
      </c>
    </row>
    <row r="116" spans="1:20" x14ac:dyDescent="0.25">
      <c r="A116" t="s">
        <v>46</v>
      </c>
      <c r="B116" t="s">
        <v>56</v>
      </c>
      <c r="C116">
        <v>95</v>
      </c>
      <c r="D116">
        <v>1</v>
      </c>
      <c r="E116" t="s">
        <v>9167</v>
      </c>
      <c r="F116">
        <v>137</v>
      </c>
      <c r="G116">
        <v>0</v>
      </c>
      <c r="H116" t="s">
        <v>47</v>
      </c>
      <c r="I116" t="s">
        <v>9168</v>
      </c>
      <c r="J116" t="s">
        <v>9169</v>
      </c>
      <c r="K116" t="s">
        <v>9170</v>
      </c>
      <c r="L116" t="s">
        <v>3755</v>
      </c>
      <c r="M116" t="s">
        <v>9171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23</v>
      </c>
      <c r="T116" t="s">
        <v>9172</v>
      </c>
    </row>
    <row r="117" spans="1:20" x14ac:dyDescent="0.25">
      <c r="A117" t="s">
        <v>30</v>
      </c>
      <c r="B117" t="s">
        <v>31</v>
      </c>
      <c r="C117">
        <v>42</v>
      </c>
      <c r="D117">
        <v>1</v>
      </c>
      <c r="E117" t="s">
        <v>9167</v>
      </c>
      <c r="F117">
        <v>137</v>
      </c>
      <c r="G117">
        <v>0</v>
      </c>
      <c r="H117" t="s">
        <v>47</v>
      </c>
      <c r="I117" t="s">
        <v>9168</v>
      </c>
      <c r="J117" t="s">
        <v>9169</v>
      </c>
      <c r="K117" t="s">
        <v>9170</v>
      </c>
      <c r="L117" t="s">
        <v>3755</v>
      </c>
      <c r="M117" t="s">
        <v>9171</v>
      </c>
      <c r="N117" t="s">
        <v>23</v>
      </c>
      <c r="O117" t="s">
        <v>53</v>
      </c>
      <c r="P117" t="s">
        <v>54</v>
      </c>
      <c r="Q117" t="s">
        <v>55</v>
      </c>
      <c r="R117" t="s">
        <v>24</v>
      </c>
      <c r="S117" t="s">
        <v>23</v>
      </c>
      <c r="T117" t="s">
        <v>9172</v>
      </c>
    </row>
    <row r="118" spans="1:20" x14ac:dyDescent="0.25">
      <c r="A118" t="s">
        <v>110</v>
      </c>
      <c r="B118" t="s">
        <v>1223</v>
      </c>
      <c r="C118">
        <v>66.333333333333329</v>
      </c>
      <c r="D118">
        <v>3</v>
      </c>
      <c r="E118" t="s">
        <v>9173</v>
      </c>
      <c r="F118">
        <v>257</v>
      </c>
      <c r="G118">
        <v>38</v>
      </c>
      <c r="H118" t="s">
        <v>47</v>
      </c>
      <c r="I118" t="s">
        <v>9174</v>
      </c>
      <c r="J118" t="s">
        <v>9175</v>
      </c>
      <c r="K118" t="s">
        <v>9176</v>
      </c>
      <c r="L118" t="s">
        <v>6924</v>
      </c>
      <c r="M118" t="s">
        <v>9177</v>
      </c>
      <c r="N118" t="s">
        <v>23</v>
      </c>
      <c r="O118" t="s">
        <v>53</v>
      </c>
      <c r="P118" t="s">
        <v>54</v>
      </c>
      <c r="Q118" t="s">
        <v>55</v>
      </c>
      <c r="R118" t="s">
        <v>24</v>
      </c>
      <c r="S118" t="s">
        <v>23</v>
      </c>
      <c r="T118" t="s">
        <v>9177</v>
      </c>
    </row>
    <row r="119" spans="1:20" x14ac:dyDescent="0.25">
      <c r="A119" t="s">
        <v>186</v>
      </c>
      <c r="B119" t="s">
        <v>187</v>
      </c>
      <c r="C119">
        <v>50</v>
      </c>
      <c r="D119">
        <v>6</v>
      </c>
      <c r="E119" t="s">
        <v>9178</v>
      </c>
      <c r="F119">
        <v>200</v>
      </c>
      <c r="G119">
        <v>0</v>
      </c>
      <c r="H119" t="s">
        <v>22</v>
      </c>
      <c r="I119" t="s">
        <v>9179</v>
      </c>
      <c r="J119" t="s">
        <v>1260</v>
      </c>
      <c r="K119" t="s">
        <v>23</v>
      </c>
      <c r="L119" t="s">
        <v>24</v>
      </c>
      <c r="M119" t="s">
        <v>9180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9181</v>
      </c>
    </row>
    <row r="120" spans="1:20" x14ac:dyDescent="0.25">
      <c r="A120" t="s">
        <v>38</v>
      </c>
      <c r="B120" t="s">
        <v>39</v>
      </c>
      <c r="C120">
        <v>54.5</v>
      </c>
      <c r="D120">
        <v>2</v>
      </c>
      <c r="E120" t="s">
        <v>9182</v>
      </c>
      <c r="F120">
        <v>67</v>
      </c>
      <c r="G120">
        <v>7</v>
      </c>
      <c r="H120" t="s">
        <v>47</v>
      </c>
      <c r="I120" t="s">
        <v>9183</v>
      </c>
      <c r="J120" t="s">
        <v>9184</v>
      </c>
      <c r="K120" t="s">
        <v>1322</v>
      </c>
      <c r="L120" t="s">
        <v>9123</v>
      </c>
      <c r="M120" t="s">
        <v>9185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9186</v>
      </c>
      <c r="T120" t="s">
        <v>9185</v>
      </c>
    </row>
    <row r="121" spans="1:20" x14ac:dyDescent="0.25">
      <c r="A121" t="s">
        <v>44</v>
      </c>
      <c r="B121" t="s">
        <v>45</v>
      </c>
      <c r="C121">
        <v>66.666666666666671</v>
      </c>
      <c r="D121">
        <v>3</v>
      </c>
      <c r="E121" t="s">
        <v>9187</v>
      </c>
      <c r="F121">
        <v>100</v>
      </c>
      <c r="G121">
        <v>0</v>
      </c>
      <c r="H121" t="s">
        <v>22</v>
      </c>
      <c r="I121" t="s">
        <v>9188</v>
      </c>
      <c r="J121" t="s">
        <v>358</v>
      </c>
      <c r="K121" t="s">
        <v>23</v>
      </c>
      <c r="L121" t="s">
        <v>24</v>
      </c>
      <c r="M121" t="s">
        <v>9189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9189</v>
      </c>
    </row>
    <row r="122" spans="1:20" x14ac:dyDescent="0.25">
      <c r="A122" t="s">
        <v>42</v>
      </c>
      <c r="B122" t="s">
        <v>43</v>
      </c>
      <c r="C122">
        <v>66.666666666666671</v>
      </c>
      <c r="D122">
        <v>3</v>
      </c>
      <c r="E122" t="s">
        <v>9190</v>
      </c>
      <c r="F122">
        <v>130</v>
      </c>
      <c r="G122">
        <v>0</v>
      </c>
      <c r="H122" t="s">
        <v>47</v>
      </c>
      <c r="I122" t="s">
        <v>9191</v>
      </c>
      <c r="J122" t="s">
        <v>9192</v>
      </c>
      <c r="K122" t="s">
        <v>9193</v>
      </c>
      <c r="L122" t="s">
        <v>9194</v>
      </c>
      <c r="M122" t="s">
        <v>9195</v>
      </c>
      <c r="N122" t="s">
        <v>23</v>
      </c>
      <c r="O122" t="s">
        <v>53</v>
      </c>
      <c r="P122" t="s">
        <v>54</v>
      </c>
      <c r="Q122" t="s">
        <v>55</v>
      </c>
      <c r="R122" t="s">
        <v>24</v>
      </c>
      <c r="S122" t="s">
        <v>9196</v>
      </c>
      <c r="T122" t="s">
        <v>9197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9198</v>
      </c>
      <c r="F123">
        <v>100</v>
      </c>
      <c r="G123">
        <v>0</v>
      </c>
      <c r="H123" t="s">
        <v>1219</v>
      </c>
      <c r="I123" t="s">
        <v>9199</v>
      </c>
      <c r="J123" t="s">
        <v>328</v>
      </c>
      <c r="K123" t="s">
        <v>23</v>
      </c>
      <c r="L123" t="s">
        <v>24</v>
      </c>
      <c r="M123" t="s">
        <v>9200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9200</v>
      </c>
    </row>
    <row r="124" spans="1:20" x14ac:dyDescent="0.25">
      <c r="A124" t="s">
        <v>28</v>
      </c>
      <c r="B124" t="s">
        <v>29</v>
      </c>
      <c r="C124">
        <v>50</v>
      </c>
      <c r="D124">
        <v>1</v>
      </c>
      <c r="E124" t="s">
        <v>9198</v>
      </c>
      <c r="F124">
        <v>100</v>
      </c>
      <c r="G124">
        <v>0</v>
      </c>
      <c r="H124" t="s">
        <v>1219</v>
      </c>
      <c r="I124" t="s">
        <v>9199</v>
      </c>
      <c r="J124" t="s">
        <v>328</v>
      </c>
      <c r="K124" t="s">
        <v>23</v>
      </c>
      <c r="L124" t="s">
        <v>24</v>
      </c>
      <c r="M124" t="s">
        <v>9200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9200</v>
      </c>
    </row>
    <row r="125" spans="1:20" x14ac:dyDescent="0.25">
      <c r="A125" t="s">
        <v>30</v>
      </c>
      <c r="B125" t="s">
        <v>31</v>
      </c>
      <c r="C125">
        <v>50</v>
      </c>
      <c r="D125">
        <v>1</v>
      </c>
      <c r="E125" t="s">
        <v>9198</v>
      </c>
      <c r="F125">
        <v>100</v>
      </c>
      <c r="G125">
        <v>0</v>
      </c>
      <c r="H125" t="s">
        <v>1219</v>
      </c>
      <c r="I125" t="s">
        <v>9199</v>
      </c>
      <c r="J125" t="s">
        <v>328</v>
      </c>
      <c r="K125" t="s">
        <v>23</v>
      </c>
      <c r="L125" t="s">
        <v>24</v>
      </c>
      <c r="M125" t="s">
        <v>9200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9200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9201</v>
      </c>
      <c r="F126">
        <v>129</v>
      </c>
      <c r="G126">
        <v>29</v>
      </c>
      <c r="H126" t="s">
        <v>1219</v>
      </c>
      <c r="I126" t="s">
        <v>9202</v>
      </c>
      <c r="J126" t="s">
        <v>344</v>
      </c>
      <c r="K126" t="s">
        <v>23</v>
      </c>
      <c r="L126" t="s">
        <v>24</v>
      </c>
      <c r="M126" t="s">
        <v>9203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9204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9201</v>
      </c>
      <c r="F127">
        <v>129</v>
      </c>
      <c r="G127">
        <v>29</v>
      </c>
      <c r="H127" t="s">
        <v>1219</v>
      </c>
      <c r="I127" t="s">
        <v>9202</v>
      </c>
      <c r="J127" t="s">
        <v>344</v>
      </c>
      <c r="K127" t="s">
        <v>23</v>
      </c>
      <c r="L127" t="s">
        <v>24</v>
      </c>
      <c r="M127" t="s">
        <v>9203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9204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9201</v>
      </c>
      <c r="F128">
        <v>129</v>
      </c>
      <c r="G128">
        <v>29</v>
      </c>
      <c r="H128" t="s">
        <v>1219</v>
      </c>
      <c r="I128" t="s">
        <v>9202</v>
      </c>
      <c r="J128" t="s">
        <v>344</v>
      </c>
      <c r="K128" t="s">
        <v>23</v>
      </c>
      <c r="L128" t="s">
        <v>24</v>
      </c>
      <c r="M128" t="s">
        <v>9203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9204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9205</v>
      </c>
      <c r="F129">
        <v>135</v>
      </c>
      <c r="G129">
        <v>35</v>
      </c>
      <c r="H129" t="s">
        <v>1219</v>
      </c>
      <c r="I129" t="s">
        <v>9206</v>
      </c>
      <c r="J129" t="s">
        <v>306</v>
      </c>
      <c r="K129" t="s">
        <v>23</v>
      </c>
      <c r="L129" t="s">
        <v>24</v>
      </c>
      <c r="M129" t="s">
        <v>9207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9207</v>
      </c>
    </row>
    <row r="130" spans="1:20" x14ac:dyDescent="0.25">
      <c r="A130" t="s">
        <v>28</v>
      </c>
      <c r="B130" t="s">
        <v>29</v>
      </c>
      <c r="C130">
        <v>50</v>
      </c>
      <c r="D130">
        <v>1</v>
      </c>
      <c r="E130" t="s">
        <v>9205</v>
      </c>
      <c r="F130">
        <v>135</v>
      </c>
      <c r="G130">
        <v>35</v>
      </c>
      <c r="H130" t="s">
        <v>1219</v>
      </c>
      <c r="I130" t="s">
        <v>9206</v>
      </c>
      <c r="J130" t="s">
        <v>306</v>
      </c>
      <c r="K130" t="s">
        <v>23</v>
      </c>
      <c r="L130" t="s">
        <v>24</v>
      </c>
      <c r="M130" t="s">
        <v>9207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9207</v>
      </c>
    </row>
    <row r="131" spans="1:20" x14ac:dyDescent="0.25">
      <c r="A131" t="s">
        <v>30</v>
      </c>
      <c r="B131" t="s">
        <v>31</v>
      </c>
      <c r="C131">
        <v>50</v>
      </c>
      <c r="D131">
        <v>1</v>
      </c>
      <c r="E131" t="s">
        <v>9205</v>
      </c>
      <c r="F131">
        <v>135</v>
      </c>
      <c r="G131">
        <v>35</v>
      </c>
      <c r="H131" t="s">
        <v>1219</v>
      </c>
      <c r="I131" t="s">
        <v>9206</v>
      </c>
      <c r="J131" t="s">
        <v>306</v>
      </c>
      <c r="K131" t="s">
        <v>23</v>
      </c>
      <c r="L131" t="s">
        <v>24</v>
      </c>
      <c r="M131" t="s">
        <v>9207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23</v>
      </c>
      <c r="T131" t="s">
        <v>9207</v>
      </c>
    </row>
    <row r="132" spans="1:20" x14ac:dyDescent="0.25">
      <c r="A132" t="s">
        <v>44</v>
      </c>
      <c r="B132" t="s">
        <v>45</v>
      </c>
      <c r="C132">
        <v>66.666666666666671</v>
      </c>
      <c r="D132">
        <v>6</v>
      </c>
      <c r="E132" t="s">
        <v>9208</v>
      </c>
      <c r="F132">
        <v>200</v>
      </c>
      <c r="G132">
        <v>0</v>
      </c>
      <c r="H132" t="s">
        <v>1219</v>
      </c>
      <c r="I132" t="s">
        <v>9209</v>
      </c>
      <c r="J132" t="s">
        <v>1221</v>
      </c>
      <c r="K132" t="s">
        <v>23</v>
      </c>
      <c r="L132" t="s">
        <v>24</v>
      </c>
      <c r="M132" t="s">
        <v>9210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9210</v>
      </c>
    </row>
    <row r="133" spans="1:20" x14ac:dyDescent="0.25">
      <c r="A133" t="s">
        <v>42</v>
      </c>
      <c r="B133" t="s">
        <v>43</v>
      </c>
      <c r="C133">
        <v>66.666666666666671</v>
      </c>
      <c r="D133">
        <v>6</v>
      </c>
      <c r="E133" t="s">
        <v>9211</v>
      </c>
      <c r="F133">
        <v>200</v>
      </c>
      <c r="G133">
        <v>0</v>
      </c>
      <c r="H133" t="s">
        <v>22</v>
      </c>
      <c r="I133" t="s">
        <v>1232</v>
      </c>
      <c r="J133" t="s">
        <v>1303</v>
      </c>
      <c r="K133" t="s">
        <v>23</v>
      </c>
      <c r="L133" t="s">
        <v>24</v>
      </c>
      <c r="M133" t="s">
        <v>9212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9213</v>
      </c>
      <c r="T133" t="s">
        <v>9212</v>
      </c>
    </row>
    <row r="134" spans="1:20" x14ac:dyDescent="0.25">
      <c r="A134" t="s">
        <v>279</v>
      </c>
      <c r="B134" t="s">
        <v>285</v>
      </c>
      <c r="C134">
        <v>139</v>
      </c>
      <c r="D134">
        <v>1</v>
      </c>
      <c r="E134" t="s">
        <v>9214</v>
      </c>
      <c r="F134">
        <v>215</v>
      </c>
      <c r="G134">
        <v>0</v>
      </c>
      <c r="H134" t="s">
        <v>47</v>
      </c>
      <c r="I134" t="s">
        <v>9215</v>
      </c>
      <c r="J134" t="s">
        <v>9216</v>
      </c>
      <c r="K134" t="s">
        <v>9217</v>
      </c>
      <c r="L134" t="s">
        <v>9218</v>
      </c>
      <c r="M134" t="s">
        <v>9219</v>
      </c>
      <c r="N134" t="s">
        <v>1225</v>
      </c>
      <c r="O134" t="s">
        <v>4242</v>
      </c>
      <c r="P134" t="s">
        <v>1227</v>
      </c>
      <c r="Q134" t="s">
        <v>1228</v>
      </c>
      <c r="R134" t="s">
        <v>24</v>
      </c>
      <c r="S134" t="s">
        <v>23</v>
      </c>
      <c r="T134" t="s">
        <v>9219</v>
      </c>
    </row>
    <row r="135" spans="1:20" x14ac:dyDescent="0.25">
      <c r="A135" t="s">
        <v>278</v>
      </c>
      <c r="B135" t="s">
        <v>284</v>
      </c>
      <c r="C135">
        <v>139</v>
      </c>
      <c r="D135">
        <v>1</v>
      </c>
      <c r="E135" t="s">
        <v>9214</v>
      </c>
      <c r="F135">
        <v>215</v>
      </c>
      <c r="G135">
        <v>0</v>
      </c>
      <c r="H135" t="s">
        <v>47</v>
      </c>
      <c r="I135" t="s">
        <v>9215</v>
      </c>
      <c r="J135" t="s">
        <v>9216</v>
      </c>
      <c r="K135" t="s">
        <v>9217</v>
      </c>
      <c r="L135" t="s">
        <v>9218</v>
      </c>
      <c r="M135" t="s">
        <v>9219</v>
      </c>
      <c r="N135" t="s">
        <v>1225</v>
      </c>
      <c r="O135" t="s">
        <v>4242</v>
      </c>
      <c r="P135" t="s">
        <v>1227</v>
      </c>
      <c r="Q135" t="s">
        <v>1228</v>
      </c>
      <c r="R135" t="s">
        <v>24</v>
      </c>
      <c r="S135" t="s">
        <v>23</v>
      </c>
      <c r="T135" t="s">
        <v>9219</v>
      </c>
    </row>
    <row r="136" spans="1:20" x14ac:dyDescent="0.25">
      <c r="A136" t="s">
        <v>46</v>
      </c>
      <c r="B136" t="s">
        <v>56</v>
      </c>
      <c r="C136">
        <v>80</v>
      </c>
      <c r="D136">
        <v>3</v>
      </c>
      <c r="E136" t="s">
        <v>9220</v>
      </c>
      <c r="F136">
        <v>515</v>
      </c>
      <c r="G136">
        <v>35</v>
      </c>
      <c r="H136" t="s">
        <v>47</v>
      </c>
      <c r="I136" t="s">
        <v>9221</v>
      </c>
      <c r="J136" t="s">
        <v>9222</v>
      </c>
      <c r="K136" t="s">
        <v>9223</v>
      </c>
      <c r="L136" t="s">
        <v>9224</v>
      </c>
      <c r="M136" t="s">
        <v>9225</v>
      </c>
      <c r="N136" t="s">
        <v>1225</v>
      </c>
      <c r="O136" t="s">
        <v>1226</v>
      </c>
      <c r="P136" t="s">
        <v>3979</v>
      </c>
      <c r="Q136" t="s">
        <v>1228</v>
      </c>
      <c r="R136" t="s">
        <v>24</v>
      </c>
      <c r="S136" t="s">
        <v>23</v>
      </c>
      <c r="T136" t="s">
        <v>9226</v>
      </c>
    </row>
    <row r="137" spans="1:20" x14ac:dyDescent="0.25">
      <c r="A137" t="s">
        <v>139</v>
      </c>
      <c r="B137" t="s">
        <v>112</v>
      </c>
      <c r="C137">
        <v>80</v>
      </c>
      <c r="D137">
        <v>3</v>
      </c>
      <c r="E137" t="s">
        <v>9220</v>
      </c>
      <c r="F137">
        <v>515</v>
      </c>
      <c r="G137">
        <v>35</v>
      </c>
      <c r="H137" t="s">
        <v>47</v>
      </c>
      <c r="I137" t="s">
        <v>9221</v>
      </c>
      <c r="J137" t="s">
        <v>9222</v>
      </c>
      <c r="K137" t="s">
        <v>9223</v>
      </c>
      <c r="L137" t="s">
        <v>9224</v>
      </c>
      <c r="M137" t="s">
        <v>9225</v>
      </c>
      <c r="N137" t="s">
        <v>1225</v>
      </c>
      <c r="O137" t="s">
        <v>1226</v>
      </c>
      <c r="P137" t="s">
        <v>3979</v>
      </c>
      <c r="Q137" t="s">
        <v>1228</v>
      </c>
      <c r="R137" t="s">
        <v>24</v>
      </c>
      <c r="S137" t="s">
        <v>23</v>
      </c>
      <c r="T137" t="s">
        <v>9226</v>
      </c>
    </row>
    <row r="138" spans="1:20" x14ac:dyDescent="0.25">
      <c r="A138" t="s">
        <v>186</v>
      </c>
      <c r="B138" t="s">
        <v>187</v>
      </c>
      <c r="C138">
        <v>65</v>
      </c>
      <c r="D138">
        <v>2</v>
      </c>
      <c r="E138" t="s">
        <v>9227</v>
      </c>
      <c r="F138">
        <v>215</v>
      </c>
      <c r="G138">
        <v>0</v>
      </c>
      <c r="H138" t="s">
        <v>47</v>
      </c>
      <c r="I138" t="s">
        <v>9228</v>
      </c>
      <c r="J138" t="s">
        <v>9229</v>
      </c>
      <c r="K138" t="s">
        <v>1347</v>
      </c>
      <c r="L138" t="s">
        <v>9230</v>
      </c>
      <c r="M138" t="s">
        <v>9231</v>
      </c>
      <c r="N138" t="s">
        <v>1225</v>
      </c>
      <c r="O138" t="s">
        <v>1226</v>
      </c>
      <c r="P138" t="s">
        <v>3979</v>
      </c>
      <c r="Q138" t="s">
        <v>1228</v>
      </c>
      <c r="R138" t="s">
        <v>24</v>
      </c>
      <c r="S138" t="s">
        <v>23</v>
      </c>
      <c r="T138" t="s">
        <v>9232</v>
      </c>
    </row>
    <row r="139" spans="1:20" x14ac:dyDescent="0.25">
      <c r="A139" t="s">
        <v>46</v>
      </c>
      <c r="B139" t="s">
        <v>56</v>
      </c>
      <c r="C139">
        <v>100</v>
      </c>
      <c r="D139">
        <v>1</v>
      </c>
      <c r="E139" t="s">
        <v>9227</v>
      </c>
      <c r="F139">
        <v>215</v>
      </c>
      <c r="G139">
        <v>0</v>
      </c>
      <c r="H139" t="s">
        <v>47</v>
      </c>
      <c r="I139" t="s">
        <v>9228</v>
      </c>
      <c r="J139" t="s">
        <v>9229</v>
      </c>
      <c r="K139" t="s">
        <v>1347</v>
      </c>
      <c r="L139" t="s">
        <v>9230</v>
      </c>
      <c r="M139" t="s">
        <v>9231</v>
      </c>
      <c r="N139" t="s">
        <v>1225</v>
      </c>
      <c r="O139" t="s">
        <v>1226</v>
      </c>
      <c r="P139" t="s">
        <v>3979</v>
      </c>
      <c r="Q139" t="s">
        <v>1228</v>
      </c>
      <c r="R139" t="s">
        <v>24</v>
      </c>
      <c r="S139" t="s">
        <v>23</v>
      </c>
      <c r="T139" t="s">
        <v>9232</v>
      </c>
    </row>
    <row r="140" spans="1:20" x14ac:dyDescent="0.25">
      <c r="A140" t="s">
        <v>278</v>
      </c>
      <c r="B140" t="s">
        <v>284</v>
      </c>
      <c r="C140">
        <v>139</v>
      </c>
      <c r="D140">
        <v>2</v>
      </c>
      <c r="E140" t="s">
        <v>9233</v>
      </c>
      <c r="F140">
        <v>215</v>
      </c>
      <c r="G140">
        <v>0</v>
      </c>
      <c r="H140" t="s">
        <v>47</v>
      </c>
      <c r="I140" t="s">
        <v>9234</v>
      </c>
      <c r="J140" t="s">
        <v>9235</v>
      </c>
      <c r="K140" t="s">
        <v>9236</v>
      </c>
      <c r="L140" t="s">
        <v>9237</v>
      </c>
      <c r="M140" t="s">
        <v>9238</v>
      </c>
      <c r="N140" t="s">
        <v>1225</v>
      </c>
      <c r="O140" t="s">
        <v>4242</v>
      </c>
      <c r="P140" t="s">
        <v>1227</v>
      </c>
      <c r="Q140" t="s">
        <v>1228</v>
      </c>
      <c r="R140" t="s">
        <v>24</v>
      </c>
      <c r="S140" t="s">
        <v>23</v>
      </c>
      <c r="T140" t="s">
        <v>9238</v>
      </c>
    </row>
    <row r="141" spans="1:20" x14ac:dyDescent="0.25">
      <c r="A141" t="s">
        <v>279</v>
      </c>
      <c r="B141" t="s">
        <v>285</v>
      </c>
      <c r="C141">
        <v>139</v>
      </c>
      <c r="D141">
        <v>2</v>
      </c>
      <c r="E141" t="s">
        <v>9239</v>
      </c>
      <c r="F141">
        <v>430</v>
      </c>
      <c r="G141">
        <v>0</v>
      </c>
      <c r="H141" t="s">
        <v>47</v>
      </c>
      <c r="I141" t="s">
        <v>9240</v>
      </c>
      <c r="J141" t="s">
        <v>9241</v>
      </c>
      <c r="K141" t="s">
        <v>9242</v>
      </c>
      <c r="L141" t="s">
        <v>9243</v>
      </c>
      <c r="M141" t="s">
        <v>9244</v>
      </c>
      <c r="N141" t="s">
        <v>1225</v>
      </c>
      <c r="O141" t="s">
        <v>1226</v>
      </c>
      <c r="P141" t="s">
        <v>1227</v>
      </c>
      <c r="Q141" t="s">
        <v>1228</v>
      </c>
      <c r="R141" t="s">
        <v>24</v>
      </c>
      <c r="S141" t="s">
        <v>23</v>
      </c>
      <c r="T141" t="s">
        <v>9245</v>
      </c>
    </row>
    <row r="142" spans="1:20" x14ac:dyDescent="0.25">
      <c r="A142" t="s">
        <v>278</v>
      </c>
      <c r="B142" t="s">
        <v>284</v>
      </c>
      <c r="C142">
        <v>139</v>
      </c>
      <c r="D142">
        <v>2</v>
      </c>
      <c r="E142" t="s">
        <v>9239</v>
      </c>
      <c r="F142">
        <v>430</v>
      </c>
      <c r="G142">
        <v>0</v>
      </c>
      <c r="H142" t="s">
        <v>47</v>
      </c>
      <c r="I142" t="s">
        <v>9240</v>
      </c>
      <c r="J142" t="s">
        <v>9241</v>
      </c>
      <c r="K142" t="s">
        <v>9242</v>
      </c>
      <c r="L142" t="s">
        <v>9243</v>
      </c>
      <c r="M142" t="s">
        <v>9244</v>
      </c>
      <c r="N142" t="s">
        <v>1225</v>
      </c>
      <c r="O142" t="s">
        <v>1226</v>
      </c>
      <c r="P142" t="s">
        <v>1227</v>
      </c>
      <c r="Q142" t="s">
        <v>1228</v>
      </c>
      <c r="R142" t="s">
        <v>24</v>
      </c>
      <c r="S142" t="s">
        <v>23</v>
      </c>
      <c r="T142" t="s">
        <v>9245</v>
      </c>
    </row>
    <row r="143" spans="1:20" x14ac:dyDescent="0.25">
      <c r="A143" t="s">
        <v>279</v>
      </c>
      <c r="B143" t="s">
        <v>285</v>
      </c>
      <c r="C143">
        <v>139</v>
      </c>
      <c r="D143">
        <v>1</v>
      </c>
      <c r="E143" t="s">
        <v>9246</v>
      </c>
      <c r="F143">
        <v>215</v>
      </c>
      <c r="G143">
        <v>0</v>
      </c>
      <c r="H143" t="s">
        <v>47</v>
      </c>
      <c r="I143" t="s">
        <v>9247</v>
      </c>
      <c r="J143" t="s">
        <v>9248</v>
      </c>
      <c r="K143" t="s">
        <v>7609</v>
      </c>
      <c r="L143" t="s">
        <v>9249</v>
      </c>
      <c r="M143" t="s">
        <v>9245</v>
      </c>
      <c r="N143" t="s">
        <v>1225</v>
      </c>
      <c r="O143" t="s">
        <v>4242</v>
      </c>
      <c r="P143" t="s">
        <v>1227</v>
      </c>
      <c r="Q143" t="s">
        <v>1228</v>
      </c>
      <c r="R143" t="s">
        <v>24</v>
      </c>
      <c r="S143" t="s">
        <v>9250</v>
      </c>
      <c r="T143" t="s">
        <v>9251</v>
      </c>
    </row>
    <row r="144" spans="1:20" x14ac:dyDescent="0.25">
      <c r="A144" t="s">
        <v>278</v>
      </c>
      <c r="B144" t="s">
        <v>284</v>
      </c>
      <c r="C144">
        <v>139</v>
      </c>
      <c r="D144">
        <v>1</v>
      </c>
      <c r="E144" t="s">
        <v>9246</v>
      </c>
      <c r="F144">
        <v>215</v>
      </c>
      <c r="G144">
        <v>0</v>
      </c>
      <c r="H144" t="s">
        <v>47</v>
      </c>
      <c r="I144" t="s">
        <v>9247</v>
      </c>
      <c r="J144" t="s">
        <v>9248</v>
      </c>
      <c r="K144" t="s">
        <v>7609</v>
      </c>
      <c r="L144" t="s">
        <v>9249</v>
      </c>
      <c r="M144" t="s">
        <v>9245</v>
      </c>
      <c r="N144" t="s">
        <v>1225</v>
      </c>
      <c r="O144" t="s">
        <v>4242</v>
      </c>
      <c r="P144" t="s">
        <v>1227</v>
      </c>
      <c r="Q144" t="s">
        <v>1228</v>
      </c>
      <c r="R144" t="s">
        <v>24</v>
      </c>
      <c r="S144" t="s">
        <v>9250</v>
      </c>
      <c r="T144" t="s">
        <v>9251</v>
      </c>
    </row>
    <row r="145" spans="1:20" x14ac:dyDescent="0.25">
      <c r="A145" t="s">
        <v>279</v>
      </c>
      <c r="B145" t="s">
        <v>285</v>
      </c>
      <c r="C145">
        <v>139</v>
      </c>
      <c r="D145">
        <v>1</v>
      </c>
      <c r="E145" t="s">
        <v>9252</v>
      </c>
      <c r="F145">
        <v>215</v>
      </c>
      <c r="G145">
        <v>0</v>
      </c>
      <c r="H145" t="s">
        <v>47</v>
      </c>
      <c r="I145" t="s">
        <v>9253</v>
      </c>
      <c r="J145" t="s">
        <v>9254</v>
      </c>
      <c r="K145" t="s">
        <v>4347</v>
      </c>
      <c r="L145" t="s">
        <v>9255</v>
      </c>
      <c r="M145" t="s">
        <v>9251</v>
      </c>
      <c r="N145" t="s">
        <v>1225</v>
      </c>
      <c r="O145" t="s">
        <v>4242</v>
      </c>
      <c r="P145" t="s">
        <v>1227</v>
      </c>
      <c r="Q145" t="s">
        <v>1228</v>
      </c>
      <c r="R145" t="s">
        <v>24</v>
      </c>
      <c r="S145" t="s">
        <v>9256</v>
      </c>
      <c r="T145" t="s">
        <v>9251</v>
      </c>
    </row>
    <row r="146" spans="1:20" x14ac:dyDescent="0.25">
      <c r="A146" t="s">
        <v>278</v>
      </c>
      <c r="B146" t="s">
        <v>284</v>
      </c>
      <c r="C146">
        <v>139</v>
      </c>
      <c r="D146">
        <v>1</v>
      </c>
      <c r="E146" t="s">
        <v>9252</v>
      </c>
      <c r="F146">
        <v>215</v>
      </c>
      <c r="G146">
        <v>0</v>
      </c>
      <c r="H146" t="s">
        <v>47</v>
      </c>
      <c r="I146" t="s">
        <v>9253</v>
      </c>
      <c r="J146" t="s">
        <v>9254</v>
      </c>
      <c r="K146" t="s">
        <v>4347</v>
      </c>
      <c r="L146" t="s">
        <v>9255</v>
      </c>
      <c r="M146" t="s">
        <v>9251</v>
      </c>
      <c r="N146" t="s">
        <v>1225</v>
      </c>
      <c r="O146" t="s">
        <v>4242</v>
      </c>
      <c r="P146" t="s">
        <v>1227</v>
      </c>
      <c r="Q146" t="s">
        <v>1228</v>
      </c>
      <c r="R146" t="s">
        <v>24</v>
      </c>
      <c r="S146" t="s">
        <v>9256</v>
      </c>
      <c r="T146" t="s">
        <v>9251</v>
      </c>
    </row>
    <row r="147" spans="1:20" x14ac:dyDescent="0.25">
      <c r="A147" t="s">
        <v>279</v>
      </c>
      <c r="B147" t="s">
        <v>285</v>
      </c>
      <c r="C147">
        <v>139</v>
      </c>
      <c r="D147">
        <v>1</v>
      </c>
      <c r="E147" t="s">
        <v>9257</v>
      </c>
      <c r="F147">
        <v>215</v>
      </c>
      <c r="G147">
        <v>0</v>
      </c>
      <c r="H147" t="s">
        <v>47</v>
      </c>
      <c r="I147" t="s">
        <v>9258</v>
      </c>
      <c r="J147" t="s">
        <v>9259</v>
      </c>
      <c r="K147" t="s">
        <v>9260</v>
      </c>
      <c r="L147" t="s">
        <v>9261</v>
      </c>
      <c r="M147" t="s">
        <v>9262</v>
      </c>
      <c r="N147" t="s">
        <v>1225</v>
      </c>
      <c r="O147" t="s">
        <v>4242</v>
      </c>
      <c r="P147" t="s">
        <v>1227</v>
      </c>
      <c r="Q147" t="s">
        <v>1228</v>
      </c>
      <c r="R147" t="s">
        <v>24</v>
      </c>
      <c r="S147" t="s">
        <v>23</v>
      </c>
      <c r="T147" t="s">
        <v>9262</v>
      </c>
    </row>
    <row r="148" spans="1:20" x14ac:dyDescent="0.25">
      <c r="A148" t="s">
        <v>278</v>
      </c>
      <c r="B148" t="s">
        <v>284</v>
      </c>
      <c r="C148">
        <v>139</v>
      </c>
      <c r="D148">
        <v>1</v>
      </c>
      <c r="E148" t="s">
        <v>9257</v>
      </c>
      <c r="F148">
        <v>215</v>
      </c>
      <c r="G148">
        <v>0</v>
      </c>
      <c r="H148" t="s">
        <v>47</v>
      </c>
      <c r="I148" t="s">
        <v>9258</v>
      </c>
      <c r="J148" t="s">
        <v>9259</v>
      </c>
      <c r="K148" t="s">
        <v>9260</v>
      </c>
      <c r="L148" t="s">
        <v>9261</v>
      </c>
      <c r="M148" t="s">
        <v>9262</v>
      </c>
      <c r="N148" t="s">
        <v>1225</v>
      </c>
      <c r="O148" t="s">
        <v>4242</v>
      </c>
      <c r="P148" t="s">
        <v>1227</v>
      </c>
      <c r="Q148" t="s">
        <v>1228</v>
      </c>
      <c r="R148" t="s">
        <v>24</v>
      </c>
      <c r="S148" t="s">
        <v>23</v>
      </c>
      <c r="T148" t="s">
        <v>9262</v>
      </c>
    </row>
    <row r="149" spans="1:20" x14ac:dyDescent="0.25">
      <c r="A149" t="s">
        <v>42</v>
      </c>
      <c r="B149" t="s">
        <v>43</v>
      </c>
      <c r="C149">
        <v>50</v>
      </c>
      <c r="D149">
        <v>1</v>
      </c>
      <c r="E149" t="s">
        <v>9263</v>
      </c>
      <c r="F149">
        <v>235</v>
      </c>
      <c r="G149">
        <v>20</v>
      </c>
      <c r="H149" t="s">
        <v>47</v>
      </c>
      <c r="I149" t="s">
        <v>9264</v>
      </c>
      <c r="J149" t="s">
        <v>9265</v>
      </c>
      <c r="K149" t="s">
        <v>9266</v>
      </c>
      <c r="L149" t="s">
        <v>9267</v>
      </c>
      <c r="M149" t="s">
        <v>9268</v>
      </c>
      <c r="N149" t="s">
        <v>1225</v>
      </c>
      <c r="O149" t="s">
        <v>4242</v>
      </c>
      <c r="P149" t="s">
        <v>1227</v>
      </c>
      <c r="Q149" t="s">
        <v>1228</v>
      </c>
      <c r="R149" t="s">
        <v>24</v>
      </c>
      <c r="S149" t="s">
        <v>23</v>
      </c>
      <c r="T149" t="s">
        <v>9268</v>
      </c>
    </row>
    <row r="150" spans="1:20" x14ac:dyDescent="0.25">
      <c r="A150" t="s">
        <v>139</v>
      </c>
      <c r="B150" t="s">
        <v>112</v>
      </c>
      <c r="C150">
        <v>100</v>
      </c>
      <c r="D150">
        <v>1</v>
      </c>
      <c r="E150" t="s">
        <v>9263</v>
      </c>
      <c r="F150">
        <v>235</v>
      </c>
      <c r="G150">
        <v>20</v>
      </c>
      <c r="H150" t="s">
        <v>47</v>
      </c>
      <c r="I150" t="s">
        <v>9264</v>
      </c>
      <c r="J150" t="s">
        <v>9265</v>
      </c>
      <c r="K150" t="s">
        <v>9266</v>
      </c>
      <c r="L150" t="s">
        <v>9267</v>
      </c>
      <c r="M150" t="s">
        <v>9268</v>
      </c>
      <c r="N150" t="s">
        <v>1225</v>
      </c>
      <c r="O150" t="s">
        <v>4242</v>
      </c>
      <c r="P150" t="s">
        <v>1227</v>
      </c>
      <c r="Q150" t="s">
        <v>1228</v>
      </c>
      <c r="R150" t="s">
        <v>24</v>
      </c>
      <c r="S150" t="s">
        <v>23</v>
      </c>
      <c r="T150" t="s">
        <v>9268</v>
      </c>
    </row>
    <row r="151" spans="1:20" x14ac:dyDescent="0.25">
      <c r="A151" t="s">
        <v>46</v>
      </c>
      <c r="B151" t="s">
        <v>56</v>
      </c>
      <c r="C151">
        <v>100</v>
      </c>
      <c r="D151">
        <v>1</v>
      </c>
      <c r="E151" t="s">
        <v>9263</v>
      </c>
      <c r="F151">
        <v>235</v>
      </c>
      <c r="G151">
        <v>20</v>
      </c>
      <c r="H151" t="s">
        <v>47</v>
      </c>
      <c r="I151" t="s">
        <v>9264</v>
      </c>
      <c r="J151" t="s">
        <v>9265</v>
      </c>
      <c r="K151" t="s">
        <v>9266</v>
      </c>
      <c r="L151" t="s">
        <v>9267</v>
      </c>
      <c r="M151" t="s">
        <v>9268</v>
      </c>
      <c r="N151" t="s">
        <v>1225</v>
      </c>
      <c r="O151" t="s">
        <v>4242</v>
      </c>
      <c r="P151" t="s">
        <v>1227</v>
      </c>
      <c r="Q151" t="s">
        <v>1228</v>
      </c>
      <c r="R151" t="s">
        <v>24</v>
      </c>
      <c r="S151" t="s">
        <v>23</v>
      </c>
      <c r="T151" t="s">
        <v>9268</v>
      </c>
    </row>
    <row r="152" spans="1:20" x14ac:dyDescent="0.25">
      <c r="A152" t="s">
        <v>38</v>
      </c>
      <c r="B152" t="s">
        <v>39</v>
      </c>
      <c r="C152">
        <v>65</v>
      </c>
      <c r="D152">
        <v>1</v>
      </c>
      <c r="E152" t="s">
        <v>9269</v>
      </c>
      <c r="F152">
        <v>430</v>
      </c>
      <c r="G152">
        <v>0</v>
      </c>
      <c r="H152" t="s">
        <v>47</v>
      </c>
      <c r="I152" t="s">
        <v>9270</v>
      </c>
      <c r="J152" t="s">
        <v>9271</v>
      </c>
      <c r="K152" t="s">
        <v>9272</v>
      </c>
      <c r="L152" t="s">
        <v>9273</v>
      </c>
      <c r="M152" t="s">
        <v>9274</v>
      </c>
      <c r="N152" t="s">
        <v>1225</v>
      </c>
      <c r="O152" t="s">
        <v>4242</v>
      </c>
      <c r="P152" t="s">
        <v>1227</v>
      </c>
      <c r="Q152" t="s">
        <v>1228</v>
      </c>
      <c r="R152" t="s">
        <v>24</v>
      </c>
      <c r="S152" t="s">
        <v>23</v>
      </c>
      <c r="T152" t="s">
        <v>9274</v>
      </c>
    </row>
    <row r="153" spans="1:20" x14ac:dyDescent="0.25">
      <c r="A153" t="s">
        <v>150</v>
      </c>
      <c r="B153" t="s">
        <v>151</v>
      </c>
      <c r="C153">
        <v>65</v>
      </c>
      <c r="D153">
        <v>1</v>
      </c>
      <c r="E153" t="s">
        <v>9269</v>
      </c>
      <c r="F153">
        <v>430</v>
      </c>
      <c r="G153">
        <v>0</v>
      </c>
      <c r="H153" t="s">
        <v>47</v>
      </c>
      <c r="I153" t="s">
        <v>9270</v>
      </c>
      <c r="J153" t="s">
        <v>9271</v>
      </c>
      <c r="K153" t="s">
        <v>9272</v>
      </c>
      <c r="L153" t="s">
        <v>9273</v>
      </c>
      <c r="M153" t="s">
        <v>9274</v>
      </c>
      <c r="N153" t="s">
        <v>1225</v>
      </c>
      <c r="O153" t="s">
        <v>4242</v>
      </c>
      <c r="P153" t="s">
        <v>1227</v>
      </c>
      <c r="Q153" t="s">
        <v>1228</v>
      </c>
      <c r="R153" t="s">
        <v>24</v>
      </c>
      <c r="S153" t="s">
        <v>23</v>
      </c>
      <c r="T153" t="s">
        <v>9274</v>
      </c>
    </row>
    <row r="154" spans="1:20" x14ac:dyDescent="0.25">
      <c r="A154" t="s">
        <v>36</v>
      </c>
      <c r="B154" t="s">
        <v>37</v>
      </c>
      <c r="C154">
        <v>65</v>
      </c>
      <c r="D154">
        <v>1</v>
      </c>
      <c r="E154" t="s">
        <v>9269</v>
      </c>
      <c r="F154">
        <v>430</v>
      </c>
      <c r="G154">
        <v>0</v>
      </c>
      <c r="H154" t="s">
        <v>47</v>
      </c>
      <c r="I154" t="s">
        <v>9270</v>
      </c>
      <c r="J154" t="s">
        <v>9271</v>
      </c>
      <c r="K154" t="s">
        <v>9272</v>
      </c>
      <c r="L154" t="s">
        <v>9273</v>
      </c>
      <c r="M154" t="s">
        <v>9274</v>
      </c>
      <c r="N154" t="s">
        <v>1225</v>
      </c>
      <c r="O154" t="s">
        <v>4242</v>
      </c>
      <c r="P154" t="s">
        <v>1227</v>
      </c>
      <c r="Q154" t="s">
        <v>1228</v>
      </c>
      <c r="R154" t="s">
        <v>24</v>
      </c>
      <c r="S154" t="s">
        <v>23</v>
      </c>
      <c r="T154" t="s">
        <v>9274</v>
      </c>
    </row>
    <row r="155" spans="1:20" x14ac:dyDescent="0.25">
      <c r="A155" t="s">
        <v>34</v>
      </c>
      <c r="B155" t="s">
        <v>35</v>
      </c>
      <c r="C155">
        <v>65</v>
      </c>
      <c r="D155">
        <v>1</v>
      </c>
      <c r="E155" t="s">
        <v>9269</v>
      </c>
      <c r="F155">
        <v>430</v>
      </c>
      <c r="G155">
        <v>0</v>
      </c>
      <c r="H155" t="s">
        <v>47</v>
      </c>
      <c r="I155" t="s">
        <v>9270</v>
      </c>
      <c r="J155" t="s">
        <v>9271</v>
      </c>
      <c r="K155" t="s">
        <v>9272</v>
      </c>
      <c r="L155" t="s">
        <v>9273</v>
      </c>
      <c r="M155" t="s">
        <v>9274</v>
      </c>
      <c r="N155" t="s">
        <v>1225</v>
      </c>
      <c r="O155" t="s">
        <v>4242</v>
      </c>
      <c r="P155" t="s">
        <v>1227</v>
      </c>
      <c r="Q155" t="s">
        <v>1228</v>
      </c>
      <c r="R155" t="s">
        <v>24</v>
      </c>
      <c r="S155" t="s">
        <v>23</v>
      </c>
      <c r="T155" t="s">
        <v>9274</v>
      </c>
    </row>
    <row r="156" spans="1:20" x14ac:dyDescent="0.25">
      <c r="A156" t="s">
        <v>278</v>
      </c>
      <c r="B156" t="s">
        <v>284</v>
      </c>
      <c r="C156">
        <v>139</v>
      </c>
      <c r="D156">
        <v>2</v>
      </c>
      <c r="E156" t="s">
        <v>9269</v>
      </c>
      <c r="F156">
        <v>430</v>
      </c>
      <c r="G156">
        <v>0</v>
      </c>
      <c r="H156" t="s">
        <v>47</v>
      </c>
      <c r="I156" t="s">
        <v>9270</v>
      </c>
      <c r="J156" t="s">
        <v>9271</v>
      </c>
      <c r="K156" t="s">
        <v>9272</v>
      </c>
      <c r="L156" t="s">
        <v>9273</v>
      </c>
      <c r="M156" t="s">
        <v>9274</v>
      </c>
      <c r="N156" t="s">
        <v>1225</v>
      </c>
      <c r="O156" t="s">
        <v>4242</v>
      </c>
      <c r="P156" t="s">
        <v>1227</v>
      </c>
      <c r="Q156" t="s">
        <v>1228</v>
      </c>
      <c r="R156" t="s">
        <v>24</v>
      </c>
      <c r="S156" t="s">
        <v>23</v>
      </c>
      <c r="T156" t="s">
        <v>9274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9275</v>
      </c>
      <c r="F157">
        <v>100</v>
      </c>
      <c r="G157">
        <v>0</v>
      </c>
      <c r="H157" t="s">
        <v>1219</v>
      </c>
      <c r="I157" t="s">
        <v>9276</v>
      </c>
      <c r="J157" t="s">
        <v>324</v>
      </c>
      <c r="K157" t="s">
        <v>23</v>
      </c>
      <c r="L157" t="s">
        <v>24</v>
      </c>
      <c r="M157" t="s">
        <v>9277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23</v>
      </c>
      <c r="T157" t="s">
        <v>9277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9275</v>
      </c>
      <c r="F158">
        <v>100</v>
      </c>
      <c r="G158">
        <v>0</v>
      </c>
      <c r="H158" t="s">
        <v>1219</v>
      </c>
      <c r="I158" t="s">
        <v>9276</v>
      </c>
      <c r="J158" t="s">
        <v>324</v>
      </c>
      <c r="K158" t="s">
        <v>23</v>
      </c>
      <c r="L158" t="s">
        <v>24</v>
      </c>
      <c r="M158" t="s">
        <v>9277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23</v>
      </c>
      <c r="T158" t="s">
        <v>9277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9275</v>
      </c>
      <c r="F159">
        <v>100</v>
      </c>
      <c r="G159">
        <v>0</v>
      </c>
      <c r="H159" t="s">
        <v>1219</v>
      </c>
      <c r="I159" t="s">
        <v>9276</v>
      </c>
      <c r="J159" t="s">
        <v>324</v>
      </c>
      <c r="K159" t="s">
        <v>23</v>
      </c>
      <c r="L159" t="s">
        <v>24</v>
      </c>
      <c r="M159" t="s">
        <v>9277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23</v>
      </c>
      <c r="T159" t="s">
        <v>9277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9278</v>
      </c>
      <c r="F160">
        <v>100</v>
      </c>
      <c r="G160">
        <v>0</v>
      </c>
      <c r="H160" t="s">
        <v>1219</v>
      </c>
      <c r="I160" t="s">
        <v>1253</v>
      </c>
      <c r="J160" t="s">
        <v>344</v>
      </c>
      <c r="K160" t="s">
        <v>23</v>
      </c>
      <c r="L160" t="s">
        <v>24</v>
      </c>
      <c r="M160" t="s">
        <v>9277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9277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9278</v>
      </c>
      <c r="F161">
        <v>100</v>
      </c>
      <c r="G161">
        <v>0</v>
      </c>
      <c r="H161" t="s">
        <v>1219</v>
      </c>
      <c r="I161" t="s">
        <v>1253</v>
      </c>
      <c r="J161" t="s">
        <v>344</v>
      </c>
      <c r="K161" t="s">
        <v>23</v>
      </c>
      <c r="L161" t="s">
        <v>24</v>
      </c>
      <c r="M161" t="s">
        <v>9277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9277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9278</v>
      </c>
      <c r="F162">
        <v>100</v>
      </c>
      <c r="G162">
        <v>0</v>
      </c>
      <c r="H162" t="s">
        <v>1219</v>
      </c>
      <c r="I162" t="s">
        <v>1253</v>
      </c>
      <c r="J162" t="s">
        <v>344</v>
      </c>
      <c r="K162" t="s">
        <v>23</v>
      </c>
      <c r="L162" t="s">
        <v>24</v>
      </c>
      <c r="M162" t="s">
        <v>9277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9277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9279</v>
      </c>
      <c r="F163">
        <v>138</v>
      </c>
      <c r="G163">
        <v>38</v>
      </c>
      <c r="H163" t="s">
        <v>1219</v>
      </c>
      <c r="I163" t="s">
        <v>9280</v>
      </c>
      <c r="J163" t="s">
        <v>1233</v>
      </c>
      <c r="K163" t="s">
        <v>23</v>
      </c>
      <c r="L163" t="s">
        <v>24</v>
      </c>
      <c r="M163" t="s">
        <v>9281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9281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9279</v>
      </c>
      <c r="F164">
        <v>138</v>
      </c>
      <c r="G164">
        <v>38</v>
      </c>
      <c r="H164" t="s">
        <v>1219</v>
      </c>
      <c r="I164" t="s">
        <v>9280</v>
      </c>
      <c r="J164" t="s">
        <v>1233</v>
      </c>
      <c r="K164" t="s">
        <v>23</v>
      </c>
      <c r="L164" t="s">
        <v>24</v>
      </c>
      <c r="M164" t="s">
        <v>9281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9281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9279</v>
      </c>
      <c r="F165">
        <v>138</v>
      </c>
      <c r="G165">
        <v>38</v>
      </c>
      <c r="H165" t="s">
        <v>1219</v>
      </c>
      <c r="I165" t="s">
        <v>9280</v>
      </c>
      <c r="J165" t="s">
        <v>1233</v>
      </c>
      <c r="K165" t="s">
        <v>23</v>
      </c>
      <c r="L165" t="s">
        <v>24</v>
      </c>
      <c r="M165" t="s">
        <v>9281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9281</v>
      </c>
    </row>
    <row r="166" spans="1:20" x14ac:dyDescent="0.25">
      <c r="A166" t="s">
        <v>20</v>
      </c>
      <c r="B166" t="s">
        <v>21</v>
      </c>
      <c r="C166">
        <v>50</v>
      </c>
      <c r="D166">
        <v>2</v>
      </c>
      <c r="E166" t="s">
        <v>9282</v>
      </c>
      <c r="F166">
        <v>200</v>
      </c>
      <c r="G166">
        <v>0</v>
      </c>
      <c r="H166" t="s">
        <v>1219</v>
      </c>
      <c r="I166" t="s">
        <v>9283</v>
      </c>
      <c r="J166" t="s">
        <v>57</v>
      </c>
      <c r="K166" t="s">
        <v>23</v>
      </c>
      <c r="L166" t="s">
        <v>24</v>
      </c>
      <c r="M166" t="s">
        <v>9284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9284</v>
      </c>
    </row>
    <row r="167" spans="1:20" x14ac:dyDescent="0.25">
      <c r="A167" t="s">
        <v>28</v>
      </c>
      <c r="B167" t="s">
        <v>29</v>
      </c>
      <c r="C167">
        <v>50</v>
      </c>
      <c r="D167">
        <v>2</v>
      </c>
      <c r="E167" t="s">
        <v>9282</v>
      </c>
      <c r="F167">
        <v>200</v>
      </c>
      <c r="G167">
        <v>0</v>
      </c>
      <c r="H167" t="s">
        <v>1219</v>
      </c>
      <c r="I167" t="s">
        <v>9283</v>
      </c>
      <c r="J167" t="s">
        <v>57</v>
      </c>
      <c r="K167" t="s">
        <v>23</v>
      </c>
      <c r="L167" t="s">
        <v>24</v>
      </c>
      <c r="M167" t="s">
        <v>9284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9284</v>
      </c>
    </row>
    <row r="168" spans="1:20" x14ac:dyDescent="0.25">
      <c r="A168" t="s">
        <v>30</v>
      </c>
      <c r="B168" t="s">
        <v>31</v>
      </c>
      <c r="C168">
        <v>50</v>
      </c>
      <c r="D168">
        <v>2</v>
      </c>
      <c r="E168" t="s">
        <v>9282</v>
      </c>
      <c r="F168">
        <v>200</v>
      </c>
      <c r="G168">
        <v>0</v>
      </c>
      <c r="H168" t="s">
        <v>1219</v>
      </c>
      <c r="I168" t="s">
        <v>9283</v>
      </c>
      <c r="J168" t="s">
        <v>57</v>
      </c>
      <c r="K168" t="s">
        <v>23</v>
      </c>
      <c r="L168" t="s">
        <v>24</v>
      </c>
      <c r="M168" t="s">
        <v>9284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9284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9285</v>
      </c>
      <c r="F169">
        <v>106</v>
      </c>
      <c r="G169">
        <v>6</v>
      </c>
      <c r="H169" t="s">
        <v>1219</v>
      </c>
      <c r="I169" t="s">
        <v>9286</v>
      </c>
      <c r="J169" t="s">
        <v>311</v>
      </c>
      <c r="K169" t="s">
        <v>23</v>
      </c>
      <c r="L169" t="s">
        <v>24</v>
      </c>
      <c r="M169" t="s">
        <v>9287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9288</v>
      </c>
      <c r="T169" t="s">
        <v>9287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9285</v>
      </c>
      <c r="F170">
        <v>106</v>
      </c>
      <c r="G170">
        <v>6</v>
      </c>
      <c r="H170" t="s">
        <v>1219</v>
      </c>
      <c r="I170" t="s">
        <v>9286</v>
      </c>
      <c r="J170" t="s">
        <v>311</v>
      </c>
      <c r="K170" t="s">
        <v>23</v>
      </c>
      <c r="L170" t="s">
        <v>24</v>
      </c>
      <c r="M170" t="s">
        <v>9287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9288</v>
      </c>
      <c r="T170" t="s">
        <v>9287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9285</v>
      </c>
      <c r="F171">
        <v>106</v>
      </c>
      <c r="G171">
        <v>6</v>
      </c>
      <c r="H171" t="s">
        <v>1219</v>
      </c>
      <c r="I171" t="s">
        <v>9286</v>
      </c>
      <c r="J171" t="s">
        <v>311</v>
      </c>
      <c r="K171" t="s">
        <v>23</v>
      </c>
      <c r="L171" t="s">
        <v>24</v>
      </c>
      <c r="M171" t="s">
        <v>9287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9288</v>
      </c>
      <c r="T171" t="s">
        <v>9287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9289</v>
      </c>
      <c r="F172">
        <v>94</v>
      </c>
      <c r="G172">
        <v>0</v>
      </c>
      <c r="H172" t="s">
        <v>1219</v>
      </c>
      <c r="I172" t="s">
        <v>9290</v>
      </c>
      <c r="J172" t="s">
        <v>333</v>
      </c>
      <c r="K172" t="s">
        <v>23</v>
      </c>
      <c r="L172" t="s">
        <v>24</v>
      </c>
      <c r="M172" t="s">
        <v>9287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23</v>
      </c>
      <c r="T172" t="s">
        <v>9287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9289</v>
      </c>
      <c r="F173">
        <v>94</v>
      </c>
      <c r="G173">
        <v>0</v>
      </c>
      <c r="H173" t="s">
        <v>1219</v>
      </c>
      <c r="I173" t="s">
        <v>9290</v>
      </c>
      <c r="J173" t="s">
        <v>333</v>
      </c>
      <c r="K173" t="s">
        <v>23</v>
      </c>
      <c r="L173" t="s">
        <v>24</v>
      </c>
      <c r="M173" t="s">
        <v>9287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23</v>
      </c>
      <c r="T173" t="s">
        <v>9287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9289</v>
      </c>
      <c r="F174">
        <v>94</v>
      </c>
      <c r="G174">
        <v>0</v>
      </c>
      <c r="H174" t="s">
        <v>1219</v>
      </c>
      <c r="I174" t="s">
        <v>9290</v>
      </c>
      <c r="J174" t="s">
        <v>333</v>
      </c>
      <c r="K174" t="s">
        <v>23</v>
      </c>
      <c r="L174" t="s">
        <v>24</v>
      </c>
      <c r="M174" t="s">
        <v>9287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23</v>
      </c>
      <c r="T174" t="s">
        <v>9287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9291</v>
      </c>
      <c r="F175">
        <v>194</v>
      </c>
      <c r="G175">
        <v>0</v>
      </c>
      <c r="H175" t="s">
        <v>1219</v>
      </c>
      <c r="I175" t="s">
        <v>9292</v>
      </c>
      <c r="J175" t="s">
        <v>1231</v>
      </c>
      <c r="K175" t="s">
        <v>23</v>
      </c>
      <c r="L175" t="s">
        <v>24</v>
      </c>
      <c r="M175" t="s">
        <v>9293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9293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9291</v>
      </c>
      <c r="F176">
        <v>194</v>
      </c>
      <c r="G176">
        <v>0</v>
      </c>
      <c r="H176" t="s">
        <v>1219</v>
      </c>
      <c r="I176" t="s">
        <v>9292</v>
      </c>
      <c r="J176" t="s">
        <v>1231</v>
      </c>
      <c r="K176" t="s">
        <v>23</v>
      </c>
      <c r="L176" t="s">
        <v>24</v>
      </c>
      <c r="M176" t="s">
        <v>9293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9293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9291</v>
      </c>
      <c r="F177">
        <v>194</v>
      </c>
      <c r="G177">
        <v>0</v>
      </c>
      <c r="H177" t="s">
        <v>1219</v>
      </c>
      <c r="I177" t="s">
        <v>9292</v>
      </c>
      <c r="J177" t="s">
        <v>1231</v>
      </c>
      <c r="K177" t="s">
        <v>23</v>
      </c>
      <c r="L177" t="s">
        <v>24</v>
      </c>
      <c r="M177" t="s">
        <v>9293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9293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9291</v>
      </c>
      <c r="F178">
        <v>194</v>
      </c>
      <c r="G178">
        <v>0</v>
      </c>
      <c r="H178" t="s">
        <v>1219</v>
      </c>
      <c r="I178" t="s">
        <v>9292</v>
      </c>
      <c r="J178" t="s">
        <v>1231</v>
      </c>
      <c r="K178" t="s">
        <v>23</v>
      </c>
      <c r="L178" t="s">
        <v>24</v>
      </c>
      <c r="M178" t="s">
        <v>9293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9293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9294</v>
      </c>
      <c r="F179">
        <v>100</v>
      </c>
      <c r="G179">
        <v>0</v>
      </c>
      <c r="H179" t="s">
        <v>1219</v>
      </c>
      <c r="I179" t="s">
        <v>9295</v>
      </c>
      <c r="J179" t="s">
        <v>360</v>
      </c>
      <c r="K179" t="s">
        <v>23</v>
      </c>
      <c r="L179" t="s">
        <v>24</v>
      </c>
      <c r="M179" t="s">
        <v>9296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9297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9294</v>
      </c>
      <c r="F180">
        <v>100</v>
      </c>
      <c r="G180">
        <v>0</v>
      </c>
      <c r="H180" t="s">
        <v>1219</v>
      </c>
      <c r="I180" t="s">
        <v>9295</v>
      </c>
      <c r="J180" t="s">
        <v>360</v>
      </c>
      <c r="K180" t="s">
        <v>23</v>
      </c>
      <c r="L180" t="s">
        <v>24</v>
      </c>
      <c r="M180" t="s">
        <v>9296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9297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9294</v>
      </c>
      <c r="F181">
        <v>100</v>
      </c>
      <c r="G181">
        <v>0</v>
      </c>
      <c r="H181" t="s">
        <v>1219</v>
      </c>
      <c r="I181" t="s">
        <v>9295</v>
      </c>
      <c r="J181" t="s">
        <v>360</v>
      </c>
      <c r="K181" t="s">
        <v>23</v>
      </c>
      <c r="L181" t="s">
        <v>24</v>
      </c>
      <c r="M181" t="s">
        <v>9296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9297</v>
      </c>
    </row>
    <row r="182" spans="1:20" x14ac:dyDescent="0.25">
      <c r="A182" t="s">
        <v>20</v>
      </c>
      <c r="B182" t="s">
        <v>21</v>
      </c>
      <c r="C182">
        <v>50</v>
      </c>
      <c r="D182">
        <v>2</v>
      </c>
      <c r="E182" t="s">
        <v>9298</v>
      </c>
      <c r="F182">
        <v>200</v>
      </c>
      <c r="G182">
        <v>0</v>
      </c>
      <c r="H182" t="s">
        <v>1219</v>
      </c>
      <c r="I182" t="s">
        <v>9299</v>
      </c>
      <c r="J182" t="s">
        <v>348</v>
      </c>
      <c r="K182" t="s">
        <v>23</v>
      </c>
      <c r="L182" t="s">
        <v>24</v>
      </c>
      <c r="M182" t="s">
        <v>9300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9300</v>
      </c>
    </row>
    <row r="183" spans="1:20" x14ac:dyDescent="0.25">
      <c r="A183" t="s">
        <v>28</v>
      </c>
      <c r="B183" t="s">
        <v>29</v>
      </c>
      <c r="C183">
        <v>50</v>
      </c>
      <c r="D183">
        <v>2</v>
      </c>
      <c r="E183" t="s">
        <v>9298</v>
      </c>
      <c r="F183">
        <v>200</v>
      </c>
      <c r="G183">
        <v>0</v>
      </c>
      <c r="H183" t="s">
        <v>1219</v>
      </c>
      <c r="I183" t="s">
        <v>9299</v>
      </c>
      <c r="J183" t="s">
        <v>348</v>
      </c>
      <c r="K183" t="s">
        <v>23</v>
      </c>
      <c r="L183" t="s">
        <v>24</v>
      </c>
      <c r="M183" t="s">
        <v>9300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9300</v>
      </c>
    </row>
    <row r="184" spans="1:20" x14ac:dyDescent="0.25">
      <c r="A184" t="s">
        <v>30</v>
      </c>
      <c r="B184" t="s">
        <v>31</v>
      </c>
      <c r="C184">
        <v>50</v>
      </c>
      <c r="D184">
        <v>2</v>
      </c>
      <c r="E184" t="s">
        <v>9298</v>
      </c>
      <c r="F184">
        <v>200</v>
      </c>
      <c r="G184">
        <v>0</v>
      </c>
      <c r="H184" t="s">
        <v>1219</v>
      </c>
      <c r="I184" t="s">
        <v>9299</v>
      </c>
      <c r="J184" t="s">
        <v>348</v>
      </c>
      <c r="K184" t="s">
        <v>23</v>
      </c>
      <c r="L184" t="s">
        <v>24</v>
      </c>
      <c r="M184" t="s">
        <v>9300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9300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9301</v>
      </c>
      <c r="F185">
        <v>100</v>
      </c>
      <c r="G185">
        <v>0</v>
      </c>
      <c r="H185" t="s">
        <v>1219</v>
      </c>
      <c r="I185" t="s">
        <v>9302</v>
      </c>
      <c r="J185" t="s">
        <v>334</v>
      </c>
      <c r="K185" t="s">
        <v>23</v>
      </c>
      <c r="L185" t="s">
        <v>24</v>
      </c>
      <c r="M185" t="s">
        <v>9303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9303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9301</v>
      </c>
      <c r="F186">
        <v>100</v>
      </c>
      <c r="G186">
        <v>0</v>
      </c>
      <c r="H186" t="s">
        <v>1219</v>
      </c>
      <c r="I186" t="s">
        <v>9302</v>
      </c>
      <c r="J186" t="s">
        <v>334</v>
      </c>
      <c r="K186" t="s">
        <v>23</v>
      </c>
      <c r="L186" t="s">
        <v>24</v>
      </c>
      <c r="M186" t="s">
        <v>9303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9303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9301</v>
      </c>
      <c r="F187">
        <v>100</v>
      </c>
      <c r="G187">
        <v>0</v>
      </c>
      <c r="H187" t="s">
        <v>1219</v>
      </c>
      <c r="I187" t="s">
        <v>9302</v>
      </c>
      <c r="J187" t="s">
        <v>334</v>
      </c>
      <c r="K187" t="s">
        <v>23</v>
      </c>
      <c r="L187" t="s">
        <v>24</v>
      </c>
      <c r="M187" t="s">
        <v>9303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9303</v>
      </c>
    </row>
    <row r="188" spans="1:20" x14ac:dyDescent="0.25">
      <c r="A188" t="s">
        <v>42</v>
      </c>
      <c r="B188" t="s">
        <v>43</v>
      </c>
      <c r="C188">
        <v>66.666666666666671</v>
      </c>
      <c r="D188">
        <v>3</v>
      </c>
      <c r="E188" t="s">
        <v>9304</v>
      </c>
      <c r="F188">
        <v>200</v>
      </c>
      <c r="G188">
        <v>0</v>
      </c>
      <c r="H188" t="s">
        <v>1219</v>
      </c>
      <c r="I188" t="s">
        <v>9305</v>
      </c>
      <c r="J188" t="s">
        <v>319</v>
      </c>
      <c r="K188" t="s">
        <v>23</v>
      </c>
      <c r="L188" t="s">
        <v>24</v>
      </c>
      <c r="M188" t="s">
        <v>9306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9307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9304</v>
      </c>
      <c r="F189">
        <v>200</v>
      </c>
      <c r="G189">
        <v>0</v>
      </c>
      <c r="H189" t="s">
        <v>1219</v>
      </c>
      <c r="I189" t="s">
        <v>9305</v>
      </c>
      <c r="J189" t="s">
        <v>319</v>
      </c>
      <c r="K189" t="s">
        <v>23</v>
      </c>
      <c r="L189" t="s">
        <v>24</v>
      </c>
      <c r="M189" t="s">
        <v>9306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9307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9304</v>
      </c>
      <c r="F190">
        <v>200</v>
      </c>
      <c r="G190">
        <v>0</v>
      </c>
      <c r="H190" t="s">
        <v>1219</v>
      </c>
      <c r="I190" t="s">
        <v>9305</v>
      </c>
      <c r="J190" t="s">
        <v>319</v>
      </c>
      <c r="K190" t="s">
        <v>23</v>
      </c>
      <c r="L190" t="s">
        <v>24</v>
      </c>
      <c r="M190" t="s">
        <v>9306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9307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9304</v>
      </c>
      <c r="F191">
        <v>200</v>
      </c>
      <c r="G191">
        <v>0</v>
      </c>
      <c r="H191" t="s">
        <v>1219</v>
      </c>
      <c r="I191" t="s">
        <v>9305</v>
      </c>
      <c r="J191" t="s">
        <v>319</v>
      </c>
      <c r="K191" t="s">
        <v>23</v>
      </c>
      <c r="L191" t="s">
        <v>24</v>
      </c>
      <c r="M191" t="s">
        <v>9306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9307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9308</v>
      </c>
      <c r="F192">
        <v>94</v>
      </c>
      <c r="G192">
        <v>0</v>
      </c>
      <c r="H192" t="s">
        <v>1219</v>
      </c>
      <c r="I192" t="s">
        <v>1312</v>
      </c>
      <c r="J192" t="s">
        <v>306</v>
      </c>
      <c r="K192" t="s">
        <v>23</v>
      </c>
      <c r="L192" t="s">
        <v>24</v>
      </c>
      <c r="M192" t="s">
        <v>9309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9309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9308</v>
      </c>
      <c r="F193">
        <v>94</v>
      </c>
      <c r="G193">
        <v>0</v>
      </c>
      <c r="H193" t="s">
        <v>1219</v>
      </c>
      <c r="I193" t="s">
        <v>1312</v>
      </c>
      <c r="J193" t="s">
        <v>306</v>
      </c>
      <c r="K193" t="s">
        <v>23</v>
      </c>
      <c r="L193" t="s">
        <v>24</v>
      </c>
      <c r="M193" t="s">
        <v>9309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9309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9308</v>
      </c>
      <c r="F194">
        <v>94</v>
      </c>
      <c r="G194">
        <v>0</v>
      </c>
      <c r="H194" t="s">
        <v>1219</v>
      </c>
      <c r="I194" t="s">
        <v>1312</v>
      </c>
      <c r="J194" t="s">
        <v>306</v>
      </c>
      <c r="K194" t="s">
        <v>23</v>
      </c>
      <c r="L194" t="s">
        <v>24</v>
      </c>
      <c r="M194" t="s">
        <v>9309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9309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9310</v>
      </c>
      <c r="F195">
        <v>103</v>
      </c>
      <c r="G195">
        <v>9</v>
      </c>
      <c r="H195" t="s">
        <v>1219</v>
      </c>
      <c r="I195" t="s">
        <v>9311</v>
      </c>
      <c r="J195" t="s">
        <v>318</v>
      </c>
      <c r="K195" t="s">
        <v>23</v>
      </c>
      <c r="L195" t="s">
        <v>24</v>
      </c>
      <c r="M195" t="s">
        <v>9312</v>
      </c>
      <c r="N195" t="s">
        <v>23</v>
      </c>
      <c r="O195" t="s">
        <v>58</v>
      </c>
      <c r="P195" t="s">
        <v>26</v>
      </c>
      <c r="Q195" t="s">
        <v>33</v>
      </c>
      <c r="R195" t="s">
        <v>24</v>
      </c>
      <c r="S195" t="s">
        <v>23</v>
      </c>
      <c r="T195" t="s">
        <v>9313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9310</v>
      </c>
      <c r="F196">
        <v>103</v>
      </c>
      <c r="G196">
        <v>9</v>
      </c>
      <c r="H196" t="s">
        <v>1219</v>
      </c>
      <c r="I196" t="s">
        <v>9311</v>
      </c>
      <c r="J196" t="s">
        <v>318</v>
      </c>
      <c r="K196" t="s">
        <v>23</v>
      </c>
      <c r="L196" t="s">
        <v>24</v>
      </c>
      <c r="M196" t="s">
        <v>9312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23</v>
      </c>
      <c r="T196" t="s">
        <v>9313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9310</v>
      </c>
      <c r="F197">
        <v>103</v>
      </c>
      <c r="G197">
        <v>9</v>
      </c>
      <c r="H197" t="s">
        <v>1219</v>
      </c>
      <c r="I197" t="s">
        <v>9311</v>
      </c>
      <c r="J197" t="s">
        <v>318</v>
      </c>
      <c r="K197" t="s">
        <v>23</v>
      </c>
      <c r="L197" t="s">
        <v>24</v>
      </c>
      <c r="M197" t="s">
        <v>9312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23</v>
      </c>
      <c r="T197" t="s">
        <v>9313</v>
      </c>
    </row>
    <row r="198" spans="1:20" x14ac:dyDescent="0.25">
      <c r="A198" t="s">
        <v>186</v>
      </c>
      <c r="B198" t="s">
        <v>187</v>
      </c>
      <c r="C198">
        <v>33.333333333333336</v>
      </c>
      <c r="D198">
        <v>3</v>
      </c>
      <c r="E198" t="s">
        <v>9314</v>
      </c>
      <c r="F198">
        <v>100</v>
      </c>
      <c r="G198">
        <v>0</v>
      </c>
      <c r="H198" t="s">
        <v>22</v>
      </c>
      <c r="I198" t="s">
        <v>9315</v>
      </c>
      <c r="J198" t="s">
        <v>1261</v>
      </c>
      <c r="K198" t="s">
        <v>23</v>
      </c>
      <c r="L198" t="s">
        <v>24</v>
      </c>
      <c r="M198" t="s">
        <v>9316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9316</v>
      </c>
    </row>
    <row r="199" spans="1:20" x14ac:dyDescent="0.25">
      <c r="A199" t="s">
        <v>42</v>
      </c>
      <c r="B199" t="s">
        <v>43</v>
      </c>
      <c r="C199">
        <v>66.666666666666671</v>
      </c>
      <c r="D199">
        <v>3</v>
      </c>
      <c r="E199" t="s">
        <v>9317</v>
      </c>
      <c r="F199">
        <v>288</v>
      </c>
      <c r="G199">
        <v>0</v>
      </c>
      <c r="H199" t="s">
        <v>1219</v>
      </c>
      <c r="I199" t="s">
        <v>9318</v>
      </c>
      <c r="J199" t="s">
        <v>319</v>
      </c>
      <c r="K199" t="s">
        <v>23</v>
      </c>
      <c r="L199" t="s">
        <v>24</v>
      </c>
      <c r="M199" t="s">
        <v>9319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9319</v>
      </c>
    </row>
    <row r="200" spans="1:20" x14ac:dyDescent="0.25">
      <c r="A200" t="s">
        <v>20</v>
      </c>
      <c r="B200" t="s">
        <v>21</v>
      </c>
      <c r="C200">
        <v>50</v>
      </c>
      <c r="D200">
        <v>2</v>
      </c>
      <c r="E200" t="s">
        <v>9317</v>
      </c>
      <c r="F200">
        <v>288</v>
      </c>
      <c r="G200">
        <v>0</v>
      </c>
      <c r="H200" t="s">
        <v>1219</v>
      </c>
      <c r="I200" t="s">
        <v>9318</v>
      </c>
      <c r="J200" t="s">
        <v>319</v>
      </c>
      <c r="K200" t="s">
        <v>23</v>
      </c>
      <c r="L200" t="s">
        <v>24</v>
      </c>
      <c r="M200" t="s">
        <v>9319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9319</v>
      </c>
    </row>
    <row r="201" spans="1:20" x14ac:dyDescent="0.25">
      <c r="A201" t="s">
        <v>28</v>
      </c>
      <c r="B201" t="s">
        <v>29</v>
      </c>
      <c r="C201">
        <v>50</v>
      </c>
      <c r="D201">
        <v>2</v>
      </c>
      <c r="E201" t="s">
        <v>9317</v>
      </c>
      <c r="F201">
        <v>288</v>
      </c>
      <c r="G201">
        <v>0</v>
      </c>
      <c r="H201" t="s">
        <v>1219</v>
      </c>
      <c r="I201" t="s">
        <v>9318</v>
      </c>
      <c r="J201" t="s">
        <v>319</v>
      </c>
      <c r="K201" t="s">
        <v>23</v>
      </c>
      <c r="L201" t="s">
        <v>24</v>
      </c>
      <c r="M201" t="s">
        <v>9319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9319</v>
      </c>
    </row>
    <row r="202" spans="1:20" x14ac:dyDescent="0.25">
      <c r="A202" t="s">
        <v>30</v>
      </c>
      <c r="B202" t="s">
        <v>31</v>
      </c>
      <c r="C202">
        <v>50</v>
      </c>
      <c r="D202">
        <v>2</v>
      </c>
      <c r="E202" t="s">
        <v>9317</v>
      </c>
      <c r="F202">
        <v>288</v>
      </c>
      <c r="G202">
        <v>0</v>
      </c>
      <c r="H202" t="s">
        <v>1219</v>
      </c>
      <c r="I202" t="s">
        <v>9318</v>
      </c>
      <c r="J202" t="s">
        <v>319</v>
      </c>
      <c r="K202" t="s">
        <v>23</v>
      </c>
      <c r="L202" t="s">
        <v>24</v>
      </c>
      <c r="M202" t="s">
        <v>9319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9319</v>
      </c>
    </row>
    <row r="203" spans="1:20" x14ac:dyDescent="0.25">
      <c r="A203" t="s">
        <v>20</v>
      </c>
      <c r="B203" t="s">
        <v>21</v>
      </c>
      <c r="C203">
        <v>50</v>
      </c>
      <c r="D203">
        <v>2</v>
      </c>
      <c r="E203" t="s">
        <v>9320</v>
      </c>
      <c r="F203">
        <v>188</v>
      </c>
      <c r="G203">
        <v>0</v>
      </c>
      <c r="H203" t="s">
        <v>1219</v>
      </c>
      <c r="I203" t="s">
        <v>9321</v>
      </c>
      <c r="J203" t="s">
        <v>332</v>
      </c>
      <c r="K203" t="s">
        <v>23</v>
      </c>
      <c r="L203" t="s">
        <v>24</v>
      </c>
      <c r="M203" t="s">
        <v>9231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9231</v>
      </c>
    </row>
    <row r="204" spans="1:20" x14ac:dyDescent="0.25">
      <c r="A204" t="s">
        <v>28</v>
      </c>
      <c r="B204" t="s">
        <v>29</v>
      </c>
      <c r="C204">
        <v>50</v>
      </c>
      <c r="D204">
        <v>2</v>
      </c>
      <c r="E204" t="s">
        <v>9320</v>
      </c>
      <c r="F204">
        <v>188</v>
      </c>
      <c r="G204">
        <v>0</v>
      </c>
      <c r="H204" t="s">
        <v>1219</v>
      </c>
      <c r="I204" t="s">
        <v>9321</v>
      </c>
      <c r="J204" t="s">
        <v>332</v>
      </c>
      <c r="K204" t="s">
        <v>23</v>
      </c>
      <c r="L204" t="s">
        <v>24</v>
      </c>
      <c r="M204" t="s">
        <v>9231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9231</v>
      </c>
    </row>
    <row r="205" spans="1:20" x14ac:dyDescent="0.25">
      <c r="A205" t="s">
        <v>30</v>
      </c>
      <c r="B205" t="s">
        <v>31</v>
      </c>
      <c r="C205">
        <v>50</v>
      </c>
      <c r="D205">
        <v>2</v>
      </c>
      <c r="E205" t="s">
        <v>9320</v>
      </c>
      <c r="F205">
        <v>188</v>
      </c>
      <c r="G205">
        <v>0</v>
      </c>
      <c r="H205" t="s">
        <v>1219</v>
      </c>
      <c r="I205" t="s">
        <v>9321</v>
      </c>
      <c r="J205" t="s">
        <v>332</v>
      </c>
      <c r="K205" t="s">
        <v>23</v>
      </c>
      <c r="L205" t="s">
        <v>24</v>
      </c>
      <c r="M205" t="s">
        <v>9231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9231</v>
      </c>
    </row>
    <row r="206" spans="1:20" x14ac:dyDescent="0.25">
      <c r="A206" t="s">
        <v>20</v>
      </c>
      <c r="B206" t="s">
        <v>21</v>
      </c>
      <c r="C206">
        <v>50</v>
      </c>
      <c r="D206">
        <v>2</v>
      </c>
      <c r="E206" t="s">
        <v>9322</v>
      </c>
      <c r="F206">
        <v>188</v>
      </c>
      <c r="G206">
        <v>0</v>
      </c>
      <c r="H206" t="s">
        <v>1219</v>
      </c>
      <c r="I206" t="s">
        <v>9323</v>
      </c>
      <c r="J206" t="s">
        <v>317</v>
      </c>
      <c r="K206" t="s">
        <v>23</v>
      </c>
      <c r="L206" t="s">
        <v>24</v>
      </c>
      <c r="M206" t="s">
        <v>9324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9324</v>
      </c>
    </row>
    <row r="207" spans="1:20" x14ac:dyDescent="0.25">
      <c r="A207" t="s">
        <v>28</v>
      </c>
      <c r="B207" t="s">
        <v>29</v>
      </c>
      <c r="C207">
        <v>50</v>
      </c>
      <c r="D207">
        <v>2</v>
      </c>
      <c r="E207" t="s">
        <v>9322</v>
      </c>
      <c r="F207">
        <v>188</v>
      </c>
      <c r="G207">
        <v>0</v>
      </c>
      <c r="H207" t="s">
        <v>1219</v>
      </c>
      <c r="I207" t="s">
        <v>9323</v>
      </c>
      <c r="J207" t="s">
        <v>317</v>
      </c>
      <c r="K207" t="s">
        <v>23</v>
      </c>
      <c r="L207" t="s">
        <v>24</v>
      </c>
      <c r="M207" t="s">
        <v>9324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9324</v>
      </c>
    </row>
    <row r="208" spans="1:20" x14ac:dyDescent="0.25">
      <c r="A208" t="s">
        <v>30</v>
      </c>
      <c r="B208" t="s">
        <v>31</v>
      </c>
      <c r="C208">
        <v>50</v>
      </c>
      <c r="D208">
        <v>2</v>
      </c>
      <c r="E208" t="s">
        <v>9322</v>
      </c>
      <c r="F208">
        <v>188</v>
      </c>
      <c r="G208">
        <v>0</v>
      </c>
      <c r="H208" t="s">
        <v>1219</v>
      </c>
      <c r="I208" t="s">
        <v>9323</v>
      </c>
      <c r="J208" t="s">
        <v>317</v>
      </c>
      <c r="K208" t="s">
        <v>23</v>
      </c>
      <c r="L208" t="s">
        <v>24</v>
      </c>
      <c r="M208" t="s">
        <v>9324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9324</v>
      </c>
    </row>
    <row r="209" spans="1:20" x14ac:dyDescent="0.25">
      <c r="A209" t="s">
        <v>186</v>
      </c>
      <c r="B209" t="s">
        <v>187</v>
      </c>
      <c r="C209">
        <v>50</v>
      </c>
      <c r="D209">
        <v>6</v>
      </c>
      <c r="E209" t="s">
        <v>9325</v>
      </c>
      <c r="F209">
        <v>200</v>
      </c>
      <c r="G209">
        <v>0</v>
      </c>
      <c r="H209" t="s">
        <v>22</v>
      </c>
      <c r="I209" t="s">
        <v>9326</v>
      </c>
      <c r="J209" t="s">
        <v>331</v>
      </c>
      <c r="K209" t="s">
        <v>23</v>
      </c>
      <c r="L209" t="s">
        <v>24</v>
      </c>
      <c r="M209" t="s">
        <v>9324</v>
      </c>
      <c r="N209" t="s">
        <v>23</v>
      </c>
      <c r="O209" t="s">
        <v>58</v>
      </c>
      <c r="P209" t="s">
        <v>26</v>
      </c>
      <c r="Q209" t="s">
        <v>33</v>
      </c>
      <c r="R209" t="s">
        <v>24</v>
      </c>
      <c r="S209" t="s">
        <v>23</v>
      </c>
      <c r="T209" t="s">
        <v>9324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9327</v>
      </c>
      <c r="F210">
        <v>94</v>
      </c>
      <c r="G210">
        <v>0</v>
      </c>
      <c r="H210" t="s">
        <v>1219</v>
      </c>
      <c r="I210" t="s">
        <v>9328</v>
      </c>
      <c r="J210" t="s">
        <v>359</v>
      </c>
      <c r="K210" t="s">
        <v>23</v>
      </c>
      <c r="L210" t="s">
        <v>24</v>
      </c>
      <c r="M210" t="s">
        <v>9324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9324</v>
      </c>
    </row>
    <row r="211" spans="1:20" x14ac:dyDescent="0.25">
      <c r="A211" t="s">
        <v>28</v>
      </c>
      <c r="B211" t="s">
        <v>29</v>
      </c>
      <c r="C211">
        <v>50</v>
      </c>
      <c r="D211">
        <v>1</v>
      </c>
      <c r="E211" t="s">
        <v>9327</v>
      </c>
      <c r="F211">
        <v>94</v>
      </c>
      <c r="G211">
        <v>0</v>
      </c>
      <c r="H211" t="s">
        <v>1219</v>
      </c>
      <c r="I211" t="s">
        <v>9328</v>
      </c>
      <c r="J211" t="s">
        <v>359</v>
      </c>
      <c r="K211" t="s">
        <v>23</v>
      </c>
      <c r="L211" t="s">
        <v>24</v>
      </c>
      <c r="M211" t="s">
        <v>9324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9324</v>
      </c>
    </row>
    <row r="212" spans="1:20" x14ac:dyDescent="0.25">
      <c r="A212" t="s">
        <v>30</v>
      </c>
      <c r="B212" t="s">
        <v>31</v>
      </c>
      <c r="C212">
        <v>50</v>
      </c>
      <c r="D212">
        <v>1</v>
      </c>
      <c r="E212" t="s">
        <v>9327</v>
      </c>
      <c r="F212">
        <v>94</v>
      </c>
      <c r="G212">
        <v>0</v>
      </c>
      <c r="H212" t="s">
        <v>1219</v>
      </c>
      <c r="I212" t="s">
        <v>9328</v>
      </c>
      <c r="J212" t="s">
        <v>359</v>
      </c>
      <c r="K212" t="s">
        <v>23</v>
      </c>
      <c r="L212" t="s">
        <v>24</v>
      </c>
      <c r="M212" t="s">
        <v>9324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9324</v>
      </c>
    </row>
    <row r="213" spans="1:20" x14ac:dyDescent="0.25">
      <c r="A213" t="s">
        <v>186</v>
      </c>
      <c r="B213" t="s">
        <v>187</v>
      </c>
      <c r="C213">
        <v>50</v>
      </c>
      <c r="D213">
        <v>6</v>
      </c>
      <c r="E213" t="s">
        <v>9329</v>
      </c>
      <c r="F213">
        <v>200</v>
      </c>
      <c r="G213">
        <v>0</v>
      </c>
      <c r="H213" t="s">
        <v>22</v>
      </c>
      <c r="I213" t="s">
        <v>9326</v>
      </c>
      <c r="J213" t="s">
        <v>331</v>
      </c>
      <c r="K213" t="s">
        <v>23</v>
      </c>
      <c r="L213" t="s">
        <v>24</v>
      </c>
      <c r="M213" t="s">
        <v>9330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23</v>
      </c>
      <c r="T213" t="s">
        <v>9330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9331</v>
      </c>
      <c r="F214">
        <v>100</v>
      </c>
      <c r="G214">
        <v>0</v>
      </c>
      <c r="H214" t="s">
        <v>1219</v>
      </c>
      <c r="I214" t="s">
        <v>9332</v>
      </c>
      <c r="J214" t="s">
        <v>355</v>
      </c>
      <c r="K214" t="s">
        <v>23</v>
      </c>
      <c r="L214" t="s">
        <v>24</v>
      </c>
      <c r="M214" t="s">
        <v>9330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9330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9331</v>
      </c>
      <c r="F215">
        <v>100</v>
      </c>
      <c r="G215">
        <v>0</v>
      </c>
      <c r="H215" t="s">
        <v>1219</v>
      </c>
      <c r="I215" t="s">
        <v>9332</v>
      </c>
      <c r="J215" t="s">
        <v>355</v>
      </c>
      <c r="K215" t="s">
        <v>23</v>
      </c>
      <c r="L215" t="s">
        <v>24</v>
      </c>
      <c r="M215" t="s">
        <v>9330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9330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9331</v>
      </c>
      <c r="F216">
        <v>100</v>
      </c>
      <c r="G216">
        <v>0</v>
      </c>
      <c r="H216" t="s">
        <v>1219</v>
      </c>
      <c r="I216" t="s">
        <v>9332</v>
      </c>
      <c r="J216" t="s">
        <v>355</v>
      </c>
      <c r="K216" t="s">
        <v>23</v>
      </c>
      <c r="L216" t="s">
        <v>24</v>
      </c>
      <c r="M216" t="s">
        <v>9330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9330</v>
      </c>
    </row>
    <row r="217" spans="1:20" x14ac:dyDescent="0.25">
      <c r="A217" t="s">
        <v>20</v>
      </c>
      <c r="B217" t="s">
        <v>21</v>
      </c>
      <c r="C217">
        <v>50</v>
      </c>
      <c r="D217">
        <v>2</v>
      </c>
      <c r="E217" t="s">
        <v>9333</v>
      </c>
      <c r="F217">
        <v>188</v>
      </c>
      <c r="G217">
        <v>0</v>
      </c>
      <c r="H217" t="s">
        <v>1219</v>
      </c>
      <c r="I217" t="s">
        <v>9334</v>
      </c>
      <c r="J217" t="s">
        <v>329</v>
      </c>
      <c r="K217" t="s">
        <v>23</v>
      </c>
      <c r="L217" t="s">
        <v>24</v>
      </c>
      <c r="M217" t="s">
        <v>9335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9335</v>
      </c>
    </row>
    <row r="218" spans="1:20" x14ac:dyDescent="0.25">
      <c r="A218" t="s">
        <v>28</v>
      </c>
      <c r="B218" t="s">
        <v>29</v>
      </c>
      <c r="C218">
        <v>50</v>
      </c>
      <c r="D218">
        <v>2</v>
      </c>
      <c r="E218" t="s">
        <v>9333</v>
      </c>
      <c r="F218">
        <v>188</v>
      </c>
      <c r="G218">
        <v>0</v>
      </c>
      <c r="H218" t="s">
        <v>1219</v>
      </c>
      <c r="I218" t="s">
        <v>9334</v>
      </c>
      <c r="J218" t="s">
        <v>329</v>
      </c>
      <c r="K218" t="s">
        <v>23</v>
      </c>
      <c r="L218" t="s">
        <v>24</v>
      </c>
      <c r="M218" t="s">
        <v>9335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9335</v>
      </c>
    </row>
    <row r="219" spans="1:20" x14ac:dyDescent="0.25">
      <c r="A219" t="s">
        <v>30</v>
      </c>
      <c r="B219" t="s">
        <v>31</v>
      </c>
      <c r="C219">
        <v>50</v>
      </c>
      <c r="D219">
        <v>2</v>
      </c>
      <c r="E219" t="s">
        <v>9333</v>
      </c>
      <c r="F219">
        <v>188</v>
      </c>
      <c r="G219">
        <v>0</v>
      </c>
      <c r="H219" t="s">
        <v>1219</v>
      </c>
      <c r="I219" t="s">
        <v>9334</v>
      </c>
      <c r="J219" t="s">
        <v>329</v>
      </c>
      <c r="K219" t="s">
        <v>23</v>
      </c>
      <c r="L219" t="s">
        <v>24</v>
      </c>
      <c r="M219" t="s">
        <v>9335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9335</v>
      </c>
    </row>
    <row r="220" spans="1:20" x14ac:dyDescent="0.25">
      <c r="A220" t="s">
        <v>139</v>
      </c>
      <c r="B220" t="s">
        <v>112</v>
      </c>
      <c r="C220">
        <v>90</v>
      </c>
      <c r="D220">
        <v>2</v>
      </c>
      <c r="E220" t="s">
        <v>9336</v>
      </c>
      <c r="F220">
        <v>120</v>
      </c>
      <c r="G220">
        <v>0</v>
      </c>
      <c r="H220" t="s">
        <v>1222</v>
      </c>
      <c r="I220" t="s">
        <v>9337</v>
      </c>
      <c r="J220" t="s">
        <v>9338</v>
      </c>
      <c r="K220" t="s">
        <v>3774</v>
      </c>
      <c r="L220" t="s">
        <v>9339</v>
      </c>
      <c r="M220" t="s">
        <v>9340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9341</v>
      </c>
      <c r="T220" t="s">
        <v>9340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9342</v>
      </c>
      <c r="F221">
        <v>200</v>
      </c>
      <c r="G221">
        <v>0</v>
      </c>
      <c r="H221" t="s">
        <v>22</v>
      </c>
      <c r="I221" t="s">
        <v>9343</v>
      </c>
      <c r="J221" t="s">
        <v>306</v>
      </c>
      <c r="K221" t="s">
        <v>23</v>
      </c>
      <c r="L221" t="s">
        <v>24</v>
      </c>
      <c r="M221" t="s">
        <v>9344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9344</v>
      </c>
    </row>
    <row r="222" spans="1:20" x14ac:dyDescent="0.25">
      <c r="A222" t="s">
        <v>28</v>
      </c>
      <c r="B222" t="s">
        <v>29</v>
      </c>
      <c r="C222">
        <v>33.333333333333336</v>
      </c>
      <c r="D222">
        <v>3</v>
      </c>
      <c r="E222" t="s">
        <v>9345</v>
      </c>
      <c r="F222">
        <v>194</v>
      </c>
      <c r="G222">
        <v>0</v>
      </c>
      <c r="H222" t="s">
        <v>1219</v>
      </c>
      <c r="I222" t="s">
        <v>9346</v>
      </c>
      <c r="J222" t="s">
        <v>311</v>
      </c>
      <c r="K222" t="s">
        <v>23</v>
      </c>
      <c r="L222" t="s">
        <v>24</v>
      </c>
      <c r="M222" t="s">
        <v>9347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9348</v>
      </c>
      <c r="T222" t="s">
        <v>9347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9345</v>
      </c>
      <c r="F223">
        <v>194</v>
      </c>
      <c r="G223">
        <v>0</v>
      </c>
      <c r="H223" t="s">
        <v>1219</v>
      </c>
      <c r="I223" t="s">
        <v>9346</v>
      </c>
      <c r="J223" t="s">
        <v>311</v>
      </c>
      <c r="K223" t="s">
        <v>23</v>
      </c>
      <c r="L223" t="s">
        <v>24</v>
      </c>
      <c r="M223" t="s">
        <v>9347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9348</v>
      </c>
      <c r="T223" t="s">
        <v>9347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9345</v>
      </c>
      <c r="F224">
        <v>194</v>
      </c>
      <c r="G224">
        <v>0</v>
      </c>
      <c r="H224" t="s">
        <v>1219</v>
      </c>
      <c r="I224" t="s">
        <v>9346</v>
      </c>
      <c r="J224" t="s">
        <v>311</v>
      </c>
      <c r="K224" t="s">
        <v>23</v>
      </c>
      <c r="L224" t="s">
        <v>24</v>
      </c>
      <c r="M224" t="s">
        <v>9347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9348</v>
      </c>
      <c r="T224" t="s">
        <v>9347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9345</v>
      </c>
      <c r="F225">
        <v>194</v>
      </c>
      <c r="G225">
        <v>0</v>
      </c>
      <c r="H225" t="s">
        <v>1219</v>
      </c>
      <c r="I225" t="s">
        <v>9346</v>
      </c>
      <c r="J225" t="s">
        <v>311</v>
      </c>
      <c r="K225" t="s">
        <v>23</v>
      </c>
      <c r="L225" t="s">
        <v>24</v>
      </c>
      <c r="M225" t="s">
        <v>9347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9348</v>
      </c>
      <c r="T225" t="s">
        <v>9347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9349</v>
      </c>
      <c r="F226">
        <v>100</v>
      </c>
      <c r="G226">
        <v>0</v>
      </c>
      <c r="H226" t="s">
        <v>1219</v>
      </c>
      <c r="I226" t="s">
        <v>9350</v>
      </c>
      <c r="J226" t="s">
        <v>360</v>
      </c>
      <c r="K226" t="s">
        <v>23</v>
      </c>
      <c r="L226" t="s">
        <v>24</v>
      </c>
      <c r="M226" t="s">
        <v>9351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23</v>
      </c>
      <c r="T226" t="s">
        <v>9351</v>
      </c>
    </row>
    <row r="227" spans="1:20" x14ac:dyDescent="0.25">
      <c r="A227" t="s">
        <v>28</v>
      </c>
      <c r="B227" t="s">
        <v>29</v>
      </c>
      <c r="C227">
        <v>50</v>
      </c>
      <c r="D227">
        <v>1</v>
      </c>
      <c r="E227" t="s">
        <v>9349</v>
      </c>
      <c r="F227">
        <v>100</v>
      </c>
      <c r="G227">
        <v>0</v>
      </c>
      <c r="H227" t="s">
        <v>1219</v>
      </c>
      <c r="I227" t="s">
        <v>9350</v>
      </c>
      <c r="J227" t="s">
        <v>360</v>
      </c>
      <c r="K227" t="s">
        <v>23</v>
      </c>
      <c r="L227" t="s">
        <v>24</v>
      </c>
      <c r="M227" t="s">
        <v>9351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23</v>
      </c>
      <c r="T227" t="s">
        <v>9351</v>
      </c>
    </row>
    <row r="228" spans="1:20" x14ac:dyDescent="0.25">
      <c r="A228" t="s">
        <v>30</v>
      </c>
      <c r="B228" t="s">
        <v>31</v>
      </c>
      <c r="C228">
        <v>50</v>
      </c>
      <c r="D228">
        <v>1</v>
      </c>
      <c r="E228" t="s">
        <v>9349</v>
      </c>
      <c r="F228">
        <v>100</v>
      </c>
      <c r="G228">
        <v>0</v>
      </c>
      <c r="H228" t="s">
        <v>1219</v>
      </c>
      <c r="I228" t="s">
        <v>9350</v>
      </c>
      <c r="J228" t="s">
        <v>360</v>
      </c>
      <c r="K228" t="s">
        <v>23</v>
      </c>
      <c r="L228" t="s">
        <v>24</v>
      </c>
      <c r="M228" t="s">
        <v>9351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23</v>
      </c>
      <c r="T228" t="s">
        <v>9351</v>
      </c>
    </row>
    <row r="229" spans="1:20" x14ac:dyDescent="0.25">
      <c r="A229" t="s">
        <v>44</v>
      </c>
      <c r="B229" t="s">
        <v>9352</v>
      </c>
      <c r="C229">
        <v>54.49</v>
      </c>
      <c r="D229">
        <v>1</v>
      </c>
      <c r="E229" t="s">
        <v>9353</v>
      </c>
      <c r="F229">
        <v>266.22000000000003</v>
      </c>
      <c r="G229">
        <v>10</v>
      </c>
      <c r="H229" t="s">
        <v>47</v>
      </c>
      <c r="I229" t="s">
        <v>9354</v>
      </c>
      <c r="J229" t="s">
        <v>9355</v>
      </c>
      <c r="K229" t="s">
        <v>9356</v>
      </c>
      <c r="L229" t="s">
        <v>9357</v>
      </c>
      <c r="M229" t="s">
        <v>9358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9359</v>
      </c>
    </row>
    <row r="230" spans="1:20" x14ac:dyDescent="0.25">
      <c r="A230" t="s">
        <v>110</v>
      </c>
      <c r="B230" t="s">
        <v>1223</v>
      </c>
      <c r="C230">
        <v>66.333333333333329</v>
      </c>
      <c r="D230">
        <v>3</v>
      </c>
      <c r="E230" t="s">
        <v>9353</v>
      </c>
      <c r="F230">
        <v>266.22000000000003</v>
      </c>
      <c r="G230">
        <v>10</v>
      </c>
      <c r="H230" t="s">
        <v>47</v>
      </c>
      <c r="I230" t="s">
        <v>9354</v>
      </c>
      <c r="J230" t="s">
        <v>9355</v>
      </c>
      <c r="K230" t="s">
        <v>9356</v>
      </c>
      <c r="L230" t="s">
        <v>9357</v>
      </c>
      <c r="M230" t="s">
        <v>9358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23</v>
      </c>
      <c r="T230" t="s">
        <v>9359</v>
      </c>
    </row>
    <row r="231" spans="1:20" x14ac:dyDescent="0.25">
      <c r="A231" t="s">
        <v>186</v>
      </c>
      <c r="B231" t="s">
        <v>187</v>
      </c>
      <c r="C231">
        <v>50</v>
      </c>
      <c r="D231">
        <v>6</v>
      </c>
      <c r="E231" t="s">
        <v>9360</v>
      </c>
      <c r="F231">
        <v>200</v>
      </c>
      <c r="G231">
        <v>0</v>
      </c>
      <c r="H231" t="s">
        <v>22</v>
      </c>
      <c r="I231" t="s">
        <v>9361</v>
      </c>
      <c r="J231" t="s">
        <v>61</v>
      </c>
      <c r="K231" t="s">
        <v>23</v>
      </c>
      <c r="L231" t="s">
        <v>24</v>
      </c>
      <c r="M231" t="s">
        <v>9359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9359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9362</v>
      </c>
      <c r="F232">
        <v>100</v>
      </c>
      <c r="G232">
        <v>6</v>
      </c>
      <c r="H232" t="s">
        <v>1219</v>
      </c>
      <c r="I232" t="s">
        <v>9363</v>
      </c>
      <c r="J232" t="s">
        <v>9364</v>
      </c>
      <c r="K232" t="s">
        <v>23</v>
      </c>
      <c r="L232" t="s">
        <v>24</v>
      </c>
      <c r="M232" t="s">
        <v>9365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23</v>
      </c>
      <c r="T232" t="s">
        <v>9365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9362</v>
      </c>
      <c r="F233">
        <v>100</v>
      </c>
      <c r="G233">
        <v>6</v>
      </c>
      <c r="H233" t="s">
        <v>1219</v>
      </c>
      <c r="I233" t="s">
        <v>9363</v>
      </c>
      <c r="J233" t="s">
        <v>9364</v>
      </c>
      <c r="K233" t="s">
        <v>23</v>
      </c>
      <c r="L233" t="s">
        <v>24</v>
      </c>
      <c r="M233" t="s">
        <v>9365</v>
      </c>
      <c r="N233" t="s">
        <v>23</v>
      </c>
      <c r="O233" t="s">
        <v>32</v>
      </c>
      <c r="P233" t="s">
        <v>26</v>
      </c>
      <c r="Q233" t="s">
        <v>33</v>
      </c>
      <c r="R233" t="s">
        <v>24</v>
      </c>
      <c r="S233" t="s">
        <v>23</v>
      </c>
      <c r="T233" t="s">
        <v>9365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9362</v>
      </c>
      <c r="F234">
        <v>100</v>
      </c>
      <c r="G234">
        <v>6</v>
      </c>
      <c r="H234" t="s">
        <v>1219</v>
      </c>
      <c r="I234" t="s">
        <v>9363</v>
      </c>
      <c r="J234" t="s">
        <v>9364</v>
      </c>
      <c r="K234" t="s">
        <v>23</v>
      </c>
      <c r="L234" t="s">
        <v>24</v>
      </c>
      <c r="M234" t="s">
        <v>9365</v>
      </c>
      <c r="N234" t="s">
        <v>23</v>
      </c>
      <c r="O234" t="s">
        <v>32</v>
      </c>
      <c r="P234" t="s">
        <v>26</v>
      </c>
      <c r="Q234" t="s">
        <v>33</v>
      </c>
      <c r="R234" t="s">
        <v>24</v>
      </c>
      <c r="S234" t="s">
        <v>23</v>
      </c>
      <c r="T234" t="s">
        <v>9365</v>
      </c>
    </row>
    <row r="235" spans="1:20" x14ac:dyDescent="0.25">
      <c r="A235" t="s">
        <v>44</v>
      </c>
      <c r="B235" t="s">
        <v>45</v>
      </c>
      <c r="C235">
        <v>66.666666666666671</v>
      </c>
      <c r="D235">
        <v>6</v>
      </c>
      <c r="E235" t="s">
        <v>9366</v>
      </c>
      <c r="F235">
        <v>200</v>
      </c>
      <c r="G235">
        <v>0</v>
      </c>
      <c r="H235" t="s">
        <v>1219</v>
      </c>
      <c r="I235" t="s">
        <v>9367</v>
      </c>
      <c r="J235" t="s">
        <v>335</v>
      </c>
      <c r="K235" t="s">
        <v>23</v>
      </c>
      <c r="L235" t="s">
        <v>24</v>
      </c>
      <c r="M235" t="s">
        <v>9368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9368</v>
      </c>
    </row>
    <row r="236" spans="1:20" x14ac:dyDescent="0.25">
      <c r="A236" t="s">
        <v>44</v>
      </c>
      <c r="B236" t="s">
        <v>45</v>
      </c>
      <c r="C236">
        <v>66.666666666666671</v>
      </c>
      <c r="D236">
        <v>3</v>
      </c>
      <c r="E236" t="s">
        <v>9369</v>
      </c>
      <c r="F236">
        <v>300</v>
      </c>
      <c r="G236">
        <v>0</v>
      </c>
      <c r="H236" t="s">
        <v>1219</v>
      </c>
      <c r="I236" t="s">
        <v>9370</v>
      </c>
      <c r="J236" t="s">
        <v>317</v>
      </c>
      <c r="K236" t="s">
        <v>23</v>
      </c>
      <c r="L236" t="s">
        <v>24</v>
      </c>
      <c r="M236" t="s">
        <v>9371</v>
      </c>
      <c r="N236" t="s">
        <v>23</v>
      </c>
      <c r="O236" t="s">
        <v>58</v>
      </c>
      <c r="P236" t="s">
        <v>26</v>
      </c>
      <c r="Q236" t="s">
        <v>33</v>
      </c>
      <c r="R236" t="s">
        <v>24</v>
      </c>
      <c r="S236" t="s">
        <v>23</v>
      </c>
      <c r="T236" t="s">
        <v>9371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9369</v>
      </c>
      <c r="F237">
        <v>300</v>
      </c>
      <c r="G237">
        <v>0</v>
      </c>
      <c r="H237" t="s">
        <v>1219</v>
      </c>
      <c r="I237" t="s">
        <v>9370</v>
      </c>
      <c r="J237" t="s">
        <v>317</v>
      </c>
      <c r="K237" t="s">
        <v>23</v>
      </c>
      <c r="L237" t="s">
        <v>24</v>
      </c>
      <c r="M237" t="s">
        <v>9371</v>
      </c>
      <c r="N237" t="s">
        <v>23</v>
      </c>
      <c r="O237" t="s">
        <v>58</v>
      </c>
      <c r="P237" t="s">
        <v>26</v>
      </c>
      <c r="Q237" t="s">
        <v>33</v>
      </c>
      <c r="R237" t="s">
        <v>24</v>
      </c>
      <c r="S237" t="s">
        <v>23</v>
      </c>
      <c r="T237" t="s">
        <v>9371</v>
      </c>
    </row>
    <row r="238" spans="1:20" x14ac:dyDescent="0.25">
      <c r="A238" t="s">
        <v>28</v>
      </c>
      <c r="B238" t="s">
        <v>29</v>
      </c>
      <c r="C238">
        <v>50</v>
      </c>
      <c r="D238">
        <v>1</v>
      </c>
      <c r="E238" t="s">
        <v>9369</v>
      </c>
      <c r="F238">
        <v>300</v>
      </c>
      <c r="G238">
        <v>0</v>
      </c>
      <c r="H238" t="s">
        <v>1219</v>
      </c>
      <c r="I238" t="s">
        <v>9370</v>
      </c>
      <c r="J238" t="s">
        <v>317</v>
      </c>
      <c r="K238" t="s">
        <v>23</v>
      </c>
      <c r="L238" t="s">
        <v>24</v>
      </c>
      <c r="M238" t="s">
        <v>9371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23</v>
      </c>
      <c r="T238" t="s">
        <v>9371</v>
      </c>
    </row>
    <row r="239" spans="1:20" x14ac:dyDescent="0.25">
      <c r="A239" t="s">
        <v>30</v>
      </c>
      <c r="B239" t="s">
        <v>31</v>
      </c>
      <c r="C239">
        <v>50</v>
      </c>
      <c r="D239">
        <v>1</v>
      </c>
      <c r="E239" t="s">
        <v>9369</v>
      </c>
      <c r="F239">
        <v>300</v>
      </c>
      <c r="G239">
        <v>0</v>
      </c>
      <c r="H239" t="s">
        <v>1219</v>
      </c>
      <c r="I239" t="s">
        <v>9370</v>
      </c>
      <c r="J239" t="s">
        <v>317</v>
      </c>
      <c r="K239" t="s">
        <v>23</v>
      </c>
      <c r="L239" t="s">
        <v>24</v>
      </c>
      <c r="M239" t="s">
        <v>9371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23</v>
      </c>
      <c r="T239" t="s">
        <v>9371</v>
      </c>
    </row>
    <row r="240" spans="1:20" x14ac:dyDescent="0.25">
      <c r="A240" t="s">
        <v>186</v>
      </c>
      <c r="B240" t="s">
        <v>187</v>
      </c>
      <c r="C240">
        <v>33.333333333333336</v>
      </c>
      <c r="D240">
        <v>3</v>
      </c>
      <c r="E240" t="s">
        <v>9369</v>
      </c>
      <c r="F240">
        <v>300</v>
      </c>
      <c r="G240">
        <v>0</v>
      </c>
      <c r="H240" t="s">
        <v>1219</v>
      </c>
      <c r="I240" t="s">
        <v>9370</v>
      </c>
      <c r="J240" t="s">
        <v>317</v>
      </c>
      <c r="K240" t="s">
        <v>23</v>
      </c>
      <c r="L240" t="s">
        <v>24</v>
      </c>
      <c r="M240" t="s">
        <v>9371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23</v>
      </c>
      <c r="T240" t="s">
        <v>9371</v>
      </c>
    </row>
    <row r="241" spans="1:20" x14ac:dyDescent="0.25">
      <c r="A241" t="s">
        <v>38</v>
      </c>
      <c r="B241" t="s">
        <v>39</v>
      </c>
      <c r="C241">
        <v>54.5</v>
      </c>
      <c r="D241">
        <v>2</v>
      </c>
      <c r="E241" t="s">
        <v>9372</v>
      </c>
      <c r="F241">
        <v>71</v>
      </c>
      <c r="G241">
        <v>5</v>
      </c>
      <c r="H241" t="s">
        <v>47</v>
      </c>
      <c r="I241" t="s">
        <v>9373</v>
      </c>
      <c r="J241" t="s">
        <v>9374</v>
      </c>
      <c r="K241" t="s">
        <v>4884</v>
      </c>
      <c r="L241" t="s">
        <v>9375</v>
      </c>
      <c r="M241" t="s">
        <v>9376</v>
      </c>
      <c r="N241" t="s">
        <v>23</v>
      </c>
      <c r="O241" t="s">
        <v>48</v>
      </c>
      <c r="P241" t="s">
        <v>49</v>
      </c>
      <c r="Q241" t="s">
        <v>50</v>
      </c>
      <c r="R241" t="s">
        <v>24</v>
      </c>
      <c r="S241" t="s">
        <v>9377</v>
      </c>
      <c r="T241" t="s">
        <v>9376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9378</v>
      </c>
      <c r="F242">
        <v>129</v>
      </c>
      <c r="G242">
        <v>29</v>
      </c>
      <c r="H242" t="s">
        <v>1219</v>
      </c>
      <c r="I242" t="s">
        <v>9379</v>
      </c>
      <c r="J242" t="s">
        <v>342</v>
      </c>
      <c r="K242" t="s">
        <v>23</v>
      </c>
      <c r="L242" t="s">
        <v>24</v>
      </c>
      <c r="M242" t="s">
        <v>9380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9380</v>
      </c>
    </row>
    <row r="243" spans="1:20" x14ac:dyDescent="0.25">
      <c r="A243" t="s">
        <v>28</v>
      </c>
      <c r="B243" t="s">
        <v>29</v>
      </c>
      <c r="C243">
        <v>50</v>
      </c>
      <c r="D243">
        <v>1</v>
      </c>
      <c r="E243" t="s">
        <v>9378</v>
      </c>
      <c r="F243">
        <v>129</v>
      </c>
      <c r="G243">
        <v>29</v>
      </c>
      <c r="H243" t="s">
        <v>1219</v>
      </c>
      <c r="I243" t="s">
        <v>9379</v>
      </c>
      <c r="J243" t="s">
        <v>342</v>
      </c>
      <c r="K243" t="s">
        <v>23</v>
      </c>
      <c r="L243" t="s">
        <v>24</v>
      </c>
      <c r="M243" t="s">
        <v>9380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9380</v>
      </c>
    </row>
    <row r="244" spans="1:20" x14ac:dyDescent="0.25">
      <c r="A244" t="s">
        <v>30</v>
      </c>
      <c r="B244" t="s">
        <v>31</v>
      </c>
      <c r="C244">
        <v>50</v>
      </c>
      <c r="D244">
        <v>1</v>
      </c>
      <c r="E244" t="s">
        <v>9378</v>
      </c>
      <c r="F244">
        <v>129</v>
      </c>
      <c r="G244">
        <v>29</v>
      </c>
      <c r="H244" t="s">
        <v>1219</v>
      </c>
      <c r="I244" t="s">
        <v>9379</v>
      </c>
      <c r="J244" t="s">
        <v>342</v>
      </c>
      <c r="K244" t="s">
        <v>23</v>
      </c>
      <c r="L244" t="s">
        <v>24</v>
      </c>
      <c r="M244" t="s">
        <v>9380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9380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9381</v>
      </c>
      <c r="F245">
        <v>132</v>
      </c>
      <c r="G245">
        <v>38</v>
      </c>
      <c r="H245" t="s">
        <v>1219</v>
      </c>
      <c r="I245" t="s">
        <v>9382</v>
      </c>
      <c r="J245" t="s">
        <v>345</v>
      </c>
      <c r="K245" t="s">
        <v>23</v>
      </c>
      <c r="L245" t="s">
        <v>24</v>
      </c>
      <c r="M245" t="s">
        <v>9383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9383</v>
      </c>
    </row>
    <row r="246" spans="1:20" x14ac:dyDescent="0.25">
      <c r="A246" t="s">
        <v>28</v>
      </c>
      <c r="B246" t="s">
        <v>29</v>
      </c>
      <c r="C246">
        <v>50</v>
      </c>
      <c r="D246">
        <v>1</v>
      </c>
      <c r="E246" t="s">
        <v>9381</v>
      </c>
      <c r="F246">
        <v>132</v>
      </c>
      <c r="G246">
        <v>38</v>
      </c>
      <c r="H246" t="s">
        <v>1219</v>
      </c>
      <c r="I246" t="s">
        <v>9382</v>
      </c>
      <c r="J246" t="s">
        <v>345</v>
      </c>
      <c r="K246" t="s">
        <v>23</v>
      </c>
      <c r="L246" t="s">
        <v>24</v>
      </c>
      <c r="M246" t="s">
        <v>9383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9383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9381</v>
      </c>
      <c r="F247">
        <v>132</v>
      </c>
      <c r="G247">
        <v>38</v>
      </c>
      <c r="H247" t="s">
        <v>1219</v>
      </c>
      <c r="I247" t="s">
        <v>9382</v>
      </c>
      <c r="J247" t="s">
        <v>345</v>
      </c>
      <c r="K247" t="s">
        <v>23</v>
      </c>
      <c r="L247" t="s">
        <v>24</v>
      </c>
      <c r="M247" t="s">
        <v>9383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9383</v>
      </c>
    </row>
    <row r="248" spans="1:20" x14ac:dyDescent="0.25">
      <c r="A248" t="s">
        <v>20</v>
      </c>
      <c r="B248" t="s">
        <v>21</v>
      </c>
      <c r="C248">
        <v>50</v>
      </c>
      <c r="D248">
        <v>2</v>
      </c>
      <c r="E248" t="s">
        <v>9384</v>
      </c>
      <c r="F248">
        <v>188</v>
      </c>
      <c r="G248">
        <v>0</v>
      </c>
      <c r="H248" t="s">
        <v>1219</v>
      </c>
      <c r="I248" t="s">
        <v>9385</v>
      </c>
      <c r="J248" t="s">
        <v>302</v>
      </c>
      <c r="K248" t="s">
        <v>23</v>
      </c>
      <c r="L248" t="s">
        <v>24</v>
      </c>
      <c r="M248" t="s">
        <v>9386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9386</v>
      </c>
    </row>
    <row r="249" spans="1:20" x14ac:dyDescent="0.25">
      <c r="A249" t="s">
        <v>28</v>
      </c>
      <c r="B249" t="s">
        <v>29</v>
      </c>
      <c r="C249">
        <v>50</v>
      </c>
      <c r="D249">
        <v>2</v>
      </c>
      <c r="E249" t="s">
        <v>9384</v>
      </c>
      <c r="F249">
        <v>188</v>
      </c>
      <c r="G249">
        <v>0</v>
      </c>
      <c r="H249" t="s">
        <v>1219</v>
      </c>
      <c r="I249" t="s">
        <v>9385</v>
      </c>
      <c r="J249" t="s">
        <v>302</v>
      </c>
      <c r="K249" t="s">
        <v>23</v>
      </c>
      <c r="L249" t="s">
        <v>24</v>
      </c>
      <c r="M249" t="s">
        <v>9386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9386</v>
      </c>
    </row>
    <row r="250" spans="1:20" x14ac:dyDescent="0.25">
      <c r="A250" t="s">
        <v>30</v>
      </c>
      <c r="B250" t="s">
        <v>31</v>
      </c>
      <c r="C250">
        <v>50</v>
      </c>
      <c r="D250">
        <v>2</v>
      </c>
      <c r="E250" t="s">
        <v>9384</v>
      </c>
      <c r="F250">
        <v>188</v>
      </c>
      <c r="G250">
        <v>0</v>
      </c>
      <c r="H250" t="s">
        <v>1219</v>
      </c>
      <c r="I250" t="s">
        <v>9385</v>
      </c>
      <c r="J250" t="s">
        <v>302</v>
      </c>
      <c r="K250" t="s">
        <v>23</v>
      </c>
      <c r="L250" t="s">
        <v>24</v>
      </c>
      <c r="M250" t="s">
        <v>9386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9386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9387</v>
      </c>
      <c r="F251">
        <v>138</v>
      </c>
      <c r="G251">
        <v>38</v>
      </c>
      <c r="H251" t="s">
        <v>1219</v>
      </c>
      <c r="I251" t="s">
        <v>9388</v>
      </c>
      <c r="J251" t="s">
        <v>1246</v>
      </c>
      <c r="K251" t="s">
        <v>23</v>
      </c>
      <c r="L251" t="s">
        <v>24</v>
      </c>
      <c r="M251" t="s">
        <v>9389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9389</v>
      </c>
    </row>
    <row r="252" spans="1:20" x14ac:dyDescent="0.25">
      <c r="A252" t="s">
        <v>28</v>
      </c>
      <c r="B252" t="s">
        <v>29</v>
      </c>
      <c r="C252">
        <v>50</v>
      </c>
      <c r="D252">
        <v>1</v>
      </c>
      <c r="E252" t="s">
        <v>9387</v>
      </c>
      <c r="F252">
        <v>138</v>
      </c>
      <c r="G252">
        <v>38</v>
      </c>
      <c r="H252" t="s">
        <v>1219</v>
      </c>
      <c r="I252" t="s">
        <v>9388</v>
      </c>
      <c r="J252" t="s">
        <v>1246</v>
      </c>
      <c r="K252" t="s">
        <v>23</v>
      </c>
      <c r="L252" t="s">
        <v>24</v>
      </c>
      <c r="M252" t="s">
        <v>9389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9389</v>
      </c>
    </row>
    <row r="253" spans="1:20" x14ac:dyDescent="0.25">
      <c r="A253" t="s">
        <v>30</v>
      </c>
      <c r="B253" t="s">
        <v>31</v>
      </c>
      <c r="C253">
        <v>50</v>
      </c>
      <c r="D253">
        <v>1</v>
      </c>
      <c r="E253" t="s">
        <v>9387</v>
      </c>
      <c r="F253">
        <v>138</v>
      </c>
      <c r="G253">
        <v>38</v>
      </c>
      <c r="H253" t="s">
        <v>1219</v>
      </c>
      <c r="I253" t="s">
        <v>9388</v>
      </c>
      <c r="J253" t="s">
        <v>1246</v>
      </c>
      <c r="K253" t="s">
        <v>23</v>
      </c>
      <c r="L253" t="s">
        <v>24</v>
      </c>
      <c r="M253" t="s">
        <v>9389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9389</v>
      </c>
    </row>
    <row r="254" spans="1:20" x14ac:dyDescent="0.25">
      <c r="A254" t="s">
        <v>28</v>
      </c>
      <c r="B254" t="s">
        <v>1254</v>
      </c>
      <c r="C254">
        <v>40.950000000000003</v>
      </c>
      <c r="D254">
        <v>1</v>
      </c>
      <c r="E254" t="s">
        <v>9390</v>
      </c>
      <c r="F254">
        <v>128.30000000000001</v>
      </c>
      <c r="G254">
        <v>7</v>
      </c>
      <c r="H254" t="s">
        <v>47</v>
      </c>
      <c r="I254" t="s">
        <v>9391</v>
      </c>
      <c r="J254" t="s">
        <v>9392</v>
      </c>
      <c r="K254" t="s">
        <v>3968</v>
      </c>
      <c r="L254" t="s">
        <v>9393</v>
      </c>
      <c r="M254" t="s">
        <v>9394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9395</v>
      </c>
      <c r="T254" t="s">
        <v>9394</v>
      </c>
    </row>
    <row r="255" spans="1:20" x14ac:dyDescent="0.25">
      <c r="A255" t="s">
        <v>30</v>
      </c>
      <c r="B255" t="s">
        <v>1254</v>
      </c>
      <c r="C255">
        <v>40.94</v>
      </c>
      <c r="D255">
        <v>1</v>
      </c>
      <c r="E255" t="s">
        <v>9390</v>
      </c>
      <c r="F255">
        <v>128.30000000000001</v>
      </c>
      <c r="G255">
        <v>7</v>
      </c>
      <c r="H255" t="s">
        <v>47</v>
      </c>
      <c r="I255" t="s">
        <v>9391</v>
      </c>
      <c r="J255" t="s">
        <v>9392</v>
      </c>
      <c r="K255" t="s">
        <v>3968</v>
      </c>
      <c r="L255" t="s">
        <v>9393</v>
      </c>
      <c r="M255" t="s">
        <v>9394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9395</v>
      </c>
      <c r="T255" t="s">
        <v>9394</v>
      </c>
    </row>
    <row r="256" spans="1:20" x14ac:dyDescent="0.25">
      <c r="A256" t="s">
        <v>20</v>
      </c>
      <c r="B256" t="s">
        <v>1254</v>
      </c>
      <c r="C256">
        <v>39.409999999999997</v>
      </c>
      <c r="D256">
        <v>1</v>
      </c>
      <c r="E256" t="s">
        <v>9390</v>
      </c>
      <c r="F256">
        <v>128.30000000000001</v>
      </c>
      <c r="G256">
        <v>7</v>
      </c>
      <c r="H256" t="s">
        <v>47</v>
      </c>
      <c r="I256" t="s">
        <v>9391</v>
      </c>
      <c r="J256" t="s">
        <v>9392</v>
      </c>
      <c r="K256" t="s">
        <v>3968</v>
      </c>
      <c r="L256" t="s">
        <v>9393</v>
      </c>
      <c r="M256" t="s">
        <v>9394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9395</v>
      </c>
      <c r="T256" t="s">
        <v>9394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9396</v>
      </c>
      <c r="F257">
        <v>94</v>
      </c>
      <c r="G257">
        <v>0</v>
      </c>
      <c r="H257" t="s">
        <v>1219</v>
      </c>
      <c r="I257" t="s">
        <v>9397</v>
      </c>
      <c r="J257" t="s">
        <v>306</v>
      </c>
      <c r="K257" t="s">
        <v>23</v>
      </c>
      <c r="L257" t="s">
        <v>24</v>
      </c>
      <c r="M257" t="s">
        <v>9398</v>
      </c>
      <c r="N257" t="s">
        <v>23</v>
      </c>
      <c r="O257" t="s">
        <v>58</v>
      </c>
      <c r="P257" t="s">
        <v>26</v>
      </c>
      <c r="Q257" t="s">
        <v>33</v>
      </c>
      <c r="R257" t="s">
        <v>24</v>
      </c>
      <c r="S257" t="s">
        <v>23</v>
      </c>
      <c r="T257" t="s">
        <v>9398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9396</v>
      </c>
      <c r="F258">
        <v>94</v>
      </c>
      <c r="G258">
        <v>0</v>
      </c>
      <c r="H258" t="s">
        <v>1219</v>
      </c>
      <c r="I258" t="s">
        <v>9397</v>
      </c>
      <c r="J258" t="s">
        <v>306</v>
      </c>
      <c r="K258" t="s">
        <v>23</v>
      </c>
      <c r="L258" t="s">
        <v>24</v>
      </c>
      <c r="M258" t="s">
        <v>9398</v>
      </c>
      <c r="N258" t="s">
        <v>23</v>
      </c>
      <c r="O258" t="s">
        <v>58</v>
      </c>
      <c r="P258" t="s">
        <v>26</v>
      </c>
      <c r="Q258" t="s">
        <v>33</v>
      </c>
      <c r="R258" t="s">
        <v>24</v>
      </c>
      <c r="S258" t="s">
        <v>23</v>
      </c>
      <c r="T258" t="s">
        <v>9398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9396</v>
      </c>
      <c r="F259">
        <v>94</v>
      </c>
      <c r="G259">
        <v>0</v>
      </c>
      <c r="H259" t="s">
        <v>1219</v>
      </c>
      <c r="I259" t="s">
        <v>9397</v>
      </c>
      <c r="J259" t="s">
        <v>306</v>
      </c>
      <c r="K259" t="s">
        <v>23</v>
      </c>
      <c r="L259" t="s">
        <v>24</v>
      </c>
      <c r="M259" t="s">
        <v>9398</v>
      </c>
      <c r="N259" t="s">
        <v>23</v>
      </c>
      <c r="O259" t="s">
        <v>58</v>
      </c>
      <c r="P259" t="s">
        <v>26</v>
      </c>
      <c r="Q259" t="s">
        <v>33</v>
      </c>
      <c r="R259" t="s">
        <v>24</v>
      </c>
      <c r="S259" t="s">
        <v>23</v>
      </c>
      <c r="T259" t="s">
        <v>9398</v>
      </c>
    </row>
    <row r="260" spans="1:20" x14ac:dyDescent="0.25">
      <c r="A260" t="s">
        <v>20</v>
      </c>
      <c r="B260" t="s">
        <v>21</v>
      </c>
      <c r="C260">
        <v>50</v>
      </c>
      <c r="D260">
        <v>2</v>
      </c>
      <c r="E260" t="s">
        <v>9399</v>
      </c>
      <c r="F260">
        <v>188</v>
      </c>
      <c r="G260">
        <v>0</v>
      </c>
      <c r="H260" t="s">
        <v>1219</v>
      </c>
      <c r="I260" t="s">
        <v>9400</v>
      </c>
      <c r="J260" t="s">
        <v>65</v>
      </c>
      <c r="K260" t="s">
        <v>23</v>
      </c>
      <c r="L260" t="s">
        <v>24</v>
      </c>
      <c r="M260" t="s">
        <v>9401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23</v>
      </c>
      <c r="T260" t="s">
        <v>9401</v>
      </c>
    </row>
    <row r="261" spans="1:20" x14ac:dyDescent="0.25">
      <c r="A261" t="s">
        <v>28</v>
      </c>
      <c r="B261" t="s">
        <v>29</v>
      </c>
      <c r="C261">
        <v>50</v>
      </c>
      <c r="D261">
        <v>2</v>
      </c>
      <c r="E261" t="s">
        <v>9399</v>
      </c>
      <c r="F261">
        <v>188</v>
      </c>
      <c r="G261">
        <v>0</v>
      </c>
      <c r="H261" t="s">
        <v>1219</v>
      </c>
      <c r="I261" t="s">
        <v>9400</v>
      </c>
      <c r="J261" t="s">
        <v>65</v>
      </c>
      <c r="K261" t="s">
        <v>23</v>
      </c>
      <c r="L261" t="s">
        <v>24</v>
      </c>
      <c r="M261" t="s">
        <v>9401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23</v>
      </c>
      <c r="T261" t="s">
        <v>9401</v>
      </c>
    </row>
    <row r="262" spans="1:20" x14ac:dyDescent="0.25">
      <c r="A262" t="s">
        <v>30</v>
      </c>
      <c r="B262" t="s">
        <v>31</v>
      </c>
      <c r="C262">
        <v>50</v>
      </c>
      <c r="D262">
        <v>2</v>
      </c>
      <c r="E262" t="s">
        <v>9399</v>
      </c>
      <c r="F262">
        <v>188</v>
      </c>
      <c r="G262">
        <v>0</v>
      </c>
      <c r="H262" t="s">
        <v>1219</v>
      </c>
      <c r="I262" t="s">
        <v>9400</v>
      </c>
      <c r="J262" t="s">
        <v>65</v>
      </c>
      <c r="K262" t="s">
        <v>23</v>
      </c>
      <c r="L262" t="s">
        <v>24</v>
      </c>
      <c r="M262" t="s">
        <v>9401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23</v>
      </c>
      <c r="T262" t="s">
        <v>9401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9402</v>
      </c>
      <c r="F263">
        <v>94</v>
      </c>
      <c r="G263">
        <v>0</v>
      </c>
      <c r="H263" t="s">
        <v>1219</v>
      </c>
      <c r="I263" t="s">
        <v>9403</v>
      </c>
      <c r="J263" t="s">
        <v>1242</v>
      </c>
      <c r="K263" t="s">
        <v>23</v>
      </c>
      <c r="L263" t="s">
        <v>24</v>
      </c>
      <c r="M263" t="s">
        <v>9401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9401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9402</v>
      </c>
      <c r="F264">
        <v>94</v>
      </c>
      <c r="G264">
        <v>0</v>
      </c>
      <c r="H264" t="s">
        <v>1219</v>
      </c>
      <c r="I264" t="s">
        <v>9403</v>
      </c>
      <c r="J264" t="s">
        <v>1242</v>
      </c>
      <c r="K264" t="s">
        <v>23</v>
      </c>
      <c r="L264" t="s">
        <v>24</v>
      </c>
      <c r="M264" t="s">
        <v>9401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9401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9402</v>
      </c>
      <c r="F265">
        <v>94</v>
      </c>
      <c r="G265">
        <v>0</v>
      </c>
      <c r="H265" t="s">
        <v>1219</v>
      </c>
      <c r="I265" t="s">
        <v>9403</v>
      </c>
      <c r="J265" t="s">
        <v>1242</v>
      </c>
      <c r="K265" t="s">
        <v>23</v>
      </c>
      <c r="L265" t="s">
        <v>24</v>
      </c>
      <c r="M265" t="s">
        <v>9401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9401</v>
      </c>
    </row>
    <row r="266" spans="1:20" x14ac:dyDescent="0.25">
      <c r="A266" t="s">
        <v>20</v>
      </c>
      <c r="B266" t="s">
        <v>21</v>
      </c>
      <c r="C266">
        <v>50</v>
      </c>
      <c r="D266">
        <v>2</v>
      </c>
      <c r="E266" t="s">
        <v>9404</v>
      </c>
      <c r="F266">
        <v>200</v>
      </c>
      <c r="G266">
        <v>0</v>
      </c>
      <c r="H266" t="s">
        <v>1219</v>
      </c>
      <c r="I266" t="s">
        <v>9405</v>
      </c>
      <c r="J266" t="s">
        <v>321</v>
      </c>
      <c r="K266" t="s">
        <v>23</v>
      </c>
      <c r="L266" t="s">
        <v>24</v>
      </c>
      <c r="M266" t="s">
        <v>9406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9406</v>
      </c>
    </row>
    <row r="267" spans="1:20" x14ac:dyDescent="0.25">
      <c r="A267" t="s">
        <v>28</v>
      </c>
      <c r="B267" t="s">
        <v>29</v>
      </c>
      <c r="C267">
        <v>50</v>
      </c>
      <c r="D267">
        <v>2</v>
      </c>
      <c r="E267" t="s">
        <v>9404</v>
      </c>
      <c r="F267">
        <v>200</v>
      </c>
      <c r="G267">
        <v>0</v>
      </c>
      <c r="H267" t="s">
        <v>1219</v>
      </c>
      <c r="I267" t="s">
        <v>9405</v>
      </c>
      <c r="J267" t="s">
        <v>321</v>
      </c>
      <c r="K267" t="s">
        <v>23</v>
      </c>
      <c r="L267" t="s">
        <v>24</v>
      </c>
      <c r="M267" t="s">
        <v>9406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9406</v>
      </c>
    </row>
    <row r="268" spans="1:20" x14ac:dyDescent="0.25">
      <c r="A268" t="s">
        <v>30</v>
      </c>
      <c r="B268" t="s">
        <v>31</v>
      </c>
      <c r="C268">
        <v>50</v>
      </c>
      <c r="D268">
        <v>2</v>
      </c>
      <c r="E268" t="s">
        <v>9404</v>
      </c>
      <c r="F268">
        <v>200</v>
      </c>
      <c r="G268">
        <v>0</v>
      </c>
      <c r="H268" t="s">
        <v>1219</v>
      </c>
      <c r="I268" t="s">
        <v>9405</v>
      </c>
      <c r="J268" t="s">
        <v>321</v>
      </c>
      <c r="K268" t="s">
        <v>23</v>
      </c>
      <c r="L268" t="s">
        <v>24</v>
      </c>
      <c r="M268" t="s">
        <v>9406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9406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9407</v>
      </c>
      <c r="F269">
        <v>109</v>
      </c>
      <c r="G269">
        <v>9</v>
      </c>
      <c r="H269" t="s">
        <v>1219</v>
      </c>
      <c r="I269" t="s">
        <v>1403</v>
      </c>
      <c r="J269" t="s">
        <v>303</v>
      </c>
      <c r="K269" t="s">
        <v>23</v>
      </c>
      <c r="L269" t="s">
        <v>24</v>
      </c>
      <c r="M269" t="s">
        <v>9406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9406</v>
      </c>
    </row>
    <row r="270" spans="1:20" x14ac:dyDescent="0.25">
      <c r="A270" t="s">
        <v>28</v>
      </c>
      <c r="B270" t="s">
        <v>29</v>
      </c>
      <c r="C270">
        <v>50</v>
      </c>
      <c r="D270">
        <v>1</v>
      </c>
      <c r="E270" t="s">
        <v>9407</v>
      </c>
      <c r="F270">
        <v>109</v>
      </c>
      <c r="G270">
        <v>9</v>
      </c>
      <c r="H270" t="s">
        <v>1219</v>
      </c>
      <c r="I270" t="s">
        <v>1403</v>
      </c>
      <c r="J270" t="s">
        <v>303</v>
      </c>
      <c r="K270" t="s">
        <v>23</v>
      </c>
      <c r="L270" t="s">
        <v>24</v>
      </c>
      <c r="M270" t="s">
        <v>9406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9406</v>
      </c>
    </row>
    <row r="271" spans="1:20" x14ac:dyDescent="0.25">
      <c r="A271" t="s">
        <v>30</v>
      </c>
      <c r="B271" t="s">
        <v>31</v>
      </c>
      <c r="C271">
        <v>50</v>
      </c>
      <c r="D271">
        <v>1</v>
      </c>
      <c r="E271" t="s">
        <v>9407</v>
      </c>
      <c r="F271">
        <v>109</v>
      </c>
      <c r="G271">
        <v>9</v>
      </c>
      <c r="H271" t="s">
        <v>1219</v>
      </c>
      <c r="I271" t="s">
        <v>1403</v>
      </c>
      <c r="J271" t="s">
        <v>303</v>
      </c>
      <c r="K271" t="s">
        <v>23</v>
      </c>
      <c r="L271" t="s">
        <v>24</v>
      </c>
      <c r="M271" t="s">
        <v>9406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9406</v>
      </c>
    </row>
    <row r="272" spans="1:20" x14ac:dyDescent="0.25">
      <c r="A272" t="s">
        <v>44</v>
      </c>
      <c r="B272" t="s">
        <v>45</v>
      </c>
      <c r="C272">
        <v>50</v>
      </c>
      <c r="D272">
        <v>8</v>
      </c>
      <c r="E272" t="s">
        <v>9408</v>
      </c>
      <c r="F272">
        <v>500</v>
      </c>
      <c r="G272">
        <v>0</v>
      </c>
      <c r="H272" t="s">
        <v>47</v>
      </c>
      <c r="I272" t="s">
        <v>9409</v>
      </c>
      <c r="J272" t="s">
        <v>9410</v>
      </c>
      <c r="K272" t="s">
        <v>8360</v>
      </c>
      <c r="L272" t="s">
        <v>3496</v>
      </c>
      <c r="M272" t="s">
        <v>9411</v>
      </c>
      <c r="N272" t="s">
        <v>23</v>
      </c>
      <c r="O272" t="s">
        <v>53</v>
      </c>
      <c r="P272" t="s">
        <v>54</v>
      </c>
      <c r="Q272" t="s">
        <v>55</v>
      </c>
      <c r="R272" t="s">
        <v>24</v>
      </c>
      <c r="S272" t="s">
        <v>23</v>
      </c>
      <c r="T272" t="s">
        <v>9412</v>
      </c>
    </row>
    <row r="273" spans="1:20" x14ac:dyDescent="0.25">
      <c r="A273" t="s">
        <v>186</v>
      </c>
      <c r="B273" t="s">
        <v>187</v>
      </c>
      <c r="C273">
        <v>57</v>
      </c>
      <c r="D273">
        <v>2</v>
      </c>
      <c r="E273" t="s">
        <v>9408</v>
      </c>
      <c r="F273">
        <v>500</v>
      </c>
      <c r="G273">
        <v>0</v>
      </c>
      <c r="H273" t="s">
        <v>47</v>
      </c>
      <c r="I273" t="s">
        <v>9409</v>
      </c>
      <c r="J273" t="s">
        <v>9410</v>
      </c>
      <c r="K273" t="s">
        <v>8360</v>
      </c>
      <c r="L273" t="s">
        <v>3496</v>
      </c>
      <c r="M273" t="s">
        <v>9411</v>
      </c>
      <c r="N273" t="s">
        <v>23</v>
      </c>
      <c r="O273" t="s">
        <v>53</v>
      </c>
      <c r="P273" t="s">
        <v>54</v>
      </c>
      <c r="Q273" t="s">
        <v>55</v>
      </c>
      <c r="R273" t="s">
        <v>24</v>
      </c>
      <c r="S273" t="s">
        <v>23</v>
      </c>
      <c r="T273" t="s">
        <v>9412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9413</v>
      </c>
      <c r="F274">
        <v>100</v>
      </c>
      <c r="G274">
        <v>6</v>
      </c>
      <c r="H274" t="s">
        <v>1219</v>
      </c>
      <c r="I274" t="s">
        <v>9414</v>
      </c>
      <c r="J274" t="s">
        <v>1294</v>
      </c>
      <c r="K274" t="s">
        <v>23</v>
      </c>
      <c r="L274" t="s">
        <v>24</v>
      </c>
      <c r="M274" t="s">
        <v>9415</v>
      </c>
      <c r="N274" t="s">
        <v>23</v>
      </c>
      <c r="O274" t="s">
        <v>307</v>
      </c>
      <c r="P274" t="s">
        <v>26</v>
      </c>
      <c r="Q274" t="s">
        <v>27</v>
      </c>
      <c r="R274" t="s">
        <v>24</v>
      </c>
      <c r="S274" t="s">
        <v>23</v>
      </c>
      <c r="T274" t="s">
        <v>9412</v>
      </c>
    </row>
    <row r="275" spans="1:20" x14ac:dyDescent="0.25">
      <c r="A275" t="s">
        <v>28</v>
      </c>
      <c r="B275" t="s">
        <v>29</v>
      </c>
      <c r="C275">
        <v>50</v>
      </c>
      <c r="D275">
        <v>1</v>
      </c>
      <c r="E275" t="s">
        <v>9413</v>
      </c>
      <c r="F275">
        <v>100</v>
      </c>
      <c r="G275">
        <v>6</v>
      </c>
      <c r="H275" t="s">
        <v>1219</v>
      </c>
      <c r="I275" t="s">
        <v>9414</v>
      </c>
      <c r="J275" t="s">
        <v>1294</v>
      </c>
      <c r="K275" t="s">
        <v>23</v>
      </c>
      <c r="L275" t="s">
        <v>24</v>
      </c>
      <c r="M275" t="s">
        <v>9415</v>
      </c>
      <c r="N275" t="s">
        <v>23</v>
      </c>
      <c r="O275" t="s">
        <v>307</v>
      </c>
      <c r="P275" t="s">
        <v>26</v>
      </c>
      <c r="Q275" t="s">
        <v>27</v>
      </c>
      <c r="R275" t="s">
        <v>24</v>
      </c>
      <c r="S275" t="s">
        <v>23</v>
      </c>
      <c r="T275" t="s">
        <v>9412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9413</v>
      </c>
      <c r="F276">
        <v>100</v>
      </c>
      <c r="G276">
        <v>6</v>
      </c>
      <c r="H276" t="s">
        <v>1219</v>
      </c>
      <c r="I276" t="s">
        <v>9414</v>
      </c>
      <c r="J276" t="s">
        <v>1294</v>
      </c>
      <c r="K276" t="s">
        <v>23</v>
      </c>
      <c r="L276" t="s">
        <v>24</v>
      </c>
      <c r="M276" t="s">
        <v>9415</v>
      </c>
      <c r="N276" t="s">
        <v>23</v>
      </c>
      <c r="O276" t="s">
        <v>307</v>
      </c>
      <c r="P276" t="s">
        <v>26</v>
      </c>
      <c r="Q276" t="s">
        <v>27</v>
      </c>
      <c r="R276" t="s">
        <v>24</v>
      </c>
      <c r="S276" t="s">
        <v>23</v>
      </c>
      <c r="T276" t="s">
        <v>9412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9416</v>
      </c>
      <c r="F277">
        <v>123</v>
      </c>
      <c r="G277">
        <v>29</v>
      </c>
      <c r="H277" t="s">
        <v>1219</v>
      </c>
      <c r="I277" t="s">
        <v>9417</v>
      </c>
      <c r="J277" t="s">
        <v>319</v>
      </c>
      <c r="K277" t="s">
        <v>23</v>
      </c>
      <c r="L277" t="s">
        <v>24</v>
      </c>
      <c r="M277" t="s">
        <v>9412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23</v>
      </c>
      <c r="T277" t="s">
        <v>9415</v>
      </c>
    </row>
    <row r="278" spans="1:20" x14ac:dyDescent="0.25">
      <c r="A278" t="s">
        <v>28</v>
      </c>
      <c r="B278" t="s">
        <v>29</v>
      </c>
      <c r="C278">
        <v>50</v>
      </c>
      <c r="D278">
        <v>1</v>
      </c>
      <c r="E278" t="s">
        <v>9416</v>
      </c>
      <c r="F278">
        <v>123</v>
      </c>
      <c r="G278">
        <v>29</v>
      </c>
      <c r="H278" t="s">
        <v>1219</v>
      </c>
      <c r="I278" t="s">
        <v>9417</v>
      </c>
      <c r="J278" t="s">
        <v>319</v>
      </c>
      <c r="K278" t="s">
        <v>23</v>
      </c>
      <c r="L278" t="s">
        <v>24</v>
      </c>
      <c r="M278" t="s">
        <v>9412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23</v>
      </c>
      <c r="T278" t="s">
        <v>9415</v>
      </c>
    </row>
    <row r="279" spans="1:20" x14ac:dyDescent="0.25">
      <c r="A279" t="s">
        <v>30</v>
      </c>
      <c r="B279" t="s">
        <v>31</v>
      </c>
      <c r="C279">
        <v>50</v>
      </c>
      <c r="D279">
        <v>1</v>
      </c>
      <c r="E279" t="s">
        <v>9416</v>
      </c>
      <c r="F279">
        <v>123</v>
      </c>
      <c r="G279">
        <v>29</v>
      </c>
      <c r="H279" t="s">
        <v>1219</v>
      </c>
      <c r="I279" t="s">
        <v>9417</v>
      </c>
      <c r="J279" t="s">
        <v>319</v>
      </c>
      <c r="K279" t="s">
        <v>23</v>
      </c>
      <c r="L279" t="s">
        <v>24</v>
      </c>
      <c r="M279" t="s">
        <v>9412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23</v>
      </c>
      <c r="T279" t="s">
        <v>9415</v>
      </c>
    </row>
    <row r="280" spans="1:20" x14ac:dyDescent="0.25">
      <c r="A280" t="s">
        <v>42</v>
      </c>
      <c r="B280" t="s">
        <v>43</v>
      </c>
      <c r="C280">
        <v>66.666666666666671</v>
      </c>
      <c r="D280">
        <v>3</v>
      </c>
      <c r="E280" t="s">
        <v>9418</v>
      </c>
      <c r="F280">
        <v>390</v>
      </c>
      <c r="G280">
        <v>0</v>
      </c>
      <c r="H280" t="s">
        <v>1219</v>
      </c>
      <c r="I280" t="s">
        <v>9419</v>
      </c>
      <c r="J280" t="s">
        <v>315</v>
      </c>
      <c r="K280" t="s">
        <v>23</v>
      </c>
      <c r="L280" t="s">
        <v>24</v>
      </c>
      <c r="M280" t="s">
        <v>9415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9415</v>
      </c>
    </row>
    <row r="281" spans="1:20" x14ac:dyDescent="0.25">
      <c r="A281" t="s">
        <v>186</v>
      </c>
      <c r="B281" t="s">
        <v>187</v>
      </c>
      <c r="C281">
        <v>33.333333333333336</v>
      </c>
      <c r="D281">
        <v>3</v>
      </c>
      <c r="E281" t="s">
        <v>9418</v>
      </c>
      <c r="F281">
        <v>390</v>
      </c>
      <c r="G281">
        <v>0</v>
      </c>
      <c r="H281" t="s">
        <v>1219</v>
      </c>
      <c r="I281" t="s">
        <v>9419</v>
      </c>
      <c r="J281" t="s">
        <v>315</v>
      </c>
      <c r="K281" t="s">
        <v>23</v>
      </c>
      <c r="L281" t="s">
        <v>24</v>
      </c>
      <c r="M281" t="s">
        <v>9415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9415</v>
      </c>
    </row>
    <row r="282" spans="1:20" x14ac:dyDescent="0.25">
      <c r="A282" t="s">
        <v>44</v>
      </c>
      <c r="B282" t="s">
        <v>45</v>
      </c>
      <c r="C282">
        <v>66.666666666666671</v>
      </c>
      <c r="D282">
        <v>3</v>
      </c>
      <c r="E282" t="s">
        <v>9418</v>
      </c>
      <c r="F282">
        <v>390</v>
      </c>
      <c r="G282">
        <v>0</v>
      </c>
      <c r="H282" t="s">
        <v>1219</v>
      </c>
      <c r="I282" t="s">
        <v>9419</v>
      </c>
      <c r="J282" t="s">
        <v>315</v>
      </c>
      <c r="K282" t="s">
        <v>23</v>
      </c>
      <c r="L282" t="s">
        <v>24</v>
      </c>
      <c r="M282" t="s">
        <v>9415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9415</v>
      </c>
    </row>
    <row r="283" spans="1:20" x14ac:dyDescent="0.25">
      <c r="A283" t="s">
        <v>113</v>
      </c>
      <c r="B283" t="s">
        <v>1264</v>
      </c>
      <c r="C283">
        <v>65</v>
      </c>
      <c r="D283">
        <v>2</v>
      </c>
      <c r="E283" t="s">
        <v>9418</v>
      </c>
      <c r="F283">
        <v>390</v>
      </c>
      <c r="G283">
        <v>0</v>
      </c>
      <c r="H283" t="s">
        <v>1219</v>
      </c>
      <c r="I283" t="s">
        <v>9419</v>
      </c>
      <c r="J283" t="s">
        <v>315</v>
      </c>
      <c r="K283" t="s">
        <v>23</v>
      </c>
      <c r="L283" t="s">
        <v>24</v>
      </c>
      <c r="M283" t="s">
        <v>9415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9415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9420</v>
      </c>
      <c r="F284">
        <v>129</v>
      </c>
      <c r="G284">
        <v>29</v>
      </c>
      <c r="H284" t="s">
        <v>1219</v>
      </c>
      <c r="I284" t="s">
        <v>9421</v>
      </c>
      <c r="J284" t="s">
        <v>323</v>
      </c>
      <c r="K284" t="s">
        <v>23</v>
      </c>
      <c r="L284" t="s">
        <v>24</v>
      </c>
      <c r="M284" t="s">
        <v>9422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9415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9420</v>
      </c>
      <c r="F285">
        <v>129</v>
      </c>
      <c r="G285">
        <v>29</v>
      </c>
      <c r="H285" t="s">
        <v>1219</v>
      </c>
      <c r="I285" t="s">
        <v>9421</v>
      </c>
      <c r="J285" t="s">
        <v>323</v>
      </c>
      <c r="K285" t="s">
        <v>23</v>
      </c>
      <c r="L285" t="s">
        <v>24</v>
      </c>
      <c r="M285" t="s">
        <v>9422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9415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9420</v>
      </c>
      <c r="F286">
        <v>129</v>
      </c>
      <c r="G286">
        <v>29</v>
      </c>
      <c r="H286" t="s">
        <v>1219</v>
      </c>
      <c r="I286" t="s">
        <v>9421</v>
      </c>
      <c r="J286" t="s">
        <v>323</v>
      </c>
      <c r="K286" t="s">
        <v>23</v>
      </c>
      <c r="L286" t="s">
        <v>24</v>
      </c>
      <c r="M286" t="s">
        <v>9422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9415</v>
      </c>
    </row>
    <row r="287" spans="1:20" x14ac:dyDescent="0.25">
      <c r="A287" t="s">
        <v>42</v>
      </c>
      <c r="B287" t="s">
        <v>43</v>
      </c>
      <c r="C287">
        <v>66.666666666666671</v>
      </c>
      <c r="D287">
        <v>3</v>
      </c>
      <c r="E287" t="s">
        <v>9423</v>
      </c>
      <c r="F287">
        <v>200</v>
      </c>
      <c r="G287">
        <v>0</v>
      </c>
      <c r="H287" t="s">
        <v>1219</v>
      </c>
      <c r="I287" t="s">
        <v>9424</v>
      </c>
      <c r="J287" t="s">
        <v>306</v>
      </c>
      <c r="K287" t="s">
        <v>23</v>
      </c>
      <c r="L287" t="s">
        <v>24</v>
      </c>
      <c r="M287" t="s">
        <v>9425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9415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9423</v>
      </c>
      <c r="F288">
        <v>200</v>
      </c>
      <c r="G288">
        <v>0</v>
      </c>
      <c r="H288" t="s">
        <v>1219</v>
      </c>
      <c r="I288" t="s">
        <v>9424</v>
      </c>
      <c r="J288" t="s">
        <v>306</v>
      </c>
      <c r="K288" t="s">
        <v>23</v>
      </c>
      <c r="L288" t="s">
        <v>24</v>
      </c>
      <c r="M288" t="s">
        <v>9425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9422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9423</v>
      </c>
      <c r="F289">
        <v>200</v>
      </c>
      <c r="G289">
        <v>0</v>
      </c>
      <c r="H289" t="s">
        <v>1219</v>
      </c>
      <c r="I289" t="s">
        <v>9424</v>
      </c>
      <c r="J289" t="s">
        <v>306</v>
      </c>
      <c r="K289" t="s">
        <v>23</v>
      </c>
      <c r="L289" t="s">
        <v>24</v>
      </c>
      <c r="M289" t="s">
        <v>9425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9422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9423</v>
      </c>
      <c r="F290">
        <v>200</v>
      </c>
      <c r="G290">
        <v>0</v>
      </c>
      <c r="H290" t="s">
        <v>1219</v>
      </c>
      <c r="I290" t="s">
        <v>9424</v>
      </c>
      <c r="J290" t="s">
        <v>306</v>
      </c>
      <c r="K290" t="s">
        <v>23</v>
      </c>
      <c r="L290" t="s">
        <v>24</v>
      </c>
      <c r="M290" t="s">
        <v>9425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9422</v>
      </c>
    </row>
    <row r="291" spans="1:20" x14ac:dyDescent="0.25">
      <c r="A291" t="s">
        <v>20</v>
      </c>
      <c r="B291" t="s">
        <v>21</v>
      </c>
      <c r="C291">
        <v>50</v>
      </c>
      <c r="D291">
        <v>2</v>
      </c>
      <c r="E291" t="s">
        <v>9426</v>
      </c>
      <c r="F291">
        <v>188</v>
      </c>
      <c r="G291">
        <v>0</v>
      </c>
      <c r="H291" t="s">
        <v>1219</v>
      </c>
      <c r="I291" t="s">
        <v>9427</v>
      </c>
      <c r="J291" t="s">
        <v>311</v>
      </c>
      <c r="K291" t="s">
        <v>23</v>
      </c>
      <c r="L291" t="s">
        <v>24</v>
      </c>
      <c r="M291" t="s">
        <v>9428</v>
      </c>
      <c r="N291" t="s">
        <v>23</v>
      </c>
      <c r="O291" t="s">
        <v>307</v>
      </c>
      <c r="P291" t="s">
        <v>26</v>
      </c>
      <c r="Q291" t="s">
        <v>27</v>
      </c>
      <c r="R291" t="s">
        <v>24</v>
      </c>
      <c r="S291" t="s">
        <v>9429</v>
      </c>
      <c r="T291" t="s">
        <v>9428</v>
      </c>
    </row>
    <row r="292" spans="1:20" x14ac:dyDescent="0.25">
      <c r="A292" t="s">
        <v>28</v>
      </c>
      <c r="B292" t="s">
        <v>29</v>
      </c>
      <c r="C292">
        <v>50</v>
      </c>
      <c r="D292">
        <v>2</v>
      </c>
      <c r="E292" t="s">
        <v>9426</v>
      </c>
      <c r="F292">
        <v>188</v>
      </c>
      <c r="G292">
        <v>0</v>
      </c>
      <c r="H292" t="s">
        <v>1219</v>
      </c>
      <c r="I292" t="s">
        <v>9427</v>
      </c>
      <c r="J292" t="s">
        <v>311</v>
      </c>
      <c r="K292" t="s">
        <v>23</v>
      </c>
      <c r="L292" t="s">
        <v>24</v>
      </c>
      <c r="M292" t="s">
        <v>9428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9429</v>
      </c>
      <c r="T292" t="s">
        <v>9428</v>
      </c>
    </row>
    <row r="293" spans="1:20" x14ac:dyDescent="0.25">
      <c r="A293" t="s">
        <v>30</v>
      </c>
      <c r="B293" t="s">
        <v>31</v>
      </c>
      <c r="C293">
        <v>50</v>
      </c>
      <c r="D293">
        <v>2</v>
      </c>
      <c r="E293" t="s">
        <v>9426</v>
      </c>
      <c r="F293">
        <v>188</v>
      </c>
      <c r="G293">
        <v>0</v>
      </c>
      <c r="H293" t="s">
        <v>1219</v>
      </c>
      <c r="I293" t="s">
        <v>9427</v>
      </c>
      <c r="J293" t="s">
        <v>311</v>
      </c>
      <c r="K293" t="s">
        <v>23</v>
      </c>
      <c r="L293" t="s">
        <v>24</v>
      </c>
      <c r="M293" t="s">
        <v>9428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9429</v>
      </c>
      <c r="T293" t="s">
        <v>9428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9430</v>
      </c>
      <c r="F294">
        <v>94</v>
      </c>
      <c r="G294">
        <v>0</v>
      </c>
      <c r="H294" t="s">
        <v>1219</v>
      </c>
      <c r="I294" t="s">
        <v>9431</v>
      </c>
      <c r="J294" t="s">
        <v>332</v>
      </c>
      <c r="K294" t="s">
        <v>23</v>
      </c>
      <c r="L294" t="s">
        <v>24</v>
      </c>
      <c r="M294" t="s">
        <v>9432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9432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9430</v>
      </c>
      <c r="F295">
        <v>94</v>
      </c>
      <c r="G295">
        <v>0</v>
      </c>
      <c r="H295" t="s">
        <v>1219</v>
      </c>
      <c r="I295" t="s">
        <v>9431</v>
      </c>
      <c r="J295" t="s">
        <v>332</v>
      </c>
      <c r="K295" t="s">
        <v>23</v>
      </c>
      <c r="L295" t="s">
        <v>24</v>
      </c>
      <c r="M295" t="s">
        <v>9432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9432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9430</v>
      </c>
      <c r="F296">
        <v>94</v>
      </c>
      <c r="G296">
        <v>0</v>
      </c>
      <c r="H296" t="s">
        <v>1219</v>
      </c>
      <c r="I296" t="s">
        <v>9431</v>
      </c>
      <c r="J296" t="s">
        <v>332</v>
      </c>
      <c r="K296" t="s">
        <v>23</v>
      </c>
      <c r="L296" t="s">
        <v>24</v>
      </c>
      <c r="M296" t="s">
        <v>9432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9432</v>
      </c>
    </row>
    <row r="297" spans="1:20" x14ac:dyDescent="0.25">
      <c r="A297" t="s">
        <v>186</v>
      </c>
      <c r="B297" t="s">
        <v>187</v>
      </c>
      <c r="C297">
        <v>33.333333333333336</v>
      </c>
      <c r="D297">
        <v>3</v>
      </c>
      <c r="E297" t="s">
        <v>9433</v>
      </c>
      <c r="F297">
        <v>300</v>
      </c>
      <c r="G297">
        <v>0</v>
      </c>
      <c r="H297" t="s">
        <v>1219</v>
      </c>
      <c r="I297" t="s">
        <v>9434</v>
      </c>
      <c r="J297" t="s">
        <v>348</v>
      </c>
      <c r="K297" t="s">
        <v>23</v>
      </c>
      <c r="L297" t="s">
        <v>24</v>
      </c>
      <c r="M297" t="s">
        <v>9432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9432</v>
      </c>
    </row>
    <row r="298" spans="1:20" x14ac:dyDescent="0.25">
      <c r="A298" t="s">
        <v>20</v>
      </c>
      <c r="B298" t="s">
        <v>21</v>
      </c>
      <c r="C298">
        <v>50</v>
      </c>
      <c r="D298">
        <v>2</v>
      </c>
      <c r="E298" t="s">
        <v>9433</v>
      </c>
      <c r="F298">
        <v>300</v>
      </c>
      <c r="G298">
        <v>0</v>
      </c>
      <c r="H298" t="s">
        <v>1219</v>
      </c>
      <c r="I298" t="s">
        <v>9434</v>
      </c>
      <c r="J298" t="s">
        <v>348</v>
      </c>
      <c r="K298" t="s">
        <v>23</v>
      </c>
      <c r="L298" t="s">
        <v>24</v>
      </c>
      <c r="M298" t="s">
        <v>9432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9432</v>
      </c>
    </row>
    <row r="299" spans="1:20" x14ac:dyDescent="0.25">
      <c r="A299" t="s">
        <v>28</v>
      </c>
      <c r="B299" t="s">
        <v>29</v>
      </c>
      <c r="C299">
        <v>50</v>
      </c>
      <c r="D299">
        <v>2</v>
      </c>
      <c r="E299" t="s">
        <v>9433</v>
      </c>
      <c r="F299">
        <v>300</v>
      </c>
      <c r="G299">
        <v>0</v>
      </c>
      <c r="H299" t="s">
        <v>1219</v>
      </c>
      <c r="I299" t="s">
        <v>9434</v>
      </c>
      <c r="J299" t="s">
        <v>348</v>
      </c>
      <c r="K299" t="s">
        <v>23</v>
      </c>
      <c r="L299" t="s">
        <v>24</v>
      </c>
      <c r="M299" t="s">
        <v>9432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9432</v>
      </c>
    </row>
    <row r="300" spans="1:20" x14ac:dyDescent="0.25">
      <c r="A300" t="s">
        <v>30</v>
      </c>
      <c r="B300" t="s">
        <v>31</v>
      </c>
      <c r="C300">
        <v>50</v>
      </c>
      <c r="D300">
        <v>2</v>
      </c>
      <c r="E300" t="s">
        <v>9433</v>
      </c>
      <c r="F300">
        <v>300</v>
      </c>
      <c r="G300">
        <v>0</v>
      </c>
      <c r="H300" t="s">
        <v>1219</v>
      </c>
      <c r="I300" t="s">
        <v>9434</v>
      </c>
      <c r="J300" t="s">
        <v>348</v>
      </c>
      <c r="K300" t="s">
        <v>23</v>
      </c>
      <c r="L300" t="s">
        <v>24</v>
      </c>
      <c r="M300" t="s">
        <v>9432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9432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9435</v>
      </c>
      <c r="F301">
        <v>200</v>
      </c>
      <c r="G301">
        <v>0</v>
      </c>
      <c r="H301" t="s">
        <v>1219</v>
      </c>
      <c r="I301" t="s">
        <v>2912</v>
      </c>
      <c r="J301" t="s">
        <v>306</v>
      </c>
      <c r="K301" t="s">
        <v>23</v>
      </c>
      <c r="L301" t="s">
        <v>24</v>
      </c>
      <c r="M301" t="s">
        <v>9436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9437</v>
      </c>
    </row>
    <row r="302" spans="1:20" x14ac:dyDescent="0.25">
      <c r="A302" t="s">
        <v>28</v>
      </c>
      <c r="B302" t="s">
        <v>29</v>
      </c>
      <c r="C302">
        <v>50</v>
      </c>
      <c r="D302">
        <v>1</v>
      </c>
      <c r="E302" t="s">
        <v>9435</v>
      </c>
      <c r="F302">
        <v>200</v>
      </c>
      <c r="G302">
        <v>0</v>
      </c>
      <c r="H302" t="s">
        <v>1219</v>
      </c>
      <c r="I302" t="s">
        <v>2912</v>
      </c>
      <c r="J302" t="s">
        <v>306</v>
      </c>
      <c r="K302" t="s">
        <v>23</v>
      </c>
      <c r="L302" t="s">
        <v>24</v>
      </c>
      <c r="M302" t="s">
        <v>9436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9437</v>
      </c>
    </row>
    <row r="303" spans="1:20" x14ac:dyDescent="0.25">
      <c r="A303" t="s">
        <v>30</v>
      </c>
      <c r="B303" t="s">
        <v>31</v>
      </c>
      <c r="C303">
        <v>50</v>
      </c>
      <c r="D303">
        <v>1</v>
      </c>
      <c r="E303" t="s">
        <v>9435</v>
      </c>
      <c r="F303">
        <v>200</v>
      </c>
      <c r="G303">
        <v>0</v>
      </c>
      <c r="H303" t="s">
        <v>1219</v>
      </c>
      <c r="I303" t="s">
        <v>2912</v>
      </c>
      <c r="J303" t="s">
        <v>306</v>
      </c>
      <c r="K303" t="s">
        <v>23</v>
      </c>
      <c r="L303" t="s">
        <v>24</v>
      </c>
      <c r="M303" t="s">
        <v>9436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9437</v>
      </c>
    </row>
    <row r="304" spans="1:20" x14ac:dyDescent="0.25">
      <c r="A304" t="s">
        <v>30</v>
      </c>
      <c r="B304" t="s">
        <v>31</v>
      </c>
      <c r="C304">
        <v>60</v>
      </c>
      <c r="D304">
        <v>3</v>
      </c>
      <c r="E304" t="s">
        <v>9435</v>
      </c>
      <c r="F304">
        <v>200</v>
      </c>
      <c r="G304">
        <v>0</v>
      </c>
      <c r="H304" t="s">
        <v>1219</v>
      </c>
      <c r="I304" t="s">
        <v>2912</v>
      </c>
      <c r="J304" t="s">
        <v>306</v>
      </c>
      <c r="K304" t="s">
        <v>23</v>
      </c>
      <c r="L304" t="s">
        <v>24</v>
      </c>
      <c r="M304" t="s">
        <v>9436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9437</v>
      </c>
    </row>
    <row r="305" spans="1:20" x14ac:dyDescent="0.25">
      <c r="A305" t="s">
        <v>20</v>
      </c>
      <c r="B305" t="s">
        <v>21</v>
      </c>
      <c r="C305">
        <v>50</v>
      </c>
      <c r="D305">
        <v>2</v>
      </c>
      <c r="E305" t="s">
        <v>9438</v>
      </c>
      <c r="F305">
        <v>200</v>
      </c>
      <c r="G305">
        <v>0</v>
      </c>
      <c r="H305" t="s">
        <v>1219</v>
      </c>
      <c r="I305" t="s">
        <v>9439</v>
      </c>
      <c r="J305" t="s">
        <v>87</v>
      </c>
      <c r="K305" t="s">
        <v>23</v>
      </c>
      <c r="L305" t="s">
        <v>24</v>
      </c>
      <c r="M305" t="s">
        <v>9440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9436</v>
      </c>
    </row>
    <row r="306" spans="1:20" x14ac:dyDescent="0.25">
      <c r="A306" t="s">
        <v>28</v>
      </c>
      <c r="B306" t="s">
        <v>29</v>
      </c>
      <c r="C306">
        <v>50</v>
      </c>
      <c r="D306">
        <v>2</v>
      </c>
      <c r="E306" t="s">
        <v>9438</v>
      </c>
      <c r="F306">
        <v>200</v>
      </c>
      <c r="G306">
        <v>0</v>
      </c>
      <c r="H306" t="s">
        <v>1219</v>
      </c>
      <c r="I306" t="s">
        <v>9439</v>
      </c>
      <c r="J306" t="s">
        <v>87</v>
      </c>
      <c r="K306" t="s">
        <v>23</v>
      </c>
      <c r="L306" t="s">
        <v>24</v>
      </c>
      <c r="M306" t="s">
        <v>9440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9436</v>
      </c>
    </row>
    <row r="307" spans="1:20" x14ac:dyDescent="0.25">
      <c r="A307" t="s">
        <v>30</v>
      </c>
      <c r="B307" t="s">
        <v>31</v>
      </c>
      <c r="C307">
        <v>50</v>
      </c>
      <c r="D307">
        <v>2</v>
      </c>
      <c r="E307" t="s">
        <v>9438</v>
      </c>
      <c r="F307">
        <v>200</v>
      </c>
      <c r="G307">
        <v>0</v>
      </c>
      <c r="H307" t="s">
        <v>1219</v>
      </c>
      <c r="I307" t="s">
        <v>9439</v>
      </c>
      <c r="J307" t="s">
        <v>87</v>
      </c>
      <c r="K307" t="s">
        <v>23</v>
      </c>
      <c r="L307" t="s">
        <v>24</v>
      </c>
      <c r="M307" t="s">
        <v>9440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9436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9441</v>
      </c>
      <c r="F308">
        <v>100</v>
      </c>
      <c r="G308">
        <v>0</v>
      </c>
      <c r="H308" t="s">
        <v>1219</v>
      </c>
      <c r="I308" t="s">
        <v>9442</v>
      </c>
      <c r="J308" t="s">
        <v>1221</v>
      </c>
      <c r="K308" t="s">
        <v>23</v>
      </c>
      <c r="L308" t="s">
        <v>24</v>
      </c>
      <c r="M308" t="s">
        <v>9440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9436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9441</v>
      </c>
      <c r="F309">
        <v>100</v>
      </c>
      <c r="G309">
        <v>0</v>
      </c>
      <c r="H309" t="s">
        <v>1219</v>
      </c>
      <c r="I309" t="s">
        <v>9442</v>
      </c>
      <c r="J309" t="s">
        <v>1221</v>
      </c>
      <c r="K309" t="s">
        <v>23</v>
      </c>
      <c r="L309" t="s">
        <v>24</v>
      </c>
      <c r="M309" t="s">
        <v>9440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9436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9441</v>
      </c>
      <c r="F310">
        <v>100</v>
      </c>
      <c r="G310">
        <v>0</v>
      </c>
      <c r="H310" t="s">
        <v>1219</v>
      </c>
      <c r="I310" t="s">
        <v>9442</v>
      </c>
      <c r="J310" t="s">
        <v>1221</v>
      </c>
      <c r="K310" t="s">
        <v>23</v>
      </c>
      <c r="L310" t="s">
        <v>24</v>
      </c>
      <c r="M310" t="s">
        <v>9440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9436</v>
      </c>
    </row>
    <row r="311" spans="1:20" x14ac:dyDescent="0.25">
      <c r="A311" t="s">
        <v>38</v>
      </c>
      <c r="B311" t="s">
        <v>39</v>
      </c>
      <c r="C311">
        <v>54.5</v>
      </c>
      <c r="D311">
        <v>2</v>
      </c>
      <c r="E311" t="s">
        <v>9443</v>
      </c>
      <c r="F311">
        <v>60</v>
      </c>
      <c r="G311">
        <v>0</v>
      </c>
      <c r="H311" t="s">
        <v>47</v>
      </c>
      <c r="I311" t="s">
        <v>9444</v>
      </c>
      <c r="J311" t="s">
        <v>9445</v>
      </c>
      <c r="K311" t="s">
        <v>9446</v>
      </c>
      <c r="L311" t="s">
        <v>9447</v>
      </c>
      <c r="M311" t="s">
        <v>9440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9448</v>
      </c>
      <c r="T311" t="s">
        <v>9440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9449</v>
      </c>
      <c r="F312">
        <v>100</v>
      </c>
      <c r="G312">
        <v>0</v>
      </c>
      <c r="H312" t="s">
        <v>1219</v>
      </c>
      <c r="I312" t="s">
        <v>9450</v>
      </c>
      <c r="J312" t="s">
        <v>57</v>
      </c>
      <c r="K312" t="s">
        <v>23</v>
      </c>
      <c r="L312" t="s">
        <v>24</v>
      </c>
      <c r="M312" t="s">
        <v>9451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9440</v>
      </c>
    </row>
    <row r="313" spans="1:20" x14ac:dyDescent="0.25">
      <c r="A313" t="s">
        <v>28</v>
      </c>
      <c r="B313" t="s">
        <v>29</v>
      </c>
      <c r="C313">
        <v>50</v>
      </c>
      <c r="D313">
        <v>1</v>
      </c>
      <c r="E313" t="s">
        <v>9449</v>
      </c>
      <c r="F313">
        <v>100</v>
      </c>
      <c r="G313">
        <v>0</v>
      </c>
      <c r="H313" t="s">
        <v>1219</v>
      </c>
      <c r="I313" t="s">
        <v>9450</v>
      </c>
      <c r="J313" t="s">
        <v>57</v>
      </c>
      <c r="K313" t="s">
        <v>23</v>
      </c>
      <c r="L313" t="s">
        <v>24</v>
      </c>
      <c r="M313" t="s">
        <v>9451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9440</v>
      </c>
    </row>
    <row r="314" spans="1:20" x14ac:dyDescent="0.25">
      <c r="A314" t="s">
        <v>30</v>
      </c>
      <c r="B314" t="s">
        <v>31</v>
      </c>
      <c r="C314">
        <v>50</v>
      </c>
      <c r="D314">
        <v>1</v>
      </c>
      <c r="E314" t="s">
        <v>9449</v>
      </c>
      <c r="F314">
        <v>100</v>
      </c>
      <c r="G314">
        <v>0</v>
      </c>
      <c r="H314" t="s">
        <v>1219</v>
      </c>
      <c r="I314" t="s">
        <v>9450</v>
      </c>
      <c r="J314" t="s">
        <v>57</v>
      </c>
      <c r="K314" t="s">
        <v>23</v>
      </c>
      <c r="L314" t="s">
        <v>24</v>
      </c>
      <c r="M314" t="s">
        <v>9451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9440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9452</v>
      </c>
      <c r="F315">
        <v>100</v>
      </c>
      <c r="G315">
        <v>0</v>
      </c>
      <c r="H315" t="s">
        <v>1219</v>
      </c>
      <c r="I315" t="s">
        <v>9453</v>
      </c>
      <c r="J315" t="s">
        <v>356</v>
      </c>
      <c r="K315" t="s">
        <v>23</v>
      </c>
      <c r="L315" t="s">
        <v>24</v>
      </c>
      <c r="M315" t="s">
        <v>9454</v>
      </c>
      <c r="N315" t="s">
        <v>23</v>
      </c>
      <c r="O315" t="s">
        <v>58</v>
      </c>
      <c r="P315" t="s">
        <v>26</v>
      </c>
      <c r="Q315" t="s">
        <v>33</v>
      </c>
      <c r="R315" t="s">
        <v>24</v>
      </c>
      <c r="S315" t="s">
        <v>23</v>
      </c>
      <c r="T315" t="s">
        <v>9451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9452</v>
      </c>
      <c r="F316">
        <v>100</v>
      </c>
      <c r="G316">
        <v>0</v>
      </c>
      <c r="H316" t="s">
        <v>1219</v>
      </c>
      <c r="I316" t="s">
        <v>9453</v>
      </c>
      <c r="J316" t="s">
        <v>356</v>
      </c>
      <c r="K316" t="s">
        <v>23</v>
      </c>
      <c r="L316" t="s">
        <v>24</v>
      </c>
      <c r="M316" t="s">
        <v>9454</v>
      </c>
      <c r="N316" t="s">
        <v>23</v>
      </c>
      <c r="O316" t="s">
        <v>58</v>
      </c>
      <c r="P316" t="s">
        <v>26</v>
      </c>
      <c r="Q316" t="s">
        <v>33</v>
      </c>
      <c r="R316" t="s">
        <v>24</v>
      </c>
      <c r="S316" t="s">
        <v>23</v>
      </c>
      <c r="T316" t="s">
        <v>9451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9452</v>
      </c>
      <c r="F317">
        <v>100</v>
      </c>
      <c r="G317">
        <v>0</v>
      </c>
      <c r="H317" t="s">
        <v>1219</v>
      </c>
      <c r="I317" t="s">
        <v>9453</v>
      </c>
      <c r="J317" t="s">
        <v>356</v>
      </c>
      <c r="K317" t="s">
        <v>23</v>
      </c>
      <c r="L317" t="s">
        <v>24</v>
      </c>
      <c r="M317" t="s">
        <v>9454</v>
      </c>
      <c r="N317" t="s">
        <v>23</v>
      </c>
      <c r="O317" t="s">
        <v>58</v>
      </c>
      <c r="P317" t="s">
        <v>26</v>
      </c>
      <c r="Q317" t="s">
        <v>33</v>
      </c>
      <c r="R317" t="s">
        <v>24</v>
      </c>
      <c r="S317" t="s">
        <v>23</v>
      </c>
      <c r="T317" t="s">
        <v>9451</v>
      </c>
    </row>
    <row r="318" spans="1:20" x14ac:dyDescent="0.25">
      <c r="A318" t="s">
        <v>115</v>
      </c>
      <c r="B318" t="s">
        <v>116</v>
      </c>
      <c r="C318">
        <v>45</v>
      </c>
      <c r="D318">
        <v>1</v>
      </c>
      <c r="E318" t="s">
        <v>9455</v>
      </c>
      <c r="F318">
        <v>79</v>
      </c>
      <c r="G318">
        <v>38</v>
      </c>
      <c r="H318" t="s">
        <v>1219</v>
      </c>
      <c r="I318" t="s">
        <v>9456</v>
      </c>
      <c r="J318" t="s">
        <v>345</v>
      </c>
      <c r="K318" t="s">
        <v>23</v>
      </c>
      <c r="L318" t="s">
        <v>24</v>
      </c>
      <c r="M318" t="s">
        <v>9457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9458</v>
      </c>
    </row>
    <row r="319" spans="1:20" x14ac:dyDescent="0.25">
      <c r="A319" t="s">
        <v>186</v>
      </c>
      <c r="B319" t="s">
        <v>187</v>
      </c>
      <c r="C319">
        <v>33.333333333333336</v>
      </c>
      <c r="D319">
        <v>6</v>
      </c>
      <c r="E319" t="s">
        <v>9459</v>
      </c>
      <c r="F319">
        <v>200</v>
      </c>
      <c r="G319">
        <v>0</v>
      </c>
      <c r="H319" t="s">
        <v>1219</v>
      </c>
      <c r="I319" t="s">
        <v>9460</v>
      </c>
      <c r="J319" t="s">
        <v>306</v>
      </c>
      <c r="K319" t="s">
        <v>23</v>
      </c>
      <c r="L319" t="s">
        <v>24</v>
      </c>
      <c r="M319" t="s">
        <v>9461</v>
      </c>
      <c r="N319" t="s">
        <v>23</v>
      </c>
      <c r="O319" t="s">
        <v>58</v>
      </c>
      <c r="P319" t="s">
        <v>26</v>
      </c>
      <c r="Q319" t="s">
        <v>33</v>
      </c>
      <c r="R319" t="s">
        <v>24</v>
      </c>
      <c r="S319" t="s">
        <v>23</v>
      </c>
      <c r="T319" t="s">
        <v>9458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9462</v>
      </c>
      <c r="F320">
        <v>100</v>
      </c>
      <c r="G320">
        <v>0</v>
      </c>
      <c r="H320" t="s">
        <v>1219</v>
      </c>
      <c r="I320" t="s">
        <v>9463</v>
      </c>
      <c r="J320" t="s">
        <v>313</v>
      </c>
      <c r="K320" t="s">
        <v>23</v>
      </c>
      <c r="L320" t="s">
        <v>24</v>
      </c>
      <c r="M320" t="s">
        <v>9464</v>
      </c>
      <c r="N320" t="s">
        <v>23</v>
      </c>
      <c r="O320" t="s">
        <v>58</v>
      </c>
      <c r="P320" t="s">
        <v>26</v>
      </c>
      <c r="Q320" t="s">
        <v>33</v>
      </c>
      <c r="R320" t="s">
        <v>24</v>
      </c>
      <c r="S320" t="s">
        <v>23</v>
      </c>
      <c r="T320" t="s">
        <v>9465</v>
      </c>
    </row>
    <row r="321" spans="1:20" x14ac:dyDescent="0.25">
      <c r="A321" t="s">
        <v>28</v>
      </c>
      <c r="B321" t="s">
        <v>29</v>
      </c>
      <c r="C321">
        <v>50</v>
      </c>
      <c r="D321">
        <v>1</v>
      </c>
      <c r="E321" t="s">
        <v>9462</v>
      </c>
      <c r="F321">
        <v>100</v>
      </c>
      <c r="G321">
        <v>0</v>
      </c>
      <c r="H321" t="s">
        <v>1219</v>
      </c>
      <c r="I321" t="s">
        <v>9463</v>
      </c>
      <c r="J321" t="s">
        <v>313</v>
      </c>
      <c r="K321" t="s">
        <v>23</v>
      </c>
      <c r="L321" t="s">
        <v>24</v>
      </c>
      <c r="M321" t="s">
        <v>9464</v>
      </c>
      <c r="N321" t="s">
        <v>23</v>
      </c>
      <c r="O321" t="s">
        <v>58</v>
      </c>
      <c r="P321" t="s">
        <v>26</v>
      </c>
      <c r="Q321" t="s">
        <v>33</v>
      </c>
      <c r="R321" t="s">
        <v>24</v>
      </c>
      <c r="S321" t="s">
        <v>23</v>
      </c>
      <c r="T321" t="s">
        <v>9465</v>
      </c>
    </row>
    <row r="322" spans="1:20" x14ac:dyDescent="0.25">
      <c r="A322" t="s">
        <v>30</v>
      </c>
      <c r="B322" t="s">
        <v>31</v>
      </c>
      <c r="C322">
        <v>50</v>
      </c>
      <c r="D322">
        <v>1</v>
      </c>
      <c r="E322" t="s">
        <v>9462</v>
      </c>
      <c r="F322">
        <v>100</v>
      </c>
      <c r="G322">
        <v>0</v>
      </c>
      <c r="H322" t="s">
        <v>1219</v>
      </c>
      <c r="I322" t="s">
        <v>9463</v>
      </c>
      <c r="J322" t="s">
        <v>313</v>
      </c>
      <c r="K322" t="s">
        <v>23</v>
      </c>
      <c r="L322" t="s">
        <v>24</v>
      </c>
      <c r="M322" t="s">
        <v>9464</v>
      </c>
      <c r="N322" t="s">
        <v>23</v>
      </c>
      <c r="O322" t="s">
        <v>58</v>
      </c>
      <c r="P322" t="s">
        <v>26</v>
      </c>
      <c r="Q322" t="s">
        <v>33</v>
      </c>
      <c r="R322" t="s">
        <v>24</v>
      </c>
      <c r="S322" t="s">
        <v>23</v>
      </c>
      <c r="T322" t="s">
        <v>9465</v>
      </c>
    </row>
    <row r="323" spans="1:20" x14ac:dyDescent="0.25">
      <c r="A323" t="s">
        <v>44</v>
      </c>
      <c r="B323" t="s">
        <v>45</v>
      </c>
      <c r="C323">
        <v>66.666666666666671</v>
      </c>
      <c r="D323">
        <v>3</v>
      </c>
      <c r="E323" t="s">
        <v>9466</v>
      </c>
      <c r="F323">
        <v>200</v>
      </c>
      <c r="G323">
        <v>0</v>
      </c>
      <c r="H323" t="s">
        <v>1219</v>
      </c>
      <c r="I323" t="s">
        <v>9467</v>
      </c>
      <c r="J323" t="s">
        <v>1242</v>
      </c>
      <c r="K323" t="s">
        <v>23</v>
      </c>
      <c r="L323" t="s">
        <v>24</v>
      </c>
      <c r="M323" t="s">
        <v>9468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9469</v>
      </c>
    </row>
    <row r="324" spans="1:20" x14ac:dyDescent="0.25">
      <c r="A324" t="s">
        <v>42</v>
      </c>
      <c r="B324" t="s">
        <v>43</v>
      </c>
      <c r="C324">
        <v>66.666666666666671</v>
      </c>
      <c r="D324">
        <v>3</v>
      </c>
      <c r="E324" t="s">
        <v>9466</v>
      </c>
      <c r="F324">
        <v>200</v>
      </c>
      <c r="G324">
        <v>0</v>
      </c>
      <c r="H324" t="s">
        <v>1219</v>
      </c>
      <c r="I324" t="s">
        <v>9467</v>
      </c>
      <c r="J324" t="s">
        <v>1242</v>
      </c>
      <c r="K324" t="s">
        <v>23</v>
      </c>
      <c r="L324" t="s">
        <v>24</v>
      </c>
      <c r="M324" t="s">
        <v>9468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9469</v>
      </c>
    </row>
    <row r="325" spans="1:20" x14ac:dyDescent="0.25">
      <c r="A325" t="s">
        <v>42</v>
      </c>
      <c r="B325" t="s">
        <v>43</v>
      </c>
      <c r="C325">
        <v>66.666666666666671</v>
      </c>
      <c r="D325">
        <v>6</v>
      </c>
      <c r="E325" t="s">
        <v>9470</v>
      </c>
      <c r="F325">
        <v>482</v>
      </c>
      <c r="G325">
        <v>0</v>
      </c>
      <c r="H325" t="s">
        <v>1219</v>
      </c>
      <c r="I325" t="s">
        <v>9471</v>
      </c>
      <c r="J325" t="s">
        <v>306</v>
      </c>
      <c r="K325" t="s">
        <v>23</v>
      </c>
      <c r="L325" t="s">
        <v>24</v>
      </c>
      <c r="M325" t="s">
        <v>9472</v>
      </c>
      <c r="N325" t="s">
        <v>23</v>
      </c>
      <c r="O325" t="s">
        <v>9473</v>
      </c>
      <c r="P325" t="s">
        <v>26</v>
      </c>
      <c r="Q325" t="s">
        <v>33</v>
      </c>
      <c r="R325" t="s">
        <v>24</v>
      </c>
      <c r="S325" t="s">
        <v>23</v>
      </c>
      <c r="T325" t="s">
        <v>9474</v>
      </c>
    </row>
    <row r="326" spans="1:20" x14ac:dyDescent="0.25">
      <c r="A326" t="s">
        <v>20</v>
      </c>
      <c r="B326" t="s">
        <v>21</v>
      </c>
      <c r="C326">
        <v>50</v>
      </c>
      <c r="D326">
        <v>2</v>
      </c>
      <c r="E326" t="s">
        <v>9470</v>
      </c>
      <c r="F326">
        <v>482</v>
      </c>
      <c r="G326">
        <v>0</v>
      </c>
      <c r="H326" t="s">
        <v>1219</v>
      </c>
      <c r="I326" t="s">
        <v>9471</v>
      </c>
      <c r="J326" t="s">
        <v>306</v>
      </c>
      <c r="K326" t="s">
        <v>23</v>
      </c>
      <c r="L326" t="s">
        <v>24</v>
      </c>
      <c r="M326" t="s">
        <v>9472</v>
      </c>
      <c r="N326" t="s">
        <v>23</v>
      </c>
      <c r="O326" t="s">
        <v>9473</v>
      </c>
      <c r="P326" t="s">
        <v>26</v>
      </c>
      <c r="Q326" t="s">
        <v>33</v>
      </c>
      <c r="R326" t="s">
        <v>24</v>
      </c>
      <c r="S326" t="s">
        <v>23</v>
      </c>
      <c r="T326" t="s">
        <v>9474</v>
      </c>
    </row>
    <row r="327" spans="1:20" x14ac:dyDescent="0.25">
      <c r="A327" t="s">
        <v>28</v>
      </c>
      <c r="B327" t="s">
        <v>29</v>
      </c>
      <c r="C327">
        <v>50</v>
      </c>
      <c r="D327">
        <v>2</v>
      </c>
      <c r="E327" t="s">
        <v>9470</v>
      </c>
      <c r="F327">
        <v>482</v>
      </c>
      <c r="G327">
        <v>0</v>
      </c>
      <c r="H327" t="s">
        <v>1219</v>
      </c>
      <c r="I327" t="s">
        <v>9471</v>
      </c>
      <c r="J327" t="s">
        <v>306</v>
      </c>
      <c r="K327" t="s">
        <v>23</v>
      </c>
      <c r="L327" t="s">
        <v>24</v>
      </c>
      <c r="M327" t="s">
        <v>9472</v>
      </c>
      <c r="N327" t="s">
        <v>23</v>
      </c>
      <c r="O327" t="s">
        <v>9473</v>
      </c>
      <c r="P327" t="s">
        <v>26</v>
      </c>
      <c r="Q327" t="s">
        <v>33</v>
      </c>
      <c r="R327" t="s">
        <v>24</v>
      </c>
      <c r="S327" t="s">
        <v>23</v>
      </c>
      <c r="T327" t="s">
        <v>9474</v>
      </c>
    </row>
    <row r="328" spans="1:20" x14ac:dyDescent="0.25">
      <c r="A328" t="s">
        <v>30</v>
      </c>
      <c r="B328" t="s">
        <v>31</v>
      </c>
      <c r="C328">
        <v>50</v>
      </c>
      <c r="D328">
        <v>2</v>
      </c>
      <c r="E328" t="s">
        <v>9470</v>
      </c>
      <c r="F328">
        <v>482</v>
      </c>
      <c r="G328">
        <v>0</v>
      </c>
      <c r="H328" t="s">
        <v>1219</v>
      </c>
      <c r="I328" t="s">
        <v>9471</v>
      </c>
      <c r="J328" t="s">
        <v>306</v>
      </c>
      <c r="K328" t="s">
        <v>23</v>
      </c>
      <c r="L328" t="s">
        <v>24</v>
      </c>
      <c r="M328" t="s">
        <v>9472</v>
      </c>
      <c r="N328" t="s">
        <v>23</v>
      </c>
      <c r="O328" t="s">
        <v>9473</v>
      </c>
      <c r="P328" t="s">
        <v>26</v>
      </c>
      <c r="Q328" t="s">
        <v>33</v>
      </c>
      <c r="R328" t="s">
        <v>24</v>
      </c>
      <c r="S328" t="s">
        <v>23</v>
      </c>
      <c r="T328" t="s">
        <v>9474</v>
      </c>
    </row>
    <row r="329" spans="1:20" x14ac:dyDescent="0.25">
      <c r="A329" t="s">
        <v>115</v>
      </c>
      <c r="B329" t="s">
        <v>116</v>
      </c>
      <c r="C329">
        <v>45</v>
      </c>
      <c r="D329">
        <v>2</v>
      </c>
      <c r="E329" t="s">
        <v>9470</v>
      </c>
      <c r="F329">
        <v>482</v>
      </c>
      <c r="G329">
        <v>0</v>
      </c>
      <c r="H329" t="s">
        <v>1219</v>
      </c>
      <c r="I329" t="s">
        <v>9471</v>
      </c>
      <c r="J329" t="s">
        <v>306</v>
      </c>
      <c r="K329" t="s">
        <v>23</v>
      </c>
      <c r="L329" t="s">
        <v>24</v>
      </c>
      <c r="M329" t="s">
        <v>9472</v>
      </c>
      <c r="N329" t="s">
        <v>23</v>
      </c>
      <c r="O329" t="s">
        <v>9473</v>
      </c>
      <c r="P329" t="s">
        <v>26</v>
      </c>
      <c r="Q329" t="s">
        <v>33</v>
      </c>
      <c r="R329" t="s">
        <v>24</v>
      </c>
      <c r="S329" t="s">
        <v>23</v>
      </c>
      <c r="T329" t="s">
        <v>9474</v>
      </c>
    </row>
    <row r="330" spans="1:20" x14ac:dyDescent="0.25">
      <c r="A330" t="s">
        <v>279</v>
      </c>
      <c r="B330" t="s">
        <v>285</v>
      </c>
      <c r="C330">
        <v>139</v>
      </c>
      <c r="D330">
        <v>1</v>
      </c>
      <c r="E330" t="s">
        <v>9475</v>
      </c>
      <c r="F330">
        <v>215</v>
      </c>
      <c r="G330">
        <v>0</v>
      </c>
      <c r="H330" t="s">
        <v>47</v>
      </c>
      <c r="I330" t="s">
        <v>9476</v>
      </c>
      <c r="J330" t="s">
        <v>9477</v>
      </c>
      <c r="K330" t="s">
        <v>8837</v>
      </c>
      <c r="L330" t="s">
        <v>9478</v>
      </c>
      <c r="M330" t="s">
        <v>9479</v>
      </c>
      <c r="N330" t="s">
        <v>1225</v>
      </c>
      <c r="O330" t="s">
        <v>1226</v>
      </c>
      <c r="P330" t="s">
        <v>3979</v>
      </c>
      <c r="Q330" t="s">
        <v>1228</v>
      </c>
      <c r="R330" t="s">
        <v>24</v>
      </c>
      <c r="S330" t="s">
        <v>23</v>
      </c>
      <c r="T330" t="s">
        <v>9480</v>
      </c>
    </row>
    <row r="331" spans="1:20" x14ac:dyDescent="0.25">
      <c r="A331" t="s">
        <v>278</v>
      </c>
      <c r="B331" t="s">
        <v>284</v>
      </c>
      <c r="C331">
        <v>139</v>
      </c>
      <c r="D331">
        <v>1</v>
      </c>
      <c r="E331" t="s">
        <v>9475</v>
      </c>
      <c r="F331">
        <v>215</v>
      </c>
      <c r="G331">
        <v>0</v>
      </c>
      <c r="H331" t="s">
        <v>47</v>
      </c>
      <c r="I331" t="s">
        <v>9476</v>
      </c>
      <c r="J331" t="s">
        <v>9477</v>
      </c>
      <c r="K331" t="s">
        <v>8837</v>
      </c>
      <c r="L331" t="s">
        <v>9478</v>
      </c>
      <c r="M331" t="s">
        <v>9479</v>
      </c>
      <c r="N331" t="s">
        <v>1225</v>
      </c>
      <c r="O331" t="s">
        <v>1226</v>
      </c>
      <c r="P331" t="s">
        <v>3979</v>
      </c>
      <c r="Q331" t="s">
        <v>1228</v>
      </c>
      <c r="R331" t="s">
        <v>24</v>
      </c>
      <c r="S331" t="s">
        <v>23</v>
      </c>
      <c r="T331" t="s">
        <v>9480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9481</v>
      </c>
      <c r="F332">
        <v>100</v>
      </c>
      <c r="G332">
        <v>0</v>
      </c>
      <c r="H332" t="s">
        <v>1219</v>
      </c>
      <c r="I332" t="s">
        <v>9482</v>
      </c>
      <c r="J332" t="s">
        <v>302</v>
      </c>
      <c r="K332" t="s">
        <v>23</v>
      </c>
      <c r="L332" t="s">
        <v>24</v>
      </c>
      <c r="M332" t="s">
        <v>9483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9464</v>
      </c>
    </row>
    <row r="333" spans="1:20" x14ac:dyDescent="0.25">
      <c r="A333" t="s">
        <v>28</v>
      </c>
      <c r="B333" t="s">
        <v>29</v>
      </c>
      <c r="C333">
        <v>50</v>
      </c>
      <c r="D333">
        <v>1</v>
      </c>
      <c r="E333" t="s">
        <v>9481</v>
      </c>
      <c r="F333">
        <v>100</v>
      </c>
      <c r="G333">
        <v>0</v>
      </c>
      <c r="H333" t="s">
        <v>1219</v>
      </c>
      <c r="I333" t="s">
        <v>9482</v>
      </c>
      <c r="J333" t="s">
        <v>302</v>
      </c>
      <c r="K333" t="s">
        <v>23</v>
      </c>
      <c r="L333" t="s">
        <v>24</v>
      </c>
      <c r="M333" t="s">
        <v>9483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9464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9481</v>
      </c>
      <c r="F334">
        <v>100</v>
      </c>
      <c r="G334">
        <v>0</v>
      </c>
      <c r="H334" t="s">
        <v>1219</v>
      </c>
      <c r="I334" t="s">
        <v>9482</v>
      </c>
      <c r="J334" t="s">
        <v>302</v>
      </c>
      <c r="K334" t="s">
        <v>23</v>
      </c>
      <c r="L334" t="s">
        <v>24</v>
      </c>
      <c r="M334" t="s">
        <v>9483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9464</v>
      </c>
    </row>
    <row r="335" spans="1:20" x14ac:dyDescent="0.25">
      <c r="A335" t="s">
        <v>279</v>
      </c>
      <c r="B335" t="s">
        <v>9484</v>
      </c>
      <c r="C335">
        <v>61.98</v>
      </c>
      <c r="D335">
        <v>1</v>
      </c>
      <c r="E335" t="s">
        <v>9485</v>
      </c>
      <c r="F335">
        <v>68.98</v>
      </c>
      <c r="G335">
        <v>7</v>
      </c>
      <c r="H335" t="s">
        <v>47</v>
      </c>
      <c r="I335" t="s">
        <v>9486</v>
      </c>
      <c r="J335" t="s">
        <v>9487</v>
      </c>
      <c r="K335" t="s">
        <v>4767</v>
      </c>
      <c r="L335" t="s">
        <v>9488</v>
      </c>
      <c r="M335" t="s">
        <v>9468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9489</v>
      </c>
      <c r="T335" t="s">
        <v>9468</v>
      </c>
    </row>
    <row r="336" spans="1:20" x14ac:dyDescent="0.25">
      <c r="A336" t="s">
        <v>148</v>
      </c>
      <c r="B336" t="s">
        <v>149</v>
      </c>
      <c r="C336">
        <v>65</v>
      </c>
      <c r="D336">
        <v>1</v>
      </c>
      <c r="E336" t="s">
        <v>9490</v>
      </c>
      <c r="F336">
        <v>220</v>
      </c>
      <c r="G336">
        <v>20</v>
      </c>
      <c r="H336" t="s">
        <v>47</v>
      </c>
      <c r="I336" t="s">
        <v>9491</v>
      </c>
      <c r="J336" t="s">
        <v>9492</v>
      </c>
      <c r="K336" t="s">
        <v>9493</v>
      </c>
      <c r="L336" t="s">
        <v>9494</v>
      </c>
      <c r="M336" t="s">
        <v>9495</v>
      </c>
      <c r="N336" t="s">
        <v>1225</v>
      </c>
      <c r="O336" t="s">
        <v>4242</v>
      </c>
      <c r="P336" t="s">
        <v>1227</v>
      </c>
      <c r="Q336" t="s">
        <v>1228</v>
      </c>
      <c r="R336" t="s">
        <v>24</v>
      </c>
      <c r="S336" t="s">
        <v>23</v>
      </c>
      <c r="T336" t="s">
        <v>9495</v>
      </c>
    </row>
    <row r="337" spans="1:20" x14ac:dyDescent="0.25">
      <c r="A337" t="s">
        <v>34</v>
      </c>
      <c r="B337" t="s">
        <v>35</v>
      </c>
      <c r="C337">
        <v>65</v>
      </c>
      <c r="D337">
        <v>1</v>
      </c>
      <c r="E337" t="s">
        <v>9490</v>
      </c>
      <c r="F337">
        <v>220</v>
      </c>
      <c r="G337">
        <v>20</v>
      </c>
      <c r="H337" t="s">
        <v>47</v>
      </c>
      <c r="I337" t="s">
        <v>9491</v>
      </c>
      <c r="J337" t="s">
        <v>9492</v>
      </c>
      <c r="K337" t="s">
        <v>9493</v>
      </c>
      <c r="L337" t="s">
        <v>9494</v>
      </c>
      <c r="M337" t="s">
        <v>9495</v>
      </c>
      <c r="N337" t="s">
        <v>1225</v>
      </c>
      <c r="O337" t="s">
        <v>4242</v>
      </c>
      <c r="P337" t="s">
        <v>1227</v>
      </c>
      <c r="Q337" t="s">
        <v>1228</v>
      </c>
      <c r="R337" t="s">
        <v>24</v>
      </c>
      <c r="S337" t="s">
        <v>23</v>
      </c>
      <c r="T337" t="s">
        <v>9495</v>
      </c>
    </row>
    <row r="338" spans="1:20" x14ac:dyDescent="0.25">
      <c r="A338" t="s">
        <v>150</v>
      </c>
      <c r="B338" t="s">
        <v>151</v>
      </c>
      <c r="C338">
        <v>65</v>
      </c>
      <c r="D338">
        <v>1</v>
      </c>
      <c r="E338" t="s">
        <v>9490</v>
      </c>
      <c r="F338">
        <v>220</v>
      </c>
      <c r="G338">
        <v>20</v>
      </c>
      <c r="H338" t="s">
        <v>47</v>
      </c>
      <c r="I338" t="s">
        <v>9491</v>
      </c>
      <c r="J338" t="s">
        <v>9492</v>
      </c>
      <c r="K338" t="s">
        <v>9493</v>
      </c>
      <c r="L338" t="s">
        <v>9494</v>
      </c>
      <c r="M338" t="s">
        <v>9495</v>
      </c>
      <c r="N338" t="s">
        <v>1225</v>
      </c>
      <c r="O338" t="s">
        <v>4242</v>
      </c>
      <c r="P338" t="s">
        <v>1227</v>
      </c>
      <c r="Q338" t="s">
        <v>1228</v>
      </c>
      <c r="R338" t="s">
        <v>24</v>
      </c>
      <c r="S338" t="s">
        <v>23</v>
      </c>
      <c r="T338" t="s">
        <v>9495</v>
      </c>
    </row>
    <row r="339" spans="1:20" x14ac:dyDescent="0.25">
      <c r="A339" t="s">
        <v>36</v>
      </c>
      <c r="B339" t="s">
        <v>37</v>
      </c>
      <c r="C339">
        <v>65</v>
      </c>
      <c r="D339">
        <v>1</v>
      </c>
      <c r="E339" t="s">
        <v>9490</v>
      </c>
      <c r="F339">
        <v>220</v>
      </c>
      <c r="G339">
        <v>20</v>
      </c>
      <c r="H339" t="s">
        <v>47</v>
      </c>
      <c r="I339" t="s">
        <v>9491</v>
      </c>
      <c r="J339" t="s">
        <v>9492</v>
      </c>
      <c r="K339" t="s">
        <v>9493</v>
      </c>
      <c r="L339" t="s">
        <v>9494</v>
      </c>
      <c r="M339" t="s">
        <v>9495</v>
      </c>
      <c r="N339" t="s">
        <v>1225</v>
      </c>
      <c r="O339" t="s">
        <v>4242</v>
      </c>
      <c r="P339" t="s">
        <v>1227</v>
      </c>
      <c r="Q339" t="s">
        <v>1228</v>
      </c>
      <c r="R339" t="s">
        <v>24</v>
      </c>
      <c r="S339" t="s">
        <v>23</v>
      </c>
      <c r="T339" t="s">
        <v>9495</v>
      </c>
    </row>
    <row r="340" spans="1:20" x14ac:dyDescent="0.25">
      <c r="A340" t="s">
        <v>232</v>
      </c>
      <c r="B340" t="s">
        <v>7605</v>
      </c>
      <c r="C340">
        <v>45</v>
      </c>
      <c r="D340">
        <v>50</v>
      </c>
      <c r="E340" t="s">
        <v>9496</v>
      </c>
      <c r="F340">
        <v>2300</v>
      </c>
      <c r="G340">
        <v>50</v>
      </c>
      <c r="H340" t="s">
        <v>47</v>
      </c>
      <c r="I340" t="s">
        <v>9497</v>
      </c>
      <c r="J340" t="s">
        <v>9498</v>
      </c>
      <c r="K340" t="s">
        <v>9499</v>
      </c>
      <c r="L340" t="s">
        <v>9500</v>
      </c>
      <c r="M340" t="s">
        <v>9501</v>
      </c>
      <c r="N340" t="s">
        <v>1225</v>
      </c>
      <c r="O340" t="s">
        <v>1226</v>
      </c>
      <c r="P340" t="s">
        <v>1227</v>
      </c>
      <c r="Q340" t="s">
        <v>1228</v>
      </c>
      <c r="R340" t="s">
        <v>24</v>
      </c>
      <c r="S340" t="s">
        <v>9502</v>
      </c>
      <c r="T340" t="s">
        <v>9503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9504</v>
      </c>
      <c r="F341">
        <v>135</v>
      </c>
      <c r="G341">
        <v>35</v>
      </c>
      <c r="H341" t="s">
        <v>1219</v>
      </c>
      <c r="I341" t="s">
        <v>9505</v>
      </c>
      <c r="J341" t="s">
        <v>306</v>
      </c>
      <c r="K341" t="s">
        <v>23</v>
      </c>
      <c r="L341" t="s">
        <v>24</v>
      </c>
      <c r="M341" t="s">
        <v>9506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23</v>
      </c>
      <c r="T341" t="s">
        <v>9503</v>
      </c>
    </row>
    <row r="342" spans="1:20" x14ac:dyDescent="0.25">
      <c r="A342" t="s">
        <v>28</v>
      </c>
      <c r="B342" t="s">
        <v>29</v>
      </c>
      <c r="C342">
        <v>50</v>
      </c>
      <c r="D342">
        <v>1</v>
      </c>
      <c r="E342" t="s">
        <v>9504</v>
      </c>
      <c r="F342">
        <v>135</v>
      </c>
      <c r="G342">
        <v>35</v>
      </c>
      <c r="H342" t="s">
        <v>1219</v>
      </c>
      <c r="I342" t="s">
        <v>9505</v>
      </c>
      <c r="J342" t="s">
        <v>306</v>
      </c>
      <c r="K342" t="s">
        <v>23</v>
      </c>
      <c r="L342" t="s">
        <v>24</v>
      </c>
      <c r="M342" t="s">
        <v>9506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</v>
      </c>
      <c r="T342" t="s">
        <v>9503</v>
      </c>
    </row>
    <row r="343" spans="1:20" x14ac:dyDescent="0.25">
      <c r="A343" t="s">
        <v>30</v>
      </c>
      <c r="B343" t="s">
        <v>31</v>
      </c>
      <c r="C343">
        <v>50</v>
      </c>
      <c r="D343">
        <v>1</v>
      </c>
      <c r="E343" t="s">
        <v>9504</v>
      </c>
      <c r="F343">
        <v>135</v>
      </c>
      <c r="G343">
        <v>35</v>
      </c>
      <c r="H343" t="s">
        <v>1219</v>
      </c>
      <c r="I343" t="s">
        <v>9505</v>
      </c>
      <c r="J343" t="s">
        <v>306</v>
      </c>
      <c r="K343" t="s">
        <v>23</v>
      </c>
      <c r="L343" t="s">
        <v>24</v>
      </c>
      <c r="M343" t="s">
        <v>9506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23</v>
      </c>
      <c r="T343" t="s">
        <v>9503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9507</v>
      </c>
      <c r="F344">
        <v>109</v>
      </c>
      <c r="G344">
        <v>9</v>
      </c>
      <c r="H344" t="s">
        <v>1219</v>
      </c>
      <c r="I344" t="s">
        <v>9508</v>
      </c>
      <c r="J344" t="s">
        <v>1242</v>
      </c>
      <c r="K344" t="s">
        <v>23</v>
      </c>
      <c r="L344" t="s">
        <v>24</v>
      </c>
      <c r="M344" t="s">
        <v>9509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9506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9507</v>
      </c>
      <c r="F345">
        <v>109</v>
      </c>
      <c r="G345">
        <v>9</v>
      </c>
      <c r="H345" t="s">
        <v>1219</v>
      </c>
      <c r="I345" t="s">
        <v>9508</v>
      </c>
      <c r="J345" t="s">
        <v>1242</v>
      </c>
      <c r="K345" t="s">
        <v>23</v>
      </c>
      <c r="L345" t="s">
        <v>24</v>
      </c>
      <c r="M345" t="s">
        <v>9509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9506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9507</v>
      </c>
      <c r="F346">
        <v>109</v>
      </c>
      <c r="G346">
        <v>9</v>
      </c>
      <c r="H346" t="s">
        <v>1219</v>
      </c>
      <c r="I346" t="s">
        <v>9508</v>
      </c>
      <c r="J346" t="s">
        <v>1242</v>
      </c>
      <c r="K346" t="s">
        <v>23</v>
      </c>
      <c r="L346" t="s">
        <v>24</v>
      </c>
      <c r="M346" t="s">
        <v>9509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9506</v>
      </c>
    </row>
    <row r="347" spans="1:20" x14ac:dyDescent="0.25">
      <c r="A347" t="s">
        <v>186</v>
      </c>
      <c r="B347" t="s">
        <v>187</v>
      </c>
      <c r="C347">
        <v>33.333333333333336</v>
      </c>
      <c r="D347">
        <v>15</v>
      </c>
      <c r="E347" t="s">
        <v>9510</v>
      </c>
      <c r="F347">
        <v>455</v>
      </c>
      <c r="G347">
        <v>0</v>
      </c>
      <c r="H347" t="s">
        <v>1219</v>
      </c>
      <c r="I347" t="s">
        <v>9511</v>
      </c>
      <c r="J347" t="s">
        <v>327</v>
      </c>
      <c r="K347" t="s">
        <v>23</v>
      </c>
      <c r="L347" t="s">
        <v>24</v>
      </c>
      <c r="M347" t="s">
        <v>9512</v>
      </c>
      <c r="N347" t="s">
        <v>23</v>
      </c>
      <c r="O347" t="s">
        <v>25</v>
      </c>
      <c r="P347" t="s">
        <v>26</v>
      </c>
      <c r="Q347" t="s">
        <v>27</v>
      </c>
      <c r="R347" t="s">
        <v>9513</v>
      </c>
      <c r="S347" t="s">
        <v>23</v>
      </c>
      <c r="T347" t="s">
        <v>9514</v>
      </c>
    </row>
    <row r="348" spans="1:20" x14ac:dyDescent="0.25">
      <c r="A348" t="s">
        <v>278</v>
      </c>
      <c r="B348" t="s">
        <v>284</v>
      </c>
      <c r="C348">
        <v>139</v>
      </c>
      <c r="D348">
        <v>2</v>
      </c>
      <c r="E348" t="s">
        <v>9515</v>
      </c>
      <c r="F348">
        <v>215</v>
      </c>
      <c r="G348">
        <v>0</v>
      </c>
      <c r="H348" t="s">
        <v>47</v>
      </c>
      <c r="I348" t="s">
        <v>9516</v>
      </c>
      <c r="J348" t="s">
        <v>9517</v>
      </c>
      <c r="K348" t="s">
        <v>4845</v>
      </c>
      <c r="L348" t="s">
        <v>9518</v>
      </c>
      <c r="M348" t="s">
        <v>9514</v>
      </c>
      <c r="N348" t="s">
        <v>1225</v>
      </c>
      <c r="O348" t="s">
        <v>4242</v>
      </c>
      <c r="P348" t="s">
        <v>1227</v>
      </c>
      <c r="Q348" t="s">
        <v>27</v>
      </c>
      <c r="R348" t="s">
        <v>24</v>
      </c>
      <c r="S348" t="s">
        <v>23</v>
      </c>
      <c r="T348" t="s">
        <v>9514</v>
      </c>
    </row>
    <row r="349" spans="1:20" x14ac:dyDescent="0.25">
      <c r="A349" t="s">
        <v>278</v>
      </c>
      <c r="B349" t="s">
        <v>284</v>
      </c>
      <c r="C349">
        <v>139</v>
      </c>
      <c r="D349">
        <v>2</v>
      </c>
      <c r="E349" t="s">
        <v>9519</v>
      </c>
      <c r="F349">
        <v>215</v>
      </c>
      <c r="G349">
        <v>0</v>
      </c>
      <c r="H349" t="s">
        <v>47</v>
      </c>
      <c r="I349" t="s">
        <v>9520</v>
      </c>
      <c r="J349" t="s">
        <v>9521</v>
      </c>
      <c r="K349" t="s">
        <v>9522</v>
      </c>
      <c r="L349" t="s">
        <v>9523</v>
      </c>
      <c r="M349" t="s">
        <v>9425</v>
      </c>
      <c r="N349" t="s">
        <v>1225</v>
      </c>
      <c r="O349" t="s">
        <v>4242</v>
      </c>
      <c r="P349" t="s">
        <v>1227</v>
      </c>
      <c r="Q349" t="s">
        <v>27</v>
      </c>
      <c r="R349" t="s">
        <v>24</v>
      </c>
      <c r="S349" t="s">
        <v>23</v>
      </c>
      <c r="T349" t="s">
        <v>9425</v>
      </c>
    </row>
    <row r="350" spans="1:20" x14ac:dyDescent="0.25">
      <c r="A350" t="s">
        <v>279</v>
      </c>
      <c r="B350" t="s">
        <v>285</v>
      </c>
      <c r="C350">
        <v>139</v>
      </c>
      <c r="D350">
        <v>1</v>
      </c>
      <c r="E350" t="s">
        <v>9524</v>
      </c>
      <c r="F350">
        <v>215</v>
      </c>
      <c r="G350">
        <v>0</v>
      </c>
      <c r="H350" t="s">
        <v>47</v>
      </c>
      <c r="I350" t="s">
        <v>9525</v>
      </c>
      <c r="J350" t="s">
        <v>9526</v>
      </c>
      <c r="K350" t="s">
        <v>9527</v>
      </c>
      <c r="L350" t="s">
        <v>9528</v>
      </c>
      <c r="M350" t="s">
        <v>9529</v>
      </c>
      <c r="N350" t="s">
        <v>1225</v>
      </c>
      <c r="O350" t="s">
        <v>4242</v>
      </c>
      <c r="P350" t="s">
        <v>1227</v>
      </c>
      <c r="Q350" t="s">
        <v>1228</v>
      </c>
      <c r="R350" t="s">
        <v>24</v>
      </c>
      <c r="S350" t="s">
        <v>23</v>
      </c>
      <c r="T350" t="s">
        <v>9529</v>
      </c>
    </row>
    <row r="351" spans="1:20" x14ac:dyDescent="0.25">
      <c r="A351" t="s">
        <v>278</v>
      </c>
      <c r="B351" t="s">
        <v>284</v>
      </c>
      <c r="C351">
        <v>139</v>
      </c>
      <c r="D351">
        <v>1</v>
      </c>
      <c r="E351" t="s">
        <v>9524</v>
      </c>
      <c r="F351">
        <v>215</v>
      </c>
      <c r="G351">
        <v>0</v>
      </c>
      <c r="H351" t="s">
        <v>47</v>
      </c>
      <c r="I351" t="s">
        <v>9525</v>
      </c>
      <c r="J351" t="s">
        <v>9526</v>
      </c>
      <c r="K351" t="s">
        <v>9527</v>
      </c>
      <c r="L351" t="s">
        <v>9528</v>
      </c>
      <c r="M351" t="s">
        <v>9529</v>
      </c>
      <c r="N351" t="s">
        <v>1225</v>
      </c>
      <c r="O351" t="s">
        <v>4242</v>
      </c>
      <c r="P351" t="s">
        <v>1227</v>
      </c>
      <c r="Q351" t="s">
        <v>1228</v>
      </c>
      <c r="R351" t="s">
        <v>24</v>
      </c>
      <c r="S351" t="s">
        <v>23</v>
      </c>
      <c r="T351" t="s">
        <v>9529</v>
      </c>
    </row>
    <row r="352" spans="1:20" x14ac:dyDescent="0.25">
      <c r="A352" t="s">
        <v>34</v>
      </c>
      <c r="B352" t="s">
        <v>35</v>
      </c>
      <c r="C352">
        <v>65</v>
      </c>
      <c r="D352">
        <v>2</v>
      </c>
      <c r="E352" t="s">
        <v>9530</v>
      </c>
      <c r="F352">
        <v>430</v>
      </c>
      <c r="G352">
        <v>0</v>
      </c>
      <c r="H352" t="s">
        <v>47</v>
      </c>
      <c r="I352" t="s">
        <v>9531</v>
      </c>
      <c r="J352" t="s">
        <v>9532</v>
      </c>
      <c r="K352" t="s">
        <v>6605</v>
      </c>
      <c r="L352" t="s">
        <v>9533</v>
      </c>
      <c r="M352" t="s">
        <v>9534</v>
      </c>
      <c r="N352" t="s">
        <v>1225</v>
      </c>
      <c r="O352" t="s">
        <v>4242</v>
      </c>
      <c r="P352" t="s">
        <v>1227</v>
      </c>
      <c r="Q352" t="s">
        <v>1228</v>
      </c>
      <c r="R352" t="s">
        <v>24</v>
      </c>
      <c r="S352" t="s">
        <v>23</v>
      </c>
      <c r="T352" t="s">
        <v>9534</v>
      </c>
    </row>
    <row r="353" spans="1:20" x14ac:dyDescent="0.25">
      <c r="A353" t="s">
        <v>150</v>
      </c>
      <c r="B353" t="s">
        <v>151</v>
      </c>
      <c r="C353">
        <v>65</v>
      </c>
      <c r="D353">
        <v>3</v>
      </c>
      <c r="E353" t="s">
        <v>9530</v>
      </c>
      <c r="F353">
        <v>430</v>
      </c>
      <c r="G353">
        <v>0</v>
      </c>
      <c r="H353" t="s">
        <v>47</v>
      </c>
      <c r="I353" t="s">
        <v>9531</v>
      </c>
      <c r="J353" t="s">
        <v>9532</v>
      </c>
      <c r="K353" t="s">
        <v>6605</v>
      </c>
      <c r="L353" t="s">
        <v>9533</v>
      </c>
      <c r="M353" t="s">
        <v>9534</v>
      </c>
      <c r="N353" t="s">
        <v>1225</v>
      </c>
      <c r="O353" t="s">
        <v>4242</v>
      </c>
      <c r="P353" t="s">
        <v>1227</v>
      </c>
      <c r="Q353" t="s">
        <v>1228</v>
      </c>
      <c r="R353" t="s">
        <v>24</v>
      </c>
      <c r="S353" t="s">
        <v>23</v>
      </c>
      <c r="T353" t="s">
        <v>9534</v>
      </c>
    </row>
    <row r="354" spans="1:20" x14ac:dyDescent="0.25">
      <c r="A354" t="s">
        <v>152</v>
      </c>
      <c r="B354" t="s">
        <v>153</v>
      </c>
      <c r="C354">
        <v>65</v>
      </c>
      <c r="D354">
        <v>3</v>
      </c>
      <c r="E354" t="s">
        <v>9530</v>
      </c>
      <c r="F354">
        <v>430</v>
      </c>
      <c r="G354">
        <v>0</v>
      </c>
      <c r="H354" t="s">
        <v>47</v>
      </c>
      <c r="I354" t="s">
        <v>9531</v>
      </c>
      <c r="J354" t="s">
        <v>9532</v>
      </c>
      <c r="K354" t="s">
        <v>6605</v>
      </c>
      <c r="L354" t="s">
        <v>9533</v>
      </c>
      <c r="M354" t="s">
        <v>9534</v>
      </c>
      <c r="N354" t="s">
        <v>1225</v>
      </c>
      <c r="O354" t="s">
        <v>4242</v>
      </c>
      <c r="P354" t="s">
        <v>1227</v>
      </c>
      <c r="Q354" t="s">
        <v>1228</v>
      </c>
      <c r="R354" t="s">
        <v>24</v>
      </c>
      <c r="S354" t="s">
        <v>23</v>
      </c>
      <c r="T354" t="s">
        <v>9534</v>
      </c>
    </row>
    <row r="355" spans="1:20" x14ac:dyDescent="0.25">
      <c r="A355" t="s">
        <v>278</v>
      </c>
      <c r="B355" t="s">
        <v>284</v>
      </c>
      <c r="C355">
        <v>139</v>
      </c>
      <c r="D355">
        <v>2</v>
      </c>
      <c r="E355" t="s">
        <v>9535</v>
      </c>
      <c r="F355">
        <v>430</v>
      </c>
      <c r="G355">
        <v>0</v>
      </c>
      <c r="H355" t="s">
        <v>47</v>
      </c>
      <c r="I355" t="s">
        <v>9536</v>
      </c>
      <c r="J355" t="s">
        <v>9537</v>
      </c>
      <c r="K355" t="s">
        <v>5358</v>
      </c>
      <c r="L355" t="s">
        <v>9538</v>
      </c>
      <c r="M355" t="s">
        <v>9539</v>
      </c>
      <c r="N355" t="s">
        <v>1225</v>
      </c>
      <c r="O355" t="s">
        <v>4242</v>
      </c>
      <c r="P355" t="s">
        <v>1227</v>
      </c>
      <c r="Q355" t="s">
        <v>1228</v>
      </c>
      <c r="R355" t="s">
        <v>24</v>
      </c>
      <c r="S355" t="s">
        <v>23</v>
      </c>
      <c r="T355" t="s">
        <v>9540</v>
      </c>
    </row>
    <row r="356" spans="1:20" x14ac:dyDescent="0.25">
      <c r="A356" t="s">
        <v>36</v>
      </c>
      <c r="B356" t="s">
        <v>37</v>
      </c>
      <c r="C356">
        <v>65</v>
      </c>
      <c r="D356">
        <v>1</v>
      </c>
      <c r="E356" t="s">
        <v>9535</v>
      </c>
      <c r="F356">
        <v>430</v>
      </c>
      <c r="G356">
        <v>0</v>
      </c>
      <c r="H356" t="s">
        <v>47</v>
      </c>
      <c r="I356" t="s">
        <v>9536</v>
      </c>
      <c r="J356" t="s">
        <v>9537</v>
      </c>
      <c r="K356" t="s">
        <v>5358</v>
      </c>
      <c r="L356" t="s">
        <v>9538</v>
      </c>
      <c r="M356" t="s">
        <v>9539</v>
      </c>
      <c r="N356" t="s">
        <v>1225</v>
      </c>
      <c r="O356" t="s">
        <v>4242</v>
      </c>
      <c r="P356" t="s">
        <v>1227</v>
      </c>
      <c r="Q356" t="s">
        <v>1228</v>
      </c>
      <c r="R356" t="s">
        <v>24</v>
      </c>
      <c r="S356" t="s">
        <v>23</v>
      </c>
      <c r="T356" t="s">
        <v>9540</v>
      </c>
    </row>
    <row r="357" spans="1:20" x14ac:dyDescent="0.25">
      <c r="A357" t="s">
        <v>150</v>
      </c>
      <c r="B357" t="s">
        <v>151</v>
      </c>
      <c r="C357">
        <v>65</v>
      </c>
      <c r="D357">
        <v>1</v>
      </c>
      <c r="E357" t="s">
        <v>9535</v>
      </c>
      <c r="F357">
        <v>430</v>
      </c>
      <c r="G357">
        <v>0</v>
      </c>
      <c r="H357" t="s">
        <v>47</v>
      </c>
      <c r="I357" t="s">
        <v>9536</v>
      </c>
      <c r="J357" t="s">
        <v>9537</v>
      </c>
      <c r="K357" t="s">
        <v>5358</v>
      </c>
      <c r="L357" t="s">
        <v>9538</v>
      </c>
      <c r="M357" t="s">
        <v>9539</v>
      </c>
      <c r="N357" t="s">
        <v>1225</v>
      </c>
      <c r="O357" t="s">
        <v>4242</v>
      </c>
      <c r="P357" t="s">
        <v>1227</v>
      </c>
      <c r="Q357" t="s">
        <v>1228</v>
      </c>
      <c r="R357" t="s">
        <v>24</v>
      </c>
      <c r="S357" t="s">
        <v>23</v>
      </c>
      <c r="T357" t="s">
        <v>9540</v>
      </c>
    </row>
    <row r="358" spans="1:20" x14ac:dyDescent="0.25">
      <c r="A358" t="s">
        <v>46</v>
      </c>
      <c r="B358" t="s">
        <v>56</v>
      </c>
      <c r="C358">
        <v>100</v>
      </c>
      <c r="D358">
        <v>1</v>
      </c>
      <c r="E358" t="s">
        <v>9535</v>
      </c>
      <c r="F358">
        <v>430</v>
      </c>
      <c r="G358">
        <v>0</v>
      </c>
      <c r="H358" t="s">
        <v>47</v>
      </c>
      <c r="I358" t="s">
        <v>9536</v>
      </c>
      <c r="J358" t="s">
        <v>9537</v>
      </c>
      <c r="K358" t="s">
        <v>5358</v>
      </c>
      <c r="L358" t="s">
        <v>9538</v>
      </c>
      <c r="M358" t="s">
        <v>9539</v>
      </c>
      <c r="N358" t="s">
        <v>1225</v>
      </c>
      <c r="O358" t="s">
        <v>4242</v>
      </c>
      <c r="P358" t="s">
        <v>1227</v>
      </c>
      <c r="Q358" t="s">
        <v>1228</v>
      </c>
      <c r="R358" t="s">
        <v>24</v>
      </c>
      <c r="S358" t="s">
        <v>23</v>
      </c>
      <c r="T358" t="s">
        <v>9540</v>
      </c>
    </row>
    <row r="359" spans="1:20" x14ac:dyDescent="0.25">
      <c r="A359" t="s">
        <v>44</v>
      </c>
      <c r="B359" t="s">
        <v>45</v>
      </c>
      <c r="C359">
        <v>66.666666666666671</v>
      </c>
      <c r="D359">
        <v>12</v>
      </c>
      <c r="E359" t="s">
        <v>9541</v>
      </c>
      <c r="F359">
        <v>400</v>
      </c>
      <c r="G359">
        <v>0</v>
      </c>
      <c r="H359" t="s">
        <v>1219</v>
      </c>
      <c r="I359" t="s">
        <v>9542</v>
      </c>
      <c r="J359" t="s">
        <v>309</v>
      </c>
      <c r="K359" t="s">
        <v>23</v>
      </c>
      <c r="L359" t="s">
        <v>24</v>
      </c>
      <c r="M359" t="s">
        <v>9540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23</v>
      </c>
      <c r="T359" t="s">
        <v>9540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9543</v>
      </c>
      <c r="F360">
        <v>109</v>
      </c>
      <c r="G360">
        <v>9</v>
      </c>
      <c r="H360" t="s">
        <v>1219</v>
      </c>
      <c r="I360" t="s">
        <v>9544</v>
      </c>
      <c r="J360" t="s">
        <v>348</v>
      </c>
      <c r="K360" t="s">
        <v>23</v>
      </c>
      <c r="L360" t="s">
        <v>24</v>
      </c>
      <c r="M360" t="s">
        <v>9545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9545</v>
      </c>
    </row>
    <row r="361" spans="1:20" x14ac:dyDescent="0.25">
      <c r="A361" t="s">
        <v>28</v>
      </c>
      <c r="B361" t="s">
        <v>29</v>
      </c>
      <c r="C361">
        <v>50</v>
      </c>
      <c r="D361">
        <v>1</v>
      </c>
      <c r="E361" t="s">
        <v>9543</v>
      </c>
      <c r="F361">
        <v>109</v>
      </c>
      <c r="G361">
        <v>9</v>
      </c>
      <c r="H361" t="s">
        <v>1219</v>
      </c>
      <c r="I361" t="s">
        <v>9544</v>
      </c>
      <c r="J361" t="s">
        <v>348</v>
      </c>
      <c r="K361" t="s">
        <v>23</v>
      </c>
      <c r="L361" t="s">
        <v>24</v>
      </c>
      <c r="M361" t="s">
        <v>9545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9545</v>
      </c>
    </row>
    <row r="362" spans="1:20" x14ac:dyDescent="0.25">
      <c r="A362" t="s">
        <v>30</v>
      </c>
      <c r="B362" t="s">
        <v>31</v>
      </c>
      <c r="C362">
        <v>50</v>
      </c>
      <c r="D362">
        <v>1</v>
      </c>
      <c r="E362" t="s">
        <v>9543</v>
      </c>
      <c r="F362">
        <v>109</v>
      </c>
      <c r="G362">
        <v>9</v>
      </c>
      <c r="H362" t="s">
        <v>1219</v>
      </c>
      <c r="I362" t="s">
        <v>9544</v>
      </c>
      <c r="J362" t="s">
        <v>348</v>
      </c>
      <c r="K362" t="s">
        <v>23</v>
      </c>
      <c r="L362" t="s">
        <v>24</v>
      </c>
      <c r="M362" t="s">
        <v>9545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9545</v>
      </c>
    </row>
    <row r="363" spans="1:20" x14ac:dyDescent="0.25">
      <c r="A363" t="s">
        <v>36</v>
      </c>
      <c r="B363" t="s">
        <v>37</v>
      </c>
      <c r="C363">
        <v>65</v>
      </c>
      <c r="D363">
        <v>1</v>
      </c>
      <c r="E363" t="s">
        <v>9546</v>
      </c>
      <c r="F363">
        <v>230</v>
      </c>
      <c r="G363">
        <v>0</v>
      </c>
      <c r="H363" t="s">
        <v>47</v>
      </c>
      <c r="I363" t="s">
        <v>9547</v>
      </c>
      <c r="J363" t="s">
        <v>9548</v>
      </c>
      <c r="K363" t="s">
        <v>9549</v>
      </c>
      <c r="L363" t="s">
        <v>9550</v>
      </c>
      <c r="M363" t="s">
        <v>9545</v>
      </c>
      <c r="N363" t="s">
        <v>1225</v>
      </c>
      <c r="O363" t="s">
        <v>4242</v>
      </c>
      <c r="P363" t="s">
        <v>1227</v>
      </c>
      <c r="Q363" t="s">
        <v>1228</v>
      </c>
      <c r="R363" t="s">
        <v>24</v>
      </c>
      <c r="S363" t="s">
        <v>23</v>
      </c>
      <c r="T363" t="s">
        <v>9545</v>
      </c>
    </row>
    <row r="364" spans="1:20" x14ac:dyDescent="0.25">
      <c r="A364" t="s">
        <v>34</v>
      </c>
      <c r="B364" t="s">
        <v>35</v>
      </c>
      <c r="C364">
        <v>65</v>
      </c>
      <c r="D364">
        <v>1</v>
      </c>
      <c r="E364" t="s">
        <v>9546</v>
      </c>
      <c r="F364">
        <v>230</v>
      </c>
      <c r="G364">
        <v>0</v>
      </c>
      <c r="H364" t="s">
        <v>47</v>
      </c>
      <c r="I364" t="s">
        <v>9547</v>
      </c>
      <c r="J364" t="s">
        <v>9548</v>
      </c>
      <c r="K364" t="s">
        <v>9549</v>
      </c>
      <c r="L364" t="s">
        <v>9550</v>
      </c>
      <c r="M364" t="s">
        <v>9545</v>
      </c>
      <c r="N364" t="s">
        <v>1225</v>
      </c>
      <c r="O364" t="s">
        <v>4242</v>
      </c>
      <c r="P364" t="s">
        <v>1227</v>
      </c>
      <c r="Q364" t="s">
        <v>1228</v>
      </c>
      <c r="R364" t="s">
        <v>24</v>
      </c>
      <c r="S364" t="s">
        <v>23</v>
      </c>
      <c r="T364" t="s">
        <v>9545</v>
      </c>
    </row>
    <row r="365" spans="1:20" x14ac:dyDescent="0.25">
      <c r="A365" t="s">
        <v>46</v>
      </c>
      <c r="B365" t="s">
        <v>56</v>
      </c>
      <c r="C365">
        <v>100</v>
      </c>
      <c r="D365">
        <v>1</v>
      </c>
      <c r="E365" t="s">
        <v>9546</v>
      </c>
      <c r="F365">
        <v>230</v>
      </c>
      <c r="G365">
        <v>0</v>
      </c>
      <c r="H365" t="s">
        <v>47</v>
      </c>
      <c r="I365" t="s">
        <v>9547</v>
      </c>
      <c r="J365" t="s">
        <v>9548</v>
      </c>
      <c r="K365" t="s">
        <v>9549</v>
      </c>
      <c r="L365" t="s">
        <v>9550</v>
      </c>
      <c r="M365" t="s">
        <v>9545</v>
      </c>
      <c r="N365" t="s">
        <v>1225</v>
      </c>
      <c r="O365" t="s">
        <v>4242</v>
      </c>
      <c r="P365" t="s">
        <v>1227</v>
      </c>
      <c r="Q365" t="s">
        <v>1228</v>
      </c>
      <c r="R365" t="s">
        <v>24</v>
      </c>
      <c r="S365" t="s">
        <v>23</v>
      </c>
      <c r="T365" t="s">
        <v>9551</v>
      </c>
    </row>
    <row r="366" spans="1:20" x14ac:dyDescent="0.25">
      <c r="A366" t="s">
        <v>20</v>
      </c>
      <c r="B366" t="s">
        <v>21</v>
      </c>
      <c r="C366">
        <v>50</v>
      </c>
      <c r="D366">
        <v>2</v>
      </c>
      <c r="E366" t="s">
        <v>9552</v>
      </c>
      <c r="F366">
        <v>200</v>
      </c>
      <c r="G366">
        <v>0</v>
      </c>
      <c r="H366" t="s">
        <v>1219</v>
      </c>
      <c r="I366" t="s">
        <v>9553</v>
      </c>
      <c r="J366" t="s">
        <v>336</v>
      </c>
      <c r="K366" t="s">
        <v>23</v>
      </c>
      <c r="L366" t="s">
        <v>24</v>
      </c>
      <c r="M366" t="s">
        <v>9551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9551</v>
      </c>
    </row>
    <row r="367" spans="1:20" x14ac:dyDescent="0.25">
      <c r="A367" t="s">
        <v>28</v>
      </c>
      <c r="B367" t="s">
        <v>29</v>
      </c>
      <c r="C367">
        <v>50</v>
      </c>
      <c r="D367">
        <v>2</v>
      </c>
      <c r="E367" t="s">
        <v>9552</v>
      </c>
      <c r="F367">
        <v>200</v>
      </c>
      <c r="G367">
        <v>0</v>
      </c>
      <c r="H367" t="s">
        <v>1219</v>
      </c>
      <c r="I367" t="s">
        <v>9553</v>
      </c>
      <c r="J367" t="s">
        <v>336</v>
      </c>
      <c r="K367" t="s">
        <v>23</v>
      </c>
      <c r="L367" t="s">
        <v>24</v>
      </c>
      <c r="M367" t="s">
        <v>9551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9551</v>
      </c>
    </row>
    <row r="368" spans="1:20" x14ac:dyDescent="0.25">
      <c r="A368" t="s">
        <v>30</v>
      </c>
      <c r="B368" t="s">
        <v>31</v>
      </c>
      <c r="C368">
        <v>50</v>
      </c>
      <c r="D368">
        <v>2</v>
      </c>
      <c r="E368" t="s">
        <v>9552</v>
      </c>
      <c r="F368">
        <v>200</v>
      </c>
      <c r="G368">
        <v>0</v>
      </c>
      <c r="H368" t="s">
        <v>1219</v>
      </c>
      <c r="I368" t="s">
        <v>9553</v>
      </c>
      <c r="J368" t="s">
        <v>336</v>
      </c>
      <c r="K368" t="s">
        <v>23</v>
      </c>
      <c r="L368" t="s">
        <v>24</v>
      </c>
      <c r="M368" t="s">
        <v>9551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9551</v>
      </c>
    </row>
    <row r="369" spans="1:20" x14ac:dyDescent="0.25">
      <c r="A369" t="s">
        <v>278</v>
      </c>
      <c r="B369" t="s">
        <v>284</v>
      </c>
      <c r="C369">
        <v>139</v>
      </c>
      <c r="D369">
        <v>2</v>
      </c>
      <c r="E369" t="s">
        <v>9554</v>
      </c>
      <c r="F369">
        <v>215</v>
      </c>
      <c r="G369">
        <v>0</v>
      </c>
      <c r="H369" t="s">
        <v>47</v>
      </c>
      <c r="I369" t="s">
        <v>9555</v>
      </c>
      <c r="J369" t="s">
        <v>9556</v>
      </c>
      <c r="K369" t="s">
        <v>1322</v>
      </c>
      <c r="L369" t="s">
        <v>9557</v>
      </c>
      <c r="M369" t="s">
        <v>9558</v>
      </c>
      <c r="N369" t="s">
        <v>1225</v>
      </c>
      <c r="O369" t="s">
        <v>4242</v>
      </c>
      <c r="P369" t="s">
        <v>1227</v>
      </c>
      <c r="Q369" t="s">
        <v>1228</v>
      </c>
      <c r="R369" t="s">
        <v>24</v>
      </c>
      <c r="S369" t="s">
        <v>23</v>
      </c>
      <c r="T369" t="s">
        <v>9558</v>
      </c>
    </row>
    <row r="370" spans="1:20" x14ac:dyDescent="0.25">
      <c r="A370" t="s">
        <v>44</v>
      </c>
      <c r="B370" t="s">
        <v>45</v>
      </c>
      <c r="C370">
        <v>66.666666666666671</v>
      </c>
      <c r="D370">
        <v>6</v>
      </c>
      <c r="E370" t="s">
        <v>9559</v>
      </c>
      <c r="F370">
        <v>300</v>
      </c>
      <c r="G370">
        <v>0</v>
      </c>
      <c r="H370" t="s">
        <v>1219</v>
      </c>
      <c r="I370" t="s">
        <v>9560</v>
      </c>
      <c r="J370" t="s">
        <v>64</v>
      </c>
      <c r="K370" t="s">
        <v>23</v>
      </c>
      <c r="L370" t="s">
        <v>24</v>
      </c>
      <c r="M370" t="s">
        <v>9561</v>
      </c>
      <c r="N370" t="s">
        <v>23</v>
      </c>
      <c r="O370" t="s">
        <v>58</v>
      </c>
      <c r="P370" t="s">
        <v>26</v>
      </c>
      <c r="Q370" t="s">
        <v>33</v>
      </c>
      <c r="R370" t="s">
        <v>24</v>
      </c>
      <c r="S370" t="s">
        <v>23</v>
      </c>
      <c r="T370" t="s">
        <v>9561</v>
      </c>
    </row>
    <row r="371" spans="1:20" x14ac:dyDescent="0.25">
      <c r="A371" t="s">
        <v>42</v>
      </c>
      <c r="B371" t="s">
        <v>43</v>
      </c>
      <c r="C371">
        <v>66.666666666666671</v>
      </c>
      <c r="D371">
        <v>3</v>
      </c>
      <c r="E371" t="s">
        <v>9559</v>
      </c>
      <c r="F371">
        <v>300</v>
      </c>
      <c r="G371">
        <v>0</v>
      </c>
      <c r="H371" t="s">
        <v>1219</v>
      </c>
      <c r="I371" t="s">
        <v>9560</v>
      </c>
      <c r="J371" t="s">
        <v>64</v>
      </c>
      <c r="K371" t="s">
        <v>23</v>
      </c>
      <c r="L371" t="s">
        <v>24</v>
      </c>
      <c r="M371" t="s">
        <v>9561</v>
      </c>
      <c r="N371" t="s">
        <v>23</v>
      </c>
      <c r="O371" t="s">
        <v>58</v>
      </c>
      <c r="P371" t="s">
        <v>26</v>
      </c>
      <c r="Q371" t="s">
        <v>33</v>
      </c>
      <c r="R371" t="s">
        <v>24</v>
      </c>
      <c r="S371" t="s">
        <v>23</v>
      </c>
      <c r="T371" t="s">
        <v>9561</v>
      </c>
    </row>
    <row r="372" spans="1:20" x14ac:dyDescent="0.25">
      <c r="A372" t="s">
        <v>186</v>
      </c>
      <c r="B372" t="s">
        <v>187</v>
      </c>
      <c r="C372">
        <v>65</v>
      </c>
      <c r="D372">
        <v>2</v>
      </c>
      <c r="E372" t="s">
        <v>9562</v>
      </c>
      <c r="F372">
        <v>215</v>
      </c>
      <c r="G372">
        <v>0</v>
      </c>
      <c r="H372" t="s">
        <v>47</v>
      </c>
      <c r="I372" t="s">
        <v>9563</v>
      </c>
      <c r="J372" t="s">
        <v>9564</v>
      </c>
      <c r="K372" t="s">
        <v>9565</v>
      </c>
      <c r="L372" t="s">
        <v>9566</v>
      </c>
      <c r="M372" t="s">
        <v>9561</v>
      </c>
      <c r="N372" t="s">
        <v>1225</v>
      </c>
      <c r="O372" t="s">
        <v>4242</v>
      </c>
      <c r="P372" t="s">
        <v>1227</v>
      </c>
      <c r="Q372" t="s">
        <v>1228</v>
      </c>
      <c r="R372" t="s">
        <v>24</v>
      </c>
      <c r="S372" t="s">
        <v>23</v>
      </c>
      <c r="T372" t="s">
        <v>9567</v>
      </c>
    </row>
    <row r="373" spans="1:20" x14ac:dyDescent="0.25">
      <c r="A373" t="s">
        <v>46</v>
      </c>
      <c r="B373" t="s">
        <v>56</v>
      </c>
      <c r="C373">
        <v>100</v>
      </c>
      <c r="D373">
        <v>1</v>
      </c>
      <c r="E373" t="s">
        <v>9562</v>
      </c>
      <c r="F373">
        <v>215</v>
      </c>
      <c r="G373">
        <v>0</v>
      </c>
      <c r="H373" t="s">
        <v>47</v>
      </c>
      <c r="I373" t="s">
        <v>9563</v>
      </c>
      <c r="J373" t="s">
        <v>9564</v>
      </c>
      <c r="K373" t="s">
        <v>9565</v>
      </c>
      <c r="L373" t="s">
        <v>9566</v>
      </c>
      <c r="M373" t="s">
        <v>9561</v>
      </c>
      <c r="N373" t="s">
        <v>1225</v>
      </c>
      <c r="O373" t="s">
        <v>4242</v>
      </c>
      <c r="P373" t="s">
        <v>1227</v>
      </c>
      <c r="Q373" t="s">
        <v>1228</v>
      </c>
      <c r="R373" t="s">
        <v>24</v>
      </c>
      <c r="S373" t="s">
        <v>23</v>
      </c>
      <c r="T373" t="s">
        <v>9567</v>
      </c>
    </row>
    <row r="374" spans="1:20" x14ac:dyDescent="0.25">
      <c r="A374" t="s">
        <v>38</v>
      </c>
      <c r="B374" t="s">
        <v>39</v>
      </c>
      <c r="C374">
        <v>54.5</v>
      </c>
      <c r="D374">
        <v>2</v>
      </c>
      <c r="E374" t="s">
        <v>9568</v>
      </c>
      <c r="F374">
        <v>67</v>
      </c>
      <c r="G374">
        <v>7</v>
      </c>
      <c r="H374" t="s">
        <v>47</v>
      </c>
      <c r="I374" t="s">
        <v>9569</v>
      </c>
      <c r="J374" t="s">
        <v>9570</v>
      </c>
      <c r="K374" t="s">
        <v>9093</v>
      </c>
      <c r="L374" t="s">
        <v>9571</v>
      </c>
      <c r="M374" t="s">
        <v>9572</v>
      </c>
      <c r="N374" t="s">
        <v>23</v>
      </c>
      <c r="O374" t="s">
        <v>48</v>
      </c>
      <c r="P374" t="s">
        <v>49</v>
      </c>
      <c r="Q374" t="s">
        <v>50</v>
      </c>
      <c r="R374" t="s">
        <v>24</v>
      </c>
      <c r="S374" t="s">
        <v>9573</v>
      </c>
      <c r="T374" t="s">
        <v>9572</v>
      </c>
    </row>
    <row r="375" spans="1:20" x14ac:dyDescent="0.25">
      <c r="A375" t="s">
        <v>38</v>
      </c>
      <c r="B375" t="s">
        <v>39</v>
      </c>
      <c r="C375">
        <v>65</v>
      </c>
      <c r="D375">
        <v>1</v>
      </c>
      <c r="E375" t="s">
        <v>9574</v>
      </c>
      <c r="F375">
        <v>199</v>
      </c>
      <c r="G375">
        <v>0</v>
      </c>
      <c r="H375" t="s">
        <v>47</v>
      </c>
      <c r="I375" t="s">
        <v>9575</v>
      </c>
      <c r="J375" t="s">
        <v>9576</v>
      </c>
      <c r="K375" t="s">
        <v>9577</v>
      </c>
      <c r="L375" t="s">
        <v>9578</v>
      </c>
      <c r="M375" t="s">
        <v>9579</v>
      </c>
      <c r="N375" t="s">
        <v>1225</v>
      </c>
      <c r="O375" t="s">
        <v>1226</v>
      </c>
      <c r="P375" t="s">
        <v>1227</v>
      </c>
      <c r="Q375" t="s">
        <v>1228</v>
      </c>
      <c r="R375" t="s">
        <v>24</v>
      </c>
      <c r="S375" t="s">
        <v>23</v>
      </c>
      <c r="T375" t="s">
        <v>9580</v>
      </c>
    </row>
    <row r="376" spans="1:20" x14ac:dyDescent="0.25">
      <c r="A376" t="s">
        <v>36</v>
      </c>
      <c r="B376" t="s">
        <v>37</v>
      </c>
      <c r="C376">
        <v>65</v>
      </c>
      <c r="D376">
        <v>1</v>
      </c>
      <c r="E376" t="s">
        <v>9574</v>
      </c>
      <c r="F376">
        <v>199</v>
      </c>
      <c r="G376">
        <v>0</v>
      </c>
      <c r="H376" t="s">
        <v>47</v>
      </c>
      <c r="I376" t="s">
        <v>9575</v>
      </c>
      <c r="J376" t="s">
        <v>9576</v>
      </c>
      <c r="K376" t="s">
        <v>9577</v>
      </c>
      <c r="L376" t="s">
        <v>9578</v>
      </c>
      <c r="M376" t="s">
        <v>9579</v>
      </c>
      <c r="N376" t="s">
        <v>1225</v>
      </c>
      <c r="O376" t="s">
        <v>1226</v>
      </c>
      <c r="P376" t="s">
        <v>1227</v>
      </c>
      <c r="Q376" t="s">
        <v>1228</v>
      </c>
      <c r="R376" t="s">
        <v>24</v>
      </c>
      <c r="S376" t="s">
        <v>23</v>
      </c>
      <c r="T376" t="s">
        <v>9581</v>
      </c>
    </row>
    <row r="377" spans="1:20" x14ac:dyDescent="0.25">
      <c r="A377" t="s">
        <v>148</v>
      </c>
      <c r="B377" t="s">
        <v>149</v>
      </c>
      <c r="C377">
        <v>65</v>
      </c>
      <c r="D377">
        <v>1</v>
      </c>
      <c r="E377" t="s">
        <v>9574</v>
      </c>
      <c r="F377">
        <v>199</v>
      </c>
      <c r="G377">
        <v>0</v>
      </c>
      <c r="H377" t="s">
        <v>47</v>
      </c>
      <c r="I377" t="s">
        <v>9575</v>
      </c>
      <c r="J377" t="s">
        <v>9576</v>
      </c>
      <c r="K377" t="s">
        <v>9577</v>
      </c>
      <c r="L377" t="s">
        <v>9578</v>
      </c>
      <c r="M377" t="s">
        <v>9579</v>
      </c>
      <c r="N377" t="s">
        <v>1225</v>
      </c>
      <c r="O377" t="s">
        <v>1226</v>
      </c>
      <c r="P377" t="s">
        <v>1227</v>
      </c>
      <c r="Q377" t="s">
        <v>1228</v>
      </c>
      <c r="R377" t="s">
        <v>24</v>
      </c>
      <c r="S377" t="s">
        <v>23</v>
      </c>
      <c r="T377" t="s">
        <v>9581</v>
      </c>
    </row>
    <row r="378" spans="1:20" x14ac:dyDescent="0.25">
      <c r="A378" t="s">
        <v>34</v>
      </c>
      <c r="B378" t="s">
        <v>35</v>
      </c>
      <c r="C378">
        <v>65</v>
      </c>
      <c r="D378">
        <v>1</v>
      </c>
      <c r="E378" t="s">
        <v>9574</v>
      </c>
      <c r="F378">
        <v>199</v>
      </c>
      <c r="G378">
        <v>0</v>
      </c>
      <c r="H378" t="s">
        <v>47</v>
      </c>
      <c r="I378" t="s">
        <v>9575</v>
      </c>
      <c r="J378" t="s">
        <v>9576</v>
      </c>
      <c r="K378" t="s">
        <v>9577</v>
      </c>
      <c r="L378" t="s">
        <v>9578</v>
      </c>
      <c r="M378" t="s">
        <v>9579</v>
      </c>
      <c r="N378" t="s">
        <v>1225</v>
      </c>
      <c r="O378" t="s">
        <v>1226</v>
      </c>
      <c r="P378" t="s">
        <v>1227</v>
      </c>
      <c r="Q378" t="s">
        <v>1228</v>
      </c>
      <c r="R378" t="s">
        <v>24</v>
      </c>
      <c r="S378" t="s">
        <v>23</v>
      </c>
      <c r="T378" t="s">
        <v>9581</v>
      </c>
    </row>
    <row r="379" spans="1:20" x14ac:dyDescent="0.25">
      <c r="A379" t="s">
        <v>279</v>
      </c>
      <c r="B379" t="s">
        <v>285</v>
      </c>
      <c r="C379">
        <v>139</v>
      </c>
      <c r="D379">
        <v>1</v>
      </c>
      <c r="E379" t="s">
        <v>9582</v>
      </c>
      <c r="F379">
        <v>215</v>
      </c>
      <c r="G379">
        <v>0</v>
      </c>
      <c r="H379" t="s">
        <v>47</v>
      </c>
      <c r="I379" t="s">
        <v>9583</v>
      </c>
      <c r="J379" t="s">
        <v>9584</v>
      </c>
      <c r="K379" t="s">
        <v>6923</v>
      </c>
      <c r="L379" t="s">
        <v>9585</v>
      </c>
      <c r="M379" t="s">
        <v>9586</v>
      </c>
      <c r="N379" t="s">
        <v>1225</v>
      </c>
      <c r="O379" t="s">
        <v>1226</v>
      </c>
      <c r="P379" t="s">
        <v>1227</v>
      </c>
      <c r="Q379" t="s">
        <v>1228</v>
      </c>
      <c r="R379" t="s">
        <v>24</v>
      </c>
      <c r="S379" t="s">
        <v>23</v>
      </c>
      <c r="T379" t="s">
        <v>9587</v>
      </c>
    </row>
    <row r="380" spans="1:20" x14ac:dyDescent="0.25">
      <c r="A380" t="s">
        <v>278</v>
      </c>
      <c r="B380" t="s">
        <v>284</v>
      </c>
      <c r="C380">
        <v>139</v>
      </c>
      <c r="D380">
        <v>1</v>
      </c>
      <c r="E380" t="s">
        <v>9582</v>
      </c>
      <c r="F380">
        <v>215</v>
      </c>
      <c r="G380">
        <v>0</v>
      </c>
      <c r="H380" t="s">
        <v>47</v>
      </c>
      <c r="I380" t="s">
        <v>9583</v>
      </c>
      <c r="J380" t="s">
        <v>9584</v>
      </c>
      <c r="K380" t="s">
        <v>6923</v>
      </c>
      <c r="L380" t="s">
        <v>9585</v>
      </c>
      <c r="M380" t="s">
        <v>9586</v>
      </c>
      <c r="N380" t="s">
        <v>1225</v>
      </c>
      <c r="O380" t="s">
        <v>1226</v>
      </c>
      <c r="P380" t="s">
        <v>1227</v>
      </c>
      <c r="Q380" t="s">
        <v>1228</v>
      </c>
      <c r="R380" t="s">
        <v>24</v>
      </c>
      <c r="S380" t="s">
        <v>23</v>
      </c>
      <c r="T380" t="s">
        <v>9587</v>
      </c>
    </row>
    <row r="381" spans="1:20" x14ac:dyDescent="0.25">
      <c r="A381" t="s">
        <v>20</v>
      </c>
      <c r="B381" t="s">
        <v>21</v>
      </c>
      <c r="C381">
        <v>50</v>
      </c>
      <c r="D381">
        <v>2</v>
      </c>
      <c r="E381" t="s">
        <v>9588</v>
      </c>
      <c r="F381">
        <v>188</v>
      </c>
      <c r="G381">
        <v>0</v>
      </c>
      <c r="H381" t="s">
        <v>1219</v>
      </c>
      <c r="I381" t="s">
        <v>9589</v>
      </c>
      <c r="J381" t="s">
        <v>1246</v>
      </c>
      <c r="K381" t="s">
        <v>23</v>
      </c>
      <c r="L381" t="s">
        <v>24</v>
      </c>
      <c r="M381" t="s">
        <v>9590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9590</v>
      </c>
    </row>
    <row r="382" spans="1:20" x14ac:dyDescent="0.25">
      <c r="A382" t="s">
        <v>28</v>
      </c>
      <c r="B382" t="s">
        <v>29</v>
      </c>
      <c r="C382">
        <v>50</v>
      </c>
      <c r="D382">
        <v>2</v>
      </c>
      <c r="E382" t="s">
        <v>9588</v>
      </c>
      <c r="F382">
        <v>188</v>
      </c>
      <c r="G382">
        <v>0</v>
      </c>
      <c r="H382" t="s">
        <v>1219</v>
      </c>
      <c r="I382" t="s">
        <v>9589</v>
      </c>
      <c r="J382" t="s">
        <v>1246</v>
      </c>
      <c r="K382" t="s">
        <v>23</v>
      </c>
      <c r="L382" t="s">
        <v>24</v>
      </c>
      <c r="M382" t="s">
        <v>9590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23</v>
      </c>
      <c r="T382" t="s">
        <v>9590</v>
      </c>
    </row>
    <row r="383" spans="1:20" x14ac:dyDescent="0.25">
      <c r="A383" t="s">
        <v>30</v>
      </c>
      <c r="B383" t="s">
        <v>31</v>
      </c>
      <c r="C383">
        <v>50</v>
      </c>
      <c r="D383">
        <v>2</v>
      </c>
      <c r="E383" t="s">
        <v>9588</v>
      </c>
      <c r="F383">
        <v>188</v>
      </c>
      <c r="G383">
        <v>0</v>
      </c>
      <c r="H383" t="s">
        <v>1219</v>
      </c>
      <c r="I383" t="s">
        <v>9589</v>
      </c>
      <c r="J383" t="s">
        <v>1246</v>
      </c>
      <c r="K383" t="s">
        <v>23</v>
      </c>
      <c r="L383" t="s">
        <v>24</v>
      </c>
      <c r="M383" t="s">
        <v>9590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23</v>
      </c>
      <c r="T383" t="s">
        <v>9590</v>
      </c>
    </row>
    <row r="384" spans="1:20" x14ac:dyDescent="0.25">
      <c r="A384" t="s">
        <v>186</v>
      </c>
      <c r="B384" t="s">
        <v>187</v>
      </c>
      <c r="C384">
        <v>50</v>
      </c>
      <c r="D384">
        <v>6</v>
      </c>
      <c r="E384" t="s">
        <v>9591</v>
      </c>
      <c r="F384">
        <v>200</v>
      </c>
      <c r="G384">
        <v>0</v>
      </c>
      <c r="H384" t="s">
        <v>22</v>
      </c>
      <c r="I384" t="s">
        <v>9592</v>
      </c>
      <c r="J384" t="s">
        <v>335</v>
      </c>
      <c r="K384" t="s">
        <v>23</v>
      </c>
      <c r="L384" t="s">
        <v>24</v>
      </c>
      <c r="M384" t="s">
        <v>9593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23</v>
      </c>
      <c r="T384" t="s">
        <v>9593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9594</v>
      </c>
      <c r="F385">
        <v>109</v>
      </c>
      <c r="G385">
        <v>9</v>
      </c>
      <c r="H385" t="s">
        <v>1219</v>
      </c>
      <c r="I385" t="s">
        <v>9595</v>
      </c>
      <c r="J385" t="s">
        <v>1229</v>
      </c>
      <c r="K385" t="s">
        <v>23</v>
      </c>
      <c r="L385" t="s">
        <v>24</v>
      </c>
      <c r="M385" t="s">
        <v>9596</v>
      </c>
      <c r="N385" t="s">
        <v>23</v>
      </c>
      <c r="O385" t="s">
        <v>58</v>
      </c>
      <c r="P385" t="s">
        <v>26</v>
      </c>
      <c r="Q385" t="s">
        <v>33</v>
      </c>
      <c r="R385" t="s">
        <v>24</v>
      </c>
      <c r="S385" t="s">
        <v>23</v>
      </c>
      <c r="T385" t="s">
        <v>9593</v>
      </c>
    </row>
    <row r="386" spans="1:20" x14ac:dyDescent="0.25">
      <c r="A386" t="s">
        <v>28</v>
      </c>
      <c r="B386" t="s">
        <v>29</v>
      </c>
      <c r="C386">
        <v>50</v>
      </c>
      <c r="D386">
        <v>1</v>
      </c>
      <c r="E386" t="s">
        <v>9594</v>
      </c>
      <c r="F386">
        <v>109</v>
      </c>
      <c r="G386">
        <v>9</v>
      </c>
      <c r="H386" t="s">
        <v>1219</v>
      </c>
      <c r="I386" t="s">
        <v>9595</v>
      </c>
      <c r="J386" t="s">
        <v>1229</v>
      </c>
      <c r="K386" t="s">
        <v>23</v>
      </c>
      <c r="L386" t="s">
        <v>24</v>
      </c>
      <c r="M386" t="s">
        <v>9596</v>
      </c>
      <c r="N386" t="s">
        <v>23</v>
      </c>
      <c r="O386" t="s">
        <v>58</v>
      </c>
      <c r="P386" t="s">
        <v>26</v>
      </c>
      <c r="Q386" t="s">
        <v>33</v>
      </c>
      <c r="R386" t="s">
        <v>24</v>
      </c>
      <c r="S386" t="s">
        <v>23</v>
      </c>
      <c r="T386" t="s">
        <v>9593</v>
      </c>
    </row>
    <row r="387" spans="1:20" x14ac:dyDescent="0.25">
      <c r="A387" t="s">
        <v>30</v>
      </c>
      <c r="B387" t="s">
        <v>31</v>
      </c>
      <c r="C387">
        <v>50</v>
      </c>
      <c r="D387">
        <v>1</v>
      </c>
      <c r="E387" t="s">
        <v>9594</v>
      </c>
      <c r="F387">
        <v>109</v>
      </c>
      <c r="G387">
        <v>9</v>
      </c>
      <c r="H387" t="s">
        <v>1219</v>
      </c>
      <c r="I387" t="s">
        <v>9595</v>
      </c>
      <c r="J387" t="s">
        <v>1229</v>
      </c>
      <c r="K387" t="s">
        <v>23</v>
      </c>
      <c r="L387" t="s">
        <v>24</v>
      </c>
      <c r="M387" t="s">
        <v>9596</v>
      </c>
      <c r="N387" t="s">
        <v>23</v>
      </c>
      <c r="O387" t="s">
        <v>58</v>
      </c>
      <c r="P387" t="s">
        <v>26</v>
      </c>
      <c r="Q387" t="s">
        <v>33</v>
      </c>
      <c r="R387" t="s">
        <v>24</v>
      </c>
      <c r="S387" t="s">
        <v>23</v>
      </c>
      <c r="T387" t="s">
        <v>9593</v>
      </c>
    </row>
    <row r="388" spans="1:20" x14ac:dyDescent="0.25">
      <c r="A388" t="s">
        <v>42</v>
      </c>
      <c r="B388" t="s">
        <v>43</v>
      </c>
      <c r="C388">
        <v>66.666666666666671</v>
      </c>
      <c r="D388">
        <v>3</v>
      </c>
      <c r="E388" t="s">
        <v>9597</v>
      </c>
      <c r="F388">
        <v>200</v>
      </c>
      <c r="G388">
        <v>0</v>
      </c>
      <c r="H388" t="s">
        <v>22</v>
      </c>
      <c r="I388" t="s">
        <v>9598</v>
      </c>
      <c r="J388" t="s">
        <v>1316</v>
      </c>
      <c r="K388" t="s">
        <v>23</v>
      </c>
      <c r="L388" t="s">
        <v>24</v>
      </c>
      <c r="M388" t="s">
        <v>9599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9600</v>
      </c>
    </row>
    <row r="389" spans="1:20" x14ac:dyDescent="0.25">
      <c r="A389" t="s">
        <v>44</v>
      </c>
      <c r="B389" t="s">
        <v>45</v>
      </c>
      <c r="C389">
        <v>66.666666666666671</v>
      </c>
      <c r="D389">
        <v>3</v>
      </c>
      <c r="E389" t="s">
        <v>9597</v>
      </c>
      <c r="F389">
        <v>200</v>
      </c>
      <c r="G389">
        <v>0</v>
      </c>
      <c r="H389" t="s">
        <v>22</v>
      </c>
      <c r="I389" t="s">
        <v>9598</v>
      </c>
      <c r="J389" t="s">
        <v>1316</v>
      </c>
      <c r="K389" t="s">
        <v>23</v>
      </c>
      <c r="L389" t="s">
        <v>24</v>
      </c>
      <c r="M389" t="s">
        <v>9599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9600</v>
      </c>
    </row>
    <row r="390" spans="1:20" x14ac:dyDescent="0.25">
      <c r="A390" t="s">
        <v>20</v>
      </c>
      <c r="B390" t="s">
        <v>21</v>
      </c>
      <c r="C390">
        <v>50</v>
      </c>
      <c r="D390">
        <v>2</v>
      </c>
      <c r="E390" t="s">
        <v>9601</v>
      </c>
      <c r="F390">
        <v>200</v>
      </c>
      <c r="G390">
        <v>0</v>
      </c>
      <c r="H390" t="s">
        <v>1219</v>
      </c>
      <c r="I390" t="s">
        <v>9602</v>
      </c>
      <c r="J390" t="s">
        <v>302</v>
      </c>
      <c r="K390" t="s">
        <v>23</v>
      </c>
      <c r="L390" t="s">
        <v>24</v>
      </c>
      <c r="M390" t="s">
        <v>9603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9604</v>
      </c>
    </row>
    <row r="391" spans="1:20" x14ac:dyDescent="0.25">
      <c r="A391" t="s">
        <v>28</v>
      </c>
      <c r="B391" t="s">
        <v>29</v>
      </c>
      <c r="C391">
        <v>50</v>
      </c>
      <c r="D391">
        <v>2</v>
      </c>
      <c r="E391" t="s">
        <v>9601</v>
      </c>
      <c r="F391">
        <v>200</v>
      </c>
      <c r="G391">
        <v>0</v>
      </c>
      <c r="H391" t="s">
        <v>1219</v>
      </c>
      <c r="I391" t="s">
        <v>9602</v>
      </c>
      <c r="J391" t="s">
        <v>302</v>
      </c>
      <c r="K391" t="s">
        <v>23</v>
      </c>
      <c r="L391" t="s">
        <v>24</v>
      </c>
      <c r="M391" t="s">
        <v>9603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9604</v>
      </c>
    </row>
    <row r="392" spans="1:20" x14ac:dyDescent="0.25">
      <c r="A392" t="s">
        <v>30</v>
      </c>
      <c r="B392" t="s">
        <v>31</v>
      </c>
      <c r="C392">
        <v>50</v>
      </c>
      <c r="D392">
        <v>2</v>
      </c>
      <c r="E392" t="s">
        <v>9601</v>
      </c>
      <c r="F392">
        <v>200</v>
      </c>
      <c r="G392">
        <v>0</v>
      </c>
      <c r="H392" t="s">
        <v>1219</v>
      </c>
      <c r="I392" t="s">
        <v>9602</v>
      </c>
      <c r="J392" t="s">
        <v>302</v>
      </c>
      <c r="K392" t="s">
        <v>23</v>
      </c>
      <c r="L392" t="s">
        <v>24</v>
      </c>
      <c r="M392" t="s">
        <v>9603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9604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9605</v>
      </c>
      <c r="F393">
        <v>100</v>
      </c>
      <c r="G393">
        <v>0</v>
      </c>
      <c r="H393" t="s">
        <v>1219</v>
      </c>
      <c r="I393" t="s">
        <v>9606</v>
      </c>
      <c r="J393" t="s">
        <v>1234</v>
      </c>
      <c r="K393" t="s">
        <v>23</v>
      </c>
      <c r="L393" t="s">
        <v>24</v>
      </c>
      <c r="M393" t="s">
        <v>9607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9607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9605</v>
      </c>
      <c r="F394">
        <v>100</v>
      </c>
      <c r="G394">
        <v>0</v>
      </c>
      <c r="H394" t="s">
        <v>1219</v>
      </c>
      <c r="I394" t="s">
        <v>9606</v>
      </c>
      <c r="J394" t="s">
        <v>1234</v>
      </c>
      <c r="K394" t="s">
        <v>23</v>
      </c>
      <c r="L394" t="s">
        <v>24</v>
      </c>
      <c r="M394" t="s">
        <v>9607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9607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9605</v>
      </c>
      <c r="F395">
        <v>100</v>
      </c>
      <c r="G395">
        <v>0</v>
      </c>
      <c r="H395" t="s">
        <v>1219</v>
      </c>
      <c r="I395" t="s">
        <v>9606</v>
      </c>
      <c r="J395" t="s">
        <v>1234</v>
      </c>
      <c r="K395" t="s">
        <v>23</v>
      </c>
      <c r="L395" t="s">
        <v>24</v>
      </c>
      <c r="M395" t="s">
        <v>9607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9607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9608</v>
      </c>
      <c r="F396">
        <v>150</v>
      </c>
      <c r="G396">
        <v>0</v>
      </c>
      <c r="H396" t="s">
        <v>22</v>
      </c>
      <c r="I396" t="s">
        <v>9609</v>
      </c>
      <c r="J396" t="s">
        <v>9610</v>
      </c>
      <c r="K396" t="s">
        <v>9611</v>
      </c>
      <c r="L396" t="s">
        <v>4632</v>
      </c>
      <c r="M396" t="s">
        <v>23</v>
      </c>
      <c r="N396" t="s">
        <v>23</v>
      </c>
      <c r="O396" t="s">
        <v>24</v>
      </c>
      <c r="P396" t="s">
        <v>54</v>
      </c>
      <c r="Q396" t="s">
        <v>23</v>
      </c>
      <c r="R396" t="s">
        <v>24</v>
      </c>
      <c r="S396" t="s">
        <v>23</v>
      </c>
      <c r="T396" t="s">
        <v>9612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9608</v>
      </c>
      <c r="F397">
        <v>150</v>
      </c>
      <c r="G397">
        <v>0</v>
      </c>
      <c r="H397" t="s">
        <v>22</v>
      </c>
      <c r="I397" t="s">
        <v>9609</v>
      </c>
      <c r="J397" t="s">
        <v>9610</v>
      </c>
      <c r="K397" t="s">
        <v>9611</v>
      </c>
      <c r="L397" t="s">
        <v>4632</v>
      </c>
      <c r="M397" t="s">
        <v>23</v>
      </c>
      <c r="N397" t="s">
        <v>23</v>
      </c>
      <c r="O397" t="s">
        <v>24</v>
      </c>
      <c r="P397" t="s">
        <v>54</v>
      </c>
      <c r="Q397" t="s">
        <v>23</v>
      </c>
      <c r="R397" t="s">
        <v>24</v>
      </c>
      <c r="S397" t="s">
        <v>23</v>
      </c>
      <c r="T397" t="s">
        <v>9612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9608</v>
      </c>
      <c r="F398">
        <v>150</v>
      </c>
      <c r="G398">
        <v>0</v>
      </c>
      <c r="H398" t="s">
        <v>22</v>
      </c>
      <c r="I398" t="s">
        <v>9609</v>
      </c>
      <c r="J398" t="s">
        <v>9610</v>
      </c>
      <c r="K398" t="s">
        <v>9611</v>
      </c>
      <c r="L398" t="s">
        <v>4632</v>
      </c>
      <c r="M398" t="s">
        <v>23</v>
      </c>
      <c r="N398" t="s">
        <v>23</v>
      </c>
      <c r="O398" t="s">
        <v>24</v>
      </c>
      <c r="P398" t="s">
        <v>54</v>
      </c>
      <c r="Q398" t="s">
        <v>23</v>
      </c>
      <c r="R398" t="s">
        <v>24</v>
      </c>
      <c r="S398" t="s">
        <v>23</v>
      </c>
      <c r="T398" t="s">
        <v>9612</v>
      </c>
    </row>
    <row r="399" spans="1:20" x14ac:dyDescent="0.25">
      <c r="A399" t="s">
        <v>20</v>
      </c>
      <c r="B399" t="s">
        <v>21</v>
      </c>
      <c r="C399">
        <v>50</v>
      </c>
      <c r="D399">
        <v>1</v>
      </c>
      <c r="E399" t="s">
        <v>9613</v>
      </c>
      <c r="F399">
        <v>138</v>
      </c>
      <c r="G399">
        <v>38</v>
      </c>
      <c r="H399" t="s">
        <v>1219</v>
      </c>
      <c r="I399" t="s">
        <v>9614</v>
      </c>
      <c r="J399" t="s">
        <v>57</v>
      </c>
      <c r="K399" t="s">
        <v>23</v>
      </c>
      <c r="L399" t="s">
        <v>24</v>
      </c>
      <c r="M399" t="s">
        <v>9615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23</v>
      </c>
      <c r="T399" t="s">
        <v>9615</v>
      </c>
    </row>
    <row r="400" spans="1:20" x14ac:dyDescent="0.25">
      <c r="A400" t="s">
        <v>28</v>
      </c>
      <c r="B400" t="s">
        <v>29</v>
      </c>
      <c r="C400">
        <v>50</v>
      </c>
      <c r="D400">
        <v>1</v>
      </c>
      <c r="E400" t="s">
        <v>9613</v>
      </c>
      <c r="F400">
        <v>138</v>
      </c>
      <c r="G400">
        <v>38</v>
      </c>
      <c r="H400" t="s">
        <v>1219</v>
      </c>
      <c r="I400" t="s">
        <v>9614</v>
      </c>
      <c r="J400" t="s">
        <v>57</v>
      </c>
      <c r="K400" t="s">
        <v>23</v>
      </c>
      <c r="L400" t="s">
        <v>24</v>
      </c>
      <c r="M400" t="s">
        <v>9615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23</v>
      </c>
      <c r="T400" t="s">
        <v>9615</v>
      </c>
    </row>
    <row r="401" spans="1:20" x14ac:dyDescent="0.25">
      <c r="A401" t="s">
        <v>30</v>
      </c>
      <c r="B401" t="s">
        <v>31</v>
      </c>
      <c r="C401">
        <v>50</v>
      </c>
      <c r="D401">
        <v>1</v>
      </c>
      <c r="E401" t="s">
        <v>9613</v>
      </c>
      <c r="F401">
        <v>138</v>
      </c>
      <c r="G401">
        <v>38</v>
      </c>
      <c r="H401" t="s">
        <v>1219</v>
      </c>
      <c r="I401" t="s">
        <v>9614</v>
      </c>
      <c r="J401" t="s">
        <v>57</v>
      </c>
      <c r="K401" t="s">
        <v>23</v>
      </c>
      <c r="L401" t="s">
        <v>24</v>
      </c>
      <c r="M401" t="s">
        <v>9615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23</v>
      </c>
      <c r="T401" t="s">
        <v>9615</v>
      </c>
    </row>
    <row r="402" spans="1:20" x14ac:dyDescent="0.25">
      <c r="A402" t="s">
        <v>20</v>
      </c>
      <c r="B402" t="s">
        <v>21</v>
      </c>
      <c r="C402">
        <v>33.333333333333336</v>
      </c>
      <c r="D402">
        <v>3</v>
      </c>
      <c r="E402" t="s">
        <v>9616</v>
      </c>
      <c r="F402">
        <v>300</v>
      </c>
      <c r="G402">
        <v>0</v>
      </c>
      <c r="H402" t="s">
        <v>1219</v>
      </c>
      <c r="I402" t="s">
        <v>9617</v>
      </c>
      <c r="J402" t="s">
        <v>1260</v>
      </c>
      <c r="K402" t="s">
        <v>23</v>
      </c>
      <c r="L402" t="s">
        <v>24</v>
      </c>
      <c r="M402" t="s">
        <v>9618</v>
      </c>
      <c r="N402" t="s">
        <v>23</v>
      </c>
      <c r="O402" t="s">
        <v>307</v>
      </c>
      <c r="P402" t="s">
        <v>26</v>
      </c>
      <c r="Q402" t="s">
        <v>27</v>
      </c>
      <c r="R402" t="s">
        <v>24</v>
      </c>
      <c r="S402" t="s">
        <v>23</v>
      </c>
      <c r="T402" t="s">
        <v>9618</v>
      </c>
    </row>
    <row r="403" spans="1:20" x14ac:dyDescent="0.25">
      <c r="A403" t="s">
        <v>30</v>
      </c>
      <c r="B403" t="s">
        <v>31</v>
      </c>
      <c r="C403">
        <v>60</v>
      </c>
      <c r="D403">
        <v>3</v>
      </c>
      <c r="E403" t="s">
        <v>9616</v>
      </c>
      <c r="F403">
        <v>300</v>
      </c>
      <c r="G403">
        <v>0</v>
      </c>
      <c r="H403" t="s">
        <v>1219</v>
      </c>
      <c r="I403" t="s">
        <v>9617</v>
      </c>
      <c r="J403" t="s">
        <v>1260</v>
      </c>
      <c r="K403" t="s">
        <v>23</v>
      </c>
      <c r="L403" t="s">
        <v>24</v>
      </c>
      <c r="M403" t="s">
        <v>9618</v>
      </c>
      <c r="N403" t="s">
        <v>23</v>
      </c>
      <c r="O403" t="s">
        <v>307</v>
      </c>
      <c r="P403" t="s">
        <v>26</v>
      </c>
      <c r="Q403" t="s">
        <v>27</v>
      </c>
      <c r="R403" t="s">
        <v>24</v>
      </c>
      <c r="S403" t="s">
        <v>23</v>
      </c>
      <c r="T403" t="s">
        <v>9618</v>
      </c>
    </row>
    <row r="404" spans="1:20" x14ac:dyDescent="0.25">
      <c r="A404" t="s">
        <v>28</v>
      </c>
      <c r="B404" t="s">
        <v>29</v>
      </c>
      <c r="C404">
        <v>33.333333333333336</v>
      </c>
      <c r="D404">
        <v>3</v>
      </c>
      <c r="E404" t="s">
        <v>9616</v>
      </c>
      <c r="F404">
        <v>300</v>
      </c>
      <c r="G404">
        <v>0</v>
      </c>
      <c r="H404" t="s">
        <v>1219</v>
      </c>
      <c r="I404" t="s">
        <v>9617</v>
      </c>
      <c r="J404" t="s">
        <v>1260</v>
      </c>
      <c r="K404" t="s">
        <v>23</v>
      </c>
      <c r="L404" t="s">
        <v>24</v>
      </c>
      <c r="M404" t="s">
        <v>9618</v>
      </c>
      <c r="N404" t="s">
        <v>23</v>
      </c>
      <c r="O404" t="s">
        <v>307</v>
      </c>
      <c r="P404" t="s">
        <v>26</v>
      </c>
      <c r="Q404" t="s">
        <v>27</v>
      </c>
      <c r="R404" t="s">
        <v>24</v>
      </c>
      <c r="S404" t="s">
        <v>23</v>
      </c>
      <c r="T404" t="s">
        <v>9618</v>
      </c>
    </row>
    <row r="405" spans="1:20" x14ac:dyDescent="0.25">
      <c r="A405" t="s">
        <v>44</v>
      </c>
      <c r="B405" t="s">
        <v>45</v>
      </c>
      <c r="C405">
        <v>66.666666666666671</v>
      </c>
      <c r="D405">
        <v>3</v>
      </c>
      <c r="E405" t="s">
        <v>9619</v>
      </c>
      <c r="F405">
        <v>129</v>
      </c>
      <c r="G405">
        <v>29</v>
      </c>
      <c r="H405" t="s">
        <v>1219</v>
      </c>
      <c r="I405" t="s">
        <v>3527</v>
      </c>
      <c r="J405" t="s">
        <v>331</v>
      </c>
      <c r="K405" t="s">
        <v>23</v>
      </c>
      <c r="L405" t="s">
        <v>24</v>
      </c>
      <c r="M405" t="s">
        <v>9618</v>
      </c>
      <c r="N405" t="s">
        <v>23</v>
      </c>
      <c r="O405" t="s">
        <v>58</v>
      </c>
      <c r="P405" t="s">
        <v>26</v>
      </c>
      <c r="Q405" t="s">
        <v>33</v>
      </c>
      <c r="R405" t="s">
        <v>24</v>
      </c>
      <c r="S405" t="s">
        <v>23</v>
      </c>
      <c r="T405" t="s">
        <v>9618</v>
      </c>
    </row>
    <row r="406" spans="1:20" x14ac:dyDescent="0.25">
      <c r="A406" t="s">
        <v>42</v>
      </c>
      <c r="B406" t="s">
        <v>43</v>
      </c>
      <c r="C406">
        <v>66.666666666666671</v>
      </c>
      <c r="D406">
        <v>3</v>
      </c>
      <c r="E406" t="s">
        <v>9620</v>
      </c>
      <c r="F406">
        <v>200</v>
      </c>
      <c r="G406">
        <v>0</v>
      </c>
      <c r="H406" t="s">
        <v>1219</v>
      </c>
      <c r="I406" t="s">
        <v>9621</v>
      </c>
      <c r="J406" t="s">
        <v>302</v>
      </c>
      <c r="K406" t="s">
        <v>23</v>
      </c>
      <c r="L406" t="s">
        <v>24</v>
      </c>
      <c r="M406" t="s">
        <v>9622</v>
      </c>
      <c r="N406" t="s">
        <v>23</v>
      </c>
      <c r="O406" t="s">
        <v>58</v>
      </c>
      <c r="P406" t="s">
        <v>26</v>
      </c>
      <c r="Q406" t="s">
        <v>33</v>
      </c>
      <c r="R406" t="s">
        <v>24</v>
      </c>
      <c r="S406" t="s">
        <v>23</v>
      </c>
      <c r="T406" t="s">
        <v>9622</v>
      </c>
    </row>
    <row r="407" spans="1:20" x14ac:dyDescent="0.25">
      <c r="A407" t="s">
        <v>186</v>
      </c>
      <c r="B407" t="s">
        <v>187</v>
      </c>
      <c r="C407">
        <v>33.333333333333336</v>
      </c>
      <c r="D407">
        <v>3</v>
      </c>
      <c r="E407" t="s">
        <v>9620</v>
      </c>
      <c r="F407">
        <v>200</v>
      </c>
      <c r="G407">
        <v>0</v>
      </c>
      <c r="H407" t="s">
        <v>1219</v>
      </c>
      <c r="I407" t="s">
        <v>9621</v>
      </c>
      <c r="J407" t="s">
        <v>302</v>
      </c>
      <c r="K407" t="s">
        <v>23</v>
      </c>
      <c r="L407" t="s">
        <v>24</v>
      </c>
      <c r="M407" t="s">
        <v>9622</v>
      </c>
      <c r="N407" t="s">
        <v>23</v>
      </c>
      <c r="O407" t="s">
        <v>58</v>
      </c>
      <c r="P407" t="s">
        <v>26</v>
      </c>
      <c r="Q407" t="s">
        <v>33</v>
      </c>
      <c r="R407" t="s">
        <v>24</v>
      </c>
      <c r="S407" t="s">
        <v>23</v>
      </c>
      <c r="T407" t="s">
        <v>9622</v>
      </c>
    </row>
    <row r="408" spans="1:20" x14ac:dyDescent="0.25">
      <c r="A408" t="s">
        <v>46</v>
      </c>
      <c r="B408" t="s">
        <v>1239</v>
      </c>
      <c r="C408">
        <v>58.58</v>
      </c>
      <c r="D408">
        <v>1</v>
      </c>
      <c r="E408" t="s">
        <v>9623</v>
      </c>
      <c r="F408">
        <v>681.87</v>
      </c>
      <c r="G408">
        <v>96</v>
      </c>
      <c r="H408" t="s">
        <v>47</v>
      </c>
      <c r="I408" t="s">
        <v>5363</v>
      </c>
      <c r="J408" t="s">
        <v>5364</v>
      </c>
      <c r="K408" t="s">
        <v>5365</v>
      </c>
      <c r="L408" t="s">
        <v>5366</v>
      </c>
      <c r="M408" t="s">
        <v>9624</v>
      </c>
      <c r="N408" t="s">
        <v>23</v>
      </c>
      <c r="O408" t="s">
        <v>48</v>
      </c>
      <c r="P408" t="s">
        <v>49</v>
      </c>
      <c r="Q408" t="s">
        <v>50</v>
      </c>
      <c r="R408" t="s">
        <v>24</v>
      </c>
      <c r="S408" t="s">
        <v>23</v>
      </c>
      <c r="T408" t="s">
        <v>9625</v>
      </c>
    </row>
    <row r="409" spans="1:20" x14ac:dyDescent="0.25">
      <c r="A409" t="s">
        <v>46</v>
      </c>
      <c r="B409" t="s">
        <v>1239</v>
      </c>
      <c r="C409">
        <v>58.58</v>
      </c>
      <c r="D409">
        <v>1</v>
      </c>
      <c r="E409" t="s">
        <v>9623</v>
      </c>
      <c r="F409">
        <v>681.87</v>
      </c>
      <c r="G409">
        <v>96</v>
      </c>
      <c r="H409" t="s">
        <v>47</v>
      </c>
      <c r="I409" t="s">
        <v>5363</v>
      </c>
      <c r="J409" t="s">
        <v>5364</v>
      </c>
      <c r="K409" t="s">
        <v>5365</v>
      </c>
      <c r="L409" t="s">
        <v>5366</v>
      </c>
      <c r="M409" t="s">
        <v>9624</v>
      </c>
      <c r="N409" t="s">
        <v>23</v>
      </c>
      <c r="O409" t="s">
        <v>48</v>
      </c>
      <c r="P409" t="s">
        <v>49</v>
      </c>
      <c r="Q409" t="s">
        <v>50</v>
      </c>
      <c r="R409" t="s">
        <v>24</v>
      </c>
      <c r="S409" t="s">
        <v>23</v>
      </c>
      <c r="T409" t="s">
        <v>9625</v>
      </c>
    </row>
    <row r="410" spans="1:20" x14ac:dyDescent="0.25">
      <c r="A410" t="s">
        <v>46</v>
      </c>
      <c r="B410" t="s">
        <v>1239</v>
      </c>
      <c r="C410">
        <v>58.58</v>
      </c>
      <c r="D410">
        <v>1</v>
      </c>
      <c r="E410" t="s">
        <v>9623</v>
      </c>
      <c r="F410">
        <v>681.87</v>
      </c>
      <c r="G410">
        <v>96</v>
      </c>
      <c r="H410" t="s">
        <v>47</v>
      </c>
      <c r="I410" t="s">
        <v>5363</v>
      </c>
      <c r="J410" t="s">
        <v>5364</v>
      </c>
      <c r="K410" t="s">
        <v>5365</v>
      </c>
      <c r="L410" t="s">
        <v>5366</v>
      </c>
      <c r="M410" t="s">
        <v>9624</v>
      </c>
      <c r="N410" t="s">
        <v>23</v>
      </c>
      <c r="O410" t="s">
        <v>48</v>
      </c>
      <c r="P410" t="s">
        <v>49</v>
      </c>
      <c r="Q410" t="s">
        <v>50</v>
      </c>
      <c r="R410" t="s">
        <v>24</v>
      </c>
      <c r="S410" t="s">
        <v>23</v>
      </c>
      <c r="T410" t="s">
        <v>9625</v>
      </c>
    </row>
    <row r="411" spans="1:20" x14ac:dyDescent="0.25">
      <c r="A411" t="s">
        <v>46</v>
      </c>
      <c r="B411" t="s">
        <v>1239</v>
      </c>
      <c r="C411">
        <v>58.59</v>
      </c>
      <c r="D411">
        <v>7</v>
      </c>
      <c r="E411" t="s">
        <v>9623</v>
      </c>
      <c r="F411">
        <v>681.87</v>
      </c>
      <c r="G411">
        <v>96</v>
      </c>
      <c r="H411" t="s">
        <v>47</v>
      </c>
      <c r="I411" t="s">
        <v>5363</v>
      </c>
      <c r="J411" t="s">
        <v>5364</v>
      </c>
      <c r="K411" t="s">
        <v>5365</v>
      </c>
      <c r="L411" t="s">
        <v>5366</v>
      </c>
      <c r="M411" t="s">
        <v>9624</v>
      </c>
      <c r="N411" t="s">
        <v>23</v>
      </c>
      <c r="O411" t="s">
        <v>48</v>
      </c>
      <c r="P411" t="s">
        <v>49</v>
      </c>
      <c r="Q411" t="s">
        <v>50</v>
      </c>
      <c r="R411" t="s">
        <v>24</v>
      </c>
      <c r="S411" t="s">
        <v>23</v>
      </c>
      <c r="T411" t="s">
        <v>9625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9626</v>
      </c>
      <c r="F412">
        <v>100</v>
      </c>
      <c r="G412">
        <v>0</v>
      </c>
      <c r="H412" t="s">
        <v>1219</v>
      </c>
      <c r="I412" t="s">
        <v>9627</v>
      </c>
      <c r="J412" t="s">
        <v>1231</v>
      </c>
      <c r="K412" t="s">
        <v>23</v>
      </c>
      <c r="L412" t="s">
        <v>24</v>
      </c>
      <c r="M412" t="s">
        <v>9628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23</v>
      </c>
      <c r="T412" t="s">
        <v>9629</v>
      </c>
    </row>
    <row r="413" spans="1:20" x14ac:dyDescent="0.25">
      <c r="A413" t="s">
        <v>28</v>
      </c>
      <c r="B413" t="s">
        <v>29</v>
      </c>
      <c r="C413">
        <v>50</v>
      </c>
      <c r="D413">
        <v>1</v>
      </c>
      <c r="E413" t="s">
        <v>9626</v>
      </c>
      <c r="F413">
        <v>100</v>
      </c>
      <c r="G413">
        <v>0</v>
      </c>
      <c r="H413" t="s">
        <v>1219</v>
      </c>
      <c r="I413" t="s">
        <v>9627</v>
      </c>
      <c r="J413" t="s">
        <v>1231</v>
      </c>
      <c r="K413" t="s">
        <v>23</v>
      </c>
      <c r="L413" t="s">
        <v>24</v>
      </c>
      <c r="M413" t="s">
        <v>9628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23</v>
      </c>
      <c r="T413" t="s">
        <v>9629</v>
      </c>
    </row>
    <row r="414" spans="1:20" x14ac:dyDescent="0.25">
      <c r="A414" t="s">
        <v>30</v>
      </c>
      <c r="B414" t="s">
        <v>31</v>
      </c>
      <c r="C414">
        <v>50</v>
      </c>
      <c r="D414">
        <v>1</v>
      </c>
      <c r="E414" t="s">
        <v>9626</v>
      </c>
      <c r="F414">
        <v>100</v>
      </c>
      <c r="G414">
        <v>0</v>
      </c>
      <c r="H414" t="s">
        <v>1219</v>
      </c>
      <c r="I414" t="s">
        <v>9627</v>
      </c>
      <c r="J414" t="s">
        <v>1231</v>
      </c>
      <c r="K414" t="s">
        <v>23</v>
      </c>
      <c r="L414" t="s">
        <v>24</v>
      </c>
      <c r="M414" t="s">
        <v>9628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23</v>
      </c>
      <c r="T414" t="s">
        <v>9629</v>
      </c>
    </row>
    <row r="415" spans="1:20" x14ac:dyDescent="0.25">
      <c r="A415" t="s">
        <v>186</v>
      </c>
      <c r="B415" t="s">
        <v>187</v>
      </c>
      <c r="C415">
        <v>33.333333333333336</v>
      </c>
      <c r="D415">
        <v>3</v>
      </c>
      <c r="E415" t="s">
        <v>9630</v>
      </c>
      <c r="F415">
        <v>288</v>
      </c>
      <c r="G415">
        <v>0</v>
      </c>
      <c r="H415" t="s">
        <v>1219</v>
      </c>
      <c r="I415" t="s">
        <v>9631</v>
      </c>
      <c r="J415" t="s">
        <v>6993</v>
      </c>
      <c r="K415" t="s">
        <v>23</v>
      </c>
      <c r="L415" t="s">
        <v>24</v>
      </c>
      <c r="M415" t="s">
        <v>9632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9629</v>
      </c>
    </row>
    <row r="416" spans="1:20" x14ac:dyDescent="0.25">
      <c r="A416" t="s">
        <v>20</v>
      </c>
      <c r="B416" t="s">
        <v>21</v>
      </c>
      <c r="C416">
        <v>50</v>
      </c>
      <c r="D416">
        <v>2</v>
      </c>
      <c r="E416" t="s">
        <v>9630</v>
      </c>
      <c r="F416">
        <v>288</v>
      </c>
      <c r="G416">
        <v>0</v>
      </c>
      <c r="H416" t="s">
        <v>1219</v>
      </c>
      <c r="I416" t="s">
        <v>9631</v>
      </c>
      <c r="J416" t="s">
        <v>6993</v>
      </c>
      <c r="K416" t="s">
        <v>23</v>
      </c>
      <c r="L416" t="s">
        <v>24</v>
      </c>
      <c r="M416" t="s">
        <v>9632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9629</v>
      </c>
    </row>
    <row r="417" spans="1:20" x14ac:dyDescent="0.25">
      <c r="A417" t="s">
        <v>28</v>
      </c>
      <c r="B417" t="s">
        <v>29</v>
      </c>
      <c r="C417">
        <v>50</v>
      </c>
      <c r="D417">
        <v>2</v>
      </c>
      <c r="E417" t="s">
        <v>9630</v>
      </c>
      <c r="F417">
        <v>288</v>
      </c>
      <c r="G417">
        <v>0</v>
      </c>
      <c r="H417" t="s">
        <v>1219</v>
      </c>
      <c r="I417" t="s">
        <v>9631</v>
      </c>
      <c r="J417" t="s">
        <v>6993</v>
      </c>
      <c r="K417" t="s">
        <v>23</v>
      </c>
      <c r="L417" t="s">
        <v>24</v>
      </c>
      <c r="M417" t="s">
        <v>9632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9629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9633</v>
      </c>
      <c r="F418">
        <v>100</v>
      </c>
      <c r="G418">
        <v>0</v>
      </c>
      <c r="H418" t="s">
        <v>1219</v>
      </c>
      <c r="I418" t="s">
        <v>9634</v>
      </c>
      <c r="J418" t="s">
        <v>323</v>
      </c>
      <c r="K418" t="s">
        <v>23</v>
      </c>
      <c r="L418" t="s">
        <v>24</v>
      </c>
      <c r="M418" t="s">
        <v>9629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9629</v>
      </c>
    </row>
    <row r="419" spans="1:20" x14ac:dyDescent="0.25">
      <c r="A419" t="s">
        <v>30</v>
      </c>
      <c r="B419" t="s">
        <v>31</v>
      </c>
      <c r="C419">
        <v>50</v>
      </c>
      <c r="D419">
        <v>2</v>
      </c>
      <c r="E419" t="s">
        <v>9630</v>
      </c>
      <c r="F419">
        <v>288</v>
      </c>
      <c r="G419">
        <v>0</v>
      </c>
      <c r="H419" t="s">
        <v>1219</v>
      </c>
      <c r="I419" t="s">
        <v>9631</v>
      </c>
      <c r="J419" t="s">
        <v>6993</v>
      </c>
      <c r="K419" t="s">
        <v>23</v>
      </c>
      <c r="L419" t="s">
        <v>24</v>
      </c>
      <c r="M419" t="s">
        <v>9632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9629</v>
      </c>
    </row>
    <row r="420" spans="1:20" x14ac:dyDescent="0.25">
      <c r="A420" t="s">
        <v>28</v>
      </c>
      <c r="B420" t="s">
        <v>29</v>
      </c>
      <c r="C420">
        <v>50</v>
      </c>
      <c r="D420">
        <v>1</v>
      </c>
      <c r="E420" t="s">
        <v>9633</v>
      </c>
      <c r="F420">
        <v>100</v>
      </c>
      <c r="G420">
        <v>0</v>
      </c>
      <c r="H420" t="s">
        <v>1219</v>
      </c>
      <c r="I420" t="s">
        <v>9634</v>
      </c>
      <c r="J420" t="s">
        <v>323</v>
      </c>
      <c r="K420" t="s">
        <v>23</v>
      </c>
      <c r="L420" t="s">
        <v>24</v>
      </c>
      <c r="M420" t="s">
        <v>9629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9629</v>
      </c>
    </row>
    <row r="421" spans="1:20" x14ac:dyDescent="0.25">
      <c r="A421" t="s">
        <v>30</v>
      </c>
      <c r="B421" t="s">
        <v>31</v>
      </c>
      <c r="C421">
        <v>50</v>
      </c>
      <c r="D421">
        <v>1</v>
      </c>
      <c r="E421" t="s">
        <v>9633</v>
      </c>
      <c r="F421">
        <v>100</v>
      </c>
      <c r="G421">
        <v>0</v>
      </c>
      <c r="H421" t="s">
        <v>1219</v>
      </c>
      <c r="I421" t="s">
        <v>9634</v>
      </c>
      <c r="J421" t="s">
        <v>323</v>
      </c>
      <c r="K421" t="s">
        <v>23</v>
      </c>
      <c r="L421" t="s">
        <v>24</v>
      </c>
      <c r="M421" t="s">
        <v>9629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9629</v>
      </c>
    </row>
    <row r="422" spans="1:20" x14ac:dyDescent="0.25">
      <c r="A422" t="s">
        <v>20</v>
      </c>
      <c r="B422" t="s">
        <v>21</v>
      </c>
      <c r="C422">
        <v>50</v>
      </c>
      <c r="D422">
        <v>2</v>
      </c>
      <c r="E422" t="s">
        <v>9635</v>
      </c>
      <c r="F422">
        <v>188</v>
      </c>
      <c r="G422">
        <v>0</v>
      </c>
      <c r="H422" t="s">
        <v>1219</v>
      </c>
      <c r="I422" t="s">
        <v>9636</v>
      </c>
      <c r="J422" t="s">
        <v>322</v>
      </c>
      <c r="K422" t="s">
        <v>23</v>
      </c>
      <c r="L422" t="s">
        <v>24</v>
      </c>
      <c r="M422" t="s">
        <v>9637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23</v>
      </c>
      <c r="T422" t="s">
        <v>9629</v>
      </c>
    </row>
    <row r="423" spans="1:20" x14ac:dyDescent="0.25">
      <c r="A423" t="s">
        <v>28</v>
      </c>
      <c r="B423" t="s">
        <v>29</v>
      </c>
      <c r="C423">
        <v>50</v>
      </c>
      <c r="D423">
        <v>2</v>
      </c>
      <c r="E423" t="s">
        <v>9635</v>
      </c>
      <c r="F423">
        <v>188</v>
      </c>
      <c r="G423">
        <v>0</v>
      </c>
      <c r="H423" t="s">
        <v>1219</v>
      </c>
      <c r="I423" t="s">
        <v>9636</v>
      </c>
      <c r="J423" t="s">
        <v>322</v>
      </c>
      <c r="K423" t="s">
        <v>23</v>
      </c>
      <c r="L423" t="s">
        <v>24</v>
      </c>
      <c r="M423" t="s">
        <v>9637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9629</v>
      </c>
    </row>
    <row r="424" spans="1:20" x14ac:dyDescent="0.25">
      <c r="A424" t="s">
        <v>30</v>
      </c>
      <c r="B424" t="s">
        <v>31</v>
      </c>
      <c r="C424">
        <v>50</v>
      </c>
      <c r="D424">
        <v>2</v>
      </c>
      <c r="E424" t="s">
        <v>9635</v>
      </c>
      <c r="F424">
        <v>188</v>
      </c>
      <c r="G424">
        <v>0</v>
      </c>
      <c r="H424" t="s">
        <v>1219</v>
      </c>
      <c r="I424" t="s">
        <v>9636</v>
      </c>
      <c r="J424" t="s">
        <v>322</v>
      </c>
      <c r="K424" t="s">
        <v>23</v>
      </c>
      <c r="L424" t="s">
        <v>24</v>
      </c>
      <c r="M424" t="s">
        <v>9637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23</v>
      </c>
      <c r="T424" t="s">
        <v>9629</v>
      </c>
    </row>
    <row r="425" spans="1:20" x14ac:dyDescent="0.25">
      <c r="A425" t="s">
        <v>20</v>
      </c>
      <c r="B425" t="s">
        <v>21</v>
      </c>
      <c r="C425">
        <v>50</v>
      </c>
      <c r="D425">
        <v>1</v>
      </c>
      <c r="E425" t="s">
        <v>9638</v>
      </c>
      <c r="F425">
        <v>100</v>
      </c>
      <c r="G425">
        <v>0</v>
      </c>
      <c r="H425" t="s">
        <v>1219</v>
      </c>
      <c r="I425" t="s">
        <v>9639</v>
      </c>
      <c r="J425" t="s">
        <v>1250</v>
      </c>
      <c r="K425" t="s">
        <v>23</v>
      </c>
      <c r="L425" t="s">
        <v>24</v>
      </c>
      <c r="M425" t="s">
        <v>9640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9629</v>
      </c>
    </row>
    <row r="426" spans="1:20" x14ac:dyDescent="0.25">
      <c r="A426" t="s">
        <v>28</v>
      </c>
      <c r="B426" t="s">
        <v>29</v>
      </c>
      <c r="C426">
        <v>50</v>
      </c>
      <c r="D426">
        <v>1</v>
      </c>
      <c r="E426" t="s">
        <v>9638</v>
      </c>
      <c r="F426">
        <v>100</v>
      </c>
      <c r="G426">
        <v>0</v>
      </c>
      <c r="H426" t="s">
        <v>1219</v>
      </c>
      <c r="I426" t="s">
        <v>9639</v>
      </c>
      <c r="J426" t="s">
        <v>1250</v>
      </c>
      <c r="K426" t="s">
        <v>23</v>
      </c>
      <c r="L426" t="s">
        <v>24</v>
      </c>
      <c r="M426" t="s">
        <v>9640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9629</v>
      </c>
    </row>
    <row r="427" spans="1:20" x14ac:dyDescent="0.25">
      <c r="A427" t="s">
        <v>30</v>
      </c>
      <c r="B427" t="s">
        <v>31</v>
      </c>
      <c r="C427">
        <v>50</v>
      </c>
      <c r="D427">
        <v>1</v>
      </c>
      <c r="E427" t="s">
        <v>9638</v>
      </c>
      <c r="F427">
        <v>100</v>
      </c>
      <c r="G427">
        <v>0</v>
      </c>
      <c r="H427" t="s">
        <v>1219</v>
      </c>
      <c r="I427" t="s">
        <v>9639</v>
      </c>
      <c r="J427" t="s">
        <v>1250</v>
      </c>
      <c r="K427" t="s">
        <v>23</v>
      </c>
      <c r="L427" t="s">
        <v>24</v>
      </c>
      <c r="M427" t="s">
        <v>9640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9629</v>
      </c>
    </row>
    <row r="428" spans="1:20" x14ac:dyDescent="0.25">
      <c r="A428" t="s">
        <v>20</v>
      </c>
      <c r="B428" t="s">
        <v>21</v>
      </c>
      <c r="C428">
        <v>50</v>
      </c>
      <c r="D428">
        <v>1</v>
      </c>
      <c r="E428" t="s">
        <v>9641</v>
      </c>
      <c r="F428">
        <v>106</v>
      </c>
      <c r="G428">
        <v>6</v>
      </c>
      <c r="H428" t="s">
        <v>1219</v>
      </c>
      <c r="I428" t="s">
        <v>9642</v>
      </c>
      <c r="J428" t="s">
        <v>311</v>
      </c>
      <c r="K428" t="s">
        <v>23</v>
      </c>
      <c r="L428" t="s">
        <v>24</v>
      </c>
      <c r="M428" t="s">
        <v>9643</v>
      </c>
      <c r="N428" t="s">
        <v>23</v>
      </c>
      <c r="O428" t="s">
        <v>307</v>
      </c>
      <c r="P428" t="s">
        <v>26</v>
      </c>
      <c r="Q428" t="s">
        <v>27</v>
      </c>
      <c r="R428" t="s">
        <v>24</v>
      </c>
      <c r="S428" t="s">
        <v>23</v>
      </c>
      <c r="T428" t="s">
        <v>9644</v>
      </c>
    </row>
    <row r="429" spans="1:20" x14ac:dyDescent="0.25">
      <c r="A429" t="s">
        <v>28</v>
      </c>
      <c r="B429" t="s">
        <v>29</v>
      </c>
      <c r="C429">
        <v>50</v>
      </c>
      <c r="D429">
        <v>1</v>
      </c>
      <c r="E429" t="s">
        <v>9641</v>
      </c>
      <c r="F429">
        <v>106</v>
      </c>
      <c r="G429">
        <v>6</v>
      </c>
      <c r="H429" t="s">
        <v>1219</v>
      </c>
      <c r="I429" t="s">
        <v>9642</v>
      </c>
      <c r="J429" t="s">
        <v>311</v>
      </c>
      <c r="K429" t="s">
        <v>23</v>
      </c>
      <c r="L429" t="s">
        <v>24</v>
      </c>
      <c r="M429" t="s">
        <v>9643</v>
      </c>
      <c r="N429" t="s">
        <v>23</v>
      </c>
      <c r="O429" t="s">
        <v>307</v>
      </c>
      <c r="P429" t="s">
        <v>26</v>
      </c>
      <c r="Q429" t="s">
        <v>27</v>
      </c>
      <c r="R429" t="s">
        <v>24</v>
      </c>
      <c r="S429" t="s">
        <v>23</v>
      </c>
      <c r="T429" t="s">
        <v>9644</v>
      </c>
    </row>
    <row r="430" spans="1:20" x14ac:dyDescent="0.25">
      <c r="A430" t="s">
        <v>30</v>
      </c>
      <c r="B430" t="s">
        <v>31</v>
      </c>
      <c r="C430">
        <v>50</v>
      </c>
      <c r="D430">
        <v>1</v>
      </c>
      <c r="E430" t="s">
        <v>9641</v>
      </c>
      <c r="F430">
        <v>106</v>
      </c>
      <c r="G430">
        <v>6</v>
      </c>
      <c r="H430" t="s">
        <v>1219</v>
      </c>
      <c r="I430" t="s">
        <v>9642</v>
      </c>
      <c r="J430" t="s">
        <v>311</v>
      </c>
      <c r="K430" t="s">
        <v>23</v>
      </c>
      <c r="L430" t="s">
        <v>24</v>
      </c>
      <c r="M430" t="s">
        <v>9643</v>
      </c>
      <c r="N430" t="s">
        <v>23</v>
      </c>
      <c r="O430" t="s">
        <v>307</v>
      </c>
      <c r="P430" t="s">
        <v>26</v>
      </c>
      <c r="Q430" t="s">
        <v>27</v>
      </c>
      <c r="R430" t="s">
        <v>24</v>
      </c>
      <c r="S430" t="s">
        <v>23</v>
      </c>
      <c r="T430" t="s">
        <v>9644</v>
      </c>
    </row>
    <row r="431" spans="1:20" x14ac:dyDescent="0.25">
      <c r="A431" t="s">
        <v>20</v>
      </c>
      <c r="B431" t="s">
        <v>21</v>
      </c>
      <c r="C431">
        <v>50</v>
      </c>
      <c r="D431">
        <v>1</v>
      </c>
      <c r="E431" t="s">
        <v>9645</v>
      </c>
      <c r="F431">
        <v>123</v>
      </c>
      <c r="G431">
        <v>29</v>
      </c>
      <c r="H431" t="s">
        <v>1219</v>
      </c>
      <c r="I431" t="s">
        <v>9646</v>
      </c>
      <c r="J431" t="s">
        <v>1245</v>
      </c>
      <c r="K431" t="s">
        <v>23</v>
      </c>
      <c r="L431" t="s">
        <v>24</v>
      </c>
      <c r="M431" t="s">
        <v>9643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9643</v>
      </c>
    </row>
    <row r="432" spans="1:20" x14ac:dyDescent="0.25">
      <c r="A432" t="s">
        <v>28</v>
      </c>
      <c r="B432" t="s">
        <v>29</v>
      </c>
      <c r="C432">
        <v>50</v>
      </c>
      <c r="D432">
        <v>1</v>
      </c>
      <c r="E432" t="s">
        <v>9645</v>
      </c>
      <c r="F432">
        <v>123</v>
      </c>
      <c r="G432">
        <v>29</v>
      </c>
      <c r="H432" t="s">
        <v>1219</v>
      </c>
      <c r="I432" t="s">
        <v>9646</v>
      </c>
      <c r="J432" t="s">
        <v>1245</v>
      </c>
      <c r="K432" t="s">
        <v>23</v>
      </c>
      <c r="L432" t="s">
        <v>24</v>
      </c>
      <c r="M432" t="s">
        <v>9643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9643</v>
      </c>
    </row>
    <row r="433" spans="1:20" x14ac:dyDescent="0.25">
      <c r="A433" t="s">
        <v>30</v>
      </c>
      <c r="B433" t="s">
        <v>31</v>
      </c>
      <c r="C433">
        <v>50</v>
      </c>
      <c r="D433">
        <v>1</v>
      </c>
      <c r="E433" t="s">
        <v>9645</v>
      </c>
      <c r="F433">
        <v>123</v>
      </c>
      <c r="G433">
        <v>29</v>
      </c>
      <c r="H433" t="s">
        <v>1219</v>
      </c>
      <c r="I433" t="s">
        <v>9646</v>
      </c>
      <c r="J433" t="s">
        <v>1245</v>
      </c>
      <c r="K433" t="s">
        <v>23</v>
      </c>
      <c r="L433" t="s">
        <v>24</v>
      </c>
      <c r="M433" t="s">
        <v>9643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9643</v>
      </c>
    </row>
    <row r="434" spans="1:20" x14ac:dyDescent="0.25">
      <c r="A434" t="s">
        <v>46</v>
      </c>
      <c r="B434" t="s">
        <v>1239</v>
      </c>
      <c r="C434">
        <v>53.56</v>
      </c>
      <c r="D434">
        <v>1</v>
      </c>
      <c r="E434" t="s">
        <v>9647</v>
      </c>
      <c r="F434">
        <v>619.63</v>
      </c>
      <c r="G434">
        <v>84</v>
      </c>
      <c r="H434" t="s">
        <v>47</v>
      </c>
      <c r="I434" t="s">
        <v>5363</v>
      </c>
      <c r="J434" t="s">
        <v>5364</v>
      </c>
      <c r="K434" t="s">
        <v>5365</v>
      </c>
      <c r="L434" t="s">
        <v>5366</v>
      </c>
      <c r="M434" t="s">
        <v>9644</v>
      </c>
      <c r="N434" t="s">
        <v>23</v>
      </c>
      <c r="O434" t="s">
        <v>48</v>
      </c>
      <c r="P434" t="s">
        <v>49</v>
      </c>
      <c r="Q434" t="s">
        <v>50</v>
      </c>
      <c r="R434" t="s">
        <v>24</v>
      </c>
      <c r="S434" t="s">
        <v>23</v>
      </c>
      <c r="T434" t="s">
        <v>9643</v>
      </c>
    </row>
    <row r="435" spans="1:20" x14ac:dyDescent="0.25">
      <c r="A435" t="s">
        <v>46</v>
      </c>
      <c r="B435" t="s">
        <v>1239</v>
      </c>
      <c r="C435">
        <v>53.56</v>
      </c>
      <c r="D435">
        <v>1</v>
      </c>
      <c r="E435" t="s">
        <v>9647</v>
      </c>
      <c r="F435">
        <v>619.63</v>
      </c>
      <c r="G435">
        <v>84</v>
      </c>
      <c r="H435" t="s">
        <v>47</v>
      </c>
      <c r="I435" t="s">
        <v>5363</v>
      </c>
      <c r="J435" t="s">
        <v>5364</v>
      </c>
      <c r="K435" t="s">
        <v>5365</v>
      </c>
      <c r="L435" t="s">
        <v>5366</v>
      </c>
      <c r="M435" t="s">
        <v>9644</v>
      </c>
      <c r="N435" t="s">
        <v>23</v>
      </c>
      <c r="O435" t="s">
        <v>48</v>
      </c>
      <c r="P435" t="s">
        <v>49</v>
      </c>
      <c r="Q435" t="s">
        <v>50</v>
      </c>
      <c r="R435" t="s">
        <v>24</v>
      </c>
      <c r="S435" t="s">
        <v>23</v>
      </c>
      <c r="T435" t="s">
        <v>9643</v>
      </c>
    </row>
    <row r="436" spans="1:20" x14ac:dyDescent="0.25">
      <c r="A436" t="s">
        <v>46</v>
      </c>
      <c r="B436" t="s">
        <v>1239</v>
      </c>
      <c r="C436">
        <v>53.55</v>
      </c>
      <c r="D436">
        <v>1</v>
      </c>
      <c r="E436" t="s">
        <v>9647</v>
      </c>
      <c r="F436">
        <v>619.63</v>
      </c>
      <c r="G436">
        <v>84</v>
      </c>
      <c r="H436" t="s">
        <v>47</v>
      </c>
      <c r="I436" t="s">
        <v>5363</v>
      </c>
      <c r="J436" t="s">
        <v>5364</v>
      </c>
      <c r="K436" t="s">
        <v>5365</v>
      </c>
      <c r="L436" t="s">
        <v>5366</v>
      </c>
      <c r="M436" t="s">
        <v>9644</v>
      </c>
      <c r="N436" t="s">
        <v>23</v>
      </c>
      <c r="O436" t="s">
        <v>48</v>
      </c>
      <c r="P436" t="s">
        <v>49</v>
      </c>
      <c r="Q436" t="s">
        <v>50</v>
      </c>
      <c r="R436" t="s">
        <v>24</v>
      </c>
      <c r="S436" t="s">
        <v>23</v>
      </c>
      <c r="T436" t="s">
        <v>9643</v>
      </c>
    </row>
    <row r="437" spans="1:20" x14ac:dyDescent="0.25">
      <c r="A437" t="s">
        <v>46</v>
      </c>
      <c r="B437" t="s">
        <v>1239</v>
      </c>
      <c r="C437">
        <v>53.56</v>
      </c>
      <c r="D437">
        <v>1</v>
      </c>
      <c r="E437" t="s">
        <v>9647</v>
      </c>
      <c r="F437">
        <v>619.63</v>
      </c>
      <c r="G437">
        <v>84</v>
      </c>
      <c r="H437" t="s">
        <v>47</v>
      </c>
      <c r="I437" t="s">
        <v>5363</v>
      </c>
      <c r="J437" t="s">
        <v>5364</v>
      </c>
      <c r="K437" t="s">
        <v>5365</v>
      </c>
      <c r="L437" t="s">
        <v>5366</v>
      </c>
      <c r="M437" t="s">
        <v>9644</v>
      </c>
      <c r="N437" t="s">
        <v>23</v>
      </c>
      <c r="O437" t="s">
        <v>48</v>
      </c>
      <c r="P437" t="s">
        <v>49</v>
      </c>
      <c r="Q437" t="s">
        <v>50</v>
      </c>
      <c r="R437" t="s">
        <v>24</v>
      </c>
      <c r="S437" t="s">
        <v>23</v>
      </c>
      <c r="T437" t="s">
        <v>9643</v>
      </c>
    </row>
    <row r="438" spans="1:20" x14ac:dyDescent="0.25">
      <c r="A438" t="s">
        <v>46</v>
      </c>
      <c r="B438" t="s">
        <v>1239</v>
      </c>
      <c r="C438">
        <v>53.56</v>
      </c>
      <c r="D438">
        <v>1</v>
      </c>
      <c r="E438" t="s">
        <v>9647</v>
      </c>
      <c r="F438">
        <v>619.63</v>
      </c>
      <c r="G438">
        <v>84</v>
      </c>
      <c r="H438" t="s">
        <v>47</v>
      </c>
      <c r="I438" t="s">
        <v>5363</v>
      </c>
      <c r="J438" t="s">
        <v>5364</v>
      </c>
      <c r="K438" t="s">
        <v>5365</v>
      </c>
      <c r="L438" t="s">
        <v>5366</v>
      </c>
      <c r="M438" t="s">
        <v>9644</v>
      </c>
      <c r="N438" t="s">
        <v>23</v>
      </c>
      <c r="O438" t="s">
        <v>48</v>
      </c>
      <c r="P438" t="s">
        <v>49</v>
      </c>
      <c r="Q438" t="s">
        <v>50</v>
      </c>
      <c r="R438" t="s">
        <v>24</v>
      </c>
      <c r="S438" t="s">
        <v>23</v>
      </c>
      <c r="T438" t="s">
        <v>9643</v>
      </c>
    </row>
    <row r="439" spans="1:20" x14ac:dyDescent="0.25">
      <c r="A439" t="s">
        <v>46</v>
      </c>
      <c r="B439" t="s">
        <v>1239</v>
      </c>
      <c r="C439">
        <v>53.56</v>
      </c>
      <c r="D439">
        <v>1</v>
      </c>
      <c r="E439" t="s">
        <v>9647</v>
      </c>
      <c r="F439">
        <v>619.63</v>
      </c>
      <c r="G439">
        <v>84</v>
      </c>
      <c r="H439" t="s">
        <v>47</v>
      </c>
      <c r="I439" t="s">
        <v>5363</v>
      </c>
      <c r="J439" t="s">
        <v>5364</v>
      </c>
      <c r="K439" t="s">
        <v>5365</v>
      </c>
      <c r="L439" t="s">
        <v>5366</v>
      </c>
      <c r="M439" t="s">
        <v>9644</v>
      </c>
      <c r="N439" t="s">
        <v>23</v>
      </c>
      <c r="O439" t="s">
        <v>48</v>
      </c>
      <c r="P439" t="s">
        <v>49</v>
      </c>
      <c r="Q439" t="s">
        <v>50</v>
      </c>
      <c r="R439" t="s">
        <v>24</v>
      </c>
      <c r="S439" t="s">
        <v>23</v>
      </c>
      <c r="T439" t="s">
        <v>9643</v>
      </c>
    </row>
    <row r="440" spans="1:20" x14ac:dyDescent="0.25">
      <c r="A440" t="s">
        <v>46</v>
      </c>
      <c r="B440" t="s">
        <v>1239</v>
      </c>
      <c r="C440">
        <v>53.57</v>
      </c>
      <c r="D440">
        <v>4</v>
      </c>
      <c r="E440" t="s">
        <v>9647</v>
      </c>
      <c r="F440">
        <v>619.63</v>
      </c>
      <c r="G440">
        <v>84</v>
      </c>
      <c r="H440" t="s">
        <v>47</v>
      </c>
      <c r="I440" t="s">
        <v>5363</v>
      </c>
      <c r="J440" t="s">
        <v>5364</v>
      </c>
      <c r="K440" t="s">
        <v>5365</v>
      </c>
      <c r="L440" t="s">
        <v>5366</v>
      </c>
      <c r="M440" t="s">
        <v>9644</v>
      </c>
      <c r="N440" t="s">
        <v>23</v>
      </c>
      <c r="O440" t="s">
        <v>48</v>
      </c>
      <c r="P440" t="s">
        <v>49</v>
      </c>
      <c r="Q440" t="s">
        <v>50</v>
      </c>
      <c r="R440" t="s">
        <v>24</v>
      </c>
      <c r="S440" t="s">
        <v>23</v>
      </c>
      <c r="T440" t="s">
        <v>9643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9648</v>
      </c>
      <c r="F441">
        <v>132</v>
      </c>
      <c r="G441">
        <v>38</v>
      </c>
      <c r="H441" t="s">
        <v>1219</v>
      </c>
      <c r="I441" t="s">
        <v>9639</v>
      </c>
      <c r="J441" t="s">
        <v>1250</v>
      </c>
      <c r="K441" t="s">
        <v>23</v>
      </c>
      <c r="L441" t="s">
        <v>24</v>
      </c>
      <c r="M441" t="s">
        <v>9640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9640</v>
      </c>
    </row>
    <row r="442" spans="1:20" x14ac:dyDescent="0.25">
      <c r="A442" t="s">
        <v>28</v>
      </c>
      <c r="B442" t="s">
        <v>29</v>
      </c>
      <c r="C442">
        <v>50</v>
      </c>
      <c r="D442">
        <v>1</v>
      </c>
      <c r="E442" t="s">
        <v>9648</v>
      </c>
      <c r="F442">
        <v>132</v>
      </c>
      <c r="G442">
        <v>38</v>
      </c>
      <c r="H442" t="s">
        <v>1219</v>
      </c>
      <c r="I442" t="s">
        <v>9639</v>
      </c>
      <c r="J442" t="s">
        <v>1250</v>
      </c>
      <c r="K442" t="s">
        <v>23</v>
      </c>
      <c r="L442" t="s">
        <v>24</v>
      </c>
      <c r="M442" t="s">
        <v>9640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9640</v>
      </c>
    </row>
    <row r="443" spans="1:20" x14ac:dyDescent="0.25">
      <c r="A443" t="s">
        <v>30</v>
      </c>
      <c r="B443" t="s">
        <v>31</v>
      </c>
      <c r="C443">
        <v>50</v>
      </c>
      <c r="D443">
        <v>1</v>
      </c>
      <c r="E443" t="s">
        <v>9648</v>
      </c>
      <c r="F443">
        <v>132</v>
      </c>
      <c r="G443">
        <v>38</v>
      </c>
      <c r="H443" t="s">
        <v>1219</v>
      </c>
      <c r="I443" t="s">
        <v>9639</v>
      </c>
      <c r="J443" t="s">
        <v>1250</v>
      </c>
      <c r="K443" t="s">
        <v>23</v>
      </c>
      <c r="L443" t="s">
        <v>24</v>
      </c>
      <c r="M443" t="s">
        <v>9640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23</v>
      </c>
      <c r="T443" t="s">
        <v>9640</v>
      </c>
    </row>
    <row r="444" spans="1:20" x14ac:dyDescent="0.25">
      <c r="A444" t="s">
        <v>30</v>
      </c>
      <c r="B444" t="s">
        <v>31</v>
      </c>
      <c r="C444">
        <v>60</v>
      </c>
      <c r="D444">
        <v>3</v>
      </c>
      <c r="E444" t="s">
        <v>9649</v>
      </c>
      <c r="F444">
        <v>200</v>
      </c>
      <c r="G444">
        <v>0</v>
      </c>
      <c r="H444" t="s">
        <v>1219</v>
      </c>
      <c r="I444" t="s">
        <v>9650</v>
      </c>
      <c r="J444" t="s">
        <v>335</v>
      </c>
      <c r="K444" t="s">
        <v>23</v>
      </c>
      <c r="L444" t="s">
        <v>24</v>
      </c>
      <c r="M444" t="s">
        <v>9651</v>
      </c>
      <c r="N444" t="s">
        <v>23</v>
      </c>
      <c r="O444" t="s">
        <v>25</v>
      </c>
      <c r="P444" t="s">
        <v>26</v>
      </c>
      <c r="Q444" t="s">
        <v>27</v>
      </c>
      <c r="R444" t="s">
        <v>24</v>
      </c>
      <c r="S444" t="s">
        <v>23</v>
      </c>
      <c r="T444" t="s">
        <v>9479</v>
      </c>
    </row>
    <row r="445" spans="1:20" x14ac:dyDescent="0.25">
      <c r="A445" t="s">
        <v>28</v>
      </c>
      <c r="B445" t="s">
        <v>29</v>
      </c>
      <c r="C445">
        <v>33.333333333333336</v>
      </c>
      <c r="D445">
        <v>3</v>
      </c>
      <c r="E445" t="s">
        <v>9649</v>
      </c>
      <c r="F445">
        <v>200</v>
      </c>
      <c r="G445">
        <v>0</v>
      </c>
      <c r="H445" t="s">
        <v>1219</v>
      </c>
      <c r="I445" t="s">
        <v>9650</v>
      </c>
      <c r="J445" t="s">
        <v>335</v>
      </c>
      <c r="K445" t="s">
        <v>23</v>
      </c>
      <c r="L445" t="s">
        <v>24</v>
      </c>
      <c r="M445" t="s">
        <v>9651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23</v>
      </c>
      <c r="T445" t="s">
        <v>9479</v>
      </c>
    </row>
    <row r="446" spans="1:20" x14ac:dyDescent="0.25">
      <c r="A446" t="s">
        <v>44</v>
      </c>
      <c r="B446" t="s">
        <v>45</v>
      </c>
      <c r="C446">
        <v>66.666666666666671</v>
      </c>
      <c r="D446">
        <v>3</v>
      </c>
      <c r="E446" t="s">
        <v>9652</v>
      </c>
      <c r="F446">
        <v>200</v>
      </c>
      <c r="G446">
        <v>0</v>
      </c>
      <c r="H446" t="s">
        <v>1219</v>
      </c>
      <c r="I446" t="s">
        <v>3807</v>
      </c>
      <c r="J446" t="s">
        <v>315</v>
      </c>
      <c r="K446" t="s">
        <v>23</v>
      </c>
      <c r="L446" t="s">
        <v>24</v>
      </c>
      <c r="M446" t="s">
        <v>9653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23</v>
      </c>
      <c r="T446" t="s">
        <v>9653</v>
      </c>
    </row>
    <row r="447" spans="1:20" x14ac:dyDescent="0.25">
      <c r="A447" t="s">
        <v>186</v>
      </c>
      <c r="B447" t="s">
        <v>187</v>
      </c>
      <c r="C447">
        <v>33.333333333333336</v>
      </c>
      <c r="D447">
        <v>3</v>
      </c>
      <c r="E447" t="s">
        <v>9652</v>
      </c>
      <c r="F447">
        <v>200</v>
      </c>
      <c r="G447">
        <v>0</v>
      </c>
      <c r="H447" t="s">
        <v>1219</v>
      </c>
      <c r="I447" t="s">
        <v>3807</v>
      </c>
      <c r="J447" t="s">
        <v>315</v>
      </c>
      <c r="K447" t="s">
        <v>23</v>
      </c>
      <c r="L447" t="s">
        <v>24</v>
      </c>
      <c r="M447" t="s">
        <v>9653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9653</v>
      </c>
    </row>
    <row r="448" spans="1:20" x14ac:dyDescent="0.25">
      <c r="A448" t="s">
        <v>186</v>
      </c>
      <c r="B448" t="s">
        <v>187</v>
      </c>
      <c r="C448">
        <v>50</v>
      </c>
      <c r="D448">
        <v>6</v>
      </c>
      <c r="E448" t="s">
        <v>9654</v>
      </c>
      <c r="F448">
        <v>200</v>
      </c>
      <c r="G448">
        <v>0</v>
      </c>
      <c r="H448" t="s">
        <v>22</v>
      </c>
      <c r="I448" t="s">
        <v>9655</v>
      </c>
      <c r="J448" t="s">
        <v>310</v>
      </c>
      <c r="K448" t="s">
        <v>23</v>
      </c>
      <c r="L448" t="s">
        <v>24</v>
      </c>
      <c r="M448" t="s">
        <v>9653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9653</v>
      </c>
    </row>
    <row r="449" spans="1:20" x14ac:dyDescent="0.25">
      <c r="A449" t="s">
        <v>186</v>
      </c>
      <c r="B449" t="s">
        <v>187</v>
      </c>
      <c r="C449">
        <v>33.333333333333336</v>
      </c>
      <c r="D449">
        <v>6</v>
      </c>
      <c r="E449" t="s">
        <v>9656</v>
      </c>
      <c r="F449">
        <v>200</v>
      </c>
      <c r="G449">
        <v>0</v>
      </c>
      <c r="H449" t="s">
        <v>1219</v>
      </c>
      <c r="I449" t="s">
        <v>1346</v>
      </c>
      <c r="J449" t="s">
        <v>57</v>
      </c>
      <c r="K449" t="s">
        <v>23</v>
      </c>
      <c r="L449" t="s">
        <v>24</v>
      </c>
      <c r="M449" t="s">
        <v>9657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23</v>
      </c>
      <c r="T449" t="s">
        <v>9657</v>
      </c>
    </row>
    <row r="450" spans="1:20" x14ac:dyDescent="0.25">
      <c r="A450" t="s">
        <v>46</v>
      </c>
      <c r="B450" t="s">
        <v>56</v>
      </c>
      <c r="C450">
        <v>69.900000000000006</v>
      </c>
      <c r="D450">
        <v>10</v>
      </c>
      <c r="E450" t="s">
        <v>9658</v>
      </c>
      <c r="F450">
        <v>557.42999999999995</v>
      </c>
      <c r="G450">
        <v>54</v>
      </c>
      <c r="H450" t="s">
        <v>47</v>
      </c>
      <c r="I450" t="s">
        <v>9659</v>
      </c>
      <c r="J450" t="s">
        <v>9660</v>
      </c>
      <c r="K450" t="s">
        <v>5208</v>
      </c>
      <c r="L450" t="s">
        <v>9661</v>
      </c>
      <c r="M450" t="s">
        <v>9637</v>
      </c>
      <c r="N450" t="s">
        <v>23</v>
      </c>
      <c r="O450" t="s">
        <v>48</v>
      </c>
      <c r="P450" t="s">
        <v>49</v>
      </c>
      <c r="Q450" t="s">
        <v>50</v>
      </c>
      <c r="R450" t="s">
        <v>24</v>
      </c>
      <c r="S450" t="s">
        <v>23</v>
      </c>
      <c r="T450" t="s">
        <v>9637</v>
      </c>
    </row>
    <row r="451" spans="1:20" x14ac:dyDescent="0.25">
      <c r="A451" t="s">
        <v>44</v>
      </c>
      <c r="B451" t="s">
        <v>45</v>
      </c>
      <c r="C451">
        <v>66.666666666666671</v>
      </c>
      <c r="D451">
        <v>3</v>
      </c>
      <c r="E451" t="s">
        <v>9662</v>
      </c>
      <c r="F451">
        <v>100</v>
      </c>
      <c r="G451">
        <v>0</v>
      </c>
      <c r="H451" t="s">
        <v>22</v>
      </c>
      <c r="I451" t="s">
        <v>9663</v>
      </c>
      <c r="J451" t="s">
        <v>317</v>
      </c>
      <c r="K451" t="s">
        <v>23</v>
      </c>
      <c r="L451" t="s">
        <v>24</v>
      </c>
      <c r="M451" t="s">
        <v>9664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23</v>
      </c>
      <c r="T451" t="s">
        <v>9664</v>
      </c>
    </row>
    <row r="452" spans="1:20" x14ac:dyDescent="0.25">
      <c r="A452" t="s">
        <v>30</v>
      </c>
      <c r="B452" t="s">
        <v>31</v>
      </c>
      <c r="C452">
        <v>60</v>
      </c>
      <c r="D452">
        <v>3</v>
      </c>
      <c r="E452" t="s">
        <v>9665</v>
      </c>
      <c r="F452">
        <v>84.33</v>
      </c>
      <c r="G452">
        <v>0</v>
      </c>
      <c r="H452" t="s">
        <v>47</v>
      </c>
      <c r="I452" t="s">
        <v>9666</v>
      </c>
      <c r="J452" t="s">
        <v>9667</v>
      </c>
      <c r="K452" t="s">
        <v>6870</v>
      </c>
      <c r="L452" t="s">
        <v>9668</v>
      </c>
      <c r="M452" t="s">
        <v>9669</v>
      </c>
      <c r="N452" t="s">
        <v>23</v>
      </c>
      <c r="O452" t="s">
        <v>48</v>
      </c>
      <c r="P452" t="s">
        <v>49</v>
      </c>
      <c r="Q452" t="s">
        <v>50</v>
      </c>
      <c r="R452" t="s">
        <v>24</v>
      </c>
      <c r="S452" t="s">
        <v>9670</v>
      </c>
      <c r="T452" t="s">
        <v>9669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9671</v>
      </c>
      <c r="F453">
        <v>100</v>
      </c>
      <c r="G453">
        <v>0</v>
      </c>
      <c r="H453" t="s">
        <v>1219</v>
      </c>
      <c r="I453" t="s">
        <v>9672</v>
      </c>
      <c r="J453" t="s">
        <v>331</v>
      </c>
      <c r="K453" t="s">
        <v>23</v>
      </c>
      <c r="L453" t="s">
        <v>24</v>
      </c>
      <c r="M453" t="s">
        <v>9673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9673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9671</v>
      </c>
      <c r="F454">
        <v>100</v>
      </c>
      <c r="G454">
        <v>0</v>
      </c>
      <c r="H454" t="s">
        <v>1219</v>
      </c>
      <c r="I454" t="s">
        <v>9672</v>
      </c>
      <c r="J454" t="s">
        <v>331</v>
      </c>
      <c r="K454" t="s">
        <v>23</v>
      </c>
      <c r="L454" t="s">
        <v>24</v>
      </c>
      <c r="M454" t="s">
        <v>9673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9673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9671</v>
      </c>
      <c r="F455">
        <v>100</v>
      </c>
      <c r="G455">
        <v>0</v>
      </c>
      <c r="H455" t="s">
        <v>1219</v>
      </c>
      <c r="I455" t="s">
        <v>9672</v>
      </c>
      <c r="J455" t="s">
        <v>331</v>
      </c>
      <c r="K455" t="s">
        <v>23</v>
      </c>
      <c r="L455" t="s">
        <v>24</v>
      </c>
      <c r="M455" t="s">
        <v>9673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9673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9674</v>
      </c>
      <c r="F456">
        <v>135</v>
      </c>
      <c r="G456">
        <v>35</v>
      </c>
      <c r="H456" t="s">
        <v>1219</v>
      </c>
      <c r="I456" t="s">
        <v>9675</v>
      </c>
      <c r="J456" t="s">
        <v>311</v>
      </c>
      <c r="K456" t="s">
        <v>23</v>
      </c>
      <c r="L456" t="s">
        <v>24</v>
      </c>
      <c r="M456" t="s">
        <v>9632</v>
      </c>
      <c r="N456" t="s">
        <v>23</v>
      </c>
      <c r="O456" t="s">
        <v>307</v>
      </c>
      <c r="P456" t="s">
        <v>26</v>
      </c>
      <c r="Q456" t="s">
        <v>27</v>
      </c>
      <c r="R456" t="s">
        <v>24</v>
      </c>
      <c r="S456" t="s">
        <v>23</v>
      </c>
      <c r="T456" t="s">
        <v>9676</v>
      </c>
    </row>
    <row r="457" spans="1:20" x14ac:dyDescent="0.25">
      <c r="A457" t="s">
        <v>28</v>
      </c>
      <c r="B457" t="s">
        <v>29</v>
      </c>
      <c r="C457">
        <v>50</v>
      </c>
      <c r="D457">
        <v>1</v>
      </c>
      <c r="E457" t="s">
        <v>9674</v>
      </c>
      <c r="F457">
        <v>135</v>
      </c>
      <c r="G457">
        <v>35</v>
      </c>
      <c r="H457" t="s">
        <v>1219</v>
      </c>
      <c r="I457" t="s">
        <v>9675</v>
      </c>
      <c r="J457" t="s">
        <v>311</v>
      </c>
      <c r="K457" t="s">
        <v>23</v>
      </c>
      <c r="L457" t="s">
        <v>24</v>
      </c>
      <c r="M457" t="s">
        <v>9632</v>
      </c>
      <c r="N457" t="s">
        <v>23</v>
      </c>
      <c r="O457" t="s">
        <v>307</v>
      </c>
      <c r="P457" t="s">
        <v>26</v>
      </c>
      <c r="Q457" t="s">
        <v>27</v>
      </c>
      <c r="R457" t="s">
        <v>24</v>
      </c>
      <c r="S457" t="s">
        <v>23</v>
      </c>
      <c r="T457" t="s">
        <v>9676</v>
      </c>
    </row>
    <row r="458" spans="1:20" x14ac:dyDescent="0.25">
      <c r="A458" t="s">
        <v>30</v>
      </c>
      <c r="B458" t="s">
        <v>31</v>
      </c>
      <c r="C458">
        <v>50</v>
      </c>
      <c r="D458">
        <v>1</v>
      </c>
      <c r="E458" t="s">
        <v>9674</v>
      </c>
      <c r="F458">
        <v>135</v>
      </c>
      <c r="G458">
        <v>35</v>
      </c>
      <c r="H458" t="s">
        <v>1219</v>
      </c>
      <c r="I458" t="s">
        <v>9675</v>
      </c>
      <c r="J458" t="s">
        <v>311</v>
      </c>
      <c r="K458" t="s">
        <v>23</v>
      </c>
      <c r="L458" t="s">
        <v>24</v>
      </c>
      <c r="M458" t="s">
        <v>9632</v>
      </c>
      <c r="N458" t="s">
        <v>23</v>
      </c>
      <c r="O458" t="s">
        <v>307</v>
      </c>
      <c r="P458" t="s">
        <v>26</v>
      </c>
      <c r="Q458" t="s">
        <v>27</v>
      </c>
      <c r="R458" t="s">
        <v>24</v>
      </c>
      <c r="S458" t="s">
        <v>23</v>
      </c>
      <c r="T458" t="s">
        <v>9676</v>
      </c>
    </row>
    <row r="459" spans="1:20" x14ac:dyDescent="0.25">
      <c r="A459" t="s">
        <v>30</v>
      </c>
      <c r="B459" t="s">
        <v>1254</v>
      </c>
      <c r="C459">
        <v>38.78</v>
      </c>
      <c r="D459">
        <v>1</v>
      </c>
      <c r="E459" t="s">
        <v>9677</v>
      </c>
      <c r="F459">
        <v>186.52</v>
      </c>
      <c r="G459">
        <v>26</v>
      </c>
      <c r="H459" t="s">
        <v>47</v>
      </c>
      <c r="I459" t="s">
        <v>9678</v>
      </c>
      <c r="J459" t="s">
        <v>9679</v>
      </c>
      <c r="K459" t="s">
        <v>5753</v>
      </c>
      <c r="L459" t="s">
        <v>9680</v>
      </c>
      <c r="M459" t="s">
        <v>9676</v>
      </c>
      <c r="N459" t="s">
        <v>23</v>
      </c>
      <c r="O459" t="s">
        <v>48</v>
      </c>
      <c r="P459" t="s">
        <v>49</v>
      </c>
      <c r="Q459" t="s">
        <v>50</v>
      </c>
      <c r="R459" t="s">
        <v>24</v>
      </c>
      <c r="S459" t="s">
        <v>23</v>
      </c>
      <c r="T459" t="s">
        <v>9632</v>
      </c>
    </row>
    <row r="460" spans="1:20" x14ac:dyDescent="0.25">
      <c r="A460" t="s">
        <v>46</v>
      </c>
      <c r="B460" t="s">
        <v>1239</v>
      </c>
      <c r="C460">
        <v>60.87</v>
      </c>
      <c r="D460">
        <v>2</v>
      </c>
      <c r="E460" t="s">
        <v>9677</v>
      </c>
      <c r="F460">
        <v>186.52</v>
      </c>
      <c r="G460">
        <v>26</v>
      </c>
      <c r="H460" t="s">
        <v>47</v>
      </c>
      <c r="I460" t="s">
        <v>9678</v>
      </c>
      <c r="J460" t="s">
        <v>9679</v>
      </c>
      <c r="K460" t="s">
        <v>5753</v>
      </c>
      <c r="L460" t="s">
        <v>9680</v>
      </c>
      <c r="M460" t="s">
        <v>9676</v>
      </c>
      <c r="N460" t="s">
        <v>23</v>
      </c>
      <c r="O460" t="s">
        <v>48</v>
      </c>
      <c r="P460" t="s">
        <v>49</v>
      </c>
      <c r="Q460" t="s">
        <v>50</v>
      </c>
      <c r="R460" t="s">
        <v>24</v>
      </c>
      <c r="S460" t="s">
        <v>23</v>
      </c>
      <c r="T460" t="s">
        <v>9632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9681</v>
      </c>
      <c r="F461">
        <v>100</v>
      </c>
      <c r="G461">
        <v>0</v>
      </c>
      <c r="H461" t="s">
        <v>1219</v>
      </c>
      <c r="I461" t="s">
        <v>9682</v>
      </c>
      <c r="J461" t="s">
        <v>1234</v>
      </c>
      <c r="K461" t="s">
        <v>23</v>
      </c>
      <c r="L461" t="s">
        <v>24</v>
      </c>
      <c r="M461" t="s">
        <v>9683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9683</v>
      </c>
    </row>
    <row r="462" spans="1:20" x14ac:dyDescent="0.25">
      <c r="A462" t="s">
        <v>28</v>
      </c>
      <c r="B462" t="s">
        <v>29</v>
      </c>
      <c r="C462">
        <v>50</v>
      </c>
      <c r="D462">
        <v>1</v>
      </c>
      <c r="E462" t="s">
        <v>9681</v>
      </c>
      <c r="F462">
        <v>100</v>
      </c>
      <c r="G462">
        <v>0</v>
      </c>
      <c r="H462" t="s">
        <v>1219</v>
      </c>
      <c r="I462" t="s">
        <v>9682</v>
      </c>
      <c r="J462" t="s">
        <v>1234</v>
      </c>
      <c r="K462" t="s">
        <v>23</v>
      </c>
      <c r="L462" t="s">
        <v>24</v>
      </c>
      <c r="M462" t="s">
        <v>9683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9683</v>
      </c>
    </row>
    <row r="463" spans="1:20" x14ac:dyDescent="0.25">
      <c r="A463" t="s">
        <v>30</v>
      </c>
      <c r="B463" t="s">
        <v>31</v>
      </c>
      <c r="C463">
        <v>50</v>
      </c>
      <c r="D463">
        <v>1</v>
      </c>
      <c r="E463" t="s">
        <v>9681</v>
      </c>
      <c r="F463">
        <v>100</v>
      </c>
      <c r="G463">
        <v>0</v>
      </c>
      <c r="H463" t="s">
        <v>1219</v>
      </c>
      <c r="I463" t="s">
        <v>9682</v>
      </c>
      <c r="J463" t="s">
        <v>1234</v>
      </c>
      <c r="K463" t="s">
        <v>23</v>
      </c>
      <c r="L463" t="s">
        <v>24</v>
      </c>
      <c r="M463" t="s">
        <v>9683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9683</v>
      </c>
    </row>
    <row r="464" spans="1:20" x14ac:dyDescent="0.25">
      <c r="A464" t="s">
        <v>186</v>
      </c>
      <c r="B464" t="s">
        <v>187</v>
      </c>
      <c r="C464">
        <v>33.333333333333336</v>
      </c>
      <c r="D464">
        <v>3</v>
      </c>
      <c r="E464" t="s">
        <v>9684</v>
      </c>
      <c r="F464">
        <v>484</v>
      </c>
      <c r="G464">
        <v>0</v>
      </c>
      <c r="H464" t="s">
        <v>1219</v>
      </c>
      <c r="I464" t="s">
        <v>9685</v>
      </c>
      <c r="J464" t="s">
        <v>1236</v>
      </c>
      <c r="K464" t="s">
        <v>23</v>
      </c>
      <c r="L464" t="s">
        <v>24</v>
      </c>
      <c r="M464" t="s">
        <v>9686</v>
      </c>
      <c r="N464" t="s">
        <v>23</v>
      </c>
      <c r="O464" t="s">
        <v>58</v>
      </c>
      <c r="P464" t="s">
        <v>26</v>
      </c>
      <c r="Q464" t="s">
        <v>33</v>
      </c>
      <c r="R464" t="s">
        <v>24</v>
      </c>
      <c r="S464" t="s">
        <v>23</v>
      </c>
      <c r="T464" t="s">
        <v>9687</v>
      </c>
    </row>
    <row r="465" spans="1:20" x14ac:dyDescent="0.25">
      <c r="A465" t="s">
        <v>44</v>
      </c>
      <c r="B465" t="s">
        <v>45</v>
      </c>
      <c r="C465">
        <v>66.666666666666671</v>
      </c>
      <c r="D465">
        <v>6</v>
      </c>
      <c r="E465" t="s">
        <v>9684</v>
      </c>
      <c r="F465">
        <v>484</v>
      </c>
      <c r="G465">
        <v>0</v>
      </c>
      <c r="H465" t="s">
        <v>1219</v>
      </c>
      <c r="I465" t="s">
        <v>9685</v>
      </c>
      <c r="J465" t="s">
        <v>1236</v>
      </c>
      <c r="K465" t="s">
        <v>23</v>
      </c>
      <c r="L465" t="s">
        <v>24</v>
      </c>
      <c r="M465" t="s">
        <v>9686</v>
      </c>
      <c r="N465" t="s">
        <v>23</v>
      </c>
      <c r="O465" t="s">
        <v>58</v>
      </c>
      <c r="P465" t="s">
        <v>26</v>
      </c>
      <c r="Q465" t="s">
        <v>33</v>
      </c>
      <c r="R465" t="s">
        <v>24</v>
      </c>
      <c r="S465" t="s">
        <v>23</v>
      </c>
      <c r="T465" t="s">
        <v>9687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9684</v>
      </c>
      <c r="F466">
        <v>484</v>
      </c>
      <c r="G466">
        <v>0</v>
      </c>
      <c r="H466" t="s">
        <v>1219</v>
      </c>
      <c r="I466" t="s">
        <v>9685</v>
      </c>
      <c r="J466" t="s">
        <v>1236</v>
      </c>
      <c r="K466" t="s">
        <v>23</v>
      </c>
      <c r="L466" t="s">
        <v>24</v>
      </c>
      <c r="M466" t="s">
        <v>9686</v>
      </c>
      <c r="N466" t="s">
        <v>23</v>
      </c>
      <c r="O466" t="s">
        <v>58</v>
      </c>
      <c r="P466" t="s">
        <v>26</v>
      </c>
      <c r="Q466" t="s">
        <v>33</v>
      </c>
      <c r="R466" t="s">
        <v>24</v>
      </c>
      <c r="S466" t="s">
        <v>23</v>
      </c>
      <c r="T466" t="s">
        <v>9687</v>
      </c>
    </row>
    <row r="467" spans="1:20" x14ac:dyDescent="0.25">
      <c r="A467" t="s">
        <v>28</v>
      </c>
      <c r="B467" t="s">
        <v>29</v>
      </c>
      <c r="C467">
        <v>50</v>
      </c>
      <c r="D467">
        <v>1</v>
      </c>
      <c r="E467" t="s">
        <v>9684</v>
      </c>
      <c r="F467">
        <v>484</v>
      </c>
      <c r="G467">
        <v>0</v>
      </c>
      <c r="H467" t="s">
        <v>1219</v>
      </c>
      <c r="I467" t="s">
        <v>9685</v>
      </c>
      <c r="J467" t="s">
        <v>1236</v>
      </c>
      <c r="K467" t="s">
        <v>23</v>
      </c>
      <c r="L467" t="s">
        <v>24</v>
      </c>
      <c r="M467" t="s">
        <v>9686</v>
      </c>
      <c r="N467" t="s">
        <v>23</v>
      </c>
      <c r="O467" t="s">
        <v>58</v>
      </c>
      <c r="P467" t="s">
        <v>26</v>
      </c>
      <c r="Q467" t="s">
        <v>33</v>
      </c>
      <c r="R467" t="s">
        <v>24</v>
      </c>
      <c r="S467" t="s">
        <v>23</v>
      </c>
      <c r="T467" t="s">
        <v>9687</v>
      </c>
    </row>
    <row r="468" spans="1:20" x14ac:dyDescent="0.25">
      <c r="A468" t="s">
        <v>30</v>
      </c>
      <c r="B468" t="s">
        <v>31</v>
      </c>
      <c r="C468">
        <v>50</v>
      </c>
      <c r="D468">
        <v>1</v>
      </c>
      <c r="E468" t="s">
        <v>9684</v>
      </c>
      <c r="F468">
        <v>484</v>
      </c>
      <c r="G468">
        <v>0</v>
      </c>
      <c r="H468" t="s">
        <v>1219</v>
      </c>
      <c r="I468" t="s">
        <v>9685</v>
      </c>
      <c r="J468" t="s">
        <v>1236</v>
      </c>
      <c r="K468" t="s">
        <v>23</v>
      </c>
      <c r="L468" t="s">
        <v>24</v>
      </c>
      <c r="M468" t="s">
        <v>9686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23</v>
      </c>
      <c r="T468" t="s">
        <v>9687</v>
      </c>
    </row>
    <row r="469" spans="1:20" x14ac:dyDescent="0.25">
      <c r="A469" t="s">
        <v>113</v>
      </c>
      <c r="B469" t="s">
        <v>1264</v>
      </c>
      <c r="C469">
        <v>65</v>
      </c>
      <c r="D469">
        <v>2</v>
      </c>
      <c r="E469" t="s">
        <v>9684</v>
      </c>
      <c r="F469">
        <v>484</v>
      </c>
      <c r="G469">
        <v>0</v>
      </c>
      <c r="H469" t="s">
        <v>1219</v>
      </c>
      <c r="I469" t="s">
        <v>9685</v>
      </c>
      <c r="J469" t="s">
        <v>1236</v>
      </c>
      <c r="K469" t="s">
        <v>23</v>
      </c>
      <c r="L469" t="s">
        <v>24</v>
      </c>
      <c r="M469" t="s">
        <v>9686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23</v>
      </c>
      <c r="T469" t="s">
        <v>9687</v>
      </c>
    </row>
    <row r="470" spans="1:20" x14ac:dyDescent="0.25">
      <c r="A470" t="s">
        <v>46</v>
      </c>
      <c r="B470" t="s">
        <v>56</v>
      </c>
      <c r="C470">
        <v>66.333333333333329</v>
      </c>
      <c r="D470">
        <v>6</v>
      </c>
      <c r="E470" t="s">
        <v>9688</v>
      </c>
      <c r="F470">
        <v>465</v>
      </c>
      <c r="G470">
        <v>0</v>
      </c>
      <c r="H470" t="s">
        <v>47</v>
      </c>
      <c r="I470" t="s">
        <v>3493</v>
      </c>
      <c r="J470" t="s">
        <v>3494</v>
      </c>
      <c r="K470" t="s">
        <v>3495</v>
      </c>
      <c r="L470" t="s">
        <v>3496</v>
      </c>
      <c r="M470" t="s">
        <v>9689</v>
      </c>
      <c r="N470" t="s">
        <v>23</v>
      </c>
      <c r="O470" t="s">
        <v>53</v>
      </c>
      <c r="P470" t="s">
        <v>54</v>
      </c>
      <c r="Q470" t="s">
        <v>55</v>
      </c>
      <c r="R470" t="s">
        <v>24</v>
      </c>
      <c r="S470" t="s">
        <v>23</v>
      </c>
      <c r="T470" t="s">
        <v>9690</v>
      </c>
    </row>
    <row r="471" spans="1:20" x14ac:dyDescent="0.25">
      <c r="A471" t="s">
        <v>46</v>
      </c>
      <c r="B471" t="s">
        <v>1239</v>
      </c>
      <c r="C471">
        <v>60.86</v>
      </c>
      <c r="D471">
        <v>1</v>
      </c>
      <c r="E471" t="s">
        <v>9691</v>
      </c>
      <c r="F471">
        <v>408.33</v>
      </c>
      <c r="G471">
        <v>104</v>
      </c>
      <c r="H471" t="s">
        <v>47</v>
      </c>
      <c r="I471" t="s">
        <v>9692</v>
      </c>
      <c r="J471" t="s">
        <v>9693</v>
      </c>
      <c r="K471" t="s">
        <v>9694</v>
      </c>
      <c r="L471" t="s">
        <v>9695</v>
      </c>
      <c r="M471" t="s">
        <v>9690</v>
      </c>
      <c r="N471" t="s">
        <v>23</v>
      </c>
      <c r="O471" t="s">
        <v>48</v>
      </c>
      <c r="P471" t="s">
        <v>49</v>
      </c>
      <c r="Q471" t="s">
        <v>50</v>
      </c>
      <c r="R471" t="s">
        <v>24</v>
      </c>
      <c r="S471" t="s">
        <v>23</v>
      </c>
      <c r="T471" t="s">
        <v>9690</v>
      </c>
    </row>
    <row r="472" spans="1:20" x14ac:dyDescent="0.25">
      <c r="A472" t="s">
        <v>46</v>
      </c>
      <c r="B472" t="s">
        <v>1239</v>
      </c>
      <c r="C472">
        <v>60.86</v>
      </c>
      <c r="D472">
        <v>1</v>
      </c>
      <c r="E472" t="s">
        <v>9691</v>
      </c>
      <c r="F472">
        <v>408.33</v>
      </c>
      <c r="G472">
        <v>104</v>
      </c>
      <c r="H472" t="s">
        <v>47</v>
      </c>
      <c r="I472" t="s">
        <v>9692</v>
      </c>
      <c r="J472" t="s">
        <v>9693</v>
      </c>
      <c r="K472" t="s">
        <v>9694</v>
      </c>
      <c r="L472" t="s">
        <v>9695</v>
      </c>
      <c r="M472" t="s">
        <v>9690</v>
      </c>
      <c r="N472" t="s">
        <v>23</v>
      </c>
      <c r="O472" t="s">
        <v>48</v>
      </c>
      <c r="P472" t="s">
        <v>49</v>
      </c>
      <c r="Q472" t="s">
        <v>50</v>
      </c>
      <c r="R472" t="s">
        <v>24</v>
      </c>
      <c r="S472" t="s">
        <v>23</v>
      </c>
      <c r="T472" t="s">
        <v>9690</v>
      </c>
    </row>
    <row r="473" spans="1:20" x14ac:dyDescent="0.25">
      <c r="A473" t="s">
        <v>46</v>
      </c>
      <c r="B473" t="s">
        <v>1239</v>
      </c>
      <c r="C473">
        <v>60.87</v>
      </c>
      <c r="D473">
        <v>3</v>
      </c>
      <c r="E473" t="s">
        <v>9691</v>
      </c>
      <c r="F473">
        <v>408.33</v>
      </c>
      <c r="G473">
        <v>104</v>
      </c>
      <c r="H473" t="s">
        <v>47</v>
      </c>
      <c r="I473" t="s">
        <v>9692</v>
      </c>
      <c r="J473" t="s">
        <v>9693</v>
      </c>
      <c r="K473" t="s">
        <v>9694</v>
      </c>
      <c r="L473" t="s">
        <v>9695</v>
      </c>
      <c r="M473" t="s">
        <v>9690</v>
      </c>
      <c r="N473" t="s">
        <v>23</v>
      </c>
      <c r="O473" t="s">
        <v>48</v>
      </c>
      <c r="P473" t="s">
        <v>49</v>
      </c>
      <c r="Q473" t="s">
        <v>50</v>
      </c>
      <c r="R473" t="s">
        <v>24</v>
      </c>
      <c r="S473" t="s">
        <v>23</v>
      </c>
      <c r="T473" t="s">
        <v>9690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9696</v>
      </c>
      <c r="F474">
        <v>94</v>
      </c>
      <c r="G474">
        <v>0</v>
      </c>
      <c r="H474" t="s">
        <v>1219</v>
      </c>
      <c r="I474" t="s">
        <v>9697</v>
      </c>
      <c r="J474" t="s">
        <v>310</v>
      </c>
      <c r="K474" t="s">
        <v>23</v>
      </c>
      <c r="L474" t="s">
        <v>24</v>
      </c>
      <c r="M474" t="s">
        <v>9698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9698</v>
      </c>
    </row>
    <row r="475" spans="1:20" x14ac:dyDescent="0.25">
      <c r="A475" t="s">
        <v>28</v>
      </c>
      <c r="B475" t="s">
        <v>29</v>
      </c>
      <c r="C475">
        <v>50</v>
      </c>
      <c r="D475">
        <v>1</v>
      </c>
      <c r="E475" t="s">
        <v>9696</v>
      </c>
      <c r="F475">
        <v>94</v>
      </c>
      <c r="G475">
        <v>0</v>
      </c>
      <c r="H475" t="s">
        <v>1219</v>
      </c>
      <c r="I475" t="s">
        <v>9697</v>
      </c>
      <c r="J475" t="s">
        <v>310</v>
      </c>
      <c r="K475" t="s">
        <v>23</v>
      </c>
      <c r="L475" t="s">
        <v>24</v>
      </c>
      <c r="M475" t="s">
        <v>9698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9698</v>
      </c>
    </row>
    <row r="476" spans="1:20" x14ac:dyDescent="0.25">
      <c r="A476" t="s">
        <v>30</v>
      </c>
      <c r="B476" t="s">
        <v>31</v>
      </c>
      <c r="C476">
        <v>50</v>
      </c>
      <c r="D476">
        <v>1</v>
      </c>
      <c r="E476" t="s">
        <v>9696</v>
      </c>
      <c r="F476">
        <v>94</v>
      </c>
      <c r="G476">
        <v>0</v>
      </c>
      <c r="H476" t="s">
        <v>1219</v>
      </c>
      <c r="I476" t="s">
        <v>9697</v>
      </c>
      <c r="J476" t="s">
        <v>310</v>
      </c>
      <c r="K476" t="s">
        <v>23</v>
      </c>
      <c r="L476" t="s">
        <v>24</v>
      </c>
      <c r="M476" t="s">
        <v>9698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9698</v>
      </c>
    </row>
    <row r="477" spans="1:20" x14ac:dyDescent="0.25">
      <c r="A477" t="s">
        <v>20</v>
      </c>
      <c r="B477" t="s">
        <v>21</v>
      </c>
      <c r="C477">
        <v>50</v>
      </c>
      <c r="D477">
        <v>1</v>
      </c>
      <c r="E477" t="s">
        <v>9699</v>
      </c>
      <c r="F477">
        <v>200</v>
      </c>
      <c r="G477">
        <v>0</v>
      </c>
      <c r="H477" t="s">
        <v>1219</v>
      </c>
      <c r="I477" t="s">
        <v>9700</v>
      </c>
      <c r="J477" t="s">
        <v>1236</v>
      </c>
      <c r="K477" t="s">
        <v>23</v>
      </c>
      <c r="L477" t="s">
        <v>24</v>
      </c>
      <c r="M477" t="s">
        <v>9698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23</v>
      </c>
      <c r="T477" t="s">
        <v>9698</v>
      </c>
    </row>
    <row r="478" spans="1:20" x14ac:dyDescent="0.25">
      <c r="A478" t="s">
        <v>28</v>
      </c>
      <c r="B478" t="s">
        <v>29</v>
      </c>
      <c r="C478">
        <v>50</v>
      </c>
      <c r="D478">
        <v>1</v>
      </c>
      <c r="E478" t="s">
        <v>9699</v>
      </c>
      <c r="F478">
        <v>200</v>
      </c>
      <c r="G478">
        <v>0</v>
      </c>
      <c r="H478" t="s">
        <v>1219</v>
      </c>
      <c r="I478" t="s">
        <v>9700</v>
      </c>
      <c r="J478" t="s">
        <v>1236</v>
      </c>
      <c r="K478" t="s">
        <v>23</v>
      </c>
      <c r="L478" t="s">
        <v>24</v>
      </c>
      <c r="M478" t="s">
        <v>9698</v>
      </c>
      <c r="N478" t="s">
        <v>23</v>
      </c>
      <c r="O478" t="s">
        <v>25</v>
      </c>
      <c r="P478" t="s">
        <v>26</v>
      </c>
      <c r="Q478" t="s">
        <v>27</v>
      </c>
      <c r="R478" t="s">
        <v>24</v>
      </c>
      <c r="S478" t="s">
        <v>23</v>
      </c>
      <c r="T478" t="s">
        <v>9698</v>
      </c>
    </row>
    <row r="479" spans="1:20" x14ac:dyDescent="0.25">
      <c r="A479" t="s">
        <v>30</v>
      </c>
      <c r="B479" t="s">
        <v>31</v>
      </c>
      <c r="C479">
        <v>50</v>
      </c>
      <c r="D479">
        <v>1</v>
      </c>
      <c r="E479" t="s">
        <v>9699</v>
      </c>
      <c r="F479">
        <v>200</v>
      </c>
      <c r="G479">
        <v>0</v>
      </c>
      <c r="H479" t="s">
        <v>1219</v>
      </c>
      <c r="I479" t="s">
        <v>9700</v>
      </c>
      <c r="J479" t="s">
        <v>1236</v>
      </c>
      <c r="K479" t="s">
        <v>23</v>
      </c>
      <c r="L479" t="s">
        <v>24</v>
      </c>
      <c r="M479" t="s">
        <v>9698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23</v>
      </c>
      <c r="T479" t="s">
        <v>9698</v>
      </c>
    </row>
    <row r="480" spans="1:20" x14ac:dyDescent="0.25">
      <c r="A480" t="s">
        <v>28</v>
      </c>
      <c r="B480" t="s">
        <v>29</v>
      </c>
      <c r="C480">
        <v>33.333333333333336</v>
      </c>
      <c r="D480">
        <v>3</v>
      </c>
      <c r="E480" t="s">
        <v>9699</v>
      </c>
      <c r="F480">
        <v>200</v>
      </c>
      <c r="G480">
        <v>0</v>
      </c>
      <c r="H480" t="s">
        <v>1219</v>
      </c>
      <c r="I480" t="s">
        <v>9700</v>
      </c>
      <c r="J480" t="s">
        <v>1236</v>
      </c>
      <c r="K480" t="s">
        <v>23</v>
      </c>
      <c r="L480" t="s">
        <v>24</v>
      </c>
      <c r="M480" t="s">
        <v>9698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23</v>
      </c>
      <c r="T480" t="s">
        <v>9698</v>
      </c>
    </row>
    <row r="481" spans="1:20" x14ac:dyDescent="0.25">
      <c r="A481" t="s">
        <v>46</v>
      </c>
      <c r="B481" t="s">
        <v>56</v>
      </c>
      <c r="C481">
        <v>66.333333333333329</v>
      </c>
      <c r="D481">
        <v>3</v>
      </c>
      <c r="E481" t="s">
        <v>9701</v>
      </c>
      <c r="F481">
        <v>237</v>
      </c>
      <c r="G481">
        <v>0</v>
      </c>
      <c r="H481" t="s">
        <v>47</v>
      </c>
      <c r="I481" t="s">
        <v>3493</v>
      </c>
      <c r="J481" t="s">
        <v>3494</v>
      </c>
      <c r="K481" t="s">
        <v>3495</v>
      </c>
      <c r="L481" t="s">
        <v>3496</v>
      </c>
      <c r="M481" t="s">
        <v>9479</v>
      </c>
      <c r="N481" t="s">
        <v>23</v>
      </c>
      <c r="O481" t="s">
        <v>53</v>
      </c>
      <c r="P481" t="s">
        <v>54</v>
      </c>
      <c r="Q481" t="s">
        <v>55</v>
      </c>
      <c r="R481" t="s">
        <v>24</v>
      </c>
      <c r="S481" t="s">
        <v>23</v>
      </c>
      <c r="T481" t="s">
        <v>9702</v>
      </c>
    </row>
    <row r="482" spans="1:20" x14ac:dyDescent="0.25">
      <c r="A482" t="s">
        <v>20</v>
      </c>
      <c r="B482" t="s">
        <v>21</v>
      </c>
      <c r="C482">
        <v>50</v>
      </c>
      <c r="D482">
        <v>1</v>
      </c>
      <c r="E482" t="s">
        <v>9703</v>
      </c>
      <c r="F482">
        <v>94</v>
      </c>
      <c r="G482">
        <v>0</v>
      </c>
      <c r="H482" t="s">
        <v>1219</v>
      </c>
      <c r="I482" t="s">
        <v>9704</v>
      </c>
      <c r="J482" t="s">
        <v>339</v>
      </c>
      <c r="K482" t="s">
        <v>23</v>
      </c>
      <c r="L482" t="s">
        <v>24</v>
      </c>
      <c r="M482" t="s">
        <v>9702</v>
      </c>
      <c r="N482" t="s">
        <v>23</v>
      </c>
      <c r="O482" t="s">
        <v>25</v>
      </c>
      <c r="P482" t="s">
        <v>26</v>
      </c>
      <c r="Q482" t="s">
        <v>27</v>
      </c>
      <c r="R482" t="s">
        <v>24</v>
      </c>
      <c r="S482" t="s">
        <v>23</v>
      </c>
      <c r="T482" t="s">
        <v>9702</v>
      </c>
    </row>
    <row r="483" spans="1:20" x14ac:dyDescent="0.25">
      <c r="A483" t="s">
        <v>28</v>
      </c>
      <c r="B483" t="s">
        <v>29</v>
      </c>
      <c r="C483">
        <v>50</v>
      </c>
      <c r="D483">
        <v>1</v>
      </c>
      <c r="E483" t="s">
        <v>9703</v>
      </c>
      <c r="F483">
        <v>94</v>
      </c>
      <c r="G483">
        <v>0</v>
      </c>
      <c r="H483" t="s">
        <v>1219</v>
      </c>
      <c r="I483" t="s">
        <v>9704</v>
      </c>
      <c r="J483" t="s">
        <v>339</v>
      </c>
      <c r="K483" t="s">
        <v>23</v>
      </c>
      <c r="L483" t="s">
        <v>24</v>
      </c>
      <c r="M483" t="s">
        <v>9702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9702</v>
      </c>
    </row>
    <row r="484" spans="1:20" x14ac:dyDescent="0.25">
      <c r="A484" t="s">
        <v>30</v>
      </c>
      <c r="B484" t="s">
        <v>31</v>
      </c>
      <c r="C484">
        <v>50</v>
      </c>
      <c r="D484">
        <v>1</v>
      </c>
      <c r="E484" t="s">
        <v>9703</v>
      </c>
      <c r="F484">
        <v>94</v>
      </c>
      <c r="G484">
        <v>0</v>
      </c>
      <c r="H484" t="s">
        <v>1219</v>
      </c>
      <c r="I484" t="s">
        <v>9704</v>
      </c>
      <c r="J484" t="s">
        <v>339</v>
      </c>
      <c r="K484" t="s">
        <v>23</v>
      </c>
      <c r="L484" t="s">
        <v>24</v>
      </c>
      <c r="M484" t="s">
        <v>9702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9702</v>
      </c>
    </row>
    <row r="485" spans="1:20" x14ac:dyDescent="0.25">
      <c r="A485" t="s">
        <v>20</v>
      </c>
      <c r="B485" t="s">
        <v>21</v>
      </c>
      <c r="C485">
        <v>50</v>
      </c>
      <c r="D485">
        <v>1</v>
      </c>
      <c r="E485" t="s">
        <v>9705</v>
      </c>
      <c r="F485">
        <v>123</v>
      </c>
      <c r="G485">
        <v>29</v>
      </c>
      <c r="H485" t="s">
        <v>1219</v>
      </c>
      <c r="I485" t="s">
        <v>9706</v>
      </c>
      <c r="J485" t="s">
        <v>342</v>
      </c>
      <c r="K485" t="s">
        <v>23</v>
      </c>
      <c r="L485" t="s">
        <v>24</v>
      </c>
      <c r="M485" t="s">
        <v>9707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9707</v>
      </c>
    </row>
    <row r="486" spans="1:20" x14ac:dyDescent="0.25">
      <c r="A486" t="s">
        <v>28</v>
      </c>
      <c r="B486" t="s">
        <v>29</v>
      </c>
      <c r="C486">
        <v>50</v>
      </c>
      <c r="D486">
        <v>1</v>
      </c>
      <c r="E486" t="s">
        <v>9705</v>
      </c>
      <c r="F486">
        <v>123</v>
      </c>
      <c r="G486">
        <v>29</v>
      </c>
      <c r="H486" t="s">
        <v>1219</v>
      </c>
      <c r="I486" t="s">
        <v>9706</v>
      </c>
      <c r="J486" t="s">
        <v>342</v>
      </c>
      <c r="K486" t="s">
        <v>23</v>
      </c>
      <c r="L486" t="s">
        <v>24</v>
      </c>
      <c r="M486" t="s">
        <v>9707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9707</v>
      </c>
    </row>
    <row r="487" spans="1:20" x14ac:dyDescent="0.25">
      <c r="A487" t="s">
        <v>30</v>
      </c>
      <c r="B487" t="s">
        <v>31</v>
      </c>
      <c r="C487">
        <v>50</v>
      </c>
      <c r="D487">
        <v>1</v>
      </c>
      <c r="E487" t="s">
        <v>9705</v>
      </c>
      <c r="F487">
        <v>123</v>
      </c>
      <c r="G487">
        <v>29</v>
      </c>
      <c r="H487" t="s">
        <v>1219</v>
      </c>
      <c r="I487" t="s">
        <v>9706</v>
      </c>
      <c r="J487" t="s">
        <v>342</v>
      </c>
      <c r="K487" t="s">
        <v>23</v>
      </c>
      <c r="L487" t="s">
        <v>24</v>
      </c>
      <c r="M487" t="s">
        <v>9707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9707</v>
      </c>
    </row>
    <row r="488" spans="1:20" x14ac:dyDescent="0.25">
      <c r="A488" t="s">
        <v>115</v>
      </c>
      <c r="B488" t="s">
        <v>116</v>
      </c>
      <c r="C488">
        <v>45</v>
      </c>
      <c r="D488">
        <v>3</v>
      </c>
      <c r="E488" t="s">
        <v>9708</v>
      </c>
      <c r="F488">
        <v>142</v>
      </c>
      <c r="G488">
        <v>19</v>
      </c>
      <c r="H488" t="s">
        <v>1219</v>
      </c>
      <c r="I488" t="s">
        <v>9709</v>
      </c>
      <c r="J488" t="s">
        <v>1224</v>
      </c>
      <c r="K488" t="s">
        <v>23</v>
      </c>
      <c r="L488" t="s">
        <v>24</v>
      </c>
      <c r="M488" t="s">
        <v>9710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23</v>
      </c>
      <c r="T488" t="s">
        <v>9710</v>
      </c>
    </row>
    <row r="489" spans="1:20" x14ac:dyDescent="0.25">
      <c r="A489" t="s">
        <v>278</v>
      </c>
      <c r="B489" t="s">
        <v>284</v>
      </c>
      <c r="C489">
        <v>139</v>
      </c>
      <c r="D489">
        <v>2</v>
      </c>
      <c r="E489" t="s">
        <v>9711</v>
      </c>
      <c r="F489">
        <v>215</v>
      </c>
      <c r="G489">
        <v>0</v>
      </c>
      <c r="H489" t="s">
        <v>47</v>
      </c>
      <c r="I489" t="s">
        <v>9712</v>
      </c>
      <c r="J489" t="s">
        <v>9713</v>
      </c>
      <c r="K489" t="s">
        <v>5358</v>
      </c>
      <c r="L489" t="s">
        <v>9714</v>
      </c>
      <c r="M489" t="s">
        <v>9715</v>
      </c>
      <c r="N489" t="s">
        <v>1225</v>
      </c>
      <c r="O489" t="s">
        <v>4242</v>
      </c>
      <c r="P489" t="s">
        <v>3979</v>
      </c>
      <c r="Q489" t="s">
        <v>27</v>
      </c>
      <c r="R489" t="s">
        <v>24</v>
      </c>
      <c r="S489" t="s">
        <v>23</v>
      </c>
      <c r="T489" t="s">
        <v>9715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9716</v>
      </c>
      <c r="F490">
        <v>94</v>
      </c>
      <c r="G490">
        <v>0</v>
      </c>
      <c r="H490" t="s">
        <v>1219</v>
      </c>
      <c r="I490" t="s">
        <v>9717</v>
      </c>
      <c r="J490" t="s">
        <v>1244</v>
      </c>
      <c r="K490" t="s">
        <v>23</v>
      </c>
      <c r="L490" t="s">
        <v>24</v>
      </c>
      <c r="M490" t="s">
        <v>9718</v>
      </c>
      <c r="N490" t="s">
        <v>23</v>
      </c>
      <c r="O490" t="s">
        <v>25</v>
      </c>
      <c r="P490" t="s">
        <v>26</v>
      </c>
      <c r="Q490" t="s">
        <v>27</v>
      </c>
      <c r="R490" t="s">
        <v>24</v>
      </c>
      <c r="S490" t="s">
        <v>23</v>
      </c>
      <c r="T490" t="s">
        <v>9719</v>
      </c>
    </row>
    <row r="491" spans="1:20" x14ac:dyDescent="0.25">
      <c r="A491" t="s">
        <v>28</v>
      </c>
      <c r="B491" t="s">
        <v>29</v>
      </c>
      <c r="C491">
        <v>50</v>
      </c>
      <c r="D491">
        <v>1</v>
      </c>
      <c r="E491" t="s">
        <v>9716</v>
      </c>
      <c r="F491">
        <v>94</v>
      </c>
      <c r="G491">
        <v>0</v>
      </c>
      <c r="H491" t="s">
        <v>1219</v>
      </c>
      <c r="I491" t="s">
        <v>9717</v>
      </c>
      <c r="J491" t="s">
        <v>1244</v>
      </c>
      <c r="K491" t="s">
        <v>23</v>
      </c>
      <c r="L491" t="s">
        <v>24</v>
      </c>
      <c r="M491" t="s">
        <v>9718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23</v>
      </c>
      <c r="T491" t="s">
        <v>9719</v>
      </c>
    </row>
    <row r="492" spans="1:20" x14ac:dyDescent="0.25">
      <c r="A492" t="s">
        <v>30</v>
      </c>
      <c r="B492" t="s">
        <v>31</v>
      </c>
      <c r="C492">
        <v>50</v>
      </c>
      <c r="D492">
        <v>1</v>
      </c>
      <c r="E492" t="s">
        <v>9716</v>
      </c>
      <c r="F492">
        <v>94</v>
      </c>
      <c r="G492">
        <v>0</v>
      </c>
      <c r="H492" t="s">
        <v>1219</v>
      </c>
      <c r="I492" t="s">
        <v>9717</v>
      </c>
      <c r="J492" t="s">
        <v>1244</v>
      </c>
      <c r="K492" t="s">
        <v>23</v>
      </c>
      <c r="L492" t="s">
        <v>24</v>
      </c>
      <c r="M492" t="s">
        <v>9718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9719</v>
      </c>
    </row>
    <row r="493" spans="1:20" x14ac:dyDescent="0.25">
      <c r="A493" t="s">
        <v>44</v>
      </c>
      <c r="B493" t="s">
        <v>45</v>
      </c>
      <c r="C493">
        <v>66.666666666666671</v>
      </c>
      <c r="D493">
        <v>12</v>
      </c>
      <c r="E493" t="s">
        <v>9720</v>
      </c>
      <c r="F493">
        <v>400</v>
      </c>
      <c r="G493">
        <v>0</v>
      </c>
      <c r="H493" t="s">
        <v>1219</v>
      </c>
      <c r="I493" t="s">
        <v>9721</v>
      </c>
      <c r="J493" t="s">
        <v>317</v>
      </c>
      <c r="K493" t="s">
        <v>23</v>
      </c>
      <c r="L493" t="s">
        <v>24</v>
      </c>
      <c r="M493" t="s">
        <v>9719</v>
      </c>
      <c r="N493" t="s">
        <v>23</v>
      </c>
      <c r="O493" t="s">
        <v>58</v>
      </c>
      <c r="P493" t="s">
        <v>26</v>
      </c>
      <c r="Q493" t="s">
        <v>33</v>
      </c>
      <c r="R493" t="s">
        <v>24</v>
      </c>
      <c r="S493" t="s">
        <v>23</v>
      </c>
      <c r="T493" t="s">
        <v>9719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9722</v>
      </c>
      <c r="F494">
        <v>123</v>
      </c>
      <c r="G494">
        <v>29</v>
      </c>
      <c r="H494" t="s">
        <v>1219</v>
      </c>
      <c r="I494" t="s">
        <v>9723</v>
      </c>
      <c r="J494" t="s">
        <v>322</v>
      </c>
      <c r="K494" t="s">
        <v>23</v>
      </c>
      <c r="L494" t="s">
        <v>24</v>
      </c>
      <c r="M494" t="s">
        <v>9718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9718</v>
      </c>
    </row>
    <row r="495" spans="1:20" x14ac:dyDescent="0.25">
      <c r="A495" t="s">
        <v>28</v>
      </c>
      <c r="B495" t="s">
        <v>29</v>
      </c>
      <c r="C495">
        <v>50</v>
      </c>
      <c r="D495">
        <v>1</v>
      </c>
      <c r="E495" t="s">
        <v>9722</v>
      </c>
      <c r="F495">
        <v>123</v>
      </c>
      <c r="G495">
        <v>29</v>
      </c>
      <c r="H495" t="s">
        <v>1219</v>
      </c>
      <c r="I495" t="s">
        <v>9723</v>
      </c>
      <c r="J495" t="s">
        <v>322</v>
      </c>
      <c r="K495" t="s">
        <v>23</v>
      </c>
      <c r="L495" t="s">
        <v>24</v>
      </c>
      <c r="M495" t="s">
        <v>9718</v>
      </c>
      <c r="N495" t="s">
        <v>23</v>
      </c>
      <c r="O495" t="s">
        <v>25</v>
      </c>
      <c r="P495" t="s">
        <v>26</v>
      </c>
      <c r="Q495" t="s">
        <v>27</v>
      </c>
      <c r="R495" t="s">
        <v>24</v>
      </c>
      <c r="S495" t="s">
        <v>23</v>
      </c>
      <c r="T495" t="s">
        <v>9718</v>
      </c>
    </row>
    <row r="496" spans="1:20" x14ac:dyDescent="0.25">
      <c r="A496" t="s">
        <v>30</v>
      </c>
      <c r="B496" t="s">
        <v>31</v>
      </c>
      <c r="C496">
        <v>50</v>
      </c>
      <c r="D496">
        <v>1</v>
      </c>
      <c r="E496" t="s">
        <v>9722</v>
      </c>
      <c r="F496">
        <v>123</v>
      </c>
      <c r="G496">
        <v>29</v>
      </c>
      <c r="H496" t="s">
        <v>1219</v>
      </c>
      <c r="I496" t="s">
        <v>9723</v>
      </c>
      <c r="J496" t="s">
        <v>322</v>
      </c>
      <c r="K496" t="s">
        <v>23</v>
      </c>
      <c r="L496" t="s">
        <v>24</v>
      </c>
      <c r="M496" t="s">
        <v>9718</v>
      </c>
      <c r="N496" t="s">
        <v>23</v>
      </c>
      <c r="O496" t="s">
        <v>25</v>
      </c>
      <c r="P496" t="s">
        <v>26</v>
      </c>
      <c r="Q496" t="s">
        <v>27</v>
      </c>
      <c r="R496" t="s">
        <v>24</v>
      </c>
      <c r="S496" t="s">
        <v>23</v>
      </c>
      <c r="T496" t="s">
        <v>9718</v>
      </c>
    </row>
    <row r="497" spans="1:20" x14ac:dyDescent="0.25">
      <c r="A497" t="s">
        <v>46</v>
      </c>
      <c r="B497" t="s">
        <v>1239</v>
      </c>
      <c r="C497">
        <v>50.73</v>
      </c>
      <c r="D497">
        <v>1</v>
      </c>
      <c r="E497" t="s">
        <v>9724</v>
      </c>
      <c r="F497">
        <v>50.73</v>
      </c>
      <c r="G497">
        <v>0</v>
      </c>
      <c r="H497" t="s">
        <v>47</v>
      </c>
      <c r="I497" t="s">
        <v>9725</v>
      </c>
      <c r="J497" t="s">
        <v>9726</v>
      </c>
      <c r="K497" t="s">
        <v>9727</v>
      </c>
      <c r="L497" t="s">
        <v>9728</v>
      </c>
      <c r="M497" t="s">
        <v>9718</v>
      </c>
      <c r="N497" t="s">
        <v>23</v>
      </c>
      <c r="O497" t="s">
        <v>48</v>
      </c>
      <c r="P497" t="s">
        <v>49</v>
      </c>
      <c r="Q497" t="s">
        <v>50</v>
      </c>
      <c r="R497" t="s">
        <v>24</v>
      </c>
      <c r="S497" t="s">
        <v>23</v>
      </c>
      <c r="T497" t="s">
        <v>9718</v>
      </c>
    </row>
    <row r="498" spans="1:20" x14ac:dyDescent="0.25">
      <c r="A498" t="s">
        <v>20</v>
      </c>
      <c r="B498" t="s">
        <v>21</v>
      </c>
      <c r="C498">
        <v>50</v>
      </c>
      <c r="D498">
        <v>2</v>
      </c>
      <c r="E498" t="s">
        <v>9729</v>
      </c>
      <c r="F498">
        <v>200</v>
      </c>
      <c r="G498">
        <v>0</v>
      </c>
      <c r="H498" t="s">
        <v>1219</v>
      </c>
      <c r="I498" t="s">
        <v>9730</v>
      </c>
      <c r="J498" t="s">
        <v>1244</v>
      </c>
      <c r="K498" t="s">
        <v>23</v>
      </c>
      <c r="L498" t="s">
        <v>24</v>
      </c>
      <c r="M498" t="s">
        <v>9731</v>
      </c>
      <c r="N498" t="s">
        <v>23</v>
      </c>
      <c r="O498" t="s">
        <v>58</v>
      </c>
      <c r="P498" t="s">
        <v>26</v>
      </c>
      <c r="Q498" t="s">
        <v>33</v>
      </c>
      <c r="R498" t="s">
        <v>24</v>
      </c>
      <c r="S498" t="s">
        <v>23</v>
      </c>
      <c r="T498" t="s">
        <v>9732</v>
      </c>
    </row>
    <row r="499" spans="1:20" x14ac:dyDescent="0.25">
      <c r="A499" t="s">
        <v>28</v>
      </c>
      <c r="B499" t="s">
        <v>29</v>
      </c>
      <c r="C499">
        <v>50</v>
      </c>
      <c r="D499">
        <v>2</v>
      </c>
      <c r="E499" t="s">
        <v>9729</v>
      </c>
      <c r="F499">
        <v>200</v>
      </c>
      <c r="G499">
        <v>0</v>
      </c>
      <c r="H499" t="s">
        <v>1219</v>
      </c>
      <c r="I499" t="s">
        <v>9730</v>
      </c>
      <c r="J499" t="s">
        <v>1244</v>
      </c>
      <c r="K499" t="s">
        <v>23</v>
      </c>
      <c r="L499" t="s">
        <v>24</v>
      </c>
      <c r="M499" t="s">
        <v>9731</v>
      </c>
      <c r="N499" t="s">
        <v>23</v>
      </c>
      <c r="O499" t="s">
        <v>58</v>
      </c>
      <c r="P499" t="s">
        <v>26</v>
      </c>
      <c r="Q499" t="s">
        <v>33</v>
      </c>
      <c r="R499" t="s">
        <v>24</v>
      </c>
      <c r="S499" t="s">
        <v>23</v>
      </c>
      <c r="T499" t="s">
        <v>9732</v>
      </c>
    </row>
    <row r="500" spans="1:20" x14ac:dyDescent="0.25">
      <c r="A500" t="s">
        <v>30</v>
      </c>
      <c r="B500" t="s">
        <v>31</v>
      </c>
      <c r="C500">
        <v>50</v>
      </c>
      <c r="D500">
        <v>2</v>
      </c>
      <c r="E500" t="s">
        <v>9729</v>
      </c>
      <c r="F500">
        <v>200</v>
      </c>
      <c r="G500">
        <v>0</v>
      </c>
      <c r="H500" t="s">
        <v>1219</v>
      </c>
      <c r="I500" t="s">
        <v>9730</v>
      </c>
      <c r="J500" t="s">
        <v>1244</v>
      </c>
      <c r="K500" t="s">
        <v>23</v>
      </c>
      <c r="L500" t="s">
        <v>24</v>
      </c>
      <c r="M500" t="s">
        <v>9731</v>
      </c>
      <c r="N500" t="s">
        <v>23</v>
      </c>
      <c r="O500" t="s">
        <v>58</v>
      </c>
      <c r="P500" t="s">
        <v>26</v>
      </c>
      <c r="Q500" t="s">
        <v>33</v>
      </c>
      <c r="R500" t="s">
        <v>24</v>
      </c>
      <c r="S500" t="s">
        <v>23</v>
      </c>
      <c r="T500" t="s">
        <v>9732</v>
      </c>
    </row>
    <row r="501" spans="1:20" x14ac:dyDescent="0.25">
      <c r="A501" t="s">
        <v>279</v>
      </c>
      <c r="B501" t="s">
        <v>285</v>
      </c>
      <c r="C501">
        <v>139</v>
      </c>
      <c r="D501">
        <v>1</v>
      </c>
      <c r="E501" t="s">
        <v>9733</v>
      </c>
      <c r="F501">
        <v>215</v>
      </c>
      <c r="G501">
        <v>0</v>
      </c>
      <c r="H501" t="s">
        <v>47</v>
      </c>
      <c r="I501" t="s">
        <v>9734</v>
      </c>
      <c r="J501" t="s">
        <v>9735</v>
      </c>
      <c r="K501" t="s">
        <v>9736</v>
      </c>
      <c r="L501" t="s">
        <v>9737</v>
      </c>
      <c r="M501" t="s">
        <v>9732</v>
      </c>
      <c r="N501" t="s">
        <v>1225</v>
      </c>
      <c r="O501" t="s">
        <v>4242</v>
      </c>
      <c r="P501" t="s">
        <v>1227</v>
      </c>
      <c r="Q501" t="s">
        <v>1228</v>
      </c>
      <c r="R501" t="s">
        <v>24</v>
      </c>
      <c r="S501" t="s">
        <v>23</v>
      </c>
      <c r="T501" t="s">
        <v>9732</v>
      </c>
    </row>
    <row r="502" spans="1:20" x14ac:dyDescent="0.25">
      <c r="A502" t="s">
        <v>278</v>
      </c>
      <c r="B502" t="s">
        <v>284</v>
      </c>
      <c r="C502">
        <v>139</v>
      </c>
      <c r="D502">
        <v>1</v>
      </c>
      <c r="E502" t="s">
        <v>9733</v>
      </c>
      <c r="F502">
        <v>215</v>
      </c>
      <c r="G502">
        <v>0</v>
      </c>
      <c r="H502" t="s">
        <v>47</v>
      </c>
      <c r="I502" t="s">
        <v>9734</v>
      </c>
      <c r="J502" t="s">
        <v>9735</v>
      </c>
      <c r="K502" t="s">
        <v>9736</v>
      </c>
      <c r="L502" t="s">
        <v>9737</v>
      </c>
      <c r="M502" t="s">
        <v>9732</v>
      </c>
      <c r="N502" t="s">
        <v>1225</v>
      </c>
      <c r="O502" t="s">
        <v>4242</v>
      </c>
      <c r="P502" t="s">
        <v>1227</v>
      </c>
      <c r="Q502" t="s">
        <v>1228</v>
      </c>
      <c r="R502" t="s">
        <v>24</v>
      </c>
      <c r="S502" t="s">
        <v>23</v>
      </c>
      <c r="T502" t="s">
        <v>9732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9738</v>
      </c>
      <c r="F503">
        <v>94</v>
      </c>
      <c r="G503">
        <v>0</v>
      </c>
      <c r="H503" t="s">
        <v>1219</v>
      </c>
      <c r="I503" t="s">
        <v>4964</v>
      </c>
      <c r="J503" t="s">
        <v>346</v>
      </c>
      <c r="K503" t="s">
        <v>23</v>
      </c>
      <c r="L503" t="s">
        <v>24</v>
      </c>
      <c r="M503" t="s">
        <v>9739</v>
      </c>
      <c r="N503" t="s">
        <v>23</v>
      </c>
      <c r="O503" t="s">
        <v>25</v>
      </c>
      <c r="P503" t="s">
        <v>26</v>
      </c>
      <c r="Q503" t="s">
        <v>27</v>
      </c>
      <c r="R503" t="s">
        <v>24</v>
      </c>
      <c r="S503" t="s">
        <v>23</v>
      </c>
      <c r="T503" t="s">
        <v>9739</v>
      </c>
    </row>
    <row r="504" spans="1:20" x14ac:dyDescent="0.25">
      <c r="A504" t="s">
        <v>28</v>
      </c>
      <c r="B504" t="s">
        <v>29</v>
      </c>
      <c r="C504">
        <v>50</v>
      </c>
      <c r="D504">
        <v>1</v>
      </c>
      <c r="E504" t="s">
        <v>9738</v>
      </c>
      <c r="F504">
        <v>94</v>
      </c>
      <c r="G504">
        <v>0</v>
      </c>
      <c r="H504" t="s">
        <v>1219</v>
      </c>
      <c r="I504" t="s">
        <v>4964</v>
      </c>
      <c r="J504" t="s">
        <v>346</v>
      </c>
      <c r="K504" t="s">
        <v>23</v>
      </c>
      <c r="L504" t="s">
        <v>24</v>
      </c>
      <c r="M504" t="s">
        <v>9739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9739</v>
      </c>
    </row>
    <row r="505" spans="1:20" x14ac:dyDescent="0.25">
      <c r="A505" t="s">
        <v>30</v>
      </c>
      <c r="B505" t="s">
        <v>31</v>
      </c>
      <c r="C505">
        <v>50</v>
      </c>
      <c r="D505">
        <v>1</v>
      </c>
      <c r="E505" t="s">
        <v>9738</v>
      </c>
      <c r="F505">
        <v>94</v>
      </c>
      <c r="G505">
        <v>0</v>
      </c>
      <c r="H505" t="s">
        <v>1219</v>
      </c>
      <c r="I505" t="s">
        <v>4964</v>
      </c>
      <c r="J505" t="s">
        <v>346</v>
      </c>
      <c r="K505" t="s">
        <v>23</v>
      </c>
      <c r="L505" t="s">
        <v>24</v>
      </c>
      <c r="M505" t="s">
        <v>9739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23</v>
      </c>
      <c r="T505" t="s">
        <v>9739</v>
      </c>
    </row>
    <row r="506" spans="1:20" x14ac:dyDescent="0.25">
      <c r="A506" t="s">
        <v>186</v>
      </c>
      <c r="B506" t="s">
        <v>187</v>
      </c>
      <c r="C506">
        <v>50</v>
      </c>
      <c r="D506">
        <v>6</v>
      </c>
      <c r="E506" t="s">
        <v>9740</v>
      </c>
      <c r="F506">
        <v>320.41000000000003</v>
      </c>
      <c r="G506">
        <v>29</v>
      </c>
      <c r="H506" t="s">
        <v>47</v>
      </c>
      <c r="I506" t="s">
        <v>5663</v>
      </c>
      <c r="J506" t="s">
        <v>5664</v>
      </c>
      <c r="K506" t="s">
        <v>5169</v>
      </c>
      <c r="L506" t="s">
        <v>5665</v>
      </c>
      <c r="M506" t="s">
        <v>9741</v>
      </c>
      <c r="N506" t="s">
        <v>23</v>
      </c>
      <c r="O506" t="s">
        <v>48</v>
      </c>
      <c r="P506" t="s">
        <v>49</v>
      </c>
      <c r="Q506" t="s">
        <v>50</v>
      </c>
      <c r="R506" t="s">
        <v>24</v>
      </c>
      <c r="S506" t="s">
        <v>23</v>
      </c>
      <c r="T506" t="s">
        <v>9739</v>
      </c>
    </row>
    <row r="507" spans="1:20" x14ac:dyDescent="0.25">
      <c r="A507" t="s">
        <v>46</v>
      </c>
      <c r="B507" t="s">
        <v>1239</v>
      </c>
      <c r="C507">
        <v>37.83</v>
      </c>
      <c r="D507">
        <v>1</v>
      </c>
      <c r="E507" t="s">
        <v>9740</v>
      </c>
      <c r="F507">
        <v>320.41000000000003</v>
      </c>
      <c r="G507">
        <v>29</v>
      </c>
      <c r="H507" t="s">
        <v>47</v>
      </c>
      <c r="I507" t="s">
        <v>5663</v>
      </c>
      <c r="J507" t="s">
        <v>5664</v>
      </c>
      <c r="K507" t="s">
        <v>5169</v>
      </c>
      <c r="L507" t="s">
        <v>5665</v>
      </c>
      <c r="M507" t="s">
        <v>9741</v>
      </c>
      <c r="N507" t="s">
        <v>23</v>
      </c>
      <c r="O507" t="s">
        <v>48</v>
      </c>
      <c r="P507" t="s">
        <v>49</v>
      </c>
      <c r="Q507" t="s">
        <v>50</v>
      </c>
      <c r="R507" t="s">
        <v>24</v>
      </c>
      <c r="S507" t="s">
        <v>23</v>
      </c>
      <c r="T507" t="s">
        <v>9739</v>
      </c>
    </row>
    <row r="508" spans="1:20" x14ac:dyDescent="0.25">
      <c r="A508" t="s">
        <v>46</v>
      </c>
      <c r="B508" t="s">
        <v>1239</v>
      </c>
      <c r="C508">
        <v>37.83</v>
      </c>
      <c r="D508">
        <v>1</v>
      </c>
      <c r="E508" t="s">
        <v>9740</v>
      </c>
      <c r="F508">
        <v>320.41000000000003</v>
      </c>
      <c r="G508">
        <v>29</v>
      </c>
      <c r="H508" t="s">
        <v>47</v>
      </c>
      <c r="I508" t="s">
        <v>5663</v>
      </c>
      <c r="J508" t="s">
        <v>5664</v>
      </c>
      <c r="K508" t="s">
        <v>5169</v>
      </c>
      <c r="L508" t="s">
        <v>5665</v>
      </c>
      <c r="M508" t="s">
        <v>9741</v>
      </c>
      <c r="N508" t="s">
        <v>23</v>
      </c>
      <c r="O508" t="s">
        <v>48</v>
      </c>
      <c r="P508" t="s">
        <v>49</v>
      </c>
      <c r="Q508" t="s">
        <v>50</v>
      </c>
      <c r="R508" t="s">
        <v>24</v>
      </c>
      <c r="S508" t="s">
        <v>23</v>
      </c>
      <c r="T508" t="s">
        <v>9741</v>
      </c>
    </row>
    <row r="509" spans="1:20" x14ac:dyDescent="0.25">
      <c r="A509" t="s">
        <v>46</v>
      </c>
      <c r="B509" t="s">
        <v>1239</v>
      </c>
      <c r="C509">
        <v>37.840000000000003</v>
      </c>
      <c r="D509">
        <v>1</v>
      </c>
      <c r="E509" t="s">
        <v>9740</v>
      </c>
      <c r="F509">
        <v>320.41000000000003</v>
      </c>
      <c r="G509">
        <v>29</v>
      </c>
      <c r="H509" t="s">
        <v>47</v>
      </c>
      <c r="I509" t="s">
        <v>5663</v>
      </c>
      <c r="J509" t="s">
        <v>5664</v>
      </c>
      <c r="K509" t="s">
        <v>5169</v>
      </c>
      <c r="L509" t="s">
        <v>5665</v>
      </c>
      <c r="M509" t="s">
        <v>9741</v>
      </c>
      <c r="N509" t="s">
        <v>23</v>
      </c>
      <c r="O509" t="s">
        <v>48</v>
      </c>
      <c r="P509" t="s">
        <v>49</v>
      </c>
      <c r="Q509" t="s">
        <v>50</v>
      </c>
      <c r="R509" t="s">
        <v>24</v>
      </c>
      <c r="S509" t="s">
        <v>23</v>
      </c>
      <c r="T509" t="s">
        <v>9741</v>
      </c>
    </row>
    <row r="510" spans="1:20" x14ac:dyDescent="0.25">
      <c r="A510" t="s">
        <v>278</v>
      </c>
      <c r="B510" t="s">
        <v>284</v>
      </c>
      <c r="C510">
        <v>139</v>
      </c>
      <c r="D510">
        <v>2</v>
      </c>
      <c r="E510" t="s">
        <v>9742</v>
      </c>
      <c r="F510">
        <v>215</v>
      </c>
      <c r="G510">
        <v>0</v>
      </c>
      <c r="H510" t="s">
        <v>47</v>
      </c>
      <c r="I510" t="s">
        <v>9743</v>
      </c>
      <c r="J510" t="s">
        <v>9744</v>
      </c>
      <c r="K510" t="s">
        <v>9745</v>
      </c>
      <c r="L510" t="s">
        <v>9746</v>
      </c>
      <c r="M510" t="s">
        <v>9747</v>
      </c>
      <c r="N510" t="s">
        <v>1225</v>
      </c>
      <c r="O510" t="s">
        <v>4242</v>
      </c>
      <c r="P510" t="s">
        <v>1227</v>
      </c>
      <c r="Q510" t="s">
        <v>1228</v>
      </c>
      <c r="R510" t="s">
        <v>24</v>
      </c>
      <c r="S510" t="s">
        <v>23</v>
      </c>
      <c r="T510" t="s">
        <v>9747</v>
      </c>
    </row>
    <row r="511" spans="1:20" x14ac:dyDescent="0.25">
      <c r="A511" t="s">
        <v>115</v>
      </c>
      <c r="B511" t="s">
        <v>116</v>
      </c>
      <c r="C511">
        <v>43</v>
      </c>
      <c r="D511">
        <v>1</v>
      </c>
      <c r="E511" t="s">
        <v>9748</v>
      </c>
      <c r="F511">
        <v>43</v>
      </c>
      <c r="G511">
        <v>0</v>
      </c>
      <c r="H511" t="s">
        <v>47</v>
      </c>
      <c r="I511" t="s">
        <v>9749</v>
      </c>
      <c r="J511" t="s">
        <v>9750</v>
      </c>
      <c r="K511" t="s">
        <v>5208</v>
      </c>
      <c r="L511" t="s">
        <v>163</v>
      </c>
      <c r="M511" t="s">
        <v>9751</v>
      </c>
      <c r="N511" t="s">
        <v>23</v>
      </c>
      <c r="O511" t="s">
        <v>63</v>
      </c>
      <c r="P511" t="s">
        <v>54</v>
      </c>
      <c r="Q511" t="s">
        <v>55</v>
      </c>
      <c r="R511" t="s">
        <v>24</v>
      </c>
      <c r="S511" t="s">
        <v>23</v>
      </c>
      <c r="T511" t="s">
        <v>9751</v>
      </c>
    </row>
    <row r="512" spans="1:20" x14ac:dyDescent="0.25">
      <c r="A512" t="s">
        <v>28</v>
      </c>
      <c r="B512" t="s">
        <v>29</v>
      </c>
      <c r="C512">
        <v>33.333333333333336</v>
      </c>
      <c r="D512">
        <v>3</v>
      </c>
      <c r="E512" t="s">
        <v>9752</v>
      </c>
      <c r="F512">
        <v>200</v>
      </c>
      <c r="G512">
        <v>0</v>
      </c>
      <c r="H512" t="s">
        <v>1219</v>
      </c>
      <c r="I512" t="s">
        <v>1330</v>
      </c>
      <c r="J512" t="s">
        <v>306</v>
      </c>
      <c r="K512" t="s">
        <v>23</v>
      </c>
      <c r="L512" t="s">
        <v>24</v>
      </c>
      <c r="M512" t="s">
        <v>9753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23</v>
      </c>
      <c r="T512" t="s">
        <v>9753</v>
      </c>
    </row>
    <row r="513" spans="1:20" x14ac:dyDescent="0.25">
      <c r="A513" t="s">
        <v>30</v>
      </c>
      <c r="B513" t="s">
        <v>31</v>
      </c>
      <c r="C513">
        <v>60</v>
      </c>
      <c r="D513">
        <v>3</v>
      </c>
      <c r="E513" t="s">
        <v>9752</v>
      </c>
      <c r="F513">
        <v>200</v>
      </c>
      <c r="G513">
        <v>0</v>
      </c>
      <c r="H513" t="s">
        <v>1219</v>
      </c>
      <c r="I513" t="s">
        <v>1330</v>
      </c>
      <c r="J513" t="s">
        <v>306</v>
      </c>
      <c r="K513" t="s">
        <v>23</v>
      </c>
      <c r="L513" t="s">
        <v>24</v>
      </c>
      <c r="M513" t="s">
        <v>9753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23</v>
      </c>
      <c r="T513" t="s">
        <v>9753</v>
      </c>
    </row>
    <row r="514" spans="1:20" x14ac:dyDescent="0.25">
      <c r="A514" t="s">
        <v>139</v>
      </c>
      <c r="B514" t="s">
        <v>112</v>
      </c>
      <c r="C514">
        <v>100</v>
      </c>
      <c r="D514">
        <v>1</v>
      </c>
      <c r="E514" t="s">
        <v>9754</v>
      </c>
      <c r="F514">
        <v>289</v>
      </c>
      <c r="G514">
        <v>0</v>
      </c>
      <c r="H514" t="s">
        <v>47</v>
      </c>
      <c r="I514" t="s">
        <v>9755</v>
      </c>
      <c r="J514" t="s">
        <v>9756</v>
      </c>
      <c r="K514" t="s">
        <v>4767</v>
      </c>
      <c r="L514" t="s">
        <v>9757</v>
      </c>
      <c r="M514" t="s">
        <v>9758</v>
      </c>
      <c r="N514" t="s">
        <v>1225</v>
      </c>
      <c r="O514" t="s">
        <v>1226</v>
      </c>
      <c r="P514" t="s">
        <v>1227</v>
      </c>
      <c r="Q514" t="s">
        <v>1228</v>
      </c>
      <c r="R514" t="s">
        <v>24</v>
      </c>
      <c r="S514" t="s">
        <v>23</v>
      </c>
      <c r="T514" t="s">
        <v>9759</v>
      </c>
    </row>
    <row r="515" spans="1:20" x14ac:dyDescent="0.25">
      <c r="A515" t="s">
        <v>110</v>
      </c>
      <c r="B515" t="s">
        <v>146</v>
      </c>
      <c r="C515">
        <v>100</v>
      </c>
      <c r="D515">
        <v>1</v>
      </c>
      <c r="E515" t="s">
        <v>9754</v>
      </c>
      <c r="F515">
        <v>289</v>
      </c>
      <c r="G515">
        <v>0</v>
      </c>
      <c r="H515" t="s">
        <v>47</v>
      </c>
      <c r="I515" t="s">
        <v>9755</v>
      </c>
      <c r="J515" t="s">
        <v>9756</v>
      </c>
      <c r="K515" t="s">
        <v>4767</v>
      </c>
      <c r="L515" t="s">
        <v>9757</v>
      </c>
      <c r="M515" t="s">
        <v>9758</v>
      </c>
      <c r="N515" t="s">
        <v>1225</v>
      </c>
      <c r="O515" t="s">
        <v>1226</v>
      </c>
      <c r="P515" t="s">
        <v>1227</v>
      </c>
      <c r="Q515" t="s">
        <v>1228</v>
      </c>
      <c r="R515" t="s">
        <v>24</v>
      </c>
      <c r="S515" t="s">
        <v>23</v>
      </c>
      <c r="T515" t="s">
        <v>9759</v>
      </c>
    </row>
    <row r="516" spans="1:20" x14ac:dyDescent="0.25">
      <c r="A516" t="s">
        <v>46</v>
      </c>
      <c r="B516" t="s">
        <v>56</v>
      </c>
      <c r="C516">
        <v>100</v>
      </c>
      <c r="D516">
        <v>1</v>
      </c>
      <c r="E516" t="s">
        <v>9754</v>
      </c>
      <c r="F516">
        <v>289</v>
      </c>
      <c r="G516">
        <v>0</v>
      </c>
      <c r="H516" t="s">
        <v>47</v>
      </c>
      <c r="I516" t="s">
        <v>9755</v>
      </c>
      <c r="J516" t="s">
        <v>9756</v>
      </c>
      <c r="K516" t="s">
        <v>4767</v>
      </c>
      <c r="L516" t="s">
        <v>9757</v>
      </c>
      <c r="M516" t="s">
        <v>9758</v>
      </c>
      <c r="N516" t="s">
        <v>1225</v>
      </c>
      <c r="O516" t="s">
        <v>1226</v>
      </c>
      <c r="P516" t="s">
        <v>1227</v>
      </c>
      <c r="Q516" t="s">
        <v>1228</v>
      </c>
      <c r="R516" t="s">
        <v>24</v>
      </c>
      <c r="S516" t="s">
        <v>23</v>
      </c>
      <c r="T516" t="s">
        <v>9759</v>
      </c>
    </row>
    <row r="517" spans="1:20" x14ac:dyDescent="0.25">
      <c r="A517" t="s">
        <v>150</v>
      </c>
      <c r="B517" t="s">
        <v>151</v>
      </c>
      <c r="C517">
        <v>65</v>
      </c>
      <c r="D517">
        <v>1</v>
      </c>
      <c r="E517" t="s">
        <v>9760</v>
      </c>
      <c r="F517">
        <v>215</v>
      </c>
      <c r="G517">
        <v>0</v>
      </c>
      <c r="H517" t="s">
        <v>47</v>
      </c>
      <c r="I517" t="s">
        <v>9761</v>
      </c>
      <c r="J517" t="s">
        <v>9762</v>
      </c>
      <c r="K517" t="s">
        <v>9763</v>
      </c>
      <c r="L517" t="s">
        <v>9764</v>
      </c>
      <c r="M517" t="s">
        <v>9765</v>
      </c>
      <c r="N517" t="s">
        <v>1225</v>
      </c>
      <c r="O517" t="s">
        <v>4242</v>
      </c>
      <c r="P517" t="s">
        <v>1227</v>
      </c>
      <c r="Q517" t="s">
        <v>1228</v>
      </c>
      <c r="R517" t="s">
        <v>24</v>
      </c>
      <c r="S517" t="s">
        <v>23</v>
      </c>
      <c r="T517" t="s">
        <v>9765</v>
      </c>
    </row>
    <row r="518" spans="1:20" x14ac:dyDescent="0.25">
      <c r="A518" t="s">
        <v>38</v>
      </c>
      <c r="B518" t="s">
        <v>39</v>
      </c>
      <c r="C518">
        <v>65</v>
      </c>
      <c r="D518">
        <v>1</v>
      </c>
      <c r="E518" t="s">
        <v>9760</v>
      </c>
      <c r="F518">
        <v>215</v>
      </c>
      <c r="G518">
        <v>0</v>
      </c>
      <c r="H518" t="s">
        <v>47</v>
      </c>
      <c r="I518" t="s">
        <v>9761</v>
      </c>
      <c r="J518" t="s">
        <v>9762</v>
      </c>
      <c r="K518" t="s">
        <v>9763</v>
      </c>
      <c r="L518" t="s">
        <v>9764</v>
      </c>
      <c r="M518" t="s">
        <v>9765</v>
      </c>
      <c r="N518" t="s">
        <v>1225</v>
      </c>
      <c r="O518" t="s">
        <v>4242</v>
      </c>
      <c r="P518" t="s">
        <v>1227</v>
      </c>
      <c r="Q518" t="s">
        <v>1228</v>
      </c>
      <c r="R518" t="s">
        <v>24</v>
      </c>
      <c r="S518" t="s">
        <v>23</v>
      </c>
      <c r="T518" t="s">
        <v>9765</v>
      </c>
    </row>
    <row r="519" spans="1:20" x14ac:dyDescent="0.25">
      <c r="A519" t="s">
        <v>46</v>
      </c>
      <c r="B519" t="s">
        <v>56</v>
      </c>
      <c r="C519">
        <v>100</v>
      </c>
      <c r="D519">
        <v>1</v>
      </c>
      <c r="E519" t="s">
        <v>9760</v>
      </c>
      <c r="F519">
        <v>215</v>
      </c>
      <c r="G519">
        <v>0</v>
      </c>
      <c r="H519" t="s">
        <v>47</v>
      </c>
      <c r="I519" t="s">
        <v>9761</v>
      </c>
      <c r="J519" t="s">
        <v>9762</v>
      </c>
      <c r="K519" t="s">
        <v>9763</v>
      </c>
      <c r="L519" t="s">
        <v>9764</v>
      </c>
      <c r="M519" t="s">
        <v>9765</v>
      </c>
      <c r="N519" t="s">
        <v>1225</v>
      </c>
      <c r="O519" t="s">
        <v>4242</v>
      </c>
      <c r="P519" t="s">
        <v>1227</v>
      </c>
      <c r="Q519" t="s">
        <v>1228</v>
      </c>
      <c r="R519" t="s">
        <v>24</v>
      </c>
      <c r="S519" t="s">
        <v>23</v>
      </c>
      <c r="T519" t="s">
        <v>9765</v>
      </c>
    </row>
    <row r="520" spans="1:20" x14ac:dyDescent="0.25">
      <c r="A520" t="s">
        <v>279</v>
      </c>
      <c r="B520" t="s">
        <v>285</v>
      </c>
      <c r="C520">
        <v>139</v>
      </c>
      <c r="D520">
        <v>2</v>
      </c>
      <c r="E520" t="s">
        <v>9766</v>
      </c>
      <c r="F520">
        <v>215</v>
      </c>
      <c r="G520">
        <v>0</v>
      </c>
      <c r="H520" t="s">
        <v>47</v>
      </c>
      <c r="I520" t="s">
        <v>9767</v>
      </c>
      <c r="J520" t="s">
        <v>9768</v>
      </c>
      <c r="K520" t="s">
        <v>9769</v>
      </c>
      <c r="L520" t="s">
        <v>9770</v>
      </c>
      <c r="M520" t="s">
        <v>9771</v>
      </c>
      <c r="N520" t="s">
        <v>1225</v>
      </c>
      <c r="O520" t="s">
        <v>4242</v>
      </c>
      <c r="P520" t="s">
        <v>1227</v>
      </c>
      <c r="Q520" t="s">
        <v>1228</v>
      </c>
      <c r="R520" t="s">
        <v>24</v>
      </c>
      <c r="S520" t="s">
        <v>23</v>
      </c>
      <c r="T520" t="s">
        <v>9771</v>
      </c>
    </row>
    <row r="521" spans="1:20" x14ac:dyDescent="0.25">
      <c r="A521" t="s">
        <v>186</v>
      </c>
      <c r="B521" t="s">
        <v>187</v>
      </c>
      <c r="C521">
        <v>50</v>
      </c>
      <c r="D521">
        <v>6</v>
      </c>
      <c r="E521" t="s">
        <v>9772</v>
      </c>
      <c r="F521">
        <v>200</v>
      </c>
      <c r="G521">
        <v>0</v>
      </c>
      <c r="H521" t="s">
        <v>22</v>
      </c>
      <c r="I521" t="s">
        <v>9773</v>
      </c>
      <c r="J521" t="s">
        <v>57</v>
      </c>
      <c r="K521" t="s">
        <v>23</v>
      </c>
      <c r="L521" t="s">
        <v>24</v>
      </c>
      <c r="M521" t="s">
        <v>9771</v>
      </c>
      <c r="N521" t="s">
        <v>23</v>
      </c>
      <c r="O521" t="s">
        <v>25</v>
      </c>
      <c r="P521" t="s">
        <v>26</v>
      </c>
      <c r="Q521" t="s">
        <v>27</v>
      </c>
      <c r="R521" t="s">
        <v>24</v>
      </c>
      <c r="S521" t="s">
        <v>23</v>
      </c>
      <c r="T521" t="s">
        <v>9771</v>
      </c>
    </row>
    <row r="522" spans="1:20" x14ac:dyDescent="0.25">
      <c r="A522" t="s">
        <v>20</v>
      </c>
      <c r="B522" t="s">
        <v>21</v>
      </c>
      <c r="C522">
        <v>50</v>
      </c>
      <c r="D522">
        <v>1</v>
      </c>
      <c r="E522" t="s">
        <v>9774</v>
      </c>
      <c r="F522">
        <v>138</v>
      </c>
      <c r="G522">
        <v>38</v>
      </c>
      <c r="H522" t="s">
        <v>1219</v>
      </c>
      <c r="I522" t="s">
        <v>9775</v>
      </c>
      <c r="J522" t="s">
        <v>1234</v>
      </c>
      <c r="K522" t="s">
        <v>23</v>
      </c>
      <c r="L522" t="s">
        <v>24</v>
      </c>
      <c r="M522" t="s">
        <v>9771</v>
      </c>
      <c r="N522" t="s">
        <v>23</v>
      </c>
      <c r="O522" t="s">
        <v>25</v>
      </c>
      <c r="P522" t="s">
        <v>26</v>
      </c>
      <c r="Q522" t="s">
        <v>27</v>
      </c>
      <c r="R522" t="s">
        <v>24</v>
      </c>
      <c r="S522" t="s">
        <v>23</v>
      </c>
      <c r="T522" t="s">
        <v>9771</v>
      </c>
    </row>
    <row r="523" spans="1:20" x14ac:dyDescent="0.25">
      <c r="A523" t="s">
        <v>28</v>
      </c>
      <c r="B523" t="s">
        <v>29</v>
      </c>
      <c r="C523">
        <v>50</v>
      </c>
      <c r="D523">
        <v>1</v>
      </c>
      <c r="E523" t="s">
        <v>9774</v>
      </c>
      <c r="F523">
        <v>138</v>
      </c>
      <c r="G523">
        <v>38</v>
      </c>
      <c r="H523" t="s">
        <v>1219</v>
      </c>
      <c r="I523" t="s">
        <v>9775</v>
      </c>
      <c r="J523" t="s">
        <v>1234</v>
      </c>
      <c r="K523" t="s">
        <v>23</v>
      </c>
      <c r="L523" t="s">
        <v>24</v>
      </c>
      <c r="M523" t="s">
        <v>9771</v>
      </c>
      <c r="N523" t="s">
        <v>23</v>
      </c>
      <c r="O523" t="s">
        <v>25</v>
      </c>
      <c r="P523" t="s">
        <v>26</v>
      </c>
      <c r="Q523" t="s">
        <v>27</v>
      </c>
      <c r="R523" t="s">
        <v>24</v>
      </c>
      <c r="S523" t="s">
        <v>23</v>
      </c>
      <c r="T523" t="s">
        <v>9771</v>
      </c>
    </row>
    <row r="524" spans="1:20" x14ac:dyDescent="0.25">
      <c r="A524" t="s">
        <v>30</v>
      </c>
      <c r="B524" t="s">
        <v>31</v>
      </c>
      <c r="C524">
        <v>50</v>
      </c>
      <c r="D524">
        <v>1</v>
      </c>
      <c r="E524" t="s">
        <v>9774</v>
      </c>
      <c r="F524">
        <v>138</v>
      </c>
      <c r="G524">
        <v>38</v>
      </c>
      <c r="H524" t="s">
        <v>1219</v>
      </c>
      <c r="I524" t="s">
        <v>9775</v>
      </c>
      <c r="J524" t="s">
        <v>1234</v>
      </c>
      <c r="K524" t="s">
        <v>23</v>
      </c>
      <c r="L524" t="s">
        <v>24</v>
      </c>
      <c r="M524" t="s">
        <v>9771</v>
      </c>
      <c r="N524" t="s">
        <v>23</v>
      </c>
      <c r="O524" t="s">
        <v>25</v>
      </c>
      <c r="P524" t="s">
        <v>26</v>
      </c>
      <c r="Q524" t="s">
        <v>27</v>
      </c>
      <c r="R524" t="s">
        <v>24</v>
      </c>
      <c r="S524" t="s">
        <v>23</v>
      </c>
      <c r="T524" t="s">
        <v>9771</v>
      </c>
    </row>
    <row r="525" spans="1:20" x14ac:dyDescent="0.25">
      <c r="A525" t="s">
        <v>20</v>
      </c>
      <c r="B525" t="s">
        <v>21</v>
      </c>
      <c r="C525">
        <v>50</v>
      </c>
      <c r="D525">
        <v>2</v>
      </c>
      <c r="E525" t="s">
        <v>9776</v>
      </c>
      <c r="F525">
        <v>188</v>
      </c>
      <c r="G525">
        <v>0</v>
      </c>
      <c r="H525" t="s">
        <v>1219</v>
      </c>
      <c r="I525" t="s">
        <v>8186</v>
      </c>
      <c r="J525" t="s">
        <v>1315</v>
      </c>
      <c r="K525" t="s">
        <v>23</v>
      </c>
      <c r="L525" t="s">
        <v>24</v>
      </c>
      <c r="M525" t="s">
        <v>9777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23</v>
      </c>
      <c r="T525" t="s">
        <v>9777</v>
      </c>
    </row>
    <row r="526" spans="1:20" x14ac:dyDescent="0.25">
      <c r="A526" t="s">
        <v>28</v>
      </c>
      <c r="B526" t="s">
        <v>29</v>
      </c>
      <c r="C526">
        <v>50</v>
      </c>
      <c r="D526">
        <v>2</v>
      </c>
      <c r="E526" t="s">
        <v>9776</v>
      </c>
      <c r="F526">
        <v>188</v>
      </c>
      <c r="G526">
        <v>0</v>
      </c>
      <c r="H526" t="s">
        <v>1219</v>
      </c>
      <c r="I526" t="s">
        <v>8186</v>
      </c>
      <c r="J526" t="s">
        <v>1315</v>
      </c>
      <c r="K526" t="s">
        <v>23</v>
      </c>
      <c r="L526" t="s">
        <v>24</v>
      </c>
      <c r="M526" t="s">
        <v>9777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23</v>
      </c>
      <c r="T526" t="s">
        <v>9777</v>
      </c>
    </row>
    <row r="527" spans="1:20" x14ac:dyDescent="0.25">
      <c r="A527" t="s">
        <v>30</v>
      </c>
      <c r="B527" t="s">
        <v>31</v>
      </c>
      <c r="C527">
        <v>50</v>
      </c>
      <c r="D527">
        <v>2</v>
      </c>
      <c r="E527" t="s">
        <v>9776</v>
      </c>
      <c r="F527">
        <v>188</v>
      </c>
      <c r="G527">
        <v>0</v>
      </c>
      <c r="H527" t="s">
        <v>1219</v>
      </c>
      <c r="I527" t="s">
        <v>8186</v>
      </c>
      <c r="J527" t="s">
        <v>1315</v>
      </c>
      <c r="K527" t="s">
        <v>23</v>
      </c>
      <c r="L527" t="s">
        <v>24</v>
      </c>
      <c r="M527" t="s">
        <v>9777</v>
      </c>
      <c r="N527" t="s">
        <v>23</v>
      </c>
      <c r="O527" t="s">
        <v>25</v>
      </c>
      <c r="P527" t="s">
        <v>26</v>
      </c>
      <c r="Q527" t="s">
        <v>27</v>
      </c>
      <c r="R527" t="s">
        <v>24</v>
      </c>
      <c r="S527" t="s">
        <v>23</v>
      </c>
      <c r="T527" t="s">
        <v>9777</v>
      </c>
    </row>
    <row r="528" spans="1:20" x14ac:dyDescent="0.25">
      <c r="A528" t="s">
        <v>20</v>
      </c>
      <c r="B528" t="s">
        <v>21</v>
      </c>
      <c r="C528">
        <v>50</v>
      </c>
      <c r="D528">
        <v>1</v>
      </c>
      <c r="E528" t="s">
        <v>9778</v>
      </c>
      <c r="F528">
        <v>94</v>
      </c>
      <c r="G528">
        <v>0</v>
      </c>
      <c r="H528" t="s">
        <v>1219</v>
      </c>
      <c r="I528" t="s">
        <v>9779</v>
      </c>
      <c r="J528" t="s">
        <v>359</v>
      </c>
      <c r="K528" t="s">
        <v>23</v>
      </c>
      <c r="L528" t="s">
        <v>24</v>
      </c>
      <c r="M528" t="s">
        <v>9780</v>
      </c>
      <c r="N528" t="s">
        <v>23</v>
      </c>
      <c r="O528" t="s">
        <v>25</v>
      </c>
      <c r="P528" t="s">
        <v>26</v>
      </c>
      <c r="Q528" t="s">
        <v>27</v>
      </c>
      <c r="R528" t="s">
        <v>24</v>
      </c>
      <c r="S528" t="s">
        <v>23</v>
      </c>
      <c r="T528" t="s">
        <v>9780</v>
      </c>
    </row>
    <row r="529" spans="1:20" x14ac:dyDescent="0.25">
      <c r="A529" t="s">
        <v>28</v>
      </c>
      <c r="B529" t="s">
        <v>29</v>
      </c>
      <c r="C529">
        <v>50</v>
      </c>
      <c r="D529">
        <v>1</v>
      </c>
      <c r="E529" t="s">
        <v>9778</v>
      </c>
      <c r="F529">
        <v>94</v>
      </c>
      <c r="G529">
        <v>0</v>
      </c>
      <c r="H529" t="s">
        <v>1219</v>
      </c>
      <c r="I529" t="s">
        <v>9779</v>
      </c>
      <c r="J529" t="s">
        <v>359</v>
      </c>
      <c r="K529" t="s">
        <v>23</v>
      </c>
      <c r="L529" t="s">
        <v>24</v>
      </c>
      <c r="M529" t="s">
        <v>9780</v>
      </c>
      <c r="N529" t="s">
        <v>23</v>
      </c>
      <c r="O529" t="s">
        <v>25</v>
      </c>
      <c r="P529" t="s">
        <v>26</v>
      </c>
      <c r="Q529" t="s">
        <v>27</v>
      </c>
      <c r="R529" t="s">
        <v>24</v>
      </c>
      <c r="S529" t="s">
        <v>23</v>
      </c>
      <c r="T529" t="s">
        <v>9780</v>
      </c>
    </row>
    <row r="530" spans="1:20" x14ac:dyDescent="0.25">
      <c r="A530" t="s">
        <v>30</v>
      </c>
      <c r="B530" t="s">
        <v>31</v>
      </c>
      <c r="C530">
        <v>50</v>
      </c>
      <c r="D530">
        <v>1</v>
      </c>
      <c r="E530" t="s">
        <v>9778</v>
      </c>
      <c r="F530">
        <v>94</v>
      </c>
      <c r="G530">
        <v>0</v>
      </c>
      <c r="H530" t="s">
        <v>1219</v>
      </c>
      <c r="I530" t="s">
        <v>9779</v>
      </c>
      <c r="J530" t="s">
        <v>359</v>
      </c>
      <c r="K530" t="s">
        <v>23</v>
      </c>
      <c r="L530" t="s">
        <v>24</v>
      </c>
      <c r="M530" t="s">
        <v>9780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9780</v>
      </c>
    </row>
    <row r="531" spans="1:20" x14ac:dyDescent="0.25">
      <c r="A531" t="s">
        <v>152</v>
      </c>
      <c r="B531" t="s">
        <v>153</v>
      </c>
      <c r="C531">
        <v>65</v>
      </c>
      <c r="D531">
        <v>4</v>
      </c>
      <c r="E531" t="s">
        <v>9781</v>
      </c>
      <c r="F531">
        <v>219</v>
      </c>
      <c r="G531">
        <v>20</v>
      </c>
      <c r="H531" t="s">
        <v>47</v>
      </c>
      <c r="I531" t="s">
        <v>9782</v>
      </c>
      <c r="J531" t="s">
        <v>9783</v>
      </c>
      <c r="K531" t="s">
        <v>7649</v>
      </c>
      <c r="L531" t="s">
        <v>9784</v>
      </c>
      <c r="M531" t="s">
        <v>9780</v>
      </c>
      <c r="N531" t="s">
        <v>1225</v>
      </c>
      <c r="O531" t="s">
        <v>4242</v>
      </c>
      <c r="P531" t="s">
        <v>1227</v>
      </c>
      <c r="Q531" t="s">
        <v>1228</v>
      </c>
      <c r="R531" t="s">
        <v>24</v>
      </c>
      <c r="S531" t="s">
        <v>23</v>
      </c>
      <c r="T531" t="s">
        <v>9780</v>
      </c>
    </row>
    <row r="532" spans="1:20" x14ac:dyDescent="0.25">
      <c r="A532" t="s">
        <v>38</v>
      </c>
      <c r="B532" t="s">
        <v>39</v>
      </c>
      <c r="C532">
        <v>65</v>
      </c>
      <c r="D532">
        <v>1</v>
      </c>
      <c r="E532" t="s">
        <v>9785</v>
      </c>
      <c r="F532">
        <v>219</v>
      </c>
      <c r="G532">
        <v>20</v>
      </c>
      <c r="H532" t="s">
        <v>47</v>
      </c>
      <c r="I532" t="s">
        <v>9786</v>
      </c>
      <c r="J532" t="s">
        <v>9787</v>
      </c>
      <c r="K532" t="s">
        <v>1358</v>
      </c>
      <c r="L532" t="s">
        <v>9788</v>
      </c>
      <c r="M532" t="s">
        <v>9789</v>
      </c>
      <c r="N532" t="s">
        <v>1225</v>
      </c>
      <c r="O532" t="s">
        <v>4242</v>
      </c>
      <c r="P532" t="s">
        <v>1227</v>
      </c>
      <c r="Q532" t="s">
        <v>1228</v>
      </c>
      <c r="R532" t="s">
        <v>24</v>
      </c>
      <c r="S532" t="s">
        <v>23</v>
      </c>
      <c r="T532" t="s">
        <v>9790</v>
      </c>
    </row>
    <row r="533" spans="1:20" x14ac:dyDescent="0.25">
      <c r="A533" t="s">
        <v>152</v>
      </c>
      <c r="B533" t="s">
        <v>153</v>
      </c>
      <c r="C533">
        <v>65</v>
      </c>
      <c r="D533">
        <v>2</v>
      </c>
      <c r="E533" t="s">
        <v>9785</v>
      </c>
      <c r="F533">
        <v>219</v>
      </c>
      <c r="G533">
        <v>20</v>
      </c>
      <c r="H533" t="s">
        <v>47</v>
      </c>
      <c r="I533" t="s">
        <v>9786</v>
      </c>
      <c r="J533" t="s">
        <v>9787</v>
      </c>
      <c r="K533" t="s">
        <v>1358</v>
      </c>
      <c r="L533" t="s">
        <v>9788</v>
      </c>
      <c r="M533" t="s">
        <v>9789</v>
      </c>
      <c r="N533" t="s">
        <v>1225</v>
      </c>
      <c r="O533" t="s">
        <v>4242</v>
      </c>
      <c r="P533" t="s">
        <v>1227</v>
      </c>
      <c r="Q533" t="s">
        <v>1228</v>
      </c>
      <c r="R533" t="s">
        <v>24</v>
      </c>
      <c r="S533" t="s">
        <v>23</v>
      </c>
      <c r="T533" t="s">
        <v>9790</v>
      </c>
    </row>
    <row r="534" spans="1:20" x14ac:dyDescent="0.25">
      <c r="A534" t="s">
        <v>150</v>
      </c>
      <c r="B534" t="s">
        <v>151</v>
      </c>
      <c r="C534">
        <v>65</v>
      </c>
      <c r="D534">
        <v>1</v>
      </c>
      <c r="E534" t="s">
        <v>9785</v>
      </c>
      <c r="F534">
        <v>219</v>
      </c>
      <c r="G534">
        <v>20</v>
      </c>
      <c r="H534" t="s">
        <v>47</v>
      </c>
      <c r="I534" t="s">
        <v>9786</v>
      </c>
      <c r="J534" t="s">
        <v>9787</v>
      </c>
      <c r="K534" t="s">
        <v>1358</v>
      </c>
      <c r="L534" t="s">
        <v>9788</v>
      </c>
      <c r="M534" t="s">
        <v>9789</v>
      </c>
      <c r="N534" t="s">
        <v>1225</v>
      </c>
      <c r="O534" t="s">
        <v>4242</v>
      </c>
      <c r="P534" t="s">
        <v>1227</v>
      </c>
      <c r="Q534" t="s">
        <v>1228</v>
      </c>
      <c r="R534" t="s">
        <v>24</v>
      </c>
      <c r="S534" t="s">
        <v>23</v>
      </c>
      <c r="T534" t="s">
        <v>9790</v>
      </c>
    </row>
    <row r="535" spans="1:20" x14ac:dyDescent="0.25">
      <c r="A535" t="s">
        <v>34</v>
      </c>
      <c r="B535" t="s">
        <v>35</v>
      </c>
      <c r="C535">
        <v>65</v>
      </c>
      <c r="D535">
        <v>1</v>
      </c>
      <c r="E535" t="s">
        <v>9791</v>
      </c>
      <c r="F535">
        <v>199</v>
      </c>
      <c r="G535">
        <v>0</v>
      </c>
      <c r="H535" t="s">
        <v>47</v>
      </c>
      <c r="I535" t="s">
        <v>9792</v>
      </c>
      <c r="J535" t="s">
        <v>9793</v>
      </c>
      <c r="K535" t="s">
        <v>5847</v>
      </c>
      <c r="L535" t="s">
        <v>9794</v>
      </c>
      <c r="M535" t="s">
        <v>9795</v>
      </c>
      <c r="N535" t="s">
        <v>1225</v>
      </c>
      <c r="O535" t="s">
        <v>1226</v>
      </c>
      <c r="P535" t="s">
        <v>1227</v>
      </c>
      <c r="Q535" t="s">
        <v>1228</v>
      </c>
      <c r="R535" t="s">
        <v>24</v>
      </c>
      <c r="S535" t="s">
        <v>23</v>
      </c>
      <c r="T535" t="s">
        <v>9796</v>
      </c>
    </row>
    <row r="536" spans="1:20" x14ac:dyDescent="0.25">
      <c r="A536" t="s">
        <v>150</v>
      </c>
      <c r="B536" t="s">
        <v>151</v>
      </c>
      <c r="C536">
        <v>65</v>
      </c>
      <c r="D536">
        <v>1</v>
      </c>
      <c r="E536" t="s">
        <v>9791</v>
      </c>
      <c r="F536">
        <v>199</v>
      </c>
      <c r="G536">
        <v>0</v>
      </c>
      <c r="H536" t="s">
        <v>47</v>
      </c>
      <c r="I536" t="s">
        <v>9792</v>
      </c>
      <c r="J536" t="s">
        <v>9793</v>
      </c>
      <c r="K536" t="s">
        <v>5847</v>
      </c>
      <c r="L536" t="s">
        <v>9794</v>
      </c>
      <c r="M536" t="s">
        <v>9795</v>
      </c>
      <c r="N536" t="s">
        <v>1225</v>
      </c>
      <c r="O536" t="s">
        <v>1226</v>
      </c>
      <c r="P536" t="s">
        <v>1227</v>
      </c>
      <c r="Q536" t="s">
        <v>1228</v>
      </c>
      <c r="R536" t="s">
        <v>24</v>
      </c>
      <c r="S536" t="s">
        <v>23</v>
      </c>
      <c r="T536" t="s">
        <v>9796</v>
      </c>
    </row>
    <row r="537" spans="1:20" x14ac:dyDescent="0.25">
      <c r="A537" t="s">
        <v>148</v>
      </c>
      <c r="B537" t="s">
        <v>149</v>
      </c>
      <c r="C537">
        <v>65</v>
      </c>
      <c r="D537">
        <v>1</v>
      </c>
      <c r="E537" t="s">
        <v>9791</v>
      </c>
      <c r="F537">
        <v>199</v>
      </c>
      <c r="G537">
        <v>0</v>
      </c>
      <c r="H537" t="s">
        <v>47</v>
      </c>
      <c r="I537" t="s">
        <v>9792</v>
      </c>
      <c r="J537" t="s">
        <v>9793</v>
      </c>
      <c r="K537" t="s">
        <v>5847</v>
      </c>
      <c r="L537" t="s">
        <v>9794</v>
      </c>
      <c r="M537" t="s">
        <v>9795</v>
      </c>
      <c r="N537" t="s">
        <v>1225</v>
      </c>
      <c r="O537" t="s">
        <v>1226</v>
      </c>
      <c r="P537" t="s">
        <v>1227</v>
      </c>
      <c r="Q537" t="s">
        <v>1228</v>
      </c>
      <c r="R537" t="s">
        <v>24</v>
      </c>
      <c r="S537" t="s">
        <v>23</v>
      </c>
      <c r="T537" t="s">
        <v>9796</v>
      </c>
    </row>
    <row r="538" spans="1:20" x14ac:dyDescent="0.25">
      <c r="A538" t="s">
        <v>152</v>
      </c>
      <c r="B538" t="s">
        <v>153</v>
      </c>
      <c r="C538">
        <v>65</v>
      </c>
      <c r="D538">
        <v>1</v>
      </c>
      <c r="E538" t="s">
        <v>9791</v>
      </c>
      <c r="F538">
        <v>199</v>
      </c>
      <c r="G538">
        <v>0</v>
      </c>
      <c r="H538" t="s">
        <v>47</v>
      </c>
      <c r="I538" t="s">
        <v>9792</v>
      </c>
      <c r="J538" t="s">
        <v>9793</v>
      </c>
      <c r="K538" t="s">
        <v>5847</v>
      </c>
      <c r="L538" t="s">
        <v>9794</v>
      </c>
      <c r="M538" t="s">
        <v>9795</v>
      </c>
      <c r="N538" t="s">
        <v>1225</v>
      </c>
      <c r="O538" t="s">
        <v>1226</v>
      </c>
      <c r="P538" t="s">
        <v>1227</v>
      </c>
      <c r="Q538" t="s">
        <v>1228</v>
      </c>
      <c r="R538" t="s">
        <v>24</v>
      </c>
      <c r="S538" t="s">
        <v>23</v>
      </c>
      <c r="T538" t="s">
        <v>9796</v>
      </c>
    </row>
    <row r="539" spans="1:20" x14ac:dyDescent="0.25">
      <c r="A539" t="s">
        <v>20</v>
      </c>
      <c r="B539" t="s">
        <v>21</v>
      </c>
      <c r="C539">
        <v>50</v>
      </c>
      <c r="D539">
        <v>2</v>
      </c>
      <c r="E539" t="s">
        <v>9797</v>
      </c>
      <c r="F539">
        <v>200</v>
      </c>
      <c r="G539">
        <v>0</v>
      </c>
      <c r="H539" t="s">
        <v>1219</v>
      </c>
      <c r="I539" t="s">
        <v>9798</v>
      </c>
      <c r="J539" t="s">
        <v>64</v>
      </c>
      <c r="K539" t="s">
        <v>23</v>
      </c>
      <c r="L539" t="s">
        <v>24</v>
      </c>
      <c r="M539" t="s">
        <v>9586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23</v>
      </c>
      <c r="T539" t="s">
        <v>9799</v>
      </c>
    </row>
    <row r="540" spans="1:20" x14ac:dyDescent="0.25">
      <c r="A540" t="s">
        <v>28</v>
      </c>
      <c r="B540" t="s">
        <v>29</v>
      </c>
      <c r="C540">
        <v>50</v>
      </c>
      <c r="D540">
        <v>2</v>
      </c>
      <c r="E540" t="s">
        <v>9797</v>
      </c>
      <c r="F540">
        <v>200</v>
      </c>
      <c r="G540">
        <v>0</v>
      </c>
      <c r="H540" t="s">
        <v>1219</v>
      </c>
      <c r="I540" t="s">
        <v>9798</v>
      </c>
      <c r="J540" t="s">
        <v>64</v>
      </c>
      <c r="K540" t="s">
        <v>23</v>
      </c>
      <c r="L540" t="s">
        <v>24</v>
      </c>
      <c r="M540" t="s">
        <v>9586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23</v>
      </c>
      <c r="T540" t="s">
        <v>9799</v>
      </c>
    </row>
    <row r="541" spans="1:20" x14ac:dyDescent="0.25">
      <c r="A541" t="s">
        <v>30</v>
      </c>
      <c r="B541" t="s">
        <v>31</v>
      </c>
      <c r="C541">
        <v>50</v>
      </c>
      <c r="D541">
        <v>2</v>
      </c>
      <c r="E541" t="s">
        <v>9797</v>
      </c>
      <c r="F541">
        <v>200</v>
      </c>
      <c r="G541">
        <v>0</v>
      </c>
      <c r="H541" t="s">
        <v>1219</v>
      </c>
      <c r="I541" t="s">
        <v>9798</v>
      </c>
      <c r="J541" t="s">
        <v>64</v>
      </c>
      <c r="K541" t="s">
        <v>23</v>
      </c>
      <c r="L541" t="s">
        <v>24</v>
      </c>
      <c r="M541" t="s">
        <v>9586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23</v>
      </c>
      <c r="T541" t="s">
        <v>9799</v>
      </c>
    </row>
    <row r="542" spans="1:20" x14ac:dyDescent="0.25">
      <c r="A542" t="s">
        <v>20</v>
      </c>
      <c r="B542" t="s">
        <v>21</v>
      </c>
      <c r="C542">
        <v>0</v>
      </c>
      <c r="D542">
        <v>2</v>
      </c>
      <c r="E542" t="s">
        <v>9800</v>
      </c>
      <c r="F542">
        <v>0</v>
      </c>
      <c r="G542">
        <v>0</v>
      </c>
      <c r="H542" t="s">
        <v>47</v>
      </c>
      <c r="I542" t="s">
        <v>9801</v>
      </c>
      <c r="J542" t="s">
        <v>9802</v>
      </c>
      <c r="K542" t="s">
        <v>9803</v>
      </c>
      <c r="L542" t="s">
        <v>9804</v>
      </c>
      <c r="M542" t="s">
        <v>9805</v>
      </c>
      <c r="N542" t="s">
        <v>1225</v>
      </c>
      <c r="O542" t="s">
        <v>1226</v>
      </c>
      <c r="P542" t="s">
        <v>1227</v>
      </c>
      <c r="Q542" t="s">
        <v>1228</v>
      </c>
      <c r="R542" t="s">
        <v>9806</v>
      </c>
      <c r="S542" t="s">
        <v>9807</v>
      </c>
      <c r="T542" t="s">
        <v>9805</v>
      </c>
    </row>
    <row r="543" spans="1:20" x14ac:dyDescent="0.25">
      <c r="A543" t="s">
        <v>28</v>
      </c>
      <c r="B543" t="s">
        <v>29</v>
      </c>
      <c r="C543">
        <v>0</v>
      </c>
      <c r="D543">
        <v>2</v>
      </c>
      <c r="E543" t="s">
        <v>9800</v>
      </c>
      <c r="F543">
        <v>0</v>
      </c>
      <c r="G543">
        <v>0</v>
      </c>
      <c r="H543" t="s">
        <v>47</v>
      </c>
      <c r="I543" t="s">
        <v>9801</v>
      </c>
      <c r="J543" t="s">
        <v>9802</v>
      </c>
      <c r="K543" t="s">
        <v>9803</v>
      </c>
      <c r="L543" t="s">
        <v>9804</v>
      </c>
      <c r="M543" t="s">
        <v>9805</v>
      </c>
      <c r="N543" t="s">
        <v>1225</v>
      </c>
      <c r="O543" t="s">
        <v>1226</v>
      </c>
      <c r="P543" t="s">
        <v>1227</v>
      </c>
      <c r="Q543" t="s">
        <v>1228</v>
      </c>
      <c r="R543" t="s">
        <v>9806</v>
      </c>
      <c r="S543" t="s">
        <v>9807</v>
      </c>
      <c r="T543" t="s">
        <v>9805</v>
      </c>
    </row>
    <row r="544" spans="1:20" x14ac:dyDescent="0.25">
      <c r="A544" t="s">
        <v>30</v>
      </c>
      <c r="B544" t="s">
        <v>31</v>
      </c>
      <c r="C544">
        <v>0</v>
      </c>
      <c r="D544">
        <v>2</v>
      </c>
      <c r="E544" t="s">
        <v>9800</v>
      </c>
      <c r="F544">
        <v>0</v>
      </c>
      <c r="G544">
        <v>0</v>
      </c>
      <c r="H544" t="s">
        <v>47</v>
      </c>
      <c r="I544" t="s">
        <v>9801</v>
      </c>
      <c r="J544" t="s">
        <v>9802</v>
      </c>
      <c r="K544" t="s">
        <v>9803</v>
      </c>
      <c r="L544" t="s">
        <v>9804</v>
      </c>
      <c r="M544" t="s">
        <v>9805</v>
      </c>
      <c r="N544" t="s">
        <v>1225</v>
      </c>
      <c r="O544" t="s">
        <v>1226</v>
      </c>
      <c r="P544" t="s">
        <v>1227</v>
      </c>
      <c r="Q544" t="s">
        <v>1228</v>
      </c>
      <c r="R544" t="s">
        <v>9806</v>
      </c>
      <c r="S544" t="s">
        <v>9807</v>
      </c>
      <c r="T544" t="s">
        <v>9805</v>
      </c>
    </row>
    <row r="545" spans="1:20" x14ac:dyDescent="0.25">
      <c r="A545" t="s">
        <v>20</v>
      </c>
      <c r="B545" t="s">
        <v>21</v>
      </c>
      <c r="C545">
        <v>50</v>
      </c>
      <c r="D545">
        <v>2</v>
      </c>
      <c r="E545" t="s">
        <v>9808</v>
      </c>
      <c r="F545">
        <v>188</v>
      </c>
      <c r="G545">
        <v>0</v>
      </c>
      <c r="H545" t="s">
        <v>1219</v>
      </c>
      <c r="I545" t="s">
        <v>9809</v>
      </c>
      <c r="J545" t="s">
        <v>306</v>
      </c>
      <c r="K545" t="s">
        <v>23</v>
      </c>
      <c r="L545" t="s">
        <v>24</v>
      </c>
      <c r="M545" t="s">
        <v>9810</v>
      </c>
      <c r="N545" t="s">
        <v>23</v>
      </c>
      <c r="O545" t="s">
        <v>58</v>
      </c>
      <c r="P545" t="s">
        <v>26</v>
      </c>
      <c r="Q545" t="s">
        <v>33</v>
      </c>
      <c r="R545" t="s">
        <v>24</v>
      </c>
      <c r="S545" t="s">
        <v>23</v>
      </c>
      <c r="T545" t="s">
        <v>9810</v>
      </c>
    </row>
    <row r="546" spans="1:20" x14ac:dyDescent="0.25">
      <c r="A546" t="s">
        <v>28</v>
      </c>
      <c r="B546" t="s">
        <v>29</v>
      </c>
      <c r="C546">
        <v>50</v>
      </c>
      <c r="D546">
        <v>2</v>
      </c>
      <c r="E546" t="s">
        <v>9808</v>
      </c>
      <c r="F546">
        <v>188</v>
      </c>
      <c r="G546">
        <v>0</v>
      </c>
      <c r="H546" t="s">
        <v>1219</v>
      </c>
      <c r="I546" t="s">
        <v>9809</v>
      </c>
      <c r="J546" t="s">
        <v>306</v>
      </c>
      <c r="K546" t="s">
        <v>23</v>
      </c>
      <c r="L546" t="s">
        <v>24</v>
      </c>
      <c r="M546" t="s">
        <v>9810</v>
      </c>
      <c r="N546" t="s">
        <v>23</v>
      </c>
      <c r="O546" t="s">
        <v>58</v>
      </c>
      <c r="P546" t="s">
        <v>26</v>
      </c>
      <c r="Q546" t="s">
        <v>33</v>
      </c>
      <c r="R546" t="s">
        <v>24</v>
      </c>
      <c r="S546" t="s">
        <v>23</v>
      </c>
      <c r="T546" t="s">
        <v>9810</v>
      </c>
    </row>
    <row r="547" spans="1:20" x14ac:dyDescent="0.25">
      <c r="A547" t="s">
        <v>30</v>
      </c>
      <c r="B547" t="s">
        <v>31</v>
      </c>
      <c r="C547">
        <v>50</v>
      </c>
      <c r="D547">
        <v>2</v>
      </c>
      <c r="E547" t="s">
        <v>9808</v>
      </c>
      <c r="F547">
        <v>188</v>
      </c>
      <c r="G547">
        <v>0</v>
      </c>
      <c r="H547" t="s">
        <v>1219</v>
      </c>
      <c r="I547" t="s">
        <v>9809</v>
      </c>
      <c r="J547" t="s">
        <v>306</v>
      </c>
      <c r="K547" t="s">
        <v>23</v>
      </c>
      <c r="L547" t="s">
        <v>24</v>
      </c>
      <c r="M547" t="s">
        <v>9810</v>
      </c>
      <c r="N547" t="s">
        <v>23</v>
      </c>
      <c r="O547" t="s">
        <v>58</v>
      </c>
      <c r="P547" t="s">
        <v>26</v>
      </c>
      <c r="Q547" t="s">
        <v>33</v>
      </c>
      <c r="R547" t="s">
        <v>24</v>
      </c>
      <c r="S547" t="s">
        <v>23</v>
      </c>
      <c r="T547" t="s">
        <v>9810</v>
      </c>
    </row>
    <row r="548" spans="1:20" x14ac:dyDescent="0.25">
      <c r="A548" t="s">
        <v>278</v>
      </c>
      <c r="B548" t="s">
        <v>284</v>
      </c>
      <c r="C548">
        <v>139</v>
      </c>
      <c r="D548">
        <v>2</v>
      </c>
      <c r="E548" t="s">
        <v>9811</v>
      </c>
      <c r="F548">
        <v>215</v>
      </c>
      <c r="G548">
        <v>0</v>
      </c>
      <c r="H548" t="s">
        <v>47</v>
      </c>
      <c r="I548" t="s">
        <v>9812</v>
      </c>
      <c r="J548" t="s">
        <v>9813</v>
      </c>
      <c r="K548" t="s">
        <v>4840</v>
      </c>
      <c r="L548" t="s">
        <v>9814</v>
      </c>
      <c r="M548" t="s">
        <v>9815</v>
      </c>
      <c r="N548" t="s">
        <v>1225</v>
      </c>
      <c r="O548" t="s">
        <v>4242</v>
      </c>
      <c r="P548" t="s">
        <v>3979</v>
      </c>
      <c r="Q548" t="s">
        <v>27</v>
      </c>
      <c r="R548" t="s">
        <v>24</v>
      </c>
      <c r="S548" t="s">
        <v>23</v>
      </c>
      <c r="T548" t="s">
        <v>9815</v>
      </c>
    </row>
    <row r="549" spans="1:20" x14ac:dyDescent="0.25">
      <c r="A549" t="s">
        <v>20</v>
      </c>
      <c r="B549" t="s">
        <v>21</v>
      </c>
      <c r="C549">
        <v>50</v>
      </c>
      <c r="D549">
        <v>1</v>
      </c>
      <c r="E549" t="s">
        <v>9816</v>
      </c>
      <c r="F549">
        <v>94</v>
      </c>
      <c r="G549">
        <v>0</v>
      </c>
      <c r="H549" t="s">
        <v>1219</v>
      </c>
      <c r="I549" t="s">
        <v>9817</v>
      </c>
      <c r="J549" t="s">
        <v>303</v>
      </c>
      <c r="K549" t="s">
        <v>23</v>
      </c>
      <c r="L549" t="s">
        <v>24</v>
      </c>
      <c r="M549" t="s">
        <v>9818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23</v>
      </c>
      <c r="T549" t="s">
        <v>9818</v>
      </c>
    </row>
    <row r="550" spans="1:20" x14ac:dyDescent="0.25">
      <c r="A550" t="s">
        <v>28</v>
      </c>
      <c r="B550" t="s">
        <v>29</v>
      </c>
      <c r="C550">
        <v>50</v>
      </c>
      <c r="D550">
        <v>1</v>
      </c>
      <c r="E550" t="s">
        <v>9816</v>
      </c>
      <c r="F550">
        <v>94</v>
      </c>
      <c r="G550">
        <v>0</v>
      </c>
      <c r="H550" t="s">
        <v>1219</v>
      </c>
      <c r="I550" t="s">
        <v>9817</v>
      </c>
      <c r="J550" t="s">
        <v>303</v>
      </c>
      <c r="K550" t="s">
        <v>23</v>
      </c>
      <c r="L550" t="s">
        <v>24</v>
      </c>
      <c r="M550" t="s">
        <v>9818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23</v>
      </c>
      <c r="T550" t="s">
        <v>9818</v>
      </c>
    </row>
    <row r="551" spans="1:20" x14ac:dyDescent="0.25">
      <c r="A551" t="s">
        <v>30</v>
      </c>
      <c r="B551" t="s">
        <v>31</v>
      </c>
      <c r="C551">
        <v>50</v>
      </c>
      <c r="D551">
        <v>1</v>
      </c>
      <c r="E551" t="s">
        <v>9816</v>
      </c>
      <c r="F551">
        <v>94</v>
      </c>
      <c r="G551">
        <v>0</v>
      </c>
      <c r="H551" t="s">
        <v>1219</v>
      </c>
      <c r="I551" t="s">
        <v>9817</v>
      </c>
      <c r="J551" t="s">
        <v>303</v>
      </c>
      <c r="K551" t="s">
        <v>23</v>
      </c>
      <c r="L551" t="s">
        <v>24</v>
      </c>
      <c r="M551" t="s">
        <v>9818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23</v>
      </c>
      <c r="T551" t="s">
        <v>9818</v>
      </c>
    </row>
    <row r="552" spans="1:20" x14ac:dyDescent="0.25">
      <c r="A552" t="s">
        <v>150</v>
      </c>
      <c r="B552" t="s">
        <v>151</v>
      </c>
      <c r="C552">
        <v>65</v>
      </c>
      <c r="D552">
        <v>1</v>
      </c>
      <c r="E552" t="s">
        <v>9819</v>
      </c>
      <c r="F552">
        <v>215</v>
      </c>
      <c r="G552">
        <v>0</v>
      </c>
      <c r="H552" t="s">
        <v>47</v>
      </c>
      <c r="I552" t="s">
        <v>9820</v>
      </c>
      <c r="J552" t="s">
        <v>9821</v>
      </c>
      <c r="K552" t="s">
        <v>9822</v>
      </c>
      <c r="L552" t="s">
        <v>9823</v>
      </c>
      <c r="M552" t="s">
        <v>9818</v>
      </c>
      <c r="N552" t="s">
        <v>1225</v>
      </c>
      <c r="O552" t="s">
        <v>4242</v>
      </c>
      <c r="P552" t="s">
        <v>3979</v>
      </c>
      <c r="Q552" t="s">
        <v>27</v>
      </c>
      <c r="R552" t="s">
        <v>24</v>
      </c>
      <c r="S552" t="s">
        <v>23</v>
      </c>
      <c r="T552" t="s">
        <v>9818</v>
      </c>
    </row>
    <row r="553" spans="1:20" x14ac:dyDescent="0.25">
      <c r="A553" t="s">
        <v>152</v>
      </c>
      <c r="B553" t="s">
        <v>153</v>
      </c>
      <c r="C553">
        <v>65</v>
      </c>
      <c r="D553">
        <v>1</v>
      </c>
      <c r="E553" t="s">
        <v>9819</v>
      </c>
      <c r="F553">
        <v>215</v>
      </c>
      <c r="G553">
        <v>0</v>
      </c>
      <c r="H553" t="s">
        <v>47</v>
      </c>
      <c r="I553" t="s">
        <v>9820</v>
      </c>
      <c r="J553" t="s">
        <v>9821</v>
      </c>
      <c r="K553" t="s">
        <v>9822</v>
      </c>
      <c r="L553" t="s">
        <v>9823</v>
      </c>
      <c r="M553" t="s">
        <v>9818</v>
      </c>
      <c r="N553" t="s">
        <v>1225</v>
      </c>
      <c r="O553" t="s">
        <v>4242</v>
      </c>
      <c r="P553" t="s">
        <v>3979</v>
      </c>
      <c r="Q553" t="s">
        <v>27</v>
      </c>
      <c r="R553" t="s">
        <v>24</v>
      </c>
      <c r="S553" t="s">
        <v>23</v>
      </c>
      <c r="T553" t="s">
        <v>9818</v>
      </c>
    </row>
    <row r="554" spans="1:20" x14ac:dyDescent="0.25">
      <c r="A554" t="s">
        <v>46</v>
      </c>
      <c r="B554" t="s">
        <v>56</v>
      </c>
      <c r="C554">
        <v>100</v>
      </c>
      <c r="D554">
        <v>1</v>
      </c>
      <c r="E554" t="s">
        <v>9819</v>
      </c>
      <c r="F554">
        <v>215</v>
      </c>
      <c r="G554">
        <v>0</v>
      </c>
      <c r="H554" t="s">
        <v>47</v>
      </c>
      <c r="I554" t="s">
        <v>9820</v>
      </c>
      <c r="J554" t="s">
        <v>9821</v>
      </c>
      <c r="K554" t="s">
        <v>9822</v>
      </c>
      <c r="L554" t="s">
        <v>9823</v>
      </c>
      <c r="M554" t="s">
        <v>9818</v>
      </c>
      <c r="N554" t="s">
        <v>1225</v>
      </c>
      <c r="O554" t="s">
        <v>4242</v>
      </c>
      <c r="P554" t="s">
        <v>3979</v>
      </c>
      <c r="Q554" t="s">
        <v>27</v>
      </c>
      <c r="R554" t="s">
        <v>24</v>
      </c>
      <c r="S554" t="s">
        <v>23</v>
      </c>
      <c r="T554" t="s">
        <v>9818</v>
      </c>
    </row>
    <row r="555" spans="1:20" x14ac:dyDescent="0.25">
      <c r="A555" t="s">
        <v>186</v>
      </c>
      <c r="B555" t="s">
        <v>187</v>
      </c>
      <c r="C555">
        <v>33.333333333333336</v>
      </c>
      <c r="D555">
        <v>3</v>
      </c>
      <c r="E555" t="s">
        <v>9824</v>
      </c>
      <c r="F555">
        <v>300</v>
      </c>
      <c r="G555">
        <v>0</v>
      </c>
      <c r="H555" t="s">
        <v>1219</v>
      </c>
      <c r="I555" t="s">
        <v>9825</v>
      </c>
      <c r="J555" t="s">
        <v>318</v>
      </c>
      <c r="K555" t="s">
        <v>23</v>
      </c>
      <c r="L555" t="s">
        <v>24</v>
      </c>
      <c r="M555" t="s">
        <v>9826</v>
      </c>
      <c r="N555" t="s">
        <v>23</v>
      </c>
      <c r="O555" t="s">
        <v>58</v>
      </c>
      <c r="P555" t="s">
        <v>26</v>
      </c>
      <c r="Q555" t="s">
        <v>33</v>
      </c>
      <c r="R555" t="s">
        <v>24</v>
      </c>
      <c r="S555" t="s">
        <v>23</v>
      </c>
      <c r="T555" t="s">
        <v>9827</v>
      </c>
    </row>
    <row r="556" spans="1:20" x14ac:dyDescent="0.25">
      <c r="A556" t="s">
        <v>44</v>
      </c>
      <c r="B556" t="s">
        <v>45</v>
      </c>
      <c r="C556">
        <v>66.666666666666671</v>
      </c>
      <c r="D556">
        <v>3</v>
      </c>
      <c r="E556" t="s">
        <v>9824</v>
      </c>
      <c r="F556">
        <v>300</v>
      </c>
      <c r="G556">
        <v>0</v>
      </c>
      <c r="H556" t="s">
        <v>1219</v>
      </c>
      <c r="I556" t="s">
        <v>9825</v>
      </c>
      <c r="J556" t="s">
        <v>318</v>
      </c>
      <c r="K556" t="s">
        <v>23</v>
      </c>
      <c r="L556" t="s">
        <v>24</v>
      </c>
      <c r="M556" t="s">
        <v>9826</v>
      </c>
      <c r="N556" t="s">
        <v>23</v>
      </c>
      <c r="O556" t="s">
        <v>58</v>
      </c>
      <c r="P556" t="s">
        <v>26</v>
      </c>
      <c r="Q556" t="s">
        <v>33</v>
      </c>
      <c r="R556" t="s">
        <v>24</v>
      </c>
      <c r="S556" t="s">
        <v>23</v>
      </c>
      <c r="T556" t="s">
        <v>9827</v>
      </c>
    </row>
    <row r="557" spans="1:20" x14ac:dyDescent="0.25">
      <c r="A557" t="s">
        <v>20</v>
      </c>
      <c r="B557" t="s">
        <v>21</v>
      </c>
      <c r="C557">
        <v>50</v>
      </c>
      <c r="D557">
        <v>1</v>
      </c>
      <c r="E557" t="s">
        <v>9824</v>
      </c>
      <c r="F557">
        <v>300</v>
      </c>
      <c r="G557">
        <v>0</v>
      </c>
      <c r="H557" t="s">
        <v>1219</v>
      </c>
      <c r="I557" t="s">
        <v>9825</v>
      </c>
      <c r="J557" t="s">
        <v>318</v>
      </c>
      <c r="K557" t="s">
        <v>23</v>
      </c>
      <c r="L557" t="s">
        <v>24</v>
      </c>
      <c r="M557" t="s">
        <v>9826</v>
      </c>
      <c r="N557" t="s">
        <v>23</v>
      </c>
      <c r="O557" t="s">
        <v>58</v>
      </c>
      <c r="P557" t="s">
        <v>26</v>
      </c>
      <c r="Q557" t="s">
        <v>33</v>
      </c>
      <c r="R557" t="s">
        <v>24</v>
      </c>
      <c r="S557" t="s">
        <v>23</v>
      </c>
      <c r="T557" t="s">
        <v>9827</v>
      </c>
    </row>
    <row r="558" spans="1:20" x14ac:dyDescent="0.25">
      <c r="A558" t="s">
        <v>28</v>
      </c>
      <c r="B558" t="s">
        <v>29</v>
      </c>
      <c r="C558">
        <v>50</v>
      </c>
      <c r="D558">
        <v>1</v>
      </c>
      <c r="E558" t="s">
        <v>9824</v>
      </c>
      <c r="F558">
        <v>300</v>
      </c>
      <c r="G558">
        <v>0</v>
      </c>
      <c r="H558" t="s">
        <v>1219</v>
      </c>
      <c r="I558" t="s">
        <v>9825</v>
      </c>
      <c r="J558" t="s">
        <v>318</v>
      </c>
      <c r="K558" t="s">
        <v>23</v>
      </c>
      <c r="L558" t="s">
        <v>24</v>
      </c>
      <c r="M558" t="s">
        <v>9826</v>
      </c>
      <c r="N558" t="s">
        <v>23</v>
      </c>
      <c r="O558" t="s">
        <v>58</v>
      </c>
      <c r="P558" t="s">
        <v>26</v>
      </c>
      <c r="Q558" t="s">
        <v>33</v>
      </c>
      <c r="R558" t="s">
        <v>24</v>
      </c>
      <c r="S558" t="s">
        <v>23</v>
      </c>
      <c r="T558" t="s">
        <v>9827</v>
      </c>
    </row>
    <row r="559" spans="1:20" x14ac:dyDescent="0.25">
      <c r="A559" t="s">
        <v>30</v>
      </c>
      <c r="B559" t="s">
        <v>31</v>
      </c>
      <c r="C559">
        <v>50</v>
      </c>
      <c r="D559">
        <v>1</v>
      </c>
      <c r="E559" t="s">
        <v>9824</v>
      </c>
      <c r="F559">
        <v>300</v>
      </c>
      <c r="G559">
        <v>0</v>
      </c>
      <c r="H559" t="s">
        <v>1219</v>
      </c>
      <c r="I559" t="s">
        <v>9825</v>
      </c>
      <c r="J559" t="s">
        <v>318</v>
      </c>
      <c r="K559" t="s">
        <v>23</v>
      </c>
      <c r="L559" t="s">
        <v>24</v>
      </c>
      <c r="M559" t="s">
        <v>9826</v>
      </c>
      <c r="N559" t="s">
        <v>23</v>
      </c>
      <c r="O559" t="s">
        <v>58</v>
      </c>
      <c r="P559" t="s">
        <v>26</v>
      </c>
      <c r="Q559" t="s">
        <v>33</v>
      </c>
      <c r="R559" t="s">
        <v>24</v>
      </c>
      <c r="S559" t="s">
        <v>23</v>
      </c>
      <c r="T559" t="s">
        <v>9827</v>
      </c>
    </row>
    <row r="560" spans="1:20" x14ac:dyDescent="0.25">
      <c r="A560" t="s">
        <v>20</v>
      </c>
      <c r="B560" t="s">
        <v>21</v>
      </c>
      <c r="C560">
        <v>50</v>
      </c>
      <c r="D560">
        <v>3</v>
      </c>
      <c r="E560" t="s">
        <v>9828</v>
      </c>
      <c r="F560">
        <v>273</v>
      </c>
      <c r="G560">
        <v>0</v>
      </c>
      <c r="H560" t="s">
        <v>1219</v>
      </c>
      <c r="I560" t="s">
        <v>9829</v>
      </c>
      <c r="J560" t="s">
        <v>1237</v>
      </c>
      <c r="K560" t="s">
        <v>23</v>
      </c>
      <c r="L560" t="s">
        <v>24</v>
      </c>
      <c r="M560" t="s">
        <v>9830</v>
      </c>
      <c r="N560" t="s">
        <v>23</v>
      </c>
      <c r="O560" t="s">
        <v>25</v>
      </c>
      <c r="P560" t="s">
        <v>26</v>
      </c>
      <c r="Q560" t="s">
        <v>27</v>
      </c>
      <c r="R560" t="s">
        <v>24</v>
      </c>
      <c r="S560" t="s">
        <v>23</v>
      </c>
      <c r="T560" t="s">
        <v>9830</v>
      </c>
    </row>
    <row r="561" spans="1:20" x14ac:dyDescent="0.25">
      <c r="A561" t="s">
        <v>28</v>
      </c>
      <c r="B561" t="s">
        <v>29</v>
      </c>
      <c r="C561">
        <v>50</v>
      </c>
      <c r="D561">
        <v>3</v>
      </c>
      <c r="E561" t="s">
        <v>9828</v>
      </c>
      <c r="F561">
        <v>273</v>
      </c>
      <c r="G561">
        <v>0</v>
      </c>
      <c r="H561" t="s">
        <v>1219</v>
      </c>
      <c r="I561" t="s">
        <v>9829</v>
      </c>
      <c r="J561" t="s">
        <v>1237</v>
      </c>
      <c r="K561" t="s">
        <v>23</v>
      </c>
      <c r="L561" t="s">
        <v>24</v>
      </c>
      <c r="M561" t="s">
        <v>9830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23</v>
      </c>
      <c r="T561" t="s">
        <v>9830</v>
      </c>
    </row>
    <row r="562" spans="1:20" x14ac:dyDescent="0.25">
      <c r="A562" t="s">
        <v>30</v>
      </c>
      <c r="B562" t="s">
        <v>31</v>
      </c>
      <c r="C562">
        <v>50</v>
      </c>
      <c r="D562">
        <v>3</v>
      </c>
      <c r="E562" t="s">
        <v>9828</v>
      </c>
      <c r="F562">
        <v>273</v>
      </c>
      <c r="G562">
        <v>0</v>
      </c>
      <c r="H562" t="s">
        <v>1219</v>
      </c>
      <c r="I562" t="s">
        <v>9829</v>
      </c>
      <c r="J562" t="s">
        <v>1237</v>
      </c>
      <c r="K562" t="s">
        <v>23</v>
      </c>
      <c r="L562" t="s">
        <v>24</v>
      </c>
      <c r="M562" t="s">
        <v>9830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9830</v>
      </c>
    </row>
    <row r="563" spans="1:20" x14ac:dyDescent="0.25">
      <c r="A563" t="s">
        <v>279</v>
      </c>
      <c r="B563" t="s">
        <v>285</v>
      </c>
      <c r="C563">
        <v>139</v>
      </c>
      <c r="D563">
        <v>1</v>
      </c>
      <c r="E563" t="s">
        <v>9831</v>
      </c>
      <c r="F563">
        <v>215</v>
      </c>
      <c r="G563">
        <v>0</v>
      </c>
      <c r="H563" t="s">
        <v>1349</v>
      </c>
      <c r="I563" t="s">
        <v>9832</v>
      </c>
      <c r="J563" t="s">
        <v>9833</v>
      </c>
      <c r="K563" t="s">
        <v>9834</v>
      </c>
      <c r="L563" t="s">
        <v>9835</v>
      </c>
      <c r="M563" t="s">
        <v>9836</v>
      </c>
      <c r="N563" t="s">
        <v>1225</v>
      </c>
      <c r="O563" t="s">
        <v>1226</v>
      </c>
      <c r="P563" t="s">
        <v>1227</v>
      </c>
      <c r="Q563" t="s">
        <v>1228</v>
      </c>
      <c r="R563" t="s">
        <v>24</v>
      </c>
      <c r="S563" t="s">
        <v>9837</v>
      </c>
      <c r="T563" t="s">
        <v>9838</v>
      </c>
    </row>
    <row r="564" spans="1:20" x14ac:dyDescent="0.25">
      <c r="A564" t="s">
        <v>278</v>
      </c>
      <c r="B564" t="s">
        <v>284</v>
      </c>
      <c r="C564">
        <v>139</v>
      </c>
      <c r="D564">
        <v>1</v>
      </c>
      <c r="E564" t="s">
        <v>9831</v>
      </c>
      <c r="F564">
        <v>215</v>
      </c>
      <c r="G564">
        <v>0</v>
      </c>
      <c r="H564" t="s">
        <v>1349</v>
      </c>
      <c r="I564" t="s">
        <v>9832</v>
      </c>
      <c r="J564" t="s">
        <v>9833</v>
      </c>
      <c r="K564" t="s">
        <v>9834</v>
      </c>
      <c r="L564" t="s">
        <v>9835</v>
      </c>
      <c r="M564" t="s">
        <v>9836</v>
      </c>
      <c r="N564" t="s">
        <v>1225</v>
      </c>
      <c r="O564" t="s">
        <v>1226</v>
      </c>
      <c r="P564" t="s">
        <v>1227</v>
      </c>
      <c r="Q564" t="s">
        <v>1228</v>
      </c>
      <c r="R564" t="s">
        <v>24</v>
      </c>
      <c r="S564" t="s">
        <v>9837</v>
      </c>
      <c r="T564" t="s">
        <v>9838</v>
      </c>
    </row>
    <row r="565" spans="1:20" x14ac:dyDescent="0.25">
      <c r="A565" t="s">
        <v>186</v>
      </c>
      <c r="B565" t="s">
        <v>187</v>
      </c>
      <c r="C565">
        <v>50</v>
      </c>
      <c r="D565">
        <v>6</v>
      </c>
      <c r="E565" t="s">
        <v>9839</v>
      </c>
      <c r="F565">
        <v>300</v>
      </c>
      <c r="G565">
        <v>0</v>
      </c>
      <c r="H565" t="s">
        <v>22</v>
      </c>
      <c r="I565" t="s">
        <v>9840</v>
      </c>
      <c r="J565" t="s">
        <v>1230</v>
      </c>
      <c r="K565" t="s">
        <v>23</v>
      </c>
      <c r="L565" t="s">
        <v>24</v>
      </c>
      <c r="M565" t="s">
        <v>9841</v>
      </c>
      <c r="N565" t="s">
        <v>23</v>
      </c>
      <c r="O565" t="s">
        <v>58</v>
      </c>
      <c r="P565" t="s">
        <v>26</v>
      </c>
      <c r="Q565" t="s">
        <v>33</v>
      </c>
      <c r="R565" t="s">
        <v>24</v>
      </c>
      <c r="S565" t="s">
        <v>23</v>
      </c>
      <c r="T565" t="s">
        <v>9842</v>
      </c>
    </row>
    <row r="566" spans="1:20" x14ac:dyDescent="0.25">
      <c r="A566" t="s">
        <v>139</v>
      </c>
      <c r="B566" t="s">
        <v>112</v>
      </c>
      <c r="C566">
        <v>90</v>
      </c>
      <c r="D566">
        <v>2</v>
      </c>
      <c r="E566" t="s">
        <v>9839</v>
      </c>
      <c r="F566">
        <v>141.4</v>
      </c>
      <c r="G566">
        <v>0</v>
      </c>
      <c r="H566" t="s">
        <v>1222</v>
      </c>
      <c r="I566" t="s">
        <v>9843</v>
      </c>
      <c r="J566" t="s">
        <v>9844</v>
      </c>
      <c r="K566" t="s">
        <v>6507</v>
      </c>
      <c r="L566" t="s">
        <v>9845</v>
      </c>
      <c r="M566" t="s">
        <v>9841</v>
      </c>
      <c r="N566" t="s">
        <v>23</v>
      </c>
      <c r="O566" t="s">
        <v>48</v>
      </c>
      <c r="P566" t="s">
        <v>49</v>
      </c>
      <c r="Q566" t="s">
        <v>50</v>
      </c>
      <c r="R566" t="s">
        <v>24</v>
      </c>
      <c r="S566" t="s">
        <v>9846</v>
      </c>
      <c r="T566" t="s">
        <v>9841</v>
      </c>
    </row>
    <row r="567" spans="1:20" x14ac:dyDescent="0.25">
      <c r="A567" t="s">
        <v>20</v>
      </c>
      <c r="B567" t="s">
        <v>21</v>
      </c>
      <c r="C567">
        <v>50</v>
      </c>
      <c r="D567">
        <v>1</v>
      </c>
      <c r="E567" t="s">
        <v>9839</v>
      </c>
      <c r="F567">
        <v>300</v>
      </c>
      <c r="G567">
        <v>0</v>
      </c>
      <c r="H567" t="s">
        <v>22</v>
      </c>
      <c r="I567" t="s">
        <v>9840</v>
      </c>
      <c r="J567" t="s">
        <v>1230</v>
      </c>
      <c r="K567" t="s">
        <v>23</v>
      </c>
      <c r="L567" t="s">
        <v>24</v>
      </c>
      <c r="M567" t="s">
        <v>9841</v>
      </c>
      <c r="N567" t="s">
        <v>23</v>
      </c>
      <c r="O567" t="s">
        <v>58</v>
      </c>
      <c r="P567" t="s">
        <v>26</v>
      </c>
      <c r="Q567" t="s">
        <v>33</v>
      </c>
      <c r="R567" t="s">
        <v>24</v>
      </c>
      <c r="S567" t="s">
        <v>23</v>
      </c>
      <c r="T567" t="s">
        <v>9841</v>
      </c>
    </row>
    <row r="568" spans="1:20" x14ac:dyDescent="0.25">
      <c r="A568" t="s">
        <v>28</v>
      </c>
      <c r="B568" t="s">
        <v>29</v>
      </c>
      <c r="C568">
        <v>50</v>
      </c>
      <c r="D568">
        <v>1</v>
      </c>
      <c r="E568" t="s">
        <v>9839</v>
      </c>
      <c r="F568">
        <v>300</v>
      </c>
      <c r="G568">
        <v>0</v>
      </c>
      <c r="H568" t="s">
        <v>22</v>
      </c>
      <c r="I568" t="s">
        <v>9840</v>
      </c>
      <c r="J568" t="s">
        <v>1230</v>
      </c>
      <c r="K568" t="s">
        <v>23</v>
      </c>
      <c r="L568" t="s">
        <v>24</v>
      </c>
      <c r="M568" t="s">
        <v>9841</v>
      </c>
      <c r="N568" t="s">
        <v>23</v>
      </c>
      <c r="O568" t="s">
        <v>58</v>
      </c>
      <c r="P568" t="s">
        <v>26</v>
      </c>
      <c r="Q568" t="s">
        <v>33</v>
      </c>
      <c r="R568" t="s">
        <v>24</v>
      </c>
      <c r="S568" t="s">
        <v>23</v>
      </c>
      <c r="T568" t="s">
        <v>9841</v>
      </c>
    </row>
    <row r="569" spans="1:20" x14ac:dyDescent="0.25">
      <c r="A569" t="s">
        <v>30</v>
      </c>
      <c r="B569" t="s">
        <v>31</v>
      </c>
      <c r="C569">
        <v>50</v>
      </c>
      <c r="D569">
        <v>1</v>
      </c>
      <c r="E569" t="s">
        <v>9839</v>
      </c>
      <c r="F569">
        <v>300</v>
      </c>
      <c r="G569">
        <v>0</v>
      </c>
      <c r="H569" t="s">
        <v>22</v>
      </c>
      <c r="I569" t="s">
        <v>9840</v>
      </c>
      <c r="J569" t="s">
        <v>1230</v>
      </c>
      <c r="K569" t="s">
        <v>23</v>
      </c>
      <c r="L569" t="s">
        <v>24</v>
      </c>
      <c r="M569" t="s">
        <v>9841</v>
      </c>
      <c r="N569" t="s">
        <v>23</v>
      </c>
      <c r="O569" t="s">
        <v>58</v>
      </c>
      <c r="P569" t="s">
        <v>26</v>
      </c>
      <c r="Q569" t="s">
        <v>33</v>
      </c>
      <c r="R569" t="s">
        <v>24</v>
      </c>
      <c r="S569" t="s">
        <v>23</v>
      </c>
      <c r="T569" t="s">
        <v>9847</v>
      </c>
    </row>
    <row r="570" spans="1:20" x14ac:dyDescent="0.25">
      <c r="A570" t="s">
        <v>42</v>
      </c>
      <c r="B570" t="s">
        <v>43</v>
      </c>
      <c r="C570">
        <v>66.666666666666671</v>
      </c>
      <c r="D570">
        <v>3</v>
      </c>
      <c r="E570" t="s">
        <v>9848</v>
      </c>
      <c r="F570">
        <v>109</v>
      </c>
      <c r="G570">
        <v>9</v>
      </c>
      <c r="H570" t="s">
        <v>22</v>
      </c>
      <c r="I570" t="s">
        <v>9849</v>
      </c>
      <c r="J570" t="s">
        <v>317</v>
      </c>
      <c r="K570" t="s">
        <v>23</v>
      </c>
      <c r="L570" t="s">
        <v>24</v>
      </c>
      <c r="M570" t="s">
        <v>9758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9758</v>
      </c>
    </row>
    <row r="571" spans="1:20" x14ac:dyDescent="0.25">
      <c r="A571" t="s">
        <v>20</v>
      </c>
      <c r="B571" t="s">
        <v>21</v>
      </c>
      <c r="C571">
        <v>50</v>
      </c>
      <c r="D571">
        <v>11</v>
      </c>
      <c r="E571" t="s">
        <v>9850</v>
      </c>
      <c r="F571">
        <v>1100</v>
      </c>
      <c r="G571">
        <v>0</v>
      </c>
      <c r="H571" t="s">
        <v>1219</v>
      </c>
      <c r="I571" t="s">
        <v>9851</v>
      </c>
      <c r="J571" t="s">
        <v>346</v>
      </c>
      <c r="K571" t="s">
        <v>23</v>
      </c>
      <c r="L571" t="s">
        <v>24</v>
      </c>
      <c r="M571" t="s">
        <v>9852</v>
      </c>
      <c r="N571" t="s">
        <v>23</v>
      </c>
      <c r="O571" t="s">
        <v>9473</v>
      </c>
      <c r="P571" t="s">
        <v>26</v>
      </c>
      <c r="Q571" t="s">
        <v>33</v>
      </c>
      <c r="R571" t="s">
        <v>24</v>
      </c>
      <c r="S571" t="s">
        <v>23</v>
      </c>
      <c r="T571" t="s">
        <v>9758</v>
      </c>
    </row>
    <row r="572" spans="1:20" x14ac:dyDescent="0.25">
      <c r="A572" t="s">
        <v>28</v>
      </c>
      <c r="B572" t="s">
        <v>29</v>
      </c>
      <c r="C572">
        <v>50</v>
      </c>
      <c r="D572">
        <v>11</v>
      </c>
      <c r="E572" t="s">
        <v>9850</v>
      </c>
      <c r="F572">
        <v>1100</v>
      </c>
      <c r="G572">
        <v>0</v>
      </c>
      <c r="H572" t="s">
        <v>1219</v>
      </c>
      <c r="I572" t="s">
        <v>9851</v>
      </c>
      <c r="J572" t="s">
        <v>346</v>
      </c>
      <c r="K572" t="s">
        <v>23</v>
      </c>
      <c r="L572" t="s">
        <v>24</v>
      </c>
      <c r="M572" t="s">
        <v>9852</v>
      </c>
      <c r="N572" t="s">
        <v>23</v>
      </c>
      <c r="O572" t="s">
        <v>9473</v>
      </c>
      <c r="P572" t="s">
        <v>26</v>
      </c>
      <c r="Q572" t="s">
        <v>33</v>
      </c>
      <c r="R572" t="s">
        <v>24</v>
      </c>
      <c r="S572" t="s">
        <v>23</v>
      </c>
      <c r="T572" t="s">
        <v>9758</v>
      </c>
    </row>
    <row r="573" spans="1:20" x14ac:dyDescent="0.25">
      <c r="A573" t="s">
        <v>30</v>
      </c>
      <c r="B573" t="s">
        <v>31</v>
      </c>
      <c r="C573">
        <v>50</v>
      </c>
      <c r="D573">
        <v>11</v>
      </c>
      <c r="E573" t="s">
        <v>9850</v>
      </c>
      <c r="F573">
        <v>1100</v>
      </c>
      <c r="G573">
        <v>0</v>
      </c>
      <c r="H573" t="s">
        <v>1219</v>
      </c>
      <c r="I573" t="s">
        <v>9851</v>
      </c>
      <c r="J573" t="s">
        <v>346</v>
      </c>
      <c r="K573" t="s">
        <v>23</v>
      </c>
      <c r="L573" t="s">
        <v>24</v>
      </c>
      <c r="M573" t="s">
        <v>9852</v>
      </c>
      <c r="N573" t="s">
        <v>23</v>
      </c>
      <c r="O573" t="s">
        <v>9473</v>
      </c>
      <c r="P573" t="s">
        <v>26</v>
      </c>
      <c r="Q573" t="s">
        <v>33</v>
      </c>
      <c r="R573" t="s">
        <v>24</v>
      </c>
      <c r="S573" t="s">
        <v>23</v>
      </c>
      <c r="T573" t="s">
        <v>9758</v>
      </c>
    </row>
    <row r="574" spans="1:20" x14ac:dyDescent="0.25">
      <c r="A574" t="s">
        <v>30</v>
      </c>
      <c r="B574" t="s">
        <v>31</v>
      </c>
      <c r="C574">
        <v>60</v>
      </c>
      <c r="D574">
        <v>27</v>
      </c>
      <c r="E574" t="s">
        <v>9853</v>
      </c>
      <c r="F574">
        <v>819</v>
      </c>
      <c r="G574">
        <v>0</v>
      </c>
      <c r="H574" t="s">
        <v>1219</v>
      </c>
      <c r="I574" t="s">
        <v>9851</v>
      </c>
      <c r="J574" t="s">
        <v>346</v>
      </c>
      <c r="K574" t="s">
        <v>23</v>
      </c>
      <c r="L574" t="s">
        <v>24</v>
      </c>
      <c r="M574" t="s">
        <v>9854</v>
      </c>
      <c r="N574" t="s">
        <v>23</v>
      </c>
      <c r="O574" t="s">
        <v>9473</v>
      </c>
      <c r="P574" t="s">
        <v>26</v>
      </c>
      <c r="Q574" t="s">
        <v>33</v>
      </c>
      <c r="R574" t="s">
        <v>24</v>
      </c>
      <c r="S574" t="s">
        <v>23</v>
      </c>
      <c r="T574" t="s">
        <v>9855</v>
      </c>
    </row>
    <row r="575" spans="1:20" x14ac:dyDescent="0.25">
      <c r="A575" t="s">
        <v>30</v>
      </c>
      <c r="B575" t="s">
        <v>31</v>
      </c>
      <c r="C575">
        <v>60</v>
      </c>
      <c r="D575">
        <v>6</v>
      </c>
      <c r="E575" t="s">
        <v>9856</v>
      </c>
      <c r="F575">
        <v>600</v>
      </c>
      <c r="G575">
        <v>0</v>
      </c>
      <c r="H575" t="s">
        <v>1219</v>
      </c>
      <c r="I575" t="s">
        <v>9857</v>
      </c>
      <c r="J575" t="s">
        <v>309</v>
      </c>
      <c r="K575" t="s">
        <v>23</v>
      </c>
      <c r="L575" t="s">
        <v>24</v>
      </c>
      <c r="M575" t="s">
        <v>9858</v>
      </c>
      <c r="N575" t="s">
        <v>23</v>
      </c>
      <c r="O575" t="s">
        <v>58</v>
      </c>
      <c r="P575" t="s">
        <v>26</v>
      </c>
      <c r="Q575" t="s">
        <v>33</v>
      </c>
      <c r="R575" t="s">
        <v>24</v>
      </c>
      <c r="S575" t="s">
        <v>23</v>
      </c>
      <c r="T575" t="s">
        <v>9858</v>
      </c>
    </row>
    <row r="576" spans="1:20" x14ac:dyDescent="0.25">
      <c r="A576" t="s">
        <v>28</v>
      </c>
      <c r="B576" t="s">
        <v>29</v>
      </c>
      <c r="C576">
        <v>33.333333333333336</v>
      </c>
      <c r="D576">
        <v>3</v>
      </c>
      <c r="E576" t="s">
        <v>9856</v>
      </c>
      <c r="F576">
        <v>600</v>
      </c>
      <c r="G576">
        <v>0</v>
      </c>
      <c r="H576" t="s">
        <v>1219</v>
      </c>
      <c r="I576" t="s">
        <v>9857</v>
      </c>
      <c r="J576" t="s">
        <v>309</v>
      </c>
      <c r="K576" t="s">
        <v>23</v>
      </c>
      <c r="L576" t="s">
        <v>24</v>
      </c>
      <c r="M576" t="s">
        <v>9858</v>
      </c>
      <c r="N576" t="s">
        <v>23</v>
      </c>
      <c r="O576" t="s">
        <v>58</v>
      </c>
      <c r="P576" t="s">
        <v>26</v>
      </c>
      <c r="Q576" t="s">
        <v>33</v>
      </c>
      <c r="R576" t="s">
        <v>24</v>
      </c>
      <c r="S576" t="s">
        <v>23</v>
      </c>
      <c r="T576" t="s">
        <v>9858</v>
      </c>
    </row>
    <row r="577" spans="1:20" x14ac:dyDescent="0.25">
      <c r="A577" t="s">
        <v>44</v>
      </c>
      <c r="B577" t="s">
        <v>45</v>
      </c>
      <c r="C577">
        <v>66.666666666666671</v>
      </c>
      <c r="D577">
        <v>9</v>
      </c>
      <c r="E577" t="s">
        <v>9856</v>
      </c>
      <c r="F577">
        <v>600</v>
      </c>
      <c r="G577">
        <v>0</v>
      </c>
      <c r="H577" t="s">
        <v>1219</v>
      </c>
      <c r="I577" t="s">
        <v>9857</v>
      </c>
      <c r="J577" t="s">
        <v>309</v>
      </c>
      <c r="K577" t="s">
        <v>23</v>
      </c>
      <c r="L577" t="s">
        <v>24</v>
      </c>
      <c r="M577" t="s">
        <v>9858</v>
      </c>
      <c r="N577" t="s">
        <v>23</v>
      </c>
      <c r="O577" t="s">
        <v>58</v>
      </c>
      <c r="P577" t="s">
        <v>26</v>
      </c>
      <c r="Q577" t="s">
        <v>33</v>
      </c>
      <c r="R577" t="s">
        <v>24</v>
      </c>
      <c r="S577" t="s">
        <v>23</v>
      </c>
      <c r="T577" t="s">
        <v>9858</v>
      </c>
    </row>
    <row r="578" spans="1:20" x14ac:dyDescent="0.25">
      <c r="A578" t="s">
        <v>42</v>
      </c>
      <c r="B578" t="s">
        <v>43</v>
      </c>
      <c r="C578">
        <v>66.666666666666671</v>
      </c>
      <c r="D578">
        <v>3</v>
      </c>
      <c r="E578" t="s">
        <v>9859</v>
      </c>
      <c r="F578">
        <v>138</v>
      </c>
      <c r="G578">
        <v>38</v>
      </c>
      <c r="H578" t="s">
        <v>1219</v>
      </c>
      <c r="I578" t="s">
        <v>9860</v>
      </c>
      <c r="J578" t="s">
        <v>317</v>
      </c>
      <c r="K578" t="s">
        <v>23</v>
      </c>
      <c r="L578" t="s">
        <v>24</v>
      </c>
      <c r="M578" t="s">
        <v>9861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23</v>
      </c>
      <c r="T578" t="s">
        <v>9861</v>
      </c>
    </row>
    <row r="579" spans="1:20" x14ac:dyDescent="0.25">
      <c r="A579" t="s">
        <v>20</v>
      </c>
      <c r="B579" t="s">
        <v>21</v>
      </c>
      <c r="C579">
        <v>50</v>
      </c>
      <c r="D579">
        <v>2</v>
      </c>
      <c r="E579" t="s">
        <v>9862</v>
      </c>
      <c r="F579">
        <v>188</v>
      </c>
      <c r="G579">
        <v>0</v>
      </c>
      <c r="H579" t="s">
        <v>1219</v>
      </c>
      <c r="I579" t="s">
        <v>9863</v>
      </c>
      <c r="J579" t="s">
        <v>317</v>
      </c>
      <c r="K579" t="s">
        <v>23</v>
      </c>
      <c r="L579" t="s">
        <v>24</v>
      </c>
      <c r="M579" t="s">
        <v>9861</v>
      </c>
      <c r="N579" t="s">
        <v>23</v>
      </c>
      <c r="O579" t="s">
        <v>58</v>
      </c>
      <c r="P579" t="s">
        <v>26</v>
      </c>
      <c r="Q579" t="s">
        <v>33</v>
      </c>
      <c r="R579" t="s">
        <v>24</v>
      </c>
      <c r="S579" t="s">
        <v>23</v>
      </c>
      <c r="T579" t="s">
        <v>9861</v>
      </c>
    </row>
    <row r="580" spans="1:20" x14ac:dyDescent="0.25">
      <c r="A580" t="s">
        <v>28</v>
      </c>
      <c r="B580" t="s">
        <v>29</v>
      </c>
      <c r="C580">
        <v>50</v>
      </c>
      <c r="D580">
        <v>2</v>
      </c>
      <c r="E580" t="s">
        <v>9862</v>
      </c>
      <c r="F580">
        <v>188</v>
      </c>
      <c r="G580">
        <v>0</v>
      </c>
      <c r="H580" t="s">
        <v>1219</v>
      </c>
      <c r="I580" t="s">
        <v>9863</v>
      </c>
      <c r="J580" t="s">
        <v>317</v>
      </c>
      <c r="K580" t="s">
        <v>23</v>
      </c>
      <c r="L580" t="s">
        <v>24</v>
      </c>
      <c r="M580" t="s">
        <v>9861</v>
      </c>
      <c r="N580" t="s">
        <v>23</v>
      </c>
      <c r="O580" t="s">
        <v>58</v>
      </c>
      <c r="P580" t="s">
        <v>26</v>
      </c>
      <c r="Q580" t="s">
        <v>33</v>
      </c>
      <c r="R580" t="s">
        <v>24</v>
      </c>
      <c r="S580" t="s">
        <v>23</v>
      </c>
      <c r="T580" t="s">
        <v>9861</v>
      </c>
    </row>
    <row r="581" spans="1:20" x14ac:dyDescent="0.25">
      <c r="A581" t="s">
        <v>30</v>
      </c>
      <c r="B581" t="s">
        <v>31</v>
      </c>
      <c r="C581">
        <v>50</v>
      </c>
      <c r="D581">
        <v>2</v>
      </c>
      <c r="E581" t="s">
        <v>9862</v>
      </c>
      <c r="F581">
        <v>188</v>
      </c>
      <c r="G581">
        <v>0</v>
      </c>
      <c r="H581" t="s">
        <v>1219</v>
      </c>
      <c r="I581" t="s">
        <v>9863</v>
      </c>
      <c r="J581" t="s">
        <v>317</v>
      </c>
      <c r="K581" t="s">
        <v>23</v>
      </c>
      <c r="L581" t="s">
        <v>24</v>
      </c>
      <c r="M581" t="s">
        <v>9861</v>
      </c>
      <c r="N581" t="s">
        <v>23</v>
      </c>
      <c r="O581" t="s">
        <v>58</v>
      </c>
      <c r="P581" t="s">
        <v>26</v>
      </c>
      <c r="Q581" t="s">
        <v>33</v>
      </c>
      <c r="R581" t="s">
        <v>24</v>
      </c>
      <c r="S581" t="s">
        <v>23</v>
      </c>
      <c r="T581" t="s">
        <v>9861</v>
      </c>
    </row>
    <row r="582" spans="1:20" x14ac:dyDescent="0.25">
      <c r="A582" t="s">
        <v>30</v>
      </c>
      <c r="B582" t="s">
        <v>31</v>
      </c>
      <c r="C582">
        <v>60</v>
      </c>
      <c r="D582">
        <v>3</v>
      </c>
      <c r="E582" t="s">
        <v>9864</v>
      </c>
      <c r="F582">
        <v>84.33</v>
      </c>
      <c r="G582">
        <v>0</v>
      </c>
      <c r="H582" t="s">
        <v>47</v>
      </c>
      <c r="I582" t="s">
        <v>9865</v>
      </c>
      <c r="J582" t="s">
        <v>9866</v>
      </c>
      <c r="K582" t="s">
        <v>9867</v>
      </c>
      <c r="L582" t="s">
        <v>9868</v>
      </c>
      <c r="M582" t="s">
        <v>9869</v>
      </c>
      <c r="N582" t="s">
        <v>23</v>
      </c>
      <c r="O582" t="s">
        <v>48</v>
      </c>
      <c r="P582" t="s">
        <v>49</v>
      </c>
      <c r="Q582" t="s">
        <v>50</v>
      </c>
      <c r="R582" t="s">
        <v>24</v>
      </c>
      <c r="S582" t="s">
        <v>9870</v>
      </c>
      <c r="T582" t="s">
        <v>9871</v>
      </c>
    </row>
    <row r="583" spans="1:20" x14ac:dyDescent="0.25">
      <c r="A583" t="s">
        <v>20</v>
      </c>
      <c r="B583" t="s">
        <v>21</v>
      </c>
      <c r="C583">
        <v>50</v>
      </c>
      <c r="D583">
        <v>1</v>
      </c>
      <c r="E583" t="s">
        <v>9872</v>
      </c>
      <c r="F583">
        <v>109</v>
      </c>
      <c r="G583">
        <v>9</v>
      </c>
      <c r="H583" t="s">
        <v>1219</v>
      </c>
      <c r="I583" t="s">
        <v>9860</v>
      </c>
      <c r="J583" t="s">
        <v>317</v>
      </c>
      <c r="K583" t="s">
        <v>23</v>
      </c>
      <c r="L583" t="s">
        <v>24</v>
      </c>
      <c r="M583" t="s">
        <v>9873</v>
      </c>
      <c r="N583" t="s">
        <v>23</v>
      </c>
      <c r="O583" t="s">
        <v>25</v>
      </c>
      <c r="P583" t="s">
        <v>26</v>
      </c>
      <c r="Q583" t="s">
        <v>27</v>
      </c>
      <c r="R583" t="s">
        <v>24</v>
      </c>
      <c r="S583" t="s">
        <v>23</v>
      </c>
      <c r="T583" t="s">
        <v>9873</v>
      </c>
    </row>
    <row r="584" spans="1:20" x14ac:dyDescent="0.25">
      <c r="A584" t="s">
        <v>28</v>
      </c>
      <c r="B584" t="s">
        <v>29</v>
      </c>
      <c r="C584">
        <v>50</v>
      </c>
      <c r="D584">
        <v>1</v>
      </c>
      <c r="E584" t="s">
        <v>9872</v>
      </c>
      <c r="F584">
        <v>109</v>
      </c>
      <c r="G584">
        <v>9</v>
      </c>
      <c r="H584" t="s">
        <v>1219</v>
      </c>
      <c r="I584" t="s">
        <v>9860</v>
      </c>
      <c r="J584" t="s">
        <v>317</v>
      </c>
      <c r="K584" t="s">
        <v>23</v>
      </c>
      <c r="L584" t="s">
        <v>24</v>
      </c>
      <c r="M584" t="s">
        <v>9873</v>
      </c>
      <c r="N584" t="s">
        <v>23</v>
      </c>
      <c r="O584" t="s">
        <v>25</v>
      </c>
      <c r="P584" t="s">
        <v>26</v>
      </c>
      <c r="Q584" t="s">
        <v>27</v>
      </c>
      <c r="R584" t="s">
        <v>24</v>
      </c>
      <c r="S584" t="s">
        <v>23</v>
      </c>
      <c r="T584" t="s">
        <v>9873</v>
      </c>
    </row>
    <row r="585" spans="1:20" x14ac:dyDescent="0.25">
      <c r="A585" t="s">
        <v>30</v>
      </c>
      <c r="B585" t="s">
        <v>31</v>
      </c>
      <c r="C585">
        <v>50</v>
      </c>
      <c r="D585">
        <v>1</v>
      </c>
      <c r="E585" t="s">
        <v>9872</v>
      </c>
      <c r="F585">
        <v>109</v>
      </c>
      <c r="G585">
        <v>9</v>
      </c>
      <c r="H585" t="s">
        <v>1219</v>
      </c>
      <c r="I585" t="s">
        <v>9860</v>
      </c>
      <c r="J585" t="s">
        <v>317</v>
      </c>
      <c r="K585" t="s">
        <v>23</v>
      </c>
      <c r="L585" t="s">
        <v>24</v>
      </c>
      <c r="M585" t="s">
        <v>9873</v>
      </c>
      <c r="N585" t="s">
        <v>23</v>
      </c>
      <c r="O585" t="s">
        <v>25</v>
      </c>
      <c r="P585" t="s">
        <v>26</v>
      </c>
      <c r="Q585" t="s">
        <v>27</v>
      </c>
      <c r="R585" t="s">
        <v>24</v>
      </c>
      <c r="S585" t="s">
        <v>23</v>
      </c>
      <c r="T585" t="s">
        <v>9873</v>
      </c>
    </row>
    <row r="586" spans="1:20" x14ac:dyDescent="0.25">
      <c r="A586" t="s">
        <v>20</v>
      </c>
      <c r="B586" t="s">
        <v>21</v>
      </c>
      <c r="C586">
        <v>50</v>
      </c>
      <c r="D586">
        <v>3</v>
      </c>
      <c r="E586" t="s">
        <v>9874</v>
      </c>
      <c r="F586">
        <v>300</v>
      </c>
      <c r="G586">
        <v>0</v>
      </c>
      <c r="H586" t="s">
        <v>1219</v>
      </c>
      <c r="I586" t="s">
        <v>8781</v>
      </c>
      <c r="J586" t="s">
        <v>305</v>
      </c>
      <c r="K586" t="s">
        <v>23</v>
      </c>
      <c r="L586" t="s">
        <v>24</v>
      </c>
      <c r="M586" t="s">
        <v>9875</v>
      </c>
      <c r="N586" t="s">
        <v>23</v>
      </c>
      <c r="O586" t="s">
        <v>25</v>
      </c>
      <c r="P586" t="s">
        <v>26</v>
      </c>
      <c r="Q586" t="s">
        <v>27</v>
      </c>
      <c r="R586" t="s">
        <v>24</v>
      </c>
      <c r="S586" t="s">
        <v>23</v>
      </c>
      <c r="T586" t="s">
        <v>9875</v>
      </c>
    </row>
    <row r="587" spans="1:20" x14ac:dyDescent="0.25">
      <c r="A587" t="s">
        <v>28</v>
      </c>
      <c r="B587" t="s">
        <v>29</v>
      </c>
      <c r="C587">
        <v>50</v>
      </c>
      <c r="D587">
        <v>3</v>
      </c>
      <c r="E587" t="s">
        <v>9874</v>
      </c>
      <c r="F587">
        <v>300</v>
      </c>
      <c r="G587">
        <v>0</v>
      </c>
      <c r="H587" t="s">
        <v>1219</v>
      </c>
      <c r="I587" t="s">
        <v>8781</v>
      </c>
      <c r="J587" t="s">
        <v>305</v>
      </c>
      <c r="K587" t="s">
        <v>23</v>
      </c>
      <c r="L587" t="s">
        <v>24</v>
      </c>
      <c r="M587" t="s">
        <v>9875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23</v>
      </c>
      <c r="T587" t="s">
        <v>9875</v>
      </c>
    </row>
    <row r="588" spans="1:20" x14ac:dyDescent="0.25">
      <c r="A588" t="s">
        <v>30</v>
      </c>
      <c r="B588" t="s">
        <v>31</v>
      </c>
      <c r="C588">
        <v>50</v>
      </c>
      <c r="D588">
        <v>3</v>
      </c>
      <c r="E588" t="s">
        <v>9874</v>
      </c>
      <c r="F588">
        <v>300</v>
      </c>
      <c r="G588">
        <v>0</v>
      </c>
      <c r="H588" t="s">
        <v>1219</v>
      </c>
      <c r="I588" t="s">
        <v>8781</v>
      </c>
      <c r="J588" t="s">
        <v>305</v>
      </c>
      <c r="K588" t="s">
        <v>23</v>
      </c>
      <c r="L588" t="s">
        <v>24</v>
      </c>
      <c r="M588" t="s">
        <v>9875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23</v>
      </c>
      <c r="T588" t="s">
        <v>9875</v>
      </c>
    </row>
    <row r="589" spans="1:20" x14ac:dyDescent="0.25">
      <c r="A589" t="s">
        <v>46</v>
      </c>
      <c r="B589" t="s">
        <v>56</v>
      </c>
      <c r="C589">
        <v>66.333333333333329</v>
      </c>
      <c r="D589">
        <v>3</v>
      </c>
      <c r="E589" t="s">
        <v>9876</v>
      </c>
      <c r="F589">
        <v>220</v>
      </c>
      <c r="G589">
        <v>0</v>
      </c>
      <c r="H589" t="s">
        <v>1219</v>
      </c>
      <c r="I589" t="s">
        <v>9877</v>
      </c>
      <c r="J589" t="s">
        <v>356</v>
      </c>
      <c r="K589" t="s">
        <v>23</v>
      </c>
      <c r="L589" t="s">
        <v>24</v>
      </c>
      <c r="M589" t="s">
        <v>9878</v>
      </c>
      <c r="N589" t="s">
        <v>23</v>
      </c>
      <c r="O589" t="s">
        <v>58</v>
      </c>
      <c r="P589" t="s">
        <v>26</v>
      </c>
      <c r="Q589" t="s">
        <v>33</v>
      </c>
      <c r="R589" t="s">
        <v>24</v>
      </c>
      <c r="S589" t="s">
        <v>23</v>
      </c>
      <c r="T589" t="s">
        <v>9878</v>
      </c>
    </row>
    <row r="590" spans="1:20" x14ac:dyDescent="0.25">
      <c r="A590" t="s">
        <v>20</v>
      </c>
      <c r="B590" t="s">
        <v>21</v>
      </c>
      <c r="C590">
        <v>50</v>
      </c>
      <c r="D590">
        <v>1</v>
      </c>
      <c r="E590" t="s">
        <v>9879</v>
      </c>
      <c r="F590">
        <v>235</v>
      </c>
      <c r="G590">
        <v>0</v>
      </c>
      <c r="H590" t="s">
        <v>1219</v>
      </c>
      <c r="I590" t="s">
        <v>9880</v>
      </c>
      <c r="J590" t="s">
        <v>332</v>
      </c>
      <c r="K590" t="s">
        <v>23</v>
      </c>
      <c r="L590" t="s">
        <v>24</v>
      </c>
      <c r="M590" t="s">
        <v>9881</v>
      </c>
      <c r="N590" t="s">
        <v>23</v>
      </c>
      <c r="O590" t="s">
        <v>25</v>
      </c>
      <c r="P590" t="s">
        <v>26</v>
      </c>
      <c r="Q590" t="s">
        <v>27</v>
      </c>
      <c r="R590" t="s">
        <v>24</v>
      </c>
      <c r="S590" t="s">
        <v>23</v>
      </c>
      <c r="T590" t="s">
        <v>9881</v>
      </c>
    </row>
    <row r="591" spans="1:20" x14ac:dyDescent="0.25">
      <c r="A591" t="s">
        <v>28</v>
      </c>
      <c r="B591" t="s">
        <v>29</v>
      </c>
      <c r="C591">
        <v>50</v>
      </c>
      <c r="D591">
        <v>1</v>
      </c>
      <c r="E591" t="s">
        <v>9879</v>
      </c>
      <c r="F591">
        <v>235</v>
      </c>
      <c r="G591">
        <v>0</v>
      </c>
      <c r="H591" t="s">
        <v>1219</v>
      </c>
      <c r="I591" t="s">
        <v>9880</v>
      </c>
      <c r="J591" t="s">
        <v>332</v>
      </c>
      <c r="K591" t="s">
        <v>23</v>
      </c>
      <c r="L591" t="s">
        <v>24</v>
      </c>
      <c r="M591" t="s">
        <v>9881</v>
      </c>
      <c r="N591" t="s">
        <v>23</v>
      </c>
      <c r="O591" t="s">
        <v>25</v>
      </c>
      <c r="P591" t="s">
        <v>26</v>
      </c>
      <c r="Q591" t="s">
        <v>27</v>
      </c>
      <c r="R591" t="s">
        <v>24</v>
      </c>
      <c r="S591" t="s">
        <v>23</v>
      </c>
      <c r="T591" t="s">
        <v>9881</v>
      </c>
    </row>
    <row r="592" spans="1:20" x14ac:dyDescent="0.25">
      <c r="A592" t="s">
        <v>30</v>
      </c>
      <c r="B592" t="s">
        <v>31</v>
      </c>
      <c r="C592">
        <v>50</v>
      </c>
      <c r="D592">
        <v>1</v>
      </c>
      <c r="E592" t="s">
        <v>9879</v>
      </c>
      <c r="F592">
        <v>235</v>
      </c>
      <c r="G592">
        <v>0</v>
      </c>
      <c r="H592" t="s">
        <v>1219</v>
      </c>
      <c r="I592" t="s">
        <v>9880</v>
      </c>
      <c r="J592" t="s">
        <v>332</v>
      </c>
      <c r="K592" t="s">
        <v>23</v>
      </c>
      <c r="L592" t="s">
        <v>24</v>
      </c>
      <c r="M592" t="s">
        <v>9881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23</v>
      </c>
      <c r="T592" t="s">
        <v>9881</v>
      </c>
    </row>
    <row r="593" spans="1:20" x14ac:dyDescent="0.25">
      <c r="A593" t="s">
        <v>186</v>
      </c>
      <c r="B593" t="s">
        <v>187</v>
      </c>
      <c r="C593">
        <v>33.333333333333336</v>
      </c>
      <c r="D593">
        <v>3</v>
      </c>
      <c r="E593" t="s">
        <v>9879</v>
      </c>
      <c r="F593">
        <v>235</v>
      </c>
      <c r="G593">
        <v>0</v>
      </c>
      <c r="H593" t="s">
        <v>1219</v>
      </c>
      <c r="I593" t="s">
        <v>9880</v>
      </c>
      <c r="J593" t="s">
        <v>332</v>
      </c>
      <c r="K593" t="s">
        <v>23</v>
      </c>
      <c r="L593" t="s">
        <v>24</v>
      </c>
      <c r="M593" t="s">
        <v>9881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23</v>
      </c>
      <c r="T593" t="s">
        <v>9881</v>
      </c>
    </row>
    <row r="594" spans="1:20" x14ac:dyDescent="0.25">
      <c r="A594" t="s">
        <v>115</v>
      </c>
      <c r="B594" t="s">
        <v>116</v>
      </c>
      <c r="C594">
        <v>45</v>
      </c>
      <c r="D594">
        <v>1</v>
      </c>
      <c r="E594" t="s">
        <v>9879</v>
      </c>
      <c r="F594">
        <v>235</v>
      </c>
      <c r="G594">
        <v>0</v>
      </c>
      <c r="H594" t="s">
        <v>1219</v>
      </c>
      <c r="I594" t="s">
        <v>9880</v>
      </c>
      <c r="J594" t="s">
        <v>332</v>
      </c>
      <c r="K594" t="s">
        <v>23</v>
      </c>
      <c r="L594" t="s">
        <v>24</v>
      </c>
      <c r="M594" t="s">
        <v>9881</v>
      </c>
      <c r="N594" t="s">
        <v>23</v>
      </c>
      <c r="O594" t="s">
        <v>25</v>
      </c>
      <c r="P594" t="s">
        <v>26</v>
      </c>
      <c r="Q594" t="s">
        <v>27</v>
      </c>
      <c r="R594" t="s">
        <v>24</v>
      </c>
      <c r="S594" t="s">
        <v>23</v>
      </c>
      <c r="T594" t="s">
        <v>9881</v>
      </c>
    </row>
    <row r="595" spans="1:20" x14ac:dyDescent="0.25">
      <c r="A595" t="s">
        <v>20</v>
      </c>
      <c r="B595" t="s">
        <v>21</v>
      </c>
      <c r="C595">
        <v>50</v>
      </c>
      <c r="D595">
        <v>3</v>
      </c>
      <c r="E595" t="s">
        <v>9882</v>
      </c>
      <c r="F595">
        <v>300</v>
      </c>
      <c r="G595">
        <v>0</v>
      </c>
      <c r="H595" t="s">
        <v>1219</v>
      </c>
      <c r="I595" t="s">
        <v>9883</v>
      </c>
      <c r="J595" t="s">
        <v>323</v>
      </c>
      <c r="K595" t="s">
        <v>23</v>
      </c>
      <c r="L595" t="s">
        <v>24</v>
      </c>
      <c r="M595" t="s">
        <v>9881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23</v>
      </c>
      <c r="T595" t="s">
        <v>9881</v>
      </c>
    </row>
    <row r="596" spans="1:20" x14ac:dyDescent="0.25">
      <c r="A596" t="s">
        <v>28</v>
      </c>
      <c r="B596" t="s">
        <v>29</v>
      </c>
      <c r="C596">
        <v>50</v>
      </c>
      <c r="D596">
        <v>3</v>
      </c>
      <c r="E596" t="s">
        <v>9882</v>
      </c>
      <c r="F596">
        <v>300</v>
      </c>
      <c r="G596">
        <v>0</v>
      </c>
      <c r="H596" t="s">
        <v>1219</v>
      </c>
      <c r="I596" t="s">
        <v>9883</v>
      </c>
      <c r="J596" t="s">
        <v>323</v>
      </c>
      <c r="K596" t="s">
        <v>23</v>
      </c>
      <c r="L596" t="s">
        <v>24</v>
      </c>
      <c r="M596" t="s">
        <v>9881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23</v>
      </c>
      <c r="T596" t="s">
        <v>9881</v>
      </c>
    </row>
    <row r="597" spans="1:20" x14ac:dyDescent="0.25">
      <c r="A597" t="s">
        <v>30</v>
      </c>
      <c r="B597" t="s">
        <v>31</v>
      </c>
      <c r="C597">
        <v>50</v>
      </c>
      <c r="D597">
        <v>3</v>
      </c>
      <c r="E597" t="s">
        <v>9882</v>
      </c>
      <c r="F597">
        <v>300</v>
      </c>
      <c r="G597">
        <v>0</v>
      </c>
      <c r="H597" t="s">
        <v>1219</v>
      </c>
      <c r="I597" t="s">
        <v>9883</v>
      </c>
      <c r="J597" t="s">
        <v>323</v>
      </c>
      <c r="K597" t="s">
        <v>23</v>
      </c>
      <c r="L597" t="s">
        <v>24</v>
      </c>
      <c r="M597" t="s">
        <v>9881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23</v>
      </c>
      <c r="T597" t="s">
        <v>9881</v>
      </c>
    </row>
    <row r="598" spans="1:20" x14ac:dyDescent="0.25">
      <c r="A598" t="s">
        <v>46</v>
      </c>
      <c r="B598" t="s">
        <v>1239</v>
      </c>
      <c r="C598">
        <v>50.73</v>
      </c>
      <c r="D598">
        <v>1</v>
      </c>
      <c r="E598" t="s">
        <v>9884</v>
      </c>
      <c r="F598">
        <v>50.73</v>
      </c>
      <c r="G598">
        <v>0</v>
      </c>
      <c r="H598" t="s">
        <v>47</v>
      </c>
      <c r="I598" t="s">
        <v>9885</v>
      </c>
      <c r="J598" t="s">
        <v>9886</v>
      </c>
      <c r="K598" t="s">
        <v>5208</v>
      </c>
      <c r="L598" t="s">
        <v>9887</v>
      </c>
      <c r="M598" t="s">
        <v>9888</v>
      </c>
      <c r="N598" t="s">
        <v>23</v>
      </c>
      <c r="O598" t="s">
        <v>48</v>
      </c>
      <c r="P598" t="s">
        <v>49</v>
      </c>
      <c r="Q598" t="s">
        <v>50</v>
      </c>
      <c r="R598" t="s">
        <v>24</v>
      </c>
      <c r="S598" t="s">
        <v>23</v>
      </c>
      <c r="T598" t="s">
        <v>9881</v>
      </c>
    </row>
    <row r="599" spans="1:20" x14ac:dyDescent="0.25">
      <c r="A599" t="s">
        <v>20</v>
      </c>
      <c r="B599" t="s">
        <v>21</v>
      </c>
      <c r="C599">
        <v>50</v>
      </c>
      <c r="D599">
        <v>1</v>
      </c>
      <c r="E599" t="s">
        <v>9889</v>
      </c>
      <c r="F599">
        <v>194</v>
      </c>
      <c r="G599">
        <v>0</v>
      </c>
      <c r="H599" t="s">
        <v>1219</v>
      </c>
      <c r="I599" t="s">
        <v>7497</v>
      </c>
      <c r="J599" t="s">
        <v>309</v>
      </c>
      <c r="K599" t="s">
        <v>23</v>
      </c>
      <c r="L599" t="s">
        <v>24</v>
      </c>
      <c r="M599" t="s">
        <v>23</v>
      </c>
      <c r="N599" t="s">
        <v>23</v>
      </c>
      <c r="O599" t="s">
        <v>58</v>
      </c>
      <c r="P599" t="s">
        <v>26</v>
      </c>
      <c r="Q599" t="s">
        <v>23</v>
      </c>
      <c r="R599" t="s">
        <v>24</v>
      </c>
      <c r="S599" t="s">
        <v>23</v>
      </c>
      <c r="T599" t="s">
        <v>9890</v>
      </c>
    </row>
    <row r="600" spans="1:20" x14ac:dyDescent="0.25">
      <c r="A600" t="s">
        <v>28</v>
      </c>
      <c r="B600" t="s">
        <v>29</v>
      </c>
      <c r="C600">
        <v>50</v>
      </c>
      <c r="D600">
        <v>1</v>
      </c>
      <c r="E600" t="s">
        <v>9889</v>
      </c>
      <c r="F600">
        <v>194</v>
      </c>
      <c r="G600">
        <v>0</v>
      </c>
      <c r="H600" t="s">
        <v>1219</v>
      </c>
      <c r="I600" t="s">
        <v>7497</v>
      </c>
      <c r="J600" t="s">
        <v>309</v>
      </c>
      <c r="K600" t="s">
        <v>23</v>
      </c>
      <c r="L600" t="s">
        <v>24</v>
      </c>
      <c r="M600" t="s">
        <v>23</v>
      </c>
      <c r="N600" t="s">
        <v>23</v>
      </c>
      <c r="O600" t="s">
        <v>58</v>
      </c>
      <c r="P600" t="s">
        <v>26</v>
      </c>
      <c r="Q600" t="s">
        <v>23</v>
      </c>
      <c r="R600" t="s">
        <v>24</v>
      </c>
      <c r="S600" t="s">
        <v>23</v>
      </c>
      <c r="T600" t="s">
        <v>9890</v>
      </c>
    </row>
    <row r="601" spans="1:20" x14ac:dyDescent="0.25">
      <c r="A601" t="s">
        <v>30</v>
      </c>
      <c r="B601" t="s">
        <v>31</v>
      </c>
      <c r="C601">
        <v>50</v>
      </c>
      <c r="D601">
        <v>1</v>
      </c>
      <c r="E601" t="s">
        <v>9889</v>
      </c>
      <c r="F601">
        <v>194</v>
      </c>
      <c r="G601">
        <v>0</v>
      </c>
      <c r="H601" t="s">
        <v>1219</v>
      </c>
      <c r="I601" t="s">
        <v>7497</v>
      </c>
      <c r="J601" t="s">
        <v>309</v>
      </c>
      <c r="K601" t="s">
        <v>23</v>
      </c>
      <c r="L601" t="s">
        <v>24</v>
      </c>
      <c r="M601" t="s">
        <v>23</v>
      </c>
      <c r="N601" t="s">
        <v>23</v>
      </c>
      <c r="O601" t="s">
        <v>58</v>
      </c>
      <c r="P601" t="s">
        <v>26</v>
      </c>
      <c r="Q601" t="s">
        <v>23</v>
      </c>
      <c r="R601" t="s">
        <v>24</v>
      </c>
      <c r="S601" t="s">
        <v>23</v>
      </c>
      <c r="T601" t="s">
        <v>9890</v>
      </c>
    </row>
    <row r="602" spans="1:20" x14ac:dyDescent="0.25">
      <c r="A602" t="s">
        <v>20</v>
      </c>
      <c r="B602" t="s">
        <v>21</v>
      </c>
      <c r="C602">
        <v>33.333333333333336</v>
      </c>
      <c r="D602">
        <v>3</v>
      </c>
      <c r="E602" t="s">
        <v>9889</v>
      </c>
      <c r="F602">
        <v>194</v>
      </c>
      <c r="G602">
        <v>0</v>
      </c>
      <c r="H602" t="s">
        <v>1219</v>
      </c>
      <c r="I602" t="s">
        <v>7497</v>
      </c>
      <c r="J602" t="s">
        <v>309</v>
      </c>
      <c r="K602" t="s">
        <v>23</v>
      </c>
      <c r="L602" t="s">
        <v>24</v>
      </c>
      <c r="M602" t="s">
        <v>23</v>
      </c>
      <c r="N602" t="s">
        <v>23</v>
      </c>
      <c r="O602" t="s">
        <v>58</v>
      </c>
      <c r="P602" t="s">
        <v>26</v>
      </c>
      <c r="Q602" t="s">
        <v>23</v>
      </c>
      <c r="R602" t="s">
        <v>24</v>
      </c>
      <c r="S602" t="s">
        <v>23</v>
      </c>
      <c r="T602" t="s">
        <v>9890</v>
      </c>
    </row>
    <row r="603" spans="1:20" x14ac:dyDescent="0.25">
      <c r="A603" t="s">
        <v>20</v>
      </c>
      <c r="B603" t="s">
        <v>21</v>
      </c>
      <c r="C603">
        <v>50</v>
      </c>
      <c r="D603">
        <v>1</v>
      </c>
      <c r="E603" t="s">
        <v>9891</v>
      </c>
      <c r="F603">
        <v>100</v>
      </c>
      <c r="G603">
        <v>0</v>
      </c>
      <c r="H603" t="s">
        <v>1219</v>
      </c>
      <c r="I603" t="s">
        <v>7497</v>
      </c>
      <c r="J603" t="s">
        <v>309</v>
      </c>
      <c r="K603" t="s">
        <v>23</v>
      </c>
      <c r="L603" t="s">
        <v>24</v>
      </c>
      <c r="M603" t="s">
        <v>23</v>
      </c>
      <c r="N603" t="s">
        <v>23</v>
      </c>
      <c r="O603" t="s">
        <v>58</v>
      </c>
      <c r="P603" t="s">
        <v>26</v>
      </c>
      <c r="Q603" t="s">
        <v>23</v>
      </c>
      <c r="R603" t="s">
        <v>24</v>
      </c>
      <c r="S603" t="s">
        <v>23</v>
      </c>
      <c r="T603" t="s">
        <v>9892</v>
      </c>
    </row>
    <row r="604" spans="1:20" x14ac:dyDescent="0.25">
      <c r="A604" t="s">
        <v>28</v>
      </c>
      <c r="B604" t="s">
        <v>29</v>
      </c>
      <c r="C604">
        <v>50</v>
      </c>
      <c r="D604">
        <v>1</v>
      </c>
      <c r="E604" t="s">
        <v>9891</v>
      </c>
      <c r="F604">
        <v>100</v>
      </c>
      <c r="G604">
        <v>0</v>
      </c>
      <c r="H604" t="s">
        <v>1219</v>
      </c>
      <c r="I604" t="s">
        <v>7497</v>
      </c>
      <c r="J604" t="s">
        <v>309</v>
      </c>
      <c r="K604" t="s">
        <v>23</v>
      </c>
      <c r="L604" t="s">
        <v>24</v>
      </c>
      <c r="M604" t="s">
        <v>23</v>
      </c>
      <c r="N604" t="s">
        <v>23</v>
      </c>
      <c r="O604" t="s">
        <v>58</v>
      </c>
      <c r="P604" t="s">
        <v>26</v>
      </c>
      <c r="Q604" t="s">
        <v>23</v>
      </c>
      <c r="R604" t="s">
        <v>24</v>
      </c>
      <c r="S604" t="s">
        <v>23</v>
      </c>
      <c r="T604" t="s">
        <v>9892</v>
      </c>
    </row>
    <row r="605" spans="1:20" x14ac:dyDescent="0.25">
      <c r="A605" t="s">
        <v>30</v>
      </c>
      <c r="B605" t="s">
        <v>31</v>
      </c>
      <c r="C605">
        <v>50</v>
      </c>
      <c r="D605">
        <v>1</v>
      </c>
      <c r="E605" t="s">
        <v>9891</v>
      </c>
      <c r="F605">
        <v>100</v>
      </c>
      <c r="G605">
        <v>0</v>
      </c>
      <c r="H605" t="s">
        <v>1219</v>
      </c>
      <c r="I605" t="s">
        <v>7497</v>
      </c>
      <c r="J605" t="s">
        <v>309</v>
      </c>
      <c r="K605" t="s">
        <v>23</v>
      </c>
      <c r="L605" t="s">
        <v>24</v>
      </c>
      <c r="M605" t="s">
        <v>23</v>
      </c>
      <c r="N605" t="s">
        <v>23</v>
      </c>
      <c r="O605" t="s">
        <v>58</v>
      </c>
      <c r="P605" t="s">
        <v>26</v>
      </c>
      <c r="Q605" t="s">
        <v>23</v>
      </c>
      <c r="R605" t="s">
        <v>24</v>
      </c>
      <c r="S605" t="s">
        <v>23</v>
      </c>
      <c r="T605" t="s">
        <v>9892</v>
      </c>
    </row>
    <row r="606" spans="1:20" x14ac:dyDescent="0.25">
      <c r="A606" t="s">
        <v>30</v>
      </c>
      <c r="B606" t="s">
        <v>31</v>
      </c>
      <c r="C606">
        <v>43</v>
      </c>
      <c r="D606">
        <v>1</v>
      </c>
      <c r="E606" t="s">
        <v>9893</v>
      </c>
      <c r="F606">
        <v>43</v>
      </c>
      <c r="G606">
        <v>0</v>
      </c>
      <c r="H606" t="s">
        <v>47</v>
      </c>
      <c r="I606" t="s">
        <v>8358</v>
      </c>
      <c r="J606" t="s">
        <v>9894</v>
      </c>
      <c r="K606" t="s">
        <v>1337</v>
      </c>
      <c r="L606" t="s">
        <v>8283</v>
      </c>
      <c r="M606" t="s">
        <v>9895</v>
      </c>
      <c r="N606" t="s">
        <v>23</v>
      </c>
      <c r="O606" t="s">
        <v>63</v>
      </c>
      <c r="P606" t="s">
        <v>54</v>
      </c>
      <c r="Q606" t="s">
        <v>55</v>
      </c>
      <c r="R606" t="s">
        <v>24</v>
      </c>
      <c r="S606" t="s">
        <v>9896</v>
      </c>
      <c r="T606" t="s">
        <v>9895</v>
      </c>
    </row>
    <row r="607" spans="1:20" x14ac:dyDescent="0.25">
      <c r="A607" t="s">
        <v>20</v>
      </c>
      <c r="B607" t="s">
        <v>21</v>
      </c>
      <c r="C607">
        <v>50</v>
      </c>
      <c r="D607">
        <v>1</v>
      </c>
      <c r="E607" t="s">
        <v>9897</v>
      </c>
      <c r="F607">
        <v>94</v>
      </c>
      <c r="G607">
        <v>0</v>
      </c>
      <c r="H607" t="s">
        <v>1219</v>
      </c>
      <c r="I607" t="s">
        <v>9898</v>
      </c>
      <c r="J607" t="s">
        <v>342</v>
      </c>
      <c r="K607" t="s">
        <v>23</v>
      </c>
      <c r="L607" t="s">
        <v>24</v>
      </c>
      <c r="M607" t="s">
        <v>9899</v>
      </c>
      <c r="N607" t="s">
        <v>23</v>
      </c>
      <c r="O607" t="s">
        <v>25</v>
      </c>
      <c r="P607" t="s">
        <v>26</v>
      </c>
      <c r="Q607" t="s">
        <v>27</v>
      </c>
      <c r="R607" t="s">
        <v>24</v>
      </c>
      <c r="S607" t="s">
        <v>23</v>
      </c>
      <c r="T607" t="s">
        <v>9900</v>
      </c>
    </row>
    <row r="608" spans="1:20" x14ac:dyDescent="0.25">
      <c r="A608" t="s">
        <v>28</v>
      </c>
      <c r="B608" t="s">
        <v>29</v>
      </c>
      <c r="C608">
        <v>50</v>
      </c>
      <c r="D608">
        <v>1</v>
      </c>
      <c r="E608" t="s">
        <v>9897</v>
      </c>
      <c r="F608">
        <v>94</v>
      </c>
      <c r="G608">
        <v>0</v>
      </c>
      <c r="H608" t="s">
        <v>1219</v>
      </c>
      <c r="I608" t="s">
        <v>9898</v>
      </c>
      <c r="J608" t="s">
        <v>342</v>
      </c>
      <c r="K608" t="s">
        <v>23</v>
      </c>
      <c r="L608" t="s">
        <v>24</v>
      </c>
      <c r="M608" t="s">
        <v>9899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23</v>
      </c>
      <c r="T608" t="s">
        <v>9900</v>
      </c>
    </row>
    <row r="609" spans="1:20" x14ac:dyDescent="0.25">
      <c r="A609" t="s">
        <v>30</v>
      </c>
      <c r="B609" t="s">
        <v>31</v>
      </c>
      <c r="C609">
        <v>50</v>
      </c>
      <c r="D609">
        <v>1</v>
      </c>
      <c r="E609" t="s">
        <v>9897</v>
      </c>
      <c r="F609">
        <v>94</v>
      </c>
      <c r="G609">
        <v>0</v>
      </c>
      <c r="H609" t="s">
        <v>1219</v>
      </c>
      <c r="I609" t="s">
        <v>9898</v>
      </c>
      <c r="J609" t="s">
        <v>342</v>
      </c>
      <c r="K609" t="s">
        <v>23</v>
      </c>
      <c r="L609" t="s">
        <v>24</v>
      </c>
      <c r="M609" t="s">
        <v>9899</v>
      </c>
      <c r="N609" t="s">
        <v>23</v>
      </c>
      <c r="O609" t="s">
        <v>25</v>
      </c>
      <c r="P609" t="s">
        <v>26</v>
      </c>
      <c r="Q609" t="s">
        <v>27</v>
      </c>
      <c r="R609" t="s">
        <v>24</v>
      </c>
      <c r="S609" t="s">
        <v>23</v>
      </c>
      <c r="T609" t="s">
        <v>9900</v>
      </c>
    </row>
    <row r="610" spans="1:20" x14ac:dyDescent="0.25">
      <c r="A610" t="s">
        <v>115</v>
      </c>
      <c r="B610" t="s">
        <v>116</v>
      </c>
      <c r="C610">
        <v>33.333333333333336</v>
      </c>
      <c r="D610">
        <v>9</v>
      </c>
      <c r="E610" t="s">
        <v>9901</v>
      </c>
      <c r="F610">
        <v>300</v>
      </c>
      <c r="G610">
        <v>0</v>
      </c>
      <c r="H610" t="s">
        <v>1219</v>
      </c>
      <c r="I610" t="s">
        <v>9902</v>
      </c>
      <c r="J610" t="s">
        <v>303</v>
      </c>
      <c r="K610" t="s">
        <v>23</v>
      </c>
      <c r="L610" t="s">
        <v>24</v>
      </c>
      <c r="M610" t="s">
        <v>9899</v>
      </c>
      <c r="N610" t="s">
        <v>23</v>
      </c>
      <c r="O610" t="s">
        <v>25</v>
      </c>
      <c r="P610" t="s">
        <v>26</v>
      </c>
      <c r="Q610" t="s">
        <v>27</v>
      </c>
      <c r="R610" t="s">
        <v>24</v>
      </c>
      <c r="S610" t="s">
        <v>23</v>
      </c>
      <c r="T610" t="s">
        <v>9900</v>
      </c>
    </row>
    <row r="611" spans="1:20" x14ac:dyDescent="0.25">
      <c r="A611" t="s">
        <v>20</v>
      </c>
      <c r="B611" t="s">
        <v>21</v>
      </c>
      <c r="C611">
        <v>50</v>
      </c>
      <c r="D611">
        <v>1</v>
      </c>
      <c r="E611" t="s">
        <v>9903</v>
      </c>
      <c r="F611">
        <v>94</v>
      </c>
      <c r="G611">
        <v>0</v>
      </c>
      <c r="H611" t="s">
        <v>1219</v>
      </c>
      <c r="I611" t="s">
        <v>2670</v>
      </c>
      <c r="J611" t="s">
        <v>348</v>
      </c>
      <c r="K611" t="s">
        <v>23</v>
      </c>
      <c r="L611" t="s">
        <v>24</v>
      </c>
      <c r="M611" t="s">
        <v>9904</v>
      </c>
      <c r="N611" t="s">
        <v>23</v>
      </c>
      <c r="O611" t="s">
        <v>25</v>
      </c>
      <c r="P611" t="s">
        <v>26</v>
      </c>
      <c r="Q611" t="s">
        <v>27</v>
      </c>
      <c r="R611" t="s">
        <v>24</v>
      </c>
      <c r="S611" t="s">
        <v>23</v>
      </c>
      <c r="T611" t="s">
        <v>9905</v>
      </c>
    </row>
    <row r="612" spans="1:20" x14ac:dyDescent="0.25">
      <c r="A612" t="s">
        <v>28</v>
      </c>
      <c r="B612" t="s">
        <v>29</v>
      </c>
      <c r="C612">
        <v>50</v>
      </c>
      <c r="D612">
        <v>1</v>
      </c>
      <c r="E612" t="s">
        <v>9903</v>
      </c>
      <c r="F612">
        <v>94</v>
      </c>
      <c r="G612">
        <v>0</v>
      </c>
      <c r="H612" t="s">
        <v>1219</v>
      </c>
      <c r="I612" t="s">
        <v>2670</v>
      </c>
      <c r="J612" t="s">
        <v>348</v>
      </c>
      <c r="K612" t="s">
        <v>23</v>
      </c>
      <c r="L612" t="s">
        <v>24</v>
      </c>
      <c r="M612" t="s">
        <v>9904</v>
      </c>
      <c r="N612" t="s">
        <v>23</v>
      </c>
      <c r="O612" t="s">
        <v>25</v>
      </c>
      <c r="P612" t="s">
        <v>26</v>
      </c>
      <c r="Q612" t="s">
        <v>27</v>
      </c>
      <c r="R612" t="s">
        <v>24</v>
      </c>
      <c r="S612" t="s">
        <v>23</v>
      </c>
      <c r="T612" t="s">
        <v>9905</v>
      </c>
    </row>
    <row r="613" spans="1:20" x14ac:dyDescent="0.25">
      <c r="A613" t="s">
        <v>30</v>
      </c>
      <c r="B613" t="s">
        <v>31</v>
      </c>
      <c r="C613">
        <v>50</v>
      </c>
      <c r="D613">
        <v>1</v>
      </c>
      <c r="E613" t="s">
        <v>9903</v>
      </c>
      <c r="F613">
        <v>94</v>
      </c>
      <c r="G613">
        <v>0</v>
      </c>
      <c r="H613" t="s">
        <v>1219</v>
      </c>
      <c r="I613" t="s">
        <v>2670</v>
      </c>
      <c r="J613" t="s">
        <v>348</v>
      </c>
      <c r="K613" t="s">
        <v>23</v>
      </c>
      <c r="L613" t="s">
        <v>24</v>
      </c>
      <c r="M613" t="s">
        <v>9904</v>
      </c>
      <c r="N613" t="s">
        <v>23</v>
      </c>
      <c r="O613" t="s">
        <v>25</v>
      </c>
      <c r="P613" t="s">
        <v>26</v>
      </c>
      <c r="Q613" t="s">
        <v>27</v>
      </c>
      <c r="R613" t="s">
        <v>24</v>
      </c>
      <c r="S613" t="s">
        <v>23</v>
      </c>
      <c r="T613" t="s">
        <v>9905</v>
      </c>
    </row>
    <row r="614" spans="1:20" x14ac:dyDescent="0.25">
      <c r="A614" t="s">
        <v>44</v>
      </c>
      <c r="B614" t="s">
        <v>45</v>
      </c>
      <c r="C614">
        <v>66.666666666666671</v>
      </c>
      <c r="D614">
        <v>3</v>
      </c>
      <c r="E614" t="s">
        <v>9906</v>
      </c>
      <c r="F614">
        <v>200</v>
      </c>
      <c r="G614">
        <v>0</v>
      </c>
      <c r="H614" t="s">
        <v>1219</v>
      </c>
      <c r="I614" t="s">
        <v>9907</v>
      </c>
      <c r="J614" t="s">
        <v>317</v>
      </c>
      <c r="K614" t="s">
        <v>23</v>
      </c>
      <c r="L614" t="s">
        <v>24</v>
      </c>
      <c r="M614" t="s">
        <v>9908</v>
      </c>
      <c r="N614" t="s">
        <v>23</v>
      </c>
      <c r="O614" t="s">
        <v>58</v>
      </c>
      <c r="P614" t="s">
        <v>26</v>
      </c>
      <c r="Q614" t="s">
        <v>33</v>
      </c>
      <c r="R614" t="s">
        <v>24</v>
      </c>
      <c r="S614" t="s">
        <v>23</v>
      </c>
      <c r="T614" t="s">
        <v>9908</v>
      </c>
    </row>
    <row r="615" spans="1:20" x14ac:dyDescent="0.25">
      <c r="A615" t="s">
        <v>186</v>
      </c>
      <c r="B615" t="s">
        <v>187</v>
      </c>
      <c r="C615">
        <v>33.333333333333336</v>
      </c>
      <c r="D615">
        <v>3</v>
      </c>
      <c r="E615" t="s">
        <v>9906</v>
      </c>
      <c r="F615">
        <v>200</v>
      </c>
      <c r="G615">
        <v>0</v>
      </c>
      <c r="H615" t="s">
        <v>1219</v>
      </c>
      <c r="I615" t="s">
        <v>9907</v>
      </c>
      <c r="J615" t="s">
        <v>317</v>
      </c>
      <c r="K615" t="s">
        <v>23</v>
      </c>
      <c r="L615" t="s">
        <v>24</v>
      </c>
      <c r="M615" t="s">
        <v>9908</v>
      </c>
      <c r="N615" t="s">
        <v>23</v>
      </c>
      <c r="O615" t="s">
        <v>58</v>
      </c>
      <c r="P615" t="s">
        <v>26</v>
      </c>
      <c r="Q615" t="s">
        <v>33</v>
      </c>
      <c r="R615" t="s">
        <v>24</v>
      </c>
      <c r="S615" t="s">
        <v>23</v>
      </c>
      <c r="T615" t="s">
        <v>9908</v>
      </c>
    </row>
    <row r="616" spans="1:20" x14ac:dyDescent="0.25">
      <c r="A616" t="s">
        <v>115</v>
      </c>
      <c r="B616" t="s">
        <v>116</v>
      </c>
      <c r="C616">
        <v>33.333333333333336</v>
      </c>
      <c r="D616">
        <v>3</v>
      </c>
      <c r="E616" t="s">
        <v>9909</v>
      </c>
      <c r="F616">
        <v>194</v>
      </c>
      <c r="G616">
        <v>0</v>
      </c>
      <c r="H616" t="s">
        <v>1219</v>
      </c>
      <c r="I616" t="s">
        <v>9910</v>
      </c>
      <c r="J616" t="s">
        <v>346</v>
      </c>
      <c r="K616" t="s">
        <v>23</v>
      </c>
      <c r="L616" t="s">
        <v>24</v>
      </c>
      <c r="M616" t="s">
        <v>9911</v>
      </c>
      <c r="N616" t="s">
        <v>23</v>
      </c>
      <c r="O616" t="s">
        <v>25</v>
      </c>
      <c r="P616" t="s">
        <v>26</v>
      </c>
      <c r="Q616" t="s">
        <v>27</v>
      </c>
      <c r="R616" t="s">
        <v>24</v>
      </c>
      <c r="S616" t="s">
        <v>23</v>
      </c>
      <c r="T616" t="s">
        <v>9912</v>
      </c>
    </row>
    <row r="617" spans="1:20" x14ac:dyDescent="0.25">
      <c r="A617" t="s">
        <v>20</v>
      </c>
      <c r="B617" t="s">
        <v>21</v>
      </c>
      <c r="C617">
        <v>50</v>
      </c>
      <c r="D617">
        <v>1</v>
      </c>
      <c r="E617" t="s">
        <v>9909</v>
      </c>
      <c r="F617">
        <v>194</v>
      </c>
      <c r="G617">
        <v>0</v>
      </c>
      <c r="H617" t="s">
        <v>1219</v>
      </c>
      <c r="I617" t="s">
        <v>9910</v>
      </c>
      <c r="J617" t="s">
        <v>346</v>
      </c>
      <c r="K617" t="s">
        <v>23</v>
      </c>
      <c r="L617" t="s">
        <v>24</v>
      </c>
      <c r="M617" t="s">
        <v>9911</v>
      </c>
      <c r="N617" t="s">
        <v>23</v>
      </c>
      <c r="O617" t="s">
        <v>25</v>
      </c>
      <c r="P617" t="s">
        <v>26</v>
      </c>
      <c r="Q617" t="s">
        <v>27</v>
      </c>
      <c r="R617" t="s">
        <v>24</v>
      </c>
      <c r="S617" t="s">
        <v>23</v>
      </c>
      <c r="T617" t="s">
        <v>9912</v>
      </c>
    </row>
    <row r="618" spans="1:20" x14ac:dyDescent="0.25">
      <c r="A618" t="s">
        <v>28</v>
      </c>
      <c r="B618" t="s">
        <v>29</v>
      </c>
      <c r="C618">
        <v>50</v>
      </c>
      <c r="D618">
        <v>1</v>
      </c>
      <c r="E618" t="s">
        <v>9909</v>
      </c>
      <c r="F618">
        <v>194</v>
      </c>
      <c r="G618">
        <v>0</v>
      </c>
      <c r="H618" t="s">
        <v>1219</v>
      </c>
      <c r="I618" t="s">
        <v>9910</v>
      </c>
      <c r="J618" t="s">
        <v>346</v>
      </c>
      <c r="K618" t="s">
        <v>23</v>
      </c>
      <c r="L618" t="s">
        <v>24</v>
      </c>
      <c r="M618" t="s">
        <v>9911</v>
      </c>
      <c r="N618" t="s">
        <v>23</v>
      </c>
      <c r="O618" t="s">
        <v>25</v>
      </c>
      <c r="P618" t="s">
        <v>26</v>
      </c>
      <c r="Q618" t="s">
        <v>27</v>
      </c>
      <c r="R618" t="s">
        <v>24</v>
      </c>
      <c r="S618" t="s">
        <v>23</v>
      </c>
      <c r="T618" t="s">
        <v>9912</v>
      </c>
    </row>
    <row r="619" spans="1:20" x14ac:dyDescent="0.25">
      <c r="A619" t="s">
        <v>30</v>
      </c>
      <c r="B619" t="s">
        <v>31</v>
      </c>
      <c r="C619">
        <v>50</v>
      </c>
      <c r="D619">
        <v>1</v>
      </c>
      <c r="E619" t="s">
        <v>9909</v>
      </c>
      <c r="F619">
        <v>194</v>
      </c>
      <c r="G619">
        <v>0</v>
      </c>
      <c r="H619" t="s">
        <v>1219</v>
      </c>
      <c r="I619" t="s">
        <v>9910</v>
      </c>
      <c r="J619" t="s">
        <v>346</v>
      </c>
      <c r="K619" t="s">
        <v>23</v>
      </c>
      <c r="L619" t="s">
        <v>24</v>
      </c>
      <c r="M619" t="s">
        <v>9911</v>
      </c>
      <c r="N619" t="s">
        <v>23</v>
      </c>
      <c r="O619" t="s">
        <v>25</v>
      </c>
      <c r="P619" t="s">
        <v>26</v>
      </c>
      <c r="Q619" t="s">
        <v>27</v>
      </c>
      <c r="R619" t="s">
        <v>24</v>
      </c>
      <c r="S619" t="s">
        <v>23</v>
      </c>
      <c r="T619" t="s">
        <v>9912</v>
      </c>
    </row>
    <row r="620" spans="1:20" x14ac:dyDescent="0.25">
      <c r="A620" t="s">
        <v>20</v>
      </c>
      <c r="B620" t="s">
        <v>21</v>
      </c>
      <c r="C620">
        <v>50</v>
      </c>
      <c r="D620">
        <v>1</v>
      </c>
      <c r="E620" t="s">
        <v>9913</v>
      </c>
      <c r="F620">
        <v>135</v>
      </c>
      <c r="G620">
        <v>35</v>
      </c>
      <c r="H620" t="s">
        <v>1219</v>
      </c>
      <c r="I620" t="s">
        <v>9914</v>
      </c>
      <c r="J620" t="s">
        <v>65</v>
      </c>
      <c r="K620" t="s">
        <v>23</v>
      </c>
      <c r="L620" t="s">
        <v>24</v>
      </c>
      <c r="M620" t="s">
        <v>9915</v>
      </c>
      <c r="N620" t="s">
        <v>23</v>
      </c>
      <c r="O620" t="s">
        <v>25</v>
      </c>
      <c r="P620" t="s">
        <v>26</v>
      </c>
      <c r="Q620" t="s">
        <v>27</v>
      </c>
      <c r="R620" t="s">
        <v>24</v>
      </c>
      <c r="S620" t="s">
        <v>23</v>
      </c>
      <c r="T620" t="s">
        <v>9915</v>
      </c>
    </row>
    <row r="621" spans="1:20" x14ac:dyDescent="0.25">
      <c r="A621" t="s">
        <v>28</v>
      </c>
      <c r="B621" t="s">
        <v>29</v>
      </c>
      <c r="C621">
        <v>50</v>
      </c>
      <c r="D621">
        <v>1</v>
      </c>
      <c r="E621" t="s">
        <v>9913</v>
      </c>
      <c r="F621">
        <v>135</v>
      </c>
      <c r="G621">
        <v>35</v>
      </c>
      <c r="H621" t="s">
        <v>1219</v>
      </c>
      <c r="I621" t="s">
        <v>9914</v>
      </c>
      <c r="J621" t="s">
        <v>65</v>
      </c>
      <c r="K621" t="s">
        <v>23</v>
      </c>
      <c r="L621" t="s">
        <v>24</v>
      </c>
      <c r="M621" t="s">
        <v>9915</v>
      </c>
      <c r="N621" t="s">
        <v>23</v>
      </c>
      <c r="O621" t="s">
        <v>25</v>
      </c>
      <c r="P621" t="s">
        <v>26</v>
      </c>
      <c r="Q621" t="s">
        <v>27</v>
      </c>
      <c r="R621" t="s">
        <v>24</v>
      </c>
      <c r="S621" t="s">
        <v>23</v>
      </c>
      <c r="T621" t="s">
        <v>9915</v>
      </c>
    </row>
    <row r="622" spans="1:20" x14ac:dyDescent="0.25">
      <c r="A622" t="s">
        <v>30</v>
      </c>
      <c r="B622" t="s">
        <v>31</v>
      </c>
      <c r="C622">
        <v>50</v>
      </c>
      <c r="D622">
        <v>1</v>
      </c>
      <c r="E622" t="s">
        <v>9913</v>
      </c>
      <c r="F622">
        <v>135</v>
      </c>
      <c r="G622">
        <v>35</v>
      </c>
      <c r="H622" t="s">
        <v>1219</v>
      </c>
      <c r="I622" t="s">
        <v>9914</v>
      </c>
      <c r="J622" t="s">
        <v>65</v>
      </c>
      <c r="K622" t="s">
        <v>23</v>
      </c>
      <c r="L622" t="s">
        <v>24</v>
      </c>
      <c r="M622" t="s">
        <v>9915</v>
      </c>
      <c r="N622" t="s">
        <v>23</v>
      </c>
      <c r="O622" t="s">
        <v>25</v>
      </c>
      <c r="P622" t="s">
        <v>26</v>
      </c>
      <c r="Q622" t="s">
        <v>27</v>
      </c>
      <c r="R622" t="s">
        <v>24</v>
      </c>
      <c r="S622" t="s">
        <v>23</v>
      </c>
      <c r="T622" t="s">
        <v>9915</v>
      </c>
    </row>
    <row r="623" spans="1:20" x14ac:dyDescent="0.25">
      <c r="A623" t="s">
        <v>44</v>
      </c>
      <c r="B623" t="s">
        <v>45</v>
      </c>
      <c r="C623">
        <v>66.666666666666671</v>
      </c>
      <c r="D623">
        <v>3</v>
      </c>
      <c r="E623" t="s">
        <v>9916</v>
      </c>
      <c r="F623">
        <v>194</v>
      </c>
      <c r="G623">
        <v>0</v>
      </c>
      <c r="H623" t="s">
        <v>1219</v>
      </c>
      <c r="I623" t="s">
        <v>9917</v>
      </c>
      <c r="J623" t="s">
        <v>327</v>
      </c>
      <c r="K623" t="s">
        <v>23</v>
      </c>
      <c r="L623" t="s">
        <v>24</v>
      </c>
      <c r="M623" t="s">
        <v>9915</v>
      </c>
      <c r="N623" t="s">
        <v>23</v>
      </c>
      <c r="O623" t="s">
        <v>25</v>
      </c>
      <c r="P623" t="s">
        <v>26</v>
      </c>
      <c r="Q623" t="s">
        <v>27</v>
      </c>
      <c r="R623" t="s">
        <v>24</v>
      </c>
      <c r="S623" t="s">
        <v>23</v>
      </c>
      <c r="T623" t="s">
        <v>9915</v>
      </c>
    </row>
    <row r="624" spans="1:20" x14ac:dyDescent="0.25">
      <c r="A624" t="s">
        <v>20</v>
      </c>
      <c r="B624" t="s">
        <v>21</v>
      </c>
      <c r="C624">
        <v>50</v>
      </c>
      <c r="D624">
        <v>1</v>
      </c>
      <c r="E624" t="s">
        <v>9916</v>
      </c>
      <c r="F624">
        <v>194</v>
      </c>
      <c r="G624">
        <v>0</v>
      </c>
      <c r="H624" t="s">
        <v>1219</v>
      </c>
      <c r="I624" t="s">
        <v>9917</v>
      </c>
      <c r="J624" t="s">
        <v>327</v>
      </c>
      <c r="K624" t="s">
        <v>23</v>
      </c>
      <c r="L624" t="s">
        <v>24</v>
      </c>
      <c r="M624" t="s">
        <v>9915</v>
      </c>
      <c r="N624" t="s">
        <v>23</v>
      </c>
      <c r="O624" t="s">
        <v>25</v>
      </c>
      <c r="P624" t="s">
        <v>26</v>
      </c>
      <c r="Q624" t="s">
        <v>27</v>
      </c>
      <c r="R624" t="s">
        <v>24</v>
      </c>
      <c r="S624" t="s">
        <v>23</v>
      </c>
      <c r="T624" t="s">
        <v>9915</v>
      </c>
    </row>
    <row r="625" spans="1:20" x14ac:dyDescent="0.25">
      <c r="A625" t="s">
        <v>28</v>
      </c>
      <c r="B625" t="s">
        <v>29</v>
      </c>
      <c r="C625">
        <v>50</v>
      </c>
      <c r="D625">
        <v>1</v>
      </c>
      <c r="E625" t="s">
        <v>9916</v>
      </c>
      <c r="F625">
        <v>194</v>
      </c>
      <c r="G625">
        <v>0</v>
      </c>
      <c r="H625" t="s">
        <v>1219</v>
      </c>
      <c r="I625" t="s">
        <v>9917</v>
      </c>
      <c r="J625" t="s">
        <v>327</v>
      </c>
      <c r="K625" t="s">
        <v>23</v>
      </c>
      <c r="L625" t="s">
        <v>24</v>
      </c>
      <c r="M625" t="s">
        <v>9915</v>
      </c>
      <c r="N625" t="s">
        <v>23</v>
      </c>
      <c r="O625" t="s">
        <v>25</v>
      </c>
      <c r="P625" t="s">
        <v>26</v>
      </c>
      <c r="Q625" t="s">
        <v>27</v>
      </c>
      <c r="R625" t="s">
        <v>24</v>
      </c>
      <c r="S625" t="s">
        <v>23</v>
      </c>
      <c r="T625" t="s">
        <v>9915</v>
      </c>
    </row>
    <row r="626" spans="1:20" x14ac:dyDescent="0.25">
      <c r="A626" t="s">
        <v>30</v>
      </c>
      <c r="B626" t="s">
        <v>31</v>
      </c>
      <c r="C626">
        <v>50</v>
      </c>
      <c r="D626">
        <v>1</v>
      </c>
      <c r="E626" t="s">
        <v>9916</v>
      </c>
      <c r="F626">
        <v>194</v>
      </c>
      <c r="G626">
        <v>0</v>
      </c>
      <c r="H626" t="s">
        <v>1219</v>
      </c>
      <c r="I626" t="s">
        <v>9917</v>
      </c>
      <c r="J626" t="s">
        <v>327</v>
      </c>
      <c r="K626" t="s">
        <v>23</v>
      </c>
      <c r="L626" t="s">
        <v>24</v>
      </c>
      <c r="M626" t="s">
        <v>9915</v>
      </c>
      <c r="N626" t="s">
        <v>23</v>
      </c>
      <c r="O626" t="s">
        <v>25</v>
      </c>
      <c r="P626" t="s">
        <v>26</v>
      </c>
      <c r="Q626" t="s">
        <v>27</v>
      </c>
      <c r="R626" t="s">
        <v>24</v>
      </c>
      <c r="S626" t="s">
        <v>23</v>
      </c>
      <c r="T626" t="s">
        <v>9915</v>
      </c>
    </row>
    <row r="627" spans="1:20" x14ac:dyDescent="0.25">
      <c r="A627" t="s">
        <v>115</v>
      </c>
      <c r="B627" t="s">
        <v>116</v>
      </c>
      <c r="C627">
        <v>33.333333333333336</v>
      </c>
      <c r="D627">
        <v>12</v>
      </c>
      <c r="E627" t="s">
        <v>9918</v>
      </c>
      <c r="F627">
        <v>400</v>
      </c>
      <c r="G627">
        <v>0</v>
      </c>
      <c r="H627" t="s">
        <v>1219</v>
      </c>
      <c r="I627" t="s">
        <v>9919</v>
      </c>
      <c r="J627" t="s">
        <v>351</v>
      </c>
      <c r="K627" t="s">
        <v>23</v>
      </c>
      <c r="L627" t="s">
        <v>24</v>
      </c>
      <c r="M627" t="s">
        <v>9915</v>
      </c>
      <c r="N627" t="s">
        <v>23</v>
      </c>
      <c r="O627" t="s">
        <v>25</v>
      </c>
      <c r="P627" t="s">
        <v>26</v>
      </c>
      <c r="Q627" t="s">
        <v>27</v>
      </c>
      <c r="R627" t="s">
        <v>24</v>
      </c>
      <c r="S627" t="s">
        <v>23</v>
      </c>
      <c r="T627" t="s">
        <v>9915</v>
      </c>
    </row>
    <row r="628" spans="1:20" x14ac:dyDescent="0.25">
      <c r="A628" t="s">
        <v>46</v>
      </c>
      <c r="B628" t="s">
        <v>56</v>
      </c>
      <c r="C628">
        <v>66.333333333333329</v>
      </c>
      <c r="D628">
        <v>3</v>
      </c>
      <c r="E628" t="s">
        <v>9920</v>
      </c>
      <c r="F628">
        <v>237</v>
      </c>
      <c r="G628">
        <v>0</v>
      </c>
      <c r="H628" t="s">
        <v>47</v>
      </c>
      <c r="I628" t="s">
        <v>9921</v>
      </c>
      <c r="J628" t="s">
        <v>9922</v>
      </c>
      <c r="K628" t="s">
        <v>1348</v>
      </c>
      <c r="L628" t="s">
        <v>7365</v>
      </c>
      <c r="M628" t="s">
        <v>9923</v>
      </c>
      <c r="N628" t="s">
        <v>23</v>
      </c>
      <c r="O628" t="s">
        <v>63</v>
      </c>
      <c r="P628" t="s">
        <v>54</v>
      </c>
      <c r="Q628" t="s">
        <v>55</v>
      </c>
      <c r="R628" t="s">
        <v>24</v>
      </c>
      <c r="S628" t="s">
        <v>23</v>
      </c>
      <c r="T628" t="s">
        <v>9915</v>
      </c>
    </row>
    <row r="629" spans="1:20" x14ac:dyDescent="0.25">
      <c r="A629" t="s">
        <v>186</v>
      </c>
      <c r="B629" t="s">
        <v>187</v>
      </c>
      <c r="C629">
        <v>50</v>
      </c>
      <c r="D629">
        <v>6</v>
      </c>
      <c r="E629" t="s">
        <v>9924</v>
      </c>
      <c r="F629">
        <v>200</v>
      </c>
      <c r="G629">
        <v>0</v>
      </c>
      <c r="H629" t="s">
        <v>22</v>
      </c>
      <c r="I629" t="s">
        <v>9925</v>
      </c>
      <c r="J629" t="s">
        <v>1229</v>
      </c>
      <c r="K629" t="s">
        <v>23</v>
      </c>
      <c r="L629" t="s">
        <v>24</v>
      </c>
      <c r="M629" t="s">
        <v>9926</v>
      </c>
      <c r="N629" t="s">
        <v>23</v>
      </c>
      <c r="O629" t="s">
        <v>25</v>
      </c>
      <c r="P629" t="s">
        <v>26</v>
      </c>
      <c r="Q629" t="s">
        <v>27</v>
      </c>
      <c r="R629" t="s">
        <v>24</v>
      </c>
      <c r="S629" t="s">
        <v>23</v>
      </c>
      <c r="T629" t="s">
        <v>9926</v>
      </c>
    </row>
    <row r="630" spans="1:20" x14ac:dyDescent="0.25">
      <c r="A630" t="s">
        <v>46</v>
      </c>
      <c r="B630" t="s">
        <v>1239</v>
      </c>
      <c r="C630">
        <v>44.38</v>
      </c>
      <c r="D630">
        <v>1</v>
      </c>
      <c r="E630" t="s">
        <v>9927</v>
      </c>
      <c r="F630">
        <v>51.38</v>
      </c>
      <c r="G630">
        <v>7</v>
      </c>
      <c r="H630" t="s">
        <v>47</v>
      </c>
      <c r="I630" t="s">
        <v>9928</v>
      </c>
      <c r="J630" t="s">
        <v>9929</v>
      </c>
      <c r="K630" t="s">
        <v>7071</v>
      </c>
      <c r="L630" t="s">
        <v>9930</v>
      </c>
      <c r="M630" t="s">
        <v>9931</v>
      </c>
      <c r="N630" t="s">
        <v>23</v>
      </c>
      <c r="O630" t="s">
        <v>48</v>
      </c>
      <c r="P630" t="s">
        <v>49</v>
      </c>
      <c r="Q630" t="s">
        <v>50</v>
      </c>
      <c r="R630" t="s">
        <v>24</v>
      </c>
      <c r="S630" t="s">
        <v>23</v>
      </c>
      <c r="T630" t="s">
        <v>9932</v>
      </c>
    </row>
    <row r="631" spans="1:20" x14ac:dyDescent="0.25">
      <c r="A631" t="s">
        <v>20</v>
      </c>
      <c r="B631" t="s">
        <v>21</v>
      </c>
      <c r="C631">
        <v>50</v>
      </c>
      <c r="D631">
        <v>1</v>
      </c>
      <c r="E631" t="s">
        <v>9933</v>
      </c>
      <c r="F631">
        <v>100</v>
      </c>
      <c r="G631">
        <v>0</v>
      </c>
      <c r="H631" t="s">
        <v>1219</v>
      </c>
      <c r="I631" t="s">
        <v>9934</v>
      </c>
      <c r="J631" t="s">
        <v>311</v>
      </c>
      <c r="K631" t="s">
        <v>23</v>
      </c>
      <c r="L631" t="s">
        <v>24</v>
      </c>
      <c r="M631" t="s">
        <v>9935</v>
      </c>
      <c r="N631" t="s">
        <v>23</v>
      </c>
      <c r="O631" t="s">
        <v>32</v>
      </c>
      <c r="P631" t="s">
        <v>26</v>
      </c>
      <c r="Q631" t="s">
        <v>33</v>
      </c>
      <c r="R631" t="s">
        <v>24</v>
      </c>
      <c r="S631" t="s">
        <v>23</v>
      </c>
      <c r="T631" t="s">
        <v>9935</v>
      </c>
    </row>
    <row r="632" spans="1:20" x14ac:dyDescent="0.25">
      <c r="A632" t="s">
        <v>28</v>
      </c>
      <c r="B632" t="s">
        <v>29</v>
      </c>
      <c r="C632">
        <v>50</v>
      </c>
      <c r="D632">
        <v>1</v>
      </c>
      <c r="E632" t="s">
        <v>9933</v>
      </c>
      <c r="F632">
        <v>100</v>
      </c>
      <c r="G632">
        <v>0</v>
      </c>
      <c r="H632" t="s">
        <v>1219</v>
      </c>
      <c r="I632" t="s">
        <v>9934</v>
      </c>
      <c r="J632" t="s">
        <v>311</v>
      </c>
      <c r="K632" t="s">
        <v>23</v>
      </c>
      <c r="L632" t="s">
        <v>24</v>
      </c>
      <c r="M632" t="s">
        <v>9935</v>
      </c>
      <c r="N632" t="s">
        <v>23</v>
      </c>
      <c r="O632" t="s">
        <v>32</v>
      </c>
      <c r="P632" t="s">
        <v>26</v>
      </c>
      <c r="Q632" t="s">
        <v>33</v>
      </c>
      <c r="R632" t="s">
        <v>24</v>
      </c>
      <c r="S632" t="s">
        <v>23</v>
      </c>
      <c r="T632" t="s">
        <v>9935</v>
      </c>
    </row>
    <row r="633" spans="1:20" x14ac:dyDescent="0.25">
      <c r="A633" t="s">
        <v>30</v>
      </c>
      <c r="B633" t="s">
        <v>31</v>
      </c>
      <c r="C633">
        <v>50</v>
      </c>
      <c r="D633">
        <v>1</v>
      </c>
      <c r="E633" t="s">
        <v>9933</v>
      </c>
      <c r="F633">
        <v>100</v>
      </c>
      <c r="G633">
        <v>0</v>
      </c>
      <c r="H633" t="s">
        <v>1219</v>
      </c>
      <c r="I633" t="s">
        <v>9934</v>
      </c>
      <c r="J633" t="s">
        <v>311</v>
      </c>
      <c r="K633" t="s">
        <v>23</v>
      </c>
      <c r="L633" t="s">
        <v>24</v>
      </c>
      <c r="M633" t="s">
        <v>9935</v>
      </c>
      <c r="N633" t="s">
        <v>23</v>
      </c>
      <c r="O633" t="s">
        <v>32</v>
      </c>
      <c r="P633" t="s">
        <v>26</v>
      </c>
      <c r="Q633" t="s">
        <v>33</v>
      </c>
      <c r="R633" t="s">
        <v>24</v>
      </c>
      <c r="S633" t="s">
        <v>23</v>
      </c>
      <c r="T633" t="s">
        <v>9935</v>
      </c>
    </row>
    <row r="634" spans="1:20" x14ac:dyDescent="0.25">
      <c r="A634" t="s">
        <v>30</v>
      </c>
      <c r="B634" t="s">
        <v>31</v>
      </c>
      <c r="C634">
        <v>60</v>
      </c>
      <c r="D634">
        <v>3</v>
      </c>
      <c r="E634" t="s">
        <v>9936</v>
      </c>
      <c r="F634">
        <v>100</v>
      </c>
      <c r="G634">
        <v>0</v>
      </c>
      <c r="H634" t="s">
        <v>22</v>
      </c>
      <c r="I634" t="s">
        <v>9937</v>
      </c>
      <c r="J634" t="s">
        <v>328</v>
      </c>
      <c r="K634" t="s">
        <v>23</v>
      </c>
      <c r="L634" t="s">
        <v>24</v>
      </c>
      <c r="M634" t="s">
        <v>9938</v>
      </c>
      <c r="N634" t="s">
        <v>23</v>
      </c>
      <c r="O634" t="s">
        <v>25</v>
      </c>
      <c r="P634" t="s">
        <v>26</v>
      </c>
      <c r="Q634" t="s">
        <v>27</v>
      </c>
      <c r="R634" t="s">
        <v>24</v>
      </c>
      <c r="S634" t="s">
        <v>23</v>
      </c>
      <c r="T634" t="s">
        <v>9938</v>
      </c>
    </row>
    <row r="635" spans="1:20" x14ac:dyDescent="0.25">
      <c r="A635" t="s">
        <v>115</v>
      </c>
      <c r="B635" t="s">
        <v>116</v>
      </c>
      <c r="C635">
        <v>45</v>
      </c>
      <c r="D635">
        <v>2</v>
      </c>
      <c r="E635" t="s">
        <v>9939</v>
      </c>
      <c r="F635">
        <v>90</v>
      </c>
      <c r="G635">
        <v>0</v>
      </c>
      <c r="H635" t="s">
        <v>47</v>
      </c>
      <c r="I635" t="s">
        <v>9940</v>
      </c>
      <c r="J635" t="s">
        <v>9941</v>
      </c>
      <c r="K635" t="s">
        <v>638</v>
      </c>
      <c r="L635" t="s">
        <v>7292</v>
      </c>
      <c r="M635" t="s">
        <v>9942</v>
      </c>
      <c r="N635" t="s">
        <v>23</v>
      </c>
      <c r="O635" t="s">
        <v>63</v>
      </c>
      <c r="P635" t="s">
        <v>54</v>
      </c>
      <c r="Q635" t="s">
        <v>55</v>
      </c>
      <c r="R635" t="s">
        <v>24</v>
      </c>
      <c r="S635" t="s">
        <v>23</v>
      </c>
      <c r="T635" t="s">
        <v>9938</v>
      </c>
    </row>
    <row r="636" spans="1:20" x14ac:dyDescent="0.25">
      <c r="A636" t="s">
        <v>110</v>
      </c>
      <c r="B636" t="s">
        <v>1223</v>
      </c>
      <c r="C636">
        <v>66.333333333333329</v>
      </c>
      <c r="D636">
        <v>3</v>
      </c>
      <c r="E636" t="s">
        <v>9943</v>
      </c>
      <c r="F636">
        <v>446.53</v>
      </c>
      <c r="G636">
        <v>19</v>
      </c>
      <c r="H636" t="s">
        <v>47</v>
      </c>
      <c r="I636" t="s">
        <v>9944</v>
      </c>
      <c r="J636" t="s">
        <v>9945</v>
      </c>
      <c r="K636" t="s">
        <v>1358</v>
      </c>
      <c r="L636" t="s">
        <v>9946</v>
      </c>
      <c r="M636" t="s">
        <v>9947</v>
      </c>
      <c r="N636" t="s">
        <v>23</v>
      </c>
      <c r="O636" t="s">
        <v>48</v>
      </c>
      <c r="P636" t="s">
        <v>49</v>
      </c>
      <c r="Q636" t="s">
        <v>50</v>
      </c>
      <c r="R636" t="s">
        <v>24</v>
      </c>
      <c r="S636" t="s">
        <v>23</v>
      </c>
      <c r="T636" t="s">
        <v>9947</v>
      </c>
    </row>
    <row r="637" spans="1:20" x14ac:dyDescent="0.25">
      <c r="A637" t="s">
        <v>186</v>
      </c>
      <c r="B637" t="s">
        <v>187</v>
      </c>
      <c r="C637">
        <v>50</v>
      </c>
      <c r="D637">
        <v>6</v>
      </c>
      <c r="E637" t="s">
        <v>9943</v>
      </c>
      <c r="F637">
        <v>446.53</v>
      </c>
      <c r="G637">
        <v>19</v>
      </c>
      <c r="H637" t="s">
        <v>47</v>
      </c>
      <c r="I637" t="s">
        <v>9944</v>
      </c>
      <c r="J637" t="s">
        <v>9945</v>
      </c>
      <c r="K637" t="s">
        <v>1358</v>
      </c>
      <c r="L637" t="s">
        <v>9946</v>
      </c>
      <c r="M637" t="s">
        <v>9947</v>
      </c>
      <c r="N637" t="s">
        <v>23</v>
      </c>
      <c r="O637" t="s">
        <v>48</v>
      </c>
      <c r="P637" t="s">
        <v>49</v>
      </c>
      <c r="Q637" t="s">
        <v>50</v>
      </c>
      <c r="R637" t="s">
        <v>24</v>
      </c>
      <c r="S637" t="s">
        <v>23</v>
      </c>
      <c r="T637" t="s">
        <v>9947</v>
      </c>
    </row>
    <row r="638" spans="1:20" x14ac:dyDescent="0.25">
      <c r="A638" t="s">
        <v>186</v>
      </c>
      <c r="B638" t="s">
        <v>187</v>
      </c>
      <c r="C638">
        <v>33.333333333333336</v>
      </c>
      <c r="D638">
        <v>3</v>
      </c>
      <c r="E638" t="s">
        <v>9948</v>
      </c>
      <c r="F638">
        <v>150</v>
      </c>
      <c r="G638">
        <v>0</v>
      </c>
      <c r="H638" t="s">
        <v>22</v>
      </c>
      <c r="I638" t="s">
        <v>7147</v>
      </c>
      <c r="J638" t="s">
        <v>9949</v>
      </c>
      <c r="K638" t="s">
        <v>1348</v>
      </c>
      <c r="L638" t="s">
        <v>9950</v>
      </c>
      <c r="M638" t="s">
        <v>9951</v>
      </c>
      <c r="N638" t="s">
        <v>23</v>
      </c>
      <c r="O638" t="s">
        <v>63</v>
      </c>
      <c r="P638" t="s">
        <v>54</v>
      </c>
      <c r="Q638" t="s">
        <v>55</v>
      </c>
      <c r="R638" t="s">
        <v>24</v>
      </c>
      <c r="S638" t="s">
        <v>9952</v>
      </c>
      <c r="T638" t="s">
        <v>9951</v>
      </c>
    </row>
    <row r="639" spans="1:20" x14ac:dyDescent="0.25">
      <c r="A639" t="s">
        <v>46</v>
      </c>
      <c r="B639" t="s">
        <v>1239</v>
      </c>
      <c r="C639">
        <v>50.73</v>
      </c>
      <c r="D639">
        <v>1</v>
      </c>
      <c r="E639" t="s">
        <v>9953</v>
      </c>
      <c r="F639">
        <v>57.73</v>
      </c>
      <c r="G639">
        <v>7</v>
      </c>
      <c r="H639" t="s">
        <v>47</v>
      </c>
      <c r="I639" t="s">
        <v>9954</v>
      </c>
      <c r="J639" t="s">
        <v>9955</v>
      </c>
      <c r="K639" t="s">
        <v>9956</v>
      </c>
      <c r="L639" t="s">
        <v>24</v>
      </c>
      <c r="M639" t="s">
        <v>23</v>
      </c>
      <c r="N639" t="s">
        <v>23</v>
      </c>
      <c r="O639" t="s">
        <v>48</v>
      </c>
      <c r="P639" t="s">
        <v>49</v>
      </c>
      <c r="Q639" t="s">
        <v>23</v>
      </c>
      <c r="R639" t="s">
        <v>24</v>
      </c>
      <c r="S639" t="s">
        <v>23</v>
      </c>
      <c r="T639" t="s">
        <v>9957</v>
      </c>
    </row>
    <row r="640" spans="1:20" x14ac:dyDescent="0.25">
      <c r="A640" t="s">
        <v>44</v>
      </c>
      <c r="B640" t="s">
        <v>45</v>
      </c>
      <c r="C640">
        <v>40</v>
      </c>
      <c r="D640">
        <v>10</v>
      </c>
      <c r="E640" t="s">
        <v>9958</v>
      </c>
      <c r="F640">
        <v>2850</v>
      </c>
      <c r="G640">
        <v>50</v>
      </c>
      <c r="H640" t="s">
        <v>47</v>
      </c>
      <c r="I640" t="s">
        <v>9959</v>
      </c>
      <c r="J640" t="s">
        <v>9960</v>
      </c>
      <c r="K640" t="s">
        <v>3536</v>
      </c>
      <c r="L640" t="s">
        <v>9961</v>
      </c>
      <c r="M640" t="s">
        <v>9962</v>
      </c>
      <c r="N640" t="s">
        <v>1225</v>
      </c>
      <c r="O640" t="s">
        <v>1226</v>
      </c>
      <c r="P640" t="s">
        <v>3979</v>
      </c>
      <c r="Q640" t="s">
        <v>1228</v>
      </c>
      <c r="R640" t="s">
        <v>24</v>
      </c>
      <c r="S640" t="s">
        <v>23</v>
      </c>
      <c r="T640" t="s">
        <v>9963</v>
      </c>
    </row>
    <row r="641" spans="1:20" x14ac:dyDescent="0.25">
      <c r="A641" t="s">
        <v>42</v>
      </c>
      <c r="B641" t="s">
        <v>43</v>
      </c>
      <c r="C641">
        <v>40</v>
      </c>
      <c r="D641">
        <v>10</v>
      </c>
      <c r="E641" t="s">
        <v>9958</v>
      </c>
      <c r="F641">
        <v>2850</v>
      </c>
      <c r="G641">
        <v>50</v>
      </c>
      <c r="H641" t="s">
        <v>47</v>
      </c>
      <c r="I641" t="s">
        <v>9959</v>
      </c>
      <c r="J641" t="s">
        <v>9960</v>
      </c>
      <c r="K641" t="s">
        <v>3536</v>
      </c>
      <c r="L641" t="s">
        <v>9961</v>
      </c>
      <c r="M641" t="s">
        <v>9962</v>
      </c>
      <c r="N641" t="s">
        <v>1225</v>
      </c>
      <c r="O641" t="s">
        <v>1226</v>
      </c>
      <c r="P641" t="s">
        <v>3979</v>
      </c>
      <c r="Q641" t="s">
        <v>1228</v>
      </c>
      <c r="R641" t="s">
        <v>24</v>
      </c>
      <c r="S641" t="s">
        <v>23</v>
      </c>
      <c r="T641" t="s">
        <v>9963</v>
      </c>
    </row>
    <row r="642" spans="1:20" x14ac:dyDescent="0.25">
      <c r="A642" t="s">
        <v>46</v>
      </c>
      <c r="B642" t="s">
        <v>56</v>
      </c>
      <c r="C642">
        <v>80</v>
      </c>
      <c r="D642">
        <v>10</v>
      </c>
      <c r="E642" t="s">
        <v>9958</v>
      </c>
      <c r="F642">
        <v>2850</v>
      </c>
      <c r="G642">
        <v>50</v>
      </c>
      <c r="H642" t="s">
        <v>47</v>
      </c>
      <c r="I642" t="s">
        <v>9959</v>
      </c>
      <c r="J642" t="s">
        <v>9960</v>
      </c>
      <c r="K642" t="s">
        <v>3536</v>
      </c>
      <c r="L642" t="s">
        <v>9961</v>
      </c>
      <c r="M642" t="s">
        <v>9962</v>
      </c>
      <c r="N642" t="s">
        <v>1225</v>
      </c>
      <c r="O642" t="s">
        <v>1226</v>
      </c>
      <c r="P642" t="s">
        <v>3979</v>
      </c>
      <c r="Q642" t="s">
        <v>1228</v>
      </c>
      <c r="R642" t="s">
        <v>24</v>
      </c>
      <c r="S642" t="s">
        <v>23</v>
      </c>
      <c r="T642" t="s">
        <v>9963</v>
      </c>
    </row>
    <row r="643" spans="1:20" x14ac:dyDescent="0.25">
      <c r="A643" t="s">
        <v>139</v>
      </c>
      <c r="B643" t="s">
        <v>112</v>
      </c>
      <c r="C643">
        <v>80</v>
      </c>
      <c r="D643">
        <v>10</v>
      </c>
      <c r="E643" t="s">
        <v>9958</v>
      </c>
      <c r="F643">
        <v>2850</v>
      </c>
      <c r="G643">
        <v>50</v>
      </c>
      <c r="H643" t="s">
        <v>47</v>
      </c>
      <c r="I643" t="s">
        <v>9959</v>
      </c>
      <c r="J643" t="s">
        <v>9960</v>
      </c>
      <c r="K643" t="s">
        <v>3536</v>
      </c>
      <c r="L643" t="s">
        <v>9961</v>
      </c>
      <c r="M643" t="s">
        <v>9962</v>
      </c>
      <c r="N643" t="s">
        <v>1225</v>
      </c>
      <c r="O643" t="s">
        <v>1226</v>
      </c>
      <c r="P643" t="s">
        <v>3979</v>
      </c>
      <c r="Q643" t="s">
        <v>1228</v>
      </c>
      <c r="R643" t="s">
        <v>24</v>
      </c>
      <c r="S643" t="s">
        <v>23</v>
      </c>
      <c r="T643" t="s">
        <v>9963</v>
      </c>
    </row>
    <row r="644" spans="1:20" x14ac:dyDescent="0.25">
      <c r="A644" t="s">
        <v>148</v>
      </c>
      <c r="B644" t="s">
        <v>149</v>
      </c>
      <c r="C644">
        <v>40</v>
      </c>
      <c r="D644">
        <v>2</v>
      </c>
      <c r="E644" t="s">
        <v>9958</v>
      </c>
      <c r="F644">
        <v>2850</v>
      </c>
      <c r="G644">
        <v>50</v>
      </c>
      <c r="H644" t="s">
        <v>47</v>
      </c>
      <c r="I644" t="s">
        <v>9959</v>
      </c>
      <c r="J644" t="s">
        <v>9960</v>
      </c>
      <c r="K644" t="s">
        <v>3536</v>
      </c>
      <c r="L644" t="s">
        <v>9961</v>
      </c>
      <c r="M644" t="s">
        <v>9962</v>
      </c>
      <c r="N644" t="s">
        <v>1225</v>
      </c>
      <c r="O644" t="s">
        <v>1226</v>
      </c>
      <c r="P644" t="s">
        <v>3979</v>
      </c>
      <c r="Q644" t="s">
        <v>1228</v>
      </c>
      <c r="R644" t="s">
        <v>24</v>
      </c>
      <c r="S644" t="s">
        <v>23</v>
      </c>
      <c r="T644" t="s">
        <v>9963</v>
      </c>
    </row>
    <row r="645" spans="1:20" x14ac:dyDescent="0.25">
      <c r="A645" t="s">
        <v>150</v>
      </c>
      <c r="B645" t="s">
        <v>151</v>
      </c>
      <c r="C645">
        <v>40</v>
      </c>
      <c r="D645">
        <v>2</v>
      </c>
      <c r="E645" t="s">
        <v>9958</v>
      </c>
      <c r="F645">
        <v>2850</v>
      </c>
      <c r="G645">
        <v>50</v>
      </c>
      <c r="H645" t="s">
        <v>47</v>
      </c>
      <c r="I645" t="s">
        <v>9959</v>
      </c>
      <c r="J645" t="s">
        <v>9960</v>
      </c>
      <c r="K645" t="s">
        <v>3536</v>
      </c>
      <c r="L645" t="s">
        <v>9961</v>
      </c>
      <c r="M645" t="s">
        <v>9962</v>
      </c>
      <c r="N645" t="s">
        <v>1225</v>
      </c>
      <c r="O645" t="s">
        <v>1226</v>
      </c>
      <c r="P645" t="s">
        <v>3979</v>
      </c>
      <c r="Q645" t="s">
        <v>1228</v>
      </c>
      <c r="R645" t="s">
        <v>24</v>
      </c>
      <c r="S645" t="s">
        <v>23</v>
      </c>
      <c r="T645" t="s">
        <v>9963</v>
      </c>
    </row>
    <row r="646" spans="1:20" x14ac:dyDescent="0.25">
      <c r="A646" t="s">
        <v>152</v>
      </c>
      <c r="B646" t="s">
        <v>153</v>
      </c>
      <c r="C646">
        <v>40</v>
      </c>
      <c r="D646">
        <v>2</v>
      </c>
      <c r="E646" t="s">
        <v>9958</v>
      </c>
      <c r="F646">
        <v>2850</v>
      </c>
      <c r="G646">
        <v>50</v>
      </c>
      <c r="H646" t="s">
        <v>47</v>
      </c>
      <c r="I646" t="s">
        <v>9959</v>
      </c>
      <c r="J646" t="s">
        <v>9960</v>
      </c>
      <c r="K646" t="s">
        <v>3536</v>
      </c>
      <c r="L646" t="s">
        <v>9961</v>
      </c>
      <c r="M646" t="s">
        <v>9962</v>
      </c>
      <c r="N646" t="s">
        <v>1225</v>
      </c>
      <c r="O646" t="s">
        <v>1226</v>
      </c>
      <c r="P646" t="s">
        <v>3979</v>
      </c>
      <c r="Q646" t="s">
        <v>1228</v>
      </c>
      <c r="R646" t="s">
        <v>24</v>
      </c>
      <c r="S646" t="s">
        <v>23</v>
      </c>
      <c r="T646" t="s">
        <v>9963</v>
      </c>
    </row>
    <row r="647" spans="1:20" x14ac:dyDescent="0.25">
      <c r="A647" t="s">
        <v>38</v>
      </c>
      <c r="B647" t="s">
        <v>39</v>
      </c>
      <c r="C647">
        <v>40</v>
      </c>
      <c r="D647">
        <v>2</v>
      </c>
      <c r="E647" t="s">
        <v>9958</v>
      </c>
      <c r="F647">
        <v>2850</v>
      </c>
      <c r="G647">
        <v>50</v>
      </c>
      <c r="H647" t="s">
        <v>47</v>
      </c>
      <c r="I647" t="s">
        <v>9959</v>
      </c>
      <c r="J647" t="s">
        <v>9960</v>
      </c>
      <c r="K647" t="s">
        <v>3536</v>
      </c>
      <c r="L647" t="s">
        <v>9961</v>
      </c>
      <c r="M647" t="s">
        <v>9962</v>
      </c>
      <c r="N647" t="s">
        <v>1225</v>
      </c>
      <c r="O647" t="s">
        <v>1226</v>
      </c>
      <c r="P647" t="s">
        <v>3979</v>
      </c>
      <c r="Q647" t="s">
        <v>1228</v>
      </c>
      <c r="R647" t="s">
        <v>24</v>
      </c>
      <c r="S647" t="s">
        <v>23</v>
      </c>
      <c r="T647" t="s">
        <v>9963</v>
      </c>
    </row>
    <row r="648" spans="1:20" x14ac:dyDescent="0.25">
      <c r="A648" t="s">
        <v>36</v>
      </c>
      <c r="B648" t="s">
        <v>37</v>
      </c>
      <c r="C648">
        <v>40</v>
      </c>
      <c r="D648">
        <v>2</v>
      </c>
      <c r="E648" t="s">
        <v>9958</v>
      </c>
      <c r="F648">
        <v>2850</v>
      </c>
      <c r="G648">
        <v>50</v>
      </c>
      <c r="H648" t="s">
        <v>47</v>
      </c>
      <c r="I648" t="s">
        <v>9959</v>
      </c>
      <c r="J648" t="s">
        <v>9960</v>
      </c>
      <c r="K648" t="s">
        <v>3536</v>
      </c>
      <c r="L648" t="s">
        <v>9961</v>
      </c>
      <c r="M648" t="s">
        <v>9962</v>
      </c>
      <c r="N648" t="s">
        <v>1225</v>
      </c>
      <c r="O648" t="s">
        <v>1226</v>
      </c>
      <c r="P648" t="s">
        <v>3979</v>
      </c>
      <c r="Q648" t="s">
        <v>1228</v>
      </c>
      <c r="R648" t="s">
        <v>24</v>
      </c>
      <c r="S648" t="s">
        <v>23</v>
      </c>
      <c r="T648" t="s">
        <v>9963</v>
      </c>
    </row>
    <row r="649" spans="1:20" x14ac:dyDescent="0.25">
      <c r="A649" t="s">
        <v>46</v>
      </c>
      <c r="B649" t="s">
        <v>56</v>
      </c>
      <c r="C649">
        <v>69.900000000000006</v>
      </c>
      <c r="D649">
        <v>10</v>
      </c>
      <c r="E649" t="s">
        <v>9964</v>
      </c>
      <c r="F649">
        <v>1289.69</v>
      </c>
      <c r="G649">
        <v>124</v>
      </c>
      <c r="H649" t="s">
        <v>47</v>
      </c>
      <c r="I649" t="s">
        <v>9965</v>
      </c>
      <c r="J649" t="s">
        <v>9966</v>
      </c>
      <c r="K649" t="s">
        <v>4982</v>
      </c>
      <c r="L649" t="s">
        <v>9967</v>
      </c>
      <c r="M649" t="s">
        <v>9968</v>
      </c>
      <c r="N649" t="s">
        <v>23</v>
      </c>
      <c r="O649" t="s">
        <v>48</v>
      </c>
      <c r="P649" t="s">
        <v>49</v>
      </c>
      <c r="Q649" t="s">
        <v>50</v>
      </c>
      <c r="R649" t="s">
        <v>24</v>
      </c>
      <c r="S649" t="s">
        <v>23</v>
      </c>
      <c r="T649" t="s">
        <v>9968</v>
      </c>
    </row>
    <row r="650" spans="1:20" x14ac:dyDescent="0.25">
      <c r="A650" t="s">
        <v>46</v>
      </c>
      <c r="B650" t="s">
        <v>56</v>
      </c>
      <c r="C650">
        <v>69.900000000000006</v>
      </c>
      <c r="D650">
        <v>10</v>
      </c>
      <c r="E650" t="s">
        <v>9964</v>
      </c>
      <c r="F650">
        <v>1289.69</v>
      </c>
      <c r="G650">
        <v>124</v>
      </c>
      <c r="H650" t="s">
        <v>47</v>
      </c>
      <c r="I650" t="s">
        <v>9965</v>
      </c>
      <c r="J650" t="s">
        <v>9966</v>
      </c>
      <c r="K650" t="s">
        <v>4982</v>
      </c>
      <c r="L650" t="s">
        <v>9967</v>
      </c>
      <c r="M650" t="s">
        <v>9968</v>
      </c>
      <c r="N650" t="s">
        <v>23</v>
      </c>
      <c r="O650" t="s">
        <v>48</v>
      </c>
      <c r="P650" t="s">
        <v>49</v>
      </c>
      <c r="Q650" t="s">
        <v>50</v>
      </c>
      <c r="R650" t="s">
        <v>24</v>
      </c>
      <c r="S650" t="s">
        <v>23</v>
      </c>
      <c r="T650" t="s">
        <v>9968</v>
      </c>
    </row>
    <row r="651" spans="1:20" x14ac:dyDescent="0.25">
      <c r="A651" t="s">
        <v>110</v>
      </c>
      <c r="B651" t="s">
        <v>1223</v>
      </c>
      <c r="C651">
        <v>66.333333333333329</v>
      </c>
      <c r="D651">
        <v>3</v>
      </c>
      <c r="E651" t="s">
        <v>9969</v>
      </c>
      <c r="F651">
        <v>245</v>
      </c>
      <c r="G651">
        <v>0</v>
      </c>
      <c r="H651" t="s">
        <v>1219</v>
      </c>
      <c r="I651" t="s">
        <v>9970</v>
      </c>
      <c r="J651" t="s">
        <v>306</v>
      </c>
      <c r="K651" t="s">
        <v>23</v>
      </c>
      <c r="L651" t="s">
        <v>24</v>
      </c>
      <c r="M651" t="s">
        <v>9971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23</v>
      </c>
      <c r="T651" t="s">
        <v>9971</v>
      </c>
    </row>
    <row r="652" spans="1:20" x14ac:dyDescent="0.25">
      <c r="A652" t="s">
        <v>186</v>
      </c>
      <c r="B652" t="s">
        <v>187</v>
      </c>
      <c r="C652">
        <v>50</v>
      </c>
      <c r="D652">
        <v>6</v>
      </c>
      <c r="E652" t="s">
        <v>9972</v>
      </c>
      <c r="F652">
        <v>200</v>
      </c>
      <c r="G652">
        <v>0</v>
      </c>
      <c r="H652" t="s">
        <v>22</v>
      </c>
      <c r="I652" t="s">
        <v>9973</v>
      </c>
      <c r="J652" t="s">
        <v>322</v>
      </c>
      <c r="K652" t="s">
        <v>23</v>
      </c>
      <c r="L652" t="s">
        <v>24</v>
      </c>
      <c r="M652" t="s">
        <v>9971</v>
      </c>
      <c r="N652" t="s">
        <v>23</v>
      </c>
      <c r="O652" t="s">
        <v>58</v>
      </c>
      <c r="P652" t="s">
        <v>26</v>
      </c>
      <c r="Q652" t="s">
        <v>33</v>
      </c>
      <c r="R652" t="s">
        <v>24</v>
      </c>
      <c r="S652" t="s">
        <v>23</v>
      </c>
      <c r="T652" t="s">
        <v>9971</v>
      </c>
    </row>
    <row r="653" spans="1:20" x14ac:dyDescent="0.25">
      <c r="A653" t="s">
        <v>20</v>
      </c>
      <c r="B653" t="s">
        <v>21</v>
      </c>
      <c r="C653">
        <v>50</v>
      </c>
      <c r="D653">
        <v>1</v>
      </c>
      <c r="E653" t="s">
        <v>9974</v>
      </c>
      <c r="F653">
        <v>138</v>
      </c>
      <c r="G653">
        <v>38</v>
      </c>
      <c r="H653" t="s">
        <v>1219</v>
      </c>
      <c r="I653" t="s">
        <v>9975</v>
      </c>
      <c r="J653" t="s">
        <v>338</v>
      </c>
      <c r="K653" t="s">
        <v>23</v>
      </c>
      <c r="L653" t="s">
        <v>24</v>
      </c>
      <c r="M653" t="s">
        <v>9976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23</v>
      </c>
      <c r="T653" t="s">
        <v>9977</v>
      </c>
    </row>
    <row r="654" spans="1:20" x14ac:dyDescent="0.25">
      <c r="A654" t="s">
        <v>28</v>
      </c>
      <c r="B654" t="s">
        <v>29</v>
      </c>
      <c r="C654">
        <v>50</v>
      </c>
      <c r="D654">
        <v>1</v>
      </c>
      <c r="E654" t="s">
        <v>9974</v>
      </c>
      <c r="F654">
        <v>138</v>
      </c>
      <c r="G654">
        <v>38</v>
      </c>
      <c r="H654" t="s">
        <v>1219</v>
      </c>
      <c r="I654" t="s">
        <v>9975</v>
      </c>
      <c r="J654" t="s">
        <v>338</v>
      </c>
      <c r="K654" t="s">
        <v>23</v>
      </c>
      <c r="L654" t="s">
        <v>24</v>
      </c>
      <c r="M654" t="s">
        <v>9976</v>
      </c>
      <c r="N654" t="s">
        <v>23</v>
      </c>
      <c r="O654" t="s">
        <v>25</v>
      </c>
      <c r="P654" t="s">
        <v>26</v>
      </c>
      <c r="Q654" t="s">
        <v>27</v>
      </c>
      <c r="R654" t="s">
        <v>24</v>
      </c>
      <c r="S654" t="s">
        <v>23</v>
      </c>
      <c r="T654" t="s">
        <v>9977</v>
      </c>
    </row>
    <row r="655" spans="1:20" x14ac:dyDescent="0.25">
      <c r="A655" t="s">
        <v>30</v>
      </c>
      <c r="B655" t="s">
        <v>31</v>
      </c>
      <c r="C655">
        <v>50</v>
      </c>
      <c r="D655">
        <v>1</v>
      </c>
      <c r="E655" t="s">
        <v>9974</v>
      </c>
      <c r="F655">
        <v>138</v>
      </c>
      <c r="G655">
        <v>38</v>
      </c>
      <c r="H655" t="s">
        <v>1219</v>
      </c>
      <c r="I655" t="s">
        <v>9975</v>
      </c>
      <c r="J655" t="s">
        <v>338</v>
      </c>
      <c r="K655" t="s">
        <v>23</v>
      </c>
      <c r="L655" t="s">
        <v>24</v>
      </c>
      <c r="M655" t="s">
        <v>9976</v>
      </c>
      <c r="N655" t="s">
        <v>23</v>
      </c>
      <c r="O655" t="s">
        <v>25</v>
      </c>
      <c r="P655" t="s">
        <v>26</v>
      </c>
      <c r="Q655" t="s">
        <v>27</v>
      </c>
      <c r="R655" t="s">
        <v>24</v>
      </c>
      <c r="S655" t="s">
        <v>23</v>
      </c>
      <c r="T655" t="s">
        <v>9977</v>
      </c>
    </row>
    <row r="656" spans="1:20" x14ac:dyDescent="0.25">
      <c r="A656" t="s">
        <v>148</v>
      </c>
      <c r="B656" t="s">
        <v>149</v>
      </c>
      <c r="C656">
        <v>65</v>
      </c>
      <c r="D656">
        <v>1</v>
      </c>
      <c r="E656" t="s">
        <v>9978</v>
      </c>
      <c r="F656">
        <v>199</v>
      </c>
      <c r="G656">
        <v>0</v>
      </c>
      <c r="H656" t="s">
        <v>47</v>
      </c>
      <c r="I656" t="s">
        <v>9979</v>
      </c>
      <c r="J656" t="s">
        <v>9980</v>
      </c>
      <c r="K656" t="s">
        <v>9981</v>
      </c>
      <c r="L656" t="s">
        <v>9982</v>
      </c>
      <c r="M656" t="s">
        <v>8138</v>
      </c>
      <c r="N656" t="s">
        <v>1225</v>
      </c>
      <c r="O656" t="s">
        <v>1226</v>
      </c>
      <c r="P656" t="s">
        <v>1227</v>
      </c>
      <c r="Q656" t="s">
        <v>1228</v>
      </c>
      <c r="R656" t="s">
        <v>24</v>
      </c>
      <c r="S656" t="s">
        <v>23</v>
      </c>
      <c r="T656" t="s">
        <v>9983</v>
      </c>
    </row>
    <row r="657" spans="1:20" x14ac:dyDescent="0.25">
      <c r="A657" t="s">
        <v>38</v>
      </c>
      <c r="B657" t="s">
        <v>39</v>
      </c>
      <c r="C657">
        <v>65</v>
      </c>
      <c r="D657">
        <v>1</v>
      </c>
      <c r="E657" t="s">
        <v>9978</v>
      </c>
      <c r="F657">
        <v>199</v>
      </c>
      <c r="G657">
        <v>0</v>
      </c>
      <c r="H657" t="s">
        <v>47</v>
      </c>
      <c r="I657" t="s">
        <v>9979</v>
      </c>
      <c r="J657" t="s">
        <v>9980</v>
      </c>
      <c r="K657" t="s">
        <v>9981</v>
      </c>
      <c r="L657" t="s">
        <v>9982</v>
      </c>
      <c r="M657" t="s">
        <v>8138</v>
      </c>
      <c r="N657" t="s">
        <v>1225</v>
      </c>
      <c r="O657" t="s">
        <v>1226</v>
      </c>
      <c r="P657" t="s">
        <v>1227</v>
      </c>
      <c r="Q657" t="s">
        <v>1228</v>
      </c>
      <c r="R657" t="s">
        <v>24</v>
      </c>
      <c r="S657" t="s">
        <v>23</v>
      </c>
      <c r="T657" t="s">
        <v>9983</v>
      </c>
    </row>
    <row r="658" spans="1:20" x14ac:dyDescent="0.25">
      <c r="A658" t="s">
        <v>36</v>
      </c>
      <c r="B658" t="s">
        <v>37</v>
      </c>
      <c r="C658">
        <v>65</v>
      </c>
      <c r="D658">
        <v>2</v>
      </c>
      <c r="E658" t="s">
        <v>9978</v>
      </c>
      <c r="F658">
        <v>199</v>
      </c>
      <c r="G658">
        <v>0</v>
      </c>
      <c r="H658" t="s">
        <v>47</v>
      </c>
      <c r="I658" t="s">
        <v>9979</v>
      </c>
      <c r="J658" t="s">
        <v>9980</v>
      </c>
      <c r="K658" t="s">
        <v>9981</v>
      </c>
      <c r="L658" t="s">
        <v>9982</v>
      </c>
      <c r="M658" t="s">
        <v>8138</v>
      </c>
      <c r="N658" t="s">
        <v>1225</v>
      </c>
      <c r="O658" t="s">
        <v>1226</v>
      </c>
      <c r="P658" t="s">
        <v>1227</v>
      </c>
      <c r="Q658" t="s">
        <v>1228</v>
      </c>
      <c r="R658" t="s">
        <v>24</v>
      </c>
      <c r="S658" t="s">
        <v>23</v>
      </c>
      <c r="T658" t="s">
        <v>9983</v>
      </c>
    </row>
    <row r="659" spans="1:20" x14ac:dyDescent="0.25">
      <c r="A659" t="s">
        <v>186</v>
      </c>
      <c r="B659" t="s">
        <v>187</v>
      </c>
      <c r="C659">
        <v>65</v>
      </c>
      <c r="D659">
        <v>4</v>
      </c>
      <c r="E659" t="s">
        <v>9984</v>
      </c>
      <c r="F659">
        <v>215</v>
      </c>
      <c r="G659">
        <v>0</v>
      </c>
      <c r="H659" t="s">
        <v>1349</v>
      </c>
      <c r="I659" t="s">
        <v>9985</v>
      </c>
      <c r="J659" t="s">
        <v>9986</v>
      </c>
      <c r="K659" t="s">
        <v>4232</v>
      </c>
      <c r="L659" t="s">
        <v>9987</v>
      </c>
      <c r="M659" t="s">
        <v>9988</v>
      </c>
      <c r="N659" t="s">
        <v>1225</v>
      </c>
      <c r="O659" t="s">
        <v>4242</v>
      </c>
      <c r="P659" t="s">
        <v>1227</v>
      </c>
      <c r="Q659" t="s">
        <v>1228</v>
      </c>
      <c r="R659" t="s">
        <v>24</v>
      </c>
      <c r="S659" t="s">
        <v>9989</v>
      </c>
      <c r="T659" t="s">
        <v>9988</v>
      </c>
    </row>
    <row r="660" spans="1:20" x14ac:dyDescent="0.25">
      <c r="A660" t="s">
        <v>139</v>
      </c>
      <c r="B660" t="s">
        <v>112</v>
      </c>
      <c r="C660">
        <v>100</v>
      </c>
      <c r="D660">
        <v>1</v>
      </c>
      <c r="E660" t="s">
        <v>9990</v>
      </c>
      <c r="F660">
        <v>289</v>
      </c>
      <c r="G660">
        <v>0</v>
      </c>
      <c r="H660" t="s">
        <v>1349</v>
      </c>
      <c r="I660" t="s">
        <v>9991</v>
      </c>
      <c r="J660" t="s">
        <v>9992</v>
      </c>
      <c r="K660" t="s">
        <v>4371</v>
      </c>
      <c r="L660" t="s">
        <v>9993</v>
      </c>
      <c r="M660" t="s">
        <v>9994</v>
      </c>
      <c r="N660" t="s">
        <v>1225</v>
      </c>
      <c r="O660" t="s">
        <v>1226</v>
      </c>
      <c r="P660" t="s">
        <v>1227</v>
      </c>
      <c r="Q660" t="s">
        <v>1228</v>
      </c>
      <c r="R660" t="s">
        <v>24</v>
      </c>
      <c r="S660" t="s">
        <v>23</v>
      </c>
      <c r="T660" t="s">
        <v>9995</v>
      </c>
    </row>
    <row r="661" spans="1:20" x14ac:dyDescent="0.25">
      <c r="A661" t="s">
        <v>110</v>
      </c>
      <c r="B661" t="s">
        <v>146</v>
      </c>
      <c r="C661">
        <v>100</v>
      </c>
      <c r="D661">
        <v>1</v>
      </c>
      <c r="E661" t="s">
        <v>9990</v>
      </c>
      <c r="F661">
        <v>289</v>
      </c>
      <c r="G661">
        <v>0</v>
      </c>
      <c r="H661" t="s">
        <v>1349</v>
      </c>
      <c r="I661" t="s">
        <v>9991</v>
      </c>
      <c r="J661" t="s">
        <v>9992</v>
      </c>
      <c r="K661" t="s">
        <v>4371</v>
      </c>
      <c r="L661" t="s">
        <v>9993</v>
      </c>
      <c r="M661" t="s">
        <v>9994</v>
      </c>
      <c r="N661" t="s">
        <v>1225</v>
      </c>
      <c r="O661" t="s">
        <v>1226</v>
      </c>
      <c r="P661" t="s">
        <v>1227</v>
      </c>
      <c r="Q661" t="s">
        <v>1228</v>
      </c>
      <c r="R661" t="s">
        <v>24</v>
      </c>
      <c r="S661" t="s">
        <v>23</v>
      </c>
      <c r="T661" t="s">
        <v>9995</v>
      </c>
    </row>
    <row r="662" spans="1:20" x14ac:dyDescent="0.25">
      <c r="A662" t="s">
        <v>46</v>
      </c>
      <c r="B662" t="s">
        <v>56</v>
      </c>
      <c r="C662">
        <v>100</v>
      </c>
      <c r="D662">
        <v>1</v>
      </c>
      <c r="E662" t="s">
        <v>9990</v>
      </c>
      <c r="F662">
        <v>289</v>
      </c>
      <c r="G662">
        <v>0</v>
      </c>
      <c r="H662" t="s">
        <v>1349</v>
      </c>
      <c r="I662" t="s">
        <v>9991</v>
      </c>
      <c r="J662" t="s">
        <v>9992</v>
      </c>
      <c r="K662" t="s">
        <v>4371</v>
      </c>
      <c r="L662" t="s">
        <v>9993</v>
      </c>
      <c r="M662" t="s">
        <v>9994</v>
      </c>
      <c r="N662" t="s">
        <v>1225</v>
      </c>
      <c r="O662" t="s">
        <v>1226</v>
      </c>
      <c r="P662" t="s">
        <v>1227</v>
      </c>
      <c r="Q662" t="s">
        <v>1228</v>
      </c>
      <c r="R662" t="s">
        <v>24</v>
      </c>
      <c r="S662" t="s">
        <v>23</v>
      </c>
      <c r="T662" t="s">
        <v>9995</v>
      </c>
    </row>
    <row r="663" spans="1:20" x14ac:dyDescent="0.25">
      <c r="A663" t="s">
        <v>20</v>
      </c>
      <c r="B663" t="s">
        <v>21</v>
      </c>
      <c r="C663">
        <v>50</v>
      </c>
      <c r="D663">
        <v>1</v>
      </c>
      <c r="E663" t="s">
        <v>9996</v>
      </c>
      <c r="F663">
        <v>109</v>
      </c>
      <c r="G663">
        <v>9</v>
      </c>
      <c r="H663" t="s">
        <v>1219</v>
      </c>
      <c r="I663" t="s">
        <v>9997</v>
      </c>
      <c r="J663" t="s">
        <v>310</v>
      </c>
      <c r="K663" t="s">
        <v>23</v>
      </c>
      <c r="L663" t="s">
        <v>24</v>
      </c>
      <c r="M663" t="s">
        <v>9998</v>
      </c>
      <c r="N663" t="s">
        <v>23</v>
      </c>
      <c r="O663" t="s">
        <v>25</v>
      </c>
      <c r="P663" t="s">
        <v>26</v>
      </c>
      <c r="Q663" t="s">
        <v>27</v>
      </c>
      <c r="R663" t="s">
        <v>24</v>
      </c>
      <c r="S663" t="s">
        <v>23</v>
      </c>
      <c r="T663" t="s">
        <v>9998</v>
      </c>
    </row>
    <row r="664" spans="1:20" x14ac:dyDescent="0.25">
      <c r="A664" t="s">
        <v>28</v>
      </c>
      <c r="B664" t="s">
        <v>29</v>
      </c>
      <c r="C664">
        <v>50</v>
      </c>
      <c r="D664">
        <v>1</v>
      </c>
      <c r="E664" t="s">
        <v>9996</v>
      </c>
      <c r="F664">
        <v>109</v>
      </c>
      <c r="G664">
        <v>9</v>
      </c>
      <c r="H664" t="s">
        <v>1219</v>
      </c>
      <c r="I664" t="s">
        <v>9997</v>
      </c>
      <c r="J664" t="s">
        <v>310</v>
      </c>
      <c r="K664" t="s">
        <v>23</v>
      </c>
      <c r="L664" t="s">
        <v>24</v>
      </c>
      <c r="M664" t="s">
        <v>9998</v>
      </c>
      <c r="N664" t="s">
        <v>23</v>
      </c>
      <c r="O664" t="s">
        <v>25</v>
      </c>
      <c r="P664" t="s">
        <v>26</v>
      </c>
      <c r="Q664" t="s">
        <v>27</v>
      </c>
      <c r="R664" t="s">
        <v>24</v>
      </c>
      <c r="S664" t="s">
        <v>23</v>
      </c>
      <c r="T664" t="s">
        <v>9998</v>
      </c>
    </row>
    <row r="665" spans="1:20" x14ac:dyDescent="0.25">
      <c r="A665" t="s">
        <v>30</v>
      </c>
      <c r="B665" t="s">
        <v>31</v>
      </c>
      <c r="C665">
        <v>50</v>
      </c>
      <c r="D665">
        <v>1</v>
      </c>
      <c r="E665" t="s">
        <v>9996</v>
      </c>
      <c r="F665">
        <v>109</v>
      </c>
      <c r="G665">
        <v>9</v>
      </c>
      <c r="H665" t="s">
        <v>1219</v>
      </c>
      <c r="I665" t="s">
        <v>9997</v>
      </c>
      <c r="J665" t="s">
        <v>310</v>
      </c>
      <c r="K665" t="s">
        <v>23</v>
      </c>
      <c r="L665" t="s">
        <v>24</v>
      </c>
      <c r="M665" t="s">
        <v>9998</v>
      </c>
      <c r="N665" t="s">
        <v>23</v>
      </c>
      <c r="O665" t="s">
        <v>25</v>
      </c>
      <c r="P665" t="s">
        <v>26</v>
      </c>
      <c r="Q665" t="s">
        <v>27</v>
      </c>
      <c r="R665" t="s">
        <v>24</v>
      </c>
      <c r="S665" t="s">
        <v>23</v>
      </c>
      <c r="T665" t="s">
        <v>9998</v>
      </c>
    </row>
    <row r="666" spans="1:20" x14ac:dyDescent="0.25">
      <c r="A666" t="s">
        <v>186</v>
      </c>
      <c r="B666" t="s">
        <v>187</v>
      </c>
      <c r="C666">
        <v>50</v>
      </c>
      <c r="D666">
        <v>6</v>
      </c>
      <c r="E666" t="s">
        <v>9999</v>
      </c>
      <c r="F666">
        <v>180.6</v>
      </c>
      <c r="G666">
        <v>26</v>
      </c>
      <c r="H666" t="s">
        <v>47</v>
      </c>
      <c r="I666" t="s">
        <v>5356</v>
      </c>
      <c r="J666" t="s">
        <v>5357</v>
      </c>
      <c r="K666" t="s">
        <v>5358</v>
      </c>
      <c r="L666" t="s">
        <v>5359</v>
      </c>
      <c r="M666" t="s">
        <v>10000</v>
      </c>
      <c r="N666" t="s">
        <v>23</v>
      </c>
      <c r="O666" t="s">
        <v>48</v>
      </c>
      <c r="P666" t="s">
        <v>49</v>
      </c>
      <c r="Q666" t="s">
        <v>50</v>
      </c>
      <c r="R666" t="s">
        <v>24</v>
      </c>
      <c r="S666" t="s">
        <v>10001</v>
      </c>
      <c r="T666" t="s">
        <v>10000</v>
      </c>
    </row>
    <row r="667" spans="1:20" x14ac:dyDescent="0.25">
      <c r="A667" t="s">
        <v>20</v>
      </c>
      <c r="B667" t="s">
        <v>21</v>
      </c>
      <c r="C667">
        <v>50</v>
      </c>
      <c r="D667">
        <v>1</v>
      </c>
      <c r="E667" t="s">
        <v>10002</v>
      </c>
      <c r="F667">
        <v>100</v>
      </c>
      <c r="G667">
        <v>0</v>
      </c>
      <c r="H667" t="s">
        <v>1219</v>
      </c>
      <c r="I667" t="s">
        <v>10003</v>
      </c>
      <c r="J667" t="s">
        <v>1329</v>
      </c>
      <c r="K667" t="s">
        <v>23</v>
      </c>
      <c r="L667" t="s">
        <v>24</v>
      </c>
      <c r="M667" t="s">
        <v>10004</v>
      </c>
      <c r="N667" t="s">
        <v>23</v>
      </c>
      <c r="O667" t="s">
        <v>25</v>
      </c>
      <c r="P667" t="s">
        <v>26</v>
      </c>
      <c r="Q667" t="s">
        <v>27</v>
      </c>
      <c r="R667" t="s">
        <v>24</v>
      </c>
      <c r="S667" t="s">
        <v>23</v>
      </c>
      <c r="T667" t="s">
        <v>10004</v>
      </c>
    </row>
    <row r="668" spans="1:20" x14ac:dyDescent="0.25">
      <c r="A668" t="s">
        <v>28</v>
      </c>
      <c r="B668" t="s">
        <v>29</v>
      </c>
      <c r="C668">
        <v>50</v>
      </c>
      <c r="D668">
        <v>1</v>
      </c>
      <c r="E668" t="s">
        <v>10002</v>
      </c>
      <c r="F668">
        <v>100</v>
      </c>
      <c r="G668">
        <v>0</v>
      </c>
      <c r="H668" t="s">
        <v>1219</v>
      </c>
      <c r="I668" t="s">
        <v>10003</v>
      </c>
      <c r="J668" t="s">
        <v>1329</v>
      </c>
      <c r="K668" t="s">
        <v>23</v>
      </c>
      <c r="L668" t="s">
        <v>24</v>
      </c>
      <c r="M668" t="s">
        <v>10004</v>
      </c>
      <c r="N668" t="s">
        <v>23</v>
      </c>
      <c r="O668" t="s">
        <v>25</v>
      </c>
      <c r="P668" t="s">
        <v>26</v>
      </c>
      <c r="Q668" t="s">
        <v>27</v>
      </c>
      <c r="R668" t="s">
        <v>24</v>
      </c>
      <c r="S668" t="s">
        <v>23</v>
      </c>
      <c r="T668" t="s">
        <v>10004</v>
      </c>
    </row>
    <row r="669" spans="1:20" x14ac:dyDescent="0.25">
      <c r="A669" t="s">
        <v>30</v>
      </c>
      <c r="B669" t="s">
        <v>31</v>
      </c>
      <c r="C669">
        <v>50</v>
      </c>
      <c r="D669">
        <v>1</v>
      </c>
      <c r="E669" t="s">
        <v>10002</v>
      </c>
      <c r="F669">
        <v>100</v>
      </c>
      <c r="G669">
        <v>0</v>
      </c>
      <c r="H669" t="s">
        <v>1219</v>
      </c>
      <c r="I669" t="s">
        <v>10003</v>
      </c>
      <c r="J669" t="s">
        <v>1329</v>
      </c>
      <c r="K669" t="s">
        <v>23</v>
      </c>
      <c r="L669" t="s">
        <v>24</v>
      </c>
      <c r="M669" t="s">
        <v>10004</v>
      </c>
      <c r="N669" t="s">
        <v>23</v>
      </c>
      <c r="O669" t="s">
        <v>25</v>
      </c>
      <c r="P669" t="s">
        <v>26</v>
      </c>
      <c r="Q669" t="s">
        <v>27</v>
      </c>
      <c r="R669" t="s">
        <v>24</v>
      </c>
      <c r="S669" t="s">
        <v>23</v>
      </c>
      <c r="T669" t="s">
        <v>10004</v>
      </c>
    </row>
    <row r="670" spans="1:20" x14ac:dyDescent="0.25">
      <c r="A670" t="s">
        <v>186</v>
      </c>
      <c r="B670" t="s">
        <v>187</v>
      </c>
      <c r="C670">
        <v>50</v>
      </c>
      <c r="D670">
        <v>6</v>
      </c>
      <c r="E670" t="s">
        <v>10005</v>
      </c>
      <c r="F670">
        <v>200</v>
      </c>
      <c r="G670">
        <v>0</v>
      </c>
      <c r="H670" t="s">
        <v>22</v>
      </c>
      <c r="I670" t="s">
        <v>10006</v>
      </c>
      <c r="J670" t="s">
        <v>319</v>
      </c>
      <c r="K670" t="s">
        <v>23</v>
      </c>
      <c r="L670" t="s">
        <v>24</v>
      </c>
      <c r="M670" t="s">
        <v>9994</v>
      </c>
      <c r="N670" t="s">
        <v>23</v>
      </c>
      <c r="O670" t="s">
        <v>25</v>
      </c>
      <c r="P670" t="s">
        <v>26</v>
      </c>
      <c r="Q670" t="s">
        <v>27</v>
      </c>
      <c r="R670" t="s">
        <v>24</v>
      </c>
      <c r="S670" t="s">
        <v>23</v>
      </c>
      <c r="T670" t="s">
        <v>9994</v>
      </c>
    </row>
    <row r="671" spans="1:20" x14ac:dyDescent="0.25">
      <c r="A671" t="s">
        <v>186</v>
      </c>
      <c r="B671" t="s">
        <v>187</v>
      </c>
      <c r="C671">
        <v>33.333333333333336</v>
      </c>
      <c r="D671">
        <v>6</v>
      </c>
      <c r="E671" t="s">
        <v>10007</v>
      </c>
      <c r="F671">
        <v>200</v>
      </c>
      <c r="G671">
        <v>0</v>
      </c>
      <c r="H671" t="s">
        <v>1219</v>
      </c>
      <c r="I671" t="s">
        <v>3251</v>
      </c>
      <c r="J671" t="s">
        <v>302</v>
      </c>
      <c r="K671" t="s">
        <v>23</v>
      </c>
      <c r="L671" t="s">
        <v>24</v>
      </c>
      <c r="M671" t="s">
        <v>10008</v>
      </c>
      <c r="N671" t="s">
        <v>23</v>
      </c>
      <c r="O671" t="s">
        <v>25</v>
      </c>
      <c r="P671" t="s">
        <v>26</v>
      </c>
      <c r="Q671" t="s">
        <v>27</v>
      </c>
      <c r="R671" t="s">
        <v>24</v>
      </c>
      <c r="S671" t="s">
        <v>23</v>
      </c>
      <c r="T671" t="s">
        <v>10008</v>
      </c>
    </row>
    <row r="672" spans="1:20" x14ac:dyDescent="0.25">
      <c r="A672" t="s">
        <v>186</v>
      </c>
      <c r="B672" t="s">
        <v>187</v>
      </c>
      <c r="C672">
        <v>33.333333333333336</v>
      </c>
      <c r="D672">
        <v>3</v>
      </c>
      <c r="E672" t="s">
        <v>10009</v>
      </c>
      <c r="F672">
        <v>135</v>
      </c>
      <c r="G672">
        <v>35</v>
      </c>
      <c r="H672" t="s">
        <v>1219</v>
      </c>
      <c r="I672" t="s">
        <v>10010</v>
      </c>
      <c r="J672" t="s">
        <v>329</v>
      </c>
      <c r="K672" t="s">
        <v>23</v>
      </c>
      <c r="L672" t="s">
        <v>24</v>
      </c>
      <c r="M672" t="s">
        <v>10011</v>
      </c>
      <c r="N672" t="s">
        <v>23</v>
      </c>
      <c r="O672" t="s">
        <v>58</v>
      </c>
      <c r="P672" t="s">
        <v>26</v>
      </c>
      <c r="Q672" t="s">
        <v>33</v>
      </c>
      <c r="R672" t="s">
        <v>24</v>
      </c>
      <c r="S672" t="s">
        <v>23</v>
      </c>
      <c r="T672" t="s">
        <v>10011</v>
      </c>
    </row>
    <row r="673" spans="1:20" x14ac:dyDescent="0.25">
      <c r="A673" t="s">
        <v>20</v>
      </c>
      <c r="B673" t="s">
        <v>21</v>
      </c>
      <c r="C673">
        <v>50</v>
      </c>
      <c r="D673">
        <v>2</v>
      </c>
      <c r="E673" t="s">
        <v>10012</v>
      </c>
      <c r="F673">
        <v>200</v>
      </c>
      <c r="G673">
        <v>0</v>
      </c>
      <c r="H673" t="s">
        <v>1219</v>
      </c>
      <c r="I673" t="s">
        <v>10013</v>
      </c>
      <c r="J673" t="s">
        <v>303</v>
      </c>
      <c r="K673" t="s">
        <v>23</v>
      </c>
      <c r="L673" t="s">
        <v>24</v>
      </c>
      <c r="M673" t="s">
        <v>10014</v>
      </c>
      <c r="N673" t="s">
        <v>23</v>
      </c>
      <c r="O673" t="s">
        <v>32</v>
      </c>
      <c r="P673" t="s">
        <v>26</v>
      </c>
      <c r="Q673" t="s">
        <v>33</v>
      </c>
      <c r="R673" t="s">
        <v>24</v>
      </c>
      <c r="S673" t="s">
        <v>10015</v>
      </c>
      <c r="T673" t="s">
        <v>10016</v>
      </c>
    </row>
    <row r="674" spans="1:20" x14ac:dyDescent="0.25">
      <c r="A674" t="s">
        <v>28</v>
      </c>
      <c r="B674" t="s">
        <v>29</v>
      </c>
      <c r="C674">
        <v>50</v>
      </c>
      <c r="D674">
        <v>2</v>
      </c>
      <c r="E674" t="s">
        <v>10012</v>
      </c>
      <c r="F674">
        <v>200</v>
      </c>
      <c r="G674">
        <v>0</v>
      </c>
      <c r="H674" t="s">
        <v>1219</v>
      </c>
      <c r="I674" t="s">
        <v>10013</v>
      </c>
      <c r="J674" t="s">
        <v>303</v>
      </c>
      <c r="K674" t="s">
        <v>23</v>
      </c>
      <c r="L674" t="s">
        <v>24</v>
      </c>
      <c r="M674" t="s">
        <v>10014</v>
      </c>
      <c r="N674" t="s">
        <v>23</v>
      </c>
      <c r="O674" t="s">
        <v>32</v>
      </c>
      <c r="P674" t="s">
        <v>26</v>
      </c>
      <c r="Q674" t="s">
        <v>33</v>
      </c>
      <c r="R674" t="s">
        <v>24</v>
      </c>
      <c r="S674" t="s">
        <v>10015</v>
      </c>
      <c r="T674" t="s">
        <v>10016</v>
      </c>
    </row>
    <row r="675" spans="1:20" x14ac:dyDescent="0.25">
      <c r="A675" t="s">
        <v>30</v>
      </c>
      <c r="B675" t="s">
        <v>31</v>
      </c>
      <c r="C675">
        <v>50</v>
      </c>
      <c r="D675">
        <v>2</v>
      </c>
      <c r="E675" t="s">
        <v>10012</v>
      </c>
      <c r="F675">
        <v>200</v>
      </c>
      <c r="G675">
        <v>0</v>
      </c>
      <c r="H675" t="s">
        <v>1219</v>
      </c>
      <c r="I675" t="s">
        <v>10013</v>
      </c>
      <c r="J675" t="s">
        <v>303</v>
      </c>
      <c r="K675" t="s">
        <v>23</v>
      </c>
      <c r="L675" t="s">
        <v>24</v>
      </c>
      <c r="M675" t="s">
        <v>10014</v>
      </c>
      <c r="N675" t="s">
        <v>23</v>
      </c>
      <c r="O675" t="s">
        <v>32</v>
      </c>
      <c r="P675" t="s">
        <v>26</v>
      </c>
      <c r="Q675" t="s">
        <v>33</v>
      </c>
      <c r="R675" t="s">
        <v>24</v>
      </c>
      <c r="S675" t="s">
        <v>10015</v>
      </c>
      <c r="T675" t="s">
        <v>10016</v>
      </c>
    </row>
    <row r="676" spans="1:20" x14ac:dyDescent="0.25">
      <c r="A676" t="s">
        <v>20</v>
      </c>
      <c r="B676" t="s">
        <v>21</v>
      </c>
      <c r="C676">
        <v>50</v>
      </c>
      <c r="D676">
        <v>2</v>
      </c>
      <c r="E676" t="s">
        <v>10017</v>
      </c>
      <c r="F676">
        <v>200</v>
      </c>
      <c r="G676">
        <v>0</v>
      </c>
      <c r="H676" t="s">
        <v>1219</v>
      </c>
      <c r="I676" t="s">
        <v>10018</v>
      </c>
      <c r="J676" t="s">
        <v>313</v>
      </c>
      <c r="K676" t="s">
        <v>23</v>
      </c>
      <c r="L676" t="s">
        <v>24</v>
      </c>
      <c r="M676" t="s">
        <v>10019</v>
      </c>
      <c r="N676" t="s">
        <v>23</v>
      </c>
      <c r="O676" t="s">
        <v>25</v>
      </c>
      <c r="P676" t="s">
        <v>26</v>
      </c>
      <c r="Q676" t="s">
        <v>27</v>
      </c>
      <c r="R676" t="s">
        <v>24</v>
      </c>
      <c r="S676" t="s">
        <v>10020</v>
      </c>
      <c r="T676" t="s">
        <v>10019</v>
      </c>
    </row>
    <row r="677" spans="1:20" x14ac:dyDescent="0.25">
      <c r="A677" t="s">
        <v>28</v>
      </c>
      <c r="B677" t="s">
        <v>29</v>
      </c>
      <c r="C677">
        <v>50</v>
      </c>
      <c r="D677">
        <v>2</v>
      </c>
      <c r="E677" t="s">
        <v>10017</v>
      </c>
      <c r="F677">
        <v>200</v>
      </c>
      <c r="G677">
        <v>0</v>
      </c>
      <c r="H677" t="s">
        <v>1219</v>
      </c>
      <c r="I677" t="s">
        <v>10018</v>
      </c>
      <c r="J677" t="s">
        <v>313</v>
      </c>
      <c r="K677" t="s">
        <v>23</v>
      </c>
      <c r="L677" t="s">
        <v>24</v>
      </c>
      <c r="M677" t="s">
        <v>10019</v>
      </c>
      <c r="N677" t="s">
        <v>23</v>
      </c>
      <c r="O677" t="s">
        <v>25</v>
      </c>
      <c r="P677" t="s">
        <v>26</v>
      </c>
      <c r="Q677" t="s">
        <v>27</v>
      </c>
      <c r="R677" t="s">
        <v>24</v>
      </c>
      <c r="S677" t="s">
        <v>10020</v>
      </c>
      <c r="T677" t="s">
        <v>10019</v>
      </c>
    </row>
    <row r="678" spans="1:20" x14ac:dyDescent="0.25">
      <c r="A678" t="s">
        <v>30</v>
      </c>
      <c r="B678" t="s">
        <v>31</v>
      </c>
      <c r="C678">
        <v>50</v>
      </c>
      <c r="D678">
        <v>2</v>
      </c>
      <c r="E678" t="s">
        <v>10017</v>
      </c>
      <c r="F678">
        <v>200</v>
      </c>
      <c r="G678">
        <v>0</v>
      </c>
      <c r="H678" t="s">
        <v>1219</v>
      </c>
      <c r="I678" t="s">
        <v>10018</v>
      </c>
      <c r="J678" t="s">
        <v>313</v>
      </c>
      <c r="K678" t="s">
        <v>23</v>
      </c>
      <c r="L678" t="s">
        <v>24</v>
      </c>
      <c r="M678" t="s">
        <v>10019</v>
      </c>
      <c r="N678" t="s">
        <v>23</v>
      </c>
      <c r="O678" t="s">
        <v>25</v>
      </c>
      <c r="P678" t="s">
        <v>26</v>
      </c>
      <c r="Q678" t="s">
        <v>27</v>
      </c>
      <c r="R678" t="s">
        <v>24</v>
      </c>
      <c r="S678" t="s">
        <v>10020</v>
      </c>
      <c r="T678" t="s">
        <v>10019</v>
      </c>
    </row>
    <row r="679" spans="1:20" x14ac:dyDescent="0.25">
      <c r="A679" t="s">
        <v>186</v>
      </c>
      <c r="B679" t="s">
        <v>187</v>
      </c>
      <c r="C679">
        <v>50</v>
      </c>
      <c r="D679">
        <v>6</v>
      </c>
      <c r="E679" t="s">
        <v>10021</v>
      </c>
      <c r="F679">
        <v>200</v>
      </c>
      <c r="G679">
        <v>0</v>
      </c>
      <c r="H679" t="s">
        <v>22</v>
      </c>
      <c r="I679" t="s">
        <v>6706</v>
      </c>
      <c r="J679" t="s">
        <v>305</v>
      </c>
      <c r="K679" t="s">
        <v>23</v>
      </c>
      <c r="L679" t="s">
        <v>24</v>
      </c>
      <c r="M679" t="s">
        <v>10022</v>
      </c>
      <c r="N679" t="s">
        <v>23</v>
      </c>
      <c r="O679" t="s">
        <v>25</v>
      </c>
      <c r="P679" t="s">
        <v>26</v>
      </c>
      <c r="Q679" t="s">
        <v>27</v>
      </c>
      <c r="R679" t="s">
        <v>24</v>
      </c>
      <c r="S679" t="s">
        <v>10023</v>
      </c>
      <c r="T679" t="s">
        <v>10022</v>
      </c>
    </row>
    <row r="680" spans="1:20" x14ac:dyDescent="0.25">
      <c r="A680" t="s">
        <v>115</v>
      </c>
      <c r="B680" t="s">
        <v>116</v>
      </c>
      <c r="C680">
        <v>35</v>
      </c>
      <c r="D680">
        <v>8</v>
      </c>
      <c r="E680" t="s">
        <v>10024</v>
      </c>
      <c r="F680">
        <v>223.25</v>
      </c>
      <c r="G680">
        <v>17</v>
      </c>
      <c r="H680" t="s">
        <v>47</v>
      </c>
      <c r="I680" t="s">
        <v>6382</v>
      </c>
      <c r="J680" t="s">
        <v>6383</v>
      </c>
      <c r="K680" t="s">
        <v>6384</v>
      </c>
      <c r="L680" t="s">
        <v>6385</v>
      </c>
      <c r="M680" t="s">
        <v>10025</v>
      </c>
      <c r="N680" t="s">
        <v>23</v>
      </c>
      <c r="O680" t="s">
        <v>48</v>
      </c>
      <c r="P680" t="s">
        <v>49</v>
      </c>
      <c r="Q680" t="s">
        <v>50</v>
      </c>
      <c r="R680" t="s">
        <v>24</v>
      </c>
      <c r="S680" t="s">
        <v>10026</v>
      </c>
      <c r="T680" t="s">
        <v>10025</v>
      </c>
    </row>
    <row r="681" spans="1:20" x14ac:dyDescent="0.25">
      <c r="A681" t="s">
        <v>139</v>
      </c>
      <c r="B681" t="s">
        <v>112</v>
      </c>
      <c r="C681">
        <v>90</v>
      </c>
      <c r="D681">
        <v>2</v>
      </c>
      <c r="E681" t="s">
        <v>10027</v>
      </c>
      <c r="F681">
        <v>205</v>
      </c>
      <c r="G681">
        <v>45</v>
      </c>
      <c r="H681" t="s">
        <v>1222</v>
      </c>
      <c r="I681" t="s">
        <v>10028</v>
      </c>
      <c r="J681" t="s">
        <v>10029</v>
      </c>
      <c r="K681" t="s">
        <v>613</v>
      </c>
      <c r="L681" t="s">
        <v>10030</v>
      </c>
      <c r="M681" t="s">
        <v>10031</v>
      </c>
      <c r="N681" t="s">
        <v>23</v>
      </c>
      <c r="O681" t="s">
        <v>48</v>
      </c>
      <c r="P681" t="s">
        <v>49</v>
      </c>
      <c r="Q681" t="s">
        <v>50</v>
      </c>
      <c r="R681" t="s">
        <v>24</v>
      </c>
      <c r="S681" t="s">
        <v>10032</v>
      </c>
      <c r="T681" t="s">
        <v>10031</v>
      </c>
    </row>
    <row r="682" spans="1:20" x14ac:dyDescent="0.25">
      <c r="A682" t="s">
        <v>30</v>
      </c>
      <c r="B682" t="s">
        <v>31</v>
      </c>
      <c r="C682">
        <v>60</v>
      </c>
      <c r="D682">
        <v>3</v>
      </c>
      <c r="E682" t="s">
        <v>10033</v>
      </c>
      <c r="F682">
        <v>100</v>
      </c>
      <c r="G682">
        <v>0</v>
      </c>
      <c r="H682" t="s">
        <v>1219</v>
      </c>
      <c r="I682" t="s">
        <v>10034</v>
      </c>
      <c r="J682" t="s">
        <v>4749</v>
      </c>
      <c r="K682" t="s">
        <v>23</v>
      </c>
      <c r="L682" t="s">
        <v>24</v>
      </c>
      <c r="M682" t="s">
        <v>10035</v>
      </c>
      <c r="N682" t="s">
        <v>23</v>
      </c>
      <c r="O682" t="s">
        <v>25</v>
      </c>
      <c r="P682" t="s">
        <v>26</v>
      </c>
      <c r="Q682" t="s">
        <v>27</v>
      </c>
      <c r="R682" t="s">
        <v>24</v>
      </c>
      <c r="S682" t="s">
        <v>10036</v>
      </c>
      <c r="T682" t="s">
        <v>10035</v>
      </c>
    </row>
    <row r="683" spans="1:20" x14ac:dyDescent="0.25">
      <c r="A683" t="s">
        <v>20</v>
      </c>
      <c r="B683" t="s">
        <v>21</v>
      </c>
      <c r="C683">
        <v>50</v>
      </c>
      <c r="D683">
        <v>1</v>
      </c>
      <c r="E683" t="s">
        <v>10037</v>
      </c>
      <c r="F683">
        <v>138</v>
      </c>
      <c r="G683">
        <v>38</v>
      </c>
      <c r="H683" t="s">
        <v>1219</v>
      </c>
      <c r="I683" t="s">
        <v>10038</v>
      </c>
      <c r="J683" t="s">
        <v>314</v>
      </c>
      <c r="K683" t="s">
        <v>23</v>
      </c>
      <c r="L683" t="s">
        <v>24</v>
      </c>
      <c r="M683" t="s">
        <v>10039</v>
      </c>
      <c r="N683" t="s">
        <v>23</v>
      </c>
      <c r="O683" t="s">
        <v>25</v>
      </c>
      <c r="P683" t="s">
        <v>26</v>
      </c>
      <c r="Q683" t="s">
        <v>27</v>
      </c>
      <c r="R683" t="s">
        <v>24</v>
      </c>
      <c r="S683" t="s">
        <v>10040</v>
      </c>
      <c r="T683" t="s">
        <v>10039</v>
      </c>
    </row>
    <row r="684" spans="1:20" x14ac:dyDescent="0.25">
      <c r="A684" t="s">
        <v>28</v>
      </c>
      <c r="B684" t="s">
        <v>29</v>
      </c>
      <c r="C684">
        <v>50</v>
      </c>
      <c r="D684">
        <v>1</v>
      </c>
      <c r="E684" t="s">
        <v>10037</v>
      </c>
      <c r="F684">
        <v>138</v>
      </c>
      <c r="G684">
        <v>38</v>
      </c>
      <c r="H684" t="s">
        <v>1219</v>
      </c>
      <c r="I684" t="s">
        <v>10038</v>
      </c>
      <c r="J684" t="s">
        <v>314</v>
      </c>
      <c r="K684" t="s">
        <v>23</v>
      </c>
      <c r="L684" t="s">
        <v>24</v>
      </c>
      <c r="M684" t="s">
        <v>10039</v>
      </c>
      <c r="N684" t="s">
        <v>23</v>
      </c>
      <c r="O684" t="s">
        <v>25</v>
      </c>
      <c r="P684" t="s">
        <v>26</v>
      </c>
      <c r="Q684" t="s">
        <v>27</v>
      </c>
      <c r="R684" t="s">
        <v>24</v>
      </c>
      <c r="S684" t="s">
        <v>10040</v>
      </c>
      <c r="T684" t="s">
        <v>10039</v>
      </c>
    </row>
    <row r="685" spans="1:20" x14ac:dyDescent="0.25">
      <c r="A685" t="s">
        <v>30</v>
      </c>
      <c r="B685" t="s">
        <v>31</v>
      </c>
      <c r="C685">
        <v>50</v>
      </c>
      <c r="D685">
        <v>1</v>
      </c>
      <c r="E685" t="s">
        <v>10037</v>
      </c>
      <c r="F685">
        <v>138</v>
      </c>
      <c r="G685">
        <v>38</v>
      </c>
      <c r="H685" t="s">
        <v>1219</v>
      </c>
      <c r="I685" t="s">
        <v>10038</v>
      </c>
      <c r="J685" t="s">
        <v>314</v>
      </c>
      <c r="K685" t="s">
        <v>23</v>
      </c>
      <c r="L685" t="s">
        <v>24</v>
      </c>
      <c r="M685" t="s">
        <v>10039</v>
      </c>
      <c r="N685" t="s">
        <v>23</v>
      </c>
      <c r="O685" t="s">
        <v>25</v>
      </c>
      <c r="P685" t="s">
        <v>26</v>
      </c>
      <c r="Q685" t="s">
        <v>27</v>
      </c>
      <c r="R685" t="s">
        <v>24</v>
      </c>
      <c r="S685" t="s">
        <v>10040</v>
      </c>
      <c r="T685" t="s">
        <v>10039</v>
      </c>
    </row>
    <row r="686" spans="1:20" x14ac:dyDescent="0.25">
      <c r="A686" t="s">
        <v>30</v>
      </c>
      <c r="B686" t="s">
        <v>31</v>
      </c>
      <c r="C686">
        <v>60</v>
      </c>
      <c r="D686">
        <v>3</v>
      </c>
      <c r="E686" t="s">
        <v>10041</v>
      </c>
      <c r="F686">
        <v>84.33</v>
      </c>
      <c r="G686">
        <v>0</v>
      </c>
      <c r="H686" t="s">
        <v>47</v>
      </c>
      <c r="I686" t="s">
        <v>10042</v>
      </c>
      <c r="J686" t="s">
        <v>10043</v>
      </c>
      <c r="K686" t="s">
        <v>7411</v>
      </c>
      <c r="L686" t="s">
        <v>10044</v>
      </c>
      <c r="M686" t="s">
        <v>10045</v>
      </c>
      <c r="N686" t="s">
        <v>23</v>
      </c>
      <c r="O686" t="s">
        <v>48</v>
      </c>
      <c r="P686" t="s">
        <v>49</v>
      </c>
      <c r="Q686" t="s">
        <v>50</v>
      </c>
      <c r="R686" t="s">
        <v>24</v>
      </c>
      <c r="S686" t="s">
        <v>10046</v>
      </c>
      <c r="T686" t="s">
        <v>10045</v>
      </c>
    </row>
    <row r="687" spans="1:20" x14ac:dyDescent="0.25">
      <c r="A687" t="s">
        <v>20</v>
      </c>
      <c r="B687" t="s">
        <v>21</v>
      </c>
      <c r="C687">
        <v>50</v>
      </c>
      <c r="D687">
        <v>1</v>
      </c>
      <c r="E687" t="s">
        <v>10047</v>
      </c>
      <c r="F687">
        <v>135</v>
      </c>
      <c r="G687">
        <v>35</v>
      </c>
      <c r="H687" t="s">
        <v>1219</v>
      </c>
      <c r="I687" t="s">
        <v>10048</v>
      </c>
      <c r="J687" t="s">
        <v>65</v>
      </c>
      <c r="K687" t="s">
        <v>23</v>
      </c>
      <c r="L687" t="s">
        <v>24</v>
      </c>
      <c r="M687" t="s">
        <v>10049</v>
      </c>
      <c r="N687" t="s">
        <v>23</v>
      </c>
      <c r="O687" t="s">
        <v>25</v>
      </c>
      <c r="P687" t="s">
        <v>26</v>
      </c>
      <c r="Q687" t="s">
        <v>27</v>
      </c>
      <c r="R687" t="s">
        <v>24</v>
      </c>
      <c r="S687" t="s">
        <v>10050</v>
      </c>
      <c r="T687" t="s">
        <v>10049</v>
      </c>
    </row>
    <row r="688" spans="1:20" x14ac:dyDescent="0.25">
      <c r="A688" t="s">
        <v>28</v>
      </c>
      <c r="B688" t="s">
        <v>29</v>
      </c>
      <c r="C688">
        <v>50</v>
      </c>
      <c r="D688">
        <v>1</v>
      </c>
      <c r="E688" t="s">
        <v>10047</v>
      </c>
      <c r="F688">
        <v>135</v>
      </c>
      <c r="G688">
        <v>35</v>
      </c>
      <c r="H688" t="s">
        <v>1219</v>
      </c>
      <c r="I688" t="s">
        <v>10048</v>
      </c>
      <c r="J688" t="s">
        <v>65</v>
      </c>
      <c r="K688" t="s">
        <v>23</v>
      </c>
      <c r="L688" t="s">
        <v>24</v>
      </c>
      <c r="M688" t="s">
        <v>10049</v>
      </c>
      <c r="N688" t="s">
        <v>23</v>
      </c>
      <c r="O688" t="s">
        <v>25</v>
      </c>
      <c r="P688" t="s">
        <v>26</v>
      </c>
      <c r="Q688" t="s">
        <v>27</v>
      </c>
      <c r="R688" t="s">
        <v>24</v>
      </c>
      <c r="S688" t="s">
        <v>10050</v>
      </c>
      <c r="T688" t="s">
        <v>10049</v>
      </c>
    </row>
    <row r="689" spans="1:20" x14ac:dyDescent="0.25">
      <c r="A689" t="s">
        <v>30</v>
      </c>
      <c r="B689" t="s">
        <v>31</v>
      </c>
      <c r="C689">
        <v>50</v>
      </c>
      <c r="D689">
        <v>1</v>
      </c>
      <c r="E689" t="s">
        <v>10047</v>
      </c>
      <c r="F689">
        <v>135</v>
      </c>
      <c r="G689">
        <v>35</v>
      </c>
      <c r="H689" t="s">
        <v>1219</v>
      </c>
      <c r="I689" t="s">
        <v>10048</v>
      </c>
      <c r="J689" t="s">
        <v>65</v>
      </c>
      <c r="K689" t="s">
        <v>23</v>
      </c>
      <c r="L689" t="s">
        <v>24</v>
      </c>
      <c r="M689" t="s">
        <v>10049</v>
      </c>
      <c r="N689" t="s">
        <v>23</v>
      </c>
      <c r="O689" t="s">
        <v>25</v>
      </c>
      <c r="P689" t="s">
        <v>26</v>
      </c>
      <c r="Q689" t="s">
        <v>27</v>
      </c>
      <c r="R689" t="s">
        <v>24</v>
      </c>
      <c r="S689" t="s">
        <v>10050</v>
      </c>
      <c r="T689" t="s">
        <v>10049</v>
      </c>
    </row>
    <row r="690" spans="1:20" x14ac:dyDescent="0.25">
      <c r="A690" t="s">
        <v>20</v>
      </c>
      <c r="B690" t="s">
        <v>21</v>
      </c>
      <c r="C690">
        <v>50</v>
      </c>
      <c r="D690">
        <v>1</v>
      </c>
      <c r="E690" t="s">
        <v>10051</v>
      </c>
      <c r="F690">
        <v>335</v>
      </c>
      <c r="G690">
        <v>0</v>
      </c>
      <c r="H690" t="s">
        <v>47</v>
      </c>
      <c r="I690" t="s">
        <v>3480</v>
      </c>
      <c r="J690" t="s">
        <v>10052</v>
      </c>
      <c r="K690" t="s">
        <v>1447</v>
      </c>
      <c r="L690" t="s">
        <v>1364</v>
      </c>
      <c r="M690" t="s">
        <v>10053</v>
      </c>
      <c r="N690" t="s">
        <v>23</v>
      </c>
      <c r="O690" t="s">
        <v>63</v>
      </c>
      <c r="P690" t="s">
        <v>54</v>
      </c>
      <c r="Q690" t="s">
        <v>55</v>
      </c>
      <c r="R690" t="s">
        <v>24</v>
      </c>
      <c r="S690" t="s">
        <v>10054</v>
      </c>
      <c r="T690" t="s">
        <v>10053</v>
      </c>
    </row>
    <row r="691" spans="1:20" x14ac:dyDescent="0.25">
      <c r="A691" t="s">
        <v>28</v>
      </c>
      <c r="B691" t="s">
        <v>29</v>
      </c>
      <c r="C691">
        <v>50</v>
      </c>
      <c r="D691">
        <v>1</v>
      </c>
      <c r="E691" t="s">
        <v>10051</v>
      </c>
      <c r="F691">
        <v>335</v>
      </c>
      <c r="G691">
        <v>0</v>
      </c>
      <c r="H691" t="s">
        <v>47</v>
      </c>
      <c r="I691" t="s">
        <v>3480</v>
      </c>
      <c r="J691" t="s">
        <v>10052</v>
      </c>
      <c r="K691" t="s">
        <v>1447</v>
      </c>
      <c r="L691" t="s">
        <v>1364</v>
      </c>
      <c r="M691" t="s">
        <v>10053</v>
      </c>
      <c r="N691" t="s">
        <v>23</v>
      </c>
      <c r="O691" t="s">
        <v>63</v>
      </c>
      <c r="P691" t="s">
        <v>54</v>
      </c>
      <c r="Q691" t="s">
        <v>55</v>
      </c>
      <c r="R691" t="s">
        <v>24</v>
      </c>
      <c r="S691" t="s">
        <v>10054</v>
      </c>
      <c r="T691" t="s">
        <v>10053</v>
      </c>
    </row>
    <row r="692" spans="1:20" x14ac:dyDescent="0.25">
      <c r="A692" t="s">
        <v>30</v>
      </c>
      <c r="B692" t="s">
        <v>31</v>
      </c>
      <c r="C692">
        <v>50</v>
      </c>
      <c r="D692">
        <v>1</v>
      </c>
      <c r="E692" t="s">
        <v>10051</v>
      </c>
      <c r="F692">
        <v>335</v>
      </c>
      <c r="G692">
        <v>0</v>
      </c>
      <c r="H692" t="s">
        <v>47</v>
      </c>
      <c r="I692" t="s">
        <v>3480</v>
      </c>
      <c r="J692" t="s">
        <v>10052</v>
      </c>
      <c r="K692" t="s">
        <v>1447</v>
      </c>
      <c r="L692" t="s">
        <v>1364</v>
      </c>
      <c r="M692" t="s">
        <v>10053</v>
      </c>
      <c r="N692" t="s">
        <v>23</v>
      </c>
      <c r="O692" t="s">
        <v>63</v>
      </c>
      <c r="P692" t="s">
        <v>54</v>
      </c>
      <c r="Q692" t="s">
        <v>55</v>
      </c>
      <c r="R692" t="s">
        <v>24</v>
      </c>
      <c r="S692" t="s">
        <v>10054</v>
      </c>
      <c r="T692" t="s">
        <v>10053</v>
      </c>
    </row>
    <row r="693" spans="1:20" x14ac:dyDescent="0.25">
      <c r="A693" t="s">
        <v>113</v>
      </c>
      <c r="B693" t="s">
        <v>1264</v>
      </c>
      <c r="C693">
        <v>65</v>
      </c>
      <c r="D693">
        <v>1</v>
      </c>
      <c r="E693" t="s">
        <v>10051</v>
      </c>
      <c r="F693">
        <v>335</v>
      </c>
      <c r="G693">
        <v>0</v>
      </c>
      <c r="H693" t="s">
        <v>47</v>
      </c>
      <c r="I693" t="s">
        <v>3480</v>
      </c>
      <c r="J693" t="s">
        <v>10052</v>
      </c>
      <c r="K693" t="s">
        <v>1447</v>
      </c>
      <c r="L693" t="s">
        <v>1364</v>
      </c>
      <c r="M693" t="s">
        <v>10053</v>
      </c>
      <c r="N693" t="s">
        <v>23</v>
      </c>
      <c r="O693" t="s">
        <v>63</v>
      </c>
      <c r="P693" t="s">
        <v>54</v>
      </c>
      <c r="Q693" t="s">
        <v>55</v>
      </c>
      <c r="R693" t="s">
        <v>24</v>
      </c>
      <c r="S693" t="s">
        <v>10054</v>
      </c>
      <c r="T693" t="s">
        <v>10053</v>
      </c>
    </row>
    <row r="694" spans="1:20" x14ac:dyDescent="0.25">
      <c r="A694" t="s">
        <v>46</v>
      </c>
      <c r="B694" t="s">
        <v>56</v>
      </c>
      <c r="C694">
        <v>98</v>
      </c>
      <c r="D694">
        <v>1</v>
      </c>
      <c r="E694" t="s">
        <v>10051</v>
      </c>
      <c r="F694">
        <v>335</v>
      </c>
      <c r="G694">
        <v>0</v>
      </c>
      <c r="H694" t="s">
        <v>47</v>
      </c>
      <c r="I694" t="s">
        <v>3480</v>
      </c>
      <c r="J694" t="s">
        <v>10052</v>
      </c>
      <c r="K694" t="s">
        <v>1447</v>
      </c>
      <c r="L694" t="s">
        <v>1364</v>
      </c>
      <c r="M694" t="s">
        <v>10053</v>
      </c>
      <c r="N694" t="s">
        <v>23</v>
      </c>
      <c r="O694" t="s">
        <v>63</v>
      </c>
      <c r="P694" t="s">
        <v>54</v>
      </c>
      <c r="Q694" t="s">
        <v>55</v>
      </c>
      <c r="R694" t="s">
        <v>24</v>
      </c>
      <c r="S694" t="s">
        <v>10054</v>
      </c>
      <c r="T694" t="s">
        <v>10053</v>
      </c>
    </row>
    <row r="695" spans="1:20" x14ac:dyDescent="0.25">
      <c r="A695" t="s">
        <v>38</v>
      </c>
      <c r="B695" t="s">
        <v>39</v>
      </c>
      <c r="C695">
        <v>54.5</v>
      </c>
      <c r="D695">
        <v>2</v>
      </c>
      <c r="E695" t="s">
        <v>10055</v>
      </c>
      <c r="F695">
        <v>76</v>
      </c>
      <c r="G695">
        <v>0</v>
      </c>
      <c r="H695" t="s">
        <v>47</v>
      </c>
      <c r="I695" t="s">
        <v>10056</v>
      </c>
      <c r="J695" t="s">
        <v>10057</v>
      </c>
      <c r="K695" t="s">
        <v>5421</v>
      </c>
      <c r="L695" t="s">
        <v>10058</v>
      </c>
      <c r="M695" t="s">
        <v>10059</v>
      </c>
      <c r="N695" t="s">
        <v>23</v>
      </c>
      <c r="O695" t="s">
        <v>48</v>
      </c>
      <c r="P695" t="s">
        <v>49</v>
      </c>
      <c r="Q695" t="s">
        <v>50</v>
      </c>
      <c r="R695" t="s">
        <v>24</v>
      </c>
      <c r="S695" t="s">
        <v>10060</v>
      </c>
      <c r="T695" t="s">
        <v>10059</v>
      </c>
    </row>
    <row r="696" spans="1:20" x14ac:dyDescent="0.25">
      <c r="A696" t="s">
        <v>110</v>
      </c>
      <c r="B696" t="s">
        <v>1223</v>
      </c>
      <c r="C696">
        <v>66.333333333333329</v>
      </c>
      <c r="D696">
        <v>3</v>
      </c>
      <c r="E696" t="s">
        <v>10061</v>
      </c>
      <c r="F696">
        <v>241</v>
      </c>
      <c r="G696">
        <v>0</v>
      </c>
      <c r="H696" t="s">
        <v>47</v>
      </c>
      <c r="I696" t="s">
        <v>10062</v>
      </c>
      <c r="J696" t="s">
        <v>10063</v>
      </c>
      <c r="K696" t="s">
        <v>4278</v>
      </c>
      <c r="L696" t="s">
        <v>10064</v>
      </c>
      <c r="M696" t="s">
        <v>10065</v>
      </c>
      <c r="N696" t="s">
        <v>23</v>
      </c>
      <c r="O696" t="s">
        <v>63</v>
      </c>
      <c r="P696" t="s">
        <v>54</v>
      </c>
      <c r="Q696" t="s">
        <v>55</v>
      </c>
      <c r="R696" t="s">
        <v>24</v>
      </c>
      <c r="S696" t="s">
        <v>10066</v>
      </c>
      <c r="T696" t="s">
        <v>10065</v>
      </c>
    </row>
    <row r="697" spans="1:20" x14ac:dyDescent="0.25">
      <c r="A697" t="s">
        <v>20</v>
      </c>
      <c r="B697" t="s">
        <v>21</v>
      </c>
      <c r="C697">
        <v>50</v>
      </c>
      <c r="D697">
        <v>1</v>
      </c>
      <c r="E697" t="s">
        <v>10067</v>
      </c>
      <c r="F697">
        <v>129</v>
      </c>
      <c r="G697">
        <v>29</v>
      </c>
      <c r="H697" t="s">
        <v>1219</v>
      </c>
      <c r="I697" t="s">
        <v>10068</v>
      </c>
      <c r="J697" t="s">
        <v>331</v>
      </c>
      <c r="K697" t="s">
        <v>23</v>
      </c>
      <c r="L697" t="s">
        <v>24</v>
      </c>
      <c r="M697" t="s">
        <v>10069</v>
      </c>
      <c r="N697" t="s">
        <v>23</v>
      </c>
      <c r="O697" t="s">
        <v>25</v>
      </c>
      <c r="P697" t="s">
        <v>26</v>
      </c>
      <c r="Q697" t="s">
        <v>27</v>
      </c>
      <c r="R697" t="s">
        <v>24</v>
      </c>
      <c r="S697" t="s">
        <v>10070</v>
      </c>
      <c r="T697" t="s">
        <v>10071</v>
      </c>
    </row>
    <row r="698" spans="1:20" x14ac:dyDescent="0.25">
      <c r="A698" t="s">
        <v>28</v>
      </c>
      <c r="B698" t="s">
        <v>29</v>
      </c>
      <c r="C698">
        <v>50</v>
      </c>
      <c r="D698">
        <v>1</v>
      </c>
      <c r="E698" t="s">
        <v>10067</v>
      </c>
      <c r="F698">
        <v>129</v>
      </c>
      <c r="G698">
        <v>29</v>
      </c>
      <c r="H698" t="s">
        <v>1219</v>
      </c>
      <c r="I698" t="s">
        <v>10068</v>
      </c>
      <c r="J698" t="s">
        <v>331</v>
      </c>
      <c r="K698" t="s">
        <v>23</v>
      </c>
      <c r="L698" t="s">
        <v>24</v>
      </c>
      <c r="M698" t="s">
        <v>10069</v>
      </c>
      <c r="N698" t="s">
        <v>23</v>
      </c>
      <c r="O698" t="s">
        <v>25</v>
      </c>
      <c r="P698" t="s">
        <v>26</v>
      </c>
      <c r="Q698" t="s">
        <v>27</v>
      </c>
      <c r="R698" t="s">
        <v>24</v>
      </c>
      <c r="S698" t="s">
        <v>10070</v>
      </c>
      <c r="T698" t="s">
        <v>10071</v>
      </c>
    </row>
    <row r="699" spans="1:20" x14ac:dyDescent="0.25">
      <c r="A699" t="s">
        <v>30</v>
      </c>
      <c r="B699" t="s">
        <v>31</v>
      </c>
      <c r="C699">
        <v>50</v>
      </c>
      <c r="D699">
        <v>1</v>
      </c>
      <c r="E699" t="s">
        <v>10067</v>
      </c>
      <c r="F699">
        <v>129</v>
      </c>
      <c r="G699">
        <v>29</v>
      </c>
      <c r="H699" t="s">
        <v>1219</v>
      </c>
      <c r="I699" t="s">
        <v>10068</v>
      </c>
      <c r="J699" t="s">
        <v>331</v>
      </c>
      <c r="K699" t="s">
        <v>23</v>
      </c>
      <c r="L699" t="s">
        <v>24</v>
      </c>
      <c r="M699" t="s">
        <v>10069</v>
      </c>
      <c r="N699" t="s">
        <v>23</v>
      </c>
      <c r="O699" t="s">
        <v>25</v>
      </c>
      <c r="P699" t="s">
        <v>26</v>
      </c>
      <c r="Q699" t="s">
        <v>27</v>
      </c>
      <c r="R699" t="s">
        <v>24</v>
      </c>
      <c r="S699" t="s">
        <v>10070</v>
      </c>
      <c r="T699" t="s">
        <v>10071</v>
      </c>
    </row>
    <row r="700" spans="1:20" x14ac:dyDescent="0.25">
      <c r="A700" t="s">
        <v>42</v>
      </c>
      <c r="B700" t="s">
        <v>43</v>
      </c>
      <c r="C700">
        <v>66.666666666666671</v>
      </c>
      <c r="D700">
        <v>3</v>
      </c>
      <c r="E700" t="s">
        <v>10072</v>
      </c>
      <c r="F700">
        <v>130</v>
      </c>
      <c r="G700">
        <v>0</v>
      </c>
      <c r="H700" t="s">
        <v>47</v>
      </c>
      <c r="I700" t="s">
        <v>474</v>
      </c>
      <c r="J700" t="s">
        <v>10073</v>
      </c>
      <c r="K700" t="s">
        <v>4495</v>
      </c>
      <c r="L700" t="s">
        <v>6431</v>
      </c>
      <c r="M700" t="s">
        <v>10074</v>
      </c>
      <c r="N700" t="s">
        <v>23</v>
      </c>
      <c r="O700" t="s">
        <v>63</v>
      </c>
      <c r="P700" t="s">
        <v>54</v>
      </c>
      <c r="Q700" t="s">
        <v>55</v>
      </c>
      <c r="R700" t="s">
        <v>24</v>
      </c>
      <c r="S700" t="s">
        <v>10075</v>
      </c>
      <c r="T700" t="s">
        <v>10076</v>
      </c>
    </row>
    <row r="701" spans="1:20" x14ac:dyDescent="0.25">
      <c r="A701" t="s">
        <v>46</v>
      </c>
      <c r="B701" t="s">
        <v>1239</v>
      </c>
      <c r="C701">
        <v>40.729999999999997</v>
      </c>
      <c r="D701">
        <v>1</v>
      </c>
      <c r="E701" t="s">
        <v>10077</v>
      </c>
      <c r="F701">
        <v>40.729999999999997</v>
      </c>
      <c r="G701">
        <v>0</v>
      </c>
      <c r="H701" t="s">
        <v>47</v>
      </c>
      <c r="I701" t="s">
        <v>10078</v>
      </c>
      <c r="J701" t="s">
        <v>10079</v>
      </c>
      <c r="K701" t="s">
        <v>3732</v>
      </c>
      <c r="L701" t="s">
        <v>10080</v>
      </c>
      <c r="M701" t="s">
        <v>10081</v>
      </c>
      <c r="N701" t="s">
        <v>23</v>
      </c>
      <c r="O701" t="s">
        <v>48</v>
      </c>
      <c r="P701" t="s">
        <v>49</v>
      </c>
      <c r="Q701" t="s">
        <v>50</v>
      </c>
      <c r="R701" t="s">
        <v>24</v>
      </c>
      <c r="S701" t="s">
        <v>10082</v>
      </c>
      <c r="T701" t="s">
        <v>10081</v>
      </c>
    </row>
    <row r="702" spans="1:20" x14ac:dyDescent="0.25">
      <c r="A702" t="s">
        <v>42</v>
      </c>
      <c r="B702" t="s">
        <v>43</v>
      </c>
      <c r="C702">
        <v>66.666666666666671</v>
      </c>
      <c r="D702">
        <v>3</v>
      </c>
      <c r="E702" t="s">
        <v>10083</v>
      </c>
      <c r="F702">
        <v>200</v>
      </c>
      <c r="G702">
        <v>0</v>
      </c>
      <c r="H702" t="s">
        <v>22</v>
      </c>
      <c r="I702" t="s">
        <v>10084</v>
      </c>
      <c r="J702" t="s">
        <v>303</v>
      </c>
      <c r="K702" t="s">
        <v>23</v>
      </c>
      <c r="L702" t="s">
        <v>24</v>
      </c>
      <c r="M702" t="s">
        <v>10085</v>
      </c>
      <c r="N702" t="s">
        <v>23</v>
      </c>
      <c r="O702" t="s">
        <v>32</v>
      </c>
      <c r="P702" t="s">
        <v>26</v>
      </c>
      <c r="Q702" t="s">
        <v>33</v>
      </c>
      <c r="R702" t="s">
        <v>24</v>
      </c>
      <c r="S702" t="s">
        <v>10086</v>
      </c>
      <c r="T702" t="s">
        <v>10087</v>
      </c>
    </row>
    <row r="703" spans="1:20" x14ac:dyDescent="0.25">
      <c r="A703" t="s">
        <v>20</v>
      </c>
      <c r="B703" t="s">
        <v>21</v>
      </c>
      <c r="C703">
        <v>50</v>
      </c>
      <c r="D703">
        <v>1</v>
      </c>
      <c r="E703" t="s">
        <v>10083</v>
      </c>
      <c r="F703">
        <v>200</v>
      </c>
      <c r="G703">
        <v>0</v>
      </c>
      <c r="H703" t="s">
        <v>22</v>
      </c>
      <c r="I703" t="s">
        <v>10084</v>
      </c>
      <c r="J703" t="s">
        <v>303</v>
      </c>
      <c r="K703" t="s">
        <v>23</v>
      </c>
      <c r="L703" t="s">
        <v>24</v>
      </c>
      <c r="M703" t="s">
        <v>10085</v>
      </c>
      <c r="N703" t="s">
        <v>23</v>
      </c>
      <c r="O703" t="s">
        <v>32</v>
      </c>
      <c r="P703" t="s">
        <v>26</v>
      </c>
      <c r="Q703" t="s">
        <v>33</v>
      </c>
      <c r="R703" t="s">
        <v>24</v>
      </c>
      <c r="S703" t="s">
        <v>10086</v>
      </c>
      <c r="T703" t="s">
        <v>10087</v>
      </c>
    </row>
    <row r="704" spans="1:20" x14ac:dyDescent="0.25">
      <c r="A704" t="s">
        <v>28</v>
      </c>
      <c r="B704" t="s">
        <v>29</v>
      </c>
      <c r="C704">
        <v>50</v>
      </c>
      <c r="D704">
        <v>1</v>
      </c>
      <c r="E704" t="s">
        <v>10083</v>
      </c>
      <c r="F704">
        <v>200</v>
      </c>
      <c r="G704">
        <v>0</v>
      </c>
      <c r="H704" t="s">
        <v>22</v>
      </c>
      <c r="I704" t="s">
        <v>10084</v>
      </c>
      <c r="J704" t="s">
        <v>303</v>
      </c>
      <c r="K704" t="s">
        <v>23</v>
      </c>
      <c r="L704" t="s">
        <v>24</v>
      </c>
      <c r="M704" t="s">
        <v>10085</v>
      </c>
      <c r="N704" t="s">
        <v>23</v>
      </c>
      <c r="O704" t="s">
        <v>32</v>
      </c>
      <c r="P704" t="s">
        <v>26</v>
      </c>
      <c r="Q704" t="s">
        <v>33</v>
      </c>
      <c r="R704" t="s">
        <v>24</v>
      </c>
      <c r="S704" t="s">
        <v>10086</v>
      </c>
      <c r="T704" t="s">
        <v>10087</v>
      </c>
    </row>
    <row r="705" spans="1:20" x14ac:dyDescent="0.25">
      <c r="A705" t="s">
        <v>30</v>
      </c>
      <c r="B705" t="s">
        <v>31</v>
      </c>
      <c r="C705">
        <v>50</v>
      </c>
      <c r="D705">
        <v>1</v>
      </c>
      <c r="E705" t="s">
        <v>10083</v>
      </c>
      <c r="F705">
        <v>200</v>
      </c>
      <c r="G705">
        <v>0</v>
      </c>
      <c r="H705" t="s">
        <v>22</v>
      </c>
      <c r="I705" t="s">
        <v>10084</v>
      </c>
      <c r="J705" t="s">
        <v>303</v>
      </c>
      <c r="K705" t="s">
        <v>23</v>
      </c>
      <c r="L705" t="s">
        <v>24</v>
      </c>
      <c r="M705" t="s">
        <v>10085</v>
      </c>
      <c r="N705" t="s">
        <v>23</v>
      </c>
      <c r="O705" t="s">
        <v>32</v>
      </c>
      <c r="P705" t="s">
        <v>26</v>
      </c>
      <c r="Q705" t="s">
        <v>33</v>
      </c>
      <c r="R705" t="s">
        <v>24</v>
      </c>
      <c r="S705" t="s">
        <v>10086</v>
      </c>
      <c r="T705" t="s">
        <v>10087</v>
      </c>
    </row>
    <row r="706" spans="1:20" x14ac:dyDescent="0.25">
      <c r="A706" t="s">
        <v>38</v>
      </c>
      <c r="B706" t="s">
        <v>39</v>
      </c>
      <c r="C706">
        <v>54.5</v>
      </c>
      <c r="D706">
        <v>2</v>
      </c>
      <c r="E706" t="s">
        <v>10088</v>
      </c>
      <c r="F706">
        <v>62.65</v>
      </c>
      <c r="G706">
        <v>5</v>
      </c>
      <c r="H706" t="s">
        <v>47</v>
      </c>
      <c r="I706" t="s">
        <v>10089</v>
      </c>
      <c r="J706" t="s">
        <v>10090</v>
      </c>
      <c r="K706" t="s">
        <v>1355</v>
      </c>
      <c r="L706" t="s">
        <v>10091</v>
      </c>
      <c r="M706" t="s">
        <v>10092</v>
      </c>
      <c r="N706" t="s">
        <v>23</v>
      </c>
      <c r="O706" t="s">
        <v>48</v>
      </c>
      <c r="P706" t="s">
        <v>49</v>
      </c>
      <c r="Q706" t="s">
        <v>50</v>
      </c>
      <c r="R706" t="s">
        <v>24</v>
      </c>
      <c r="S706" t="s">
        <v>10093</v>
      </c>
      <c r="T706" t="s">
        <v>10092</v>
      </c>
    </row>
    <row r="707" spans="1:20" x14ac:dyDescent="0.25">
      <c r="A707" t="s">
        <v>139</v>
      </c>
      <c r="B707" t="s">
        <v>112</v>
      </c>
      <c r="C707">
        <v>90</v>
      </c>
      <c r="D707">
        <v>2</v>
      </c>
      <c r="E707" t="s">
        <v>10094</v>
      </c>
      <c r="F707">
        <v>120</v>
      </c>
      <c r="G707">
        <v>0</v>
      </c>
      <c r="H707" t="s">
        <v>1222</v>
      </c>
      <c r="I707" t="s">
        <v>10095</v>
      </c>
      <c r="J707" t="s">
        <v>10096</v>
      </c>
      <c r="K707" t="s">
        <v>5152</v>
      </c>
      <c r="L707" t="s">
        <v>10097</v>
      </c>
      <c r="M707" t="s">
        <v>10098</v>
      </c>
      <c r="N707" t="s">
        <v>23</v>
      </c>
      <c r="O707" t="s">
        <v>48</v>
      </c>
      <c r="P707" t="s">
        <v>49</v>
      </c>
      <c r="Q707" t="s">
        <v>50</v>
      </c>
      <c r="R707" t="s">
        <v>24</v>
      </c>
      <c r="S707" t="s">
        <v>10099</v>
      </c>
      <c r="T707" t="s">
        <v>10098</v>
      </c>
    </row>
    <row r="708" spans="1:20" x14ac:dyDescent="0.25">
      <c r="A708" t="s">
        <v>46</v>
      </c>
      <c r="B708" t="s">
        <v>56</v>
      </c>
      <c r="C708">
        <v>66.333333333333329</v>
      </c>
      <c r="D708">
        <v>3</v>
      </c>
      <c r="E708" t="s">
        <v>10100</v>
      </c>
      <c r="F708">
        <v>220</v>
      </c>
      <c r="G708">
        <v>0</v>
      </c>
      <c r="H708" t="s">
        <v>1219</v>
      </c>
      <c r="I708" t="s">
        <v>4161</v>
      </c>
      <c r="J708" t="s">
        <v>1243</v>
      </c>
      <c r="K708" t="s">
        <v>23</v>
      </c>
      <c r="L708" t="s">
        <v>24</v>
      </c>
      <c r="M708" t="s">
        <v>10101</v>
      </c>
      <c r="N708" t="s">
        <v>23</v>
      </c>
      <c r="O708" t="s">
        <v>25</v>
      </c>
      <c r="P708" t="s">
        <v>26</v>
      </c>
      <c r="Q708" t="s">
        <v>27</v>
      </c>
      <c r="R708" t="s">
        <v>24</v>
      </c>
      <c r="S708" t="s">
        <v>10102</v>
      </c>
      <c r="T708" t="s">
        <v>10103</v>
      </c>
    </row>
    <row r="709" spans="1:20" x14ac:dyDescent="0.25">
      <c r="A709" t="s">
        <v>139</v>
      </c>
      <c r="B709" t="s">
        <v>112</v>
      </c>
      <c r="C709">
        <v>83.333333333333329</v>
      </c>
      <c r="D709">
        <v>3</v>
      </c>
      <c r="E709" t="s">
        <v>10104</v>
      </c>
      <c r="F709">
        <v>220</v>
      </c>
      <c r="G709">
        <v>0</v>
      </c>
      <c r="H709" t="s">
        <v>1219</v>
      </c>
      <c r="I709" t="s">
        <v>4161</v>
      </c>
      <c r="J709" t="s">
        <v>1243</v>
      </c>
      <c r="K709" t="s">
        <v>23</v>
      </c>
      <c r="L709" t="s">
        <v>24</v>
      </c>
      <c r="M709" t="s">
        <v>10105</v>
      </c>
      <c r="N709" t="s">
        <v>23</v>
      </c>
      <c r="O709" t="s">
        <v>25</v>
      </c>
      <c r="P709" t="s">
        <v>26</v>
      </c>
      <c r="Q709" t="s">
        <v>27</v>
      </c>
      <c r="R709" t="s">
        <v>24</v>
      </c>
      <c r="S709" t="s">
        <v>10106</v>
      </c>
      <c r="T709" t="s">
        <v>10107</v>
      </c>
    </row>
    <row r="710" spans="1:20" x14ac:dyDescent="0.25">
      <c r="A710" t="s">
        <v>42</v>
      </c>
      <c r="B710" t="s">
        <v>43</v>
      </c>
      <c r="C710">
        <v>66.666666666666671</v>
      </c>
      <c r="D710">
        <v>3</v>
      </c>
      <c r="E710" t="s">
        <v>10108</v>
      </c>
      <c r="F710">
        <v>130</v>
      </c>
      <c r="G710">
        <v>0</v>
      </c>
      <c r="H710" t="s">
        <v>47</v>
      </c>
      <c r="I710" t="s">
        <v>10109</v>
      </c>
      <c r="J710" t="s">
        <v>10110</v>
      </c>
      <c r="K710" t="s">
        <v>1348</v>
      </c>
      <c r="L710" t="s">
        <v>1376</v>
      </c>
      <c r="M710" t="s">
        <v>10081</v>
      </c>
      <c r="N710" t="s">
        <v>23</v>
      </c>
      <c r="O710" t="s">
        <v>63</v>
      </c>
      <c r="P710" t="s">
        <v>54</v>
      </c>
      <c r="Q710" t="s">
        <v>55</v>
      </c>
      <c r="R710" t="s">
        <v>24</v>
      </c>
      <c r="S710" t="s">
        <v>10111</v>
      </c>
      <c r="T710" t="s">
        <v>10112</v>
      </c>
    </row>
    <row r="711" spans="1:20" x14ac:dyDescent="0.25">
      <c r="A711" t="s">
        <v>186</v>
      </c>
      <c r="B711" t="s">
        <v>187</v>
      </c>
      <c r="C711">
        <v>33.333333333333336</v>
      </c>
      <c r="D711">
        <v>6</v>
      </c>
      <c r="E711" t="s">
        <v>10113</v>
      </c>
      <c r="F711">
        <v>200</v>
      </c>
      <c r="G711">
        <v>0</v>
      </c>
      <c r="H711" t="s">
        <v>1219</v>
      </c>
      <c r="I711" t="s">
        <v>10114</v>
      </c>
      <c r="J711" t="s">
        <v>342</v>
      </c>
      <c r="K711" t="s">
        <v>23</v>
      </c>
      <c r="L711" t="s">
        <v>24</v>
      </c>
      <c r="M711" t="s">
        <v>10115</v>
      </c>
      <c r="N711" t="s">
        <v>23</v>
      </c>
      <c r="O711" t="s">
        <v>25</v>
      </c>
      <c r="P711" t="s">
        <v>26</v>
      </c>
      <c r="Q711" t="s">
        <v>27</v>
      </c>
      <c r="R711" t="s">
        <v>24</v>
      </c>
      <c r="S711" t="s">
        <v>10116</v>
      </c>
      <c r="T711" t="s">
        <v>10115</v>
      </c>
    </row>
    <row r="712" spans="1:20" x14ac:dyDescent="0.25">
      <c r="A712" t="s">
        <v>30</v>
      </c>
      <c r="B712" t="s">
        <v>31</v>
      </c>
      <c r="C712">
        <v>42</v>
      </c>
      <c r="D712">
        <v>2</v>
      </c>
      <c r="E712" t="s">
        <v>10117</v>
      </c>
      <c r="F712">
        <v>84</v>
      </c>
      <c r="G712">
        <v>0</v>
      </c>
      <c r="H712" t="s">
        <v>47</v>
      </c>
      <c r="I712" t="s">
        <v>10118</v>
      </c>
      <c r="J712" t="s">
        <v>10119</v>
      </c>
      <c r="K712" t="s">
        <v>1332</v>
      </c>
      <c r="L712" t="s">
        <v>9037</v>
      </c>
      <c r="M712" t="s">
        <v>10120</v>
      </c>
      <c r="N712" t="s">
        <v>23</v>
      </c>
      <c r="O712" t="s">
        <v>53</v>
      </c>
      <c r="P712" t="s">
        <v>54</v>
      </c>
      <c r="Q712" t="s">
        <v>55</v>
      </c>
      <c r="R712" t="s">
        <v>24</v>
      </c>
      <c r="S712" t="s">
        <v>10121</v>
      </c>
      <c r="T712" t="s">
        <v>10122</v>
      </c>
    </row>
    <row r="713" spans="1:20" x14ac:dyDescent="0.25">
      <c r="A713" t="s">
        <v>20</v>
      </c>
      <c r="B713" t="s">
        <v>21</v>
      </c>
      <c r="C713">
        <v>50</v>
      </c>
      <c r="D713">
        <v>2</v>
      </c>
      <c r="E713" t="s">
        <v>10123</v>
      </c>
      <c r="F713">
        <v>200</v>
      </c>
      <c r="G713">
        <v>0</v>
      </c>
      <c r="H713" t="s">
        <v>1219</v>
      </c>
      <c r="I713" t="s">
        <v>10124</v>
      </c>
      <c r="J713" t="s">
        <v>348</v>
      </c>
      <c r="K713" t="s">
        <v>23</v>
      </c>
      <c r="L713" t="s">
        <v>24</v>
      </c>
      <c r="M713" t="s">
        <v>10125</v>
      </c>
      <c r="N713" t="s">
        <v>23</v>
      </c>
      <c r="O713" t="s">
        <v>25</v>
      </c>
      <c r="P713" t="s">
        <v>26</v>
      </c>
      <c r="Q713" t="s">
        <v>27</v>
      </c>
      <c r="R713" t="s">
        <v>24</v>
      </c>
      <c r="S713" t="s">
        <v>10126</v>
      </c>
      <c r="T713" t="s">
        <v>10125</v>
      </c>
    </row>
    <row r="714" spans="1:20" x14ac:dyDescent="0.25">
      <c r="A714" t="s">
        <v>28</v>
      </c>
      <c r="B714" t="s">
        <v>29</v>
      </c>
      <c r="C714">
        <v>50</v>
      </c>
      <c r="D714">
        <v>2</v>
      </c>
      <c r="E714" t="s">
        <v>10123</v>
      </c>
      <c r="F714">
        <v>200</v>
      </c>
      <c r="G714">
        <v>0</v>
      </c>
      <c r="H714" t="s">
        <v>1219</v>
      </c>
      <c r="I714" t="s">
        <v>10124</v>
      </c>
      <c r="J714" t="s">
        <v>348</v>
      </c>
      <c r="K714" t="s">
        <v>23</v>
      </c>
      <c r="L714" t="s">
        <v>24</v>
      </c>
      <c r="M714" t="s">
        <v>10125</v>
      </c>
      <c r="N714" t="s">
        <v>23</v>
      </c>
      <c r="O714" t="s">
        <v>25</v>
      </c>
      <c r="P714" t="s">
        <v>26</v>
      </c>
      <c r="Q714" t="s">
        <v>27</v>
      </c>
      <c r="R714" t="s">
        <v>24</v>
      </c>
      <c r="S714" t="s">
        <v>10126</v>
      </c>
      <c r="T714" t="s">
        <v>10125</v>
      </c>
    </row>
    <row r="715" spans="1:20" x14ac:dyDescent="0.25">
      <c r="A715" t="s">
        <v>30</v>
      </c>
      <c r="B715" t="s">
        <v>31</v>
      </c>
      <c r="C715">
        <v>50</v>
      </c>
      <c r="D715">
        <v>2</v>
      </c>
      <c r="E715" t="s">
        <v>10123</v>
      </c>
      <c r="F715">
        <v>200</v>
      </c>
      <c r="G715">
        <v>0</v>
      </c>
      <c r="H715" t="s">
        <v>1219</v>
      </c>
      <c r="I715" t="s">
        <v>10124</v>
      </c>
      <c r="J715" t="s">
        <v>348</v>
      </c>
      <c r="K715" t="s">
        <v>23</v>
      </c>
      <c r="L715" t="s">
        <v>24</v>
      </c>
      <c r="M715" t="s">
        <v>10125</v>
      </c>
      <c r="N715" t="s">
        <v>23</v>
      </c>
      <c r="O715" t="s">
        <v>25</v>
      </c>
      <c r="P715" t="s">
        <v>26</v>
      </c>
      <c r="Q715" t="s">
        <v>27</v>
      </c>
      <c r="R715" t="s">
        <v>24</v>
      </c>
      <c r="S715" t="s">
        <v>10126</v>
      </c>
      <c r="T715" t="s">
        <v>10125</v>
      </c>
    </row>
    <row r="716" spans="1:20" x14ac:dyDescent="0.25">
      <c r="A716" t="s">
        <v>46</v>
      </c>
      <c r="B716" t="s">
        <v>1239</v>
      </c>
      <c r="C716">
        <v>50.73</v>
      </c>
      <c r="D716">
        <v>1</v>
      </c>
      <c r="E716" t="s">
        <v>10127</v>
      </c>
      <c r="F716">
        <v>50.73</v>
      </c>
      <c r="G716">
        <v>0</v>
      </c>
      <c r="H716" t="s">
        <v>47</v>
      </c>
      <c r="I716" t="s">
        <v>10095</v>
      </c>
      <c r="J716" t="s">
        <v>10096</v>
      </c>
      <c r="K716" t="s">
        <v>5152</v>
      </c>
      <c r="L716" t="s">
        <v>10097</v>
      </c>
      <c r="M716" t="s">
        <v>10128</v>
      </c>
      <c r="N716" t="s">
        <v>23</v>
      </c>
      <c r="O716" t="s">
        <v>48</v>
      </c>
      <c r="P716" t="s">
        <v>49</v>
      </c>
      <c r="Q716" t="s">
        <v>50</v>
      </c>
      <c r="R716" t="s">
        <v>24</v>
      </c>
      <c r="S716" t="s">
        <v>10129</v>
      </c>
      <c r="T716" t="s">
        <v>10128</v>
      </c>
    </row>
    <row r="717" spans="1:20" x14ac:dyDescent="0.25">
      <c r="A717" t="s">
        <v>20</v>
      </c>
      <c r="B717" t="s">
        <v>21</v>
      </c>
      <c r="C717">
        <v>50</v>
      </c>
      <c r="D717">
        <v>1</v>
      </c>
      <c r="E717" t="s">
        <v>10130</v>
      </c>
      <c r="F717">
        <v>109</v>
      </c>
      <c r="G717">
        <v>9</v>
      </c>
      <c r="H717" t="s">
        <v>1219</v>
      </c>
      <c r="I717" t="s">
        <v>10131</v>
      </c>
      <c r="J717" t="s">
        <v>303</v>
      </c>
      <c r="K717" t="s">
        <v>23</v>
      </c>
      <c r="L717" t="s">
        <v>24</v>
      </c>
      <c r="M717" t="s">
        <v>10132</v>
      </c>
      <c r="N717" t="s">
        <v>23</v>
      </c>
      <c r="O717" t="s">
        <v>25</v>
      </c>
      <c r="P717" t="s">
        <v>26</v>
      </c>
      <c r="Q717" t="s">
        <v>27</v>
      </c>
      <c r="R717" t="s">
        <v>24</v>
      </c>
      <c r="S717" t="s">
        <v>10133</v>
      </c>
      <c r="T717" t="s">
        <v>10134</v>
      </c>
    </row>
    <row r="718" spans="1:20" x14ac:dyDescent="0.25">
      <c r="A718" t="s">
        <v>28</v>
      </c>
      <c r="B718" t="s">
        <v>29</v>
      </c>
      <c r="C718">
        <v>50</v>
      </c>
      <c r="D718">
        <v>1</v>
      </c>
      <c r="E718" t="s">
        <v>10130</v>
      </c>
      <c r="F718">
        <v>109</v>
      </c>
      <c r="G718">
        <v>9</v>
      </c>
      <c r="H718" t="s">
        <v>1219</v>
      </c>
      <c r="I718" t="s">
        <v>10131</v>
      </c>
      <c r="J718" t="s">
        <v>303</v>
      </c>
      <c r="K718" t="s">
        <v>23</v>
      </c>
      <c r="L718" t="s">
        <v>24</v>
      </c>
      <c r="M718" t="s">
        <v>10132</v>
      </c>
      <c r="N718" t="s">
        <v>23</v>
      </c>
      <c r="O718" t="s">
        <v>25</v>
      </c>
      <c r="P718" t="s">
        <v>26</v>
      </c>
      <c r="Q718" t="s">
        <v>27</v>
      </c>
      <c r="R718" t="s">
        <v>24</v>
      </c>
      <c r="S718" t="s">
        <v>10133</v>
      </c>
      <c r="T718" t="s">
        <v>10134</v>
      </c>
    </row>
    <row r="719" spans="1:20" x14ac:dyDescent="0.25">
      <c r="A719" t="s">
        <v>30</v>
      </c>
      <c r="B719" t="s">
        <v>31</v>
      </c>
      <c r="C719">
        <v>50</v>
      </c>
      <c r="D719">
        <v>1</v>
      </c>
      <c r="E719" t="s">
        <v>10130</v>
      </c>
      <c r="F719">
        <v>109</v>
      </c>
      <c r="G719">
        <v>9</v>
      </c>
      <c r="H719" t="s">
        <v>1219</v>
      </c>
      <c r="I719" t="s">
        <v>10131</v>
      </c>
      <c r="J719" t="s">
        <v>303</v>
      </c>
      <c r="K719" t="s">
        <v>23</v>
      </c>
      <c r="L719" t="s">
        <v>24</v>
      </c>
      <c r="M719" t="s">
        <v>10132</v>
      </c>
      <c r="N719" t="s">
        <v>23</v>
      </c>
      <c r="O719" t="s">
        <v>25</v>
      </c>
      <c r="P719" t="s">
        <v>26</v>
      </c>
      <c r="Q719" t="s">
        <v>27</v>
      </c>
      <c r="R719" t="s">
        <v>24</v>
      </c>
      <c r="S719" t="s">
        <v>10133</v>
      </c>
      <c r="T719" t="s">
        <v>10134</v>
      </c>
    </row>
    <row r="720" spans="1:20" x14ac:dyDescent="0.25">
      <c r="A720" t="s">
        <v>115</v>
      </c>
      <c r="B720" t="s">
        <v>116</v>
      </c>
      <c r="C720">
        <v>35</v>
      </c>
      <c r="D720">
        <v>8</v>
      </c>
      <c r="E720" t="s">
        <v>10135</v>
      </c>
      <c r="F720">
        <v>328</v>
      </c>
      <c r="G720">
        <v>0</v>
      </c>
      <c r="H720" t="s">
        <v>47</v>
      </c>
      <c r="I720" t="s">
        <v>1350</v>
      </c>
      <c r="J720" t="s">
        <v>1351</v>
      </c>
      <c r="K720" t="s">
        <v>1352</v>
      </c>
      <c r="L720" t="s">
        <v>1353</v>
      </c>
      <c r="M720" t="s">
        <v>10136</v>
      </c>
      <c r="N720" t="s">
        <v>23</v>
      </c>
      <c r="O720" t="s">
        <v>63</v>
      </c>
      <c r="P720" t="s">
        <v>54</v>
      </c>
      <c r="Q720" t="s">
        <v>55</v>
      </c>
      <c r="R720" t="s">
        <v>24</v>
      </c>
      <c r="S720" t="s">
        <v>10137</v>
      </c>
      <c r="T720" t="s">
        <v>10138</v>
      </c>
    </row>
    <row r="721" spans="1:20" x14ac:dyDescent="0.25">
      <c r="A721" t="s">
        <v>46</v>
      </c>
      <c r="B721" t="s">
        <v>1239</v>
      </c>
      <c r="C721">
        <v>35.729999999999997</v>
      </c>
      <c r="D721">
        <v>1</v>
      </c>
      <c r="E721" t="s">
        <v>10139</v>
      </c>
      <c r="F721">
        <v>42.73</v>
      </c>
      <c r="G721">
        <v>7</v>
      </c>
      <c r="H721" t="s">
        <v>47</v>
      </c>
      <c r="I721" t="s">
        <v>10140</v>
      </c>
      <c r="J721" t="s">
        <v>10141</v>
      </c>
      <c r="K721" t="s">
        <v>3774</v>
      </c>
      <c r="L721" t="s">
        <v>10142</v>
      </c>
      <c r="M721" t="s">
        <v>10143</v>
      </c>
      <c r="N721" t="s">
        <v>23</v>
      </c>
      <c r="O721" t="s">
        <v>48</v>
      </c>
      <c r="P721" t="s">
        <v>49</v>
      </c>
      <c r="Q721" t="s">
        <v>50</v>
      </c>
      <c r="R721" t="s">
        <v>24</v>
      </c>
      <c r="S721" t="s">
        <v>10144</v>
      </c>
      <c r="T721" t="s">
        <v>10143</v>
      </c>
    </row>
    <row r="722" spans="1:20" x14ac:dyDescent="0.25">
      <c r="A722" t="s">
        <v>142</v>
      </c>
      <c r="B722" t="s">
        <v>143</v>
      </c>
      <c r="C722">
        <v>15</v>
      </c>
      <c r="D722">
        <v>2</v>
      </c>
      <c r="E722" t="s">
        <v>10145</v>
      </c>
      <c r="F722">
        <v>46</v>
      </c>
      <c r="G722">
        <v>16</v>
      </c>
      <c r="H722" t="s">
        <v>47</v>
      </c>
      <c r="I722" t="s">
        <v>10146</v>
      </c>
      <c r="J722" t="s">
        <v>10147</v>
      </c>
      <c r="K722" t="s">
        <v>10148</v>
      </c>
      <c r="L722" t="s">
        <v>10064</v>
      </c>
      <c r="M722" t="s">
        <v>10149</v>
      </c>
      <c r="N722" t="s">
        <v>23</v>
      </c>
      <c r="O722" t="s">
        <v>63</v>
      </c>
      <c r="P722" t="s">
        <v>54</v>
      </c>
      <c r="Q722" t="s">
        <v>55</v>
      </c>
      <c r="R722" t="s">
        <v>24</v>
      </c>
      <c r="S722" t="s">
        <v>10150</v>
      </c>
      <c r="T722" t="s">
        <v>10149</v>
      </c>
    </row>
    <row r="723" spans="1:20" x14ac:dyDescent="0.25">
      <c r="A723" t="s">
        <v>186</v>
      </c>
      <c r="B723" t="s">
        <v>187</v>
      </c>
      <c r="C723">
        <v>33.333333333333336</v>
      </c>
      <c r="D723">
        <v>3</v>
      </c>
      <c r="E723" t="s">
        <v>10151</v>
      </c>
      <c r="F723">
        <v>145</v>
      </c>
      <c r="G723">
        <v>0</v>
      </c>
      <c r="H723" t="s">
        <v>22</v>
      </c>
      <c r="I723" t="s">
        <v>1964</v>
      </c>
      <c r="J723" t="s">
        <v>10152</v>
      </c>
      <c r="K723" t="s">
        <v>10153</v>
      </c>
      <c r="L723" t="s">
        <v>1328</v>
      </c>
      <c r="M723" t="s">
        <v>10154</v>
      </c>
      <c r="N723" t="s">
        <v>23</v>
      </c>
      <c r="O723" t="s">
        <v>63</v>
      </c>
      <c r="P723" t="s">
        <v>54</v>
      </c>
      <c r="Q723" t="s">
        <v>55</v>
      </c>
      <c r="R723" t="s">
        <v>24</v>
      </c>
      <c r="S723" t="s">
        <v>10155</v>
      </c>
      <c r="T723" t="s">
        <v>10154</v>
      </c>
    </row>
    <row r="724" spans="1:20" x14ac:dyDescent="0.25">
      <c r="A724" t="s">
        <v>20</v>
      </c>
      <c r="B724" t="s">
        <v>21</v>
      </c>
      <c r="C724">
        <v>50</v>
      </c>
      <c r="D724">
        <v>1</v>
      </c>
      <c r="E724" t="s">
        <v>10156</v>
      </c>
      <c r="F724">
        <v>100</v>
      </c>
      <c r="G724">
        <v>0</v>
      </c>
      <c r="H724" t="s">
        <v>1219</v>
      </c>
      <c r="I724" t="s">
        <v>10157</v>
      </c>
      <c r="J724" t="s">
        <v>306</v>
      </c>
      <c r="K724" t="s">
        <v>23</v>
      </c>
      <c r="L724" t="s">
        <v>24</v>
      </c>
      <c r="M724" t="s">
        <v>10158</v>
      </c>
      <c r="N724" t="s">
        <v>23</v>
      </c>
      <c r="O724" t="s">
        <v>25</v>
      </c>
      <c r="P724" t="s">
        <v>26</v>
      </c>
      <c r="Q724" t="s">
        <v>27</v>
      </c>
      <c r="R724" t="s">
        <v>24</v>
      </c>
      <c r="S724" t="s">
        <v>10159</v>
      </c>
      <c r="T724" t="s">
        <v>10160</v>
      </c>
    </row>
    <row r="725" spans="1:20" x14ac:dyDescent="0.25">
      <c r="A725" t="s">
        <v>28</v>
      </c>
      <c r="B725" t="s">
        <v>29</v>
      </c>
      <c r="C725">
        <v>50</v>
      </c>
      <c r="D725">
        <v>1</v>
      </c>
      <c r="E725" t="s">
        <v>10156</v>
      </c>
      <c r="F725">
        <v>100</v>
      </c>
      <c r="G725">
        <v>0</v>
      </c>
      <c r="H725" t="s">
        <v>1219</v>
      </c>
      <c r="I725" t="s">
        <v>10157</v>
      </c>
      <c r="J725" t="s">
        <v>306</v>
      </c>
      <c r="K725" t="s">
        <v>23</v>
      </c>
      <c r="L725" t="s">
        <v>24</v>
      </c>
      <c r="M725" t="s">
        <v>10158</v>
      </c>
      <c r="N725" t="s">
        <v>23</v>
      </c>
      <c r="O725" t="s">
        <v>25</v>
      </c>
      <c r="P725" t="s">
        <v>26</v>
      </c>
      <c r="Q725" t="s">
        <v>27</v>
      </c>
      <c r="R725" t="s">
        <v>24</v>
      </c>
      <c r="S725" t="s">
        <v>10159</v>
      </c>
      <c r="T725" t="s">
        <v>10160</v>
      </c>
    </row>
    <row r="726" spans="1:20" x14ac:dyDescent="0.25">
      <c r="A726" t="s">
        <v>30</v>
      </c>
      <c r="B726" t="s">
        <v>31</v>
      </c>
      <c r="C726">
        <v>50</v>
      </c>
      <c r="D726">
        <v>1</v>
      </c>
      <c r="E726" t="s">
        <v>10156</v>
      </c>
      <c r="F726">
        <v>100</v>
      </c>
      <c r="G726">
        <v>0</v>
      </c>
      <c r="H726" t="s">
        <v>1219</v>
      </c>
      <c r="I726" t="s">
        <v>10157</v>
      </c>
      <c r="J726" t="s">
        <v>306</v>
      </c>
      <c r="K726" t="s">
        <v>23</v>
      </c>
      <c r="L726" t="s">
        <v>24</v>
      </c>
      <c r="M726" t="s">
        <v>10158</v>
      </c>
      <c r="N726" t="s">
        <v>23</v>
      </c>
      <c r="O726" t="s">
        <v>25</v>
      </c>
      <c r="P726" t="s">
        <v>26</v>
      </c>
      <c r="Q726" t="s">
        <v>27</v>
      </c>
      <c r="R726" t="s">
        <v>24</v>
      </c>
      <c r="S726" t="s">
        <v>10159</v>
      </c>
      <c r="T726" t="s">
        <v>10160</v>
      </c>
    </row>
    <row r="727" spans="1:20" x14ac:dyDescent="0.25">
      <c r="A727" t="s">
        <v>20</v>
      </c>
      <c r="B727" t="s">
        <v>21</v>
      </c>
      <c r="C727">
        <v>50</v>
      </c>
      <c r="D727">
        <v>1</v>
      </c>
      <c r="E727" t="s">
        <v>10161</v>
      </c>
      <c r="F727">
        <v>100</v>
      </c>
      <c r="G727">
        <v>0</v>
      </c>
      <c r="H727" t="s">
        <v>1219</v>
      </c>
      <c r="I727" t="s">
        <v>10162</v>
      </c>
      <c r="J727" t="s">
        <v>306</v>
      </c>
      <c r="K727" t="s">
        <v>23</v>
      </c>
      <c r="L727" t="s">
        <v>24</v>
      </c>
      <c r="M727" t="s">
        <v>10163</v>
      </c>
      <c r="N727" t="s">
        <v>23</v>
      </c>
      <c r="O727" t="s">
        <v>58</v>
      </c>
      <c r="P727" t="s">
        <v>26</v>
      </c>
      <c r="Q727" t="s">
        <v>33</v>
      </c>
      <c r="R727" t="s">
        <v>24</v>
      </c>
      <c r="S727" t="s">
        <v>10164</v>
      </c>
      <c r="T727" t="s">
        <v>10160</v>
      </c>
    </row>
    <row r="728" spans="1:20" x14ac:dyDescent="0.25">
      <c r="A728" t="s">
        <v>28</v>
      </c>
      <c r="B728" t="s">
        <v>29</v>
      </c>
      <c r="C728">
        <v>50</v>
      </c>
      <c r="D728">
        <v>1</v>
      </c>
      <c r="E728" t="s">
        <v>10161</v>
      </c>
      <c r="F728">
        <v>100</v>
      </c>
      <c r="G728">
        <v>0</v>
      </c>
      <c r="H728" t="s">
        <v>1219</v>
      </c>
      <c r="I728" t="s">
        <v>10162</v>
      </c>
      <c r="J728" t="s">
        <v>306</v>
      </c>
      <c r="K728" t="s">
        <v>23</v>
      </c>
      <c r="L728" t="s">
        <v>24</v>
      </c>
      <c r="M728" t="s">
        <v>10163</v>
      </c>
      <c r="N728" t="s">
        <v>23</v>
      </c>
      <c r="O728" t="s">
        <v>58</v>
      </c>
      <c r="P728" t="s">
        <v>26</v>
      </c>
      <c r="Q728" t="s">
        <v>33</v>
      </c>
      <c r="R728" t="s">
        <v>24</v>
      </c>
      <c r="S728" t="s">
        <v>10164</v>
      </c>
      <c r="T728" t="s">
        <v>10160</v>
      </c>
    </row>
    <row r="729" spans="1:20" x14ac:dyDescent="0.25">
      <c r="A729" t="s">
        <v>30</v>
      </c>
      <c r="B729" t="s">
        <v>31</v>
      </c>
      <c r="C729">
        <v>50</v>
      </c>
      <c r="D729">
        <v>1</v>
      </c>
      <c r="E729" t="s">
        <v>10161</v>
      </c>
      <c r="F729">
        <v>100</v>
      </c>
      <c r="G729">
        <v>0</v>
      </c>
      <c r="H729" t="s">
        <v>1219</v>
      </c>
      <c r="I729" t="s">
        <v>10162</v>
      </c>
      <c r="J729" t="s">
        <v>306</v>
      </c>
      <c r="K729" t="s">
        <v>23</v>
      </c>
      <c r="L729" t="s">
        <v>24</v>
      </c>
      <c r="M729" t="s">
        <v>10163</v>
      </c>
      <c r="N729" t="s">
        <v>23</v>
      </c>
      <c r="O729" t="s">
        <v>58</v>
      </c>
      <c r="P729" t="s">
        <v>26</v>
      </c>
      <c r="Q729" t="s">
        <v>33</v>
      </c>
      <c r="R729" t="s">
        <v>24</v>
      </c>
      <c r="S729" t="s">
        <v>10164</v>
      </c>
      <c r="T729" t="s">
        <v>10160</v>
      </c>
    </row>
    <row r="730" spans="1:20" x14ac:dyDescent="0.25">
      <c r="A730" t="s">
        <v>36</v>
      </c>
      <c r="B730" t="s">
        <v>37</v>
      </c>
      <c r="C730">
        <v>54.5</v>
      </c>
      <c r="D730">
        <v>2</v>
      </c>
      <c r="E730" t="s">
        <v>10165</v>
      </c>
      <c r="F730">
        <v>186.28</v>
      </c>
      <c r="G730">
        <v>60.68</v>
      </c>
      <c r="H730" t="s">
        <v>47</v>
      </c>
      <c r="I730" t="s">
        <v>10166</v>
      </c>
      <c r="J730" t="s">
        <v>10167</v>
      </c>
      <c r="K730" t="s">
        <v>7071</v>
      </c>
      <c r="L730" t="s">
        <v>10168</v>
      </c>
      <c r="M730" t="s">
        <v>10169</v>
      </c>
      <c r="N730" t="s">
        <v>23</v>
      </c>
      <c r="O730" t="s">
        <v>48</v>
      </c>
      <c r="P730" t="s">
        <v>49</v>
      </c>
      <c r="Q730" t="s">
        <v>50</v>
      </c>
      <c r="R730" t="s">
        <v>24</v>
      </c>
      <c r="S730" t="s">
        <v>10170</v>
      </c>
      <c r="T730" t="s">
        <v>10169</v>
      </c>
    </row>
    <row r="731" spans="1:20" x14ac:dyDescent="0.25">
      <c r="A731" t="s">
        <v>36</v>
      </c>
      <c r="B731" t="s">
        <v>37</v>
      </c>
      <c r="C731">
        <v>54.5</v>
      </c>
      <c r="D731">
        <v>2</v>
      </c>
      <c r="E731" t="s">
        <v>10165</v>
      </c>
      <c r="F731">
        <v>186.28</v>
      </c>
      <c r="G731">
        <v>60.68</v>
      </c>
      <c r="H731" t="s">
        <v>47</v>
      </c>
      <c r="I731" t="s">
        <v>10166</v>
      </c>
      <c r="J731" t="s">
        <v>10167</v>
      </c>
      <c r="K731" t="s">
        <v>7071</v>
      </c>
      <c r="L731" t="s">
        <v>10168</v>
      </c>
      <c r="M731" t="s">
        <v>10169</v>
      </c>
      <c r="N731" t="s">
        <v>23</v>
      </c>
      <c r="O731" t="s">
        <v>48</v>
      </c>
      <c r="P731" t="s">
        <v>49</v>
      </c>
      <c r="Q731" t="s">
        <v>50</v>
      </c>
      <c r="R731" t="s">
        <v>24</v>
      </c>
      <c r="S731" t="s">
        <v>10170</v>
      </c>
      <c r="T731" t="s">
        <v>10169</v>
      </c>
    </row>
    <row r="732" spans="1:20" x14ac:dyDescent="0.25">
      <c r="A732" t="s">
        <v>20</v>
      </c>
      <c r="B732" t="s">
        <v>21</v>
      </c>
      <c r="C732">
        <v>50</v>
      </c>
      <c r="D732">
        <v>2</v>
      </c>
      <c r="E732" t="s">
        <v>10171</v>
      </c>
      <c r="F732">
        <v>200</v>
      </c>
      <c r="G732">
        <v>0</v>
      </c>
      <c r="H732" t="s">
        <v>1219</v>
      </c>
      <c r="I732" t="s">
        <v>10172</v>
      </c>
      <c r="J732" t="s">
        <v>333</v>
      </c>
      <c r="K732" t="s">
        <v>23</v>
      </c>
      <c r="L732" t="s">
        <v>24</v>
      </c>
      <c r="M732" t="s">
        <v>10173</v>
      </c>
      <c r="N732" t="s">
        <v>23</v>
      </c>
      <c r="O732" t="s">
        <v>58</v>
      </c>
      <c r="P732" t="s">
        <v>26</v>
      </c>
      <c r="Q732" t="s">
        <v>33</v>
      </c>
      <c r="R732" t="s">
        <v>24</v>
      </c>
      <c r="S732" t="s">
        <v>10174</v>
      </c>
      <c r="T732" t="s">
        <v>10175</v>
      </c>
    </row>
    <row r="733" spans="1:20" x14ac:dyDescent="0.25">
      <c r="A733" t="s">
        <v>28</v>
      </c>
      <c r="B733" t="s">
        <v>29</v>
      </c>
      <c r="C733">
        <v>50</v>
      </c>
      <c r="D733">
        <v>2</v>
      </c>
      <c r="E733" t="s">
        <v>10171</v>
      </c>
      <c r="F733">
        <v>200</v>
      </c>
      <c r="G733">
        <v>0</v>
      </c>
      <c r="H733" t="s">
        <v>1219</v>
      </c>
      <c r="I733" t="s">
        <v>10172</v>
      </c>
      <c r="J733" t="s">
        <v>333</v>
      </c>
      <c r="K733" t="s">
        <v>23</v>
      </c>
      <c r="L733" t="s">
        <v>24</v>
      </c>
      <c r="M733" t="s">
        <v>10173</v>
      </c>
      <c r="N733" t="s">
        <v>23</v>
      </c>
      <c r="O733" t="s">
        <v>58</v>
      </c>
      <c r="P733" t="s">
        <v>26</v>
      </c>
      <c r="Q733" t="s">
        <v>33</v>
      </c>
      <c r="R733" t="s">
        <v>24</v>
      </c>
      <c r="S733" t="s">
        <v>10174</v>
      </c>
      <c r="T733" t="s">
        <v>10175</v>
      </c>
    </row>
    <row r="734" spans="1:20" x14ac:dyDescent="0.25">
      <c r="A734" t="s">
        <v>30</v>
      </c>
      <c r="B734" t="s">
        <v>31</v>
      </c>
      <c r="C734">
        <v>50</v>
      </c>
      <c r="D734">
        <v>2</v>
      </c>
      <c r="E734" t="s">
        <v>10171</v>
      </c>
      <c r="F734">
        <v>200</v>
      </c>
      <c r="G734">
        <v>0</v>
      </c>
      <c r="H734" t="s">
        <v>1219</v>
      </c>
      <c r="I734" t="s">
        <v>10172</v>
      </c>
      <c r="J734" t="s">
        <v>333</v>
      </c>
      <c r="K734" t="s">
        <v>23</v>
      </c>
      <c r="L734" t="s">
        <v>24</v>
      </c>
      <c r="M734" t="s">
        <v>10173</v>
      </c>
      <c r="N734" t="s">
        <v>23</v>
      </c>
      <c r="O734" t="s">
        <v>58</v>
      </c>
      <c r="P734" t="s">
        <v>26</v>
      </c>
      <c r="Q734" t="s">
        <v>33</v>
      </c>
      <c r="R734" t="s">
        <v>24</v>
      </c>
      <c r="S734" t="s">
        <v>10174</v>
      </c>
      <c r="T734" t="s">
        <v>10175</v>
      </c>
    </row>
    <row r="735" spans="1:20" x14ac:dyDescent="0.25">
      <c r="A735" t="s">
        <v>46</v>
      </c>
      <c r="B735" t="s">
        <v>56</v>
      </c>
      <c r="C735">
        <v>66.333333333333329</v>
      </c>
      <c r="D735">
        <v>3</v>
      </c>
      <c r="E735" t="s">
        <v>10176</v>
      </c>
      <c r="F735">
        <v>266</v>
      </c>
      <c r="G735">
        <v>29</v>
      </c>
      <c r="H735" t="s">
        <v>47</v>
      </c>
      <c r="I735" t="s">
        <v>3493</v>
      </c>
      <c r="J735" t="s">
        <v>3494</v>
      </c>
      <c r="K735" t="s">
        <v>3495</v>
      </c>
      <c r="L735" t="s">
        <v>3496</v>
      </c>
      <c r="M735" t="s">
        <v>10138</v>
      </c>
      <c r="N735" t="s">
        <v>23</v>
      </c>
      <c r="O735" t="s">
        <v>63</v>
      </c>
      <c r="P735" t="s">
        <v>54</v>
      </c>
      <c r="Q735" t="s">
        <v>55</v>
      </c>
      <c r="R735" t="s">
        <v>24</v>
      </c>
      <c r="S735" t="s">
        <v>10177</v>
      </c>
      <c r="T735" t="s">
        <v>10178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744"/>
  <sheetViews>
    <sheetView zoomScale="70" zoomScaleNormal="70" workbookViewId="0">
      <pane xSplit="2" ySplit="1" topLeftCell="S23" activePane="bottomRight" state="frozen"/>
      <selection sqref="A1:XFD1048576"/>
      <selection pane="topRight" sqref="A1:XFD1048576"/>
      <selection pane="bottomLeft" sqref="A1:XFD1048576"/>
      <selection pane="bottomRight" activeCell="U712" sqref="U71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42</v>
      </c>
      <c r="B2" t="s">
        <v>43</v>
      </c>
      <c r="C2">
        <v>66.666666666666671</v>
      </c>
      <c r="D2">
        <v>3</v>
      </c>
      <c r="E2" t="s">
        <v>10179</v>
      </c>
      <c r="F2">
        <v>150</v>
      </c>
      <c r="G2">
        <v>0</v>
      </c>
      <c r="H2" t="s">
        <v>1219</v>
      </c>
      <c r="I2" t="s">
        <v>10180</v>
      </c>
      <c r="J2" t="s">
        <v>318</v>
      </c>
      <c r="K2" t="s">
        <v>23</v>
      </c>
      <c r="L2" t="s">
        <v>24</v>
      </c>
      <c r="M2" t="s">
        <v>10181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10181</v>
      </c>
      <c r="U2" s="52" t="s">
        <v>186</v>
      </c>
      <c r="V2">
        <v>220</v>
      </c>
    </row>
    <row r="3" spans="1:22" x14ac:dyDescent="0.25">
      <c r="A3" t="s">
        <v>30</v>
      </c>
      <c r="B3" t="s">
        <v>31</v>
      </c>
      <c r="C3">
        <v>65</v>
      </c>
      <c r="D3">
        <v>1</v>
      </c>
      <c r="E3" t="s">
        <v>10179</v>
      </c>
      <c r="F3">
        <v>150</v>
      </c>
      <c r="G3">
        <v>0</v>
      </c>
      <c r="H3" t="s">
        <v>1219</v>
      </c>
      <c r="I3" t="s">
        <v>10180</v>
      </c>
      <c r="J3" t="s">
        <v>318</v>
      </c>
      <c r="K3" t="s">
        <v>23</v>
      </c>
      <c r="L3" t="s">
        <v>24</v>
      </c>
      <c r="M3" t="s">
        <v>10181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10181</v>
      </c>
      <c r="U3" s="53" t="s">
        <v>187</v>
      </c>
      <c r="V3">
        <v>220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10182</v>
      </c>
      <c r="F4">
        <v>109</v>
      </c>
      <c r="G4">
        <v>9</v>
      </c>
      <c r="H4" t="s">
        <v>1219</v>
      </c>
      <c r="I4" t="s">
        <v>10183</v>
      </c>
      <c r="J4" t="s">
        <v>1250</v>
      </c>
      <c r="K4" t="s">
        <v>23</v>
      </c>
      <c r="L4" t="s">
        <v>24</v>
      </c>
      <c r="M4" t="s">
        <v>10184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10184</v>
      </c>
      <c r="U4" s="52" t="s">
        <v>44</v>
      </c>
      <c r="V4">
        <v>78</v>
      </c>
    </row>
    <row r="5" spans="1:22" x14ac:dyDescent="0.25">
      <c r="A5" t="s">
        <v>28</v>
      </c>
      <c r="B5" t="s">
        <v>29</v>
      </c>
      <c r="C5">
        <v>50</v>
      </c>
      <c r="D5">
        <v>1</v>
      </c>
      <c r="E5" t="s">
        <v>10182</v>
      </c>
      <c r="F5">
        <v>109</v>
      </c>
      <c r="G5">
        <v>9</v>
      </c>
      <c r="H5" t="s">
        <v>1219</v>
      </c>
      <c r="I5" t="s">
        <v>10183</v>
      </c>
      <c r="J5" t="s">
        <v>1250</v>
      </c>
      <c r="K5" t="s">
        <v>23</v>
      </c>
      <c r="L5" t="s">
        <v>24</v>
      </c>
      <c r="M5" t="s">
        <v>10184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10184</v>
      </c>
      <c r="U5" s="53" t="s">
        <v>45</v>
      </c>
      <c r="V5">
        <v>78</v>
      </c>
    </row>
    <row r="6" spans="1:22" x14ac:dyDescent="0.25">
      <c r="A6" t="s">
        <v>30</v>
      </c>
      <c r="B6" t="s">
        <v>31</v>
      </c>
      <c r="C6">
        <v>50</v>
      </c>
      <c r="D6">
        <v>1</v>
      </c>
      <c r="E6" t="s">
        <v>10182</v>
      </c>
      <c r="F6">
        <v>109</v>
      </c>
      <c r="G6">
        <v>9</v>
      </c>
      <c r="H6" t="s">
        <v>1219</v>
      </c>
      <c r="I6" t="s">
        <v>10183</v>
      </c>
      <c r="J6" t="s">
        <v>1250</v>
      </c>
      <c r="K6" t="s">
        <v>23</v>
      </c>
      <c r="L6" t="s">
        <v>24</v>
      </c>
      <c r="M6" t="s">
        <v>10184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10184</v>
      </c>
      <c r="U6" s="52" t="s">
        <v>113</v>
      </c>
      <c r="V6">
        <v>2</v>
      </c>
    </row>
    <row r="7" spans="1:22" x14ac:dyDescent="0.25">
      <c r="A7" t="s">
        <v>20</v>
      </c>
      <c r="B7" t="s">
        <v>21</v>
      </c>
      <c r="C7">
        <v>50</v>
      </c>
      <c r="D7">
        <v>2</v>
      </c>
      <c r="E7" t="s">
        <v>10185</v>
      </c>
      <c r="F7">
        <v>200</v>
      </c>
      <c r="G7">
        <v>0</v>
      </c>
      <c r="H7" t="s">
        <v>1219</v>
      </c>
      <c r="I7" t="s">
        <v>10186</v>
      </c>
      <c r="J7" t="s">
        <v>322</v>
      </c>
      <c r="K7" t="s">
        <v>23</v>
      </c>
      <c r="L7" t="s">
        <v>24</v>
      </c>
      <c r="M7" t="s">
        <v>10187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10187</v>
      </c>
      <c r="U7" s="53" t="s">
        <v>1264</v>
      </c>
      <c r="V7">
        <v>2</v>
      </c>
    </row>
    <row r="8" spans="1:22" x14ac:dyDescent="0.25">
      <c r="A8" t="s">
        <v>28</v>
      </c>
      <c r="B8" t="s">
        <v>29</v>
      </c>
      <c r="C8">
        <v>50</v>
      </c>
      <c r="D8">
        <v>2</v>
      </c>
      <c r="E8" t="s">
        <v>10185</v>
      </c>
      <c r="F8">
        <v>200</v>
      </c>
      <c r="G8">
        <v>0</v>
      </c>
      <c r="H8" t="s">
        <v>1219</v>
      </c>
      <c r="I8" t="s">
        <v>10186</v>
      </c>
      <c r="J8" t="s">
        <v>322</v>
      </c>
      <c r="K8" t="s">
        <v>23</v>
      </c>
      <c r="L8" t="s">
        <v>24</v>
      </c>
      <c r="M8" t="s">
        <v>10187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10187</v>
      </c>
      <c r="U8" s="52" t="s">
        <v>137</v>
      </c>
      <c r="V8">
        <v>120</v>
      </c>
    </row>
    <row r="9" spans="1:22" x14ac:dyDescent="0.25">
      <c r="A9" t="s">
        <v>30</v>
      </c>
      <c r="B9" t="s">
        <v>31</v>
      </c>
      <c r="C9">
        <v>50</v>
      </c>
      <c r="D9">
        <v>2</v>
      </c>
      <c r="E9" t="s">
        <v>10185</v>
      </c>
      <c r="F9">
        <v>200</v>
      </c>
      <c r="G9">
        <v>0</v>
      </c>
      <c r="H9" t="s">
        <v>1219</v>
      </c>
      <c r="I9" t="s">
        <v>10186</v>
      </c>
      <c r="J9" t="s">
        <v>322</v>
      </c>
      <c r="K9" t="s">
        <v>23</v>
      </c>
      <c r="L9" t="s">
        <v>24</v>
      </c>
      <c r="M9" t="s">
        <v>10187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10187</v>
      </c>
      <c r="U9" s="53" t="s">
        <v>138</v>
      </c>
      <c r="V9">
        <v>120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10188</v>
      </c>
      <c r="F10">
        <v>129</v>
      </c>
      <c r="G10">
        <v>29</v>
      </c>
      <c r="H10" t="s">
        <v>1219</v>
      </c>
      <c r="I10" t="s">
        <v>10189</v>
      </c>
      <c r="J10" t="s">
        <v>344</v>
      </c>
      <c r="K10" t="s">
        <v>23</v>
      </c>
      <c r="L10" t="s">
        <v>24</v>
      </c>
      <c r="M10" t="s">
        <v>10190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10190</v>
      </c>
      <c r="U10" s="52" t="s">
        <v>46</v>
      </c>
      <c r="V10">
        <v>83</v>
      </c>
    </row>
    <row r="11" spans="1:22" x14ac:dyDescent="0.25">
      <c r="A11" t="s">
        <v>28</v>
      </c>
      <c r="B11" t="s">
        <v>29</v>
      </c>
      <c r="C11">
        <v>50</v>
      </c>
      <c r="D11">
        <v>1</v>
      </c>
      <c r="E11" t="s">
        <v>10188</v>
      </c>
      <c r="F11">
        <v>129</v>
      </c>
      <c r="G11">
        <v>29</v>
      </c>
      <c r="H11" t="s">
        <v>1219</v>
      </c>
      <c r="I11" t="s">
        <v>10189</v>
      </c>
      <c r="J11" t="s">
        <v>344</v>
      </c>
      <c r="K11" t="s">
        <v>23</v>
      </c>
      <c r="L11" t="s">
        <v>24</v>
      </c>
      <c r="M11" t="s">
        <v>10190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10190</v>
      </c>
      <c r="U11" s="53" t="s">
        <v>56</v>
      </c>
      <c r="V11">
        <v>66</v>
      </c>
    </row>
    <row r="12" spans="1:22" x14ac:dyDescent="0.25">
      <c r="A12" t="s">
        <v>30</v>
      </c>
      <c r="B12" t="s">
        <v>31</v>
      </c>
      <c r="C12">
        <v>50</v>
      </c>
      <c r="D12">
        <v>1</v>
      </c>
      <c r="E12" t="s">
        <v>10188</v>
      </c>
      <c r="F12">
        <v>129</v>
      </c>
      <c r="G12">
        <v>29</v>
      </c>
      <c r="H12" t="s">
        <v>1219</v>
      </c>
      <c r="I12" t="s">
        <v>10189</v>
      </c>
      <c r="J12" t="s">
        <v>344</v>
      </c>
      <c r="K12" t="s">
        <v>23</v>
      </c>
      <c r="L12" t="s">
        <v>24</v>
      </c>
      <c r="M12" t="s">
        <v>10190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10190</v>
      </c>
      <c r="U12" s="53" t="s">
        <v>1239</v>
      </c>
      <c r="V12">
        <v>17</v>
      </c>
    </row>
    <row r="13" spans="1:22" x14ac:dyDescent="0.25">
      <c r="A13" t="s">
        <v>44</v>
      </c>
      <c r="B13" t="s">
        <v>45</v>
      </c>
      <c r="C13">
        <v>66.666666666666671</v>
      </c>
      <c r="D13">
        <v>3</v>
      </c>
      <c r="E13" t="s">
        <v>10191</v>
      </c>
      <c r="F13">
        <v>129</v>
      </c>
      <c r="G13">
        <v>29</v>
      </c>
      <c r="H13" t="s">
        <v>22</v>
      </c>
      <c r="I13" t="s">
        <v>4184</v>
      </c>
      <c r="J13" t="s">
        <v>342</v>
      </c>
      <c r="K13" t="s">
        <v>23</v>
      </c>
      <c r="L13" t="s">
        <v>24</v>
      </c>
      <c r="M13" t="s">
        <v>10192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10192</v>
      </c>
      <c r="U13" s="52" t="s">
        <v>42</v>
      </c>
      <c r="V13">
        <v>73</v>
      </c>
    </row>
    <row r="14" spans="1:22" x14ac:dyDescent="0.25">
      <c r="A14" t="s">
        <v>44</v>
      </c>
      <c r="B14" t="s">
        <v>45</v>
      </c>
      <c r="C14">
        <v>66.666666666666671</v>
      </c>
      <c r="D14">
        <v>6</v>
      </c>
      <c r="E14" t="s">
        <v>10193</v>
      </c>
      <c r="F14">
        <v>200</v>
      </c>
      <c r="G14">
        <v>0</v>
      </c>
      <c r="H14" t="s">
        <v>1219</v>
      </c>
      <c r="I14" t="s">
        <v>10194</v>
      </c>
      <c r="J14" t="s">
        <v>1316</v>
      </c>
      <c r="K14" t="s">
        <v>23</v>
      </c>
      <c r="L14" t="s">
        <v>24</v>
      </c>
      <c r="M14" t="s">
        <v>10195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10195</v>
      </c>
      <c r="U14" s="53" t="s">
        <v>43</v>
      </c>
      <c r="V14">
        <v>73</v>
      </c>
    </row>
    <row r="15" spans="1:22" x14ac:dyDescent="0.25">
      <c r="A15" t="s">
        <v>139</v>
      </c>
      <c r="B15" t="s">
        <v>112</v>
      </c>
      <c r="C15">
        <v>90</v>
      </c>
      <c r="D15">
        <v>2</v>
      </c>
      <c r="E15" t="s">
        <v>10196</v>
      </c>
      <c r="F15">
        <v>163.92</v>
      </c>
      <c r="G15">
        <v>35.450000000000003</v>
      </c>
      <c r="H15" t="s">
        <v>1222</v>
      </c>
      <c r="I15" t="s">
        <v>10197</v>
      </c>
      <c r="J15" t="s">
        <v>10198</v>
      </c>
      <c r="K15" t="s">
        <v>10199</v>
      </c>
      <c r="L15" t="s">
        <v>10200</v>
      </c>
      <c r="M15" t="s">
        <v>10201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10201</v>
      </c>
      <c r="U15" s="52" t="s">
        <v>139</v>
      </c>
      <c r="V15">
        <v>12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10202</v>
      </c>
      <c r="F16">
        <v>129</v>
      </c>
      <c r="G16">
        <v>29</v>
      </c>
      <c r="H16" t="s">
        <v>1219</v>
      </c>
      <c r="I16" t="s">
        <v>1881</v>
      </c>
      <c r="J16" t="s">
        <v>322</v>
      </c>
      <c r="K16" t="s">
        <v>23</v>
      </c>
      <c r="L16" t="s">
        <v>24</v>
      </c>
      <c r="M16" t="s">
        <v>10203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10203</v>
      </c>
      <c r="U16" s="53" t="s">
        <v>1371</v>
      </c>
      <c r="V16">
        <v>1</v>
      </c>
    </row>
    <row r="17" spans="1:22" x14ac:dyDescent="0.25">
      <c r="A17" t="s">
        <v>28</v>
      </c>
      <c r="B17" t="s">
        <v>29</v>
      </c>
      <c r="C17">
        <v>50</v>
      </c>
      <c r="D17">
        <v>1</v>
      </c>
      <c r="E17" t="s">
        <v>10202</v>
      </c>
      <c r="F17">
        <v>129</v>
      </c>
      <c r="G17">
        <v>29</v>
      </c>
      <c r="H17" t="s">
        <v>1219</v>
      </c>
      <c r="I17" t="s">
        <v>1881</v>
      </c>
      <c r="J17" t="s">
        <v>322</v>
      </c>
      <c r="K17" t="s">
        <v>23</v>
      </c>
      <c r="L17" t="s">
        <v>24</v>
      </c>
      <c r="M17" t="s">
        <v>10203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10203</v>
      </c>
      <c r="U17" s="53" t="s">
        <v>10370</v>
      </c>
      <c r="V17">
        <v>1</v>
      </c>
    </row>
    <row r="18" spans="1:22" x14ac:dyDescent="0.25">
      <c r="A18" t="s">
        <v>30</v>
      </c>
      <c r="B18" t="s">
        <v>31</v>
      </c>
      <c r="C18">
        <v>50</v>
      </c>
      <c r="D18">
        <v>1</v>
      </c>
      <c r="E18" t="s">
        <v>10202</v>
      </c>
      <c r="F18">
        <v>129</v>
      </c>
      <c r="G18">
        <v>29</v>
      </c>
      <c r="H18" t="s">
        <v>1219</v>
      </c>
      <c r="I18" t="s">
        <v>1881</v>
      </c>
      <c r="J18" t="s">
        <v>322</v>
      </c>
      <c r="K18" t="s">
        <v>23</v>
      </c>
      <c r="L18" t="s">
        <v>24</v>
      </c>
      <c r="M18" t="s">
        <v>10203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10203</v>
      </c>
      <c r="U18" s="53" t="s">
        <v>112</v>
      </c>
      <c r="V18">
        <v>10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10204</v>
      </c>
      <c r="F19">
        <v>240</v>
      </c>
      <c r="G19">
        <v>0</v>
      </c>
      <c r="H19" t="s">
        <v>47</v>
      </c>
      <c r="I19" t="s">
        <v>3493</v>
      </c>
      <c r="J19" t="s">
        <v>3494</v>
      </c>
      <c r="K19" t="s">
        <v>3495</v>
      </c>
      <c r="L19" t="s">
        <v>3496</v>
      </c>
      <c r="M19" t="s">
        <v>10205</v>
      </c>
      <c r="N19" t="s">
        <v>23</v>
      </c>
      <c r="O19" t="s">
        <v>53</v>
      </c>
      <c r="P19" t="s">
        <v>54</v>
      </c>
      <c r="Q19" t="s">
        <v>55</v>
      </c>
      <c r="R19" t="s">
        <v>24</v>
      </c>
      <c r="S19" t="s">
        <v>23</v>
      </c>
      <c r="T19" t="s">
        <v>10206</v>
      </c>
      <c r="U19" s="52" t="s">
        <v>110</v>
      </c>
      <c r="V19">
        <v>12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10207</v>
      </c>
      <c r="F20">
        <v>100</v>
      </c>
      <c r="G20">
        <v>0</v>
      </c>
      <c r="H20" t="s">
        <v>1219</v>
      </c>
      <c r="I20" t="s">
        <v>10208</v>
      </c>
      <c r="J20" t="s">
        <v>1221</v>
      </c>
      <c r="K20" t="s">
        <v>23</v>
      </c>
      <c r="L20" t="s">
        <v>24</v>
      </c>
      <c r="M20" t="s">
        <v>10209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10209</v>
      </c>
      <c r="U20" s="53" t="s">
        <v>146</v>
      </c>
      <c r="V20">
        <v>1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10207</v>
      </c>
      <c r="F21">
        <v>100</v>
      </c>
      <c r="G21">
        <v>0</v>
      </c>
      <c r="H21" t="s">
        <v>1219</v>
      </c>
      <c r="I21" t="s">
        <v>10208</v>
      </c>
      <c r="J21" t="s">
        <v>1221</v>
      </c>
      <c r="K21" t="s">
        <v>23</v>
      </c>
      <c r="L21" t="s">
        <v>24</v>
      </c>
      <c r="M21" t="s">
        <v>10209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</v>
      </c>
      <c r="T21" t="s">
        <v>10209</v>
      </c>
      <c r="U21" s="53" t="s">
        <v>1223</v>
      </c>
      <c r="V21">
        <v>11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10207</v>
      </c>
      <c r="F22">
        <v>100</v>
      </c>
      <c r="G22">
        <v>0</v>
      </c>
      <c r="H22" t="s">
        <v>1219</v>
      </c>
      <c r="I22" t="s">
        <v>10208</v>
      </c>
      <c r="J22" t="s">
        <v>1221</v>
      </c>
      <c r="K22" t="s">
        <v>23</v>
      </c>
      <c r="L22" t="s">
        <v>24</v>
      </c>
      <c r="M22" t="s">
        <v>10209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23</v>
      </c>
      <c r="T22" t="s">
        <v>10209</v>
      </c>
      <c r="U22" s="52" t="s">
        <v>152</v>
      </c>
      <c r="V22">
        <v>5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10210</v>
      </c>
      <c r="F23">
        <v>240</v>
      </c>
      <c r="G23">
        <v>0</v>
      </c>
      <c r="H23" t="s">
        <v>47</v>
      </c>
      <c r="I23" t="s">
        <v>3493</v>
      </c>
      <c r="J23" t="s">
        <v>3494</v>
      </c>
      <c r="K23" t="s">
        <v>3495</v>
      </c>
      <c r="L23" t="s">
        <v>3496</v>
      </c>
      <c r="M23" t="s">
        <v>10211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10212</v>
      </c>
      <c r="U23" s="53" t="s">
        <v>153</v>
      </c>
      <c r="V23">
        <v>5</v>
      </c>
    </row>
    <row r="24" spans="1:22" x14ac:dyDescent="0.25">
      <c r="A24" t="s">
        <v>46</v>
      </c>
      <c r="B24" t="s">
        <v>1239</v>
      </c>
      <c r="C24">
        <v>47.34</v>
      </c>
      <c r="D24">
        <v>1</v>
      </c>
      <c r="E24" t="s">
        <v>10213</v>
      </c>
      <c r="F24">
        <v>47.34</v>
      </c>
      <c r="G24">
        <v>0</v>
      </c>
      <c r="H24" t="s">
        <v>47</v>
      </c>
      <c r="I24" t="s">
        <v>10214</v>
      </c>
      <c r="J24" t="s">
        <v>10215</v>
      </c>
      <c r="K24" t="s">
        <v>10216</v>
      </c>
      <c r="L24" t="s">
        <v>24</v>
      </c>
      <c r="M24" t="s">
        <v>23</v>
      </c>
      <c r="N24" t="s">
        <v>23</v>
      </c>
      <c r="O24" t="s">
        <v>48</v>
      </c>
      <c r="P24" t="s">
        <v>49</v>
      </c>
      <c r="Q24" t="s">
        <v>23</v>
      </c>
      <c r="R24" t="s">
        <v>24</v>
      </c>
      <c r="S24" t="s">
        <v>23</v>
      </c>
      <c r="T24" t="s">
        <v>10217</v>
      </c>
      <c r="U24" s="52" t="s">
        <v>150</v>
      </c>
      <c r="V24">
        <v>7</v>
      </c>
    </row>
    <row r="25" spans="1:22" x14ac:dyDescent="0.25">
      <c r="A25" t="s">
        <v>30</v>
      </c>
      <c r="B25" t="s">
        <v>31</v>
      </c>
      <c r="C25">
        <v>60</v>
      </c>
      <c r="D25">
        <v>3</v>
      </c>
      <c r="E25" t="s">
        <v>10218</v>
      </c>
      <c r="F25">
        <v>100</v>
      </c>
      <c r="G25">
        <v>0</v>
      </c>
      <c r="H25" t="s">
        <v>1219</v>
      </c>
      <c r="I25" t="s">
        <v>10219</v>
      </c>
      <c r="J25" t="s">
        <v>304</v>
      </c>
      <c r="K25" t="s">
        <v>23</v>
      </c>
      <c r="L25" t="s">
        <v>24</v>
      </c>
      <c r="M25" t="s">
        <v>10220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10220</v>
      </c>
      <c r="U25" s="53" t="s">
        <v>151</v>
      </c>
      <c r="V25">
        <v>7</v>
      </c>
    </row>
    <row r="26" spans="1:22" x14ac:dyDescent="0.25">
      <c r="A26" t="s">
        <v>44</v>
      </c>
      <c r="B26" t="s">
        <v>45</v>
      </c>
      <c r="C26">
        <v>66.666666666666671</v>
      </c>
      <c r="D26">
        <v>12</v>
      </c>
      <c r="E26" t="s">
        <v>10221</v>
      </c>
      <c r="F26">
        <v>400</v>
      </c>
      <c r="G26">
        <v>0</v>
      </c>
      <c r="H26" t="s">
        <v>1219</v>
      </c>
      <c r="I26" t="s">
        <v>10222</v>
      </c>
      <c r="J26" t="s">
        <v>345</v>
      </c>
      <c r="K26" t="s">
        <v>23</v>
      </c>
      <c r="L26" t="s">
        <v>24</v>
      </c>
      <c r="M26" t="s">
        <v>10223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10223</v>
      </c>
      <c r="U26" s="52" t="s">
        <v>36</v>
      </c>
      <c r="V26">
        <v>12</v>
      </c>
    </row>
    <row r="27" spans="1:22" x14ac:dyDescent="0.25">
      <c r="A27" t="s">
        <v>20</v>
      </c>
      <c r="B27" t="s">
        <v>21</v>
      </c>
      <c r="C27">
        <v>50</v>
      </c>
      <c r="D27">
        <v>2</v>
      </c>
      <c r="E27" t="s">
        <v>10224</v>
      </c>
      <c r="F27">
        <v>200</v>
      </c>
      <c r="G27">
        <v>0</v>
      </c>
      <c r="H27" t="s">
        <v>1219</v>
      </c>
      <c r="I27" t="s">
        <v>10225</v>
      </c>
      <c r="J27" t="s">
        <v>322</v>
      </c>
      <c r="K27" t="s">
        <v>23</v>
      </c>
      <c r="L27" t="s">
        <v>24</v>
      </c>
      <c r="M27" t="s">
        <v>10226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10226</v>
      </c>
      <c r="U27" s="53" t="s">
        <v>37</v>
      </c>
      <c r="V27">
        <v>12</v>
      </c>
    </row>
    <row r="28" spans="1:22" x14ac:dyDescent="0.25">
      <c r="A28" t="s">
        <v>28</v>
      </c>
      <c r="B28" t="s">
        <v>29</v>
      </c>
      <c r="C28">
        <v>50</v>
      </c>
      <c r="D28">
        <v>2</v>
      </c>
      <c r="E28" t="s">
        <v>10224</v>
      </c>
      <c r="F28">
        <v>200</v>
      </c>
      <c r="G28">
        <v>0</v>
      </c>
      <c r="H28" t="s">
        <v>1219</v>
      </c>
      <c r="I28" t="s">
        <v>10225</v>
      </c>
      <c r="J28" t="s">
        <v>322</v>
      </c>
      <c r="K28" t="s">
        <v>23</v>
      </c>
      <c r="L28" t="s">
        <v>24</v>
      </c>
      <c r="M28" t="s">
        <v>10226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10226</v>
      </c>
      <c r="U28" s="52" t="s">
        <v>38</v>
      </c>
      <c r="V28">
        <v>19</v>
      </c>
    </row>
    <row r="29" spans="1:22" x14ac:dyDescent="0.25">
      <c r="A29" t="s">
        <v>30</v>
      </c>
      <c r="B29" t="s">
        <v>31</v>
      </c>
      <c r="C29">
        <v>50</v>
      </c>
      <c r="D29">
        <v>2</v>
      </c>
      <c r="E29" t="s">
        <v>10224</v>
      </c>
      <c r="F29">
        <v>200</v>
      </c>
      <c r="G29">
        <v>0</v>
      </c>
      <c r="H29" t="s">
        <v>1219</v>
      </c>
      <c r="I29" t="s">
        <v>10225</v>
      </c>
      <c r="J29" t="s">
        <v>322</v>
      </c>
      <c r="K29" t="s">
        <v>23</v>
      </c>
      <c r="L29" t="s">
        <v>24</v>
      </c>
      <c r="M29" t="s">
        <v>10226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10226</v>
      </c>
      <c r="U29" s="53" t="s">
        <v>39</v>
      </c>
      <c r="V29">
        <v>19</v>
      </c>
    </row>
    <row r="30" spans="1:22" x14ac:dyDescent="0.25">
      <c r="A30" t="s">
        <v>36</v>
      </c>
      <c r="B30" t="s">
        <v>37</v>
      </c>
      <c r="C30">
        <v>54.5</v>
      </c>
      <c r="D30">
        <v>2</v>
      </c>
      <c r="E30" t="s">
        <v>10227</v>
      </c>
      <c r="F30">
        <v>11</v>
      </c>
      <c r="G30">
        <v>5</v>
      </c>
      <c r="H30" t="s">
        <v>47</v>
      </c>
      <c r="I30" t="s">
        <v>10228</v>
      </c>
      <c r="J30" t="s">
        <v>10229</v>
      </c>
      <c r="K30" t="s">
        <v>10230</v>
      </c>
      <c r="L30" t="s">
        <v>10231</v>
      </c>
      <c r="M30" t="s">
        <v>10232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10233</v>
      </c>
      <c r="U30" s="52" t="s">
        <v>34</v>
      </c>
      <c r="V30">
        <v>6</v>
      </c>
    </row>
    <row r="31" spans="1:22" x14ac:dyDescent="0.25">
      <c r="A31" t="s">
        <v>42</v>
      </c>
      <c r="B31" t="s">
        <v>43</v>
      </c>
      <c r="C31">
        <v>66.666666666666671</v>
      </c>
      <c r="D31">
        <v>6</v>
      </c>
      <c r="E31" t="s">
        <v>10234</v>
      </c>
      <c r="F31">
        <v>200</v>
      </c>
      <c r="G31">
        <v>0</v>
      </c>
      <c r="H31" t="s">
        <v>22</v>
      </c>
      <c r="I31" t="s">
        <v>10235</v>
      </c>
      <c r="J31" t="s">
        <v>325</v>
      </c>
      <c r="K31" t="s">
        <v>23</v>
      </c>
      <c r="L31" t="s">
        <v>24</v>
      </c>
      <c r="M31" t="s">
        <v>10236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10237</v>
      </c>
      <c r="U31" s="53" t="s">
        <v>35</v>
      </c>
      <c r="V31">
        <v>6</v>
      </c>
    </row>
    <row r="32" spans="1:22" x14ac:dyDescent="0.25">
      <c r="A32" t="s">
        <v>46</v>
      </c>
      <c r="B32" t="s">
        <v>1239</v>
      </c>
      <c r="C32">
        <v>47.34</v>
      </c>
      <c r="D32">
        <v>1</v>
      </c>
      <c r="E32" t="s">
        <v>10238</v>
      </c>
      <c r="F32">
        <v>47.34</v>
      </c>
      <c r="G32">
        <v>0</v>
      </c>
      <c r="H32" t="s">
        <v>47</v>
      </c>
      <c r="I32" t="s">
        <v>10239</v>
      </c>
      <c r="J32" t="s">
        <v>10240</v>
      </c>
      <c r="K32" t="s">
        <v>10241</v>
      </c>
      <c r="L32" t="s">
        <v>10242</v>
      </c>
      <c r="M32" t="s">
        <v>10243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10244</v>
      </c>
      <c r="U32" s="52" t="s">
        <v>148</v>
      </c>
      <c r="V32">
        <v>7</v>
      </c>
    </row>
    <row r="33" spans="1:22" x14ac:dyDescent="0.25">
      <c r="A33" t="s">
        <v>46</v>
      </c>
      <c r="B33" t="s">
        <v>1239</v>
      </c>
      <c r="C33">
        <v>47.34</v>
      </c>
      <c r="D33">
        <v>1</v>
      </c>
      <c r="E33" t="s">
        <v>10245</v>
      </c>
      <c r="F33">
        <v>47.34</v>
      </c>
      <c r="G33">
        <v>0</v>
      </c>
      <c r="H33" t="s">
        <v>47</v>
      </c>
      <c r="I33" t="s">
        <v>10246</v>
      </c>
      <c r="J33" t="s">
        <v>10247</v>
      </c>
      <c r="K33" t="s">
        <v>10241</v>
      </c>
      <c r="L33" t="s">
        <v>10242</v>
      </c>
      <c r="M33" t="s">
        <v>10243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10244</v>
      </c>
      <c r="U33" s="53" t="s">
        <v>149</v>
      </c>
      <c r="V33">
        <v>7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10248</v>
      </c>
      <c r="F34">
        <v>200</v>
      </c>
      <c r="G34">
        <v>0</v>
      </c>
      <c r="H34" t="s">
        <v>22</v>
      </c>
      <c r="I34" t="s">
        <v>10249</v>
      </c>
      <c r="J34" t="s">
        <v>310</v>
      </c>
      <c r="K34" t="s">
        <v>23</v>
      </c>
      <c r="L34" t="s">
        <v>24</v>
      </c>
      <c r="M34" t="s">
        <v>10244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23</v>
      </c>
      <c r="T34" t="s">
        <v>10244</v>
      </c>
      <c r="U34" s="52" t="s">
        <v>278</v>
      </c>
      <c r="V34">
        <v>5</v>
      </c>
    </row>
    <row r="35" spans="1:22" x14ac:dyDescent="0.25">
      <c r="A35" t="s">
        <v>139</v>
      </c>
      <c r="B35" t="s">
        <v>1371</v>
      </c>
      <c r="C35">
        <v>120</v>
      </c>
      <c r="D35">
        <v>1</v>
      </c>
      <c r="E35" t="s">
        <v>10248</v>
      </c>
      <c r="F35">
        <v>200</v>
      </c>
      <c r="G35">
        <v>0</v>
      </c>
      <c r="H35" t="s">
        <v>22</v>
      </c>
      <c r="I35" t="s">
        <v>10249</v>
      </c>
      <c r="J35" t="s">
        <v>310</v>
      </c>
      <c r="K35" t="s">
        <v>23</v>
      </c>
      <c r="L35" t="s">
        <v>24</v>
      </c>
      <c r="M35" t="s">
        <v>10244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</v>
      </c>
      <c r="T35" t="s">
        <v>10244</v>
      </c>
      <c r="U35" s="53" t="s">
        <v>284</v>
      </c>
      <c r="V35">
        <v>5</v>
      </c>
    </row>
    <row r="36" spans="1:22" x14ac:dyDescent="0.25">
      <c r="A36" t="s">
        <v>46</v>
      </c>
      <c r="B36" t="s">
        <v>1239</v>
      </c>
      <c r="C36">
        <v>59.51</v>
      </c>
      <c r="D36">
        <v>2</v>
      </c>
      <c r="E36" t="s">
        <v>10250</v>
      </c>
      <c r="F36">
        <v>145.02000000000001</v>
      </c>
      <c r="G36">
        <v>26</v>
      </c>
      <c r="H36" t="s">
        <v>47</v>
      </c>
      <c r="I36" t="s">
        <v>4369</v>
      </c>
      <c r="J36" t="s">
        <v>4370</v>
      </c>
      <c r="K36" t="s">
        <v>4371</v>
      </c>
      <c r="L36" t="s">
        <v>4372</v>
      </c>
      <c r="M36" t="s">
        <v>10251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10251</v>
      </c>
      <c r="U36" s="52" t="s">
        <v>279</v>
      </c>
      <c r="V36">
        <v>4</v>
      </c>
    </row>
    <row r="37" spans="1:22" x14ac:dyDescent="0.25">
      <c r="A37" t="s">
        <v>20</v>
      </c>
      <c r="B37" t="s">
        <v>1254</v>
      </c>
      <c r="C37">
        <v>38.58</v>
      </c>
      <c r="D37">
        <v>1</v>
      </c>
      <c r="E37" t="s">
        <v>10252</v>
      </c>
      <c r="F37">
        <v>282.43</v>
      </c>
      <c r="G37">
        <v>26</v>
      </c>
      <c r="H37" t="s">
        <v>47</v>
      </c>
      <c r="I37" t="s">
        <v>10253</v>
      </c>
      <c r="J37" t="s">
        <v>10254</v>
      </c>
      <c r="K37" t="s">
        <v>4394</v>
      </c>
      <c r="L37" t="s">
        <v>10255</v>
      </c>
      <c r="M37" t="s">
        <v>10256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10256</v>
      </c>
      <c r="U37" s="53" t="s">
        <v>285</v>
      </c>
      <c r="V37">
        <v>2</v>
      </c>
    </row>
    <row r="38" spans="1:22" x14ac:dyDescent="0.25">
      <c r="A38" t="s">
        <v>186</v>
      </c>
      <c r="B38" t="s">
        <v>187</v>
      </c>
      <c r="C38">
        <v>50</v>
      </c>
      <c r="D38">
        <v>6</v>
      </c>
      <c r="E38" t="s">
        <v>10252</v>
      </c>
      <c r="F38">
        <v>282.43</v>
      </c>
      <c r="G38">
        <v>26</v>
      </c>
      <c r="H38" t="s">
        <v>47</v>
      </c>
      <c r="I38" t="s">
        <v>10253</v>
      </c>
      <c r="J38" t="s">
        <v>10254</v>
      </c>
      <c r="K38" t="s">
        <v>4394</v>
      </c>
      <c r="L38" t="s">
        <v>10255</v>
      </c>
      <c r="M38" t="s">
        <v>10256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10256</v>
      </c>
      <c r="U38" s="53" t="s">
        <v>9484</v>
      </c>
      <c r="V38">
        <v>2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10257</v>
      </c>
      <c r="F39">
        <v>100</v>
      </c>
      <c r="G39">
        <v>0</v>
      </c>
      <c r="H39" t="s">
        <v>1219</v>
      </c>
      <c r="I39" t="s">
        <v>10258</v>
      </c>
      <c r="J39" t="s">
        <v>65</v>
      </c>
      <c r="K39" t="s">
        <v>23</v>
      </c>
      <c r="L39" t="s">
        <v>24</v>
      </c>
      <c r="M39" t="s">
        <v>10259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10259</v>
      </c>
      <c r="U39" s="52" t="s">
        <v>30</v>
      </c>
      <c r="V39">
        <v>279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10257</v>
      </c>
      <c r="F40">
        <v>100</v>
      </c>
      <c r="G40">
        <v>0</v>
      </c>
      <c r="H40" t="s">
        <v>1219</v>
      </c>
      <c r="I40" t="s">
        <v>10258</v>
      </c>
      <c r="J40" t="s">
        <v>65</v>
      </c>
      <c r="K40" t="s">
        <v>23</v>
      </c>
      <c r="L40" t="s">
        <v>24</v>
      </c>
      <c r="M40" t="s">
        <v>10259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10259</v>
      </c>
      <c r="U40" s="53" t="s">
        <v>3991</v>
      </c>
      <c r="V40">
        <v>1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10257</v>
      </c>
      <c r="F41">
        <v>100</v>
      </c>
      <c r="G41">
        <v>0</v>
      </c>
      <c r="H41" t="s">
        <v>1219</v>
      </c>
      <c r="I41" t="s">
        <v>10258</v>
      </c>
      <c r="J41" t="s">
        <v>65</v>
      </c>
      <c r="K41" t="s">
        <v>23</v>
      </c>
      <c r="L41" t="s">
        <v>24</v>
      </c>
      <c r="M41" t="s">
        <v>10259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23</v>
      </c>
      <c r="T41" t="s">
        <v>10259</v>
      </c>
      <c r="U41" s="53" t="s">
        <v>31</v>
      </c>
      <c r="V41">
        <v>278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10260</v>
      </c>
      <c r="F42">
        <v>100</v>
      </c>
      <c r="G42">
        <v>0</v>
      </c>
      <c r="H42" t="s">
        <v>1219</v>
      </c>
      <c r="I42" t="s">
        <v>10261</v>
      </c>
      <c r="J42" t="s">
        <v>1244</v>
      </c>
      <c r="K42" t="s">
        <v>23</v>
      </c>
      <c r="L42" t="s">
        <v>24</v>
      </c>
      <c r="M42" t="s">
        <v>10262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10262</v>
      </c>
      <c r="U42" s="52" t="s">
        <v>28</v>
      </c>
      <c r="V42">
        <v>269</v>
      </c>
    </row>
    <row r="43" spans="1:22" x14ac:dyDescent="0.25">
      <c r="A43" t="s">
        <v>28</v>
      </c>
      <c r="B43" t="s">
        <v>29</v>
      </c>
      <c r="C43">
        <v>50</v>
      </c>
      <c r="D43">
        <v>1</v>
      </c>
      <c r="E43" t="s">
        <v>10260</v>
      </c>
      <c r="F43">
        <v>100</v>
      </c>
      <c r="G43">
        <v>0</v>
      </c>
      <c r="H43" t="s">
        <v>1219</v>
      </c>
      <c r="I43" t="s">
        <v>10261</v>
      </c>
      <c r="J43" t="s">
        <v>1244</v>
      </c>
      <c r="K43" t="s">
        <v>23</v>
      </c>
      <c r="L43" t="s">
        <v>24</v>
      </c>
      <c r="M43" t="s">
        <v>10262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10262</v>
      </c>
      <c r="U43" s="53" t="s">
        <v>3991</v>
      </c>
      <c r="V43">
        <v>3</v>
      </c>
    </row>
    <row r="44" spans="1:22" x14ac:dyDescent="0.25">
      <c r="A44" t="s">
        <v>30</v>
      </c>
      <c r="B44" t="s">
        <v>31</v>
      </c>
      <c r="C44">
        <v>50</v>
      </c>
      <c r="D44">
        <v>1</v>
      </c>
      <c r="E44" t="s">
        <v>10260</v>
      </c>
      <c r="F44">
        <v>100</v>
      </c>
      <c r="G44">
        <v>0</v>
      </c>
      <c r="H44" t="s">
        <v>1219</v>
      </c>
      <c r="I44" t="s">
        <v>10261</v>
      </c>
      <c r="J44" t="s">
        <v>1244</v>
      </c>
      <c r="K44" t="s">
        <v>23</v>
      </c>
      <c r="L44" t="s">
        <v>24</v>
      </c>
      <c r="M44" t="s">
        <v>10262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10262</v>
      </c>
      <c r="U44" s="53" t="s">
        <v>29</v>
      </c>
      <c r="V44">
        <v>265</v>
      </c>
    </row>
    <row r="45" spans="1:22" x14ac:dyDescent="0.25">
      <c r="A45" t="s">
        <v>20</v>
      </c>
      <c r="B45" t="s">
        <v>21</v>
      </c>
      <c r="C45">
        <v>50</v>
      </c>
      <c r="D45">
        <v>2</v>
      </c>
      <c r="E45" t="s">
        <v>10263</v>
      </c>
      <c r="F45">
        <v>200</v>
      </c>
      <c r="G45">
        <v>0</v>
      </c>
      <c r="H45" t="s">
        <v>1219</v>
      </c>
      <c r="I45" t="s">
        <v>10264</v>
      </c>
      <c r="J45" t="s">
        <v>310</v>
      </c>
      <c r="K45" t="s">
        <v>23</v>
      </c>
      <c r="L45" t="s">
        <v>24</v>
      </c>
      <c r="M45" t="s">
        <v>10265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10265</v>
      </c>
      <c r="U45" s="53" t="s">
        <v>1254</v>
      </c>
      <c r="V45">
        <v>1</v>
      </c>
    </row>
    <row r="46" spans="1:22" x14ac:dyDescent="0.25">
      <c r="A46" t="s">
        <v>28</v>
      </c>
      <c r="B46" t="s">
        <v>29</v>
      </c>
      <c r="C46">
        <v>50</v>
      </c>
      <c r="D46">
        <v>2</v>
      </c>
      <c r="E46" t="s">
        <v>10263</v>
      </c>
      <c r="F46">
        <v>200</v>
      </c>
      <c r="G46">
        <v>0</v>
      </c>
      <c r="H46" t="s">
        <v>1219</v>
      </c>
      <c r="I46" t="s">
        <v>10264</v>
      </c>
      <c r="J46" t="s">
        <v>310</v>
      </c>
      <c r="K46" t="s">
        <v>23</v>
      </c>
      <c r="L46" t="s">
        <v>24</v>
      </c>
      <c r="M46" t="s">
        <v>10265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10265</v>
      </c>
      <c r="U46" s="52" t="s">
        <v>20</v>
      </c>
      <c r="V46">
        <v>239</v>
      </c>
    </row>
    <row r="47" spans="1:22" x14ac:dyDescent="0.25">
      <c r="A47" t="s">
        <v>30</v>
      </c>
      <c r="B47" t="s">
        <v>31</v>
      </c>
      <c r="C47">
        <v>50</v>
      </c>
      <c r="D47">
        <v>2</v>
      </c>
      <c r="E47" t="s">
        <v>10263</v>
      </c>
      <c r="F47">
        <v>200</v>
      </c>
      <c r="G47">
        <v>0</v>
      </c>
      <c r="H47" t="s">
        <v>1219</v>
      </c>
      <c r="I47" t="s">
        <v>10264</v>
      </c>
      <c r="J47" t="s">
        <v>310</v>
      </c>
      <c r="K47" t="s">
        <v>23</v>
      </c>
      <c r="L47" t="s">
        <v>24</v>
      </c>
      <c r="M47" t="s">
        <v>10265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10265</v>
      </c>
      <c r="U47" s="53" t="s">
        <v>3991</v>
      </c>
      <c r="V47">
        <v>1</v>
      </c>
    </row>
    <row r="48" spans="1:22" x14ac:dyDescent="0.25">
      <c r="A48" t="s">
        <v>186</v>
      </c>
      <c r="B48" t="s">
        <v>187</v>
      </c>
      <c r="C48">
        <v>50</v>
      </c>
      <c r="D48">
        <v>6</v>
      </c>
      <c r="E48" t="s">
        <v>10266</v>
      </c>
      <c r="F48">
        <v>200</v>
      </c>
      <c r="G48">
        <v>0</v>
      </c>
      <c r="H48" t="s">
        <v>22</v>
      </c>
      <c r="I48" t="s">
        <v>10267</v>
      </c>
      <c r="J48" t="s">
        <v>1221</v>
      </c>
      <c r="K48" t="s">
        <v>23</v>
      </c>
      <c r="L48" t="s">
        <v>24</v>
      </c>
      <c r="M48" t="s">
        <v>10268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10269</v>
      </c>
      <c r="U48" s="53" t="s">
        <v>21</v>
      </c>
      <c r="V48">
        <v>235</v>
      </c>
    </row>
    <row r="49" spans="1:22" x14ac:dyDescent="0.25">
      <c r="A49" t="s">
        <v>20</v>
      </c>
      <c r="B49" t="s">
        <v>21</v>
      </c>
      <c r="C49">
        <v>50</v>
      </c>
      <c r="D49">
        <v>1</v>
      </c>
      <c r="E49" t="s">
        <v>10270</v>
      </c>
      <c r="F49">
        <v>100</v>
      </c>
      <c r="G49">
        <v>0</v>
      </c>
      <c r="H49" t="s">
        <v>1219</v>
      </c>
      <c r="I49" t="s">
        <v>10271</v>
      </c>
      <c r="J49" t="s">
        <v>306</v>
      </c>
      <c r="K49" t="s">
        <v>23</v>
      </c>
      <c r="L49" t="s">
        <v>24</v>
      </c>
      <c r="M49" t="s">
        <v>10268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10269</v>
      </c>
      <c r="U49" s="53" t="s">
        <v>1254</v>
      </c>
      <c r="V49">
        <v>3</v>
      </c>
    </row>
    <row r="50" spans="1:22" x14ac:dyDescent="0.25">
      <c r="A50" t="s">
        <v>28</v>
      </c>
      <c r="B50" t="s">
        <v>29</v>
      </c>
      <c r="C50">
        <v>50</v>
      </c>
      <c r="D50">
        <v>1</v>
      </c>
      <c r="E50" t="s">
        <v>10270</v>
      </c>
      <c r="F50">
        <v>100</v>
      </c>
      <c r="G50">
        <v>0</v>
      </c>
      <c r="H50" t="s">
        <v>1219</v>
      </c>
      <c r="I50" t="s">
        <v>10271</v>
      </c>
      <c r="J50" t="s">
        <v>306</v>
      </c>
      <c r="K50" t="s">
        <v>23</v>
      </c>
      <c r="L50" t="s">
        <v>24</v>
      </c>
      <c r="M50" t="s">
        <v>10268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10269</v>
      </c>
      <c r="U50" s="52" t="s">
        <v>115</v>
      </c>
      <c r="V50">
        <v>32</v>
      </c>
    </row>
    <row r="51" spans="1:22" x14ac:dyDescent="0.25">
      <c r="A51" t="s">
        <v>30</v>
      </c>
      <c r="B51" t="s">
        <v>31</v>
      </c>
      <c r="C51">
        <v>50</v>
      </c>
      <c r="D51">
        <v>1</v>
      </c>
      <c r="E51" t="s">
        <v>10270</v>
      </c>
      <c r="F51">
        <v>100</v>
      </c>
      <c r="G51">
        <v>0</v>
      </c>
      <c r="H51" t="s">
        <v>1219</v>
      </c>
      <c r="I51" t="s">
        <v>10271</v>
      </c>
      <c r="J51" t="s">
        <v>306</v>
      </c>
      <c r="K51" t="s">
        <v>23</v>
      </c>
      <c r="L51" t="s">
        <v>24</v>
      </c>
      <c r="M51" t="s">
        <v>10268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10269</v>
      </c>
      <c r="U51" s="53" t="s">
        <v>116</v>
      </c>
      <c r="V51">
        <v>32</v>
      </c>
    </row>
    <row r="52" spans="1:22" x14ac:dyDescent="0.25">
      <c r="A52" t="s">
        <v>20</v>
      </c>
      <c r="B52" t="s">
        <v>21</v>
      </c>
      <c r="C52">
        <v>50</v>
      </c>
      <c r="D52">
        <v>1</v>
      </c>
      <c r="E52" t="s">
        <v>10272</v>
      </c>
      <c r="F52">
        <v>100</v>
      </c>
      <c r="G52">
        <v>0</v>
      </c>
      <c r="H52" t="s">
        <v>1219</v>
      </c>
      <c r="I52" t="s">
        <v>10273</v>
      </c>
      <c r="J52" t="s">
        <v>360</v>
      </c>
      <c r="K52" t="s">
        <v>23</v>
      </c>
      <c r="L52" t="s">
        <v>24</v>
      </c>
      <c r="M52" t="s">
        <v>10274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10274</v>
      </c>
      <c r="U52" s="52" t="s">
        <v>154</v>
      </c>
      <c r="V52">
        <v>20</v>
      </c>
    </row>
    <row r="53" spans="1:22" x14ac:dyDescent="0.25">
      <c r="A53" t="s">
        <v>28</v>
      </c>
      <c r="B53" t="s">
        <v>29</v>
      </c>
      <c r="C53">
        <v>50</v>
      </c>
      <c r="D53">
        <v>1</v>
      </c>
      <c r="E53" t="s">
        <v>10272</v>
      </c>
      <c r="F53">
        <v>100</v>
      </c>
      <c r="G53">
        <v>0</v>
      </c>
      <c r="H53" t="s">
        <v>1219</v>
      </c>
      <c r="I53" t="s">
        <v>10273</v>
      </c>
      <c r="J53" t="s">
        <v>360</v>
      </c>
      <c r="K53" t="s">
        <v>23</v>
      </c>
      <c r="L53" t="s">
        <v>24</v>
      </c>
      <c r="M53" t="s">
        <v>10274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23</v>
      </c>
      <c r="T53" t="s">
        <v>10274</v>
      </c>
      <c r="U53" s="53" t="s">
        <v>155</v>
      </c>
      <c r="V53">
        <v>20</v>
      </c>
    </row>
    <row r="54" spans="1:22" x14ac:dyDescent="0.25">
      <c r="A54" t="s">
        <v>30</v>
      </c>
      <c r="B54" t="s">
        <v>31</v>
      </c>
      <c r="C54">
        <v>50</v>
      </c>
      <c r="D54">
        <v>1</v>
      </c>
      <c r="E54" t="s">
        <v>10272</v>
      </c>
      <c r="F54">
        <v>100</v>
      </c>
      <c r="G54">
        <v>0</v>
      </c>
      <c r="H54" t="s">
        <v>1219</v>
      </c>
      <c r="I54" t="s">
        <v>10273</v>
      </c>
      <c r="J54" t="s">
        <v>360</v>
      </c>
      <c r="K54" t="s">
        <v>23</v>
      </c>
      <c r="L54" t="s">
        <v>24</v>
      </c>
      <c r="M54" t="s">
        <v>10274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23</v>
      </c>
      <c r="T54" t="s">
        <v>10274</v>
      </c>
      <c r="U54" s="52" t="s">
        <v>1173</v>
      </c>
      <c r="V54">
        <v>5</v>
      </c>
    </row>
    <row r="55" spans="1:22" x14ac:dyDescent="0.25">
      <c r="A55" t="s">
        <v>46</v>
      </c>
      <c r="B55" t="s">
        <v>56</v>
      </c>
      <c r="C55">
        <v>74</v>
      </c>
      <c r="D55">
        <v>3</v>
      </c>
      <c r="E55" t="s">
        <v>10275</v>
      </c>
      <c r="F55">
        <v>260</v>
      </c>
      <c r="G55">
        <v>38</v>
      </c>
      <c r="H55" t="s">
        <v>47</v>
      </c>
      <c r="I55" t="s">
        <v>9030</v>
      </c>
      <c r="J55" t="s">
        <v>10276</v>
      </c>
      <c r="K55" t="s">
        <v>10277</v>
      </c>
      <c r="L55" t="s">
        <v>10278</v>
      </c>
      <c r="M55" t="s">
        <v>10279</v>
      </c>
      <c r="N55" t="s">
        <v>23</v>
      </c>
      <c r="O55" t="s">
        <v>53</v>
      </c>
      <c r="P55" t="s">
        <v>54</v>
      </c>
      <c r="Q55" t="s">
        <v>55</v>
      </c>
      <c r="R55" t="s">
        <v>24</v>
      </c>
      <c r="S55" t="s">
        <v>23</v>
      </c>
      <c r="T55" t="s">
        <v>10279</v>
      </c>
      <c r="U55" s="53" t="s">
        <v>11144</v>
      </c>
      <c r="V55">
        <v>4</v>
      </c>
    </row>
    <row r="56" spans="1:22" x14ac:dyDescent="0.25">
      <c r="A56" t="s">
        <v>42</v>
      </c>
      <c r="B56" t="s">
        <v>43</v>
      </c>
      <c r="C56">
        <v>66.666666666666671</v>
      </c>
      <c r="D56">
        <v>3</v>
      </c>
      <c r="E56" t="s">
        <v>10280</v>
      </c>
      <c r="F56">
        <v>100</v>
      </c>
      <c r="G56">
        <v>0</v>
      </c>
      <c r="H56" t="s">
        <v>22</v>
      </c>
      <c r="I56" t="s">
        <v>10281</v>
      </c>
      <c r="J56" t="s">
        <v>333</v>
      </c>
      <c r="K56" t="s">
        <v>23</v>
      </c>
      <c r="L56" t="s">
        <v>24</v>
      </c>
      <c r="M56" t="s">
        <v>10282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10283</v>
      </c>
      <c r="U56" s="53" t="s">
        <v>158</v>
      </c>
      <c r="V56">
        <v>1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10284</v>
      </c>
      <c r="F57">
        <v>138</v>
      </c>
      <c r="G57">
        <v>38</v>
      </c>
      <c r="H57" t="s">
        <v>1219</v>
      </c>
      <c r="I57" t="s">
        <v>10285</v>
      </c>
      <c r="J57" t="s">
        <v>1291</v>
      </c>
      <c r="K57" t="s">
        <v>23</v>
      </c>
      <c r="L57" t="s">
        <v>24</v>
      </c>
      <c r="M57" t="s">
        <v>10286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10287</v>
      </c>
      <c r="U57" s="52" t="s">
        <v>1248</v>
      </c>
      <c r="V57">
        <v>1509</v>
      </c>
    </row>
    <row r="58" spans="1:22" x14ac:dyDescent="0.25">
      <c r="A58" t="s">
        <v>28</v>
      </c>
      <c r="B58" t="s">
        <v>29</v>
      </c>
      <c r="C58">
        <v>50</v>
      </c>
      <c r="D58">
        <v>1</v>
      </c>
      <c r="E58" t="s">
        <v>10284</v>
      </c>
      <c r="F58">
        <v>138</v>
      </c>
      <c r="G58">
        <v>38</v>
      </c>
      <c r="H58" t="s">
        <v>1219</v>
      </c>
      <c r="I58" t="s">
        <v>10285</v>
      </c>
      <c r="J58" t="s">
        <v>1291</v>
      </c>
      <c r="K58" t="s">
        <v>23</v>
      </c>
      <c r="L58" t="s">
        <v>24</v>
      </c>
      <c r="M58" t="s">
        <v>10286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10287</v>
      </c>
    </row>
    <row r="59" spans="1:22" x14ac:dyDescent="0.25">
      <c r="A59" t="s">
        <v>30</v>
      </c>
      <c r="B59" t="s">
        <v>31</v>
      </c>
      <c r="C59">
        <v>50</v>
      </c>
      <c r="D59">
        <v>1</v>
      </c>
      <c r="E59" t="s">
        <v>10284</v>
      </c>
      <c r="F59">
        <v>138</v>
      </c>
      <c r="G59">
        <v>38</v>
      </c>
      <c r="H59" t="s">
        <v>1219</v>
      </c>
      <c r="I59" t="s">
        <v>10285</v>
      </c>
      <c r="J59" t="s">
        <v>1291</v>
      </c>
      <c r="K59" t="s">
        <v>23</v>
      </c>
      <c r="L59" t="s">
        <v>24</v>
      </c>
      <c r="M59" t="s">
        <v>10286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10287</v>
      </c>
    </row>
    <row r="60" spans="1:22" x14ac:dyDescent="0.25">
      <c r="A60" t="s">
        <v>20</v>
      </c>
      <c r="B60" t="s">
        <v>21</v>
      </c>
      <c r="C60">
        <v>50</v>
      </c>
      <c r="D60">
        <v>4</v>
      </c>
      <c r="E60" t="s">
        <v>10288</v>
      </c>
      <c r="F60">
        <v>400</v>
      </c>
      <c r="G60">
        <v>0</v>
      </c>
      <c r="H60" t="s">
        <v>1219</v>
      </c>
      <c r="I60" t="s">
        <v>10289</v>
      </c>
      <c r="J60" t="s">
        <v>1291</v>
      </c>
      <c r="K60" t="s">
        <v>23</v>
      </c>
      <c r="L60" t="s">
        <v>24</v>
      </c>
      <c r="M60" t="s">
        <v>10286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10287</v>
      </c>
    </row>
    <row r="61" spans="1:22" x14ac:dyDescent="0.25">
      <c r="A61" t="s">
        <v>28</v>
      </c>
      <c r="B61" t="s">
        <v>29</v>
      </c>
      <c r="C61">
        <v>50</v>
      </c>
      <c r="D61">
        <v>4</v>
      </c>
      <c r="E61" t="s">
        <v>10288</v>
      </c>
      <c r="F61">
        <v>400</v>
      </c>
      <c r="G61">
        <v>0</v>
      </c>
      <c r="H61" t="s">
        <v>1219</v>
      </c>
      <c r="I61" t="s">
        <v>10289</v>
      </c>
      <c r="J61" t="s">
        <v>1291</v>
      </c>
      <c r="K61" t="s">
        <v>23</v>
      </c>
      <c r="L61" t="s">
        <v>24</v>
      </c>
      <c r="M61" t="s">
        <v>10286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10290</v>
      </c>
    </row>
    <row r="62" spans="1:22" x14ac:dyDescent="0.25">
      <c r="A62" t="s">
        <v>30</v>
      </c>
      <c r="B62" t="s">
        <v>31</v>
      </c>
      <c r="C62">
        <v>50</v>
      </c>
      <c r="D62">
        <v>4</v>
      </c>
      <c r="E62" t="s">
        <v>10288</v>
      </c>
      <c r="F62">
        <v>400</v>
      </c>
      <c r="G62">
        <v>0</v>
      </c>
      <c r="H62" t="s">
        <v>1219</v>
      </c>
      <c r="I62" t="s">
        <v>10289</v>
      </c>
      <c r="J62" t="s">
        <v>1291</v>
      </c>
      <c r="K62" t="s">
        <v>23</v>
      </c>
      <c r="L62" t="s">
        <v>24</v>
      </c>
      <c r="M62" t="s">
        <v>10286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10290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10291</v>
      </c>
      <c r="F63">
        <v>100</v>
      </c>
      <c r="G63">
        <v>0</v>
      </c>
      <c r="H63" t="s">
        <v>1219</v>
      </c>
      <c r="I63" t="s">
        <v>10292</v>
      </c>
      <c r="J63" t="s">
        <v>323</v>
      </c>
      <c r="K63" t="s">
        <v>23</v>
      </c>
      <c r="L63" t="s">
        <v>24</v>
      </c>
      <c r="M63" t="s">
        <v>10293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10294</v>
      </c>
    </row>
    <row r="64" spans="1:22" x14ac:dyDescent="0.25">
      <c r="A64" t="s">
        <v>28</v>
      </c>
      <c r="B64" t="s">
        <v>29</v>
      </c>
      <c r="C64">
        <v>50</v>
      </c>
      <c r="D64">
        <v>1</v>
      </c>
      <c r="E64" t="s">
        <v>10291</v>
      </c>
      <c r="F64">
        <v>100</v>
      </c>
      <c r="G64">
        <v>0</v>
      </c>
      <c r="H64" t="s">
        <v>1219</v>
      </c>
      <c r="I64" t="s">
        <v>10292</v>
      </c>
      <c r="J64" t="s">
        <v>323</v>
      </c>
      <c r="K64" t="s">
        <v>23</v>
      </c>
      <c r="L64" t="s">
        <v>24</v>
      </c>
      <c r="M64" t="s">
        <v>10293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10294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10291</v>
      </c>
      <c r="F65">
        <v>100</v>
      </c>
      <c r="G65">
        <v>0</v>
      </c>
      <c r="H65" t="s">
        <v>1219</v>
      </c>
      <c r="I65" t="s">
        <v>10292</v>
      </c>
      <c r="J65" t="s">
        <v>323</v>
      </c>
      <c r="K65" t="s">
        <v>23</v>
      </c>
      <c r="L65" t="s">
        <v>24</v>
      </c>
      <c r="M65" t="s">
        <v>10293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10294</v>
      </c>
    </row>
    <row r="66" spans="1:20" x14ac:dyDescent="0.25">
      <c r="A66" t="s">
        <v>46</v>
      </c>
      <c r="B66" t="s">
        <v>1239</v>
      </c>
      <c r="C66">
        <v>47.71</v>
      </c>
      <c r="D66">
        <v>1</v>
      </c>
      <c r="E66" t="s">
        <v>10295</v>
      </c>
      <c r="F66">
        <v>268.06</v>
      </c>
      <c r="G66">
        <v>64</v>
      </c>
      <c r="H66" t="s">
        <v>47</v>
      </c>
      <c r="I66" t="s">
        <v>10296</v>
      </c>
      <c r="J66" t="s">
        <v>10297</v>
      </c>
      <c r="K66" t="s">
        <v>10298</v>
      </c>
      <c r="L66" t="s">
        <v>10299</v>
      </c>
      <c r="M66" t="s">
        <v>10300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10300</v>
      </c>
    </row>
    <row r="67" spans="1:20" x14ac:dyDescent="0.25">
      <c r="A67" t="s">
        <v>46</v>
      </c>
      <c r="B67" t="s">
        <v>1239</v>
      </c>
      <c r="C67">
        <v>47.7</v>
      </c>
      <c r="D67">
        <v>1</v>
      </c>
      <c r="E67" t="s">
        <v>10295</v>
      </c>
      <c r="F67">
        <v>268.06</v>
      </c>
      <c r="G67">
        <v>64</v>
      </c>
      <c r="H67" t="s">
        <v>47</v>
      </c>
      <c r="I67" t="s">
        <v>10296</v>
      </c>
      <c r="J67" t="s">
        <v>10297</v>
      </c>
      <c r="K67" t="s">
        <v>10298</v>
      </c>
      <c r="L67" t="s">
        <v>10299</v>
      </c>
      <c r="M67" t="s">
        <v>10300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10300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10295</v>
      </c>
      <c r="F68">
        <v>268.06</v>
      </c>
      <c r="G68">
        <v>64</v>
      </c>
      <c r="H68" t="s">
        <v>47</v>
      </c>
      <c r="I68" t="s">
        <v>10296</v>
      </c>
      <c r="J68" t="s">
        <v>10297</v>
      </c>
      <c r="K68" t="s">
        <v>10298</v>
      </c>
      <c r="L68" t="s">
        <v>10299</v>
      </c>
      <c r="M68" t="s">
        <v>10300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10300</v>
      </c>
    </row>
    <row r="69" spans="1:20" x14ac:dyDescent="0.25">
      <c r="A69" t="s">
        <v>46</v>
      </c>
      <c r="B69" t="s">
        <v>56</v>
      </c>
      <c r="C69">
        <v>69.900000000000006</v>
      </c>
      <c r="D69">
        <v>10</v>
      </c>
      <c r="E69" t="s">
        <v>10301</v>
      </c>
      <c r="F69">
        <v>849</v>
      </c>
      <c r="G69">
        <v>73</v>
      </c>
      <c r="H69" t="s">
        <v>47</v>
      </c>
      <c r="I69" t="s">
        <v>8923</v>
      </c>
      <c r="J69" t="s">
        <v>8924</v>
      </c>
      <c r="K69" t="s">
        <v>8925</v>
      </c>
      <c r="L69" t="s">
        <v>1328</v>
      </c>
      <c r="M69" t="s">
        <v>10268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23</v>
      </c>
      <c r="T69" t="s">
        <v>10302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10303</v>
      </c>
      <c r="F70">
        <v>200</v>
      </c>
      <c r="G70">
        <v>0</v>
      </c>
      <c r="H70" t="s">
        <v>1219</v>
      </c>
      <c r="I70" t="s">
        <v>5461</v>
      </c>
      <c r="J70" t="s">
        <v>302</v>
      </c>
      <c r="K70" t="s">
        <v>23</v>
      </c>
      <c r="L70" t="s">
        <v>24</v>
      </c>
      <c r="M70" t="s">
        <v>10304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23</v>
      </c>
      <c r="T70" t="s">
        <v>10304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10303</v>
      </c>
      <c r="F71">
        <v>200</v>
      </c>
      <c r="G71">
        <v>0</v>
      </c>
      <c r="H71" t="s">
        <v>1219</v>
      </c>
      <c r="I71" t="s">
        <v>5461</v>
      </c>
      <c r="J71" t="s">
        <v>302</v>
      </c>
      <c r="K71" t="s">
        <v>23</v>
      </c>
      <c r="L71" t="s">
        <v>24</v>
      </c>
      <c r="M71" t="s">
        <v>10304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23</v>
      </c>
      <c r="T71" t="s">
        <v>10304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10303</v>
      </c>
      <c r="F72">
        <v>200</v>
      </c>
      <c r="G72">
        <v>0</v>
      </c>
      <c r="H72" t="s">
        <v>1219</v>
      </c>
      <c r="I72" t="s">
        <v>5461</v>
      </c>
      <c r="J72" t="s">
        <v>302</v>
      </c>
      <c r="K72" t="s">
        <v>23</v>
      </c>
      <c r="L72" t="s">
        <v>24</v>
      </c>
      <c r="M72" t="s">
        <v>10304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</v>
      </c>
      <c r="T72" t="s">
        <v>10304</v>
      </c>
    </row>
    <row r="73" spans="1:20" x14ac:dyDescent="0.25">
      <c r="A73" t="s">
        <v>44</v>
      </c>
      <c r="B73" t="s">
        <v>45</v>
      </c>
      <c r="C73">
        <v>66.666666666666671</v>
      </c>
      <c r="D73">
        <v>3</v>
      </c>
      <c r="E73" t="s">
        <v>10303</v>
      </c>
      <c r="F73">
        <v>200</v>
      </c>
      <c r="G73">
        <v>0</v>
      </c>
      <c r="H73" t="s">
        <v>1219</v>
      </c>
      <c r="I73" t="s">
        <v>5461</v>
      </c>
      <c r="J73" t="s">
        <v>302</v>
      </c>
      <c r="K73" t="s">
        <v>23</v>
      </c>
      <c r="L73" t="s">
        <v>24</v>
      </c>
      <c r="M73" t="s">
        <v>10304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10304</v>
      </c>
    </row>
    <row r="74" spans="1:20" x14ac:dyDescent="0.25">
      <c r="A74" t="s">
        <v>115</v>
      </c>
      <c r="B74" t="s">
        <v>116</v>
      </c>
      <c r="C74">
        <v>45</v>
      </c>
      <c r="D74">
        <v>1</v>
      </c>
      <c r="E74" t="s">
        <v>10305</v>
      </c>
      <c r="F74">
        <v>45</v>
      </c>
      <c r="G74">
        <v>0</v>
      </c>
      <c r="H74" t="s">
        <v>47</v>
      </c>
      <c r="I74" t="s">
        <v>7363</v>
      </c>
      <c r="J74" t="s">
        <v>10306</v>
      </c>
      <c r="K74" t="s">
        <v>10307</v>
      </c>
      <c r="L74" t="s">
        <v>4983</v>
      </c>
      <c r="M74" t="s">
        <v>10283</v>
      </c>
      <c r="N74" t="s">
        <v>23</v>
      </c>
      <c r="O74" t="s">
        <v>53</v>
      </c>
      <c r="P74" t="s">
        <v>54</v>
      </c>
      <c r="Q74" t="s">
        <v>55</v>
      </c>
      <c r="R74" t="s">
        <v>24</v>
      </c>
      <c r="S74" t="s">
        <v>23</v>
      </c>
      <c r="T74" t="s">
        <v>10308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10309</v>
      </c>
      <c r="F75">
        <v>165</v>
      </c>
      <c r="G75">
        <v>0</v>
      </c>
      <c r="H75" t="s">
        <v>1219</v>
      </c>
      <c r="I75" t="s">
        <v>10310</v>
      </c>
      <c r="J75" t="s">
        <v>309</v>
      </c>
      <c r="K75" t="s">
        <v>23</v>
      </c>
      <c r="L75" t="s">
        <v>24</v>
      </c>
      <c r="M75" t="s">
        <v>10311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23</v>
      </c>
      <c r="T75" t="s">
        <v>10311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10309</v>
      </c>
      <c r="F76">
        <v>165</v>
      </c>
      <c r="G76">
        <v>0</v>
      </c>
      <c r="H76" t="s">
        <v>1219</v>
      </c>
      <c r="I76" t="s">
        <v>10310</v>
      </c>
      <c r="J76" t="s">
        <v>309</v>
      </c>
      <c r="K76" t="s">
        <v>23</v>
      </c>
      <c r="L76" t="s">
        <v>24</v>
      </c>
      <c r="M76" t="s">
        <v>10311</v>
      </c>
      <c r="N76" t="s">
        <v>23</v>
      </c>
      <c r="O76" t="s">
        <v>58</v>
      </c>
      <c r="P76" t="s">
        <v>26</v>
      </c>
      <c r="Q76" t="s">
        <v>33</v>
      </c>
      <c r="R76" t="s">
        <v>24</v>
      </c>
      <c r="S76" t="s">
        <v>23</v>
      </c>
      <c r="T76" t="s">
        <v>10311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10309</v>
      </c>
      <c r="F77">
        <v>165</v>
      </c>
      <c r="G77">
        <v>0</v>
      </c>
      <c r="H77" t="s">
        <v>1219</v>
      </c>
      <c r="I77" t="s">
        <v>10310</v>
      </c>
      <c r="J77" t="s">
        <v>309</v>
      </c>
      <c r="K77" t="s">
        <v>23</v>
      </c>
      <c r="L77" t="s">
        <v>24</v>
      </c>
      <c r="M77" t="s">
        <v>10311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23</v>
      </c>
      <c r="T77" t="s">
        <v>10311</v>
      </c>
    </row>
    <row r="78" spans="1:20" x14ac:dyDescent="0.25">
      <c r="A78" t="s">
        <v>113</v>
      </c>
      <c r="B78" t="s">
        <v>1264</v>
      </c>
      <c r="C78">
        <v>65</v>
      </c>
      <c r="D78">
        <v>1</v>
      </c>
      <c r="E78" t="s">
        <v>10309</v>
      </c>
      <c r="F78">
        <v>165</v>
      </c>
      <c r="G78">
        <v>0</v>
      </c>
      <c r="H78" t="s">
        <v>1219</v>
      </c>
      <c r="I78" t="s">
        <v>10310</v>
      </c>
      <c r="J78" t="s">
        <v>309</v>
      </c>
      <c r="K78" t="s">
        <v>23</v>
      </c>
      <c r="L78" t="s">
        <v>24</v>
      </c>
      <c r="M78" t="s">
        <v>10311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23</v>
      </c>
      <c r="T78" t="s">
        <v>10311</v>
      </c>
    </row>
    <row r="79" spans="1:20" x14ac:dyDescent="0.25">
      <c r="A79" t="s">
        <v>46</v>
      </c>
      <c r="B79" t="s">
        <v>1239</v>
      </c>
      <c r="C79">
        <v>40.49</v>
      </c>
      <c r="D79">
        <v>1</v>
      </c>
      <c r="E79" t="s">
        <v>10312</v>
      </c>
      <c r="F79">
        <v>40.49</v>
      </c>
      <c r="G79">
        <v>0</v>
      </c>
      <c r="H79" t="s">
        <v>47</v>
      </c>
      <c r="I79" t="s">
        <v>10313</v>
      </c>
      <c r="J79" t="s">
        <v>10314</v>
      </c>
      <c r="K79" t="s">
        <v>10216</v>
      </c>
      <c r="L79" t="s">
        <v>10315</v>
      </c>
      <c r="M79" t="s">
        <v>10316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10317</v>
      </c>
    </row>
    <row r="80" spans="1:20" x14ac:dyDescent="0.25">
      <c r="A80" t="s">
        <v>20</v>
      </c>
      <c r="B80" t="s">
        <v>21</v>
      </c>
      <c r="C80">
        <v>50</v>
      </c>
      <c r="D80">
        <v>2</v>
      </c>
      <c r="E80" t="s">
        <v>10318</v>
      </c>
      <c r="F80">
        <v>200</v>
      </c>
      <c r="G80">
        <v>0</v>
      </c>
      <c r="H80" t="s">
        <v>1219</v>
      </c>
      <c r="I80" t="s">
        <v>10319</v>
      </c>
      <c r="J80" t="s">
        <v>397</v>
      </c>
      <c r="K80" t="s">
        <v>23</v>
      </c>
      <c r="L80" t="s">
        <v>24</v>
      </c>
      <c r="M80" t="s">
        <v>10320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10320</v>
      </c>
    </row>
    <row r="81" spans="1:20" x14ac:dyDescent="0.25">
      <c r="A81" t="s">
        <v>28</v>
      </c>
      <c r="B81" t="s">
        <v>29</v>
      </c>
      <c r="C81">
        <v>50</v>
      </c>
      <c r="D81">
        <v>2</v>
      </c>
      <c r="E81" t="s">
        <v>10318</v>
      </c>
      <c r="F81">
        <v>200</v>
      </c>
      <c r="G81">
        <v>0</v>
      </c>
      <c r="H81" t="s">
        <v>1219</v>
      </c>
      <c r="I81" t="s">
        <v>10319</v>
      </c>
      <c r="J81" t="s">
        <v>397</v>
      </c>
      <c r="K81" t="s">
        <v>23</v>
      </c>
      <c r="L81" t="s">
        <v>24</v>
      </c>
      <c r="M81" t="s">
        <v>10320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10320</v>
      </c>
    </row>
    <row r="82" spans="1:20" x14ac:dyDescent="0.25">
      <c r="A82" t="s">
        <v>30</v>
      </c>
      <c r="B82" t="s">
        <v>31</v>
      </c>
      <c r="C82">
        <v>50</v>
      </c>
      <c r="D82">
        <v>2</v>
      </c>
      <c r="E82" t="s">
        <v>10318</v>
      </c>
      <c r="F82">
        <v>200</v>
      </c>
      <c r="G82">
        <v>0</v>
      </c>
      <c r="H82" t="s">
        <v>1219</v>
      </c>
      <c r="I82" t="s">
        <v>10319</v>
      </c>
      <c r="J82" t="s">
        <v>397</v>
      </c>
      <c r="K82" t="s">
        <v>23</v>
      </c>
      <c r="L82" t="s">
        <v>24</v>
      </c>
      <c r="M82" t="s">
        <v>10320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10320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10321</v>
      </c>
      <c r="F83">
        <v>100</v>
      </c>
      <c r="G83">
        <v>0</v>
      </c>
      <c r="H83" t="s">
        <v>1219</v>
      </c>
      <c r="I83" t="s">
        <v>10322</v>
      </c>
      <c r="J83" t="s">
        <v>306</v>
      </c>
      <c r="K83" t="s">
        <v>23</v>
      </c>
      <c r="L83" t="s">
        <v>24</v>
      </c>
      <c r="M83" t="s">
        <v>10323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10323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10321</v>
      </c>
      <c r="F84">
        <v>100</v>
      </c>
      <c r="G84">
        <v>0</v>
      </c>
      <c r="H84" t="s">
        <v>1219</v>
      </c>
      <c r="I84" t="s">
        <v>10322</v>
      </c>
      <c r="J84" t="s">
        <v>306</v>
      </c>
      <c r="K84" t="s">
        <v>23</v>
      </c>
      <c r="L84" t="s">
        <v>24</v>
      </c>
      <c r="M84" t="s">
        <v>10323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10323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10321</v>
      </c>
      <c r="F85">
        <v>100</v>
      </c>
      <c r="G85">
        <v>0</v>
      </c>
      <c r="H85" t="s">
        <v>1219</v>
      </c>
      <c r="I85" t="s">
        <v>10322</v>
      </c>
      <c r="J85" t="s">
        <v>306</v>
      </c>
      <c r="K85" t="s">
        <v>23</v>
      </c>
      <c r="L85" t="s">
        <v>24</v>
      </c>
      <c r="M85" t="s">
        <v>10323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10323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10324</v>
      </c>
      <c r="F86">
        <v>200</v>
      </c>
      <c r="G86">
        <v>0</v>
      </c>
      <c r="H86" t="s">
        <v>22</v>
      </c>
      <c r="I86" t="s">
        <v>10325</v>
      </c>
      <c r="J86" t="s">
        <v>1242</v>
      </c>
      <c r="K86" t="s">
        <v>23</v>
      </c>
      <c r="L86" t="s">
        <v>24</v>
      </c>
      <c r="M86" t="s">
        <v>10326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10326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10327</v>
      </c>
      <c r="F87">
        <v>100</v>
      </c>
      <c r="G87">
        <v>0</v>
      </c>
      <c r="H87" t="s">
        <v>1219</v>
      </c>
      <c r="I87" t="s">
        <v>10328</v>
      </c>
      <c r="J87" t="s">
        <v>397</v>
      </c>
      <c r="K87" t="s">
        <v>23</v>
      </c>
      <c r="L87" t="s">
        <v>24</v>
      </c>
      <c r="M87" t="s">
        <v>10329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10329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10327</v>
      </c>
      <c r="F88">
        <v>100</v>
      </c>
      <c r="G88">
        <v>0</v>
      </c>
      <c r="H88" t="s">
        <v>1219</v>
      </c>
      <c r="I88" t="s">
        <v>10328</v>
      </c>
      <c r="J88" t="s">
        <v>397</v>
      </c>
      <c r="K88" t="s">
        <v>23</v>
      </c>
      <c r="L88" t="s">
        <v>24</v>
      </c>
      <c r="M88" t="s">
        <v>10329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10329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10327</v>
      </c>
      <c r="F89">
        <v>100</v>
      </c>
      <c r="G89">
        <v>0</v>
      </c>
      <c r="H89" t="s">
        <v>1219</v>
      </c>
      <c r="I89" t="s">
        <v>10328</v>
      </c>
      <c r="J89" t="s">
        <v>397</v>
      </c>
      <c r="K89" t="s">
        <v>23</v>
      </c>
      <c r="L89" t="s">
        <v>24</v>
      </c>
      <c r="M89" t="s">
        <v>10329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10329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10330</v>
      </c>
      <c r="F90">
        <v>129</v>
      </c>
      <c r="G90">
        <v>29</v>
      </c>
      <c r="H90" t="s">
        <v>22</v>
      </c>
      <c r="I90" t="s">
        <v>10331</v>
      </c>
      <c r="J90" t="s">
        <v>322</v>
      </c>
      <c r="K90" t="s">
        <v>23</v>
      </c>
      <c r="L90" t="s">
        <v>24</v>
      </c>
      <c r="M90" t="s">
        <v>10332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10332</v>
      </c>
    </row>
    <row r="91" spans="1:20" x14ac:dyDescent="0.25">
      <c r="A91" t="s">
        <v>46</v>
      </c>
      <c r="B91" t="s">
        <v>56</v>
      </c>
      <c r="C91">
        <v>66.333333333333329</v>
      </c>
      <c r="D91">
        <v>3</v>
      </c>
      <c r="E91" t="s">
        <v>10333</v>
      </c>
      <c r="F91">
        <v>175.99</v>
      </c>
      <c r="G91">
        <v>26</v>
      </c>
      <c r="H91" t="s">
        <v>47</v>
      </c>
      <c r="I91" t="s">
        <v>10334</v>
      </c>
      <c r="J91" t="s">
        <v>10335</v>
      </c>
      <c r="K91" t="s">
        <v>4845</v>
      </c>
      <c r="L91" t="s">
        <v>10336</v>
      </c>
      <c r="M91" t="s">
        <v>10337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10338</v>
      </c>
    </row>
    <row r="92" spans="1:20" x14ac:dyDescent="0.25">
      <c r="A92" t="s">
        <v>46</v>
      </c>
      <c r="B92" t="s">
        <v>1239</v>
      </c>
      <c r="C92">
        <v>60.87</v>
      </c>
      <c r="D92">
        <v>1</v>
      </c>
      <c r="E92" t="s">
        <v>10339</v>
      </c>
      <c r="F92">
        <v>60.87</v>
      </c>
      <c r="G92">
        <v>0</v>
      </c>
      <c r="H92" t="s">
        <v>47</v>
      </c>
      <c r="I92" t="s">
        <v>10340</v>
      </c>
      <c r="J92" t="s">
        <v>10341</v>
      </c>
      <c r="K92" t="s">
        <v>638</v>
      </c>
      <c r="L92" t="s">
        <v>10342</v>
      </c>
      <c r="M92" t="s">
        <v>10343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10343</v>
      </c>
    </row>
    <row r="93" spans="1:20" x14ac:dyDescent="0.25">
      <c r="A93" t="s">
        <v>44</v>
      </c>
      <c r="B93" t="s">
        <v>45</v>
      </c>
      <c r="C93">
        <v>66.666666666666671</v>
      </c>
      <c r="D93">
        <v>12</v>
      </c>
      <c r="E93" t="s">
        <v>10344</v>
      </c>
      <c r="F93">
        <v>400</v>
      </c>
      <c r="G93">
        <v>0</v>
      </c>
      <c r="H93" t="s">
        <v>1219</v>
      </c>
      <c r="I93" t="s">
        <v>10345</v>
      </c>
      <c r="J93" t="s">
        <v>65</v>
      </c>
      <c r="K93" t="s">
        <v>23</v>
      </c>
      <c r="L93" t="s">
        <v>24</v>
      </c>
      <c r="M93" t="s">
        <v>10346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10346</v>
      </c>
    </row>
    <row r="94" spans="1:20" x14ac:dyDescent="0.25">
      <c r="A94" t="s">
        <v>42</v>
      </c>
      <c r="B94" t="s">
        <v>43</v>
      </c>
      <c r="C94">
        <v>66.666666666666671</v>
      </c>
      <c r="D94">
        <v>3</v>
      </c>
      <c r="E94" t="s">
        <v>10347</v>
      </c>
      <c r="F94">
        <v>200</v>
      </c>
      <c r="G94">
        <v>0</v>
      </c>
      <c r="H94" t="s">
        <v>1219</v>
      </c>
      <c r="I94" t="s">
        <v>10348</v>
      </c>
      <c r="J94" t="s">
        <v>328</v>
      </c>
      <c r="K94" t="s">
        <v>23</v>
      </c>
      <c r="L94" t="s">
        <v>24</v>
      </c>
      <c r="M94" t="s">
        <v>10346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23</v>
      </c>
      <c r="T94" t="s">
        <v>10346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10347</v>
      </c>
      <c r="F95">
        <v>200</v>
      </c>
      <c r="G95">
        <v>0</v>
      </c>
      <c r="H95" t="s">
        <v>1219</v>
      </c>
      <c r="I95" t="s">
        <v>10348</v>
      </c>
      <c r="J95" t="s">
        <v>328</v>
      </c>
      <c r="K95" t="s">
        <v>23</v>
      </c>
      <c r="L95" t="s">
        <v>24</v>
      </c>
      <c r="M95" t="s">
        <v>10346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10346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10347</v>
      </c>
      <c r="F96">
        <v>200</v>
      </c>
      <c r="G96">
        <v>0</v>
      </c>
      <c r="H96" t="s">
        <v>1219</v>
      </c>
      <c r="I96" t="s">
        <v>10348</v>
      </c>
      <c r="J96" t="s">
        <v>328</v>
      </c>
      <c r="K96" t="s">
        <v>23</v>
      </c>
      <c r="L96" t="s">
        <v>24</v>
      </c>
      <c r="M96" t="s">
        <v>10346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23</v>
      </c>
      <c r="T96" t="s">
        <v>10346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10347</v>
      </c>
      <c r="F97">
        <v>200</v>
      </c>
      <c r="G97">
        <v>0</v>
      </c>
      <c r="H97" t="s">
        <v>1219</v>
      </c>
      <c r="I97" t="s">
        <v>10348</v>
      </c>
      <c r="J97" t="s">
        <v>328</v>
      </c>
      <c r="K97" t="s">
        <v>23</v>
      </c>
      <c r="L97" t="s">
        <v>24</v>
      </c>
      <c r="M97" t="s">
        <v>10346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10346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10349</v>
      </c>
      <c r="F98">
        <v>100</v>
      </c>
      <c r="G98">
        <v>0</v>
      </c>
      <c r="H98" t="s">
        <v>22</v>
      </c>
      <c r="I98" t="s">
        <v>10350</v>
      </c>
      <c r="J98" t="s">
        <v>1242</v>
      </c>
      <c r="K98" t="s">
        <v>23</v>
      </c>
      <c r="L98" t="s">
        <v>24</v>
      </c>
      <c r="M98" t="s">
        <v>10351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10351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10349</v>
      </c>
      <c r="F99">
        <v>100</v>
      </c>
      <c r="G99">
        <v>0</v>
      </c>
      <c r="H99" t="s">
        <v>22</v>
      </c>
      <c r="I99" t="s">
        <v>10350</v>
      </c>
      <c r="J99" t="s">
        <v>1242</v>
      </c>
      <c r="K99" t="s">
        <v>23</v>
      </c>
      <c r="L99" t="s">
        <v>24</v>
      </c>
      <c r="M99" t="s">
        <v>10351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10351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10349</v>
      </c>
      <c r="F100">
        <v>100</v>
      </c>
      <c r="G100">
        <v>0</v>
      </c>
      <c r="H100" t="s">
        <v>22</v>
      </c>
      <c r="I100" t="s">
        <v>10350</v>
      </c>
      <c r="J100" t="s">
        <v>1242</v>
      </c>
      <c r="K100" t="s">
        <v>23</v>
      </c>
      <c r="L100" t="s">
        <v>24</v>
      </c>
      <c r="M100" t="s">
        <v>10351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10351</v>
      </c>
    </row>
    <row r="101" spans="1:20" x14ac:dyDescent="0.25">
      <c r="A101" t="s">
        <v>115</v>
      </c>
      <c r="B101" t="s">
        <v>116</v>
      </c>
      <c r="C101">
        <v>30</v>
      </c>
      <c r="D101">
        <v>12</v>
      </c>
      <c r="E101" t="s">
        <v>10352</v>
      </c>
      <c r="F101">
        <v>384</v>
      </c>
      <c r="G101">
        <v>4</v>
      </c>
      <c r="H101" t="s">
        <v>47</v>
      </c>
      <c r="I101" t="s">
        <v>10353</v>
      </c>
      <c r="J101" t="s">
        <v>10354</v>
      </c>
      <c r="K101" t="s">
        <v>10355</v>
      </c>
      <c r="L101" t="s">
        <v>24</v>
      </c>
      <c r="M101" t="s">
        <v>23</v>
      </c>
      <c r="N101" t="s">
        <v>23</v>
      </c>
      <c r="O101" t="s">
        <v>48</v>
      </c>
      <c r="P101" t="s">
        <v>49</v>
      </c>
      <c r="Q101" t="s">
        <v>23</v>
      </c>
      <c r="R101" t="s">
        <v>24</v>
      </c>
      <c r="S101" t="s">
        <v>23</v>
      </c>
      <c r="T101" t="s">
        <v>10356</v>
      </c>
    </row>
    <row r="102" spans="1:20" x14ac:dyDescent="0.25">
      <c r="A102" t="s">
        <v>20</v>
      </c>
      <c r="B102" t="s">
        <v>21</v>
      </c>
      <c r="C102">
        <v>50</v>
      </c>
      <c r="D102">
        <v>2</v>
      </c>
      <c r="E102" t="s">
        <v>10357</v>
      </c>
      <c r="F102">
        <v>200</v>
      </c>
      <c r="G102">
        <v>0</v>
      </c>
      <c r="H102" t="s">
        <v>1219</v>
      </c>
      <c r="I102" t="s">
        <v>10358</v>
      </c>
      <c r="J102" t="s">
        <v>305</v>
      </c>
      <c r="K102" t="s">
        <v>23</v>
      </c>
      <c r="L102" t="s">
        <v>24</v>
      </c>
      <c r="M102" t="s">
        <v>10359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10359</v>
      </c>
    </row>
    <row r="103" spans="1:20" x14ac:dyDescent="0.25">
      <c r="A103" t="s">
        <v>28</v>
      </c>
      <c r="B103" t="s">
        <v>29</v>
      </c>
      <c r="C103">
        <v>50</v>
      </c>
      <c r="D103">
        <v>2</v>
      </c>
      <c r="E103" t="s">
        <v>10357</v>
      </c>
      <c r="F103">
        <v>200</v>
      </c>
      <c r="G103">
        <v>0</v>
      </c>
      <c r="H103" t="s">
        <v>1219</v>
      </c>
      <c r="I103" t="s">
        <v>10358</v>
      </c>
      <c r="J103" t="s">
        <v>305</v>
      </c>
      <c r="K103" t="s">
        <v>23</v>
      </c>
      <c r="L103" t="s">
        <v>24</v>
      </c>
      <c r="M103" t="s">
        <v>10359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10359</v>
      </c>
    </row>
    <row r="104" spans="1:20" x14ac:dyDescent="0.25">
      <c r="A104" t="s">
        <v>30</v>
      </c>
      <c r="B104" t="s">
        <v>31</v>
      </c>
      <c r="C104">
        <v>50</v>
      </c>
      <c r="D104">
        <v>2</v>
      </c>
      <c r="E104" t="s">
        <v>10357</v>
      </c>
      <c r="F104">
        <v>200</v>
      </c>
      <c r="G104">
        <v>0</v>
      </c>
      <c r="H104" t="s">
        <v>1219</v>
      </c>
      <c r="I104" t="s">
        <v>10358</v>
      </c>
      <c r="J104" t="s">
        <v>305</v>
      </c>
      <c r="K104" t="s">
        <v>23</v>
      </c>
      <c r="L104" t="s">
        <v>24</v>
      </c>
      <c r="M104" t="s">
        <v>10359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10359</v>
      </c>
    </row>
    <row r="105" spans="1:20" x14ac:dyDescent="0.25">
      <c r="A105" t="s">
        <v>115</v>
      </c>
      <c r="B105" t="s">
        <v>116</v>
      </c>
      <c r="C105">
        <v>30</v>
      </c>
      <c r="D105">
        <v>12</v>
      </c>
      <c r="E105" t="s">
        <v>10360</v>
      </c>
      <c r="F105">
        <v>319.60000000000002</v>
      </c>
      <c r="G105">
        <v>29</v>
      </c>
      <c r="H105" t="s">
        <v>47</v>
      </c>
      <c r="I105" t="s">
        <v>6391</v>
      </c>
      <c r="J105" t="s">
        <v>6392</v>
      </c>
      <c r="K105" t="s">
        <v>6393</v>
      </c>
      <c r="L105" t="s">
        <v>6394</v>
      </c>
      <c r="M105" t="s">
        <v>10359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10359</v>
      </c>
    </row>
    <row r="106" spans="1:20" x14ac:dyDescent="0.25">
      <c r="A106" t="s">
        <v>28</v>
      </c>
      <c r="B106" t="s">
        <v>29</v>
      </c>
      <c r="C106">
        <v>33.333333333333336</v>
      </c>
      <c r="D106">
        <v>15</v>
      </c>
      <c r="E106" t="s">
        <v>10361</v>
      </c>
      <c r="F106">
        <v>500</v>
      </c>
      <c r="G106">
        <v>0</v>
      </c>
      <c r="H106" t="s">
        <v>22</v>
      </c>
      <c r="I106" t="s">
        <v>3105</v>
      </c>
      <c r="J106" t="s">
        <v>302</v>
      </c>
      <c r="K106" t="s">
        <v>23</v>
      </c>
      <c r="L106" t="s">
        <v>24</v>
      </c>
      <c r="M106" t="s">
        <v>10362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10362</v>
      </c>
    </row>
    <row r="107" spans="1:20" x14ac:dyDescent="0.25">
      <c r="A107" t="s">
        <v>30</v>
      </c>
      <c r="B107" t="s">
        <v>31</v>
      </c>
      <c r="C107">
        <v>60</v>
      </c>
      <c r="D107">
        <v>15</v>
      </c>
      <c r="E107" t="s">
        <v>10363</v>
      </c>
      <c r="F107">
        <v>500</v>
      </c>
      <c r="G107">
        <v>0</v>
      </c>
      <c r="H107" t="s">
        <v>22</v>
      </c>
      <c r="I107" t="s">
        <v>3105</v>
      </c>
      <c r="J107" t="s">
        <v>302</v>
      </c>
      <c r="K107" t="s">
        <v>23</v>
      </c>
      <c r="L107" t="s">
        <v>24</v>
      </c>
      <c r="M107" t="s">
        <v>10362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10362</v>
      </c>
    </row>
    <row r="108" spans="1:20" x14ac:dyDescent="0.25">
      <c r="A108" t="s">
        <v>137</v>
      </c>
      <c r="B108" t="s">
        <v>138</v>
      </c>
      <c r="C108">
        <v>10</v>
      </c>
      <c r="D108">
        <v>100</v>
      </c>
      <c r="E108" t="s">
        <v>10364</v>
      </c>
      <c r="F108">
        <v>951</v>
      </c>
      <c r="G108">
        <v>0</v>
      </c>
      <c r="H108" t="s">
        <v>47</v>
      </c>
      <c r="I108" t="s">
        <v>6429</v>
      </c>
      <c r="J108" t="s">
        <v>10365</v>
      </c>
      <c r="K108" t="s">
        <v>10366</v>
      </c>
      <c r="L108" t="s">
        <v>10367</v>
      </c>
      <c r="M108" t="s">
        <v>10368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10369</v>
      </c>
    </row>
    <row r="109" spans="1:20" x14ac:dyDescent="0.25">
      <c r="A109" t="s">
        <v>139</v>
      </c>
      <c r="B109" t="s">
        <v>10370</v>
      </c>
      <c r="C109">
        <v>56</v>
      </c>
      <c r="D109">
        <v>1</v>
      </c>
      <c r="E109" t="s">
        <v>10371</v>
      </c>
      <c r="F109">
        <v>59</v>
      </c>
      <c r="G109">
        <v>3</v>
      </c>
      <c r="H109" t="s">
        <v>684</v>
      </c>
      <c r="I109" t="s">
        <v>10372</v>
      </c>
      <c r="J109" t="s">
        <v>10373</v>
      </c>
      <c r="K109" t="s">
        <v>4645</v>
      </c>
      <c r="L109" t="s">
        <v>10374</v>
      </c>
      <c r="M109" t="s">
        <v>10375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10375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10376</v>
      </c>
      <c r="F110">
        <v>190</v>
      </c>
      <c r="G110">
        <v>0</v>
      </c>
      <c r="H110" t="s">
        <v>1219</v>
      </c>
      <c r="I110" t="s">
        <v>10377</v>
      </c>
      <c r="J110" t="s">
        <v>65</v>
      </c>
      <c r="K110" t="s">
        <v>23</v>
      </c>
      <c r="L110" t="s">
        <v>24</v>
      </c>
      <c r="M110" t="s">
        <v>10378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10378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10376</v>
      </c>
      <c r="F111">
        <v>190</v>
      </c>
      <c r="G111">
        <v>0</v>
      </c>
      <c r="H111" t="s">
        <v>1219</v>
      </c>
      <c r="I111" t="s">
        <v>10377</v>
      </c>
      <c r="J111" t="s">
        <v>65</v>
      </c>
      <c r="K111" t="s">
        <v>23</v>
      </c>
      <c r="L111" t="s">
        <v>24</v>
      </c>
      <c r="M111" t="s">
        <v>10378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10378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10376</v>
      </c>
      <c r="F112">
        <v>190</v>
      </c>
      <c r="G112">
        <v>0</v>
      </c>
      <c r="H112" t="s">
        <v>1219</v>
      </c>
      <c r="I112" t="s">
        <v>10377</v>
      </c>
      <c r="J112" t="s">
        <v>65</v>
      </c>
      <c r="K112" t="s">
        <v>23</v>
      </c>
      <c r="L112" t="s">
        <v>24</v>
      </c>
      <c r="M112" t="s">
        <v>10378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10378</v>
      </c>
    </row>
    <row r="113" spans="1:20" x14ac:dyDescent="0.25">
      <c r="A113" t="s">
        <v>20</v>
      </c>
      <c r="B113" t="s">
        <v>21</v>
      </c>
      <c r="C113">
        <v>50</v>
      </c>
      <c r="D113">
        <v>2</v>
      </c>
      <c r="E113" t="s">
        <v>10379</v>
      </c>
      <c r="F113">
        <v>200</v>
      </c>
      <c r="G113">
        <v>0</v>
      </c>
      <c r="H113" t="s">
        <v>1219</v>
      </c>
      <c r="I113" t="s">
        <v>10380</v>
      </c>
      <c r="J113" t="s">
        <v>1233</v>
      </c>
      <c r="K113" t="s">
        <v>23</v>
      </c>
      <c r="L113" t="s">
        <v>24</v>
      </c>
      <c r="M113" t="s">
        <v>10381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10381</v>
      </c>
    </row>
    <row r="114" spans="1:20" x14ac:dyDescent="0.25">
      <c r="A114" t="s">
        <v>28</v>
      </c>
      <c r="B114" t="s">
        <v>29</v>
      </c>
      <c r="C114">
        <v>50</v>
      </c>
      <c r="D114">
        <v>2</v>
      </c>
      <c r="E114" t="s">
        <v>10379</v>
      </c>
      <c r="F114">
        <v>200</v>
      </c>
      <c r="G114">
        <v>0</v>
      </c>
      <c r="H114" t="s">
        <v>1219</v>
      </c>
      <c r="I114" t="s">
        <v>10380</v>
      </c>
      <c r="J114" t="s">
        <v>1233</v>
      </c>
      <c r="K114" t="s">
        <v>23</v>
      </c>
      <c r="L114" t="s">
        <v>24</v>
      </c>
      <c r="M114" t="s">
        <v>10381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10381</v>
      </c>
    </row>
    <row r="115" spans="1:20" x14ac:dyDescent="0.25">
      <c r="A115" t="s">
        <v>30</v>
      </c>
      <c r="B115" t="s">
        <v>31</v>
      </c>
      <c r="C115">
        <v>50</v>
      </c>
      <c r="D115">
        <v>2</v>
      </c>
      <c r="E115" t="s">
        <v>10379</v>
      </c>
      <c r="F115">
        <v>200</v>
      </c>
      <c r="G115">
        <v>0</v>
      </c>
      <c r="H115" t="s">
        <v>1219</v>
      </c>
      <c r="I115" t="s">
        <v>10380</v>
      </c>
      <c r="J115" t="s">
        <v>1233</v>
      </c>
      <c r="K115" t="s">
        <v>23</v>
      </c>
      <c r="L115" t="s">
        <v>24</v>
      </c>
      <c r="M115" t="s">
        <v>10381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10381</v>
      </c>
    </row>
    <row r="116" spans="1:20" x14ac:dyDescent="0.25">
      <c r="A116" t="s">
        <v>154</v>
      </c>
      <c r="B116" t="s">
        <v>155</v>
      </c>
      <c r="C116">
        <v>12</v>
      </c>
      <c r="D116">
        <v>20</v>
      </c>
      <c r="E116" t="s">
        <v>10382</v>
      </c>
      <c r="F116">
        <v>379</v>
      </c>
      <c r="G116">
        <v>0</v>
      </c>
      <c r="H116" t="s">
        <v>47</v>
      </c>
      <c r="I116" t="s">
        <v>10383</v>
      </c>
      <c r="J116" t="s">
        <v>10384</v>
      </c>
      <c r="K116" t="s">
        <v>10385</v>
      </c>
      <c r="L116" t="s">
        <v>4210</v>
      </c>
      <c r="M116" t="s">
        <v>10386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23</v>
      </c>
      <c r="T116" t="s">
        <v>10387</v>
      </c>
    </row>
    <row r="117" spans="1:20" x14ac:dyDescent="0.25">
      <c r="A117" t="s">
        <v>30</v>
      </c>
      <c r="B117" t="s">
        <v>31</v>
      </c>
      <c r="C117">
        <v>42</v>
      </c>
      <c r="D117">
        <v>1</v>
      </c>
      <c r="E117" t="s">
        <v>10382</v>
      </c>
      <c r="F117">
        <v>379</v>
      </c>
      <c r="G117">
        <v>0</v>
      </c>
      <c r="H117" t="s">
        <v>47</v>
      </c>
      <c r="I117" t="s">
        <v>10383</v>
      </c>
      <c r="J117" t="s">
        <v>10384</v>
      </c>
      <c r="K117" t="s">
        <v>10385</v>
      </c>
      <c r="L117" t="s">
        <v>4210</v>
      </c>
      <c r="M117" t="s">
        <v>10386</v>
      </c>
      <c r="N117" t="s">
        <v>23</v>
      </c>
      <c r="O117" t="s">
        <v>53</v>
      </c>
      <c r="P117" t="s">
        <v>54</v>
      </c>
      <c r="Q117" t="s">
        <v>55</v>
      </c>
      <c r="R117" t="s">
        <v>24</v>
      </c>
      <c r="S117" t="s">
        <v>23</v>
      </c>
      <c r="T117" t="s">
        <v>10387</v>
      </c>
    </row>
    <row r="118" spans="1:20" x14ac:dyDescent="0.25">
      <c r="A118" t="s">
        <v>186</v>
      </c>
      <c r="B118" t="s">
        <v>187</v>
      </c>
      <c r="C118">
        <v>57</v>
      </c>
      <c r="D118">
        <v>1</v>
      </c>
      <c r="E118" t="s">
        <v>10382</v>
      </c>
      <c r="F118">
        <v>379</v>
      </c>
      <c r="G118">
        <v>0</v>
      </c>
      <c r="H118" t="s">
        <v>47</v>
      </c>
      <c r="I118" t="s">
        <v>10383</v>
      </c>
      <c r="J118" t="s">
        <v>10384</v>
      </c>
      <c r="K118" t="s">
        <v>10385</v>
      </c>
      <c r="L118" t="s">
        <v>4210</v>
      </c>
      <c r="M118" t="s">
        <v>10386</v>
      </c>
      <c r="N118" t="s">
        <v>23</v>
      </c>
      <c r="O118" t="s">
        <v>53</v>
      </c>
      <c r="P118" t="s">
        <v>54</v>
      </c>
      <c r="Q118" t="s">
        <v>55</v>
      </c>
      <c r="R118" t="s">
        <v>24</v>
      </c>
      <c r="S118" t="s">
        <v>23</v>
      </c>
      <c r="T118" t="s">
        <v>10387</v>
      </c>
    </row>
    <row r="119" spans="1:20" x14ac:dyDescent="0.25">
      <c r="A119" t="s">
        <v>44</v>
      </c>
      <c r="B119" t="s">
        <v>45</v>
      </c>
      <c r="C119">
        <v>66.666666666666671</v>
      </c>
      <c r="D119">
        <v>3</v>
      </c>
      <c r="E119" t="s">
        <v>10388</v>
      </c>
      <c r="F119">
        <v>100</v>
      </c>
      <c r="G119">
        <v>0</v>
      </c>
      <c r="H119" t="s">
        <v>22</v>
      </c>
      <c r="I119" t="s">
        <v>10389</v>
      </c>
      <c r="J119" t="s">
        <v>317</v>
      </c>
      <c r="K119" t="s">
        <v>23</v>
      </c>
      <c r="L119" t="s">
        <v>24</v>
      </c>
      <c r="M119" t="s">
        <v>10390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10390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10391</v>
      </c>
      <c r="F120">
        <v>109</v>
      </c>
      <c r="G120">
        <v>9</v>
      </c>
      <c r="H120" t="s">
        <v>1219</v>
      </c>
      <c r="I120" t="s">
        <v>10392</v>
      </c>
      <c r="J120" t="s">
        <v>302</v>
      </c>
      <c r="K120" t="s">
        <v>23</v>
      </c>
      <c r="L120" t="s">
        <v>24</v>
      </c>
      <c r="M120" t="s">
        <v>10393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10394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10391</v>
      </c>
      <c r="F121">
        <v>109</v>
      </c>
      <c r="G121">
        <v>9</v>
      </c>
      <c r="H121" t="s">
        <v>1219</v>
      </c>
      <c r="I121" t="s">
        <v>10392</v>
      </c>
      <c r="J121" t="s">
        <v>302</v>
      </c>
      <c r="K121" t="s">
        <v>23</v>
      </c>
      <c r="L121" t="s">
        <v>24</v>
      </c>
      <c r="M121" t="s">
        <v>10393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10394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10391</v>
      </c>
      <c r="F122">
        <v>109</v>
      </c>
      <c r="G122">
        <v>9</v>
      </c>
      <c r="H122" t="s">
        <v>1219</v>
      </c>
      <c r="I122" t="s">
        <v>10392</v>
      </c>
      <c r="J122" t="s">
        <v>302</v>
      </c>
      <c r="K122" t="s">
        <v>23</v>
      </c>
      <c r="L122" t="s">
        <v>24</v>
      </c>
      <c r="M122" t="s">
        <v>10393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10394</v>
      </c>
    </row>
    <row r="123" spans="1:20" x14ac:dyDescent="0.25">
      <c r="A123" t="s">
        <v>30</v>
      </c>
      <c r="B123" t="s">
        <v>31</v>
      </c>
      <c r="C123">
        <v>60</v>
      </c>
      <c r="D123">
        <v>3</v>
      </c>
      <c r="E123" t="s">
        <v>10395</v>
      </c>
      <c r="F123">
        <v>200</v>
      </c>
      <c r="G123">
        <v>0</v>
      </c>
      <c r="H123" t="s">
        <v>22</v>
      </c>
      <c r="I123" t="s">
        <v>10396</v>
      </c>
      <c r="J123" t="s">
        <v>65</v>
      </c>
      <c r="K123" t="s">
        <v>23</v>
      </c>
      <c r="L123" t="s">
        <v>24</v>
      </c>
      <c r="M123" t="s">
        <v>10397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23</v>
      </c>
      <c r="T123" t="s">
        <v>10398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10395</v>
      </c>
      <c r="F124">
        <v>200</v>
      </c>
      <c r="G124">
        <v>0</v>
      </c>
      <c r="H124" t="s">
        <v>22</v>
      </c>
      <c r="I124" t="s">
        <v>10396</v>
      </c>
      <c r="J124" t="s">
        <v>65</v>
      </c>
      <c r="K124" t="s">
        <v>23</v>
      </c>
      <c r="L124" t="s">
        <v>24</v>
      </c>
      <c r="M124" t="s">
        <v>10397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23</v>
      </c>
      <c r="T124" t="s">
        <v>10398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10395</v>
      </c>
      <c r="F125">
        <v>200</v>
      </c>
      <c r="G125">
        <v>0</v>
      </c>
      <c r="H125" t="s">
        <v>22</v>
      </c>
      <c r="I125" t="s">
        <v>10396</v>
      </c>
      <c r="J125" t="s">
        <v>65</v>
      </c>
      <c r="K125" t="s">
        <v>23</v>
      </c>
      <c r="L125" t="s">
        <v>24</v>
      </c>
      <c r="M125" t="s">
        <v>10397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10398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10395</v>
      </c>
      <c r="F126">
        <v>200</v>
      </c>
      <c r="G126">
        <v>0</v>
      </c>
      <c r="H126" t="s">
        <v>22</v>
      </c>
      <c r="I126" t="s">
        <v>10396</v>
      </c>
      <c r="J126" t="s">
        <v>65</v>
      </c>
      <c r="K126" t="s">
        <v>23</v>
      </c>
      <c r="L126" t="s">
        <v>24</v>
      </c>
      <c r="M126" t="s">
        <v>10397</v>
      </c>
      <c r="N126" t="s">
        <v>23</v>
      </c>
      <c r="O126" t="s">
        <v>32</v>
      </c>
      <c r="P126" t="s">
        <v>26</v>
      </c>
      <c r="Q126" t="s">
        <v>33</v>
      </c>
      <c r="R126" t="s">
        <v>24</v>
      </c>
      <c r="S126" t="s">
        <v>23</v>
      </c>
      <c r="T126" t="s">
        <v>10398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10399</v>
      </c>
      <c r="F127">
        <v>133</v>
      </c>
      <c r="G127">
        <v>38</v>
      </c>
      <c r="H127" t="s">
        <v>1219</v>
      </c>
      <c r="I127" t="s">
        <v>10400</v>
      </c>
      <c r="J127" t="s">
        <v>303</v>
      </c>
      <c r="K127" t="s">
        <v>23</v>
      </c>
      <c r="L127" t="s">
        <v>24</v>
      </c>
      <c r="M127" t="s">
        <v>10401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10401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10399</v>
      </c>
      <c r="F128">
        <v>133</v>
      </c>
      <c r="G128">
        <v>38</v>
      </c>
      <c r="H128" t="s">
        <v>1219</v>
      </c>
      <c r="I128" t="s">
        <v>10400</v>
      </c>
      <c r="J128" t="s">
        <v>303</v>
      </c>
      <c r="K128" t="s">
        <v>23</v>
      </c>
      <c r="L128" t="s">
        <v>24</v>
      </c>
      <c r="M128" t="s">
        <v>10401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10401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10399</v>
      </c>
      <c r="F129">
        <v>133</v>
      </c>
      <c r="G129">
        <v>38</v>
      </c>
      <c r="H129" t="s">
        <v>1219</v>
      </c>
      <c r="I129" t="s">
        <v>10400</v>
      </c>
      <c r="J129" t="s">
        <v>303</v>
      </c>
      <c r="K129" t="s">
        <v>23</v>
      </c>
      <c r="L129" t="s">
        <v>24</v>
      </c>
      <c r="M129" t="s">
        <v>10401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10401</v>
      </c>
    </row>
    <row r="130" spans="1:20" x14ac:dyDescent="0.25">
      <c r="A130" t="s">
        <v>30</v>
      </c>
      <c r="B130" t="s">
        <v>31</v>
      </c>
      <c r="C130">
        <v>60</v>
      </c>
      <c r="D130">
        <v>6</v>
      </c>
      <c r="E130" t="s">
        <v>10402</v>
      </c>
      <c r="F130">
        <v>200</v>
      </c>
      <c r="G130">
        <v>0</v>
      </c>
      <c r="H130" t="s">
        <v>1219</v>
      </c>
      <c r="I130" t="s">
        <v>10403</v>
      </c>
      <c r="J130" t="s">
        <v>359</v>
      </c>
      <c r="K130" t="s">
        <v>23</v>
      </c>
      <c r="L130" t="s">
        <v>24</v>
      </c>
      <c r="M130" t="s">
        <v>10401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23</v>
      </c>
      <c r="T130" t="s">
        <v>10401</v>
      </c>
    </row>
    <row r="131" spans="1:20" x14ac:dyDescent="0.25">
      <c r="A131" t="s">
        <v>42</v>
      </c>
      <c r="B131" t="s">
        <v>43</v>
      </c>
      <c r="C131">
        <v>66.666666666666671</v>
      </c>
      <c r="D131">
        <v>3</v>
      </c>
      <c r="E131" t="s">
        <v>10404</v>
      </c>
      <c r="F131">
        <v>130</v>
      </c>
      <c r="G131">
        <v>0</v>
      </c>
      <c r="H131" t="s">
        <v>47</v>
      </c>
      <c r="I131" t="s">
        <v>9030</v>
      </c>
      <c r="J131" t="s">
        <v>10405</v>
      </c>
      <c r="K131" t="s">
        <v>1367</v>
      </c>
      <c r="L131" t="s">
        <v>10406</v>
      </c>
      <c r="M131" t="s">
        <v>10407</v>
      </c>
      <c r="N131" t="s">
        <v>23</v>
      </c>
      <c r="O131" t="s">
        <v>53</v>
      </c>
      <c r="P131" t="s">
        <v>54</v>
      </c>
      <c r="Q131" t="s">
        <v>55</v>
      </c>
      <c r="R131" t="s">
        <v>24</v>
      </c>
      <c r="S131" t="s">
        <v>23</v>
      </c>
      <c r="T131" t="s">
        <v>10408</v>
      </c>
    </row>
    <row r="132" spans="1:20" x14ac:dyDescent="0.25">
      <c r="A132" t="s">
        <v>186</v>
      </c>
      <c r="B132" t="s">
        <v>187</v>
      </c>
      <c r="C132">
        <v>50</v>
      </c>
      <c r="D132">
        <v>6</v>
      </c>
      <c r="E132" t="s">
        <v>10409</v>
      </c>
      <c r="F132">
        <v>200</v>
      </c>
      <c r="G132">
        <v>0</v>
      </c>
      <c r="H132" t="s">
        <v>22</v>
      </c>
      <c r="I132" t="s">
        <v>10410</v>
      </c>
      <c r="J132" t="s">
        <v>311</v>
      </c>
      <c r="K132" t="s">
        <v>23</v>
      </c>
      <c r="L132" t="s">
        <v>24</v>
      </c>
      <c r="M132" t="s">
        <v>10408</v>
      </c>
      <c r="N132" t="s">
        <v>23</v>
      </c>
      <c r="O132" t="s">
        <v>32</v>
      </c>
      <c r="P132" t="s">
        <v>26</v>
      </c>
      <c r="Q132" t="s">
        <v>33</v>
      </c>
      <c r="R132" t="s">
        <v>10411</v>
      </c>
      <c r="S132" t="s">
        <v>23</v>
      </c>
      <c r="T132" t="s">
        <v>10408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10412</v>
      </c>
      <c r="F133">
        <v>100</v>
      </c>
      <c r="G133">
        <v>0</v>
      </c>
      <c r="H133" t="s">
        <v>1219</v>
      </c>
      <c r="I133" t="s">
        <v>10413</v>
      </c>
      <c r="J133" t="s">
        <v>10414</v>
      </c>
      <c r="K133" t="s">
        <v>23</v>
      </c>
      <c r="L133" t="s">
        <v>24</v>
      </c>
      <c r="M133" t="s">
        <v>10408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23</v>
      </c>
      <c r="T133" t="s">
        <v>10415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10412</v>
      </c>
      <c r="F134">
        <v>100</v>
      </c>
      <c r="G134">
        <v>0</v>
      </c>
      <c r="H134" t="s">
        <v>1219</v>
      </c>
      <c r="I134" t="s">
        <v>10413</v>
      </c>
      <c r="J134" t="s">
        <v>10414</v>
      </c>
      <c r="K134" t="s">
        <v>23</v>
      </c>
      <c r="L134" t="s">
        <v>24</v>
      </c>
      <c r="M134" t="s">
        <v>10408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23</v>
      </c>
      <c r="T134" t="s">
        <v>10415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10412</v>
      </c>
      <c r="F135">
        <v>100</v>
      </c>
      <c r="G135">
        <v>0</v>
      </c>
      <c r="H135" t="s">
        <v>1219</v>
      </c>
      <c r="I135" t="s">
        <v>10413</v>
      </c>
      <c r="J135" t="s">
        <v>10414</v>
      </c>
      <c r="K135" t="s">
        <v>23</v>
      </c>
      <c r="L135" t="s">
        <v>24</v>
      </c>
      <c r="M135" t="s">
        <v>10408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23</v>
      </c>
      <c r="T135" t="s">
        <v>10415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6</v>
      </c>
      <c r="E136" t="s">
        <v>10416</v>
      </c>
      <c r="F136">
        <v>800</v>
      </c>
      <c r="G136">
        <v>0</v>
      </c>
      <c r="H136" t="s">
        <v>1219</v>
      </c>
      <c r="I136" t="s">
        <v>10417</v>
      </c>
      <c r="J136" t="s">
        <v>87</v>
      </c>
      <c r="K136" t="s">
        <v>23</v>
      </c>
      <c r="L136" t="s">
        <v>24</v>
      </c>
      <c r="M136" t="s">
        <v>10418</v>
      </c>
      <c r="N136" t="s">
        <v>23</v>
      </c>
      <c r="O136" t="s">
        <v>25</v>
      </c>
      <c r="P136" t="s">
        <v>26</v>
      </c>
      <c r="Q136" t="s">
        <v>27</v>
      </c>
      <c r="R136" t="s">
        <v>10419</v>
      </c>
      <c r="S136" t="s">
        <v>23</v>
      </c>
      <c r="T136" t="s">
        <v>10418</v>
      </c>
    </row>
    <row r="137" spans="1:20" x14ac:dyDescent="0.25">
      <c r="A137" t="s">
        <v>20</v>
      </c>
      <c r="B137" t="s">
        <v>21</v>
      </c>
      <c r="C137">
        <v>50</v>
      </c>
      <c r="D137">
        <v>4</v>
      </c>
      <c r="E137" t="s">
        <v>10416</v>
      </c>
      <c r="F137">
        <v>800</v>
      </c>
      <c r="G137">
        <v>0</v>
      </c>
      <c r="H137" t="s">
        <v>1219</v>
      </c>
      <c r="I137" t="s">
        <v>10417</v>
      </c>
      <c r="J137" t="s">
        <v>87</v>
      </c>
      <c r="K137" t="s">
        <v>23</v>
      </c>
      <c r="L137" t="s">
        <v>24</v>
      </c>
      <c r="M137" t="s">
        <v>10418</v>
      </c>
      <c r="N137" t="s">
        <v>23</v>
      </c>
      <c r="O137" t="s">
        <v>25</v>
      </c>
      <c r="P137" t="s">
        <v>26</v>
      </c>
      <c r="Q137" t="s">
        <v>27</v>
      </c>
      <c r="R137" t="s">
        <v>10419</v>
      </c>
      <c r="S137" t="s">
        <v>23</v>
      </c>
      <c r="T137" t="s">
        <v>10418</v>
      </c>
    </row>
    <row r="138" spans="1:20" x14ac:dyDescent="0.25">
      <c r="A138" t="s">
        <v>28</v>
      </c>
      <c r="B138" t="s">
        <v>29</v>
      </c>
      <c r="C138">
        <v>50</v>
      </c>
      <c r="D138">
        <v>4</v>
      </c>
      <c r="E138" t="s">
        <v>10416</v>
      </c>
      <c r="F138">
        <v>800</v>
      </c>
      <c r="G138">
        <v>0</v>
      </c>
      <c r="H138" t="s">
        <v>1219</v>
      </c>
      <c r="I138" t="s">
        <v>10417</v>
      </c>
      <c r="J138" t="s">
        <v>87</v>
      </c>
      <c r="K138" t="s">
        <v>23</v>
      </c>
      <c r="L138" t="s">
        <v>24</v>
      </c>
      <c r="M138" t="s">
        <v>10418</v>
      </c>
      <c r="N138" t="s">
        <v>23</v>
      </c>
      <c r="O138" t="s">
        <v>25</v>
      </c>
      <c r="P138" t="s">
        <v>26</v>
      </c>
      <c r="Q138" t="s">
        <v>27</v>
      </c>
      <c r="R138" t="s">
        <v>10419</v>
      </c>
      <c r="S138" t="s">
        <v>23</v>
      </c>
      <c r="T138" t="s">
        <v>10418</v>
      </c>
    </row>
    <row r="139" spans="1:20" x14ac:dyDescent="0.25">
      <c r="A139" t="s">
        <v>30</v>
      </c>
      <c r="B139" t="s">
        <v>31</v>
      </c>
      <c r="C139">
        <v>50</v>
      </c>
      <c r="D139">
        <v>4</v>
      </c>
      <c r="E139" t="s">
        <v>10416</v>
      </c>
      <c r="F139">
        <v>800</v>
      </c>
      <c r="G139">
        <v>0</v>
      </c>
      <c r="H139" t="s">
        <v>1219</v>
      </c>
      <c r="I139" t="s">
        <v>10417</v>
      </c>
      <c r="J139" t="s">
        <v>87</v>
      </c>
      <c r="K139" t="s">
        <v>23</v>
      </c>
      <c r="L139" t="s">
        <v>24</v>
      </c>
      <c r="M139" t="s">
        <v>10418</v>
      </c>
      <c r="N139" t="s">
        <v>23</v>
      </c>
      <c r="O139" t="s">
        <v>25</v>
      </c>
      <c r="P139" t="s">
        <v>26</v>
      </c>
      <c r="Q139" t="s">
        <v>27</v>
      </c>
      <c r="R139" t="s">
        <v>10419</v>
      </c>
      <c r="S139" t="s">
        <v>23</v>
      </c>
      <c r="T139" t="s">
        <v>10418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10420</v>
      </c>
      <c r="F140">
        <v>109</v>
      </c>
      <c r="G140">
        <v>9</v>
      </c>
      <c r="H140" t="s">
        <v>1219</v>
      </c>
      <c r="I140" t="s">
        <v>10421</v>
      </c>
      <c r="J140" t="s">
        <v>318</v>
      </c>
      <c r="K140" t="s">
        <v>23</v>
      </c>
      <c r="L140" t="s">
        <v>24</v>
      </c>
      <c r="M140" t="s">
        <v>10422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10418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10420</v>
      </c>
      <c r="F141">
        <v>109</v>
      </c>
      <c r="G141">
        <v>9</v>
      </c>
      <c r="H141" t="s">
        <v>1219</v>
      </c>
      <c r="I141" t="s">
        <v>10421</v>
      </c>
      <c r="J141" t="s">
        <v>318</v>
      </c>
      <c r="K141" t="s">
        <v>23</v>
      </c>
      <c r="L141" t="s">
        <v>24</v>
      </c>
      <c r="M141" t="s">
        <v>10422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10418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10420</v>
      </c>
      <c r="F142">
        <v>109</v>
      </c>
      <c r="G142">
        <v>9</v>
      </c>
      <c r="H142" t="s">
        <v>1219</v>
      </c>
      <c r="I142" t="s">
        <v>10421</v>
      </c>
      <c r="J142" t="s">
        <v>318</v>
      </c>
      <c r="K142" t="s">
        <v>23</v>
      </c>
      <c r="L142" t="s">
        <v>24</v>
      </c>
      <c r="M142" t="s">
        <v>10422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10418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10423</v>
      </c>
      <c r="F143">
        <v>129</v>
      </c>
      <c r="G143">
        <v>29</v>
      </c>
      <c r="H143" t="s">
        <v>1219</v>
      </c>
      <c r="I143" t="s">
        <v>9321</v>
      </c>
      <c r="J143" t="s">
        <v>322</v>
      </c>
      <c r="K143" t="s">
        <v>23</v>
      </c>
      <c r="L143" t="s">
        <v>24</v>
      </c>
      <c r="M143" t="s">
        <v>10422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10422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10423</v>
      </c>
      <c r="F144">
        <v>129</v>
      </c>
      <c r="G144">
        <v>29</v>
      </c>
      <c r="H144" t="s">
        <v>1219</v>
      </c>
      <c r="I144" t="s">
        <v>9321</v>
      </c>
      <c r="J144" t="s">
        <v>322</v>
      </c>
      <c r="K144" t="s">
        <v>23</v>
      </c>
      <c r="L144" t="s">
        <v>24</v>
      </c>
      <c r="M144" t="s">
        <v>10422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10422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10423</v>
      </c>
      <c r="F145">
        <v>129</v>
      </c>
      <c r="G145">
        <v>29</v>
      </c>
      <c r="H145" t="s">
        <v>1219</v>
      </c>
      <c r="I145" t="s">
        <v>9321</v>
      </c>
      <c r="J145" t="s">
        <v>322</v>
      </c>
      <c r="K145" t="s">
        <v>23</v>
      </c>
      <c r="L145" t="s">
        <v>24</v>
      </c>
      <c r="M145" t="s">
        <v>10422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10422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10424</v>
      </c>
      <c r="F146">
        <v>109</v>
      </c>
      <c r="G146">
        <v>9</v>
      </c>
      <c r="H146" t="s">
        <v>1219</v>
      </c>
      <c r="I146" t="s">
        <v>4013</v>
      </c>
      <c r="J146" t="s">
        <v>318</v>
      </c>
      <c r="K146" t="s">
        <v>23</v>
      </c>
      <c r="L146" t="s">
        <v>24</v>
      </c>
      <c r="M146" t="s">
        <v>10422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10422</v>
      </c>
    </row>
    <row r="147" spans="1:20" x14ac:dyDescent="0.25">
      <c r="A147" t="s">
        <v>28</v>
      </c>
      <c r="B147" t="s">
        <v>29</v>
      </c>
      <c r="C147">
        <v>50</v>
      </c>
      <c r="D147">
        <v>1</v>
      </c>
      <c r="E147" t="s">
        <v>10424</v>
      </c>
      <c r="F147">
        <v>109</v>
      </c>
      <c r="G147">
        <v>9</v>
      </c>
      <c r="H147" t="s">
        <v>1219</v>
      </c>
      <c r="I147" t="s">
        <v>4013</v>
      </c>
      <c r="J147" t="s">
        <v>318</v>
      </c>
      <c r="K147" t="s">
        <v>23</v>
      </c>
      <c r="L147" t="s">
        <v>24</v>
      </c>
      <c r="M147" t="s">
        <v>10422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10422</v>
      </c>
    </row>
    <row r="148" spans="1:20" x14ac:dyDescent="0.25">
      <c r="A148" t="s">
        <v>30</v>
      </c>
      <c r="B148" t="s">
        <v>31</v>
      </c>
      <c r="C148">
        <v>50</v>
      </c>
      <c r="D148">
        <v>1</v>
      </c>
      <c r="E148" t="s">
        <v>10424</v>
      </c>
      <c r="F148">
        <v>109</v>
      </c>
      <c r="G148">
        <v>9</v>
      </c>
      <c r="H148" t="s">
        <v>1219</v>
      </c>
      <c r="I148" t="s">
        <v>4013</v>
      </c>
      <c r="J148" t="s">
        <v>318</v>
      </c>
      <c r="K148" t="s">
        <v>23</v>
      </c>
      <c r="L148" t="s">
        <v>24</v>
      </c>
      <c r="M148" t="s">
        <v>10422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10422</v>
      </c>
    </row>
    <row r="149" spans="1:20" x14ac:dyDescent="0.25">
      <c r="A149" t="s">
        <v>20</v>
      </c>
      <c r="B149" t="s">
        <v>1254</v>
      </c>
      <c r="C149">
        <v>38.58</v>
      </c>
      <c r="D149">
        <v>1</v>
      </c>
      <c r="E149" t="s">
        <v>10425</v>
      </c>
      <c r="F149">
        <v>85.66</v>
      </c>
      <c r="G149">
        <v>7</v>
      </c>
      <c r="H149" t="s">
        <v>47</v>
      </c>
      <c r="I149" t="s">
        <v>10426</v>
      </c>
      <c r="J149" t="s">
        <v>10427</v>
      </c>
      <c r="K149" t="s">
        <v>10428</v>
      </c>
      <c r="L149" t="s">
        <v>10429</v>
      </c>
      <c r="M149" t="s">
        <v>10430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10431</v>
      </c>
    </row>
    <row r="150" spans="1:20" x14ac:dyDescent="0.25">
      <c r="A150" t="s">
        <v>28</v>
      </c>
      <c r="B150" t="s">
        <v>1254</v>
      </c>
      <c r="C150">
        <v>40.08</v>
      </c>
      <c r="D150">
        <v>1</v>
      </c>
      <c r="E150" t="s">
        <v>10425</v>
      </c>
      <c r="F150">
        <v>85.66</v>
      </c>
      <c r="G150">
        <v>7</v>
      </c>
      <c r="H150" t="s">
        <v>47</v>
      </c>
      <c r="I150" t="s">
        <v>10426</v>
      </c>
      <c r="J150" t="s">
        <v>10427</v>
      </c>
      <c r="K150" t="s">
        <v>10428</v>
      </c>
      <c r="L150" t="s">
        <v>10429</v>
      </c>
      <c r="M150" t="s">
        <v>10430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23</v>
      </c>
      <c r="T150" t="s">
        <v>10430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10432</v>
      </c>
      <c r="F151">
        <v>130</v>
      </c>
      <c r="G151">
        <v>35</v>
      </c>
      <c r="H151" t="s">
        <v>1219</v>
      </c>
      <c r="I151" t="s">
        <v>10433</v>
      </c>
      <c r="J151" t="s">
        <v>309</v>
      </c>
      <c r="K151" t="s">
        <v>23</v>
      </c>
      <c r="L151" t="s">
        <v>24</v>
      </c>
      <c r="M151" t="s">
        <v>10434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10434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10432</v>
      </c>
      <c r="F152">
        <v>130</v>
      </c>
      <c r="G152">
        <v>35</v>
      </c>
      <c r="H152" t="s">
        <v>1219</v>
      </c>
      <c r="I152" t="s">
        <v>10433</v>
      </c>
      <c r="J152" t="s">
        <v>309</v>
      </c>
      <c r="K152" t="s">
        <v>23</v>
      </c>
      <c r="L152" t="s">
        <v>24</v>
      </c>
      <c r="M152" t="s">
        <v>10434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10434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10432</v>
      </c>
      <c r="F153">
        <v>130</v>
      </c>
      <c r="G153">
        <v>35</v>
      </c>
      <c r="H153" t="s">
        <v>1219</v>
      </c>
      <c r="I153" t="s">
        <v>10433</v>
      </c>
      <c r="J153" t="s">
        <v>309</v>
      </c>
      <c r="K153" t="s">
        <v>23</v>
      </c>
      <c r="L153" t="s">
        <v>24</v>
      </c>
      <c r="M153" t="s">
        <v>10434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10434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10435</v>
      </c>
      <c r="F154">
        <v>135</v>
      </c>
      <c r="G154">
        <v>35</v>
      </c>
      <c r="H154" t="s">
        <v>1219</v>
      </c>
      <c r="I154" t="s">
        <v>10433</v>
      </c>
      <c r="J154" t="s">
        <v>309</v>
      </c>
      <c r="K154" t="s">
        <v>23</v>
      </c>
      <c r="L154" t="s">
        <v>24</v>
      </c>
      <c r="M154" t="s">
        <v>10436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10436</v>
      </c>
    </row>
    <row r="155" spans="1:20" x14ac:dyDescent="0.25">
      <c r="A155" t="s">
        <v>20</v>
      </c>
      <c r="B155" t="s">
        <v>21</v>
      </c>
      <c r="C155">
        <v>50</v>
      </c>
      <c r="D155">
        <v>2</v>
      </c>
      <c r="E155" t="s">
        <v>10437</v>
      </c>
      <c r="F155">
        <v>200</v>
      </c>
      <c r="G155">
        <v>0</v>
      </c>
      <c r="H155" t="s">
        <v>1219</v>
      </c>
      <c r="I155" t="s">
        <v>10438</v>
      </c>
      <c r="J155" t="s">
        <v>309</v>
      </c>
      <c r="K155" t="s">
        <v>23</v>
      </c>
      <c r="L155" t="s">
        <v>24</v>
      </c>
      <c r="M155" t="s">
        <v>10439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10439</v>
      </c>
    </row>
    <row r="156" spans="1:20" x14ac:dyDescent="0.25">
      <c r="A156" t="s">
        <v>28</v>
      </c>
      <c r="B156" t="s">
        <v>29</v>
      </c>
      <c r="C156">
        <v>50</v>
      </c>
      <c r="D156">
        <v>2</v>
      </c>
      <c r="E156" t="s">
        <v>10437</v>
      </c>
      <c r="F156">
        <v>200</v>
      </c>
      <c r="G156">
        <v>0</v>
      </c>
      <c r="H156" t="s">
        <v>1219</v>
      </c>
      <c r="I156" t="s">
        <v>10438</v>
      </c>
      <c r="J156" t="s">
        <v>309</v>
      </c>
      <c r="K156" t="s">
        <v>23</v>
      </c>
      <c r="L156" t="s">
        <v>24</v>
      </c>
      <c r="M156" t="s">
        <v>10439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10439</v>
      </c>
    </row>
    <row r="157" spans="1:20" x14ac:dyDescent="0.25">
      <c r="A157" t="s">
        <v>30</v>
      </c>
      <c r="B157" t="s">
        <v>31</v>
      </c>
      <c r="C157">
        <v>50</v>
      </c>
      <c r="D157">
        <v>2</v>
      </c>
      <c r="E157" t="s">
        <v>10437</v>
      </c>
      <c r="F157">
        <v>200</v>
      </c>
      <c r="G157">
        <v>0</v>
      </c>
      <c r="H157" t="s">
        <v>1219</v>
      </c>
      <c r="I157" t="s">
        <v>10438</v>
      </c>
      <c r="J157" t="s">
        <v>309</v>
      </c>
      <c r="K157" t="s">
        <v>23</v>
      </c>
      <c r="L157" t="s">
        <v>24</v>
      </c>
      <c r="M157" t="s">
        <v>10439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23</v>
      </c>
      <c r="T157" t="s">
        <v>10439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10440</v>
      </c>
      <c r="F158">
        <v>104</v>
      </c>
      <c r="G158">
        <v>9</v>
      </c>
      <c r="H158" t="s">
        <v>1219</v>
      </c>
      <c r="I158" t="s">
        <v>10441</v>
      </c>
      <c r="J158" t="s">
        <v>303</v>
      </c>
      <c r="K158" t="s">
        <v>23</v>
      </c>
      <c r="L158" t="s">
        <v>24</v>
      </c>
      <c r="M158" t="s">
        <v>10442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10442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10440</v>
      </c>
      <c r="F159">
        <v>104</v>
      </c>
      <c r="G159">
        <v>9</v>
      </c>
      <c r="H159" t="s">
        <v>1219</v>
      </c>
      <c r="I159" t="s">
        <v>10441</v>
      </c>
      <c r="J159" t="s">
        <v>303</v>
      </c>
      <c r="K159" t="s">
        <v>23</v>
      </c>
      <c r="L159" t="s">
        <v>24</v>
      </c>
      <c r="M159" t="s">
        <v>10442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23</v>
      </c>
      <c r="T159" t="s">
        <v>10442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10440</v>
      </c>
      <c r="F160">
        <v>104</v>
      </c>
      <c r="G160">
        <v>9</v>
      </c>
      <c r="H160" t="s">
        <v>1219</v>
      </c>
      <c r="I160" t="s">
        <v>10441</v>
      </c>
      <c r="J160" t="s">
        <v>303</v>
      </c>
      <c r="K160" t="s">
        <v>23</v>
      </c>
      <c r="L160" t="s">
        <v>24</v>
      </c>
      <c r="M160" t="s">
        <v>10442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10442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10443</v>
      </c>
      <c r="F161">
        <v>138</v>
      </c>
      <c r="G161">
        <v>38</v>
      </c>
      <c r="H161" t="s">
        <v>1219</v>
      </c>
      <c r="I161" t="s">
        <v>1293</v>
      </c>
      <c r="J161" t="s">
        <v>361</v>
      </c>
      <c r="K161" t="s">
        <v>23</v>
      </c>
      <c r="L161" t="s">
        <v>24</v>
      </c>
      <c r="M161" t="s">
        <v>10444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10444</v>
      </c>
    </row>
    <row r="162" spans="1:20" x14ac:dyDescent="0.25">
      <c r="A162" t="s">
        <v>28</v>
      </c>
      <c r="B162" t="s">
        <v>29</v>
      </c>
      <c r="C162">
        <v>50</v>
      </c>
      <c r="D162">
        <v>1</v>
      </c>
      <c r="E162" t="s">
        <v>10443</v>
      </c>
      <c r="F162">
        <v>138</v>
      </c>
      <c r="G162">
        <v>38</v>
      </c>
      <c r="H162" t="s">
        <v>1219</v>
      </c>
      <c r="I162" t="s">
        <v>1293</v>
      </c>
      <c r="J162" t="s">
        <v>361</v>
      </c>
      <c r="K162" t="s">
        <v>23</v>
      </c>
      <c r="L162" t="s">
        <v>24</v>
      </c>
      <c r="M162" t="s">
        <v>10444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10444</v>
      </c>
    </row>
    <row r="163" spans="1:20" x14ac:dyDescent="0.25">
      <c r="A163" t="s">
        <v>30</v>
      </c>
      <c r="B163" t="s">
        <v>31</v>
      </c>
      <c r="C163">
        <v>50</v>
      </c>
      <c r="D163">
        <v>1</v>
      </c>
      <c r="E163" t="s">
        <v>10443</v>
      </c>
      <c r="F163">
        <v>138</v>
      </c>
      <c r="G163">
        <v>38</v>
      </c>
      <c r="H163" t="s">
        <v>1219</v>
      </c>
      <c r="I163" t="s">
        <v>1293</v>
      </c>
      <c r="J163" t="s">
        <v>361</v>
      </c>
      <c r="K163" t="s">
        <v>23</v>
      </c>
      <c r="L163" t="s">
        <v>24</v>
      </c>
      <c r="M163" t="s">
        <v>10444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10444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10445</v>
      </c>
      <c r="F164">
        <v>100</v>
      </c>
      <c r="G164">
        <v>0</v>
      </c>
      <c r="H164" t="s">
        <v>1219</v>
      </c>
      <c r="I164" t="s">
        <v>10446</v>
      </c>
      <c r="J164" t="s">
        <v>319</v>
      </c>
      <c r="K164" t="s">
        <v>23</v>
      </c>
      <c r="L164" t="s">
        <v>24</v>
      </c>
      <c r="M164" t="s">
        <v>10447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</v>
      </c>
      <c r="T164" t="s">
        <v>10447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10445</v>
      </c>
      <c r="F165">
        <v>100</v>
      </c>
      <c r="G165">
        <v>0</v>
      </c>
      <c r="H165" t="s">
        <v>1219</v>
      </c>
      <c r="I165" t="s">
        <v>10446</v>
      </c>
      <c r="J165" t="s">
        <v>319</v>
      </c>
      <c r="K165" t="s">
        <v>23</v>
      </c>
      <c r="L165" t="s">
        <v>24</v>
      </c>
      <c r="M165" t="s">
        <v>10447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10447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10445</v>
      </c>
      <c r="F166">
        <v>100</v>
      </c>
      <c r="G166">
        <v>0</v>
      </c>
      <c r="H166" t="s">
        <v>1219</v>
      </c>
      <c r="I166" t="s">
        <v>10446</v>
      </c>
      <c r="J166" t="s">
        <v>319</v>
      </c>
      <c r="K166" t="s">
        <v>23</v>
      </c>
      <c r="L166" t="s">
        <v>24</v>
      </c>
      <c r="M166" t="s">
        <v>10447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23</v>
      </c>
      <c r="T166" t="s">
        <v>10447</v>
      </c>
    </row>
    <row r="167" spans="1:20" x14ac:dyDescent="0.25">
      <c r="A167" t="s">
        <v>38</v>
      </c>
      <c r="B167" t="s">
        <v>39</v>
      </c>
      <c r="C167">
        <v>54.5</v>
      </c>
      <c r="D167">
        <v>2</v>
      </c>
      <c r="E167" t="s">
        <v>10448</v>
      </c>
      <c r="F167">
        <v>52.3</v>
      </c>
      <c r="G167">
        <v>7</v>
      </c>
      <c r="H167" t="s">
        <v>47</v>
      </c>
      <c r="I167" t="s">
        <v>10449</v>
      </c>
      <c r="J167" t="s">
        <v>10450</v>
      </c>
      <c r="K167" t="s">
        <v>7071</v>
      </c>
      <c r="L167" t="s">
        <v>10451</v>
      </c>
      <c r="M167" t="s">
        <v>10452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10453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10454</v>
      </c>
      <c r="F168">
        <v>220</v>
      </c>
      <c r="G168">
        <v>0</v>
      </c>
      <c r="H168" t="s">
        <v>1219</v>
      </c>
      <c r="I168" t="s">
        <v>10455</v>
      </c>
      <c r="J168" t="s">
        <v>1246</v>
      </c>
      <c r="K168" t="s">
        <v>23</v>
      </c>
      <c r="L168" t="s">
        <v>24</v>
      </c>
      <c r="M168" t="s">
        <v>10456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10456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10457</v>
      </c>
      <c r="F169">
        <v>76.7</v>
      </c>
      <c r="G169">
        <v>0</v>
      </c>
      <c r="H169" t="s">
        <v>47</v>
      </c>
      <c r="I169" t="s">
        <v>10458</v>
      </c>
      <c r="J169" t="s">
        <v>10459</v>
      </c>
      <c r="K169" t="s">
        <v>10460</v>
      </c>
      <c r="L169" t="s">
        <v>10461</v>
      </c>
      <c r="M169" t="s">
        <v>10462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10462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10457</v>
      </c>
      <c r="F170">
        <v>76.7</v>
      </c>
      <c r="G170">
        <v>0</v>
      </c>
      <c r="H170" t="s">
        <v>47</v>
      </c>
      <c r="I170" t="s">
        <v>10458</v>
      </c>
      <c r="J170" t="s">
        <v>10459</v>
      </c>
      <c r="K170" t="s">
        <v>10460</v>
      </c>
      <c r="L170" t="s">
        <v>10461</v>
      </c>
      <c r="M170" t="s">
        <v>10462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23</v>
      </c>
      <c r="T170" t="s">
        <v>10462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10457</v>
      </c>
      <c r="F171">
        <v>76.7</v>
      </c>
      <c r="G171">
        <v>0</v>
      </c>
      <c r="H171" t="s">
        <v>47</v>
      </c>
      <c r="I171" t="s">
        <v>10458</v>
      </c>
      <c r="J171" t="s">
        <v>10459</v>
      </c>
      <c r="K171" t="s">
        <v>10460</v>
      </c>
      <c r="L171" t="s">
        <v>10461</v>
      </c>
      <c r="M171" t="s">
        <v>10462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23</v>
      </c>
      <c r="T171" t="s">
        <v>10462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10463</v>
      </c>
      <c r="F172">
        <v>100</v>
      </c>
      <c r="G172">
        <v>0</v>
      </c>
      <c r="H172" t="s">
        <v>1219</v>
      </c>
      <c r="I172" t="s">
        <v>10464</v>
      </c>
      <c r="J172" t="s">
        <v>1231</v>
      </c>
      <c r="K172" t="s">
        <v>23</v>
      </c>
      <c r="L172" t="s">
        <v>24</v>
      </c>
      <c r="M172" t="s">
        <v>10465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23</v>
      </c>
      <c r="T172" t="s">
        <v>10465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10463</v>
      </c>
      <c r="F173">
        <v>100</v>
      </c>
      <c r="G173">
        <v>0</v>
      </c>
      <c r="H173" t="s">
        <v>1219</v>
      </c>
      <c r="I173" t="s">
        <v>10464</v>
      </c>
      <c r="J173" t="s">
        <v>1231</v>
      </c>
      <c r="K173" t="s">
        <v>23</v>
      </c>
      <c r="L173" t="s">
        <v>24</v>
      </c>
      <c r="M173" t="s">
        <v>10465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23</v>
      </c>
      <c r="T173" t="s">
        <v>10465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10463</v>
      </c>
      <c r="F174">
        <v>100</v>
      </c>
      <c r="G174">
        <v>0</v>
      </c>
      <c r="H174" t="s">
        <v>1219</v>
      </c>
      <c r="I174" t="s">
        <v>10464</v>
      </c>
      <c r="J174" t="s">
        <v>1231</v>
      </c>
      <c r="K174" t="s">
        <v>23</v>
      </c>
      <c r="L174" t="s">
        <v>24</v>
      </c>
      <c r="M174" t="s">
        <v>10465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23</v>
      </c>
      <c r="T174" t="s">
        <v>10465</v>
      </c>
    </row>
    <row r="175" spans="1:20" x14ac:dyDescent="0.25">
      <c r="A175" t="s">
        <v>186</v>
      </c>
      <c r="B175" t="s">
        <v>187</v>
      </c>
      <c r="C175">
        <v>50</v>
      </c>
      <c r="D175">
        <v>1</v>
      </c>
      <c r="E175" t="s">
        <v>10466</v>
      </c>
      <c r="F175">
        <v>50</v>
      </c>
      <c r="G175">
        <v>0</v>
      </c>
      <c r="H175" t="s">
        <v>47</v>
      </c>
      <c r="I175" t="s">
        <v>3647</v>
      </c>
      <c r="J175" t="s">
        <v>3648</v>
      </c>
      <c r="K175" t="s">
        <v>3649</v>
      </c>
      <c r="L175" t="s">
        <v>352</v>
      </c>
      <c r="M175" t="s">
        <v>10467</v>
      </c>
      <c r="N175" t="s">
        <v>23</v>
      </c>
      <c r="O175" t="s">
        <v>53</v>
      </c>
      <c r="P175" t="s">
        <v>54</v>
      </c>
      <c r="Q175" t="s">
        <v>55</v>
      </c>
      <c r="R175" t="s">
        <v>24</v>
      </c>
      <c r="S175" t="s">
        <v>23</v>
      </c>
      <c r="T175" t="s">
        <v>10465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10468</v>
      </c>
      <c r="F176">
        <v>100</v>
      </c>
      <c r="G176">
        <v>0</v>
      </c>
      <c r="H176" t="s">
        <v>1219</v>
      </c>
      <c r="I176" t="s">
        <v>7497</v>
      </c>
      <c r="J176" t="s">
        <v>335</v>
      </c>
      <c r="K176" t="s">
        <v>23</v>
      </c>
      <c r="L176" t="s">
        <v>24</v>
      </c>
      <c r="M176" t="s">
        <v>10465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10465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10468</v>
      </c>
      <c r="F177">
        <v>100</v>
      </c>
      <c r="G177">
        <v>0</v>
      </c>
      <c r="H177" t="s">
        <v>1219</v>
      </c>
      <c r="I177" t="s">
        <v>7497</v>
      </c>
      <c r="J177" t="s">
        <v>335</v>
      </c>
      <c r="K177" t="s">
        <v>23</v>
      </c>
      <c r="L177" t="s">
        <v>24</v>
      </c>
      <c r="M177" t="s">
        <v>10465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10465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10468</v>
      </c>
      <c r="F178">
        <v>100</v>
      </c>
      <c r="G178">
        <v>0</v>
      </c>
      <c r="H178" t="s">
        <v>1219</v>
      </c>
      <c r="I178" t="s">
        <v>7497</v>
      </c>
      <c r="J178" t="s">
        <v>335</v>
      </c>
      <c r="K178" t="s">
        <v>23</v>
      </c>
      <c r="L178" t="s">
        <v>24</v>
      </c>
      <c r="M178" t="s">
        <v>10465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10465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10469</v>
      </c>
      <c r="F179">
        <v>100</v>
      </c>
      <c r="G179">
        <v>0</v>
      </c>
      <c r="H179" t="s">
        <v>1219</v>
      </c>
      <c r="I179" t="s">
        <v>4457</v>
      </c>
      <c r="J179" t="s">
        <v>1250</v>
      </c>
      <c r="K179" t="s">
        <v>23</v>
      </c>
      <c r="L179" t="s">
        <v>24</v>
      </c>
      <c r="M179" t="s">
        <v>10470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10471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10469</v>
      </c>
      <c r="F180">
        <v>100</v>
      </c>
      <c r="G180">
        <v>0</v>
      </c>
      <c r="H180" t="s">
        <v>1219</v>
      </c>
      <c r="I180" t="s">
        <v>4457</v>
      </c>
      <c r="J180" t="s">
        <v>1250</v>
      </c>
      <c r="K180" t="s">
        <v>23</v>
      </c>
      <c r="L180" t="s">
        <v>24</v>
      </c>
      <c r="M180" t="s">
        <v>10470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10471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10469</v>
      </c>
      <c r="F181">
        <v>100</v>
      </c>
      <c r="G181">
        <v>0</v>
      </c>
      <c r="H181" t="s">
        <v>1219</v>
      </c>
      <c r="I181" t="s">
        <v>4457</v>
      </c>
      <c r="J181" t="s">
        <v>1250</v>
      </c>
      <c r="K181" t="s">
        <v>23</v>
      </c>
      <c r="L181" t="s">
        <v>24</v>
      </c>
      <c r="M181" t="s">
        <v>10470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10471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10472</v>
      </c>
      <c r="F182">
        <v>95</v>
      </c>
      <c r="G182">
        <v>0</v>
      </c>
      <c r="H182" t="s">
        <v>1219</v>
      </c>
      <c r="I182" t="s">
        <v>10473</v>
      </c>
      <c r="J182" t="s">
        <v>1250</v>
      </c>
      <c r="K182" t="s">
        <v>23</v>
      </c>
      <c r="L182" t="s">
        <v>24</v>
      </c>
      <c r="M182" t="s">
        <v>10474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10474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10472</v>
      </c>
      <c r="F183">
        <v>95</v>
      </c>
      <c r="G183">
        <v>0</v>
      </c>
      <c r="H183" t="s">
        <v>1219</v>
      </c>
      <c r="I183" t="s">
        <v>10473</v>
      </c>
      <c r="J183" t="s">
        <v>1250</v>
      </c>
      <c r="K183" t="s">
        <v>23</v>
      </c>
      <c r="L183" t="s">
        <v>24</v>
      </c>
      <c r="M183" t="s">
        <v>10474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10474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10472</v>
      </c>
      <c r="F184">
        <v>95</v>
      </c>
      <c r="G184">
        <v>0</v>
      </c>
      <c r="H184" t="s">
        <v>1219</v>
      </c>
      <c r="I184" t="s">
        <v>10473</v>
      </c>
      <c r="J184" t="s">
        <v>1250</v>
      </c>
      <c r="K184" t="s">
        <v>23</v>
      </c>
      <c r="L184" t="s">
        <v>24</v>
      </c>
      <c r="M184" t="s">
        <v>10474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10474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10475</v>
      </c>
      <c r="F185">
        <v>104</v>
      </c>
      <c r="G185">
        <v>9</v>
      </c>
      <c r="H185" t="s">
        <v>1219</v>
      </c>
      <c r="I185" t="s">
        <v>10476</v>
      </c>
      <c r="J185" t="s">
        <v>361</v>
      </c>
      <c r="K185" t="s">
        <v>23</v>
      </c>
      <c r="L185" t="s">
        <v>24</v>
      </c>
      <c r="M185" t="s">
        <v>10477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10477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10475</v>
      </c>
      <c r="F186">
        <v>104</v>
      </c>
      <c r="G186">
        <v>9</v>
      </c>
      <c r="H186" t="s">
        <v>1219</v>
      </c>
      <c r="I186" t="s">
        <v>10476</v>
      </c>
      <c r="J186" t="s">
        <v>361</v>
      </c>
      <c r="K186" t="s">
        <v>23</v>
      </c>
      <c r="L186" t="s">
        <v>24</v>
      </c>
      <c r="M186" t="s">
        <v>10477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10477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10475</v>
      </c>
      <c r="F187">
        <v>104</v>
      </c>
      <c r="G187">
        <v>9</v>
      </c>
      <c r="H187" t="s">
        <v>1219</v>
      </c>
      <c r="I187" t="s">
        <v>10476</v>
      </c>
      <c r="J187" t="s">
        <v>361</v>
      </c>
      <c r="K187" t="s">
        <v>23</v>
      </c>
      <c r="L187" t="s">
        <v>24</v>
      </c>
      <c r="M187" t="s">
        <v>10477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10477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3</v>
      </c>
      <c r="E188" t="s">
        <v>10478</v>
      </c>
      <c r="F188">
        <v>135</v>
      </c>
      <c r="G188">
        <v>35</v>
      </c>
      <c r="H188" t="s">
        <v>22</v>
      </c>
      <c r="I188" t="s">
        <v>10479</v>
      </c>
      <c r="J188" t="s">
        <v>329</v>
      </c>
      <c r="K188" t="s">
        <v>23</v>
      </c>
      <c r="L188" t="s">
        <v>24</v>
      </c>
      <c r="M188" t="s">
        <v>10480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10477</v>
      </c>
    </row>
    <row r="189" spans="1:20" x14ac:dyDescent="0.25">
      <c r="A189" t="s">
        <v>20</v>
      </c>
      <c r="B189" t="s">
        <v>21</v>
      </c>
      <c r="C189">
        <v>50</v>
      </c>
      <c r="D189">
        <v>2</v>
      </c>
      <c r="E189" t="s">
        <v>10481</v>
      </c>
      <c r="F189">
        <v>190</v>
      </c>
      <c r="G189">
        <v>0</v>
      </c>
      <c r="H189" t="s">
        <v>1219</v>
      </c>
      <c r="I189" t="s">
        <v>10482</v>
      </c>
      <c r="J189" t="s">
        <v>313</v>
      </c>
      <c r="K189" t="s">
        <v>23</v>
      </c>
      <c r="L189" t="s">
        <v>24</v>
      </c>
      <c r="M189" t="s">
        <v>10483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10483</v>
      </c>
    </row>
    <row r="190" spans="1:20" x14ac:dyDescent="0.25">
      <c r="A190" t="s">
        <v>28</v>
      </c>
      <c r="B190" t="s">
        <v>29</v>
      </c>
      <c r="C190">
        <v>50</v>
      </c>
      <c r="D190">
        <v>2</v>
      </c>
      <c r="E190" t="s">
        <v>10481</v>
      </c>
      <c r="F190">
        <v>190</v>
      </c>
      <c r="G190">
        <v>0</v>
      </c>
      <c r="H190" t="s">
        <v>1219</v>
      </c>
      <c r="I190" t="s">
        <v>10482</v>
      </c>
      <c r="J190" t="s">
        <v>313</v>
      </c>
      <c r="K190" t="s">
        <v>23</v>
      </c>
      <c r="L190" t="s">
        <v>24</v>
      </c>
      <c r="M190" t="s">
        <v>10483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10483</v>
      </c>
    </row>
    <row r="191" spans="1:20" x14ac:dyDescent="0.25">
      <c r="A191" t="s">
        <v>30</v>
      </c>
      <c r="B191" t="s">
        <v>31</v>
      </c>
      <c r="C191">
        <v>50</v>
      </c>
      <c r="D191">
        <v>2</v>
      </c>
      <c r="E191" t="s">
        <v>10481</v>
      </c>
      <c r="F191">
        <v>190</v>
      </c>
      <c r="G191">
        <v>0</v>
      </c>
      <c r="H191" t="s">
        <v>1219</v>
      </c>
      <c r="I191" t="s">
        <v>10482</v>
      </c>
      <c r="J191" t="s">
        <v>313</v>
      </c>
      <c r="K191" t="s">
        <v>23</v>
      </c>
      <c r="L191" t="s">
        <v>24</v>
      </c>
      <c r="M191" t="s">
        <v>10483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10483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10484</v>
      </c>
      <c r="F192">
        <v>95</v>
      </c>
      <c r="G192">
        <v>0</v>
      </c>
      <c r="H192" t="s">
        <v>1219</v>
      </c>
      <c r="I192" t="s">
        <v>1253</v>
      </c>
      <c r="J192" t="s">
        <v>306</v>
      </c>
      <c r="K192" t="s">
        <v>23</v>
      </c>
      <c r="L192" t="s">
        <v>24</v>
      </c>
      <c r="M192" t="s">
        <v>10483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10483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10484</v>
      </c>
      <c r="F193">
        <v>95</v>
      </c>
      <c r="G193">
        <v>0</v>
      </c>
      <c r="H193" t="s">
        <v>1219</v>
      </c>
      <c r="I193" t="s">
        <v>1253</v>
      </c>
      <c r="J193" t="s">
        <v>306</v>
      </c>
      <c r="K193" t="s">
        <v>23</v>
      </c>
      <c r="L193" t="s">
        <v>24</v>
      </c>
      <c r="M193" t="s">
        <v>10483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10483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10484</v>
      </c>
      <c r="F194">
        <v>95</v>
      </c>
      <c r="G194">
        <v>0</v>
      </c>
      <c r="H194" t="s">
        <v>1219</v>
      </c>
      <c r="I194" t="s">
        <v>1253</v>
      </c>
      <c r="J194" t="s">
        <v>306</v>
      </c>
      <c r="K194" t="s">
        <v>23</v>
      </c>
      <c r="L194" t="s">
        <v>24</v>
      </c>
      <c r="M194" t="s">
        <v>10483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10483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10485</v>
      </c>
      <c r="F195">
        <v>106</v>
      </c>
      <c r="G195">
        <v>6</v>
      </c>
      <c r="H195" t="s">
        <v>1219</v>
      </c>
      <c r="I195" t="s">
        <v>10486</v>
      </c>
      <c r="J195" t="s">
        <v>306</v>
      </c>
      <c r="K195" t="s">
        <v>23</v>
      </c>
      <c r="L195" t="s">
        <v>24</v>
      </c>
      <c r="M195" t="s">
        <v>10487</v>
      </c>
      <c r="N195" t="s">
        <v>23</v>
      </c>
      <c r="O195" t="s">
        <v>58</v>
      </c>
      <c r="P195" t="s">
        <v>26</v>
      </c>
      <c r="Q195" t="s">
        <v>33</v>
      </c>
      <c r="R195" t="s">
        <v>24</v>
      </c>
      <c r="S195" t="s">
        <v>23</v>
      </c>
      <c r="T195" t="s">
        <v>10487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10485</v>
      </c>
      <c r="F196">
        <v>106</v>
      </c>
      <c r="G196">
        <v>6</v>
      </c>
      <c r="H196" t="s">
        <v>1219</v>
      </c>
      <c r="I196" t="s">
        <v>10486</v>
      </c>
      <c r="J196" t="s">
        <v>306</v>
      </c>
      <c r="K196" t="s">
        <v>23</v>
      </c>
      <c r="L196" t="s">
        <v>24</v>
      </c>
      <c r="M196" t="s">
        <v>10487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23</v>
      </c>
      <c r="T196" t="s">
        <v>10487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10485</v>
      </c>
      <c r="F197">
        <v>106</v>
      </c>
      <c r="G197">
        <v>6</v>
      </c>
      <c r="H197" t="s">
        <v>1219</v>
      </c>
      <c r="I197" t="s">
        <v>10486</v>
      </c>
      <c r="J197" t="s">
        <v>306</v>
      </c>
      <c r="K197" t="s">
        <v>23</v>
      </c>
      <c r="L197" t="s">
        <v>24</v>
      </c>
      <c r="M197" t="s">
        <v>10487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23</v>
      </c>
      <c r="T197" t="s">
        <v>10487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10488</v>
      </c>
      <c r="F198">
        <v>106</v>
      </c>
      <c r="G198">
        <v>6</v>
      </c>
      <c r="H198" t="s">
        <v>1219</v>
      </c>
      <c r="I198" t="s">
        <v>10489</v>
      </c>
      <c r="J198" t="s">
        <v>306</v>
      </c>
      <c r="K198" t="s">
        <v>23</v>
      </c>
      <c r="L198" t="s">
        <v>24</v>
      </c>
      <c r="M198" t="s">
        <v>10490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10490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10488</v>
      </c>
      <c r="F199">
        <v>106</v>
      </c>
      <c r="G199">
        <v>6</v>
      </c>
      <c r="H199" t="s">
        <v>1219</v>
      </c>
      <c r="I199" t="s">
        <v>10489</v>
      </c>
      <c r="J199" t="s">
        <v>306</v>
      </c>
      <c r="K199" t="s">
        <v>23</v>
      </c>
      <c r="L199" t="s">
        <v>24</v>
      </c>
      <c r="M199" t="s">
        <v>10490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10490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10488</v>
      </c>
      <c r="F200">
        <v>106</v>
      </c>
      <c r="G200">
        <v>6</v>
      </c>
      <c r="H200" t="s">
        <v>1219</v>
      </c>
      <c r="I200" t="s">
        <v>10489</v>
      </c>
      <c r="J200" t="s">
        <v>306</v>
      </c>
      <c r="K200" t="s">
        <v>23</v>
      </c>
      <c r="L200" t="s">
        <v>24</v>
      </c>
      <c r="M200" t="s">
        <v>10490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10490</v>
      </c>
    </row>
    <row r="201" spans="1:20" x14ac:dyDescent="0.25">
      <c r="A201" t="s">
        <v>186</v>
      </c>
      <c r="B201" t="s">
        <v>187</v>
      </c>
      <c r="C201">
        <v>50</v>
      </c>
      <c r="D201">
        <v>6</v>
      </c>
      <c r="E201" t="s">
        <v>10491</v>
      </c>
      <c r="F201">
        <v>200</v>
      </c>
      <c r="G201">
        <v>0</v>
      </c>
      <c r="H201" t="s">
        <v>22</v>
      </c>
      <c r="I201" t="s">
        <v>10492</v>
      </c>
      <c r="J201" t="s">
        <v>1229</v>
      </c>
      <c r="K201" t="s">
        <v>23</v>
      </c>
      <c r="L201" t="s">
        <v>24</v>
      </c>
      <c r="M201" t="s">
        <v>10493</v>
      </c>
      <c r="N201" t="s">
        <v>23</v>
      </c>
      <c r="O201" t="s">
        <v>58</v>
      </c>
      <c r="P201" t="s">
        <v>26</v>
      </c>
      <c r="Q201" t="s">
        <v>33</v>
      </c>
      <c r="R201" t="s">
        <v>24</v>
      </c>
      <c r="S201" t="s">
        <v>23</v>
      </c>
      <c r="T201" t="s">
        <v>10494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10495</v>
      </c>
      <c r="F202">
        <v>95</v>
      </c>
      <c r="G202">
        <v>0</v>
      </c>
      <c r="H202" t="s">
        <v>1219</v>
      </c>
      <c r="I202" t="s">
        <v>10496</v>
      </c>
      <c r="J202" t="s">
        <v>319</v>
      </c>
      <c r="K202" t="s">
        <v>23</v>
      </c>
      <c r="L202" t="s">
        <v>24</v>
      </c>
      <c r="M202" t="s">
        <v>10497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10497</v>
      </c>
    </row>
    <row r="203" spans="1:20" x14ac:dyDescent="0.25">
      <c r="A203" t="s">
        <v>28</v>
      </c>
      <c r="B203" t="s">
        <v>29</v>
      </c>
      <c r="C203">
        <v>50</v>
      </c>
      <c r="D203">
        <v>1</v>
      </c>
      <c r="E203" t="s">
        <v>10495</v>
      </c>
      <c r="F203">
        <v>95</v>
      </c>
      <c r="G203">
        <v>0</v>
      </c>
      <c r="H203" t="s">
        <v>1219</v>
      </c>
      <c r="I203" t="s">
        <v>10496</v>
      </c>
      <c r="J203" t="s">
        <v>319</v>
      </c>
      <c r="K203" t="s">
        <v>23</v>
      </c>
      <c r="L203" t="s">
        <v>24</v>
      </c>
      <c r="M203" t="s">
        <v>10497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10497</v>
      </c>
    </row>
    <row r="204" spans="1:20" x14ac:dyDescent="0.25">
      <c r="A204" t="s">
        <v>30</v>
      </c>
      <c r="B204" t="s">
        <v>31</v>
      </c>
      <c r="C204">
        <v>50</v>
      </c>
      <c r="D204">
        <v>1</v>
      </c>
      <c r="E204" t="s">
        <v>10495</v>
      </c>
      <c r="F204">
        <v>95</v>
      </c>
      <c r="G204">
        <v>0</v>
      </c>
      <c r="H204" t="s">
        <v>1219</v>
      </c>
      <c r="I204" t="s">
        <v>10496</v>
      </c>
      <c r="J204" t="s">
        <v>319</v>
      </c>
      <c r="K204" t="s">
        <v>23</v>
      </c>
      <c r="L204" t="s">
        <v>24</v>
      </c>
      <c r="M204" t="s">
        <v>10497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10497</v>
      </c>
    </row>
    <row r="205" spans="1:20" x14ac:dyDescent="0.25">
      <c r="A205" t="s">
        <v>20</v>
      </c>
      <c r="B205" t="s">
        <v>21</v>
      </c>
      <c r="C205">
        <v>50</v>
      </c>
      <c r="D205">
        <v>2</v>
      </c>
      <c r="E205" t="s">
        <v>10498</v>
      </c>
      <c r="F205">
        <v>190</v>
      </c>
      <c r="G205">
        <v>0</v>
      </c>
      <c r="H205" t="s">
        <v>1219</v>
      </c>
      <c r="I205" t="s">
        <v>10499</v>
      </c>
      <c r="J205" t="s">
        <v>1234</v>
      </c>
      <c r="K205" t="s">
        <v>23</v>
      </c>
      <c r="L205" t="s">
        <v>24</v>
      </c>
      <c r="M205" t="s">
        <v>10500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10501</v>
      </c>
    </row>
    <row r="206" spans="1:20" x14ac:dyDescent="0.25">
      <c r="A206" t="s">
        <v>28</v>
      </c>
      <c r="B206" t="s">
        <v>29</v>
      </c>
      <c r="C206">
        <v>50</v>
      </c>
      <c r="D206">
        <v>2</v>
      </c>
      <c r="E206" t="s">
        <v>10498</v>
      </c>
      <c r="F206">
        <v>190</v>
      </c>
      <c r="G206">
        <v>0</v>
      </c>
      <c r="H206" t="s">
        <v>1219</v>
      </c>
      <c r="I206" t="s">
        <v>10499</v>
      </c>
      <c r="J206" t="s">
        <v>1234</v>
      </c>
      <c r="K206" t="s">
        <v>23</v>
      </c>
      <c r="L206" t="s">
        <v>24</v>
      </c>
      <c r="M206" t="s">
        <v>10500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10501</v>
      </c>
    </row>
    <row r="207" spans="1:20" x14ac:dyDescent="0.25">
      <c r="A207" t="s">
        <v>30</v>
      </c>
      <c r="B207" t="s">
        <v>31</v>
      </c>
      <c r="C207">
        <v>50</v>
      </c>
      <c r="D207">
        <v>2</v>
      </c>
      <c r="E207" t="s">
        <v>10498</v>
      </c>
      <c r="F207">
        <v>190</v>
      </c>
      <c r="G207">
        <v>0</v>
      </c>
      <c r="H207" t="s">
        <v>1219</v>
      </c>
      <c r="I207" t="s">
        <v>10499</v>
      </c>
      <c r="J207" t="s">
        <v>1234</v>
      </c>
      <c r="K207" t="s">
        <v>23</v>
      </c>
      <c r="L207" t="s">
        <v>24</v>
      </c>
      <c r="M207" t="s">
        <v>10500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10501</v>
      </c>
    </row>
    <row r="208" spans="1:20" x14ac:dyDescent="0.25">
      <c r="A208" t="s">
        <v>42</v>
      </c>
      <c r="B208" t="s">
        <v>43</v>
      </c>
      <c r="C208">
        <v>66.666666666666671</v>
      </c>
      <c r="D208">
        <v>3</v>
      </c>
      <c r="E208" t="s">
        <v>10502</v>
      </c>
      <c r="F208">
        <v>195</v>
      </c>
      <c r="G208">
        <v>0</v>
      </c>
      <c r="H208" t="s">
        <v>1219</v>
      </c>
      <c r="I208" t="s">
        <v>10503</v>
      </c>
      <c r="J208" t="s">
        <v>1229</v>
      </c>
      <c r="K208" t="s">
        <v>23</v>
      </c>
      <c r="L208" t="s">
        <v>24</v>
      </c>
      <c r="M208" t="s">
        <v>10500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10500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10502</v>
      </c>
      <c r="F209">
        <v>195</v>
      </c>
      <c r="G209">
        <v>0</v>
      </c>
      <c r="H209" t="s">
        <v>1219</v>
      </c>
      <c r="I209" t="s">
        <v>10503</v>
      </c>
      <c r="J209" t="s">
        <v>1229</v>
      </c>
      <c r="K209" t="s">
        <v>23</v>
      </c>
      <c r="L209" t="s">
        <v>24</v>
      </c>
      <c r="M209" t="s">
        <v>10500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10500</v>
      </c>
    </row>
    <row r="210" spans="1:20" x14ac:dyDescent="0.25">
      <c r="A210" t="s">
        <v>28</v>
      </c>
      <c r="B210" t="s">
        <v>29</v>
      </c>
      <c r="C210">
        <v>50</v>
      </c>
      <c r="D210">
        <v>1</v>
      </c>
      <c r="E210" t="s">
        <v>10502</v>
      </c>
      <c r="F210">
        <v>195</v>
      </c>
      <c r="G210">
        <v>0</v>
      </c>
      <c r="H210" t="s">
        <v>1219</v>
      </c>
      <c r="I210" t="s">
        <v>10503</v>
      </c>
      <c r="J210" t="s">
        <v>1229</v>
      </c>
      <c r="K210" t="s">
        <v>23</v>
      </c>
      <c r="L210" t="s">
        <v>24</v>
      </c>
      <c r="M210" t="s">
        <v>10500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10500</v>
      </c>
    </row>
    <row r="211" spans="1:20" x14ac:dyDescent="0.25">
      <c r="A211" t="s">
        <v>30</v>
      </c>
      <c r="B211" t="s">
        <v>31</v>
      </c>
      <c r="C211">
        <v>50</v>
      </c>
      <c r="D211">
        <v>1</v>
      </c>
      <c r="E211" t="s">
        <v>10502</v>
      </c>
      <c r="F211">
        <v>195</v>
      </c>
      <c r="G211">
        <v>0</v>
      </c>
      <c r="H211" t="s">
        <v>1219</v>
      </c>
      <c r="I211" t="s">
        <v>10503</v>
      </c>
      <c r="J211" t="s">
        <v>1229</v>
      </c>
      <c r="K211" t="s">
        <v>23</v>
      </c>
      <c r="L211" t="s">
        <v>24</v>
      </c>
      <c r="M211" t="s">
        <v>10500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10500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10504</v>
      </c>
      <c r="F212">
        <v>100</v>
      </c>
      <c r="G212">
        <v>0</v>
      </c>
      <c r="H212" t="s">
        <v>1219</v>
      </c>
      <c r="I212" t="s">
        <v>10505</v>
      </c>
      <c r="J212" t="s">
        <v>345</v>
      </c>
      <c r="K212" t="s">
        <v>23</v>
      </c>
      <c r="L212" t="s">
        <v>24</v>
      </c>
      <c r="M212" t="s">
        <v>10506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10506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10504</v>
      </c>
      <c r="F213">
        <v>100</v>
      </c>
      <c r="G213">
        <v>0</v>
      </c>
      <c r="H213" t="s">
        <v>1219</v>
      </c>
      <c r="I213" t="s">
        <v>10505</v>
      </c>
      <c r="J213" t="s">
        <v>345</v>
      </c>
      <c r="K213" t="s">
        <v>23</v>
      </c>
      <c r="L213" t="s">
        <v>24</v>
      </c>
      <c r="M213" t="s">
        <v>10506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10506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10504</v>
      </c>
      <c r="F214">
        <v>100</v>
      </c>
      <c r="G214">
        <v>0</v>
      </c>
      <c r="H214" t="s">
        <v>1219</v>
      </c>
      <c r="I214" t="s">
        <v>10505</v>
      </c>
      <c r="J214" t="s">
        <v>345</v>
      </c>
      <c r="K214" t="s">
        <v>23</v>
      </c>
      <c r="L214" t="s">
        <v>24</v>
      </c>
      <c r="M214" t="s">
        <v>10506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10506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10507</v>
      </c>
      <c r="F215">
        <v>95</v>
      </c>
      <c r="G215">
        <v>0</v>
      </c>
      <c r="H215" t="s">
        <v>1219</v>
      </c>
      <c r="I215" t="s">
        <v>10508</v>
      </c>
      <c r="J215" t="s">
        <v>303</v>
      </c>
      <c r="K215" t="s">
        <v>23</v>
      </c>
      <c r="L215" t="s">
        <v>24</v>
      </c>
      <c r="M215" t="s">
        <v>10506</v>
      </c>
      <c r="N215" t="s">
        <v>23</v>
      </c>
      <c r="O215" t="s">
        <v>32</v>
      </c>
      <c r="P215" t="s">
        <v>26</v>
      </c>
      <c r="Q215" t="s">
        <v>33</v>
      </c>
      <c r="R215" t="s">
        <v>24</v>
      </c>
      <c r="S215" t="s">
        <v>23</v>
      </c>
      <c r="T215" t="s">
        <v>10506</v>
      </c>
    </row>
    <row r="216" spans="1:20" x14ac:dyDescent="0.25">
      <c r="A216" t="s">
        <v>28</v>
      </c>
      <c r="B216" t="s">
        <v>29</v>
      </c>
      <c r="C216">
        <v>50</v>
      </c>
      <c r="D216">
        <v>1</v>
      </c>
      <c r="E216" t="s">
        <v>10507</v>
      </c>
      <c r="F216">
        <v>95</v>
      </c>
      <c r="G216">
        <v>0</v>
      </c>
      <c r="H216" t="s">
        <v>1219</v>
      </c>
      <c r="I216" t="s">
        <v>10508</v>
      </c>
      <c r="J216" t="s">
        <v>303</v>
      </c>
      <c r="K216" t="s">
        <v>23</v>
      </c>
      <c r="L216" t="s">
        <v>24</v>
      </c>
      <c r="M216" t="s">
        <v>10506</v>
      </c>
      <c r="N216" t="s">
        <v>23</v>
      </c>
      <c r="O216" t="s">
        <v>32</v>
      </c>
      <c r="P216" t="s">
        <v>26</v>
      </c>
      <c r="Q216" t="s">
        <v>33</v>
      </c>
      <c r="R216" t="s">
        <v>24</v>
      </c>
      <c r="S216" t="s">
        <v>23</v>
      </c>
      <c r="T216" t="s">
        <v>10506</v>
      </c>
    </row>
    <row r="217" spans="1:20" x14ac:dyDescent="0.25">
      <c r="A217" t="s">
        <v>30</v>
      </c>
      <c r="B217" t="s">
        <v>31</v>
      </c>
      <c r="C217">
        <v>50</v>
      </c>
      <c r="D217">
        <v>1</v>
      </c>
      <c r="E217" t="s">
        <v>10507</v>
      </c>
      <c r="F217">
        <v>95</v>
      </c>
      <c r="G217">
        <v>0</v>
      </c>
      <c r="H217" t="s">
        <v>1219</v>
      </c>
      <c r="I217" t="s">
        <v>10508</v>
      </c>
      <c r="J217" t="s">
        <v>303</v>
      </c>
      <c r="K217" t="s">
        <v>23</v>
      </c>
      <c r="L217" t="s">
        <v>24</v>
      </c>
      <c r="M217" t="s">
        <v>10506</v>
      </c>
      <c r="N217" t="s">
        <v>23</v>
      </c>
      <c r="O217" t="s">
        <v>32</v>
      </c>
      <c r="P217" t="s">
        <v>26</v>
      </c>
      <c r="Q217" t="s">
        <v>33</v>
      </c>
      <c r="R217" t="s">
        <v>24</v>
      </c>
      <c r="S217" t="s">
        <v>23</v>
      </c>
      <c r="T217" t="s">
        <v>10506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10509</v>
      </c>
      <c r="F218">
        <v>100</v>
      </c>
      <c r="G218">
        <v>0</v>
      </c>
      <c r="H218" t="s">
        <v>1219</v>
      </c>
      <c r="I218" t="s">
        <v>10510</v>
      </c>
      <c r="J218" t="s">
        <v>346</v>
      </c>
      <c r="K218" t="s">
        <v>23</v>
      </c>
      <c r="L218" t="s">
        <v>24</v>
      </c>
      <c r="M218" t="s">
        <v>10511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23</v>
      </c>
      <c r="T218" t="s">
        <v>10512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10509</v>
      </c>
      <c r="F219">
        <v>100</v>
      </c>
      <c r="G219">
        <v>0</v>
      </c>
      <c r="H219" t="s">
        <v>1219</v>
      </c>
      <c r="I219" t="s">
        <v>10510</v>
      </c>
      <c r="J219" t="s">
        <v>346</v>
      </c>
      <c r="K219" t="s">
        <v>23</v>
      </c>
      <c r="L219" t="s">
        <v>24</v>
      </c>
      <c r="M219" t="s">
        <v>10511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23</v>
      </c>
      <c r="T219" t="s">
        <v>10512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10509</v>
      </c>
      <c r="F220">
        <v>100</v>
      </c>
      <c r="G220">
        <v>0</v>
      </c>
      <c r="H220" t="s">
        <v>1219</v>
      </c>
      <c r="I220" t="s">
        <v>10510</v>
      </c>
      <c r="J220" t="s">
        <v>346</v>
      </c>
      <c r="K220" t="s">
        <v>23</v>
      </c>
      <c r="L220" t="s">
        <v>24</v>
      </c>
      <c r="M220" t="s">
        <v>10511</v>
      </c>
      <c r="N220" t="s">
        <v>23</v>
      </c>
      <c r="O220" t="s">
        <v>58</v>
      </c>
      <c r="P220" t="s">
        <v>26</v>
      </c>
      <c r="Q220" t="s">
        <v>33</v>
      </c>
      <c r="R220" t="s">
        <v>24</v>
      </c>
      <c r="S220" t="s">
        <v>23</v>
      </c>
      <c r="T220" t="s">
        <v>10512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10513</v>
      </c>
      <c r="F221">
        <v>101</v>
      </c>
      <c r="G221">
        <v>6</v>
      </c>
      <c r="H221" t="s">
        <v>1219</v>
      </c>
      <c r="I221" t="s">
        <v>10514</v>
      </c>
      <c r="J221" t="s">
        <v>329</v>
      </c>
      <c r="K221" t="s">
        <v>23</v>
      </c>
      <c r="L221" t="s">
        <v>24</v>
      </c>
      <c r="M221" t="s">
        <v>10515</v>
      </c>
      <c r="N221" t="s">
        <v>23</v>
      </c>
      <c r="O221" t="s">
        <v>307</v>
      </c>
      <c r="P221" t="s">
        <v>26</v>
      </c>
      <c r="Q221" t="s">
        <v>27</v>
      </c>
      <c r="R221" t="s">
        <v>24</v>
      </c>
      <c r="S221" t="s">
        <v>23</v>
      </c>
      <c r="T221" t="s">
        <v>10515</v>
      </c>
    </row>
    <row r="222" spans="1:20" x14ac:dyDescent="0.25">
      <c r="A222" t="s">
        <v>28</v>
      </c>
      <c r="B222" t="s">
        <v>29</v>
      </c>
      <c r="C222">
        <v>50</v>
      </c>
      <c r="D222">
        <v>1</v>
      </c>
      <c r="E222" t="s">
        <v>10513</v>
      </c>
      <c r="F222">
        <v>101</v>
      </c>
      <c r="G222">
        <v>6</v>
      </c>
      <c r="H222" t="s">
        <v>1219</v>
      </c>
      <c r="I222" t="s">
        <v>10514</v>
      </c>
      <c r="J222" t="s">
        <v>329</v>
      </c>
      <c r="K222" t="s">
        <v>23</v>
      </c>
      <c r="L222" t="s">
        <v>24</v>
      </c>
      <c r="M222" t="s">
        <v>10515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23</v>
      </c>
      <c r="T222" t="s">
        <v>10515</v>
      </c>
    </row>
    <row r="223" spans="1:20" x14ac:dyDescent="0.25">
      <c r="A223" t="s">
        <v>30</v>
      </c>
      <c r="B223" t="s">
        <v>31</v>
      </c>
      <c r="C223">
        <v>50</v>
      </c>
      <c r="D223">
        <v>1</v>
      </c>
      <c r="E223" t="s">
        <v>10513</v>
      </c>
      <c r="F223">
        <v>101</v>
      </c>
      <c r="G223">
        <v>6</v>
      </c>
      <c r="H223" t="s">
        <v>1219</v>
      </c>
      <c r="I223" t="s">
        <v>10514</v>
      </c>
      <c r="J223" t="s">
        <v>329</v>
      </c>
      <c r="K223" t="s">
        <v>23</v>
      </c>
      <c r="L223" t="s">
        <v>24</v>
      </c>
      <c r="M223" t="s">
        <v>10515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23</v>
      </c>
      <c r="T223" t="s">
        <v>10515</v>
      </c>
    </row>
    <row r="224" spans="1:20" x14ac:dyDescent="0.25">
      <c r="A224" t="s">
        <v>110</v>
      </c>
      <c r="B224" t="s">
        <v>1223</v>
      </c>
      <c r="C224">
        <v>66.333333333333329</v>
      </c>
      <c r="D224">
        <v>3</v>
      </c>
      <c r="E224" t="s">
        <v>10516</v>
      </c>
      <c r="F224">
        <v>427.47</v>
      </c>
      <c r="G224">
        <v>54</v>
      </c>
      <c r="H224" t="s">
        <v>47</v>
      </c>
      <c r="I224" t="s">
        <v>10517</v>
      </c>
      <c r="J224" t="s">
        <v>10518</v>
      </c>
      <c r="K224" t="s">
        <v>10519</v>
      </c>
      <c r="L224" t="s">
        <v>10520</v>
      </c>
      <c r="M224" t="s">
        <v>10521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10521</v>
      </c>
    </row>
    <row r="225" spans="1:20" x14ac:dyDescent="0.25">
      <c r="A225" t="s">
        <v>46</v>
      </c>
      <c r="B225" t="s">
        <v>56</v>
      </c>
      <c r="C225">
        <v>66.333333333333329</v>
      </c>
      <c r="D225">
        <v>3</v>
      </c>
      <c r="E225" t="s">
        <v>10516</v>
      </c>
      <c r="F225">
        <v>427.47</v>
      </c>
      <c r="G225">
        <v>54</v>
      </c>
      <c r="H225" t="s">
        <v>47</v>
      </c>
      <c r="I225" t="s">
        <v>10517</v>
      </c>
      <c r="J225" t="s">
        <v>10518</v>
      </c>
      <c r="K225" t="s">
        <v>10519</v>
      </c>
      <c r="L225" t="s">
        <v>10520</v>
      </c>
      <c r="M225" t="s">
        <v>10521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10521</v>
      </c>
    </row>
    <row r="226" spans="1:20" x14ac:dyDescent="0.25">
      <c r="A226" t="s">
        <v>20</v>
      </c>
      <c r="B226" t="s">
        <v>21</v>
      </c>
      <c r="C226">
        <v>33.333333333333336</v>
      </c>
      <c r="D226">
        <v>3</v>
      </c>
      <c r="E226" t="s">
        <v>10522</v>
      </c>
      <c r="F226">
        <v>295</v>
      </c>
      <c r="G226">
        <v>0</v>
      </c>
      <c r="H226" t="s">
        <v>1219</v>
      </c>
      <c r="I226" t="s">
        <v>10523</v>
      </c>
      <c r="J226" t="s">
        <v>306</v>
      </c>
      <c r="K226" t="s">
        <v>23</v>
      </c>
      <c r="L226" t="s">
        <v>24</v>
      </c>
      <c r="M226" t="s">
        <v>10524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10524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10522</v>
      </c>
      <c r="F227">
        <v>295</v>
      </c>
      <c r="G227">
        <v>0</v>
      </c>
      <c r="H227" t="s">
        <v>1219</v>
      </c>
      <c r="I227" t="s">
        <v>10523</v>
      </c>
      <c r="J227" t="s">
        <v>306</v>
      </c>
      <c r="K227" t="s">
        <v>23</v>
      </c>
      <c r="L227" t="s">
        <v>24</v>
      </c>
      <c r="M227" t="s">
        <v>10524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10524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10522</v>
      </c>
      <c r="F228">
        <v>295</v>
      </c>
      <c r="G228">
        <v>0</v>
      </c>
      <c r="H228" t="s">
        <v>1219</v>
      </c>
      <c r="I228" t="s">
        <v>10523</v>
      </c>
      <c r="J228" t="s">
        <v>306</v>
      </c>
      <c r="K228" t="s">
        <v>23</v>
      </c>
      <c r="L228" t="s">
        <v>24</v>
      </c>
      <c r="M228" t="s">
        <v>10524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10524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10522</v>
      </c>
      <c r="F229">
        <v>295</v>
      </c>
      <c r="G229">
        <v>0</v>
      </c>
      <c r="H229" t="s">
        <v>1219</v>
      </c>
      <c r="I229" t="s">
        <v>10523</v>
      </c>
      <c r="J229" t="s">
        <v>306</v>
      </c>
      <c r="K229" t="s">
        <v>23</v>
      </c>
      <c r="L229" t="s">
        <v>24</v>
      </c>
      <c r="M229" t="s">
        <v>10524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10524</v>
      </c>
    </row>
    <row r="230" spans="1:20" x14ac:dyDescent="0.25">
      <c r="A230" t="s">
        <v>186</v>
      </c>
      <c r="B230" t="s">
        <v>187</v>
      </c>
      <c r="C230">
        <v>33.333333333333336</v>
      </c>
      <c r="D230">
        <v>3</v>
      </c>
      <c r="E230" t="s">
        <v>10522</v>
      </c>
      <c r="F230">
        <v>295</v>
      </c>
      <c r="G230">
        <v>0</v>
      </c>
      <c r="H230" t="s">
        <v>1219</v>
      </c>
      <c r="I230" t="s">
        <v>10523</v>
      </c>
      <c r="J230" t="s">
        <v>306</v>
      </c>
      <c r="K230" t="s">
        <v>23</v>
      </c>
      <c r="L230" t="s">
        <v>24</v>
      </c>
      <c r="M230" t="s">
        <v>10524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10524</v>
      </c>
    </row>
    <row r="231" spans="1:20" x14ac:dyDescent="0.25">
      <c r="A231" t="s">
        <v>20</v>
      </c>
      <c r="B231" t="s">
        <v>21</v>
      </c>
      <c r="C231">
        <v>50</v>
      </c>
      <c r="D231">
        <v>1</v>
      </c>
      <c r="E231" t="s">
        <v>10525</v>
      </c>
      <c r="F231">
        <v>95</v>
      </c>
      <c r="G231">
        <v>0</v>
      </c>
      <c r="H231" t="s">
        <v>1219</v>
      </c>
      <c r="I231" t="s">
        <v>1354</v>
      </c>
      <c r="J231" t="s">
        <v>1240</v>
      </c>
      <c r="K231" t="s">
        <v>23</v>
      </c>
      <c r="L231" t="s">
        <v>24</v>
      </c>
      <c r="M231" t="s">
        <v>10526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10524</v>
      </c>
    </row>
    <row r="232" spans="1:20" x14ac:dyDescent="0.25">
      <c r="A232" t="s">
        <v>28</v>
      </c>
      <c r="B232" t="s">
        <v>29</v>
      </c>
      <c r="C232">
        <v>50</v>
      </c>
      <c r="D232">
        <v>1</v>
      </c>
      <c r="E232" t="s">
        <v>10525</v>
      </c>
      <c r="F232">
        <v>95</v>
      </c>
      <c r="G232">
        <v>0</v>
      </c>
      <c r="H232" t="s">
        <v>1219</v>
      </c>
      <c r="I232" t="s">
        <v>1354</v>
      </c>
      <c r="J232" t="s">
        <v>1240</v>
      </c>
      <c r="K232" t="s">
        <v>23</v>
      </c>
      <c r="L232" t="s">
        <v>24</v>
      </c>
      <c r="M232" t="s">
        <v>10526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10524</v>
      </c>
    </row>
    <row r="233" spans="1:20" x14ac:dyDescent="0.25">
      <c r="A233" t="s">
        <v>30</v>
      </c>
      <c r="B233" t="s">
        <v>31</v>
      </c>
      <c r="C233">
        <v>50</v>
      </c>
      <c r="D233">
        <v>1</v>
      </c>
      <c r="E233" t="s">
        <v>10525</v>
      </c>
      <c r="F233">
        <v>95</v>
      </c>
      <c r="G233">
        <v>0</v>
      </c>
      <c r="H233" t="s">
        <v>1219</v>
      </c>
      <c r="I233" t="s">
        <v>1354</v>
      </c>
      <c r="J233" t="s">
        <v>1240</v>
      </c>
      <c r="K233" t="s">
        <v>23</v>
      </c>
      <c r="L233" t="s">
        <v>24</v>
      </c>
      <c r="M233" t="s">
        <v>10526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10524</v>
      </c>
    </row>
    <row r="234" spans="1:20" x14ac:dyDescent="0.25">
      <c r="A234" t="s">
        <v>20</v>
      </c>
      <c r="B234" t="s">
        <v>21</v>
      </c>
      <c r="C234">
        <v>50</v>
      </c>
      <c r="D234">
        <v>2</v>
      </c>
      <c r="E234" t="s">
        <v>10527</v>
      </c>
      <c r="F234">
        <v>200</v>
      </c>
      <c r="G234">
        <v>0</v>
      </c>
      <c r="H234" t="s">
        <v>1219</v>
      </c>
      <c r="I234" t="s">
        <v>10528</v>
      </c>
      <c r="J234" t="s">
        <v>1221</v>
      </c>
      <c r="K234" t="s">
        <v>23</v>
      </c>
      <c r="L234" t="s">
        <v>24</v>
      </c>
      <c r="M234" t="s">
        <v>10529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10530</v>
      </c>
    </row>
    <row r="235" spans="1:20" x14ac:dyDescent="0.25">
      <c r="A235" t="s">
        <v>28</v>
      </c>
      <c r="B235" t="s">
        <v>29</v>
      </c>
      <c r="C235">
        <v>50</v>
      </c>
      <c r="D235">
        <v>2</v>
      </c>
      <c r="E235" t="s">
        <v>10527</v>
      </c>
      <c r="F235">
        <v>200</v>
      </c>
      <c r="G235">
        <v>0</v>
      </c>
      <c r="H235" t="s">
        <v>1219</v>
      </c>
      <c r="I235" t="s">
        <v>10528</v>
      </c>
      <c r="J235" t="s">
        <v>1221</v>
      </c>
      <c r="K235" t="s">
        <v>23</v>
      </c>
      <c r="L235" t="s">
        <v>24</v>
      </c>
      <c r="M235" t="s">
        <v>10529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10530</v>
      </c>
    </row>
    <row r="236" spans="1:20" x14ac:dyDescent="0.25">
      <c r="A236" t="s">
        <v>30</v>
      </c>
      <c r="B236" t="s">
        <v>31</v>
      </c>
      <c r="C236">
        <v>50</v>
      </c>
      <c r="D236">
        <v>2</v>
      </c>
      <c r="E236" t="s">
        <v>10527</v>
      </c>
      <c r="F236">
        <v>200</v>
      </c>
      <c r="G236">
        <v>0</v>
      </c>
      <c r="H236" t="s">
        <v>1219</v>
      </c>
      <c r="I236" t="s">
        <v>10528</v>
      </c>
      <c r="J236" t="s">
        <v>1221</v>
      </c>
      <c r="K236" t="s">
        <v>23</v>
      </c>
      <c r="L236" t="s">
        <v>24</v>
      </c>
      <c r="M236" t="s">
        <v>10529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10530</v>
      </c>
    </row>
    <row r="237" spans="1:20" x14ac:dyDescent="0.25">
      <c r="A237" t="s">
        <v>28</v>
      </c>
      <c r="B237" t="s">
        <v>29</v>
      </c>
      <c r="C237">
        <v>33.333333333333336</v>
      </c>
      <c r="D237">
        <v>15</v>
      </c>
      <c r="E237" t="s">
        <v>10531</v>
      </c>
      <c r="F237">
        <v>500</v>
      </c>
      <c r="G237">
        <v>0</v>
      </c>
      <c r="H237" t="s">
        <v>1219</v>
      </c>
      <c r="I237" t="s">
        <v>10532</v>
      </c>
      <c r="J237" t="s">
        <v>321</v>
      </c>
      <c r="K237" t="s">
        <v>23</v>
      </c>
      <c r="L237" t="s">
        <v>24</v>
      </c>
      <c r="M237" t="s">
        <v>10533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10533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10534</v>
      </c>
      <c r="F238">
        <v>95</v>
      </c>
      <c r="G238">
        <v>0</v>
      </c>
      <c r="H238" t="s">
        <v>1219</v>
      </c>
      <c r="I238" t="s">
        <v>10535</v>
      </c>
      <c r="J238" t="s">
        <v>304</v>
      </c>
      <c r="K238" t="s">
        <v>23</v>
      </c>
      <c r="L238" t="s">
        <v>24</v>
      </c>
      <c r="M238" t="s">
        <v>10533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23</v>
      </c>
      <c r="T238" t="s">
        <v>10536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10534</v>
      </c>
      <c r="F239">
        <v>95</v>
      </c>
      <c r="G239">
        <v>0</v>
      </c>
      <c r="H239" t="s">
        <v>1219</v>
      </c>
      <c r="I239" t="s">
        <v>10535</v>
      </c>
      <c r="J239" t="s">
        <v>304</v>
      </c>
      <c r="K239" t="s">
        <v>23</v>
      </c>
      <c r="L239" t="s">
        <v>24</v>
      </c>
      <c r="M239" t="s">
        <v>10533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23</v>
      </c>
      <c r="T239" t="s">
        <v>10536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10534</v>
      </c>
      <c r="F240">
        <v>95</v>
      </c>
      <c r="G240">
        <v>0</v>
      </c>
      <c r="H240" t="s">
        <v>1219</v>
      </c>
      <c r="I240" t="s">
        <v>10535</v>
      </c>
      <c r="J240" t="s">
        <v>304</v>
      </c>
      <c r="K240" t="s">
        <v>23</v>
      </c>
      <c r="L240" t="s">
        <v>24</v>
      </c>
      <c r="M240" t="s">
        <v>10533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23</v>
      </c>
      <c r="T240" t="s">
        <v>10536</v>
      </c>
    </row>
    <row r="241" spans="1:20" x14ac:dyDescent="0.25">
      <c r="A241" t="s">
        <v>186</v>
      </c>
      <c r="B241" t="s">
        <v>187</v>
      </c>
      <c r="C241">
        <v>50</v>
      </c>
      <c r="D241">
        <v>6</v>
      </c>
      <c r="E241" t="s">
        <v>10537</v>
      </c>
      <c r="F241">
        <v>200</v>
      </c>
      <c r="G241">
        <v>0</v>
      </c>
      <c r="H241" t="s">
        <v>22</v>
      </c>
      <c r="I241" t="s">
        <v>10538</v>
      </c>
      <c r="J241" t="s">
        <v>314</v>
      </c>
      <c r="K241" t="s">
        <v>23</v>
      </c>
      <c r="L241" t="s">
        <v>24</v>
      </c>
      <c r="M241" t="s">
        <v>10539</v>
      </c>
      <c r="N241" t="s">
        <v>23</v>
      </c>
      <c r="O241" t="s">
        <v>58</v>
      </c>
      <c r="P241" t="s">
        <v>26</v>
      </c>
      <c r="Q241" t="s">
        <v>33</v>
      </c>
      <c r="R241" t="s">
        <v>10540</v>
      </c>
      <c r="S241" t="s">
        <v>23</v>
      </c>
      <c r="T241" t="s">
        <v>10539</v>
      </c>
    </row>
    <row r="242" spans="1:20" x14ac:dyDescent="0.25">
      <c r="A242" t="s">
        <v>186</v>
      </c>
      <c r="B242" t="s">
        <v>187</v>
      </c>
      <c r="C242">
        <v>50</v>
      </c>
      <c r="D242">
        <v>6</v>
      </c>
      <c r="E242" t="s">
        <v>10541</v>
      </c>
      <c r="F242">
        <v>200</v>
      </c>
      <c r="G242">
        <v>0</v>
      </c>
      <c r="H242" t="s">
        <v>22</v>
      </c>
      <c r="I242" t="s">
        <v>10542</v>
      </c>
      <c r="J242" t="s">
        <v>1234</v>
      </c>
      <c r="K242" t="s">
        <v>23</v>
      </c>
      <c r="L242" t="s">
        <v>24</v>
      </c>
      <c r="M242" t="s">
        <v>10543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10543</v>
      </c>
    </row>
    <row r="243" spans="1:20" x14ac:dyDescent="0.25">
      <c r="A243" t="s">
        <v>139</v>
      </c>
      <c r="B243" t="s">
        <v>112</v>
      </c>
      <c r="C243">
        <v>100</v>
      </c>
      <c r="D243">
        <v>1</v>
      </c>
      <c r="E243" t="s">
        <v>10544</v>
      </c>
      <c r="F243">
        <v>289</v>
      </c>
      <c r="G243">
        <v>0</v>
      </c>
      <c r="H243" t="s">
        <v>47</v>
      </c>
      <c r="I243" t="s">
        <v>10545</v>
      </c>
      <c r="J243" t="s">
        <v>10546</v>
      </c>
      <c r="K243" t="s">
        <v>10547</v>
      </c>
      <c r="L243" t="s">
        <v>10548</v>
      </c>
      <c r="M243" t="s">
        <v>10549</v>
      </c>
      <c r="N243" t="s">
        <v>1225</v>
      </c>
      <c r="O243" t="s">
        <v>1226</v>
      </c>
      <c r="P243" t="s">
        <v>3979</v>
      </c>
      <c r="Q243" t="s">
        <v>1228</v>
      </c>
      <c r="R243" t="s">
        <v>24</v>
      </c>
      <c r="S243" t="s">
        <v>23</v>
      </c>
      <c r="T243" t="s">
        <v>10550</v>
      </c>
    </row>
    <row r="244" spans="1:20" x14ac:dyDescent="0.25">
      <c r="A244" t="s">
        <v>110</v>
      </c>
      <c r="B244" t="s">
        <v>146</v>
      </c>
      <c r="C244">
        <v>100</v>
      </c>
      <c r="D244">
        <v>1</v>
      </c>
      <c r="E244" t="s">
        <v>10544</v>
      </c>
      <c r="F244">
        <v>289</v>
      </c>
      <c r="G244">
        <v>0</v>
      </c>
      <c r="H244" t="s">
        <v>47</v>
      </c>
      <c r="I244" t="s">
        <v>10545</v>
      </c>
      <c r="J244" t="s">
        <v>10546</v>
      </c>
      <c r="K244" t="s">
        <v>10547</v>
      </c>
      <c r="L244" t="s">
        <v>10548</v>
      </c>
      <c r="M244" t="s">
        <v>10549</v>
      </c>
      <c r="N244" t="s">
        <v>1225</v>
      </c>
      <c r="O244" t="s">
        <v>1226</v>
      </c>
      <c r="P244" t="s">
        <v>3979</v>
      </c>
      <c r="Q244" t="s">
        <v>1228</v>
      </c>
      <c r="R244" t="s">
        <v>24</v>
      </c>
      <c r="S244" t="s">
        <v>23</v>
      </c>
      <c r="T244" t="s">
        <v>10550</v>
      </c>
    </row>
    <row r="245" spans="1:20" x14ac:dyDescent="0.25">
      <c r="A245" t="s">
        <v>46</v>
      </c>
      <c r="B245" t="s">
        <v>56</v>
      </c>
      <c r="C245">
        <v>100</v>
      </c>
      <c r="D245">
        <v>1</v>
      </c>
      <c r="E245" t="s">
        <v>10544</v>
      </c>
      <c r="F245">
        <v>289</v>
      </c>
      <c r="G245">
        <v>0</v>
      </c>
      <c r="H245" t="s">
        <v>47</v>
      </c>
      <c r="I245" t="s">
        <v>10545</v>
      </c>
      <c r="J245" t="s">
        <v>10546</v>
      </c>
      <c r="K245" t="s">
        <v>10547</v>
      </c>
      <c r="L245" t="s">
        <v>10548</v>
      </c>
      <c r="M245" t="s">
        <v>10549</v>
      </c>
      <c r="N245" t="s">
        <v>1225</v>
      </c>
      <c r="O245" t="s">
        <v>1226</v>
      </c>
      <c r="P245" t="s">
        <v>3979</v>
      </c>
      <c r="Q245" t="s">
        <v>1228</v>
      </c>
      <c r="R245" t="s">
        <v>24</v>
      </c>
      <c r="S245" t="s">
        <v>23</v>
      </c>
      <c r="T245" t="s">
        <v>10550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10551</v>
      </c>
      <c r="F246">
        <v>95</v>
      </c>
      <c r="G246">
        <v>0</v>
      </c>
      <c r="H246" t="s">
        <v>1219</v>
      </c>
      <c r="I246" t="s">
        <v>10552</v>
      </c>
      <c r="J246" t="s">
        <v>333</v>
      </c>
      <c r="K246" t="s">
        <v>23</v>
      </c>
      <c r="L246" t="s">
        <v>24</v>
      </c>
      <c r="M246" t="s">
        <v>10550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10550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10551</v>
      </c>
      <c r="F247">
        <v>95</v>
      </c>
      <c r="G247">
        <v>0</v>
      </c>
      <c r="H247" t="s">
        <v>1219</v>
      </c>
      <c r="I247" t="s">
        <v>10552</v>
      </c>
      <c r="J247" t="s">
        <v>333</v>
      </c>
      <c r="K247" t="s">
        <v>23</v>
      </c>
      <c r="L247" t="s">
        <v>24</v>
      </c>
      <c r="M247" t="s">
        <v>10550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10550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10551</v>
      </c>
      <c r="F248">
        <v>95</v>
      </c>
      <c r="G248">
        <v>0</v>
      </c>
      <c r="H248" t="s">
        <v>1219</v>
      </c>
      <c r="I248" t="s">
        <v>10552</v>
      </c>
      <c r="J248" t="s">
        <v>333</v>
      </c>
      <c r="K248" t="s">
        <v>23</v>
      </c>
      <c r="L248" t="s">
        <v>24</v>
      </c>
      <c r="M248" t="s">
        <v>10550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23</v>
      </c>
      <c r="T248" t="s">
        <v>10550</v>
      </c>
    </row>
    <row r="249" spans="1:20" x14ac:dyDescent="0.25">
      <c r="A249" t="s">
        <v>42</v>
      </c>
      <c r="B249" t="s">
        <v>43</v>
      </c>
      <c r="C249">
        <v>66.666666666666671</v>
      </c>
      <c r="D249">
        <v>3</v>
      </c>
      <c r="E249" t="s">
        <v>10553</v>
      </c>
      <c r="F249">
        <v>400</v>
      </c>
      <c r="G249">
        <v>0</v>
      </c>
      <c r="H249" t="s">
        <v>1219</v>
      </c>
      <c r="I249" t="s">
        <v>10554</v>
      </c>
      <c r="J249" t="s">
        <v>351</v>
      </c>
      <c r="K249" t="s">
        <v>23</v>
      </c>
      <c r="L249" t="s">
        <v>24</v>
      </c>
      <c r="M249" t="s">
        <v>10555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10555</v>
      </c>
    </row>
    <row r="250" spans="1:20" x14ac:dyDescent="0.25">
      <c r="A250" t="s">
        <v>30</v>
      </c>
      <c r="B250" t="s">
        <v>31</v>
      </c>
      <c r="C250">
        <v>60</v>
      </c>
      <c r="D250">
        <v>3</v>
      </c>
      <c r="E250" t="s">
        <v>10553</v>
      </c>
      <c r="F250">
        <v>400</v>
      </c>
      <c r="G250">
        <v>0</v>
      </c>
      <c r="H250" t="s">
        <v>1219</v>
      </c>
      <c r="I250" t="s">
        <v>10554</v>
      </c>
      <c r="J250" t="s">
        <v>351</v>
      </c>
      <c r="K250" t="s">
        <v>23</v>
      </c>
      <c r="L250" t="s">
        <v>24</v>
      </c>
      <c r="M250" t="s">
        <v>10555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10555</v>
      </c>
    </row>
    <row r="251" spans="1:20" x14ac:dyDescent="0.25">
      <c r="A251" t="s">
        <v>20</v>
      </c>
      <c r="B251" t="s">
        <v>21</v>
      </c>
      <c r="C251">
        <v>33.333333333333336</v>
      </c>
      <c r="D251">
        <v>3</v>
      </c>
      <c r="E251" t="s">
        <v>10553</v>
      </c>
      <c r="F251">
        <v>400</v>
      </c>
      <c r="G251">
        <v>0</v>
      </c>
      <c r="H251" t="s">
        <v>1219</v>
      </c>
      <c r="I251" t="s">
        <v>10554</v>
      </c>
      <c r="J251" t="s">
        <v>351</v>
      </c>
      <c r="K251" t="s">
        <v>23</v>
      </c>
      <c r="L251" t="s">
        <v>24</v>
      </c>
      <c r="M251" t="s">
        <v>10555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10555</v>
      </c>
    </row>
    <row r="252" spans="1:20" x14ac:dyDescent="0.25">
      <c r="A252" t="s">
        <v>44</v>
      </c>
      <c r="B252" t="s">
        <v>45</v>
      </c>
      <c r="C252">
        <v>66.666666666666671</v>
      </c>
      <c r="D252">
        <v>3</v>
      </c>
      <c r="E252" t="s">
        <v>10553</v>
      </c>
      <c r="F252">
        <v>400</v>
      </c>
      <c r="G252">
        <v>0</v>
      </c>
      <c r="H252" t="s">
        <v>1219</v>
      </c>
      <c r="I252" t="s">
        <v>10554</v>
      </c>
      <c r="J252" t="s">
        <v>351</v>
      </c>
      <c r="K252" t="s">
        <v>23</v>
      </c>
      <c r="L252" t="s">
        <v>24</v>
      </c>
      <c r="M252" t="s">
        <v>10555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10555</v>
      </c>
    </row>
    <row r="253" spans="1:20" x14ac:dyDescent="0.25">
      <c r="A253" t="s">
        <v>42</v>
      </c>
      <c r="B253" t="s">
        <v>43</v>
      </c>
      <c r="C253">
        <v>66.666666666666671</v>
      </c>
      <c r="D253">
        <v>3</v>
      </c>
      <c r="E253" t="s">
        <v>10556</v>
      </c>
      <c r="F253">
        <v>100</v>
      </c>
      <c r="G253">
        <v>0</v>
      </c>
      <c r="H253" t="s">
        <v>22</v>
      </c>
      <c r="I253" t="s">
        <v>10557</v>
      </c>
      <c r="J253" t="s">
        <v>335</v>
      </c>
      <c r="K253" t="s">
        <v>23</v>
      </c>
      <c r="L253" t="s">
        <v>24</v>
      </c>
      <c r="M253" t="s">
        <v>10558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10558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10559</v>
      </c>
      <c r="F254">
        <v>95</v>
      </c>
      <c r="G254">
        <v>0</v>
      </c>
      <c r="H254" t="s">
        <v>1219</v>
      </c>
      <c r="I254" t="s">
        <v>10560</v>
      </c>
      <c r="J254" t="s">
        <v>351</v>
      </c>
      <c r="K254" t="s">
        <v>23</v>
      </c>
      <c r="L254" t="s">
        <v>24</v>
      </c>
      <c r="M254" t="s">
        <v>10558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10558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10559</v>
      </c>
      <c r="F255">
        <v>95</v>
      </c>
      <c r="G255">
        <v>0</v>
      </c>
      <c r="H255" t="s">
        <v>1219</v>
      </c>
      <c r="I255" t="s">
        <v>10560</v>
      </c>
      <c r="J255" t="s">
        <v>351</v>
      </c>
      <c r="K255" t="s">
        <v>23</v>
      </c>
      <c r="L255" t="s">
        <v>24</v>
      </c>
      <c r="M255" t="s">
        <v>10558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10558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10559</v>
      </c>
      <c r="F256">
        <v>95</v>
      </c>
      <c r="G256">
        <v>0</v>
      </c>
      <c r="H256" t="s">
        <v>1219</v>
      </c>
      <c r="I256" t="s">
        <v>10560</v>
      </c>
      <c r="J256" t="s">
        <v>351</v>
      </c>
      <c r="K256" t="s">
        <v>23</v>
      </c>
      <c r="L256" t="s">
        <v>24</v>
      </c>
      <c r="M256" t="s">
        <v>10558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10558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10561</v>
      </c>
      <c r="F257">
        <v>124</v>
      </c>
      <c r="G257">
        <v>29</v>
      </c>
      <c r="H257" t="s">
        <v>1219</v>
      </c>
      <c r="I257" t="s">
        <v>10562</v>
      </c>
      <c r="J257" t="s">
        <v>313</v>
      </c>
      <c r="K257" t="s">
        <v>23</v>
      </c>
      <c r="L257" t="s">
        <v>24</v>
      </c>
      <c r="M257" t="s">
        <v>10563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10558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10561</v>
      </c>
      <c r="F258">
        <v>124</v>
      </c>
      <c r="G258">
        <v>29</v>
      </c>
      <c r="H258" t="s">
        <v>1219</v>
      </c>
      <c r="I258" t="s">
        <v>10562</v>
      </c>
      <c r="J258" t="s">
        <v>313</v>
      </c>
      <c r="K258" t="s">
        <v>23</v>
      </c>
      <c r="L258" t="s">
        <v>24</v>
      </c>
      <c r="M258" t="s">
        <v>10563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10558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10561</v>
      </c>
      <c r="F259">
        <v>124</v>
      </c>
      <c r="G259">
        <v>29</v>
      </c>
      <c r="H259" t="s">
        <v>1219</v>
      </c>
      <c r="I259" t="s">
        <v>10562</v>
      </c>
      <c r="J259" t="s">
        <v>313</v>
      </c>
      <c r="K259" t="s">
        <v>23</v>
      </c>
      <c r="L259" t="s">
        <v>24</v>
      </c>
      <c r="M259" t="s">
        <v>10563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10558</v>
      </c>
    </row>
    <row r="260" spans="1:20" x14ac:dyDescent="0.25">
      <c r="A260" t="s">
        <v>20</v>
      </c>
      <c r="B260" t="s">
        <v>21</v>
      </c>
      <c r="C260">
        <v>50</v>
      </c>
      <c r="D260">
        <v>2</v>
      </c>
      <c r="E260" t="s">
        <v>10564</v>
      </c>
      <c r="F260">
        <v>208</v>
      </c>
      <c r="G260">
        <v>8</v>
      </c>
      <c r="H260" t="s">
        <v>1219</v>
      </c>
      <c r="I260" t="s">
        <v>1265</v>
      </c>
      <c r="J260" t="s">
        <v>359</v>
      </c>
      <c r="K260" t="s">
        <v>23</v>
      </c>
      <c r="L260" t="s">
        <v>24</v>
      </c>
      <c r="M260" t="s">
        <v>10563</v>
      </c>
      <c r="N260" t="s">
        <v>23</v>
      </c>
      <c r="O260" t="s">
        <v>58</v>
      </c>
      <c r="P260" t="s">
        <v>26</v>
      </c>
      <c r="Q260" t="s">
        <v>33</v>
      </c>
      <c r="R260" t="s">
        <v>24</v>
      </c>
      <c r="S260" t="s">
        <v>23</v>
      </c>
      <c r="T260" t="s">
        <v>10563</v>
      </c>
    </row>
    <row r="261" spans="1:20" x14ac:dyDescent="0.25">
      <c r="A261" t="s">
        <v>28</v>
      </c>
      <c r="B261" t="s">
        <v>29</v>
      </c>
      <c r="C261">
        <v>50</v>
      </c>
      <c r="D261">
        <v>2</v>
      </c>
      <c r="E261" t="s">
        <v>10564</v>
      </c>
      <c r="F261">
        <v>208</v>
      </c>
      <c r="G261">
        <v>8</v>
      </c>
      <c r="H261" t="s">
        <v>1219</v>
      </c>
      <c r="I261" t="s">
        <v>1265</v>
      </c>
      <c r="J261" t="s">
        <v>359</v>
      </c>
      <c r="K261" t="s">
        <v>23</v>
      </c>
      <c r="L261" t="s">
        <v>24</v>
      </c>
      <c r="M261" t="s">
        <v>10563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23</v>
      </c>
      <c r="T261" t="s">
        <v>10563</v>
      </c>
    </row>
    <row r="262" spans="1:20" x14ac:dyDescent="0.25">
      <c r="A262" t="s">
        <v>30</v>
      </c>
      <c r="B262" t="s">
        <v>31</v>
      </c>
      <c r="C262">
        <v>50</v>
      </c>
      <c r="D262">
        <v>2</v>
      </c>
      <c r="E262" t="s">
        <v>10564</v>
      </c>
      <c r="F262">
        <v>208</v>
      </c>
      <c r="G262">
        <v>8</v>
      </c>
      <c r="H262" t="s">
        <v>1219</v>
      </c>
      <c r="I262" t="s">
        <v>1265</v>
      </c>
      <c r="J262" t="s">
        <v>359</v>
      </c>
      <c r="K262" t="s">
        <v>23</v>
      </c>
      <c r="L262" t="s">
        <v>24</v>
      </c>
      <c r="M262" t="s">
        <v>10563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23</v>
      </c>
      <c r="T262" t="s">
        <v>10563</v>
      </c>
    </row>
    <row r="263" spans="1:20" x14ac:dyDescent="0.25">
      <c r="A263" t="s">
        <v>20</v>
      </c>
      <c r="B263" t="s">
        <v>21</v>
      </c>
      <c r="C263">
        <v>50</v>
      </c>
      <c r="D263">
        <v>2</v>
      </c>
      <c r="E263" t="s">
        <v>10565</v>
      </c>
      <c r="F263">
        <v>200</v>
      </c>
      <c r="G263">
        <v>0</v>
      </c>
      <c r="H263" t="s">
        <v>1219</v>
      </c>
      <c r="I263" t="s">
        <v>10566</v>
      </c>
      <c r="J263" t="s">
        <v>10567</v>
      </c>
      <c r="K263" t="s">
        <v>23</v>
      </c>
      <c r="L263" t="s">
        <v>24</v>
      </c>
      <c r="M263" t="s">
        <v>10568</v>
      </c>
      <c r="N263" t="s">
        <v>23</v>
      </c>
      <c r="O263" t="s">
        <v>32</v>
      </c>
      <c r="P263" t="s">
        <v>26</v>
      </c>
      <c r="Q263" t="s">
        <v>33</v>
      </c>
      <c r="R263" t="s">
        <v>24</v>
      </c>
      <c r="S263" t="s">
        <v>23</v>
      </c>
      <c r="T263" t="s">
        <v>10568</v>
      </c>
    </row>
    <row r="264" spans="1:20" x14ac:dyDescent="0.25">
      <c r="A264" t="s">
        <v>28</v>
      </c>
      <c r="B264" t="s">
        <v>29</v>
      </c>
      <c r="C264">
        <v>50</v>
      </c>
      <c r="D264">
        <v>2</v>
      </c>
      <c r="E264" t="s">
        <v>10565</v>
      </c>
      <c r="F264">
        <v>200</v>
      </c>
      <c r="G264">
        <v>0</v>
      </c>
      <c r="H264" t="s">
        <v>1219</v>
      </c>
      <c r="I264" t="s">
        <v>10566</v>
      </c>
      <c r="J264" t="s">
        <v>10567</v>
      </c>
      <c r="K264" t="s">
        <v>23</v>
      </c>
      <c r="L264" t="s">
        <v>24</v>
      </c>
      <c r="M264" t="s">
        <v>10568</v>
      </c>
      <c r="N264" t="s">
        <v>23</v>
      </c>
      <c r="O264" t="s">
        <v>32</v>
      </c>
      <c r="P264" t="s">
        <v>26</v>
      </c>
      <c r="Q264" t="s">
        <v>33</v>
      </c>
      <c r="R264" t="s">
        <v>24</v>
      </c>
      <c r="S264" t="s">
        <v>23</v>
      </c>
      <c r="T264" t="s">
        <v>10568</v>
      </c>
    </row>
    <row r="265" spans="1:20" x14ac:dyDescent="0.25">
      <c r="A265" t="s">
        <v>30</v>
      </c>
      <c r="B265" t="s">
        <v>31</v>
      </c>
      <c r="C265">
        <v>50</v>
      </c>
      <c r="D265">
        <v>2</v>
      </c>
      <c r="E265" t="s">
        <v>10565</v>
      </c>
      <c r="F265">
        <v>200</v>
      </c>
      <c r="G265">
        <v>0</v>
      </c>
      <c r="H265" t="s">
        <v>1219</v>
      </c>
      <c r="I265" t="s">
        <v>10566</v>
      </c>
      <c r="J265" t="s">
        <v>10567</v>
      </c>
      <c r="K265" t="s">
        <v>23</v>
      </c>
      <c r="L265" t="s">
        <v>24</v>
      </c>
      <c r="M265" t="s">
        <v>10568</v>
      </c>
      <c r="N265" t="s">
        <v>23</v>
      </c>
      <c r="O265" t="s">
        <v>32</v>
      </c>
      <c r="P265" t="s">
        <v>26</v>
      </c>
      <c r="Q265" t="s">
        <v>33</v>
      </c>
      <c r="R265" t="s">
        <v>24</v>
      </c>
      <c r="S265" t="s">
        <v>23</v>
      </c>
      <c r="T265" t="s">
        <v>10568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10569</v>
      </c>
      <c r="F266">
        <v>129</v>
      </c>
      <c r="G266">
        <v>29</v>
      </c>
      <c r="H266" t="s">
        <v>1219</v>
      </c>
      <c r="I266" t="s">
        <v>10570</v>
      </c>
      <c r="J266" t="s">
        <v>342</v>
      </c>
      <c r="K266" t="s">
        <v>23</v>
      </c>
      <c r="L266" t="s">
        <v>24</v>
      </c>
      <c r="M266" t="s">
        <v>10571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10571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10569</v>
      </c>
      <c r="F267">
        <v>129</v>
      </c>
      <c r="G267">
        <v>29</v>
      </c>
      <c r="H267" t="s">
        <v>1219</v>
      </c>
      <c r="I267" t="s">
        <v>10570</v>
      </c>
      <c r="J267" t="s">
        <v>342</v>
      </c>
      <c r="K267" t="s">
        <v>23</v>
      </c>
      <c r="L267" t="s">
        <v>24</v>
      </c>
      <c r="M267" t="s">
        <v>10571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10571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10569</v>
      </c>
      <c r="F268">
        <v>129</v>
      </c>
      <c r="G268">
        <v>29</v>
      </c>
      <c r="H268" t="s">
        <v>1219</v>
      </c>
      <c r="I268" t="s">
        <v>10570</v>
      </c>
      <c r="J268" t="s">
        <v>342</v>
      </c>
      <c r="K268" t="s">
        <v>23</v>
      </c>
      <c r="L268" t="s">
        <v>24</v>
      </c>
      <c r="M268" t="s">
        <v>10571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10571</v>
      </c>
    </row>
    <row r="269" spans="1:20" x14ac:dyDescent="0.25">
      <c r="A269" t="s">
        <v>186</v>
      </c>
      <c r="B269" t="s">
        <v>187</v>
      </c>
      <c r="C269">
        <v>50</v>
      </c>
      <c r="D269">
        <v>6</v>
      </c>
      <c r="E269" t="s">
        <v>10572</v>
      </c>
      <c r="F269">
        <v>227.85</v>
      </c>
      <c r="G269">
        <v>0</v>
      </c>
      <c r="H269" t="s">
        <v>47</v>
      </c>
      <c r="I269" t="s">
        <v>10573</v>
      </c>
      <c r="J269" t="s">
        <v>10574</v>
      </c>
      <c r="K269" t="s">
        <v>10575</v>
      </c>
      <c r="L269" t="s">
        <v>10576</v>
      </c>
      <c r="M269" t="s">
        <v>10577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23</v>
      </c>
      <c r="T269" t="s">
        <v>10577</v>
      </c>
    </row>
    <row r="270" spans="1:20" x14ac:dyDescent="0.25">
      <c r="A270" t="s">
        <v>30</v>
      </c>
      <c r="B270" t="s">
        <v>31</v>
      </c>
      <c r="C270">
        <v>60</v>
      </c>
      <c r="D270">
        <v>3</v>
      </c>
      <c r="E270" t="s">
        <v>10578</v>
      </c>
      <c r="F270">
        <v>100</v>
      </c>
      <c r="G270">
        <v>0</v>
      </c>
      <c r="H270" t="s">
        <v>1219</v>
      </c>
      <c r="I270" t="s">
        <v>10579</v>
      </c>
      <c r="J270" t="s">
        <v>65</v>
      </c>
      <c r="K270" t="s">
        <v>23</v>
      </c>
      <c r="L270" t="s">
        <v>24</v>
      </c>
      <c r="M270" t="s">
        <v>10529</v>
      </c>
      <c r="N270" t="s">
        <v>23</v>
      </c>
      <c r="O270" t="s">
        <v>32</v>
      </c>
      <c r="P270" t="s">
        <v>26</v>
      </c>
      <c r="Q270" t="s">
        <v>33</v>
      </c>
      <c r="R270" t="s">
        <v>24</v>
      </c>
      <c r="S270" t="s">
        <v>23</v>
      </c>
      <c r="T270" t="s">
        <v>10529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10580</v>
      </c>
      <c r="F271">
        <v>129</v>
      </c>
      <c r="G271">
        <v>29</v>
      </c>
      <c r="H271" t="s">
        <v>1219</v>
      </c>
      <c r="I271" t="s">
        <v>10581</v>
      </c>
      <c r="J271" t="s">
        <v>332</v>
      </c>
      <c r="K271" t="s">
        <v>23</v>
      </c>
      <c r="L271" t="s">
        <v>24</v>
      </c>
      <c r="M271" t="s">
        <v>10582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23</v>
      </c>
      <c r="T271" t="s">
        <v>10582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10580</v>
      </c>
      <c r="F272">
        <v>129</v>
      </c>
      <c r="G272">
        <v>29</v>
      </c>
      <c r="H272" t="s">
        <v>1219</v>
      </c>
      <c r="I272" t="s">
        <v>10581</v>
      </c>
      <c r="J272" t="s">
        <v>332</v>
      </c>
      <c r="K272" t="s">
        <v>23</v>
      </c>
      <c r="L272" t="s">
        <v>24</v>
      </c>
      <c r="M272" t="s">
        <v>10582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23</v>
      </c>
      <c r="T272" t="s">
        <v>10582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10580</v>
      </c>
      <c r="F273">
        <v>129</v>
      </c>
      <c r="G273">
        <v>29</v>
      </c>
      <c r="H273" t="s">
        <v>1219</v>
      </c>
      <c r="I273" t="s">
        <v>10581</v>
      </c>
      <c r="J273" t="s">
        <v>332</v>
      </c>
      <c r="K273" t="s">
        <v>23</v>
      </c>
      <c r="L273" t="s">
        <v>24</v>
      </c>
      <c r="M273" t="s">
        <v>10582</v>
      </c>
      <c r="N273" t="s">
        <v>23</v>
      </c>
      <c r="O273" t="s">
        <v>58</v>
      </c>
      <c r="P273" t="s">
        <v>26</v>
      </c>
      <c r="Q273" t="s">
        <v>33</v>
      </c>
      <c r="R273" t="s">
        <v>24</v>
      </c>
      <c r="S273" t="s">
        <v>23</v>
      </c>
      <c r="T273" t="s">
        <v>10582</v>
      </c>
    </row>
    <row r="274" spans="1:20" x14ac:dyDescent="0.25">
      <c r="A274" t="s">
        <v>186</v>
      </c>
      <c r="B274" t="s">
        <v>187</v>
      </c>
      <c r="C274">
        <v>33.333333333333336</v>
      </c>
      <c r="D274">
        <v>3</v>
      </c>
      <c r="E274" t="s">
        <v>10583</v>
      </c>
      <c r="F274">
        <v>200</v>
      </c>
      <c r="G274">
        <v>0</v>
      </c>
      <c r="H274" t="s">
        <v>22</v>
      </c>
      <c r="I274" t="s">
        <v>10584</v>
      </c>
      <c r="J274" t="s">
        <v>329</v>
      </c>
      <c r="K274" t="s">
        <v>23</v>
      </c>
      <c r="L274" t="s">
        <v>24</v>
      </c>
      <c r="M274" t="s">
        <v>10585</v>
      </c>
      <c r="N274" t="s">
        <v>23</v>
      </c>
      <c r="O274" t="s">
        <v>58</v>
      </c>
      <c r="P274" t="s">
        <v>26</v>
      </c>
      <c r="Q274" t="s">
        <v>33</v>
      </c>
      <c r="R274" t="s">
        <v>24</v>
      </c>
      <c r="S274" t="s">
        <v>23</v>
      </c>
      <c r="T274" t="s">
        <v>10585</v>
      </c>
    </row>
    <row r="275" spans="1:20" x14ac:dyDescent="0.25">
      <c r="A275" t="s">
        <v>42</v>
      </c>
      <c r="B275" t="s">
        <v>43</v>
      </c>
      <c r="C275">
        <v>66.666666666666671</v>
      </c>
      <c r="D275">
        <v>3</v>
      </c>
      <c r="E275" t="s">
        <v>10583</v>
      </c>
      <c r="F275">
        <v>200</v>
      </c>
      <c r="G275">
        <v>0</v>
      </c>
      <c r="H275" t="s">
        <v>22</v>
      </c>
      <c r="I275" t="s">
        <v>10584</v>
      </c>
      <c r="J275" t="s">
        <v>329</v>
      </c>
      <c r="K275" t="s">
        <v>23</v>
      </c>
      <c r="L275" t="s">
        <v>24</v>
      </c>
      <c r="M275" t="s">
        <v>10585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23</v>
      </c>
      <c r="T275" t="s">
        <v>10585</v>
      </c>
    </row>
    <row r="276" spans="1:20" x14ac:dyDescent="0.25">
      <c r="A276" t="s">
        <v>46</v>
      </c>
      <c r="B276" t="s">
        <v>1239</v>
      </c>
      <c r="C276">
        <v>47.34</v>
      </c>
      <c r="D276">
        <v>1</v>
      </c>
      <c r="E276" t="s">
        <v>10586</v>
      </c>
      <c r="F276">
        <v>54.34</v>
      </c>
      <c r="G276">
        <v>7</v>
      </c>
      <c r="H276" t="s">
        <v>47</v>
      </c>
      <c r="I276" t="s">
        <v>10587</v>
      </c>
      <c r="J276" t="s">
        <v>10588</v>
      </c>
      <c r="K276" t="s">
        <v>10589</v>
      </c>
      <c r="L276" t="s">
        <v>10590</v>
      </c>
      <c r="M276" t="s">
        <v>10585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23</v>
      </c>
      <c r="T276" t="s">
        <v>10585</v>
      </c>
    </row>
    <row r="277" spans="1:20" x14ac:dyDescent="0.25">
      <c r="A277" t="s">
        <v>42</v>
      </c>
      <c r="B277" t="s">
        <v>43</v>
      </c>
      <c r="C277">
        <v>66.666666666666671</v>
      </c>
      <c r="D277">
        <v>3</v>
      </c>
      <c r="E277" t="s">
        <v>10591</v>
      </c>
      <c r="F277">
        <v>195</v>
      </c>
      <c r="G277">
        <v>0</v>
      </c>
      <c r="H277" t="s">
        <v>1219</v>
      </c>
      <c r="I277" t="s">
        <v>10592</v>
      </c>
      <c r="J277" t="s">
        <v>327</v>
      </c>
      <c r="K277" t="s">
        <v>23</v>
      </c>
      <c r="L277" t="s">
        <v>24</v>
      </c>
      <c r="M277" t="s">
        <v>10593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23</v>
      </c>
      <c r="T277" t="s">
        <v>10594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10591</v>
      </c>
      <c r="F278">
        <v>195</v>
      </c>
      <c r="G278">
        <v>0</v>
      </c>
      <c r="H278" t="s">
        <v>1219</v>
      </c>
      <c r="I278" t="s">
        <v>10592</v>
      </c>
      <c r="J278" t="s">
        <v>327</v>
      </c>
      <c r="K278" t="s">
        <v>23</v>
      </c>
      <c r="L278" t="s">
        <v>24</v>
      </c>
      <c r="M278" t="s">
        <v>10593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23</v>
      </c>
      <c r="T278" t="s">
        <v>10594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10591</v>
      </c>
      <c r="F279">
        <v>195</v>
      </c>
      <c r="G279">
        <v>0</v>
      </c>
      <c r="H279" t="s">
        <v>1219</v>
      </c>
      <c r="I279" t="s">
        <v>10592</v>
      </c>
      <c r="J279" t="s">
        <v>327</v>
      </c>
      <c r="K279" t="s">
        <v>23</v>
      </c>
      <c r="L279" t="s">
        <v>24</v>
      </c>
      <c r="M279" t="s">
        <v>10593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23</v>
      </c>
      <c r="T279" t="s">
        <v>10594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10591</v>
      </c>
      <c r="F280">
        <v>195</v>
      </c>
      <c r="G280">
        <v>0</v>
      </c>
      <c r="H280" t="s">
        <v>1219</v>
      </c>
      <c r="I280" t="s">
        <v>10592</v>
      </c>
      <c r="J280" t="s">
        <v>327</v>
      </c>
      <c r="K280" t="s">
        <v>23</v>
      </c>
      <c r="L280" t="s">
        <v>24</v>
      </c>
      <c r="M280" t="s">
        <v>10593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23</v>
      </c>
      <c r="T280" t="s">
        <v>10594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10595</v>
      </c>
      <c r="F281">
        <v>95</v>
      </c>
      <c r="G281">
        <v>0</v>
      </c>
      <c r="H281" t="s">
        <v>1219</v>
      </c>
      <c r="I281" t="s">
        <v>10596</v>
      </c>
      <c r="J281" t="s">
        <v>313</v>
      </c>
      <c r="K281" t="s">
        <v>23</v>
      </c>
      <c r="L281" t="s">
        <v>24</v>
      </c>
      <c r="M281" t="s">
        <v>10594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23</v>
      </c>
      <c r="T281" t="s">
        <v>10594</v>
      </c>
    </row>
    <row r="282" spans="1:20" x14ac:dyDescent="0.25">
      <c r="A282" t="s">
        <v>28</v>
      </c>
      <c r="B282" t="s">
        <v>29</v>
      </c>
      <c r="C282">
        <v>50</v>
      </c>
      <c r="D282">
        <v>1</v>
      </c>
      <c r="E282" t="s">
        <v>10595</v>
      </c>
      <c r="F282">
        <v>95</v>
      </c>
      <c r="G282">
        <v>0</v>
      </c>
      <c r="H282" t="s">
        <v>1219</v>
      </c>
      <c r="I282" t="s">
        <v>10596</v>
      </c>
      <c r="J282" t="s">
        <v>313</v>
      </c>
      <c r="K282" t="s">
        <v>23</v>
      </c>
      <c r="L282" t="s">
        <v>24</v>
      </c>
      <c r="M282" t="s">
        <v>10594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23</v>
      </c>
      <c r="T282" t="s">
        <v>10594</v>
      </c>
    </row>
    <row r="283" spans="1:20" x14ac:dyDescent="0.25">
      <c r="A283" t="s">
        <v>30</v>
      </c>
      <c r="B283" t="s">
        <v>31</v>
      </c>
      <c r="C283">
        <v>50</v>
      </c>
      <c r="D283">
        <v>1</v>
      </c>
      <c r="E283" t="s">
        <v>10595</v>
      </c>
      <c r="F283">
        <v>95</v>
      </c>
      <c r="G283">
        <v>0</v>
      </c>
      <c r="H283" t="s">
        <v>1219</v>
      </c>
      <c r="I283" t="s">
        <v>10596</v>
      </c>
      <c r="J283" t="s">
        <v>313</v>
      </c>
      <c r="K283" t="s">
        <v>23</v>
      </c>
      <c r="L283" t="s">
        <v>24</v>
      </c>
      <c r="M283" t="s">
        <v>10594</v>
      </c>
      <c r="N283" t="s">
        <v>23</v>
      </c>
      <c r="O283" t="s">
        <v>58</v>
      </c>
      <c r="P283" t="s">
        <v>26</v>
      </c>
      <c r="Q283" t="s">
        <v>33</v>
      </c>
      <c r="R283" t="s">
        <v>24</v>
      </c>
      <c r="S283" t="s">
        <v>23</v>
      </c>
      <c r="T283" t="s">
        <v>10594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10597</v>
      </c>
      <c r="F284">
        <v>95</v>
      </c>
      <c r="G284">
        <v>0</v>
      </c>
      <c r="H284" t="s">
        <v>1219</v>
      </c>
      <c r="I284" t="s">
        <v>10598</v>
      </c>
      <c r="J284" t="s">
        <v>1245</v>
      </c>
      <c r="K284" t="s">
        <v>23</v>
      </c>
      <c r="L284" t="s">
        <v>24</v>
      </c>
      <c r="M284" t="s">
        <v>10599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23</v>
      </c>
      <c r="T284" t="s">
        <v>10599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10597</v>
      </c>
      <c r="F285">
        <v>95</v>
      </c>
      <c r="G285">
        <v>0</v>
      </c>
      <c r="H285" t="s">
        <v>1219</v>
      </c>
      <c r="I285" t="s">
        <v>10598</v>
      </c>
      <c r="J285" t="s">
        <v>1245</v>
      </c>
      <c r="K285" t="s">
        <v>23</v>
      </c>
      <c r="L285" t="s">
        <v>24</v>
      </c>
      <c r="M285" t="s">
        <v>10599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23</v>
      </c>
      <c r="T285" t="s">
        <v>10599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10597</v>
      </c>
      <c r="F286">
        <v>95</v>
      </c>
      <c r="G286">
        <v>0</v>
      </c>
      <c r="H286" t="s">
        <v>1219</v>
      </c>
      <c r="I286" t="s">
        <v>10598</v>
      </c>
      <c r="J286" t="s">
        <v>1245</v>
      </c>
      <c r="K286" t="s">
        <v>23</v>
      </c>
      <c r="L286" t="s">
        <v>24</v>
      </c>
      <c r="M286" t="s">
        <v>10599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23</v>
      </c>
      <c r="T286" t="s">
        <v>10599</v>
      </c>
    </row>
    <row r="287" spans="1:20" x14ac:dyDescent="0.25">
      <c r="A287" t="s">
        <v>30</v>
      </c>
      <c r="B287" t="s">
        <v>31</v>
      </c>
      <c r="C287">
        <v>60</v>
      </c>
      <c r="D287">
        <v>3</v>
      </c>
      <c r="E287" t="s">
        <v>10600</v>
      </c>
      <c r="F287">
        <v>200</v>
      </c>
      <c r="G287">
        <v>0</v>
      </c>
      <c r="H287" t="s">
        <v>1219</v>
      </c>
      <c r="I287" t="s">
        <v>10601</v>
      </c>
      <c r="J287" t="s">
        <v>313</v>
      </c>
      <c r="K287" t="s">
        <v>23</v>
      </c>
      <c r="L287" t="s">
        <v>24</v>
      </c>
      <c r="M287" t="s">
        <v>10602</v>
      </c>
      <c r="N287" t="s">
        <v>23</v>
      </c>
      <c r="O287" t="s">
        <v>58</v>
      </c>
      <c r="P287" t="s">
        <v>26</v>
      </c>
      <c r="Q287" t="s">
        <v>33</v>
      </c>
      <c r="R287" t="s">
        <v>24</v>
      </c>
      <c r="S287" t="s">
        <v>23</v>
      </c>
      <c r="T287" t="s">
        <v>10603</v>
      </c>
    </row>
    <row r="288" spans="1:20" x14ac:dyDescent="0.25">
      <c r="A288" t="s">
        <v>28</v>
      </c>
      <c r="B288" t="s">
        <v>29</v>
      </c>
      <c r="C288">
        <v>33.333333333333336</v>
      </c>
      <c r="D288">
        <v>3</v>
      </c>
      <c r="E288" t="s">
        <v>10600</v>
      </c>
      <c r="F288">
        <v>200</v>
      </c>
      <c r="G288">
        <v>0</v>
      </c>
      <c r="H288" t="s">
        <v>1219</v>
      </c>
      <c r="I288" t="s">
        <v>10601</v>
      </c>
      <c r="J288" t="s">
        <v>313</v>
      </c>
      <c r="K288" t="s">
        <v>23</v>
      </c>
      <c r="L288" t="s">
        <v>24</v>
      </c>
      <c r="M288" t="s">
        <v>10602</v>
      </c>
      <c r="N288" t="s">
        <v>23</v>
      </c>
      <c r="O288" t="s">
        <v>58</v>
      </c>
      <c r="P288" t="s">
        <v>26</v>
      </c>
      <c r="Q288" t="s">
        <v>33</v>
      </c>
      <c r="R288" t="s">
        <v>24</v>
      </c>
      <c r="S288" t="s">
        <v>23</v>
      </c>
      <c r="T288" t="s">
        <v>10603</v>
      </c>
    </row>
    <row r="289" spans="1:20" x14ac:dyDescent="0.25">
      <c r="A289" t="s">
        <v>30</v>
      </c>
      <c r="B289" t="s">
        <v>31</v>
      </c>
      <c r="C289">
        <v>60</v>
      </c>
      <c r="D289">
        <v>6</v>
      </c>
      <c r="E289" t="s">
        <v>10604</v>
      </c>
      <c r="F289">
        <v>200</v>
      </c>
      <c r="G289">
        <v>0</v>
      </c>
      <c r="H289" t="s">
        <v>1219</v>
      </c>
      <c r="I289" t="s">
        <v>10605</v>
      </c>
      <c r="J289" t="s">
        <v>1246</v>
      </c>
      <c r="K289" t="s">
        <v>23</v>
      </c>
      <c r="L289" t="s">
        <v>24</v>
      </c>
      <c r="M289" t="s">
        <v>10606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10606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10607</v>
      </c>
      <c r="F290">
        <v>104</v>
      </c>
      <c r="G290">
        <v>9</v>
      </c>
      <c r="H290" t="s">
        <v>1219</v>
      </c>
      <c r="I290" t="s">
        <v>10608</v>
      </c>
      <c r="J290" t="s">
        <v>317</v>
      </c>
      <c r="K290" t="s">
        <v>23</v>
      </c>
      <c r="L290" t="s">
        <v>24</v>
      </c>
      <c r="M290" t="s">
        <v>10609</v>
      </c>
      <c r="N290" t="s">
        <v>23</v>
      </c>
      <c r="O290" t="s">
        <v>58</v>
      </c>
      <c r="P290" t="s">
        <v>26</v>
      </c>
      <c r="Q290" t="s">
        <v>33</v>
      </c>
      <c r="R290" t="s">
        <v>24</v>
      </c>
      <c r="S290" t="s">
        <v>23</v>
      </c>
      <c r="T290" t="s">
        <v>10609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10607</v>
      </c>
      <c r="F291">
        <v>104</v>
      </c>
      <c r="G291">
        <v>9</v>
      </c>
      <c r="H291" t="s">
        <v>1219</v>
      </c>
      <c r="I291" t="s">
        <v>10608</v>
      </c>
      <c r="J291" t="s">
        <v>317</v>
      </c>
      <c r="K291" t="s">
        <v>23</v>
      </c>
      <c r="L291" t="s">
        <v>24</v>
      </c>
      <c r="M291" t="s">
        <v>10609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23</v>
      </c>
      <c r="T291" t="s">
        <v>10609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10607</v>
      </c>
      <c r="F292">
        <v>104</v>
      </c>
      <c r="G292">
        <v>9</v>
      </c>
      <c r="H292" t="s">
        <v>1219</v>
      </c>
      <c r="I292" t="s">
        <v>10608</v>
      </c>
      <c r="J292" t="s">
        <v>317</v>
      </c>
      <c r="K292" t="s">
        <v>23</v>
      </c>
      <c r="L292" t="s">
        <v>24</v>
      </c>
      <c r="M292" t="s">
        <v>10609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10609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10610</v>
      </c>
      <c r="F293">
        <v>100</v>
      </c>
      <c r="G293">
        <v>0</v>
      </c>
      <c r="H293" t="s">
        <v>1219</v>
      </c>
      <c r="I293" t="s">
        <v>10611</v>
      </c>
      <c r="J293" t="s">
        <v>1245</v>
      </c>
      <c r="K293" t="s">
        <v>23</v>
      </c>
      <c r="L293" t="s">
        <v>24</v>
      </c>
      <c r="M293" t="s">
        <v>10606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10609</v>
      </c>
    </row>
    <row r="294" spans="1:20" x14ac:dyDescent="0.25">
      <c r="A294" t="s">
        <v>28</v>
      </c>
      <c r="B294" t="s">
        <v>29</v>
      </c>
      <c r="C294">
        <v>50</v>
      </c>
      <c r="D294">
        <v>1</v>
      </c>
      <c r="E294" t="s">
        <v>10610</v>
      </c>
      <c r="F294">
        <v>100</v>
      </c>
      <c r="G294">
        <v>0</v>
      </c>
      <c r="H294" t="s">
        <v>1219</v>
      </c>
      <c r="I294" t="s">
        <v>10611</v>
      </c>
      <c r="J294" t="s">
        <v>1245</v>
      </c>
      <c r="K294" t="s">
        <v>23</v>
      </c>
      <c r="L294" t="s">
        <v>24</v>
      </c>
      <c r="M294" t="s">
        <v>10606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10609</v>
      </c>
    </row>
    <row r="295" spans="1:20" x14ac:dyDescent="0.25">
      <c r="A295" t="s">
        <v>30</v>
      </c>
      <c r="B295" t="s">
        <v>31</v>
      </c>
      <c r="C295">
        <v>50</v>
      </c>
      <c r="D295">
        <v>1</v>
      </c>
      <c r="E295" t="s">
        <v>10610</v>
      </c>
      <c r="F295">
        <v>100</v>
      </c>
      <c r="G295">
        <v>0</v>
      </c>
      <c r="H295" t="s">
        <v>1219</v>
      </c>
      <c r="I295" t="s">
        <v>10611</v>
      </c>
      <c r="J295" t="s">
        <v>1245</v>
      </c>
      <c r="K295" t="s">
        <v>23</v>
      </c>
      <c r="L295" t="s">
        <v>24</v>
      </c>
      <c r="M295" t="s">
        <v>10606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23</v>
      </c>
      <c r="T295" t="s">
        <v>10609</v>
      </c>
    </row>
    <row r="296" spans="1:20" x14ac:dyDescent="0.25">
      <c r="A296" t="s">
        <v>137</v>
      </c>
      <c r="B296" t="s">
        <v>138</v>
      </c>
      <c r="C296">
        <v>10</v>
      </c>
      <c r="D296">
        <v>20</v>
      </c>
      <c r="E296" t="s">
        <v>10612</v>
      </c>
      <c r="F296">
        <v>196</v>
      </c>
      <c r="G296">
        <v>0</v>
      </c>
      <c r="H296" t="s">
        <v>47</v>
      </c>
      <c r="I296" t="s">
        <v>5339</v>
      </c>
      <c r="J296" t="s">
        <v>10613</v>
      </c>
      <c r="K296" t="s">
        <v>4522</v>
      </c>
      <c r="L296" t="s">
        <v>7880</v>
      </c>
      <c r="M296" t="s">
        <v>10614</v>
      </c>
      <c r="N296" t="s">
        <v>23</v>
      </c>
      <c r="O296" t="s">
        <v>53</v>
      </c>
      <c r="P296" t="s">
        <v>54</v>
      </c>
      <c r="Q296" t="s">
        <v>55</v>
      </c>
      <c r="R296" t="s">
        <v>24</v>
      </c>
      <c r="S296" t="s">
        <v>23</v>
      </c>
      <c r="T296" t="s">
        <v>10615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10616</v>
      </c>
      <c r="F297">
        <v>133</v>
      </c>
      <c r="G297">
        <v>38</v>
      </c>
      <c r="H297" t="s">
        <v>1219</v>
      </c>
      <c r="I297" t="s">
        <v>10617</v>
      </c>
      <c r="J297" t="s">
        <v>354</v>
      </c>
      <c r="K297" t="s">
        <v>23</v>
      </c>
      <c r="L297" t="s">
        <v>24</v>
      </c>
      <c r="M297" t="s">
        <v>10618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10618</v>
      </c>
    </row>
    <row r="298" spans="1:20" x14ac:dyDescent="0.25">
      <c r="A298" t="s">
        <v>28</v>
      </c>
      <c r="B298" t="s">
        <v>29</v>
      </c>
      <c r="C298">
        <v>50</v>
      </c>
      <c r="D298">
        <v>1</v>
      </c>
      <c r="E298" t="s">
        <v>10616</v>
      </c>
      <c r="F298">
        <v>133</v>
      </c>
      <c r="G298">
        <v>38</v>
      </c>
      <c r="H298" t="s">
        <v>1219</v>
      </c>
      <c r="I298" t="s">
        <v>10617</v>
      </c>
      <c r="J298" t="s">
        <v>354</v>
      </c>
      <c r="K298" t="s">
        <v>23</v>
      </c>
      <c r="L298" t="s">
        <v>24</v>
      </c>
      <c r="M298" t="s">
        <v>10618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10618</v>
      </c>
    </row>
    <row r="299" spans="1:20" x14ac:dyDescent="0.25">
      <c r="A299" t="s">
        <v>30</v>
      </c>
      <c r="B299" t="s">
        <v>31</v>
      </c>
      <c r="C299">
        <v>50</v>
      </c>
      <c r="D299">
        <v>1</v>
      </c>
      <c r="E299" t="s">
        <v>10616</v>
      </c>
      <c r="F299">
        <v>133</v>
      </c>
      <c r="G299">
        <v>38</v>
      </c>
      <c r="H299" t="s">
        <v>1219</v>
      </c>
      <c r="I299" t="s">
        <v>10617</v>
      </c>
      <c r="J299" t="s">
        <v>354</v>
      </c>
      <c r="K299" t="s">
        <v>23</v>
      </c>
      <c r="L299" t="s">
        <v>24</v>
      </c>
      <c r="M299" t="s">
        <v>10618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10618</v>
      </c>
    </row>
    <row r="300" spans="1:20" x14ac:dyDescent="0.25">
      <c r="A300" t="s">
        <v>186</v>
      </c>
      <c r="B300" t="s">
        <v>187</v>
      </c>
      <c r="C300">
        <v>33.333333333333336</v>
      </c>
      <c r="D300">
        <v>3</v>
      </c>
      <c r="E300" t="s">
        <v>10619</v>
      </c>
      <c r="F300">
        <v>100</v>
      </c>
      <c r="G300">
        <v>0</v>
      </c>
      <c r="H300" t="s">
        <v>22</v>
      </c>
      <c r="I300" t="s">
        <v>10620</v>
      </c>
      <c r="J300" t="s">
        <v>359</v>
      </c>
      <c r="K300" t="s">
        <v>23</v>
      </c>
      <c r="L300" t="s">
        <v>24</v>
      </c>
      <c r="M300" t="s">
        <v>10621</v>
      </c>
      <c r="N300" t="s">
        <v>23</v>
      </c>
      <c r="O300" t="s">
        <v>58</v>
      </c>
      <c r="P300" t="s">
        <v>26</v>
      </c>
      <c r="Q300" t="s">
        <v>33</v>
      </c>
      <c r="R300" t="s">
        <v>24</v>
      </c>
      <c r="S300" t="s">
        <v>23</v>
      </c>
      <c r="T300" t="s">
        <v>10621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10622</v>
      </c>
      <c r="F301">
        <v>138</v>
      </c>
      <c r="G301">
        <v>38</v>
      </c>
      <c r="H301" t="s">
        <v>1219</v>
      </c>
      <c r="I301" t="s">
        <v>10623</v>
      </c>
      <c r="J301" t="s">
        <v>1246</v>
      </c>
      <c r="K301" t="s">
        <v>23</v>
      </c>
      <c r="L301" t="s">
        <v>24</v>
      </c>
      <c r="M301" t="s">
        <v>10624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10624</v>
      </c>
    </row>
    <row r="302" spans="1:20" x14ac:dyDescent="0.25">
      <c r="A302" t="s">
        <v>28</v>
      </c>
      <c r="B302" t="s">
        <v>29</v>
      </c>
      <c r="C302">
        <v>50</v>
      </c>
      <c r="D302">
        <v>1</v>
      </c>
      <c r="E302" t="s">
        <v>10622</v>
      </c>
      <c r="F302">
        <v>138</v>
      </c>
      <c r="G302">
        <v>38</v>
      </c>
      <c r="H302" t="s">
        <v>1219</v>
      </c>
      <c r="I302" t="s">
        <v>10623</v>
      </c>
      <c r="J302" t="s">
        <v>1246</v>
      </c>
      <c r="K302" t="s">
        <v>23</v>
      </c>
      <c r="L302" t="s">
        <v>24</v>
      </c>
      <c r="M302" t="s">
        <v>10624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10624</v>
      </c>
    </row>
    <row r="303" spans="1:20" x14ac:dyDescent="0.25">
      <c r="A303" t="s">
        <v>30</v>
      </c>
      <c r="B303" t="s">
        <v>31</v>
      </c>
      <c r="C303">
        <v>50</v>
      </c>
      <c r="D303">
        <v>1</v>
      </c>
      <c r="E303" t="s">
        <v>10622</v>
      </c>
      <c r="F303">
        <v>138</v>
      </c>
      <c r="G303">
        <v>38</v>
      </c>
      <c r="H303" t="s">
        <v>1219</v>
      </c>
      <c r="I303" t="s">
        <v>10623</v>
      </c>
      <c r="J303" t="s">
        <v>1246</v>
      </c>
      <c r="K303" t="s">
        <v>23</v>
      </c>
      <c r="L303" t="s">
        <v>24</v>
      </c>
      <c r="M303" t="s">
        <v>10624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10624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10625</v>
      </c>
      <c r="F304">
        <v>129</v>
      </c>
      <c r="G304">
        <v>29</v>
      </c>
      <c r="H304" t="s">
        <v>1219</v>
      </c>
      <c r="I304" t="s">
        <v>10626</v>
      </c>
      <c r="J304" t="s">
        <v>323</v>
      </c>
      <c r="K304" t="s">
        <v>23</v>
      </c>
      <c r="L304" t="s">
        <v>24</v>
      </c>
      <c r="M304" t="s">
        <v>10627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10627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10625</v>
      </c>
      <c r="F305">
        <v>129</v>
      </c>
      <c r="G305">
        <v>29</v>
      </c>
      <c r="H305" t="s">
        <v>1219</v>
      </c>
      <c r="I305" t="s">
        <v>10626</v>
      </c>
      <c r="J305" t="s">
        <v>323</v>
      </c>
      <c r="K305" t="s">
        <v>23</v>
      </c>
      <c r="L305" t="s">
        <v>24</v>
      </c>
      <c r="M305" t="s">
        <v>10627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10627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10625</v>
      </c>
      <c r="F306">
        <v>129</v>
      </c>
      <c r="G306">
        <v>29</v>
      </c>
      <c r="H306" t="s">
        <v>1219</v>
      </c>
      <c r="I306" t="s">
        <v>10626</v>
      </c>
      <c r="J306" t="s">
        <v>323</v>
      </c>
      <c r="K306" t="s">
        <v>23</v>
      </c>
      <c r="L306" t="s">
        <v>24</v>
      </c>
      <c r="M306" t="s">
        <v>10627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10627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10628</v>
      </c>
      <c r="F307">
        <v>95</v>
      </c>
      <c r="G307">
        <v>0</v>
      </c>
      <c r="H307" t="s">
        <v>1219</v>
      </c>
      <c r="I307" t="s">
        <v>10629</v>
      </c>
      <c r="J307" t="s">
        <v>353</v>
      </c>
      <c r="K307" t="s">
        <v>23</v>
      </c>
      <c r="L307" t="s">
        <v>24</v>
      </c>
      <c r="M307" t="s">
        <v>23</v>
      </c>
      <c r="N307" t="s">
        <v>23</v>
      </c>
      <c r="O307" t="s">
        <v>58</v>
      </c>
      <c r="P307" t="s">
        <v>26</v>
      </c>
      <c r="Q307" t="s">
        <v>23</v>
      </c>
      <c r="R307" t="s">
        <v>24</v>
      </c>
      <c r="S307" t="s">
        <v>23</v>
      </c>
      <c r="T307" t="s">
        <v>10630</v>
      </c>
    </row>
    <row r="308" spans="1:20" x14ac:dyDescent="0.25">
      <c r="A308" t="s">
        <v>28</v>
      </c>
      <c r="B308" t="s">
        <v>29</v>
      </c>
      <c r="C308">
        <v>50</v>
      </c>
      <c r="D308">
        <v>1</v>
      </c>
      <c r="E308" t="s">
        <v>10628</v>
      </c>
      <c r="F308">
        <v>95</v>
      </c>
      <c r="G308">
        <v>0</v>
      </c>
      <c r="H308" t="s">
        <v>1219</v>
      </c>
      <c r="I308" t="s">
        <v>10629</v>
      </c>
      <c r="J308" t="s">
        <v>353</v>
      </c>
      <c r="K308" t="s">
        <v>23</v>
      </c>
      <c r="L308" t="s">
        <v>24</v>
      </c>
      <c r="M308" t="s">
        <v>23</v>
      </c>
      <c r="N308" t="s">
        <v>23</v>
      </c>
      <c r="O308" t="s">
        <v>58</v>
      </c>
      <c r="P308" t="s">
        <v>26</v>
      </c>
      <c r="Q308" t="s">
        <v>23</v>
      </c>
      <c r="R308" t="s">
        <v>24</v>
      </c>
      <c r="S308" t="s">
        <v>23</v>
      </c>
      <c r="T308" t="s">
        <v>10630</v>
      </c>
    </row>
    <row r="309" spans="1:20" x14ac:dyDescent="0.25">
      <c r="A309" t="s">
        <v>30</v>
      </c>
      <c r="B309" t="s">
        <v>31</v>
      </c>
      <c r="C309">
        <v>50</v>
      </c>
      <c r="D309">
        <v>1</v>
      </c>
      <c r="E309" t="s">
        <v>10628</v>
      </c>
      <c r="F309">
        <v>95</v>
      </c>
      <c r="G309">
        <v>0</v>
      </c>
      <c r="H309" t="s">
        <v>1219</v>
      </c>
      <c r="I309" t="s">
        <v>10629</v>
      </c>
      <c r="J309" t="s">
        <v>353</v>
      </c>
      <c r="K309" t="s">
        <v>23</v>
      </c>
      <c r="L309" t="s">
        <v>24</v>
      </c>
      <c r="M309" t="s">
        <v>23</v>
      </c>
      <c r="N309" t="s">
        <v>23</v>
      </c>
      <c r="O309" t="s">
        <v>58</v>
      </c>
      <c r="P309" t="s">
        <v>26</v>
      </c>
      <c r="Q309" t="s">
        <v>23</v>
      </c>
      <c r="R309" t="s">
        <v>24</v>
      </c>
      <c r="S309" t="s">
        <v>23</v>
      </c>
      <c r="T309" t="s">
        <v>10630</v>
      </c>
    </row>
    <row r="310" spans="1:20" x14ac:dyDescent="0.25">
      <c r="A310" t="s">
        <v>139</v>
      </c>
      <c r="B310" t="s">
        <v>112</v>
      </c>
      <c r="C310">
        <v>100</v>
      </c>
      <c r="D310">
        <v>3</v>
      </c>
      <c r="E310" t="s">
        <v>10631</v>
      </c>
      <c r="F310">
        <v>499</v>
      </c>
      <c r="G310">
        <v>0</v>
      </c>
      <c r="H310" t="s">
        <v>47</v>
      </c>
      <c r="I310" t="s">
        <v>10632</v>
      </c>
      <c r="J310" t="s">
        <v>10633</v>
      </c>
      <c r="K310" t="s">
        <v>10634</v>
      </c>
      <c r="L310" t="s">
        <v>10635</v>
      </c>
      <c r="M310" t="s">
        <v>10636</v>
      </c>
      <c r="N310" t="s">
        <v>1290</v>
      </c>
      <c r="O310" t="s">
        <v>1226</v>
      </c>
      <c r="P310" t="s">
        <v>1227</v>
      </c>
      <c r="Q310" t="s">
        <v>1228</v>
      </c>
      <c r="R310" t="s">
        <v>24</v>
      </c>
      <c r="S310" t="s">
        <v>23</v>
      </c>
      <c r="T310" t="s">
        <v>10637</v>
      </c>
    </row>
    <row r="311" spans="1:20" x14ac:dyDescent="0.25">
      <c r="A311" t="s">
        <v>148</v>
      </c>
      <c r="B311" t="s">
        <v>149</v>
      </c>
      <c r="C311">
        <v>65</v>
      </c>
      <c r="D311">
        <v>1</v>
      </c>
      <c r="E311" t="s">
        <v>10631</v>
      </c>
      <c r="F311">
        <v>499</v>
      </c>
      <c r="G311">
        <v>0</v>
      </c>
      <c r="H311" t="s">
        <v>47</v>
      </c>
      <c r="I311" t="s">
        <v>10632</v>
      </c>
      <c r="J311" t="s">
        <v>10633</v>
      </c>
      <c r="K311" t="s">
        <v>10634</v>
      </c>
      <c r="L311" t="s">
        <v>10635</v>
      </c>
      <c r="M311" t="s">
        <v>10636</v>
      </c>
      <c r="N311" t="s">
        <v>1290</v>
      </c>
      <c r="O311" t="s">
        <v>1226</v>
      </c>
      <c r="P311" t="s">
        <v>1227</v>
      </c>
      <c r="Q311" t="s">
        <v>1228</v>
      </c>
      <c r="R311" t="s">
        <v>24</v>
      </c>
      <c r="S311" t="s">
        <v>23</v>
      </c>
      <c r="T311" t="s">
        <v>10637</v>
      </c>
    </row>
    <row r="312" spans="1:20" x14ac:dyDescent="0.25">
      <c r="A312" t="s">
        <v>38</v>
      </c>
      <c r="B312" t="s">
        <v>39</v>
      </c>
      <c r="C312">
        <v>65</v>
      </c>
      <c r="D312">
        <v>1</v>
      </c>
      <c r="E312" t="s">
        <v>10631</v>
      </c>
      <c r="F312">
        <v>499</v>
      </c>
      <c r="G312">
        <v>0</v>
      </c>
      <c r="H312" t="s">
        <v>47</v>
      </c>
      <c r="I312" t="s">
        <v>10632</v>
      </c>
      <c r="J312" t="s">
        <v>10633</v>
      </c>
      <c r="K312" t="s">
        <v>10634</v>
      </c>
      <c r="L312" t="s">
        <v>10635</v>
      </c>
      <c r="M312" t="s">
        <v>10636</v>
      </c>
      <c r="N312" t="s">
        <v>1290</v>
      </c>
      <c r="O312" t="s">
        <v>1226</v>
      </c>
      <c r="P312" t="s">
        <v>1227</v>
      </c>
      <c r="Q312" t="s">
        <v>1228</v>
      </c>
      <c r="R312" t="s">
        <v>24</v>
      </c>
      <c r="S312" t="s">
        <v>23</v>
      </c>
      <c r="T312" t="s">
        <v>10637</v>
      </c>
    </row>
    <row r="313" spans="1:20" x14ac:dyDescent="0.25">
      <c r="A313" t="s">
        <v>34</v>
      </c>
      <c r="B313" t="s">
        <v>35</v>
      </c>
      <c r="C313">
        <v>65</v>
      </c>
      <c r="D313">
        <v>1</v>
      </c>
      <c r="E313" t="s">
        <v>10631</v>
      </c>
      <c r="F313">
        <v>499</v>
      </c>
      <c r="G313">
        <v>0</v>
      </c>
      <c r="H313" t="s">
        <v>47</v>
      </c>
      <c r="I313" t="s">
        <v>10632</v>
      </c>
      <c r="J313" t="s">
        <v>10633</v>
      </c>
      <c r="K313" t="s">
        <v>10634</v>
      </c>
      <c r="L313" t="s">
        <v>10635</v>
      </c>
      <c r="M313" t="s">
        <v>10636</v>
      </c>
      <c r="N313" t="s">
        <v>1290</v>
      </c>
      <c r="O313" t="s">
        <v>1226</v>
      </c>
      <c r="P313" t="s">
        <v>1227</v>
      </c>
      <c r="Q313" t="s">
        <v>1228</v>
      </c>
      <c r="R313" t="s">
        <v>24</v>
      </c>
      <c r="S313" t="s">
        <v>23</v>
      </c>
      <c r="T313" t="s">
        <v>10637</v>
      </c>
    </row>
    <row r="314" spans="1:20" x14ac:dyDescent="0.25">
      <c r="A314" t="s">
        <v>36</v>
      </c>
      <c r="B314" t="s">
        <v>37</v>
      </c>
      <c r="C314">
        <v>65</v>
      </c>
      <c r="D314">
        <v>1</v>
      </c>
      <c r="E314" t="s">
        <v>10631</v>
      </c>
      <c r="F314">
        <v>499</v>
      </c>
      <c r="G314">
        <v>0</v>
      </c>
      <c r="H314" t="s">
        <v>47</v>
      </c>
      <c r="I314" t="s">
        <v>10632</v>
      </c>
      <c r="J314" t="s">
        <v>10633</v>
      </c>
      <c r="K314" t="s">
        <v>10634</v>
      </c>
      <c r="L314" t="s">
        <v>10635</v>
      </c>
      <c r="M314" t="s">
        <v>10636</v>
      </c>
      <c r="N314" t="s">
        <v>1290</v>
      </c>
      <c r="O314" t="s">
        <v>1226</v>
      </c>
      <c r="P314" t="s">
        <v>1227</v>
      </c>
      <c r="Q314" t="s">
        <v>1228</v>
      </c>
      <c r="R314" t="s">
        <v>24</v>
      </c>
      <c r="S314" t="s">
        <v>23</v>
      </c>
      <c r="T314" t="s">
        <v>10637</v>
      </c>
    </row>
    <row r="315" spans="1:20" x14ac:dyDescent="0.25">
      <c r="A315" t="s">
        <v>186</v>
      </c>
      <c r="B315" t="s">
        <v>187</v>
      </c>
      <c r="C315">
        <v>33.333333333333336</v>
      </c>
      <c r="D315">
        <v>3</v>
      </c>
      <c r="E315" t="s">
        <v>10638</v>
      </c>
      <c r="F315">
        <v>100</v>
      </c>
      <c r="G315">
        <v>0</v>
      </c>
      <c r="H315" t="s">
        <v>22</v>
      </c>
      <c r="I315" t="s">
        <v>10639</v>
      </c>
      <c r="J315" t="s">
        <v>324</v>
      </c>
      <c r="K315" t="s">
        <v>23</v>
      </c>
      <c r="L315" t="s">
        <v>24</v>
      </c>
      <c r="M315" t="s">
        <v>10640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10640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10641</v>
      </c>
      <c r="F316">
        <v>100</v>
      </c>
      <c r="G316">
        <v>0</v>
      </c>
      <c r="H316" t="s">
        <v>1219</v>
      </c>
      <c r="I316" t="s">
        <v>10642</v>
      </c>
      <c r="J316" t="s">
        <v>318</v>
      </c>
      <c r="K316" t="s">
        <v>23</v>
      </c>
      <c r="L316" t="s">
        <v>24</v>
      </c>
      <c r="M316" t="s">
        <v>10640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10640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10641</v>
      </c>
      <c r="F317">
        <v>100</v>
      </c>
      <c r="G317">
        <v>0</v>
      </c>
      <c r="H317" t="s">
        <v>1219</v>
      </c>
      <c r="I317" t="s">
        <v>10642</v>
      </c>
      <c r="J317" t="s">
        <v>318</v>
      </c>
      <c r="K317" t="s">
        <v>23</v>
      </c>
      <c r="L317" t="s">
        <v>24</v>
      </c>
      <c r="M317" t="s">
        <v>10640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10640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10641</v>
      </c>
      <c r="F318">
        <v>100</v>
      </c>
      <c r="G318">
        <v>0</v>
      </c>
      <c r="H318" t="s">
        <v>1219</v>
      </c>
      <c r="I318" t="s">
        <v>10642</v>
      </c>
      <c r="J318" t="s">
        <v>318</v>
      </c>
      <c r="K318" t="s">
        <v>23</v>
      </c>
      <c r="L318" t="s">
        <v>24</v>
      </c>
      <c r="M318" t="s">
        <v>10640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10640</v>
      </c>
    </row>
    <row r="319" spans="1:20" x14ac:dyDescent="0.25">
      <c r="A319" t="s">
        <v>150</v>
      </c>
      <c r="B319" t="s">
        <v>151</v>
      </c>
      <c r="C319">
        <v>65</v>
      </c>
      <c r="D319">
        <v>1</v>
      </c>
      <c r="E319" t="s">
        <v>10643</v>
      </c>
      <c r="F319">
        <v>215</v>
      </c>
      <c r="G319">
        <v>0</v>
      </c>
      <c r="H319" t="s">
        <v>47</v>
      </c>
      <c r="I319" t="s">
        <v>10644</v>
      </c>
      <c r="J319" t="s">
        <v>10645</v>
      </c>
      <c r="K319" t="s">
        <v>3896</v>
      </c>
      <c r="L319" t="s">
        <v>10646</v>
      </c>
      <c r="M319" t="s">
        <v>10647</v>
      </c>
      <c r="N319" t="s">
        <v>1290</v>
      </c>
      <c r="O319" t="s">
        <v>1226</v>
      </c>
      <c r="P319" t="s">
        <v>1227</v>
      </c>
      <c r="Q319" t="s">
        <v>1228</v>
      </c>
      <c r="R319" t="s">
        <v>24</v>
      </c>
      <c r="S319" t="s">
        <v>23</v>
      </c>
      <c r="T319" t="s">
        <v>10648</v>
      </c>
    </row>
    <row r="320" spans="1:20" x14ac:dyDescent="0.25">
      <c r="A320" t="s">
        <v>38</v>
      </c>
      <c r="B320" t="s">
        <v>39</v>
      </c>
      <c r="C320">
        <v>65</v>
      </c>
      <c r="D320">
        <v>1</v>
      </c>
      <c r="E320" t="s">
        <v>10643</v>
      </c>
      <c r="F320">
        <v>215</v>
      </c>
      <c r="G320">
        <v>0</v>
      </c>
      <c r="H320" t="s">
        <v>47</v>
      </c>
      <c r="I320" t="s">
        <v>10644</v>
      </c>
      <c r="J320" t="s">
        <v>10645</v>
      </c>
      <c r="K320" t="s">
        <v>3896</v>
      </c>
      <c r="L320" t="s">
        <v>10646</v>
      </c>
      <c r="M320" t="s">
        <v>10647</v>
      </c>
      <c r="N320" t="s">
        <v>1290</v>
      </c>
      <c r="O320" t="s">
        <v>1226</v>
      </c>
      <c r="P320" t="s">
        <v>1227</v>
      </c>
      <c r="Q320" t="s">
        <v>1228</v>
      </c>
      <c r="R320" t="s">
        <v>24</v>
      </c>
      <c r="S320" t="s">
        <v>23</v>
      </c>
      <c r="T320" t="s">
        <v>10648</v>
      </c>
    </row>
    <row r="321" spans="1:20" x14ac:dyDescent="0.25">
      <c r="A321" t="s">
        <v>46</v>
      </c>
      <c r="B321" t="s">
        <v>56</v>
      </c>
      <c r="C321">
        <v>100</v>
      </c>
      <c r="D321">
        <v>1</v>
      </c>
      <c r="E321" t="s">
        <v>10643</v>
      </c>
      <c r="F321">
        <v>215</v>
      </c>
      <c r="G321">
        <v>0</v>
      </c>
      <c r="H321" t="s">
        <v>47</v>
      </c>
      <c r="I321" t="s">
        <v>10644</v>
      </c>
      <c r="J321" t="s">
        <v>10645</v>
      </c>
      <c r="K321" t="s">
        <v>3896</v>
      </c>
      <c r="L321" t="s">
        <v>10646</v>
      </c>
      <c r="M321" t="s">
        <v>10647</v>
      </c>
      <c r="N321" t="s">
        <v>1290</v>
      </c>
      <c r="O321" t="s">
        <v>1226</v>
      </c>
      <c r="P321" t="s">
        <v>1227</v>
      </c>
      <c r="Q321" t="s">
        <v>1228</v>
      </c>
      <c r="R321" t="s">
        <v>24</v>
      </c>
      <c r="S321" t="s">
        <v>23</v>
      </c>
      <c r="T321" t="s">
        <v>10648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10649</v>
      </c>
      <c r="F322">
        <v>133</v>
      </c>
      <c r="G322">
        <v>38</v>
      </c>
      <c r="H322" t="s">
        <v>1219</v>
      </c>
      <c r="I322" t="s">
        <v>10650</v>
      </c>
      <c r="J322" t="s">
        <v>1234</v>
      </c>
      <c r="K322" t="s">
        <v>23</v>
      </c>
      <c r="L322" t="s">
        <v>24</v>
      </c>
      <c r="M322" t="s">
        <v>10648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10648</v>
      </c>
    </row>
    <row r="323" spans="1:20" x14ac:dyDescent="0.25">
      <c r="A323" t="s">
        <v>28</v>
      </c>
      <c r="B323" t="s">
        <v>29</v>
      </c>
      <c r="C323">
        <v>50</v>
      </c>
      <c r="D323">
        <v>1</v>
      </c>
      <c r="E323" t="s">
        <v>10649</v>
      </c>
      <c r="F323">
        <v>133</v>
      </c>
      <c r="G323">
        <v>38</v>
      </c>
      <c r="H323" t="s">
        <v>1219</v>
      </c>
      <c r="I323" t="s">
        <v>10650</v>
      </c>
      <c r="J323" t="s">
        <v>1234</v>
      </c>
      <c r="K323" t="s">
        <v>23</v>
      </c>
      <c r="L323" t="s">
        <v>24</v>
      </c>
      <c r="M323" t="s">
        <v>10648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10648</v>
      </c>
    </row>
    <row r="324" spans="1:20" x14ac:dyDescent="0.25">
      <c r="A324" t="s">
        <v>30</v>
      </c>
      <c r="B324" t="s">
        <v>31</v>
      </c>
      <c r="C324">
        <v>50</v>
      </c>
      <c r="D324">
        <v>1</v>
      </c>
      <c r="E324" t="s">
        <v>10649</v>
      </c>
      <c r="F324">
        <v>133</v>
      </c>
      <c r="G324">
        <v>38</v>
      </c>
      <c r="H324" t="s">
        <v>1219</v>
      </c>
      <c r="I324" t="s">
        <v>10650</v>
      </c>
      <c r="J324" t="s">
        <v>1234</v>
      </c>
      <c r="K324" t="s">
        <v>23</v>
      </c>
      <c r="L324" t="s">
        <v>24</v>
      </c>
      <c r="M324" t="s">
        <v>10648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10648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10651</v>
      </c>
      <c r="F325">
        <v>95</v>
      </c>
      <c r="G325">
        <v>0</v>
      </c>
      <c r="H325" t="s">
        <v>1219</v>
      </c>
      <c r="I325" t="s">
        <v>10652</v>
      </c>
      <c r="J325" t="s">
        <v>1246</v>
      </c>
      <c r="K325" t="s">
        <v>23</v>
      </c>
      <c r="L325" t="s">
        <v>24</v>
      </c>
      <c r="M325" t="s">
        <v>10653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10654</v>
      </c>
    </row>
    <row r="326" spans="1:20" x14ac:dyDescent="0.25">
      <c r="A326" t="s">
        <v>28</v>
      </c>
      <c r="B326" t="s">
        <v>29</v>
      </c>
      <c r="C326">
        <v>50</v>
      </c>
      <c r="D326">
        <v>1</v>
      </c>
      <c r="E326" t="s">
        <v>10651</v>
      </c>
      <c r="F326">
        <v>95</v>
      </c>
      <c r="G326">
        <v>0</v>
      </c>
      <c r="H326" t="s">
        <v>1219</v>
      </c>
      <c r="I326" t="s">
        <v>10652</v>
      </c>
      <c r="J326" t="s">
        <v>1246</v>
      </c>
      <c r="K326" t="s">
        <v>23</v>
      </c>
      <c r="L326" t="s">
        <v>24</v>
      </c>
      <c r="M326" t="s">
        <v>10653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10654</v>
      </c>
    </row>
    <row r="327" spans="1:20" x14ac:dyDescent="0.25">
      <c r="A327" t="s">
        <v>30</v>
      </c>
      <c r="B327" t="s">
        <v>31</v>
      </c>
      <c r="C327">
        <v>50</v>
      </c>
      <c r="D327">
        <v>1</v>
      </c>
      <c r="E327" t="s">
        <v>10651</v>
      </c>
      <c r="F327">
        <v>95</v>
      </c>
      <c r="G327">
        <v>0</v>
      </c>
      <c r="H327" t="s">
        <v>1219</v>
      </c>
      <c r="I327" t="s">
        <v>10652</v>
      </c>
      <c r="J327" t="s">
        <v>1246</v>
      </c>
      <c r="K327" t="s">
        <v>23</v>
      </c>
      <c r="L327" t="s">
        <v>24</v>
      </c>
      <c r="M327" t="s">
        <v>10653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10653</v>
      </c>
    </row>
    <row r="328" spans="1:20" x14ac:dyDescent="0.25">
      <c r="A328" t="s">
        <v>38</v>
      </c>
      <c r="B328" t="s">
        <v>39</v>
      </c>
      <c r="C328">
        <v>65</v>
      </c>
      <c r="D328">
        <v>1</v>
      </c>
      <c r="E328" t="s">
        <v>10655</v>
      </c>
      <c r="F328">
        <v>200</v>
      </c>
      <c r="G328">
        <v>0</v>
      </c>
      <c r="H328" t="s">
        <v>47</v>
      </c>
      <c r="I328" t="s">
        <v>10656</v>
      </c>
      <c r="J328" t="s">
        <v>10657</v>
      </c>
      <c r="K328" t="s">
        <v>10658</v>
      </c>
      <c r="L328" t="s">
        <v>10659</v>
      </c>
      <c r="M328" t="s">
        <v>10660</v>
      </c>
      <c r="N328" t="s">
        <v>1290</v>
      </c>
      <c r="O328" t="s">
        <v>1226</v>
      </c>
      <c r="P328" t="s">
        <v>1227</v>
      </c>
      <c r="Q328" t="s">
        <v>1228</v>
      </c>
      <c r="R328" t="s">
        <v>24</v>
      </c>
      <c r="S328" t="s">
        <v>23</v>
      </c>
      <c r="T328" t="s">
        <v>10653</v>
      </c>
    </row>
    <row r="329" spans="1:20" x14ac:dyDescent="0.25">
      <c r="A329" t="s">
        <v>34</v>
      </c>
      <c r="B329" t="s">
        <v>35</v>
      </c>
      <c r="C329">
        <v>65</v>
      </c>
      <c r="D329">
        <v>1</v>
      </c>
      <c r="E329" t="s">
        <v>10655</v>
      </c>
      <c r="F329">
        <v>200</v>
      </c>
      <c r="G329">
        <v>0</v>
      </c>
      <c r="H329" t="s">
        <v>47</v>
      </c>
      <c r="I329" t="s">
        <v>10656</v>
      </c>
      <c r="J329" t="s">
        <v>10657</v>
      </c>
      <c r="K329" t="s">
        <v>10658</v>
      </c>
      <c r="L329" t="s">
        <v>10659</v>
      </c>
      <c r="M329" t="s">
        <v>10660</v>
      </c>
      <c r="N329" t="s">
        <v>1290</v>
      </c>
      <c r="O329" t="s">
        <v>1226</v>
      </c>
      <c r="P329" t="s">
        <v>1227</v>
      </c>
      <c r="Q329" t="s">
        <v>1228</v>
      </c>
      <c r="R329" t="s">
        <v>24</v>
      </c>
      <c r="S329" t="s">
        <v>23</v>
      </c>
      <c r="T329" t="s">
        <v>10653</v>
      </c>
    </row>
    <row r="330" spans="1:20" x14ac:dyDescent="0.25">
      <c r="A330" t="s">
        <v>148</v>
      </c>
      <c r="B330" t="s">
        <v>149</v>
      </c>
      <c r="C330">
        <v>65</v>
      </c>
      <c r="D330">
        <v>1</v>
      </c>
      <c r="E330" t="s">
        <v>10655</v>
      </c>
      <c r="F330">
        <v>200</v>
      </c>
      <c r="G330">
        <v>0</v>
      </c>
      <c r="H330" t="s">
        <v>47</v>
      </c>
      <c r="I330" t="s">
        <v>10656</v>
      </c>
      <c r="J330" t="s">
        <v>10657</v>
      </c>
      <c r="K330" t="s">
        <v>10658</v>
      </c>
      <c r="L330" t="s">
        <v>10659</v>
      </c>
      <c r="M330" t="s">
        <v>10660</v>
      </c>
      <c r="N330" t="s">
        <v>1290</v>
      </c>
      <c r="O330" t="s">
        <v>1226</v>
      </c>
      <c r="P330" t="s">
        <v>1227</v>
      </c>
      <c r="Q330" t="s">
        <v>1228</v>
      </c>
      <c r="R330" t="s">
        <v>24</v>
      </c>
      <c r="S330" t="s">
        <v>23</v>
      </c>
      <c r="T330" t="s">
        <v>10653</v>
      </c>
    </row>
    <row r="331" spans="1:20" x14ac:dyDescent="0.25">
      <c r="A331" t="s">
        <v>36</v>
      </c>
      <c r="B331" t="s">
        <v>37</v>
      </c>
      <c r="C331">
        <v>65</v>
      </c>
      <c r="D331">
        <v>1</v>
      </c>
      <c r="E331" t="s">
        <v>10655</v>
      </c>
      <c r="F331">
        <v>200</v>
      </c>
      <c r="G331">
        <v>0</v>
      </c>
      <c r="H331" t="s">
        <v>47</v>
      </c>
      <c r="I331" t="s">
        <v>10656</v>
      </c>
      <c r="J331" t="s">
        <v>10657</v>
      </c>
      <c r="K331" t="s">
        <v>10658</v>
      </c>
      <c r="L331" t="s">
        <v>10659</v>
      </c>
      <c r="M331" t="s">
        <v>10660</v>
      </c>
      <c r="N331" t="s">
        <v>1290</v>
      </c>
      <c r="O331" t="s">
        <v>1226</v>
      </c>
      <c r="P331" t="s">
        <v>1227</v>
      </c>
      <c r="Q331" t="s">
        <v>1228</v>
      </c>
      <c r="R331" t="s">
        <v>24</v>
      </c>
      <c r="S331" t="s">
        <v>23</v>
      </c>
      <c r="T331" t="s">
        <v>10653</v>
      </c>
    </row>
    <row r="332" spans="1:20" x14ac:dyDescent="0.25">
      <c r="A332" t="s">
        <v>38</v>
      </c>
      <c r="B332" t="s">
        <v>39</v>
      </c>
      <c r="C332">
        <v>65</v>
      </c>
      <c r="D332">
        <v>1</v>
      </c>
      <c r="E332" t="s">
        <v>10661</v>
      </c>
      <c r="F332">
        <v>450</v>
      </c>
      <c r="G332">
        <v>50</v>
      </c>
      <c r="H332" t="s">
        <v>47</v>
      </c>
      <c r="I332" t="s">
        <v>10662</v>
      </c>
      <c r="J332" t="s">
        <v>10663</v>
      </c>
      <c r="K332" t="s">
        <v>1322</v>
      </c>
      <c r="L332" t="s">
        <v>10664</v>
      </c>
      <c r="M332" t="s">
        <v>10665</v>
      </c>
      <c r="N332" t="s">
        <v>1290</v>
      </c>
      <c r="O332" t="s">
        <v>1226</v>
      </c>
      <c r="P332" t="s">
        <v>1227</v>
      </c>
      <c r="Q332" t="s">
        <v>1228</v>
      </c>
      <c r="R332" t="s">
        <v>24</v>
      </c>
      <c r="S332" t="s">
        <v>23</v>
      </c>
      <c r="T332" t="s">
        <v>10666</v>
      </c>
    </row>
    <row r="333" spans="1:20" x14ac:dyDescent="0.25">
      <c r="A333" t="s">
        <v>36</v>
      </c>
      <c r="B333" t="s">
        <v>37</v>
      </c>
      <c r="C333">
        <v>65</v>
      </c>
      <c r="D333">
        <v>2</v>
      </c>
      <c r="E333" t="s">
        <v>10661</v>
      </c>
      <c r="F333">
        <v>450</v>
      </c>
      <c r="G333">
        <v>50</v>
      </c>
      <c r="H333" t="s">
        <v>47</v>
      </c>
      <c r="I333" t="s">
        <v>10662</v>
      </c>
      <c r="J333" t="s">
        <v>10663</v>
      </c>
      <c r="K333" t="s">
        <v>1322</v>
      </c>
      <c r="L333" t="s">
        <v>10664</v>
      </c>
      <c r="M333" t="s">
        <v>10665</v>
      </c>
      <c r="N333" t="s">
        <v>1290</v>
      </c>
      <c r="O333" t="s">
        <v>1226</v>
      </c>
      <c r="P333" t="s">
        <v>1227</v>
      </c>
      <c r="Q333" t="s">
        <v>1228</v>
      </c>
      <c r="R333" t="s">
        <v>24</v>
      </c>
      <c r="S333" t="s">
        <v>23</v>
      </c>
      <c r="T333" t="s">
        <v>10666</v>
      </c>
    </row>
    <row r="334" spans="1:20" x14ac:dyDescent="0.25">
      <c r="A334" t="s">
        <v>150</v>
      </c>
      <c r="B334" t="s">
        <v>151</v>
      </c>
      <c r="C334">
        <v>65</v>
      </c>
      <c r="D334">
        <v>1</v>
      </c>
      <c r="E334" t="s">
        <v>10661</v>
      </c>
      <c r="F334">
        <v>450</v>
      </c>
      <c r="G334">
        <v>50</v>
      </c>
      <c r="H334" t="s">
        <v>47</v>
      </c>
      <c r="I334" t="s">
        <v>10662</v>
      </c>
      <c r="J334" t="s">
        <v>10663</v>
      </c>
      <c r="K334" t="s">
        <v>1322</v>
      </c>
      <c r="L334" t="s">
        <v>10664</v>
      </c>
      <c r="M334" t="s">
        <v>10665</v>
      </c>
      <c r="N334" t="s">
        <v>1290</v>
      </c>
      <c r="O334" t="s">
        <v>1226</v>
      </c>
      <c r="P334" t="s">
        <v>1227</v>
      </c>
      <c r="Q334" t="s">
        <v>1228</v>
      </c>
      <c r="R334" t="s">
        <v>24</v>
      </c>
      <c r="S334" t="s">
        <v>23</v>
      </c>
      <c r="T334" t="s">
        <v>10666</v>
      </c>
    </row>
    <row r="335" spans="1:20" x14ac:dyDescent="0.25">
      <c r="A335" t="s">
        <v>152</v>
      </c>
      <c r="B335" t="s">
        <v>153</v>
      </c>
      <c r="C335">
        <v>65</v>
      </c>
      <c r="D335">
        <v>2</v>
      </c>
      <c r="E335" t="s">
        <v>10661</v>
      </c>
      <c r="F335">
        <v>450</v>
      </c>
      <c r="G335">
        <v>50</v>
      </c>
      <c r="H335" t="s">
        <v>47</v>
      </c>
      <c r="I335" t="s">
        <v>10662</v>
      </c>
      <c r="J335" t="s">
        <v>10663</v>
      </c>
      <c r="K335" t="s">
        <v>1322</v>
      </c>
      <c r="L335" t="s">
        <v>10664</v>
      </c>
      <c r="M335" t="s">
        <v>10665</v>
      </c>
      <c r="N335" t="s">
        <v>1290</v>
      </c>
      <c r="O335" t="s">
        <v>1226</v>
      </c>
      <c r="P335" t="s">
        <v>1227</v>
      </c>
      <c r="Q335" t="s">
        <v>1228</v>
      </c>
      <c r="R335" t="s">
        <v>24</v>
      </c>
      <c r="S335" t="s">
        <v>23</v>
      </c>
      <c r="T335" t="s">
        <v>10666</v>
      </c>
    </row>
    <row r="336" spans="1:20" x14ac:dyDescent="0.25">
      <c r="A336" t="s">
        <v>34</v>
      </c>
      <c r="B336" t="s">
        <v>35</v>
      </c>
      <c r="C336">
        <v>65</v>
      </c>
      <c r="D336">
        <v>2</v>
      </c>
      <c r="E336" t="s">
        <v>10661</v>
      </c>
      <c r="F336">
        <v>450</v>
      </c>
      <c r="G336">
        <v>50</v>
      </c>
      <c r="H336" t="s">
        <v>47</v>
      </c>
      <c r="I336" t="s">
        <v>10662</v>
      </c>
      <c r="J336" t="s">
        <v>10663</v>
      </c>
      <c r="K336" t="s">
        <v>1322</v>
      </c>
      <c r="L336" t="s">
        <v>10664</v>
      </c>
      <c r="M336" t="s">
        <v>10665</v>
      </c>
      <c r="N336" t="s">
        <v>1290</v>
      </c>
      <c r="O336" t="s">
        <v>1226</v>
      </c>
      <c r="P336" t="s">
        <v>1227</v>
      </c>
      <c r="Q336" t="s">
        <v>1228</v>
      </c>
      <c r="R336" t="s">
        <v>24</v>
      </c>
      <c r="S336" t="s">
        <v>23</v>
      </c>
      <c r="T336" t="s">
        <v>10667</v>
      </c>
    </row>
    <row r="337" spans="1:20" x14ac:dyDescent="0.25">
      <c r="A337" t="s">
        <v>148</v>
      </c>
      <c r="B337" t="s">
        <v>149</v>
      </c>
      <c r="C337">
        <v>65</v>
      </c>
      <c r="D337">
        <v>2</v>
      </c>
      <c r="E337" t="s">
        <v>10661</v>
      </c>
      <c r="F337">
        <v>450</v>
      </c>
      <c r="G337">
        <v>50</v>
      </c>
      <c r="H337" t="s">
        <v>47</v>
      </c>
      <c r="I337" t="s">
        <v>10662</v>
      </c>
      <c r="J337" t="s">
        <v>10663</v>
      </c>
      <c r="K337" t="s">
        <v>1322</v>
      </c>
      <c r="L337" t="s">
        <v>10664</v>
      </c>
      <c r="M337" t="s">
        <v>10665</v>
      </c>
      <c r="N337" t="s">
        <v>1290</v>
      </c>
      <c r="O337" t="s">
        <v>1226</v>
      </c>
      <c r="P337" t="s">
        <v>1227</v>
      </c>
      <c r="Q337" t="s">
        <v>1228</v>
      </c>
      <c r="R337" t="s">
        <v>24</v>
      </c>
      <c r="S337" t="s">
        <v>23</v>
      </c>
      <c r="T337" t="s">
        <v>10667</v>
      </c>
    </row>
    <row r="338" spans="1:20" x14ac:dyDescent="0.25">
      <c r="A338" t="s">
        <v>38</v>
      </c>
      <c r="B338" t="s">
        <v>39</v>
      </c>
      <c r="C338">
        <v>65</v>
      </c>
      <c r="D338">
        <v>1</v>
      </c>
      <c r="E338" t="s">
        <v>10668</v>
      </c>
      <c r="F338">
        <v>219</v>
      </c>
      <c r="G338">
        <v>20</v>
      </c>
      <c r="H338" t="s">
        <v>47</v>
      </c>
      <c r="I338" t="s">
        <v>10669</v>
      </c>
      <c r="J338" t="s">
        <v>10670</v>
      </c>
      <c r="K338" t="s">
        <v>3896</v>
      </c>
      <c r="L338" t="s">
        <v>10671</v>
      </c>
      <c r="M338" t="s">
        <v>10672</v>
      </c>
      <c r="N338" t="s">
        <v>1290</v>
      </c>
      <c r="O338" t="s">
        <v>4242</v>
      </c>
      <c r="P338" t="s">
        <v>1227</v>
      </c>
      <c r="Q338" t="s">
        <v>1228</v>
      </c>
      <c r="R338" t="s">
        <v>24</v>
      </c>
      <c r="S338" t="s">
        <v>23</v>
      </c>
      <c r="T338" t="s">
        <v>10673</v>
      </c>
    </row>
    <row r="339" spans="1:20" x14ac:dyDescent="0.25">
      <c r="A339" t="s">
        <v>36</v>
      </c>
      <c r="B339" t="s">
        <v>37</v>
      </c>
      <c r="C339">
        <v>65</v>
      </c>
      <c r="D339">
        <v>1</v>
      </c>
      <c r="E339" t="s">
        <v>10668</v>
      </c>
      <c r="F339">
        <v>219</v>
      </c>
      <c r="G339">
        <v>20</v>
      </c>
      <c r="H339" t="s">
        <v>47</v>
      </c>
      <c r="I339" t="s">
        <v>10669</v>
      </c>
      <c r="J339" t="s">
        <v>10670</v>
      </c>
      <c r="K339" t="s">
        <v>3896</v>
      </c>
      <c r="L339" t="s">
        <v>10671</v>
      </c>
      <c r="M339" t="s">
        <v>10672</v>
      </c>
      <c r="N339" t="s">
        <v>1290</v>
      </c>
      <c r="O339" t="s">
        <v>4242</v>
      </c>
      <c r="P339" t="s">
        <v>1227</v>
      </c>
      <c r="Q339" t="s">
        <v>1228</v>
      </c>
      <c r="R339" t="s">
        <v>24</v>
      </c>
      <c r="S339" t="s">
        <v>23</v>
      </c>
      <c r="T339" t="s">
        <v>10673</v>
      </c>
    </row>
    <row r="340" spans="1:20" x14ac:dyDescent="0.25">
      <c r="A340" t="s">
        <v>148</v>
      </c>
      <c r="B340" t="s">
        <v>149</v>
      </c>
      <c r="C340">
        <v>65</v>
      </c>
      <c r="D340">
        <v>1</v>
      </c>
      <c r="E340" t="s">
        <v>10668</v>
      </c>
      <c r="F340">
        <v>219</v>
      </c>
      <c r="G340">
        <v>20</v>
      </c>
      <c r="H340" t="s">
        <v>47</v>
      </c>
      <c r="I340" t="s">
        <v>10669</v>
      </c>
      <c r="J340" t="s">
        <v>10670</v>
      </c>
      <c r="K340" t="s">
        <v>3896</v>
      </c>
      <c r="L340" t="s">
        <v>10671</v>
      </c>
      <c r="M340" t="s">
        <v>10672</v>
      </c>
      <c r="N340" t="s">
        <v>1290</v>
      </c>
      <c r="O340" t="s">
        <v>4242</v>
      </c>
      <c r="P340" t="s">
        <v>1227</v>
      </c>
      <c r="Q340" t="s">
        <v>1228</v>
      </c>
      <c r="R340" t="s">
        <v>24</v>
      </c>
      <c r="S340" t="s">
        <v>23</v>
      </c>
      <c r="T340" t="s">
        <v>10673</v>
      </c>
    </row>
    <row r="341" spans="1:20" x14ac:dyDescent="0.25">
      <c r="A341" t="s">
        <v>152</v>
      </c>
      <c r="B341" t="s">
        <v>153</v>
      </c>
      <c r="C341">
        <v>65</v>
      </c>
      <c r="D341">
        <v>1</v>
      </c>
      <c r="E341" t="s">
        <v>10668</v>
      </c>
      <c r="F341">
        <v>219</v>
      </c>
      <c r="G341">
        <v>20</v>
      </c>
      <c r="H341" t="s">
        <v>47</v>
      </c>
      <c r="I341" t="s">
        <v>10669</v>
      </c>
      <c r="J341" t="s">
        <v>10670</v>
      </c>
      <c r="K341" t="s">
        <v>3896</v>
      </c>
      <c r="L341" t="s">
        <v>10671</v>
      </c>
      <c r="M341" t="s">
        <v>10672</v>
      </c>
      <c r="N341" t="s">
        <v>1290</v>
      </c>
      <c r="O341" t="s">
        <v>4242</v>
      </c>
      <c r="P341" t="s">
        <v>1227</v>
      </c>
      <c r="Q341" t="s">
        <v>1228</v>
      </c>
      <c r="R341" t="s">
        <v>24</v>
      </c>
      <c r="S341" t="s">
        <v>23</v>
      </c>
      <c r="T341" t="s">
        <v>10673</v>
      </c>
    </row>
    <row r="342" spans="1:20" x14ac:dyDescent="0.25">
      <c r="A342" t="s">
        <v>46</v>
      </c>
      <c r="B342" t="s">
        <v>56</v>
      </c>
      <c r="C342">
        <v>100</v>
      </c>
      <c r="D342">
        <v>1</v>
      </c>
      <c r="E342" t="s">
        <v>10674</v>
      </c>
      <c r="F342">
        <v>215</v>
      </c>
      <c r="G342">
        <v>0</v>
      </c>
      <c r="H342" t="s">
        <v>47</v>
      </c>
      <c r="I342" t="s">
        <v>10675</v>
      </c>
      <c r="J342" t="s">
        <v>10676</v>
      </c>
      <c r="K342" t="s">
        <v>10677</v>
      </c>
      <c r="L342" t="s">
        <v>10678</v>
      </c>
      <c r="M342" t="s">
        <v>10679</v>
      </c>
      <c r="N342" t="s">
        <v>1290</v>
      </c>
      <c r="O342" t="s">
        <v>4242</v>
      </c>
      <c r="P342" t="s">
        <v>1227</v>
      </c>
      <c r="Q342" t="s">
        <v>1228</v>
      </c>
      <c r="R342" t="s">
        <v>24</v>
      </c>
      <c r="S342" t="s">
        <v>23</v>
      </c>
      <c r="T342" t="s">
        <v>10679</v>
      </c>
    </row>
    <row r="343" spans="1:20" x14ac:dyDescent="0.25">
      <c r="A343" t="s">
        <v>150</v>
      </c>
      <c r="B343" t="s">
        <v>151</v>
      </c>
      <c r="C343">
        <v>65</v>
      </c>
      <c r="D343">
        <v>1</v>
      </c>
      <c r="E343" t="s">
        <v>10674</v>
      </c>
      <c r="F343">
        <v>215</v>
      </c>
      <c r="G343">
        <v>0</v>
      </c>
      <c r="H343" t="s">
        <v>47</v>
      </c>
      <c r="I343" t="s">
        <v>10675</v>
      </c>
      <c r="J343" t="s">
        <v>10676</v>
      </c>
      <c r="K343" t="s">
        <v>10677</v>
      </c>
      <c r="L343" t="s">
        <v>10678</v>
      </c>
      <c r="M343" t="s">
        <v>10679</v>
      </c>
      <c r="N343" t="s">
        <v>1290</v>
      </c>
      <c r="O343" t="s">
        <v>4242</v>
      </c>
      <c r="P343" t="s">
        <v>1227</v>
      </c>
      <c r="Q343" t="s">
        <v>1228</v>
      </c>
      <c r="R343" t="s">
        <v>24</v>
      </c>
      <c r="S343" t="s">
        <v>23</v>
      </c>
      <c r="T343" t="s">
        <v>10679</v>
      </c>
    </row>
    <row r="344" spans="1:20" x14ac:dyDescent="0.25">
      <c r="A344" t="s">
        <v>38</v>
      </c>
      <c r="B344" t="s">
        <v>39</v>
      </c>
      <c r="C344">
        <v>65</v>
      </c>
      <c r="D344">
        <v>1</v>
      </c>
      <c r="E344" t="s">
        <v>10674</v>
      </c>
      <c r="F344">
        <v>215</v>
      </c>
      <c r="G344">
        <v>0</v>
      </c>
      <c r="H344" t="s">
        <v>47</v>
      </c>
      <c r="I344" t="s">
        <v>10675</v>
      </c>
      <c r="J344" t="s">
        <v>10676</v>
      </c>
      <c r="K344" t="s">
        <v>10677</v>
      </c>
      <c r="L344" t="s">
        <v>10678</v>
      </c>
      <c r="M344" t="s">
        <v>10679</v>
      </c>
      <c r="N344" t="s">
        <v>1290</v>
      </c>
      <c r="O344" t="s">
        <v>4242</v>
      </c>
      <c r="P344" t="s">
        <v>1227</v>
      </c>
      <c r="Q344" t="s">
        <v>1228</v>
      </c>
      <c r="R344" t="s">
        <v>24</v>
      </c>
      <c r="S344" t="s">
        <v>23</v>
      </c>
      <c r="T344" t="s">
        <v>10679</v>
      </c>
    </row>
    <row r="345" spans="1:20" x14ac:dyDescent="0.25">
      <c r="A345" t="s">
        <v>152</v>
      </c>
      <c r="B345" t="s">
        <v>153</v>
      </c>
      <c r="C345">
        <v>65</v>
      </c>
      <c r="D345">
        <v>1</v>
      </c>
      <c r="E345" t="s">
        <v>10680</v>
      </c>
      <c r="F345">
        <v>215</v>
      </c>
      <c r="G345">
        <v>0</v>
      </c>
      <c r="H345" t="s">
        <v>47</v>
      </c>
      <c r="I345" t="s">
        <v>10681</v>
      </c>
      <c r="J345" t="s">
        <v>10682</v>
      </c>
      <c r="K345" t="s">
        <v>7649</v>
      </c>
      <c r="L345" t="s">
        <v>10683</v>
      </c>
      <c r="M345" t="s">
        <v>10684</v>
      </c>
      <c r="N345" t="s">
        <v>1290</v>
      </c>
      <c r="O345" t="s">
        <v>4242</v>
      </c>
      <c r="P345" t="s">
        <v>1227</v>
      </c>
      <c r="Q345" t="s">
        <v>1228</v>
      </c>
      <c r="R345" t="s">
        <v>24</v>
      </c>
      <c r="S345" t="s">
        <v>23</v>
      </c>
      <c r="T345" t="s">
        <v>10685</v>
      </c>
    </row>
    <row r="346" spans="1:20" x14ac:dyDescent="0.25">
      <c r="A346" t="s">
        <v>36</v>
      </c>
      <c r="B346" t="s">
        <v>37</v>
      </c>
      <c r="C346">
        <v>65</v>
      </c>
      <c r="D346">
        <v>1</v>
      </c>
      <c r="E346" t="s">
        <v>10680</v>
      </c>
      <c r="F346">
        <v>215</v>
      </c>
      <c r="G346">
        <v>0</v>
      </c>
      <c r="H346" t="s">
        <v>47</v>
      </c>
      <c r="I346" t="s">
        <v>10681</v>
      </c>
      <c r="J346" t="s">
        <v>10682</v>
      </c>
      <c r="K346" t="s">
        <v>7649</v>
      </c>
      <c r="L346" t="s">
        <v>10683</v>
      </c>
      <c r="M346" t="s">
        <v>10684</v>
      </c>
      <c r="N346" t="s">
        <v>1290</v>
      </c>
      <c r="O346" t="s">
        <v>4242</v>
      </c>
      <c r="P346" t="s">
        <v>1227</v>
      </c>
      <c r="Q346" t="s">
        <v>1228</v>
      </c>
      <c r="R346" t="s">
        <v>24</v>
      </c>
      <c r="S346" t="s">
        <v>23</v>
      </c>
      <c r="T346" t="s">
        <v>10685</v>
      </c>
    </row>
    <row r="347" spans="1:20" x14ac:dyDescent="0.25">
      <c r="A347" t="s">
        <v>38</v>
      </c>
      <c r="B347" t="s">
        <v>39</v>
      </c>
      <c r="C347">
        <v>65</v>
      </c>
      <c r="D347">
        <v>2</v>
      </c>
      <c r="E347" t="s">
        <v>10680</v>
      </c>
      <c r="F347">
        <v>215</v>
      </c>
      <c r="G347">
        <v>0</v>
      </c>
      <c r="H347" t="s">
        <v>47</v>
      </c>
      <c r="I347" t="s">
        <v>10681</v>
      </c>
      <c r="J347" t="s">
        <v>10682</v>
      </c>
      <c r="K347" t="s">
        <v>7649</v>
      </c>
      <c r="L347" t="s">
        <v>10683</v>
      </c>
      <c r="M347" t="s">
        <v>10684</v>
      </c>
      <c r="N347" t="s">
        <v>1290</v>
      </c>
      <c r="O347" t="s">
        <v>4242</v>
      </c>
      <c r="P347" t="s">
        <v>1227</v>
      </c>
      <c r="Q347" t="s">
        <v>1228</v>
      </c>
      <c r="R347" t="s">
        <v>24</v>
      </c>
      <c r="S347" t="s">
        <v>23</v>
      </c>
      <c r="T347" t="s">
        <v>10685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10686</v>
      </c>
      <c r="F348">
        <v>100</v>
      </c>
      <c r="G348">
        <v>0</v>
      </c>
      <c r="H348" t="s">
        <v>1219</v>
      </c>
      <c r="I348" t="s">
        <v>10687</v>
      </c>
      <c r="J348" t="s">
        <v>305</v>
      </c>
      <c r="K348" t="s">
        <v>23</v>
      </c>
      <c r="L348" t="s">
        <v>24</v>
      </c>
      <c r="M348" t="s">
        <v>10688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10688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10686</v>
      </c>
      <c r="F349">
        <v>100</v>
      </c>
      <c r="G349">
        <v>0</v>
      </c>
      <c r="H349" t="s">
        <v>1219</v>
      </c>
      <c r="I349" t="s">
        <v>10687</v>
      </c>
      <c r="J349" t="s">
        <v>305</v>
      </c>
      <c r="K349" t="s">
        <v>23</v>
      </c>
      <c r="L349" t="s">
        <v>24</v>
      </c>
      <c r="M349" t="s">
        <v>10688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10688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10686</v>
      </c>
      <c r="F350">
        <v>100</v>
      </c>
      <c r="G350">
        <v>0</v>
      </c>
      <c r="H350" t="s">
        <v>1219</v>
      </c>
      <c r="I350" t="s">
        <v>10687</v>
      </c>
      <c r="J350" t="s">
        <v>305</v>
      </c>
      <c r="K350" t="s">
        <v>23</v>
      </c>
      <c r="L350" t="s">
        <v>24</v>
      </c>
      <c r="M350" t="s">
        <v>10688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10688</v>
      </c>
    </row>
    <row r="351" spans="1:20" x14ac:dyDescent="0.25">
      <c r="A351" t="s">
        <v>20</v>
      </c>
      <c r="B351" t="s">
        <v>21</v>
      </c>
      <c r="C351">
        <v>50</v>
      </c>
      <c r="D351">
        <v>6</v>
      </c>
      <c r="E351" t="s">
        <v>10689</v>
      </c>
      <c r="F351">
        <v>570</v>
      </c>
      <c r="G351">
        <v>0</v>
      </c>
      <c r="H351" t="s">
        <v>1219</v>
      </c>
      <c r="I351" t="s">
        <v>1320</v>
      </c>
      <c r="J351" t="s">
        <v>1233</v>
      </c>
      <c r="K351" t="s">
        <v>23</v>
      </c>
      <c r="L351" t="s">
        <v>24</v>
      </c>
      <c r="M351" t="s">
        <v>10688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10688</v>
      </c>
    </row>
    <row r="352" spans="1:20" x14ac:dyDescent="0.25">
      <c r="A352" t="s">
        <v>28</v>
      </c>
      <c r="B352" t="s">
        <v>29</v>
      </c>
      <c r="C352">
        <v>50</v>
      </c>
      <c r="D352">
        <v>6</v>
      </c>
      <c r="E352" t="s">
        <v>10689</v>
      </c>
      <c r="F352">
        <v>570</v>
      </c>
      <c r="G352">
        <v>0</v>
      </c>
      <c r="H352" t="s">
        <v>1219</v>
      </c>
      <c r="I352" t="s">
        <v>1320</v>
      </c>
      <c r="J352" t="s">
        <v>1233</v>
      </c>
      <c r="K352" t="s">
        <v>23</v>
      </c>
      <c r="L352" t="s">
        <v>24</v>
      </c>
      <c r="M352" t="s">
        <v>10688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10688</v>
      </c>
    </row>
    <row r="353" spans="1:20" x14ac:dyDescent="0.25">
      <c r="A353" t="s">
        <v>30</v>
      </c>
      <c r="B353" t="s">
        <v>31</v>
      </c>
      <c r="C353">
        <v>50</v>
      </c>
      <c r="D353">
        <v>6</v>
      </c>
      <c r="E353" t="s">
        <v>10689</v>
      </c>
      <c r="F353">
        <v>570</v>
      </c>
      <c r="G353">
        <v>0</v>
      </c>
      <c r="H353" t="s">
        <v>1219</v>
      </c>
      <c r="I353" t="s">
        <v>1320</v>
      </c>
      <c r="J353" t="s">
        <v>1233</v>
      </c>
      <c r="K353" t="s">
        <v>23</v>
      </c>
      <c r="L353" t="s">
        <v>24</v>
      </c>
      <c r="M353" t="s">
        <v>10688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10688</v>
      </c>
    </row>
    <row r="354" spans="1:20" x14ac:dyDescent="0.25">
      <c r="A354" t="s">
        <v>38</v>
      </c>
      <c r="B354" t="s">
        <v>39</v>
      </c>
      <c r="C354">
        <v>54.5</v>
      </c>
      <c r="D354">
        <v>2</v>
      </c>
      <c r="E354" t="s">
        <v>10690</v>
      </c>
      <c r="F354">
        <v>56</v>
      </c>
      <c r="G354">
        <v>0</v>
      </c>
      <c r="H354" t="s">
        <v>47</v>
      </c>
      <c r="I354" t="s">
        <v>10691</v>
      </c>
      <c r="J354" t="s">
        <v>10692</v>
      </c>
      <c r="K354" t="s">
        <v>3896</v>
      </c>
      <c r="L354" t="s">
        <v>10693</v>
      </c>
      <c r="M354" t="s">
        <v>10688</v>
      </c>
      <c r="N354" t="s">
        <v>23</v>
      </c>
      <c r="O354" t="s">
        <v>48</v>
      </c>
      <c r="P354" t="s">
        <v>49</v>
      </c>
      <c r="Q354" t="s">
        <v>50</v>
      </c>
      <c r="R354" t="s">
        <v>24</v>
      </c>
      <c r="S354" t="s">
        <v>23</v>
      </c>
      <c r="T354" t="s">
        <v>10688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10694</v>
      </c>
      <c r="F355">
        <v>138</v>
      </c>
      <c r="G355">
        <v>38</v>
      </c>
      <c r="H355" t="s">
        <v>1219</v>
      </c>
      <c r="I355" t="s">
        <v>10695</v>
      </c>
      <c r="J355" t="s">
        <v>336</v>
      </c>
      <c r="K355" t="s">
        <v>23</v>
      </c>
      <c r="L355" t="s">
        <v>24</v>
      </c>
      <c r="M355" t="s">
        <v>10696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23</v>
      </c>
      <c r="T355" t="s">
        <v>10696</v>
      </c>
    </row>
    <row r="356" spans="1:20" x14ac:dyDescent="0.25">
      <c r="A356" t="s">
        <v>28</v>
      </c>
      <c r="B356" t="s">
        <v>29</v>
      </c>
      <c r="C356">
        <v>50</v>
      </c>
      <c r="D356">
        <v>1</v>
      </c>
      <c r="E356" t="s">
        <v>10694</v>
      </c>
      <c r="F356">
        <v>138</v>
      </c>
      <c r="G356">
        <v>38</v>
      </c>
      <c r="H356" t="s">
        <v>1219</v>
      </c>
      <c r="I356" t="s">
        <v>10695</v>
      </c>
      <c r="J356" t="s">
        <v>336</v>
      </c>
      <c r="K356" t="s">
        <v>23</v>
      </c>
      <c r="L356" t="s">
        <v>24</v>
      </c>
      <c r="M356" t="s">
        <v>10696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10696</v>
      </c>
    </row>
    <row r="357" spans="1:20" x14ac:dyDescent="0.25">
      <c r="A357" t="s">
        <v>30</v>
      </c>
      <c r="B357" t="s">
        <v>31</v>
      </c>
      <c r="C357">
        <v>50</v>
      </c>
      <c r="D357">
        <v>1</v>
      </c>
      <c r="E357" t="s">
        <v>10694</v>
      </c>
      <c r="F357">
        <v>138</v>
      </c>
      <c r="G357">
        <v>38</v>
      </c>
      <c r="H357" t="s">
        <v>1219</v>
      </c>
      <c r="I357" t="s">
        <v>10695</v>
      </c>
      <c r="J357" t="s">
        <v>336</v>
      </c>
      <c r="K357" t="s">
        <v>23</v>
      </c>
      <c r="L357" t="s">
        <v>24</v>
      </c>
      <c r="M357" t="s">
        <v>10696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10696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10697</v>
      </c>
      <c r="F358">
        <v>109</v>
      </c>
      <c r="G358">
        <v>9</v>
      </c>
      <c r="H358" t="s">
        <v>1219</v>
      </c>
      <c r="I358" t="s">
        <v>10698</v>
      </c>
      <c r="J358" t="s">
        <v>303</v>
      </c>
      <c r="K358" t="s">
        <v>23</v>
      </c>
      <c r="L358" t="s">
        <v>24</v>
      </c>
      <c r="M358" t="s">
        <v>8456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10699</v>
      </c>
      <c r="T358" t="s">
        <v>10700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10697</v>
      </c>
      <c r="F359">
        <v>109</v>
      </c>
      <c r="G359">
        <v>9</v>
      </c>
      <c r="H359" t="s">
        <v>1219</v>
      </c>
      <c r="I359" t="s">
        <v>10698</v>
      </c>
      <c r="J359" t="s">
        <v>303</v>
      </c>
      <c r="K359" t="s">
        <v>23</v>
      </c>
      <c r="L359" t="s">
        <v>24</v>
      </c>
      <c r="M359" t="s">
        <v>8456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10699</v>
      </c>
      <c r="T359" t="s">
        <v>10700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10697</v>
      </c>
      <c r="F360">
        <v>109</v>
      </c>
      <c r="G360">
        <v>9</v>
      </c>
      <c r="H360" t="s">
        <v>1219</v>
      </c>
      <c r="I360" t="s">
        <v>10698</v>
      </c>
      <c r="J360" t="s">
        <v>303</v>
      </c>
      <c r="K360" t="s">
        <v>23</v>
      </c>
      <c r="L360" t="s">
        <v>24</v>
      </c>
      <c r="M360" t="s">
        <v>8456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10699</v>
      </c>
      <c r="T360" t="s">
        <v>10700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10701</v>
      </c>
      <c r="F361">
        <v>94</v>
      </c>
      <c r="G361">
        <v>0</v>
      </c>
      <c r="H361" t="s">
        <v>1219</v>
      </c>
      <c r="I361" t="s">
        <v>10702</v>
      </c>
      <c r="J361" t="s">
        <v>316</v>
      </c>
      <c r="K361" t="s">
        <v>23</v>
      </c>
      <c r="L361" t="s">
        <v>24</v>
      </c>
      <c r="M361" t="s">
        <v>10703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10704</v>
      </c>
      <c r="T361" t="s">
        <v>10705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10701</v>
      </c>
      <c r="F362">
        <v>94</v>
      </c>
      <c r="G362">
        <v>0</v>
      </c>
      <c r="H362" t="s">
        <v>1219</v>
      </c>
      <c r="I362" t="s">
        <v>10702</v>
      </c>
      <c r="J362" t="s">
        <v>316</v>
      </c>
      <c r="K362" t="s">
        <v>23</v>
      </c>
      <c r="L362" t="s">
        <v>24</v>
      </c>
      <c r="M362" t="s">
        <v>10703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10704</v>
      </c>
      <c r="T362" t="s">
        <v>10705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10701</v>
      </c>
      <c r="F363">
        <v>94</v>
      </c>
      <c r="G363">
        <v>0</v>
      </c>
      <c r="H363" t="s">
        <v>1219</v>
      </c>
      <c r="I363" t="s">
        <v>10702</v>
      </c>
      <c r="J363" t="s">
        <v>316</v>
      </c>
      <c r="K363" t="s">
        <v>23</v>
      </c>
      <c r="L363" t="s">
        <v>24</v>
      </c>
      <c r="M363" t="s">
        <v>10703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10704</v>
      </c>
      <c r="T363" t="s">
        <v>10705</v>
      </c>
    </row>
    <row r="364" spans="1:20" x14ac:dyDescent="0.25">
      <c r="A364" t="s">
        <v>46</v>
      </c>
      <c r="B364" t="s">
        <v>1239</v>
      </c>
      <c r="C364">
        <v>37.54</v>
      </c>
      <c r="D364">
        <v>1</v>
      </c>
      <c r="E364" t="s">
        <v>10706</v>
      </c>
      <c r="F364">
        <v>138.6</v>
      </c>
      <c r="G364">
        <v>26</v>
      </c>
      <c r="H364" t="s">
        <v>47</v>
      </c>
      <c r="I364" t="s">
        <v>10707</v>
      </c>
      <c r="J364" t="s">
        <v>10708</v>
      </c>
      <c r="K364" t="s">
        <v>4495</v>
      </c>
      <c r="L364" t="s">
        <v>10709</v>
      </c>
      <c r="M364" t="s">
        <v>10705</v>
      </c>
      <c r="N364" t="s">
        <v>23</v>
      </c>
      <c r="O364" t="s">
        <v>48</v>
      </c>
      <c r="P364" t="s">
        <v>49</v>
      </c>
      <c r="Q364" t="s">
        <v>50</v>
      </c>
      <c r="R364" t="s">
        <v>24</v>
      </c>
      <c r="S364" t="s">
        <v>23</v>
      </c>
      <c r="T364" t="s">
        <v>10705</v>
      </c>
    </row>
    <row r="365" spans="1:20" x14ac:dyDescent="0.25">
      <c r="A365" t="s">
        <v>46</v>
      </c>
      <c r="B365" t="s">
        <v>1239</v>
      </c>
      <c r="C365">
        <v>37.53</v>
      </c>
      <c r="D365">
        <v>2</v>
      </c>
      <c r="E365" t="s">
        <v>10706</v>
      </c>
      <c r="F365">
        <v>138.6</v>
      </c>
      <c r="G365">
        <v>26</v>
      </c>
      <c r="H365" t="s">
        <v>47</v>
      </c>
      <c r="I365" t="s">
        <v>10707</v>
      </c>
      <c r="J365" t="s">
        <v>10708</v>
      </c>
      <c r="K365" t="s">
        <v>4495</v>
      </c>
      <c r="L365" t="s">
        <v>10709</v>
      </c>
      <c r="M365" t="s">
        <v>10705</v>
      </c>
      <c r="N365" t="s">
        <v>23</v>
      </c>
      <c r="O365" t="s">
        <v>48</v>
      </c>
      <c r="P365" t="s">
        <v>49</v>
      </c>
      <c r="Q365" t="s">
        <v>50</v>
      </c>
      <c r="R365" t="s">
        <v>24</v>
      </c>
      <c r="S365" t="s">
        <v>23</v>
      </c>
      <c r="T365" t="s">
        <v>10705</v>
      </c>
    </row>
    <row r="366" spans="1:20" x14ac:dyDescent="0.25">
      <c r="A366" t="s">
        <v>20</v>
      </c>
      <c r="B366" t="s">
        <v>21</v>
      </c>
      <c r="C366">
        <v>50</v>
      </c>
      <c r="D366">
        <v>1</v>
      </c>
      <c r="E366" t="s">
        <v>10710</v>
      </c>
      <c r="F366">
        <v>100</v>
      </c>
      <c r="G366">
        <v>0</v>
      </c>
      <c r="H366" t="s">
        <v>1219</v>
      </c>
      <c r="I366" t="s">
        <v>10711</v>
      </c>
      <c r="J366" t="s">
        <v>329</v>
      </c>
      <c r="K366" t="s">
        <v>23</v>
      </c>
      <c r="L366" t="s">
        <v>24</v>
      </c>
      <c r="M366" t="s">
        <v>10712</v>
      </c>
      <c r="N366" t="s">
        <v>23</v>
      </c>
      <c r="O366" t="s">
        <v>307</v>
      </c>
      <c r="P366" t="s">
        <v>26</v>
      </c>
      <c r="Q366" t="s">
        <v>27</v>
      </c>
      <c r="R366" t="s">
        <v>24</v>
      </c>
      <c r="S366" t="s">
        <v>23</v>
      </c>
      <c r="T366" t="s">
        <v>10713</v>
      </c>
    </row>
    <row r="367" spans="1:20" x14ac:dyDescent="0.25">
      <c r="A367" t="s">
        <v>28</v>
      </c>
      <c r="B367" t="s">
        <v>29</v>
      </c>
      <c r="C367">
        <v>50</v>
      </c>
      <c r="D367">
        <v>1</v>
      </c>
      <c r="E367" t="s">
        <v>10710</v>
      </c>
      <c r="F367">
        <v>100</v>
      </c>
      <c r="G367">
        <v>0</v>
      </c>
      <c r="H367" t="s">
        <v>1219</v>
      </c>
      <c r="I367" t="s">
        <v>10711</v>
      </c>
      <c r="J367" t="s">
        <v>329</v>
      </c>
      <c r="K367" t="s">
        <v>23</v>
      </c>
      <c r="L367" t="s">
        <v>24</v>
      </c>
      <c r="M367" t="s">
        <v>10712</v>
      </c>
      <c r="N367" t="s">
        <v>23</v>
      </c>
      <c r="O367" t="s">
        <v>307</v>
      </c>
      <c r="P367" t="s">
        <v>26</v>
      </c>
      <c r="Q367" t="s">
        <v>27</v>
      </c>
      <c r="R367" t="s">
        <v>24</v>
      </c>
      <c r="S367" t="s">
        <v>23</v>
      </c>
      <c r="T367" t="s">
        <v>10713</v>
      </c>
    </row>
    <row r="368" spans="1:20" x14ac:dyDescent="0.25">
      <c r="A368" t="s">
        <v>30</v>
      </c>
      <c r="B368" t="s">
        <v>31</v>
      </c>
      <c r="C368">
        <v>50</v>
      </c>
      <c r="D368">
        <v>1</v>
      </c>
      <c r="E368" t="s">
        <v>10710</v>
      </c>
      <c r="F368">
        <v>100</v>
      </c>
      <c r="G368">
        <v>0</v>
      </c>
      <c r="H368" t="s">
        <v>1219</v>
      </c>
      <c r="I368" t="s">
        <v>10711</v>
      </c>
      <c r="J368" t="s">
        <v>329</v>
      </c>
      <c r="K368" t="s">
        <v>23</v>
      </c>
      <c r="L368" t="s">
        <v>24</v>
      </c>
      <c r="M368" t="s">
        <v>10712</v>
      </c>
      <c r="N368" t="s">
        <v>23</v>
      </c>
      <c r="O368" t="s">
        <v>307</v>
      </c>
      <c r="P368" t="s">
        <v>26</v>
      </c>
      <c r="Q368" t="s">
        <v>27</v>
      </c>
      <c r="R368" t="s">
        <v>24</v>
      </c>
      <c r="S368" t="s">
        <v>23</v>
      </c>
      <c r="T368" t="s">
        <v>10713</v>
      </c>
    </row>
    <row r="369" spans="1:20" x14ac:dyDescent="0.25">
      <c r="A369" t="s">
        <v>186</v>
      </c>
      <c r="B369" t="s">
        <v>187</v>
      </c>
      <c r="C369">
        <v>33.333333333333336</v>
      </c>
      <c r="D369">
        <v>6</v>
      </c>
      <c r="E369" t="s">
        <v>10714</v>
      </c>
      <c r="F369">
        <v>200</v>
      </c>
      <c r="G369">
        <v>0</v>
      </c>
      <c r="H369" t="s">
        <v>22</v>
      </c>
      <c r="I369" t="s">
        <v>10715</v>
      </c>
      <c r="J369" t="s">
        <v>306</v>
      </c>
      <c r="K369" t="s">
        <v>23</v>
      </c>
      <c r="L369" t="s">
        <v>24</v>
      </c>
      <c r="M369" t="s">
        <v>10713</v>
      </c>
      <c r="N369" t="s">
        <v>23</v>
      </c>
      <c r="O369" t="s">
        <v>58</v>
      </c>
      <c r="P369" t="s">
        <v>26</v>
      </c>
      <c r="Q369" t="s">
        <v>33</v>
      </c>
      <c r="R369" t="s">
        <v>24</v>
      </c>
      <c r="S369" t="s">
        <v>23</v>
      </c>
      <c r="T369" t="s">
        <v>10716</v>
      </c>
    </row>
    <row r="370" spans="1:20" x14ac:dyDescent="0.25">
      <c r="A370" t="s">
        <v>186</v>
      </c>
      <c r="B370" t="s">
        <v>187</v>
      </c>
      <c r="C370">
        <v>50</v>
      </c>
      <c r="D370">
        <v>6</v>
      </c>
      <c r="E370" t="s">
        <v>10717</v>
      </c>
      <c r="F370">
        <v>200</v>
      </c>
      <c r="G370">
        <v>0</v>
      </c>
      <c r="H370" t="s">
        <v>22</v>
      </c>
      <c r="I370" t="s">
        <v>10718</v>
      </c>
      <c r="J370" t="s">
        <v>87</v>
      </c>
      <c r="K370" t="s">
        <v>23</v>
      </c>
      <c r="L370" t="s">
        <v>24</v>
      </c>
      <c r="M370" t="s">
        <v>10719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23</v>
      </c>
      <c r="T370" t="s">
        <v>10716</v>
      </c>
    </row>
    <row r="371" spans="1:20" x14ac:dyDescent="0.25">
      <c r="A371" t="s">
        <v>44</v>
      </c>
      <c r="B371" t="s">
        <v>45</v>
      </c>
      <c r="C371">
        <v>66.666666666666671</v>
      </c>
      <c r="D371">
        <v>12</v>
      </c>
      <c r="E371" t="s">
        <v>10720</v>
      </c>
      <c r="F371">
        <v>400</v>
      </c>
      <c r="G371">
        <v>0</v>
      </c>
      <c r="H371" t="s">
        <v>1219</v>
      </c>
      <c r="I371" t="s">
        <v>6864</v>
      </c>
      <c r="J371" t="s">
        <v>1261</v>
      </c>
      <c r="K371" t="s">
        <v>23</v>
      </c>
      <c r="L371" t="s">
        <v>24</v>
      </c>
      <c r="M371" t="s">
        <v>10721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10721</v>
      </c>
    </row>
    <row r="372" spans="1:20" x14ac:dyDescent="0.25">
      <c r="A372" t="s">
        <v>186</v>
      </c>
      <c r="B372" t="s">
        <v>187</v>
      </c>
      <c r="C372">
        <v>33.333333333333336</v>
      </c>
      <c r="D372">
        <v>3</v>
      </c>
      <c r="E372" t="s">
        <v>10722</v>
      </c>
      <c r="F372">
        <v>100</v>
      </c>
      <c r="G372">
        <v>0</v>
      </c>
      <c r="H372" t="s">
        <v>22</v>
      </c>
      <c r="I372" t="s">
        <v>3883</v>
      </c>
      <c r="J372" t="s">
        <v>306</v>
      </c>
      <c r="K372" t="s">
        <v>23</v>
      </c>
      <c r="L372" t="s">
        <v>24</v>
      </c>
      <c r="M372" t="s">
        <v>10723</v>
      </c>
      <c r="N372" t="s">
        <v>23</v>
      </c>
      <c r="O372" t="s">
        <v>58</v>
      </c>
      <c r="P372" t="s">
        <v>26</v>
      </c>
      <c r="Q372" t="s">
        <v>33</v>
      </c>
      <c r="R372" t="s">
        <v>24</v>
      </c>
      <c r="S372" t="s">
        <v>23</v>
      </c>
      <c r="T372" t="s">
        <v>10721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10724</v>
      </c>
      <c r="F373">
        <v>100</v>
      </c>
      <c r="G373">
        <v>0</v>
      </c>
      <c r="H373" t="s">
        <v>1219</v>
      </c>
      <c r="I373" t="s">
        <v>10725</v>
      </c>
      <c r="J373" t="s">
        <v>313</v>
      </c>
      <c r="K373" t="s">
        <v>23</v>
      </c>
      <c r="L373" t="s">
        <v>24</v>
      </c>
      <c r="M373" t="s">
        <v>10721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23</v>
      </c>
      <c r="T373" t="s">
        <v>10721</v>
      </c>
    </row>
    <row r="374" spans="1:20" x14ac:dyDescent="0.25">
      <c r="A374" t="s">
        <v>28</v>
      </c>
      <c r="B374" t="s">
        <v>29</v>
      </c>
      <c r="C374">
        <v>50</v>
      </c>
      <c r="D374">
        <v>1</v>
      </c>
      <c r="E374" t="s">
        <v>10724</v>
      </c>
      <c r="F374">
        <v>100</v>
      </c>
      <c r="G374">
        <v>0</v>
      </c>
      <c r="H374" t="s">
        <v>1219</v>
      </c>
      <c r="I374" t="s">
        <v>10725</v>
      </c>
      <c r="J374" t="s">
        <v>313</v>
      </c>
      <c r="K374" t="s">
        <v>23</v>
      </c>
      <c r="L374" t="s">
        <v>24</v>
      </c>
      <c r="M374" t="s">
        <v>10721</v>
      </c>
      <c r="N374" t="s">
        <v>23</v>
      </c>
      <c r="O374" t="s">
        <v>25</v>
      </c>
      <c r="P374" t="s">
        <v>26</v>
      </c>
      <c r="Q374" t="s">
        <v>27</v>
      </c>
      <c r="R374" t="s">
        <v>24</v>
      </c>
      <c r="S374" t="s">
        <v>23</v>
      </c>
      <c r="T374" t="s">
        <v>10721</v>
      </c>
    </row>
    <row r="375" spans="1:20" x14ac:dyDescent="0.25">
      <c r="A375" t="s">
        <v>30</v>
      </c>
      <c r="B375" t="s">
        <v>31</v>
      </c>
      <c r="C375">
        <v>50</v>
      </c>
      <c r="D375">
        <v>1</v>
      </c>
      <c r="E375" t="s">
        <v>10724</v>
      </c>
      <c r="F375">
        <v>100</v>
      </c>
      <c r="G375">
        <v>0</v>
      </c>
      <c r="H375" t="s">
        <v>1219</v>
      </c>
      <c r="I375" t="s">
        <v>10725</v>
      </c>
      <c r="J375" t="s">
        <v>313</v>
      </c>
      <c r="K375" t="s">
        <v>23</v>
      </c>
      <c r="L375" t="s">
        <v>24</v>
      </c>
      <c r="M375" t="s">
        <v>10721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23</v>
      </c>
      <c r="T375" t="s">
        <v>10721</v>
      </c>
    </row>
    <row r="376" spans="1:20" x14ac:dyDescent="0.25">
      <c r="A376" t="s">
        <v>44</v>
      </c>
      <c r="B376" t="s">
        <v>45</v>
      </c>
      <c r="C376">
        <v>66.666666666666671</v>
      </c>
      <c r="D376">
        <v>3</v>
      </c>
      <c r="E376" t="s">
        <v>10726</v>
      </c>
      <c r="F376">
        <v>200</v>
      </c>
      <c r="G376">
        <v>0</v>
      </c>
      <c r="H376" t="s">
        <v>1219</v>
      </c>
      <c r="I376" t="s">
        <v>8686</v>
      </c>
      <c r="J376" t="s">
        <v>335</v>
      </c>
      <c r="K376" t="s">
        <v>23</v>
      </c>
      <c r="L376" t="s">
        <v>24</v>
      </c>
      <c r="M376" t="s">
        <v>10727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23</v>
      </c>
      <c r="T376" t="s">
        <v>10728</v>
      </c>
    </row>
    <row r="377" spans="1:20" x14ac:dyDescent="0.25">
      <c r="A377" t="s">
        <v>186</v>
      </c>
      <c r="B377" t="s">
        <v>187</v>
      </c>
      <c r="C377">
        <v>33.333333333333336</v>
      </c>
      <c r="D377">
        <v>3</v>
      </c>
      <c r="E377" t="s">
        <v>10726</v>
      </c>
      <c r="F377">
        <v>200</v>
      </c>
      <c r="G377">
        <v>0</v>
      </c>
      <c r="H377" t="s">
        <v>1219</v>
      </c>
      <c r="I377" t="s">
        <v>8686</v>
      </c>
      <c r="J377" t="s">
        <v>335</v>
      </c>
      <c r="K377" t="s">
        <v>23</v>
      </c>
      <c r="L377" t="s">
        <v>24</v>
      </c>
      <c r="M377" t="s">
        <v>10727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23</v>
      </c>
      <c r="T377" t="s">
        <v>10728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10729</v>
      </c>
      <c r="F378">
        <v>95</v>
      </c>
      <c r="G378">
        <v>0</v>
      </c>
      <c r="H378" t="s">
        <v>1219</v>
      </c>
      <c r="I378" t="s">
        <v>10730</v>
      </c>
      <c r="J378" t="s">
        <v>323</v>
      </c>
      <c r="K378" t="s">
        <v>23</v>
      </c>
      <c r="L378" t="s">
        <v>24</v>
      </c>
      <c r="M378" t="s">
        <v>10731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23</v>
      </c>
      <c r="T378" t="s">
        <v>10728</v>
      </c>
    </row>
    <row r="379" spans="1:20" x14ac:dyDescent="0.25">
      <c r="A379" t="s">
        <v>28</v>
      </c>
      <c r="B379" t="s">
        <v>29</v>
      </c>
      <c r="C379">
        <v>50</v>
      </c>
      <c r="D379">
        <v>1</v>
      </c>
      <c r="E379" t="s">
        <v>10729</v>
      </c>
      <c r="F379">
        <v>95</v>
      </c>
      <c r="G379">
        <v>0</v>
      </c>
      <c r="H379" t="s">
        <v>1219</v>
      </c>
      <c r="I379" t="s">
        <v>10730</v>
      </c>
      <c r="J379" t="s">
        <v>323</v>
      </c>
      <c r="K379" t="s">
        <v>23</v>
      </c>
      <c r="L379" t="s">
        <v>24</v>
      </c>
      <c r="M379" t="s">
        <v>10731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10728</v>
      </c>
    </row>
    <row r="380" spans="1:20" x14ac:dyDescent="0.25">
      <c r="A380" t="s">
        <v>30</v>
      </c>
      <c r="B380" t="s">
        <v>31</v>
      </c>
      <c r="C380">
        <v>50</v>
      </c>
      <c r="D380">
        <v>1</v>
      </c>
      <c r="E380" t="s">
        <v>10729</v>
      </c>
      <c r="F380">
        <v>95</v>
      </c>
      <c r="G380">
        <v>0</v>
      </c>
      <c r="H380" t="s">
        <v>1219</v>
      </c>
      <c r="I380" t="s">
        <v>10730</v>
      </c>
      <c r="J380" t="s">
        <v>323</v>
      </c>
      <c r="K380" t="s">
        <v>23</v>
      </c>
      <c r="L380" t="s">
        <v>24</v>
      </c>
      <c r="M380" t="s">
        <v>10731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10728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10732</v>
      </c>
      <c r="F381">
        <v>100</v>
      </c>
      <c r="G381">
        <v>0</v>
      </c>
      <c r="H381" t="s">
        <v>1219</v>
      </c>
      <c r="I381" t="s">
        <v>10733</v>
      </c>
      <c r="J381" t="s">
        <v>338</v>
      </c>
      <c r="K381" t="s">
        <v>23</v>
      </c>
      <c r="L381" t="s">
        <v>24</v>
      </c>
      <c r="M381" t="s">
        <v>10734</v>
      </c>
      <c r="N381" t="s">
        <v>23</v>
      </c>
      <c r="O381" t="s">
        <v>58</v>
      </c>
      <c r="P381" t="s">
        <v>26</v>
      </c>
      <c r="Q381" t="s">
        <v>33</v>
      </c>
      <c r="R381" t="s">
        <v>24</v>
      </c>
      <c r="S381" t="s">
        <v>23</v>
      </c>
      <c r="T381" t="s">
        <v>10734</v>
      </c>
    </row>
    <row r="382" spans="1:20" x14ac:dyDescent="0.25">
      <c r="A382" t="s">
        <v>28</v>
      </c>
      <c r="B382" t="s">
        <v>29</v>
      </c>
      <c r="C382">
        <v>50</v>
      </c>
      <c r="D382">
        <v>1</v>
      </c>
      <c r="E382" t="s">
        <v>10732</v>
      </c>
      <c r="F382">
        <v>100</v>
      </c>
      <c r="G382">
        <v>0</v>
      </c>
      <c r="H382" t="s">
        <v>1219</v>
      </c>
      <c r="I382" t="s">
        <v>10733</v>
      </c>
      <c r="J382" t="s">
        <v>338</v>
      </c>
      <c r="K382" t="s">
        <v>23</v>
      </c>
      <c r="L382" t="s">
        <v>24</v>
      </c>
      <c r="M382" t="s">
        <v>10734</v>
      </c>
      <c r="N382" t="s">
        <v>23</v>
      </c>
      <c r="O382" t="s">
        <v>58</v>
      </c>
      <c r="P382" t="s">
        <v>26</v>
      </c>
      <c r="Q382" t="s">
        <v>33</v>
      </c>
      <c r="R382" t="s">
        <v>24</v>
      </c>
      <c r="S382" t="s">
        <v>23</v>
      </c>
      <c r="T382" t="s">
        <v>10734</v>
      </c>
    </row>
    <row r="383" spans="1:20" x14ac:dyDescent="0.25">
      <c r="A383" t="s">
        <v>30</v>
      </c>
      <c r="B383" t="s">
        <v>31</v>
      </c>
      <c r="C383">
        <v>50</v>
      </c>
      <c r="D383">
        <v>1</v>
      </c>
      <c r="E383" t="s">
        <v>10732</v>
      </c>
      <c r="F383">
        <v>100</v>
      </c>
      <c r="G383">
        <v>0</v>
      </c>
      <c r="H383" t="s">
        <v>1219</v>
      </c>
      <c r="I383" t="s">
        <v>10733</v>
      </c>
      <c r="J383" t="s">
        <v>338</v>
      </c>
      <c r="K383" t="s">
        <v>23</v>
      </c>
      <c r="L383" t="s">
        <v>24</v>
      </c>
      <c r="M383" t="s">
        <v>10734</v>
      </c>
      <c r="N383" t="s">
        <v>23</v>
      </c>
      <c r="O383" t="s">
        <v>58</v>
      </c>
      <c r="P383" t="s">
        <v>26</v>
      </c>
      <c r="Q383" t="s">
        <v>33</v>
      </c>
      <c r="R383" t="s">
        <v>24</v>
      </c>
      <c r="S383" t="s">
        <v>23</v>
      </c>
      <c r="T383" t="s">
        <v>10734</v>
      </c>
    </row>
    <row r="384" spans="1:20" x14ac:dyDescent="0.25">
      <c r="A384" t="s">
        <v>20</v>
      </c>
      <c r="B384" t="s">
        <v>21</v>
      </c>
      <c r="C384">
        <v>50</v>
      </c>
      <c r="D384">
        <v>2</v>
      </c>
      <c r="E384" t="s">
        <v>10735</v>
      </c>
      <c r="F384">
        <v>200</v>
      </c>
      <c r="G384">
        <v>0</v>
      </c>
      <c r="H384" t="s">
        <v>1219</v>
      </c>
      <c r="I384" t="s">
        <v>10736</v>
      </c>
      <c r="J384" t="s">
        <v>1243</v>
      </c>
      <c r="K384" t="s">
        <v>23</v>
      </c>
      <c r="L384" t="s">
        <v>24</v>
      </c>
      <c r="M384" t="s">
        <v>10734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23</v>
      </c>
      <c r="T384" t="s">
        <v>10734</v>
      </c>
    </row>
    <row r="385" spans="1:20" x14ac:dyDescent="0.25">
      <c r="A385" t="s">
        <v>28</v>
      </c>
      <c r="B385" t="s">
        <v>29</v>
      </c>
      <c r="C385">
        <v>50</v>
      </c>
      <c r="D385">
        <v>2</v>
      </c>
      <c r="E385" t="s">
        <v>10735</v>
      </c>
      <c r="F385">
        <v>200</v>
      </c>
      <c r="G385">
        <v>0</v>
      </c>
      <c r="H385" t="s">
        <v>1219</v>
      </c>
      <c r="I385" t="s">
        <v>10736</v>
      </c>
      <c r="J385" t="s">
        <v>1243</v>
      </c>
      <c r="K385" t="s">
        <v>23</v>
      </c>
      <c r="L385" t="s">
        <v>24</v>
      </c>
      <c r="M385" t="s">
        <v>10734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10734</v>
      </c>
    </row>
    <row r="386" spans="1:20" x14ac:dyDescent="0.25">
      <c r="A386" t="s">
        <v>30</v>
      </c>
      <c r="B386" t="s">
        <v>31</v>
      </c>
      <c r="C386">
        <v>50</v>
      </c>
      <c r="D386">
        <v>2</v>
      </c>
      <c r="E386" t="s">
        <v>10735</v>
      </c>
      <c r="F386">
        <v>200</v>
      </c>
      <c r="G386">
        <v>0</v>
      </c>
      <c r="H386" t="s">
        <v>1219</v>
      </c>
      <c r="I386" t="s">
        <v>10736</v>
      </c>
      <c r="J386" t="s">
        <v>1243</v>
      </c>
      <c r="K386" t="s">
        <v>23</v>
      </c>
      <c r="L386" t="s">
        <v>24</v>
      </c>
      <c r="M386" t="s">
        <v>10734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10734</v>
      </c>
    </row>
    <row r="387" spans="1:20" x14ac:dyDescent="0.25">
      <c r="A387" t="s">
        <v>20</v>
      </c>
      <c r="B387" t="s">
        <v>21</v>
      </c>
      <c r="C387">
        <v>33.333333333333336</v>
      </c>
      <c r="D387">
        <v>3</v>
      </c>
      <c r="E387" t="s">
        <v>10737</v>
      </c>
      <c r="F387">
        <v>100</v>
      </c>
      <c r="G387">
        <v>0</v>
      </c>
      <c r="H387" t="s">
        <v>1219</v>
      </c>
      <c r="I387" t="s">
        <v>10738</v>
      </c>
      <c r="J387" t="s">
        <v>328</v>
      </c>
      <c r="K387" t="s">
        <v>23</v>
      </c>
      <c r="L387" t="s">
        <v>24</v>
      </c>
      <c r="M387" t="s">
        <v>10739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23</v>
      </c>
      <c r="T387" t="s">
        <v>10739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10740</v>
      </c>
      <c r="F388">
        <v>100</v>
      </c>
      <c r="G388">
        <v>0</v>
      </c>
      <c r="H388" t="s">
        <v>1219</v>
      </c>
      <c r="I388" t="s">
        <v>10741</v>
      </c>
      <c r="J388" t="s">
        <v>310</v>
      </c>
      <c r="K388" t="s">
        <v>23</v>
      </c>
      <c r="L388" t="s">
        <v>24</v>
      </c>
      <c r="M388" t="s">
        <v>10742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23</v>
      </c>
      <c r="T388" t="s">
        <v>10742</v>
      </c>
    </row>
    <row r="389" spans="1:20" x14ac:dyDescent="0.25">
      <c r="A389" t="s">
        <v>28</v>
      </c>
      <c r="B389" t="s">
        <v>29</v>
      </c>
      <c r="C389">
        <v>50</v>
      </c>
      <c r="D389">
        <v>1</v>
      </c>
      <c r="E389" t="s">
        <v>10740</v>
      </c>
      <c r="F389">
        <v>100</v>
      </c>
      <c r="G389">
        <v>0</v>
      </c>
      <c r="H389" t="s">
        <v>1219</v>
      </c>
      <c r="I389" t="s">
        <v>10741</v>
      </c>
      <c r="J389" t="s">
        <v>310</v>
      </c>
      <c r="K389" t="s">
        <v>23</v>
      </c>
      <c r="L389" t="s">
        <v>24</v>
      </c>
      <c r="M389" t="s">
        <v>10742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23</v>
      </c>
      <c r="T389" t="s">
        <v>10742</v>
      </c>
    </row>
    <row r="390" spans="1:20" x14ac:dyDescent="0.25">
      <c r="A390" t="s">
        <v>30</v>
      </c>
      <c r="B390" t="s">
        <v>31</v>
      </c>
      <c r="C390">
        <v>50</v>
      </c>
      <c r="D390">
        <v>1</v>
      </c>
      <c r="E390" t="s">
        <v>10740</v>
      </c>
      <c r="F390">
        <v>100</v>
      </c>
      <c r="G390">
        <v>0</v>
      </c>
      <c r="H390" t="s">
        <v>1219</v>
      </c>
      <c r="I390" t="s">
        <v>10741</v>
      </c>
      <c r="J390" t="s">
        <v>310</v>
      </c>
      <c r="K390" t="s">
        <v>23</v>
      </c>
      <c r="L390" t="s">
        <v>24</v>
      </c>
      <c r="M390" t="s">
        <v>10742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10742</v>
      </c>
    </row>
    <row r="391" spans="1:20" x14ac:dyDescent="0.25">
      <c r="A391" t="s">
        <v>20</v>
      </c>
      <c r="B391" t="s">
        <v>21</v>
      </c>
      <c r="C391">
        <v>50</v>
      </c>
      <c r="D391">
        <v>2</v>
      </c>
      <c r="E391" t="s">
        <v>10743</v>
      </c>
      <c r="F391">
        <v>200</v>
      </c>
      <c r="G391">
        <v>0</v>
      </c>
      <c r="H391" t="s">
        <v>1219</v>
      </c>
      <c r="I391" t="s">
        <v>3177</v>
      </c>
      <c r="J391" t="s">
        <v>1243</v>
      </c>
      <c r="K391" t="s">
        <v>23</v>
      </c>
      <c r="L391" t="s">
        <v>24</v>
      </c>
      <c r="M391" t="s">
        <v>10744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10744</v>
      </c>
    </row>
    <row r="392" spans="1:20" x14ac:dyDescent="0.25">
      <c r="A392" t="s">
        <v>28</v>
      </c>
      <c r="B392" t="s">
        <v>29</v>
      </c>
      <c r="C392">
        <v>50</v>
      </c>
      <c r="D392">
        <v>2</v>
      </c>
      <c r="E392" t="s">
        <v>10743</v>
      </c>
      <c r="F392">
        <v>200</v>
      </c>
      <c r="G392">
        <v>0</v>
      </c>
      <c r="H392" t="s">
        <v>1219</v>
      </c>
      <c r="I392" t="s">
        <v>3177</v>
      </c>
      <c r="J392" t="s">
        <v>1243</v>
      </c>
      <c r="K392" t="s">
        <v>23</v>
      </c>
      <c r="L392" t="s">
        <v>24</v>
      </c>
      <c r="M392" t="s">
        <v>10744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10744</v>
      </c>
    </row>
    <row r="393" spans="1:20" x14ac:dyDescent="0.25">
      <c r="A393" t="s">
        <v>30</v>
      </c>
      <c r="B393" t="s">
        <v>31</v>
      </c>
      <c r="C393">
        <v>50</v>
      </c>
      <c r="D393">
        <v>2</v>
      </c>
      <c r="E393" t="s">
        <v>10743</v>
      </c>
      <c r="F393">
        <v>200</v>
      </c>
      <c r="G393">
        <v>0</v>
      </c>
      <c r="H393" t="s">
        <v>1219</v>
      </c>
      <c r="I393" t="s">
        <v>3177</v>
      </c>
      <c r="J393" t="s">
        <v>1243</v>
      </c>
      <c r="K393" t="s">
        <v>23</v>
      </c>
      <c r="L393" t="s">
        <v>24</v>
      </c>
      <c r="M393" t="s">
        <v>10744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10744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10745</v>
      </c>
      <c r="F394">
        <v>138</v>
      </c>
      <c r="G394">
        <v>38</v>
      </c>
      <c r="H394" t="s">
        <v>1219</v>
      </c>
      <c r="I394" t="s">
        <v>10746</v>
      </c>
      <c r="J394" t="s">
        <v>303</v>
      </c>
      <c r="K394" t="s">
        <v>23</v>
      </c>
      <c r="L394" t="s">
        <v>24</v>
      </c>
      <c r="M394" t="s">
        <v>10747</v>
      </c>
      <c r="N394" t="s">
        <v>23</v>
      </c>
      <c r="O394" t="s">
        <v>307</v>
      </c>
      <c r="P394" t="s">
        <v>26</v>
      </c>
      <c r="Q394" t="s">
        <v>27</v>
      </c>
      <c r="R394" t="s">
        <v>24</v>
      </c>
      <c r="S394" t="s">
        <v>23</v>
      </c>
      <c r="T394" t="s">
        <v>10748</v>
      </c>
    </row>
    <row r="395" spans="1:20" x14ac:dyDescent="0.25">
      <c r="A395" t="s">
        <v>28</v>
      </c>
      <c r="B395" t="s">
        <v>29</v>
      </c>
      <c r="C395">
        <v>50</v>
      </c>
      <c r="D395">
        <v>1</v>
      </c>
      <c r="E395" t="s">
        <v>10745</v>
      </c>
      <c r="F395">
        <v>138</v>
      </c>
      <c r="G395">
        <v>38</v>
      </c>
      <c r="H395" t="s">
        <v>1219</v>
      </c>
      <c r="I395" t="s">
        <v>10746</v>
      </c>
      <c r="J395" t="s">
        <v>303</v>
      </c>
      <c r="K395" t="s">
        <v>23</v>
      </c>
      <c r="L395" t="s">
        <v>24</v>
      </c>
      <c r="M395" t="s">
        <v>10747</v>
      </c>
      <c r="N395" t="s">
        <v>23</v>
      </c>
      <c r="O395" t="s">
        <v>307</v>
      </c>
      <c r="P395" t="s">
        <v>26</v>
      </c>
      <c r="Q395" t="s">
        <v>27</v>
      </c>
      <c r="R395" t="s">
        <v>24</v>
      </c>
      <c r="S395" t="s">
        <v>23</v>
      </c>
      <c r="T395" t="s">
        <v>10748</v>
      </c>
    </row>
    <row r="396" spans="1:20" x14ac:dyDescent="0.25">
      <c r="A396" t="s">
        <v>30</v>
      </c>
      <c r="B396" t="s">
        <v>31</v>
      </c>
      <c r="C396">
        <v>50</v>
      </c>
      <c r="D396">
        <v>1</v>
      </c>
      <c r="E396" t="s">
        <v>10745</v>
      </c>
      <c r="F396">
        <v>138</v>
      </c>
      <c r="G396">
        <v>38</v>
      </c>
      <c r="H396" t="s">
        <v>1219</v>
      </c>
      <c r="I396" t="s">
        <v>10746</v>
      </c>
      <c r="J396" t="s">
        <v>303</v>
      </c>
      <c r="K396" t="s">
        <v>23</v>
      </c>
      <c r="L396" t="s">
        <v>24</v>
      </c>
      <c r="M396" t="s">
        <v>10747</v>
      </c>
      <c r="N396" t="s">
        <v>23</v>
      </c>
      <c r="O396" t="s">
        <v>307</v>
      </c>
      <c r="P396" t="s">
        <v>26</v>
      </c>
      <c r="Q396" t="s">
        <v>27</v>
      </c>
      <c r="R396" t="s">
        <v>24</v>
      </c>
      <c r="S396" t="s">
        <v>23</v>
      </c>
      <c r="T396" t="s">
        <v>10748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10749</v>
      </c>
      <c r="F397">
        <v>100</v>
      </c>
      <c r="G397">
        <v>0</v>
      </c>
      <c r="H397" t="s">
        <v>1219</v>
      </c>
      <c r="I397" t="s">
        <v>10750</v>
      </c>
      <c r="J397" t="s">
        <v>319</v>
      </c>
      <c r="K397" t="s">
        <v>23</v>
      </c>
      <c r="L397" t="s">
        <v>24</v>
      </c>
      <c r="M397" t="s">
        <v>10751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23</v>
      </c>
      <c r="T397" t="s">
        <v>10752</v>
      </c>
    </row>
    <row r="398" spans="1:20" x14ac:dyDescent="0.25">
      <c r="A398" t="s">
        <v>28</v>
      </c>
      <c r="B398" t="s">
        <v>29</v>
      </c>
      <c r="C398">
        <v>50</v>
      </c>
      <c r="D398">
        <v>1</v>
      </c>
      <c r="E398" t="s">
        <v>10749</v>
      </c>
      <c r="F398">
        <v>100</v>
      </c>
      <c r="G398">
        <v>0</v>
      </c>
      <c r="H398" t="s">
        <v>1219</v>
      </c>
      <c r="I398" t="s">
        <v>10750</v>
      </c>
      <c r="J398" t="s">
        <v>319</v>
      </c>
      <c r="K398" t="s">
        <v>23</v>
      </c>
      <c r="L398" t="s">
        <v>24</v>
      </c>
      <c r="M398" t="s">
        <v>10751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23</v>
      </c>
      <c r="T398" t="s">
        <v>10752</v>
      </c>
    </row>
    <row r="399" spans="1:20" x14ac:dyDescent="0.25">
      <c r="A399" t="s">
        <v>30</v>
      </c>
      <c r="B399" t="s">
        <v>31</v>
      </c>
      <c r="C399">
        <v>50</v>
      </c>
      <c r="D399">
        <v>1</v>
      </c>
      <c r="E399" t="s">
        <v>10749</v>
      </c>
      <c r="F399">
        <v>100</v>
      </c>
      <c r="G399">
        <v>0</v>
      </c>
      <c r="H399" t="s">
        <v>1219</v>
      </c>
      <c r="I399" t="s">
        <v>10750</v>
      </c>
      <c r="J399" t="s">
        <v>319</v>
      </c>
      <c r="K399" t="s">
        <v>23</v>
      </c>
      <c r="L399" t="s">
        <v>24</v>
      </c>
      <c r="M399" t="s">
        <v>10751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23</v>
      </c>
      <c r="T399" t="s">
        <v>10752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10753</v>
      </c>
      <c r="F400">
        <v>395</v>
      </c>
      <c r="G400">
        <v>0</v>
      </c>
      <c r="H400" t="s">
        <v>1219</v>
      </c>
      <c r="I400" t="s">
        <v>10754</v>
      </c>
      <c r="J400" t="s">
        <v>306</v>
      </c>
      <c r="K400" t="s">
        <v>23</v>
      </c>
      <c r="L400" t="s">
        <v>24</v>
      </c>
      <c r="M400" t="s">
        <v>10755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10756</v>
      </c>
    </row>
    <row r="401" spans="1:20" x14ac:dyDescent="0.25">
      <c r="A401" t="s">
        <v>28</v>
      </c>
      <c r="B401" t="s">
        <v>29</v>
      </c>
      <c r="C401">
        <v>50</v>
      </c>
      <c r="D401">
        <v>1</v>
      </c>
      <c r="E401" t="s">
        <v>10753</v>
      </c>
      <c r="F401">
        <v>395</v>
      </c>
      <c r="G401">
        <v>0</v>
      </c>
      <c r="H401" t="s">
        <v>1219</v>
      </c>
      <c r="I401" t="s">
        <v>10754</v>
      </c>
      <c r="J401" t="s">
        <v>306</v>
      </c>
      <c r="K401" t="s">
        <v>23</v>
      </c>
      <c r="L401" t="s">
        <v>24</v>
      </c>
      <c r="M401" t="s">
        <v>10755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23</v>
      </c>
      <c r="T401" t="s">
        <v>10756</v>
      </c>
    </row>
    <row r="402" spans="1:20" x14ac:dyDescent="0.25">
      <c r="A402" t="s">
        <v>30</v>
      </c>
      <c r="B402" t="s">
        <v>31</v>
      </c>
      <c r="C402">
        <v>50</v>
      </c>
      <c r="D402">
        <v>1</v>
      </c>
      <c r="E402" t="s">
        <v>10753</v>
      </c>
      <c r="F402">
        <v>395</v>
      </c>
      <c r="G402">
        <v>0</v>
      </c>
      <c r="H402" t="s">
        <v>1219</v>
      </c>
      <c r="I402" t="s">
        <v>10754</v>
      </c>
      <c r="J402" t="s">
        <v>306</v>
      </c>
      <c r="K402" t="s">
        <v>23</v>
      </c>
      <c r="L402" t="s">
        <v>24</v>
      </c>
      <c r="M402" t="s">
        <v>10755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23</v>
      </c>
      <c r="T402" t="s">
        <v>10756</v>
      </c>
    </row>
    <row r="403" spans="1:20" x14ac:dyDescent="0.25">
      <c r="A403" t="s">
        <v>186</v>
      </c>
      <c r="B403" t="s">
        <v>187</v>
      </c>
      <c r="C403">
        <v>33.333333333333336</v>
      </c>
      <c r="D403">
        <v>9</v>
      </c>
      <c r="E403" t="s">
        <v>10753</v>
      </c>
      <c r="F403">
        <v>395</v>
      </c>
      <c r="G403">
        <v>0</v>
      </c>
      <c r="H403" t="s">
        <v>1219</v>
      </c>
      <c r="I403" t="s">
        <v>10754</v>
      </c>
      <c r="J403" t="s">
        <v>306</v>
      </c>
      <c r="K403" t="s">
        <v>23</v>
      </c>
      <c r="L403" t="s">
        <v>24</v>
      </c>
      <c r="M403" t="s">
        <v>10755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23</v>
      </c>
      <c r="T403" t="s">
        <v>10756</v>
      </c>
    </row>
    <row r="404" spans="1:20" x14ac:dyDescent="0.25">
      <c r="A404" t="s">
        <v>20</v>
      </c>
      <c r="B404" t="s">
        <v>21</v>
      </c>
      <c r="C404">
        <v>50</v>
      </c>
      <c r="D404">
        <v>3</v>
      </c>
      <c r="E404" t="s">
        <v>10757</v>
      </c>
      <c r="F404">
        <v>285</v>
      </c>
      <c r="G404">
        <v>0</v>
      </c>
      <c r="H404" t="s">
        <v>1219</v>
      </c>
      <c r="I404" t="s">
        <v>10758</v>
      </c>
      <c r="J404" t="s">
        <v>332</v>
      </c>
      <c r="K404" t="s">
        <v>23</v>
      </c>
      <c r="L404" t="s">
        <v>24</v>
      </c>
      <c r="M404" t="s">
        <v>10759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23</v>
      </c>
      <c r="T404" t="s">
        <v>10755</v>
      </c>
    </row>
    <row r="405" spans="1:20" x14ac:dyDescent="0.25">
      <c r="A405" t="s">
        <v>28</v>
      </c>
      <c r="B405" t="s">
        <v>29</v>
      </c>
      <c r="C405">
        <v>50</v>
      </c>
      <c r="D405">
        <v>3</v>
      </c>
      <c r="E405" t="s">
        <v>10757</v>
      </c>
      <c r="F405">
        <v>285</v>
      </c>
      <c r="G405">
        <v>0</v>
      </c>
      <c r="H405" t="s">
        <v>1219</v>
      </c>
      <c r="I405" t="s">
        <v>10758</v>
      </c>
      <c r="J405" t="s">
        <v>332</v>
      </c>
      <c r="K405" t="s">
        <v>23</v>
      </c>
      <c r="L405" t="s">
        <v>24</v>
      </c>
      <c r="M405" t="s">
        <v>10759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23</v>
      </c>
      <c r="T405" t="s">
        <v>10755</v>
      </c>
    </row>
    <row r="406" spans="1:20" x14ac:dyDescent="0.25">
      <c r="A406" t="s">
        <v>30</v>
      </c>
      <c r="B406" t="s">
        <v>31</v>
      </c>
      <c r="C406">
        <v>50</v>
      </c>
      <c r="D406">
        <v>3</v>
      </c>
      <c r="E406" t="s">
        <v>10757</v>
      </c>
      <c r="F406">
        <v>285</v>
      </c>
      <c r="G406">
        <v>0</v>
      </c>
      <c r="H406" t="s">
        <v>1219</v>
      </c>
      <c r="I406" t="s">
        <v>10758</v>
      </c>
      <c r="J406" t="s">
        <v>332</v>
      </c>
      <c r="K406" t="s">
        <v>23</v>
      </c>
      <c r="L406" t="s">
        <v>24</v>
      </c>
      <c r="M406" t="s">
        <v>10759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23</v>
      </c>
      <c r="T406" t="s">
        <v>10755</v>
      </c>
    </row>
    <row r="407" spans="1:20" x14ac:dyDescent="0.25">
      <c r="A407" t="s">
        <v>20</v>
      </c>
      <c r="B407" t="s">
        <v>21</v>
      </c>
      <c r="C407">
        <v>50</v>
      </c>
      <c r="D407">
        <v>2</v>
      </c>
      <c r="E407" t="s">
        <v>10760</v>
      </c>
      <c r="F407">
        <v>190</v>
      </c>
      <c r="G407">
        <v>0</v>
      </c>
      <c r="H407" t="s">
        <v>1219</v>
      </c>
      <c r="I407" t="s">
        <v>10761</v>
      </c>
      <c r="J407" t="s">
        <v>302</v>
      </c>
      <c r="K407" t="s">
        <v>23</v>
      </c>
      <c r="L407" t="s">
        <v>24</v>
      </c>
      <c r="M407" t="s">
        <v>10759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23</v>
      </c>
      <c r="T407" t="s">
        <v>10755</v>
      </c>
    </row>
    <row r="408" spans="1:20" x14ac:dyDescent="0.25">
      <c r="A408" t="s">
        <v>28</v>
      </c>
      <c r="B408" t="s">
        <v>29</v>
      </c>
      <c r="C408">
        <v>50</v>
      </c>
      <c r="D408">
        <v>2</v>
      </c>
      <c r="E408" t="s">
        <v>10760</v>
      </c>
      <c r="F408">
        <v>190</v>
      </c>
      <c r="G408">
        <v>0</v>
      </c>
      <c r="H408" t="s">
        <v>1219</v>
      </c>
      <c r="I408" t="s">
        <v>10761</v>
      </c>
      <c r="J408" t="s">
        <v>302</v>
      </c>
      <c r="K408" t="s">
        <v>23</v>
      </c>
      <c r="L408" t="s">
        <v>24</v>
      </c>
      <c r="M408" t="s">
        <v>10759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10755</v>
      </c>
    </row>
    <row r="409" spans="1:20" x14ac:dyDescent="0.25">
      <c r="A409" t="s">
        <v>30</v>
      </c>
      <c r="B409" t="s">
        <v>31</v>
      </c>
      <c r="C409">
        <v>50</v>
      </c>
      <c r="D409">
        <v>2</v>
      </c>
      <c r="E409" t="s">
        <v>10760</v>
      </c>
      <c r="F409">
        <v>190</v>
      </c>
      <c r="G409">
        <v>0</v>
      </c>
      <c r="H409" t="s">
        <v>1219</v>
      </c>
      <c r="I409" t="s">
        <v>10761</v>
      </c>
      <c r="J409" t="s">
        <v>302</v>
      </c>
      <c r="K409" t="s">
        <v>23</v>
      </c>
      <c r="L409" t="s">
        <v>24</v>
      </c>
      <c r="M409" t="s">
        <v>10759</v>
      </c>
      <c r="N409" t="s">
        <v>23</v>
      </c>
      <c r="O409" t="s">
        <v>25</v>
      </c>
      <c r="P409" t="s">
        <v>26</v>
      </c>
      <c r="Q409" t="s">
        <v>27</v>
      </c>
      <c r="R409" t="s">
        <v>24</v>
      </c>
      <c r="S409" t="s">
        <v>23</v>
      </c>
      <c r="T409" t="s">
        <v>10755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10762</v>
      </c>
      <c r="F410">
        <v>95</v>
      </c>
      <c r="G410">
        <v>0</v>
      </c>
      <c r="H410" t="s">
        <v>1219</v>
      </c>
      <c r="I410" t="s">
        <v>10763</v>
      </c>
      <c r="J410" t="s">
        <v>322</v>
      </c>
      <c r="K410" t="s">
        <v>23</v>
      </c>
      <c r="L410" t="s">
        <v>24</v>
      </c>
      <c r="M410" t="s">
        <v>10731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23</v>
      </c>
      <c r="T410" t="s">
        <v>10755</v>
      </c>
    </row>
    <row r="411" spans="1:20" x14ac:dyDescent="0.25">
      <c r="A411" t="s">
        <v>28</v>
      </c>
      <c r="B411" t="s">
        <v>29</v>
      </c>
      <c r="C411">
        <v>50</v>
      </c>
      <c r="D411">
        <v>1</v>
      </c>
      <c r="E411" t="s">
        <v>10762</v>
      </c>
      <c r="F411">
        <v>95</v>
      </c>
      <c r="G411">
        <v>0</v>
      </c>
      <c r="H411" t="s">
        <v>1219</v>
      </c>
      <c r="I411" t="s">
        <v>10763</v>
      </c>
      <c r="J411" t="s">
        <v>322</v>
      </c>
      <c r="K411" t="s">
        <v>23</v>
      </c>
      <c r="L411" t="s">
        <v>24</v>
      </c>
      <c r="M411" t="s">
        <v>10731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23</v>
      </c>
      <c r="T411" t="s">
        <v>10755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10762</v>
      </c>
      <c r="F412">
        <v>95</v>
      </c>
      <c r="G412">
        <v>0</v>
      </c>
      <c r="H412" t="s">
        <v>1219</v>
      </c>
      <c r="I412" t="s">
        <v>10763</v>
      </c>
      <c r="J412" t="s">
        <v>322</v>
      </c>
      <c r="K412" t="s">
        <v>23</v>
      </c>
      <c r="L412" t="s">
        <v>24</v>
      </c>
      <c r="M412" t="s">
        <v>10731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23</v>
      </c>
      <c r="T412" t="s">
        <v>10755</v>
      </c>
    </row>
    <row r="413" spans="1:20" x14ac:dyDescent="0.25">
      <c r="A413" t="s">
        <v>46</v>
      </c>
      <c r="B413" t="s">
        <v>1239</v>
      </c>
      <c r="C413">
        <v>21.13</v>
      </c>
      <c r="D413">
        <v>1</v>
      </c>
      <c r="E413" t="s">
        <v>10764</v>
      </c>
      <c r="F413">
        <v>21.13</v>
      </c>
      <c r="G413">
        <v>0</v>
      </c>
      <c r="H413" t="s">
        <v>47</v>
      </c>
      <c r="I413" t="s">
        <v>10765</v>
      </c>
      <c r="J413" t="s">
        <v>10766</v>
      </c>
      <c r="K413" t="s">
        <v>4495</v>
      </c>
      <c r="L413" t="s">
        <v>10767</v>
      </c>
      <c r="M413" t="s">
        <v>10768</v>
      </c>
      <c r="N413" t="s">
        <v>23</v>
      </c>
      <c r="O413" t="s">
        <v>48</v>
      </c>
      <c r="P413" t="s">
        <v>49</v>
      </c>
      <c r="Q413" t="s">
        <v>50</v>
      </c>
      <c r="R413" t="s">
        <v>24</v>
      </c>
      <c r="S413" t="s">
        <v>23</v>
      </c>
      <c r="T413" t="s">
        <v>10768</v>
      </c>
    </row>
    <row r="414" spans="1:20" x14ac:dyDescent="0.25">
      <c r="A414" t="s">
        <v>20</v>
      </c>
      <c r="B414" t="s">
        <v>21</v>
      </c>
      <c r="C414">
        <v>50</v>
      </c>
      <c r="D414">
        <v>1</v>
      </c>
      <c r="E414" t="s">
        <v>10769</v>
      </c>
      <c r="F414">
        <v>95</v>
      </c>
      <c r="G414">
        <v>0</v>
      </c>
      <c r="H414" t="s">
        <v>1219</v>
      </c>
      <c r="I414" t="s">
        <v>10770</v>
      </c>
      <c r="J414" t="s">
        <v>1235</v>
      </c>
      <c r="K414" t="s">
        <v>23</v>
      </c>
      <c r="L414" t="s">
        <v>24</v>
      </c>
      <c r="M414" t="s">
        <v>10771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23</v>
      </c>
      <c r="T414" t="s">
        <v>10772</v>
      </c>
    </row>
    <row r="415" spans="1:20" x14ac:dyDescent="0.25">
      <c r="A415" t="s">
        <v>28</v>
      </c>
      <c r="B415" t="s">
        <v>29</v>
      </c>
      <c r="C415">
        <v>50</v>
      </c>
      <c r="D415">
        <v>1</v>
      </c>
      <c r="E415" t="s">
        <v>10769</v>
      </c>
      <c r="F415">
        <v>95</v>
      </c>
      <c r="G415">
        <v>0</v>
      </c>
      <c r="H415" t="s">
        <v>1219</v>
      </c>
      <c r="I415" t="s">
        <v>10770</v>
      </c>
      <c r="J415" t="s">
        <v>1235</v>
      </c>
      <c r="K415" t="s">
        <v>23</v>
      </c>
      <c r="L415" t="s">
        <v>24</v>
      </c>
      <c r="M415" t="s">
        <v>10771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23</v>
      </c>
      <c r="T415" t="s">
        <v>10772</v>
      </c>
    </row>
    <row r="416" spans="1:20" x14ac:dyDescent="0.25">
      <c r="A416" t="s">
        <v>30</v>
      </c>
      <c r="B416" t="s">
        <v>31</v>
      </c>
      <c r="C416">
        <v>50</v>
      </c>
      <c r="D416">
        <v>1</v>
      </c>
      <c r="E416" t="s">
        <v>10769</v>
      </c>
      <c r="F416">
        <v>95</v>
      </c>
      <c r="G416">
        <v>0</v>
      </c>
      <c r="H416" t="s">
        <v>1219</v>
      </c>
      <c r="I416" t="s">
        <v>10770</v>
      </c>
      <c r="J416" t="s">
        <v>1235</v>
      </c>
      <c r="K416" t="s">
        <v>23</v>
      </c>
      <c r="L416" t="s">
        <v>24</v>
      </c>
      <c r="M416" t="s">
        <v>10771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10772</v>
      </c>
    </row>
    <row r="417" spans="1:20" x14ac:dyDescent="0.25">
      <c r="A417" t="s">
        <v>20</v>
      </c>
      <c r="B417" t="s">
        <v>21</v>
      </c>
      <c r="C417">
        <v>50</v>
      </c>
      <c r="D417">
        <v>1</v>
      </c>
      <c r="E417" t="s">
        <v>10773</v>
      </c>
      <c r="F417">
        <v>95</v>
      </c>
      <c r="G417">
        <v>0</v>
      </c>
      <c r="H417" t="s">
        <v>1219</v>
      </c>
      <c r="I417" t="s">
        <v>10774</v>
      </c>
      <c r="J417" t="s">
        <v>302</v>
      </c>
      <c r="K417" t="s">
        <v>23</v>
      </c>
      <c r="L417" t="s">
        <v>24</v>
      </c>
      <c r="M417" t="s">
        <v>10775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10776</v>
      </c>
    </row>
    <row r="418" spans="1:20" x14ac:dyDescent="0.25">
      <c r="A418" t="s">
        <v>28</v>
      </c>
      <c r="B418" t="s">
        <v>29</v>
      </c>
      <c r="C418">
        <v>50</v>
      </c>
      <c r="D418">
        <v>1</v>
      </c>
      <c r="E418" t="s">
        <v>10773</v>
      </c>
      <c r="F418">
        <v>95</v>
      </c>
      <c r="G418">
        <v>0</v>
      </c>
      <c r="H418" t="s">
        <v>1219</v>
      </c>
      <c r="I418" t="s">
        <v>10774</v>
      </c>
      <c r="J418" t="s">
        <v>302</v>
      </c>
      <c r="K418" t="s">
        <v>23</v>
      </c>
      <c r="L418" t="s">
        <v>24</v>
      </c>
      <c r="M418" t="s">
        <v>10775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10776</v>
      </c>
    </row>
    <row r="419" spans="1:20" x14ac:dyDescent="0.25">
      <c r="A419" t="s">
        <v>30</v>
      </c>
      <c r="B419" t="s">
        <v>31</v>
      </c>
      <c r="C419">
        <v>50</v>
      </c>
      <c r="D419">
        <v>1</v>
      </c>
      <c r="E419" t="s">
        <v>10773</v>
      </c>
      <c r="F419">
        <v>95</v>
      </c>
      <c r="G419">
        <v>0</v>
      </c>
      <c r="H419" t="s">
        <v>1219</v>
      </c>
      <c r="I419" t="s">
        <v>10774</v>
      </c>
      <c r="J419" t="s">
        <v>302</v>
      </c>
      <c r="K419" t="s">
        <v>23</v>
      </c>
      <c r="L419" t="s">
        <v>24</v>
      </c>
      <c r="M419" t="s">
        <v>10775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10776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10777</v>
      </c>
      <c r="F420">
        <v>95</v>
      </c>
      <c r="G420">
        <v>0</v>
      </c>
      <c r="H420" t="s">
        <v>1219</v>
      </c>
      <c r="I420" t="s">
        <v>10778</v>
      </c>
      <c r="J420" t="s">
        <v>318</v>
      </c>
      <c r="K420" t="s">
        <v>23</v>
      </c>
      <c r="L420" t="s">
        <v>24</v>
      </c>
      <c r="M420" t="s">
        <v>10775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10779</v>
      </c>
    </row>
    <row r="421" spans="1:20" x14ac:dyDescent="0.25">
      <c r="A421" t="s">
        <v>28</v>
      </c>
      <c r="B421" t="s">
        <v>29</v>
      </c>
      <c r="C421">
        <v>50</v>
      </c>
      <c r="D421">
        <v>1</v>
      </c>
      <c r="E421" t="s">
        <v>10777</v>
      </c>
      <c r="F421">
        <v>95</v>
      </c>
      <c r="G421">
        <v>0</v>
      </c>
      <c r="H421" t="s">
        <v>1219</v>
      </c>
      <c r="I421" t="s">
        <v>10778</v>
      </c>
      <c r="J421" t="s">
        <v>318</v>
      </c>
      <c r="K421" t="s">
        <v>23</v>
      </c>
      <c r="L421" t="s">
        <v>24</v>
      </c>
      <c r="M421" t="s">
        <v>10775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10779</v>
      </c>
    </row>
    <row r="422" spans="1:20" x14ac:dyDescent="0.25">
      <c r="A422" t="s">
        <v>30</v>
      </c>
      <c r="B422" t="s">
        <v>31</v>
      </c>
      <c r="C422">
        <v>50</v>
      </c>
      <c r="D422">
        <v>1</v>
      </c>
      <c r="E422" t="s">
        <v>10777</v>
      </c>
      <c r="F422">
        <v>95</v>
      </c>
      <c r="G422">
        <v>0</v>
      </c>
      <c r="H422" t="s">
        <v>1219</v>
      </c>
      <c r="I422" t="s">
        <v>10778</v>
      </c>
      <c r="J422" t="s">
        <v>318</v>
      </c>
      <c r="K422" t="s">
        <v>23</v>
      </c>
      <c r="L422" t="s">
        <v>24</v>
      </c>
      <c r="M422" t="s">
        <v>10775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23</v>
      </c>
      <c r="T422" t="s">
        <v>10779</v>
      </c>
    </row>
    <row r="423" spans="1:20" x14ac:dyDescent="0.25">
      <c r="A423" t="s">
        <v>20</v>
      </c>
      <c r="B423" t="s">
        <v>21</v>
      </c>
      <c r="C423">
        <v>50</v>
      </c>
      <c r="D423">
        <v>1</v>
      </c>
      <c r="E423" t="s">
        <v>10780</v>
      </c>
      <c r="F423">
        <v>95</v>
      </c>
      <c r="G423">
        <v>0</v>
      </c>
      <c r="H423" t="s">
        <v>1219</v>
      </c>
      <c r="I423" t="s">
        <v>10781</v>
      </c>
      <c r="J423" t="s">
        <v>1238</v>
      </c>
      <c r="K423" t="s">
        <v>23</v>
      </c>
      <c r="L423" t="s">
        <v>24</v>
      </c>
      <c r="M423" t="s">
        <v>10782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10782</v>
      </c>
    </row>
    <row r="424" spans="1:20" x14ac:dyDescent="0.25">
      <c r="A424" t="s">
        <v>28</v>
      </c>
      <c r="B424" t="s">
        <v>29</v>
      </c>
      <c r="C424">
        <v>50</v>
      </c>
      <c r="D424">
        <v>1</v>
      </c>
      <c r="E424" t="s">
        <v>10780</v>
      </c>
      <c r="F424">
        <v>95</v>
      </c>
      <c r="G424">
        <v>0</v>
      </c>
      <c r="H424" t="s">
        <v>1219</v>
      </c>
      <c r="I424" t="s">
        <v>10781</v>
      </c>
      <c r="J424" t="s">
        <v>1238</v>
      </c>
      <c r="K424" t="s">
        <v>23</v>
      </c>
      <c r="L424" t="s">
        <v>24</v>
      </c>
      <c r="M424" t="s">
        <v>10782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23</v>
      </c>
      <c r="T424" t="s">
        <v>10782</v>
      </c>
    </row>
    <row r="425" spans="1:20" x14ac:dyDescent="0.25">
      <c r="A425" t="s">
        <v>30</v>
      </c>
      <c r="B425" t="s">
        <v>31</v>
      </c>
      <c r="C425">
        <v>50</v>
      </c>
      <c r="D425">
        <v>1</v>
      </c>
      <c r="E425" t="s">
        <v>10780</v>
      </c>
      <c r="F425">
        <v>95</v>
      </c>
      <c r="G425">
        <v>0</v>
      </c>
      <c r="H425" t="s">
        <v>1219</v>
      </c>
      <c r="I425" t="s">
        <v>10781</v>
      </c>
      <c r="J425" t="s">
        <v>1238</v>
      </c>
      <c r="K425" t="s">
        <v>23</v>
      </c>
      <c r="L425" t="s">
        <v>24</v>
      </c>
      <c r="M425" t="s">
        <v>10782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10782</v>
      </c>
    </row>
    <row r="426" spans="1:20" x14ac:dyDescent="0.25">
      <c r="A426" t="s">
        <v>186</v>
      </c>
      <c r="B426" t="s">
        <v>187</v>
      </c>
      <c r="C426">
        <v>33.333333333333336</v>
      </c>
      <c r="D426">
        <v>3</v>
      </c>
      <c r="E426" t="s">
        <v>10783</v>
      </c>
      <c r="F426">
        <v>200</v>
      </c>
      <c r="G426">
        <v>0</v>
      </c>
      <c r="H426" t="s">
        <v>1219</v>
      </c>
      <c r="I426" t="s">
        <v>10784</v>
      </c>
      <c r="J426" t="s">
        <v>315</v>
      </c>
      <c r="K426" t="s">
        <v>23</v>
      </c>
      <c r="L426" t="s">
        <v>24</v>
      </c>
      <c r="M426" t="s">
        <v>10782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23</v>
      </c>
      <c r="T426" t="s">
        <v>10782</v>
      </c>
    </row>
    <row r="427" spans="1:20" x14ac:dyDescent="0.25">
      <c r="A427" t="s">
        <v>42</v>
      </c>
      <c r="B427" t="s">
        <v>43</v>
      </c>
      <c r="C427">
        <v>66.666666666666671</v>
      </c>
      <c r="D427">
        <v>3</v>
      </c>
      <c r="E427" t="s">
        <v>10783</v>
      </c>
      <c r="F427">
        <v>200</v>
      </c>
      <c r="G427">
        <v>0</v>
      </c>
      <c r="H427" t="s">
        <v>1219</v>
      </c>
      <c r="I427" t="s">
        <v>10784</v>
      </c>
      <c r="J427" t="s">
        <v>315</v>
      </c>
      <c r="K427" t="s">
        <v>23</v>
      </c>
      <c r="L427" t="s">
        <v>24</v>
      </c>
      <c r="M427" t="s">
        <v>10782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23</v>
      </c>
      <c r="T427" t="s">
        <v>10782</v>
      </c>
    </row>
    <row r="428" spans="1:20" x14ac:dyDescent="0.25">
      <c r="A428" t="s">
        <v>20</v>
      </c>
      <c r="B428" t="s">
        <v>21</v>
      </c>
      <c r="C428">
        <v>50</v>
      </c>
      <c r="D428">
        <v>1</v>
      </c>
      <c r="E428" t="s">
        <v>10785</v>
      </c>
      <c r="F428">
        <v>100</v>
      </c>
      <c r="G428">
        <v>0</v>
      </c>
      <c r="H428" t="s">
        <v>1219</v>
      </c>
      <c r="I428" t="s">
        <v>10786</v>
      </c>
      <c r="J428" t="s">
        <v>319</v>
      </c>
      <c r="K428" t="s">
        <v>23</v>
      </c>
      <c r="L428" t="s">
        <v>24</v>
      </c>
      <c r="M428" t="s">
        <v>10782</v>
      </c>
      <c r="N428" t="s">
        <v>23</v>
      </c>
      <c r="O428" t="s">
        <v>25</v>
      </c>
      <c r="P428" t="s">
        <v>26</v>
      </c>
      <c r="Q428" t="s">
        <v>27</v>
      </c>
      <c r="R428" t="s">
        <v>24</v>
      </c>
      <c r="S428" t="s">
        <v>23</v>
      </c>
      <c r="T428" t="s">
        <v>10782</v>
      </c>
    </row>
    <row r="429" spans="1:20" x14ac:dyDescent="0.25">
      <c r="A429" t="s">
        <v>28</v>
      </c>
      <c r="B429" t="s">
        <v>29</v>
      </c>
      <c r="C429">
        <v>50</v>
      </c>
      <c r="D429">
        <v>1</v>
      </c>
      <c r="E429" t="s">
        <v>10785</v>
      </c>
      <c r="F429">
        <v>100</v>
      </c>
      <c r="G429">
        <v>0</v>
      </c>
      <c r="H429" t="s">
        <v>1219</v>
      </c>
      <c r="I429" t="s">
        <v>10786</v>
      </c>
      <c r="J429" t="s">
        <v>319</v>
      </c>
      <c r="K429" t="s">
        <v>23</v>
      </c>
      <c r="L429" t="s">
        <v>24</v>
      </c>
      <c r="M429" t="s">
        <v>10782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23</v>
      </c>
      <c r="T429" t="s">
        <v>10782</v>
      </c>
    </row>
    <row r="430" spans="1:20" x14ac:dyDescent="0.25">
      <c r="A430" t="s">
        <v>30</v>
      </c>
      <c r="B430" t="s">
        <v>31</v>
      </c>
      <c r="C430">
        <v>50</v>
      </c>
      <c r="D430">
        <v>1</v>
      </c>
      <c r="E430" t="s">
        <v>10785</v>
      </c>
      <c r="F430">
        <v>100</v>
      </c>
      <c r="G430">
        <v>0</v>
      </c>
      <c r="H430" t="s">
        <v>1219</v>
      </c>
      <c r="I430" t="s">
        <v>10786</v>
      </c>
      <c r="J430" t="s">
        <v>319</v>
      </c>
      <c r="K430" t="s">
        <v>23</v>
      </c>
      <c r="L430" t="s">
        <v>24</v>
      </c>
      <c r="M430" t="s">
        <v>10782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10782</v>
      </c>
    </row>
    <row r="431" spans="1:20" x14ac:dyDescent="0.25">
      <c r="A431" t="s">
        <v>44</v>
      </c>
      <c r="B431" t="s">
        <v>45</v>
      </c>
      <c r="C431">
        <v>66.666666666666671</v>
      </c>
      <c r="D431">
        <v>6</v>
      </c>
      <c r="E431" t="s">
        <v>10787</v>
      </c>
      <c r="F431">
        <v>200</v>
      </c>
      <c r="G431">
        <v>0</v>
      </c>
      <c r="H431" t="s">
        <v>22</v>
      </c>
      <c r="I431" t="s">
        <v>10788</v>
      </c>
      <c r="J431" t="s">
        <v>65</v>
      </c>
      <c r="K431" t="s">
        <v>23</v>
      </c>
      <c r="L431" t="s">
        <v>24</v>
      </c>
      <c r="M431" t="s">
        <v>10789</v>
      </c>
      <c r="N431" t="s">
        <v>23</v>
      </c>
      <c r="O431" t="s">
        <v>307</v>
      </c>
      <c r="P431" t="s">
        <v>26</v>
      </c>
      <c r="Q431" t="s">
        <v>27</v>
      </c>
      <c r="R431" t="s">
        <v>24</v>
      </c>
      <c r="S431" t="s">
        <v>23</v>
      </c>
      <c r="T431" t="s">
        <v>10789</v>
      </c>
    </row>
    <row r="432" spans="1:20" x14ac:dyDescent="0.25">
      <c r="A432" t="s">
        <v>20</v>
      </c>
      <c r="B432" t="s">
        <v>21</v>
      </c>
      <c r="C432">
        <v>50</v>
      </c>
      <c r="D432">
        <v>2</v>
      </c>
      <c r="E432" t="s">
        <v>10790</v>
      </c>
      <c r="F432">
        <v>200</v>
      </c>
      <c r="G432">
        <v>0</v>
      </c>
      <c r="H432" t="s">
        <v>1219</v>
      </c>
      <c r="I432" t="s">
        <v>10791</v>
      </c>
      <c r="J432" t="s">
        <v>10792</v>
      </c>
      <c r="K432" t="s">
        <v>23</v>
      </c>
      <c r="L432" t="s">
        <v>24</v>
      </c>
      <c r="M432" t="s">
        <v>10793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23</v>
      </c>
      <c r="T432" t="s">
        <v>10793</v>
      </c>
    </row>
    <row r="433" spans="1:20" x14ac:dyDescent="0.25">
      <c r="A433" t="s">
        <v>28</v>
      </c>
      <c r="B433" t="s">
        <v>29</v>
      </c>
      <c r="C433">
        <v>50</v>
      </c>
      <c r="D433">
        <v>2</v>
      </c>
      <c r="E433" t="s">
        <v>10790</v>
      </c>
      <c r="F433">
        <v>200</v>
      </c>
      <c r="G433">
        <v>0</v>
      </c>
      <c r="H433" t="s">
        <v>1219</v>
      </c>
      <c r="I433" t="s">
        <v>10791</v>
      </c>
      <c r="J433" t="s">
        <v>10792</v>
      </c>
      <c r="K433" t="s">
        <v>23</v>
      </c>
      <c r="L433" t="s">
        <v>24</v>
      </c>
      <c r="M433" t="s">
        <v>10793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23</v>
      </c>
      <c r="T433" t="s">
        <v>10793</v>
      </c>
    </row>
    <row r="434" spans="1:20" x14ac:dyDescent="0.25">
      <c r="A434" t="s">
        <v>30</v>
      </c>
      <c r="B434" t="s">
        <v>31</v>
      </c>
      <c r="C434">
        <v>50</v>
      </c>
      <c r="D434">
        <v>2</v>
      </c>
      <c r="E434" t="s">
        <v>10790</v>
      </c>
      <c r="F434">
        <v>200</v>
      </c>
      <c r="G434">
        <v>0</v>
      </c>
      <c r="H434" t="s">
        <v>1219</v>
      </c>
      <c r="I434" t="s">
        <v>10791</v>
      </c>
      <c r="J434" t="s">
        <v>10792</v>
      </c>
      <c r="K434" t="s">
        <v>23</v>
      </c>
      <c r="L434" t="s">
        <v>24</v>
      </c>
      <c r="M434" t="s">
        <v>10793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10793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10794</v>
      </c>
      <c r="F435">
        <v>100</v>
      </c>
      <c r="G435">
        <v>0</v>
      </c>
      <c r="H435" t="s">
        <v>1219</v>
      </c>
      <c r="I435" t="s">
        <v>10795</v>
      </c>
      <c r="J435" t="s">
        <v>306</v>
      </c>
      <c r="K435" t="s">
        <v>23</v>
      </c>
      <c r="L435" t="s">
        <v>24</v>
      </c>
      <c r="M435" t="s">
        <v>10796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10796</v>
      </c>
    </row>
    <row r="436" spans="1:20" x14ac:dyDescent="0.25">
      <c r="A436" t="s">
        <v>28</v>
      </c>
      <c r="B436" t="s">
        <v>29</v>
      </c>
      <c r="C436">
        <v>50</v>
      </c>
      <c r="D436">
        <v>1</v>
      </c>
      <c r="E436" t="s">
        <v>10794</v>
      </c>
      <c r="F436">
        <v>100</v>
      </c>
      <c r="G436">
        <v>0</v>
      </c>
      <c r="H436" t="s">
        <v>1219</v>
      </c>
      <c r="I436" t="s">
        <v>10795</v>
      </c>
      <c r="J436" t="s">
        <v>306</v>
      </c>
      <c r="K436" t="s">
        <v>23</v>
      </c>
      <c r="L436" t="s">
        <v>24</v>
      </c>
      <c r="M436" t="s">
        <v>10796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10796</v>
      </c>
    </row>
    <row r="437" spans="1:20" x14ac:dyDescent="0.25">
      <c r="A437" t="s">
        <v>30</v>
      </c>
      <c r="B437" t="s">
        <v>31</v>
      </c>
      <c r="C437">
        <v>50</v>
      </c>
      <c r="D437">
        <v>1</v>
      </c>
      <c r="E437" t="s">
        <v>10794</v>
      </c>
      <c r="F437">
        <v>100</v>
      </c>
      <c r="G437">
        <v>0</v>
      </c>
      <c r="H437" t="s">
        <v>1219</v>
      </c>
      <c r="I437" t="s">
        <v>10795</v>
      </c>
      <c r="J437" t="s">
        <v>306</v>
      </c>
      <c r="K437" t="s">
        <v>23</v>
      </c>
      <c r="L437" t="s">
        <v>24</v>
      </c>
      <c r="M437" t="s">
        <v>10796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23</v>
      </c>
      <c r="T437" t="s">
        <v>10796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10797</v>
      </c>
      <c r="F438">
        <v>95</v>
      </c>
      <c r="G438">
        <v>0</v>
      </c>
      <c r="H438" t="s">
        <v>1219</v>
      </c>
      <c r="I438" t="s">
        <v>10798</v>
      </c>
      <c r="J438" t="s">
        <v>306</v>
      </c>
      <c r="K438" t="s">
        <v>23</v>
      </c>
      <c r="L438" t="s">
        <v>24</v>
      </c>
      <c r="M438" t="s">
        <v>10799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10800</v>
      </c>
    </row>
    <row r="439" spans="1:20" x14ac:dyDescent="0.25">
      <c r="A439" t="s">
        <v>28</v>
      </c>
      <c r="B439" t="s">
        <v>29</v>
      </c>
      <c r="C439">
        <v>50</v>
      </c>
      <c r="D439">
        <v>1</v>
      </c>
      <c r="E439" t="s">
        <v>10797</v>
      </c>
      <c r="F439">
        <v>95</v>
      </c>
      <c r="G439">
        <v>0</v>
      </c>
      <c r="H439" t="s">
        <v>1219</v>
      </c>
      <c r="I439" t="s">
        <v>10798</v>
      </c>
      <c r="J439" t="s">
        <v>306</v>
      </c>
      <c r="K439" t="s">
        <v>23</v>
      </c>
      <c r="L439" t="s">
        <v>24</v>
      </c>
      <c r="M439" t="s">
        <v>10799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10799</v>
      </c>
    </row>
    <row r="440" spans="1:20" x14ac:dyDescent="0.25">
      <c r="A440" t="s">
        <v>30</v>
      </c>
      <c r="B440" t="s">
        <v>31</v>
      </c>
      <c r="C440">
        <v>50</v>
      </c>
      <c r="D440">
        <v>1</v>
      </c>
      <c r="E440" t="s">
        <v>10797</v>
      </c>
      <c r="F440">
        <v>95</v>
      </c>
      <c r="G440">
        <v>0</v>
      </c>
      <c r="H440" t="s">
        <v>1219</v>
      </c>
      <c r="I440" t="s">
        <v>10798</v>
      </c>
      <c r="J440" t="s">
        <v>306</v>
      </c>
      <c r="K440" t="s">
        <v>23</v>
      </c>
      <c r="L440" t="s">
        <v>24</v>
      </c>
      <c r="M440" t="s">
        <v>10799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23</v>
      </c>
      <c r="T440" t="s">
        <v>10799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10801</v>
      </c>
      <c r="F441">
        <v>100</v>
      </c>
      <c r="G441">
        <v>0</v>
      </c>
      <c r="H441" t="s">
        <v>1219</v>
      </c>
      <c r="I441" t="s">
        <v>10802</v>
      </c>
      <c r="J441" t="s">
        <v>358</v>
      </c>
      <c r="K441" t="s">
        <v>23</v>
      </c>
      <c r="L441" t="s">
        <v>24</v>
      </c>
      <c r="M441" t="s">
        <v>10803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10803</v>
      </c>
    </row>
    <row r="442" spans="1:20" x14ac:dyDescent="0.25">
      <c r="A442" t="s">
        <v>28</v>
      </c>
      <c r="B442" t="s">
        <v>29</v>
      </c>
      <c r="C442">
        <v>50</v>
      </c>
      <c r="D442">
        <v>1</v>
      </c>
      <c r="E442" t="s">
        <v>10801</v>
      </c>
      <c r="F442">
        <v>100</v>
      </c>
      <c r="G442">
        <v>0</v>
      </c>
      <c r="H442" t="s">
        <v>1219</v>
      </c>
      <c r="I442" t="s">
        <v>10802</v>
      </c>
      <c r="J442" t="s">
        <v>358</v>
      </c>
      <c r="K442" t="s">
        <v>23</v>
      </c>
      <c r="L442" t="s">
        <v>24</v>
      </c>
      <c r="M442" t="s">
        <v>10803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10803</v>
      </c>
    </row>
    <row r="443" spans="1:20" x14ac:dyDescent="0.25">
      <c r="A443" t="s">
        <v>30</v>
      </c>
      <c r="B443" t="s">
        <v>31</v>
      </c>
      <c r="C443">
        <v>50</v>
      </c>
      <c r="D443">
        <v>1</v>
      </c>
      <c r="E443" t="s">
        <v>10801</v>
      </c>
      <c r="F443">
        <v>100</v>
      </c>
      <c r="G443">
        <v>0</v>
      </c>
      <c r="H443" t="s">
        <v>1219</v>
      </c>
      <c r="I443" t="s">
        <v>10802</v>
      </c>
      <c r="J443" t="s">
        <v>358</v>
      </c>
      <c r="K443" t="s">
        <v>23</v>
      </c>
      <c r="L443" t="s">
        <v>24</v>
      </c>
      <c r="M443" t="s">
        <v>10803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23</v>
      </c>
      <c r="T443" t="s">
        <v>10803</v>
      </c>
    </row>
    <row r="444" spans="1:20" x14ac:dyDescent="0.25">
      <c r="A444" t="s">
        <v>186</v>
      </c>
      <c r="B444" t="s">
        <v>187</v>
      </c>
      <c r="C444">
        <v>33.333333333333336</v>
      </c>
      <c r="D444">
        <v>6</v>
      </c>
      <c r="E444" t="s">
        <v>10804</v>
      </c>
      <c r="F444">
        <v>200</v>
      </c>
      <c r="G444">
        <v>0</v>
      </c>
      <c r="H444" t="s">
        <v>22</v>
      </c>
      <c r="I444" t="s">
        <v>10805</v>
      </c>
      <c r="J444" t="s">
        <v>302</v>
      </c>
      <c r="K444" t="s">
        <v>23</v>
      </c>
      <c r="L444" t="s">
        <v>24</v>
      </c>
      <c r="M444" t="s">
        <v>10806</v>
      </c>
      <c r="N444" t="s">
        <v>23</v>
      </c>
      <c r="O444" t="s">
        <v>58</v>
      </c>
      <c r="P444" t="s">
        <v>26</v>
      </c>
      <c r="Q444" t="s">
        <v>33</v>
      </c>
      <c r="R444" t="s">
        <v>24</v>
      </c>
      <c r="S444" t="s">
        <v>23</v>
      </c>
      <c r="T444" t="s">
        <v>10807</v>
      </c>
    </row>
    <row r="445" spans="1:20" x14ac:dyDescent="0.25">
      <c r="A445" t="s">
        <v>28</v>
      </c>
      <c r="B445" t="s">
        <v>3991</v>
      </c>
      <c r="C445">
        <v>18.329999999999998</v>
      </c>
      <c r="D445">
        <v>1</v>
      </c>
      <c r="E445" t="s">
        <v>10808</v>
      </c>
      <c r="F445">
        <v>55</v>
      </c>
      <c r="G445">
        <v>0</v>
      </c>
      <c r="H445" t="s">
        <v>3560</v>
      </c>
      <c r="I445" t="s">
        <v>10809</v>
      </c>
      <c r="J445" t="s">
        <v>10810</v>
      </c>
      <c r="K445" t="s">
        <v>1348</v>
      </c>
      <c r="L445" t="s">
        <v>10811</v>
      </c>
      <c r="M445" t="s">
        <v>10812</v>
      </c>
      <c r="N445" t="s">
        <v>23</v>
      </c>
      <c r="O445" t="s">
        <v>48</v>
      </c>
      <c r="P445" t="s">
        <v>49</v>
      </c>
      <c r="Q445" t="s">
        <v>50</v>
      </c>
      <c r="R445" t="s">
        <v>24</v>
      </c>
      <c r="S445" t="s">
        <v>23</v>
      </c>
      <c r="T445" t="s">
        <v>10812</v>
      </c>
    </row>
    <row r="446" spans="1:20" x14ac:dyDescent="0.25">
      <c r="A446" t="s">
        <v>20</v>
      </c>
      <c r="B446" t="s">
        <v>3991</v>
      </c>
      <c r="C446">
        <v>18.329999999999998</v>
      </c>
      <c r="D446">
        <v>1</v>
      </c>
      <c r="E446" t="s">
        <v>10808</v>
      </c>
      <c r="F446">
        <v>55</v>
      </c>
      <c r="G446">
        <v>0</v>
      </c>
      <c r="H446" t="s">
        <v>3560</v>
      </c>
      <c r="I446" t="s">
        <v>10809</v>
      </c>
      <c r="J446" t="s">
        <v>10810</v>
      </c>
      <c r="K446" t="s">
        <v>1348</v>
      </c>
      <c r="L446" t="s">
        <v>10811</v>
      </c>
      <c r="M446" t="s">
        <v>10812</v>
      </c>
      <c r="N446" t="s">
        <v>23</v>
      </c>
      <c r="O446" t="s">
        <v>48</v>
      </c>
      <c r="P446" t="s">
        <v>49</v>
      </c>
      <c r="Q446" t="s">
        <v>50</v>
      </c>
      <c r="R446" t="s">
        <v>24</v>
      </c>
      <c r="S446" t="s">
        <v>23</v>
      </c>
      <c r="T446" t="s">
        <v>10812</v>
      </c>
    </row>
    <row r="447" spans="1:20" x14ac:dyDescent="0.25">
      <c r="A447" t="s">
        <v>30</v>
      </c>
      <c r="B447" t="s">
        <v>3991</v>
      </c>
      <c r="C447">
        <v>18.34</v>
      </c>
      <c r="D447">
        <v>1</v>
      </c>
      <c r="E447" t="s">
        <v>10808</v>
      </c>
      <c r="F447">
        <v>55</v>
      </c>
      <c r="G447">
        <v>0</v>
      </c>
      <c r="H447" t="s">
        <v>3560</v>
      </c>
      <c r="I447" t="s">
        <v>10809</v>
      </c>
      <c r="J447" t="s">
        <v>10810</v>
      </c>
      <c r="K447" t="s">
        <v>1348</v>
      </c>
      <c r="L447" t="s">
        <v>10811</v>
      </c>
      <c r="M447" t="s">
        <v>10812</v>
      </c>
      <c r="N447" t="s">
        <v>23</v>
      </c>
      <c r="O447" t="s">
        <v>48</v>
      </c>
      <c r="P447" t="s">
        <v>49</v>
      </c>
      <c r="Q447" t="s">
        <v>50</v>
      </c>
      <c r="R447" t="s">
        <v>24</v>
      </c>
      <c r="S447" t="s">
        <v>23</v>
      </c>
      <c r="T447" t="s">
        <v>10812</v>
      </c>
    </row>
    <row r="448" spans="1:20" x14ac:dyDescent="0.25">
      <c r="A448" t="s">
        <v>28</v>
      </c>
      <c r="B448" t="s">
        <v>29</v>
      </c>
      <c r="C448">
        <v>33.333333333333336</v>
      </c>
      <c r="D448">
        <v>3</v>
      </c>
      <c r="E448" t="s">
        <v>10813</v>
      </c>
      <c r="F448">
        <v>100</v>
      </c>
      <c r="G448">
        <v>0</v>
      </c>
      <c r="H448" t="s">
        <v>1219</v>
      </c>
      <c r="I448" t="s">
        <v>10814</v>
      </c>
      <c r="J448" t="s">
        <v>306</v>
      </c>
      <c r="K448" t="s">
        <v>23</v>
      </c>
      <c r="L448" t="s">
        <v>24</v>
      </c>
      <c r="M448" t="s">
        <v>10815</v>
      </c>
      <c r="N448" t="s">
        <v>23</v>
      </c>
      <c r="O448" t="s">
        <v>58</v>
      </c>
      <c r="P448" t="s">
        <v>26</v>
      </c>
      <c r="Q448" t="s">
        <v>33</v>
      </c>
      <c r="R448" t="s">
        <v>24</v>
      </c>
      <c r="S448" t="s">
        <v>23</v>
      </c>
      <c r="T448" t="s">
        <v>10815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10816</v>
      </c>
      <c r="F449">
        <v>130</v>
      </c>
      <c r="G449">
        <v>35</v>
      </c>
      <c r="H449" t="s">
        <v>1219</v>
      </c>
      <c r="I449" t="s">
        <v>10817</v>
      </c>
      <c r="J449" t="s">
        <v>65</v>
      </c>
      <c r="K449" t="s">
        <v>23</v>
      </c>
      <c r="L449" t="s">
        <v>24</v>
      </c>
      <c r="M449" t="s">
        <v>10818</v>
      </c>
      <c r="N449" t="s">
        <v>23</v>
      </c>
      <c r="O449" t="s">
        <v>307</v>
      </c>
      <c r="P449" t="s">
        <v>26</v>
      </c>
      <c r="Q449" t="s">
        <v>27</v>
      </c>
      <c r="R449" t="s">
        <v>24</v>
      </c>
      <c r="S449" t="s">
        <v>23</v>
      </c>
      <c r="T449" t="s">
        <v>10818</v>
      </c>
    </row>
    <row r="450" spans="1:20" x14ac:dyDescent="0.25">
      <c r="A450" t="s">
        <v>28</v>
      </c>
      <c r="B450" t="s">
        <v>29</v>
      </c>
      <c r="C450">
        <v>50</v>
      </c>
      <c r="D450">
        <v>1</v>
      </c>
      <c r="E450" t="s">
        <v>10816</v>
      </c>
      <c r="F450">
        <v>130</v>
      </c>
      <c r="G450">
        <v>35</v>
      </c>
      <c r="H450" t="s">
        <v>1219</v>
      </c>
      <c r="I450" t="s">
        <v>10817</v>
      </c>
      <c r="J450" t="s">
        <v>65</v>
      </c>
      <c r="K450" t="s">
        <v>23</v>
      </c>
      <c r="L450" t="s">
        <v>24</v>
      </c>
      <c r="M450" t="s">
        <v>10818</v>
      </c>
      <c r="N450" t="s">
        <v>23</v>
      </c>
      <c r="O450" t="s">
        <v>307</v>
      </c>
      <c r="P450" t="s">
        <v>26</v>
      </c>
      <c r="Q450" t="s">
        <v>27</v>
      </c>
      <c r="R450" t="s">
        <v>24</v>
      </c>
      <c r="S450" t="s">
        <v>23</v>
      </c>
      <c r="T450" t="s">
        <v>10818</v>
      </c>
    </row>
    <row r="451" spans="1:20" x14ac:dyDescent="0.25">
      <c r="A451" t="s">
        <v>30</v>
      </c>
      <c r="B451" t="s">
        <v>31</v>
      </c>
      <c r="C451">
        <v>50</v>
      </c>
      <c r="D451">
        <v>1</v>
      </c>
      <c r="E451" t="s">
        <v>10816</v>
      </c>
      <c r="F451">
        <v>130</v>
      </c>
      <c r="G451">
        <v>35</v>
      </c>
      <c r="H451" t="s">
        <v>1219</v>
      </c>
      <c r="I451" t="s">
        <v>10817</v>
      </c>
      <c r="J451" t="s">
        <v>65</v>
      </c>
      <c r="K451" t="s">
        <v>23</v>
      </c>
      <c r="L451" t="s">
        <v>24</v>
      </c>
      <c r="M451" t="s">
        <v>10818</v>
      </c>
      <c r="N451" t="s">
        <v>23</v>
      </c>
      <c r="O451" t="s">
        <v>307</v>
      </c>
      <c r="P451" t="s">
        <v>26</v>
      </c>
      <c r="Q451" t="s">
        <v>27</v>
      </c>
      <c r="R451" t="s">
        <v>24</v>
      </c>
      <c r="S451" t="s">
        <v>23</v>
      </c>
      <c r="T451" t="s">
        <v>10818</v>
      </c>
    </row>
    <row r="452" spans="1:20" x14ac:dyDescent="0.25">
      <c r="A452" t="s">
        <v>186</v>
      </c>
      <c r="B452" t="s">
        <v>187</v>
      </c>
      <c r="C452">
        <v>50</v>
      </c>
      <c r="D452">
        <v>6</v>
      </c>
      <c r="E452" t="s">
        <v>10819</v>
      </c>
      <c r="F452">
        <v>588</v>
      </c>
      <c r="G452">
        <v>0</v>
      </c>
      <c r="H452" t="s">
        <v>22</v>
      </c>
      <c r="I452" t="s">
        <v>10820</v>
      </c>
      <c r="J452" t="s">
        <v>328</v>
      </c>
      <c r="K452" t="s">
        <v>23</v>
      </c>
      <c r="L452" t="s">
        <v>24</v>
      </c>
      <c r="M452" t="s">
        <v>10821</v>
      </c>
      <c r="N452" t="s">
        <v>23</v>
      </c>
      <c r="O452" t="s">
        <v>58</v>
      </c>
      <c r="P452" t="s">
        <v>26</v>
      </c>
      <c r="Q452" t="s">
        <v>33</v>
      </c>
      <c r="R452" t="s">
        <v>24</v>
      </c>
      <c r="S452" t="s">
        <v>23</v>
      </c>
      <c r="T452" t="s">
        <v>10821</v>
      </c>
    </row>
    <row r="453" spans="1:20" x14ac:dyDescent="0.25">
      <c r="A453" t="s">
        <v>46</v>
      </c>
      <c r="B453" t="s">
        <v>56</v>
      </c>
      <c r="C453">
        <v>116</v>
      </c>
      <c r="D453">
        <v>2</v>
      </c>
      <c r="E453" t="s">
        <v>10819</v>
      </c>
      <c r="F453">
        <v>588</v>
      </c>
      <c r="G453">
        <v>0</v>
      </c>
      <c r="H453" t="s">
        <v>22</v>
      </c>
      <c r="I453" t="s">
        <v>10820</v>
      </c>
      <c r="J453" t="s">
        <v>328</v>
      </c>
      <c r="K453" t="s">
        <v>23</v>
      </c>
      <c r="L453" t="s">
        <v>24</v>
      </c>
      <c r="M453" t="s">
        <v>10821</v>
      </c>
      <c r="N453" t="s">
        <v>23</v>
      </c>
      <c r="O453" t="s">
        <v>58</v>
      </c>
      <c r="P453" t="s">
        <v>26</v>
      </c>
      <c r="Q453" t="s">
        <v>33</v>
      </c>
      <c r="R453" t="s">
        <v>24</v>
      </c>
      <c r="S453" t="s">
        <v>23</v>
      </c>
      <c r="T453" t="s">
        <v>10821</v>
      </c>
    </row>
    <row r="454" spans="1:20" x14ac:dyDescent="0.25">
      <c r="A454" t="s">
        <v>110</v>
      </c>
      <c r="B454" t="s">
        <v>1223</v>
      </c>
      <c r="C454">
        <v>118</v>
      </c>
      <c r="D454">
        <v>1</v>
      </c>
      <c r="E454" t="s">
        <v>10819</v>
      </c>
      <c r="F454">
        <v>588</v>
      </c>
      <c r="G454">
        <v>0</v>
      </c>
      <c r="H454" t="s">
        <v>22</v>
      </c>
      <c r="I454" t="s">
        <v>10820</v>
      </c>
      <c r="J454" t="s">
        <v>328</v>
      </c>
      <c r="K454" t="s">
        <v>23</v>
      </c>
      <c r="L454" t="s">
        <v>24</v>
      </c>
      <c r="M454" t="s">
        <v>10821</v>
      </c>
      <c r="N454" t="s">
        <v>23</v>
      </c>
      <c r="O454" t="s">
        <v>58</v>
      </c>
      <c r="P454" t="s">
        <v>26</v>
      </c>
      <c r="Q454" t="s">
        <v>33</v>
      </c>
      <c r="R454" t="s">
        <v>24</v>
      </c>
      <c r="S454" t="s">
        <v>23</v>
      </c>
      <c r="T454" t="s">
        <v>10821</v>
      </c>
    </row>
    <row r="455" spans="1:20" x14ac:dyDescent="0.25">
      <c r="A455" t="s">
        <v>278</v>
      </c>
      <c r="B455" t="s">
        <v>284</v>
      </c>
      <c r="C455">
        <v>139</v>
      </c>
      <c r="D455">
        <v>1</v>
      </c>
      <c r="E455" t="s">
        <v>10819</v>
      </c>
      <c r="F455">
        <v>588</v>
      </c>
      <c r="G455">
        <v>0</v>
      </c>
      <c r="H455" t="s">
        <v>22</v>
      </c>
      <c r="I455" t="s">
        <v>10820</v>
      </c>
      <c r="J455" t="s">
        <v>328</v>
      </c>
      <c r="K455" t="s">
        <v>23</v>
      </c>
      <c r="L455" t="s">
        <v>24</v>
      </c>
      <c r="M455" t="s">
        <v>10821</v>
      </c>
      <c r="N455" t="s">
        <v>23</v>
      </c>
      <c r="O455" t="s">
        <v>58</v>
      </c>
      <c r="P455" t="s">
        <v>26</v>
      </c>
      <c r="Q455" t="s">
        <v>33</v>
      </c>
      <c r="R455" t="s">
        <v>24</v>
      </c>
      <c r="S455" t="s">
        <v>23</v>
      </c>
      <c r="T455" t="s">
        <v>10821</v>
      </c>
    </row>
    <row r="456" spans="1:20" x14ac:dyDescent="0.25">
      <c r="A456" t="s">
        <v>44</v>
      </c>
      <c r="B456" t="s">
        <v>45</v>
      </c>
      <c r="C456">
        <v>66.666666666666671</v>
      </c>
      <c r="D456">
        <v>6</v>
      </c>
      <c r="E456" t="s">
        <v>10822</v>
      </c>
      <c r="F456">
        <v>200</v>
      </c>
      <c r="G456">
        <v>0</v>
      </c>
      <c r="H456" t="s">
        <v>1219</v>
      </c>
      <c r="I456" t="s">
        <v>10823</v>
      </c>
      <c r="J456" t="s">
        <v>364</v>
      </c>
      <c r="K456" t="s">
        <v>23</v>
      </c>
      <c r="L456" t="s">
        <v>24</v>
      </c>
      <c r="M456" t="s">
        <v>10821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10821</v>
      </c>
    </row>
    <row r="457" spans="1:20" x14ac:dyDescent="0.25">
      <c r="A457" t="s">
        <v>139</v>
      </c>
      <c r="B457" t="s">
        <v>112</v>
      </c>
      <c r="C457">
        <v>66</v>
      </c>
      <c r="D457">
        <v>1</v>
      </c>
      <c r="E457" t="s">
        <v>10824</v>
      </c>
      <c r="F457">
        <v>233</v>
      </c>
      <c r="G457">
        <v>0</v>
      </c>
      <c r="H457" t="s">
        <v>47</v>
      </c>
      <c r="I457" t="s">
        <v>10825</v>
      </c>
      <c r="J457" t="s">
        <v>10826</v>
      </c>
      <c r="K457" t="s">
        <v>10827</v>
      </c>
      <c r="L457" t="s">
        <v>357</v>
      </c>
      <c r="M457" t="s">
        <v>10828</v>
      </c>
      <c r="N457" t="s">
        <v>23</v>
      </c>
      <c r="O457" t="s">
        <v>63</v>
      </c>
      <c r="P457" t="s">
        <v>54</v>
      </c>
      <c r="Q457" t="s">
        <v>55</v>
      </c>
      <c r="R457" t="s">
        <v>24</v>
      </c>
      <c r="S457" t="s">
        <v>23</v>
      </c>
      <c r="T457" t="s">
        <v>10829</v>
      </c>
    </row>
    <row r="458" spans="1:20" x14ac:dyDescent="0.25">
      <c r="A458" t="s">
        <v>110</v>
      </c>
      <c r="B458" t="s">
        <v>1223</v>
      </c>
      <c r="C458">
        <v>66</v>
      </c>
      <c r="D458">
        <v>1</v>
      </c>
      <c r="E458" t="s">
        <v>10824</v>
      </c>
      <c r="F458">
        <v>233</v>
      </c>
      <c r="G458">
        <v>0</v>
      </c>
      <c r="H458" t="s">
        <v>47</v>
      </c>
      <c r="I458" t="s">
        <v>10825</v>
      </c>
      <c r="J458" t="s">
        <v>10826</v>
      </c>
      <c r="K458" t="s">
        <v>10827</v>
      </c>
      <c r="L458" t="s">
        <v>357</v>
      </c>
      <c r="M458" t="s">
        <v>10828</v>
      </c>
      <c r="N458" t="s">
        <v>23</v>
      </c>
      <c r="O458" t="s">
        <v>63</v>
      </c>
      <c r="P458" t="s">
        <v>54</v>
      </c>
      <c r="Q458" t="s">
        <v>55</v>
      </c>
      <c r="R458" t="s">
        <v>24</v>
      </c>
      <c r="S458" t="s">
        <v>23</v>
      </c>
      <c r="T458" t="s">
        <v>10829</v>
      </c>
    </row>
    <row r="459" spans="1:20" x14ac:dyDescent="0.25">
      <c r="A459" t="s">
        <v>46</v>
      </c>
      <c r="B459" t="s">
        <v>56</v>
      </c>
      <c r="C459">
        <v>67</v>
      </c>
      <c r="D459">
        <v>1</v>
      </c>
      <c r="E459" t="s">
        <v>10824</v>
      </c>
      <c r="F459">
        <v>233</v>
      </c>
      <c r="G459">
        <v>0</v>
      </c>
      <c r="H459" t="s">
        <v>47</v>
      </c>
      <c r="I459" t="s">
        <v>10825</v>
      </c>
      <c r="J459" t="s">
        <v>10826</v>
      </c>
      <c r="K459" t="s">
        <v>10827</v>
      </c>
      <c r="L459" t="s">
        <v>357</v>
      </c>
      <c r="M459" t="s">
        <v>10828</v>
      </c>
      <c r="N459" t="s">
        <v>23</v>
      </c>
      <c r="O459" t="s">
        <v>63</v>
      </c>
      <c r="P459" t="s">
        <v>54</v>
      </c>
      <c r="Q459" t="s">
        <v>55</v>
      </c>
      <c r="R459" t="s">
        <v>24</v>
      </c>
      <c r="S459" t="s">
        <v>23</v>
      </c>
      <c r="T459" t="s">
        <v>10829</v>
      </c>
    </row>
    <row r="460" spans="1:20" x14ac:dyDescent="0.25">
      <c r="A460" t="s">
        <v>20</v>
      </c>
      <c r="B460" t="s">
        <v>21</v>
      </c>
      <c r="C460">
        <v>50</v>
      </c>
      <c r="D460">
        <v>2</v>
      </c>
      <c r="E460" t="s">
        <v>10830</v>
      </c>
      <c r="F460">
        <v>200</v>
      </c>
      <c r="G460">
        <v>0</v>
      </c>
      <c r="H460" t="s">
        <v>1219</v>
      </c>
      <c r="I460" t="s">
        <v>10831</v>
      </c>
      <c r="J460" t="s">
        <v>1234</v>
      </c>
      <c r="K460" t="s">
        <v>23</v>
      </c>
      <c r="L460" t="s">
        <v>24</v>
      </c>
      <c r="M460" t="s">
        <v>10832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10832</v>
      </c>
    </row>
    <row r="461" spans="1:20" x14ac:dyDescent="0.25">
      <c r="A461" t="s">
        <v>28</v>
      </c>
      <c r="B461" t="s">
        <v>29</v>
      </c>
      <c r="C461">
        <v>50</v>
      </c>
      <c r="D461">
        <v>2</v>
      </c>
      <c r="E461" t="s">
        <v>10830</v>
      </c>
      <c r="F461">
        <v>200</v>
      </c>
      <c r="G461">
        <v>0</v>
      </c>
      <c r="H461" t="s">
        <v>1219</v>
      </c>
      <c r="I461" t="s">
        <v>10831</v>
      </c>
      <c r="J461" t="s">
        <v>1234</v>
      </c>
      <c r="K461" t="s">
        <v>23</v>
      </c>
      <c r="L461" t="s">
        <v>24</v>
      </c>
      <c r="M461" t="s">
        <v>10832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10832</v>
      </c>
    </row>
    <row r="462" spans="1:20" x14ac:dyDescent="0.25">
      <c r="A462" t="s">
        <v>30</v>
      </c>
      <c r="B462" t="s">
        <v>31</v>
      </c>
      <c r="C462">
        <v>50</v>
      </c>
      <c r="D462">
        <v>2</v>
      </c>
      <c r="E462" t="s">
        <v>10830</v>
      </c>
      <c r="F462">
        <v>200</v>
      </c>
      <c r="G462">
        <v>0</v>
      </c>
      <c r="H462" t="s">
        <v>1219</v>
      </c>
      <c r="I462" t="s">
        <v>10831</v>
      </c>
      <c r="J462" t="s">
        <v>1234</v>
      </c>
      <c r="K462" t="s">
        <v>23</v>
      </c>
      <c r="L462" t="s">
        <v>24</v>
      </c>
      <c r="M462" t="s">
        <v>10832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10832</v>
      </c>
    </row>
    <row r="463" spans="1:20" x14ac:dyDescent="0.25">
      <c r="A463" t="s">
        <v>20</v>
      </c>
      <c r="B463" t="s">
        <v>21</v>
      </c>
      <c r="C463">
        <v>50</v>
      </c>
      <c r="D463">
        <v>2</v>
      </c>
      <c r="E463" t="s">
        <v>10833</v>
      </c>
      <c r="F463">
        <v>200</v>
      </c>
      <c r="G463">
        <v>0</v>
      </c>
      <c r="H463" t="s">
        <v>1219</v>
      </c>
      <c r="I463" t="s">
        <v>10834</v>
      </c>
      <c r="J463" t="s">
        <v>302</v>
      </c>
      <c r="K463" t="s">
        <v>23</v>
      </c>
      <c r="L463" t="s">
        <v>24</v>
      </c>
      <c r="M463" t="s">
        <v>10835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10835</v>
      </c>
    </row>
    <row r="464" spans="1:20" x14ac:dyDescent="0.25">
      <c r="A464" t="s">
        <v>28</v>
      </c>
      <c r="B464" t="s">
        <v>29</v>
      </c>
      <c r="C464">
        <v>50</v>
      </c>
      <c r="D464">
        <v>2</v>
      </c>
      <c r="E464" t="s">
        <v>10833</v>
      </c>
      <c r="F464">
        <v>200</v>
      </c>
      <c r="G464">
        <v>0</v>
      </c>
      <c r="H464" t="s">
        <v>1219</v>
      </c>
      <c r="I464" t="s">
        <v>10834</v>
      </c>
      <c r="J464" t="s">
        <v>302</v>
      </c>
      <c r="K464" t="s">
        <v>23</v>
      </c>
      <c r="L464" t="s">
        <v>24</v>
      </c>
      <c r="M464" t="s">
        <v>10835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10835</v>
      </c>
    </row>
    <row r="465" spans="1:20" x14ac:dyDescent="0.25">
      <c r="A465" t="s">
        <v>30</v>
      </c>
      <c r="B465" t="s">
        <v>31</v>
      </c>
      <c r="C465">
        <v>50</v>
      </c>
      <c r="D465">
        <v>2</v>
      </c>
      <c r="E465" t="s">
        <v>10833</v>
      </c>
      <c r="F465">
        <v>200</v>
      </c>
      <c r="G465">
        <v>0</v>
      </c>
      <c r="H465" t="s">
        <v>1219</v>
      </c>
      <c r="I465" t="s">
        <v>10834</v>
      </c>
      <c r="J465" t="s">
        <v>302</v>
      </c>
      <c r="K465" t="s">
        <v>23</v>
      </c>
      <c r="L465" t="s">
        <v>24</v>
      </c>
      <c r="M465" t="s">
        <v>10835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23</v>
      </c>
      <c r="T465" t="s">
        <v>10835</v>
      </c>
    </row>
    <row r="466" spans="1:20" x14ac:dyDescent="0.25">
      <c r="A466" t="s">
        <v>42</v>
      </c>
      <c r="B466" t="s">
        <v>43</v>
      </c>
      <c r="C466">
        <v>66.666666666666671</v>
      </c>
      <c r="D466">
        <v>3</v>
      </c>
      <c r="E466" t="s">
        <v>10836</v>
      </c>
      <c r="F466">
        <v>138</v>
      </c>
      <c r="G466">
        <v>38</v>
      </c>
      <c r="H466" t="s">
        <v>22</v>
      </c>
      <c r="I466" t="s">
        <v>10837</v>
      </c>
      <c r="J466" t="s">
        <v>8750</v>
      </c>
      <c r="K466" t="s">
        <v>23</v>
      </c>
      <c r="L466" t="s">
        <v>24</v>
      </c>
      <c r="M466" t="s">
        <v>10838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23</v>
      </c>
      <c r="T466" t="s">
        <v>10838</v>
      </c>
    </row>
    <row r="467" spans="1:20" x14ac:dyDescent="0.25">
      <c r="A467" t="s">
        <v>42</v>
      </c>
      <c r="B467" t="s">
        <v>43</v>
      </c>
      <c r="C467">
        <v>66.666666666666671</v>
      </c>
      <c r="D467">
        <v>9</v>
      </c>
      <c r="E467" t="s">
        <v>10839</v>
      </c>
      <c r="F467">
        <v>300</v>
      </c>
      <c r="G467">
        <v>0</v>
      </c>
      <c r="H467" t="s">
        <v>22</v>
      </c>
      <c r="I467" t="s">
        <v>10455</v>
      </c>
      <c r="J467" t="s">
        <v>1246</v>
      </c>
      <c r="K467" t="s">
        <v>23</v>
      </c>
      <c r="L467" t="s">
        <v>24</v>
      </c>
      <c r="M467" t="s">
        <v>10840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23</v>
      </c>
      <c r="T467" t="s">
        <v>10840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10841</v>
      </c>
      <c r="F468">
        <v>109</v>
      </c>
      <c r="G468">
        <v>9</v>
      </c>
      <c r="H468" t="s">
        <v>22</v>
      </c>
      <c r="I468" t="s">
        <v>10842</v>
      </c>
      <c r="J468" t="s">
        <v>333</v>
      </c>
      <c r="K468" t="s">
        <v>23</v>
      </c>
      <c r="L468" t="s">
        <v>24</v>
      </c>
      <c r="M468" t="s">
        <v>10843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23</v>
      </c>
      <c r="T468" t="s">
        <v>10844</v>
      </c>
    </row>
    <row r="469" spans="1:20" x14ac:dyDescent="0.25">
      <c r="A469" t="s">
        <v>28</v>
      </c>
      <c r="B469" t="s">
        <v>29</v>
      </c>
      <c r="C469">
        <v>50</v>
      </c>
      <c r="D469">
        <v>1</v>
      </c>
      <c r="E469" t="s">
        <v>10841</v>
      </c>
      <c r="F469">
        <v>109</v>
      </c>
      <c r="G469">
        <v>9</v>
      </c>
      <c r="H469" t="s">
        <v>22</v>
      </c>
      <c r="I469" t="s">
        <v>10842</v>
      </c>
      <c r="J469" t="s">
        <v>333</v>
      </c>
      <c r="K469" t="s">
        <v>23</v>
      </c>
      <c r="L469" t="s">
        <v>24</v>
      </c>
      <c r="M469" t="s">
        <v>10843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23</v>
      </c>
      <c r="T469" t="s">
        <v>10844</v>
      </c>
    </row>
    <row r="470" spans="1:20" x14ac:dyDescent="0.25">
      <c r="A470" t="s">
        <v>30</v>
      </c>
      <c r="B470" t="s">
        <v>31</v>
      </c>
      <c r="C470">
        <v>50</v>
      </c>
      <c r="D470">
        <v>1</v>
      </c>
      <c r="E470" t="s">
        <v>10841</v>
      </c>
      <c r="F470">
        <v>109</v>
      </c>
      <c r="G470">
        <v>9</v>
      </c>
      <c r="H470" t="s">
        <v>22</v>
      </c>
      <c r="I470" t="s">
        <v>10842</v>
      </c>
      <c r="J470" t="s">
        <v>333</v>
      </c>
      <c r="K470" t="s">
        <v>23</v>
      </c>
      <c r="L470" t="s">
        <v>24</v>
      </c>
      <c r="M470" t="s">
        <v>10843</v>
      </c>
      <c r="N470" t="s">
        <v>23</v>
      </c>
      <c r="O470" t="s">
        <v>58</v>
      </c>
      <c r="P470" t="s">
        <v>26</v>
      </c>
      <c r="Q470" t="s">
        <v>33</v>
      </c>
      <c r="R470" t="s">
        <v>24</v>
      </c>
      <c r="S470" t="s">
        <v>23</v>
      </c>
      <c r="T470" t="s">
        <v>10844</v>
      </c>
    </row>
    <row r="471" spans="1:20" x14ac:dyDescent="0.25">
      <c r="A471" t="s">
        <v>186</v>
      </c>
      <c r="B471" t="s">
        <v>187</v>
      </c>
      <c r="C471">
        <v>50</v>
      </c>
      <c r="D471">
        <v>6</v>
      </c>
      <c r="E471" t="s">
        <v>10845</v>
      </c>
      <c r="F471">
        <v>200</v>
      </c>
      <c r="G471">
        <v>0</v>
      </c>
      <c r="H471" t="s">
        <v>22</v>
      </c>
      <c r="I471" t="s">
        <v>10455</v>
      </c>
      <c r="J471" t="s">
        <v>1246</v>
      </c>
      <c r="K471" t="s">
        <v>23</v>
      </c>
      <c r="L471" t="s">
        <v>24</v>
      </c>
      <c r="M471" t="s">
        <v>10844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10844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10846</v>
      </c>
      <c r="F472">
        <v>100</v>
      </c>
      <c r="G472">
        <v>0</v>
      </c>
      <c r="H472" t="s">
        <v>1219</v>
      </c>
      <c r="I472" t="s">
        <v>10847</v>
      </c>
      <c r="J472" t="s">
        <v>319</v>
      </c>
      <c r="K472" t="s">
        <v>23</v>
      </c>
      <c r="L472" t="s">
        <v>24</v>
      </c>
      <c r="M472" t="s">
        <v>10848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10848</v>
      </c>
    </row>
    <row r="473" spans="1:20" x14ac:dyDescent="0.25">
      <c r="A473" t="s">
        <v>28</v>
      </c>
      <c r="B473" t="s">
        <v>29</v>
      </c>
      <c r="C473">
        <v>50</v>
      </c>
      <c r="D473">
        <v>1</v>
      </c>
      <c r="E473" t="s">
        <v>10846</v>
      </c>
      <c r="F473">
        <v>100</v>
      </c>
      <c r="G473">
        <v>0</v>
      </c>
      <c r="H473" t="s">
        <v>1219</v>
      </c>
      <c r="I473" t="s">
        <v>10847</v>
      </c>
      <c r="J473" t="s">
        <v>319</v>
      </c>
      <c r="K473" t="s">
        <v>23</v>
      </c>
      <c r="L473" t="s">
        <v>24</v>
      </c>
      <c r="M473" t="s">
        <v>10848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10848</v>
      </c>
    </row>
    <row r="474" spans="1:20" x14ac:dyDescent="0.25">
      <c r="A474" t="s">
        <v>30</v>
      </c>
      <c r="B474" t="s">
        <v>31</v>
      </c>
      <c r="C474">
        <v>50</v>
      </c>
      <c r="D474">
        <v>1</v>
      </c>
      <c r="E474" t="s">
        <v>10846</v>
      </c>
      <c r="F474">
        <v>100</v>
      </c>
      <c r="G474">
        <v>0</v>
      </c>
      <c r="H474" t="s">
        <v>1219</v>
      </c>
      <c r="I474" t="s">
        <v>10847</v>
      </c>
      <c r="J474" t="s">
        <v>319</v>
      </c>
      <c r="K474" t="s">
        <v>23</v>
      </c>
      <c r="L474" t="s">
        <v>24</v>
      </c>
      <c r="M474" t="s">
        <v>10848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10848</v>
      </c>
    </row>
    <row r="475" spans="1:20" x14ac:dyDescent="0.25">
      <c r="A475" t="s">
        <v>186</v>
      </c>
      <c r="B475" t="s">
        <v>187</v>
      </c>
      <c r="C475">
        <v>37.5</v>
      </c>
      <c r="D475">
        <v>8</v>
      </c>
      <c r="E475" t="s">
        <v>10849</v>
      </c>
      <c r="F475">
        <v>318</v>
      </c>
      <c r="G475">
        <v>0</v>
      </c>
      <c r="H475" t="s">
        <v>1219</v>
      </c>
      <c r="I475" t="s">
        <v>6706</v>
      </c>
      <c r="J475" t="s">
        <v>305</v>
      </c>
      <c r="K475" t="s">
        <v>23</v>
      </c>
      <c r="L475" t="s">
        <v>24</v>
      </c>
      <c r="M475" t="s">
        <v>10850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10851</v>
      </c>
    </row>
    <row r="476" spans="1:20" x14ac:dyDescent="0.25">
      <c r="A476" t="s">
        <v>28</v>
      </c>
      <c r="B476" t="s">
        <v>29</v>
      </c>
      <c r="C476">
        <v>33.333333333333336</v>
      </c>
      <c r="D476">
        <v>6</v>
      </c>
      <c r="E476" t="s">
        <v>10852</v>
      </c>
      <c r="F476">
        <v>200</v>
      </c>
      <c r="G476">
        <v>0</v>
      </c>
      <c r="H476" t="s">
        <v>1219</v>
      </c>
      <c r="I476" t="s">
        <v>10853</v>
      </c>
      <c r="J476" t="s">
        <v>331</v>
      </c>
      <c r="K476" t="s">
        <v>23</v>
      </c>
      <c r="L476" t="s">
        <v>24</v>
      </c>
      <c r="M476" t="s">
        <v>10854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10854</v>
      </c>
    </row>
    <row r="477" spans="1:20" x14ac:dyDescent="0.25">
      <c r="A477" t="s">
        <v>20</v>
      </c>
      <c r="B477" t="s">
        <v>21</v>
      </c>
      <c r="C477">
        <v>50</v>
      </c>
      <c r="D477">
        <v>1</v>
      </c>
      <c r="E477" t="s">
        <v>10855</v>
      </c>
      <c r="F477">
        <v>109</v>
      </c>
      <c r="G477">
        <v>9</v>
      </c>
      <c r="H477" t="s">
        <v>1219</v>
      </c>
      <c r="I477" t="s">
        <v>10856</v>
      </c>
      <c r="J477" t="s">
        <v>302</v>
      </c>
      <c r="K477" t="s">
        <v>23</v>
      </c>
      <c r="L477" t="s">
        <v>24</v>
      </c>
      <c r="M477" t="s">
        <v>10857</v>
      </c>
      <c r="N477" t="s">
        <v>23</v>
      </c>
      <c r="O477" t="s">
        <v>58</v>
      </c>
      <c r="P477" t="s">
        <v>26</v>
      </c>
      <c r="Q477" t="s">
        <v>33</v>
      </c>
      <c r="R477" t="s">
        <v>24</v>
      </c>
      <c r="S477" t="s">
        <v>23</v>
      </c>
      <c r="T477" t="s">
        <v>10857</v>
      </c>
    </row>
    <row r="478" spans="1:20" x14ac:dyDescent="0.25">
      <c r="A478" t="s">
        <v>28</v>
      </c>
      <c r="B478" t="s">
        <v>29</v>
      </c>
      <c r="C478">
        <v>50</v>
      </c>
      <c r="D478">
        <v>1</v>
      </c>
      <c r="E478" t="s">
        <v>10855</v>
      </c>
      <c r="F478">
        <v>109</v>
      </c>
      <c r="G478">
        <v>9</v>
      </c>
      <c r="H478" t="s">
        <v>1219</v>
      </c>
      <c r="I478" t="s">
        <v>10856</v>
      </c>
      <c r="J478" t="s">
        <v>302</v>
      </c>
      <c r="K478" t="s">
        <v>23</v>
      </c>
      <c r="L478" t="s">
        <v>24</v>
      </c>
      <c r="M478" t="s">
        <v>10857</v>
      </c>
      <c r="N478" t="s">
        <v>23</v>
      </c>
      <c r="O478" t="s">
        <v>58</v>
      </c>
      <c r="P478" t="s">
        <v>26</v>
      </c>
      <c r="Q478" t="s">
        <v>33</v>
      </c>
      <c r="R478" t="s">
        <v>24</v>
      </c>
      <c r="S478" t="s">
        <v>23</v>
      </c>
      <c r="T478" t="s">
        <v>10857</v>
      </c>
    </row>
    <row r="479" spans="1:20" x14ac:dyDescent="0.25">
      <c r="A479" t="s">
        <v>30</v>
      </c>
      <c r="B479" t="s">
        <v>31</v>
      </c>
      <c r="C479">
        <v>50</v>
      </c>
      <c r="D479">
        <v>1</v>
      </c>
      <c r="E479" t="s">
        <v>10855</v>
      </c>
      <c r="F479">
        <v>109</v>
      </c>
      <c r="G479">
        <v>9</v>
      </c>
      <c r="H479" t="s">
        <v>1219</v>
      </c>
      <c r="I479" t="s">
        <v>10856</v>
      </c>
      <c r="J479" t="s">
        <v>302</v>
      </c>
      <c r="K479" t="s">
        <v>23</v>
      </c>
      <c r="L479" t="s">
        <v>24</v>
      </c>
      <c r="M479" t="s">
        <v>10857</v>
      </c>
      <c r="N479" t="s">
        <v>23</v>
      </c>
      <c r="O479" t="s">
        <v>58</v>
      </c>
      <c r="P479" t="s">
        <v>26</v>
      </c>
      <c r="Q479" t="s">
        <v>33</v>
      </c>
      <c r="R479" t="s">
        <v>24</v>
      </c>
      <c r="S479" t="s">
        <v>23</v>
      </c>
      <c r="T479" t="s">
        <v>10857</v>
      </c>
    </row>
    <row r="480" spans="1:20" x14ac:dyDescent="0.25">
      <c r="A480" t="s">
        <v>20</v>
      </c>
      <c r="B480" t="s">
        <v>21</v>
      </c>
      <c r="C480">
        <v>50</v>
      </c>
      <c r="D480">
        <v>1</v>
      </c>
      <c r="E480" t="s">
        <v>10858</v>
      </c>
      <c r="F480">
        <v>109</v>
      </c>
      <c r="G480">
        <v>9</v>
      </c>
      <c r="H480" t="s">
        <v>1219</v>
      </c>
      <c r="I480" t="s">
        <v>10859</v>
      </c>
      <c r="J480" t="s">
        <v>343</v>
      </c>
      <c r="K480" t="s">
        <v>23</v>
      </c>
      <c r="L480" t="s">
        <v>24</v>
      </c>
      <c r="M480" t="s">
        <v>10860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23</v>
      </c>
      <c r="T480" t="s">
        <v>10860</v>
      </c>
    </row>
    <row r="481" spans="1:20" x14ac:dyDescent="0.25">
      <c r="A481" t="s">
        <v>28</v>
      </c>
      <c r="B481" t="s">
        <v>29</v>
      </c>
      <c r="C481">
        <v>50</v>
      </c>
      <c r="D481">
        <v>1</v>
      </c>
      <c r="E481" t="s">
        <v>10858</v>
      </c>
      <c r="F481">
        <v>109</v>
      </c>
      <c r="G481">
        <v>9</v>
      </c>
      <c r="H481" t="s">
        <v>1219</v>
      </c>
      <c r="I481" t="s">
        <v>10859</v>
      </c>
      <c r="J481" t="s">
        <v>343</v>
      </c>
      <c r="K481" t="s">
        <v>23</v>
      </c>
      <c r="L481" t="s">
        <v>24</v>
      </c>
      <c r="M481" t="s">
        <v>10860</v>
      </c>
      <c r="N481" t="s">
        <v>23</v>
      </c>
      <c r="O481" t="s">
        <v>25</v>
      </c>
      <c r="P481" t="s">
        <v>26</v>
      </c>
      <c r="Q481" t="s">
        <v>27</v>
      </c>
      <c r="R481" t="s">
        <v>24</v>
      </c>
      <c r="S481" t="s">
        <v>23</v>
      </c>
      <c r="T481" t="s">
        <v>10860</v>
      </c>
    </row>
    <row r="482" spans="1:20" x14ac:dyDescent="0.25">
      <c r="A482" t="s">
        <v>30</v>
      </c>
      <c r="B482" t="s">
        <v>31</v>
      </c>
      <c r="C482">
        <v>50</v>
      </c>
      <c r="D482">
        <v>1</v>
      </c>
      <c r="E482" t="s">
        <v>10858</v>
      </c>
      <c r="F482">
        <v>109</v>
      </c>
      <c r="G482">
        <v>9</v>
      </c>
      <c r="H482" t="s">
        <v>1219</v>
      </c>
      <c r="I482" t="s">
        <v>10859</v>
      </c>
      <c r="J482" t="s">
        <v>343</v>
      </c>
      <c r="K482" t="s">
        <v>23</v>
      </c>
      <c r="L482" t="s">
        <v>24</v>
      </c>
      <c r="M482" t="s">
        <v>10860</v>
      </c>
      <c r="N482" t="s">
        <v>23</v>
      </c>
      <c r="O482" t="s">
        <v>25</v>
      </c>
      <c r="P482" t="s">
        <v>26</v>
      </c>
      <c r="Q482" t="s">
        <v>27</v>
      </c>
      <c r="R482" t="s">
        <v>24</v>
      </c>
      <c r="S482" t="s">
        <v>23</v>
      </c>
      <c r="T482" t="s">
        <v>10860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10861</v>
      </c>
      <c r="F483">
        <v>180</v>
      </c>
      <c r="G483">
        <v>0</v>
      </c>
      <c r="H483" t="s">
        <v>1219</v>
      </c>
      <c r="I483" t="s">
        <v>10862</v>
      </c>
      <c r="J483" t="s">
        <v>354</v>
      </c>
      <c r="K483" t="s">
        <v>23</v>
      </c>
      <c r="L483" t="s">
        <v>24</v>
      </c>
      <c r="M483" t="s">
        <v>10863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10863</v>
      </c>
    </row>
    <row r="484" spans="1:20" x14ac:dyDescent="0.25">
      <c r="A484" t="s">
        <v>28</v>
      </c>
      <c r="B484" t="s">
        <v>29</v>
      </c>
      <c r="C484">
        <v>50</v>
      </c>
      <c r="D484">
        <v>1</v>
      </c>
      <c r="E484" t="s">
        <v>10861</v>
      </c>
      <c r="F484">
        <v>180</v>
      </c>
      <c r="G484">
        <v>0</v>
      </c>
      <c r="H484" t="s">
        <v>1219</v>
      </c>
      <c r="I484" t="s">
        <v>10862</v>
      </c>
      <c r="J484" t="s">
        <v>354</v>
      </c>
      <c r="K484" t="s">
        <v>23</v>
      </c>
      <c r="L484" t="s">
        <v>24</v>
      </c>
      <c r="M484" t="s">
        <v>10863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10863</v>
      </c>
    </row>
    <row r="485" spans="1:20" x14ac:dyDescent="0.25">
      <c r="A485" t="s">
        <v>30</v>
      </c>
      <c r="B485" t="s">
        <v>31</v>
      </c>
      <c r="C485">
        <v>50</v>
      </c>
      <c r="D485">
        <v>1</v>
      </c>
      <c r="E485" t="s">
        <v>10861</v>
      </c>
      <c r="F485">
        <v>180</v>
      </c>
      <c r="G485">
        <v>0</v>
      </c>
      <c r="H485" t="s">
        <v>1219</v>
      </c>
      <c r="I485" t="s">
        <v>10862</v>
      </c>
      <c r="J485" t="s">
        <v>354</v>
      </c>
      <c r="K485" t="s">
        <v>23</v>
      </c>
      <c r="L485" t="s">
        <v>24</v>
      </c>
      <c r="M485" t="s">
        <v>10863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10863</v>
      </c>
    </row>
    <row r="486" spans="1:20" x14ac:dyDescent="0.25">
      <c r="A486" t="s">
        <v>46</v>
      </c>
      <c r="B486" t="s">
        <v>56</v>
      </c>
      <c r="C486">
        <v>78</v>
      </c>
      <c r="D486">
        <v>1</v>
      </c>
      <c r="E486" t="s">
        <v>10864</v>
      </c>
      <c r="F486">
        <v>78</v>
      </c>
      <c r="G486">
        <v>0</v>
      </c>
      <c r="H486" t="s">
        <v>47</v>
      </c>
      <c r="I486" t="s">
        <v>10865</v>
      </c>
      <c r="J486" t="s">
        <v>10866</v>
      </c>
      <c r="K486" t="s">
        <v>4522</v>
      </c>
      <c r="L486" t="s">
        <v>5601</v>
      </c>
      <c r="M486" t="s">
        <v>10867</v>
      </c>
      <c r="N486" t="s">
        <v>23</v>
      </c>
      <c r="O486" t="s">
        <v>63</v>
      </c>
      <c r="P486" t="s">
        <v>54</v>
      </c>
      <c r="Q486" t="s">
        <v>55</v>
      </c>
      <c r="R486" t="s">
        <v>24</v>
      </c>
      <c r="S486" t="s">
        <v>23</v>
      </c>
      <c r="T486" t="s">
        <v>10867</v>
      </c>
    </row>
    <row r="487" spans="1:20" x14ac:dyDescent="0.25">
      <c r="A487" t="s">
        <v>20</v>
      </c>
      <c r="B487" t="s">
        <v>21</v>
      </c>
      <c r="C487">
        <v>50</v>
      </c>
      <c r="D487">
        <v>1</v>
      </c>
      <c r="E487" t="s">
        <v>10868</v>
      </c>
      <c r="F487">
        <v>100</v>
      </c>
      <c r="G487">
        <v>0</v>
      </c>
      <c r="H487" t="s">
        <v>1219</v>
      </c>
      <c r="I487" t="s">
        <v>10869</v>
      </c>
      <c r="J487" t="s">
        <v>359</v>
      </c>
      <c r="K487" t="s">
        <v>23</v>
      </c>
      <c r="L487" t="s">
        <v>24</v>
      </c>
      <c r="M487" t="s">
        <v>10870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10870</v>
      </c>
    </row>
    <row r="488" spans="1:20" x14ac:dyDescent="0.25">
      <c r="A488" t="s">
        <v>28</v>
      </c>
      <c r="B488" t="s">
        <v>29</v>
      </c>
      <c r="C488">
        <v>50</v>
      </c>
      <c r="D488">
        <v>1</v>
      </c>
      <c r="E488" t="s">
        <v>10868</v>
      </c>
      <c r="F488">
        <v>100</v>
      </c>
      <c r="G488">
        <v>0</v>
      </c>
      <c r="H488" t="s">
        <v>1219</v>
      </c>
      <c r="I488" t="s">
        <v>10869</v>
      </c>
      <c r="J488" t="s">
        <v>359</v>
      </c>
      <c r="K488" t="s">
        <v>23</v>
      </c>
      <c r="L488" t="s">
        <v>24</v>
      </c>
      <c r="M488" t="s">
        <v>10870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23</v>
      </c>
      <c r="T488" t="s">
        <v>10870</v>
      </c>
    </row>
    <row r="489" spans="1:20" x14ac:dyDescent="0.25">
      <c r="A489" t="s">
        <v>30</v>
      </c>
      <c r="B489" t="s">
        <v>31</v>
      </c>
      <c r="C489">
        <v>50</v>
      </c>
      <c r="D489">
        <v>1</v>
      </c>
      <c r="E489" t="s">
        <v>10868</v>
      </c>
      <c r="F489">
        <v>100</v>
      </c>
      <c r="G489">
        <v>0</v>
      </c>
      <c r="H489" t="s">
        <v>1219</v>
      </c>
      <c r="I489" t="s">
        <v>10869</v>
      </c>
      <c r="J489" t="s">
        <v>359</v>
      </c>
      <c r="K489" t="s">
        <v>23</v>
      </c>
      <c r="L489" t="s">
        <v>24</v>
      </c>
      <c r="M489" t="s">
        <v>10870</v>
      </c>
      <c r="N489" t="s">
        <v>23</v>
      </c>
      <c r="O489" t="s">
        <v>25</v>
      </c>
      <c r="P489" t="s">
        <v>26</v>
      </c>
      <c r="Q489" t="s">
        <v>27</v>
      </c>
      <c r="R489" t="s">
        <v>24</v>
      </c>
      <c r="S489" t="s">
        <v>23</v>
      </c>
      <c r="T489" t="s">
        <v>10870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10871</v>
      </c>
      <c r="F490">
        <v>195</v>
      </c>
      <c r="G490">
        <v>0</v>
      </c>
      <c r="H490" t="s">
        <v>1219</v>
      </c>
      <c r="I490" t="s">
        <v>10872</v>
      </c>
      <c r="J490" t="s">
        <v>326</v>
      </c>
      <c r="K490" t="s">
        <v>23</v>
      </c>
      <c r="L490" t="s">
        <v>24</v>
      </c>
      <c r="M490" t="s">
        <v>10873</v>
      </c>
      <c r="N490" t="s">
        <v>23</v>
      </c>
      <c r="O490" t="s">
        <v>25</v>
      </c>
      <c r="P490" t="s">
        <v>26</v>
      </c>
      <c r="Q490" t="s">
        <v>27</v>
      </c>
      <c r="R490" t="s">
        <v>24</v>
      </c>
      <c r="S490" t="s">
        <v>23</v>
      </c>
      <c r="T490" t="s">
        <v>10874</v>
      </c>
    </row>
    <row r="491" spans="1:20" x14ac:dyDescent="0.25">
      <c r="A491" t="s">
        <v>28</v>
      </c>
      <c r="B491" t="s">
        <v>29</v>
      </c>
      <c r="C491">
        <v>50</v>
      </c>
      <c r="D491">
        <v>1</v>
      </c>
      <c r="E491" t="s">
        <v>10871</v>
      </c>
      <c r="F491">
        <v>195</v>
      </c>
      <c r="G491">
        <v>0</v>
      </c>
      <c r="H491" t="s">
        <v>1219</v>
      </c>
      <c r="I491" t="s">
        <v>10872</v>
      </c>
      <c r="J491" t="s">
        <v>326</v>
      </c>
      <c r="K491" t="s">
        <v>23</v>
      </c>
      <c r="L491" t="s">
        <v>24</v>
      </c>
      <c r="M491" t="s">
        <v>10873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23</v>
      </c>
      <c r="T491" t="s">
        <v>10874</v>
      </c>
    </row>
    <row r="492" spans="1:20" x14ac:dyDescent="0.25">
      <c r="A492" t="s">
        <v>30</v>
      </c>
      <c r="B492" t="s">
        <v>31</v>
      </c>
      <c r="C492">
        <v>50</v>
      </c>
      <c r="D492">
        <v>1</v>
      </c>
      <c r="E492" t="s">
        <v>10871</v>
      </c>
      <c r="F492">
        <v>195</v>
      </c>
      <c r="G492">
        <v>0</v>
      </c>
      <c r="H492" t="s">
        <v>1219</v>
      </c>
      <c r="I492" t="s">
        <v>10872</v>
      </c>
      <c r="J492" t="s">
        <v>326</v>
      </c>
      <c r="K492" t="s">
        <v>23</v>
      </c>
      <c r="L492" t="s">
        <v>24</v>
      </c>
      <c r="M492" t="s">
        <v>10873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10874</v>
      </c>
    </row>
    <row r="493" spans="1:20" x14ac:dyDescent="0.25">
      <c r="A493" t="s">
        <v>186</v>
      </c>
      <c r="B493" t="s">
        <v>187</v>
      </c>
      <c r="C493">
        <v>33.333333333333336</v>
      </c>
      <c r="D493">
        <v>3</v>
      </c>
      <c r="E493" t="s">
        <v>10871</v>
      </c>
      <c r="F493">
        <v>195</v>
      </c>
      <c r="G493">
        <v>0</v>
      </c>
      <c r="H493" t="s">
        <v>1219</v>
      </c>
      <c r="I493" t="s">
        <v>10872</v>
      </c>
      <c r="J493" t="s">
        <v>326</v>
      </c>
      <c r="K493" t="s">
        <v>23</v>
      </c>
      <c r="L493" t="s">
        <v>24</v>
      </c>
      <c r="M493" t="s">
        <v>10873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10874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10875</v>
      </c>
      <c r="F494">
        <v>100</v>
      </c>
      <c r="G494">
        <v>0</v>
      </c>
      <c r="H494" t="s">
        <v>1219</v>
      </c>
      <c r="I494" t="s">
        <v>10876</v>
      </c>
      <c r="J494" t="s">
        <v>335</v>
      </c>
      <c r="K494" t="s">
        <v>23</v>
      </c>
      <c r="L494" t="s">
        <v>24</v>
      </c>
      <c r="M494" t="s">
        <v>10877</v>
      </c>
      <c r="N494" t="s">
        <v>23</v>
      </c>
      <c r="O494" t="s">
        <v>58</v>
      </c>
      <c r="P494" t="s">
        <v>26</v>
      </c>
      <c r="Q494" t="s">
        <v>33</v>
      </c>
      <c r="R494" t="s">
        <v>24</v>
      </c>
      <c r="S494" t="s">
        <v>23</v>
      </c>
      <c r="T494" t="s">
        <v>10874</v>
      </c>
    </row>
    <row r="495" spans="1:20" x14ac:dyDescent="0.25">
      <c r="A495" t="s">
        <v>28</v>
      </c>
      <c r="B495" t="s">
        <v>29</v>
      </c>
      <c r="C495">
        <v>50</v>
      </c>
      <c r="D495">
        <v>1</v>
      </c>
      <c r="E495" t="s">
        <v>10875</v>
      </c>
      <c r="F495">
        <v>100</v>
      </c>
      <c r="G495">
        <v>0</v>
      </c>
      <c r="H495" t="s">
        <v>1219</v>
      </c>
      <c r="I495" t="s">
        <v>10876</v>
      </c>
      <c r="J495" t="s">
        <v>335</v>
      </c>
      <c r="K495" t="s">
        <v>23</v>
      </c>
      <c r="L495" t="s">
        <v>24</v>
      </c>
      <c r="M495" t="s">
        <v>10877</v>
      </c>
      <c r="N495" t="s">
        <v>23</v>
      </c>
      <c r="O495" t="s">
        <v>58</v>
      </c>
      <c r="P495" t="s">
        <v>26</v>
      </c>
      <c r="Q495" t="s">
        <v>33</v>
      </c>
      <c r="R495" t="s">
        <v>24</v>
      </c>
      <c r="S495" t="s">
        <v>23</v>
      </c>
      <c r="T495" t="s">
        <v>10874</v>
      </c>
    </row>
    <row r="496" spans="1:20" x14ac:dyDescent="0.25">
      <c r="A496" t="s">
        <v>30</v>
      </c>
      <c r="B496" t="s">
        <v>31</v>
      </c>
      <c r="C496">
        <v>50</v>
      </c>
      <c r="D496">
        <v>1</v>
      </c>
      <c r="E496" t="s">
        <v>10875</v>
      </c>
      <c r="F496">
        <v>100</v>
      </c>
      <c r="G496">
        <v>0</v>
      </c>
      <c r="H496" t="s">
        <v>1219</v>
      </c>
      <c r="I496" t="s">
        <v>10876</v>
      </c>
      <c r="J496" t="s">
        <v>335</v>
      </c>
      <c r="K496" t="s">
        <v>23</v>
      </c>
      <c r="L496" t="s">
        <v>24</v>
      </c>
      <c r="M496" t="s">
        <v>10877</v>
      </c>
      <c r="N496" t="s">
        <v>23</v>
      </c>
      <c r="O496" t="s">
        <v>58</v>
      </c>
      <c r="P496" t="s">
        <v>26</v>
      </c>
      <c r="Q496" t="s">
        <v>33</v>
      </c>
      <c r="R496" t="s">
        <v>24</v>
      </c>
      <c r="S496" t="s">
        <v>23</v>
      </c>
      <c r="T496" t="s">
        <v>10874</v>
      </c>
    </row>
    <row r="497" spans="1:20" x14ac:dyDescent="0.25">
      <c r="A497" t="s">
        <v>30</v>
      </c>
      <c r="B497" t="s">
        <v>31</v>
      </c>
      <c r="C497">
        <v>42</v>
      </c>
      <c r="D497">
        <v>1</v>
      </c>
      <c r="E497" t="s">
        <v>10878</v>
      </c>
      <c r="F497">
        <v>118</v>
      </c>
      <c r="G497">
        <v>0</v>
      </c>
      <c r="H497" t="s">
        <v>47</v>
      </c>
      <c r="I497" t="s">
        <v>10879</v>
      </c>
      <c r="J497" t="s">
        <v>10880</v>
      </c>
      <c r="K497" t="s">
        <v>7005</v>
      </c>
      <c r="L497" t="s">
        <v>1407</v>
      </c>
      <c r="M497" t="s">
        <v>10881</v>
      </c>
      <c r="N497" t="s">
        <v>23</v>
      </c>
      <c r="O497" t="s">
        <v>63</v>
      </c>
      <c r="P497" t="s">
        <v>54</v>
      </c>
      <c r="Q497" t="s">
        <v>55</v>
      </c>
      <c r="R497" t="s">
        <v>24</v>
      </c>
      <c r="S497" t="s">
        <v>23</v>
      </c>
      <c r="T497" t="s">
        <v>10874</v>
      </c>
    </row>
    <row r="498" spans="1:20" x14ac:dyDescent="0.25">
      <c r="A498" t="s">
        <v>46</v>
      </c>
      <c r="B498" t="s">
        <v>56</v>
      </c>
      <c r="C498">
        <v>66.333333333333329</v>
      </c>
      <c r="D498">
        <v>15</v>
      </c>
      <c r="E498" t="s">
        <v>10882</v>
      </c>
      <c r="F498">
        <v>1105</v>
      </c>
      <c r="G498">
        <v>5</v>
      </c>
      <c r="H498" t="s">
        <v>1219</v>
      </c>
      <c r="I498" t="s">
        <v>1365</v>
      </c>
      <c r="J498" t="s">
        <v>316</v>
      </c>
      <c r="K498" t="s">
        <v>23</v>
      </c>
      <c r="L498" t="s">
        <v>24</v>
      </c>
      <c r="M498" t="s">
        <v>10877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10883</v>
      </c>
    </row>
    <row r="499" spans="1:20" x14ac:dyDescent="0.25">
      <c r="A499" t="s">
        <v>46</v>
      </c>
      <c r="B499" t="s">
        <v>56</v>
      </c>
      <c r="C499">
        <v>76</v>
      </c>
      <c r="D499">
        <v>1</v>
      </c>
      <c r="E499" t="s">
        <v>10878</v>
      </c>
      <c r="F499">
        <v>118</v>
      </c>
      <c r="G499">
        <v>0</v>
      </c>
      <c r="H499" t="s">
        <v>47</v>
      </c>
      <c r="I499" t="s">
        <v>10879</v>
      </c>
      <c r="J499" t="s">
        <v>10880</v>
      </c>
      <c r="K499" t="s">
        <v>7005</v>
      </c>
      <c r="L499" t="s">
        <v>1407</v>
      </c>
      <c r="M499" t="s">
        <v>10881</v>
      </c>
      <c r="N499" t="s">
        <v>23</v>
      </c>
      <c r="O499" t="s">
        <v>63</v>
      </c>
      <c r="P499" t="s">
        <v>54</v>
      </c>
      <c r="Q499" t="s">
        <v>55</v>
      </c>
      <c r="R499" t="s">
        <v>24</v>
      </c>
      <c r="S499" t="s">
        <v>23</v>
      </c>
      <c r="T499" t="s">
        <v>10883</v>
      </c>
    </row>
    <row r="500" spans="1:20" x14ac:dyDescent="0.25">
      <c r="A500" t="s">
        <v>20</v>
      </c>
      <c r="B500" t="s">
        <v>21</v>
      </c>
      <c r="C500">
        <v>50</v>
      </c>
      <c r="D500">
        <v>4</v>
      </c>
      <c r="E500" t="s">
        <v>10884</v>
      </c>
      <c r="F500">
        <v>380</v>
      </c>
      <c r="G500">
        <v>0</v>
      </c>
      <c r="H500" t="s">
        <v>1219</v>
      </c>
      <c r="I500" t="s">
        <v>6595</v>
      </c>
      <c r="J500" t="s">
        <v>1224</v>
      </c>
      <c r="K500" t="s">
        <v>23</v>
      </c>
      <c r="L500" t="s">
        <v>24</v>
      </c>
      <c r="M500" t="s">
        <v>10885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10885</v>
      </c>
    </row>
    <row r="501" spans="1:20" x14ac:dyDescent="0.25">
      <c r="A501" t="s">
        <v>28</v>
      </c>
      <c r="B501" t="s">
        <v>29</v>
      </c>
      <c r="C501">
        <v>50</v>
      </c>
      <c r="D501">
        <v>4</v>
      </c>
      <c r="E501" t="s">
        <v>10884</v>
      </c>
      <c r="F501">
        <v>380</v>
      </c>
      <c r="G501">
        <v>0</v>
      </c>
      <c r="H501" t="s">
        <v>1219</v>
      </c>
      <c r="I501" t="s">
        <v>6595</v>
      </c>
      <c r="J501" t="s">
        <v>1224</v>
      </c>
      <c r="K501" t="s">
        <v>23</v>
      </c>
      <c r="L501" t="s">
        <v>24</v>
      </c>
      <c r="M501" t="s">
        <v>10885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10885</v>
      </c>
    </row>
    <row r="502" spans="1:20" x14ac:dyDescent="0.25">
      <c r="A502" t="s">
        <v>30</v>
      </c>
      <c r="B502" t="s">
        <v>31</v>
      </c>
      <c r="C502">
        <v>50</v>
      </c>
      <c r="D502">
        <v>4</v>
      </c>
      <c r="E502" t="s">
        <v>10884</v>
      </c>
      <c r="F502">
        <v>380</v>
      </c>
      <c r="G502">
        <v>0</v>
      </c>
      <c r="H502" t="s">
        <v>1219</v>
      </c>
      <c r="I502" t="s">
        <v>6595</v>
      </c>
      <c r="J502" t="s">
        <v>1224</v>
      </c>
      <c r="K502" t="s">
        <v>23</v>
      </c>
      <c r="L502" t="s">
        <v>24</v>
      </c>
      <c r="M502" t="s">
        <v>10885</v>
      </c>
      <c r="N502" t="s">
        <v>23</v>
      </c>
      <c r="O502" t="s">
        <v>25</v>
      </c>
      <c r="P502" t="s">
        <v>26</v>
      </c>
      <c r="Q502" t="s">
        <v>27</v>
      </c>
      <c r="R502" t="s">
        <v>24</v>
      </c>
      <c r="S502" t="s">
        <v>23</v>
      </c>
      <c r="T502" t="s">
        <v>10885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10886</v>
      </c>
      <c r="F503">
        <v>149</v>
      </c>
      <c r="G503">
        <v>49</v>
      </c>
      <c r="H503" t="s">
        <v>1219</v>
      </c>
      <c r="I503" t="s">
        <v>10887</v>
      </c>
      <c r="J503" t="s">
        <v>341</v>
      </c>
      <c r="K503" t="s">
        <v>23</v>
      </c>
      <c r="L503" t="s">
        <v>24</v>
      </c>
      <c r="M503" t="s">
        <v>10885</v>
      </c>
      <c r="N503" t="s">
        <v>23</v>
      </c>
      <c r="O503" t="s">
        <v>58</v>
      </c>
      <c r="P503" t="s">
        <v>26</v>
      </c>
      <c r="Q503" t="s">
        <v>33</v>
      </c>
      <c r="R503" t="s">
        <v>24</v>
      </c>
      <c r="S503" t="s">
        <v>23</v>
      </c>
      <c r="T503" t="s">
        <v>10885</v>
      </c>
    </row>
    <row r="504" spans="1:20" x14ac:dyDescent="0.25">
      <c r="A504" t="s">
        <v>28</v>
      </c>
      <c r="B504" t="s">
        <v>29</v>
      </c>
      <c r="C504">
        <v>50</v>
      </c>
      <c r="D504">
        <v>1</v>
      </c>
      <c r="E504" t="s">
        <v>10886</v>
      </c>
      <c r="F504">
        <v>149</v>
      </c>
      <c r="G504">
        <v>49</v>
      </c>
      <c r="H504" t="s">
        <v>1219</v>
      </c>
      <c r="I504" t="s">
        <v>10887</v>
      </c>
      <c r="J504" t="s">
        <v>341</v>
      </c>
      <c r="K504" t="s">
        <v>23</v>
      </c>
      <c r="L504" t="s">
        <v>24</v>
      </c>
      <c r="M504" t="s">
        <v>10885</v>
      </c>
      <c r="N504" t="s">
        <v>23</v>
      </c>
      <c r="O504" t="s">
        <v>58</v>
      </c>
      <c r="P504" t="s">
        <v>26</v>
      </c>
      <c r="Q504" t="s">
        <v>33</v>
      </c>
      <c r="R504" t="s">
        <v>24</v>
      </c>
      <c r="S504" t="s">
        <v>23</v>
      </c>
      <c r="T504" t="s">
        <v>10885</v>
      </c>
    </row>
    <row r="505" spans="1:20" x14ac:dyDescent="0.25">
      <c r="A505" t="s">
        <v>30</v>
      </c>
      <c r="B505" t="s">
        <v>31</v>
      </c>
      <c r="C505">
        <v>50</v>
      </c>
      <c r="D505">
        <v>1</v>
      </c>
      <c r="E505" t="s">
        <v>10886</v>
      </c>
      <c r="F505">
        <v>149</v>
      </c>
      <c r="G505">
        <v>49</v>
      </c>
      <c r="H505" t="s">
        <v>1219</v>
      </c>
      <c r="I505" t="s">
        <v>10887</v>
      </c>
      <c r="J505" t="s">
        <v>341</v>
      </c>
      <c r="K505" t="s">
        <v>23</v>
      </c>
      <c r="L505" t="s">
        <v>24</v>
      </c>
      <c r="M505" t="s">
        <v>10885</v>
      </c>
      <c r="N505" t="s">
        <v>23</v>
      </c>
      <c r="O505" t="s">
        <v>58</v>
      </c>
      <c r="P505" t="s">
        <v>26</v>
      </c>
      <c r="Q505" t="s">
        <v>33</v>
      </c>
      <c r="R505" t="s">
        <v>24</v>
      </c>
      <c r="S505" t="s">
        <v>23</v>
      </c>
      <c r="T505" t="s">
        <v>10885</v>
      </c>
    </row>
    <row r="506" spans="1:20" x14ac:dyDescent="0.25">
      <c r="A506" t="s">
        <v>20</v>
      </c>
      <c r="B506" t="s">
        <v>21</v>
      </c>
      <c r="C506">
        <v>50</v>
      </c>
      <c r="D506">
        <v>2</v>
      </c>
      <c r="E506" t="s">
        <v>10888</v>
      </c>
      <c r="F506">
        <v>200</v>
      </c>
      <c r="G506">
        <v>0</v>
      </c>
      <c r="H506" t="s">
        <v>1219</v>
      </c>
      <c r="I506" t="s">
        <v>10889</v>
      </c>
      <c r="J506" t="s">
        <v>1237</v>
      </c>
      <c r="K506" t="s">
        <v>23</v>
      </c>
      <c r="L506" t="s">
        <v>24</v>
      </c>
      <c r="M506" t="s">
        <v>10890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23</v>
      </c>
      <c r="T506" t="s">
        <v>10890</v>
      </c>
    </row>
    <row r="507" spans="1:20" x14ac:dyDescent="0.25">
      <c r="A507" t="s">
        <v>28</v>
      </c>
      <c r="B507" t="s">
        <v>29</v>
      </c>
      <c r="C507">
        <v>50</v>
      </c>
      <c r="D507">
        <v>2</v>
      </c>
      <c r="E507" t="s">
        <v>10888</v>
      </c>
      <c r="F507">
        <v>200</v>
      </c>
      <c r="G507">
        <v>0</v>
      </c>
      <c r="H507" t="s">
        <v>1219</v>
      </c>
      <c r="I507" t="s">
        <v>10889</v>
      </c>
      <c r="J507" t="s">
        <v>1237</v>
      </c>
      <c r="K507" t="s">
        <v>23</v>
      </c>
      <c r="L507" t="s">
        <v>24</v>
      </c>
      <c r="M507" t="s">
        <v>10890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23</v>
      </c>
      <c r="T507" t="s">
        <v>10890</v>
      </c>
    </row>
    <row r="508" spans="1:20" x14ac:dyDescent="0.25">
      <c r="A508" t="s">
        <v>30</v>
      </c>
      <c r="B508" t="s">
        <v>31</v>
      </c>
      <c r="C508">
        <v>50</v>
      </c>
      <c r="D508">
        <v>2</v>
      </c>
      <c r="E508" t="s">
        <v>10888</v>
      </c>
      <c r="F508">
        <v>200</v>
      </c>
      <c r="G508">
        <v>0</v>
      </c>
      <c r="H508" t="s">
        <v>1219</v>
      </c>
      <c r="I508" t="s">
        <v>10889</v>
      </c>
      <c r="J508" t="s">
        <v>1237</v>
      </c>
      <c r="K508" t="s">
        <v>23</v>
      </c>
      <c r="L508" t="s">
        <v>24</v>
      </c>
      <c r="M508" t="s">
        <v>10890</v>
      </c>
      <c r="N508" t="s">
        <v>23</v>
      </c>
      <c r="O508" t="s">
        <v>25</v>
      </c>
      <c r="P508" t="s">
        <v>26</v>
      </c>
      <c r="Q508" t="s">
        <v>27</v>
      </c>
      <c r="R508" t="s">
        <v>24</v>
      </c>
      <c r="S508" t="s">
        <v>23</v>
      </c>
      <c r="T508" t="s">
        <v>10890</v>
      </c>
    </row>
    <row r="509" spans="1:20" x14ac:dyDescent="0.25">
      <c r="A509" t="s">
        <v>46</v>
      </c>
      <c r="B509" t="s">
        <v>56</v>
      </c>
      <c r="C509">
        <v>78</v>
      </c>
      <c r="D509">
        <v>1</v>
      </c>
      <c r="E509" t="s">
        <v>10891</v>
      </c>
      <c r="F509">
        <v>113</v>
      </c>
      <c r="G509">
        <v>35</v>
      </c>
      <c r="H509" t="s">
        <v>47</v>
      </c>
      <c r="I509" t="s">
        <v>10892</v>
      </c>
      <c r="J509" t="s">
        <v>10893</v>
      </c>
      <c r="K509" t="s">
        <v>7649</v>
      </c>
      <c r="L509" t="s">
        <v>1407</v>
      </c>
      <c r="M509" t="s">
        <v>10894</v>
      </c>
      <c r="N509" t="s">
        <v>23</v>
      </c>
      <c r="O509" t="s">
        <v>63</v>
      </c>
      <c r="P509" t="s">
        <v>54</v>
      </c>
      <c r="Q509" t="s">
        <v>55</v>
      </c>
      <c r="R509" t="s">
        <v>24</v>
      </c>
      <c r="S509" t="s">
        <v>23</v>
      </c>
      <c r="T509" t="s">
        <v>10895</v>
      </c>
    </row>
    <row r="510" spans="1:20" x14ac:dyDescent="0.25">
      <c r="A510" t="s">
        <v>20</v>
      </c>
      <c r="B510" t="s">
        <v>21</v>
      </c>
      <c r="C510">
        <v>50</v>
      </c>
      <c r="D510">
        <v>3</v>
      </c>
      <c r="E510" t="s">
        <v>10896</v>
      </c>
      <c r="F510">
        <v>285</v>
      </c>
      <c r="G510">
        <v>0</v>
      </c>
      <c r="H510" t="s">
        <v>1219</v>
      </c>
      <c r="I510" t="s">
        <v>10897</v>
      </c>
      <c r="J510" t="s">
        <v>348</v>
      </c>
      <c r="K510" t="s">
        <v>23</v>
      </c>
      <c r="L510" t="s">
        <v>24</v>
      </c>
      <c r="M510" t="s">
        <v>10898</v>
      </c>
      <c r="N510" t="s">
        <v>23</v>
      </c>
      <c r="O510" t="s">
        <v>25</v>
      </c>
      <c r="P510" t="s">
        <v>26</v>
      </c>
      <c r="Q510" t="s">
        <v>27</v>
      </c>
      <c r="R510" t="s">
        <v>24</v>
      </c>
      <c r="S510" t="s">
        <v>23</v>
      </c>
      <c r="T510" t="s">
        <v>10898</v>
      </c>
    </row>
    <row r="511" spans="1:20" x14ac:dyDescent="0.25">
      <c r="A511" t="s">
        <v>28</v>
      </c>
      <c r="B511" t="s">
        <v>29</v>
      </c>
      <c r="C511">
        <v>50</v>
      </c>
      <c r="D511">
        <v>3</v>
      </c>
      <c r="E511" t="s">
        <v>10896</v>
      </c>
      <c r="F511">
        <v>285</v>
      </c>
      <c r="G511">
        <v>0</v>
      </c>
      <c r="H511" t="s">
        <v>1219</v>
      </c>
      <c r="I511" t="s">
        <v>10897</v>
      </c>
      <c r="J511" t="s">
        <v>348</v>
      </c>
      <c r="K511" t="s">
        <v>23</v>
      </c>
      <c r="L511" t="s">
        <v>24</v>
      </c>
      <c r="M511" t="s">
        <v>10898</v>
      </c>
      <c r="N511" t="s">
        <v>23</v>
      </c>
      <c r="O511" t="s">
        <v>25</v>
      </c>
      <c r="P511" t="s">
        <v>26</v>
      </c>
      <c r="Q511" t="s">
        <v>27</v>
      </c>
      <c r="R511" t="s">
        <v>24</v>
      </c>
      <c r="S511" t="s">
        <v>23</v>
      </c>
      <c r="T511" t="s">
        <v>10898</v>
      </c>
    </row>
    <row r="512" spans="1:20" x14ac:dyDescent="0.25">
      <c r="A512" t="s">
        <v>30</v>
      </c>
      <c r="B512" t="s">
        <v>31</v>
      </c>
      <c r="C512">
        <v>50</v>
      </c>
      <c r="D512">
        <v>3</v>
      </c>
      <c r="E512" t="s">
        <v>10896</v>
      </c>
      <c r="F512">
        <v>285</v>
      </c>
      <c r="G512">
        <v>0</v>
      </c>
      <c r="H512" t="s">
        <v>1219</v>
      </c>
      <c r="I512" t="s">
        <v>10897</v>
      </c>
      <c r="J512" t="s">
        <v>348</v>
      </c>
      <c r="K512" t="s">
        <v>23</v>
      </c>
      <c r="L512" t="s">
        <v>24</v>
      </c>
      <c r="M512" t="s">
        <v>10898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23</v>
      </c>
      <c r="T512" t="s">
        <v>10898</v>
      </c>
    </row>
    <row r="513" spans="1:20" x14ac:dyDescent="0.25">
      <c r="A513" t="s">
        <v>186</v>
      </c>
      <c r="B513" t="s">
        <v>187</v>
      </c>
      <c r="C513">
        <v>50</v>
      </c>
      <c r="D513">
        <v>6</v>
      </c>
      <c r="E513" t="s">
        <v>10899</v>
      </c>
      <c r="F513">
        <v>200</v>
      </c>
      <c r="G513">
        <v>0</v>
      </c>
      <c r="H513" t="s">
        <v>22</v>
      </c>
      <c r="I513" t="s">
        <v>10900</v>
      </c>
      <c r="J513" t="s">
        <v>306</v>
      </c>
      <c r="K513" t="s">
        <v>23</v>
      </c>
      <c r="L513" t="s">
        <v>24</v>
      </c>
      <c r="M513" t="s">
        <v>10901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23</v>
      </c>
      <c r="T513" t="s">
        <v>10902</v>
      </c>
    </row>
    <row r="514" spans="1:20" x14ac:dyDescent="0.25">
      <c r="A514" t="s">
        <v>30</v>
      </c>
      <c r="B514" t="s">
        <v>31</v>
      </c>
      <c r="C514">
        <v>60</v>
      </c>
      <c r="D514">
        <v>3</v>
      </c>
      <c r="E514" t="s">
        <v>10903</v>
      </c>
      <c r="F514">
        <v>180</v>
      </c>
      <c r="G514">
        <v>0</v>
      </c>
      <c r="H514" t="s">
        <v>1219</v>
      </c>
      <c r="I514" t="s">
        <v>10904</v>
      </c>
      <c r="J514" t="s">
        <v>318</v>
      </c>
      <c r="K514" t="s">
        <v>23</v>
      </c>
      <c r="L514" t="s">
        <v>24</v>
      </c>
      <c r="M514" t="s">
        <v>10905</v>
      </c>
      <c r="N514" t="s">
        <v>23</v>
      </c>
      <c r="O514" t="s">
        <v>307</v>
      </c>
      <c r="P514" t="s">
        <v>26</v>
      </c>
      <c r="Q514" t="s">
        <v>27</v>
      </c>
      <c r="R514" t="s">
        <v>24</v>
      </c>
      <c r="S514" t="s">
        <v>23</v>
      </c>
      <c r="T514" t="s">
        <v>10905</v>
      </c>
    </row>
    <row r="515" spans="1:20" x14ac:dyDescent="0.25">
      <c r="A515" t="s">
        <v>20</v>
      </c>
      <c r="B515" t="s">
        <v>21</v>
      </c>
      <c r="C515">
        <v>50</v>
      </c>
      <c r="D515">
        <v>3</v>
      </c>
      <c r="E515" t="s">
        <v>10906</v>
      </c>
      <c r="F515">
        <v>285</v>
      </c>
      <c r="G515">
        <v>0</v>
      </c>
      <c r="H515" t="s">
        <v>1219</v>
      </c>
      <c r="I515" t="s">
        <v>3721</v>
      </c>
      <c r="J515" t="s">
        <v>332</v>
      </c>
      <c r="K515" t="s">
        <v>23</v>
      </c>
      <c r="L515" t="s">
        <v>24</v>
      </c>
      <c r="M515" t="s">
        <v>10905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23</v>
      </c>
      <c r="T515" t="s">
        <v>10905</v>
      </c>
    </row>
    <row r="516" spans="1:20" x14ac:dyDescent="0.25">
      <c r="A516" t="s">
        <v>28</v>
      </c>
      <c r="B516" t="s">
        <v>29</v>
      </c>
      <c r="C516">
        <v>50</v>
      </c>
      <c r="D516">
        <v>3</v>
      </c>
      <c r="E516" t="s">
        <v>10906</v>
      </c>
      <c r="F516">
        <v>285</v>
      </c>
      <c r="G516">
        <v>0</v>
      </c>
      <c r="H516" t="s">
        <v>1219</v>
      </c>
      <c r="I516" t="s">
        <v>3721</v>
      </c>
      <c r="J516" t="s">
        <v>332</v>
      </c>
      <c r="K516" t="s">
        <v>23</v>
      </c>
      <c r="L516" t="s">
        <v>24</v>
      </c>
      <c r="M516" t="s">
        <v>10905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23</v>
      </c>
      <c r="T516" t="s">
        <v>10905</v>
      </c>
    </row>
    <row r="517" spans="1:20" x14ac:dyDescent="0.25">
      <c r="A517" t="s">
        <v>30</v>
      </c>
      <c r="B517" t="s">
        <v>31</v>
      </c>
      <c r="C517">
        <v>50</v>
      </c>
      <c r="D517">
        <v>3</v>
      </c>
      <c r="E517" t="s">
        <v>10906</v>
      </c>
      <c r="F517">
        <v>285</v>
      </c>
      <c r="G517">
        <v>0</v>
      </c>
      <c r="H517" t="s">
        <v>1219</v>
      </c>
      <c r="I517" t="s">
        <v>3721</v>
      </c>
      <c r="J517" t="s">
        <v>332</v>
      </c>
      <c r="K517" t="s">
        <v>23</v>
      </c>
      <c r="L517" t="s">
        <v>24</v>
      </c>
      <c r="M517" t="s">
        <v>10905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23</v>
      </c>
      <c r="T517" t="s">
        <v>10905</v>
      </c>
    </row>
    <row r="518" spans="1:20" x14ac:dyDescent="0.25">
      <c r="A518" t="s">
        <v>44</v>
      </c>
      <c r="B518" t="s">
        <v>45</v>
      </c>
      <c r="C518">
        <v>66.666666666666671</v>
      </c>
      <c r="D518">
        <v>3</v>
      </c>
      <c r="E518" t="s">
        <v>10907</v>
      </c>
      <c r="F518">
        <v>200</v>
      </c>
      <c r="G518">
        <v>0</v>
      </c>
      <c r="H518" t="s">
        <v>1219</v>
      </c>
      <c r="I518" t="s">
        <v>10908</v>
      </c>
      <c r="J518" t="s">
        <v>328</v>
      </c>
      <c r="K518" t="s">
        <v>23</v>
      </c>
      <c r="L518" t="s">
        <v>24</v>
      </c>
      <c r="M518" t="s">
        <v>10909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23</v>
      </c>
      <c r="T518" t="s">
        <v>10909</v>
      </c>
    </row>
    <row r="519" spans="1:20" x14ac:dyDescent="0.25">
      <c r="A519" t="s">
        <v>42</v>
      </c>
      <c r="B519" t="s">
        <v>43</v>
      </c>
      <c r="C519">
        <v>66.666666666666671</v>
      </c>
      <c r="D519">
        <v>3</v>
      </c>
      <c r="E519" t="s">
        <v>10907</v>
      </c>
      <c r="F519">
        <v>200</v>
      </c>
      <c r="G519">
        <v>0</v>
      </c>
      <c r="H519" t="s">
        <v>1219</v>
      </c>
      <c r="I519" t="s">
        <v>10908</v>
      </c>
      <c r="J519" t="s">
        <v>328</v>
      </c>
      <c r="K519" t="s">
        <v>23</v>
      </c>
      <c r="L519" t="s">
        <v>24</v>
      </c>
      <c r="M519" t="s">
        <v>10909</v>
      </c>
      <c r="N519" t="s">
        <v>23</v>
      </c>
      <c r="O519" t="s">
        <v>25</v>
      </c>
      <c r="P519" t="s">
        <v>26</v>
      </c>
      <c r="Q519" t="s">
        <v>27</v>
      </c>
      <c r="R519" t="s">
        <v>24</v>
      </c>
      <c r="S519" t="s">
        <v>23</v>
      </c>
      <c r="T519" t="s">
        <v>10909</v>
      </c>
    </row>
    <row r="520" spans="1:20" x14ac:dyDescent="0.25">
      <c r="A520" t="s">
        <v>115</v>
      </c>
      <c r="B520" t="s">
        <v>116</v>
      </c>
      <c r="C520">
        <v>27.5</v>
      </c>
      <c r="D520">
        <v>4</v>
      </c>
      <c r="E520" t="s">
        <v>10910</v>
      </c>
      <c r="F520">
        <v>165</v>
      </c>
      <c r="G520">
        <v>0</v>
      </c>
      <c r="H520" t="s">
        <v>47</v>
      </c>
      <c r="I520" t="s">
        <v>10911</v>
      </c>
      <c r="J520" t="s">
        <v>10912</v>
      </c>
      <c r="K520" t="s">
        <v>10913</v>
      </c>
      <c r="L520" t="s">
        <v>3897</v>
      </c>
      <c r="M520" t="s">
        <v>10914</v>
      </c>
      <c r="N520" t="s">
        <v>23</v>
      </c>
      <c r="O520" t="s">
        <v>63</v>
      </c>
      <c r="P520" t="s">
        <v>54</v>
      </c>
      <c r="Q520" t="s">
        <v>55</v>
      </c>
      <c r="R520" t="s">
        <v>24</v>
      </c>
      <c r="S520" t="s">
        <v>23</v>
      </c>
      <c r="T520" t="s">
        <v>10915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10916</v>
      </c>
      <c r="F521">
        <v>100</v>
      </c>
      <c r="G521">
        <v>0</v>
      </c>
      <c r="H521" t="s">
        <v>1219</v>
      </c>
      <c r="I521" t="s">
        <v>10917</v>
      </c>
      <c r="J521" t="s">
        <v>353</v>
      </c>
      <c r="K521" t="s">
        <v>23</v>
      </c>
      <c r="L521" t="s">
        <v>24</v>
      </c>
      <c r="M521" t="s">
        <v>10918</v>
      </c>
      <c r="N521" t="s">
        <v>23</v>
      </c>
      <c r="O521" t="s">
        <v>58</v>
      </c>
      <c r="P521" t="s">
        <v>26</v>
      </c>
      <c r="Q521" t="s">
        <v>33</v>
      </c>
      <c r="R521" t="s">
        <v>24</v>
      </c>
      <c r="S521" t="s">
        <v>23</v>
      </c>
      <c r="T521" t="s">
        <v>10919</v>
      </c>
    </row>
    <row r="522" spans="1:20" x14ac:dyDescent="0.25">
      <c r="A522" t="s">
        <v>28</v>
      </c>
      <c r="B522" t="s">
        <v>29</v>
      </c>
      <c r="C522">
        <v>50</v>
      </c>
      <c r="D522">
        <v>1</v>
      </c>
      <c r="E522" t="s">
        <v>10916</v>
      </c>
      <c r="F522">
        <v>100</v>
      </c>
      <c r="G522">
        <v>0</v>
      </c>
      <c r="H522" t="s">
        <v>1219</v>
      </c>
      <c r="I522" t="s">
        <v>10917</v>
      </c>
      <c r="J522" t="s">
        <v>353</v>
      </c>
      <c r="K522" t="s">
        <v>23</v>
      </c>
      <c r="L522" t="s">
        <v>24</v>
      </c>
      <c r="M522" t="s">
        <v>10918</v>
      </c>
      <c r="N522" t="s">
        <v>23</v>
      </c>
      <c r="O522" t="s">
        <v>58</v>
      </c>
      <c r="P522" t="s">
        <v>26</v>
      </c>
      <c r="Q522" t="s">
        <v>33</v>
      </c>
      <c r="R522" t="s">
        <v>24</v>
      </c>
      <c r="S522" t="s">
        <v>23</v>
      </c>
      <c r="T522" t="s">
        <v>10919</v>
      </c>
    </row>
    <row r="523" spans="1:20" x14ac:dyDescent="0.25">
      <c r="A523" t="s">
        <v>30</v>
      </c>
      <c r="B523" t="s">
        <v>31</v>
      </c>
      <c r="C523">
        <v>50</v>
      </c>
      <c r="D523">
        <v>1</v>
      </c>
      <c r="E523" t="s">
        <v>10916</v>
      </c>
      <c r="F523">
        <v>100</v>
      </c>
      <c r="G523">
        <v>0</v>
      </c>
      <c r="H523" t="s">
        <v>1219</v>
      </c>
      <c r="I523" t="s">
        <v>10917</v>
      </c>
      <c r="J523" t="s">
        <v>353</v>
      </c>
      <c r="K523" t="s">
        <v>23</v>
      </c>
      <c r="L523" t="s">
        <v>24</v>
      </c>
      <c r="M523" t="s">
        <v>10918</v>
      </c>
      <c r="N523" t="s">
        <v>23</v>
      </c>
      <c r="O523" t="s">
        <v>58</v>
      </c>
      <c r="P523" t="s">
        <v>26</v>
      </c>
      <c r="Q523" t="s">
        <v>33</v>
      </c>
      <c r="R523" t="s">
        <v>24</v>
      </c>
      <c r="S523" t="s">
        <v>23</v>
      </c>
      <c r="T523" t="s">
        <v>10919</v>
      </c>
    </row>
    <row r="524" spans="1:20" x14ac:dyDescent="0.25">
      <c r="A524" t="s">
        <v>46</v>
      </c>
      <c r="B524" t="s">
        <v>56</v>
      </c>
      <c r="C524">
        <v>66.333333333333329</v>
      </c>
      <c r="D524">
        <v>3</v>
      </c>
      <c r="E524" t="s">
        <v>10920</v>
      </c>
      <c r="F524">
        <v>220</v>
      </c>
      <c r="G524">
        <v>0</v>
      </c>
      <c r="H524" t="s">
        <v>1219</v>
      </c>
      <c r="I524" t="s">
        <v>1293</v>
      </c>
      <c r="J524" t="s">
        <v>1246</v>
      </c>
      <c r="K524" t="s">
        <v>23</v>
      </c>
      <c r="L524" t="s">
        <v>24</v>
      </c>
      <c r="M524" t="s">
        <v>10921</v>
      </c>
      <c r="N524" t="s">
        <v>23</v>
      </c>
      <c r="O524" t="s">
        <v>25</v>
      </c>
      <c r="P524" t="s">
        <v>26</v>
      </c>
      <c r="Q524" t="s">
        <v>27</v>
      </c>
      <c r="R524" t="s">
        <v>24</v>
      </c>
      <c r="S524" t="s">
        <v>23</v>
      </c>
      <c r="T524" t="s">
        <v>10922</v>
      </c>
    </row>
    <row r="525" spans="1:20" x14ac:dyDescent="0.25">
      <c r="A525" t="s">
        <v>20</v>
      </c>
      <c r="B525" t="s">
        <v>21</v>
      </c>
      <c r="C525">
        <v>50</v>
      </c>
      <c r="D525">
        <v>2</v>
      </c>
      <c r="E525" t="s">
        <v>10923</v>
      </c>
      <c r="F525">
        <v>190</v>
      </c>
      <c r="G525">
        <v>0</v>
      </c>
      <c r="H525" t="s">
        <v>1219</v>
      </c>
      <c r="I525" t="s">
        <v>10924</v>
      </c>
      <c r="J525" t="s">
        <v>329</v>
      </c>
      <c r="K525" t="s">
        <v>23</v>
      </c>
      <c r="L525" t="s">
        <v>24</v>
      </c>
      <c r="M525" t="s">
        <v>10921</v>
      </c>
      <c r="N525" t="s">
        <v>23</v>
      </c>
      <c r="O525" t="s">
        <v>307</v>
      </c>
      <c r="P525" t="s">
        <v>26</v>
      </c>
      <c r="Q525" t="s">
        <v>27</v>
      </c>
      <c r="R525" t="s">
        <v>24</v>
      </c>
      <c r="S525" t="s">
        <v>23</v>
      </c>
      <c r="T525" t="s">
        <v>10921</v>
      </c>
    </row>
    <row r="526" spans="1:20" x14ac:dyDescent="0.25">
      <c r="A526" t="s">
        <v>28</v>
      </c>
      <c r="B526" t="s">
        <v>29</v>
      </c>
      <c r="C526">
        <v>50</v>
      </c>
      <c r="D526">
        <v>2</v>
      </c>
      <c r="E526" t="s">
        <v>10923</v>
      </c>
      <c r="F526">
        <v>190</v>
      </c>
      <c r="G526">
        <v>0</v>
      </c>
      <c r="H526" t="s">
        <v>1219</v>
      </c>
      <c r="I526" t="s">
        <v>10924</v>
      </c>
      <c r="J526" t="s">
        <v>329</v>
      </c>
      <c r="K526" t="s">
        <v>23</v>
      </c>
      <c r="L526" t="s">
        <v>24</v>
      </c>
      <c r="M526" t="s">
        <v>10921</v>
      </c>
      <c r="N526" t="s">
        <v>23</v>
      </c>
      <c r="O526" t="s">
        <v>307</v>
      </c>
      <c r="P526" t="s">
        <v>26</v>
      </c>
      <c r="Q526" t="s">
        <v>27</v>
      </c>
      <c r="R526" t="s">
        <v>24</v>
      </c>
      <c r="S526" t="s">
        <v>23</v>
      </c>
      <c r="T526" t="s">
        <v>10921</v>
      </c>
    </row>
    <row r="527" spans="1:20" x14ac:dyDescent="0.25">
      <c r="A527" t="s">
        <v>30</v>
      </c>
      <c r="B527" t="s">
        <v>31</v>
      </c>
      <c r="C527">
        <v>50</v>
      </c>
      <c r="D527">
        <v>2</v>
      </c>
      <c r="E527" t="s">
        <v>10923</v>
      </c>
      <c r="F527">
        <v>190</v>
      </c>
      <c r="G527">
        <v>0</v>
      </c>
      <c r="H527" t="s">
        <v>1219</v>
      </c>
      <c r="I527" t="s">
        <v>10924</v>
      </c>
      <c r="J527" t="s">
        <v>329</v>
      </c>
      <c r="K527" t="s">
        <v>23</v>
      </c>
      <c r="L527" t="s">
        <v>24</v>
      </c>
      <c r="M527" t="s">
        <v>10921</v>
      </c>
      <c r="N527" t="s">
        <v>23</v>
      </c>
      <c r="O527" t="s">
        <v>307</v>
      </c>
      <c r="P527" t="s">
        <v>26</v>
      </c>
      <c r="Q527" t="s">
        <v>27</v>
      </c>
      <c r="R527" t="s">
        <v>24</v>
      </c>
      <c r="S527" t="s">
        <v>23</v>
      </c>
      <c r="T527" t="s">
        <v>10921</v>
      </c>
    </row>
    <row r="528" spans="1:20" x14ac:dyDescent="0.25">
      <c r="A528" t="s">
        <v>20</v>
      </c>
      <c r="B528" t="s">
        <v>21</v>
      </c>
      <c r="C528">
        <v>50</v>
      </c>
      <c r="D528">
        <v>1</v>
      </c>
      <c r="E528" t="s">
        <v>10925</v>
      </c>
      <c r="F528">
        <v>95</v>
      </c>
      <c r="G528">
        <v>0</v>
      </c>
      <c r="H528" t="s">
        <v>1219</v>
      </c>
      <c r="I528" t="s">
        <v>10926</v>
      </c>
      <c r="J528" t="s">
        <v>322</v>
      </c>
      <c r="K528" t="s">
        <v>23</v>
      </c>
      <c r="L528" t="s">
        <v>24</v>
      </c>
      <c r="M528" t="s">
        <v>10927</v>
      </c>
      <c r="N528" t="s">
        <v>23</v>
      </c>
      <c r="O528" t="s">
        <v>25</v>
      </c>
      <c r="P528" t="s">
        <v>26</v>
      </c>
      <c r="Q528" t="s">
        <v>27</v>
      </c>
      <c r="R528" t="s">
        <v>24</v>
      </c>
      <c r="S528" t="s">
        <v>23</v>
      </c>
      <c r="T528" t="s">
        <v>10928</v>
      </c>
    </row>
    <row r="529" spans="1:20" x14ac:dyDescent="0.25">
      <c r="A529" t="s">
        <v>28</v>
      </c>
      <c r="B529" t="s">
        <v>29</v>
      </c>
      <c r="C529">
        <v>50</v>
      </c>
      <c r="D529">
        <v>1</v>
      </c>
      <c r="E529" t="s">
        <v>10925</v>
      </c>
      <c r="F529">
        <v>95</v>
      </c>
      <c r="G529">
        <v>0</v>
      </c>
      <c r="H529" t="s">
        <v>1219</v>
      </c>
      <c r="I529" t="s">
        <v>10926</v>
      </c>
      <c r="J529" t="s">
        <v>322</v>
      </c>
      <c r="K529" t="s">
        <v>23</v>
      </c>
      <c r="L529" t="s">
        <v>24</v>
      </c>
      <c r="M529" t="s">
        <v>10927</v>
      </c>
      <c r="N529" t="s">
        <v>23</v>
      </c>
      <c r="O529" t="s">
        <v>25</v>
      </c>
      <c r="P529" t="s">
        <v>26</v>
      </c>
      <c r="Q529" t="s">
        <v>27</v>
      </c>
      <c r="R529" t="s">
        <v>24</v>
      </c>
      <c r="S529" t="s">
        <v>23</v>
      </c>
      <c r="T529" t="s">
        <v>10928</v>
      </c>
    </row>
    <row r="530" spans="1:20" x14ac:dyDescent="0.25">
      <c r="A530" t="s">
        <v>30</v>
      </c>
      <c r="B530" t="s">
        <v>31</v>
      </c>
      <c r="C530">
        <v>50</v>
      </c>
      <c r="D530">
        <v>1</v>
      </c>
      <c r="E530" t="s">
        <v>10925</v>
      </c>
      <c r="F530">
        <v>95</v>
      </c>
      <c r="G530">
        <v>0</v>
      </c>
      <c r="H530" t="s">
        <v>1219</v>
      </c>
      <c r="I530" t="s">
        <v>10926</v>
      </c>
      <c r="J530" t="s">
        <v>322</v>
      </c>
      <c r="K530" t="s">
        <v>23</v>
      </c>
      <c r="L530" t="s">
        <v>24</v>
      </c>
      <c r="M530" t="s">
        <v>10927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10928</v>
      </c>
    </row>
    <row r="531" spans="1:20" x14ac:dyDescent="0.25">
      <c r="A531" t="s">
        <v>44</v>
      </c>
      <c r="B531" t="s">
        <v>45</v>
      </c>
      <c r="C531">
        <v>66.666666666666671</v>
      </c>
      <c r="D531">
        <v>3</v>
      </c>
      <c r="E531" t="s">
        <v>10929</v>
      </c>
      <c r="F531">
        <v>135</v>
      </c>
      <c r="G531">
        <v>35</v>
      </c>
      <c r="H531" t="s">
        <v>1219</v>
      </c>
      <c r="I531" t="s">
        <v>10930</v>
      </c>
      <c r="J531" t="s">
        <v>306</v>
      </c>
      <c r="K531" t="s">
        <v>23</v>
      </c>
      <c r="L531" t="s">
        <v>24</v>
      </c>
      <c r="M531" t="s">
        <v>10927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10927</v>
      </c>
    </row>
    <row r="532" spans="1:20" x14ac:dyDescent="0.25">
      <c r="A532" t="s">
        <v>20</v>
      </c>
      <c r="B532" t="s">
        <v>21</v>
      </c>
      <c r="C532">
        <v>50</v>
      </c>
      <c r="D532">
        <v>2</v>
      </c>
      <c r="E532" t="s">
        <v>10931</v>
      </c>
      <c r="F532">
        <v>190</v>
      </c>
      <c r="G532">
        <v>0</v>
      </c>
      <c r="H532" t="s">
        <v>1219</v>
      </c>
      <c r="I532" t="s">
        <v>10932</v>
      </c>
      <c r="J532" t="s">
        <v>1229</v>
      </c>
      <c r="K532" t="s">
        <v>23</v>
      </c>
      <c r="L532" t="s">
        <v>24</v>
      </c>
      <c r="M532" t="s">
        <v>10933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10933</v>
      </c>
    </row>
    <row r="533" spans="1:20" x14ac:dyDescent="0.25">
      <c r="A533" t="s">
        <v>28</v>
      </c>
      <c r="B533" t="s">
        <v>29</v>
      </c>
      <c r="C533">
        <v>50</v>
      </c>
      <c r="D533">
        <v>2</v>
      </c>
      <c r="E533" t="s">
        <v>10931</v>
      </c>
      <c r="F533">
        <v>190</v>
      </c>
      <c r="G533">
        <v>0</v>
      </c>
      <c r="H533" t="s">
        <v>1219</v>
      </c>
      <c r="I533" t="s">
        <v>10932</v>
      </c>
      <c r="J533" t="s">
        <v>1229</v>
      </c>
      <c r="K533" t="s">
        <v>23</v>
      </c>
      <c r="L533" t="s">
        <v>24</v>
      </c>
      <c r="M533" t="s">
        <v>10933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23</v>
      </c>
      <c r="T533" t="s">
        <v>10933</v>
      </c>
    </row>
    <row r="534" spans="1:20" x14ac:dyDescent="0.25">
      <c r="A534" t="s">
        <v>30</v>
      </c>
      <c r="B534" t="s">
        <v>31</v>
      </c>
      <c r="C534">
        <v>50</v>
      </c>
      <c r="D534">
        <v>2</v>
      </c>
      <c r="E534" t="s">
        <v>10931</v>
      </c>
      <c r="F534">
        <v>190</v>
      </c>
      <c r="G534">
        <v>0</v>
      </c>
      <c r="H534" t="s">
        <v>1219</v>
      </c>
      <c r="I534" t="s">
        <v>10932</v>
      </c>
      <c r="J534" t="s">
        <v>1229</v>
      </c>
      <c r="K534" t="s">
        <v>23</v>
      </c>
      <c r="L534" t="s">
        <v>24</v>
      </c>
      <c r="M534" t="s">
        <v>10933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23</v>
      </c>
      <c r="T534" t="s">
        <v>10933</v>
      </c>
    </row>
    <row r="535" spans="1:20" x14ac:dyDescent="0.25">
      <c r="A535" t="s">
        <v>20</v>
      </c>
      <c r="B535" t="s">
        <v>21</v>
      </c>
      <c r="C535">
        <v>50</v>
      </c>
      <c r="D535">
        <v>1</v>
      </c>
      <c r="E535" t="s">
        <v>10934</v>
      </c>
      <c r="F535">
        <v>130</v>
      </c>
      <c r="G535">
        <v>35</v>
      </c>
      <c r="H535" t="s">
        <v>1219</v>
      </c>
      <c r="I535" t="s">
        <v>10935</v>
      </c>
      <c r="J535" t="s">
        <v>306</v>
      </c>
      <c r="K535" t="s">
        <v>23</v>
      </c>
      <c r="L535" t="s">
        <v>24</v>
      </c>
      <c r="M535" t="s">
        <v>10933</v>
      </c>
      <c r="N535" t="s">
        <v>23</v>
      </c>
      <c r="O535" t="s">
        <v>25</v>
      </c>
      <c r="P535" t="s">
        <v>26</v>
      </c>
      <c r="Q535" t="s">
        <v>27</v>
      </c>
      <c r="R535" t="s">
        <v>24</v>
      </c>
      <c r="S535" t="s">
        <v>23</v>
      </c>
      <c r="T535" t="s">
        <v>10933</v>
      </c>
    </row>
    <row r="536" spans="1:20" x14ac:dyDescent="0.25">
      <c r="A536" t="s">
        <v>28</v>
      </c>
      <c r="B536" t="s">
        <v>29</v>
      </c>
      <c r="C536">
        <v>50</v>
      </c>
      <c r="D536">
        <v>1</v>
      </c>
      <c r="E536" t="s">
        <v>10934</v>
      </c>
      <c r="F536">
        <v>130</v>
      </c>
      <c r="G536">
        <v>35</v>
      </c>
      <c r="H536" t="s">
        <v>1219</v>
      </c>
      <c r="I536" t="s">
        <v>10935</v>
      </c>
      <c r="J536" t="s">
        <v>306</v>
      </c>
      <c r="K536" t="s">
        <v>23</v>
      </c>
      <c r="L536" t="s">
        <v>24</v>
      </c>
      <c r="M536" t="s">
        <v>10933</v>
      </c>
      <c r="N536" t="s">
        <v>23</v>
      </c>
      <c r="O536" t="s">
        <v>25</v>
      </c>
      <c r="P536" t="s">
        <v>26</v>
      </c>
      <c r="Q536" t="s">
        <v>27</v>
      </c>
      <c r="R536" t="s">
        <v>24</v>
      </c>
      <c r="S536" t="s">
        <v>23</v>
      </c>
      <c r="T536" t="s">
        <v>10933</v>
      </c>
    </row>
    <row r="537" spans="1:20" x14ac:dyDescent="0.25">
      <c r="A537" t="s">
        <v>30</v>
      </c>
      <c r="B537" t="s">
        <v>31</v>
      </c>
      <c r="C537">
        <v>50</v>
      </c>
      <c r="D537">
        <v>1</v>
      </c>
      <c r="E537" t="s">
        <v>10934</v>
      </c>
      <c r="F537">
        <v>130</v>
      </c>
      <c r="G537">
        <v>35</v>
      </c>
      <c r="H537" t="s">
        <v>1219</v>
      </c>
      <c r="I537" t="s">
        <v>10935</v>
      </c>
      <c r="J537" t="s">
        <v>306</v>
      </c>
      <c r="K537" t="s">
        <v>23</v>
      </c>
      <c r="L537" t="s">
        <v>24</v>
      </c>
      <c r="M537" t="s">
        <v>10933</v>
      </c>
      <c r="N537" t="s">
        <v>23</v>
      </c>
      <c r="O537" t="s">
        <v>25</v>
      </c>
      <c r="P537" t="s">
        <v>26</v>
      </c>
      <c r="Q537" t="s">
        <v>27</v>
      </c>
      <c r="R537" t="s">
        <v>24</v>
      </c>
      <c r="S537" t="s">
        <v>23</v>
      </c>
      <c r="T537" t="s">
        <v>10933</v>
      </c>
    </row>
    <row r="538" spans="1:20" x14ac:dyDescent="0.25">
      <c r="A538" t="s">
        <v>20</v>
      </c>
      <c r="B538" t="s">
        <v>21</v>
      </c>
      <c r="C538">
        <v>50</v>
      </c>
      <c r="D538">
        <v>2</v>
      </c>
      <c r="E538" t="s">
        <v>10936</v>
      </c>
      <c r="F538">
        <v>190</v>
      </c>
      <c r="G538">
        <v>0</v>
      </c>
      <c r="H538" t="s">
        <v>1219</v>
      </c>
      <c r="I538" t="s">
        <v>10937</v>
      </c>
      <c r="J538" t="s">
        <v>527</v>
      </c>
      <c r="K538" t="s">
        <v>23</v>
      </c>
      <c r="L538" t="s">
        <v>24</v>
      </c>
      <c r="M538" t="s">
        <v>10938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23</v>
      </c>
      <c r="T538" t="s">
        <v>10939</v>
      </c>
    </row>
    <row r="539" spans="1:20" x14ac:dyDescent="0.25">
      <c r="A539" t="s">
        <v>28</v>
      </c>
      <c r="B539" t="s">
        <v>29</v>
      </c>
      <c r="C539">
        <v>50</v>
      </c>
      <c r="D539">
        <v>2</v>
      </c>
      <c r="E539" t="s">
        <v>10936</v>
      </c>
      <c r="F539">
        <v>190</v>
      </c>
      <c r="G539">
        <v>0</v>
      </c>
      <c r="H539" t="s">
        <v>1219</v>
      </c>
      <c r="I539" t="s">
        <v>10937</v>
      </c>
      <c r="J539" t="s">
        <v>527</v>
      </c>
      <c r="K539" t="s">
        <v>23</v>
      </c>
      <c r="L539" t="s">
        <v>24</v>
      </c>
      <c r="M539" t="s">
        <v>10938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23</v>
      </c>
      <c r="T539" t="s">
        <v>10939</v>
      </c>
    </row>
    <row r="540" spans="1:20" x14ac:dyDescent="0.25">
      <c r="A540" t="s">
        <v>30</v>
      </c>
      <c r="B540" t="s">
        <v>31</v>
      </c>
      <c r="C540">
        <v>50</v>
      </c>
      <c r="D540">
        <v>2</v>
      </c>
      <c r="E540" t="s">
        <v>10936</v>
      </c>
      <c r="F540">
        <v>190</v>
      </c>
      <c r="G540">
        <v>0</v>
      </c>
      <c r="H540" t="s">
        <v>1219</v>
      </c>
      <c r="I540" t="s">
        <v>10937</v>
      </c>
      <c r="J540" t="s">
        <v>527</v>
      </c>
      <c r="K540" t="s">
        <v>23</v>
      </c>
      <c r="L540" t="s">
        <v>24</v>
      </c>
      <c r="M540" t="s">
        <v>10938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23</v>
      </c>
      <c r="T540" t="s">
        <v>10938</v>
      </c>
    </row>
    <row r="541" spans="1:20" x14ac:dyDescent="0.25">
      <c r="A541" t="s">
        <v>20</v>
      </c>
      <c r="B541" t="s">
        <v>21</v>
      </c>
      <c r="C541">
        <v>50</v>
      </c>
      <c r="D541">
        <v>1</v>
      </c>
      <c r="E541" t="s">
        <v>10940</v>
      </c>
      <c r="F541">
        <v>95</v>
      </c>
      <c r="G541">
        <v>0</v>
      </c>
      <c r="H541" t="s">
        <v>1219</v>
      </c>
      <c r="I541" t="s">
        <v>1259</v>
      </c>
      <c r="J541" t="s">
        <v>1250</v>
      </c>
      <c r="K541" t="s">
        <v>23</v>
      </c>
      <c r="L541" t="s">
        <v>24</v>
      </c>
      <c r="M541" t="s">
        <v>10941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23</v>
      </c>
      <c r="T541" t="s">
        <v>10938</v>
      </c>
    </row>
    <row r="542" spans="1:20" x14ac:dyDescent="0.25">
      <c r="A542" t="s">
        <v>28</v>
      </c>
      <c r="B542" t="s">
        <v>29</v>
      </c>
      <c r="C542">
        <v>50</v>
      </c>
      <c r="D542">
        <v>1</v>
      </c>
      <c r="E542" t="s">
        <v>10940</v>
      </c>
      <c r="F542">
        <v>95</v>
      </c>
      <c r="G542">
        <v>0</v>
      </c>
      <c r="H542" t="s">
        <v>1219</v>
      </c>
      <c r="I542" t="s">
        <v>1259</v>
      </c>
      <c r="J542" t="s">
        <v>1250</v>
      </c>
      <c r="K542" t="s">
        <v>23</v>
      </c>
      <c r="L542" t="s">
        <v>24</v>
      </c>
      <c r="M542" t="s">
        <v>10941</v>
      </c>
      <c r="N542" t="s">
        <v>23</v>
      </c>
      <c r="O542" t="s">
        <v>25</v>
      </c>
      <c r="P542" t="s">
        <v>26</v>
      </c>
      <c r="Q542" t="s">
        <v>27</v>
      </c>
      <c r="R542" t="s">
        <v>24</v>
      </c>
      <c r="S542" t="s">
        <v>23</v>
      </c>
      <c r="T542" t="s">
        <v>10938</v>
      </c>
    </row>
    <row r="543" spans="1:20" x14ac:dyDescent="0.25">
      <c r="A543" t="s">
        <v>30</v>
      </c>
      <c r="B543" t="s">
        <v>31</v>
      </c>
      <c r="C543">
        <v>50</v>
      </c>
      <c r="D543">
        <v>1</v>
      </c>
      <c r="E543" t="s">
        <v>10940</v>
      </c>
      <c r="F543">
        <v>95</v>
      </c>
      <c r="G543">
        <v>0</v>
      </c>
      <c r="H543" t="s">
        <v>1219</v>
      </c>
      <c r="I543" t="s">
        <v>1259</v>
      </c>
      <c r="J543" t="s">
        <v>1250</v>
      </c>
      <c r="K543" t="s">
        <v>23</v>
      </c>
      <c r="L543" t="s">
        <v>24</v>
      </c>
      <c r="M543" t="s">
        <v>10941</v>
      </c>
      <c r="N543" t="s">
        <v>23</v>
      </c>
      <c r="O543" t="s">
        <v>25</v>
      </c>
      <c r="P543" t="s">
        <v>26</v>
      </c>
      <c r="Q543" t="s">
        <v>27</v>
      </c>
      <c r="R543" t="s">
        <v>24</v>
      </c>
      <c r="S543" t="s">
        <v>23</v>
      </c>
      <c r="T543" t="s">
        <v>10938</v>
      </c>
    </row>
    <row r="544" spans="1:20" x14ac:dyDescent="0.25">
      <c r="A544" t="s">
        <v>20</v>
      </c>
      <c r="B544" t="s">
        <v>21</v>
      </c>
      <c r="C544">
        <v>50</v>
      </c>
      <c r="D544">
        <v>1</v>
      </c>
      <c r="E544" t="s">
        <v>10942</v>
      </c>
      <c r="F544">
        <v>95</v>
      </c>
      <c r="G544">
        <v>0</v>
      </c>
      <c r="H544" t="s">
        <v>1219</v>
      </c>
      <c r="I544" t="s">
        <v>10943</v>
      </c>
      <c r="J544" t="s">
        <v>64</v>
      </c>
      <c r="K544" t="s">
        <v>23</v>
      </c>
      <c r="L544" t="s">
        <v>24</v>
      </c>
      <c r="M544" t="s">
        <v>10941</v>
      </c>
      <c r="N544" t="s">
        <v>23</v>
      </c>
      <c r="O544" t="s">
        <v>25</v>
      </c>
      <c r="P544" t="s">
        <v>26</v>
      </c>
      <c r="Q544" t="s">
        <v>27</v>
      </c>
      <c r="R544" t="s">
        <v>24</v>
      </c>
      <c r="S544" t="s">
        <v>23</v>
      </c>
      <c r="T544" t="s">
        <v>10941</v>
      </c>
    </row>
    <row r="545" spans="1:20" x14ac:dyDescent="0.25">
      <c r="A545" t="s">
        <v>28</v>
      </c>
      <c r="B545" t="s">
        <v>29</v>
      </c>
      <c r="C545">
        <v>50</v>
      </c>
      <c r="D545">
        <v>1</v>
      </c>
      <c r="E545" t="s">
        <v>10942</v>
      </c>
      <c r="F545">
        <v>95</v>
      </c>
      <c r="G545">
        <v>0</v>
      </c>
      <c r="H545" t="s">
        <v>1219</v>
      </c>
      <c r="I545" t="s">
        <v>10943</v>
      </c>
      <c r="J545" t="s">
        <v>64</v>
      </c>
      <c r="K545" t="s">
        <v>23</v>
      </c>
      <c r="L545" t="s">
        <v>24</v>
      </c>
      <c r="M545" t="s">
        <v>10941</v>
      </c>
      <c r="N545" t="s">
        <v>23</v>
      </c>
      <c r="O545" t="s">
        <v>25</v>
      </c>
      <c r="P545" t="s">
        <v>26</v>
      </c>
      <c r="Q545" t="s">
        <v>27</v>
      </c>
      <c r="R545" t="s">
        <v>24</v>
      </c>
      <c r="S545" t="s">
        <v>23</v>
      </c>
      <c r="T545" t="s">
        <v>10941</v>
      </c>
    </row>
    <row r="546" spans="1:20" x14ac:dyDescent="0.25">
      <c r="A546" t="s">
        <v>30</v>
      </c>
      <c r="B546" t="s">
        <v>31</v>
      </c>
      <c r="C546">
        <v>50</v>
      </c>
      <c r="D546">
        <v>1</v>
      </c>
      <c r="E546" t="s">
        <v>10942</v>
      </c>
      <c r="F546">
        <v>95</v>
      </c>
      <c r="G546">
        <v>0</v>
      </c>
      <c r="H546" t="s">
        <v>1219</v>
      </c>
      <c r="I546" t="s">
        <v>10943</v>
      </c>
      <c r="J546" t="s">
        <v>64</v>
      </c>
      <c r="K546" t="s">
        <v>23</v>
      </c>
      <c r="L546" t="s">
        <v>24</v>
      </c>
      <c r="M546" t="s">
        <v>10941</v>
      </c>
      <c r="N546" t="s">
        <v>23</v>
      </c>
      <c r="O546" t="s">
        <v>25</v>
      </c>
      <c r="P546" t="s">
        <v>26</v>
      </c>
      <c r="Q546" t="s">
        <v>27</v>
      </c>
      <c r="R546" t="s">
        <v>24</v>
      </c>
      <c r="S546" t="s">
        <v>23</v>
      </c>
      <c r="T546" t="s">
        <v>10941</v>
      </c>
    </row>
    <row r="547" spans="1:20" x14ac:dyDescent="0.25">
      <c r="A547" t="s">
        <v>20</v>
      </c>
      <c r="B547" t="s">
        <v>21</v>
      </c>
      <c r="C547">
        <v>50</v>
      </c>
      <c r="D547">
        <v>2</v>
      </c>
      <c r="E547" t="s">
        <v>10944</v>
      </c>
      <c r="F547">
        <v>190</v>
      </c>
      <c r="G547">
        <v>0</v>
      </c>
      <c r="H547" t="s">
        <v>1219</v>
      </c>
      <c r="I547" t="s">
        <v>10945</v>
      </c>
      <c r="J547" t="s">
        <v>329</v>
      </c>
      <c r="K547" t="s">
        <v>23</v>
      </c>
      <c r="L547" t="s">
        <v>24</v>
      </c>
      <c r="M547" t="s">
        <v>10946</v>
      </c>
      <c r="N547" t="s">
        <v>23</v>
      </c>
      <c r="O547" t="s">
        <v>25</v>
      </c>
      <c r="P547" t="s">
        <v>26</v>
      </c>
      <c r="Q547" t="s">
        <v>27</v>
      </c>
      <c r="R547" t="s">
        <v>24</v>
      </c>
      <c r="S547" t="s">
        <v>23</v>
      </c>
      <c r="T547" t="s">
        <v>10946</v>
      </c>
    </row>
    <row r="548" spans="1:20" x14ac:dyDescent="0.25">
      <c r="A548" t="s">
        <v>28</v>
      </c>
      <c r="B548" t="s">
        <v>29</v>
      </c>
      <c r="C548">
        <v>50</v>
      </c>
      <c r="D548">
        <v>2</v>
      </c>
      <c r="E548" t="s">
        <v>10944</v>
      </c>
      <c r="F548">
        <v>190</v>
      </c>
      <c r="G548">
        <v>0</v>
      </c>
      <c r="H548" t="s">
        <v>1219</v>
      </c>
      <c r="I548" t="s">
        <v>10945</v>
      </c>
      <c r="J548" t="s">
        <v>329</v>
      </c>
      <c r="K548" t="s">
        <v>23</v>
      </c>
      <c r="L548" t="s">
        <v>24</v>
      </c>
      <c r="M548" t="s">
        <v>10946</v>
      </c>
      <c r="N548" t="s">
        <v>23</v>
      </c>
      <c r="O548" t="s">
        <v>25</v>
      </c>
      <c r="P548" t="s">
        <v>26</v>
      </c>
      <c r="Q548" t="s">
        <v>27</v>
      </c>
      <c r="R548" t="s">
        <v>24</v>
      </c>
      <c r="S548" t="s">
        <v>23</v>
      </c>
      <c r="T548" t="s">
        <v>10946</v>
      </c>
    </row>
    <row r="549" spans="1:20" x14ac:dyDescent="0.25">
      <c r="A549" t="s">
        <v>30</v>
      </c>
      <c r="B549" t="s">
        <v>31</v>
      </c>
      <c r="C549">
        <v>50</v>
      </c>
      <c r="D549">
        <v>2</v>
      </c>
      <c r="E549" t="s">
        <v>10944</v>
      </c>
      <c r="F549">
        <v>190</v>
      </c>
      <c r="G549">
        <v>0</v>
      </c>
      <c r="H549" t="s">
        <v>1219</v>
      </c>
      <c r="I549" t="s">
        <v>10945</v>
      </c>
      <c r="J549" t="s">
        <v>329</v>
      </c>
      <c r="K549" t="s">
        <v>23</v>
      </c>
      <c r="L549" t="s">
        <v>24</v>
      </c>
      <c r="M549" t="s">
        <v>10946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23</v>
      </c>
      <c r="T549" t="s">
        <v>10946</v>
      </c>
    </row>
    <row r="550" spans="1:20" x14ac:dyDescent="0.25">
      <c r="A550" t="s">
        <v>20</v>
      </c>
      <c r="B550" t="s">
        <v>21</v>
      </c>
      <c r="C550">
        <v>50</v>
      </c>
      <c r="D550">
        <v>2</v>
      </c>
      <c r="E550" t="s">
        <v>10947</v>
      </c>
      <c r="F550">
        <v>190</v>
      </c>
      <c r="G550">
        <v>0</v>
      </c>
      <c r="H550" t="s">
        <v>1219</v>
      </c>
      <c r="I550" t="s">
        <v>10948</v>
      </c>
      <c r="J550" t="s">
        <v>309</v>
      </c>
      <c r="K550" t="s">
        <v>23</v>
      </c>
      <c r="L550" t="s">
        <v>24</v>
      </c>
      <c r="M550" t="s">
        <v>10949</v>
      </c>
      <c r="N550" t="s">
        <v>23</v>
      </c>
      <c r="O550" t="s">
        <v>58</v>
      </c>
      <c r="P550" t="s">
        <v>26</v>
      </c>
      <c r="Q550" t="s">
        <v>33</v>
      </c>
      <c r="R550" t="s">
        <v>24</v>
      </c>
      <c r="S550" t="s">
        <v>23</v>
      </c>
      <c r="T550" t="s">
        <v>10950</v>
      </c>
    </row>
    <row r="551" spans="1:20" x14ac:dyDescent="0.25">
      <c r="A551" t="s">
        <v>28</v>
      </c>
      <c r="B551" t="s">
        <v>29</v>
      </c>
      <c r="C551">
        <v>50</v>
      </c>
      <c r="D551">
        <v>2</v>
      </c>
      <c r="E551" t="s">
        <v>10947</v>
      </c>
      <c r="F551">
        <v>190</v>
      </c>
      <c r="G551">
        <v>0</v>
      </c>
      <c r="H551" t="s">
        <v>1219</v>
      </c>
      <c r="I551" t="s">
        <v>10948</v>
      </c>
      <c r="J551" t="s">
        <v>309</v>
      </c>
      <c r="K551" t="s">
        <v>23</v>
      </c>
      <c r="L551" t="s">
        <v>24</v>
      </c>
      <c r="M551" t="s">
        <v>10949</v>
      </c>
      <c r="N551" t="s">
        <v>23</v>
      </c>
      <c r="O551" t="s">
        <v>58</v>
      </c>
      <c r="P551" t="s">
        <v>26</v>
      </c>
      <c r="Q551" t="s">
        <v>33</v>
      </c>
      <c r="R551" t="s">
        <v>24</v>
      </c>
      <c r="S551" t="s">
        <v>23</v>
      </c>
      <c r="T551" t="s">
        <v>10950</v>
      </c>
    </row>
    <row r="552" spans="1:20" x14ac:dyDescent="0.25">
      <c r="A552" t="s">
        <v>30</v>
      </c>
      <c r="B552" t="s">
        <v>31</v>
      </c>
      <c r="C552">
        <v>50</v>
      </c>
      <c r="D552">
        <v>2</v>
      </c>
      <c r="E552" t="s">
        <v>10947</v>
      </c>
      <c r="F552">
        <v>190</v>
      </c>
      <c r="G552">
        <v>0</v>
      </c>
      <c r="H552" t="s">
        <v>1219</v>
      </c>
      <c r="I552" t="s">
        <v>10948</v>
      </c>
      <c r="J552" t="s">
        <v>309</v>
      </c>
      <c r="K552" t="s">
        <v>23</v>
      </c>
      <c r="L552" t="s">
        <v>24</v>
      </c>
      <c r="M552" t="s">
        <v>10949</v>
      </c>
      <c r="N552" t="s">
        <v>23</v>
      </c>
      <c r="O552" t="s">
        <v>58</v>
      </c>
      <c r="P552" t="s">
        <v>26</v>
      </c>
      <c r="Q552" t="s">
        <v>33</v>
      </c>
      <c r="R552" t="s">
        <v>24</v>
      </c>
      <c r="S552" t="s">
        <v>23</v>
      </c>
      <c r="T552" t="s">
        <v>10950</v>
      </c>
    </row>
    <row r="553" spans="1:20" x14ac:dyDescent="0.25">
      <c r="A553" t="s">
        <v>20</v>
      </c>
      <c r="B553" t="s">
        <v>21</v>
      </c>
      <c r="C553">
        <v>50</v>
      </c>
      <c r="D553">
        <v>1</v>
      </c>
      <c r="E553" t="s">
        <v>10951</v>
      </c>
      <c r="F553">
        <v>138</v>
      </c>
      <c r="G553">
        <v>38</v>
      </c>
      <c r="H553" t="s">
        <v>1219</v>
      </c>
      <c r="I553" t="s">
        <v>10952</v>
      </c>
      <c r="J553" t="s">
        <v>1242</v>
      </c>
      <c r="K553" t="s">
        <v>23</v>
      </c>
      <c r="L553" t="s">
        <v>24</v>
      </c>
      <c r="M553" t="s">
        <v>10953</v>
      </c>
      <c r="N553" t="s">
        <v>23</v>
      </c>
      <c r="O553" t="s">
        <v>58</v>
      </c>
      <c r="P553" t="s">
        <v>26</v>
      </c>
      <c r="Q553" t="s">
        <v>33</v>
      </c>
      <c r="R553" t="s">
        <v>24</v>
      </c>
      <c r="S553" t="s">
        <v>23</v>
      </c>
      <c r="T553" t="s">
        <v>10953</v>
      </c>
    </row>
    <row r="554" spans="1:20" x14ac:dyDescent="0.25">
      <c r="A554" t="s">
        <v>28</v>
      </c>
      <c r="B554" t="s">
        <v>29</v>
      </c>
      <c r="C554">
        <v>50</v>
      </c>
      <c r="D554">
        <v>1</v>
      </c>
      <c r="E554" t="s">
        <v>10951</v>
      </c>
      <c r="F554">
        <v>138</v>
      </c>
      <c r="G554">
        <v>38</v>
      </c>
      <c r="H554" t="s">
        <v>1219</v>
      </c>
      <c r="I554" t="s">
        <v>10952</v>
      </c>
      <c r="J554" t="s">
        <v>1242</v>
      </c>
      <c r="K554" t="s">
        <v>23</v>
      </c>
      <c r="L554" t="s">
        <v>24</v>
      </c>
      <c r="M554" t="s">
        <v>10953</v>
      </c>
      <c r="N554" t="s">
        <v>23</v>
      </c>
      <c r="O554" t="s">
        <v>58</v>
      </c>
      <c r="P554" t="s">
        <v>26</v>
      </c>
      <c r="Q554" t="s">
        <v>33</v>
      </c>
      <c r="R554" t="s">
        <v>24</v>
      </c>
      <c r="S554" t="s">
        <v>23</v>
      </c>
      <c r="T554" t="s">
        <v>10953</v>
      </c>
    </row>
    <row r="555" spans="1:20" x14ac:dyDescent="0.25">
      <c r="A555" t="s">
        <v>30</v>
      </c>
      <c r="B555" t="s">
        <v>31</v>
      </c>
      <c r="C555">
        <v>50</v>
      </c>
      <c r="D555">
        <v>1</v>
      </c>
      <c r="E555" t="s">
        <v>10951</v>
      </c>
      <c r="F555">
        <v>138</v>
      </c>
      <c r="G555">
        <v>38</v>
      </c>
      <c r="H555" t="s">
        <v>1219</v>
      </c>
      <c r="I555" t="s">
        <v>10952</v>
      </c>
      <c r="J555" t="s">
        <v>1242</v>
      </c>
      <c r="K555" t="s">
        <v>23</v>
      </c>
      <c r="L555" t="s">
        <v>24</v>
      </c>
      <c r="M555" t="s">
        <v>10953</v>
      </c>
      <c r="N555" t="s">
        <v>23</v>
      </c>
      <c r="O555" t="s">
        <v>58</v>
      </c>
      <c r="P555" t="s">
        <v>26</v>
      </c>
      <c r="Q555" t="s">
        <v>33</v>
      </c>
      <c r="R555" t="s">
        <v>24</v>
      </c>
      <c r="S555" t="s">
        <v>23</v>
      </c>
      <c r="T555" t="s">
        <v>10953</v>
      </c>
    </row>
    <row r="556" spans="1:20" x14ac:dyDescent="0.25">
      <c r="A556" t="s">
        <v>20</v>
      </c>
      <c r="B556" t="s">
        <v>21</v>
      </c>
      <c r="C556">
        <v>50</v>
      </c>
      <c r="D556">
        <v>1</v>
      </c>
      <c r="E556" t="s">
        <v>10954</v>
      </c>
      <c r="F556">
        <v>109</v>
      </c>
      <c r="G556">
        <v>9</v>
      </c>
      <c r="H556" t="s">
        <v>1219</v>
      </c>
      <c r="I556" t="s">
        <v>10955</v>
      </c>
      <c r="J556" t="s">
        <v>353</v>
      </c>
      <c r="K556" t="s">
        <v>23</v>
      </c>
      <c r="L556" t="s">
        <v>24</v>
      </c>
      <c r="M556" t="s">
        <v>10956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23</v>
      </c>
      <c r="T556" t="s">
        <v>10956</v>
      </c>
    </row>
    <row r="557" spans="1:20" x14ac:dyDescent="0.25">
      <c r="A557" t="s">
        <v>28</v>
      </c>
      <c r="B557" t="s">
        <v>29</v>
      </c>
      <c r="C557">
        <v>50</v>
      </c>
      <c r="D557">
        <v>1</v>
      </c>
      <c r="E557" t="s">
        <v>10954</v>
      </c>
      <c r="F557">
        <v>109</v>
      </c>
      <c r="G557">
        <v>9</v>
      </c>
      <c r="H557" t="s">
        <v>1219</v>
      </c>
      <c r="I557" t="s">
        <v>10955</v>
      </c>
      <c r="J557" t="s">
        <v>353</v>
      </c>
      <c r="K557" t="s">
        <v>23</v>
      </c>
      <c r="L557" t="s">
        <v>24</v>
      </c>
      <c r="M557" t="s">
        <v>10956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23</v>
      </c>
      <c r="T557" t="s">
        <v>10956</v>
      </c>
    </row>
    <row r="558" spans="1:20" x14ac:dyDescent="0.25">
      <c r="A558" t="s">
        <v>30</v>
      </c>
      <c r="B558" t="s">
        <v>31</v>
      </c>
      <c r="C558">
        <v>50</v>
      </c>
      <c r="D558">
        <v>1</v>
      </c>
      <c r="E558" t="s">
        <v>10954</v>
      </c>
      <c r="F558">
        <v>109</v>
      </c>
      <c r="G558">
        <v>9</v>
      </c>
      <c r="H558" t="s">
        <v>1219</v>
      </c>
      <c r="I558" t="s">
        <v>10955</v>
      </c>
      <c r="J558" t="s">
        <v>353</v>
      </c>
      <c r="K558" t="s">
        <v>23</v>
      </c>
      <c r="L558" t="s">
        <v>24</v>
      </c>
      <c r="M558" t="s">
        <v>10956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23</v>
      </c>
      <c r="T558" t="s">
        <v>10956</v>
      </c>
    </row>
    <row r="559" spans="1:20" x14ac:dyDescent="0.25">
      <c r="A559" t="s">
        <v>20</v>
      </c>
      <c r="B559" t="s">
        <v>21</v>
      </c>
      <c r="C559">
        <v>50</v>
      </c>
      <c r="D559">
        <v>1</v>
      </c>
      <c r="E559" t="s">
        <v>10957</v>
      </c>
      <c r="F559">
        <v>183</v>
      </c>
      <c r="G559">
        <v>88</v>
      </c>
      <c r="H559" t="s">
        <v>1219</v>
      </c>
      <c r="I559" t="s">
        <v>4184</v>
      </c>
      <c r="J559" t="s">
        <v>359</v>
      </c>
      <c r="K559" t="s">
        <v>23</v>
      </c>
      <c r="L559" t="s">
        <v>24</v>
      </c>
      <c r="M559" t="s">
        <v>10958</v>
      </c>
      <c r="N559" t="s">
        <v>23</v>
      </c>
      <c r="O559" t="s">
        <v>58</v>
      </c>
      <c r="P559" t="s">
        <v>26</v>
      </c>
      <c r="Q559" t="s">
        <v>33</v>
      </c>
      <c r="R559" t="s">
        <v>24</v>
      </c>
      <c r="S559" t="s">
        <v>23</v>
      </c>
      <c r="T559" t="s">
        <v>10958</v>
      </c>
    </row>
    <row r="560" spans="1:20" x14ac:dyDescent="0.25">
      <c r="A560" t="s">
        <v>28</v>
      </c>
      <c r="B560" t="s">
        <v>29</v>
      </c>
      <c r="C560">
        <v>50</v>
      </c>
      <c r="D560">
        <v>1</v>
      </c>
      <c r="E560" t="s">
        <v>10957</v>
      </c>
      <c r="F560">
        <v>183</v>
      </c>
      <c r="G560">
        <v>88</v>
      </c>
      <c r="H560" t="s">
        <v>1219</v>
      </c>
      <c r="I560" t="s">
        <v>4184</v>
      </c>
      <c r="J560" t="s">
        <v>359</v>
      </c>
      <c r="K560" t="s">
        <v>23</v>
      </c>
      <c r="L560" t="s">
        <v>24</v>
      </c>
      <c r="M560" t="s">
        <v>10958</v>
      </c>
      <c r="N560" t="s">
        <v>23</v>
      </c>
      <c r="O560" t="s">
        <v>58</v>
      </c>
      <c r="P560" t="s">
        <v>26</v>
      </c>
      <c r="Q560" t="s">
        <v>33</v>
      </c>
      <c r="R560" t="s">
        <v>24</v>
      </c>
      <c r="S560" t="s">
        <v>23</v>
      </c>
      <c r="T560" t="s">
        <v>10958</v>
      </c>
    </row>
    <row r="561" spans="1:20" x14ac:dyDescent="0.25">
      <c r="A561" t="s">
        <v>30</v>
      </c>
      <c r="B561" t="s">
        <v>31</v>
      </c>
      <c r="C561">
        <v>50</v>
      </c>
      <c r="D561">
        <v>1</v>
      </c>
      <c r="E561" t="s">
        <v>10957</v>
      </c>
      <c r="F561">
        <v>183</v>
      </c>
      <c r="G561">
        <v>88</v>
      </c>
      <c r="H561" t="s">
        <v>1219</v>
      </c>
      <c r="I561" t="s">
        <v>4184</v>
      </c>
      <c r="J561" t="s">
        <v>359</v>
      </c>
      <c r="K561" t="s">
        <v>23</v>
      </c>
      <c r="L561" t="s">
        <v>24</v>
      </c>
      <c r="M561" t="s">
        <v>10958</v>
      </c>
      <c r="N561" t="s">
        <v>23</v>
      </c>
      <c r="O561" t="s">
        <v>58</v>
      </c>
      <c r="P561" t="s">
        <v>26</v>
      </c>
      <c r="Q561" t="s">
        <v>33</v>
      </c>
      <c r="R561" t="s">
        <v>24</v>
      </c>
      <c r="S561" t="s">
        <v>23</v>
      </c>
      <c r="T561" t="s">
        <v>10958</v>
      </c>
    </row>
    <row r="562" spans="1:20" x14ac:dyDescent="0.25">
      <c r="A562" t="s">
        <v>42</v>
      </c>
      <c r="B562" t="s">
        <v>43</v>
      </c>
      <c r="C562">
        <v>66.666666666666671</v>
      </c>
      <c r="D562">
        <v>3</v>
      </c>
      <c r="E562" t="s">
        <v>10959</v>
      </c>
      <c r="F562">
        <v>200</v>
      </c>
      <c r="G562">
        <v>0</v>
      </c>
      <c r="H562" t="s">
        <v>1219</v>
      </c>
      <c r="I562" t="s">
        <v>10960</v>
      </c>
      <c r="J562" t="s">
        <v>87</v>
      </c>
      <c r="K562" t="s">
        <v>23</v>
      </c>
      <c r="L562" t="s">
        <v>24</v>
      </c>
      <c r="M562" t="s">
        <v>10961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10962</v>
      </c>
    </row>
    <row r="563" spans="1:20" x14ac:dyDescent="0.25">
      <c r="A563" t="s">
        <v>20</v>
      </c>
      <c r="B563" t="s">
        <v>21</v>
      </c>
      <c r="C563">
        <v>50</v>
      </c>
      <c r="D563">
        <v>1</v>
      </c>
      <c r="E563" t="s">
        <v>10959</v>
      </c>
      <c r="F563">
        <v>200</v>
      </c>
      <c r="G563">
        <v>0</v>
      </c>
      <c r="H563" t="s">
        <v>1219</v>
      </c>
      <c r="I563" t="s">
        <v>10960</v>
      </c>
      <c r="J563" t="s">
        <v>87</v>
      </c>
      <c r="K563" t="s">
        <v>23</v>
      </c>
      <c r="L563" t="s">
        <v>24</v>
      </c>
      <c r="M563" t="s">
        <v>10961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10962</v>
      </c>
    </row>
    <row r="564" spans="1:20" x14ac:dyDescent="0.25">
      <c r="A564" t="s">
        <v>28</v>
      </c>
      <c r="B564" t="s">
        <v>29</v>
      </c>
      <c r="C564">
        <v>50</v>
      </c>
      <c r="D564">
        <v>1</v>
      </c>
      <c r="E564" t="s">
        <v>10959</v>
      </c>
      <c r="F564">
        <v>200</v>
      </c>
      <c r="G564">
        <v>0</v>
      </c>
      <c r="H564" t="s">
        <v>1219</v>
      </c>
      <c r="I564" t="s">
        <v>10960</v>
      </c>
      <c r="J564" t="s">
        <v>87</v>
      </c>
      <c r="K564" t="s">
        <v>23</v>
      </c>
      <c r="L564" t="s">
        <v>24</v>
      </c>
      <c r="M564" t="s">
        <v>10961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10962</v>
      </c>
    </row>
    <row r="565" spans="1:20" x14ac:dyDescent="0.25">
      <c r="A565" t="s">
        <v>30</v>
      </c>
      <c r="B565" t="s">
        <v>31</v>
      </c>
      <c r="C565">
        <v>50</v>
      </c>
      <c r="D565">
        <v>1</v>
      </c>
      <c r="E565" t="s">
        <v>10959</v>
      </c>
      <c r="F565">
        <v>200</v>
      </c>
      <c r="G565">
        <v>0</v>
      </c>
      <c r="H565" t="s">
        <v>1219</v>
      </c>
      <c r="I565" t="s">
        <v>10960</v>
      </c>
      <c r="J565" t="s">
        <v>87</v>
      </c>
      <c r="K565" t="s">
        <v>23</v>
      </c>
      <c r="L565" t="s">
        <v>24</v>
      </c>
      <c r="M565" t="s">
        <v>10961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23</v>
      </c>
      <c r="T565" t="s">
        <v>10962</v>
      </c>
    </row>
    <row r="566" spans="1:20" x14ac:dyDescent="0.25">
      <c r="A566" t="s">
        <v>20</v>
      </c>
      <c r="B566" t="s">
        <v>21</v>
      </c>
      <c r="C566">
        <v>50</v>
      </c>
      <c r="D566">
        <v>1</v>
      </c>
      <c r="E566" t="s">
        <v>10963</v>
      </c>
      <c r="F566">
        <v>95</v>
      </c>
      <c r="G566">
        <v>0</v>
      </c>
      <c r="H566" t="s">
        <v>1219</v>
      </c>
      <c r="I566" t="s">
        <v>10964</v>
      </c>
      <c r="J566" t="s">
        <v>319</v>
      </c>
      <c r="K566" t="s">
        <v>23</v>
      </c>
      <c r="L566" t="s">
        <v>24</v>
      </c>
      <c r="M566" t="s">
        <v>10965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23</v>
      </c>
      <c r="T566" t="s">
        <v>10961</v>
      </c>
    </row>
    <row r="567" spans="1:20" x14ac:dyDescent="0.25">
      <c r="A567" t="s">
        <v>28</v>
      </c>
      <c r="B567" t="s">
        <v>29</v>
      </c>
      <c r="C567">
        <v>50</v>
      </c>
      <c r="D567">
        <v>1</v>
      </c>
      <c r="E567" t="s">
        <v>10963</v>
      </c>
      <c r="F567">
        <v>95</v>
      </c>
      <c r="G567">
        <v>0</v>
      </c>
      <c r="H567" t="s">
        <v>1219</v>
      </c>
      <c r="I567" t="s">
        <v>10964</v>
      </c>
      <c r="J567" t="s">
        <v>319</v>
      </c>
      <c r="K567" t="s">
        <v>23</v>
      </c>
      <c r="L567" t="s">
        <v>24</v>
      </c>
      <c r="M567" t="s">
        <v>10965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23</v>
      </c>
      <c r="T567" t="s">
        <v>10961</v>
      </c>
    </row>
    <row r="568" spans="1:20" x14ac:dyDescent="0.25">
      <c r="A568" t="s">
        <v>30</v>
      </c>
      <c r="B568" t="s">
        <v>31</v>
      </c>
      <c r="C568">
        <v>50</v>
      </c>
      <c r="D568">
        <v>1</v>
      </c>
      <c r="E568" t="s">
        <v>10963</v>
      </c>
      <c r="F568">
        <v>95</v>
      </c>
      <c r="G568">
        <v>0</v>
      </c>
      <c r="H568" t="s">
        <v>1219</v>
      </c>
      <c r="I568" t="s">
        <v>10964</v>
      </c>
      <c r="J568" t="s">
        <v>319</v>
      </c>
      <c r="K568" t="s">
        <v>23</v>
      </c>
      <c r="L568" t="s">
        <v>24</v>
      </c>
      <c r="M568" t="s">
        <v>10965</v>
      </c>
      <c r="N568" t="s">
        <v>23</v>
      </c>
      <c r="O568" t="s">
        <v>25</v>
      </c>
      <c r="P568" t="s">
        <v>26</v>
      </c>
      <c r="Q568" t="s">
        <v>27</v>
      </c>
      <c r="R568" t="s">
        <v>24</v>
      </c>
      <c r="S568" t="s">
        <v>23</v>
      </c>
      <c r="T568" t="s">
        <v>10961</v>
      </c>
    </row>
    <row r="569" spans="1:20" x14ac:dyDescent="0.25">
      <c r="A569" t="s">
        <v>20</v>
      </c>
      <c r="B569" t="s">
        <v>21</v>
      </c>
      <c r="C569">
        <v>50</v>
      </c>
      <c r="D569">
        <v>2</v>
      </c>
      <c r="E569" t="s">
        <v>10966</v>
      </c>
      <c r="F569">
        <v>200</v>
      </c>
      <c r="G569">
        <v>0</v>
      </c>
      <c r="H569" t="s">
        <v>1219</v>
      </c>
      <c r="I569" t="s">
        <v>10967</v>
      </c>
      <c r="J569" t="s">
        <v>4749</v>
      </c>
      <c r="K569" t="s">
        <v>23</v>
      </c>
      <c r="L569" t="s">
        <v>24</v>
      </c>
      <c r="M569" t="s">
        <v>10968</v>
      </c>
      <c r="N569" t="s">
        <v>23</v>
      </c>
      <c r="O569" t="s">
        <v>25</v>
      </c>
      <c r="P569" t="s">
        <v>26</v>
      </c>
      <c r="Q569" t="s">
        <v>27</v>
      </c>
      <c r="R569" t="s">
        <v>24</v>
      </c>
      <c r="S569" t="s">
        <v>23</v>
      </c>
      <c r="T569" t="s">
        <v>10968</v>
      </c>
    </row>
    <row r="570" spans="1:20" x14ac:dyDescent="0.25">
      <c r="A570" t="s">
        <v>28</v>
      </c>
      <c r="B570" t="s">
        <v>29</v>
      </c>
      <c r="C570">
        <v>50</v>
      </c>
      <c r="D570">
        <v>2</v>
      </c>
      <c r="E570" t="s">
        <v>10966</v>
      </c>
      <c r="F570">
        <v>200</v>
      </c>
      <c r="G570">
        <v>0</v>
      </c>
      <c r="H570" t="s">
        <v>1219</v>
      </c>
      <c r="I570" t="s">
        <v>10967</v>
      </c>
      <c r="J570" t="s">
        <v>4749</v>
      </c>
      <c r="K570" t="s">
        <v>23</v>
      </c>
      <c r="L570" t="s">
        <v>24</v>
      </c>
      <c r="M570" t="s">
        <v>10968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10968</v>
      </c>
    </row>
    <row r="571" spans="1:20" x14ac:dyDescent="0.25">
      <c r="A571" t="s">
        <v>30</v>
      </c>
      <c r="B571" t="s">
        <v>31</v>
      </c>
      <c r="C571">
        <v>50</v>
      </c>
      <c r="D571">
        <v>2</v>
      </c>
      <c r="E571" t="s">
        <v>10966</v>
      </c>
      <c r="F571">
        <v>200</v>
      </c>
      <c r="G571">
        <v>0</v>
      </c>
      <c r="H571" t="s">
        <v>1219</v>
      </c>
      <c r="I571" t="s">
        <v>10967</v>
      </c>
      <c r="J571" t="s">
        <v>4749</v>
      </c>
      <c r="K571" t="s">
        <v>23</v>
      </c>
      <c r="L571" t="s">
        <v>24</v>
      </c>
      <c r="M571" t="s">
        <v>10968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23</v>
      </c>
      <c r="T571" t="s">
        <v>10968</v>
      </c>
    </row>
    <row r="572" spans="1:20" x14ac:dyDescent="0.25">
      <c r="A572" t="s">
        <v>20</v>
      </c>
      <c r="B572" t="s">
        <v>21</v>
      </c>
      <c r="C572">
        <v>50</v>
      </c>
      <c r="D572">
        <v>1</v>
      </c>
      <c r="E572" t="s">
        <v>10969</v>
      </c>
      <c r="F572">
        <v>100</v>
      </c>
      <c r="G572">
        <v>0</v>
      </c>
      <c r="H572" t="s">
        <v>1219</v>
      </c>
      <c r="I572" t="s">
        <v>10970</v>
      </c>
      <c r="J572" t="s">
        <v>360</v>
      </c>
      <c r="K572" t="s">
        <v>23</v>
      </c>
      <c r="L572" t="s">
        <v>24</v>
      </c>
      <c r="M572" t="s">
        <v>10971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23</v>
      </c>
      <c r="T572" t="s">
        <v>10971</v>
      </c>
    </row>
    <row r="573" spans="1:20" x14ac:dyDescent="0.25">
      <c r="A573" t="s">
        <v>28</v>
      </c>
      <c r="B573" t="s">
        <v>29</v>
      </c>
      <c r="C573">
        <v>50</v>
      </c>
      <c r="D573">
        <v>1</v>
      </c>
      <c r="E573" t="s">
        <v>10969</v>
      </c>
      <c r="F573">
        <v>100</v>
      </c>
      <c r="G573">
        <v>0</v>
      </c>
      <c r="H573" t="s">
        <v>1219</v>
      </c>
      <c r="I573" t="s">
        <v>10970</v>
      </c>
      <c r="J573" t="s">
        <v>360</v>
      </c>
      <c r="K573" t="s">
        <v>23</v>
      </c>
      <c r="L573" t="s">
        <v>24</v>
      </c>
      <c r="M573" t="s">
        <v>10971</v>
      </c>
      <c r="N573" t="s">
        <v>23</v>
      </c>
      <c r="O573" t="s">
        <v>25</v>
      </c>
      <c r="P573" t="s">
        <v>26</v>
      </c>
      <c r="Q573" t="s">
        <v>27</v>
      </c>
      <c r="R573" t="s">
        <v>24</v>
      </c>
      <c r="S573" t="s">
        <v>23</v>
      </c>
      <c r="T573" t="s">
        <v>10971</v>
      </c>
    </row>
    <row r="574" spans="1:20" x14ac:dyDescent="0.25">
      <c r="A574" t="s">
        <v>30</v>
      </c>
      <c r="B574" t="s">
        <v>31</v>
      </c>
      <c r="C574">
        <v>50</v>
      </c>
      <c r="D574">
        <v>1</v>
      </c>
      <c r="E574" t="s">
        <v>10969</v>
      </c>
      <c r="F574">
        <v>100</v>
      </c>
      <c r="G574">
        <v>0</v>
      </c>
      <c r="H574" t="s">
        <v>1219</v>
      </c>
      <c r="I574" t="s">
        <v>10970</v>
      </c>
      <c r="J574" t="s">
        <v>360</v>
      </c>
      <c r="K574" t="s">
        <v>23</v>
      </c>
      <c r="L574" t="s">
        <v>24</v>
      </c>
      <c r="M574" t="s">
        <v>10971</v>
      </c>
      <c r="N574" t="s">
        <v>23</v>
      </c>
      <c r="O574" t="s">
        <v>25</v>
      </c>
      <c r="P574" t="s">
        <v>26</v>
      </c>
      <c r="Q574" t="s">
        <v>27</v>
      </c>
      <c r="R574" t="s">
        <v>24</v>
      </c>
      <c r="S574" t="s">
        <v>23</v>
      </c>
      <c r="T574" t="s">
        <v>10971</v>
      </c>
    </row>
    <row r="575" spans="1:20" x14ac:dyDescent="0.25">
      <c r="A575" t="s">
        <v>20</v>
      </c>
      <c r="B575" t="s">
        <v>21</v>
      </c>
      <c r="C575">
        <v>50</v>
      </c>
      <c r="D575">
        <v>1</v>
      </c>
      <c r="E575" t="s">
        <v>10972</v>
      </c>
      <c r="F575">
        <v>95</v>
      </c>
      <c r="G575">
        <v>0</v>
      </c>
      <c r="H575" t="s">
        <v>1219</v>
      </c>
      <c r="I575" t="s">
        <v>10973</v>
      </c>
      <c r="J575" t="s">
        <v>322</v>
      </c>
      <c r="K575" t="s">
        <v>23</v>
      </c>
      <c r="L575" t="s">
        <v>24</v>
      </c>
      <c r="M575" t="s">
        <v>10974</v>
      </c>
      <c r="N575" t="s">
        <v>23</v>
      </c>
      <c r="O575" t="s">
        <v>25</v>
      </c>
      <c r="P575" t="s">
        <v>26</v>
      </c>
      <c r="Q575" t="s">
        <v>27</v>
      </c>
      <c r="R575" t="s">
        <v>24</v>
      </c>
      <c r="S575" t="s">
        <v>23</v>
      </c>
      <c r="T575" t="s">
        <v>10971</v>
      </c>
    </row>
    <row r="576" spans="1:20" x14ac:dyDescent="0.25">
      <c r="A576" t="s">
        <v>28</v>
      </c>
      <c r="B576" t="s">
        <v>29</v>
      </c>
      <c r="C576">
        <v>50</v>
      </c>
      <c r="D576">
        <v>1</v>
      </c>
      <c r="E576" t="s">
        <v>10972</v>
      </c>
      <c r="F576">
        <v>95</v>
      </c>
      <c r="G576">
        <v>0</v>
      </c>
      <c r="H576" t="s">
        <v>1219</v>
      </c>
      <c r="I576" t="s">
        <v>10973</v>
      </c>
      <c r="J576" t="s">
        <v>322</v>
      </c>
      <c r="K576" t="s">
        <v>23</v>
      </c>
      <c r="L576" t="s">
        <v>24</v>
      </c>
      <c r="M576" t="s">
        <v>10974</v>
      </c>
      <c r="N576" t="s">
        <v>23</v>
      </c>
      <c r="O576" t="s">
        <v>25</v>
      </c>
      <c r="P576" t="s">
        <v>26</v>
      </c>
      <c r="Q576" t="s">
        <v>27</v>
      </c>
      <c r="R576" t="s">
        <v>24</v>
      </c>
      <c r="S576" t="s">
        <v>23</v>
      </c>
      <c r="T576" t="s">
        <v>10971</v>
      </c>
    </row>
    <row r="577" spans="1:20" x14ac:dyDescent="0.25">
      <c r="A577" t="s">
        <v>30</v>
      </c>
      <c r="B577" t="s">
        <v>31</v>
      </c>
      <c r="C577">
        <v>50</v>
      </c>
      <c r="D577">
        <v>1</v>
      </c>
      <c r="E577" t="s">
        <v>10972</v>
      </c>
      <c r="F577">
        <v>95</v>
      </c>
      <c r="G577">
        <v>0</v>
      </c>
      <c r="H577" t="s">
        <v>1219</v>
      </c>
      <c r="I577" t="s">
        <v>10973</v>
      </c>
      <c r="J577" t="s">
        <v>322</v>
      </c>
      <c r="K577" t="s">
        <v>23</v>
      </c>
      <c r="L577" t="s">
        <v>24</v>
      </c>
      <c r="M577" t="s">
        <v>10974</v>
      </c>
      <c r="N577" t="s">
        <v>23</v>
      </c>
      <c r="O577" t="s">
        <v>25</v>
      </c>
      <c r="P577" t="s">
        <v>26</v>
      </c>
      <c r="Q577" t="s">
        <v>27</v>
      </c>
      <c r="R577" t="s">
        <v>24</v>
      </c>
      <c r="S577" t="s">
        <v>23</v>
      </c>
      <c r="T577" t="s">
        <v>10971</v>
      </c>
    </row>
    <row r="578" spans="1:20" x14ac:dyDescent="0.25">
      <c r="A578" t="s">
        <v>20</v>
      </c>
      <c r="B578" t="s">
        <v>21</v>
      </c>
      <c r="C578">
        <v>50</v>
      </c>
      <c r="D578">
        <v>1</v>
      </c>
      <c r="E578" t="s">
        <v>10975</v>
      </c>
      <c r="F578">
        <v>95</v>
      </c>
      <c r="G578">
        <v>0</v>
      </c>
      <c r="H578" t="s">
        <v>1219</v>
      </c>
      <c r="I578" t="s">
        <v>10976</v>
      </c>
      <c r="J578" t="s">
        <v>1221</v>
      </c>
      <c r="K578" t="s">
        <v>23</v>
      </c>
      <c r="L578" t="s">
        <v>24</v>
      </c>
      <c r="M578" t="s">
        <v>10977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23</v>
      </c>
      <c r="T578" t="s">
        <v>10971</v>
      </c>
    </row>
    <row r="579" spans="1:20" x14ac:dyDescent="0.25">
      <c r="A579" t="s">
        <v>28</v>
      </c>
      <c r="B579" t="s">
        <v>29</v>
      </c>
      <c r="C579">
        <v>50</v>
      </c>
      <c r="D579">
        <v>1</v>
      </c>
      <c r="E579" t="s">
        <v>10975</v>
      </c>
      <c r="F579">
        <v>95</v>
      </c>
      <c r="G579">
        <v>0</v>
      </c>
      <c r="H579" t="s">
        <v>1219</v>
      </c>
      <c r="I579" t="s">
        <v>10976</v>
      </c>
      <c r="J579" t="s">
        <v>1221</v>
      </c>
      <c r="K579" t="s">
        <v>23</v>
      </c>
      <c r="L579" t="s">
        <v>24</v>
      </c>
      <c r="M579" t="s">
        <v>10977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23</v>
      </c>
      <c r="T579" t="s">
        <v>10971</v>
      </c>
    </row>
    <row r="580" spans="1:20" x14ac:dyDescent="0.25">
      <c r="A580" t="s">
        <v>30</v>
      </c>
      <c r="B580" t="s">
        <v>31</v>
      </c>
      <c r="C580">
        <v>50</v>
      </c>
      <c r="D580">
        <v>1</v>
      </c>
      <c r="E580" t="s">
        <v>10975</v>
      </c>
      <c r="F580">
        <v>95</v>
      </c>
      <c r="G580">
        <v>0</v>
      </c>
      <c r="H580" t="s">
        <v>1219</v>
      </c>
      <c r="I580" t="s">
        <v>10976</v>
      </c>
      <c r="J580" t="s">
        <v>1221</v>
      </c>
      <c r="K580" t="s">
        <v>23</v>
      </c>
      <c r="L580" t="s">
        <v>24</v>
      </c>
      <c r="M580" t="s">
        <v>10977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23</v>
      </c>
      <c r="T580" t="s">
        <v>10971</v>
      </c>
    </row>
    <row r="581" spans="1:20" x14ac:dyDescent="0.25">
      <c r="A581" t="s">
        <v>20</v>
      </c>
      <c r="B581" t="s">
        <v>21</v>
      </c>
      <c r="C581">
        <v>50</v>
      </c>
      <c r="D581">
        <v>1</v>
      </c>
      <c r="E581" t="s">
        <v>10978</v>
      </c>
      <c r="F581">
        <v>100</v>
      </c>
      <c r="G581">
        <v>0</v>
      </c>
      <c r="H581" t="s">
        <v>1219</v>
      </c>
      <c r="I581" t="s">
        <v>10979</v>
      </c>
      <c r="J581" t="s">
        <v>328</v>
      </c>
      <c r="K581" t="s">
        <v>23</v>
      </c>
      <c r="L581" t="s">
        <v>24</v>
      </c>
      <c r="M581" t="s">
        <v>10971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23</v>
      </c>
      <c r="T581" t="s">
        <v>10971</v>
      </c>
    </row>
    <row r="582" spans="1:20" x14ac:dyDescent="0.25">
      <c r="A582" t="s">
        <v>28</v>
      </c>
      <c r="B582" t="s">
        <v>29</v>
      </c>
      <c r="C582">
        <v>50</v>
      </c>
      <c r="D582">
        <v>1</v>
      </c>
      <c r="E582" t="s">
        <v>10978</v>
      </c>
      <c r="F582">
        <v>100</v>
      </c>
      <c r="G582">
        <v>0</v>
      </c>
      <c r="H582" t="s">
        <v>1219</v>
      </c>
      <c r="I582" t="s">
        <v>10979</v>
      </c>
      <c r="J582" t="s">
        <v>328</v>
      </c>
      <c r="K582" t="s">
        <v>23</v>
      </c>
      <c r="L582" t="s">
        <v>24</v>
      </c>
      <c r="M582" t="s">
        <v>10971</v>
      </c>
      <c r="N582" t="s">
        <v>23</v>
      </c>
      <c r="O582" t="s">
        <v>25</v>
      </c>
      <c r="P582" t="s">
        <v>26</v>
      </c>
      <c r="Q582" t="s">
        <v>27</v>
      </c>
      <c r="R582" t="s">
        <v>24</v>
      </c>
      <c r="S582" t="s">
        <v>23</v>
      </c>
      <c r="T582" t="s">
        <v>10971</v>
      </c>
    </row>
    <row r="583" spans="1:20" x14ac:dyDescent="0.25">
      <c r="A583" t="s">
        <v>30</v>
      </c>
      <c r="B583" t="s">
        <v>31</v>
      </c>
      <c r="C583">
        <v>50</v>
      </c>
      <c r="D583">
        <v>1</v>
      </c>
      <c r="E583" t="s">
        <v>10978</v>
      </c>
      <c r="F583">
        <v>100</v>
      </c>
      <c r="G583">
        <v>0</v>
      </c>
      <c r="H583" t="s">
        <v>1219</v>
      </c>
      <c r="I583" t="s">
        <v>10979</v>
      </c>
      <c r="J583" t="s">
        <v>328</v>
      </c>
      <c r="K583" t="s">
        <v>23</v>
      </c>
      <c r="L583" t="s">
        <v>24</v>
      </c>
      <c r="M583" t="s">
        <v>10971</v>
      </c>
      <c r="N583" t="s">
        <v>23</v>
      </c>
      <c r="O583" t="s">
        <v>25</v>
      </c>
      <c r="P583" t="s">
        <v>26</v>
      </c>
      <c r="Q583" t="s">
        <v>27</v>
      </c>
      <c r="R583" t="s">
        <v>24</v>
      </c>
      <c r="S583" t="s">
        <v>23</v>
      </c>
      <c r="T583" t="s">
        <v>10971</v>
      </c>
    </row>
    <row r="584" spans="1:20" x14ac:dyDescent="0.25">
      <c r="A584" t="s">
        <v>44</v>
      </c>
      <c r="B584" t="s">
        <v>45</v>
      </c>
      <c r="C584">
        <v>66.666666666666671</v>
      </c>
      <c r="D584">
        <v>3</v>
      </c>
      <c r="E584" t="s">
        <v>10980</v>
      </c>
      <c r="F584">
        <v>100</v>
      </c>
      <c r="G584">
        <v>0</v>
      </c>
      <c r="H584" t="s">
        <v>22</v>
      </c>
      <c r="I584" t="s">
        <v>7167</v>
      </c>
      <c r="J584" t="s">
        <v>332</v>
      </c>
      <c r="K584" t="s">
        <v>23</v>
      </c>
      <c r="L584" t="s">
        <v>24</v>
      </c>
      <c r="M584" t="s">
        <v>10981</v>
      </c>
      <c r="N584" t="s">
        <v>23</v>
      </c>
      <c r="O584" t="s">
        <v>25</v>
      </c>
      <c r="P584" t="s">
        <v>26</v>
      </c>
      <c r="Q584" t="s">
        <v>27</v>
      </c>
      <c r="R584" t="s">
        <v>24</v>
      </c>
      <c r="S584" t="s">
        <v>23</v>
      </c>
      <c r="T584" t="s">
        <v>10982</v>
      </c>
    </row>
    <row r="585" spans="1:20" x14ac:dyDescent="0.25">
      <c r="A585" t="s">
        <v>30</v>
      </c>
      <c r="B585" t="s">
        <v>31</v>
      </c>
      <c r="C585">
        <v>60</v>
      </c>
      <c r="D585">
        <v>3</v>
      </c>
      <c r="E585" t="s">
        <v>10983</v>
      </c>
      <c r="F585">
        <v>180</v>
      </c>
      <c r="G585">
        <v>0</v>
      </c>
      <c r="H585" t="s">
        <v>1219</v>
      </c>
      <c r="I585" t="s">
        <v>10984</v>
      </c>
      <c r="J585" t="s">
        <v>303</v>
      </c>
      <c r="K585" t="s">
        <v>23</v>
      </c>
      <c r="L585" t="s">
        <v>24</v>
      </c>
      <c r="M585" t="s">
        <v>10985</v>
      </c>
      <c r="N585" t="s">
        <v>23</v>
      </c>
      <c r="O585" t="s">
        <v>307</v>
      </c>
      <c r="P585" t="s">
        <v>26</v>
      </c>
      <c r="Q585" t="s">
        <v>27</v>
      </c>
      <c r="R585" t="s">
        <v>24</v>
      </c>
      <c r="S585" t="s">
        <v>23</v>
      </c>
      <c r="T585" t="s">
        <v>10985</v>
      </c>
    </row>
    <row r="586" spans="1:20" x14ac:dyDescent="0.25">
      <c r="A586" t="s">
        <v>20</v>
      </c>
      <c r="B586" t="s">
        <v>21</v>
      </c>
      <c r="C586">
        <v>50</v>
      </c>
      <c r="D586">
        <v>1</v>
      </c>
      <c r="E586" t="s">
        <v>10986</v>
      </c>
      <c r="F586">
        <v>95</v>
      </c>
      <c r="G586">
        <v>0</v>
      </c>
      <c r="H586" t="s">
        <v>1219</v>
      </c>
      <c r="I586" t="s">
        <v>10987</v>
      </c>
      <c r="J586" t="s">
        <v>319</v>
      </c>
      <c r="K586" t="s">
        <v>23</v>
      </c>
      <c r="L586" t="s">
        <v>24</v>
      </c>
      <c r="M586" t="s">
        <v>10988</v>
      </c>
      <c r="N586" t="s">
        <v>23</v>
      </c>
      <c r="O586" t="s">
        <v>25</v>
      </c>
      <c r="P586" t="s">
        <v>26</v>
      </c>
      <c r="Q586" t="s">
        <v>27</v>
      </c>
      <c r="R586" t="s">
        <v>24</v>
      </c>
      <c r="S586" t="s">
        <v>23</v>
      </c>
      <c r="T586" t="s">
        <v>10988</v>
      </c>
    </row>
    <row r="587" spans="1:20" x14ac:dyDescent="0.25">
      <c r="A587" t="s">
        <v>28</v>
      </c>
      <c r="B587" t="s">
        <v>29</v>
      </c>
      <c r="C587">
        <v>50</v>
      </c>
      <c r="D587">
        <v>1</v>
      </c>
      <c r="E587" t="s">
        <v>10986</v>
      </c>
      <c r="F587">
        <v>95</v>
      </c>
      <c r="G587">
        <v>0</v>
      </c>
      <c r="H587" t="s">
        <v>1219</v>
      </c>
      <c r="I587" t="s">
        <v>10987</v>
      </c>
      <c r="J587" t="s">
        <v>319</v>
      </c>
      <c r="K587" t="s">
        <v>23</v>
      </c>
      <c r="L587" t="s">
        <v>24</v>
      </c>
      <c r="M587" t="s">
        <v>10988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23</v>
      </c>
      <c r="T587" t="s">
        <v>10988</v>
      </c>
    </row>
    <row r="588" spans="1:20" x14ac:dyDescent="0.25">
      <c r="A588" t="s">
        <v>30</v>
      </c>
      <c r="B588" t="s">
        <v>31</v>
      </c>
      <c r="C588">
        <v>50</v>
      </c>
      <c r="D588">
        <v>1</v>
      </c>
      <c r="E588" t="s">
        <v>10986</v>
      </c>
      <c r="F588">
        <v>95</v>
      </c>
      <c r="G588">
        <v>0</v>
      </c>
      <c r="H588" t="s">
        <v>1219</v>
      </c>
      <c r="I588" t="s">
        <v>10987</v>
      </c>
      <c r="J588" t="s">
        <v>319</v>
      </c>
      <c r="K588" t="s">
        <v>23</v>
      </c>
      <c r="L588" t="s">
        <v>24</v>
      </c>
      <c r="M588" t="s">
        <v>10988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23</v>
      </c>
      <c r="T588" t="s">
        <v>10988</v>
      </c>
    </row>
    <row r="589" spans="1:20" x14ac:dyDescent="0.25">
      <c r="A589" t="s">
        <v>20</v>
      </c>
      <c r="B589" t="s">
        <v>21</v>
      </c>
      <c r="C589">
        <v>50</v>
      </c>
      <c r="D589">
        <v>1</v>
      </c>
      <c r="E589" t="s">
        <v>10989</v>
      </c>
      <c r="F589">
        <v>95</v>
      </c>
      <c r="G589">
        <v>0</v>
      </c>
      <c r="H589" t="s">
        <v>1219</v>
      </c>
      <c r="I589" t="s">
        <v>10990</v>
      </c>
      <c r="J589" t="s">
        <v>302</v>
      </c>
      <c r="K589" t="s">
        <v>23</v>
      </c>
      <c r="L589" t="s">
        <v>24</v>
      </c>
      <c r="M589" t="s">
        <v>10988</v>
      </c>
      <c r="N589" t="s">
        <v>23</v>
      </c>
      <c r="O589" t="s">
        <v>25</v>
      </c>
      <c r="P589" t="s">
        <v>26</v>
      </c>
      <c r="Q589" t="s">
        <v>27</v>
      </c>
      <c r="R589" t="s">
        <v>24</v>
      </c>
      <c r="S589" t="s">
        <v>23</v>
      </c>
      <c r="T589" t="s">
        <v>10988</v>
      </c>
    </row>
    <row r="590" spans="1:20" x14ac:dyDescent="0.25">
      <c r="A590" t="s">
        <v>28</v>
      </c>
      <c r="B590" t="s">
        <v>29</v>
      </c>
      <c r="C590">
        <v>50</v>
      </c>
      <c r="D590">
        <v>1</v>
      </c>
      <c r="E590" t="s">
        <v>10989</v>
      </c>
      <c r="F590">
        <v>95</v>
      </c>
      <c r="G590">
        <v>0</v>
      </c>
      <c r="H590" t="s">
        <v>1219</v>
      </c>
      <c r="I590" t="s">
        <v>10990</v>
      </c>
      <c r="J590" t="s">
        <v>302</v>
      </c>
      <c r="K590" t="s">
        <v>23</v>
      </c>
      <c r="L590" t="s">
        <v>24</v>
      </c>
      <c r="M590" t="s">
        <v>10988</v>
      </c>
      <c r="N590" t="s">
        <v>23</v>
      </c>
      <c r="O590" t="s">
        <v>25</v>
      </c>
      <c r="P590" t="s">
        <v>26</v>
      </c>
      <c r="Q590" t="s">
        <v>27</v>
      </c>
      <c r="R590" t="s">
        <v>24</v>
      </c>
      <c r="S590" t="s">
        <v>23</v>
      </c>
      <c r="T590" t="s">
        <v>10988</v>
      </c>
    </row>
    <row r="591" spans="1:20" x14ac:dyDescent="0.25">
      <c r="A591" t="s">
        <v>30</v>
      </c>
      <c r="B591" t="s">
        <v>31</v>
      </c>
      <c r="C591">
        <v>50</v>
      </c>
      <c r="D591">
        <v>1</v>
      </c>
      <c r="E591" t="s">
        <v>10989</v>
      </c>
      <c r="F591">
        <v>95</v>
      </c>
      <c r="G591">
        <v>0</v>
      </c>
      <c r="H591" t="s">
        <v>1219</v>
      </c>
      <c r="I591" t="s">
        <v>10990</v>
      </c>
      <c r="J591" t="s">
        <v>302</v>
      </c>
      <c r="K591" t="s">
        <v>23</v>
      </c>
      <c r="L591" t="s">
        <v>24</v>
      </c>
      <c r="M591" t="s">
        <v>10988</v>
      </c>
      <c r="N591" t="s">
        <v>23</v>
      </c>
      <c r="O591" t="s">
        <v>25</v>
      </c>
      <c r="P591" t="s">
        <v>26</v>
      </c>
      <c r="Q591" t="s">
        <v>27</v>
      </c>
      <c r="R591" t="s">
        <v>24</v>
      </c>
      <c r="S591" t="s">
        <v>23</v>
      </c>
      <c r="T591" t="s">
        <v>10988</v>
      </c>
    </row>
    <row r="592" spans="1:20" x14ac:dyDescent="0.25">
      <c r="A592" t="s">
        <v>20</v>
      </c>
      <c r="B592" t="s">
        <v>21</v>
      </c>
      <c r="C592">
        <v>50</v>
      </c>
      <c r="D592">
        <v>1</v>
      </c>
      <c r="E592" t="s">
        <v>10991</v>
      </c>
      <c r="F592">
        <v>124</v>
      </c>
      <c r="G592">
        <v>29</v>
      </c>
      <c r="H592" t="s">
        <v>1219</v>
      </c>
      <c r="I592" t="s">
        <v>10992</v>
      </c>
      <c r="J592" t="s">
        <v>342</v>
      </c>
      <c r="K592" t="s">
        <v>23</v>
      </c>
      <c r="L592" t="s">
        <v>24</v>
      </c>
      <c r="M592" t="s">
        <v>10993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23</v>
      </c>
      <c r="T592" t="s">
        <v>10993</v>
      </c>
    </row>
    <row r="593" spans="1:20" x14ac:dyDescent="0.25">
      <c r="A593" t="s">
        <v>28</v>
      </c>
      <c r="B593" t="s">
        <v>29</v>
      </c>
      <c r="C593">
        <v>50</v>
      </c>
      <c r="D593">
        <v>1</v>
      </c>
      <c r="E593" t="s">
        <v>10991</v>
      </c>
      <c r="F593">
        <v>124</v>
      </c>
      <c r="G593">
        <v>29</v>
      </c>
      <c r="H593" t="s">
        <v>1219</v>
      </c>
      <c r="I593" t="s">
        <v>10992</v>
      </c>
      <c r="J593" t="s">
        <v>342</v>
      </c>
      <c r="K593" t="s">
        <v>23</v>
      </c>
      <c r="L593" t="s">
        <v>24</v>
      </c>
      <c r="M593" t="s">
        <v>10993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23</v>
      </c>
      <c r="T593" t="s">
        <v>10993</v>
      </c>
    </row>
    <row r="594" spans="1:20" x14ac:dyDescent="0.25">
      <c r="A594" t="s">
        <v>30</v>
      </c>
      <c r="B594" t="s">
        <v>31</v>
      </c>
      <c r="C594">
        <v>50</v>
      </c>
      <c r="D594">
        <v>1</v>
      </c>
      <c r="E594" t="s">
        <v>10991</v>
      </c>
      <c r="F594">
        <v>124</v>
      </c>
      <c r="G594">
        <v>29</v>
      </c>
      <c r="H594" t="s">
        <v>1219</v>
      </c>
      <c r="I594" t="s">
        <v>10992</v>
      </c>
      <c r="J594" t="s">
        <v>342</v>
      </c>
      <c r="K594" t="s">
        <v>23</v>
      </c>
      <c r="L594" t="s">
        <v>24</v>
      </c>
      <c r="M594" t="s">
        <v>10993</v>
      </c>
      <c r="N594" t="s">
        <v>23</v>
      </c>
      <c r="O594" t="s">
        <v>25</v>
      </c>
      <c r="P594" t="s">
        <v>26</v>
      </c>
      <c r="Q594" t="s">
        <v>27</v>
      </c>
      <c r="R594" t="s">
        <v>24</v>
      </c>
      <c r="S594" t="s">
        <v>23</v>
      </c>
      <c r="T594" t="s">
        <v>10993</v>
      </c>
    </row>
    <row r="595" spans="1:20" x14ac:dyDescent="0.25">
      <c r="A595" t="s">
        <v>20</v>
      </c>
      <c r="B595" t="s">
        <v>21</v>
      </c>
      <c r="C595">
        <v>50</v>
      </c>
      <c r="D595">
        <v>2</v>
      </c>
      <c r="E595" t="s">
        <v>10994</v>
      </c>
      <c r="F595">
        <v>190</v>
      </c>
      <c r="G595">
        <v>0</v>
      </c>
      <c r="H595" t="s">
        <v>1219</v>
      </c>
      <c r="I595" t="s">
        <v>10995</v>
      </c>
      <c r="J595" t="s">
        <v>346</v>
      </c>
      <c r="K595" t="s">
        <v>23</v>
      </c>
      <c r="L595" t="s">
        <v>24</v>
      </c>
      <c r="M595" t="s">
        <v>10993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23</v>
      </c>
      <c r="T595" t="s">
        <v>10993</v>
      </c>
    </row>
    <row r="596" spans="1:20" x14ac:dyDescent="0.25">
      <c r="A596" t="s">
        <v>28</v>
      </c>
      <c r="B596" t="s">
        <v>29</v>
      </c>
      <c r="C596">
        <v>50</v>
      </c>
      <c r="D596">
        <v>2</v>
      </c>
      <c r="E596" t="s">
        <v>10994</v>
      </c>
      <c r="F596">
        <v>190</v>
      </c>
      <c r="G596">
        <v>0</v>
      </c>
      <c r="H596" t="s">
        <v>1219</v>
      </c>
      <c r="I596" t="s">
        <v>10995</v>
      </c>
      <c r="J596" t="s">
        <v>346</v>
      </c>
      <c r="K596" t="s">
        <v>23</v>
      </c>
      <c r="L596" t="s">
        <v>24</v>
      </c>
      <c r="M596" t="s">
        <v>10993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23</v>
      </c>
      <c r="T596" t="s">
        <v>10993</v>
      </c>
    </row>
    <row r="597" spans="1:20" x14ac:dyDescent="0.25">
      <c r="A597" t="s">
        <v>30</v>
      </c>
      <c r="B597" t="s">
        <v>31</v>
      </c>
      <c r="C597">
        <v>50</v>
      </c>
      <c r="D597">
        <v>2</v>
      </c>
      <c r="E597" t="s">
        <v>10994</v>
      </c>
      <c r="F597">
        <v>190</v>
      </c>
      <c r="G597">
        <v>0</v>
      </c>
      <c r="H597" t="s">
        <v>1219</v>
      </c>
      <c r="I597" t="s">
        <v>10995</v>
      </c>
      <c r="J597" t="s">
        <v>346</v>
      </c>
      <c r="K597" t="s">
        <v>23</v>
      </c>
      <c r="L597" t="s">
        <v>24</v>
      </c>
      <c r="M597" t="s">
        <v>10993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23</v>
      </c>
      <c r="T597" t="s">
        <v>10993</v>
      </c>
    </row>
    <row r="598" spans="1:20" x14ac:dyDescent="0.25">
      <c r="A598" t="s">
        <v>20</v>
      </c>
      <c r="B598" t="s">
        <v>21</v>
      </c>
      <c r="C598">
        <v>50</v>
      </c>
      <c r="D598">
        <v>1</v>
      </c>
      <c r="E598" t="s">
        <v>10996</v>
      </c>
      <c r="F598">
        <v>104</v>
      </c>
      <c r="G598">
        <v>9</v>
      </c>
      <c r="H598" t="s">
        <v>1219</v>
      </c>
      <c r="I598" t="s">
        <v>10997</v>
      </c>
      <c r="J598" t="s">
        <v>1242</v>
      </c>
      <c r="K598" t="s">
        <v>23</v>
      </c>
      <c r="L598" t="s">
        <v>24</v>
      </c>
      <c r="M598" t="s">
        <v>10981</v>
      </c>
      <c r="N598" t="s">
        <v>23</v>
      </c>
      <c r="O598" t="s">
        <v>25</v>
      </c>
      <c r="P598" t="s">
        <v>26</v>
      </c>
      <c r="Q598" t="s">
        <v>27</v>
      </c>
      <c r="R598" t="s">
        <v>24</v>
      </c>
      <c r="S598" t="s">
        <v>23</v>
      </c>
      <c r="T598" t="s">
        <v>10981</v>
      </c>
    </row>
    <row r="599" spans="1:20" x14ac:dyDescent="0.25">
      <c r="A599" t="s">
        <v>28</v>
      </c>
      <c r="B599" t="s">
        <v>29</v>
      </c>
      <c r="C599">
        <v>50</v>
      </c>
      <c r="D599">
        <v>1</v>
      </c>
      <c r="E599" t="s">
        <v>10996</v>
      </c>
      <c r="F599">
        <v>104</v>
      </c>
      <c r="G599">
        <v>9</v>
      </c>
      <c r="H599" t="s">
        <v>1219</v>
      </c>
      <c r="I599" t="s">
        <v>10997</v>
      </c>
      <c r="J599" t="s">
        <v>1242</v>
      </c>
      <c r="K599" t="s">
        <v>23</v>
      </c>
      <c r="L599" t="s">
        <v>24</v>
      </c>
      <c r="M599" t="s">
        <v>10981</v>
      </c>
      <c r="N599" t="s">
        <v>23</v>
      </c>
      <c r="O599" t="s">
        <v>25</v>
      </c>
      <c r="P599" t="s">
        <v>26</v>
      </c>
      <c r="Q599" t="s">
        <v>27</v>
      </c>
      <c r="R599" t="s">
        <v>24</v>
      </c>
      <c r="S599" t="s">
        <v>23</v>
      </c>
      <c r="T599" t="s">
        <v>10981</v>
      </c>
    </row>
    <row r="600" spans="1:20" x14ac:dyDescent="0.25">
      <c r="A600" t="s">
        <v>30</v>
      </c>
      <c r="B600" t="s">
        <v>31</v>
      </c>
      <c r="C600">
        <v>50</v>
      </c>
      <c r="D600">
        <v>1</v>
      </c>
      <c r="E600" t="s">
        <v>10996</v>
      </c>
      <c r="F600">
        <v>104</v>
      </c>
      <c r="G600">
        <v>9</v>
      </c>
      <c r="H600" t="s">
        <v>1219</v>
      </c>
      <c r="I600" t="s">
        <v>10997</v>
      </c>
      <c r="J600" t="s">
        <v>1242</v>
      </c>
      <c r="K600" t="s">
        <v>23</v>
      </c>
      <c r="L600" t="s">
        <v>24</v>
      </c>
      <c r="M600" t="s">
        <v>10981</v>
      </c>
      <c r="N600" t="s">
        <v>23</v>
      </c>
      <c r="O600" t="s">
        <v>25</v>
      </c>
      <c r="P600" t="s">
        <v>26</v>
      </c>
      <c r="Q600" t="s">
        <v>27</v>
      </c>
      <c r="R600" t="s">
        <v>24</v>
      </c>
      <c r="S600" t="s">
        <v>23</v>
      </c>
      <c r="T600" t="s">
        <v>10981</v>
      </c>
    </row>
    <row r="601" spans="1:20" x14ac:dyDescent="0.25">
      <c r="A601" t="s">
        <v>42</v>
      </c>
      <c r="B601" t="s">
        <v>43</v>
      </c>
      <c r="C601">
        <v>66.666666666666671</v>
      </c>
      <c r="D601">
        <v>3</v>
      </c>
      <c r="E601" t="s">
        <v>10998</v>
      </c>
      <c r="F601">
        <v>100</v>
      </c>
      <c r="G601">
        <v>0</v>
      </c>
      <c r="H601" t="s">
        <v>22</v>
      </c>
      <c r="I601" t="s">
        <v>7167</v>
      </c>
      <c r="J601" t="s">
        <v>332</v>
      </c>
      <c r="K601" t="s">
        <v>23</v>
      </c>
      <c r="L601" t="s">
        <v>24</v>
      </c>
      <c r="M601" t="s">
        <v>10999</v>
      </c>
      <c r="N601" t="s">
        <v>23</v>
      </c>
      <c r="O601" t="s">
        <v>25</v>
      </c>
      <c r="P601" t="s">
        <v>26</v>
      </c>
      <c r="Q601" t="s">
        <v>27</v>
      </c>
      <c r="R601" t="s">
        <v>24</v>
      </c>
      <c r="S601" t="s">
        <v>23</v>
      </c>
      <c r="T601" t="s">
        <v>10999</v>
      </c>
    </row>
    <row r="602" spans="1:20" x14ac:dyDescent="0.25">
      <c r="A602" t="s">
        <v>20</v>
      </c>
      <c r="B602" t="s">
        <v>21</v>
      </c>
      <c r="C602">
        <v>50</v>
      </c>
      <c r="D602">
        <v>1</v>
      </c>
      <c r="E602" t="s">
        <v>11000</v>
      </c>
      <c r="F602">
        <v>195</v>
      </c>
      <c r="G602">
        <v>0</v>
      </c>
      <c r="H602" t="s">
        <v>1219</v>
      </c>
      <c r="I602" t="s">
        <v>7497</v>
      </c>
      <c r="J602" t="s">
        <v>309</v>
      </c>
      <c r="K602" t="s">
        <v>23</v>
      </c>
      <c r="L602" t="s">
        <v>24</v>
      </c>
      <c r="M602" t="s">
        <v>11001</v>
      </c>
      <c r="N602" t="s">
        <v>23</v>
      </c>
      <c r="O602" t="s">
        <v>25</v>
      </c>
      <c r="P602" t="s">
        <v>26</v>
      </c>
      <c r="Q602" t="s">
        <v>27</v>
      </c>
      <c r="R602" t="s">
        <v>24</v>
      </c>
      <c r="S602" t="s">
        <v>23</v>
      </c>
      <c r="T602" t="s">
        <v>11002</v>
      </c>
    </row>
    <row r="603" spans="1:20" x14ac:dyDescent="0.25">
      <c r="A603" t="s">
        <v>28</v>
      </c>
      <c r="B603" t="s">
        <v>29</v>
      </c>
      <c r="C603">
        <v>50</v>
      </c>
      <c r="D603">
        <v>1</v>
      </c>
      <c r="E603" t="s">
        <v>11000</v>
      </c>
      <c r="F603">
        <v>195</v>
      </c>
      <c r="G603">
        <v>0</v>
      </c>
      <c r="H603" t="s">
        <v>1219</v>
      </c>
      <c r="I603" t="s">
        <v>7497</v>
      </c>
      <c r="J603" t="s">
        <v>309</v>
      </c>
      <c r="K603" t="s">
        <v>23</v>
      </c>
      <c r="L603" t="s">
        <v>24</v>
      </c>
      <c r="M603" t="s">
        <v>11001</v>
      </c>
      <c r="N603" t="s">
        <v>23</v>
      </c>
      <c r="O603" t="s">
        <v>25</v>
      </c>
      <c r="P603" t="s">
        <v>26</v>
      </c>
      <c r="Q603" t="s">
        <v>27</v>
      </c>
      <c r="R603" t="s">
        <v>24</v>
      </c>
      <c r="S603" t="s">
        <v>23</v>
      </c>
      <c r="T603" t="s">
        <v>11002</v>
      </c>
    </row>
    <row r="604" spans="1:20" x14ac:dyDescent="0.25">
      <c r="A604" t="s">
        <v>30</v>
      </c>
      <c r="B604" t="s">
        <v>31</v>
      </c>
      <c r="C604">
        <v>50</v>
      </c>
      <c r="D604">
        <v>1</v>
      </c>
      <c r="E604" t="s">
        <v>11000</v>
      </c>
      <c r="F604">
        <v>195</v>
      </c>
      <c r="G604">
        <v>0</v>
      </c>
      <c r="H604" t="s">
        <v>1219</v>
      </c>
      <c r="I604" t="s">
        <v>7497</v>
      </c>
      <c r="J604" t="s">
        <v>309</v>
      </c>
      <c r="K604" t="s">
        <v>23</v>
      </c>
      <c r="L604" t="s">
        <v>24</v>
      </c>
      <c r="M604" t="s">
        <v>11001</v>
      </c>
      <c r="N604" t="s">
        <v>23</v>
      </c>
      <c r="O604" t="s">
        <v>25</v>
      </c>
      <c r="P604" t="s">
        <v>26</v>
      </c>
      <c r="Q604" t="s">
        <v>27</v>
      </c>
      <c r="R604" t="s">
        <v>24</v>
      </c>
      <c r="S604" t="s">
        <v>23</v>
      </c>
      <c r="T604" t="s">
        <v>11002</v>
      </c>
    </row>
    <row r="605" spans="1:20" x14ac:dyDescent="0.25">
      <c r="A605" t="s">
        <v>20</v>
      </c>
      <c r="B605" t="s">
        <v>21</v>
      </c>
      <c r="C605">
        <v>33.333333333333336</v>
      </c>
      <c r="D605">
        <v>3</v>
      </c>
      <c r="E605" t="s">
        <v>11000</v>
      </c>
      <c r="F605">
        <v>195</v>
      </c>
      <c r="G605">
        <v>0</v>
      </c>
      <c r="H605" t="s">
        <v>1219</v>
      </c>
      <c r="I605" t="s">
        <v>7497</v>
      </c>
      <c r="J605" t="s">
        <v>309</v>
      </c>
      <c r="K605" t="s">
        <v>23</v>
      </c>
      <c r="L605" t="s">
        <v>24</v>
      </c>
      <c r="M605" t="s">
        <v>11001</v>
      </c>
      <c r="N605" t="s">
        <v>23</v>
      </c>
      <c r="O605" t="s">
        <v>25</v>
      </c>
      <c r="P605" t="s">
        <v>26</v>
      </c>
      <c r="Q605" t="s">
        <v>27</v>
      </c>
      <c r="R605" t="s">
        <v>24</v>
      </c>
      <c r="S605" t="s">
        <v>23</v>
      </c>
      <c r="T605" t="s">
        <v>11002</v>
      </c>
    </row>
    <row r="606" spans="1:20" x14ac:dyDescent="0.25">
      <c r="A606" t="s">
        <v>36</v>
      </c>
      <c r="B606" t="s">
        <v>37</v>
      </c>
      <c r="C606">
        <v>65</v>
      </c>
      <c r="D606">
        <v>4</v>
      </c>
      <c r="E606" t="s">
        <v>11003</v>
      </c>
      <c r="F606">
        <v>199</v>
      </c>
      <c r="G606">
        <v>0</v>
      </c>
      <c r="H606" t="s">
        <v>47</v>
      </c>
      <c r="I606" t="s">
        <v>11004</v>
      </c>
      <c r="J606" t="s">
        <v>11005</v>
      </c>
      <c r="K606" t="s">
        <v>3954</v>
      </c>
      <c r="L606" t="s">
        <v>11006</v>
      </c>
      <c r="M606" t="s">
        <v>11007</v>
      </c>
      <c r="N606" t="s">
        <v>1290</v>
      </c>
      <c r="O606" t="s">
        <v>1226</v>
      </c>
      <c r="P606" t="s">
        <v>1227</v>
      </c>
      <c r="Q606" t="s">
        <v>1228</v>
      </c>
      <c r="R606" t="s">
        <v>24</v>
      </c>
      <c r="S606" t="s">
        <v>23</v>
      </c>
      <c r="T606" t="s">
        <v>11008</v>
      </c>
    </row>
    <row r="607" spans="1:20" x14ac:dyDescent="0.25">
      <c r="A607" t="s">
        <v>148</v>
      </c>
      <c r="B607" t="s">
        <v>149</v>
      </c>
      <c r="C607">
        <v>65</v>
      </c>
      <c r="D607">
        <v>1</v>
      </c>
      <c r="E607" t="s">
        <v>11009</v>
      </c>
      <c r="F607">
        <v>219</v>
      </c>
      <c r="G607">
        <v>20</v>
      </c>
      <c r="H607" t="s">
        <v>47</v>
      </c>
      <c r="I607" t="s">
        <v>11010</v>
      </c>
      <c r="J607" t="s">
        <v>11011</v>
      </c>
      <c r="K607" t="s">
        <v>11012</v>
      </c>
      <c r="L607" t="s">
        <v>11013</v>
      </c>
      <c r="M607" t="s">
        <v>11014</v>
      </c>
      <c r="N607" t="s">
        <v>1290</v>
      </c>
      <c r="O607" t="s">
        <v>4242</v>
      </c>
      <c r="P607" t="s">
        <v>1227</v>
      </c>
      <c r="Q607" t="s">
        <v>1228</v>
      </c>
      <c r="R607" t="s">
        <v>24</v>
      </c>
      <c r="S607" t="s">
        <v>23</v>
      </c>
      <c r="T607" t="s">
        <v>11014</v>
      </c>
    </row>
    <row r="608" spans="1:20" x14ac:dyDescent="0.25">
      <c r="A608" t="s">
        <v>38</v>
      </c>
      <c r="B608" t="s">
        <v>39</v>
      </c>
      <c r="C608">
        <v>65</v>
      </c>
      <c r="D608">
        <v>1</v>
      </c>
      <c r="E608" t="s">
        <v>11009</v>
      </c>
      <c r="F608">
        <v>219</v>
      </c>
      <c r="G608">
        <v>20</v>
      </c>
      <c r="H608" t="s">
        <v>47</v>
      </c>
      <c r="I608" t="s">
        <v>11010</v>
      </c>
      <c r="J608" t="s">
        <v>11011</v>
      </c>
      <c r="K608" t="s">
        <v>11012</v>
      </c>
      <c r="L608" t="s">
        <v>11013</v>
      </c>
      <c r="M608" t="s">
        <v>11014</v>
      </c>
      <c r="N608" t="s">
        <v>1290</v>
      </c>
      <c r="O608" t="s">
        <v>4242</v>
      </c>
      <c r="P608" t="s">
        <v>1227</v>
      </c>
      <c r="Q608" t="s">
        <v>1228</v>
      </c>
      <c r="R608" t="s">
        <v>24</v>
      </c>
      <c r="S608" t="s">
        <v>23</v>
      </c>
      <c r="T608" t="s">
        <v>11014</v>
      </c>
    </row>
    <row r="609" spans="1:20" x14ac:dyDescent="0.25">
      <c r="A609" t="s">
        <v>34</v>
      </c>
      <c r="B609" t="s">
        <v>35</v>
      </c>
      <c r="C609">
        <v>65</v>
      </c>
      <c r="D609">
        <v>1</v>
      </c>
      <c r="E609" t="s">
        <v>11009</v>
      </c>
      <c r="F609">
        <v>219</v>
      </c>
      <c r="G609">
        <v>20</v>
      </c>
      <c r="H609" t="s">
        <v>47</v>
      </c>
      <c r="I609" t="s">
        <v>11010</v>
      </c>
      <c r="J609" t="s">
        <v>11011</v>
      </c>
      <c r="K609" t="s">
        <v>11012</v>
      </c>
      <c r="L609" t="s">
        <v>11013</v>
      </c>
      <c r="M609" t="s">
        <v>11014</v>
      </c>
      <c r="N609" t="s">
        <v>1290</v>
      </c>
      <c r="O609" t="s">
        <v>4242</v>
      </c>
      <c r="P609" t="s">
        <v>1227</v>
      </c>
      <c r="Q609" t="s">
        <v>1228</v>
      </c>
      <c r="R609" t="s">
        <v>24</v>
      </c>
      <c r="S609" t="s">
        <v>23</v>
      </c>
      <c r="T609" t="s">
        <v>11014</v>
      </c>
    </row>
    <row r="610" spans="1:20" x14ac:dyDescent="0.25">
      <c r="A610" t="s">
        <v>152</v>
      </c>
      <c r="B610" t="s">
        <v>153</v>
      </c>
      <c r="C610">
        <v>65</v>
      </c>
      <c r="D610">
        <v>1</v>
      </c>
      <c r="E610" t="s">
        <v>11009</v>
      </c>
      <c r="F610">
        <v>219</v>
      </c>
      <c r="G610">
        <v>20</v>
      </c>
      <c r="H610" t="s">
        <v>47</v>
      </c>
      <c r="I610" t="s">
        <v>11010</v>
      </c>
      <c r="J610" t="s">
        <v>11011</v>
      </c>
      <c r="K610" t="s">
        <v>11012</v>
      </c>
      <c r="L610" t="s">
        <v>11013</v>
      </c>
      <c r="M610" t="s">
        <v>11014</v>
      </c>
      <c r="N610" t="s">
        <v>1290</v>
      </c>
      <c r="O610" t="s">
        <v>4242</v>
      </c>
      <c r="P610" t="s">
        <v>1227</v>
      </c>
      <c r="Q610" t="s">
        <v>1228</v>
      </c>
      <c r="R610" t="s">
        <v>24</v>
      </c>
      <c r="S610" t="s">
        <v>23</v>
      </c>
      <c r="T610" t="s">
        <v>11014</v>
      </c>
    </row>
    <row r="611" spans="1:20" x14ac:dyDescent="0.25">
      <c r="A611" t="s">
        <v>46</v>
      </c>
      <c r="B611" t="s">
        <v>56</v>
      </c>
      <c r="C611">
        <v>100</v>
      </c>
      <c r="D611">
        <v>1</v>
      </c>
      <c r="E611" t="s">
        <v>11015</v>
      </c>
      <c r="F611">
        <v>215</v>
      </c>
      <c r="G611">
        <v>0</v>
      </c>
      <c r="H611" t="s">
        <v>47</v>
      </c>
      <c r="I611" t="s">
        <v>11016</v>
      </c>
      <c r="J611" t="s">
        <v>11017</v>
      </c>
      <c r="K611" t="s">
        <v>4075</v>
      </c>
      <c r="L611" t="s">
        <v>11018</v>
      </c>
      <c r="M611" t="s">
        <v>11019</v>
      </c>
      <c r="N611" t="s">
        <v>1290</v>
      </c>
      <c r="O611" t="s">
        <v>4242</v>
      </c>
      <c r="P611" t="s">
        <v>1227</v>
      </c>
      <c r="Q611" t="s">
        <v>1228</v>
      </c>
      <c r="R611" t="s">
        <v>24</v>
      </c>
      <c r="S611" t="s">
        <v>23</v>
      </c>
      <c r="T611" t="s">
        <v>11020</v>
      </c>
    </row>
    <row r="612" spans="1:20" x14ac:dyDescent="0.25">
      <c r="A612" t="s">
        <v>148</v>
      </c>
      <c r="B612" t="s">
        <v>149</v>
      </c>
      <c r="C612">
        <v>65</v>
      </c>
      <c r="D612">
        <v>1</v>
      </c>
      <c r="E612" t="s">
        <v>11015</v>
      </c>
      <c r="F612">
        <v>215</v>
      </c>
      <c r="G612">
        <v>0</v>
      </c>
      <c r="H612" t="s">
        <v>47</v>
      </c>
      <c r="I612" t="s">
        <v>11016</v>
      </c>
      <c r="J612" t="s">
        <v>11017</v>
      </c>
      <c r="K612" t="s">
        <v>4075</v>
      </c>
      <c r="L612" t="s">
        <v>11018</v>
      </c>
      <c r="M612" t="s">
        <v>11019</v>
      </c>
      <c r="N612" t="s">
        <v>1290</v>
      </c>
      <c r="O612" t="s">
        <v>4242</v>
      </c>
      <c r="P612" t="s">
        <v>1227</v>
      </c>
      <c r="Q612" t="s">
        <v>1228</v>
      </c>
      <c r="R612" t="s">
        <v>24</v>
      </c>
      <c r="S612" t="s">
        <v>23</v>
      </c>
      <c r="T612" t="s">
        <v>11020</v>
      </c>
    </row>
    <row r="613" spans="1:20" x14ac:dyDescent="0.25">
      <c r="A613" t="s">
        <v>34</v>
      </c>
      <c r="B613" t="s">
        <v>35</v>
      </c>
      <c r="C613">
        <v>65</v>
      </c>
      <c r="D613">
        <v>1</v>
      </c>
      <c r="E613" t="s">
        <v>11015</v>
      </c>
      <c r="F613">
        <v>215</v>
      </c>
      <c r="G613">
        <v>0</v>
      </c>
      <c r="H613" t="s">
        <v>47</v>
      </c>
      <c r="I613" t="s">
        <v>11016</v>
      </c>
      <c r="J613" t="s">
        <v>11017</v>
      </c>
      <c r="K613" t="s">
        <v>4075</v>
      </c>
      <c r="L613" t="s">
        <v>11018</v>
      </c>
      <c r="M613" t="s">
        <v>11019</v>
      </c>
      <c r="N613" t="s">
        <v>1290</v>
      </c>
      <c r="O613" t="s">
        <v>4242</v>
      </c>
      <c r="P613" t="s">
        <v>1227</v>
      </c>
      <c r="Q613" t="s">
        <v>1228</v>
      </c>
      <c r="R613" t="s">
        <v>24</v>
      </c>
      <c r="S613" t="s">
        <v>23</v>
      </c>
      <c r="T613" t="s">
        <v>11020</v>
      </c>
    </row>
    <row r="614" spans="1:20" x14ac:dyDescent="0.25">
      <c r="A614" t="s">
        <v>46</v>
      </c>
      <c r="B614" t="s">
        <v>56</v>
      </c>
      <c r="C614">
        <v>100</v>
      </c>
      <c r="D614">
        <v>1</v>
      </c>
      <c r="E614" t="s">
        <v>11021</v>
      </c>
      <c r="F614">
        <v>215</v>
      </c>
      <c r="G614">
        <v>0</v>
      </c>
      <c r="H614" t="s">
        <v>47</v>
      </c>
      <c r="I614" t="s">
        <v>11022</v>
      </c>
      <c r="J614" t="s">
        <v>11023</v>
      </c>
      <c r="K614" t="s">
        <v>5358</v>
      </c>
      <c r="L614" t="s">
        <v>11024</v>
      </c>
      <c r="M614" t="s">
        <v>11025</v>
      </c>
      <c r="N614" t="s">
        <v>1290</v>
      </c>
      <c r="O614" t="s">
        <v>1226</v>
      </c>
      <c r="P614" t="s">
        <v>1227</v>
      </c>
      <c r="Q614" t="s">
        <v>1228</v>
      </c>
      <c r="R614" t="s">
        <v>24</v>
      </c>
      <c r="S614" t="s">
        <v>23</v>
      </c>
      <c r="T614" t="s">
        <v>10974</v>
      </c>
    </row>
    <row r="615" spans="1:20" x14ac:dyDescent="0.25">
      <c r="A615" t="s">
        <v>150</v>
      </c>
      <c r="B615" t="s">
        <v>151</v>
      </c>
      <c r="C615">
        <v>65</v>
      </c>
      <c r="D615">
        <v>1</v>
      </c>
      <c r="E615" t="s">
        <v>11021</v>
      </c>
      <c r="F615">
        <v>215</v>
      </c>
      <c r="G615">
        <v>0</v>
      </c>
      <c r="H615" t="s">
        <v>47</v>
      </c>
      <c r="I615" t="s">
        <v>11022</v>
      </c>
      <c r="J615" t="s">
        <v>11023</v>
      </c>
      <c r="K615" t="s">
        <v>5358</v>
      </c>
      <c r="L615" t="s">
        <v>11024</v>
      </c>
      <c r="M615" t="s">
        <v>11025</v>
      </c>
      <c r="N615" t="s">
        <v>1290</v>
      </c>
      <c r="O615" t="s">
        <v>1226</v>
      </c>
      <c r="P615" t="s">
        <v>1227</v>
      </c>
      <c r="Q615" t="s">
        <v>1228</v>
      </c>
      <c r="R615" t="s">
        <v>24</v>
      </c>
      <c r="S615" t="s">
        <v>23</v>
      </c>
      <c r="T615" t="s">
        <v>10974</v>
      </c>
    </row>
    <row r="616" spans="1:20" x14ac:dyDescent="0.25">
      <c r="A616" t="s">
        <v>38</v>
      </c>
      <c r="B616" t="s">
        <v>39</v>
      </c>
      <c r="C616">
        <v>65</v>
      </c>
      <c r="D616">
        <v>1</v>
      </c>
      <c r="E616" t="s">
        <v>11021</v>
      </c>
      <c r="F616">
        <v>215</v>
      </c>
      <c r="G616">
        <v>0</v>
      </c>
      <c r="H616" t="s">
        <v>47</v>
      </c>
      <c r="I616" t="s">
        <v>11022</v>
      </c>
      <c r="J616" t="s">
        <v>11023</v>
      </c>
      <c r="K616" t="s">
        <v>5358</v>
      </c>
      <c r="L616" t="s">
        <v>11024</v>
      </c>
      <c r="M616" t="s">
        <v>11025</v>
      </c>
      <c r="N616" t="s">
        <v>1290</v>
      </c>
      <c r="O616" t="s">
        <v>1226</v>
      </c>
      <c r="P616" t="s">
        <v>1227</v>
      </c>
      <c r="Q616" t="s">
        <v>1228</v>
      </c>
      <c r="R616" t="s">
        <v>24</v>
      </c>
      <c r="S616" t="s">
        <v>23</v>
      </c>
      <c r="T616" t="s">
        <v>10974</v>
      </c>
    </row>
    <row r="617" spans="1:20" x14ac:dyDescent="0.25">
      <c r="A617" t="s">
        <v>186</v>
      </c>
      <c r="B617" t="s">
        <v>187</v>
      </c>
      <c r="C617">
        <v>33.333333333333336</v>
      </c>
      <c r="D617">
        <v>3</v>
      </c>
      <c r="E617" t="s">
        <v>11026</v>
      </c>
      <c r="F617">
        <v>290</v>
      </c>
      <c r="G617">
        <v>0</v>
      </c>
      <c r="H617" t="s">
        <v>1219</v>
      </c>
      <c r="I617" t="s">
        <v>11027</v>
      </c>
      <c r="J617" t="s">
        <v>9364</v>
      </c>
      <c r="K617" t="s">
        <v>23</v>
      </c>
      <c r="L617" t="s">
        <v>24</v>
      </c>
      <c r="M617" t="s">
        <v>11028</v>
      </c>
      <c r="N617" t="s">
        <v>23</v>
      </c>
      <c r="O617" t="s">
        <v>307</v>
      </c>
      <c r="P617" t="s">
        <v>26</v>
      </c>
      <c r="Q617" t="s">
        <v>27</v>
      </c>
      <c r="R617" t="s">
        <v>24</v>
      </c>
      <c r="S617" t="s">
        <v>23</v>
      </c>
      <c r="T617" t="s">
        <v>11028</v>
      </c>
    </row>
    <row r="618" spans="1:20" x14ac:dyDescent="0.25">
      <c r="A618" t="s">
        <v>20</v>
      </c>
      <c r="B618" t="s">
        <v>21</v>
      </c>
      <c r="C618">
        <v>50</v>
      </c>
      <c r="D618">
        <v>2</v>
      </c>
      <c r="E618" t="s">
        <v>11026</v>
      </c>
      <c r="F618">
        <v>290</v>
      </c>
      <c r="G618">
        <v>0</v>
      </c>
      <c r="H618" t="s">
        <v>1219</v>
      </c>
      <c r="I618" t="s">
        <v>11027</v>
      </c>
      <c r="J618" t="s">
        <v>9364</v>
      </c>
      <c r="K618" t="s">
        <v>23</v>
      </c>
      <c r="L618" t="s">
        <v>24</v>
      </c>
      <c r="M618" t="s">
        <v>11028</v>
      </c>
      <c r="N618" t="s">
        <v>23</v>
      </c>
      <c r="O618" t="s">
        <v>307</v>
      </c>
      <c r="P618" t="s">
        <v>26</v>
      </c>
      <c r="Q618" t="s">
        <v>27</v>
      </c>
      <c r="R618" t="s">
        <v>24</v>
      </c>
      <c r="S618" t="s">
        <v>23</v>
      </c>
      <c r="T618" t="s">
        <v>11028</v>
      </c>
    </row>
    <row r="619" spans="1:20" x14ac:dyDescent="0.25">
      <c r="A619" t="s">
        <v>28</v>
      </c>
      <c r="B619" t="s">
        <v>29</v>
      </c>
      <c r="C619">
        <v>50</v>
      </c>
      <c r="D619">
        <v>2</v>
      </c>
      <c r="E619" t="s">
        <v>11026</v>
      </c>
      <c r="F619">
        <v>290</v>
      </c>
      <c r="G619">
        <v>0</v>
      </c>
      <c r="H619" t="s">
        <v>1219</v>
      </c>
      <c r="I619" t="s">
        <v>11027</v>
      </c>
      <c r="J619" t="s">
        <v>9364</v>
      </c>
      <c r="K619" t="s">
        <v>23</v>
      </c>
      <c r="L619" t="s">
        <v>24</v>
      </c>
      <c r="M619" t="s">
        <v>11028</v>
      </c>
      <c r="N619" t="s">
        <v>23</v>
      </c>
      <c r="O619" t="s">
        <v>307</v>
      </c>
      <c r="P619" t="s">
        <v>26</v>
      </c>
      <c r="Q619" t="s">
        <v>27</v>
      </c>
      <c r="R619" t="s">
        <v>24</v>
      </c>
      <c r="S619" t="s">
        <v>23</v>
      </c>
      <c r="T619" t="s">
        <v>11028</v>
      </c>
    </row>
    <row r="620" spans="1:20" x14ac:dyDescent="0.25">
      <c r="A620" t="s">
        <v>30</v>
      </c>
      <c r="B620" t="s">
        <v>31</v>
      </c>
      <c r="C620">
        <v>50</v>
      </c>
      <c r="D620">
        <v>2</v>
      </c>
      <c r="E620" t="s">
        <v>11026</v>
      </c>
      <c r="F620">
        <v>290</v>
      </c>
      <c r="G620">
        <v>0</v>
      </c>
      <c r="H620" t="s">
        <v>1219</v>
      </c>
      <c r="I620" t="s">
        <v>11027</v>
      </c>
      <c r="J620" t="s">
        <v>9364</v>
      </c>
      <c r="K620" t="s">
        <v>23</v>
      </c>
      <c r="L620" t="s">
        <v>24</v>
      </c>
      <c r="M620" t="s">
        <v>11028</v>
      </c>
      <c r="N620" t="s">
        <v>23</v>
      </c>
      <c r="O620" t="s">
        <v>307</v>
      </c>
      <c r="P620" t="s">
        <v>26</v>
      </c>
      <c r="Q620" t="s">
        <v>27</v>
      </c>
      <c r="R620" t="s">
        <v>24</v>
      </c>
      <c r="S620" t="s">
        <v>23</v>
      </c>
      <c r="T620" t="s">
        <v>11028</v>
      </c>
    </row>
    <row r="621" spans="1:20" x14ac:dyDescent="0.25">
      <c r="A621" t="s">
        <v>20</v>
      </c>
      <c r="B621" t="s">
        <v>21</v>
      </c>
      <c r="C621">
        <v>50</v>
      </c>
      <c r="D621">
        <v>2</v>
      </c>
      <c r="E621" t="s">
        <v>11029</v>
      </c>
      <c r="F621">
        <v>190</v>
      </c>
      <c r="G621">
        <v>0</v>
      </c>
      <c r="H621" t="s">
        <v>1219</v>
      </c>
      <c r="I621" t="s">
        <v>11030</v>
      </c>
      <c r="J621" t="s">
        <v>318</v>
      </c>
      <c r="K621" t="s">
        <v>23</v>
      </c>
      <c r="L621" t="s">
        <v>24</v>
      </c>
      <c r="M621" t="s">
        <v>11031</v>
      </c>
      <c r="N621" t="s">
        <v>23</v>
      </c>
      <c r="O621" t="s">
        <v>307</v>
      </c>
      <c r="P621" t="s">
        <v>26</v>
      </c>
      <c r="Q621" t="s">
        <v>27</v>
      </c>
      <c r="R621" t="s">
        <v>24</v>
      </c>
      <c r="S621" t="s">
        <v>23</v>
      </c>
      <c r="T621" t="s">
        <v>11031</v>
      </c>
    </row>
    <row r="622" spans="1:20" x14ac:dyDescent="0.25">
      <c r="A622" t="s">
        <v>28</v>
      </c>
      <c r="B622" t="s">
        <v>29</v>
      </c>
      <c r="C622">
        <v>50</v>
      </c>
      <c r="D622">
        <v>2</v>
      </c>
      <c r="E622" t="s">
        <v>11029</v>
      </c>
      <c r="F622">
        <v>190</v>
      </c>
      <c r="G622">
        <v>0</v>
      </c>
      <c r="H622" t="s">
        <v>1219</v>
      </c>
      <c r="I622" t="s">
        <v>11030</v>
      </c>
      <c r="J622" t="s">
        <v>318</v>
      </c>
      <c r="K622" t="s">
        <v>23</v>
      </c>
      <c r="L622" t="s">
        <v>24</v>
      </c>
      <c r="M622" t="s">
        <v>11031</v>
      </c>
      <c r="N622" t="s">
        <v>23</v>
      </c>
      <c r="O622" t="s">
        <v>307</v>
      </c>
      <c r="P622" t="s">
        <v>26</v>
      </c>
      <c r="Q622" t="s">
        <v>27</v>
      </c>
      <c r="R622" t="s">
        <v>24</v>
      </c>
      <c r="S622" t="s">
        <v>23</v>
      </c>
      <c r="T622" t="s">
        <v>11031</v>
      </c>
    </row>
    <row r="623" spans="1:20" x14ac:dyDescent="0.25">
      <c r="A623" t="s">
        <v>30</v>
      </c>
      <c r="B623" t="s">
        <v>31</v>
      </c>
      <c r="C623">
        <v>50</v>
      </c>
      <c r="D623">
        <v>2</v>
      </c>
      <c r="E623" t="s">
        <v>11029</v>
      </c>
      <c r="F623">
        <v>190</v>
      </c>
      <c r="G623">
        <v>0</v>
      </c>
      <c r="H623" t="s">
        <v>1219</v>
      </c>
      <c r="I623" t="s">
        <v>11030</v>
      </c>
      <c r="J623" t="s">
        <v>318</v>
      </c>
      <c r="K623" t="s">
        <v>23</v>
      </c>
      <c r="L623" t="s">
        <v>24</v>
      </c>
      <c r="M623" t="s">
        <v>11031</v>
      </c>
      <c r="N623" t="s">
        <v>23</v>
      </c>
      <c r="O623" t="s">
        <v>307</v>
      </c>
      <c r="P623" t="s">
        <v>26</v>
      </c>
      <c r="Q623" t="s">
        <v>27</v>
      </c>
      <c r="R623" t="s">
        <v>24</v>
      </c>
      <c r="S623" t="s">
        <v>23</v>
      </c>
      <c r="T623" t="s">
        <v>11031</v>
      </c>
    </row>
    <row r="624" spans="1:20" x14ac:dyDescent="0.25">
      <c r="A624" t="s">
        <v>46</v>
      </c>
      <c r="B624" t="s">
        <v>1239</v>
      </c>
      <c r="C624">
        <v>50.73</v>
      </c>
      <c r="D624">
        <v>1</v>
      </c>
      <c r="E624" t="s">
        <v>11032</v>
      </c>
      <c r="F624">
        <v>57.73</v>
      </c>
      <c r="G624">
        <v>7</v>
      </c>
      <c r="H624" t="s">
        <v>47</v>
      </c>
      <c r="I624" t="s">
        <v>11033</v>
      </c>
      <c r="J624" t="s">
        <v>11034</v>
      </c>
      <c r="K624" t="s">
        <v>11035</v>
      </c>
      <c r="L624" t="s">
        <v>11036</v>
      </c>
      <c r="M624" t="s">
        <v>11031</v>
      </c>
      <c r="N624" t="s">
        <v>23</v>
      </c>
      <c r="O624" t="s">
        <v>48</v>
      </c>
      <c r="P624" t="s">
        <v>49</v>
      </c>
      <c r="Q624" t="s">
        <v>50</v>
      </c>
      <c r="R624" t="s">
        <v>24</v>
      </c>
      <c r="S624" t="s">
        <v>23</v>
      </c>
      <c r="T624" t="s">
        <v>11031</v>
      </c>
    </row>
    <row r="625" spans="1:20" x14ac:dyDescent="0.25">
      <c r="A625" t="s">
        <v>42</v>
      </c>
      <c r="B625" t="s">
        <v>43</v>
      </c>
      <c r="C625">
        <v>66.666666666666671</v>
      </c>
      <c r="D625">
        <v>3</v>
      </c>
      <c r="E625" t="s">
        <v>11037</v>
      </c>
      <c r="F625">
        <v>130</v>
      </c>
      <c r="G625">
        <v>0</v>
      </c>
      <c r="H625" t="s">
        <v>47</v>
      </c>
      <c r="I625" t="s">
        <v>8163</v>
      </c>
      <c r="J625" t="s">
        <v>11038</v>
      </c>
      <c r="K625" t="s">
        <v>9834</v>
      </c>
      <c r="L625" t="s">
        <v>7150</v>
      </c>
      <c r="M625" t="s">
        <v>11039</v>
      </c>
      <c r="N625" t="s">
        <v>23</v>
      </c>
      <c r="O625" t="s">
        <v>63</v>
      </c>
      <c r="P625" t="s">
        <v>54</v>
      </c>
      <c r="Q625" t="s">
        <v>55</v>
      </c>
      <c r="R625" t="s">
        <v>24</v>
      </c>
      <c r="S625" t="s">
        <v>23</v>
      </c>
      <c r="T625" t="s">
        <v>11039</v>
      </c>
    </row>
    <row r="626" spans="1:20" x14ac:dyDescent="0.25">
      <c r="A626" t="s">
        <v>20</v>
      </c>
      <c r="B626" t="s">
        <v>21</v>
      </c>
      <c r="C626">
        <v>50</v>
      </c>
      <c r="D626">
        <v>1</v>
      </c>
      <c r="E626" t="s">
        <v>11040</v>
      </c>
      <c r="F626">
        <v>140</v>
      </c>
      <c r="G626">
        <v>40</v>
      </c>
      <c r="H626" t="s">
        <v>1219</v>
      </c>
      <c r="I626" t="s">
        <v>11041</v>
      </c>
      <c r="J626" t="s">
        <v>313</v>
      </c>
      <c r="K626" t="s">
        <v>23</v>
      </c>
      <c r="L626" t="s">
        <v>24</v>
      </c>
      <c r="M626" t="s">
        <v>11042</v>
      </c>
      <c r="N626" t="s">
        <v>23</v>
      </c>
      <c r="O626" t="s">
        <v>25</v>
      </c>
      <c r="P626" t="s">
        <v>26</v>
      </c>
      <c r="Q626" t="s">
        <v>27</v>
      </c>
      <c r="R626" t="s">
        <v>24</v>
      </c>
      <c r="S626" t="s">
        <v>23</v>
      </c>
      <c r="T626" t="s">
        <v>11042</v>
      </c>
    </row>
    <row r="627" spans="1:20" x14ac:dyDescent="0.25">
      <c r="A627" t="s">
        <v>28</v>
      </c>
      <c r="B627" t="s">
        <v>29</v>
      </c>
      <c r="C627">
        <v>50</v>
      </c>
      <c r="D627">
        <v>1</v>
      </c>
      <c r="E627" t="s">
        <v>11040</v>
      </c>
      <c r="F627">
        <v>140</v>
      </c>
      <c r="G627">
        <v>40</v>
      </c>
      <c r="H627" t="s">
        <v>1219</v>
      </c>
      <c r="I627" t="s">
        <v>11041</v>
      </c>
      <c r="J627" t="s">
        <v>313</v>
      </c>
      <c r="K627" t="s">
        <v>23</v>
      </c>
      <c r="L627" t="s">
        <v>24</v>
      </c>
      <c r="M627" t="s">
        <v>11042</v>
      </c>
      <c r="N627" t="s">
        <v>23</v>
      </c>
      <c r="O627" t="s">
        <v>25</v>
      </c>
      <c r="P627" t="s">
        <v>26</v>
      </c>
      <c r="Q627" t="s">
        <v>27</v>
      </c>
      <c r="R627" t="s">
        <v>24</v>
      </c>
      <c r="S627" t="s">
        <v>23</v>
      </c>
      <c r="T627" t="s">
        <v>11042</v>
      </c>
    </row>
    <row r="628" spans="1:20" x14ac:dyDescent="0.25">
      <c r="A628" t="s">
        <v>30</v>
      </c>
      <c r="B628" t="s">
        <v>31</v>
      </c>
      <c r="C628">
        <v>50</v>
      </c>
      <c r="D628">
        <v>1</v>
      </c>
      <c r="E628" t="s">
        <v>11040</v>
      </c>
      <c r="F628">
        <v>140</v>
      </c>
      <c r="G628">
        <v>40</v>
      </c>
      <c r="H628" t="s">
        <v>1219</v>
      </c>
      <c r="I628" t="s">
        <v>11041</v>
      </c>
      <c r="J628" t="s">
        <v>313</v>
      </c>
      <c r="K628" t="s">
        <v>23</v>
      </c>
      <c r="L628" t="s">
        <v>24</v>
      </c>
      <c r="M628" t="s">
        <v>11042</v>
      </c>
      <c r="N628" t="s">
        <v>23</v>
      </c>
      <c r="O628" t="s">
        <v>25</v>
      </c>
      <c r="P628" t="s">
        <v>26</v>
      </c>
      <c r="Q628" t="s">
        <v>27</v>
      </c>
      <c r="R628" t="s">
        <v>24</v>
      </c>
      <c r="S628" t="s">
        <v>23</v>
      </c>
      <c r="T628" t="s">
        <v>11042</v>
      </c>
    </row>
    <row r="629" spans="1:20" x14ac:dyDescent="0.25">
      <c r="A629" t="s">
        <v>20</v>
      </c>
      <c r="B629" t="s">
        <v>21</v>
      </c>
      <c r="C629">
        <v>50</v>
      </c>
      <c r="D629">
        <v>1</v>
      </c>
      <c r="E629" t="s">
        <v>11043</v>
      </c>
      <c r="F629">
        <v>95</v>
      </c>
      <c r="G629">
        <v>0</v>
      </c>
      <c r="H629" t="s">
        <v>1219</v>
      </c>
      <c r="I629" t="s">
        <v>11044</v>
      </c>
      <c r="J629" t="s">
        <v>335</v>
      </c>
      <c r="K629" t="s">
        <v>23</v>
      </c>
      <c r="L629" t="s">
        <v>24</v>
      </c>
      <c r="M629" t="s">
        <v>11045</v>
      </c>
      <c r="N629" t="s">
        <v>23</v>
      </c>
      <c r="O629" t="s">
        <v>58</v>
      </c>
      <c r="P629" t="s">
        <v>26</v>
      </c>
      <c r="Q629" t="s">
        <v>33</v>
      </c>
      <c r="R629" t="s">
        <v>24</v>
      </c>
      <c r="S629" t="s">
        <v>23</v>
      </c>
      <c r="T629" t="s">
        <v>11045</v>
      </c>
    </row>
    <row r="630" spans="1:20" x14ac:dyDescent="0.25">
      <c r="A630" t="s">
        <v>28</v>
      </c>
      <c r="B630" t="s">
        <v>29</v>
      </c>
      <c r="C630">
        <v>50</v>
      </c>
      <c r="D630">
        <v>1</v>
      </c>
      <c r="E630" t="s">
        <v>11043</v>
      </c>
      <c r="F630">
        <v>95</v>
      </c>
      <c r="G630">
        <v>0</v>
      </c>
      <c r="H630" t="s">
        <v>1219</v>
      </c>
      <c r="I630" t="s">
        <v>11044</v>
      </c>
      <c r="J630" t="s">
        <v>335</v>
      </c>
      <c r="K630" t="s">
        <v>23</v>
      </c>
      <c r="L630" t="s">
        <v>24</v>
      </c>
      <c r="M630" t="s">
        <v>11045</v>
      </c>
      <c r="N630" t="s">
        <v>23</v>
      </c>
      <c r="O630" t="s">
        <v>58</v>
      </c>
      <c r="P630" t="s">
        <v>26</v>
      </c>
      <c r="Q630" t="s">
        <v>33</v>
      </c>
      <c r="R630" t="s">
        <v>24</v>
      </c>
      <c r="S630" t="s">
        <v>23</v>
      </c>
      <c r="T630" t="s">
        <v>11045</v>
      </c>
    </row>
    <row r="631" spans="1:20" x14ac:dyDescent="0.25">
      <c r="A631" t="s">
        <v>30</v>
      </c>
      <c r="B631" t="s">
        <v>31</v>
      </c>
      <c r="C631">
        <v>50</v>
      </c>
      <c r="D631">
        <v>1</v>
      </c>
      <c r="E631" t="s">
        <v>11043</v>
      </c>
      <c r="F631">
        <v>95</v>
      </c>
      <c r="G631">
        <v>0</v>
      </c>
      <c r="H631" t="s">
        <v>1219</v>
      </c>
      <c r="I631" t="s">
        <v>11044</v>
      </c>
      <c r="J631" t="s">
        <v>335</v>
      </c>
      <c r="K631" t="s">
        <v>23</v>
      </c>
      <c r="L631" t="s">
        <v>24</v>
      </c>
      <c r="M631" t="s">
        <v>11045</v>
      </c>
      <c r="N631" t="s">
        <v>23</v>
      </c>
      <c r="O631" t="s">
        <v>58</v>
      </c>
      <c r="P631" t="s">
        <v>26</v>
      </c>
      <c r="Q631" t="s">
        <v>33</v>
      </c>
      <c r="R631" t="s">
        <v>24</v>
      </c>
      <c r="S631" t="s">
        <v>23</v>
      </c>
      <c r="T631" t="s">
        <v>11045</v>
      </c>
    </row>
    <row r="632" spans="1:20" x14ac:dyDescent="0.25">
      <c r="A632" t="s">
        <v>46</v>
      </c>
      <c r="B632" t="s">
        <v>1239</v>
      </c>
      <c r="C632">
        <v>50.73</v>
      </c>
      <c r="D632">
        <v>1</v>
      </c>
      <c r="E632" t="s">
        <v>11046</v>
      </c>
      <c r="F632">
        <v>55.73</v>
      </c>
      <c r="G632">
        <v>5</v>
      </c>
      <c r="H632" t="s">
        <v>47</v>
      </c>
      <c r="I632" t="s">
        <v>11047</v>
      </c>
      <c r="J632" t="s">
        <v>11048</v>
      </c>
      <c r="K632" t="s">
        <v>1337</v>
      </c>
      <c r="L632" t="s">
        <v>11049</v>
      </c>
      <c r="M632" t="s">
        <v>11045</v>
      </c>
      <c r="N632" t="s">
        <v>23</v>
      </c>
      <c r="O632" t="s">
        <v>48</v>
      </c>
      <c r="P632" t="s">
        <v>49</v>
      </c>
      <c r="Q632" t="s">
        <v>50</v>
      </c>
      <c r="R632" t="s">
        <v>24</v>
      </c>
      <c r="S632" t="s">
        <v>23</v>
      </c>
      <c r="T632" t="s">
        <v>11045</v>
      </c>
    </row>
    <row r="633" spans="1:20" x14ac:dyDescent="0.25">
      <c r="A633" t="s">
        <v>20</v>
      </c>
      <c r="B633" t="s">
        <v>21</v>
      </c>
      <c r="C633">
        <v>50</v>
      </c>
      <c r="D633">
        <v>1</v>
      </c>
      <c r="E633" t="s">
        <v>11050</v>
      </c>
      <c r="F633">
        <v>100</v>
      </c>
      <c r="G633">
        <v>0</v>
      </c>
      <c r="H633" t="s">
        <v>1219</v>
      </c>
      <c r="I633" t="s">
        <v>11051</v>
      </c>
      <c r="J633" t="s">
        <v>1251</v>
      </c>
      <c r="K633" t="s">
        <v>23</v>
      </c>
      <c r="L633" t="s">
        <v>24</v>
      </c>
      <c r="M633" t="s">
        <v>11052</v>
      </c>
      <c r="N633" t="s">
        <v>23</v>
      </c>
      <c r="O633" t="s">
        <v>25</v>
      </c>
      <c r="P633" t="s">
        <v>26</v>
      </c>
      <c r="Q633" t="s">
        <v>27</v>
      </c>
      <c r="R633" t="s">
        <v>24</v>
      </c>
      <c r="S633" t="s">
        <v>23</v>
      </c>
      <c r="T633" t="s">
        <v>11052</v>
      </c>
    </row>
    <row r="634" spans="1:20" x14ac:dyDescent="0.25">
      <c r="A634" t="s">
        <v>28</v>
      </c>
      <c r="B634" t="s">
        <v>29</v>
      </c>
      <c r="C634">
        <v>50</v>
      </c>
      <c r="D634">
        <v>1</v>
      </c>
      <c r="E634" t="s">
        <v>11050</v>
      </c>
      <c r="F634">
        <v>100</v>
      </c>
      <c r="G634">
        <v>0</v>
      </c>
      <c r="H634" t="s">
        <v>1219</v>
      </c>
      <c r="I634" t="s">
        <v>11051</v>
      </c>
      <c r="J634" t="s">
        <v>1251</v>
      </c>
      <c r="K634" t="s">
        <v>23</v>
      </c>
      <c r="L634" t="s">
        <v>24</v>
      </c>
      <c r="M634" t="s">
        <v>11052</v>
      </c>
      <c r="N634" t="s">
        <v>23</v>
      </c>
      <c r="O634" t="s">
        <v>25</v>
      </c>
      <c r="P634" t="s">
        <v>26</v>
      </c>
      <c r="Q634" t="s">
        <v>27</v>
      </c>
      <c r="R634" t="s">
        <v>24</v>
      </c>
      <c r="S634" t="s">
        <v>23</v>
      </c>
      <c r="T634" t="s">
        <v>11052</v>
      </c>
    </row>
    <row r="635" spans="1:20" x14ac:dyDescent="0.25">
      <c r="A635" t="s">
        <v>30</v>
      </c>
      <c r="B635" t="s">
        <v>31</v>
      </c>
      <c r="C635">
        <v>50</v>
      </c>
      <c r="D635">
        <v>1</v>
      </c>
      <c r="E635" t="s">
        <v>11050</v>
      </c>
      <c r="F635">
        <v>100</v>
      </c>
      <c r="G635">
        <v>0</v>
      </c>
      <c r="H635" t="s">
        <v>1219</v>
      </c>
      <c r="I635" t="s">
        <v>11051</v>
      </c>
      <c r="J635" t="s">
        <v>1251</v>
      </c>
      <c r="K635" t="s">
        <v>23</v>
      </c>
      <c r="L635" t="s">
        <v>24</v>
      </c>
      <c r="M635" t="s">
        <v>11052</v>
      </c>
      <c r="N635" t="s">
        <v>23</v>
      </c>
      <c r="O635" t="s">
        <v>25</v>
      </c>
      <c r="P635" t="s">
        <v>26</v>
      </c>
      <c r="Q635" t="s">
        <v>27</v>
      </c>
      <c r="R635" t="s">
        <v>24</v>
      </c>
      <c r="S635" t="s">
        <v>23</v>
      </c>
      <c r="T635" t="s">
        <v>11052</v>
      </c>
    </row>
    <row r="636" spans="1:20" x14ac:dyDescent="0.25">
      <c r="A636" t="s">
        <v>20</v>
      </c>
      <c r="B636" t="s">
        <v>21</v>
      </c>
      <c r="C636">
        <v>50</v>
      </c>
      <c r="D636">
        <v>1</v>
      </c>
      <c r="E636" t="s">
        <v>11053</v>
      </c>
      <c r="F636">
        <v>95</v>
      </c>
      <c r="G636">
        <v>0</v>
      </c>
      <c r="H636" t="s">
        <v>1219</v>
      </c>
      <c r="I636" t="s">
        <v>11054</v>
      </c>
      <c r="J636" t="s">
        <v>319</v>
      </c>
      <c r="K636" t="s">
        <v>23</v>
      </c>
      <c r="L636" t="s">
        <v>24</v>
      </c>
      <c r="M636" t="s">
        <v>11055</v>
      </c>
      <c r="N636" t="s">
        <v>23</v>
      </c>
      <c r="O636" t="s">
        <v>58</v>
      </c>
      <c r="P636" t="s">
        <v>26</v>
      </c>
      <c r="Q636" t="s">
        <v>33</v>
      </c>
      <c r="R636" t="s">
        <v>24</v>
      </c>
      <c r="S636" t="s">
        <v>23</v>
      </c>
      <c r="T636" t="s">
        <v>11055</v>
      </c>
    </row>
    <row r="637" spans="1:20" x14ac:dyDescent="0.25">
      <c r="A637" t="s">
        <v>28</v>
      </c>
      <c r="B637" t="s">
        <v>29</v>
      </c>
      <c r="C637">
        <v>50</v>
      </c>
      <c r="D637">
        <v>1</v>
      </c>
      <c r="E637" t="s">
        <v>11053</v>
      </c>
      <c r="F637">
        <v>95</v>
      </c>
      <c r="G637">
        <v>0</v>
      </c>
      <c r="H637" t="s">
        <v>1219</v>
      </c>
      <c r="I637" t="s">
        <v>11054</v>
      </c>
      <c r="J637" t="s">
        <v>319</v>
      </c>
      <c r="K637" t="s">
        <v>23</v>
      </c>
      <c r="L637" t="s">
        <v>24</v>
      </c>
      <c r="M637" t="s">
        <v>11055</v>
      </c>
      <c r="N637" t="s">
        <v>23</v>
      </c>
      <c r="O637" t="s">
        <v>58</v>
      </c>
      <c r="P637" t="s">
        <v>26</v>
      </c>
      <c r="Q637" t="s">
        <v>33</v>
      </c>
      <c r="R637" t="s">
        <v>24</v>
      </c>
      <c r="S637" t="s">
        <v>23</v>
      </c>
      <c r="T637" t="s">
        <v>11055</v>
      </c>
    </row>
    <row r="638" spans="1:20" x14ac:dyDescent="0.25">
      <c r="A638" t="s">
        <v>30</v>
      </c>
      <c r="B638" t="s">
        <v>31</v>
      </c>
      <c r="C638">
        <v>50</v>
      </c>
      <c r="D638">
        <v>1</v>
      </c>
      <c r="E638" t="s">
        <v>11053</v>
      </c>
      <c r="F638">
        <v>95</v>
      </c>
      <c r="G638">
        <v>0</v>
      </c>
      <c r="H638" t="s">
        <v>1219</v>
      </c>
      <c r="I638" t="s">
        <v>11054</v>
      </c>
      <c r="J638" t="s">
        <v>319</v>
      </c>
      <c r="K638" t="s">
        <v>23</v>
      </c>
      <c r="L638" t="s">
        <v>24</v>
      </c>
      <c r="M638" t="s">
        <v>11055</v>
      </c>
      <c r="N638" t="s">
        <v>23</v>
      </c>
      <c r="O638" t="s">
        <v>58</v>
      </c>
      <c r="P638" t="s">
        <v>26</v>
      </c>
      <c r="Q638" t="s">
        <v>33</v>
      </c>
      <c r="R638" t="s">
        <v>24</v>
      </c>
      <c r="S638" t="s">
        <v>23</v>
      </c>
      <c r="T638" t="s">
        <v>11055</v>
      </c>
    </row>
    <row r="639" spans="1:20" x14ac:dyDescent="0.25">
      <c r="A639" t="s">
        <v>20</v>
      </c>
      <c r="B639" t="s">
        <v>21</v>
      </c>
      <c r="C639">
        <v>50</v>
      </c>
      <c r="D639">
        <v>1</v>
      </c>
      <c r="E639" t="s">
        <v>11056</v>
      </c>
      <c r="F639">
        <v>129</v>
      </c>
      <c r="G639">
        <v>29</v>
      </c>
      <c r="H639" t="s">
        <v>1219</v>
      </c>
      <c r="I639" t="s">
        <v>11057</v>
      </c>
      <c r="J639" t="s">
        <v>1344</v>
      </c>
      <c r="K639" t="s">
        <v>23</v>
      </c>
      <c r="L639" t="s">
        <v>24</v>
      </c>
      <c r="M639" t="s">
        <v>11058</v>
      </c>
      <c r="N639" t="s">
        <v>23</v>
      </c>
      <c r="O639" t="s">
        <v>25</v>
      </c>
      <c r="P639" t="s">
        <v>26</v>
      </c>
      <c r="Q639" t="s">
        <v>27</v>
      </c>
      <c r="R639" t="s">
        <v>24</v>
      </c>
      <c r="S639" t="s">
        <v>23</v>
      </c>
      <c r="T639" t="s">
        <v>11059</v>
      </c>
    </row>
    <row r="640" spans="1:20" x14ac:dyDescent="0.25">
      <c r="A640" t="s">
        <v>28</v>
      </c>
      <c r="B640" t="s">
        <v>29</v>
      </c>
      <c r="C640">
        <v>50</v>
      </c>
      <c r="D640">
        <v>1</v>
      </c>
      <c r="E640" t="s">
        <v>11056</v>
      </c>
      <c r="F640">
        <v>129</v>
      </c>
      <c r="G640">
        <v>29</v>
      </c>
      <c r="H640" t="s">
        <v>1219</v>
      </c>
      <c r="I640" t="s">
        <v>11057</v>
      </c>
      <c r="J640" t="s">
        <v>1344</v>
      </c>
      <c r="K640" t="s">
        <v>23</v>
      </c>
      <c r="L640" t="s">
        <v>24</v>
      </c>
      <c r="M640" t="s">
        <v>11058</v>
      </c>
      <c r="N640" t="s">
        <v>23</v>
      </c>
      <c r="O640" t="s">
        <v>25</v>
      </c>
      <c r="P640" t="s">
        <v>26</v>
      </c>
      <c r="Q640" t="s">
        <v>27</v>
      </c>
      <c r="R640" t="s">
        <v>24</v>
      </c>
      <c r="S640" t="s">
        <v>23</v>
      </c>
      <c r="T640" t="s">
        <v>11059</v>
      </c>
    </row>
    <row r="641" spans="1:20" x14ac:dyDescent="0.25">
      <c r="A641" t="s">
        <v>30</v>
      </c>
      <c r="B641" t="s">
        <v>31</v>
      </c>
      <c r="C641">
        <v>50</v>
      </c>
      <c r="D641">
        <v>1</v>
      </c>
      <c r="E641" t="s">
        <v>11056</v>
      </c>
      <c r="F641">
        <v>129</v>
      </c>
      <c r="G641">
        <v>29</v>
      </c>
      <c r="H641" t="s">
        <v>1219</v>
      </c>
      <c r="I641" t="s">
        <v>11057</v>
      </c>
      <c r="J641" t="s">
        <v>1344</v>
      </c>
      <c r="K641" t="s">
        <v>23</v>
      </c>
      <c r="L641" t="s">
        <v>24</v>
      </c>
      <c r="M641" t="s">
        <v>11058</v>
      </c>
      <c r="N641" t="s">
        <v>23</v>
      </c>
      <c r="O641" t="s">
        <v>25</v>
      </c>
      <c r="P641" t="s">
        <v>26</v>
      </c>
      <c r="Q641" t="s">
        <v>27</v>
      </c>
      <c r="R641" t="s">
        <v>24</v>
      </c>
      <c r="S641" t="s">
        <v>23</v>
      </c>
      <c r="T641" t="s">
        <v>11058</v>
      </c>
    </row>
    <row r="642" spans="1:20" x14ac:dyDescent="0.25">
      <c r="A642" t="s">
        <v>1173</v>
      </c>
      <c r="B642" t="s">
        <v>158</v>
      </c>
      <c r="C642">
        <v>75</v>
      </c>
      <c r="D642">
        <v>1</v>
      </c>
      <c r="E642" t="s">
        <v>11060</v>
      </c>
      <c r="F642">
        <v>135</v>
      </c>
      <c r="G642">
        <v>60</v>
      </c>
      <c r="H642" t="s">
        <v>47</v>
      </c>
      <c r="I642" t="s">
        <v>491</v>
      </c>
      <c r="J642" t="s">
        <v>11061</v>
      </c>
      <c r="K642" t="s">
        <v>8925</v>
      </c>
      <c r="L642" t="s">
        <v>11062</v>
      </c>
      <c r="M642" t="s">
        <v>11063</v>
      </c>
      <c r="N642" t="s">
        <v>23</v>
      </c>
      <c r="O642" t="s">
        <v>63</v>
      </c>
      <c r="P642" t="s">
        <v>54</v>
      </c>
      <c r="Q642" t="s">
        <v>55</v>
      </c>
      <c r="R642" t="s">
        <v>24</v>
      </c>
      <c r="S642" t="s">
        <v>23</v>
      </c>
      <c r="T642" t="s">
        <v>11064</v>
      </c>
    </row>
    <row r="643" spans="1:20" x14ac:dyDescent="0.25">
      <c r="A643" t="s">
        <v>20</v>
      </c>
      <c r="B643" t="s">
        <v>21</v>
      </c>
      <c r="C643">
        <v>50</v>
      </c>
      <c r="D643">
        <v>1</v>
      </c>
      <c r="E643" t="s">
        <v>11065</v>
      </c>
      <c r="F643">
        <v>101</v>
      </c>
      <c r="G643">
        <v>6</v>
      </c>
      <c r="H643" t="s">
        <v>1219</v>
      </c>
      <c r="I643" t="s">
        <v>1441</v>
      </c>
      <c r="J643" t="s">
        <v>329</v>
      </c>
      <c r="K643" t="s">
        <v>23</v>
      </c>
      <c r="L643" t="s">
        <v>24</v>
      </c>
      <c r="M643" t="s">
        <v>11066</v>
      </c>
      <c r="N643" t="s">
        <v>23</v>
      </c>
      <c r="O643" t="s">
        <v>307</v>
      </c>
      <c r="P643" t="s">
        <v>26</v>
      </c>
      <c r="Q643" t="s">
        <v>27</v>
      </c>
      <c r="R643" t="s">
        <v>24</v>
      </c>
      <c r="S643" t="s">
        <v>23</v>
      </c>
      <c r="T643" t="s">
        <v>11067</v>
      </c>
    </row>
    <row r="644" spans="1:20" x14ac:dyDescent="0.25">
      <c r="A644" t="s">
        <v>28</v>
      </c>
      <c r="B644" t="s">
        <v>29</v>
      </c>
      <c r="C644">
        <v>50</v>
      </c>
      <c r="D644">
        <v>1</v>
      </c>
      <c r="E644" t="s">
        <v>11065</v>
      </c>
      <c r="F644">
        <v>101</v>
      </c>
      <c r="G644">
        <v>6</v>
      </c>
      <c r="H644" t="s">
        <v>1219</v>
      </c>
      <c r="I644" t="s">
        <v>1441</v>
      </c>
      <c r="J644" t="s">
        <v>329</v>
      </c>
      <c r="K644" t="s">
        <v>23</v>
      </c>
      <c r="L644" t="s">
        <v>24</v>
      </c>
      <c r="M644" t="s">
        <v>11066</v>
      </c>
      <c r="N644" t="s">
        <v>23</v>
      </c>
      <c r="O644" t="s">
        <v>307</v>
      </c>
      <c r="P644" t="s">
        <v>26</v>
      </c>
      <c r="Q644" t="s">
        <v>27</v>
      </c>
      <c r="R644" t="s">
        <v>24</v>
      </c>
      <c r="S644" t="s">
        <v>23</v>
      </c>
      <c r="T644" t="s">
        <v>11067</v>
      </c>
    </row>
    <row r="645" spans="1:20" x14ac:dyDescent="0.25">
      <c r="A645" t="s">
        <v>30</v>
      </c>
      <c r="B645" t="s">
        <v>31</v>
      </c>
      <c r="C645">
        <v>50</v>
      </c>
      <c r="D645">
        <v>1</v>
      </c>
      <c r="E645" t="s">
        <v>11065</v>
      </c>
      <c r="F645">
        <v>101</v>
      </c>
      <c r="G645">
        <v>6</v>
      </c>
      <c r="H645" t="s">
        <v>1219</v>
      </c>
      <c r="I645" t="s">
        <v>1441</v>
      </c>
      <c r="J645" t="s">
        <v>329</v>
      </c>
      <c r="K645" t="s">
        <v>23</v>
      </c>
      <c r="L645" t="s">
        <v>24</v>
      </c>
      <c r="M645" t="s">
        <v>11066</v>
      </c>
      <c r="N645" t="s">
        <v>23</v>
      </c>
      <c r="O645" t="s">
        <v>307</v>
      </c>
      <c r="P645" t="s">
        <v>26</v>
      </c>
      <c r="Q645" t="s">
        <v>27</v>
      </c>
      <c r="R645" t="s">
        <v>24</v>
      </c>
      <c r="S645" t="s">
        <v>23</v>
      </c>
      <c r="T645" t="s">
        <v>11067</v>
      </c>
    </row>
    <row r="646" spans="1:20" x14ac:dyDescent="0.25">
      <c r="A646" t="s">
        <v>115</v>
      </c>
      <c r="B646" t="s">
        <v>116</v>
      </c>
      <c r="C646">
        <v>45</v>
      </c>
      <c r="D646">
        <v>2</v>
      </c>
      <c r="E646" t="s">
        <v>11068</v>
      </c>
      <c r="F646">
        <v>111</v>
      </c>
      <c r="G646">
        <v>29</v>
      </c>
      <c r="H646" t="s">
        <v>1219</v>
      </c>
      <c r="I646" t="s">
        <v>11069</v>
      </c>
      <c r="J646" t="s">
        <v>11070</v>
      </c>
      <c r="K646" t="s">
        <v>23</v>
      </c>
      <c r="L646" t="s">
        <v>24</v>
      </c>
      <c r="M646" t="s">
        <v>11071</v>
      </c>
      <c r="N646" t="s">
        <v>23</v>
      </c>
      <c r="O646" t="s">
        <v>25</v>
      </c>
      <c r="P646" t="s">
        <v>26</v>
      </c>
      <c r="Q646" t="s">
        <v>27</v>
      </c>
      <c r="R646" t="s">
        <v>24</v>
      </c>
      <c r="S646" t="s">
        <v>23</v>
      </c>
      <c r="T646" t="s">
        <v>11071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11072</v>
      </c>
      <c r="F647">
        <v>133</v>
      </c>
      <c r="G647">
        <v>38</v>
      </c>
      <c r="H647" t="s">
        <v>1219</v>
      </c>
      <c r="I647" t="s">
        <v>11073</v>
      </c>
      <c r="J647" t="s">
        <v>325</v>
      </c>
      <c r="K647" t="s">
        <v>23</v>
      </c>
      <c r="L647" t="s">
        <v>24</v>
      </c>
      <c r="M647" t="s">
        <v>11071</v>
      </c>
      <c r="N647" t="s">
        <v>23</v>
      </c>
      <c r="O647" t="s">
        <v>25</v>
      </c>
      <c r="P647" t="s">
        <v>26</v>
      </c>
      <c r="Q647" t="s">
        <v>27</v>
      </c>
      <c r="R647" t="s">
        <v>24</v>
      </c>
      <c r="S647" t="s">
        <v>23</v>
      </c>
      <c r="T647" t="s">
        <v>11071</v>
      </c>
    </row>
    <row r="648" spans="1:20" x14ac:dyDescent="0.25">
      <c r="A648" t="s">
        <v>28</v>
      </c>
      <c r="B648" t="s">
        <v>29</v>
      </c>
      <c r="C648">
        <v>50</v>
      </c>
      <c r="D648">
        <v>1</v>
      </c>
      <c r="E648" t="s">
        <v>11072</v>
      </c>
      <c r="F648">
        <v>133</v>
      </c>
      <c r="G648">
        <v>38</v>
      </c>
      <c r="H648" t="s">
        <v>1219</v>
      </c>
      <c r="I648" t="s">
        <v>11073</v>
      </c>
      <c r="J648" t="s">
        <v>325</v>
      </c>
      <c r="K648" t="s">
        <v>23</v>
      </c>
      <c r="L648" t="s">
        <v>24</v>
      </c>
      <c r="M648" t="s">
        <v>11071</v>
      </c>
      <c r="N648" t="s">
        <v>23</v>
      </c>
      <c r="O648" t="s">
        <v>25</v>
      </c>
      <c r="P648" t="s">
        <v>26</v>
      </c>
      <c r="Q648" t="s">
        <v>27</v>
      </c>
      <c r="R648" t="s">
        <v>24</v>
      </c>
      <c r="S648" t="s">
        <v>23</v>
      </c>
      <c r="T648" t="s">
        <v>11071</v>
      </c>
    </row>
    <row r="649" spans="1:20" x14ac:dyDescent="0.25">
      <c r="A649" t="s">
        <v>30</v>
      </c>
      <c r="B649" t="s">
        <v>31</v>
      </c>
      <c r="C649">
        <v>50</v>
      </c>
      <c r="D649">
        <v>1</v>
      </c>
      <c r="E649" t="s">
        <v>11072</v>
      </c>
      <c r="F649">
        <v>133</v>
      </c>
      <c r="G649">
        <v>38</v>
      </c>
      <c r="H649" t="s">
        <v>1219</v>
      </c>
      <c r="I649" t="s">
        <v>11073</v>
      </c>
      <c r="J649" t="s">
        <v>325</v>
      </c>
      <c r="K649" t="s">
        <v>23</v>
      </c>
      <c r="L649" t="s">
        <v>24</v>
      </c>
      <c r="M649" t="s">
        <v>11071</v>
      </c>
      <c r="N649" t="s">
        <v>23</v>
      </c>
      <c r="O649" t="s">
        <v>25</v>
      </c>
      <c r="P649" t="s">
        <v>26</v>
      </c>
      <c r="Q649" t="s">
        <v>27</v>
      </c>
      <c r="R649" t="s">
        <v>24</v>
      </c>
      <c r="S649" t="s">
        <v>23</v>
      </c>
      <c r="T649" t="s">
        <v>11071</v>
      </c>
    </row>
    <row r="650" spans="1:20" x14ac:dyDescent="0.25">
      <c r="A650" t="s">
        <v>186</v>
      </c>
      <c r="B650" t="s">
        <v>187</v>
      </c>
      <c r="C650">
        <v>50</v>
      </c>
      <c r="D650">
        <v>6</v>
      </c>
      <c r="E650" t="s">
        <v>11074</v>
      </c>
      <c r="F650">
        <v>200</v>
      </c>
      <c r="G650">
        <v>0</v>
      </c>
      <c r="H650" t="s">
        <v>22</v>
      </c>
      <c r="I650" t="s">
        <v>1232</v>
      </c>
      <c r="J650" t="s">
        <v>303</v>
      </c>
      <c r="K650" t="s">
        <v>23</v>
      </c>
      <c r="L650" t="s">
        <v>24</v>
      </c>
      <c r="M650" t="s">
        <v>11075</v>
      </c>
      <c r="N650" t="s">
        <v>23</v>
      </c>
      <c r="O650" t="s">
        <v>25</v>
      </c>
      <c r="P650" t="s">
        <v>26</v>
      </c>
      <c r="Q650" t="s">
        <v>27</v>
      </c>
      <c r="R650" t="s">
        <v>24</v>
      </c>
      <c r="S650" t="s">
        <v>23</v>
      </c>
      <c r="T650" t="s">
        <v>11071</v>
      </c>
    </row>
    <row r="651" spans="1:20" x14ac:dyDescent="0.25">
      <c r="A651" t="s">
        <v>20</v>
      </c>
      <c r="B651" t="s">
        <v>21</v>
      </c>
      <c r="C651">
        <v>50</v>
      </c>
      <c r="D651">
        <v>1</v>
      </c>
      <c r="E651" t="s">
        <v>11076</v>
      </c>
      <c r="F651">
        <v>133</v>
      </c>
      <c r="G651">
        <v>38</v>
      </c>
      <c r="H651" t="s">
        <v>1219</v>
      </c>
      <c r="I651" t="s">
        <v>11077</v>
      </c>
      <c r="J651" t="s">
        <v>1250</v>
      </c>
      <c r="K651" t="s">
        <v>23</v>
      </c>
      <c r="L651" t="s">
        <v>24</v>
      </c>
      <c r="M651" t="s">
        <v>11078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23</v>
      </c>
      <c r="T651" t="s">
        <v>11071</v>
      </c>
    </row>
    <row r="652" spans="1:20" x14ac:dyDescent="0.25">
      <c r="A652" t="s">
        <v>28</v>
      </c>
      <c r="B652" t="s">
        <v>29</v>
      </c>
      <c r="C652">
        <v>50</v>
      </c>
      <c r="D652">
        <v>1</v>
      </c>
      <c r="E652" t="s">
        <v>11076</v>
      </c>
      <c r="F652">
        <v>133</v>
      </c>
      <c r="G652">
        <v>38</v>
      </c>
      <c r="H652" t="s">
        <v>1219</v>
      </c>
      <c r="I652" t="s">
        <v>11077</v>
      </c>
      <c r="J652" t="s">
        <v>1250</v>
      </c>
      <c r="K652" t="s">
        <v>23</v>
      </c>
      <c r="L652" t="s">
        <v>24</v>
      </c>
      <c r="M652" t="s">
        <v>11078</v>
      </c>
      <c r="N652" t="s">
        <v>23</v>
      </c>
      <c r="O652" t="s">
        <v>25</v>
      </c>
      <c r="P652" t="s">
        <v>26</v>
      </c>
      <c r="Q652" t="s">
        <v>27</v>
      </c>
      <c r="R652" t="s">
        <v>24</v>
      </c>
      <c r="S652" t="s">
        <v>23</v>
      </c>
      <c r="T652" t="s">
        <v>11078</v>
      </c>
    </row>
    <row r="653" spans="1:20" x14ac:dyDescent="0.25">
      <c r="A653" t="s">
        <v>30</v>
      </c>
      <c r="B653" t="s">
        <v>31</v>
      </c>
      <c r="C653">
        <v>50</v>
      </c>
      <c r="D653">
        <v>1</v>
      </c>
      <c r="E653" t="s">
        <v>11076</v>
      </c>
      <c r="F653">
        <v>133</v>
      </c>
      <c r="G653">
        <v>38</v>
      </c>
      <c r="H653" t="s">
        <v>1219</v>
      </c>
      <c r="I653" t="s">
        <v>11077</v>
      </c>
      <c r="J653" t="s">
        <v>1250</v>
      </c>
      <c r="K653" t="s">
        <v>23</v>
      </c>
      <c r="L653" t="s">
        <v>24</v>
      </c>
      <c r="M653" t="s">
        <v>11078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23</v>
      </c>
      <c r="T653" t="s">
        <v>11078</v>
      </c>
    </row>
    <row r="654" spans="1:20" x14ac:dyDescent="0.25">
      <c r="A654" t="s">
        <v>38</v>
      </c>
      <c r="B654" t="s">
        <v>39</v>
      </c>
      <c r="C654">
        <v>54.5</v>
      </c>
      <c r="D654">
        <v>2</v>
      </c>
      <c r="E654" t="s">
        <v>11079</v>
      </c>
      <c r="F654">
        <v>60</v>
      </c>
      <c r="G654">
        <v>0</v>
      </c>
      <c r="H654" t="s">
        <v>47</v>
      </c>
      <c r="I654" t="s">
        <v>5663</v>
      </c>
      <c r="J654" t="s">
        <v>5664</v>
      </c>
      <c r="K654" t="s">
        <v>5169</v>
      </c>
      <c r="L654" t="s">
        <v>5665</v>
      </c>
      <c r="M654" t="s">
        <v>11080</v>
      </c>
      <c r="N654" t="s">
        <v>23</v>
      </c>
      <c r="O654" t="s">
        <v>48</v>
      </c>
      <c r="P654" t="s">
        <v>49</v>
      </c>
      <c r="Q654" t="s">
        <v>50</v>
      </c>
      <c r="R654" t="s">
        <v>24</v>
      </c>
      <c r="S654" t="s">
        <v>23</v>
      </c>
      <c r="T654" t="s">
        <v>11081</v>
      </c>
    </row>
    <row r="655" spans="1:20" x14ac:dyDescent="0.25">
      <c r="A655" t="s">
        <v>20</v>
      </c>
      <c r="B655" t="s">
        <v>21</v>
      </c>
      <c r="C655">
        <v>50</v>
      </c>
      <c r="D655">
        <v>1</v>
      </c>
      <c r="E655" t="s">
        <v>11082</v>
      </c>
      <c r="F655">
        <v>100</v>
      </c>
      <c r="G655">
        <v>0</v>
      </c>
      <c r="H655" t="s">
        <v>1219</v>
      </c>
      <c r="I655" t="s">
        <v>11083</v>
      </c>
      <c r="J655" t="s">
        <v>304</v>
      </c>
      <c r="K655" t="s">
        <v>23</v>
      </c>
      <c r="L655" t="s">
        <v>24</v>
      </c>
      <c r="M655" t="s">
        <v>11081</v>
      </c>
      <c r="N655" t="s">
        <v>23</v>
      </c>
      <c r="O655" t="s">
        <v>25</v>
      </c>
      <c r="P655" t="s">
        <v>26</v>
      </c>
      <c r="Q655" t="s">
        <v>27</v>
      </c>
      <c r="R655" t="s">
        <v>24</v>
      </c>
      <c r="S655" t="s">
        <v>23</v>
      </c>
      <c r="T655" t="s">
        <v>11081</v>
      </c>
    </row>
    <row r="656" spans="1:20" x14ac:dyDescent="0.25">
      <c r="A656" t="s">
        <v>28</v>
      </c>
      <c r="B656" t="s">
        <v>29</v>
      </c>
      <c r="C656">
        <v>50</v>
      </c>
      <c r="D656">
        <v>1</v>
      </c>
      <c r="E656" t="s">
        <v>11082</v>
      </c>
      <c r="F656">
        <v>100</v>
      </c>
      <c r="G656">
        <v>0</v>
      </c>
      <c r="H656" t="s">
        <v>1219</v>
      </c>
      <c r="I656" t="s">
        <v>11083</v>
      </c>
      <c r="J656" t="s">
        <v>304</v>
      </c>
      <c r="K656" t="s">
        <v>23</v>
      </c>
      <c r="L656" t="s">
        <v>24</v>
      </c>
      <c r="M656" t="s">
        <v>11081</v>
      </c>
      <c r="N656" t="s">
        <v>23</v>
      </c>
      <c r="O656" t="s">
        <v>25</v>
      </c>
      <c r="P656" t="s">
        <v>26</v>
      </c>
      <c r="Q656" t="s">
        <v>27</v>
      </c>
      <c r="R656" t="s">
        <v>24</v>
      </c>
      <c r="S656" t="s">
        <v>23</v>
      </c>
      <c r="T656" t="s">
        <v>11081</v>
      </c>
    </row>
    <row r="657" spans="1:20" x14ac:dyDescent="0.25">
      <c r="A657" t="s">
        <v>30</v>
      </c>
      <c r="B657" t="s">
        <v>31</v>
      </c>
      <c r="C657">
        <v>50</v>
      </c>
      <c r="D657">
        <v>1</v>
      </c>
      <c r="E657" t="s">
        <v>11082</v>
      </c>
      <c r="F657">
        <v>100</v>
      </c>
      <c r="G657">
        <v>0</v>
      </c>
      <c r="H657" t="s">
        <v>1219</v>
      </c>
      <c r="I657" t="s">
        <v>11083</v>
      </c>
      <c r="J657" t="s">
        <v>304</v>
      </c>
      <c r="K657" t="s">
        <v>23</v>
      </c>
      <c r="L657" t="s">
        <v>24</v>
      </c>
      <c r="M657" t="s">
        <v>11081</v>
      </c>
      <c r="N657" t="s">
        <v>23</v>
      </c>
      <c r="O657" t="s">
        <v>25</v>
      </c>
      <c r="P657" t="s">
        <v>26</v>
      </c>
      <c r="Q657" t="s">
        <v>27</v>
      </c>
      <c r="R657" t="s">
        <v>24</v>
      </c>
      <c r="S657" t="s">
        <v>23</v>
      </c>
      <c r="T657" t="s">
        <v>11081</v>
      </c>
    </row>
    <row r="658" spans="1:20" x14ac:dyDescent="0.25">
      <c r="A658" t="s">
        <v>28</v>
      </c>
      <c r="B658" t="s">
        <v>3991</v>
      </c>
      <c r="C658">
        <v>14.88</v>
      </c>
      <c r="D658">
        <v>1</v>
      </c>
      <c r="E658" t="s">
        <v>11084</v>
      </c>
      <c r="F658">
        <v>29.75</v>
      </c>
      <c r="G658">
        <v>0</v>
      </c>
      <c r="H658" t="s">
        <v>3560</v>
      </c>
      <c r="I658" t="s">
        <v>11085</v>
      </c>
      <c r="J658" t="s">
        <v>11086</v>
      </c>
      <c r="K658" t="s">
        <v>11087</v>
      </c>
      <c r="L658" t="s">
        <v>11088</v>
      </c>
      <c r="M658" t="s">
        <v>11089</v>
      </c>
      <c r="N658" t="s">
        <v>23</v>
      </c>
      <c r="O658" t="s">
        <v>48</v>
      </c>
      <c r="P658" t="s">
        <v>49</v>
      </c>
      <c r="Q658" t="s">
        <v>50</v>
      </c>
      <c r="R658" t="s">
        <v>24</v>
      </c>
      <c r="S658" t="s">
        <v>23</v>
      </c>
      <c r="T658" t="s">
        <v>11089</v>
      </c>
    </row>
    <row r="659" spans="1:20" x14ac:dyDescent="0.25">
      <c r="A659" t="s">
        <v>28</v>
      </c>
      <c r="B659" t="s">
        <v>3991</v>
      </c>
      <c r="C659">
        <v>14.87</v>
      </c>
      <c r="D659">
        <v>1</v>
      </c>
      <c r="E659" t="s">
        <v>11084</v>
      </c>
      <c r="F659">
        <v>29.75</v>
      </c>
      <c r="G659">
        <v>0</v>
      </c>
      <c r="H659" t="s">
        <v>3560</v>
      </c>
      <c r="I659" t="s">
        <v>11085</v>
      </c>
      <c r="J659" t="s">
        <v>11086</v>
      </c>
      <c r="K659" t="s">
        <v>11087</v>
      </c>
      <c r="L659" t="s">
        <v>11088</v>
      </c>
      <c r="M659" t="s">
        <v>11089</v>
      </c>
      <c r="N659" t="s">
        <v>23</v>
      </c>
      <c r="O659" t="s">
        <v>48</v>
      </c>
      <c r="P659" t="s">
        <v>49</v>
      </c>
      <c r="Q659" t="s">
        <v>50</v>
      </c>
      <c r="R659" t="s">
        <v>24</v>
      </c>
      <c r="S659" t="s">
        <v>23</v>
      </c>
      <c r="T659" t="s">
        <v>11089</v>
      </c>
    </row>
    <row r="660" spans="1:20" x14ac:dyDescent="0.25">
      <c r="A660" t="s">
        <v>20</v>
      </c>
      <c r="B660" t="s">
        <v>21</v>
      </c>
      <c r="C660">
        <v>50</v>
      </c>
      <c r="D660">
        <v>1</v>
      </c>
      <c r="E660" t="s">
        <v>11090</v>
      </c>
      <c r="F660">
        <v>95</v>
      </c>
      <c r="G660">
        <v>0</v>
      </c>
      <c r="H660" t="s">
        <v>1219</v>
      </c>
      <c r="I660" t="s">
        <v>11091</v>
      </c>
      <c r="J660" t="s">
        <v>306</v>
      </c>
      <c r="K660" t="s">
        <v>23</v>
      </c>
      <c r="L660" t="s">
        <v>24</v>
      </c>
      <c r="M660" t="s">
        <v>11066</v>
      </c>
      <c r="N660" t="s">
        <v>23</v>
      </c>
      <c r="O660" t="s">
        <v>25</v>
      </c>
      <c r="P660" t="s">
        <v>26</v>
      </c>
      <c r="Q660" t="s">
        <v>27</v>
      </c>
      <c r="R660" t="s">
        <v>24</v>
      </c>
      <c r="S660" t="s">
        <v>23</v>
      </c>
      <c r="T660" t="s">
        <v>11066</v>
      </c>
    </row>
    <row r="661" spans="1:20" x14ac:dyDescent="0.25">
      <c r="A661" t="s">
        <v>28</v>
      </c>
      <c r="B661" t="s">
        <v>29</v>
      </c>
      <c r="C661">
        <v>50</v>
      </c>
      <c r="D661">
        <v>1</v>
      </c>
      <c r="E661" t="s">
        <v>11090</v>
      </c>
      <c r="F661">
        <v>95</v>
      </c>
      <c r="G661">
        <v>0</v>
      </c>
      <c r="H661" t="s">
        <v>1219</v>
      </c>
      <c r="I661" t="s">
        <v>11091</v>
      </c>
      <c r="J661" t="s">
        <v>306</v>
      </c>
      <c r="K661" t="s">
        <v>23</v>
      </c>
      <c r="L661" t="s">
        <v>24</v>
      </c>
      <c r="M661" t="s">
        <v>11066</v>
      </c>
      <c r="N661" t="s">
        <v>23</v>
      </c>
      <c r="O661" t="s">
        <v>25</v>
      </c>
      <c r="P661" t="s">
        <v>26</v>
      </c>
      <c r="Q661" t="s">
        <v>27</v>
      </c>
      <c r="R661" t="s">
        <v>24</v>
      </c>
      <c r="S661" t="s">
        <v>23</v>
      </c>
      <c r="T661" t="s">
        <v>11066</v>
      </c>
    </row>
    <row r="662" spans="1:20" x14ac:dyDescent="0.25">
      <c r="A662" t="s">
        <v>30</v>
      </c>
      <c r="B662" t="s">
        <v>31</v>
      </c>
      <c r="C662">
        <v>50</v>
      </c>
      <c r="D662">
        <v>1</v>
      </c>
      <c r="E662" t="s">
        <v>11090</v>
      </c>
      <c r="F662">
        <v>95</v>
      </c>
      <c r="G662">
        <v>0</v>
      </c>
      <c r="H662" t="s">
        <v>1219</v>
      </c>
      <c r="I662" t="s">
        <v>11091</v>
      </c>
      <c r="J662" t="s">
        <v>306</v>
      </c>
      <c r="K662" t="s">
        <v>23</v>
      </c>
      <c r="L662" t="s">
        <v>24</v>
      </c>
      <c r="M662" t="s">
        <v>11066</v>
      </c>
      <c r="N662" t="s">
        <v>23</v>
      </c>
      <c r="O662" t="s">
        <v>25</v>
      </c>
      <c r="P662" t="s">
        <v>26</v>
      </c>
      <c r="Q662" t="s">
        <v>27</v>
      </c>
      <c r="R662" t="s">
        <v>24</v>
      </c>
      <c r="S662" t="s">
        <v>23</v>
      </c>
      <c r="T662" t="s">
        <v>11066</v>
      </c>
    </row>
    <row r="663" spans="1:20" x14ac:dyDescent="0.25">
      <c r="A663" t="s">
        <v>20</v>
      </c>
      <c r="B663" t="s">
        <v>21</v>
      </c>
      <c r="C663">
        <v>50</v>
      </c>
      <c r="D663">
        <v>1</v>
      </c>
      <c r="E663" t="s">
        <v>11092</v>
      </c>
      <c r="F663">
        <v>95</v>
      </c>
      <c r="G663">
        <v>0</v>
      </c>
      <c r="H663" t="s">
        <v>1219</v>
      </c>
      <c r="I663" t="s">
        <v>11093</v>
      </c>
      <c r="J663" t="s">
        <v>1234</v>
      </c>
      <c r="K663" t="s">
        <v>23</v>
      </c>
      <c r="L663" t="s">
        <v>24</v>
      </c>
      <c r="M663" t="s">
        <v>11094</v>
      </c>
      <c r="N663" t="s">
        <v>23</v>
      </c>
      <c r="O663" t="s">
        <v>25</v>
      </c>
      <c r="P663" t="s">
        <v>26</v>
      </c>
      <c r="Q663" t="s">
        <v>27</v>
      </c>
      <c r="R663" t="s">
        <v>24</v>
      </c>
      <c r="S663" t="s">
        <v>23</v>
      </c>
      <c r="T663" t="s">
        <v>11094</v>
      </c>
    </row>
    <row r="664" spans="1:20" x14ac:dyDescent="0.25">
      <c r="A664" t="s">
        <v>28</v>
      </c>
      <c r="B664" t="s">
        <v>29</v>
      </c>
      <c r="C664">
        <v>50</v>
      </c>
      <c r="D664">
        <v>1</v>
      </c>
      <c r="E664" t="s">
        <v>11092</v>
      </c>
      <c r="F664">
        <v>95</v>
      </c>
      <c r="G664">
        <v>0</v>
      </c>
      <c r="H664" t="s">
        <v>1219</v>
      </c>
      <c r="I664" t="s">
        <v>11093</v>
      </c>
      <c r="J664" t="s">
        <v>1234</v>
      </c>
      <c r="K664" t="s">
        <v>23</v>
      </c>
      <c r="L664" t="s">
        <v>24</v>
      </c>
      <c r="M664" t="s">
        <v>11094</v>
      </c>
      <c r="N664" t="s">
        <v>23</v>
      </c>
      <c r="O664" t="s">
        <v>25</v>
      </c>
      <c r="P664" t="s">
        <v>26</v>
      </c>
      <c r="Q664" t="s">
        <v>27</v>
      </c>
      <c r="R664" t="s">
        <v>24</v>
      </c>
      <c r="S664" t="s">
        <v>23</v>
      </c>
      <c r="T664" t="s">
        <v>11094</v>
      </c>
    </row>
    <row r="665" spans="1:20" x14ac:dyDescent="0.25">
      <c r="A665" t="s">
        <v>30</v>
      </c>
      <c r="B665" t="s">
        <v>31</v>
      </c>
      <c r="C665">
        <v>50</v>
      </c>
      <c r="D665">
        <v>1</v>
      </c>
      <c r="E665" t="s">
        <v>11092</v>
      </c>
      <c r="F665">
        <v>95</v>
      </c>
      <c r="G665">
        <v>0</v>
      </c>
      <c r="H665" t="s">
        <v>1219</v>
      </c>
      <c r="I665" t="s">
        <v>11093</v>
      </c>
      <c r="J665" t="s">
        <v>1234</v>
      </c>
      <c r="K665" t="s">
        <v>23</v>
      </c>
      <c r="L665" t="s">
        <v>24</v>
      </c>
      <c r="M665" t="s">
        <v>11094</v>
      </c>
      <c r="N665" t="s">
        <v>23</v>
      </c>
      <c r="O665" t="s">
        <v>25</v>
      </c>
      <c r="P665" t="s">
        <v>26</v>
      </c>
      <c r="Q665" t="s">
        <v>27</v>
      </c>
      <c r="R665" t="s">
        <v>24</v>
      </c>
      <c r="S665" t="s">
        <v>23</v>
      </c>
      <c r="T665" t="s">
        <v>11094</v>
      </c>
    </row>
    <row r="666" spans="1:20" x14ac:dyDescent="0.25">
      <c r="A666" t="s">
        <v>20</v>
      </c>
      <c r="B666" t="s">
        <v>21</v>
      </c>
      <c r="C666">
        <v>50</v>
      </c>
      <c r="D666">
        <v>1</v>
      </c>
      <c r="E666" t="s">
        <v>11095</v>
      </c>
      <c r="F666">
        <v>100</v>
      </c>
      <c r="G666">
        <v>0</v>
      </c>
      <c r="H666" t="s">
        <v>1219</v>
      </c>
      <c r="I666" t="s">
        <v>11096</v>
      </c>
      <c r="J666" t="s">
        <v>322</v>
      </c>
      <c r="K666" t="s">
        <v>23</v>
      </c>
      <c r="L666" t="s">
        <v>24</v>
      </c>
      <c r="M666" t="s">
        <v>11097</v>
      </c>
      <c r="N666" t="s">
        <v>23</v>
      </c>
      <c r="O666" t="s">
        <v>25</v>
      </c>
      <c r="P666" t="s">
        <v>26</v>
      </c>
      <c r="Q666" t="s">
        <v>27</v>
      </c>
      <c r="R666" t="s">
        <v>24</v>
      </c>
      <c r="S666" t="s">
        <v>23</v>
      </c>
      <c r="T666" t="s">
        <v>11097</v>
      </c>
    </row>
    <row r="667" spans="1:20" x14ac:dyDescent="0.25">
      <c r="A667" t="s">
        <v>28</v>
      </c>
      <c r="B667" t="s">
        <v>29</v>
      </c>
      <c r="C667">
        <v>50</v>
      </c>
      <c r="D667">
        <v>1</v>
      </c>
      <c r="E667" t="s">
        <v>11095</v>
      </c>
      <c r="F667">
        <v>100</v>
      </c>
      <c r="G667">
        <v>0</v>
      </c>
      <c r="H667" t="s">
        <v>1219</v>
      </c>
      <c r="I667" t="s">
        <v>11096</v>
      </c>
      <c r="J667" t="s">
        <v>322</v>
      </c>
      <c r="K667" t="s">
        <v>23</v>
      </c>
      <c r="L667" t="s">
        <v>24</v>
      </c>
      <c r="M667" t="s">
        <v>11097</v>
      </c>
      <c r="N667" t="s">
        <v>23</v>
      </c>
      <c r="O667" t="s">
        <v>25</v>
      </c>
      <c r="P667" t="s">
        <v>26</v>
      </c>
      <c r="Q667" t="s">
        <v>27</v>
      </c>
      <c r="R667" t="s">
        <v>24</v>
      </c>
      <c r="S667" t="s">
        <v>23</v>
      </c>
      <c r="T667" t="s">
        <v>11097</v>
      </c>
    </row>
    <row r="668" spans="1:20" x14ac:dyDescent="0.25">
      <c r="A668" t="s">
        <v>30</v>
      </c>
      <c r="B668" t="s">
        <v>31</v>
      </c>
      <c r="C668">
        <v>50</v>
      </c>
      <c r="D668">
        <v>1</v>
      </c>
      <c r="E668" t="s">
        <v>11095</v>
      </c>
      <c r="F668">
        <v>100</v>
      </c>
      <c r="G668">
        <v>0</v>
      </c>
      <c r="H668" t="s">
        <v>1219</v>
      </c>
      <c r="I668" t="s">
        <v>11096</v>
      </c>
      <c r="J668" t="s">
        <v>322</v>
      </c>
      <c r="K668" t="s">
        <v>23</v>
      </c>
      <c r="L668" t="s">
        <v>24</v>
      </c>
      <c r="M668" t="s">
        <v>11097</v>
      </c>
      <c r="N668" t="s">
        <v>23</v>
      </c>
      <c r="O668" t="s">
        <v>25</v>
      </c>
      <c r="P668" t="s">
        <v>26</v>
      </c>
      <c r="Q668" t="s">
        <v>27</v>
      </c>
      <c r="R668" t="s">
        <v>24</v>
      </c>
      <c r="S668" t="s">
        <v>23</v>
      </c>
      <c r="T668" t="s">
        <v>11097</v>
      </c>
    </row>
    <row r="669" spans="1:20" x14ac:dyDescent="0.25">
      <c r="A669" t="s">
        <v>20</v>
      </c>
      <c r="B669" t="s">
        <v>21</v>
      </c>
      <c r="C669">
        <v>50</v>
      </c>
      <c r="D669">
        <v>2</v>
      </c>
      <c r="E669" t="s">
        <v>11098</v>
      </c>
      <c r="F669">
        <v>200</v>
      </c>
      <c r="G669">
        <v>0</v>
      </c>
      <c r="H669" t="s">
        <v>1219</v>
      </c>
      <c r="I669" t="s">
        <v>11099</v>
      </c>
      <c r="J669" t="s">
        <v>311</v>
      </c>
      <c r="K669" t="s">
        <v>23</v>
      </c>
      <c r="L669" t="s">
        <v>24</v>
      </c>
      <c r="M669" t="s">
        <v>11097</v>
      </c>
      <c r="N669" t="s">
        <v>23</v>
      </c>
      <c r="O669" t="s">
        <v>25</v>
      </c>
      <c r="P669" t="s">
        <v>26</v>
      </c>
      <c r="Q669" t="s">
        <v>27</v>
      </c>
      <c r="R669" t="s">
        <v>24</v>
      </c>
      <c r="S669" t="s">
        <v>23</v>
      </c>
      <c r="T669" t="s">
        <v>11097</v>
      </c>
    </row>
    <row r="670" spans="1:20" x14ac:dyDescent="0.25">
      <c r="A670" t="s">
        <v>28</v>
      </c>
      <c r="B670" t="s">
        <v>29</v>
      </c>
      <c r="C670">
        <v>50</v>
      </c>
      <c r="D670">
        <v>2</v>
      </c>
      <c r="E670" t="s">
        <v>11098</v>
      </c>
      <c r="F670">
        <v>200</v>
      </c>
      <c r="G670">
        <v>0</v>
      </c>
      <c r="H670" t="s">
        <v>1219</v>
      </c>
      <c r="I670" t="s">
        <v>11099</v>
      </c>
      <c r="J670" t="s">
        <v>311</v>
      </c>
      <c r="K670" t="s">
        <v>23</v>
      </c>
      <c r="L670" t="s">
        <v>24</v>
      </c>
      <c r="M670" t="s">
        <v>11097</v>
      </c>
      <c r="N670" t="s">
        <v>23</v>
      </c>
      <c r="O670" t="s">
        <v>25</v>
      </c>
      <c r="P670" t="s">
        <v>26</v>
      </c>
      <c r="Q670" t="s">
        <v>27</v>
      </c>
      <c r="R670" t="s">
        <v>24</v>
      </c>
      <c r="S670" t="s">
        <v>23</v>
      </c>
      <c r="T670" t="s">
        <v>11097</v>
      </c>
    </row>
    <row r="671" spans="1:20" x14ac:dyDescent="0.25">
      <c r="A671" t="s">
        <v>30</v>
      </c>
      <c r="B671" t="s">
        <v>31</v>
      </c>
      <c r="C671">
        <v>50</v>
      </c>
      <c r="D671">
        <v>2</v>
      </c>
      <c r="E671" t="s">
        <v>11098</v>
      </c>
      <c r="F671">
        <v>200</v>
      </c>
      <c r="G671">
        <v>0</v>
      </c>
      <c r="H671" t="s">
        <v>1219</v>
      </c>
      <c r="I671" t="s">
        <v>11099</v>
      </c>
      <c r="J671" t="s">
        <v>311</v>
      </c>
      <c r="K671" t="s">
        <v>23</v>
      </c>
      <c r="L671" t="s">
        <v>24</v>
      </c>
      <c r="M671" t="s">
        <v>11097</v>
      </c>
      <c r="N671" t="s">
        <v>23</v>
      </c>
      <c r="O671" t="s">
        <v>25</v>
      </c>
      <c r="P671" t="s">
        <v>26</v>
      </c>
      <c r="Q671" t="s">
        <v>27</v>
      </c>
      <c r="R671" t="s">
        <v>24</v>
      </c>
      <c r="S671" t="s">
        <v>23</v>
      </c>
      <c r="T671" t="s">
        <v>11097</v>
      </c>
    </row>
    <row r="672" spans="1:20" x14ac:dyDescent="0.25">
      <c r="A672" t="s">
        <v>46</v>
      </c>
      <c r="B672" t="s">
        <v>56</v>
      </c>
      <c r="C672">
        <v>100</v>
      </c>
      <c r="D672">
        <v>1</v>
      </c>
      <c r="E672" t="s">
        <v>11100</v>
      </c>
      <c r="F672">
        <v>215</v>
      </c>
      <c r="G672">
        <v>0</v>
      </c>
      <c r="H672" t="s">
        <v>47</v>
      </c>
      <c r="I672" t="s">
        <v>11101</v>
      </c>
      <c r="J672" t="s">
        <v>11102</v>
      </c>
      <c r="K672" t="s">
        <v>7235</v>
      </c>
      <c r="L672" t="s">
        <v>11103</v>
      </c>
      <c r="M672" t="s">
        <v>11104</v>
      </c>
      <c r="N672" t="s">
        <v>1290</v>
      </c>
      <c r="O672" t="s">
        <v>4242</v>
      </c>
      <c r="P672" t="s">
        <v>1227</v>
      </c>
      <c r="Q672" t="s">
        <v>1228</v>
      </c>
      <c r="R672" t="s">
        <v>24</v>
      </c>
      <c r="S672" t="s">
        <v>23</v>
      </c>
      <c r="T672" t="s">
        <v>11104</v>
      </c>
    </row>
    <row r="673" spans="1:20" x14ac:dyDescent="0.25">
      <c r="A673" t="s">
        <v>42</v>
      </c>
      <c r="B673" t="s">
        <v>43</v>
      </c>
      <c r="C673">
        <v>50</v>
      </c>
      <c r="D673">
        <v>1</v>
      </c>
      <c r="E673" t="s">
        <v>11100</v>
      </c>
      <c r="F673">
        <v>215</v>
      </c>
      <c r="G673">
        <v>0</v>
      </c>
      <c r="H673" t="s">
        <v>47</v>
      </c>
      <c r="I673" t="s">
        <v>11101</v>
      </c>
      <c r="J673" t="s">
        <v>11102</v>
      </c>
      <c r="K673" t="s">
        <v>7235</v>
      </c>
      <c r="L673" t="s">
        <v>11103</v>
      </c>
      <c r="M673" t="s">
        <v>11104</v>
      </c>
      <c r="N673" t="s">
        <v>1290</v>
      </c>
      <c r="O673" t="s">
        <v>4242</v>
      </c>
      <c r="P673" t="s">
        <v>1227</v>
      </c>
      <c r="Q673" t="s">
        <v>1228</v>
      </c>
      <c r="R673" t="s">
        <v>24</v>
      </c>
      <c r="S673" t="s">
        <v>23</v>
      </c>
      <c r="T673" t="s">
        <v>11104</v>
      </c>
    </row>
    <row r="674" spans="1:20" x14ac:dyDescent="0.25">
      <c r="A674" t="s">
        <v>139</v>
      </c>
      <c r="B674" t="s">
        <v>112</v>
      </c>
      <c r="C674">
        <v>100</v>
      </c>
      <c r="D674">
        <v>1</v>
      </c>
      <c r="E674" t="s">
        <v>11100</v>
      </c>
      <c r="F674">
        <v>215</v>
      </c>
      <c r="G674">
        <v>0</v>
      </c>
      <c r="H674" t="s">
        <v>47</v>
      </c>
      <c r="I674" t="s">
        <v>11101</v>
      </c>
      <c r="J674" t="s">
        <v>11102</v>
      </c>
      <c r="K674" t="s">
        <v>7235</v>
      </c>
      <c r="L674" t="s">
        <v>11103</v>
      </c>
      <c r="M674" t="s">
        <v>11104</v>
      </c>
      <c r="N674" t="s">
        <v>1290</v>
      </c>
      <c r="O674" t="s">
        <v>4242</v>
      </c>
      <c r="P674" t="s">
        <v>1227</v>
      </c>
      <c r="Q674" t="s">
        <v>1228</v>
      </c>
      <c r="R674" t="s">
        <v>24</v>
      </c>
      <c r="S674" t="s">
        <v>23</v>
      </c>
      <c r="T674" t="s">
        <v>11104</v>
      </c>
    </row>
    <row r="675" spans="1:20" x14ac:dyDescent="0.25">
      <c r="A675" t="s">
        <v>150</v>
      </c>
      <c r="B675" t="s">
        <v>151</v>
      </c>
      <c r="C675">
        <v>65</v>
      </c>
      <c r="D675">
        <v>1</v>
      </c>
      <c r="E675" t="s">
        <v>11105</v>
      </c>
      <c r="F675">
        <v>215</v>
      </c>
      <c r="G675">
        <v>0</v>
      </c>
      <c r="H675" t="s">
        <v>47</v>
      </c>
      <c r="I675" t="s">
        <v>11106</v>
      </c>
      <c r="J675" t="s">
        <v>11107</v>
      </c>
      <c r="K675" t="s">
        <v>11108</v>
      </c>
      <c r="L675" t="s">
        <v>11109</v>
      </c>
      <c r="M675" t="s">
        <v>11110</v>
      </c>
      <c r="N675" t="s">
        <v>1290</v>
      </c>
      <c r="O675" t="s">
        <v>1226</v>
      </c>
      <c r="P675" t="s">
        <v>1227</v>
      </c>
      <c r="Q675" t="s">
        <v>1228</v>
      </c>
      <c r="R675" t="s">
        <v>24</v>
      </c>
      <c r="S675" t="s">
        <v>23</v>
      </c>
      <c r="T675" t="s">
        <v>11111</v>
      </c>
    </row>
    <row r="676" spans="1:20" x14ac:dyDescent="0.25">
      <c r="A676" t="s">
        <v>38</v>
      </c>
      <c r="B676" t="s">
        <v>39</v>
      </c>
      <c r="C676">
        <v>65</v>
      </c>
      <c r="D676">
        <v>1</v>
      </c>
      <c r="E676" t="s">
        <v>11105</v>
      </c>
      <c r="F676">
        <v>215</v>
      </c>
      <c r="G676">
        <v>0</v>
      </c>
      <c r="H676" t="s">
        <v>47</v>
      </c>
      <c r="I676" t="s">
        <v>11106</v>
      </c>
      <c r="J676" t="s">
        <v>11107</v>
      </c>
      <c r="K676" t="s">
        <v>11108</v>
      </c>
      <c r="L676" t="s">
        <v>11109</v>
      </c>
      <c r="M676" t="s">
        <v>11110</v>
      </c>
      <c r="N676" t="s">
        <v>1290</v>
      </c>
      <c r="O676" t="s">
        <v>1226</v>
      </c>
      <c r="P676" t="s">
        <v>1227</v>
      </c>
      <c r="Q676" t="s">
        <v>1228</v>
      </c>
      <c r="R676" t="s">
        <v>24</v>
      </c>
      <c r="S676" t="s">
        <v>23</v>
      </c>
      <c r="T676" t="s">
        <v>11111</v>
      </c>
    </row>
    <row r="677" spans="1:20" x14ac:dyDescent="0.25">
      <c r="A677" t="s">
        <v>46</v>
      </c>
      <c r="B677" t="s">
        <v>56</v>
      </c>
      <c r="C677">
        <v>100</v>
      </c>
      <c r="D677">
        <v>1</v>
      </c>
      <c r="E677" t="s">
        <v>11105</v>
      </c>
      <c r="F677">
        <v>215</v>
      </c>
      <c r="G677">
        <v>0</v>
      </c>
      <c r="H677" t="s">
        <v>47</v>
      </c>
      <c r="I677" t="s">
        <v>11106</v>
      </c>
      <c r="J677" t="s">
        <v>11107</v>
      </c>
      <c r="K677" t="s">
        <v>11108</v>
      </c>
      <c r="L677" t="s">
        <v>11109</v>
      </c>
      <c r="M677" t="s">
        <v>11110</v>
      </c>
      <c r="N677" t="s">
        <v>1290</v>
      </c>
      <c r="O677" t="s">
        <v>1226</v>
      </c>
      <c r="P677" t="s">
        <v>1227</v>
      </c>
      <c r="Q677" t="s">
        <v>1228</v>
      </c>
      <c r="R677" t="s">
        <v>24</v>
      </c>
      <c r="S677" t="s">
        <v>23</v>
      </c>
      <c r="T677" t="s">
        <v>11111</v>
      </c>
    </row>
    <row r="678" spans="1:20" x14ac:dyDescent="0.25">
      <c r="A678" t="s">
        <v>46</v>
      </c>
      <c r="B678" t="s">
        <v>56</v>
      </c>
      <c r="C678">
        <v>100</v>
      </c>
      <c r="D678">
        <v>1</v>
      </c>
      <c r="E678" t="s">
        <v>11112</v>
      </c>
      <c r="F678">
        <v>215</v>
      </c>
      <c r="G678">
        <v>0</v>
      </c>
      <c r="H678" t="s">
        <v>47</v>
      </c>
      <c r="I678" t="s">
        <v>11113</v>
      </c>
      <c r="J678" t="s">
        <v>11114</v>
      </c>
      <c r="K678" t="s">
        <v>11115</v>
      </c>
      <c r="L678" t="s">
        <v>11116</v>
      </c>
      <c r="M678" t="s">
        <v>11117</v>
      </c>
      <c r="N678" t="s">
        <v>1290</v>
      </c>
      <c r="O678" t="s">
        <v>1226</v>
      </c>
      <c r="P678" t="s">
        <v>1227</v>
      </c>
      <c r="Q678" t="s">
        <v>1228</v>
      </c>
      <c r="R678" t="s">
        <v>24</v>
      </c>
      <c r="S678" t="s">
        <v>23</v>
      </c>
      <c r="T678" t="s">
        <v>11118</v>
      </c>
    </row>
    <row r="679" spans="1:20" x14ac:dyDescent="0.25">
      <c r="A679" t="s">
        <v>38</v>
      </c>
      <c r="B679" t="s">
        <v>39</v>
      </c>
      <c r="C679">
        <v>65</v>
      </c>
      <c r="D679">
        <v>1</v>
      </c>
      <c r="E679" t="s">
        <v>11112</v>
      </c>
      <c r="F679">
        <v>215</v>
      </c>
      <c r="G679">
        <v>0</v>
      </c>
      <c r="H679" t="s">
        <v>47</v>
      </c>
      <c r="I679" t="s">
        <v>11113</v>
      </c>
      <c r="J679" t="s">
        <v>11114</v>
      </c>
      <c r="K679" t="s">
        <v>11115</v>
      </c>
      <c r="L679" t="s">
        <v>11116</v>
      </c>
      <c r="M679" t="s">
        <v>11117</v>
      </c>
      <c r="N679" t="s">
        <v>1290</v>
      </c>
      <c r="O679" t="s">
        <v>1226</v>
      </c>
      <c r="P679" t="s">
        <v>1227</v>
      </c>
      <c r="Q679" t="s">
        <v>1228</v>
      </c>
      <c r="R679" t="s">
        <v>24</v>
      </c>
      <c r="S679" t="s">
        <v>23</v>
      </c>
      <c r="T679" t="s">
        <v>11118</v>
      </c>
    </row>
    <row r="680" spans="1:20" x14ac:dyDescent="0.25">
      <c r="A680" t="s">
        <v>150</v>
      </c>
      <c r="B680" t="s">
        <v>151</v>
      </c>
      <c r="C680">
        <v>65</v>
      </c>
      <c r="D680">
        <v>1</v>
      </c>
      <c r="E680" t="s">
        <v>11112</v>
      </c>
      <c r="F680">
        <v>215</v>
      </c>
      <c r="G680">
        <v>0</v>
      </c>
      <c r="H680" t="s">
        <v>47</v>
      </c>
      <c r="I680" t="s">
        <v>11113</v>
      </c>
      <c r="J680" t="s">
        <v>11114</v>
      </c>
      <c r="K680" t="s">
        <v>11115</v>
      </c>
      <c r="L680" t="s">
        <v>11116</v>
      </c>
      <c r="M680" t="s">
        <v>11117</v>
      </c>
      <c r="N680" t="s">
        <v>1290</v>
      </c>
      <c r="O680" t="s">
        <v>1226</v>
      </c>
      <c r="P680" t="s">
        <v>1227</v>
      </c>
      <c r="Q680" t="s">
        <v>1228</v>
      </c>
      <c r="R680" t="s">
        <v>24</v>
      </c>
      <c r="S680" t="s">
        <v>23</v>
      </c>
      <c r="T680" t="s">
        <v>11118</v>
      </c>
    </row>
    <row r="681" spans="1:20" x14ac:dyDescent="0.25">
      <c r="A681" t="s">
        <v>186</v>
      </c>
      <c r="B681" t="s">
        <v>187</v>
      </c>
      <c r="C681">
        <v>50</v>
      </c>
      <c r="D681">
        <v>6</v>
      </c>
      <c r="E681" t="s">
        <v>11119</v>
      </c>
      <c r="F681">
        <v>200</v>
      </c>
      <c r="G681">
        <v>0</v>
      </c>
      <c r="H681" t="s">
        <v>22</v>
      </c>
      <c r="I681" t="s">
        <v>8728</v>
      </c>
      <c r="J681" t="s">
        <v>306</v>
      </c>
      <c r="K681" t="s">
        <v>23</v>
      </c>
      <c r="L681" t="s">
        <v>24</v>
      </c>
      <c r="M681" t="s">
        <v>11120</v>
      </c>
      <c r="N681" t="s">
        <v>23</v>
      </c>
      <c r="O681" t="s">
        <v>25</v>
      </c>
      <c r="P681" t="s">
        <v>26</v>
      </c>
      <c r="Q681" t="s">
        <v>27</v>
      </c>
      <c r="R681" t="s">
        <v>24</v>
      </c>
      <c r="S681" t="s">
        <v>23</v>
      </c>
      <c r="T681" t="s">
        <v>11120</v>
      </c>
    </row>
    <row r="682" spans="1:20" x14ac:dyDescent="0.25">
      <c r="A682" t="s">
        <v>38</v>
      </c>
      <c r="B682" t="s">
        <v>39</v>
      </c>
      <c r="C682">
        <v>65</v>
      </c>
      <c r="D682">
        <v>1</v>
      </c>
      <c r="E682" t="s">
        <v>11121</v>
      </c>
      <c r="F682">
        <v>215</v>
      </c>
      <c r="G682">
        <v>0</v>
      </c>
      <c r="H682" t="s">
        <v>47</v>
      </c>
      <c r="I682" t="s">
        <v>11122</v>
      </c>
      <c r="J682" t="s">
        <v>11123</v>
      </c>
      <c r="K682" t="s">
        <v>9956</v>
      </c>
      <c r="L682" t="s">
        <v>11124</v>
      </c>
      <c r="M682" t="s">
        <v>11120</v>
      </c>
      <c r="N682" t="s">
        <v>1290</v>
      </c>
      <c r="O682" t="s">
        <v>4242</v>
      </c>
      <c r="P682" t="s">
        <v>1227</v>
      </c>
      <c r="Q682" t="s">
        <v>1228</v>
      </c>
      <c r="R682" t="s">
        <v>24</v>
      </c>
      <c r="S682" t="s">
        <v>23</v>
      </c>
      <c r="T682" t="s">
        <v>11120</v>
      </c>
    </row>
    <row r="683" spans="1:20" x14ac:dyDescent="0.25">
      <c r="A683" t="s">
        <v>150</v>
      </c>
      <c r="B683" t="s">
        <v>151</v>
      </c>
      <c r="C683">
        <v>65</v>
      </c>
      <c r="D683">
        <v>1</v>
      </c>
      <c r="E683" t="s">
        <v>11121</v>
      </c>
      <c r="F683">
        <v>215</v>
      </c>
      <c r="G683">
        <v>0</v>
      </c>
      <c r="H683" t="s">
        <v>47</v>
      </c>
      <c r="I683" t="s">
        <v>11122</v>
      </c>
      <c r="J683" t="s">
        <v>11123</v>
      </c>
      <c r="K683" t="s">
        <v>9956</v>
      </c>
      <c r="L683" t="s">
        <v>11124</v>
      </c>
      <c r="M683" t="s">
        <v>11120</v>
      </c>
      <c r="N683" t="s">
        <v>1290</v>
      </c>
      <c r="O683" t="s">
        <v>4242</v>
      </c>
      <c r="P683" t="s">
        <v>1227</v>
      </c>
      <c r="Q683" t="s">
        <v>1228</v>
      </c>
      <c r="R683" t="s">
        <v>24</v>
      </c>
      <c r="S683" t="s">
        <v>23</v>
      </c>
      <c r="T683" t="s">
        <v>11120</v>
      </c>
    </row>
    <row r="684" spans="1:20" x14ac:dyDescent="0.25">
      <c r="A684" t="s">
        <v>46</v>
      </c>
      <c r="B684" t="s">
        <v>56</v>
      </c>
      <c r="C684">
        <v>100</v>
      </c>
      <c r="D684">
        <v>1</v>
      </c>
      <c r="E684" t="s">
        <v>11121</v>
      </c>
      <c r="F684">
        <v>215</v>
      </c>
      <c r="G684">
        <v>0</v>
      </c>
      <c r="H684" t="s">
        <v>47</v>
      </c>
      <c r="I684" t="s">
        <v>11122</v>
      </c>
      <c r="J684" t="s">
        <v>11123</v>
      </c>
      <c r="K684" t="s">
        <v>9956</v>
      </c>
      <c r="L684" t="s">
        <v>11124</v>
      </c>
      <c r="M684" t="s">
        <v>11120</v>
      </c>
      <c r="N684" t="s">
        <v>1290</v>
      </c>
      <c r="O684" t="s">
        <v>4242</v>
      </c>
      <c r="P684" t="s">
        <v>1227</v>
      </c>
      <c r="Q684" t="s">
        <v>1228</v>
      </c>
      <c r="R684" t="s">
        <v>24</v>
      </c>
      <c r="S684" t="s">
        <v>23</v>
      </c>
      <c r="T684" t="s">
        <v>11120</v>
      </c>
    </row>
    <row r="685" spans="1:20" x14ac:dyDescent="0.25">
      <c r="A685" t="s">
        <v>46</v>
      </c>
      <c r="B685" t="s">
        <v>1239</v>
      </c>
      <c r="C685">
        <v>50.73</v>
      </c>
      <c r="D685">
        <v>1</v>
      </c>
      <c r="E685" t="s">
        <v>11125</v>
      </c>
      <c r="F685">
        <v>57.73</v>
      </c>
      <c r="G685">
        <v>7</v>
      </c>
      <c r="H685" t="s">
        <v>47</v>
      </c>
      <c r="I685" t="s">
        <v>11126</v>
      </c>
      <c r="J685" t="s">
        <v>11127</v>
      </c>
      <c r="K685" t="s">
        <v>4611</v>
      </c>
      <c r="L685" t="s">
        <v>11128</v>
      </c>
      <c r="M685" t="s">
        <v>11129</v>
      </c>
      <c r="N685" t="s">
        <v>23</v>
      </c>
      <c r="O685" t="s">
        <v>48</v>
      </c>
      <c r="P685" t="s">
        <v>49</v>
      </c>
      <c r="Q685" t="s">
        <v>50</v>
      </c>
      <c r="R685" t="s">
        <v>24</v>
      </c>
      <c r="S685" t="s">
        <v>23</v>
      </c>
      <c r="T685" t="s">
        <v>11129</v>
      </c>
    </row>
    <row r="686" spans="1:20" x14ac:dyDescent="0.25">
      <c r="A686" t="s">
        <v>46</v>
      </c>
      <c r="B686" t="s">
        <v>56</v>
      </c>
      <c r="C686">
        <v>70</v>
      </c>
      <c r="D686">
        <v>2</v>
      </c>
      <c r="E686" t="s">
        <v>11130</v>
      </c>
      <c r="F686">
        <v>275</v>
      </c>
      <c r="G686">
        <v>38</v>
      </c>
      <c r="H686" t="s">
        <v>47</v>
      </c>
      <c r="I686" t="s">
        <v>1964</v>
      </c>
      <c r="J686" t="s">
        <v>11131</v>
      </c>
      <c r="K686" t="s">
        <v>11132</v>
      </c>
      <c r="L686" t="s">
        <v>675</v>
      </c>
      <c r="M686" t="s">
        <v>23</v>
      </c>
      <c r="N686" t="s">
        <v>23</v>
      </c>
      <c r="O686" t="s">
        <v>24</v>
      </c>
      <c r="P686" t="s">
        <v>54</v>
      </c>
      <c r="Q686" t="s">
        <v>23</v>
      </c>
      <c r="R686" t="s">
        <v>24</v>
      </c>
      <c r="S686" t="s">
        <v>23</v>
      </c>
      <c r="T686" t="s">
        <v>11133</v>
      </c>
    </row>
    <row r="687" spans="1:20" x14ac:dyDescent="0.25">
      <c r="A687" t="s">
        <v>186</v>
      </c>
      <c r="B687" t="s">
        <v>187</v>
      </c>
      <c r="C687">
        <v>45</v>
      </c>
      <c r="D687">
        <v>1</v>
      </c>
      <c r="E687" t="s">
        <v>11130</v>
      </c>
      <c r="F687">
        <v>275</v>
      </c>
      <c r="G687">
        <v>38</v>
      </c>
      <c r="H687" t="s">
        <v>47</v>
      </c>
      <c r="I687" t="s">
        <v>1964</v>
      </c>
      <c r="J687" t="s">
        <v>11131</v>
      </c>
      <c r="K687" t="s">
        <v>11132</v>
      </c>
      <c r="L687" t="s">
        <v>675</v>
      </c>
      <c r="M687" t="s">
        <v>23</v>
      </c>
      <c r="N687" t="s">
        <v>23</v>
      </c>
      <c r="O687" t="s">
        <v>24</v>
      </c>
      <c r="P687" t="s">
        <v>54</v>
      </c>
      <c r="Q687" t="s">
        <v>23</v>
      </c>
      <c r="R687" t="s">
        <v>24</v>
      </c>
      <c r="S687" t="s">
        <v>23</v>
      </c>
      <c r="T687" t="s">
        <v>11133</v>
      </c>
    </row>
    <row r="688" spans="1:20" x14ac:dyDescent="0.25">
      <c r="A688" t="s">
        <v>186</v>
      </c>
      <c r="B688" t="s">
        <v>187</v>
      </c>
      <c r="C688">
        <v>52</v>
      </c>
      <c r="D688">
        <v>1</v>
      </c>
      <c r="E688" t="s">
        <v>11130</v>
      </c>
      <c r="F688">
        <v>275</v>
      </c>
      <c r="G688">
        <v>38</v>
      </c>
      <c r="H688" t="s">
        <v>47</v>
      </c>
      <c r="I688" t="s">
        <v>1964</v>
      </c>
      <c r="J688" t="s">
        <v>11131</v>
      </c>
      <c r="K688" t="s">
        <v>11132</v>
      </c>
      <c r="L688" t="s">
        <v>675</v>
      </c>
      <c r="M688" t="s">
        <v>23</v>
      </c>
      <c r="N688" t="s">
        <v>23</v>
      </c>
      <c r="O688" t="s">
        <v>24</v>
      </c>
      <c r="P688" t="s">
        <v>54</v>
      </c>
      <c r="Q688" t="s">
        <v>23</v>
      </c>
      <c r="R688" t="s">
        <v>24</v>
      </c>
      <c r="S688" t="s">
        <v>23</v>
      </c>
      <c r="T688" t="s">
        <v>11133</v>
      </c>
    </row>
    <row r="689" spans="1:20" x14ac:dyDescent="0.25">
      <c r="A689" t="s">
        <v>46</v>
      </c>
      <c r="B689" t="s">
        <v>56</v>
      </c>
      <c r="C689">
        <v>74</v>
      </c>
      <c r="D689">
        <v>3</v>
      </c>
      <c r="E689" t="s">
        <v>11134</v>
      </c>
      <c r="F689">
        <v>257</v>
      </c>
      <c r="G689">
        <v>35</v>
      </c>
      <c r="H689" t="s">
        <v>47</v>
      </c>
      <c r="I689" t="s">
        <v>9174</v>
      </c>
      <c r="J689" t="s">
        <v>11135</v>
      </c>
      <c r="K689" t="s">
        <v>4767</v>
      </c>
      <c r="L689" t="s">
        <v>11136</v>
      </c>
      <c r="M689" t="s">
        <v>11133</v>
      </c>
      <c r="N689" t="s">
        <v>23</v>
      </c>
      <c r="O689" t="s">
        <v>63</v>
      </c>
      <c r="P689" t="s">
        <v>54</v>
      </c>
      <c r="Q689" t="s">
        <v>55</v>
      </c>
      <c r="R689" t="s">
        <v>24</v>
      </c>
      <c r="S689" t="s">
        <v>23</v>
      </c>
      <c r="T689" t="s">
        <v>11133</v>
      </c>
    </row>
    <row r="690" spans="1:20" x14ac:dyDescent="0.25">
      <c r="A690" t="s">
        <v>279</v>
      </c>
      <c r="B690" t="s">
        <v>285</v>
      </c>
      <c r="C690">
        <v>139</v>
      </c>
      <c r="D690">
        <v>1</v>
      </c>
      <c r="E690" t="s">
        <v>11137</v>
      </c>
      <c r="F690">
        <v>215</v>
      </c>
      <c r="G690">
        <v>0</v>
      </c>
      <c r="H690" t="s">
        <v>47</v>
      </c>
      <c r="I690" t="s">
        <v>11138</v>
      </c>
      <c r="J690" t="s">
        <v>11139</v>
      </c>
      <c r="K690" t="s">
        <v>11140</v>
      </c>
      <c r="L690" t="s">
        <v>11141</v>
      </c>
      <c r="M690" t="s">
        <v>11142</v>
      </c>
      <c r="N690" t="s">
        <v>1290</v>
      </c>
      <c r="O690" t="s">
        <v>4242</v>
      </c>
      <c r="P690" t="s">
        <v>1227</v>
      </c>
      <c r="Q690" t="s">
        <v>1228</v>
      </c>
      <c r="R690" t="s">
        <v>24</v>
      </c>
      <c r="S690" t="s">
        <v>23</v>
      </c>
      <c r="T690" t="s">
        <v>11143</v>
      </c>
    </row>
    <row r="691" spans="1:20" x14ac:dyDescent="0.25">
      <c r="A691" t="s">
        <v>278</v>
      </c>
      <c r="B691" t="s">
        <v>284</v>
      </c>
      <c r="C691">
        <v>139</v>
      </c>
      <c r="D691">
        <v>1</v>
      </c>
      <c r="E691" t="s">
        <v>11137</v>
      </c>
      <c r="F691">
        <v>215</v>
      </c>
      <c r="G691">
        <v>0</v>
      </c>
      <c r="H691" t="s">
        <v>47</v>
      </c>
      <c r="I691" t="s">
        <v>11138</v>
      </c>
      <c r="J691" t="s">
        <v>11139</v>
      </c>
      <c r="K691" t="s">
        <v>11140</v>
      </c>
      <c r="L691" t="s">
        <v>11141</v>
      </c>
      <c r="M691" t="s">
        <v>11142</v>
      </c>
      <c r="N691" t="s">
        <v>1290</v>
      </c>
      <c r="O691" t="s">
        <v>4242</v>
      </c>
      <c r="P691" t="s">
        <v>1227</v>
      </c>
      <c r="Q691" t="s">
        <v>1228</v>
      </c>
      <c r="R691" t="s">
        <v>24</v>
      </c>
      <c r="S691" t="s">
        <v>23</v>
      </c>
      <c r="T691" t="s">
        <v>11143</v>
      </c>
    </row>
    <row r="692" spans="1:20" x14ac:dyDescent="0.25">
      <c r="A692" t="s">
        <v>1173</v>
      </c>
      <c r="B692" t="s">
        <v>11144</v>
      </c>
      <c r="C692">
        <v>75</v>
      </c>
      <c r="D692">
        <v>4</v>
      </c>
      <c r="E692" t="s">
        <v>11145</v>
      </c>
      <c r="F692">
        <v>300</v>
      </c>
      <c r="G692">
        <v>0</v>
      </c>
      <c r="H692" t="s">
        <v>1349</v>
      </c>
      <c r="I692" t="s">
        <v>11146</v>
      </c>
      <c r="J692" t="s">
        <v>11147</v>
      </c>
      <c r="K692" t="s">
        <v>4232</v>
      </c>
      <c r="L692" t="s">
        <v>11148</v>
      </c>
      <c r="M692" t="s">
        <v>11149</v>
      </c>
      <c r="N692" t="s">
        <v>23</v>
      </c>
      <c r="O692" t="s">
        <v>48</v>
      </c>
      <c r="P692" t="s">
        <v>49</v>
      </c>
      <c r="Q692" t="s">
        <v>50</v>
      </c>
      <c r="R692" t="s">
        <v>24</v>
      </c>
      <c r="S692" t="s">
        <v>23</v>
      </c>
      <c r="T692" t="s">
        <v>11149</v>
      </c>
    </row>
    <row r="693" spans="1:20" x14ac:dyDescent="0.25">
      <c r="A693" t="s">
        <v>278</v>
      </c>
      <c r="B693" t="s">
        <v>284</v>
      </c>
      <c r="C693">
        <v>139</v>
      </c>
      <c r="D693">
        <v>2</v>
      </c>
      <c r="E693" t="s">
        <v>11150</v>
      </c>
      <c r="F693">
        <v>215</v>
      </c>
      <c r="G693">
        <v>0</v>
      </c>
      <c r="H693" t="s">
        <v>47</v>
      </c>
      <c r="I693" t="s">
        <v>11151</v>
      </c>
      <c r="J693" t="s">
        <v>11152</v>
      </c>
      <c r="K693" t="s">
        <v>11153</v>
      </c>
      <c r="L693" t="s">
        <v>11154</v>
      </c>
      <c r="M693" t="s">
        <v>11149</v>
      </c>
      <c r="N693" t="s">
        <v>1290</v>
      </c>
      <c r="O693" t="s">
        <v>4242</v>
      </c>
      <c r="P693" t="s">
        <v>1227</v>
      </c>
      <c r="Q693" t="s">
        <v>1228</v>
      </c>
      <c r="R693" t="s">
        <v>24</v>
      </c>
      <c r="S693" t="s">
        <v>23</v>
      </c>
      <c r="T693" t="s">
        <v>11149</v>
      </c>
    </row>
    <row r="694" spans="1:20" x14ac:dyDescent="0.25">
      <c r="A694" t="s">
        <v>279</v>
      </c>
      <c r="B694" t="s">
        <v>285</v>
      </c>
      <c r="C694">
        <v>139</v>
      </c>
      <c r="D694">
        <v>1</v>
      </c>
      <c r="E694" t="s">
        <v>11155</v>
      </c>
      <c r="F694">
        <v>215</v>
      </c>
      <c r="G694">
        <v>0</v>
      </c>
      <c r="H694" t="s">
        <v>47</v>
      </c>
      <c r="I694" t="s">
        <v>11156</v>
      </c>
      <c r="J694" t="s">
        <v>11157</v>
      </c>
      <c r="K694" t="s">
        <v>5329</v>
      </c>
      <c r="L694" t="s">
        <v>11158</v>
      </c>
      <c r="M694" t="s">
        <v>11159</v>
      </c>
      <c r="N694" t="s">
        <v>1290</v>
      </c>
      <c r="O694" t="s">
        <v>4242</v>
      </c>
      <c r="P694" t="s">
        <v>1227</v>
      </c>
      <c r="Q694" t="s">
        <v>1228</v>
      </c>
      <c r="R694" t="s">
        <v>24</v>
      </c>
      <c r="S694" t="s">
        <v>23</v>
      </c>
      <c r="T694" t="s">
        <v>11160</v>
      </c>
    </row>
    <row r="695" spans="1:20" x14ac:dyDescent="0.25">
      <c r="A695" t="s">
        <v>278</v>
      </c>
      <c r="B695" t="s">
        <v>284</v>
      </c>
      <c r="C695">
        <v>139</v>
      </c>
      <c r="D695">
        <v>1</v>
      </c>
      <c r="E695" t="s">
        <v>11155</v>
      </c>
      <c r="F695">
        <v>215</v>
      </c>
      <c r="G695">
        <v>0</v>
      </c>
      <c r="H695" t="s">
        <v>47</v>
      </c>
      <c r="I695" t="s">
        <v>11156</v>
      </c>
      <c r="J695" t="s">
        <v>11157</v>
      </c>
      <c r="K695" t="s">
        <v>5329</v>
      </c>
      <c r="L695" t="s">
        <v>11158</v>
      </c>
      <c r="M695" t="s">
        <v>11159</v>
      </c>
      <c r="N695" t="s">
        <v>1290</v>
      </c>
      <c r="O695" t="s">
        <v>4242</v>
      </c>
      <c r="P695" t="s">
        <v>1227</v>
      </c>
      <c r="Q695" t="s">
        <v>1228</v>
      </c>
      <c r="R695" t="s">
        <v>24</v>
      </c>
      <c r="S695" t="s">
        <v>23</v>
      </c>
      <c r="T695" t="s">
        <v>11160</v>
      </c>
    </row>
    <row r="696" spans="1:20" x14ac:dyDescent="0.25">
      <c r="A696" t="s">
        <v>20</v>
      </c>
      <c r="B696" t="s">
        <v>21</v>
      </c>
      <c r="C696">
        <v>50</v>
      </c>
      <c r="D696">
        <v>2</v>
      </c>
      <c r="E696" t="s">
        <v>11161</v>
      </c>
      <c r="F696">
        <v>200</v>
      </c>
      <c r="G696">
        <v>0</v>
      </c>
      <c r="H696" t="s">
        <v>1219</v>
      </c>
      <c r="I696" t="s">
        <v>11162</v>
      </c>
      <c r="J696" t="s">
        <v>1261</v>
      </c>
      <c r="K696" t="s">
        <v>23</v>
      </c>
      <c r="L696" t="s">
        <v>24</v>
      </c>
      <c r="M696" t="s">
        <v>11163</v>
      </c>
      <c r="N696" t="s">
        <v>23</v>
      </c>
      <c r="O696" t="s">
        <v>25</v>
      </c>
      <c r="P696" t="s">
        <v>26</v>
      </c>
      <c r="Q696" t="s">
        <v>27</v>
      </c>
      <c r="R696" t="s">
        <v>24</v>
      </c>
      <c r="S696" t="s">
        <v>23</v>
      </c>
      <c r="T696" t="s">
        <v>11163</v>
      </c>
    </row>
    <row r="697" spans="1:20" x14ac:dyDescent="0.25">
      <c r="A697" t="s">
        <v>28</v>
      </c>
      <c r="B697" t="s">
        <v>29</v>
      </c>
      <c r="C697">
        <v>50</v>
      </c>
      <c r="D697">
        <v>2</v>
      </c>
      <c r="E697" t="s">
        <v>11161</v>
      </c>
      <c r="F697">
        <v>200</v>
      </c>
      <c r="G697">
        <v>0</v>
      </c>
      <c r="H697" t="s">
        <v>1219</v>
      </c>
      <c r="I697" t="s">
        <v>11162</v>
      </c>
      <c r="J697" t="s">
        <v>1261</v>
      </c>
      <c r="K697" t="s">
        <v>23</v>
      </c>
      <c r="L697" t="s">
        <v>24</v>
      </c>
      <c r="M697" t="s">
        <v>11163</v>
      </c>
      <c r="N697" t="s">
        <v>23</v>
      </c>
      <c r="O697" t="s">
        <v>25</v>
      </c>
      <c r="P697" t="s">
        <v>26</v>
      </c>
      <c r="Q697" t="s">
        <v>27</v>
      </c>
      <c r="R697" t="s">
        <v>24</v>
      </c>
      <c r="S697" t="s">
        <v>23</v>
      </c>
      <c r="T697" t="s">
        <v>11163</v>
      </c>
    </row>
    <row r="698" spans="1:20" x14ac:dyDescent="0.25">
      <c r="A698" t="s">
        <v>30</v>
      </c>
      <c r="B698" t="s">
        <v>31</v>
      </c>
      <c r="C698">
        <v>50</v>
      </c>
      <c r="D698">
        <v>2</v>
      </c>
      <c r="E698" t="s">
        <v>11161</v>
      </c>
      <c r="F698">
        <v>200</v>
      </c>
      <c r="G698">
        <v>0</v>
      </c>
      <c r="H698" t="s">
        <v>1219</v>
      </c>
      <c r="I698" t="s">
        <v>11162</v>
      </c>
      <c r="J698" t="s">
        <v>1261</v>
      </c>
      <c r="K698" t="s">
        <v>23</v>
      </c>
      <c r="L698" t="s">
        <v>24</v>
      </c>
      <c r="M698" t="s">
        <v>11163</v>
      </c>
      <c r="N698" t="s">
        <v>23</v>
      </c>
      <c r="O698" t="s">
        <v>25</v>
      </c>
      <c r="P698" t="s">
        <v>26</v>
      </c>
      <c r="Q698" t="s">
        <v>27</v>
      </c>
      <c r="R698" t="s">
        <v>24</v>
      </c>
      <c r="S698" t="s">
        <v>23</v>
      </c>
      <c r="T698" t="s">
        <v>11163</v>
      </c>
    </row>
    <row r="699" spans="1:20" x14ac:dyDescent="0.25">
      <c r="A699" t="s">
        <v>110</v>
      </c>
      <c r="B699" t="s">
        <v>1223</v>
      </c>
      <c r="C699">
        <v>66.333333333333329</v>
      </c>
      <c r="D699">
        <v>3</v>
      </c>
      <c r="E699" t="s">
        <v>11164</v>
      </c>
      <c r="F699">
        <v>240</v>
      </c>
      <c r="G699">
        <v>0</v>
      </c>
      <c r="H699" t="s">
        <v>47</v>
      </c>
      <c r="I699" t="s">
        <v>8440</v>
      </c>
      <c r="J699" t="s">
        <v>11165</v>
      </c>
      <c r="K699" t="s">
        <v>4528</v>
      </c>
      <c r="L699" t="s">
        <v>3662</v>
      </c>
      <c r="M699" t="s">
        <v>11166</v>
      </c>
      <c r="N699" t="s">
        <v>23</v>
      </c>
      <c r="O699" t="s">
        <v>63</v>
      </c>
      <c r="P699" t="s">
        <v>54</v>
      </c>
      <c r="Q699" t="s">
        <v>55</v>
      </c>
      <c r="R699" t="s">
        <v>24</v>
      </c>
      <c r="S699" t="s">
        <v>23</v>
      </c>
      <c r="T699" t="s">
        <v>11167</v>
      </c>
    </row>
    <row r="700" spans="1:20" x14ac:dyDescent="0.25">
      <c r="A700" t="s">
        <v>42</v>
      </c>
      <c r="B700" t="s">
        <v>43</v>
      </c>
      <c r="C700">
        <v>66.666666666666671</v>
      </c>
      <c r="D700">
        <v>6</v>
      </c>
      <c r="E700" t="s">
        <v>11168</v>
      </c>
      <c r="F700">
        <v>200</v>
      </c>
      <c r="G700">
        <v>0</v>
      </c>
      <c r="H700" t="s">
        <v>22</v>
      </c>
      <c r="I700" t="s">
        <v>11169</v>
      </c>
      <c r="J700" t="s">
        <v>303</v>
      </c>
      <c r="K700" t="s">
        <v>23</v>
      </c>
      <c r="L700" t="s">
        <v>24</v>
      </c>
      <c r="M700" t="s">
        <v>11170</v>
      </c>
      <c r="N700" t="s">
        <v>23</v>
      </c>
      <c r="O700" t="s">
        <v>307</v>
      </c>
      <c r="P700" t="s">
        <v>26</v>
      </c>
      <c r="Q700" t="s">
        <v>27</v>
      </c>
      <c r="R700" t="s">
        <v>24</v>
      </c>
      <c r="S700" t="s">
        <v>23</v>
      </c>
      <c r="T700" t="s">
        <v>11170</v>
      </c>
    </row>
    <row r="701" spans="1:20" x14ac:dyDescent="0.25">
      <c r="A701" t="s">
        <v>186</v>
      </c>
      <c r="B701" t="s">
        <v>187</v>
      </c>
      <c r="C701">
        <v>50</v>
      </c>
      <c r="D701">
        <v>6</v>
      </c>
      <c r="E701" t="s">
        <v>11171</v>
      </c>
      <c r="F701">
        <v>200</v>
      </c>
      <c r="G701">
        <v>0</v>
      </c>
      <c r="H701" t="s">
        <v>22</v>
      </c>
      <c r="I701" t="s">
        <v>11172</v>
      </c>
      <c r="J701" t="s">
        <v>303</v>
      </c>
      <c r="K701" t="s">
        <v>23</v>
      </c>
      <c r="L701" t="s">
        <v>24</v>
      </c>
      <c r="M701" t="s">
        <v>11173</v>
      </c>
      <c r="N701" t="s">
        <v>23</v>
      </c>
      <c r="O701" t="s">
        <v>25</v>
      </c>
      <c r="P701" t="s">
        <v>26</v>
      </c>
      <c r="Q701" t="s">
        <v>27</v>
      </c>
      <c r="R701" t="s">
        <v>24</v>
      </c>
      <c r="S701" t="s">
        <v>23</v>
      </c>
      <c r="T701" t="s">
        <v>11173</v>
      </c>
    </row>
    <row r="702" spans="1:20" x14ac:dyDescent="0.25">
      <c r="A702" t="s">
        <v>186</v>
      </c>
      <c r="B702" t="s">
        <v>187</v>
      </c>
      <c r="C702">
        <v>50</v>
      </c>
      <c r="D702">
        <v>6</v>
      </c>
      <c r="E702" t="s">
        <v>11174</v>
      </c>
      <c r="F702">
        <v>200</v>
      </c>
      <c r="G702">
        <v>0</v>
      </c>
      <c r="H702" t="s">
        <v>22</v>
      </c>
      <c r="I702" t="s">
        <v>11175</v>
      </c>
      <c r="J702" t="s">
        <v>1242</v>
      </c>
      <c r="K702" t="s">
        <v>23</v>
      </c>
      <c r="L702" t="s">
        <v>24</v>
      </c>
      <c r="M702" t="s">
        <v>11176</v>
      </c>
      <c r="N702" t="s">
        <v>23</v>
      </c>
      <c r="O702" t="s">
        <v>25</v>
      </c>
      <c r="P702" t="s">
        <v>26</v>
      </c>
      <c r="Q702" t="s">
        <v>27</v>
      </c>
      <c r="R702" t="s">
        <v>24</v>
      </c>
      <c r="S702" t="s">
        <v>23</v>
      </c>
      <c r="T702" t="s">
        <v>11176</v>
      </c>
    </row>
    <row r="703" spans="1:20" x14ac:dyDescent="0.25">
      <c r="A703" t="s">
        <v>186</v>
      </c>
      <c r="B703" t="s">
        <v>187</v>
      </c>
      <c r="C703">
        <v>50</v>
      </c>
      <c r="D703">
        <v>6</v>
      </c>
      <c r="E703" t="s">
        <v>11177</v>
      </c>
      <c r="F703">
        <v>200</v>
      </c>
      <c r="G703">
        <v>0</v>
      </c>
      <c r="H703" t="s">
        <v>22</v>
      </c>
      <c r="I703" t="s">
        <v>11178</v>
      </c>
      <c r="J703" t="s">
        <v>316</v>
      </c>
      <c r="K703" t="s">
        <v>23</v>
      </c>
      <c r="L703" t="s">
        <v>24</v>
      </c>
      <c r="M703" t="s">
        <v>11179</v>
      </c>
      <c r="N703" t="s">
        <v>23</v>
      </c>
      <c r="O703" t="s">
        <v>25</v>
      </c>
      <c r="P703" t="s">
        <v>26</v>
      </c>
      <c r="Q703" t="s">
        <v>27</v>
      </c>
      <c r="R703" t="s">
        <v>24</v>
      </c>
      <c r="S703" t="s">
        <v>23</v>
      </c>
      <c r="T703" t="s">
        <v>11179</v>
      </c>
    </row>
    <row r="704" spans="1:20" x14ac:dyDescent="0.25">
      <c r="A704" t="s">
        <v>186</v>
      </c>
      <c r="B704" t="s">
        <v>187</v>
      </c>
      <c r="C704">
        <v>50</v>
      </c>
      <c r="D704">
        <v>6</v>
      </c>
      <c r="E704" t="s">
        <v>11180</v>
      </c>
      <c r="F704">
        <v>200</v>
      </c>
      <c r="G704">
        <v>0</v>
      </c>
      <c r="H704" t="s">
        <v>22</v>
      </c>
      <c r="I704" t="s">
        <v>11181</v>
      </c>
      <c r="J704" t="s">
        <v>305</v>
      </c>
      <c r="K704" t="s">
        <v>23</v>
      </c>
      <c r="L704" t="s">
        <v>24</v>
      </c>
      <c r="M704" t="s">
        <v>11182</v>
      </c>
      <c r="N704" t="s">
        <v>23</v>
      </c>
      <c r="O704" t="s">
        <v>25</v>
      </c>
      <c r="P704" t="s">
        <v>26</v>
      </c>
      <c r="Q704" t="s">
        <v>27</v>
      </c>
      <c r="R704" t="s">
        <v>24</v>
      </c>
      <c r="S704" t="s">
        <v>11183</v>
      </c>
      <c r="T704" t="s">
        <v>11184</v>
      </c>
    </row>
    <row r="705" spans="1:20" x14ac:dyDescent="0.25">
      <c r="A705" t="s">
        <v>186</v>
      </c>
      <c r="B705" t="s">
        <v>187</v>
      </c>
      <c r="C705">
        <v>50</v>
      </c>
      <c r="D705">
        <v>6</v>
      </c>
      <c r="E705" t="s">
        <v>11185</v>
      </c>
      <c r="F705">
        <v>200</v>
      </c>
      <c r="G705">
        <v>0</v>
      </c>
      <c r="H705" t="s">
        <v>22</v>
      </c>
      <c r="I705" t="s">
        <v>11186</v>
      </c>
      <c r="J705" t="s">
        <v>1245</v>
      </c>
      <c r="K705" t="s">
        <v>23</v>
      </c>
      <c r="L705" t="s">
        <v>24</v>
      </c>
      <c r="M705" t="s">
        <v>11187</v>
      </c>
      <c r="N705" t="s">
        <v>23</v>
      </c>
      <c r="O705" t="s">
        <v>58</v>
      </c>
      <c r="P705" t="s">
        <v>26</v>
      </c>
      <c r="Q705" t="s">
        <v>33</v>
      </c>
      <c r="R705" t="s">
        <v>24</v>
      </c>
      <c r="S705" t="s">
        <v>11188</v>
      </c>
      <c r="T705" t="s">
        <v>11189</v>
      </c>
    </row>
    <row r="706" spans="1:20" x14ac:dyDescent="0.25">
      <c r="A706" t="s">
        <v>139</v>
      </c>
      <c r="B706" t="s">
        <v>112</v>
      </c>
      <c r="C706">
        <v>90</v>
      </c>
      <c r="D706">
        <v>2</v>
      </c>
      <c r="E706" t="s">
        <v>11190</v>
      </c>
      <c r="F706">
        <v>104.2</v>
      </c>
      <c r="G706">
        <v>0</v>
      </c>
      <c r="H706" t="s">
        <v>1222</v>
      </c>
      <c r="I706" t="s">
        <v>11191</v>
      </c>
      <c r="J706" t="s">
        <v>11192</v>
      </c>
      <c r="K706" t="s">
        <v>9499</v>
      </c>
      <c r="L706" t="s">
        <v>11193</v>
      </c>
      <c r="M706" t="s">
        <v>11194</v>
      </c>
      <c r="N706" t="s">
        <v>23</v>
      </c>
      <c r="O706" t="s">
        <v>48</v>
      </c>
      <c r="P706" t="s">
        <v>49</v>
      </c>
      <c r="Q706" t="s">
        <v>50</v>
      </c>
      <c r="R706" t="s">
        <v>24</v>
      </c>
      <c r="S706" t="s">
        <v>11195</v>
      </c>
      <c r="T706" t="s">
        <v>11189</v>
      </c>
    </row>
    <row r="707" spans="1:20" x14ac:dyDescent="0.25">
      <c r="A707" t="s">
        <v>110</v>
      </c>
      <c r="B707" t="s">
        <v>1223</v>
      </c>
      <c r="C707">
        <v>66.333333333333329</v>
      </c>
      <c r="D707">
        <v>3</v>
      </c>
      <c r="E707" t="s">
        <v>11196</v>
      </c>
      <c r="F707">
        <v>165.97</v>
      </c>
      <c r="G707">
        <v>26</v>
      </c>
      <c r="H707" t="s">
        <v>47</v>
      </c>
      <c r="I707" t="s">
        <v>11197</v>
      </c>
      <c r="J707" t="s">
        <v>11198</v>
      </c>
      <c r="K707" t="s">
        <v>9956</v>
      </c>
      <c r="L707" t="s">
        <v>11199</v>
      </c>
      <c r="M707" t="s">
        <v>11200</v>
      </c>
      <c r="N707" t="s">
        <v>23</v>
      </c>
      <c r="O707" t="s">
        <v>48</v>
      </c>
      <c r="P707" t="s">
        <v>49</v>
      </c>
      <c r="Q707" t="s">
        <v>50</v>
      </c>
      <c r="R707" t="s">
        <v>24</v>
      </c>
      <c r="S707" t="s">
        <v>11201</v>
      </c>
      <c r="T707" t="s">
        <v>11200</v>
      </c>
    </row>
    <row r="708" spans="1:20" x14ac:dyDescent="0.25">
      <c r="A708" t="s">
        <v>20</v>
      </c>
      <c r="B708" t="s">
        <v>21</v>
      </c>
      <c r="C708">
        <v>50</v>
      </c>
      <c r="D708">
        <v>1</v>
      </c>
      <c r="E708" t="s">
        <v>11202</v>
      </c>
      <c r="F708">
        <v>100</v>
      </c>
      <c r="G708">
        <v>0</v>
      </c>
      <c r="H708" t="s">
        <v>1219</v>
      </c>
      <c r="I708" t="s">
        <v>11203</v>
      </c>
      <c r="J708" t="s">
        <v>305</v>
      </c>
      <c r="K708" t="s">
        <v>23</v>
      </c>
      <c r="L708" t="s">
        <v>24</v>
      </c>
      <c r="M708" t="s">
        <v>11204</v>
      </c>
      <c r="N708" t="s">
        <v>23</v>
      </c>
      <c r="O708" t="s">
        <v>25</v>
      </c>
      <c r="P708" t="s">
        <v>26</v>
      </c>
      <c r="Q708" t="s">
        <v>27</v>
      </c>
      <c r="R708" t="s">
        <v>24</v>
      </c>
      <c r="S708" t="s">
        <v>11205</v>
      </c>
      <c r="T708" t="s">
        <v>11204</v>
      </c>
    </row>
    <row r="709" spans="1:20" x14ac:dyDescent="0.25">
      <c r="A709" t="s">
        <v>28</v>
      </c>
      <c r="B709" t="s">
        <v>29</v>
      </c>
      <c r="C709">
        <v>50</v>
      </c>
      <c r="D709">
        <v>1</v>
      </c>
      <c r="E709" t="s">
        <v>11202</v>
      </c>
      <c r="F709">
        <v>100</v>
      </c>
      <c r="G709">
        <v>0</v>
      </c>
      <c r="H709" t="s">
        <v>1219</v>
      </c>
      <c r="I709" t="s">
        <v>11203</v>
      </c>
      <c r="J709" t="s">
        <v>305</v>
      </c>
      <c r="K709" t="s">
        <v>23</v>
      </c>
      <c r="L709" t="s">
        <v>24</v>
      </c>
      <c r="M709" t="s">
        <v>11204</v>
      </c>
      <c r="N709" t="s">
        <v>23</v>
      </c>
      <c r="O709" t="s">
        <v>25</v>
      </c>
      <c r="P709" t="s">
        <v>26</v>
      </c>
      <c r="Q709" t="s">
        <v>27</v>
      </c>
      <c r="R709" t="s">
        <v>24</v>
      </c>
      <c r="S709" t="s">
        <v>11205</v>
      </c>
      <c r="T709" t="s">
        <v>11204</v>
      </c>
    </row>
    <row r="710" spans="1:20" x14ac:dyDescent="0.25">
      <c r="A710" t="s">
        <v>30</v>
      </c>
      <c r="B710" t="s">
        <v>31</v>
      </c>
      <c r="C710">
        <v>50</v>
      </c>
      <c r="D710">
        <v>1</v>
      </c>
      <c r="E710" t="s">
        <v>11202</v>
      </c>
      <c r="F710">
        <v>100</v>
      </c>
      <c r="G710">
        <v>0</v>
      </c>
      <c r="H710" t="s">
        <v>1219</v>
      </c>
      <c r="I710" t="s">
        <v>11203</v>
      </c>
      <c r="J710" t="s">
        <v>305</v>
      </c>
      <c r="K710" t="s">
        <v>23</v>
      </c>
      <c r="L710" t="s">
        <v>24</v>
      </c>
      <c r="M710" t="s">
        <v>11204</v>
      </c>
      <c r="N710" t="s">
        <v>23</v>
      </c>
      <c r="O710" t="s">
        <v>25</v>
      </c>
      <c r="P710" t="s">
        <v>26</v>
      </c>
      <c r="Q710" t="s">
        <v>27</v>
      </c>
      <c r="R710" t="s">
        <v>24</v>
      </c>
      <c r="S710" t="s">
        <v>11205</v>
      </c>
      <c r="T710" t="s">
        <v>11204</v>
      </c>
    </row>
    <row r="711" spans="1:20" x14ac:dyDescent="0.25">
      <c r="A711" t="s">
        <v>20</v>
      </c>
      <c r="B711" t="s">
        <v>21</v>
      </c>
      <c r="C711">
        <v>50</v>
      </c>
      <c r="D711">
        <v>1</v>
      </c>
      <c r="E711" t="s">
        <v>11206</v>
      </c>
      <c r="F711">
        <v>109</v>
      </c>
      <c r="G711">
        <v>9</v>
      </c>
      <c r="H711" t="s">
        <v>1219</v>
      </c>
      <c r="I711" t="s">
        <v>11207</v>
      </c>
      <c r="J711" t="s">
        <v>303</v>
      </c>
      <c r="K711" t="s">
        <v>23</v>
      </c>
      <c r="L711" t="s">
        <v>24</v>
      </c>
      <c r="M711" t="s">
        <v>11208</v>
      </c>
      <c r="N711" t="s">
        <v>23</v>
      </c>
      <c r="O711" t="s">
        <v>307</v>
      </c>
      <c r="P711" t="s">
        <v>26</v>
      </c>
      <c r="Q711" t="s">
        <v>27</v>
      </c>
      <c r="R711" t="s">
        <v>24</v>
      </c>
      <c r="S711" t="s">
        <v>11209</v>
      </c>
      <c r="T711" t="s">
        <v>11208</v>
      </c>
    </row>
    <row r="712" spans="1:20" x14ac:dyDescent="0.25">
      <c r="A712" t="s">
        <v>28</v>
      </c>
      <c r="B712" t="s">
        <v>29</v>
      </c>
      <c r="C712">
        <v>50</v>
      </c>
      <c r="D712">
        <v>1</v>
      </c>
      <c r="E712" t="s">
        <v>11206</v>
      </c>
      <c r="F712">
        <v>109</v>
      </c>
      <c r="G712">
        <v>9</v>
      </c>
      <c r="H712" t="s">
        <v>1219</v>
      </c>
      <c r="I712" t="s">
        <v>11207</v>
      </c>
      <c r="J712" t="s">
        <v>303</v>
      </c>
      <c r="K712" t="s">
        <v>23</v>
      </c>
      <c r="L712" t="s">
        <v>24</v>
      </c>
      <c r="M712" t="s">
        <v>11208</v>
      </c>
      <c r="N712" t="s">
        <v>23</v>
      </c>
      <c r="O712" t="s">
        <v>307</v>
      </c>
      <c r="P712" t="s">
        <v>26</v>
      </c>
      <c r="Q712" t="s">
        <v>27</v>
      </c>
      <c r="R712" t="s">
        <v>24</v>
      </c>
      <c r="S712" t="s">
        <v>11209</v>
      </c>
      <c r="T712" t="s">
        <v>11208</v>
      </c>
    </row>
    <row r="713" spans="1:20" x14ac:dyDescent="0.25">
      <c r="A713" t="s">
        <v>30</v>
      </c>
      <c r="B713" t="s">
        <v>31</v>
      </c>
      <c r="C713">
        <v>50</v>
      </c>
      <c r="D713">
        <v>1</v>
      </c>
      <c r="E713" t="s">
        <v>11206</v>
      </c>
      <c r="F713">
        <v>109</v>
      </c>
      <c r="G713">
        <v>9</v>
      </c>
      <c r="H713" t="s">
        <v>1219</v>
      </c>
      <c r="I713" t="s">
        <v>11207</v>
      </c>
      <c r="J713" t="s">
        <v>303</v>
      </c>
      <c r="K713" t="s">
        <v>23</v>
      </c>
      <c r="L713" t="s">
        <v>24</v>
      </c>
      <c r="M713" t="s">
        <v>11208</v>
      </c>
      <c r="N713" t="s">
        <v>23</v>
      </c>
      <c r="O713" t="s">
        <v>307</v>
      </c>
      <c r="P713" t="s">
        <v>26</v>
      </c>
      <c r="Q713" t="s">
        <v>27</v>
      </c>
      <c r="R713" t="s">
        <v>24</v>
      </c>
      <c r="S713" t="s">
        <v>11209</v>
      </c>
      <c r="T713" t="s">
        <v>11208</v>
      </c>
    </row>
    <row r="714" spans="1:20" x14ac:dyDescent="0.25">
      <c r="A714" t="s">
        <v>20</v>
      </c>
      <c r="B714" t="s">
        <v>21</v>
      </c>
      <c r="C714">
        <v>50</v>
      </c>
      <c r="D714">
        <v>1</v>
      </c>
      <c r="E714" t="s">
        <v>11210</v>
      </c>
      <c r="F714">
        <v>100</v>
      </c>
      <c r="G714">
        <v>0</v>
      </c>
      <c r="H714" t="s">
        <v>1219</v>
      </c>
      <c r="I714" t="s">
        <v>11211</v>
      </c>
      <c r="J714" t="s">
        <v>331</v>
      </c>
      <c r="K714" t="s">
        <v>23</v>
      </c>
      <c r="L714" t="s">
        <v>24</v>
      </c>
      <c r="M714" t="s">
        <v>11212</v>
      </c>
      <c r="N714" t="s">
        <v>23</v>
      </c>
      <c r="O714" t="s">
        <v>25</v>
      </c>
      <c r="P714" t="s">
        <v>26</v>
      </c>
      <c r="Q714" t="s">
        <v>27</v>
      </c>
      <c r="R714" t="s">
        <v>24</v>
      </c>
      <c r="S714" t="s">
        <v>11213</v>
      </c>
      <c r="T714" t="s">
        <v>11214</v>
      </c>
    </row>
    <row r="715" spans="1:20" x14ac:dyDescent="0.25">
      <c r="A715" t="s">
        <v>28</v>
      </c>
      <c r="B715" t="s">
        <v>29</v>
      </c>
      <c r="C715">
        <v>50</v>
      </c>
      <c r="D715">
        <v>1</v>
      </c>
      <c r="E715" t="s">
        <v>11210</v>
      </c>
      <c r="F715">
        <v>100</v>
      </c>
      <c r="G715">
        <v>0</v>
      </c>
      <c r="H715" t="s">
        <v>1219</v>
      </c>
      <c r="I715" t="s">
        <v>11211</v>
      </c>
      <c r="J715" t="s">
        <v>331</v>
      </c>
      <c r="K715" t="s">
        <v>23</v>
      </c>
      <c r="L715" t="s">
        <v>24</v>
      </c>
      <c r="M715" t="s">
        <v>11212</v>
      </c>
      <c r="N715" t="s">
        <v>23</v>
      </c>
      <c r="O715" t="s">
        <v>25</v>
      </c>
      <c r="P715" t="s">
        <v>26</v>
      </c>
      <c r="Q715" t="s">
        <v>27</v>
      </c>
      <c r="R715" t="s">
        <v>24</v>
      </c>
      <c r="S715" t="s">
        <v>11213</v>
      </c>
      <c r="T715" t="s">
        <v>11214</v>
      </c>
    </row>
    <row r="716" spans="1:20" x14ac:dyDescent="0.25">
      <c r="A716" t="s">
        <v>30</v>
      </c>
      <c r="B716" t="s">
        <v>31</v>
      </c>
      <c r="C716">
        <v>50</v>
      </c>
      <c r="D716">
        <v>1</v>
      </c>
      <c r="E716" t="s">
        <v>11210</v>
      </c>
      <c r="F716">
        <v>100</v>
      </c>
      <c r="G716">
        <v>0</v>
      </c>
      <c r="H716" t="s">
        <v>1219</v>
      </c>
      <c r="I716" t="s">
        <v>11211</v>
      </c>
      <c r="J716" t="s">
        <v>331</v>
      </c>
      <c r="K716" t="s">
        <v>23</v>
      </c>
      <c r="L716" t="s">
        <v>24</v>
      </c>
      <c r="M716" t="s">
        <v>11212</v>
      </c>
      <c r="N716" t="s">
        <v>23</v>
      </c>
      <c r="O716" t="s">
        <v>25</v>
      </c>
      <c r="P716" t="s">
        <v>26</v>
      </c>
      <c r="Q716" t="s">
        <v>27</v>
      </c>
      <c r="R716" t="s">
        <v>24</v>
      </c>
      <c r="S716" t="s">
        <v>11213</v>
      </c>
      <c r="T716" t="s">
        <v>11214</v>
      </c>
    </row>
    <row r="717" spans="1:20" x14ac:dyDescent="0.25">
      <c r="A717" t="s">
        <v>186</v>
      </c>
      <c r="B717" t="s">
        <v>187</v>
      </c>
      <c r="C717">
        <v>50</v>
      </c>
      <c r="D717">
        <v>6</v>
      </c>
      <c r="E717" t="s">
        <v>11215</v>
      </c>
      <c r="F717">
        <v>238</v>
      </c>
      <c r="G717">
        <v>38</v>
      </c>
      <c r="H717" t="s">
        <v>22</v>
      </c>
      <c r="I717" t="s">
        <v>11216</v>
      </c>
      <c r="J717" t="s">
        <v>334</v>
      </c>
      <c r="K717" t="s">
        <v>23</v>
      </c>
      <c r="L717" t="s">
        <v>24</v>
      </c>
      <c r="M717" t="s">
        <v>11217</v>
      </c>
      <c r="N717" t="s">
        <v>23</v>
      </c>
      <c r="O717" t="s">
        <v>25</v>
      </c>
      <c r="P717" t="s">
        <v>26</v>
      </c>
      <c r="Q717" t="s">
        <v>27</v>
      </c>
      <c r="R717" t="s">
        <v>24</v>
      </c>
      <c r="S717" t="s">
        <v>11218</v>
      </c>
      <c r="T717" t="s">
        <v>11219</v>
      </c>
    </row>
    <row r="718" spans="1:20" x14ac:dyDescent="0.25">
      <c r="A718" t="s">
        <v>42</v>
      </c>
      <c r="B718" t="s">
        <v>43</v>
      </c>
      <c r="C718">
        <v>66.666666666666671</v>
      </c>
      <c r="D718">
        <v>3</v>
      </c>
      <c r="E718" t="s">
        <v>11220</v>
      </c>
      <c r="F718">
        <v>109</v>
      </c>
      <c r="G718">
        <v>9</v>
      </c>
      <c r="H718" t="s">
        <v>22</v>
      </c>
      <c r="I718" t="s">
        <v>11221</v>
      </c>
      <c r="J718" t="s">
        <v>303</v>
      </c>
      <c r="K718" t="s">
        <v>23</v>
      </c>
      <c r="L718" t="s">
        <v>24</v>
      </c>
      <c r="M718" t="s">
        <v>11222</v>
      </c>
      <c r="N718" t="s">
        <v>23</v>
      </c>
      <c r="O718" t="s">
        <v>32</v>
      </c>
      <c r="P718" t="s">
        <v>26</v>
      </c>
      <c r="Q718" t="s">
        <v>33</v>
      </c>
      <c r="R718" t="s">
        <v>24</v>
      </c>
      <c r="S718" t="s">
        <v>11223</v>
      </c>
      <c r="T718" t="s">
        <v>11224</v>
      </c>
    </row>
    <row r="719" spans="1:20" x14ac:dyDescent="0.25">
      <c r="A719" t="s">
        <v>20</v>
      </c>
      <c r="B719" t="s">
        <v>21</v>
      </c>
      <c r="C719">
        <v>50</v>
      </c>
      <c r="D719">
        <v>1</v>
      </c>
      <c r="E719" t="s">
        <v>11225</v>
      </c>
      <c r="F719">
        <v>100</v>
      </c>
      <c r="G719">
        <v>0</v>
      </c>
      <c r="H719" t="s">
        <v>1219</v>
      </c>
      <c r="I719" t="s">
        <v>11226</v>
      </c>
      <c r="J719" t="s">
        <v>1316</v>
      </c>
      <c r="K719" t="s">
        <v>23</v>
      </c>
      <c r="L719" t="s">
        <v>24</v>
      </c>
      <c r="M719" t="s">
        <v>11227</v>
      </c>
      <c r="N719" t="s">
        <v>23</v>
      </c>
      <c r="O719" t="s">
        <v>25</v>
      </c>
      <c r="P719" t="s">
        <v>26</v>
      </c>
      <c r="Q719" t="s">
        <v>27</v>
      </c>
      <c r="R719" t="s">
        <v>24</v>
      </c>
      <c r="S719" t="s">
        <v>11228</v>
      </c>
      <c r="T719" t="s">
        <v>11227</v>
      </c>
    </row>
    <row r="720" spans="1:20" x14ac:dyDescent="0.25">
      <c r="A720" t="s">
        <v>28</v>
      </c>
      <c r="B720" t="s">
        <v>29</v>
      </c>
      <c r="C720">
        <v>50</v>
      </c>
      <c r="D720">
        <v>1</v>
      </c>
      <c r="E720" t="s">
        <v>11225</v>
      </c>
      <c r="F720">
        <v>100</v>
      </c>
      <c r="G720">
        <v>0</v>
      </c>
      <c r="H720" t="s">
        <v>1219</v>
      </c>
      <c r="I720" t="s">
        <v>11226</v>
      </c>
      <c r="J720" t="s">
        <v>1316</v>
      </c>
      <c r="K720" t="s">
        <v>23</v>
      </c>
      <c r="L720" t="s">
        <v>24</v>
      </c>
      <c r="M720" t="s">
        <v>11227</v>
      </c>
      <c r="N720" t="s">
        <v>23</v>
      </c>
      <c r="O720" t="s">
        <v>25</v>
      </c>
      <c r="P720" t="s">
        <v>26</v>
      </c>
      <c r="Q720" t="s">
        <v>27</v>
      </c>
      <c r="R720" t="s">
        <v>24</v>
      </c>
      <c r="S720" t="s">
        <v>11228</v>
      </c>
      <c r="T720" t="s">
        <v>11227</v>
      </c>
    </row>
    <row r="721" spans="1:20" x14ac:dyDescent="0.25">
      <c r="A721" t="s">
        <v>30</v>
      </c>
      <c r="B721" t="s">
        <v>31</v>
      </c>
      <c r="C721">
        <v>50</v>
      </c>
      <c r="D721">
        <v>1</v>
      </c>
      <c r="E721" t="s">
        <v>11225</v>
      </c>
      <c r="F721">
        <v>100</v>
      </c>
      <c r="G721">
        <v>0</v>
      </c>
      <c r="H721" t="s">
        <v>1219</v>
      </c>
      <c r="I721" t="s">
        <v>11226</v>
      </c>
      <c r="J721" t="s">
        <v>1316</v>
      </c>
      <c r="K721" t="s">
        <v>23</v>
      </c>
      <c r="L721" t="s">
        <v>24</v>
      </c>
      <c r="M721" t="s">
        <v>11227</v>
      </c>
      <c r="N721" t="s">
        <v>23</v>
      </c>
      <c r="O721" t="s">
        <v>25</v>
      </c>
      <c r="P721" t="s">
        <v>26</v>
      </c>
      <c r="Q721" t="s">
        <v>27</v>
      </c>
      <c r="R721" t="s">
        <v>24</v>
      </c>
      <c r="S721" t="s">
        <v>11228</v>
      </c>
      <c r="T721" t="s">
        <v>11227</v>
      </c>
    </row>
    <row r="722" spans="1:20" x14ac:dyDescent="0.25">
      <c r="A722" t="s">
        <v>186</v>
      </c>
      <c r="B722" t="s">
        <v>187</v>
      </c>
      <c r="C722">
        <v>50</v>
      </c>
      <c r="D722">
        <v>6</v>
      </c>
      <c r="E722" t="s">
        <v>11229</v>
      </c>
      <c r="F722">
        <v>175.68</v>
      </c>
      <c r="G722">
        <v>0</v>
      </c>
      <c r="H722" t="s">
        <v>47</v>
      </c>
      <c r="I722" t="s">
        <v>11230</v>
      </c>
      <c r="J722" t="s">
        <v>11231</v>
      </c>
      <c r="K722" t="s">
        <v>5246</v>
      </c>
      <c r="L722" t="s">
        <v>11232</v>
      </c>
      <c r="M722" t="s">
        <v>11233</v>
      </c>
      <c r="N722" t="s">
        <v>23</v>
      </c>
      <c r="O722" t="s">
        <v>48</v>
      </c>
      <c r="P722" t="s">
        <v>49</v>
      </c>
      <c r="Q722" t="s">
        <v>50</v>
      </c>
      <c r="R722" t="s">
        <v>24</v>
      </c>
      <c r="S722" t="s">
        <v>11234</v>
      </c>
      <c r="T722" t="s">
        <v>11233</v>
      </c>
    </row>
    <row r="723" spans="1:20" x14ac:dyDescent="0.25">
      <c r="A723" t="s">
        <v>279</v>
      </c>
      <c r="B723" t="s">
        <v>9484</v>
      </c>
      <c r="C723">
        <v>49.63</v>
      </c>
      <c r="D723">
        <v>2</v>
      </c>
      <c r="E723" t="s">
        <v>11235</v>
      </c>
      <c r="F723">
        <v>117.26</v>
      </c>
      <c r="G723">
        <v>18</v>
      </c>
      <c r="H723" t="s">
        <v>47</v>
      </c>
      <c r="I723" t="s">
        <v>11236</v>
      </c>
      <c r="J723" t="s">
        <v>11237</v>
      </c>
      <c r="K723" t="s">
        <v>4767</v>
      </c>
      <c r="L723" t="s">
        <v>11238</v>
      </c>
      <c r="M723" t="s">
        <v>11239</v>
      </c>
      <c r="N723" t="s">
        <v>23</v>
      </c>
      <c r="O723" t="s">
        <v>48</v>
      </c>
      <c r="P723" t="s">
        <v>49</v>
      </c>
      <c r="Q723" t="s">
        <v>50</v>
      </c>
      <c r="R723" t="s">
        <v>24</v>
      </c>
      <c r="S723" t="s">
        <v>11240</v>
      </c>
      <c r="T723" t="s">
        <v>11239</v>
      </c>
    </row>
    <row r="724" spans="1:20" x14ac:dyDescent="0.25">
      <c r="A724" t="s">
        <v>186</v>
      </c>
      <c r="B724" t="s">
        <v>187</v>
      </c>
      <c r="C724">
        <v>33.333333333333336</v>
      </c>
      <c r="D724">
        <v>3</v>
      </c>
      <c r="E724" t="s">
        <v>11241</v>
      </c>
      <c r="F724">
        <v>100</v>
      </c>
      <c r="G724">
        <v>0</v>
      </c>
      <c r="H724" t="s">
        <v>22</v>
      </c>
      <c r="I724" t="s">
        <v>11242</v>
      </c>
      <c r="J724" t="s">
        <v>305</v>
      </c>
      <c r="K724" t="s">
        <v>23</v>
      </c>
      <c r="L724" t="s">
        <v>24</v>
      </c>
      <c r="M724" t="s">
        <v>11243</v>
      </c>
      <c r="N724" t="s">
        <v>23</v>
      </c>
      <c r="O724" t="s">
        <v>58</v>
      </c>
      <c r="P724" t="s">
        <v>26</v>
      </c>
      <c r="Q724" t="s">
        <v>33</v>
      </c>
      <c r="R724" t="s">
        <v>11244</v>
      </c>
      <c r="S724" t="s">
        <v>11245</v>
      </c>
      <c r="T724" t="s">
        <v>11246</v>
      </c>
    </row>
    <row r="725" spans="1:20" x14ac:dyDescent="0.25">
      <c r="A725" t="s">
        <v>20</v>
      </c>
      <c r="B725" t="s">
        <v>21</v>
      </c>
      <c r="C725">
        <v>50</v>
      </c>
      <c r="D725">
        <v>2</v>
      </c>
      <c r="E725" t="s">
        <v>11247</v>
      </c>
      <c r="F725">
        <v>200</v>
      </c>
      <c r="G725">
        <v>0</v>
      </c>
      <c r="H725" t="s">
        <v>1219</v>
      </c>
      <c r="I725" t="s">
        <v>11248</v>
      </c>
      <c r="J725" t="s">
        <v>302</v>
      </c>
      <c r="K725" t="s">
        <v>23</v>
      </c>
      <c r="L725" t="s">
        <v>24</v>
      </c>
      <c r="M725" t="s">
        <v>11249</v>
      </c>
      <c r="N725" t="s">
        <v>23</v>
      </c>
      <c r="O725" t="s">
        <v>25</v>
      </c>
      <c r="P725" t="s">
        <v>26</v>
      </c>
      <c r="Q725" t="s">
        <v>27</v>
      </c>
      <c r="R725" t="s">
        <v>24</v>
      </c>
      <c r="S725" t="s">
        <v>11250</v>
      </c>
      <c r="T725" t="s">
        <v>11251</v>
      </c>
    </row>
    <row r="726" spans="1:20" x14ac:dyDescent="0.25">
      <c r="A726" t="s">
        <v>28</v>
      </c>
      <c r="B726" t="s">
        <v>29</v>
      </c>
      <c r="C726">
        <v>50</v>
      </c>
      <c r="D726">
        <v>2</v>
      </c>
      <c r="E726" t="s">
        <v>11247</v>
      </c>
      <c r="F726">
        <v>200</v>
      </c>
      <c r="G726">
        <v>0</v>
      </c>
      <c r="H726" t="s">
        <v>1219</v>
      </c>
      <c r="I726" t="s">
        <v>11248</v>
      </c>
      <c r="J726" t="s">
        <v>302</v>
      </c>
      <c r="K726" t="s">
        <v>23</v>
      </c>
      <c r="L726" t="s">
        <v>24</v>
      </c>
      <c r="M726" t="s">
        <v>11249</v>
      </c>
      <c r="N726" t="s">
        <v>23</v>
      </c>
      <c r="O726" t="s">
        <v>25</v>
      </c>
      <c r="P726" t="s">
        <v>26</v>
      </c>
      <c r="Q726" t="s">
        <v>27</v>
      </c>
      <c r="R726" t="s">
        <v>24</v>
      </c>
      <c r="S726" t="s">
        <v>11250</v>
      </c>
      <c r="T726" t="s">
        <v>11251</v>
      </c>
    </row>
    <row r="727" spans="1:20" x14ac:dyDescent="0.25">
      <c r="A727" t="s">
        <v>30</v>
      </c>
      <c r="B727" t="s">
        <v>31</v>
      </c>
      <c r="C727">
        <v>50</v>
      </c>
      <c r="D727">
        <v>2</v>
      </c>
      <c r="E727" t="s">
        <v>11247</v>
      </c>
      <c r="F727">
        <v>200</v>
      </c>
      <c r="G727">
        <v>0</v>
      </c>
      <c r="H727" t="s">
        <v>1219</v>
      </c>
      <c r="I727" t="s">
        <v>11248</v>
      </c>
      <c r="J727" t="s">
        <v>302</v>
      </c>
      <c r="K727" t="s">
        <v>23</v>
      </c>
      <c r="L727" t="s">
        <v>24</v>
      </c>
      <c r="M727" t="s">
        <v>11249</v>
      </c>
      <c r="N727" t="s">
        <v>23</v>
      </c>
      <c r="O727" t="s">
        <v>25</v>
      </c>
      <c r="P727" t="s">
        <v>26</v>
      </c>
      <c r="Q727" t="s">
        <v>27</v>
      </c>
      <c r="R727" t="s">
        <v>24</v>
      </c>
      <c r="S727" t="s">
        <v>11250</v>
      </c>
      <c r="T727" t="s">
        <v>11251</v>
      </c>
    </row>
    <row r="728" spans="1:20" x14ac:dyDescent="0.25">
      <c r="A728" t="s">
        <v>20</v>
      </c>
      <c r="B728" t="s">
        <v>21</v>
      </c>
      <c r="C728">
        <v>50</v>
      </c>
      <c r="D728">
        <v>1</v>
      </c>
      <c r="E728" t="s">
        <v>11252</v>
      </c>
      <c r="F728">
        <v>100</v>
      </c>
      <c r="G728">
        <v>0</v>
      </c>
      <c r="H728" t="s">
        <v>1219</v>
      </c>
      <c r="I728" t="s">
        <v>5826</v>
      </c>
      <c r="J728" t="s">
        <v>310</v>
      </c>
      <c r="K728" t="s">
        <v>23</v>
      </c>
      <c r="L728" t="s">
        <v>24</v>
      </c>
      <c r="M728" t="s">
        <v>11253</v>
      </c>
      <c r="N728" t="s">
        <v>23</v>
      </c>
      <c r="O728" t="s">
        <v>25</v>
      </c>
      <c r="P728" t="s">
        <v>26</v>
      </c>
      <c r="Q728" t="s">
        <v>27</v>
      </c>
      <c r="R728" t="s">
        <v>24</v>
      </c>
      <c r="S728" t="s">
        <v>11254</v>
      </c>
      <c r="T728" t="s">
        <v>11253</v>
      </c>
    </row>
    <row r="729" spans="1:20" x14ac:dyDescent="0.25">
      <c r="A729" t="s">
        <v>28</v>
      </c>
      <c r="B729" t="s">
        <v>29</v>
      </c>
      <c r="C729">
        <v>50</v>
      </c>
      <c r="D729">
        <v>1</v>
      </c>
      <c r="E729" t="s">
        <v>11252</v>
      </c>
      <c r="F729">
        <v>100</v>
      </c>
      <c r="G729">
        <v>0</v>
      </c>
      <c r="H729" t="s">
        <v>1219</v>
      </c>
      <c r="I729" t="s">
        <v>5826</v>
      </c>
      <c r="J729" t="s">
        <v>310</v>
      </c>
      <c r="K729" t="s">
        <v>23</v>
      </c>
      <c r="L729" t="s">
        <v>24</v>
      </c>
      <c r="M729" t="s">
        <v>11253</v>
      </c>
      <c r="N729" t="s">
        <v>23</v>
      </c>
      <c r="O729" t="s">
        <v>25</v>
      </c>
      <c r="P729" t="s">
        <v>26</v>
      </c>
      <c r="Q729" t="s">
        <v>27</v>
      </c>
      <c r="R729" t="s">
        <v>24</v>
      </c>
      <c r="S729" t="s">
        <v>11254</v>
      </c>
      <c r="T729" t="s">
        <v>11253</v>
      </c>
    </row>
    <row r="730" spans="1:20" x14ac:dyDescent="0.25">
      <c r="A730" t="s">
        <v>30</v>
      </c>
      <c r="B730" t="s">
        <v>31</v>
      </c>
      <c r="C730">
        <v>50</v>
      </c>
      <c r="D730">
        <v>1</v>
      </c>
      <c r="E730" t="s">
        <v>11252</v>
      </c>
      <c r="F730">
        <v>100</v>
      </c>
      <c r="G730">
        <v>0</v>
      </c>
      <c r="H730" t="s">
        <v>1219</v>
      </c>
      <c r="I730" t="s">
        <v>5826</v>
      </c>
      <c r="J730" t="s">
        <v>310</v>
      </c>
      <c r="K730" t="s">
        <v>23</v>
      </c>
      <c r="L730" t="s">
        <v>24</v>
      </c>
      <c r="M730" t="s">
        <v>11253</v>
      </c>
      <c r="N730" t="s">
        <v>23</v>
      </c>
      <c r="O730" t="s">
        <v>25</v>
      </c>
      <c r="P730" t="s">
        <v>26</v>
      </c>
      <c r="Q730" t="s">
        <v>27</v>
      </c>
      <c r="R730" t="s">
        <v>24</v>
      </c>
      <c r="S730" t="s">
        <v>11254</v>
      </c>
      <c r="T730" t="s">
        <v>11253</v>
      </c>
    </row>
    <row r="731" spans="1:20" x14ac:dyDescent="0.25">
      <c r="A731" t="s">
        <v>186</v>
      </c>
      <c r="B731" t="s">
        <v>187</v>
      </c>
      <c r="C731">
        <v>33.333333333333336</v>
      </c>
      <c r="D731">
        <v>9</v>
      </c>
      <c r="E731" t="s">
        <v>11255</v>
      </c>
      <c r="F731">
        <v>300</v>
      </c>
      <c r="G731">
        <v>0</v>
      </c>
      <c r="H731" t="s">
        <v>22</v>
      </c>
      <c r="I731" t="s">
        <v>11256</v>
      </c>
      <c r="J731" t="s">
        <v>1234</v>
      </c>
      <c r="K731" t="s">
        <v>23</v>
      </c>
      <c r="L731" t="s">
        <v>24</v>
      </c>
      <c r="M731" t="s">
        <v>11257</v>
      </c>
      <c r="N731" t="s">
        <v>23</v>
      </c>
      <c r="O731" t="s">
        <v>25</v>
      </c>
      <c r="P731" t="s">
        <v>26</v>
      </c>
      <c r="Q731" t="s">
        <v>27</v>
      </c>
      <c r="R731" t="s">
        <v>24</v>
      </c>
      <c r="S731" t="s">
        <v>11258</v>
      </c>
      <c r="T731" t="s">
        <v>11257</v>
      </c>
    </row>
    <row r="732" spans="1:20" x14ac:dyDescent="0.25">
      <c r="A732" t="s">
        <v>42</v>
      </c>
      <c r="B732" t="s">
        <v>43</v>
      </c>
      <c r="C732">
        <v>66.666666666666671</v>
      </c>
      <c r="D732">
        <v>3</v>
      </c>
      <c r="E732" t="s">
        <v>11259</v>
      </c>
      <c r="F732">
        <v>100</v>
      </c>
      <c r="G732">
        <v>0</v>
      </c>
      <c r="H732" t="s">
        <v>22</v>
      </c>
      <c r="I732" t="s">
        <v>11256</v>
      </c>
      <c r="J732" t="s">
        <v>1234</v>
      </c>
      <c r="K732" t="s">
        <v>23</v>
      </c>
      <c r="L732" t="s">
        <v>24</v>
      </c>
      <c r="M732" t="s">
        <v>11260</v>
      </c>
      <c r="N732" t="s">
        <v>23</v>
      </c>
      <c r="O732" t="s">
        <v>25</v>
      </c>
      <c r="P732" t="s">
        <v>26</v>
      </c>
      <c r="Q732" t="s">
        <v>27</v>
      </c>
      <c r="R732" t="s">
        <v>24</v>
      </c>
      <c r="S732" t="s">
        <v>11261</v>
      </c>
      <c r="T732" t="s">
        <v>11262</v>
      </c>
    </row>
    <row r="733" spans="1:20" x14ac:dyDescent="0.25">
      <c r="A733" t="s">
        <v>30</v>
      </c>
      <c r="B733" t="s">
        <v>31</v>
      </c>
      <c r="C733">
        <v>60</v>
      </c>
      <c r="D733">
        <v>3</v>
      </c>
      <c r="E733" t="s">
        <v>11263</v>
      </c>
      <c r="F733">
        <v>0</v>
      </c>
      <c r="G733">
        <v>0</v>
      </c>
      <c r="H733" t="s">
        <v>47</v>
      </c>
      <c r="I733" t="s">
        <v>11264</v>
      </c>
      <c r="J733" t="s">
        <v>11265</v>
      </c>
      <c r="K733" t="s">
        <v>11266</v>
      </c>
      <c r="L733" t="s">
        <v>11267</v>
      </c>
      <c r="M733" t="s">
        <v>11260</v>
      </c>
      <c r="N733" t="s">
        <v>23</v>
      </c>
      <c r="O733" t="s">
        <v>48</v>
      </c>
      <c r="P733" t="s">
        <v>49</v>
      </c>
      <c r="Q733" t="s">
        <v>50</v>
      </c>
      <c r="R733" t="s">
        <v>24</v>
      </c>
      <c r="S733" t="s">
        <v>11268</v>
      </c>
      <c r="T733" t="s">
        <v>11260</v>
      </c>
    </row>
    <row r="734" spans="1:20" x14ac:dyDescent="0.25">
      <c r="A734" t="s">
        <v>20</v>
      </c>
      <c r="B734" t="s">
        <v>1254</v>
      </c>
      <c r="C734">
        <v>0</v>
      </c>
      <c r="D734">
        <v>1</v>
      </c>
      <c r="E734" t="s">
        <v>11263</v>
      </c>
      <c r="F734">
        <v>0</v>
      </c>
      <c r="G734">
        <v>0</v>
      </c>
      <c r="H734" t="s">
        <v>47</v>
      </c>
      <c r="I734" t="s">
        <v>11264</v>
      </c>
      <c r="J734" t="s">
        <v>11265</v>
      </c>
      <c r="K734" t="s">
        <v>11266</v>
      </c>
      <c r="L734" t="s">
        <v>11267</v>
      </c>
      <c r="M734" t="s">
        <v>11260</v>
      </c>
      <c r="N734" t="s">
        <v>23</v>
      </c>
      <c r="O734" t="s">
        <v>48</v>
      </c>
      <c r="P734" t="s">
        <v>49</v>
      </c>
      <c r="Q734" t="s">
        <v>50</v>
      </c>
      <c r="R734" t="s">
        <v>24</v>
      </c>
      <c r="S734" t="s">
        <v>11268</v>
      </c>
      <c r="T734" t="s">
        <v>11260</v>
      </c>
    </row>
    <row r="735" spans="1:20" x14ac:dyDescent="0.25">
      <c r="A735" t="s">
        <v>20</v>
      </c>
      <c r="B735" t="s">
        <v>21</v>
      </c>
      <c r="C735">
        <v>50</v>
      </c>
      <c r="D735">
        <v>1</v>
      </c>
      <c r="E735" t="s">
        <v>11269</v>
      </c>
      <c r="F735">
        <v>100</v>
      </c>
      <c r="G735">
        <v>0</v>
      </c>
      <c r="H735" t="s">
        <v>1219</v>
      </c>
      <c r="I735" t="s">
        <v>11270</v>
      </c>
      <c r="J735" t="s">
        <v>316</v>
      </c>
      <c r="K735" t="s">
        <v>23</v>
      </c>
      <c r="L735" t="s">
        <v>24</v>
      </c>
      <c r="M735" t="s">
        <v>11271</v>
      </c>
      <c r="N735" t="s">
        <v>23</v>
      </c>
      <c r="O735" t="s">
        <v>25</v>
      </c>
      <c r="P735" t="s">
        <v>26</v>
      </c>
      <c r="Q735" t="s">
        <v>27</v>
      </c>
      <c r="R735" t="s">
        <v>24</v>
      </c>
      <c r="S735" t="s">
        <v>11272</v>
      </c>
      <c r="T735" t="s">
        <v>11273</v>
      </c>
    </row>
    <row r="736" spans="1:20" x14ac:dyDescent="0.25">
      <c r="A736" t="s">
        <v>28</v>
      </c>
      <c r="B736" t="s">
        <v>29</v>
      </c>
      <c r="C736">
        <v>50</v>
      </c>
      <c r="D736">
        <v>1</v>
      </c>
      <c r="E736" t="s">
        <v>11269</v>
      </c>
      <c r="F736">
        <v>100</v>
      </c>
      <c r="G736">
        <v>0</v>
      </c>
      <c r="H736" t="s">
        <v>1219</v>
      </c>
      <c r="I736" t="s">
        <v>11270</v>
      </c>
      <c r="J736" t="s">
        <v>316</v>
      </c>
      <c r="K736" t="s">
        <v>23</v>
      </c>
      <c r="L736" t="s">
        <v>24</v>
      </c>
      <c r="M736" t="s">
        <v>11271</v>
      </c>
      <c r="N736" t="s">
        <v>23</v>
      </c>
      <c r="O736" t="s">
        <v>25</v>
      </c>
      <c r="P736" t="s">
        <v>26</v>
      </c>
      <c r="Q736" t="s">
        <v>27</v>
      </c>
      <c r="R736" t="s">
        <v>24</v>
      </c>
      <c r="S736" t="s">
        <v>11272</v>
      </c>
      <c r="T736" t="s">
        <v>11273</v>
      </c>
    </row>
    <row r="737" spans="1:20" x14ac:dyDescent="0.25">
      <c r="A737" t="s">
        <v>30</v>
      </c>
      <c r="B737" t="s">
        <v>31</v>
      </c>
      <c r="C737">
        <v>50</v>
      </c>
      <c r="D737">
        <v>1</v>
      </c>
      <c r="E737" t="s">
        <v>11269</v>
      </c>
      <c r="F737">
        <v>100</v>
      </c>
      <c r="G737">
        <v>0</v>
      </c>
      <c r="H737" t="s">
        <v>1219</v>
      </c>
      <c r="I737" t="s">
        <v>11270</v>
      </c>
      <c r="J737" t="s">
        <v>316</v>
      </c>
      <c r="K737" t="s">
        <v>23</v>
      </c>
      <c r="L737" t="s">
        <v>24</v>
      </c>
      <c r="M737" t="s">
        <v>11271</v>
      </c>
      <c r="N737" t="s">
        <v>23</v>
      </c>
      <c r="O737" t="s">
        <v>25</v>
      </c>
      <c r="P737" t="s">
        <v>26</v>
      </c>
      <c r="Q737" t="s">
        <v>27</v>
      </c>
      <c r="R737" t="s">
        <v>24</v>
      </c>
      <c r="S737" t="s">
        <v>11272</v>
      </c>
      <c r="T737" t="s">
        <v>11273</v>
      </c>
    </row>
    <row r="738" spans="1:20" x14ac:dyDescent="0.25">
      <c r="A738" t="s">
        <v>20</v>
      </c>
      <c r="B738" t="s">
        <v>21</v>
      </c>
      <c r="C738">
        <v>50</v>
      </c>
      <c r="D738">
        <v>2</v>
      </c>
      <c r="E738" t="s">
        <v>11274</v>
      </c>
      <c r="F738">
        <v>200</v>
      </c>
      <c r="G738">
        <v>0</v>
      </c>
      <c r="H738" t="s">
        <v>1219</v>
      </c>
      <c r="I738" t="s">
        <v>11275</v>
      </c>
      <c r="J738" t="s">
        <v>306</v>
      </c>
      <c r="K738" t="s">
        <v>23</v>
      </c>
      <c r="L738" t="s">
        <v>24</v>
      </c>
      <c r="M738" t="s">
        <v>11276</v>
      </c>
      <c r="N738" t="s">
        <v>23</v>
      </c>
      <c r="O738" t="s">
        <v>25</v>
      </c>
      <c r="P738" t="s">
        <v>26</v>
      </c>
      <c r="Q738" t="s">
        <v>27</v>
      </c>
      <c r="R738" t="s">
        <v>24</v>
      </c>
      <c r="S738" t="s">
        <v>11277</v>
      </c>
      <c r="T738" t="s">
        <v>11273</v>
      </c>
    </row>
    <row r="739" spans="1:20" x14ac:dyDescent="0.25">
      <c r="A739" t="s">
        <v>28</v>
      </c>
      <c r="B739" t="s">
        <v>29</v>
      </c>
      <c r="C739">
        <v>50</v>
      </c>
      <c r="D739">
        <v>2</v>
      </c>
      <c r="E739" t="s">
        <v>11274</v>
      </c>
      <c r="F739">
        <v>200</v>
      </c>
      <c r="G739">
        <v>0</v>
      </c>
      <c r="H739" t="s">
        <v>1219</v>
      </c>
      <c r="I739" t="s">
        <v>11275</v>
      </c>
      <c r="J739" t="s">
        <v>306</v>
      </c>
      <c r="K739" t="s">
        <v>23</v>
      </c>
      <c r="L739" t="s">
        <v>24</v>
      </c>
      <c r="M739" t="s">
        <v>11276</v>
      </c>
      <c r="N739" t="s">
        <v>23</v>
      </c>
      <c r="O739" t="s">
        <v>25</v>
      </c>
      <c r="P739" t="s">
        <v>26</v>
      </c>
      <c r="Q739" t="s">
        <v>27</v>
      </c>
      <c r="R739" t="s">
        <v>24</v>
      </c>
      <c r="S739" t="s">
        <v>11277</v>
      </c>
      <c r="T739" t="s">
        <v>11273</v>
      </c>
    </row>
    <row r="740" spans="1:20" x14ac:dyDescent="0.25">
      <c r="A740" t="s">
        <v>30</v>
      </c>
      <c r="B740" t="s">
        <v>31</v>
      </c>
      <c r="C740">
        <v>50</v>
      </c>
      <c r="D740">
        <v>2</v>
      </c>
      <c r="E740" t="s">
        <v>11274</v>
      </c>
      <c r="F740">
        <v>200</v>
      </c>
      <c r="G740">
        <v>0</v>
      </c>
      <c r="H740" t="s">
        <v>1219</v>
      </c>
      <c r="I740" t="s">
        <v>11275</v>
      </c>
      <c r="J740" t="s">
        <v>306</v>
      </c>
      <c r="K740" t="s">
        <v>23</v>
      </c>
      <c r="L740" t="s">
        <v>24</v>
      </c>
      <c r="M740" t="s">
        <v>11276</v>
      </c>
      <c r="N740" t="s">
        <v>23</v>
      </c>
      <c r="O740" t="s">
        <v>25</v>
      </c>
      <c r="P740" t="s">
        <v>26</v>
      </c>
      <c r="Q740" t="s">
        <v>27</v>
      </c>
      <c r="R740" t="s">
        <v>24</v>
      </c>
      <c r="S740" t="s">
        <v>11277</v>
      </c>
      <c r="T740" t="s">
        <v>11273</v>
      </c>
    </row>
    <row r="741" spans="1:20" x14ac:dyDescent="0.25">
      <c r="A741" t="s">
        <v>30</v>
      </c>
      <c r="B741" t="s">
        <v>31</v>
      </c>
      <c r="C741">
        <v>42</v>
      </c>
      <c r="D741">
        <v>1</v>
      </c>
      <c r="E741" t="s">
        <v>11278</v>
      </c>
      <c r="F741">
        <v>209</v>
      </c>
      <c r="G741">
        <v>0</v>
      </c>
      <c r="H741" t="s">
        <v>47</v>
      </c>
      <c r="I741" t="s">
        <v>7147</v>
      </c>
      <c r="J741" t="s">
        <v>11279</v>
      </c>
      <c r="K741" t="s">
        <v>6605</v>
      </c>
      <c r="L741" t="s">
        <v>8013</v>
      </c>
      <c r="M741" t="s">
        <v>11260</v>
      </c>
      <c r="N741" t="s">
        <v>23</v>
      </c>
      <c r="O741" t="s">
        <v>63</v>
      </c>
      <c r="P741" t="s">
        <v>54</v>
      </c>
      <c r="Q741" t="s">
        <v>55</v>
      </c>
      <c r="R741" t="s">
        <v>24</v>
      </c>
      <c r="S741" t="s">
        <v>11280</v>
      </c>
      <c r="T741" t="s">
        <v>11281</v>
      </c>
    </row>
    <row r="742" spans="1:20" x14ac:dyDescent="0.25">
      <c r="A742" t="s">
        <v>115</v>
      </c>
      <c r="B742" t="s">
        <v>116</v>
      </c>
      <c r="C742">
        <v>45</v>
      </c>
      <c r="D742">
        <v>1</v>
      </c>
      <c r="E742" t="s">
        <v>11278</v>
      </c>
      <c r="F742">
        <v>209</v>
      </c>
      <c r="G742">
        <v>0</v>
      </c>
      <c r="H742" t="s">
        <v>47</v>
      </c>
      <c r="I742" t="s">
        <v>7147</v>
      </c>
      <c r="J742" t="s">
        <v>11279</v>
      </c>
      <c r="K742" t="s">
        <v>6605</v>
      </c>
      <c r="L742" t="s">
        <v>8013</v>
      </c>
      <c r="M742" t="s">
        <v>11260</v>
      </c>
      <c r="N742" t="s">
        <v>23</v>
      </c>
      <c r="O742" t="s">
        <v>63</v>
      </c>
      <c r="P742" t="s">
        <v>54</v>
      </c>
      <c r="Q742" t="s">
        <v>55</v>
      </c>
      <c r="R742" t="s">
        <v>24</v>
      </c>
      <c r="S742" t="s">
        <v>11280</v>
      </c>
      <c r="T742" t="s">
        <v>11281</v>
      </c>
    </row>
    <row r="743" spans="1:20" x14ac:dyDescent="0.25">
      <c r="A743" t="s">
        <v>113</v>
      </c>
      <c r="B743" t="s">
        <v>1264</v>
      </c>
      <c r="C743">
        <v>65</v>
      </c>
      <c r="D743">
        <v>1</v>
      </c>
      <c r="E743" t="s">
        <v>11278</v>
      </c>
      <c r="F743">
        <v>209</v>
      </c>
      <c r="G743">
        <v>0</v>
      </c>
      <c r="H743" t="s">
        <v>47</v>
      </c>
      <c r="I743" t="s">
        <v>7147</v>
      </c>
      <c r="J743" t="s">
        <v>11279</v>
      </c>
      <c r="K743" t="s">
        <v>6605</v>
      </c>
      <c r="L743" t="s">
        <v>8013</v>
      </c>
      <c r="M743" t="s">
        <v>11260</v>
      </c>
      <c r="N743" t="s">
        <v>23</v>
      </c>
      <c r="O743" t="s">
        <v>63</v>
      </c>
      <c r="P743" t="s">
        <v>54</v>
      </c>
      <c r="Q743" t="s">
        <v>55</v>
      </c>
      <c r="R743" t="s">
        <v>24</v>
      </c>
      <c r="S743" t="s">
        <v>11280</v>
      </c>
      <c r="T743" t="s">
        <v>11281</v>
      </c>
    </row>
    <row r="744" spans="1:20" x14ac:dyDescent="0.25">
      <c r="A744" t="s">
        <v>186</v>
      </c>
      <c r="B744" t="s">
        <v>187</v>
      </c>
      <c r="C744">
        <v>57</v>
      </c>
      <c r="D744">
        <v>1</v>
      </c>
      <c r="E744" t="s">
        <v>11278</v>
      </c>
      <c r="F744">
        <v>209</v>
      </c>
      <c r="G744">
        <v>0</v>
      </c>
      <c r="H744" t="s">
        <v>47</v>
      </c>
      <c r="I744" t="s">
        <v>7147</v>
      </c>
      <c r="J744" t="s">
        <v>11279</v>
      </c>
      <c r="K744" t="s">
        <v>6605</v>
      </c>
      <c r="L744" t="s">
        <v>8013</v>
      </c>
      <c r="M744" t="s">
        <v>11260</v>
      </c>
      <c r="N744" t="s">
        <v>23</v>
      </c>
      <c r="O744" t="s">
        <v>63</v>
      </c>
      <c r="P744" t="s">
        <v>54</v>
      </c>
      <c r="Q744" t="s">
        <v>55</v>
      </c>
      <c r="R744" t="s">
        <v>24</v>
      </c>
      <c r="S744" t="s">
        <v>11280</v>
      </c>
      <c r="T744" t="s">
        <v>11281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493"/>
  <sheetViews>
    <sheetView zoomScale="70" zoomScaleNormal="70" workbookViewId="0">
      <pane xSplit="2" ySplit="1" topLeftCell="T9" activePane="bottomRight" state="frozen"/>
      <selection sqref="A1:XFD1048576"/>
      <selection pane="topRight" sqref="A1:XFD1048576"/>
      <selection pane="bottomLeft" sqref="A1:XFD1048576"/>
      <selection pane="bottomRight" activeCell="U463" sqref="U46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44</v>
      </c>
      <c r="B2" t="s">
        <v>45</v>
      </c>
      <c r="C2">
        <v>66.666666666666671</v>
      </c>
      <c r="D2">
        <v>3</v>
      </c>
      <c r="E2" t="s">
        <v>11282</v>
      </c>
      <c r="F2">
        <v>100</v>
      </c>
      <c r="G2">
        <v>0</v>
      </c>
      <c r="H2" t="s">
        <v>1219</v>
      </c>
      <c r="I2" t="s">
        <v>11283</v>
      </c>
      <c r="J2" t="s">
        <v>65</v>
      </c>
      <c r="K2" t="s">
        <v>23</v>
      </c>
      <c r="L2" t="s">
        <v>24</v>
      </c>
      <c r="M2" t="s">
        <v>11284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11285</v>
      </c>
      <c r="U2" s="52" t="s">
        <v>186</v>
      </c>
      <c r="V2">
        <v>324</v>
      </c>
    </row>
    <row r="3" spans="1:22" x14ac:dyDescent="0.25">
      <c r="A3" t="s">
        <v>20</v>
      </c>
      <c r="B3" t="s">
        <v>21</v>
      </c>
      <c r="C3">
        <v>50</v>
      </c>
      <c r="D3">
        <v>2</v>
      </c>
      <c r="E3" t="s">
        <v>11286</v>
      </c>
      <c r="F3">
        <v>200</v>
      </c>
      <c r="G3">
        <v>0</v>
      </c>
      <c r="H3" t="s">
        <v>1219</v>
      </c>
      <c r="I3" t="s">
        <v>11287</v>
      </c>
      <c r="J3" t="s">
        <v>1294</v>
      </c>
      <c r="K3" t="s">
        <v>23</v>
      </c>
      <c r="L3" t="s">
        <v>24</v>
      </c>
      <c r="M3" t="s">
        <v>11288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11289</v>
      </c>
      <c r="U3" s="53" t="s">
        <v>187</v>
      </c>
      <c r="V3">
        <v>324</v>
      </c>
    </row>
    <row r="4" spans="1:22" x14ac:dyDescent="0.25">
      <c r="A4" t="s">
        <v>28</v>
      </c>
      <c r="B4" t="s">
        <v>29</v>
      </c>
      <c r="C4">
        <v>50</v>
      </c>
      <c r="D4">
        <v>2</v>
      </c>
      <c r="E4" t="s">
        <v>11286</v>
      </c>
      <c r="F4">
        <v>200</v>
      </c>
      <c r="G4">
        <v>0</v>
      </c>
      <c r="H4" t="s">
        <v>1219</v>
      </c>
      <c r="I4" t="s">
        <v>11287</v>
      </c>
      <c r="J4" t="s">
        <v>1294</v>
      </c>
      <c r="K4" t="s">
        <v>23</v>
      </c>
      <c r="L4" t="s">
        <v>24</v>
      </c>
      <c r="M4" t="s">
        <v>11288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11289</v>
      </c>
      <c r="U4" s="52" t="s">
        <v>44</v>
      </c>
      <c r="V4">
        <v>79</v>
      </c>
    </row>
    <row r="5" spans="1:22" x14ac:dyDescent="0.25">
      <c r="A5" t="s">
        <v>30</v>
      </c>
      <c r="B5" t="s">
        <v>31</v>
      </c>
      <c r="C5">
        <v>50</v>
      </c>
      <c r="D5">
        <v>2</v>
      </c>
      <c r="E5" t="s">
        <v>11286</v>
      </c>
      <c r="F5">
        <v>200</v>
      </c>
      <c r="G5">
        <v>0</v>
      </c>
      <c r="H5" t="s">
        <v>1219</v>
      </c>
      <c r="I5" t="s">
        <v>11287</v>
      </c>
      <c r="J5" t="s">
        <v>1294</v>
      </c>
      <c r="K5" t="s">
        <v>23</v>
      </c>
      <c r="L5" t="s">
        <v>24</v>
      </c>
      <c r="M5" t="s">
        <v>11288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11289</v>
      </c>
      <c r="U5" s="53" t="s">
        <v>9352</v>
      </c>
      <c r="V5">
        <v>1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11290</v>
      </c>
      <c r="F6">
        <v>100</v>
      </c>
      <c r="G6">
        <v>0</v>
      </c>
      <c r="H6" t="s">
        <v>1219</v>
      </c>
      <c r="I6" t="s">
        <v>11291</v>
      </c>
      <c r="J6" t="s">
        <v>329</v>
      </c>
      <c r="K6" t="s">
        <v>23</v>
      </c>
      <c r="L6" t="s">
        <v>24</v>
      </c>
      <c r="M6" t="s">
        <v>11292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11293</v>
      </c>
      <c r="U6" s="53" t="s">
        <v>45</v>
      </c>
      <c r="V6">
        <v>78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11290</v>
      </c>
      <c r="F7">
        <v>100</v>
      </c>
      <c r="G7">
        <v>0</v>
      </c>
      <c r="H7" t="s">
        <v>1219</v>
      </c>
      <c r="I7" t="s">
        <v>11291</v>
      </c>
      <c r="J7" t="s">
        <v>329</v>
      </c>
      <c r="K7" t="s">
        <v>23</v>
      </c>
      <c r="L7" t="s">
        <v>24</v>
      </c>
      <c r="M7" t="s">
        <v>11292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11293</v>
      </c>
      <c r="U7" s="52" t="s">
        <v>113</v>
      </c>
      <c r="V7">
        <v>1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11290</v>
      </c>
      <c r="F8">
        <v>100</v>
      </c>
      <c r="G8">
        <v>0</v>
      </c>
      <c r="H8" t="s">
        <v>1219</v>
      </c>
      <c r="I8" t="s">
        <v>11291</v>
      </c>
      <c r="J8" t="s">
        <v>329</v>
      </c>
      <c r="K8" t="s">
        <v>23</v>
      </c>
      <c r="L8" t="s">
        <v>24</v>
      </c>
      <c r="M8" t="s">
        <v>11292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11293</v>
      </c>
      <c r="U8" s="53" t="s">
        <v>1264</v>
      </c>
      <c r="V8">
        <v>1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11294</v>
      </c>
      <c r="F9">
        <v>109</v>
      </c>
      <c r="G9">
        <v>9</v>
      </c>
      <c r="H9" t="s">
        <v>1219</v>
      </c>
      <c r="I9" t="s">
        <v>11295</v>
      </c>
      <c r="J9" t="s">
        <v>343</v>
      </c>
      <c r="K9" t="s">
        <v>23</v>
      </c>
      <c r="L9" t="s">
        <v>24</v>
      </c>
      <c r="M9" t="s">
        <v>11296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11297</v>
      </c>
      <c r="U9" s="52" t="s">
        <v>1429</v>
      </c>
      <c r="V9">
        <v>6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11294</v>
      </c>
      <c r="F10">
        <v>109</v>
      </c>
      <c r="G10">
        <v>9</v>
      </c>
      <c r="H10" t="s">
        <v>1219</v>
      </c>
      <c r="I10" t="s">
        <v>11295</v>
      </c>
      <c r="J10" t="s">
        <v>343</v>
      </c>
      <c r="K10" t="s">
        <v>23</v>
      </c>
      <c r="L10" t="s">
        <v>24</v>
      </c>
      <c r="M10" t="s">
        <v>11296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11297</v>
      </c>
      <c r="U10" s="53" t="s">
        <v>1430</v>
      </c>
      <c r="V10">
        <v>6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11294</v>
      </c>
      <c r="F11">
        <v>109</v>
      </c>
      <c r="G11">
        <v>9</v>
      </c>
      <c r="H11" t="s">
        <v>1219</v>
      </c>
      <c r="I11" t="s">
        <v>11295</v>
      </c>
      <c r="J11" t="s">
        <v>343</v>
      </c>
      <c r="K11" t="s">
        <v>23</v>
      </c>
      <c r="L11" t="s">
        <v>24</v>
      </c>
      <c r="M11" t="s">
        <v>11296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11298</v>
      </c>
      <c r="U11" s="52" t="s">
        <v>137</v>
      </c>
      <c r="V11">
        <v>120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11299</v>
      </c>
      <c r="F12">
        <v>200</v>
      </c>
      <c r="G12">
        <v>0</v>
      </c>
      <c r="H12" t="s">
        <v>22</v>
      </c>
      <c r="I12" t="s">
        <v>11300</v>
      </c>
      <c r="J12" t="s">
        <v>342</v>
      </c>
      <c r="K12" t="s">
        <v>23</v>
      </c>
      <c r="L12" t="s">
        <v>24</v>
      </c>
      <c r="M12" t="s">
        <v>11301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11302</v>
      </c>
      <c r="U12" s="53" t="s">
        <v>138</v>
      </c>
      <c r="V12">
        <v>120</v>
      </c>
    </row>
    <row r="13" spans="1:22" x14ac:dyDescent="0.25">
      <c r="A13" t="s">
        <v>20</v>
      </c>
      <c r="B13" t="s">
        <v>21</v>
      </c>
      <c r="C13">
        <v>50</v>
      </c>
      <c r="D13">
        <v>2</v>
      </c>
      <c r="E13" t="s">
        <v>11303</v>
      </c>
      <c r="F13">
        <v>200</v>
      </c>
      <c r="G13">
        <v>0</v>
      </c>
      <c r="H13" t="s">
        <v>1219</v>
      </c>
      <c r="I13" t="s">
        <v>11304</v>
      </c>
      <c r="J13" t="s">
        <v>1250</v>
      </c>
      <c r="K13" t="s">
        <v>23</v>
      </c>
      <c r="L13" t="s">
        <v>24</v>
      </c>
      <c r="M13" t="s">
        <v>11305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11305</v>
      </c>
      <c r="U13" s="52" t="s">
        <v>46</v>
      </c>
      <c r="V13">
        <v>167</v>
      </c>
    </row>
    <row r="14" spans="1:22" x14ac:dyDescent="0.25">
      <c r="A14" t="s">
        <v>28</v>
      </c>
      <c r="B14" t="s">
        <v>29</v>
      </c>
      <c r="C14">
        <v>50</v>
      </c>
      <c r="D14">
        <v>2</v>
      </c>
      <c r="E14" t="s">
        <v>11303</v>
      </c>
      <c r="F14">
        <v>200</v>
      </c>
      <c r="G14">
        <v>0</v>
      </c>
      <c r="H14" t="s">
        <v>1219</v>
      </c>
      <c r="I14" t="s">
        <v>11304</v>
      </c>
      <c r="J14" t="s">
        <v>1250</v>
      </c>
      <c r="K14" t="s">
        <v>23</v>
      </c>
      <c r="L14" t="s">
        <v>24</v>
      </c>
      <c r="M14" t="s">
        <v>11305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11305</v>
      </c>
      <c r="U14" s="53" t="s">
        <v>56</v>
      </c>
      <c r="V14">
        <v>138</v>
      </c>
    </row>
    <row r="15" spans="1:22" x14ac:dyDescent="0.25">
      <c r="A15" t="s">
        <v>30</v>
      </c>
      <c r="B15" t="s">
        <v>31</v>
      </c>
      <c r="C15">
        <v>50</v>
      </c>
      <c r="D15">
        <v>2</v>
      </c>
      <c r="E15" t="s">
        <v>11303</v>
      </c>
      <c r="F15">
        <v>200</v>
      </c>
      <c r="G15">
        <v>0</v>
      </c>
      <c r="H15" t="s">
        <v>1219</v>
      </c>
      <c r="I15" t="s">
        <v>11304</v>
      </c>
      <c r="J15" t="s">
        <v>1250</v>
      </c>
      <c r="K15" t="s">
        <v>23</v>
      </c>
      <c r="L15" t="s">
        <v>24</v>
      </c>
      <c r="M15" t="s">
        <v>11305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11305</v>
      </c>
      <c r="U15" s="53" t="s">
        <v>1239</v>
      </c>
      <c r="V15">
        <v>29</v>
      </c>
    </row>
    <row r="16" spans="1:22" x14ac:dyDescent="0.25">
      <c r="A16" t="s">
        <v>44</v>
      </c>
      <c r="B16" t="s">
        <v>45</v>
      </c>
      <c r="C16">
        <v>66.666666666666671</v>
      </c>
      <c r="D16">
        <v>12</v>
      </c>
      <c r="E16" t="s">
        <v>11306</v>
      </c>
      <c r="F16">
        <v>400</v>
      </c>
      <c r="G16">
        <v>0</v>
      </c>
      <c r="H16" t="s">
        <v>22</v>
      </c>
      <c r="I16" t="s">
        <v>24</v>
      </c>
      <c r="J16" t="s">
        <v>24</v>
      </c>
      <c r="K16" t="s">
        <v>23</v>
      </c>
      <c r="L16" t="s">
        <v>24</v>
      </c>
      <c r="M16" t="s">
        <v>11307</v>
      </c>
      <c r="N16" t="s">
        <v>23</v>
      </c>
      <c r="O16" t="s">
        <v>58</v>
      </c>
      <c r="P16" t="s">
        <v>26</v>
      </c>
      <c r="Q16" t="s">
        <v>33</v>
      </c>
      <c r="R16" t="s">
        <v>7755</v>
      </c>
      <c r="S16" t="s">
        <v>23</v>
      </c>
      <c r="T16" t="s">
        <v>11308</v>
      </c>
      <c r="U16" s="52" t="s">
        <v>42</v>
      </c>
      <c r="V16">
        <v>51</v>
      </c>
    </row>
    <row r="17" spans="1:22" x14ac:dyDescent="0.25">
      <c r="A17" t="s">
        <v>46</v>
      </c>
      <c r="B17" t="s">
        <v>56</v>
      </c>
      <c r="C17">
        <v>71</v>
      </c>
      <c r="D17">
        <v>3</v>
      </c>
      <c r="E17" t="s">
        <v>11309</v>
      </c>
      <c r="F17">
        <v>361</v>
      </c>
      <c r="G17">
        <v>0</v>
      </c>
      <c r="H17" t="s">
        <v>47</v>
      </c>
      <c r="I17" t="s">
        <v>3493</v>
      </c>
      <c r="J17" t="s">
        <v>3494</v>
      </c>
      <c r="K17" t="s">
        <v>3495</v>
      </c>
      <c r="L17" t="s">
        <v>3496</v>
      </c>
      <c r="M17" t="s">
        <v>11310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23</v>
      </c>
      <c r="T17" t="s">
        <v>11311</v>
      </c>
      <c r="U17" s="53" t="s">
        <v>43</v>
      </c>
      <c r="V17">
        <v>51</v>
      </c>
    </row>
    <row r="18" spans="1:22" x14ac:dyDescent="0.25">
      <c r="A18" t="s">
        <v>46</v>
      </c>
      <c r="B18" t="s">
        <v>56</v>
      </c>
      <c r="C18">
        <v>78</v>
      </c>
      <c r="D18">
        <v>1</v>
      </c>
      <c r="E18" t="s">
        <v>11309</v>
      </c>
      <c r="F18">
        <v>361</v>
      </c>
      <c r="G18">
        <v>0</v>
      </c>
      <c r="H18" t="s">
        <v>47</v>
      </c>
      <c r="I18" t="s">
        <v>3493</v>
      </c>
      <c r="J18" t="s">
        <v>3494</v>
      </c>
      <c r="K18" t="s">
        <v>3495</v>
      </c>
      <c r="L18" t="s">
        <v>3496</v>
      </c>
      <c r="M18" t="s">
        <v>11310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11311</v>
      </c>
      <c r="U18" s="52" t="s">
        <v>139</v>
      </c>
      <c r="V18">
        <v>11</v>
      </c>
    </row>
    <row r="19" spans="1:22" x14ac:dyDescent="0.25">
      <c r="A19" t="s">
        <v>46</v>
      </c>
      <c r="B19" t="s">
        <v>56</v>
      </c>
      <c r="C19">
        <v>70</v>
      </c>
      <c r="D19">
        <v>1</v>
      </c>
      <c r="E19" t="s">
        <v>11309</v>
      </c>
      <c r="F19">
        <v>361</v>
      </c>
      <c r="G19">
        <v>0</v>
      </c>
      <c r="H19" t="s">
        <v>47</v>
      </c>
      <c r="I19" t="s">
        <v>3493</v>
      </c>
      <c r="J19" t="s">
        <v>3494</v>
      </c>
      <c r="K19" t="s">
        <v>3495</v>
      </c>
      <c r="L19" t="s">
        <v>3496</v>
      </c>
      <c r="M19" t="s">
        <v>11310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11311</v>
      </c>
      <c r="U19" s="53" t="s">
        <v>112</v>
      </c>
      <c r="V19">
        <v>11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11312</v>
      </c>
      <c r="F20">
        <v>300</v>
      </c>
      <c r="G20">
        <v>0</v>
      </c>
      <c r="H20" t="s">
        <v>1219</v>
      </c>
      <c r="I20" t="s">
        <v>7753</v>
      </c>
      <c r="J20" t="s">
        <v>333</v>
      </c>
      <c r="K20" t="s">
        <v>23</v>
      </c>
      <c r="L20" t="s">
        <v>24</v>
      </c>
      <c r="M20" t="s">
        <v>11313</v>
      </c>
      <c r="N20" t="s">
        <v>23</v>
      </c>
      <c r="O20" t="s">
        <v>25</v>
      </c>
      <c r="P20" t="s">
        <v>26</v>
      </c>
      <c r="Q20" t="s">
        <v>27</v>
      </c>
      <c r="R20" t="s">
        <v>7755</v>
      </c>
      <c r="S20" t="s">
        <v>23</v>
      </c>
      <c r="T20" t="s">
        <v>11313</v>
      </c>
      <c r="U20" s="52" t="s">
        <v>110</v>
      </c>
      <c r="V20">
        <v>7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11312</v>
      </c>
      <c r="F21">
        <v>300</v>
      </c>
      <c r="G21">
        <v>0</v>
      </c>
      <c r="H21" t="s">
        <v>1219</v>
      </c>
      <c r="I21" t="s">
        <v>7753</v>
      </c>
      <c r="J21" t="s">
        <v>333</v>
      </c>
      <c r="K21" t="s">
        <v>23</v>
      </c>
      <c r="L21" t="s">
        <v>24</v>
      </c>
      <c r="M21" t="s">
        <v>11313</v>
      </c>
      <c r="N21" t="s">
        <v>23</v>
      </c>
      <c r="O21" t="s">
        <v>25</v>
      </c>
      <c r="P21" t="s">
        <v>26</v>
      </c>
      <c r="Q21" t="s">
        <v>27</v>
      </c>
      <c r="R21" t="s">
        <v>7755</v>
      </c>
      <c r="S21" t="s">
        <v>23</v>
      </c>
      <c r="T21" t="s">
        <v>11313</v>
      </c>
      <c r="U21" s="53" t="s">
        <v>1223</v>
      </c>
      <c r="V21">
        <v>7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11312</v>
      </c>
      <c r="F22">
        <v>300</v>
      </c>
      <c r="G22">
        <v>0</v>
      </c>
      <c r="H22" t="s">
        <v>1219</v>
      </c>
      <c r="I22" t="s">
        <v>7753</v>
      </c>
      <c r="J22" t="s">
        <v>333</v>
      </c>
      <c r="K22" t="s">
        <v>23</v>
      </c>
      <c r="L22" t="s">
        <v>24</v>
      </c>
      <c r="M22" t="s">
        <v>11313</v>
      </c>
      <c r="N22" t="s">
        <v>23</v>
      </c>
      <c r="O22" t="s">
        <v>25</v>
      </c>
      <c r="P22" t="s">
        <v>26</v>
      </c>
      <c r="Q22" t="s">
        <v>27</v>
      </c>
      <c r="R22" t="s">
        <v>7755</v>
      </c>
      <c r="S22" t="s">
        <v>23</v>
      </c>
      <c r="T22" t="s">
        <v>11313</v>
      </c>
      <c r="U22" s="52" t="s">
        <v>152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2</v>
      </c>
      <c r="E23" t="s">
        <v>11312</v>
      </c>
      <c r="F23">
        <v>300</v>
      </c>
      <c r="G23">
        <v>0</v>
      </c>
      <c r="H23" t="s">
        <v>1219</v>
      </c>
      <c r="I23" t="s">
        <v>7753</v>
      </c>
      <c r="J23" t="s">
        <v>333</v>
      </c>
      <c r="K23" t="s">
        <v>23</v>
      </c>
      <c r="L23" t="s">
        <v>24</v>
      </c>
      <c r="M23" t="s">
        <v>11313</v>
      </c>
      <c r="N23" t="s">
        <v>23</v>
      </c>
      <c r="O23" t="s">
        <v>25</v>
      </c>
      <c r="P23" t="s">
        <v>26</v>
      </c>
      <c r="Q23" t="s">
        <v>27</v>
      </c>
      <c r="R23" t="s">
        <v>7755</v>
      </c>
      <c r="S23" t="s">
        <v>23</v>
      </c>
      <c r="T23" t="s">
        <v>11313</v>
      </c>
      <c r="U23" s="53" t="s">
        <v>153</v>
      </c>
      <c r="V23">
        <v>1</v>
      </c>
    </row>
    <row r="24" spans="1:22" x14ac:dyDescent="0.25">
      <c r="A24" t="s">
        <v>28</v>
      </c>
      <c r="B24" t="s">
        <v>29</v>
      </c>
      <c r="C24">
        <v>50</v>
      </c>
      <c r="D24">
        <v>2</v>
      </c>
      <c r="E24" t="s">
        <v>11312</v>
      </c>
      <c r="F24">
        <v>300</v>
      </c>
      <c r="G24">
        <v>0</v>
      </c>
      <c r="H24" t="s">
        <v>1219</v>
      </c>
      <c r="I24" t="s">
        <v>7753</v>
      </c>
      <c r="J24" t="s">
        <v>333</v>
      </c>
      <c r="K24" t="s">
        <v>23</v>
      </c>
      <c r="L24" t="s">
        <v>24</v>
      </c>
      <c r="M24" t="s">
        <v>11313</v>
      </c>
      <c r="N24" t="s">
        <v>23</v>
      </c>
      <c r="O24" t="s">
        <v>25</v>
      </c>
      <c r="P24" t="s">
        <v>26</v>
      </c>
      <c r="Q24" t="s">
        <v>27</v>
      </c>
      <c r="R24" t="s">
        <v>7755</v>
      </c>
      <c r="S24" t="s">
        <v>23</v>
      </c>
      <c r="T24" t="s">
        <v>11313</v>
      </c>
      <c r="U24" s="52" t="s">
        <v>150</v>
      </c>
      <c r="V24">
        <v>4</v>
      </c>
    </row>
    <row r="25" spans="1:22" x14ac:dyDescent="0.25">
      <c r="A25" t="s">
        <v>30</v>
      </c>
      <c r="B25" t="s">
        <v>31</v>
      </c>
      <c r="C25">
        <v>50</v>
      </c>
      <c r="D25">
        <v>2</v>
      </c>
      <c r="E25" t="s">
        <v>11312</v>
      </c>
      <c r="F25">
        <v>300</v>
      </c>
      <c r="G25">
        <v>0</v>
      </c>
      <c r="H25" t="s">
        <v>1219</v>
      </c>
      <c r="I25" t="s">
        <v>7753</v>
      </c>
      <c r="J25" t="s">
        <v>333</v>
      </c>
      <c r="K25" t="s">
        <v>23</v>
      </c>
      <c r="L25" t="s">
        <v>24</v>
      </c>
      <c r="M25" t="s">
        <v>11313</v>
      </c>
      <c r="N25" t="s">
        <v>23</v>
      </c>
      <c r="O25" t="s">
        <v>25</v>
      </c>
      <c r="P25" t="s">
        <v>26</v>
      </c>
      <c r="Q25" t="s">
        <v>27</v>
      </c>
      <c r="R25" t="s">
        <v>7755</v>
      </c>
      <c r="S25" t="s">
        <v>23</v>
      </c>
      <c r="T25" t="s">
        <v>11313</v>
      </c>
      <c r="U25" s="53" t="s">
        <v>151</v>
      </c>
      <c r="V25">
        <v>4</v>
      </c>
    </row>
    <row r="26" spans="1:22" x14ac:dyDescent="0.25">
      <c r="A26" t="s">
        <v>42</v>
      </c>
      <c r="B26" t="s">
        <v>43</v>
      </c>
      <c r="C26">
        <v>66.666666666666671</v>
      </c>
      <c r="D26">
        <v>6</v>
      </c>
      <c r="E26" t="s">
        <v>11314</v>
      </c>
      <c r="F26">
        <v>200</v>
      </c>
      <c r="G26">
        <v>0</v>
      </c>
      <c r="H26" t="s">
        <v>22</v>
      </c>
      <c r="I26" t="s">
        <v>8607</v>
      </c>
      <c r="J26" t="s">
        <v>303</v>
      </c>
      <c r="K26" t="s">
        <v>23</v>
      </c>
      <c r="L26" t="s">
        <v>24</v>
      </c>
      <c r="M26" t="s">
        <v>11315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11315</v>
      </c>
      <c r="U26" s="52" t="s">
        <v>36</v>
      </c>
      <c r="V26">
        <v>1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11316</v>
      </c>
      <c r="F27">
        <v>100</v>
      </c>
      <c r="G27">
        <v>0</v>
      </c>
      <c r="H27" t="s">
        <v>1219</v>
      </c>
      <c r="I27" t="s">
        <v>11317</v>
      </c>
      <c r="J27" t="s">
        <v>305</v>
      </c>
      <c r="K27" t="s">
        <v>23</v>
      </c>
      <c r="L27" t="s">
        <v>24</v>
      </c>
      <c r="M27" t="s">
        <v>11318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11319</v>
      </c>
      <c r="U27" s="53" t="s">
        <v>37</v>
      </c>
      <c r="V27">
        <v>1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11316</v>
      </c>
      <c r="F28">
        <v>100</v>
      </c>
      <c r="G28">
        <v>0</v>
      </c>
      <c r="H28" t="s">
        <v>1219</v>
      </c>
      <c r="I28" t="s">
        <v>11317</v>
      </c>
      <c r="J28" t="s">
        <v>305</v>
      </c>
      <c r="K28" t="s">
        <v>23</v>
      </c>
      <c r="L28" t="s">
        <v>24</v>
      </c>
      <c r="M28" t="s">
        <v>11318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11319</v>
      </c>
      <c r="U28" s="52" t="s">
        <v>38</v>
      </c>
      <c r="V28">
        <v>17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11316</v>
      </c>
      <c r="F29">
        <v>100</v>
      </c>
      <c r="G29">
        <v>0</v>
      </c>
      <c r="H29" t="s">
        <v>1219</v>
      </c>
      <c r="I29" t="s">
        <v>11317</v>
      </c>
      <c r="J29" t="s">
        <v>305</v>
      </c>
      <c r="K29" t="s">
        <v>23</v>
      </c>
      <c r="L29" t="s">
        <v>24</v>
      </c>
      <c r="M29" t="s">
        <v>11318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11319</v>
      </c>
      <c r="U29" s="53" t="s">
        <v>39</v>
      </c>
      <c r="V29">
        <v>17</v>
      </c>
    </row>
    <row r="30" spans="1:22" x14ac:dyDescent="0.25">
      <c r="A30" t="s">
        <v>20</v>
      </c>
      <c r="B30" t="s">
        <v>21</v>
      </c>
      <c r="C30">
        <v>50</v>
      </c>
      <c r="D30">
        <v>3</v>
      </c>
      <c r="E30" t="s">
        <v>11320</v>
      </c>
      <c r="F30">
        <v>300</v>
      </c>
      <c r="G30">
        <v>0</v>
      </c>
      <c r="H30" t="s">
        <v>1219</v>
      </c>
      <c r="I30" t="s">
        <v>8107</v>
      </c>
      <c r="J30" t="s">
        <v>342</v>
      </c>
      <c r="K30" t="s">
        <v>23</v>
      </c>
      <c r="L30" t="s">
        <v>24</v>
      </c>
      <c r="M30" t="s">
        <v>11321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11321</v>
      </c>
      <c r="U30" s="52" t="s">
        <v>148</v>
      </c>
      <c r="V30">
        <v>2</v>
      </c>
    </row>
    <row r="31" spans="1:22" x14ac:dyDescent="0.25">
      <c r="A31" t="s">
        <v>28</v>
      </c>
      <c r="B31" t="s">
        <v>29</v>
      </c>
      <c r="C31">
        <v>50</v>
      </c>
      <c r="D31">
        <v>3</v>
      </c>
      <c r="E31" t="s">
        <v>11320</v>
      </c>
      <c r="F31">
        <v>300</v>
      </c>
      <c r="G31">
        <v>0</v>
      </c>
      <c r="H31" t="s">
        <v>1219</v>
      </c>
      <c r="I31" t="s">
        <v>8107</v>
      </c>
      <c r="J31" t="s">
        <v>342</v>
      </c>
      <c r="K31" t="s">
        <v>23</v>
      </c>
      <c r="L31" t="s">
        <v>24</v>
      </c>
      <c r="M31" t="s">
        <v>11321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11321</v>
      </c>
      <c r="U31" s="53" t="s">
        <v>149</v>
      </c>
      <c r="V31">
        <v>2</v>
      </c>
    </row>
    <row r="32" spans="1:22" x14ac:dyDescent="0.25">
      <c r="A32" t="s">
        <v>30</v>
      </c>
      <c r="B32" t="s">
        <v>31</v>
      </c>
      <c r="C32">
        <v>50</v>
      </c>
      <c r="D32">
        <v>3</v>
      </c>
      <c r="E32" t="s">
        <v>11320</v>
      </c>
      <c r="F32">
        <v>300</v>
      </c>
      <c r="G32">
        <v>0</v>
      </c>
      <c r="H32" t="s">
        <v>1219</v>
      </c>
      <c r="I32" t="s">
        <v>8107</v>
      </c>
      <c r="J32" t="s">
        <v>342</v>
      </c>
      <c r="K32" t="s">
        <v>23</v>
      </c>
      <c r="L32" t="s">
        <v>24</v>
      </c>
      <c r="M32" t="s">
        <v>11321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11321</v>
      </c>
      <c r="U32" s="52" t="s">
        <v>278</v>
      </c>
      <c r="V32">
        <v>27</v>
      </c>
    </row>
    <row r="33" spans="1:22" x14ac:dyDescent="0.25">
      <c r="A33" t="s">
        <v>20</v>
      </c>
      <c r="B33" t="s">
        <v>21</v>
      </c>
      <c r="C33">
        <v>50</v>
      </c>
      <c r="D33">
        <v>2</v>
      </c>
      <c r="E33" t="s">
        <v>11322</v>
      </c>
      <c r="F33">
        <v>200</v>
      </c>
      <c r="G33">
        <v>0</v>
      </c>
      <c r="H33" t="s">
        <v>1219</v>
      </c>
      <c r="I33" t="s">
        <v>6317</v>
      </c>
      <c r="J33" t="s">
        <v>65</v>
      </c>
      <c r="K33" t="s">
        <v>23</v>
      </c>
      <c r="L33" t="s">
        <v>24</v>
      </c>
      <c r="M33" t="s">
        <v>11323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11324</v>
      </c>
      <c r="U33" s="53" t="s">
        <v>284</v>
      </c>
      <c r="V33">
        <v>27</v>
      </c>
    </row>
    <row r="34" spans="1:22" x14ac:dyDescent="0.25">
      <c r="A34" t="s">
        <v>28</v>
      </c>
      <c r="B34" t="s">
        <v>29</v>
      </c>
      <c r="C34">
        <v>50</v>
      </c>
      <c r="D34">
        <v>2</v>
      </c>
      <c r="E34" t="s">
        <v>11322</v>
      </c>
      <c r="F34">
        <v>200</v>
      </c>
      <c r="G34">
        <v>0</v>
      </c>
      <c r="H34" t="s">
        <v>1219</v>
      </c>
      <c r="I34" t="s">
        <v>6317</v>
      </c>
      <c r="J34" t="s">
        <v>65</v>
      </c>
      <c r="K34" t="s">
        <v>23</v>
      </c>
      <c r="L34" t="s">
        <v>24</v>
      </c>
      <c r="M34" t="s">
        <v>11323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11324</v>
      </c>
      <c r="U34" s="52" t="s">
        <v>279</v>
      </c>
      <c r="V34">
        <v>17</v>
      </c>
    </row>
    <row r="35" spans="1:22" x14ac:dyDescent="0.25">
      <c r="A35" t="s">
        <v>30</v>
      </c>
      <c r="B35" t="s">
        <v>31</v>
      </c>
      <c r="C35">
        <v>50</v>
      </c>
      <c r="D35">
        <v>2</v>
      </c>
      <c r="E35" t="s">
        <v>11322</v>
      </c>
      <c r="F35">
        <v>200</v>
      </c>
      <c r="G35">
        <v>0</v>
      </c>
      <c r="H35" t="s">
        <v>1219</v>
      </c>
      <c r="I35" t="s">
        <v>6317</v>
      </c>
      <c r="J35" t="s">
        <v>65</v>
      </c>
      <c r="K35" t="s">
        <v>23</v>
      </c>
      <c r="L35" t="s">
        <v>24</v>
      </c>
      <c r="M35" t="s">
        <v>11323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11324</v>
      </c>
      <c r="U35" s="53" t="s">
        <v>285</v>
      </c>
      <c r="V35">
        <v>17</v>
      </c>
    </row>
    <row r="36" spans="1:22" x14ac:dyDescent="0.25">
      <c r="A36" t="s">
        <v>186</v>
      </c>
      <c r="B36" t="s">
        <v>187</v>
      </c>
      <c r="C36">
        <v>50</v>
      </c>
      <c r="D36">
        <v>6</v>
      </c>
      <c r="E36" t="s">
        <v>11325</v>
      </c>
      <c r="F36">
        <v>200</v>
      </c>
      <c r="G36">
        <v>0</v>
      </c>
      <c r="H36" t="s">
        <v>22</v>
      </c>
      <c r="I36" t="s">
        <v>11326</v>
      </c>
      <c r="J36" t="s">
        <v>306</v>
      </c>
      <c r="K36" t="s">
        <v>23</v>
      </c>
      <c r="L36" t="s">
        <v>24</v>
      </c>
      <c r="M36" t="s">
        <v>11327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11327</v>
      </c>
      <c r="U36" s="52" t="s">
        <v>30</v>
      </c>
      <c r="V36">
        <v>160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11328</v>
      </c>
      <c r="F37">
        <v>104.72</v>
      </c>
      <c r="G37">
        <v>7</v>
      </c>
      <c r="H37" t="s">
        <v>47</v>
      </c>
      <c r="I37" t="s">
        <v>6688</v>
      </c>
      <c r="J37" t="s">
        <v>6689</v>
      </c>
      <c r="K37" t="s">
        <v>1367</v>
      </c>
      <c r="L37" t="s">
        <v>6690</v>
      </c>
      <c r="M37" t="s">
        <v>11329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11327</v>
      </c>
      <c r="U37" s="53" t="s">
        <v>31</v>
      </c>
      <c r="V37">
        <v>157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11328</v>
      </c>
      <c r="F38">
        <v>104.72</v>
      </c>
      <c r="G38">
        <v>7</v>
      </c>
      <c r="H38" t="s">
        <v>47</v>
      </c>
      <c r="I38" t="s">
        <v>6688</v>
      </c>
      <c r="J38" t="s">
        <v>6689</v>
      </c>
      <c r="K38" t="s">
        <v>1367</v>
      </c>
      <c r="L38" t="s">
        <v>6690</v>
      </c>
      <c r="M38" t="s">
        <v>11329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11327</v>
      </c>
      <c r="U38" s="53" t="s">
        <v>1254</v>
      </c>
      <c r="V38">
        <v>3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11328</v>
      </c>
      <c r="F39">
        <v>104.72</v>
      </c>
      <c r="G39">
        <v>7</v>
      </c>
      <c r="H39" t="s">
        <v>47</v>
      </c>
      <c r="I39" t="s">
        <v>6688</v>
      </c>
      <c r="J39" t="s">
        <v>6689</v>
      </c>
      <c r="K39" t="s">
        <v>1367</v>
      </c>
      <c r="L39" t="s">
        <v>6690</v>
      </c>
      <c r="M39" t="s">
        <v>11329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11329</v>
      </c>
      <c r="U39" s="52" t="s">
        <v>28</v>
      </c>
      <c r="V39">
        <v>141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11330</v>
      </c>
      <c r="F40">
        <v>200</v>
      </c>
      <c r="G40">
        <v>0</v>
      </c>
      <c r="H40" t="s">
        <v>22</v>
      </c>
      <c r="I40" t="s">
        <v>11331</v>
      </c>
      <c r="J40" t="s">
        <v>1238</v>
      </c>
      <c r="K40" t="s">
        <v>23</v>
      </c>
      <c r="L40" t="s">
        <v>24</v>
      </c>
      <c r="M40" t="s">
        <v>11332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11332</v>
      </c>
      <c r="U40" s="53" t="s">
        <v>29</v>
      </c>
      <c r="V40">
        <v>141</v>
      </c>
    </row>
    <row r="41" spans="1:22" x14ac:dyDescent="0.25">
      <c r="A41" t="s">
        <v>46</v>
      </c>
      <c r="B41" t="s">
        <v>56</v>
      </c>
      <c r="C41">
        <v>66.333333333333329</v>
      </c>
      <c r="D41">
        <v>3</v>
      </c>
      <c r="E41" t="s">
        <v>11333</v>
      </c>
      <c r="F41">
        <v>220</v>
      </c>
      <c r="G41">
        <v>0</v>
      </c>
      <c r="H41" t="s">
        <v>1219</v>
      </c>
      <c r="I41" t="s">
        <v>11334</v>
      </c>
      <c r="J41" t="s">
        <v>1231</v>
      </c>
      <c r="K41" t="s">
        <v>23</v>
      </c>
      <c r="L41" t="s">
        <v>24</v>
      </c>
      <c r="M41" t="s">
        <v>11335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11336</v>
      </c>
      <c r="U41" s="52" t="s">
        <v>20</v>
      </c>
      <c r="V41">
        <v>133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11337</v>
      </c>
      <c r="F42">
        <v>100</v>
      </c>
      <c r="G42">
        <v>0</v>
      </c>
      <c r="H42" t="s">
        <v>1219</v>
      </c>
      <c r="I42" t="s">
        <v>11338</v>
      </c>
      <c r="J42" t="s">
        <v>306</v>
      </c>
      <c r="K42" t="s">
        <v>23</v>
      </c>
      <c r="L42" t="s">
        <v>24</v>
      </c>
      <c r="M42" t="s">
        <v>11339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11336</v>
      </c>
      <c r="U42" s="53" t="s">
        <v>21</v>
      </c>
      <c r="V42">
        <v>129</v>
      </c>
    </row>
    <row r="43" spans="1:22" x14ac:dyDescent="0.25">
      <c r="A43" t="s">
        <v>28</v>
      </c>
      <c r="B43" t="s">
        <v>29</v>
      </c>
      <c r="C43">
        <v>50</v>
      </c>
      <c r="D43">
        <v>1</v>
      </c>
      <c r="E43" t="s">
        <v>11337</v>
      </c>
      <c r="F43">
        <v>100</v>
      </c>
      <c r="G43">
        <v>0</v>
      </c>
      <c r="H43" t="s">
        <v>1219</v>
      </c>
      <c r="I43" t="s">
        <v>11338</v>
      </c>
      <c r="J43" t="s">
        <v>306</v>
      </c>
      <c r="K43" t="s">
        <v>23</v>
      </c>
      <c r="L43" t="s">
        <v>24</v>
      </c>
      <c r="M43" t="s">
        <v>11339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11336</v>
      </c>
      <c r="U43" s="53" t="s">
        <v>1254</v>
      </c>
      <c r="V43">
        <v>4</v>
      </c>
    </row>
    <row r="44" spans="1:22" x14ac:dyDescent="0.25">
      <c r="A44" t="s">
        <v>30</v>
      </c>
      <c r="B44" t="s">
        <v>31</v>
      </c>
      <c r="C44">
        <v>50</v>
      </c>
      <c r="D44">
        <v>1</v>
      </c>
      <c r="E44" t="s">
        <v>11337</v>
      </c>
      <c r="F44">
        <v>100</v>
      </c>
      <c r="G44">
        <v>0</v>
      </c>
      <c r="H44" t="s">
        <v>1219</v>
      </c>
      <c r="I44" t="s">
        <v>11338</v>
      </c>
      <c r="J44" t="s">
        <v>306</v>
      </c>
      <c r="K44" t="s">
        <v>23</v>
      </c>
      <c r="L44" t="s">
        <v>24</v>
      </c>
      <c r="M44" t="s">
        <v>11339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11336</v>
      </c>
      <c r="U44" s="52" t="s">
        <v>1248</v>
      </c>
      <c r="V44">
        <v>1269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11340</v>
      </c>
      <c r="F45">
        <v>100</v>
      </c>
      <c r="G45">
        <v>0</v>
      </c>
      <c r="H45" t="s">
        <v>1219</v>
      </c>
      <c r="I45" t="s">
        <v>11341</v>
      </c>
      <c r="J45" t="s">
        <v>65</v>
      </c>
      <c r="K45" t="s">
        <v>23</v>
      </c>
      <c r="L45" t="s">
        <v>24</v>
      </c>
      <c r="M45" t="s">
        <v>11342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11336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11340</v>
      </c>
      <c r="F46">
        <v>100</v>
      </c>
      <c r="G46">
        <v>0</v>
      </c>
      <c r="H46" t="s">
        <v>1219</v>
      </c>
      <c r="I46" t="s">
        <v>11341</v>
      </c>
      <c r="J46" t="s">
        <v>65</v>
      </c>
      <c r="K46" t="s">
        <v>23</v>
      </c>
      <c r="L46" t="s">
        <v>24</v>
      </c>
      <c r="M46" t="s">
        <v>11342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11336</v>
      </c>
    </row>
    <row r="47" spans="1:22" x14ac:dyDescent="0.25">
      <c r="A47" t="s">
        <v>30</v>
      </c>
      <c r="B47" t="s">
        <v>31</v>
      </c>
      <c r="C47">
        <v>50</v>
      </c>
      <c r="D47">
        <v>1</v>
      </c>
      <c r="E47" t="s">
        <v>11340</v>
      </c>
      <c r="F47">
        <v>100</v>
      </c>
      <c r="G47">
        <v>0</v>
      </c>
      <c r="H47" t="s">
        <v>1219</v>
      </c>
      <c r="I47" t="s">
        <v>11341</v>
      </c>
      <c r="J47" t="s">
        <v>65</v>
      </c>
      <c r="K47" t="s">
        <v>23</v>
      </c>
      <c r="L47" t="s">
        <v>24</v>
      </c>
      <c r="M47" t="s">
        <v>11342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11336</v>
      </c>
    </row>
    <row r="48" spans="1:22" x14ac:dyDescent="0.25">
      <c r="A48" t="s">
        <v>186</v>
      </c>
      <c r="B48" t="s">
        <v>187</v>
      </c>
      <c r="C48">
        <v>50</v>
      </c>
      <c r="D48">
        <v>6</v>
      </c>
      <c r="E48" t="s">
        <v>11343</v>
      </c>
      <c r="F48">
        <v>200</v>
      </c>
      <c r="G48">
        <v>0</v>
      </c>
      <c r="H48" t="s">
        <v>22</v>
      </c>
      <c r="I48" t="s">
        <v>11344</v>
      </c>
      <c r="J48" t="s">
        <v>1252</v>
      </c>
      <c r="K48" t="s">
        <v>23</v>
      </c>
      <c r="L48" t="s">
        <v>24</v>
      </c>
      <c r="M48" t="s">
        <v>11345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11346</v>
      </c>
    </row>
    <row r="49" spans="1:20" x14ac:dyDescent="0.25">
      <c r="A49" t="s">
        <v>186</v>
      </c>
      <c r="B49" t="s">
        <v>187</v>
      </c>
      <c r="C49">
        <v>50</v>
      </c>
      <c r="D49">
        <v>6</v>
      </c>
      <c r="E49" t="s">
        <v>11347</v>
      </c>
      <c r="F49">
        <v>200</v>
      </c>
      <c r="G49">
        <v>0</v>
      </c>
      <c r="H49" t="s">
        <v>22</v>
      </c>
      <c r="I49" t="s">
        <v>11348</v>
      </c>
      <c r="J49" t="s">
        <v>329</v>
      </c>
      <c r="K49" t="s">
        <v>23</v>
      </c>
      <c r="L49" t="s">
        <v>24</v>
      </c>
      <c r="M49" t="s">
        <v>11349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11346</v>
      </c>
    </row>
    <row r="50" spans="1:20" x14ac:dyDescent="0.25">
      <c r="A50" t="s">
        <v>186</v>
      </c>
      <c r="B50" t="s">
        <v>187</v>
      </c>
      <c r="C50">
        <v>50</v>
      </c>
      <c r="D50">
        <v>6</v>
      </c>
      <c r="E50" t="s">
        <v>11350</v>
      </c>
      <c r="F50">
        <v>200</v>
      </c>
      <c r="G50">
        <v>0</v>
      </c>
      <c r="H50" t="s">
        <v>22</v>
      </c>
      <c r="I50" t="s">
        <v>11351</v>
      </c>
      <c r="J50" t="s">
        <v>329</v>
      </c>
      <c r="K50" t="s">
        <v>23</v>
      </c>
      <c r="L50" t="s">
        <v>24</v>
      </c>
      <c r="M50" t="s">
        <v>11352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11346</v>
      </c>
    </row>
    <row r="51" spans="1:20" x14ac:dyDescent="0.25">
      <c r="A51" t="s">
        <v>38</v>
      </c>
      <c r="B51" t="s">
        <v>39</v>
      </c>
      <c r="C51">
        <v>54.5</v>
      </c>
      <c r="D51">
        <v>2</v>
      </c>
      <c r="E51" t="s">
        <v>11353</v>
      </c>
      <c r="F51">
        <v>56</v>
      </c>
      <c r="G51">
        <v>0</v>
      </c>
      <c r="H51" t="s">
        <v>47</v>
      </c>
      <c r="I51" t="s">
        <v>11354</v>
      </c>
      <c r="J51" t="s">
        <v>11355</v>
      </c>
      <c r="K51" t="s">
        <v>3563</v>
      </c>
      <c r="L51" t="s">
        <v>11356</v>
      </c>
      <c r="M51" t="s">
        <v>11357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11357</v>
      </c>
    </row>
    <row r="52" spans="1:20" x14ac:dyDescent="0.25">
      <c r="A52" t="s">
        <v>44</v>
      </c>
      <c r="B52" t="s">
        <v>45</v>
      </c>
      <c r="C52">
        <v>66.666666666666671</v>
      </c>
      <c r="D52">
        <v>3</v>
      </c>
      <c r="E52" t="s">
        <v>11358</v>
      </c>
      <c r="F52">
        <v>100</v>
      </c>
      <c r="G52">
        <v>0</v>
      </c>
      <c r="H52" t="s">
        <v>1219</v>
      </c>
      <c r="I52" t="s">
        <v>11359</v>
      </c>
      <c r="J52" t="s">
        <v>87</v>
      </c>
      <c r="K52" t="s">
        <v>23</v>
      </c>
      <c r="L52" t="s">
        <v>24</v>
      </c>
      <c r="M52" t="s">
        <v>11360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11361</v>
      </c>
    </row>
    <row r="53" spans="1:20" x14ac:dyDescent="0.25">
      <c r="A53" t="s">
        <v>20</v>
      </c>
      <c r="B53" t="s">
        <v>21</v>
      </c>
      <c r="C53">
        <v>50</v>
      </c>
      <c r="D53">
        <v>1</v>
      </c>
      <c r="E53" t="s">
        <v>11362</v>
      </c>
      <c r="F53">
        <v>129</v>
      </c>
      <c r="G53">
        <v>29</v>
      </c>
      <c r="H53" t="s">
        <v>1219</v>
      </c>
      <c r="I53" t="s">
        <v>11363</v>
      </c>
      <c r="J53" t="s">
        <v>331</v>
      </c>
      <c r="K53" t="s">
        <v>23</v>
      </c>
      <c r="L53" t="s">
        <v>24</v>
      </c>
      <c r="M53" t="s">
        <v>11364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11361</v>
      </c>
    </row>
    <row r="54" spans="1:20" x14ac:dyDescent="0.25">
      <c r="A54" t="s">
        <v>28</v>
      </c>
      <c r="B54" t="s">
        <v>29</v>
      </c>
      <c r="C54">
        <v>50</v>
      </c>
      <c r="D54">
        <v>1</v>
      </c>
      <c r="E54" t="s">
        <v>11362</v>
      </c>
      <c r="F54">
        <v>129</v>
      </c>
      <c r="G54">
        <v>29</v>
      </c>
      <c r="H54" t="s">
        <v>1219</v>
      </c>
      <c r="I54" t="s">
        <v>11363</v>
      </c>
      <c r="J54" t="s">
        <v>331</v>
      </c>
      <c r="K54" t="s">
        <v>23</v>
      </c>
      <c r="L54" t="s">
        <v>24</v>
      </c>
      <c r="M54" t="s">
        <v>11364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11361</v>
      </c>
    </row>
    <row r="55" spans="1:20" x14ac:dyDescent="0.25">
      <c r="A55" t="s">
        <v>30</v>
      </c>
      <c r="B55" t="s">
        <v>31</v>
      </c>
      <c r="C55">
        <v>50</v>
      </c>
      <c r="D55">
        <v>1</v>
      </c>
      <c r="E55" t="s">
        <v>11362</v>
      </c>
      <c r="F55">
        <v>129</v>
      </c>
      <c r="G55">
        <v>29</v>
      </c>
      <c r="H55" t="s">
        <v>1219</v>
      </c>
      <c r="I55" t="s">
        <v>11363</v>
      </c>
      <c r="J55" t="s">
        <v>331</v>
      </c>
      <c r="K55" t="s">
        <v>23</v>
      </c>
      <c r="L55" t="s">
        <v>24</v>
      </c>
      <c r="M55" t="s">
        <v>11364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11361</v>
      </c>
    </row>
    <row r="56" spans="1:20" x14ac:dyDescent="0.25">
      <c r="A56" t="s">
        <v>20</v>
      </c>
      <c r="B56" t="s">
        <v>21</v>
      </c>
      <c r="C56">
        <v>50</v>
      </c>
      <c r="D56">
        <v>1</v>
      </c>
      <c r="E56" t="s">
        <v>11365</v>
      </c>
      <c r="F56">
        <v>200</v>
      </c>
      <c r="G56">
        <v>0</v>
      </c>
      <c r="H56" t="s">
        <v>1219</v>
      </c>
      <c r="I56" t="s">
        <v>11366</v>
      </c>
      <c r="J56" t="s">
        <v>338</v>
      </c>
      <c r="K56" t="s">
        <v>23</v>
      </c>
      <c r="L56" t="s">
        <v>24</v>
      </c>
      <c r="M56" t="s">
        <v>11367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23</v>
      </c>
      <c r="T56" t="s">
        <v>11361</v>
      </c>
    </row>
    <row r="57" spans="1:20" x14ac:dyDescent="0.25">
      <c r="A57" t="s">
        <v>28</v>
      </c>
      <c r="B57" t="s">
        <v>29</v>
      </c>
      <c r="C57">
        <v>50</v>
      </c>
      <c r="D57">
        <v>1</v>
      </c>
      <c r="E57" t="s">
        <v>11365</v>
      </c>
      <c r="F57">
        <v>200</v>
      </c>
      <c r="G57">
        <v>0</v>
      </c>
      <c r="H57" t="s">
        <v>1219</v>
      </c>
      <c r="I57" t="s">
        <v>11366</v>
      </c>
      <c r="J57" t="s">
        <v>338</v>
      </c>
      <c r="K57" t="s">
        <v>23</v>
      </c>
      <c r="L57" t="s">
        <v>24</v>
      </c>
      <c r="M57" t="s">
        <v>11367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11361</v>
      </c>
    </row>
    <row r="58" spans="1:20" x14ac:dyDescent="0.25">
      <c r="A58" t="s">
        <v>30</v>
      </c>
      <c r="B58" t="s">
        <v>31</v>
      </c>
      <c r="C58">
        <v>50</v>
      </c>
      <c r="D58">
        <v>1</v>
      </c>
      <c r="E58" t="s">
        <v>11365</v>
      </c>
      <c r="F58">
        <v>200</v>
      </c>
      <c r="G58">
        <v>0</v>
      </c>
      <c r="H58" t="s">
        <v>1219</v>
      </c>
      <c r="I58" t="s">
        <v>11366</v>
      </c>
      <c r="J58" t="s">
        <v>338</v>
      </c>
      <c r="K58" t="s">
        <v>23</v>
      </c>
      <c r="L58" t="s">
        <v>24</v>
      </c>
      <c r="M58" t="s">
        <v>11367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11361</v>
      </c>
    </row>
    <row r="59" spans="1:20" x14ac:dyDescent="0.25">
      <c r="A59" t="s">
        <v>46</v>
      </c>
      <c r="B59" t="s">
        <v>56</v>
      </c>
      <c r="C59">
        <v>120</v>
      </c>
      <c r="D59">
        <v>1</v>
      </c>
      <c r="E59" t="s">
        <v>11365</v>
      </c>
      <c r="F59">
        <v>200</v>
      </c>
      <c r="G59">
        <v>0</v>
      </c>
      <c r="H59" t="s">
        <v>1219</v>
      </c>
      <c r="I59" t="s">
        <v>11366</v>
      </c>
      <c r="J59" t="s">
        <v>338</v>
      </c>
      <c r="K59" t="s">
        <v>23</v>
      </c>
      <c r="L59" t="s">
        <v>24</v>
      </c>
      <c r="M59" t="s">
        <v>11367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11361</v>
      </c>
    </row>
    <row r="60" spans="1:20" x14ac:dyDescent="0.25">
      <c r="A60" t="s">
        <v>46</v>
      </c>
      <c r="B60" t="s">
        <v>56</v>
      </c>
      <c r="C60">
        <v>66.333333333333329</v>
      </c>
      <c r="D60">
        <v>3</v>
      </c>
      <c r="E60" t="s">
        <v>11368</v>
      </c>
      <c r="F60">
        <v>220</v>
      </c>
      <c r="G60">
        <v>0</v>
      </c>
      <c r="H60" t="s">
        <v>1219</v>
      </c>
      <c r="I60" t="s">
        <v>11369</v>
      </c>
      <c r="J60" t="s">
        <v>363</v>
      </c>
      <c r="K60" t="s">
        <v>23</v>
      </c>
      <c r="L60" t="s">
        <v>24</v>
      </c>
      <c r="M60" t="s">
        <v>11370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11361</v>
      </c>
    </row>
    <row r="61" spans="1:20" x14ac:dyDescent="0.25">
      <c r="A61" t="s">
        <v>44</v>
      </c>
      <c r="B61" t="s">
        <v>45</v>
      </c>
      <c r="C61">
        <v>66.666666666666671</v>
      </c>
      <c r="D61">
        <v>9</v>
      </c>
      <c r="E61" t="s">
        <v>11371</v>
      </c>
      <c r="F61">
        <v>300</v>
      </c>
      <c r="G61">
        <v>0</v>
      </c>
      <c r="H61" t="s">
        <v>22</v>
      </c>
      <c r="I61" t="s">
        <v>7278</v>
      </c>
      <c r="J61" t="s">
        <v>332</v>
      </c>
      <c r="K61" t="s">
        <v>23</v>
      </c>
      <c r="L61" t="s">
        <v>24</v>
      </c>
      <c r="M61" t="s">
        <v>11372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11373</v>
      </c>
    </row>
    <row r="62" spans="1:20" x14ac:dyDescent="0.25">
      <c r="A62" t="s">
        <v>139</v>
      </c>
      <c r="B62" t="s">
        <v>112</v>
      </c>
      <c r="C62">
        <v>90</v>
      </c>
      <c r="D62">
        <v>2</v>
      </c>
      <c r="E62" t="s">
        <v>11374</v>
      </c>
      <c r="F62">
        <v>159</v>
      </c>
      <c r="G62">
        <v>7</v>
      </c>
      <c r="H62" t="s">
        <v>1222</v>
      </c>
      <c r="I62" t="s">
        <v>5936</v>
      </c>
      <c r="J62" t="s">
        <v>5937</v>
      </c>
      <c r="K62" t="s">
        <v>5938</v>
      </c>
      <c r="L62" t="s">
        <v>5939</v>
      </c>
      <c r="M62" t="s">
        <v>11375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11375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11376</v>
      </c>
      <c r="F63">
        <v>106</v>
      </c>
      <c r="G63">
        <v>6</v>
      </c>
      <c r="H63" t="s">
        <v>1219</v>
      </c>
      <c r="I63" t="s">
        <v>1265</v>
      </c>
      <c r="J63" t="s">
        <v>65</v>
      </c>
      <c r="K63" t="s">
        <v>23</v>
      </c>
      <c r="L63" t="s">
        <v>24</v>
      </c>
      <c r="M63" t="s">
        <v>11377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11378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11376</v>
      </c>
      <c r="F64">
        <v>106</v>
      </c>
      <c r="G64">
        <v>6</v>
      </c>
      <c r="H64" t="s">
        <v>1219</v>
      </c>
      <c r="I64" t="s">
        <v>1265</v>
      </c>
      <c r="J64" t="s">
        <v>65</v>
      </c>
      <c r="K64" t="s">
        <v>23</v>
      </c>
      <c r="L64" t="s">
        <v>24</v>
      </c>
      <c r="M64" t="s">
        <v>11377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11378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11376</v>
      </c>
      <c r="F65">
        <v>106</v>
      </c>
      <c r="G65">
        <v>6</v>
      </c>
      <c r="H65" t="s">
        <v>1219</v>
      </c>
      <c r="I65" t="s">
        <v>1265</v>
      </c>
      <c r="J65" t="s">
        <v>65</v>
      </c>
      <c r="K65" t="s">
        <v>23</v>
      </c>
      <c r="L65" t="s">
        <v>24</v>
      </c>
      <c r="M65" t="s">
        <v>11377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11378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11379</v>
      </c>
      <c r="F66">
        <v>100</v>
      </c>
      <c r="G66">
        <v>0</v>
      </c>
      <c r="H66" t="s">
        <v>1219</v>
      </c>
      <c r="I66" t="s">
        <v>11380</v>
      </c>
      <c r="J66" t="s">
        <v>331</v>
      </c>
      <c r="K66" t="s">
        <v>23</v>
      </c>
      <c r="L66" t="s">
        <v>24</v>
      </c>
      <c r="M66" t="s">
        <v>11381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11378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11379</v>
      </c>
      <c r="F67">
        <v>100</v>
      </c>
      <c r="G67">
        <v>0</v>
      </c>
      <c r="H67" t="s">
        <v>1219</v>
      </c>
      <c r="I67" t="s">
        <v>11380</v>
      </c>
      <c r="J67" t="s">
        <v>331</v>
      </c>
      <c r="K67" t="s">
        <v>23</v>
      </c>
      <c r="L67" t="s">
        <v>24</v>
      </c>
      <c r="M67" t="s">
        <v>11381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11378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11379</v>
      </c>
      <c r="F68">
        <v>100</v>
      </c>
      <c r="G68">
        <v>0</v>
      </c>
      <c r="H68" t="s">
        <v>1219</v>
      </c>
      <c r="I68" t="s">
        <v>11380</v>
      </c>
      <c r="J68" t="s">
        <v>331</v>
      </c>
      <c r="K68" t="s">
        <v>23</v>
      </c>
      <c r="L68" t="s">
        <v>24</v>
      </c>
      <c r="M68" t="s">
        <v>11381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11378</v>
      </c>
    </row>
    <row r="69" spans="1:20" x14ac:dyDescent="0.25">
      <c r="A69" t="s">
        <v>186</v>
      </c>
      <c r="B69" t="s">
        <v>187</v>
      </c>
      <c r="C69">
        <v>50</v>
      </c>
      <c r="D69">
        <v>6</v>
      </c>
      <c r="E69" t="s">
        <v>11382</v>
      </c>
      <c r="F69">
        <v>200</v>
      </c>
      <c r="G69">
        <v>0</v>
      </c>
      <c r="H69" t="s">
        <v>22</v>
      </c>
      <c r="I69" t="s">
        <v>11383</v>
      </c>
      <c r="J69" t="s">
        <v>339</v>
      </c>
      <c r="K69" t="s">
        <v>23</v>
      </c>
      <c r="L69" t="s">
        <v>24</v>
      </c>
      <c r="M69" t="s">
        <v>11384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11378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11385</v>
      </c>
      <c r="F70">
        <v>200</v>
      </c>
      <c r="G70">
        <v>0</v>
      </c>
      <c r="H70" t="s">
        <v>22</v>
      </c>
      <c r="I70" t="s">
        <v>11386</v>
      </c>
      <c r="J70" t="s">
        <v>1229</v>
      </c>
      <c r="K70" t="s">
        <v>23</v>
      </c>
      <c r="L70" t="s">
        <v>24</v>
      </c>
      <c r="M70" t="s">
        <v>11384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23</v>
      </c>
      <c r="T70" t="s">
        <v>11387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11388</v>
      </c>
      <c r="F71">
        <v>200</v>
      </c>
      <c r="G71">
        <v>0</v>
      </c>
      <c r="H71" t="s">
        <v>22</v>
      </c>
      <c r="I71" t="s">
        <v>11389</v>
      </c>
      <c r="J71" t="s">
        <v>313</v>
      </c>
      <c r="K71" t="s">
        <v>23</v>
      </c>
      <c r="L71" t="s">
        <v>24</v>
      </c>
      <c r="M71" t="s">
        <v>11390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11387</v>
      </c>
    </row>
    <row r="72" spans="1:20" x14ac:dyDescent="0.25">
      <c r="A72" t="s">
        <v>44</v>
      </c>
      <c r="B72" t="s">
        <v>9352</v>
      </c>
      <c r="C72">
        <v>60.9</v>
      </c>
      <c r="D72">
        <v>1</v>
      </c>
      <c r="E72" t="s">
        <v>11391</v>
      </c>
      <c r="F72">
        <v>469.23</v>
      </c>
      <c r="G72">
        <v>104</v>
      </c>
      <c r="H72" t="s">
        <v>47</v>
      </c>
      <c r="I72" t="s">
        <v>2550</v>
      </c>
      <c r="J72" t="s">
        <v>2551</v>
      </c>
      <c r="K72" t="s">
        <v>2552</v>
      </c>
      <c r="L72" t="s">
        <v>2553</v>
      </c>
      <c r="M72" t="s">
        <v>11381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11392</v>
      </c>
    </row>
    <row r="73" spans="1:20" x14ac:dyDescent="0.25">
      <c r="A73" t="s">
        <v>46</v>
      </c>
      <c r="B73" t="s">
        <v>1239</v>
      </c>
      <c r="C73">
        <v>60.86</v>
      </c>
      <c r="D73">
        <v>1</v>
      </c>
      <c r="E73" t="s">
        <v>11391</v>
      </c>
      <c r="F73">
        <v>469.23</v>
      </c>
      <c r="G73">
        <v>104</v>
      </c>
      <c r="H73" t="s">
        <v>47</v>
      </c>
      <c r="I73" t="s">
        <v>2550</v>
      </c>
      <c r="J73" t="s">
        <v>2551</v>
      </c>
      <c r="K73" t="s">
        <v>2552</v>
      </c>
      <c r="L73" t="s">
        <v>2553</v>
      </c>
      <c r="M73" t="s">
        <v>11381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11392</v>
      </c>
    </row>
    <row r="74" spans="1:20" x14ac:dyDescent="0.25">
      <c r="A74" t="s">
        <v>46</v>
      </c>
      <c r="B74" t="s">
        <v>1239</v>
      </c>
      <c r="C74">
        <v>60.86</v>
      </c>
      <c r="D74">
        <v>1</v>
      </c>
      <c r="E74" t="s">
        <v>11391</v>
      </c>
      <c r="F74">
        <v>469.23</v>
      </c>
      <c r="G74">
        <v>104</v>
      </c>
      <c r="H74" t="s">
        <v>47</v>
      </c>
      <c r="I74" t="s">
        <v>2550</v>
      </c>
      <c r="J74" t="s">
        <v>2551</v>
      </c>
      <c r="K74" t="s">
        <v>2552</v>
      </c>
      <c r="L74" t="s">
        <v>2553</v>
      </c>
      <c r="M74" t="s">
        <v>11381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11392</v>
      </c>
    </row>
    <row r="75" spans="1:20" x14ac:dyDescent="0.25">
      <c r="A75" t="s">
        <v>46</v>
      </c>
      <c r="B75" t="s">
        <v>1239</v>
      </c>
      <c r="C75">
        <v>60.87</v>
      </c>
      <c r="D75">
        <v>3</v>
      </c>
      <c r="E75" t="s">
        <v>11391</v>
      </c>
      <c r="F75">
        <v>469.23</v>
      </c>
      <c r="G75">
        <v>104</v>
      </c>
      <c r="H75" t="s">
        <v>47</v>
      </c>
      <c r="I75" t="s">
        <v>2550</v>
      </c>
      <c r="J75" t="s">
        <v>2551</v>
      </c>
      <c r="K75" t="s">
        <v>2552</v>
      </c>
      <c r="L75" t="s">
        <v>2553</v>
      </c>
      <c r="M75" t="s">
        <v>11381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11392</v>
      </c>
    </row>
    <row r="76" spans="1:20" x14ac:dyDescent="0.25">
      <c r="A76" t="s">
        <v>46</v>
      </c>
      <c r="B76" t="s">
        <v>1239</v>
      </c>
      <c r="C76">
        <v>43.96</v>
      </c>
      <c r="D76">
        <v>3</v>
      </c>
      <c r="E76" t="s">
        <v>11393</v>
      </c>
      <c r="F76">
        <v>141.88</v>
      </c>
      <c r="G76">
        <v>10</v>
      </c>
      <c r="H76" t="s">
        <v>47</v>
      </c>
      <c r="I76" t="s">
        <v>11394</v>
      </c>
      <c r="J76" t="s">
        <v>11395</v>
      </c>
      <c r="K76" t="s">
        <v>3774</v>
      </c>
      <c r="L76" t="s">
        <v>11396</v>
      </c>
      <c r="M76" t="s">
        <v>11384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11384</v>
      </c>
    </row>
    <row r="77" spans="1:20" x14ac:dyDescent="0.25">
      <c r="A77" t="s">
        <v>110</v>
      </c>
      <c r="B77" t="s">
        <v>1223</v>
      </c>
      <c r="C77">
        <v>66.333333333333329</v>
      </c>
      <c r="D77">
        <v>3</v>
      </c>
      <c r="E77" t="s">
        <v>11397</v>
      </c>
      <c r="F77">
        <v>199.6</v>
      </c>
      <c r="G77">
        <v>26</v>
      </c>
      <c r="H77" t="s">
        <v>47</v>
      </c>
      <c r="I77" t="s">
        <v>11398</v>
      </c>
      <c r="J77" t="s">
        <v>11399</v>
      </c>
      <c r="K77" t="s">
        <v>4394</v>
      </c>
      <c r="L77" t="s">
        <v>11400</v>
      </c>
      <c r="M77" t="s">
        <v>11401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11401</v>
      </c>
    </row>
    <row r="78" spans="1:20" x14ac:dyDescent="0.25">
      <c r="A78" t="s">
        <v>20</v>
      </c>
      <c r="B78" t="s">
        <v>21</v>
      </c>
      <c r="C78">
        <v>50</v>
      </c>
      <c r="D78">
        <v>2</v>
      </c>
      <c r="E78" t="s">
        <v>11402</v>
      </c>
      <c r="F78">
        <v>200</v>
      </c>
      <c r="G78">
        <v>0</v>
      </c>
      <c r="H78" t="s">
        <v>1219</v>
      </c>
      <c r="I78" t="s">
        <v>24</v>
      </c>
      <c r="J78" t="s">
        <v>24</v>
      </c>
      <c r="K78" t="s">
        <v>23</v>
      </c>
      <c r="L78" t="s">
        <v>24</v>
      </c>
      <c r="M78" t="s">
        <v>23</v>
      </c>
      <c r="N78" t="s">
        <v>23</v>
      </c>
      <c r="O78" t="s">
        <v>11403</v>
      </c>
      <c r="P78" t="s">
        <v>26</v>
      </c>
      <c r="Q78" t="s">
        <v>23</v>
      </c>
      <c r="R78" t="s">
        <v>24</v>
      </c>
      <c r="S78" t="s">
        <v>23</v>
      </c>
      <c r="T78" t="s">
        <v>11404</v>
      </c>
    </row>
    <row r="79" spans="1:20" x14ac:dyDescent="0.25">
      <c r="A79" t="s">
        <v>28</v>
      </c>
      <c r="B79" t="s">
        <v>29</v>
      </c>
      <c r="C79">
        <v>50</v>
      </c>
      <c r="D79">
        <v>2</v>
      </c>
      <c r="E79" t="s">
        <v>11402</v>
      </c>
      <c r="F79">
        <v>200</v>
      </c>
      <c r="G79">
        <v>0</v>
      </c>
      <c r="H79" t="s">
        <v>1219</v>
      </c>
      <c r="I79" t="s">
        <v>24</v>
      </c>
      <c r="J79" t="s">
        <v>24</v>
      </c>
      <c r="K79" t="s">
        <v>23</v>
      </c>
      <c r="L79" t="s">
        <v>24</v>
      </c>
      <c r="M79" t="s">
        <v>23</v>
      </c>
      <c r="N79" t="s">
        <v>23</v>
      </c>
      <c r="O79" t="s">
        <v>11403</v>
      </c>
      <c r="P79" t="s">
        <v>26</v>
      </c>
      <c r="Q79" t="s">
        <v>23</v>
      </c>
      <c r="R79" t="s">
        <v>24</v>
      </c>
      <c r="S79" t="s">
        <v>23</v>
      </c>
      <c r="T79" t="s">
        <v>11404</v>
      </c>
    </row>
    <row r="80" spans="1:20" x14ac:dyDescent="0.25">
      <c r="A80" t="s">
        <v>30</v>
      </c>
      <c r="B80" t="s">
        <v>31</v>
      </c>
      <c r="C80">
        <v>50</v>
      </c>
      <c r="D80">
        <v>2</v>
      </c>
      <c r="E80" t="s">
        <v>11402</v>
      </c>
      <c r="F80">
        <v>200</v>
      </c>
      <c r="G80">
        <v>0</v>
      </c>
      <c r="H80" t="s">
        <v>1219</v>
      </c>
      <c r="I80" t="s">
        <v>24</v>
      </c>
      <c r="J80" t="s">
        <v>24</v>
      </c>
      <c r="K80" t="s">
        <v>23</v>
      </c>
      <c r="L80" t="s">
        <v>24</v>
      </c>
      <c r="M80" t="s">
        <v>23</v>
      </c>
      <c r="N80" t="s">
        <v>23</v>
      </c>
      <c r="O80" t="s">
        <v>11403</v>
      </c>
      <c r="P80" t="s">
        <v>26</v>
      </c>
      <c r="Q80" t="s">
        <v>23</v>
      </c>
      <c r="R80" t="s">
        <v>24</v>
      </c>
      <c r="S80" t="s">
        <v>23</v>
      </c>
      <c r="T80" t="s">
        <v>11404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11405</v>
      </c>
      <c r="F81">
        <v>100</v>
      </c>
      <c r="G81">
        <v>0</v>
      </c>
      <c r="H81" t="s">
        <v>1219</v>
      </c>
      <c r="I81" t="s">
        <v>11406</v>
      </c>
      <c r="J81" t="s">
        <v>333</v>
      </c>
      <c r="K81" t="s">
        <v>23</v>
      </c>
      <c r="L81" t="s">
        <v>24</v>
      </c>
      <c r="M81" t="s">
        <v>11407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11404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11405</v>
      </c>
      <c r="F82">
        <v>100</v>
      </c>
      <c r="G82">
        <v>0</v>
      </c>
      <c r="H82" t="s">
        <v>1219</v>
      </c>
      <c r="I82" t="s">
        <v>11406</v>
      </c>
      <c r="J82" t="s">
        <v>333</v>
      </c>
      <c r="K82" t="s">
        <v>23</v>
      </c>
      <c r="L82" t="s">
        <v>24</v>
      </c>
      <c r="M82" t="s">
        <v>11407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11404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11405</v>
      </c>
      <c r="F83">
        <v>100</v>
      </c>
      <c r="G83">
        <v>0</v>
      </c>
      <c r="H83" t="s">
        <v>1219</v>
      </c>
      <c r="I83" t="s">
        <v>11406</v>
      </c>
      <c r="J83" t="s">
        <v>333</v>
      </c>
      <c r="K83" t="s">
        <v>23</v>
      </c>
      <c r="L83" t="s">
        <v>24</v>
      </c>
      <c r="M83" t="s">
        <v>11407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11404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11408</v>
      </c>
      <c r="F84">
        <v>95</v>
      </c>
      <c r="G84">
        <v>0</v>
      </c>
      <c r="H84" t="s">
        <v>1219</v>
      </c>
      <c r="I84" t="s">
        <v>11409</v>
      </c>
      <c r="J84" t="s">
        <v>313</v>
      </c>
      <c r="K84" t="s">
        <v>23</v>
      </c>
      <c r="L84" t="s">
        <v>24</v>
      </c>
      <c r="M84" t="s">
        <v>11410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11404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11408</v>
      </c>
      <c r="F85">
        <v>95</v>
      </c>
      <c r="G85">
        <v>0</v>
      </c>
      <c r="H85" t="s">
        <v>1219</v>
      </c>
      <c r="I85" t="s">
        <v>11409</v>
      </c>
      <c r="J85" t="s">
        <v>313</v>
      </c>
      <c r="K85" t="s">
        <v>23</v>
      </c>
      <c r="L85" t="s">
        <v>24</v>
      </c>
      <c r="M85" t="s">
        <v>11410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11411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11408</v>
      </c>
      <c r="F86">
        <v>95</v>
      </c>
      <c r="G86">
        <v>0</v>
      </c>
      <c r="H86" t="s">
        <v>1219</v>
      </c>
      <c r="I86" t="s">
        <v>11409</v>
      </c>
      <c r="J86" t="s">
        <v>313</v>
      </c>
      <c r="K86" t="s">
        <v>23</v>
      </c>
      <c r="L86" t="s">
        <v>24</v>
      </c>
      <c r="M86" t="s">
        <v>11410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11411</v>
      </c>
    </row>
    <row r="87" spans="1:20" x14ac:dyDescent="0.25">
      <c r="A87" t="s">
        <v>20</v>
      </c>
      <c r="B87" t="s">
        <v>21</v>
      </c>
      <c r="C87">
        <v>50</v>
      </c>
      <c r="D87">
        <v>2</v>
      </c>
      <c r="E87" t="s">
        <v>11412</v>
      </c>
      <c r="F87">
        <v>190</v>
      </c>
      <c r="G87">
        <v>0</v>
      </c>
      <c r="H87" t="s">
        <v>1219</v>
      </c>
      <c r="I87" t="s">
        <v>11413</v>
      </c>
      <c r="J87" t="s">
        <v>342</v>
      </c>
      <c r="K87" t="s">
        <v>23</v>
      </c>
      <c r="L87" t="s">
        <v>24</v>
      </c>
      <c r="M87" t="s">
        <v>11414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11411</v>
      </c>
    </row>
    <row r="88" spans="1:20" x14ac:dyDescent="0.25">
      <c r="A88" t="s">
        <v>28</v>
      </c>
      <c r="B88" t="s">
        <v>29</v>
      </c>
      <c r="C88">
        <v>50</v>
      </c>
      <c r="D88">
        <v>2</v>
      </c>
      <c r="E88" t="s">
        <v>11412</v>
      </c>
      <c r="F88">
        <v>190</v>
      </c>
      <c r="G88">
        <v>0</v>
      </c>
      <c r="H88" t="s">
        <v>1219</v>
      </c>
      <c r="I88" t="s">
        <v>11413</v>
      </c>
      <c r="J88" t="s">
        <v>342</v>
      </c>
      <c r="K88" t="s">
        <v>23</v>
      </c>
      <c r="L88" t="s">
        <v>24</v>
      </c>
      <c r="M88" t="s">
        <v>11414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11411</v>
      </c>
    </row>
    <row r="89" spans="1:20" x14ac:dyDescent="0.25">
      <c r="A89" t="s">
        <v>30</v>
      </c>
      <c r="B89" t="s">
        <v>31</v>
      </c>
      <c r="C89">
        <v>50</v>
      </c>
      <c r="D89">
        <v>2</v>
      </c>
      <c r="E89" t="s">
        <v>11412</v>
      </c>
      <c r="F89">
        <v>190</v>
      </c>
      <c r="G89">
        <v>0</v>
      </c>
      <c r="H89" t="s">
        <v>1219</v>
      </c>
      <c r="I89" t="s">
        <v>11413</v>
      </c>
      <c r="J89" t="s">
        <v>342</v>
      </c>
      <c r="K89" t="s">
        <v>23</v>
      </c>
      <c r="L89" t="s">
        <v>24</v>
      </c>
      <c r="M89" t="s">
        <v>11414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11411</v>
      </c>
    </row>
    <row r="90" spans="1:20" x14ac:dyDescent="0.25">
      <c r="A90" t="s">
        <v>1429</v>
      </c>
      <c r="B90" t="s">
        <v>1430</v>
      </c>
      <c r="C90">
        <v>33.333333333333336</v>
      </c>
      <c r="D90">
        <v>3</v>
      </c>
      <c r="E90" t="s">
        <v>11415</v>
      </c>
      <c r="F90">
        <v>195</v>
      </c>
      <c r="G90">
        <v>0</v>
      </c>
      <c r="H90" t="s">
        <v>1219</v>
      </c>
      <c r="I90" t="s">
        <v>11416</v>
      </c>
      <c r="J90" t="s">
        <v>343</v>
      </c>
      <c r="K90" t="s">
        <v>23</v>
      </c>
      <c r="L90" t="s">
        <v>24</v>
      </c>
      <c r="M90" t="s">
        <v>11417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11411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11415</v>
      </c>
      <c r="F91">
        <v>195</v>
      </c>
      <c r="G91">
        <v>0</v>
      </c>
      <c r="H91" t="s">
        <v>1219</v>
      </c>
      <c r="I91" t="s">
        <v>11416</v>
      </c>
      <c r="J91" t="s">
        <v>343</v>
      </c>
      <c r="K91" t="s">
        <v>23</v>
      </c>
      <c r="L91" t="s">
        <v>24</v>
      </c>
      <c r="M91" t="s">
        <v>11417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11411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11415</v>
      </c>
      <c r="F92">
        <v>195</v>
      </c>
      <c r="G92">
        <v>0</v>
      </c>
      <c r="H92" t="s">
        <v>1219</v>
      </c>
      <c r="I92" t="s">
        <v>11416</v>
      </c>
      <c r="J92" t="s">
        <v>343</v>
      </c>
      <c r="K92" t="s">
        <v>23</v>
      </c>
      <c r="L92" t="s">
        <v>24</v>
      </c>
      <c r="M92" t="s">
        <v>11417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11411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11415</v>
      </c>
      <c r="F93">
        <v>195</v>
      </c>
      <c r="G93">
        <v>0</v>
      </c>
      <c r="H93" t="s">
        <v>1219</v>
      </c>
      <c r="I93" t="s">
        <v>11416</v>
      </c>
      <c r="J93" t="s">
        <v>343</v>
      </c>
      <c r="K93" t="s">
        <v>23</v>
      </c>
      <c r="L93" t="s">
        <v>24</v>
      </c>
      <c r="M93" t="s">
        <v>11417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11411</v>
      </c>
    </row>
    <row r="94" spans="1:20" x14ac:dyDescent="0.25">
      <c r="A94" t="s">
        <v>30</v>
      </c>
      <c r="B94" t="s">
        <v>31</v>
      </c>
      <c r="C94">
        <v>60</v>
      </c>
      <c r="D94">
        <v>3</v>
      </c>
      <c r="E94" t="s">
        <v>11418</v>
      </c>
      <c r="F94">
        <v>195</v>
      </c>
      <c r="G94">
        <v>0</v>
      </c>
      <c r="H94" t="s">
        <v>1219</v>
      </c>
      <c r="I94" t="s">
        <v>11419</v>
      </c>
      <c r="J94" t="s">
        <v>331</v>
      </c>
      <c r="K94" t="s">
        <v>23</v>
      </c>
      <c r="L94" t="s">
        <v>24</v>
      </c>
      <c r="M94" t="s">
        <v>11420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11411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11418</v>
      </c>
      <c r="F95">
        <v>195</v>
      </c>
      <c r="G95">
        <v>0</v>
      </c>
      <c r="H95" t="s">
        <v>1219</v>
      </c>
      <c r="I95" t="s">
        <v>11419</v>
      </c>
      <c r="J95" t="s">
        <v>331</v>
      </c>
      <c r="K95" t="s">
        <v>23</v>
      </c>
      <c r="L95" t="s">
        <v>24</v>
      </c>
      <c r="M95" t="s">
        <v>11420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11411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11418</v>
      </c>
      <c r="F96">
        <v>195</v>
      </c>
      <c r="G96">
        <v>0</v>
      </c>
      <c r="H96" t="s">
        <v>1219</v>
      </c>
      <c r="I96" t="s">
        <v>11419</v>
      </c>
      <c r="J96" t="s">
        <v>331</v>
      </c>
      <c r="K96" t="s">
        <v>23</v>
      </c>
      <c r="L96" t="s">
        <v>24</v>
      </c>
      <c r="M96" t="s">
        <v>11420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11411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11418</v>
      </c>
      <c r="F97">
        <v>195</v>
      </c>
      <c r="G97">
        <v>0</v>
      </c>
      <c r="H97" t="s">
        <v>1219</v>
      </c>
      <c r="I97" t="s">
        <v>11419</v>
      </c>
      <c r="J97" t="s">
        <v>331</v>
      </c>
      <c r="K97" t="s">
        <v>23</v>
      </c>
      <c r="L97" t="s">
        <v>24</v>
      </c>
      <c r="M97" t="s">
        <v>11420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11411</v>
      </c>
    </row>
    <row r="98" spans="1:20" x14ac:dyDescent="0.25">
      <c r="A98" t="s">
        <v>20</v>
      </c>
      <c r="B98" t="s">
        <v>21</v>
      </c>
      <c r="C98">
        <v>50</v>
      </c>
      <c r="D98">
        <v>3</v>
      </c>
      <c r="E98" t="s">
        <v>11421</v>
      </c>
      <c r="F98">
        <v>300</v>
      </c>
      <c r="G98">
        <v>0</v>
      </c>
      <c r="H98" t="s">
        <v>1219</v>
      </c>
      <c r="I98" t="s">
        <v>11422</v>
      </c>
      <c r="J98" t="s">
        <v>316</v>
      </c>
      <c r="K98" t="s">
        <v>23</v>
      </c>
      <c r="L98" t="s">
        <v>24</v>
      </c>
      <c r="M98" t="s">
        <v>11423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11411</v>
      </c>
    </row>
    <row r="99" spans="1:20" x14ac:dyDescent="0.25">
      <c r="A99" t="s">
        <v>28</v>
      </c>
      <c r="B99" t="s">
        <v>29</v>
      </c>
      <c r="C99">
        <v>50</v>
      </c>
      <c r="D99">
        <v>3</v>
      </c>
      <c r="E99" t="s">
        <v>11421</v>
      </c>
      <c r="F99">
        <v>300</v>
      </c>
      <c r="G99">
        <v>0</v>
      </c>
      <c r="H99" t="s">
        <v>1219</v>
      </c>
      <c r="I99" t="s">
        <v>11422</v>
      </c>
      <c r="J99" t="s">
        <v>316</v>
      </c>
      <c r="K99" t="s">
        <v>23</v>
      </c>
      <c r="L99" t="s">
        <v>24</v>
      </c>
      <c r="M99" t="s">
        <v>11423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11411</v>
      </c>
    </row>
    <row r="100" spans="1:20" x14ac:dyDescent="0.25">
      <c r="A100" t="s">
        <v>30</v>
      </c>
      <c r="B100" t="s">
        <v>31</v>
      </c>
      <c r="C100">
        <v>50</v>
      </c>
      <c r="D100">
        <v>3</v>
      </c>
      <c r="E100" t="s">
        <v>11421</v>
      </c>
      <c r="F100">
        <v>300</v>
      </c>
      <c r="G100">
        <v>0</v>
      </c>
      <c r="H100" t="s">
        <v>1219</v>
      </c>
      <c r="I100" t="s">
        <v>11422</v>
      </c>
      <c r="J100" t="s">
        <v>316</v>
      </c>
      <c r="K100" t="s">
        <v>23</v>
      </c>
      <c r="L100" t="s">
        <v>24</v>
      </c>
      <c r="M100" t="s">
        <v>11423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11411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11424</v>
      </c>
      <c r="F101">
        <v>100</v>
      </c>
      <c r="G101">
        <v>0</v>
      </c>
      <c r="H101" t="s">
        <v>1219</v>
      </c>
      <c r="I101" t="s">
        <v>11425</v>
      </c>
      <c r="J101" t="s">
        <v>335</v>
      </c>
      <c r="K101" t="s">
        <v>23</v>
      </c>
      <c r="L101" t="s">
        <v>24</v>
      </c>
      <c r="M101" t="s">
        <v>11426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11411</v>
      </c>
    </row>
    <row r="102" spans="1:20" x14ac:dyDescent="0.25">
      <c r="A102" t="s">
        <v>28</v>
      </c>
      <c r="B102" t="s">
        <v>29</v>
      </c>
      <c r="C102">
        <v>50</v>
      </c>
      <c r="D102">
        <v>1</v>
      </c>
      <c r="E102" t="s">
        <v>11424</v>
      </c>
      <c r="F102">
        <v>100</v>
      </c>
      <c r="G102">
        <v>0</v>
      </c>
      <c r="H102" t="s">
        <v>1219</v>
      </c>
      <c r="I102" t="s">
        <v>11425</v>
      </c>
      <c r="J102" t="s">
        <v>335</v>
      </c>
      <c r="K102" t="s">
        <v>23</v>
      </c>
      <c r="L102" t="s">
        <v>24</v>
      </c>
      <c r="M102" t="s">
        <v>11426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11411</v>
      </c>
    </row>
    <row r="103" spans="1:20" x14ac:dyDescent="0.25">
      <c r="A103" t="s">
        <v>30</v>
      </c>
      <c r="B103" t="s">
        <v>31</v>
      </c>
      <c r="C103">
        <v>50</v>
      </c>
      <c r="D103">
        <v>1</v>
      </c>
      <c r="E103" t="s">
        <v>11424</v>
      </c>
      <c r="F103">
        <v>100</v>
      </c>
      <c r="G103">
        <v>0</v>
      </c>
      <c r="H103" t="s">
        <v>1219</v>
      </c>
      <c r="I103" t="s">
        <v>11425</v>
      </c>
      <c r="J103" t="s">
        <v>335</v>
      </c>
      <c r="K103" t="s">
        <v>23</v>
      </c>
      <c r="L103" t="s">
        <v>24</v>
      </c>
      <c r="M103" t="s">
        <v>11426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11411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11427</v>
      </c>
      <c r="F104">
        <v>124</v>
      </c>
      <c r="G104">
        <v>29</v>
      </c>
      <c r="H104" t="s">
        <v>1219</v>
      </c>
      <c r="I104" t="s">
        <v>11428</v>
      </c>
      <c r="J104" t="s">
        <v>1258</v>
      </c>
      <c r="K104" t="s">
        <v>23</v>
      </c>
      <c r="L104" t="s">
        <v>24</v>
      </c>
      <c r="M104" t="s">
        <v>11429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11411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11427</v>
      </c>
      <c r="F105">
        <v>124</v>
      </c>
      <c r="G105">
        <v>29</v>
      </c>
      <c r="H105" t="s">
        <v>1219</v>
      </c>
      <c r="I105" t="s">
        <v>11428</v>
      </c>
      <c r="J105" t="s">
        <v>1258</v>
      </c>
      <c r="K105" t="s">
        <v>23</v>
      </c>
      <c r="L105" t="s">
        <v>24</v>
      </c>
      <c r="M105" t="s">
        <v>11429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11411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11427</v>
      </c>
      <c r="F106">
        <v>124</v>
      </c>
      <c r="G106">
        <v>29</v>
      </c>
      <c r="H106" t="s">
        <v>1219</v>
      </c>
      <c r="I106" t="s">
        <v>11428</v>
      </c>
      <c r="J106" t="s">
        <v>1258</v>
      </c>
      <c r="K106" t="s">
        <v>23</v>
      </c>
      <c r="L106" t="s">
        <v>24</v>
      </c>
      <c r="M106" t="s">
        <v>11429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11411</v>
      </c>
    </row>
    <row r="107" spans="1:20" x14ac:dyDescent="0.25">
      <c r="A107" t="s">
        <v>20</v>
      </c>
      <c r="B107" t="s">
        <v>21</v>
      </c>
      <c r="C107">
        <v>50</v>
      </c>
      <c r="D107">
        <v>2</v>
      </c>
      <c r="E107" t="s">
        <v>11430</v>
      </c>
      <c r="F107">
        <v>200</v>
      </c>
      <c r="G107">
        <v>0</v>
      </c>
      <c r="H107" t="s">
        <v>1219</v>
      </c>
      <c r="I107" t="s">
        <v>11431</v>
      </c>
      <c r="J107" t="s">
        <v>359</v>
      </c>
      <c r="K107" t="s">
        <v>23</v>
      </c>
      <c r="L107" t="s">
        <v>24</v>
      </c>
      <c r="M107" t="s">
        <v>11432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11411</v>
      </c>
    </row>
    <row r="108" spans="1:20" x14ac:dyDescent="0.25">
      <c r="A108" t="s">
        <v>28</v>
      </c>
      <c r="B108" t="s">
        <v>29</v>
      </c>
      <c r="C108">
        <v>50</v>
      </c>
      <c r="D108">
        <v>2</v>
      </c>
      <c r="E108" t="s">
        <v>11430</v>
      </c>
      <c r="F108">
        <v>200</v>
      </c>
      <c r="G108">
        <v>0</v>
      </c>
      <c r="H108" t="s">
        <v>1219</v>
      </c>
      <c r="I108" t="s">
        <v>11431</v>
      </c>
      <c r="J108" t="s">
        <v>359</v>
      </c>
      <c r="K108" t="s">
        <v>23</v>
      </c>
      <c r="L108" t="s">
        <v>24</v>
      </c>
      <c r="M108" t="s">
        <v>11432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11411</v>
      </c>
    </row>
    <row r="109" spans="1:20" x14ac:dyDescent="0.25">
      <c r="A109" t="s">
        <v>30</v>
      </c>
      <c r="B109" t="s">
        <v>31</v>
      </c>
      <c r="C109">
        <v>50</v>
      </c>
      <c r="D109">
        <v>2</v>
      </c>
      <c r="E109" t="s">
        <v>11430</v>
      </c>
      <c r="F109">
        <v>200</v>
      </c>
      <c r="G109">
        <v>0</v>
      </c>
      <c r="H109" t="s">
        <v>1219</v>
      </c>
      <c r="I109" t="s">
        <v>11431</v>
      </c>
      <c r="J109" t="s">
        <v>359</v>
      </c>
      <c r="K109" t="s">
        <v>23</v>
      </c>
      <c r="L109" t="s">
        <v>24</v>
      </c>
      <c r="M109" t="s">
        <v>11432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11411</v>
      </c>
    </row>
    <row r="110" spans="1:20" x14ac:dyDescent="0.25">
      <c r="A110" t="s">
        <v>44</v>
      </c>
      <c r="B110" t="s">
        <v>45</v>
      </c>
      <c r="C110">
        <v>66.666666666666671</v>
      </c>
      <c r="D110">
        <v>3</v>
      </c>
      <c r="E110" t="s">
        <v>11433</v>
      </c>
      <c r="F110">
        <v>100</v>
      </c>
      <c r="G110">
        <v>0</v>
      </c>
      <c r="H110" t="s">
        <v>1219</v>
      </c>
      <c r="I110" t="s">
        <v>11434</v>
      </c>
      <c r="J110" t="s">
        <v>325</v>
      </c>
      <c r="K110" t="s">
        <v>23</v>
      </c>
      <c r="L110" t="s">
        <v>24</v>
      </c>
      <c r="M110" t="s">
        <v>11435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11411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11436</v>
      </c>
      <c r="F111">
        <v>100</v>
      </c>
      <c r="G111">
        <v>0</v>
      </c>
      <c r="H111" t="s">
        <v>1219</v>
      </c>
      <c r="I111" t="s">
        <v>11437</v>
      </c>
      <c r="J111" t="s">
        <v>1241</v>
      </c>
      <c r="K111" t="s">
        <v>23</v>
      </c>
      <c r="L111" t="s">
        <v>24</v>
      </c>
      <c r="M111" t="s">
        <v>11438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11411</v>
      </c>
    </row>
    <row r="112" spans="1:20" x14ac:dyDescent="0.25">
      <c r="A112" t="s">
        <v>28</v>
      </c>
      <c r="B112" t="s">
        <v>29</v>
      </c>
      <c r="C112">
        <v>50</v>
      </c>
      <c r="D112">
        <v>1</v>
      </c>
      <c r="E112" t="s">
        <v>11436</v>
      </c>
      <c r="F112">
        <v>100</v>
      </c>
      <c r="G112">
        <v>0</v>
      </c>
      <c r="H112" t="s">
        <v>1219</v>
      </c>
      <c r="I112" t="s">
        <v>11437</v>
      </c>
      <c r="J112" t="s">
        <v>1241</v>
      </c>
      <c r="K112" t="s">
        <v>23</v>
      </c>
      <c r="L112" t="s">
        <v>24</v>
      </c>
      <c r="M112" t="s">
        <v>11438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23</v>
      </c>
      <c r="T112" t="s">
        <v>11411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11436</v>
      </c>
      <c r="F113">
        <v>100</v>
      </c>
      <c r="G113">
        <v>0</v>
      </c>
      <c r="H113" t="s">
        <v>1219</v>
      </c>
      <c r="I113" t="s">
        <v>11437</v>
      </c>
      <c r="J113" t="s">
        <v>1241</v>
      </c>
      <c r="K113" t="s">
        <v>23</v>
      </c>
      <c r="L113" t="s">
        <v>24</v>
      </c>
      <c r="M113" t="s">
        <v>11438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23</v>
      </c>
      <c r="T113" t="s">
        <v>11411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11439</v>
      </c>
      <c r="F114">
        <v>200</v>
      </c>
      <c r="G114">
        <v>0</v>
      </c>
      <c r="H114" t="s">
        <v>22</v>
      </c>
      <c r="I114" t="s">
        <v>11440</v>
      </c>
      <c r="J114" t="s">
        <v>358</v>
      </c>
      <c r="K114" t="s">
        <v>23</v>
      </c>
      <c r="L114" t="s">
        <v>24</v>
      </c>
      <c r="M114" t="s">
        <v>11441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11442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11443</v>
      </c>
      <c r="F115">
        <v>200</v>
      </c>
      <c r="G115">
        <v>0</v>
      </c>
      <c r="H115" t="s">
        <v>22</v>
      </c>
      <c r="I115" t="s">
        <v>11444</v>
      </c>
      <c r="J115" t="s">
        <v>306</v>
      </c>
      <c r="K115" t="s">
        <v>23</v>
      </c>
      <c r="L115" t="s">
        <v>24</v>
      </c>
      <c r="M115" t="s">
        <v>11445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11442</v>
      </c>
    </row>
    <row r="116" spans="1:20" x14ac:dyDescent="0.25">
      <c r="A116" t="s">
        <v>186</v>
      </c>
      <c r="B116" t="s">
        <v>187</v>
      </c>
      <c r="C116">
        <v>50</v>
      </c>
      <c r="D116">
        <v>12</v>
      </c>
      <c r="E116" t="s">
        <v>11446</v>
      </c>
      <c r="F116">
        <v>400</v>
      </c>
      <c r="G116">
        <v>0</v>
      </c>
      <c r="H116" t="s">
        <v>22</v>
      </c>
      <c r="I116" t="s">
        <v>5554</v>
      </c>
      <c r="J116" t="s">
        <v>302</v>
      </c>
      <c r="K116" t="s">
        <v>23</v>
      </c>
      <c r="L116" t="s">
        <v>24</v>
      </c>
      <c r="M116" t="s">
        <v>11447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11442</v>
      </c>
    </row>
    <row r="117" spans="1:20" x14ac:dyDescent="0.25">
      <c r="A117" t="s">
        <v>186</v>
      </c>
      <c r="B117" t="s">
        <v>187</v>
      </c>
      <c r="C117">
        <v>50</v>
      </c>
      <c r="D117">
        <v>6</v>
      </c>
      <c r="E117" t="s">
        <v>11448</v>
      </c>
      <c r="F117">
        <v>200</v>
      </c>
      <c r="G117">
        <v>0</v>
      </c>
      <c r="H117" t="s">
        <v>22</v>
      </c>
      <c r="I117" t="s">
        <v>11449</v>
      </c>
      <c r="J117" t="s">
        <v>364</v>
      </c>
      <c r="K117" t="s">
        <v>23</v>
      </c>
      <c r="L117" t="s">
        <v>24</v>
      </c>
      <c r="M117" t="s">
        <v>11450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11442</v>
      </c>
    </row>
    <row r="118" spans="1:20" x14ac:dyDescent="0.25">
      <c r="A118" t="s">
        <v>186</v>
      </c>
      <c r="B118" t="s">
        <v>187</v>
      </c>
      <c r="C118">
        <v>50</v>
      </c>
      <c r="D118">
        <v>6</v>
      </c>
      <c r="E118" t="s">
        <v>11451</v>
      </c>
      <c r="F118">
        <v>200</v>
      </c>
      <c r="G118">
        <v>0</v>
      </c>
      <c r="H118" t="s">
        <v>22</v>
      </c>
      <c r="I118" t="s">
        <v>11452</v>
      </c>
      <c r="J118" t="s">
        <v>306</v>
      </c>
      <c r="K118" t="s">
        <v>23</v>
      </c>
      <c r="L118" t="s">
        <v>24</v>
      </c>
      <c r="M118" t="s">
        <v>11453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11442</v>
      </c>
    </row>
    <row r="119" spans="1:20" x14ac:dyDescent="0.25">
      <c r="A119" t="s">
        <v>44</v>
      </c>
      <c r="B119" t="s">
        <v>45</v>
      </c>
      <c r="C119">
        <v>66.666666666666671</v>
      </c>
      <c r="D119">
        <v>3</v>
      </c>
      <c r="E119" t="s">
        <v>11454</v>
      </c>
      <c r="F119">
        <v>100</v>
      </c>
      <c r="G119">
        <v>0</v>
      </c>
      <c r="H119" t="s">
        <v>22</v>
      </c>
      <c r="I119" t="s">
        <v>11455</v>
      </c>
      <c r="J119" t="s">
        <v>328</v>
      </c>
      <c r="K119" t="s">
        <v>23</v>
      </c>
      <c r="L119" t="s">
        <v>24</v>
      </c>
      <c r="M119" t="s">
        <v>11456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11442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11457</v>
      </c>
      <c r="F120">
        <v>200</v>
      </c>
      <c r="G120">
        <v>0</v>
      </c>
      <c r="H120" t="s">
        <v>22</v>
      </c>
      <c r="I120" t="s">
        <v>11458</v>
      </c>
      <c r="J120" t="s">
        <v>329</v>
      </c>
      <c r="K120" t="s">
        <v>23</v>
      </c>
      <c r="L120" t="s">
        <v>24</v>
      </c>
      <c r="M120" t="s">
        <v>11456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11442</v>
      </c>
    </row>
    <row r="121" spans="1:20" x14ac:dyDescent="0.25">
      <c r="A121" t="s">
        <v>186</v>
      </c>
      <c r="B121" t="s">
        <v>187</v>
      </c>
      <c r="C121">
        <v>50</v>
      </c>
      <c r="D121">
        <v>6</v>
      </c>
      <c r="E121" t="s">
        <v>11459</v>
      </c>
      <c r="F121">
        <v>200</v>
      </c>
      <c r="G121">
        <v>0</v>
      </c>
      <c r="H121" t="s">
        <v>22</v>
      </c>
      <c r="I121" t="s">
        <v>11460</v>
      </c>
      <c r="J121" t="s">
        <v>61</v>
      </c>
      <c r="K121" t="s">
        <v>23</v>
      </c>
      <c r="L121" t="s">
        <v>24</v>
      </c>
      <c r="M121" t="s">
        <v>11461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23</v>
      </c>
      <c r="T121" t="s">
        <v>11442</v>
      </c>
    </row>
    <row r="122" spans="1:20" x14ac:dyDescent="0.25">
      <c r="A122" t="s">
        <v>186</v>
      </c>
      <c r="B122" t="s">
        <v>187</v>
      </c>
      <c r="C122">
        <v>50</v>
      </c>
      <c r="D122">
        <v>6</v>
      </c>
      <c r="E122" t="s">
        <v>11462</v>
      </c>
      <c r="F122">
        <v>200</v>
      </c>
      <c r="G122">
        <v>0</v>
      </c>
      <c r="H122" t="s">
        <v>22</v>
      </c>
      <c r="I122" t="s">
        <v>11463</v>
      </c>
      <c r="J122" t="s">
        <v>302</v>
      </c>
      <c r="K122" t="s">
        <v>23</v>
      </c>
      <c r="L122" t="s">
        <v>24</v>
      </c>
      <c r="M122" t="s">
        <v>11464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11442</v>
      </c>
    </row>
    <row r="123" spans="1:20" x14ac:dyDescent="0.25">
      <c r="A123" t="s">
        <v>186</v>
      </c>
      <c r="B123" t="s">
        <v>187</v>
      </c>
      <c r="C123">
        <v>50</v>
      </c>
      <c r="D123">
        <v>6</v>
      </c>
      <c r="E123" t="s">
        <v>11465</v>
      </c>
      <c r="F123">
        <v>200</v>
      </c>
      <c r="G123">
        <v>0</v>
      </c>
      <c r="H123" t="s">
        <v>22</v>
      </c>
      <c r="I123" t="s">
        <v>11466</v>
      </c>
      <c r="J123" t="s">
        <v>57</v>
      </c>
      <c r="K123" t="s">
        <v>23</v>
      </c>
      <c r="L123" t="s">
        <v>24</v>
      </c>
      <c r="M123" t="s">
        <v>11467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11442</v>
      </c>
    </row>
    <row r="124" spans="1:20" x14ac:dyDescent="0.25">
      <c r="A124" t="s">
        <v>186</v>
      </c>
      <c r="B124" t="s">
        <v>187</v>
      </c>
      <c r="C124">
        <v>50</v>
      </c>
      <c r="D124">
        <v>6</v>
      </c>
      <c r="E124" t="s">
        <v>11468</v>
      </c>
      <c r="F124">
        <v>200</v>
      </c>
      <c r="G124">
        <v>0</v>
      </c>
      <c r="H124" t="s">
        <v>22</v>
      </c>
      <c r="I124" t="s">
        <v>11469</v>
      </c>
      <c r="J124" t="s">
        <v>353</v>
      </c>
      <c r="K124" t="s">
        <v>23</v>
      </c>
      <c r="L124" t="s">
        <v>24</v>
      </c>
      <c r="M124" t="s">
        <v>11470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11442</v>
      </c>
    </row>
    <row r="125" spans="1:20" x14ac:dyDescent="0.25">
      <c r="A125" t="s">
        <v>42</v>
      </c>
      <c r="B125" t="s">
        <v>43</v>
      </c>
      <c r="C125">
        <v>66.666666666666671</v>
      </c>
      <c r="D125">
        <v>6</v>
      </c>
      <c r="E125" t="s">
        <v>11471</v>
      </c>
      <c r="F125">
        <v>600</v>
      </c>
      <c r="G125">
        <v>0</v>
      </c>
      <c r="H125" t="s">
        <v>1219</v>
      </c>
      <c r="I125" t="s">
        <v>11472</v>
      </c>
      <c r="J125" t="s">
        <v>303</v>
      </c>
      <c r="K125" t="s">
        <v>23</v>
      </c>
      <c r="L125" t="s">
        <v>24</v>
      </c>
      <c r="M125" t="s">
        <v>11473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11474</v>
      </c>
    </row>
    <row r="126" spans="1:20" x14ac:dyDescent="0.25">
      <c r="A126" t="s">
        <v>20</v>
      </c>
      <c r="B126" t="s">
        <v>21</v>
      </c>
      <c r="C126">
        <v>50</v>
      </c>
      <c r="D126">
        <v>2</v>
      </c>
      <c r="E126" t="s">
        <v>11471</v>
      </c>
      <c r="F126">
        <v>600</v>
      </c>
      <c r="G126">
        <v>0</v>
      </c>
      <c r="H126" t="s">
        <v>1219</v>
      </c>
      <c r="I126" t="s">
        <v>11472</v>
      </c>
      <c r="J126" t="s">
        <v>303</v>
      </c>
      <c r="K126" t="s">
        <v>23</v>
      </c>
      <c r="L126" t="s">
        <v>24</v>
      </c>
      <c r="M126" t="s">
        <v>11473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23</v>
      </c>
      <c r="T126" t="s">
        <v>11474</v>
      </c>
    </row>
    <row r="127" spans="1:20" x14ac:dyDescent="0.25">
      <c r="A127" t="s">
        <v>28</v>
      </c>
      <c r="B127" t="s">
        <v>29</v>
      </c>
      <c r="C127">
        <v>50</v>
      </c>
      <c r="D127">
        <v>2</v>
      </c>
      <c r="E127" t="s">
        <v>11471</v>
      </c>
      <c r="F127">
        <v>600</v>
      </c>
      <c r="G127">
        <v>0</v>
      </c>
      <c r="H127" t="s">
        <v>1219</v>
      </c>
      <c r="I127" t="s">
        <v>11472</v>
      </c>
      <c r="J127" t="s">
        <v>303</v>
      </c>
      <c r="K127" t="s">
        <v>23</v>
      </c>
      <c r="L127" t="s">
        <v>24</v>
      </c>
      <c r="M127" t="s">
        <v>11473</v>
      </c>
      <c r="N127" t="s">
        <v>23</v>
      </c>
      <c r="O127" t="s">
        <v>58</v>
      </c>
      <c r="P127" t="s">
        <v>26</v>
      </c>
      <c r="Q127" t="s">
        <v>33</v>
      </c>
      <c r="R127" t="s">
        <v>24</v>
      </c>
      <c r="S127" t="s">
        <v>23</v>
      </c>
      <c r="T127" t="s">
        <v>11474</v>
      </c>
    </row>
    <row r="128" spans="1:20" x14ac:dyDescent="0.25">
      <c r="A128" t="s">
        <v>30</v>
      </c>
      <c r="B128" t="s">
        <v>31</v>
      </c>
      <c r="C128">
        <v>50</v>
      </c>
      <c r="D128">
        <v>2</v>
      </c>
      <c r="E128" t="s">
        <v>11471</v>
      </c>
      <c r="F128">
        <v>600</v>
      </c>
      <c r="G128">
        <v>0</v>
      </c>
      <c r="H128" t="s">
        <v>1219</v>
      </c>
      <c r="I128" t="s">
        <v>11472</v>
      </c>
      <c r="J128" t="s">
        <v>303</v>
      </c>
      <c r="K128" t="s">
        <v>23</v>
      </c>
      <c r="L128" t="s">
        <v>24</v>
      </c>
      <c r="M128" t="s">
        <v>11473</v>
      </c>
      <c r="N128" t="s">
        <v>23</v>
      </c>
      <c r="O128" t="s">
        <v>58</v>
      </c>
      <c r="P128" t="s">
        <v>26</v>
      </c>
      <c r="Q128" t="s">
        <v>33</v>
      </c>
      <c r="R128" t="s">
        <v>24</v>
      </c>
      <c r="S128" t="s">
        <v>23</v>
      </c>
      <c r="T128" t="s">
        <v>11474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6</v>
      </c>
      <c r="E129" t="s">
        <v>11471</v>
      </c>
      <c r="F129">
        <v>600</v>
      </c>
      <c r="G129">
        <v>0</v>
      </c>
      <c r="H129" t="s">
        <v>1219</v>
      </c>
      <c r="I129" t="s">
        <v>11472</v>
      </c>
      <c r="J129" t="s">
        <v>303</v>
      </c>
      <c r="K129" t="s">
        <v>23</v>
      </c>
      <c r="L129" t="s">
        <v>24</v>
      </c>
      <c r="M129" t="s">
        <v>11473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11474</v>
      </c>
    </row>
    <row r="130" spans="1:20" x14ac:dyDescent="0.25">
      <c r="A130" t="s">
        <v>186</v>
      </c>
      <c r="B130" t="s">
        <v>187</v>
      </c>
      <c r="C130">
        <v>50</v>
      </c>
      <c r="D130">
        <v>6</v>
      </c>
      <c r="E130" t="s">
        <v>11475</v>
      </c>
      <c r="F130">
        <v>200</v>
      </c>
      <c r="G130">
        <v>0</v>
      </c>
      <c r="H130" t="s">
        <v>22</v>
      </c>
      <c r="I130" t="s">
        <v>11476</v>
      </c>
      <c r="J130" t="s">
        <v>334</v>
      </c>
      <c r="K130" t="s">
        <v>23</v>
      </c>
      <c r="L130" t="s">
        <v>24</v>
      </c>
      <c r="M130" t="s">
        <v>11477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11478</v>
      </c>
    </row>
    <row r="131" spans="1:20" x14ac:dyDescent="0.25">
      <c r="A131" t="s">
        <v>186</v>
      </c>
      <c r="B131" t="s">
        <v>187</v>
      </c>
      <c r="C131">
        <v>50</v>
      </c>
      <c r="D131">
        <v>30</v>
      </c>
      <c r="E131" t="s">
        <v>11479</v>
      </c>
      <c r="F131">
        <v>1000</v>
      </c>
      <c r="G131">
        <v>0</v>
      </c>
      <c r="H131" t="s">
        <v>22</v>
      </c>
      <c r="I131" t="s">
        <v>11480</v>
      </c>
      <c r="J131" t="s">
        <v>359</v>
      </c>
      <c r="K131" t="s">
        <v>23</v>
      </c>
      <c r="L131" t="s">
        <v>24</v>
      </c>
      <c r="M131" t="s">
        <v>11481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11478</v>
      </c>
    </row>
    <row r="132" spans="1:20" x14ac:dyDescent="0.25">
      <c r="A132" t="s">
        <v>139</v>
      </c>
      <c r="B132" t="s">
        <v>112</v>
      </c>
      <c r="C132">
        <v>90</v>
      </c>
      <c r="D132">
        <v>2</v>
      </c>
      <c r="E132" t="s">
        <v>11482</v>
      </c>
      <c r="F132">
        <v>130.19999999999999</v>
      </c>
      <c r="G132">
        <v>7</v>
      </c>
      <c r="H132" t="s">
        <v>1222</v>
      </c>
      <c r="I132" t="s">
        <v>11483</v>
      </c>
      <c r="J132" t="s">
        <v>11484</v>
      </c>
      <c r="K132" t="s">
        <v>11485</v>
      </c>
      <c r="L132" t="s">
        <v>11486</v>
      </c>
      <c r="M132" t="s">
        <v>11487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23</v>
      </c>
      <c r="T132" t="s">
        <v>11487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11488</v>
      </c>
      <c r="F133">
        <v>100</v>
      </c>
      <c r="G133">
        <v>0</v>
      </c>
      <c r="H133" t="s">
        <v>1219</v>
      </c>
      <c r="I133" t="s">
        <v>11489</v>
      </c>
      <c r="J133" t="s">
        <v>305</v>
      </c>
      <c r="K133" t="s">
        <v>23</v>
      </c>
      <c r="L133" t="s">
        <v>24</v>
      </c>
      <c r="M133" t="s">
        <v>11490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23</v>
      </c>
      <c r="T133" t="s">
        <v>11491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11488</v>
      </c>
      <c r="F134">
        <v>100</v>
      </c>
      <c r="G134">
        <v>0</v>
      </c>
      <c r="H134" t="s">
        <v>1219</v>
      </c>
      <c r="I134" t="s">
        <v>11489</v>
      </c>
      <c r="J134" t="s">
        <v>305</v>
      </c>
      <c r="K134" t="s">
        <v>23</v>
      </c>
      <c r="L134" t="s">
        <v>24</v>
      </c>
      <c r="M134" t="s">
        <v>11490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23</v>
      </c>
      <c r="T134" t="s">
        <v>11491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11488</v>
      </c>
      <c r="F135">
        <v>100</v>
      </c>
      <c r="G135">
        <v>0</v>
      </c>
      <c r="H135" t="s">
        <v>1219</v>
      </c>
      <c r="I135" t="s">
        <v>11489</v>
      </c>
      <c r="J135" t="s">
        <v>305</v>
      </c>
      <c r="K135" t="s">
        <v>23</v>
      </c>
      <c r="L135" t="s">
        <v>24</v>
      </c>
      <c r="M135" t="s">
        <v>11490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23</v>
      </c>
      <c r="T135" t="s">
        <v>11491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11492</v>
      </c>
      <c r="F136">
        <v>138</v>
      </c>
      <c r="G136">
        <v>38</v>
      </c>
      <c r="H136" t="s">
        <v>1219</v>
      </c>
      <c r="I136" t="s">
        <v>11493</v>
      </c>
      <c r="J136" t="s">
        <v>303</v>
      </c>
      <c r="K136" t="s">
        <v>23</v>
      </c>
      <c r="L136" t="s">
        <v>24</v>
      </c>
      <c r="M136" t="s">
        <v>11494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11491</v>
      </c>
    </row>
    <row r="137" spans="1:20" x14ac:dyDescent="0.25">
      <c r="A137" t="s">
        <v>28</v>
      </c>
      <c r="B137" t="s">
        <v>29</v>
      </c>
      <c r="C137">
        <v>50</v>
      </c>
      <c r="D137">
        <v>1</v>
      </c>
      <c r="E137" t="s">
        <v>11492</v>
      </c>
      <c r="F137">
        <v>138</v>
      </c>
      <c r="G137">
        <v>38</v>
      </c>
      <c r="H137" t="s">
        <v>1219</v>
      </c>
      <c r="I137" t="s">
        <v>11493</v>
      </c>
      <c r="J137" t="s">
        <v>303</v>
      </c>
      <c r="K137" t="s">
        <v>23</v>
      </c>
      <c r="L137" t="s">
        <v>24</v>
      </c>
      <c r="M137" t="s">
        <v>11494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11491</v>
      </c>
    </row>
    <row r="138" spans="1:20" x14ac:dyDescent="0.25">
      <c r="A138" t="s">
        <v>30</v>
      </c>
      <c r="B138" t="s">
        <v>31</v>
      </c>
      <c r="C138">
        <v>50</v>
      </c>
      <c r="D138">
        <v>1</v>
      </c>
      <c r="E138" t="s">
        <v>11492</v>
      </c>
      <c r="F138">
        <v>138</v>
      </c>
      <c r="G138">
        <v>38</v>
      </c>
      <c r="H138" t="s">
        <v>1219</v>
      </c>
      <c r="I138" t="s">
        <v>11493</v>
      </c>
      <c r="J138" t="s">
        <v>303</v>
      </c>
      <c r="K138" t="s">
        <v>23</v>
      </c>
      <c r="L138" t="s">
        <v>24</v>
      </c>
      <c r="M138" t="s">
        <v>11494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11491</v>
      </c>
    </row>
    <row r="139" spans="1:20" x14ac:dyDescent="0.25">
      <c r="A139" t="s">
        <v>44</v>
      </c>
      <c r="B139" t="s">
        <v>45</v>
      </c>
      <c r="C139">
        <v>66.666666666666671</v>
      </c>
      <c r="D139">
        <v>3</v>
      </c>
      <c r="E139" t="s">
        <v>11495</v>
      </c>
      <c r="F139">
        <v>500</v>
      </c>
      <c r="G139">
        <v>0</v>
      </c>
      <c r="H139" t="s">
        <v>1219</v>
      </c>
      <c r="I139" t="s">
        <v>4870</v>
      </c>
      <c r="J139" t="s">
        <v>1252</v>
      </c>
      <c r="K139" t="s">
        <v>23</v>
      </c>
      <c r="L139" t="s">
        <v>24</v>
      </c>
      <c r="M139" t="s">
        <v>11496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11491</v>
      </c>
    </row>
    <row r="140" spans="1:20" x14ac:dyDescent="0.25">
      <c r="A140" t="s">
        <v>30</v>
      </c>
      <c r="B140" t="s">
        <v>31</v>
      </c>
      <c r="C140">
        <v>60</v>
      </c>
      <c r="D140">
        <v>3</v>
      </c>
      <c r="E140" t="s">
        <v>11495</v>
      </c>
      <c r="F140">
        <v>500</v>
      </c>
      <c r="G140">
        <v>0</v>
      </c>
      <c r="H140" t="s">
        <v>1219</v>
      </c>
      <c r="I140" t="s">
        <v>4870</v>
      </c>
      <c r="J140" t="s">
        <v>1252</v>
      </c>
      <c r="K140" t="s">
        <v>23</v>
      </c>
      <c r="L140" t="s">
        <v>24</v>
      </c>
      <c r="M140" t="s">
        <v>11496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11491</v>
      </c>
    </row>
    <row r="141" spans="1:20" x14ac:dyDescent="0.25">
      <c r="A141" t="s">
        <v>28</v>
      </c>
      <c r="B141" t="s">
        <v>29</v>
      </c>
      <c r="C141">
        <v>33.333333333333336</v>
      </c>
      <c r="D141">
        <v>3</v>
      </c>
      <c r="E141" t="s">
        <v>11495</v>
      </c>
      <c r="F141">
        <v>500</v>
      </c>
      <c r="G141">
        <v>0</v>
      </c>
      <c r="H141" t="s">
        <v>1219</v>
      </c>
      <c r="I141" t="s">
        <v>4870</v>
      </c>
      <c r="J141" t="s">
        <v>1252</v>
      </c>
      <c r="K141" t="s">
        <v>23</v>
      </c>
      <c r="L141" t="s">
        <v>24</v>
      </c>
      <c r="M141" t="s">
        <v>11496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11491</v>
      </c>
    </row>
    <row r="142" spans="1:20" x14ac:dyDescent="0.25">
      <c r="A142" t="s">
        <v>20</v>
      </c>
      <c r="B142" t="s">
        <v>21</v>
      </c>
      <c r="C142">
        <v>50</v>
      </c>
      <c r="D142">
        <v>2</v>
      </c>
      <c r="E142" t="s">
        <v>11495</v>
      </c>
      <c r="F142">
        <v>500</v>
      </c>
      <c r="G142">
        <v>0</v>
      </c>
      <c r="H142" t="s">
        <v>1219</v>
      </c>
      <c r="I142" t="s">
        <v>4870</v>
      </c>
      <c r="J142" t="s">
        <v>1252</v>
      </c>
      <c r="K142" t="s">
        <v>23</v>
      </c>
      <c r="L142" t="s">
        <v>24</v>
      </c>
      <c r="M142" t="s">
        <v>11496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11491</v>
      </c>
    </row>
    <row r="143" spans="1:20" x14ac:dyDescent="0.25">
      <c r="A143" t="s">
        <v>28</v>
      </c>
      <c r="B143" t="s">
        <v>29</v>
      </c>
      <c r="C143">
        <v>50</v>
      </c>
      <c r="D143">
        <v>2</v>
      </c>
      <c r="E143" t="s">
        <v>11495</v>
      </c>
      <c r="F143">
        <v>500</v>
      </c>
      <c r="G143">
        <v>0</v>
      </c>
      <c r="H143" t="s">
        <v>1219</v>
      </c>
      <c r="I143" t="s">
        <v>4870</v>
      </c>
      <c r="J143" t="s">
        <v>1252</v>
      </c>
      <c r="K143" t="s">
        <v>23</v>
      </c>
      <c r="L143" t="s">
        <v>24</v>
      </c>
      <c r="M143" t="s">
        <v>11496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11491</v>
      </c>
    </row>
    <row r="144" spans="1:20" x14ac:dyDescent="0.25">
      <c r="A144" t="s">
        <v>30</v>
      </c>
      <c r="B144" t="s">
        <v>31</v>
      </c>
      <c r="C144">
        <v>50</v>
      </c>
      <c r="D144">
        <v>2</v>
      </c>
      <c r="E144" t="s">
        <v>11495</v>
      </c>
      <c r="F144">
        <v>500</v>
      </c>
      <c r="G144">
        <v>0</v>
      </c>
      <c r="H144" t="s">
        <v>1219</v>
      </c>
      <c r="I144" t="s">
        <v>4870</v>
      </c>
      <c r="J144" t="s">
        <v>1252</v>
      </c>
      <c r="K144" t="s">
        <v>23</v>
      </c>
      <c r="L144" t="s">
        <v>24</v>
      </c>
      <c r="M144" t="s">
        <v>11496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11491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11497</v>
      </c>
      <c r="F145">
        <v>138</v>
      </c>
      <c r="G145">
        <v>38</v>
      </c>
      <c r="H145" t="s">
        <v>1219</v>
      </c>
      <c r="I145" t="s">
        <v>11498</v>
      </c>
      <c r="J145" t="s">
        <v>346</v>
      </c>
      <c r="K145" t="s">
        <v>23</v>
      </c>
      <c r="L145" t="s">
        <v>24</v>
      </c>
      <c r="M145" t="s">
        <v>11499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11491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11497</v>
      </c>
      <c r="F146">
        <v>138</v>
      </c>
      <c r="G146">
        <v>38</v>
      </c>
      <c r="H146" t="s">
        <v>1219</v>
      </c>
      <c r="I146" t="s">
        <v>11498</v>
      </c>
      <c r="J146" t="s">
        <v>346</v>
      </c>
      <c r="K146" t="s">
        <v>23</v>
      </c>
      <c r="L146" t="s">
        <v>24</v>
      </c>
      <c r="M146" t="s">
        <v>11499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11491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11497</v>
      </c>
      <c r="F147">
        <v>138</v>
      </c>
      <c r="G147">
        <v>38</v>
      </c>
      <c r="H147" t="s">
        <v>1219</v>
      </c>
      <c r="I147" t="s">
        <v>11498</v>
      </c>
      <c r="J147" t="s">
        <v>346</v>
      </c>
      <c r="K147" t="s">
        <v>23</v>
      </c>
      <c r="L147" t="s">
        <v>24</v>
      </c>
      <c r="M147" t="s">
        <v>11499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11491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6</v>
      </c>
      <c r="E148" t="s">
        <v>11500</v>
      </c>
      <c r="F148">
        <v>200</v>
      </c>
      <c r="G148">
        <v>0</v>
      </c>
      <c r="H148" t="s">
        <v>1219</v>
      </c>
      <c r="I148" t="s">
        <v>5180</v>
      </c>
      <c r="J148" t="s">
        <v>306</v>
      </c>
      <c r="K148" t="s">
        <v>23</v>
      </c>
      <c r="L148" t="s">
        <v>24</v>
      </c>
      <c r="M148" t="s">
        <v>11501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11491</v>
      </c>
    </row>
    <row r="149" spans="1:20" x14ac:dyDescent="0.25">
      <c r="A149" t="s">
        <v>20</v>
      </c>
      <c r="B149" t="s">
        <v>21</v>
      </c>
      <c r="C149">
        <v>50</v>
      </c>
      <c r="D149">
        <v>2</v>
      </c>
      <c r="E149" t="s">
        <v>11502</v>
      </c>
      <c r="F149">
        <v>209</v>
      </c>
      <c r="G149">
        <v>9</v>
      </c>
      <c r="H149" t="s">
        <v>1219</v>
      </c>
      <c r="I149" t="s">
        <v>11503</v>
      </c>
      <c r="J149" t="s">
        <v>345</v>
      </c>
      <c r="K149" t="s">
        <v>23</v>
      </c>
      <c r="L149" t="s">
        <v>24</v>
      </c>
      <c r="M149" t="s">
        <v>11504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11491</v>
      </c>
    </row>
    <row r="150" spans="1:20" x14ac:dyDescent="0.25">
      <c r="A150" t="s">
        <v>28</v>
      </c>
      <c r="B150" t="s">
        <v>29</v>
      </c>
      <c r="C150">
        <v>50</v>
      </c>
      <c r="D150">
        <v>2</v>
      </c>
      <c r="E150" t="s">
        <v>11502</v>
      </c>
      <c r="F150">
        <v>209</v>
      </c>
      <c r="G150">
        <v>9</v>
      </c>
      <c r="H150" t="s">
        <v>1219</v>
      </c>
      <c r="I150" t="s">
        <v>11503</v>
      </c>
      <c r="J150" t="s">
        <v>345</v>
      </c>
      <c r="K150" t="s">
        <v>23</v>
      </c>
      <c r="L150" t="s">
        <v>24</v>
      </c>
      <c r="M150" t="s">
        <v>11504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11491</v>
      </c>
    </row>
    <row r="151" spans="1:20" x14ac:dyDescent="0.25">
      <c r="A151" t="s">
        <v>30</v>
      </c>
      <c r="B151" t="s">
        <v>31</v>
      </c>
      <c r="C151">
        <v>50</v>
      </c>
      <c r="D151">
        <v>2</v>
      </c>
      <c r="E151" t="s">
        <v>11502</v>
      </c>
      <c r="F151">
        <v>209</v>
      </c>
      <c r="G151">
        <v>9</v>
      </c>
      <c r="H151" t="s">
        <v>1219</v>
      </c>
      <c r="I151" t="s">
        <v>11503</v>
      </c>
      <c r="J151" t="s">
        <v>345</v>
      </c>
      <c r="K151" t="s">
        <v>23</v>
      </c>
      <c r="L151" t="s">
        <v>24</v>
      </c>
      <c r="M151" t="s">
        <v>11504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11491</v>
      </c>
    </row>
    <row r="152" spans="1:20" x14ac:dyDescent="0.25">
      <c r="A152" t="s">
        <v>186</v>
      </c>
      <c r="B152" t="s">
        <v>187</v>
      </c>
      <c r="C152">
        <v>50</v>
      </c>
      <c r="D152">
        <v>6</v>
      </c>
      <c r="E152" t="s">
        <v>11505</v>
      </c>
      <c r="F152">
        <v>200</v>
      </c>
      <c r="G152">
        <v>0</v>
      </c>
      <c r="H152" t="s">
        <v>22</v>
      </c>
      <c r="I152" t="s">
        <v>11506</v>
      </c>
      <c r="J152" t="s">
        <v>364</v>
      </c>
      <c r="K152" t="s">
        <v>23</v>
      </c>
      <c r="L152" t="s">
        <v>24</v>
      </c>
      <c r="M152" t="s">
        <v>11507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11508</v>
      </c>
    </row>
    <row r="153" spans="1:20" x14ac:dyDescent="0.25">
      <c r="A153" t="s">
        <v>38</v>
      </c>
      <c r="B153" t="s">
        <v>39</v>
      </c>
      <c r="C153">
        <v>54.5</v>
      </c>
      <c r="D153">
        <v>2</v>
      </c>
      <c r="E153" t="s">
        <v>11509</v>
      </c>
      <c r="F153">
        <v>2104.75</v>
      </c>
      <c r="G153">
        <v>180</v>
      </c>
      <c r="H153" t="s">
        <v>47</v>
      </c>
      <c r="I153" t="s">
        <v>11510</v>
      </c>
      <c r="J153" t="s">
        <v>11511</v>
      </c>
      <c r="K153" t="s">
        <v>11512</v>
      </c>
      <c r="L153" t="s">
        <v>11513</v>
      </c>
      <c r="M153" t="s">
        <v>11514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11514</v>
      </c>
    </row>
    <row r="154" spans="1:20" x14ac:dyDescent="0.25">
      <c r="A154" t="s">
        <v>46</v>
      </c>
      <c r="B154" t="s">
        <v>56</v>
      </c>
      <c r="C154">
        <v>69.900000000000006</v>
      </c>
      <c r="D154">
        <v>10</v>
      </c>
      <c r="E154" t="s">
        <v>11509</v>
      </c>
      <c r="F154">
        <v>2104.75</v>
      </c>
      <c r="G154">
        <v>180</v>
      </c>
      <c r="H154" t="s">
        <v>47</v>
      </c>
      <c r="I154" t="s">
        <v>11510</v>
      </c>
      <c r="J154" t="s">
        <v>11511</v>
      </c>
      <c r="K154" t="s">
        <v>11512</v>
      </c>
      <c r="L154" t="s">
        <v>11513</v>
      </c>
      <c r="M154" t="s">
        <v>11514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11514</v>
      </c>
    </row>
    <row r="155" spans="1:20" x14ac:dyDescent="0.25">
      <c r="A155" t="s">
        <v>46</v>
      </c>
      <c r="B155" t="s">
        <v>56</v>
      </c>
      <c r="C155">
        <v>69.900000000000006</v>
      </c>
      <c r="D155">
        <v>10</v>
      </c>
      <c r="E155" t="s">
        <v>11509</v>
      </c>
      <c r="F155">
        <v>2104.75</v>
      </c>
      <c r="G155">
        <v>180</v>
      </c>
      <c r="H155" t="s">
        <v>47</v>
      </c>
      <c r="I155" t="s">
        <v>11510</v>
      </c>
      <c r="J155" t="s">
        <v>11511</v>
      </c>
      <c r="K155" t="s">
        <v>11512</v>
      </c>
      <c r="L155" t="s">
        <v>11513</v>
      </c>
      <c r="M155" t="s">
        <v>11514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11514</v>
      </c>
    </row>
    <row r="156" spans="1:20" x14ac:dyDescent="0.25">
      <c r="A156" t="s">
        <v>46</v>
      </c>
      <c r="B156" t="s">
        <v>56</v>
      </c>
      <c r="C156">
        <v>69.900000000000006</v>
      </c>
      <c r="D156">
        <v>10</v>
      </c>
      <c r="E156" t="s">
        <v>11509</v>
      </c>
      <c r="F156">
        <v>2104.75</v>
      </c>
      <c r="G156">
        <v>180</v>
      </c>
      <c r="H156" t="s">
        <v>47</v>
      </c>
      <c r="I156" t="s">
        <v>11510</v>
      </c>
      <c r="J156" t="s">
        <v>11511</v>
      </c>
      <c r="K156" t="s">
        <v>11512</v>
      </c>
      <c r="L156" t="s">
        <v>11513</v>
      </c>
      <c r="M156" t="s">
        <v>11514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11514</v>
      </c>
    </row>
    <row r="157" spans="1:20" x14ac:dyDescent="0.25">
      <c r="A157" t="s">
        <v>46</v>
      </c>
      <c r="B157" t="s">
        <v>56</v>
      </c>
      <c r="C157">
        <v>69.900000000000006</v>
      </c>
      <c r="D157">
        <v>10</v>
      </c>
      <c r="E157" t="s">
        <v>11509</v>
      </c>
      <c r="F157">
        <v>2104.75</v>
      </c>
      <c r="G157">
        <v>180</v>
      </c>
      <c r="H157" t="s">
        <v>47</v>
      </c>
      <c r="I157" t="s">
        <v>11510</v>
      </c>
      <c r="J157" t="s">
        <v>11511</v>
      </c>
      <c r="K157" t="s">
        <v>11512</v>
      </c>
      <c r="L157" t="s">
        <v>11513</v>
      </c>
      <c r="M157" t="s">
        <v>11514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11514</v>
      </c>
    </row>
    <row r="158" spans="1:20" x14ac:dyDescent="0.25">
      <c r="A158" t="s">
        <v>20</v>
      </c>
      <c r="B158" t="s">
        <v>21</v>
      </c>
      <c r="C158">
        <v>50</v>
      </c>
      <c r="D158">
        <v>2</v>
      </c>
      <c r="E158" t="s">
        <v>11515</v>
      </c>
      <c r="F158">
        <v>200</v>
      </c>
      <c r="G158">
        <v>0</v>
      </c>
      <c r="H158" t="s">
        <v>1219</v>
      </c>
      <c r="I158" t="s">
        <v>11516</v>
      </c>
      <c r="J158" t="s">
        <v>304</v>
      </c>
      <c r="K158" t="s">
        <v>23</v>
      </c>
      <c r="L158" t="s">
        <v>24</v>
      </c>
      <c r="M158" t="s">
        <v>11517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11518</v>
      </c>
    </row>
    <row r="159" spans="1:20" x14ac:dyDescent="0.25">
      <c r="A159" t="s">
        <v>28</v>
      </c>
      <c r="B159" t="s">
        <v>29</v>
      </c>
      <c r="C159">
        <v>50</v>
      </c>
      <c r="D159">
        <v>2</v>
      </c>
      <c r="E159" t="s">
        <v>11515</v>
      </c>
      <c r="F159">
        <v>200</v>
      </c>
      <c r="G159">
        <v>0</v>
      </c>
      <c r="H159" t="s">
        <v>1219</v>
      </c>
      <c r="I159" t="s">
        <v>11516</v>
      </c>
      <c r="J159" t="s">
        <v>304</v>
      </c>
      <c r="K159" t="s">
        <v>23</v>
      </c>
      <c r="L159" t="s">
        <v>24</v>
      </c>
      <c r="M159" t="s">
        <v>11517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11518</v>
      </c>
    </row>
    <row r="160" spans="1:20" x14ac:dyDescent="0.25">
      <c r="A160" t="s">
        <v>30</v>
      </c>
      <c r="B160" t="s">
        <v>31</v>
      </c>
      <c r="C160">
        <v>50</v>
      </c>
      <c r="D160">
        <v>2</v>
      </c>
      <c r="E160" t="s">
        <v>11515</v>
      </c>
      <c r="F160">
        <v>200</v>
      </c>
      <c r="G160">
        <v>0</v>
      </c>
      <c r="H160" t="s">
        <v>1219</v>
      </c>
      <c r="I160" t="s">
        <v>11516</v>
      </c>
      <c r="J160" t="s">
        <v>304</v>
      </c>
      <c r="K160" t="s">
        <v>23</v>
      </c>
      <c r="L160" t="s">
        <v>24</v>
      </c>
      <c r="M160" t="s">
        <v>11517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11518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11519</v>
      </c>
      <c r="F161">
        <v>100</v>
      </c>
      <c r="G161">
        <v>0</v>
      </c>
      <c r="H161" t="s">
        <v>1219</v>
      </c>
      <c r="I161" t="s">
        <v>11520</v>
      </c>
      <c r="J161" t="s">
        <v>302</v>
      </c>
      <c r="K161" t="s">
        <v>23</v>
      </c>
      <c r="L161" t="s">
        <v>24</v>
      </c>
      <c r="M161" t="s">
        <v>11521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11518</v>
      </c>
    </row>
    <row r="162" spans="1:20" x14ac:dyDescent="0.25">
      <c r="A162" t="s">
        <v>28</v>
      </c>
      <c r="B162" t="s">
        <v>29</v>
      </c>
      <c r="C162">
        <v>50</v>
      </c>
      <c r="D162">
        <v>1</v>
      </c>
      <c r="E162" t="s">
        <v>11519</v>
      </c>
      <c r="F162">
        <v>100</v>
      </c>
      <c r="G162">
        <v>0</v>
      </c>
      <c r="H162" t="s">
        <v>1219</v>
      </c>
      <c r="I162" t="s">
        <v>11520</v>
      </c>
      <c r="J162" t="s">
        <v>302</v>
      </c>
      <c r="K162" t="s">
        <v>23</v>
      </c>
      <c r="L162" t="s">
        <v>24</v>
      </c>
      <c r="M162" t="s">
        <v>11521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11518</v>
      </c>
    </row>
    <row r="163" spans="1:20" x14ac:dyDescent="0.25">
      <c r="A163" t="s">
        <v>30</v>
      </c>
      <c r="B163" t="s">
        <v>31</v>
      </c>
      <c r="C163">
        <v>50</v>
      </c>
      <c r="D163">
        <v>1</v>
      </c>
      <c r="E163" t="s">
        <v>11519</v>
      </c>
      <c r="F163">
        <v>100</v>
      </c>
      <c r="G163">
        <v>0</v>
      </c>
      <c r="H163" t="s">
        <v>1219</v>
      </c>
      <c r="I163" t="s">
        <v>11520</v>
      </c>
      <c r="J163" t="s">
        <v>302</v>
      </c>
      <c r="K163" t="s">
        <v>23</v>
      </c>
      <c r="L163" t="s">
        <v>24</v>
      </c>
      <c r="M163" t="s">
        <v>11521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11518</v>
      </c>
    </row>
    <row r="164" spans="1:20" x14ac:dyDescent="0.25">
      <c r="A164" t="s">
        <v>28</v>
      </c>
      <c r="B164" t="s">
        <v>29</v>
      </c>
      <c r="C164">
        <v>33.333333333333336</v>
      </c>
      <c r="D164">
        <v>3</v>
      </c>
      <c r="E164" t="s">
        <v>11522</v>
      </c>
      <c r="F164">
        <v>100</v>
      </c>
      <c r="G164">
        <v>0</v>
      </c>
      <c r="H164" t="s">
        <v>1219</v>
      </c>
      <c r="I164" t="s">
        <v>11523</v>
      </c>
      <c r="J164" t="s">
        <v>342</v>
      </c>
      <c r="K164" t="s">
        <v>23</v>
      </c>
      <c r="L164" t="s">
        <v>24</v>
      </c>
      <c r="M164" t="s">
        <v>11524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11518</v>
      </c>
    </row>
    <row r="165" spans="1:20" x14ac:dyDescent="0.25">
      <c r="A165" t="s">
        <v>20</v>
      </c>
      <c r="B165" t="s">
        <v>21</v>
      </c>
      <c r="C165">
        <v>50</v>
      </c>
      <c r="D165">
        <v>2</v>
      </c>
      <c r="E165" t="s">
        <v>11525</v>
      </c>
      <c r="F165">
        <v>200</v>
      </c>
      <c r="G165">
        <v>0</v>
      </c>
      <c r="H165" t="s">
        <v>1219</v>
      </c>
      <c r="I165" t="s">
        <v>11526</v>
      </c>
      <c r="J165" t="s">
        <v>1221</v>
      </c>
      <c r="K165" t="s">
        <v>23</v>
      </c>
      <c r="L165" t="s">
        <v>24</v>
      </c>
      <c r="M165" t="s">
        <v>11524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11518</v>
      </c>
    </row>
    <row r="166" spans="1:20" x14ac:dyDescent="0.25">
      <c r="A166" t="s">
        <v>28</v>
      </c>
      <c r="B166" t="s">
        <v>29</v>
      </c>
      <c r="C166">
        <v>50</v>
      </c>
      <c r="D166">
        <v>2</v>
      </c>
      <c r="E166" t="s">
        <v>11525</v>
      </c>
      <c r="F166">
        <v>200</v>
      </c>
      <c r="G166">
        <v>0</v>
      </c>
      <c r="H166" t="s">
        <v>1219</v>
      </c>
      <c r="I166" t="s">
        <v>11526</v>
      </c>
      <c r="J166" t="s">
        <v>1221</v>
      </c>
      <c r="K166" t="s">
        <v>23</v>
      </c>
      <c r="L166" t="s">
        <v>24</v>
      </c>
      <c r="M166" t="s">
        <v>11524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11518</v>
      </c>
    </row>
    <row r="167" spans="1:20" x14ac:dyDescent="0.25">
      <c r="A167" t="s">
        <v>30</v>
      </c>
      <c r="B167" t="s">
        <v>31</v>
      </c>
      <c r="C167">
        <v>50</v>
      </c>
      <c r="D167">
        <v>2</v>
      </c>
      <c r="E167" t="s">
        <v>11525</v>
      </c>
      <c r="F167">
        <v>200</v>
      </c>
      <c r="G167">
        <v>0</v>
      </c>
      <c r="H167" t="s">
        <v>1219</v>
      </c>
      <c r="I167" t="s">
        <v>11526</v>
      </c>
      <c r="J167" t="s">
        <v>1221</v>
      </c>
      <c r="K167" t="s">
        <v>23</v>
      </c>
      <c r="L167" t="s">
        <v>24</v>
      </c>
      <c r="M167" t="s">
        <v>11524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11518</v>
      </c>
    </row>
    <row r="168" spans="1:20" x14ac:dyDescent="0.25">
      <c r="A168" t="s">
        <v>186</v>
      </c>
      <c r="B168" t="s">
        <v>187</v>
      </c>
      <c r="C168">
        <v>50</v>
      </c>
      <c r="D168">
        <v>6</v>
      </c>
      <c r="E168" t="s">
        <v>11527</v>
      </c>
      <c r="F168">
        <v>200</v>
      </c>
      <c r="G168">
        <v>0</v>
      </c>
      <c r="H168" t="s">
        <v>22</v>
      </c>
      <c r="I168" t="s">
        <v>11528</v>
      </c>
      <c r="J168" t="s">
        <v>1263</v>
      </c>
      <c r="K168" t="s">
        <v>23</v>
      </c>
      <c r="L168" t="s">
        <v>24</v>
      </c>
      <c r="M168" t="s">
        <v>11529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11530</v>
      </c>
    </row>
    <row r="169" spans="1:20" x14ac:dyDescent="0.25">
      <c r="A169" t="s">
        <v>186</v>
      </c>
      <c r="B169" t="s">
        <v>187</v>
      </c>
      <c r="C169">
        <v>50</v>
      </c>
      <c r="D169">
        <v>6</v>
      </c>
      <c r="E169" t="s">
        <v>11531</v>
      </c>
      <c r="F169">
        <v>200</v>
      </c>
      <c r="G169">
        <v>0</v>
      </c>
      <c r="H169" t="s">
        <v>22</v>
      </c>
      <c r="I169" t="s">
        <v>11532</v>
      </c>
      <c r="J169" t="s">
        <v>1234</v>
      </c>
      <c r="K169" t="s">
        <v>23</v>
      </c>
      <c r="L169" t="s">
        <v>24</v>
      </c>
      <c r="M169" t="s">
        <v>11533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11530</v>
      </c>
    </row>
    <row r="170" spans="1:20" x14ac:dyDescent="0.25">
      <c r="A170" t="s">
        <v>186</v>
      </c>
      <c r="B170" t="s">
        <v>187</v>
      </c>
      <c r="C170">
        <v>50</v>
      </c>
      <c r="D170">
        <v>6</v>
      </c>
      <c r="E170" t="s">
        <v>11534</v>
      </c>
      <c r="F170">
        <v>200</v>
      </c>
      <c r="G170">
        <v>0</v>
      </c>
      <c r="H170" t="s">
        <v>22</v>
      </c>
      <c r="I170" t="s">
        <v>4175</v>
      </c>
      <c r="J170" t="s">
        <v>305</v>
      </c>
      <c r="K170" t="s">
        <v>23</v>
      </c>
      <c r="L170" t="s">
        <v>24</v>
      </c>
      <c r="M170" t="s">
        <v>11535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11530</v>
      </c>
    </row>
    <row r="171" spans="1:20" x14ac:dyDescent="0.25">
      <c r="A171" t="s">
        <v>186</v>
      </c>
      <c r="B171" t="s">
        <v>187</v>
      </c>
      <c r="C171">
        <v>50</v>
      </c>
      <c r="D171">
        <v>12</v>
      </c>
      <c r="E171" t="s">
        <v>11536</v>
      </c>
      <c r="F171">
        <v>400</v>
      </c>
      <c r="G171">
        <v>0</v>
      </c>
      <c r="H171" t="s">
        <v>22</v>
      </c>
      <c r="I171" t="s">
        <v>7843</v>
      </c>
      <c r="J171" t="s">
        <v>1221</v>
      </c>
      <c r="K171" t="s">
        <v>23</v>
      </c>
      <c r="L171" t="s">
        <v>24</v>
      </c>
      <c r="M171" t="s">
        <v>11537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11530</v>
      </c>
    </row>
    <row r="172" spans="1:20" x14ac:dyDescent="0.25">
      <c r="A172" t="s">
        <v>279</v>
      </c>
      <c r="B172" t="s">
        <v>285</v>
      </c>
      <c r="C172">
        <v>139</v>
      </c>
      <c r="D172">
        <v>1</v>
      </c>
      <c r="E172" t="s">
        <v>11538</v>
      </c>
      <c r="F172">
        <v>215</v>
      </c>
      <c r="G172">
        <v>0</v>
      </c>
      <c r="H172" t="s">
        <v>1349</v>
      </c>
      <c r="I172" t="s">
        <v>11539</v>
      </c>
      <c r="J172" t="s">
        <v>11540</v>
      </c>
      <c r="K172" t="s">
        <v>5238</v>
      </c>
      <c r="L172" t="s">
        <v>11541</v>
      </c>
      <c r="M172" t="s">
        <v>11542</v>
      </c>
      <c r="N172" t="s">
        <v>1225</v>
      </c>
      <c r="O172" t="s">
        <v>1226</v>
      </c>
      <c r="P172" t="s">
        <v>1227</v>
      </c>
      <c r="Q172" t="s">
        <v>1228</v>
      </c>
      <c r="R172" t="s">
        <v>24</v>
      </c>
      <c r="S172" t="s">
        <v>23</v>
      </c>
      <c r="T172" t="s">
        <v>11543</v>
      </c>
    </row>
    <row r="173" spans="1:20" x14ac:dyDescent="0.25">
      <c r="A173" t="s">
        <v>278</v>
      </c>
      <c r="B173" t="s">
        <v>284</v>
      </c>
      <c r="C173">
        <v>139</v>
      </c>
      <c r="D173">
        <v>1</v>
      </c>
      <c r="E173" t="s">
        <v>11538</v>
      </c>
      <c r="F173">
        <v>215</v>
      </c>
      <c r="G173">
        <v>0</v>
      </c>
      <c r="H173" t="s">
        <v>1349</v>
      </c>
      <c r="I173" t="s">
        <v>11539</v>
      </c>
      <c r="J173" t="s">
        <v>11540</v>
      </c>
      <c r="K173" t="s">
        <v>5238</v>
      </c>
      <c r="L173" t="s">
        <v>11541</v>
      </c>
      <c r="M173" t="s">
        <v>11542</v>
      </c>
      <c r="N173" t="s">
        <v>1225</v>
      </c>
      <c r="O173" t="s">
        <v>1226</v>
      </c>
      <c r="P173" t="s">
        <v>1227</v>
      </c>
      <c r="Q173" t="s">
        <v>1228</v>
      </c>
      <c r="R173" t="s">
        <v>24</v>
      </c>
      <c r="S173" t="s">
        <v>23</v>
      </c>
      <c r="T173" t="s">
        <v>11543</v>
      </c>
    </row>
    <row r="174" spans="1:20" x14ac:dyDescent="0.25">
      <c r="A174" t="s">
        <v>279</v>
      </c>
      <c r="B174" t="s">
        <v>285</v>
      </c>
      <c r="C174">
        <v>139</v>
      </c>
      <c r="D174">
        <v>1</v>
      </c>
      <c r="E174" t="s">
        <v>11544</v>
      </c>
      <c r="F174">
        <v>215</v>
      </c>
      <c r="G174">
        <v>0</v>
      </c>
      <c r="H174" t="s">
        <v>47</v>
      </c>
      <c r="I174" t="s">
        <v>11545</v>
      </c>
      <c r="J174" t="s">
        <v>11546</v>
      </c>
      <c r="K174" t="s">
        <v>11547</v>
      </c>
      <c r="L174" t="s">
        <v>11548</v>
      </c>
      <c r="M174" t="s">
        <v>11542</v>
      </c>
      <c r="N174" t="s">
        <v>1225</v>
      </c>
      <c r="O174" t="s">
        <v>4242</v>
      </c>
      <c r="P174" t="s">
        <v>1227</v>
      </c>
      <c r="Q174" t="s">
        <v>1228</v>
      </c>
      <c r="R174" t="s">
        <v>24</v>
      </c>
      <c r="S174" t="s">
        <v>23</v>
      </c>
      <c r="T174" t="s">
        <v>11542</v>
      </c>
    </row>
    <row r="175" spans="1:20" x14ac:dyDescent="0.25">
      <c r="A175" t="s">
        <v>278</v>
      </c>
      <c r="B175" t="s">
        <v>284</v>
      </c>
      <c r="C175">
        <v>139</v>
      </c>
      <c r="D175">
        <v>1</v>
      </c>
      <c r="E175" t="s">
        <v>11544</v>
      </c>
      <c r="F175">
        <v>215</v>
      </c>
      <c r="G175">
        <v>0</v>
      </c>
      <c r="H175" t="s">
        <v>47</v>
      </c>
      <c r="I175" t="s">
        <v>11545</v>
      </c>
      <c r="J175" t="s">
        <v>11546</v>
      </c>
      <c r="K175" t="s">
        <v>11547</v>
      </c>
      <c r="L175" t="s">
        <v>11548</v>
      </c>
      <c r="M175" t="s">
        <v>11542</v>
      </c>
      <c r="N175" t="s">
        <v>1225</v>
      </c>
      <c r="O175" t="s">
        <v>4242</v>
      </c>
      <c r="P175" t="s">
        <v>1227</v>
      </c>
      <c r="Q175" t="s">
        <v>1228</v>
      </c>
      <c r="R175" t="s">
        <v>24</v>
      </c>
      <c r="S175" t="s">
        <v>23</v>
      </c>
      <c r="T175" t="s">
        <v>11542</v>
      </c>
    </row>
    <row r="176" spans="1:20" x14ac:dyDescent="0.25">
      <c r="A176" t="s">
        <v>278</v>
      </c>
      <c r="B176" t="s">
        <v>284</v>
      </c>
      <c r="C176">
        <v>139</v>
      </c>
      <c r="D176">
        <v>2</v>
      </c>
      <c r="E176" t="s">
        <v>11549</v>
      </c>
      <c r="F176">
        <v>215</v>
      </c>
      <c r="G176">
        <v>0</v>
      </c>
      <c r="H176" t="s">
        <v>47</v>
      </c>
      <c r="I176" t="s">
        <v>11550</v>
      </c>
      <c r="J176" t="s">
        <v>11551</v>
      </c>
      <c r="K176" t="s">
        <v>3954</v>
      </c>
      <c r="L176" t="s">
        <v>11552</v>
      </c>
      <c r="M176" t="s">
        <v>11542</v>
      </c>
      <c r="N176" t="s">
        <v>1225</v>
      </c>
      <c r="O176" t="s">
        <v>4242</v>
      </c>
      <c r="P176" t="s">
        <v>1227</v>
      </c>
      <c r="Q176" t="s">
        <v>1228</v>
      </c>
      <c r="R176" t="s">
        <v>24</v>
      </c>
      <c r="S176" t="s">
        <v>23</v>
      </c>
      <c r="T176" t="s">
        <v>11553</v>
      </c>
    </row>
    <row r="177" spans="1:20" x14ac:dyDescent="0.25">
      <c r="A177" t="s">
        <v>186</v>
      </c>
      <c r="B177" t="s">
        <v>187</v>
      </c>
      <c r="C177">
        <v>65</v>
      </c>
      <c r="D177">
        <v>2</v>
      </c>
      <c r="E177" t="s">
        <v>11554</v>
      </c>
      <c r="F177">
        <v>215</v>
      </c>
      <c r="G177">
        <v>0</v>
      </c>
      <c r="H177" t="s">
        <v>1349</v>
      </c>
      <c r="I177" t="s">
        <v>11555</v>
      </c>
      <c r="J177" t="s">
        <v>11556</v>
      </c>
      <c r="K177" t="s">
        <v>5152</v>
      </c>
      <c r="L177" t="s">
        <v>11557</v>
      </c>
      <c r="M177" t="s">
        <v>11558</v>
      </c>
      <c r="N177" t="s">
        <v>1225</v>
      </c>
      <c r="O177" t="s">
        <v>4242</v>
      </c>
      <c r="P177" t="s">
        <v>1227</v>
      </c>
      <c r="Q177" t="s">
        <v>1228</v>
      </c>
      <c r="R177" t="s">
        <v>24</v>
      </c>
      <c r="S177" t="s">
        <v>23</v>
      </c>
      <c r="T177" t="s">
        <v>11558</v>
      </c>
    </row>
    <row r="178" spans="1:20" x14ac:dyDescent="0.25">
      <c r="A178" t="s">
        <v>46</v>
      </c>
      <c r="B178" t="s">
        <v>56</v>
      </c>
      <c r="C178">
        <v>100</v>
      </c>
      <c r="D178">
        <v>1</v>
      </c>
      <c r="E178" t="s">
        <v>11554</v>
      </c>
      <c r="F178">
        <v>215</v>
      </c>
      <c r="G178">
        <v>0</v>
      </c>
      <c r="H178" t="s">
        <v>1349</v>
      </c>
      <c r="I178" t="s">
        <v>11555</v>
      </c>
      <c r="J178" t="s">
        <v>11556</v>
      </c>
      <c r="K178" t="s">
        <v>5152</v>
      </c>
      <c r="L178" t="s">
        <v>11557</v>
      </c>
      <c r="M178" t="s">
        <v>11558</v>
      </c>
      <c r="N178" t="s">
        <v>1225</v>
      </c>
      <c r="O178" t="s">
        <v>4242</v>
      </c>
      <c r="P178" t="s">
        <v>1227</v>
      </c>
      <c r="Q178" t="s">
        <v>1228</v>
      </c>
      <c r="R178" t="s">
        <v>24</v>
      </c>
      <c r="S178" t="s">
        <v>23</v>
      </c>
      <c r="T178" t="s">
        <v>11558</v>
      </c>
    </row>
    <row r="179" spans="1:20" x14ac:dyDescent="0.25">
      <c r="A179" t="s">
        <v>186</v>
      </c>
      <c r="B179" t="s">
        <v>187</v>
      </c>
      <c r="C179">
        <v>65</v>
      </c>
      <c r="D179">
        <v>2</v>
      </c>
      <c r="E179" t="s">
        <v>11559</v>
      </c>
      <c r="F179">
        <v>215</v>
      </c>
      <c r="G179">
        <v>0</v>
      </c>
      <c r="H179" t="s">
        <v>1349</v>
      </c>
      <c r="I179" t="s">
        <v>11560</v>
      </c>
      <c r="J179" t="s">
        <v>11561</v>
      </c>
      <c r="K179" t="s">
        <v>4823</v>
      </c>
      <c r="L179" t="s">
        <v>11562</v>
      </c>
      <c r="M179" t="s">
        <v>11563</v>
      </c>
      <c r="N179" t="s">
        <v>1225</v>
      </c>
      <c r="O179" t="s">
        <v>4242</v>
      </c>
      <c r="P179" t="s">
        <v>1227</v>
      </c>
      <c r="Q179" t="s">
        <v>1228</v>
      </c>
      <c r="R179" t="s">
        <v>24</v>
      </c>
      <c r="S179" t="s">
        <v>23</v>
      </c>
      <c r="T179" t="s">
        <v>11563</v>
      </c>
    </row>
    <row r="180" spans="1:20" x14ac:dyDescent="0.25">
      <c r="A180" t="s">
        <v>46</v>
      </c>
      <c r="B180" t="s">
        <v>56</v>
      </c>
      <c r="C180">
        <v>100</v>
      </c>
      <c r="D180">
        <v>1</v>
      </c>
      <c r="E180" t="s">
        <v>11559</v>
      </c>
      <c r="F180">
        <v>215</v>
      </c>
      <c r="G180">
        <v>0</v>
      </c>
      <c r="H180" t="s">
        <v>1349</v>
      </c>
      <c r="I180" t="s">
        <v>11560</v>
      </c>
      <c r="J180" t="s">
        <v>11561</v>
      </c>
      <c r="K180" t="s">
        <v>4823</v>
      </c>
      <c r="L180" t="s">
        <v>11562</v>
      </c>
      <c r="M180" t="s">
        <v>11563</v>
      </c>
      <c r="N180" t="s">
        <v>1225</v>
      </c>
      <c r="O180" t="s">
        <v>4242</v>
      </c>
      <c r="P180" t="s">
        <v>1227</v>
      </c>
      <c r="Q180" t="s">
        <v>1228</v>
      </c>
      <c r="R180" t="s">
        <v>24</v>
      </c>
      <c r="S180" t="s">
        <v>23</v>
      </c>
      <c r="T180" t="s">
        <v>11563</v>
      </c>
    </row>
    <row r="181" spans="1:20" x14ac:dyDescent="0.25">
      <c r="A181" t="s">
        <v>186</v>
      </c>
      <c r="B181" t="s">
        <v>187</v>
      </c>
      <c r="C181">
        <v>65</v>
      </c>
      <c r="D181">
        <v>2</v>
      </c>
      <c r="E181" t="s">
        <v>11564</v>
      </c>
      <c r="F181">
        <v>430</v>
      </c>
      <c r="G181">
        <v>0</v>
      </c>
      <c r="H181" t="s">
        <v>1349</v>
      </c>
      <c r="I181" t="s">
        <v>11565</v>
      </c>
      <c r="J181" t="s">
        <v>11566</v>
      </c>
      <c r="K181" t="s">
        <v>9577</v>
      </c>
      <c r="L181" t="s">
        <v>11567</v>
      </c>
      <c r="M181" t="s">
        <v>11517</v>
      </c>
      <c r="N181" t="s">
        <v>1225</v>
      </c>
      <c r="O181" t="s">
        <v>4242</v>
      </c>
      <c r="P181" t="s">
        <v>1227</v>
      </c>
      <c r="Q181" t="s">
        <v>1228</v>
      </c>
      <c r="R181" t="s">
        <v>24</v>
      </c>
      <c r="S181" t="s">
        <v>23</v>
      </c>
      <c r="T181" t="s">
        <v>11568</v>
      </c>
    </row>
    <row r="182" spans="1:20" x14ac:dyDescent="0.25">
      <c r="A182" t="s">
        <v>46</v>
      </c>
      <c r="B182" t="s">
        <v>56</v>
      </c>
      <c r="C182">
        <v>100</v>
      </c>
      <c r="D182">
        <v>1</v>
      </c>
      <c r="E182" t="s">
        <v>11564</v>
      </c>
      <c r="F182">
        <v>430</v>
      </c>
      <c r="G182">
        <v>0</v>
      </c>
      <c r="H182" t="s">
        <v>1349</v>
      </c>
      <c r="I182" t="s">
        <v>11565</v>
      </c>
      <c r="J182" t="s">
        <v>11566</v>
      </c>
      <c r="K182" t="s">
        <v>9577</v>
      </c>
      <c r="L182" t="s">
        <v>11567</v>
      </c>
      <c r="M182" t="s">
        <v>11517</v>
      </c>
      <c r="N182" t="s">
        <v>1225</v>
      </c>
      <c r="O182" t="s">
        <v>4242</v>
      </c>
      <c r="P182" t="s">
        <v>1227</v>
      </c>
      <c r="Q182" t="s">
        <v>1228</v>
      </c>
      <c r="R182" t="s">
        <v>24</v>
      </c>
      <c r="S182" t="s">
        <v>23</v>
      </c>
      <c r="T182" t="s">
        <v>11568</v>
      </c>
    </row>
    <row r="183" spans="1:20" x14ac:dyDescent="0.25">
      <c r="A183" t="s">
        <v>279</v>
      </c>
      <c r="B183" t="s">
        <v>285</v>
      </c>
      <c r="C183">
        <v>139</v>
      </c>
      <c r="D183">
        <v>1</v>
      </c>
      <c r="E183" t="s">
        <v>11564</v>
      </c>
      <c r="F183">
        <v>430</v>
      </c>
      <c r="G183">
        <v>0</v>
      </c>
      <c r="H183" t="s">
        <v>1349</v>
      </c>
      <c r="I183" t="s">
        <v>11565</v>
      </c>
      <c r="J183" t="s">
        <v>11566</v>
      </c>
      <c r="K183" t="s">
        <v>9577</v>
      </c>
      <c r="L183" t="s">
        <v>11567</v>
      </c>
      <c r="M183" t="s">
        <v>11517</v>
      </c>
      <c r="N183" t="s">
        <v>1225</v>
      </c>
      <c r="O183" t="s">
        <v>4242</v>
      </c>
      <c r="P183" t="s">
        <v>1227</v>
      </c>
      <c r="Q183" t="s">
        <v>1228</v>
      </c>
      <c r="R183" t="s">
        <v>24</v>
      </c>
      <c r="S183" t="s">
        <v>23</v>
      </c>
      <c r="T183" t="s">
        <v>11568</v>
      </c>
    </row>
    <row r="184" spans="1:20" x14ac:dyDescent="0.25">
      <c r="A184" t="s">
        <v>278</v>
      </c>
      <c r="B184" t="s">
        <v>284</v>
      </c>
      <c r="C184">
        <v>139</v>
      </c>
      <c r="D184">
        <v>1</v>
      </c>
      <c r="E184" t="s">
        <v>11564</v>
      </c>
      <c r="F184">
        <v>430</v>
      </c>
      <c r="G184">
        <v>0</v>
      </c>
      <c r="H184" t="s">
        <v>1349</v>
      </c>
      <c r="I184" t="s">
        <v>11565</v>
      </c>
      <c r="J184" t="s">
        <v>11566</v>
      </c>
      <c r="K184" t="s">
        <v>9577</v>
      </c>
      <c r="L184" t="s">
        <v>11567</v>
      </c>
      <c r="M184" t="s">
        <v>11517</v>
      </c>
      <c r="N184" t="s">
        <v>1225</v>
      </c>
      <c r="O184" t="s">
        <v>4242</v>
      </c>
      <c r="P184" t="s">
        <v>1227</v>
      </c>
      <c r="Q184" t="s">
        <v>1228</v>
      </c>
      <c r="R184" t="s">
        <v>24</v>
      </c>
      <c r="S184" t="s">
        <v>23</v>
      </c>
      <c r="T184" t="s">
        <v>11568</v>
      </c>
    </row>
    <row r="185" spans="1:20" x14ac:dyDescent="0.25">
      <c r="A185" t="s">
        <v>46</v>
      </c>
      <c r="B185" t="s">
        <v>56</v>
      </c>
      <c r="C185">
        <v>100</v>
      </c>
      <c r="D185">
        <v>1</v>
      </c>
      <c r="E185" t="s">
        <v>11569</v>
      </c>
      <c r="F185">
        <v>215</v>
      </c>
      <c r="G185">
        <v>0</v>
      </c>
      <c r="H185" t="s">
        <v>1349</v>
      </c>
      <c r="I185" t="s">
        <v>11570</v>
      </c>
      <c r="J185" t="s">
        <v>11571</v>
      </c>
      <c r="K185" t="s">
        <v>11572</v>
      </c>
      <c r="L185" t="s">
        <v>11573</v>
      </c>
      <c r="M185" t="s">
        <v>11574</v>
      </c>
      <c r="N185" t="s">
        <v>1225</v>
      </c>
      <c r="O185" t="s">
        <v>1226</v>
      </c>
      <c r="P185" t="s">
        <v>1227</v>
      </c>
      <c r="Q185" t="s">
        <v>1228</v>
      </c>
      <c r="R185" t="s">
        <v>24</v>
      </c>
      <c r="S185" t="s">
        <v>23</v>
      </c>
      <c r="T185" t="s">
        <v>11575</v>
      </c>
    </row>
    <row r="186" spans="1:20" x14ac:dyDescent="0.25">
      <c r="A186" t="s">
        <v>186</v>
      </c>
      <c r="B186" t="s">
        <v>187</v>
      </c>
      <c r="C186">
        <v>65</v>
      </c>
      <c r="D186">
        <v>2</v>
      </c>
      <c r="E186" t="s">
        <v>11569</v>
      </c>
      <c r="F186">
        <v>215</v>
      </c>
      <c r="G186">
        <v>0</v>
      </c>
      <c r="H186" t="s">
        <v>1349</v>
      </c>
      <c r="I186" t="s">
        <v>11570</v>
      </c>
      <c r="J186" t="s">
        <v>11571</v>
      </c>
      <c r="K186" t="s">
        <v>11572</v>
      </c>
      <c r="L186" t="s">
        <v>11573</v>
      </c>
      <c r="M186" t="s">
        <v>11574</v>
      </c>
      <c r="N186" t="s">
        <v>1225</v>
      </c>
      <c r="O186" t="s">
        <v>1226</v>
      </c>
      <c r="P186" t="s">
        <v>1227</v>
      </c>
      <c r="Q186" t="s">
        <v>1228</v>
      </c>
      <c r="R186" t="s">
        <v>24</v>
      </c>
      <c r="S186" t="s">
        <v>23</v>
      </c>
      <c r="T186" t="s">
        <v>11575</v>
      </c>
    </row>
    <row r="187" spans="1:20" x14ac:dyDescent="0.25">
      <c r="A187" t="s">
        <v>46</v>
      </c>
      <c r="B187" t="s">
        <v>56</v>
      </c>
      <c r="C187">
        <v>66.333333333333329</v>
      </c>
      <c r="D187">
        <v>3</v>
      </c>
      <c r="E187" t="s">
        <v>11576</v>
      </c>
      <c r="F187">
        <v>278</v>
      </c>
      <c r="G187">
        <v>38</v>
      </c>
      <c r="H187" t="s">
        <v>47</v>
      </c>
      <c r="I187" t="s">
        <v>11577</v>
      </c>
      <c r="J187" t="s">
        <v>11578</v>
      </c>
      <c r="K187" t="s">
        <v>11579</v>
      </c>
      <c r="L187" t="s">
        <v>4983</v>
      </c>
      <c r="M187" t="s">
        <v>11580</v>
      </c>
      <c r="N187" t="s">
        <v>23</v>
      </c>
      <c r="O187" t="s">
        <v>63</v>
      </c>
      <c r="P187" t="s">
        <v>54</v>
      </c>
      <c r="Q187" t="s">
        <v>55</v>
      </c>
      <c r="R187" t="s">
        <v>24</v>
      </c>
      <c r="S187" t="s">
        <v>23</v>
      </c>
      <c r="T187" t="s">
        <v>11580</v>
      </c>
    </row>
    <row r="188" spans="1:20" x14ac:dyDescent="0.25">
      <c r="A188" t="s">
        <v>38</v>
      </c>
      <c r="B188" t="s">
        <v>39</v>
      </c>
      <c r="C188">
        <v>54.5</v>
      </c>
      <c r="D188">
        <v>2</v>
      </c>
      <c r="E188" t="s">
        <v>11581</v>
      </c>
      <c r="F188">
        <v>87</v>
      </c>
      <c r="G188">
        <v>7</v>
      </c>
      <c r="H188" t="s">
        <v>47</v>
      </c>
      <c r="I188" t="s">
        <v>11582</v>
      </c>
      <c r="J188" t="s">
        <v>11583</v>
      </c>
      <c r="K188" t="s">
        <v>7096</v>
      </c>
      <c r="L188" t="s">
        <v>11584</v>
      </c>
      <c r="M188" t="s">
        <v>11585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23</v>
      </c>
      <c r="T188" t="s">
        <v>11585</v>
      </c>
    </row>
    <row r="189" spans="1:20" x14ac:dyDescent="0.25">
      <c r="A189" t="s">
        <v>46</v>
      </c>
      <c r="B189" t="s">
        <v>1239</v>
      </c>
      <c r="C189">
        <v>67.63</v>
      </c>
      <c r="D189">
        <v>1</v>
      </c>
      <c r="E189" t="s">
        <v>11586</v>
      </c>
      <c r="F189">
        <v>74.63</v>
      </c>
      <c r="G189">
        <v>7</v>
      </c>
      <c r="H189" t="s">
        <v>47</v>
      </c>
      <c r="I189" t="s">
        <v>11582</v>
      </c>
      <c r="J189" t="s">
        <v>11583</v>
      </c>
      <c r="K189" t="s">
        <v>7096</v>
      </c>
      <c r="L189" t="s">
        <v>11584</v>
      </c>
      <c r="M189" t="s">
        <v>11587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23</v>
      </c>
      <c r="T189" t="s">
        <v>11587</v>
      </c>
    </row>
    <row r="190" spans="1:20" x14ac:dyDescent="0.25">
      <c r="A190" t="s">
        <v>139</v>
      </c>
      <c r="B190" t="s">
        <v>112</v>
      </c>
      <c r="C190">
        <v>90</v>
      </c>
      <c r="D190">
        <v>2</v>
      </c>
      <c r="E190" t="s">
        <v>11588</v>
      </c>
      <c r="F190">
        <v>189</v>
      </c>
      <c r="G190">
        <v>29</v>
      </c>
      <c r="H190" t="s">
        <v>1222</v>
      </c>
      <c r="I190" t="s">
        <v>11589</v>
      </c>
      <c r="J190" t="s">
        <v>11590</v>
      </c>
      <c r="K190" t="s">
        <v>11591</v>
      </c>
      <c r="L190" t="s">
        <v>11592</v>
      </c>
      <c r="M190" t="s">
        <v>11593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23</v>
      </c>
      <c r="T190" t="s">
        <v>11593</v>
      </c>
    </row>
    <row r="191" spans="1:20" x14ac:dyDescent="0.25">
      <c r="A191" t="s">
        <v>38</v>
      </c>
      <c r="B191" t="s">
        <v>39</v>
      </c>
      <c r="C191">
        <v>54.5</v>
      </c>
      <c r="D191">
        <v>2</v>
      </c>
      <c r="E191" t="s">
        <v>11594</v>
      </c>
      <c r="F191">
        <v>63</v>
      </c>
      <c r="G191">
        <v>7</v>
      </c>
      <c r="H191" t="s">
        <v>47</v>
      </c>
      <c r="I191" t="s">
        <v>11595</v>
      </c>
      <c r="J191" t="s">
        <v>11596</v>
      </c>
      <c r="K191" t="s">
        <v>4495</v>
      </c>
      <c r="L191" t="s">
        <v>11597</v>
      </c>
      <c r="M191" t="s">
        <v>11598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23</v>
      </c>
      <c r="T191" t="s">
        <v>11598</v>
      </c>
    </row>
    <row r="192" spans="1:20" x14ac:dyDescent="0.25">
      <c r="A192" t="s">
        <v>46</v>
      </c>
      <c r="B192" t="s">
        <v>1239</v>
      </c>
      <c r="C192">
        <v>47.34</v>
      </c>
      <c r="D192">
        <v>1</v>
      </c>
      <c r="E192" t="s">
        <v>11599</v>
      </c>
      <c r="F192">
        <v>52.34</v>
      </c>
      <c r="G192">
        <v>5</v>
      </c>
      <c r="H192" t="s">
        <v>47</v>
      </c>
      <c r="I192" t="s">
        <v>11600</v>
      </c>
      <c r="J192" t="s">
        <v>11601</v>
      </c>
      <c r="K192" t="s">
        <v>5972</v>
      </c>
      <c r="L192" t="s">
        <v>11602</v>
      </c>
      <c r="M192" t="s">
        <v>11447</v>
      </c>
      <c r="N192" t="s">
        <v>23</v>
      </c>
      <c r="O192" t="s">
        <v>48</v>
      </c>
      <c r="P192" t="s">
        <v>49</v>
      </c>
      <c r="Q192" t="s">
        <v>50</v>
      </c>
      <c r="R192" t="s">
        <v>24</v>
      </c>
      <c r="S192" t="s">
        <v>23</v>
      </c>
      <c r="T192" t="s">
        <v>11447</v>
      </c>
    </row>
    <row r="193" spans="1:20" x14ac:dyDescent="0.25">
      <c r="A193" t="s">
        <v>42</v>
      </c>
      <c r="B193" t="s">
        <v>43</v>
      </c>
      <c r="C193">
        <v>66.666666666666671</v>
      </c>
      <c r="D193">
        <v>3</v>
      </c>
      <c r="E193" t="s">
        <v>11603</v>
      </c>
      <c r="F193">
        <v>260</v>
      </c>
      <c r="G193">
        <v>0</v>
      </c>
      <c r="H193" t="s">
        <v>47</v>
      </c>
      <c r="I193" t="s">
        <v>5811</v>
      </c>
      <c r="J193" t="s">
        <v>11604</v>
      </c>
      <c r="K193" t="s">
        <v>3932</v>
      </c>
      <c r="L193" t="s">
        <v>8013</v>
      </c>
      <c r="M193" t="s">
        <v>11605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11606</v>
      </c>
    </row>
    <row r="194" spans="1:20" x14ac:dyDescent="0.25">
      <c r="A194" t="s">
        <v>46</v>
      </c>
      <c r="B194" t="s">
        <v>56</v>
      </c>
      <c r="C194">
        <v>95</v>
      </c>
      <c r="D194">
        <v>1</v>
      </c>
      <c r="E194" t="s">
        <v>11603</v>
      </c>
      <c r="F194">
        <v>260</v>
      </c>
      <c r="G194">
        <v>0</v>
      </c>
      <c r="H194" t="s">
        <v>47</v>
      </c>
      <c r="I194" t="s">
        <v>5811</v>
      </c>
      <c r="J194" t="s">
        <v>11604</v>
      </c>
      <c r="K194" t="s">
        <v>3932</v>
      </c>
      <c r="L194" t="s">
        <v>8013</v>
      </c>
      <c r="M194" t="s">
        <v>11605</v>
      </c>
      <c r="N194" t="s">
        <v>23</v>
      </c>
      <c r="O194" t="s">
        <v>63</v>
      </c>
      <c r="P194" t="s">
        <v>54</v>
      </c>
      <c r="Q194" t="s">
        <v>55</v>
      </c>
      <c r="R194" t="s">
        <v>24</v>
      </c>
      <c r="S194" t="s">
        <v>23</v>
      </c>
      <c r="T194" t="s">
        <v>11606</v>
      </c>
    </row>
    <row r="195" spans="1:20" x14ac:dyDescent="0.25">
      <c r="A195" t="s">
        <v>30</v>
      </c>
      <c r="B195" t="s">
        <v>31</v>
      </c>
      <c r="C195">
        <v>41</v>
      </c>
      <c r="D195">
        <v>1</v>
      </c>
      <c r="E195" t="s">
        <v>11603</v>
      </c>
      <c r="F195">
        <v>260</v>
      </c>
      <c r="G195">
        <v>0</v>
      </c>
      <c r="H195" t="s">
        <v>47</v>
      </c>
      <c r="I195" t="s">
        <v>5811</v>
      </c>
      <c r="J195" t="s">
        <v>11604</v>
      </c>
      <c r="K195" t="s">
        <v>3932</v>
      </c>
      <c r="L195" t="s">
        <v>8013</v>
      </c>
      <c r="M195" t="s">
        <v>11605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23</v>
      </c>
      <c r="T195" t="s">
        <v>11606</v>
      </c>
    </row>
    <row r="196" spans="1:20" x14ac:dyDescent="0.25">
      <c r="A196" t="s">
        <v>139</v>
      </c>
      <c r="B196" t="s">
        <v>112</v>
      </c>
      <c r="C196">
        <v>66</v>
      </c>
      <c r="D196">
        <v>1</v>
      </c>
      <c r="E196" t="s">
        <v>11607</v>
      </c>
      <c r="F196">
        <v>236.82</v>
      </c>
      <c r="G196">
        <v>26</v>
      </c>
      <c r="H196" t="s">
        <v>47</v>
      </c>
      <c r="I196" t="s">
        <v>11608</v>
      </c>
      <c r="J196" t="s">
        <v>11609</v>
      </c>
      <c r="K196" t="s">
        <v>7601</v>
      </c>
      <c r="L196" t="s">
        <v>11610</v>
      </c>
      <c r="M196" t="s">
        <v>11611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23</v>
      </c>
      <c r="T196" t="s">
        <v>11611</v>
      </c>
    </row>
    <row r="197" spans="1:20" x14ac:dyDescent="0.25">
      <c r="A197" t="s">
        <v>110</v>
      </c>
      <c r="B197" t="s">
        <v>1223</v>
      </c>
      <c r="C197">
        <v>66</v>
      </c>
      <c r="D197">
        <v>1</v>
      </c>
      <c r="E197" t="s">
        <v>11607</v>
      </c>
      <c r="F197">
        <v>236.82</v>
      </c>
      <c r="G197">
        <v>26</v>
      </c>
      <c r="H197" t="s">
        <v>47</v>
      </c>
      <c r="I197" t="s">
        <v>11608</v>
      </c>
      <c r="J197" t="s">
        <v>11609</v>
      </c>
      <c r="K197" t="s">
        <v>7601</v>
      </c>
      <c r="L197" t="s">
        <v>11610</v>
      </c>
      <c r="M197" t="s">
        <v>11611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11611</v>
      </c>
    </row>
    <row r="198" spans="1:20" x14ac:dyDescent="0.25">
      <c r="A198" t="s">
        <v>46</v>
      </c>
      <c r="B198" t="s">
        <v>56</v>
      </c>
      <c r="C198">
        <v>67</v>
      </c>
      <c r="D198">
        <v>1</v>
      </c>
      <c r="E198" t="s">
        <v>11607</v>
      </c>
      <c r="F198">
        <v>236.82</v>
      </c>
      <c r="G198">
        <v>26</v>
      </c>
      <c r="H198" t="s">
        <v>47</v>
      </c>
      <c r="I198" t="s">
        <v>11608</v>
      </c>
      <c r="J198" t="s">
        <v>11609</v>
      </c>
      <c r="K198" t="s">
        <v>7601</v>
      </c>
      <c r="L198" t="s">
        <v>11610</v>
      </c>
      <c r="M198" t="s">
        <v>11611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11611</v>
      </c>
    </row>
    <row r="199" spans="1:20" x14ac:dyDescent="0.25">
      <c r="A199" t="s">
        <v>20</v>
      </c>
      <c r="B199" t="s">
        <v>21</v>
      </c>
      <c r="C199">
        <v>50</v>
      </c>
      <c r="D199">
        <v>2</v>
      </c>
      <c r="E199" t="s">
        <v>11612</v>
      </c>
      <c r="F199">
        <v>288</v>
      </c>
      <c r="G199">
        <v>0</v>
      </c>
      <c r="H199" t="s">
        <v>47</v>
      </c>
      <c r="I199" t="s">
        <v>11613</v>
      </c>
      <c r="J199" t="s">
        <v>11614</v>
      </c>
      <c r="K199" t="s">
        <v>10913</v>
      </c>
      <c r="L199" t="s">
        <v>3489</v>
      </c>
      <c r="M199" t="s">
        <v>11615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23</v>
      </c>
      <c r="T199" t="s">
        <v>11616</v>
      </c>
    </row>
    <row r="200" spans="1:20" x14ac:dyDescent="0.25">
      <c r="A200" t="s">
        <v>28</v>
      </c>
      <c r="B200" t="s">
        <v>29</v>
      </c>
      <c r="C200">
        <v>50</v>
      </c>
      <c r="D200">
        <v>2</v>
      </c>
      <c r="E200" t="s">
        <v>11612</v>
      </c>
      <c r="F200">
        <v>288</v>
      </c>
      <c r="G200">
        <v>0</v>
      </c>
      <c r="H200" t="s">
        <v>47</v>
      </c>
      <c r="I200" t="s">
        <v>11613</v>
      </c>
      <c r="J200" t="s">
        <v>11614</v>
      </c>
      <c r="K200" t="s">
        <v>10913</v>
      </c>
      <c r="L200" t="s">
        <v>3489</v>
      </c>
      <c r="M200" t="s">
        <v>11615</v>
      </c>
      <c r="N200" t="s">
        <v>23</v>
      </c>
      <c r="O200" t="s">
        <v>63</v>
      </c>
      <c r="P200" t="s">
        <v>54</v>
      </c>
      <c r="Q200" t="s">
        <v>55</v>
      </c>
      <c r="R200" t="s">
        <v>24</v>
      </c>
      <c r="S200" t="s">
        <v>23</v>
      </c>
      <c r="T200" t="s">
        <v>11616</v>
      </c>
    </row>
    <row r="201" spans="1:20" x14ac:dyDescent="0.25">
      <c r="A201" t="s">
        <v>30</v>
      </c>
      <c r="B201" t="s">
        <v>31</v>
      </c>
      <c r="C201">
        <v>50</v>
      </c>
      <c r="D201">
        <v>2</v>
      </c>
      <c r="E201" t="s">
        <v>11612</v>
      </c>
      <c r="F201">
        <v>288</v>
      </c>
      <c r="G201">
        <v>0</v>
      </c>
      <c r="H201" t="s">
        <v>47</v>
      </c>
      <c r="I201" t="s">
        <v>11613</v>
      </c>
      <c r="J201" t="s">
        <v>11614</v>
      </c>
      <c r="K201" t="s">
        <v>10913</v>
      </c>
      <c r="L201" t="s">
        <v>3489</v>
      </c>
      <c r="M201" t="s">
        <v>11615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23</v>
      </c>
      <c r="T201" t="s">
        <v>11616</v>
      </c>
    </row>
    <row r="202" spans="1:20" x14ac:dyDescent="0.25">
      <c r="A202" t="s">
        <v>30</v>
      </c>
      <c r="B202" t="s">
        <v>31</v>
      </c>
      <c r="C202">
        <v>42</v>
      </c>
      <c r="D202">
        <v>2</v>
      </c>
      <c r="E202" t="s">
        <v>11617</v>
      </c>
      <c r="F202">
        <v>84</v>
      </c>
      <c r="G202">
        <v>0</v>
      </c>
      <c r="H202" t="s">
        <v>47</v>
      </c>
      <c r="I202" t="s">
        <v>11618</v>
      </c>
      <c r="J202" t="s">
        <v>11619</v>
      </c>
      <c r="K202" t="s">
        <v>6722</v>
      </c>
      <c r="L202" t="s">
        <v>9950</v>
      </c>
      <c r="M202" t="s">
        <v>11620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23</v>
      </c>
      <c r="T202" t="s">
        <v>11620</v>
      </c>
    </row>
    <row r="203" spans="1:20" x14ac:dyDescent="0.25">
      <c r="A203" t="s">
        <v>46</v>
      </c>
      <c r="B203" t="s">
        <v>1239</v>
      </c>
      <c r="C203">
        <v>60.87</v>
      </c>
      <c r="D203">
        <v>1</v>
      </c>
      <c r="E203" t="s">
        <v>11621</v>
      </c>
      <c r="F203">
        <v>67.87</v>
      </c>
      <c r="G203">
        <v>7</v>
      </c>
      <c r="H203" t="s">
        <v>47</v>
      </c>
      <c r="I203" t="s">
        <v>11622</v>
      </c>
      <c r="J203" t="s">
        <v>11623</v>
      </c>
      <c r="K203" t="s">
        <v>3896</v>
      </c>
      <c r="L203" t="s">
        <v>11624</v>
      </c>
      <c r="M203" t="s">
        <v>11625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11626</v>
      </c>
    </row>
    <row r="204" spans="1:20" x14ac:dyDescent="0.25">
      <c r="A204" t="s">
        <v>46</v>
      </c>
      <c r="B204" t="s">
        <v>1239</v>
      </c>
      <c r="C204">
        <v>41.84</v>
      </c>
      <c r="D204">
        <v>1</v>
      </c>
      <c r="E204" t="s">
        <v>11627</v>
      </c>
      <c r="F204">
        <v>48.84</v>
      </c>
      <c r="G204">
        <v>7</v>
      </c>
      <c r="H204" t="s">
        <v>47</v>
      </c>
      <c r="I204" t="s">
        <v>9954</v>
      </c>
      <c r="J204" t="s">
        <v>9955</v>
      </c>
      <c r="K204" t="s">
        <v>9956</v>
      </c>
      <c r="L204" t="s">
        <v>11628</v>
      </c>
      <c r="M204" t="s">
        <v>11629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23</v>
      </c>
      <c r="T204" t="s">
        <v>11629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11630</v>
      </c>
      <c r="F205">
        <v>100</v>
      </c>
      <c r="G205">
        <v>0</v>
      </c>
      <c r="H205" t="s">
        <v>1219</v>
      </c>
      <c r="I205" t="s">
        <v>11631</v>
      </c>
      <c r="J205" t="s">
        <v>306</v>
      </c>
      <c r="K205" t="s">
        <v>23</v>
      </c>
      <c r="L205" t="s">
        <v>24</v>
      </c>
      <c r="M205" t="s">
        <v>11632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11633</v>
      </c>
    </row>
    <row r="206" spans="1:20" x14ac:dyDescent="0.25">
      <c r="A206" t="s">
        <v>28</v>
      </c>
      <c r="B206" t="s">
        <v>29</v>
      </c>
      <c r="C206">
        <v>50</v>
      </c>
      <c r="D206">
        <v>1</v>
      </c>
      <c r="E206" t="s">
        <v>11630</v>
      </c>
      <c r="F206">
        <v>100</v>
      </c>
      <c r="G206">
        <v>0</v>
      </c>
      <c r="H206" t="s">
        <v>1219</v>
      </c>
      <c r="I206" t="s">
        <v>11631</v>
      </c>
      <c r="J206" t="s">
        <v>306</v>
      </c>
      <c r="K206" t="s">
        <v>23</v>
      </c>
      <c r="L206" t="s">
        <v>24</v>
      </c>
      <c r="M206" t="s">
        <v>11632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11633</v>
      </c>
    </row>
    <row r="207" spans="1:20" x14ac:dyDescent="0.25">
      <c r="A207" t="s">
        <v>30</v>
      </c>
      <c r="B207" t="s">
        <v>31</v>
      </c>
      <c r="C207">
        <v>50</v>
      </c>
      <c r="D207">
        <v>1</v>
      </c>
      <c r="E207" t="s">
        <v>11630</v>
      </c>
      <c r="F207">
        <v>100</v>
      </c>
      <c r="G207">
        <v>0</v>
      </c>
      <c r="H207" t="s">
        <v>1219</v>
      </c>
      <c r="I207" t="s">
        <v>11631</v>
      </c>
      <c r="J207" t="s">
        <v>306</v>
      </c>
      <c r="K207" t="s">
        <v>23</v>
      </c>
      <c r="L207" t="s">
        <v>24</v>
      </c>
      <c r="M207" t="s">
        <v>11632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11633</v>
      </c>
    </row>
    <row r="208" spans="1:20" x14ac:dyDescent="0.25">
      <c r="A208" t="s">
        <v>20</v>
      </c>
      <c r="B208" t="s">
        <v>21</v>
      </c>
      <c r="C208">
        <v>50</v>
      </c>
      <c r="D208">
        <v>2</v>
      </c>
      <c r="E208" t="s">
        <v>11634</v>
      </c>
      <c r="F208">
        <v>200</v>
      </c>
      <c r="G208">
        <v>0</v>
      </c>
      <c r="H208" t="s">
        <v>1219</v>
      </c>
      <c r="I208" t="s">
        <v>11635</v>
      </c>
      <c r="J208" t="s">
        <v>329</v>
      </c>
      <c r="K208" t="s">
        <v>23</v>
      </c>
      <c r="L208" t="s">
        <v>24</v>
      </c>
      <c r="M208" t="s">
        <v>11636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11633</v>
      </c>
    </row>
    <row r="209" spans="1:20" x14ac:dyDescent="0.25">
      <c r="A209" t="s">
        <v>28</v>
      </c>
      <c r="B209" t="s">
        <v>29</v>
      </c>
      <c r="C209">
        <v>50</v>
      </c>
      <c r="D209">
        <v>2</v>
      </c>
      <c r="E209" t="s">
        <v>11634</v>
      </c>
      <c r="F209">
        <v>200</v>
      </c>
      <c r="G209">
        <v>0</v>
      </c>
      <c r="H209" t="s">
        <v>1219</v>
      </c>
      <c r="I209" t="s">
        <v>11635</v>
      </c>
      <c r="J209" t="s">
        <v>329</v>
      </c>
      <c r="K209" t="s">
        <v>23</v>
      </c>
      <c r="L209" t="s">
        <v>24</v>
      </c>
      <c r="M209" t="s">
        <v>11636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11633</v>
      </c>
    </row>
    <row r="210" spans="1:20" x14ac:dyDescent="0.25">
      <c r="A210" t="s">
        <v>30</v>
      </c>
      <c r="B210" t="s">
        <v>31</v>
      </c>
      <c r="C210">
        <v>50</v>
      </c>
      <c r="D210">
        <v>2</v>
      </c>
      <c r="E210" t="s">
        <v>11634</v>
      </c>
      <c r="F210">
        <v>200</v>
      </c>
      <c r="G210">
        <v>0</v>
      </c>
      <c r="H210" t="s">
        <v>1219</v>
      </c>
      <c r="I210" t="s">
        <v>11635</v>
      </c>
      <c r="J210" t="s">
        <v>329</v>
      </c>
      <c r="K210" t="s">
        <v>23</v>
      </c>
      <c r="L210" t="s">
        <v>24</v>
      </c>
      <c r="M210" t="s">
        <v>11636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11633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11637</v>
      </c>
      <c r="F211">
        <v>109</v>
      </c>
      <c r="G211">
        <v>9</v>
      </c>
      <c r="H211" t="s">
        <v>1219</v>
      </c>
      <c r="I211" t="s">
        <v>11638</v>
      </c>
      <c r="J211" t="s">
        <v>1229</v>
      </c>
      <c r="K211" t="s">
        <v>23</v>
      </c>
      <c r="L211" t="s">
        <v>24</v>
      </c>
      <c r="M211" t="s">
        <v>11639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11633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11637</v>
      </c>
      <c r="F212">
        <v>109</v>
      </c>
      <c r="G212">
        <v>9</v>
      </c>
      <c r="H212" t="s">
        <v>1219</v>
      </c>
      <c r="I212" t="s">
        <v>11638</v>
      </c>
      <c r="J212" t="s">
        <v>1229</v>
      </c>
      <c r="K212" t="s">
        <v>23</v>
      </c>
      <c r="L212" t="s">
        <v>24</v>
      </c>
      <c r="M212" t="s">
        <v>11639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11633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11637</v>
      </c>
      <c r="F213">
        <v>109</v>
      </c>
      <c r="G213">
        <v>9</v>
      </c>
      <c r="H213" t="s">
        <v>1219</v>
      </c>
      <c r="I213" t="s">
        <v>11638</v>
      </c>
      <c r="J213" t="s">
        <v>1229</v>
      </c>
      <c r="K213" t="s">
        <v>23</v>
      </c>
      <c r="L213" t="s">
        <v>24</v>
      </c>
      <c r="M213" t="s">
        <v>11639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11633</v>
      </c>
    </row>
    <row r="214" spans="1:20" x14ac:dyDescent="0.25">
      <c r="A214" t="s">
        <v>20</v>
      </c>
      <c r="B214" t="s">
        <v>21</v>
      </c>
      <c r="C214">
        <v>50</v>
      </c>
      <c r="D214">
        <v>2</v>
      </c>
      <c r="E214" t="s">
        <v>11640</v>
      </c>
      <c r="F214">
        <v>200</v>
      </c>
      <c r="G214">
        <v>0</v>
      </c>
      <c r="H214" t="s">
        <v>1219</v>
      </c>
      <c r="I214" t="s">
        <v>11641</v>
      </c>
      <c r="J214" t="s">
        <v>329</v>
      </c>
      <c r="K214" t="s">
        <v>23</v>
      </c>
      <c r="L214" t="s">
        <v>24</v>
      </c>
      <c r="M214" t="s">
        <v>11642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11633</v>
      </c>
    </row>
    <row r="215" spans="1:20" x14ac:dyDescent="0.25">
      <c r="A215" t="s">
        <v>28</v>
      </c>
      <c r="B215" t="s">
        <v>29</v>
      </c>
      <c r="C215">
        <v>50</v>
      </c>
      <c r="D215">
        <v>2</v>
      </c>
      <c r="E215" t="s">
        <v>11640</v>
      </c>
      <c r="F215">
        <v>200</v>
      </c>
      <c r="G215">
        <v>0</v>
      </c>
      <c r="H215" t="s">
        <v>1219</v>
      </c>
      <c r="I215" t="s">
        <v>11641</v>
      </c>
      <c r="J215" t="s">
        <v>329</v>
      </c>
      <c r="K215" t="s">
        <v>23</v>
      </c>
      <c r="L215" t="s">
        <v>24</v>
      </c>
      <c r="M215" t="s">
        <v>11642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11633</v>
      </c>
    </row>
    <row r="216" spans="1:20" x14ac:dyDescent="0.25">
      <c r="A216" t="s">
        <v>30</v>
      </c>
      <c r="B216" t="s">
        <v>31</v>
      </c>
      <c r="C216">
        <v>50</v>
      </c>
      <c r="D216">
        <v>2</v>
      </c>
      <c r="E216" t="s">
        <v>11640</v>
      </c>
      <c r="F216">
        <v>200</v>
      </c>
      <c r="G216">
        <v>0</v>
      </c>
      <c r="H216" t="s">
        <v>1219</v>
      </c>
      <c r="I216" t="s">
        <v>11641</v>
      </c>
      <c r="J216" t="s">
        <v>329</v>
      </c>
      <c r="K216" t="s">
        <v>23</v>
      </c>
      <c r="L216" t="s">
        <v>24</v>
      </c>
      <c r="M216" t="s">
        <v>11642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11633</v>
      </c>
    </row>
    <row r="217" spans="1:20" x14ac:dyDescent="0.25">
      <c r="A217" t="s">
        <v>1429</v>
      </c>
      <c r="B217" t="s">
        <v>1430</v>
      </c>
      <c r="C217">
        <v>33.333333333333336</v>
      </c>
      <c r="D217">
        <v>3</v>
      </c>
      <c r="E217" t="s">
        <v>11643</v>
      </c>
      <c r="F217">
        <v>100</v>
      </c>
      <c r="G217">
        <v>0</v>
      </c>
      <c r="H217" t="s">
        <v>1219</v>
      </c>
      <c r="I217" t="s">
        <v>2959</v>
      </c>
      <c r="J217" t="s">
        <v>1241</v>
      </c>
      <c r="K217" t="s">
        <v>23</v>
      </c>
      <c r="L217" t="s">
        <v>24</v>
      </c>
      <c r="M217" t="s">
        <v>11644</v>
      </c>
      <c r="N217" t="s">
        <v>23</v>
      </c>
      <c r="O217" t="s">
        <v>58</v>
      </c>
      <c r="P217" t="s">
        <v>26</v>
      </c>
      <c r="Q217" t="s">
        <v>33</v>
      </c>
      <c r="R217" t="s">
        <v>24</v>
      </c>
      <c r="S217" t="s">
        <v>23</v>
      </c>
      <c r="T217" t="s">
        <v>11633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11645</v>
      </c>
      <c r="F218">
        <v>138</v>
      </c>
      <c r="G218">
        <v>38</v>
      </c>
      <c r="H218" t="s">
        <v>1219</v>
      </c>
      <c r="I218" t="s">
        <v>11646</v>
      </c>
      <c r="J218" t="s">
        <v>317</v>
      </c>
      <c r="K218" t="s">
        <v>23</v>
      </c>
      <c r="L218" t="s">
        <v>24</v>
      </c>
      <c r="M218" t="s">
        <v>11647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11633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11645</v>
      </c>
      <c r="F219">
        <v>138</v>
      </c>
      <c r="G219">
        <v>38</v>
      </c>
      <c r="H219" t="s">
        <v>1219</v>
      </c>
      <c r="I219" t="s">
        <v>11646</v>
      </c>
      <c r="J219" t="s">
        <v>317</v>
      </c>
      <c r="K219" t="s">
        <v>23</v>
      </c>
      <c r="L219" t="s">
        <v>24</v>
      </c>
      <c r="M219" t="s">
        <v>11647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11648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11645</v>
      </c>
      <c r="F220">
        <v>138</v>
      </c>
      <c r="G220">
        <v>38</v>
      </c>
      <c r="H220" t="s">
        <v>1219</v>
      </c>
      <c r="I220" t="s">
        <v>11646</v>
      </c>
      <c r="J220" t="s">
        <v>317</v>
      </c>
      <c r="K220" t="s">
        <v>23</v>
      </c>
      <c r="L220" t="s">
        <v>24</v>
      </c>
      <c r="M220" t="s">
        <v>11647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11648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11649</v>
      </c>
      <c r="F221">
        <v>133</v>
      </c>
      <c r="G221">
        <v>38</v>
      </c>
      <c r="H221" t="s">
        <v>1219</v>
      </c>
      <c r="I221" t="s">
        <v>11650</v>
      </c>
      <c r="J221" t="s">
        <v>321</v>
      </c>
      <c r="K221" t="s">
        <v>23</v>
      </c>
      <c r="L221" t="s">
        <v>24</v>
      </c>
      <c r="M221" t="s">
        <v>11651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11648</v>
      </c>
    </row>
    <row r="222" spans="1:20" x14ac:dyDescent="0.25">
      <c r="A222" t="s">
        <v>28</v>
      </c>
      <c r="B222" t="s">
        <v>29</v>
      </c>
      <c r="C222">
        <v>50</v>
      </c>
      <c r="D222">
        <v>1</v>
      </c>
      <c r="E222" t="s">
        <v>11649</v>
      </c>
      <c r="F222">
        <v>133</v>
      </c>
      <c r="G222">
        <v>38</v>
      </c>
      <c r="H222" t="s">
        <v>1219</v>
      </c>
      <c r="I222" t="s">
        <v>11650</v>
      </c>
      <c r="J222" t="s">
        <v>321</v>
      </c>
      <c r="K222" t="s">
        <v>23</v>
      </c>
      <c r="L222" t="s">
        <v>24</v>
      </c>
      <c r="M222" t="s">
        <v>11651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11648</v>
      </c>
    </row>
    <row r="223" spans="1:20" x14ac:dyDescent="0.25">
      <c r="A223" t="s">
        <v>30</v>
      </c>
      <c r="B223" t="s">
        <v>31</v>
      </c>
      <c r="C223">
        <v>50</v>
      </c>
      <c r="D223">
        <v>1</v>
      </c>
      <c r="E223" t="s">
        <v>11649</v>
      </c>
      <c r="F223">
        <v>133</v>
      </c>
      <c r="G223">
        <v>38</v>
      </c>
      <c r="H223" t="s">
        <v>1219</v>
      </c>
      <c r="I223" t="s">
        <v>11650</v>
      </c>
      <c r="J223" t="s">
        <v>321</v>
      </c>
      <c r="K223" t="s">
        <v>23</v>
      </c>
      <c r="L223" t="s">
        <v>24</v>
      </c>
      <c r="M223" t="s">
        <v>11651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11648</v>
      </c>
    </row>
    <row r="224" spans="1:20" x14ac:dyDescent="0.25">
      <c r="A224" t="s">
        <v>20</v>
      </c>
      <c r="B224" t="s">
        <v>21</v>
      </c>
      <c r="C224">
        <v>50</v>
      </c>
      <c r="D224">
        <v>3</v>
      </c>
      <c r="E224" t="s">
        <v>11652</v>
      </c>
      <c r="F224">
        <v>300</v>
      </c>
      <c r="G224">
        <v>0</v>
      </c>
      <c r="H224" t="s">
        <v>1219</v>
      </c>
      <c r="I224" t="s">
        <v>11653</v>
      </c>
      <c r="J224" t="s">
        <v>314</v>
      </c>
      <c r="K224" t="s">
        <v>23</v>
      </c>
      <c r="L224" t="s">
        <v>24</v>
      </c>
      <c r="M224" t="s">
        <v>11651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11648</v>
      </c>
    </row>
    <row r="225" spans="1:20" x14ac:dyDescent="0.25">
      <c r="A225" t="s">
        <v>28</v>
      </c>
      <c r="B225" t="s">
        <v>29</v>
      </c>
      <c r="C225">
        <v>50</v>
      </c>
      <c r="D225">
        <v>3</v>
      </c>
      <c r="E225" t="s">
        <v>11652</v>
      </c>
      <c r="F225">
        <v>300</v>
      </c>
      <c r="G225">
        <v>0</v>
      </c>
      <c r="H225" t="s">
        <v>1219</v>
      </c>
      <c r="I225" t="s">
        <v>11653</v>
      </c>
      <c r="J225" t="s">
        <v>314</v>
      </c>
      <c r="K225" t="s">
        <v>23</v>
      </c>
      <c r="L225" t="s">
        <v>24</v>
      </c>
      <c r="M225" t="s">
        <v>11651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11648</v>
      </c>
    </row>
    <row r="226" spans="1:20" x14ac:dyDescent="0.25">
      <c r="A226" t="s">
        <v>30</v>
      </c>
      <c r="B226" t="s">
        <v>31</v>
      </c>
      <c r="C226">
        <v>50</v>
      </c>
      <c r="D226">
        <v>3</v>
      </c>
      <c r="E226" t="s">
        <v>11652</v>
      </c>
      <c r="F226">
        <v>300</v>
      </c>
      <c r="G226">
        <v>0</v>
      </c>
      <c r="H226" t="s">
        <v>1219</v>
      </c>
      <c r="I226" t="s">
        <v>11653</v>
      </c>
      <c r="J226" t="s">
        <v>314</v>
      </c>
      <c r="K226" t="s">
        <v>23</v>
      </c>
      <c r="L226" t="s">
        <v>24</v>
      </c>
      <c r="M226" t="s">
        <v>11651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11648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11654</v>
      </c>
      <c r="F227">
        <v>133</v>
      </c>
      <c r="G227">
        <v>38</v>
      </c>
      <c r="H227" t="s">
        <v>1219</v>
      </c>
      <c r="I227" t="s">
        <v>11655</v>
      </c>
      <c r="J227" t="s">
        <v>87</v>
      </c>
      <c r="K227" t="s">
        <v>23</v>
      </c>
      <c r="L227" t="s">
        <v>24</v>
      </c>
      <c r="M227" t="s">
        <v>11656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11648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11654</v>
      </c>
      <c r="F228">
        <v>133</v>
      </c>
      <c r="G228">
        <v>38</v>
      </c>
      <c r="H228" t="s">
        <v>1219</v>
      </c>
      <c r="I228" t="s">
        <v>11655</v>
      </c>
      <c r="J228" t="s">
        <v>87</v>
      </c>
      <c r="K228" t="s">
        <v>23</v>
      </c>
      <c r="L228" t="s">
        <v>24</v>
      </c>
      <c r="M228" t="s">
        <v>11656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11648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11654</v>
      </c>
      <c r="F229">
        <v>133</v>
      </c>
      <c r="G229">
        <v>38</v>
      </c>
      <c r="H229" t="s">
        <v>1219</v>
      </c>
      <c r="I229" t="s">
        <v>11655</v>
      </c>
      <c r="J229" t="s">
        <v>87</v>
      </c>
      <c r="K229" t="s">
        <v>23</v>
      </c>
      <c r="L229" t="s">
        <v>24</v>
      </c>
      <c r="M229" t="s">
        <v>11656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11648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11657</v>
      </c>
      <c r="F230">
        <v>130</v>
      </c>
      <c r="G230">
        <v>35</v>
      </c>
      <c r="H230" t="s">
        <v>1219</v>
      </c>
      <c r="I230" t="s">
        <v>11658</v>
      </c>
      <c r="J230" t="s">
        <v>329</v>
      </c>
      <c r="K230" t="s">
        <v>23</v>
      </c>
      <c r="L230" t="s">
        <v>24</v>
      </c>
      <c r="M230" t="s">
        <v>11659</v>
      </c>
      <c r="N230" t="s">
        <v>23</v>
      </c>
      <c r="O230" t="s">
        <v>32</v>
      </c>
      <c r="P230" t="s">
        <v>26</v>
      </c>
      <c r="Q230" t="s">
        <v>33</v>
      </c>
      <c r="R230" t="s">
        <v>24</v>
      </c>
      <c r="S230" t="s">
        <v>23</v>
      </c>
      <c r="T230" t="s">
        <v>11648</v>
      </c>
    </row>
    <row r="231" spans="1:20" x14ac:dyDescent="0.25">
      <c r="A231" t="s">
        <v>28</v>
      </c>
      <c r="B231" t="s">
        <v>29</v>
      </c>
      <c r="C231">
        <v>50</v>
      </c>
      <c r="D231">
        <v>1</v>
      </c>
      <c r="E231" t="s">
        <v>11657</v>
      </c>
      <c r="F231">
        <v>130</v>
      </c>
      <c r="G231">
        <v>35</v>
      </c>
      <c r="H231" t="s">
        <v>1219</v>
      </c>
      <c r="I231" t="s">
        <v>11658</v>
      </c>
      <c r="J231" t="s">
        <v>329</v>
      </c>
      <c r="K231" t="s">
        <v>23</v>
      </c>
      <c r="L231" t="s">
        <v>24</v>
      </c>
      <c r="M231" t="s">
        <v>11659</v>
      </c>
      <c r="N231" t="s">
        <v>23</v>
      </c>
      <c r="O231" t="s">
        <v>32</v>
      </c>
      <c r="P231" t="s">
        <v>26</v>
      </c>
      <c r="Q231" t="s">
        <v>33</v>
      </c>
      <c r="R231" t="s">
        <v>24</v>
      </c>
      <c r="S231" t="s">
        <v>23</v>
      </c>
      <c r="T231" t="s">
        <v>11648</v>
      </c>
    </row>
    <row r="232" spans="1:20" x14ac:dyDescent="0.25">
      <c r="A232" t="s">
        <v>30</v>
      </c>
      <c r="B232" t="s">
        <v>31</v>
      </c>
      <c r="C232">
        <v>50</v>
      </c>
      <c r="D232">
        <v>1</v>
      </c>
      <c r="E232" t="s">
        <v>11657</v>
      </c>
      <c r="F232">
        <v>130</v>
      </c>
      <c r="G232">
        <v>35</v>
      </c>
      <c r="H232" t="s">
        <v>1219</v>
      </c>
      <c r="I232" t="s">
        <v>11658</v>
      </c>
      <c r="J232" t="s">
        <v>329</v>
      </c>
      <c r="K232" t="s">
        <v>23</v>
      </c>
      <c r="L232" t="s">
        <v>24</v>
      </c>
      <c r="M232" t="s">
        <v>11659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23</v>
      </c>
      <c r="T232" t="s">
        <v>11648</v>
      </c>
    </row>
    <row r="233" spans="1:20" x14ac:dyDescent="0.25">
      <c r="A233" t="s">
        <v>186</v>
      </c>
      <c r="B233" t="s">
        <v>187</v>
      </c>
      <c r="C233">
        <v>33.333333333333336</v>
      </c>
      <c r="D233">
        <v>3</v>
      </c>
      <c r="E233" t="s">
        <v>11660</v>
      </c>
      <c r="F233">
        <v>195</v>
      </c>
      <c r="G233">
        <v>0</v>
      </c>
      <c r="H233" t="s">
        <v>1219</v>
      </c>
      <c r="I233" t="s">
        <v>11661</v>
      </c>
      <c r="J233" t="s">
        <v>333</v>
      </c>
      <c r="K233" t="s">
        <v>23</v>
      </c>
      <c r="L233" t="s">
        <v>24</v>
      </c>
      <c r="M233" t="s">
        <v>11662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11648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11660</v>
      </c>
      <c r="F234">
        <v>195</v>
      </c>
      <c r="G234">
        <v>0</v>
      </c>
      <c r="H234" t="s">
        <v>1219</v>
      </c>
      <c r="I234" t="s">
        <v>11661</v>
      </c>
      <c r="J234" t="s">
        <v>333</v>
      </c>
      <c r="K234" t="s">
        <v>23</v>
      </c>
      <c r="L234" t="s">
        <v>24</v>
      </c>
      <c r="M234" t="s">
        <v>11662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11648</v>
      </c>
    </row>
    <row r="235" spans="1:20" x14ac:dyDescent="0.25">
      <c r="A235" t="s">
        <v>28</v>
      </c>
      <c r="B235" t="s">
        <v>29</v>
      </c>
      <c r="C235">
        <v>50</v>
      </c>
      <c r="D235">
        <v>1</v>
      </c>
      <c r="E235" t="s">
        <v>11660</v>
      </c>
      <c r="F235">
        <v>195</v>
      </c>
      <c r="G235">
        <v>0</v>
      </c>
      <c r="H235" t="s">
        <v>1219</v>
      </c>
      <c r="I235" t="s">
        <v>11661</v>
      </c>
      <c r="J235" t="s">
        <v>333</v>
      </c>
      <c r="K235" t="s">
        <v>23</v>
      </c>
      <c r="L235" t="s">
        <v>24</v>
      </c>
      <c r="M235" t="s">
        <v>11662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11648</v>
      </c>
    </row>
    <row r="236" spans="1:20" x14ac:dyDescent="0.25">
      <c r="A236" t="s">
        <v>30</v>
      </c>
      <c r="B236" t="s">
        <v>31</v>
      </c>
      <c r="C236">
        <v>50</v>
      </c>
      <c r="D236">
        <v>1</v>
      </c>
      <c r="E236" t="s">
        <v>11660</v>
      </c>
      <c r="F236">
        <v>195</v>
      </c>
      <c r="G236">
        <v>0</v>
      </c>
      <c r="H236" t="s">
        <v>1219</v>
      </c>
      <c r="I236" t="s">
        <v>11661</v>
      </c>
      <c r="J236" t="s">
        <v>333</v>
      </c>
      <c r="K236" t="s">
        <v>23</v>
      </c>
      <c r="L236" t="s">
        <v>24</v>
      </c>
      <c r="M236" t="s">
        <v>11662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11648</v>
      </c>
    </row>
    <row r="237" spans="1:20" x14ac:dyDescent="0.25">
      <c r="A237" t="s">
        <v>186</v>
      </c>
      <c r="B237" t="s">
        <v>187</v>
      </c>
      <c r="C237">
        <v>33.333333333333336</v>
      </c>
      <c r="D237">
        <v>3</v>
      </c>
      <c r="E237" t="s">
        <v>11663</v>
      </c>
      <c r="F237">
        <v>138</v>
      </c>
      <c r="G237">
        <v>38</v>
      </c>
      <c r="H237" t="s">
        <v>1219</v>
      </c>
      <c r="I237" t="s">
        <v>11664</v>
      </c>
      <c r="J237" t="s">
        <v>359</v>
      </c>
      <c r="K237" t="s">
        <v>23</v>
      </c>
      <c r="L237" t="s">
        <v>24</v>
      </c>
      <c r="M237" t="s">
        <v>11665</v>
      </c>
      <c r="N237" t="s">
        <v>23</v>
      </c>
      <c r="O237" t="s">
        <v>58</v>
      </c>
      <c r="P237" t="s">
        <v>26</v>
      </c>
      <c r="Q237" t="s">
        <v>33</v>
      </c>
      <c r="R237" t="s">
        <v>24</v>
      </c>
      <c r="S237" t="s">
        <v>23</v>
      </c>
      <c r="T237" t="s">
        <v>11648</v>
      </c>
    </row>
    <row r="238" spans="1:20" x14ac:dyDescent="0.25">
      <c r="A238" t="s">
        <v>20</v>
      </c>
      <c r="B238" t="s">
        <v>21</v>
      </c>
      <c r="C238">
        <v>50</v>
      </c>
      <c r="D238">
        <v>2</v>
      </c>
      <c r="E238" t="s">
        <v>11666</v>
      </c>
      <c r="F238">
        <v>190</v>
      </c>
      <c r="G238">
        <v>0</v>
      </c>
      <c r="H238" t="s">
        <v>1219</v>
      </c>
      <c r="I238" t="s">
        <v>11667</v>
      </c>
      <c r="J238" t="s">
        <v>1236</v>
      </c>
      <c r="K238" t="s">
        <v>23</v>
      </c>
      <c r="L238" t="s">
        <v>24</v>
      </c>
      <c r="M238" t="s">
        <v>11668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</v>
      </c>
      <c r="T238" t="s">
        <v>11648</v>
      </c>
    </row>
    <row r="239" spans="1:20" x14ac:dyDescent="0.25">
      <c r="A239" t="s">
        <v>28</v>
      </c>
      <c r="B239" t="s">
        <v>29</v>
      </c>
      <c r="C239">
        <v>50</v>
      </c>
      <c r="D239">
        <v>2</v>
      </c>
      <c r="E239" t="s">
        <v>11666</v>
      </c>
      <c r="F239">
        <v>190</v>
      </c>
      <c r="G239">
        <v>0</v>
      </c>
      <c r="H239" t="s">
        <v>1219</v>
      </c>
      <c r="I239" t="s">
        <v>11667</v>
      </c>
      <c r="J239" t="s">
        <v>1236</v>
      </c>
      <c r="K239" t="s">
        <v>23</v>
      </c>
      <c r="L239" t="s">
        <v>24</v>
      </c>
      <c r="M239" t="s">
        <v>11668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23</v>
      </c>
      <c r="T239" t="s">
        <v>11648</v>
      </c>
    </row>
    <row r="240" spans="1:20" x14ac:dyDescent="0.25">
      <c r="A240" t="s">
        <v>30</v>
      </c>
      <c r="B240" t="s">
        <v>31</v>
      </c>
      <c r="C240">
        <v>50</v>
      </c>
      <c r="D240">
        <v>2</v>
      </c>
      <c r="E240" t="s">
        <v>11666</v>
      </c>
      <c r="F240">
        <v>190</v>
      </c>
      <c r="G240">
        <v>0</v>
      </c>
      <c r="H240" t="s">
        <v>1219</v>
      </c>
      <c r="I240" t="s">
        <v>11667</v>
      </c>
      <c r="J240" t="s">
        <v>1236</v>
      </c>
      <c r="K240" t="s">
        <v>23</v>
      </c>
      <c r="L240" t="s">
        <v>24</v>
      </c>
      <c r="M240" t="s">
        <v>11668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11648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11669</v>
      </c>
      <c r="F241">
        <v>95</v>
      </c>
      <c r="G241">
        <v>0</v>
      </c>
      <c r="H241" t="s">
        <v>1219</v>
      </c>
      <c r="I241" t="s">
        <v>11670</v>
      </c>
      <c r="J241" t="s">
        <v>325</v>
      </c>
      <c r="K241" t="s">
        <v>23</v>
      </c>
      <c r="L241" t="s">
        <v>24</v>
      </c>
      <c r="M241" t="s">
        <v>11671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11648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11669</v>
      </c>
      <c r="F242">
        <v>95</v>
      </c>
      <c r="G242">
        <v>0</v>
      </c>
      <c r="H242" t="s">
        <v>1219</v>
      </c>
      <c r="I242" t="s">
        <v>11670</v>
      </c>
      <c r="J242" t="s">
        <v>325</v>
      </c>
      <c r="K242" t="s">
        <v>23</v>
      </c>
      <c r="L242" t="s">
        <v>24</v>
      </c>
      <c r="M242" t="s">
        <v>11671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11648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11669</v>
      </c>
      <c r="F243">
        <v>95</v>
      </c>
      <c r="G243">
        <v>0</v>
      </c>
      <c r="H243" t="s">
        <v>1219</v>
      </c>
      <c r="I243" t="s">
        <v>11670</v>
      </c>
      <c r="J243" t="s">
        <v>325</v>
      </c>
      <c r="K243" t="s">
        <v>23</v>
      </c>
      <c r="L243" t="s">
        <v>24</v>
      </c>
      <c r="M243" t="s">
        <v>11671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11648</v>
      </c>
    </row>
    <row r="244" spans="1:20" x14ac:dyDescent="0.25">
      <c r="A244" t="s">
        <v>30</v>
      </c>
      <c r="B244" t="s">
        <v>31</v>
      </c>
      <c r="C244">
        <v>60</v>
      </c>
      <c r="D244">
        <v>3</v>
      </c>
      <c r="E244" t="s">
        <v>11672</v>
      </c>
      <c r="F244">
        <v>100</v>
      </c>
      <c r="G244">
        <v>0</v>
      </c>
      <c r="H244" t="s">
        <v>1219</v>
      </c>
      <c r="I244" t="s">
        <v>11673</v>
      </c>
      <c r="J244" t="s">
        <v>348</v>
      </c>
      <c r="K244" t="s">
        <v>23</v>
      </c>
      <c r="L244" t="s">
        <v>24</v>
      </c>
      <c r="M244" t="s">
        <v>11674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11648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11675</v>
      </c>
      <c r="F245">
        <v>95</v>
      </c>
      <c r="G245">
        <v>0</v>
      </c>
      <c r="H245" t="s">
        <v>1219</v>
      </c>
      <c r="I245" t="s">
        <v>11676</v>
      </c>
      <c r="J245" t="s">
        <v>331</v>
      </c>
      <c r="K245" t="s">
        <v>23</v>
      </c>
      <c r="L245" t="s">
        <v>24</v>
      </c>
      <c r="M245" t="s">
        <v>11677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11648</v>
      </c>
    </row>
    <row r="246" spans="1:20" x14ac:dyDescent="0.25">
      <c r="A246" t="s">
        <v>28</v>
      </c>
      <c r="B246" t="s">
        <v>29</v>
      </c>
      <c r="C246">
        <v>50</v>
      </c>
      <c r="D246">
        <v>1</v>
      </c>
      <c r="E246" t="s">
        <v>11675</v>
      </c>
      <c r="F246">
        <v>95</v>
      </c>
      <c r="G246">
        <v>0</v>
      </c>
      <c r="H246" t="s">
        <v>1219</v>
      </c>
      <c r="I246" t="s">
        <v>11676</v>
      </c>
      <c r="J246" t="s">
        <v>331</v>
      </c>
      <c r="K246" t="s">
        <v>23</v>
      </c>
      <c r="L246" t="s">
        <v>24</v>
      </c>
      <c r="M246" t="s">
        <v>11677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11648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11675</v>
      </c>
      <c r="F247">
        <v>95</v>
      </c>
      <c r="G247">
        <v>0</v>
      </c>
      <c r="H247" t="s">
        <v>1219</v>
      </c>
      <c r="I247" t="s">
        <v>11676</v>
      </c>
      <c r="J247" t="s">
        <v>331</v>
      </c>
      <c r="K247" t="s">
        <v>23</v>
      </c>
      <c r="L247" t="s">
        <v>24</v>
      </c>
      <c r="M247" t="s">
        <v>11677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11648</v>
      </c>
    </row>
    <row r="248" spans="1:20" x14ac:dyDescent="0.25">
      <c r="A248" t="s">
        <v>28</v>
      </c>
      <c r="B248" t="s">
        <v>29</v>
      </c>
      <c r="C248">
        <v>33.333333333333336</v>
      </c>
      <c r="D248">
        <v>3</v>
      </c>
      <c r="E248" t="s">
        <v>11678</v>
      </c>
      <c r="F248">
        <v>129</v>
      </c>
      <c r="G248">
        <v>29</v>
      </c>
      <c r="H248" t="s">
        <v>1219</v>
      </c>
      <c r="I248" t="s">
        <v>11679</v>
      </c>
      <c r="J248" t="s">
        <v>335</v>
      </c>
      <c r="K248" t="s">
        <v>23</v>
      </c>
      <c r="L248" t="s">
        <v>24</v>
      </c>
      <c r="M248" t="s">
        <v>11680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23</v>
      </c>
      <c r="T248" t="s">
        <v>11648</v>
      </c>
    </row>
    <row r="249" spans="1:20" x14ac:dyDescent="0.25">
      <c r="A249" t="s">
        <v>186</v>
      </c>
      <c r="B249" t="s">
        <v>187</v>
      </c>
      <c r="C249">
        <v>50</v>
      </c>
      <c r="D249">
        <v>6</v>
      </c>
      <c r="E249" t="s">
        <v>11681</v>
      </c>
      <c r="F249">
        <v>200</v>
      </c>
      <c r="G249">
        <v>0</v>
      </c>
      <c r="H249" t="s">
        <v>22</v>
      </c>
      <c r="I249" t="s">
        <v>11682</v>
      </c>
      <c r="J249" t="s">
        <v>351</v>
      </c>
      <c r="K249" t="s">
        <v>23</v>
      </c>
      <c r="L249" t="s">
        <v>24</v>
      </c>
      <c r="M249" t="s">
        <v>11683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23</v>
      </c>
      <c r="T249" t="s">
        <v>11684</v>
      </c>
    </row>
    <row r="250" spans="1:20" x14ac:dyDescent="0.25">
      <c r="A250" t="s">
        <v>186</v>
      </c>
      <c r="B250" t="s">
        <v>187</v>
      </c>
      <c r="C250">
        <v>50</v>
      </c>
      <c r="D250">
        <v>6</v>
      </c>
      <c r="E250" t="s">
        <v>11685</v>
      </c>
      <c r="F250">
        <v>200</v>
      </c>
      <c r="G250">
        <v>0</v>
      </c>
      <c r="H250" t="s">
        <v>22</v>
      </c>
      <c r="I250" t="s">
        <v>11686</v>
      </c>
      <c r="J250" t="s">
        <v>343</v>
      </c>
      <c r="K250" t="s">
        <v>23</v>
      </c>
      <c r="L250" t="s">
        <v>24</v>
      </c>
      <c r="M250" t="s">
        <v>11687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</v>
      </c>
      <c r="T250" t="s">
        <v>11684</v>
      </c>
    </row>
    <row r="251" spans="1:20" x14ac:dyDescent="0.25">
      <c r="A251" t="s">
        <v>186</v>
      </c>
      <c r="B251" t="s">
        <v>187</v>
      </c>
      <c r="C251">
        <v>50</v>
      </c>
      <c r="D251">
        <v>6</v>
      </c>
      <c r="E251" t="s">
        <v>11688</v>
      </c>
      <c r="F251">
        <v>238</v>
      </c>
      <c r="G251">
        <v>38</v>
      </c>
      <c r="H251" t="s">
        <v>22</v>
      </c>
      <c r="I251" t="s">
        <v>11689</v>
      </c>
      <c r="J251" t="s">
        <v>325</v>
      </c>
      <c r="K251" t="s">
        <v>23</v>
      </c>
      <c r="L251" t="s">
        <v>24</v>
      </c>
      <c r="M251" t="s">
        <v>11690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11684</v>
      </c>
    </row>
    <row r="252" spans="1:20" x14ac:dyDescent="0.25">
      <c r="A252" t="s">
        <v>186</v>
      </c>
      <c r="B252" t="s">
        <v>187</v>
      </c>
      <c r="C252">
        <v>50</v>
      </c>
      <c r="D252">
        <v>6</v>
      </c>
      <c r="E252" t="s">
        <v>11691</v>
      </c>
      <c r="F252">
        <v>200</v>
      </c>
      <c r="G252">
        <v>0</v>
      </c>
      <c r="H252" t="s">
        <v>22</v>
      </c>
      <c r="I252" t="s">
        <v>11692</v>
      </c>
      <c r="J252" t="s">
        <v>1234</v>
      </c>
      <c r="K252" t="s">
        <v>23</v>
      </c>
      <c r="L252" t="s">
        <v>24</v>
      </c>
      <c r="M252" t="s">
        <v>11693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11684</v>
      </c>
    </row>
    <row r="253" spans="1:20" x14ac:dyDescent="0.25">
      <c r="A253" t="s">
        <v>38</v>
      </c>
      <c r="B253" t="s">
        <v>39</v>
      </c>
      <c r="C253">
        <v>54.5</v>
      </c>
      <c r="D253">
        <v>2</v>
      </c>
      <c r="E253" t="s">
        <v>11694</v>
      </c>
      <c r="F253">
        <v>0</v>
      </c>
      <c r="G253">
        <v>0</v>
      </c>
      <c r="H253" t="s">
        <v>47</v>
      </c>
      <c r="I253" t="s">
        <v>11695</v>
      </c>
      <c r="J253" t="s">
        <v>11696</v>
      </c>
      <c r="K253" t="s">
        <v>10913</v>
      </c>
      <c r="L253" t="s">
        <v>11697</v>
      </c>
      <c r="M253" t="s">
        <v>11698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23</v>
      </c>
      <c r="T253" t="s">
        <v>11698</v>
      </c>
    </row>
    <row r="254" spans="1:20" x14ac:dyDescent="0.25">
      <c r="A254" t="s">
        <v>46</v>
      </c>
      <c r="B254" t="s">
        <v>56</v>
      </c>
      <c r="C254">
        <v>66.333333333333329</v>
      </c>
      <c r="D254">
        <v>3</v>
      </c>
      <c r="E254" t="s">
        <v>11699</v>
      </c>
      <c r="F254">
        <v>278</v>
      </c>
      <c r="G254">
        <v>38</v>
      </c>
      <c r="H254" t="s">
        <v>47</v>
      </c>
      <c r="I254" t="s">
        <v>7147</v>
      </c>
      <c r="J254" t="s">
        <v>11700</v>
      </c>
      <c r="K254" t="s">
        <v>11701</v>
      </c>
      <c r="L254" t="s">
        <v>6431</v>
      </c>
      <c r="M254" t="s">
        <v>11698</v>
      </c>
      <c r="N254" t="s">
        <v>23</v>
      </c>
      <c r="O254" t="s">
        <v>63</v>
      </c>
      <c r="P254" t="s">
        <v>54</v>
      </c>
      <c r="Q254" t="s">
        <v>55</v>
      </c>
      <c r="R254" t="s">
        <v>24</v>
      </c>
      <c r="S254" t="s">
        <v>23</v>
      </c>
      <c r="T254" t="s">
        <v>11702</v>
      </c>
    </row>
    <row r="255" spans="1:20" x14ac:dyDescent="0.25">
      <c r="A255" t="s">
        <v>46</v>
      </c>
      <c r="B255" t="s">
        <v>1239</v>
      </c>
      <c r="C255">
        <v>47.34</v>
      </c>
      <c r="D255">
        <v>1</v>
      </c>
      <c r="E255" t="s">
        <v>11703</v>
      </c>
      <c r="F255">
        <v>76.34</v>
      </c>
      <c r="G255">
        <v>29</v>
      </c>
      <c r="H255" t="s">
        <v>47</v>
      </c>
      <c r="I255" t="s">
        <v>11704</v>
      </c>
      <c r="J255" t="s">
        <v>11705</v>
      </c>
      <c r="K255" t="s">
        <v>11706</v>
      </c>
      <c r="L255" t="s">
        <v>11707</v>
      </c>
      <c r="M255" t="s">
        <v>11708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23</v>
      </c>
      <c r="T255" t="s">
        <v>11709</v>
      </c>
    </row>
    <row r="256" spans="1:20" x14ac:dyDescent="0.25">
      <c r="A256" t="s">
        <v>30</v>
      </c>
      <c r="B256" t="s">
        <v>31</v>
      </c>
      <c r="C256">
        <v>38.75</v>
      </c>
      <c r="D256">
        <v>4</v>
      </c>
      <c r="E256" t="s">
        <v>11710</v>
      </c>
      <c r="F256">
        <v>155</v>
      </c>
      <c r="G256">
        <v>0</v>
      </c>
      <c r="H256" t="s">
        <v>47</v>
      </c>
      <c r="I256" t="s">
        <v>2572</v>
      </c>
      <c r="J256" t="s">
        <v>11711</v>
      </c>
      <c r="K256" t="s">
        <v>11712</v>
      </c>
      <c r="L256" t="s">
        <v>1364</v>
      </c>
      <c r="M256" t="s">
        <v>11713</v>
      </c>
      <c r="N256" t="s">
        <v>23</v>
      </c>
      <c r="O256" t="s">
        <v>63</v>
      </c>
      <c r="P256" t="s">
        <v>54</v>
      </c>
      <c r="Q256" t="s">
        <v>55</v>
      </c>
      <c r="R256" t="s">
        <v>24</v>
      </c>
      <c r="S256" t="s">
        <v>23</v>
      </c>
      <c r="T256" t="s">
        <v>11714</v>
      </c>
    </row>
    <row r="257" spans="1:20" x14ac:dyDescent="0.25">
      <c r="A257" t="s">
        <v>110</v>
      </c>
      <c r="B257" t="s">
        <v>1223</v>
      </c>
      <c r="C257">
        <v>66.333333333333329</v>
      </c>
      <c r="D257">
        <v>3</v>
      </c>
      <c r="E257" t="s">
        <v>11715</v>
      </c>
      <c r="F257">
        <v>269</v>
      </c>
      <c r="G257">
        <v>29</v>
      </c>
      <c r="H257" t="s">
        <v>47</v>
      </c>
      <c r="I257" t="s">
        <v>11716</v>
      </c>
      <c r="J257" t="s">
        <v>11717</v>
      </c>
      <c r="K257" t="s">
        <v>6722</v>
      </c>
      <c r="L257" t="s">
        <v>7150</v>
      </c>
      <c r="M257" t="s">
        <v>11718</v>
      </c>
      <c r="N257" t="s">
        <v>23</v>
      </c>
      <c r="O257" t="s">
        <v>63</v>
      </c>
      <c r="P257" t="s">
        <v>54</v>
      </c>
      <c r="Q257" t="s">
        <v>55</v>
      </c>
      <c r="R257" t="s">
        <v>24</v>
      </c>
      <c r="S257" t="s">
        <v>23</v>
      </c>
      <c r="T257" t="s">
        <v>11719</v>
      </c>
    </row>
    <row r="258" spans="1:20" x14ac:dyDescent="0.25">
      <c r="A258" t="s">
        <v>139</v>
      </c>
      <c r="B258" t="s">
        <v>112</v>
      </c>
      <c r="C258">
        <v>90</v>
      </c>
      <c r="D258">
        <v>2</v>
      </c>
      <c r="E258" t="s">
        <v>11720</v>
      </c>
      <c r="F258">
        <v>115.2</v>
      </c>
      <c r="G258">
        <v>0</v>
      </c>
      <c r="H258" t="s">
        <v>1222</v>
      </c>
      <c r="I258" t="s">
        <v>11721</v>
      </c>
      <c r="J258" t="s">
        <v>11722</v>
      </c>
      <c r="K258" t="s">
        <v>3954</v>
      </c>
      <c r="L258" t="s">
        <v>11723</v>
      </c>
      <c r="M258" t="s">
        <v>11659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23</v>
      </c>
      <c r="T258" t="s">
        <v>11659</v>
      </c>
    </row>
    <row r="259" spans="1:20" x14ac:dyDescent="0.25">
      <c r="A259" t="s">
        <v>137</v>
      </c>
      <c r="B259" t="s">
        <v>138</v>
      </c>
      <c r="C259">
        <v>10</v>
      </c>
      <c r="D259">
        <v>50</v>
      </c>
      <c r="E259" t="s">
        <v>11724</v>
      </c>
      <c r="F259">
        <v>586</v>
      </c>
      <c r="G259">
        <v>86</v>
      </c>
      <c r="H259" t="s">
        <v>47</v>
      </c>
      <c r="I259" t="s">
        <v>672</v>
      </c>
      <c r="J259" t="s">
        <v>1713</v>
      </c>
      <c r="K259" t="s">
        <v>1348</v>
      </c>
      <c r="L259" t="s">
        <v>1362</v>
      </c>
      <c r="M259" t="s">
        <v>11725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23</v>
      </c>
      <c r="T259" t="s">
        <v>11726</v>
      </c>
    </row>
    <row r="260" spans="1:20" x14ac:dyDescent="0.25">
      <c r="A260" t="s">
        <v>20</v>
      </c>
      <c r="B260" t="s">
        <v>1254</v>
      </c>
      <c r="C260">
        <v>21.16</v>
      </c>
      <c r="D260">
        <v>1</v>
      </c>
      <c r="E260" t="s">
        <v>11727</v>
      </c>
      <c r="F260">
        <v>155.41</v>
      </c>
      <c r="G260">
        <v>26</v>
      </c>
      <c r="H260" t="s">
        <v>47</v>
      </c>
      <c r="I260" t="s">
        <v>11728</v>
      </c>
      <c r="J260" t="s">
        <v>11729</v>
      </c>
      <c r="K260" t="s">
        <v>4840</v>
      </c>
      <c r="L260" t="s">
        <v>11730</v>
      </c>
      <c r="M260" t="s">
        <v>11731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23</v>
      </c>
      <c r="T260" t="s">
        <v>11731</v>
      </c>
    </row>
    <row r="261" spans="1:20" x14ac:dyDescent="0.25">
      <c r="A261" t="s">
        <v>20</v>
      </c>
      <c r="B261" t="s">
        <v>1254</v>
      </c>
      <c r="C261">
        <v>21.16</v>
      </c>
      <c r="D261">
        <v>1</v>
      </c>
      <c r="E261" t="s">
        <v>11727</v>
      </c>
      <c r="F261">
        <v>155.41</v>
      </c>
      <c r="G261">
        <v>26</v>
      </c>
      <c r="H261" t="s">
        <v>47</v>
      </c>
      <c r="I261" t="s">
        <v>11728</v>
      </c>
      <c r="J261" t="s">
        <v>11729</v>
      </c>
      <c r="K261" t="s">
        <v>4840</v>
      </c>
      <c r="L261" t="s">
        <v>11730</v>
      </c>
      <c r="M261" t="s">
        <v>11731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23</v>
      </c>
      <c r="T261" t="s">
        <v>11731</v>
      </c>
    </row>
    <row r="262" spans="1:20" x14ac:dyDescent="0.25">
      <c r="A262" t="s">
        <v>20</v>
      </c>
      <c r="B262" t="s">
        <v>1254</v>
      </c>
      <c r="C262">
        <v>21.15</v>
      </c>
      <c r="D262">
        <v>1</v>
      </c>
      <c r="E262" t="s">
        <v>11727</v>
      </c>
      <c r="F262">
        <v>155.41</v>
      </c>
      <c r="G262">
        <v>26</v>
      </c>
      <c r="H262" t="s">
        <v>47</v>
      </c>
      <c r="I262" t="s">
        <v>11728</v>
      </c>
      <c r="J262" t="s">
        <v>11729</v>
      </c>
      <c r="K262" t="s">
        <v>4840</v>
      </c>
      <c r="L262" t="s">
        <v>11730</v>
      </c>
      <c r="M262" t="s">
        <v>11731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23</v>
      </c>
      <c r="T262" t="s">
        <v>11731</v>
      </c>
    </row>
    <row r="263" spans="1:20" x14ac:dyDescent="0.25">
      <c r="A263" t="s">
        <v>30</v>
      </c>
      <c r="B263" t="s">
        <v>1254</v>
      </c>
      <c r="C263">
        <v>21.98</v>
      </c>
      <c r="D263">
        <v>3</v>
      </c>
      <c r="E263" t="s">
        <v>11727</v>
      </c>
      <c r="F263">
        <v>155.41</v>
      </c>
      <c r="G263">
        <v>26</v>
      </c>
      <c r="H263" t="s">
        <v>47</v>
      </c>
      <c r="I263" t="s">
        <v>11728</v>
      </c>
      <c r="J263" t="s">
        <v>11729</v>
      </c>
      <c r="K263" t="s">
        <v>4840</v>
      </c>
      <c r="L263" t="s">
        <v>11730</v>
      </c>
      <c r="M263" t="s">
        <v>11731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23</v>
      </c>
      <c r="T263" t="s">
        <v>11731</v>
      </c>
    </row>
    <row r="264" spans="1:20" x14ac:dyDescent="0.25">
      <c r="A264" t="s">
        <v>46</v>
      </c>
      <c r="B264" t="s">
        <v>1239</v>
      </c>
      <c r="C264">
        <v>66.63</v>
      </c>
      <c r="D264">
        <v>1</v>
      </c>
      <c r="E264" t="s">
        <v>11732</v>
      </c>
      <c r="F264">
        <v>73.63</v>
      </c>
      <c r="G264">
        <v>7</v>
      </c>
      <c r="H264" t="s">
        <v>47</v>
      </c>
      <c r="I264" t="s">
        <v>11733</v>
      </c>
      <c r="J264" t="s">
        <v>11734</v>
      </c>
      <c r="K264" t="s">
        <v>7071</v>
      </c>
      <c r="L264" t="s">
        <v>11735</v>
      </c>
      <c r="M264" t="s">
        <v>11736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23</v>
      </c>
      <c r="T264" t="s">
        <v>11736</v>
      </c>
    </row>
    <row r="265" spans="1:20" x14ac:dyDescent="0.25">
      <c r="A265" t="s">
        <v>20</v>
      </c>
      <c r="B265" t="s">
        <v>21</v>
      </c>
      <c r="C265">
        <v>50</v>
      </c>
      <c r="D265">
        <v>3</v>
      </c>
      <c r="E265" t="s">
        <v>11737</v>
      </c>
      <c r="F265">
        <v>285</v>
      </c>
      <c r="G265">
        <v>0</v>
      </c>
      <c r="H265" t="s">
        <v>1219</v>
      </c>
      <c r="I265" t="s">
        <v>11738</v>
      </c>
      <c r="J265" t="s">
        <v>4749</v>
      </c>
      <c r="K265" t="s">
        <v>23</v>
      </c>
      <c r="L265" t="s">
        <v>24</v>
      </c>
      <c r="M265" t="s">
        <v>11739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11740</v>
      </c>
      <c r="T265" t="s">
        <v>11739</v>
      </c>
    </row>
    <row r="266" spans="1:20" x14ac:dyDescent="0.25">
      <c r="A266" t="s">
        <v>28</v>
      </c>
      <c r="B266" t="s">
        <v>29</v>
      </c>
      <c r="C266">
        <v>50</v>
      </c>
      <c r="D266">
        <v>3</v>
      </c>
      <c r="E266" t="s">
        <v>11737</v>
      </c>
      <c r="F266">
        <v>285</v>
      </c>
      <c r="G266">
        <v>0</v>
      </c>
      <c r="H266" t="s">
        <v>1219</v>
      </c>
      <c r="I266" t="s">
        <v>11738</v>
      </c>
      <c r="J266" t="s">
        <v>4749</v>
      </c>
      <c r="K266" t="s">
        <v>23</v>
      </c>
      <c r="L266" t="s">
        <v>24</v>
      </c>
      <c r="M266" t="s">
        <v>11739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11740</v>
      </c>
      <c r="T266" t="s">
        <v>11739</v>
      </c>
    </row>
    <row r="267" spans="1:20" x14ac:dyDescent="0.25">
      <c r="A267" t="s">
        <v>30</v>
      </c>
      <c r="B267" t="s">
        <v>31</v>
      </c>
      <c r="C267">
        <v>50</v>
      </c>
      <c r="D267">
        <v>3</v>
      </c>
      <c r="E267" t="s">
        <v>11737</v>
      </c>
      <c r="F267">
        <v>285</v>
      </c>
      <c r="G267">
        <v>0</v>
      </c>
      <c r="H267" t="s">
        <v>1219</v>
      </c>
      <c r="I267" t="s">
        <v>11738</v>
      </c>
      <c r="J267" t="s">
        <v>4749</v>
      </c>
      <c r="K267" t="s">
        <v>23</v>
      </c>
      <c r="L267" t="s">
        <v>24</v>
      </c>
      <c r="M267" t="s">
        <v>11739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11740</v>
      </c>
      <c r="T267" t="s">
        <v>11739</v>
      </c>
    </row>
    <row r="268" spans="1:20" x14ac:dyDescent="0.25">
      <c r="A268" t="s">
        <v>46</v>
      </c>
      <c r="B268" t="s">
        <v>1239</v>
      </c>
      <c r="C268">
        <v>57.14</v>
      </c>
      <c r="D268">
        <v>1</v>
      </c>
      <c r="E268" t="s">
        <v>11741</v>
      </c>
      <c r="F268">
        <v>281.06</v>
      </c>
      <c r="G268">
        <v>26</v>
      </c>
      <c r="H268" t="s">
        <v>47</v>
      </c>
      <c r="I268" t="s">
        <v>11742</v>
      </c>
      <c r="J268" t="s">
        <v>11743</v>
      </c>
      <c r="K268" t="s">
        <v>11744</v>
      </c>
      <c r="L268" t="s">
        <v>11745</v>
      </c>
      <c r="M268" t="s">
        <v>11746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23</v>
      </c>
      <c r="T268" t="s">
        <v>11746</v>
      </c>
    </row>
    <row r="269" spans="1:20" x14ac:dyDescent="0.25">
      <c r="A269" t="s">
        <v>186</v>
      </c>
      <c r="B269" t="s">
        <v>187</v>
      </c>
      <c r="C269">
        <v>50</v>
      </c>
      <c r="D269">
        <v>6</v>
      </c>
      <c r="E269" t="s">
        <v>11741</v>
      </c>
      <c r="F269">
        <v>281.06</v>
      </c>
      <c r="G269">
        <v>26</v>
      </c>
      <c r="H269" t="s">
        <v>47</v>
      </c>
      <c r="I269" t="s">
        <v>11742</v>
      </c>
      <c r="J269" t="s">
        <v>11743</v>
      </c>
      <c r="K269" t="s">
        <v>11744</v>
      </c>
      <c r="L269" t="s">
        <v>11745</v>
      </c>
      <c r="M269" t="s">
        <v>11746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23</v>
      </c>
      <c r="T269" t="s">
        <v>11746</v>
      </c>
    </row>
    <row r="270" spans="1:20" x14ac:dyDescent="0.25">
      <c r="A270" t="s">
        <v>20</v>
      </c>
      <c r="B270" t="s">
        <v>21</v>
      </c>
      <c r="C270">
        <v>50</v>
      </c>
      <c r="D270">
        <v>2</v>
      </c>
      <c r="E270" t="s">
        <v>11747</v>
      </c>
      <c r="F270">
        <v>200</v>
      </c>
      <c r="G270">
        <v>0</v>
      </c>
      <c r="H270" t="s">
        <v>1219</v>
      </c>
      <c r="I270" t="s">
        <v>4958</v>
      </c>
      <c r="J270" t="s">
        <v>359</v>
      </c>
      <c r="K270" t="s">
        <v>23</v>
      </c>
      <c r="L270" t="s">
        <v>24</v>
      </c>
      <c r="M270" t="s">
        <v>11748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11749</v>
      </c>
      <c r="T270" t="s">
        <v>11748</v>
      </c>
    </row>
    <row r="271" spans="1:20" x14ac:dyDescent="0.25">
      <c r="A271" t="s">
        <v>28</v>
      </c>
      <c r="B271" t="s">
        <v>29</v>
      </c>
      <c r="C271">
        <v>50</v>
      </c>
      <c r="D271">
        <v>2</v>
      </c>
      <c r="E271" t="s">
        <v>11747</v>
      </c>
      <c r="F271">
        <v>200</v>
      </c>
      <c r="G271">
        <v>0</v>
      </c>
      <c r="H271" t="s">
        <v>1219</v>
      </c>
      <c r="I271" t="s">
        <v>4958</v>
      </c>
      <c r="J271" t="s">
        <v>359</v>
      </c>
      <c r="K271" t="s">
        <v>23</v>
      </c>
      <c r="L271" t="s">
        <v>24</v>
      </c>
      <c r="M271" t="s">
        <v>11748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11749</v>
      </c>
      <c r="T271" t="s">
        <v>11748</v>
      </c>
    </row>
    <row r="272" spans="1:20" x14ac:dyDescent="0.25">
      <c r="A272" t="s">
        <v>30</v>
      </c>
      <c r="B272" t="s">
        <v>31</v>
      </c>
      <c r="C272">
        <v>50</v>
      </c>
      <c r="D272">
        <v>2</v>
      </c>
      <c r="E272" t="s">
        <v>11747</v>
      </c>
      <c r="F272">
        <v>200</v>
      </c>
      <c r="G272">
        <v>0</v>
      </c>
      <c r="H272" t="s">
        <v>1219</v>
      </c>
      <c r="I272" t="s">
        <v>4958</v>
      </c>
      <c r="J272" t="s">
        <v>359</v>
      </c>
      <c r="K272" t="s">
        <v>23</v>
      </c>
      <c r="L272" t="s">
        <v>24</v>
      </c>
      <c r="M272" t="s">
        <v>11748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11749</v>
      </c>
      <c r="T272" t="s">
        <v>11748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11750</v>
      </c>
      <c r="F273">
        <v>101</v>
      </c>
      <c r="G273">
        <v>6</v>
      </c>
      <c r="H273" t="s">
        <v>1219</v>
      </c>
      <c r="I273" t="s">
        <v>1232</v>
      </c>
      <c r="J273" t="s">
        <v>65</v>
      </c>
      <c r="K273" t="s">
        <v>23</v>
      </c>
      <c r="L273" t="s">
        <v>24</v>
      </c>
      <c r="M273" t="s">
        <v>11751</v>
      </c>
      <c r="N273" t="s">
        <v>23</v>
      </c>
      <c r="O273" t="s">
        <v>307</v>
      </c>
      <c r="P273" t="s">
        <v>26</v>
      </c>
      <c r="Q273" t="s">
        <v>27</v>
      </c>
      <c r="R273" t="s">
        <v>24</v>
      </c>
      <c r="S273" t="s">
        <v>11752</v>
      </c>
      <c r="T273" t="s">
        <v>11751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11750</v>
      </c>
      <c r="F274">
        <v>101</v>
      </c>
      <c r="G274">
        <v>6</v>
      </c>
      <c r="H274" t="s">
        <v>1219</v>
      </c>
      <c r="I274" t="s">
        <v>1232</v>
      </c>
      <c r="J274" t="s">
        <v>65</v>
      </c>
      <c r="K274" t="s">
        <v>23</v>
      </c>
      <c r="L274" t="s">
        <v>24</v>
      </c>
      <c r="M274" t="s">
        <v>11751</v>
      </c>
      <c r="N274" t="s">
        <v>23</v>
      </c>
      <c r="O274" t="s">
        <v>307</v>
      </c>
      <c r="P274" t="s">
        <v>26</v>
      </c>
      <c r="Q274" t="s">
        <v>27</v>
      </c>
      <c r="R274" t="s">
        <v>24</v>
      </c>
      <c r="S274" t="s">
        <v>11752</v>
      </c>
      <c r="T274" t="s">
        <v>11751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11750</v>
      </c>
      <c r="F275">
        <v>101</v>
      </c>
      <c r="G275">
        <v>6</v>
      </c>
      <c r="H275" t="s">
        <v>1219</v>
      </c>
      <c r="I275" t="s">
        <v>1232</v>
      </c>
      <c r="J275" t="s">
        <v>65</v>
      </c>
      <c r="K275" t="s">
        <v>23</v>
      </c>
      <c r="L275" t="s">
        <v>24</v>
      </c>
      <c r="M275" t="s">
        <v>11751</v>
      </c>
      <c r="N275" t="s">
        <v>23</v>
      </c>
      <c r="O275" t="s">
        <v>307</v>
      </c>
      <c r="P275" t="s">
        <v>26</v>
      </c>
      <c r="Q275" t="s">
        <v>27</v>
      </c>
      <c r="R275" t="s">
        <v>24</v>
      </c>
      <c r="S275" t="s">
        <v>11752</v>
      </c>
      <c r="T275" t="s">
        <v>11751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11753</v>
      </c>
      <c r="F276">
        <v>95</v>
      </c>
      <c r="G276">
        <v>0</v>
      </c>
      <c r="H276" t="s">
        <v>1219</v>
      </c>
      <c r="I276" t="s">
        <v>11754</v>
      </c>
      <c r="J276" t="s">
        <v>358</v>
      </c>
      <c r="K276" t="s">
        <v>23</v>
      </c>
      <c r="L276" t="s">
        <v>24</v>
      </c>
      <c r="M276" t="s">
        <v>11751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11755</v>
      </c>
      <c r="T276" t="s">
        <v>11751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11753</v>
      </c>
      <c r="F277">
        <v>95</v>
      </c>
      <c r="G277">
        <v>0</v>
      </c>
      <c r="H277" t="s">
        <v>1219</v>
      </c>
      <c r="I277" t="s">
        <v>11754</v>
      </c>
      <c r="J277" t="s">
        <v>358</v>
      </c>
      <c r="K277" t="s">
        <v>23</v>
      </c>
      <c r="L277" t="s">
        <v>24</v>
      </c>
      <c r="M277" t="s">
        <v>11751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11755</v>
      </c>
      <c r="T277" t="s">
        <v>11751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11753</v>
      </c>
      <c r="F278">
        <v>95</v>
      </c>
      <c r="G278">
        <v>0</v>
      </c>
      <c r="H278" t="s">
        <v>1219</v>
      </c>
      <c r="I278" t="s">
        <v>11754</v>
      </c>
      <c r="J278" t="s">
        <v>358</v>
      </c>
      <c r="K278" t="s">
        <v>23</v>
      </c>
      <c r="L278" t="s">
        <v>24</v>
      </c>
      <c r="M278" t="s">
        <v>11751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11755</v>
      </c>
      <c r="T278" t="s">
        <v>11751</v>
      </c>
    </row>
    <row r="279" spans="1:20" x14ac:dyDescent="0.25">
      <c r="A279" t="s">
        <v>186</v>
      </c>
      <c r="B279" t="s">
        <v>187</v>
      </c>
      <c r="C279">
        <v>33.333333333333336</v>
      </c>
      <c r="D279">
        <v>3</v>
      </c>
      <c r="E279" t="s">
        <v>11756</v>
      </c>
      <c r="F279">
        <v>100</v>
      </c>
      <c r="G279">
        <v>0</v>
      </c>
      <c r="H279" t="s">
        <v>22</v>
      </c>
      <c r="I279" t="s">
        <v>11757</v>
      </c>
      <c r="J279" t="s">
        <v>325</v>
      </c>
      <c r="K279" t="s">
        <v>23</v>
      </c>
      <c r="L279" t="s">
        <v>24</v>
      </c>
      <c r="M279" t="s">
        <v>11758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11759</v>
      </c>
      <c r="T279" t="s">
        <v>11758</v>
      </c>
    </row>
    <row r="280" spans="1:20" x14ac:dyDescent="0.25">
      <c r="A280" t="s">
        <v>186</v>
      </c>
      <c r="B280" t="s">
        <v>187</v>
      </c>
      <c r="C280">
        <v>50</v>
      </c>
      <c r="D280">
        <v>6</v>
      </c>
      <c r="E280" t="s">
        <v>11760</v>
      </c>
      <c r="F280">
        <v>200</v>
      </c>
      <c r="G280">
        <v>0</v>
      </c>
      <c r="H280" t="s">
        <v>22</v>
      </c>
      <c r="I280" t="s">
        <v>11761</v>
      </c>
      <c r="J280" t="s">
        <v>1242</v>
      </c>
      <c r="K280" t="s">
        <v>23</v>
      </c>
      <c r="L280" t="s">
        <v>24</v>
      </c>
      <c r="M280" t="s">
        <v>11762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11763</v>
      </c>
      <c r="T280" t="s">
        <v>11762</v>
      </c>
    </row>
    <row r="281" spans="1:20" x14ac:dyDescent="0.25">
      <c r="A281" t="s">
        <v>38</v>
      </c>
      <c r="B281" t="s">
        <v>39</v>
      </c>
      <c r="C281">
        <v>54.5</v>
      </c>
      <c r="D281">
        <v>2</v>
      </c>
      <c r="E281" t="s">
        <v>11764</v>
      </c>
      <c r="F281">
        <v>62.7</v>
      </c>
      <c r="G281">
        <v>7</v>
      </c>
      <c r="H281" t="s">
        <v>47</v>
      </c>
      <c r="I281" t="s">
        <v>11765</v>
      </c>
      <c r="J281" t="s">
        <v>11766</v>
      </c>
      <c r="K281" t="s">
        <v>9446</v>
      </c>
      <c r="L281" t="s">
        <v>11767</v>
      </c>
      <c r="M281" t="s">
        <v>11762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23</v>
      </c>
      <c r="T281" t="s">
        <v>11762</v>
      </c>
    </row>
    <row r="282" spans="1:20" x14ac:dyDescent="0.25">
      <c r="A282" t="s">
        <v>30</v>
      </c>
      <c r="B282" t="s">
        <v>31</v>
      </c>
      <c r="C282">
        <v>60</v>
      </c>
      <c r="D282">
        <v>3</v>
      </c>
      <c r="E282" t="s">
        <v>11768</v>
      </c>
      <c r="F282">
        <v>150</v>
      </c>
      <c r="G282">
        <v>0</v>
      </c>
      <c r="H282" t="s">
        <v>1219</v>
      </c>
      <c r="I282" t="s">
        <v>11769</v>
      </c>
      <c r="J282" t="s">
        <v>314</v>
      </c>
      <c r="K282" t="s">
        <v>23</v>
      </c>
      <c r="L282" t="s">
        <v>24</v>
      </c>
      <c r="M282" t="s">
        <v>11770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11771</v>
      </c>
      <c r="T282" t="s">
        <v>11770</v>
      </c>
    </row>
    <row r="283" spans="1:20" x14ac:dyDescent="0.25">
      <c r="A283" t="s">
        <v>20</v>
      </c>
      <c r="B283" t="s">
        <v>21</v>
      </c>
      <c r="C283">
        <v>65</v>
      </c>
      <c r="D283">
        <v>1</v>
      </c>
      <c r="E283" t="s">
        <v>11768</v>
      </c>
      <c r="F283">
        <v>150</v>
      </c>
      <c r="G283">
        <v>0</v>
      </c>
      <c r="H283" t="s">
        <v>1219</v>
      </c>
      <c r="I283" t="s">
        <v>11769</v>
      </c>
      <c r="J283" t="s">
        <v>314</v>
      </c>
      <c r="K283" t="s">
        <v>23</v>
      </c>
      <c r="L283" t="s">
        <v>24</v>
      </c>
      <c r="M283" t="s">
        <v>11770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11771</v>
      </c>
      <c r="T283" t="s">
        <v>11770</v>
      </c>
    </row>
    <row r="284" spans="1:20" x14ac:dyDescent="0.25">
      <c r="A284" t="s">
        <v>44</v>
      </c>
      <c r="B284" t="s">
        <v>45</v>
      </c>
      <c r="C284">
        <v>66.666666666666671</v>
      </c>
      <c r="D284">
        <v>3</v>
      </c>
      <c r="E284" t="s">
        <v>11772</v>
      </c>
      <c r="F284">
        <v>100</v>
      </c>
      <c r="G284">
        <v>0</v>
      </c>
      <c r="H284" t="s">
        <v>1219</v>
      </c>
      <c r="I284" t="s">
        <v>11773</v>
      </c>
      <c r="J284" t="s">
        <v>351</v>
      </c>
      <c r="K284" t="s">
        <v>23</v>
      </c>
      <c r="L284" t="s">
        <v>24</v>
      </c>
      <c r="M284" t="s">
        <v>11774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11775</v>
      </c>
      <c r="T284" t="s">
        <v>11774</v>
      </c>
    </row>
    <row r="285" spans="1:20" x14ac:dyDescent="0.25">
      <c r="A285" t="s">
        <v>20</v>
      </c>
      <c r="B285" t="s">
        <v>21</v>
      </c>
      <c r="C285">
        <v>50</v>
      </c>
      <c r="D285">
        <v>2</v>
      </c>
      <c r="E285" t="s">
        <v>11776</v>
      </c>
      <c r="F285">
        <v>190</v>
      </c>
      <c r="G285">
        <v>0</v>
      </c>
      <c r="H285" t="s">
        <v>1219</v>
      </c>
      <c r="I285" t="s">
        <v>11777</v>
      </c>
      <c r="J285" t="s">
        <v>318</v>
      </c>
      <c r="K285" t="s">
        <v>23</v>
      </c>
      <c r="L285" t="s">
        <v>24</v>
      </c>
      <c r="M285" t="s">
        <v>11778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11779</v>
      </c>
      <c r="T285" t="s">
        <v>11778</v>
      </c>
    </row>
    <row r="286" spans="1:20" x14ac:dyDescent="0.25">
      <c r="A286" t="s">
        <v>28</v>
      </c>
      <c r="B286" t="s">
        <v>29</v>
      </c>
      <c r="C286">
        <v>50</v>
      </c>
      <c r="D286">
        <v>2</v>
      </c>
      <c r="E286" t="s">
        <v>11776</v>
      </c>
      <c r="F286">
        <v>190</v>
      </c>
      <c r="G286">
        <v>0</v>
      </c>
      <c r="H286" t="s">
        <v>1219</v>
      </c>
      <c r="I286" t="s">
        <v>11777</v>
      </c>
      <c r="J286" t="s">
        <v>318</v>
      </c>
      <c r="K286" t="s">
        <v>23</v>
      </c>
      <c r="L286" t="s">
        <v>24</v>
      </c>
      <c r="M286" t="s">
        <v>11778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11779</v>
      </c>
      <c r="T286" t="s">
        <v>11778</v>
      </c>
    </row>
    <row r="287" spans="1:20" x14ac:dyDescent="0.25">
      <c r="A287" t="s">
        <v>30</v>
      </c>
      <c r="B287" t="s">
        <v>31</v>
      </c>
      <c r="C287">
        <v>50</v>
      </c>
      <c r="D287">
        <v>2</v>
      </c>
      <c r="E287" t="s">
        <v>11776</v>
      </c>
      <c r="F287">
        <v>190</v>
      </c>
      <c r="G287">
        <v>0</v>
      </c>
      <c r="H287" t="s">
        <v>1219</v>
      </c>
      <c r="I287" t="s">
        <v>11777</v>
      </c>
      <c r="J287" t="s">
        <v>318</v>
      </c>
      <c r="K287" t="s">
        <v>23</v>
      </c>
      <c r="L287" t="s">
        <v>24</v>
      </c>
      <c r="M287" t="s">
        <v>11778</v>
      </c>
      <c r="N287" t="s">
        <v>23</v>
      </c>
      <c r="O287" t="s">
        <v>58</v>
      </c>
      <c r="P287" t="s">
        <v>26</v>
      </c>
      <c r="Q287" t="s">
        <v>33</v>
      </c>
      <c r="R287" t="s">
        <v>24</v>
      </c>
      <c r="S287" t="s">
        <v>11779</v>
      </c>
      <c r="T287" t="s">
        <v>11778</v>
      </c>
    </row>
    <row r="288" spans="1:20" x14ac:dyDescent="0.25">
      <c r="A288" t="s">
        <v>20</v>
      </c>
      <c r="B288" t="s">
        <v>21</v>
      </c>
      <c r="C288">
        <v>50</v>
      </c>
      <c r="D288">
        <v>3</v>
      </c>
      <c r="E288" t="s">
        <v>11780</v>
      </c>
      <c r="F288">
        <v>285</v>
      </c>
      <c r="G288">
        <v>0</v>
      </c>
      <c r="H288" t="s">
        <v>1219</v>
      </c>
      <c r="I288" t="s">
        <v>4112</v>
      </c>
      <c r="J288" t="s">
        <v>303</v>
      </c>
      <c r="K288" t="s">
        <v>23</v>
      </c>
      <c r="L288" t="s">
        <v>24</v>
      </c>
      <c r="M288" t="s">
        <v>11781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11782</v>
      </c>
      <c r="T288" t="s">
        <v>11781</v>
      </c>
    </row>
    <row r="289" spans="1:20" x14ac:dyDescent="0.25">
      <c r="A289" t="s">
        <v>28</v>
      </c>
      <c r="B289" t="s">
        <v>29</v>
      </c>
      <c r="C289">
        <v>50</v>
      </c>
      <c r="D289">
        <v>3</v>
      </c>
      <c r="E289" t="s">
        <v>11780</v>
      </c>
      <c r="F289">
        <v>285</v>
      </c>
      <c r="G289">
        <v>0</v>
      </c>
      <c r="H289" t="s">
        <v>1219</v>
      </c>
      <c r="I289" t="s">
        <v>4112</v>
      </c>
      <c r="J289" t="s">
        <v>303</v>
      </c>
      <c r="K289" t="s">
        <v>23</v>
      </c>
      <c r="L289" t="s">
        <v>24</v>
      </c>
      <c r="M289" t="s">
        <v>11781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11782</v>
      </c>
      <c r="T289" t="s">
        <v>11781</v>
      </c>
    </row>
    <row r="290" spans="1:20" x14ac:dyDescent="0.25">
      <c r="A290" t="s">
        <v>30</v>
      </c>
      <c r="B290" t="s">
        <v>31</v>
      </c>
      <c r="C290">
        <v>50</v>
      </c>
      <c r="D290">
        <v>3</v>
      </c>
      <c r="E290" t="s">
        <v>11780</v>
      </c>
      <c r="F290">
        <v>285</v>
      </c>
      <c r="G290">
        <v>0</v>
      </c>
      <c r="H290" t="s">
        <v>1219</v>
      </c>
      <c r="I290" t="s">
        <v>4112</v>
      </c>
      <c r="J290" t="s">
        <v>303</v>
      </c>
      <c r="K290" t="s">
        <v>23</v>
      </c>
      <c r="L290" t="s">
        <v>24</v>
      </c>
      <c r="M290" t="s">
        <v>11781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11782</v>
      </c>
      <c r="T290" t="s">
        <v>11781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11783</v>
      </c>
      <c r="F291">
        <v>138</v>
      </c>
      <c r="G291">
        <v>38</v>
      </c>
      <c r="H291" t="s">
        <v>1219</v>
      </c>
      <c r="I291" t="s">
        <v>11784</v>
      </c>
      <c r="J291" t="s">
        <v>1242</v>
      </c>
      <c r="K291" t="s">
        <v>23</v>
      </c>
      <c r="L291" t="s">
        <v>24</v>
      </c>
      <c r="M291" t="s">
        <v>11785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11786</v>
      </c>
      <c r="T291" t="s">
        <v>11785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11783</v>
      </c>
      <c r="F292">
        <v>138</v>
      </c>
      <c r="G292">
        <v>38</v>
      </c>
      <c r="H292" t="s">
        <v>1219</v>
      </c>
      <c r="I292" t="s">
        <v>11784</v>
      </c>
      <c r="J292" t="s">
        <v>1242</v>
      </c>
      <c r="K292" t="s">
        <v>23</v>
      </c>
      <c r="L292" t="s">
        <v>24</v>
      </c>
      <c r="M292" t="s">
        <v>11785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11786</v>
      </c>
      <c r="T292" t="s">
        <v>11785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11783</v>
      </c>
      <c r="F293">
        <v>138</v>
      </c>
      <c r="G293">
        <v>38</v>
      </c>
      <c r="H293" t="s">
        <v>1219</v>
      </c>
      <c r="I293" t="s">
        <v>11784</v>
      </c>
      <c r="J293" t="s">
        <v>1242</v>
      </c>
      <c r="K293" t="s">
        <v>23</v>
      </c>
      <c r="L293" t="s">
        <v>24</v>
      </c>
      <c r="M293" t="s">
        <v>11785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11786</v>
      </c>
      <c r="T293" t="s">
        <v>11785</v>
      </c>
    </row>
    <row r="294" spans="1:20" x14ac:dyDescent="0.25">
      <c r="A294" t="s">
        <v>186</v>
      </c>
      <c r="B294" t="s">
        <v>187</v>
      </c>
      <c r="C294">
        <v>33.333333333333336</v>
      </c>
      <c r="D294">
        <v>3</v>
      </c>
      <c r="E294" t="s">
        <v>11787</v>
      </c>
      <c r="F294">
        <v>135</v>
      </c>
      <c r="G294">
        <v>35</v>
      </c>
      <c r="H294" t="s">
        <v>22</v>
      </c>
      <c r="I294" t="s">
        <v>11788</v>
      </c>
      <c r="J294" t="s">
        <v>65</v>
      </c>
      <c r="K294" t="s">
        <v>23</v>
      </c>
      <c r="L294" t="s">
        <v>24</v>
      </c>
      <c r="M294" t="s">
        <v>11785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11789</v>
      </c>
      <c r="T294" t="s">
        <v>11790</v>
      </c>
    </row>
    <row r="295" spans="1:20" x14ac:dyDescent="0.25">
      <c r="A295" t="s">
        <v>44</v>
      </c>
      <c r="B295" t="s">
        <v>45</v>
      </c>
      <c r="C295">
        <v>66.666666666666671</v>
      </c>
      <c r="D295">
        <v>3</v>
      </c>
      <c r="E295" t="s">
        <v>11791</v>
      </c>
      <c r="F295">
        <v>195</v>
      </c>
      <c r="G295">
        <v>0</v>
      </c>
      <c r="H295" t="s">
        <v>1219</v>
      </c>
      <c r="I295" t="s">
        <v>11792</v>
      </c>
      <c r="J295" t="s">
        <v>302</v>
      </c>
      <c r="K295" t="s">
        <v>23</v>
      </c>
      <c r="L295" t="s">
        <v>24</v>
      </c>
      <c r="M295" t="s">
        <v>11793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11794</v>
      </c>
      <c r="T295" t="s">
        <v>11793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11791</v>
      </c>
      <c r="F296">
        <v>195</v>
      </c>
      <c r="G296">
        <v>0</v>
      </c>
      <c r="H296" t="s">
        <v>1219</v>
      </c>
      <c r="I296" t="s">
        <v>11792</v>
      </c>
      <c r="J296" t="s">
        <v>302</v>
      </c>
      <c r="K296" t="s">
        <v>23</v>
      </c>
      <c r="L296" t="s">
        <v>24</v>
      </c>
      <c r="M296" t="s">
        <v>11793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11794</v>
      </c>
      <c r="T296" t="s">
        <v>11793</v>
      </c>
    </row>
    <row r="297" spans="1:20" x14ac:dyDescent="0.25">
      <c r="A297" t="s">
        <v>28</v>
      </c>
      <c r="B297" t="s">
        <v>29</v>
      </c>
      <c r="C297">
        <v>50</v>
      </c>
      <c r="D297">
        <v>1</v>
      </c>
      <c r="E297" t="s">
        <v>11791</v>
      </c>
      <c r="F297">
        <v>195</v>
      </c>
      <c r="G297">
        <v>0</v>
      </c>
      <c r="H297" t="s">
        <v>1219</v>
      </c>
      <c r="I297" t="s">
        <v>11792</v>
      </c>
      <c r="J297" t="s">
        <v>302</v>
      </c>
      <c r="K297" t="s">
        <v>23</v>
      </c>
      <c r="L297" t="s">
        <v>24</v>
      </c>
      <c r="M297" t="s">
        <v>11793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11794</v>
      </c>
      <c r="T297" t="s">
        <v>11793</v>
      </c>
    </row>
    <row r="298" spans="1:20" x14ac:dyDescent="0.25">
      <c r="A298" t="s">
        <v>30</v>
      </c>
      <c r="B298" t="s">
        <v>31</v>
      </c>
      <c r="C298">
        <v>50</v>
      </c>
      <c r="D298">
        <v>1</v>
      </c>
      <c r="E298" t="s">
        <v>11791</v>
      </c>
      <c r="F298">
        <v>195</v>
      </c>
      <c r="G298">
        <v>0</v>
      </c>
      <c r="H298" t="s">
        <v>1219</v>
      </c>
      <c r="I298" t="s">
        <v>11792</v>
      </c>
      <c r="J298" t="s">
        <v>302</v>
      </c>
      <c r="K298" t="s">
        <v>23</v>
      </c>
      <c r="L298" t="s">
        <v>24</v>
      </c>
      <c r="M298" t="s">
        <v>11793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11794</v>
      </c>
      <c r="T298" t="s">
        <v>11793</v>
      </c>
    </row>
    <row r="299" spans="1:20" x14ac:dyDescent="0.25">
      <c r="A299" t="s">
        <v>46</v>
      </c>
      <c r="B299" t="s">
        <v>56</v>
      </c>
      <c r="C299">
        <v>69.900000000000006</v>
      </c>
      <c r="D299">
        <v>10</v>
      </c>
      <c r="E299" t="s">
        <v>11795</v>
      </c>
      <c r="F299">
        <v>2285.09</v>
      </c>
      <c r="G299">
        <v>132</v>
      </c>
      <c r="H299" t="s">
        <v>47</v>
      </c>
      <c r="I299" t="s">
        <v>5363</v>
      </c>
      <c r="J299" t="s">
        <v>5364</v>
      </c>
      <c r="K299" t="s">
        <v>5365</v>
      </c>
      <c r="L299" t="s">
        <v>5366</v>
      </c>
      <c r="M299" t="s">
        <v>11796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23</v>
      </c>
      <c r="T299" t="s">
        <v>11797</v>
      </c>
    </row>
    <row r="300" spans="1:20" x14ac:dyDescent="0.25">
      <c r="A300" t="s">
        <v>46</v>
      </c>
      <c r="B300" t="s">
        <v>56</v>
      </c>
      <c r="C300">
        <v>69.900000000000006</v>
      </c>
      <c r="D300">
        <v>10</v>
      </c>
      <c r="E300" t="s">
        <v>11795</v>
      </c>
      <c r="F300">
        <v>2285.09</v>
      </c>
      <c r="G300">
        <v>132</v>
      </c>
      <c r="H300" t="s">
        <v>47</v>
      </c>
      <c r="I300" t="s">
        <v>5363</v>
      </c>
      <c r="J300" t="s">
        <v>5364</v>
      </c>
      <c r="K300" t="s">
        <v>5365</v>
      </c>
      <c r="L300" t="s">
        <v>5366</v>
      </c>
      <c r="M300" t="s">
        <v>11796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23</v>
      </c>
      <c r="T300" t="s">
        <v>11797</v>
      </c>
    </row>
    <row r="301" spans="1:20" x14ac:dyDescent="0.25">
      <c r="A301" t="s">
        <v>46</v>
      </c>
      <c r="B301" t="s">
        <v>56</v>
      </c>
      <c r="C301">
        <v>69.900000000000006</v>
      </c>
      <c r="D301">
        <v>10</v>
      </c>
      <c r="E301" t="s">
        <v>11795</v>
      </c>
      <c r="F301">
        <v>2285.09</v>
      </c>
      <c r="G301">
        <v>132</v>
      </c>
      <c r="H301" t="s">
        <v>47</v>
      </c>
      <c r="I301" t="s">
        <v>5363</v>
      </c>
      <c r="J301" t="s">
        <v>5364</v>
      </c>
      <c r="K301" t="s">
        <v>5365</v>
      </c>
      <c r="L301" t="s">
        <v>5366</v>
      </c>
      <c r="M301" t="s">
        <v>11796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23</v>
      </c>
      <c r="T301" t="s">
        <v>11797</v>
      </c>
    </row>
    <row r="302" spans="1:20" x14ac:dyDescent="0.25">
      <c r="A302" t="s">
        <v>46</v>
      </c>
      <c r="B302" t="s">
        <v>56</v>
      </c>
      <c r="C302">
        <v>69.900000000000006</v>
      </c>
      <c r="D302">
        <v>10</v>
      </c>
      <c r="E302" t="s">
        <v>11795</v>
      </c>
      <c r="F302">
        <v>2285.09</v>
      </c>
      <c r="G302">
        <v>132</v>
      </c>
      <c r="H302" t="s">
        <v>47</v>
      </c>
      <c r="I302" t="s">
        <v>5363</v>
      </c>
      <c r="J302" t="s">
        <v>5364</v>
      </c>
      <c r="K302" t="s">
        <v>5365</v>
      </c>
      <c r="L302" t="s">
        <v>5366</v>
      </c>
      <c r="M302" t="s">
        <v>11796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23</v>
      </c>
      <c r="T302" t="s">
        <v>11797</v>
      </c>
    </row>
    <row r="303" spans="1:20" x14ac:dyDescent="0.25">
      <c r="A303" t="s">
        <v>42</v>
      </c>
      <c r="B303" t="s">
        <v>43</v>
      </c>
      <c r="C303">
        <v>66.666666666666671</v>
      </c>
      <c r="D303">
        <v>3</v>
      </c>
      <c r="E303" t="s">
        <v>11798</v>
      </c>
      <c r="F303">
        <v>200</v>
      </c>
      <c r="G303">
        <v>0</v>
      </c>
      <c r="H303" t="s">
        <v>1219</v>
      </c>
      <c r="I303" t="s">
        <v>11799</v>
      </c>
      <c r="J303" t="s">
        <v>303</v>
      </c>
      <c r="K303" t="s">
        <v>23</v>
      </c>
      <c r="L303" t="s">
        <v>24</v>
      </c>
      <c r="M303" t="s">
        <v>11800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11801</v>
      </c>
      <c r="T303" t="s">
        <v>11802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11798</v>
      </c>
      <c r="F304">
        <v>200</v>
      </c>
      <c r="G304">
        <v>0</v>
      </c>
      <c r="H304" t="s">
        <v>1219</v>
      </c>
      <c r="I304" t="s">
        <v>11799</v>
      </c>
      <c r="J304" t="s">
        <v>303</v>
      </c>
      <c r="K304" t="s">
        <v>23</v>
      </c>
      <c r="L304" t="s">
        <v>24</v>
      </c>
      <c r="M304" t="s">
        <v>11800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11801</v>
      </c>
      <c r="T304" t="s">
        <v>11802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11798</v>
      </c>
      <c r="F305">
        <v>200</v>
      </c>
      <c r="G305">
        <v>0</v>
      </c>
      <c r="H305" t="s">
        <v>1219</v>
      </c>
      <c r="I305" t="s">
        <v>11799</v>
      </c>
      <c r="J305" t="s">
        <v>303</v>
      </c>
      <c r="K305" t="s">
        <v>23</v>
      </c>
      <c r="L305" t="s">
        <v>24</v>
      </c>
      <c r="M305" t="s">
        <v>11800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11801</v>
      </c>
      <c r="T305" t="s">
        <v>11802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11798</v>
      </c>
      <c r="F306">
        <v>200</v>
      </c>
      <c r="G306">
        <v>0</v>
      </c>
      <c r="H306" t="s">
        <v>1219</v>
      </c>
      <c r="I306" t="s">
        <v>11799</v>
      </c>
      <c r="J306" t="s">
        <v>303</v>
      </c>
      <c r="K306" t="s">
        <v>23</v>
      </c>
      <c r="L306" t="s">
        <v>24</v>
      </c>
      <c r="M306" t="s">
        <v>11800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11801</v>
      </c>
      <c r="T306" t="s">
        <v>11802</v>
      </c>
    </row>
    <row r="307" spans="1:20" x14ac:dyDescent="0.25">
      <c r="A307" t="s">
        <v>186</v>
      </c>
      <c r="B307" t="s">
        <v>187</v>
      </c>
      <c r="C307">
        <v>50</v>
      </c>
      <c r="D307">
        <v>6</v>
      </c>
      <c r="E307" t="s">
        <v>11803</v>
      </c>
      <c r="F307">
        <v>200</v>
      </c>
      <c r="G307">
        <v>0</v>
      </c>
      <c r="H307" t="s">
        <v>22</v>
      </c>
      <c r="I307" t="s">
        <v>11804</v>
      </c>
      <c r="J307" t="s">
        <v>306</v>
      </c>
      <c r="K307" t="s">
        <v>23</v>
      </c>
      <c r="L307" t="s">
        <v>24</v>
      </c>
      <c r="M307" t="s">
        <v>11805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11806</v>
      </c>
      <c r="T307" t="s">
        <v>11800</v>
      </c>
    </row>
    <row r="308" spans="1:20" x14ac:dyDescent="0.25">
      <c r="A308" t="s">
        <v>20</v>
      </c>
      <c r="B308" t="s">
        <v>21</v>
      </c>
      <c r="C308">
        <v>50</v>
      </c>
      <c r="D308">
        <v>3</v>
      </c>
      <c r="E308" t="s">
        <v>11807</v>
      </c>
      <c r="F308">
        <v>300</v>
      </c>
      <c r="G308">
        <v>0</v>
      </c>
      <c r="H308" t="s">
        <v>1219</v>
      </c>
      <c r="I308" t="s">
        <v>11808</v>
      </c>
      <c r="J308" t="s">
        <v>314</v>
      </c>
      <c r="K308" t="s">
        <v>23</v>
      </c>
      <c r="L308" t="s">
        <v>24</v>
      </c>
      <c r="M308" t="s">
        <v>11809</v>
      </c>
      <c r="N308" t="s">
        <v>23</v>
      </c>
      <c r="O308" t="s">
        <v>58</v>
      </c>
      <c r="P308" t="s">
        <v>26</v>
      </c>
      <c r="Q308" t="s">
        <v>33</v>
      </c>
      <c r="R308" t="s">
        <v>24</v>
      </c>
      <c r="S308" t="s">
        <v>11810</v>
      </c>
      <c r="T308" t="s">
        <v>11809</v>
      </c>
    </row>
    <row r="309" spans="1:20" x14ac:dyDescent="0.25">
      <c r="A309" t="s">
        <v>28</v>
      </c>
      <c r="B309" t="s">
        <v>29</v>
      </c>
      <c r="C309">
        <v>50</v>
      </c>
      <c r="D309">
        <v>3</v>
      </c>
      <c r="E309" t="s">
        <v>11807</v>
      </c>
      <c r="F309">
        <v>300</v>
      </c>
      <c r="G309">
        <v>0</v>
      </c>
      <c r="H309" t="s">
        <v>1219</v>
      </c>
      <c r="I309" t="s">
        <v>11808</v>
      </c>
      <c r="J309" t="s">
        <v>314</v>
      </c>
      <c r="K309" t="s">
        <v>23</v>
      </c>
      <c r="L309" t="s">
        <v>24</v>
      </c>
      <c r="M309" t="s">
        <v>11809</v>
      </c>
      <c r="N309" t="s">
        <v>23</v>
      </c>
      <c r="O309" t="s">
        <v>58</v>
      </c>
      <c r="P309" t="s">
        <v>26</v>
      </c>
      <c r="Q309" t="s">
        <v>33</v>
      </c>
      <c r="R309" t="s">
        <v>24</v>
      </c>
      <c r="S309" t="s">
        <v>11810</v>
      </c>
      <c r="T309" t="s">
        <v>11809</v>
      </c>
    </row>
    <row r="310" spans="1:20" x14ac:dyDescent="0.25">
      <c r="A310" t="s">
        <v>30</v>
      </c>
      <c r="B310" t="s">
        <v>31</v>
      </c>
      <c r="C310">
        <v>50</v>
      </c>
      <c r="D310">
        <v>3</v>
      </c>
      <c r="E310" t="s">
        <v>11807</v>
      </c>
      <c r="F310">
        <v>300</v>
      </c>
      <c r="G310">
        <v>0</v>
      </c>
      <c r="H310" t="s">
        <v>1219</v>
      </c>
      <c r="I310" t="s">
        <v>11808</v>
      </c>
      <c r="J310" t="s">
        <v>314</v>
      </c>
      <c r="K310" t="s">
        <v>23</v>
      </c>
      <c r="L310" t="s">
        <v>24</v>
      </c>
      <c r="M310" t="s">
        <v>11809</v>
      </c>
      <c r="N310" t="s">
        <v>23</v>
      </c>
      <c r="O310" t="s">
        <v>58</v>
      </c>
      <c r="P310" t="s">
        <v>26</v>
      </c>
      <c r="Q310" t="s">
        <v>33</v>
      </c>
      <c r="R310" t="s">
        <v>24</v>
      </c>
      <c r="S310" t="s">
        <v>11810</v>
      </c>
      <c r="T310" t="s">
        <v>11809</v>
      </c>
    </row>
    <row r="311" spans="1:20" x14ac:dyDescent="0.25">
      <c r="A311" t="s">
        <v>44</v>
      </c>
      <c r="B311" t="s">
        <v>45</v>
      </c>
      <c r="C311">
        <v>66.666666666666671</v>
      </c>
      <c r="D311">
        <v>3</v>
      </c>
      <c r="E311" t="s">
        <v>11811</v>
      </c>
      <c r="F311">
        <v>300</v>
      </c>
      <c r="G311">
        <v>0</v>
      </c>
      <c r="H311" t="s">
        <v>1219</v>
      </c>
      <c r="I311" t="s">
        <v>11812</v>
      </c>
      <c r="J311" t="s">
        <v>361</v>
      </c>
      <c r="K311" t="s">
        <v>23</v>
      </c>
      <c r="L311" t="s">
        <v>24</v>
      </c>
      <c r="M311" t="s">
        <v>11813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11814</v>
      </c>
      <c r="T311" t="s">
        <v>11813</v>
      </c>
    </row>
    <row r="312" spans="1:20" x14ac:dyDescent="0.25">
      <c r="A312" t="s">
        <v>42</v>
      </c>
      <c r="B312" t="s">
        <v>43</v>
      </c>
      <c r="C312">
        <v>66.666666666666671</v>
      </c>
      <c r="D312">
        <v>3</v>
      </c>
      <c r="E312" t="s">
        <v>11811</v>
      </c>
      <c r="F312">
        <v>300</v>
      </c>
      <c r="G312">
        <v>0</v>
      </c>
      <c r="H312" t="s">
        <v>1219</v>
      </c>
      <c r="I312" t="s">
        <v>11812</v>
      </c>
      <c r="J312" t="s">
        <v>361</v>
      </c>
      <c r="K312" t="s">
        <v>23</v>
      </c>
      <c r="L312" t="s">
        <v>24</v>
      </c>
      <c r="M312" t="s">
        <v>11813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11814</v>
      </c>
      <c r="T312" t="s">
        <v>11813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11811</v>
      </c>
      <c r="F313">
        <v>300</v>
      </c>
      <c r="G313">
        <v>0</v>
      </c>
      <c r="H313" t="s">
        <v>1219</v>
      </c>
      <c r="I313" t="s">
        <v>11812</v>
      </c>
      <c r="J313" t="s">
        <v>361</v>
      </c>
      <c r="K313" t="s">
        <v>23</v>
      </c>
      <c r="L313" t="s">
        <v>24</v>
      </c>
      <c r="M313" t="s">
        <v>11813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11814</v>
      </c>
      <c r="T313" t="s">
        <v>11813</v>
      </c>
    </row>
    <row r="314" spans="1:20" x14ac:dyDescent="0.25">
      <c r="A314" t="s">
        <v>28</v>
      </c>
      <c r="B314" t="s">
        <v>29</v>
      </c>
      <c r="C314">
        <v>50</v>
      </c>
      <c r="D314">
        <v>1</v>
      </c>
      <c r="E314" t="s">
        <v>11811</v>
      </c>
      <c r="F314">
        <v>300</v>
      </c>
      <c r="G314">
        <v>0</v>
      </c>
      <c r="H314" t="s">
        <v>1219</v>
      </c>
      <c r="I314" t="s">
        <v>11812</v>
      </c>
      <c r="J314" t="s">
        <v>361</v>
      </c>
      <c r="K314" t="s">
        <v>23</v>
      </c>
      <c r="L314" t="s">
        <v>24</v>
      </c>
      <c r="M314" t="s">
        <v>11813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11814</v>
      </c>
      <c r="T314" t="s">
        <v>11813</v>
      </c>
    </row>
    <row r="315" spans="1:20" x14ac:dyDescent="0.25">
      <c r="A315" t="s">
        <v>30</v>
      </c>
      <c r="B315" t="s">
        <v>31</v>
      </c>
      <c r="C315">
        <v>50</v>
      </c>
      <c r="D315">
        <v>1</v>
      </c>
      <c r="E315" t="s">
        <v>11811</v>
      </c>
      <c r="F315">
        <v>300</v>
      </c>
      <c r="G315">
        <v>0</v>
      </c>
      <c r="H315" t="s">
        <v>1219</v>
      </c>
      <c r="I315" t="s">
        <v>11812</v>
      </c>
      <c r="J315" t="s">
        <v>361</v>
      </c>
      <c r="K315" t="s">
        <v>23</v>
      </c>
      <c r="L315" t="s">
        <v>24</v>
      </c>
      <c r="M315" t="s">
        <v>11813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11814</v>
      </c>
      <c r="T315" t="s">
        <v>11813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11815</v>
      </c>
      <c r="F316">
        <v>130</v>
      </c>
      <c r="G316">
        <v>35</v>
      </c>
      <c r="H316" t="s">
        <v>1219</v>
      </c>
      <c r="I316" t="s">
        <v>11816</v>
      </c>
      <c r="J316" t="s">
        <v>306</v>
      </c>
      <c r="K316" t="s">
        <v>23</v>
      </c>
      <c r="L316" t="s">
        <v>24</v>
      </c>
      <c r="M316" t="s">
        <v>11817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11818</v>
      </c>
      <c r="T316" t="s">
        <v>11817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11815</v>
      </c>
      <c r="F317">
        <v>130</v>
      </c>
      <c r="G317">
        <v>35</v>
      </c>
      <c r="H317" t="s">
        <v>1219</v>
      </c>
      <c r="I317" t="s">
        <v>11816</v>
      </c>
      <c r="J317" t="s">
        <v>306</v>
      </c>
      <c r="K317" t="s">
        <v>23</v>
      </c>
      <c r="L317" t="s">
        <v>24</v>
      </c>
      <c r="M317" t="s">
        <v>11817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11818</v>
      </c>
      <c r="T317" t="s">
        <v>11817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11815</v>
      </c>
      <c r="F318">
        <v>130</v>
      </c>
      <c r="G318">
        <v>35</v>
      </c>
      <c r="H318" t="s">
        <v>1219</v>
      </c>
      <c r="I318" t="s">
        <v>11816</v>
      </c>
      <c r="J318" t="s">
        <v>306</v>
      </c>
      <c r="K318" t="s">
        <v>23</v>
      </c>
      <c r="L318" t="s">
        <v>24</v>
      </c>
      <c r="M318" t="s">
        <v>11817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11818</v>
      </c>
      <c r="T318" t="s">
        <v>11817</v>
      </c>
    </row>
    <row r="319" spans="1:20" x14ac:dyDescent="0.25">
      <c r="A319" t="s">
        <v>20</v>
      </c>
      <c r="B319" t="s">
        <v>21</v>
      </c>
      <c r="C319">
        <v>50</v>
      </c>
      <c r="D319">
        <v>3</v>
      </c>
      <c r="E319" t="s">
        <v>11819</v>
      </c>
      <c r="F319">
        <v>300</v>
      </c>
      <c r="G319">
        <v>0</v>
      </c>
      <c r="H319" t="s">
        <v>1219</v>
      </c>
      <c r="I319" t="s">
        <v>11820</v>
      </c>
      <c r="J319" t="s">
        <v>321</v>
      </c>
      <c r="K319" t="s">
        <v>23</v>
      </c>
      <c r="L319" t="s">
        <v>24</v>
      </c>
      <c r="M319" t="s">
        <v>11821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11822</v>
      </c>
      <c r="T319" t="s">
        <v>11821</v>
      </c>
    </row>
    <row r="320" spans="1:20" x14ac:dyDescent="0.25">
      <c r="A320" t="s">
        <v>28</v>
      </c>
      <c r="B320" t="s">
        <v>29</v>
      </c>
      <c r="C320">
        <v>50</v>
      </c>
      <c r="D320">
        <v>3</v>
      </c>
      <c r="E320" t="s">
        <v>11819</v>
      </c>
      <c r="F320">
        <v>300</v>
      </c>
      <c r="G320">
        <v>0</v>
      </c>
      <c r="H320" t="s">
        <v>1219</v>
      </c>
      <c r="I320" t="s">
        <v>11820</v>
      </c>
      <c r="J320" t="s">
        <v>321</v>
      </c>
      <c r="K320" t="s">
        <v>23</v>
      </c>
      <c r="L320" t="s">
        <v>24</v>
      </c>
      <c r="M320" t="s">
        <v>11821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11822</v>
      </c>
      <c r="T320" t="s">
        <v>11821</v>
      </c>
    </row>
    <row r="321" spans="1:20" x14ac:dyDescent="0.25">
      <c r="A321" t="s">
        <v>30</v>
      </c>
      <c r="B321" t="s">
        <v>31</v>
      </c>
      <c r="C321">
        <v>50</v>
      </c>
      <c r="D321">
        <v>3</v>
      </c>
      <c r="E321" t="s">
        <v>11819</v>
      </c>
      <c r="F321">
        <v>300</v>
      </c>
      <c r="G321">
        <v>0</v>
      </c>
      <c r="H321" t="s">
        <v>1219</v>
      </c>
      <c r="I321" t="s">
        <v>11820</v>
      </c>
      <c r="J321" t="s">
        <v>321</v>
      </c>
      <c r="K321" t="s">
        <v>23</v>
      </c>
      <c r="L321" t="s">
        <v>24</v>
      </c>
      <c r="M321" t="s">
        <v>11821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11822</v>
      </c>
      <c r="T321" t="s">
        <v>11821</v>
      </c>
    </row>
    <row r="322" spans="1:20" x14ac:dyDescent="0.25">
      <c r="A322" t="s">
        <v>42</v>
      </c>
      <c r="B322" t="s">
        <v>43</v>
      </c>
      <c r="C322">
        <v>66.666666666666671</v>
      </c>
      <c r="D322">
        <v>15</v>
      </c>
      <c r="E322" t="s">
        <v>11823</v>
      </c>
      <c r="F322">
        <v>500</v>
      </c>
      <c r="G322">
        <v>0</v>
      </c>
      <c r="H322" t="s">
        <v>22</v>
      </c>
      <c r="I322" t="s">
        <v>11824</v>
      </c>
      <c r="J322" t="s">
        <v>348</v>
      </c>
      <c r="K322" t="s">
        <v>23</v>
      </c>
      <c r="L322" t="s">
        <v>24</v>
      </c>
      <c r="M322" t="s">
        <v>11825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11826</v>
      </c>
      <c r="T322" t="s">
        <v>11827</v>
      </c>
    </row>
    <row r="323" spans="1:20" x14ac:dyDescent="0.25">
      <c r="A323" t="s">
        <v>46</v>
      </c>
      <c r="B323" t="s">
        <v>1239</v>
      </c>
      <c r="C323">
        <v>33.29</v>
      </c>
      <c r="D323">
        <v>1</v>
      </c>
      <c r="E323" t="s">
        <v>11828</v>
      </c>
      <c r="F323">
        <v>332.2</v>
      </c>
      <c r="G323">
        <v>66</v>
      </c>
      <c r="H323" t="s">
        <v>47</v>
      </c>
      <c r="I323" t="s">
        <v>11829</v>
      </c>
      <c r="J323" t="s">
        <v>11830</v>
      </c>
      <c r="K323" t="s">
        <v>5246</v>
      </c>
      <c r="L323" t="s">
        <v>11831</v>
      </c>
      <c r="M323" t="s">
        <v>11825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23</v>
      </c>
      <c r="T323" t="s">
        <v>11825</v>
      </c>
    </row>
    <row r="324" spans="1:20" x14ac:dyDescent="0.25">
      <c r="A324" t="s">
        <v>46</v>
      </c>
      <c r="B324" t="s">
        <v>1239</v>
      </c>
      <c r="C324">
        <v>33.270000000000003</v>
      </c>
      <c r="D324">
        <v>1</v>
      </c>
      <c r="E324" t="s">
        <v>11828</v>
      </c>
      <c r="F324">
        <v>332.2</v>
      </c>
      <c r="G324">
        <v>66</v>
      </c>
      <c r="H324" t="s">
        <v>47</v>
      </c>
      <c r="I324" t="s">
        <v>11829</v>
      </c>
      <c r="J324" t="s">
        <v>11830</v>
      </c>
      <c r="K324" t="s">
        <v>5246</v>
      </c>
      <c r="L324" t="s">
        <v>11831</v>
      </c>
      <c r="M324" t="s">
        <v>11825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23</v>
      </c>
      <c r="T324" t="s">
        <v>11825</v>
      </c>
    </row>
    <row r="325" spans="1:20" x14ac:dyDescent="0.25">
      <c r="A325" t="s">
        <v>46</v>
      </c>
      <c r="B325" t="s">
        <v>1239</v>
      </c>
      <c r="C325">
        <v>33.270000000000003</v>
      </c>
      <c r="D325">
        <v>1</v>
      </c>
      <c r="E325" t="s">
        <v>11828</v>
      </c>
      <c r="F325">
        <v>332.2</v>
      </c>
      <c r="G325">
        <v>66</v>
      </c>
      <c r="H325" t="s">
        <v>47</v>
      </c>
      <c r="I325" t="s">
        <v>11829</v>
      </c>
      <c r="J325" t="s">
        <v>11830</v>
      </c>
      <c r="K325" t="s">
        <v>5246</v>
      </c>
      <c r="L325" t="s">
        <v>11831</v>
      </c>
      <c r="M325" t="s">
        <v>11825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23</v>
      </c>
      <c r="T325" t="s">
        <v>11825</v>
      </c>
    </row>
    <row r="326" spans="1:20" x14ac:dyDescent="0.25">
      <c r="A326" t="s">
        <v>46</v>
      </c>
      <c r="B326" t="s">
        <v>1239</v>
      </c>
      <c r="C326">
        <v>33.26</v>
      </c>
      <c r="D326">
        <v>1</v>
      </c>
      <c r="E326" t="s">
        <v>11828</v>
      </c>
      <c r="F326">
        <v>332.2</v>
      </c>
      <c r="G326">
        <v>66</v>
      </c>
      <c r="H326" t="s">
        <v>47</v>
      </c>
      <c r="I326" t="s">
        <v>11829</v>
      </c>
      <c r="J326" t="s">
        <v>11830</v>
      </c>
      <c r="K326" t="s">
        <v>5246</v>
      </c>
      <c r="L326" t="s">
        <v>11831</v>
      </c>
      <c r="M326" t="s">
        <v>11825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23</v>
      </c>
      <c r="T326" t="s">
        <v>11825</v>
      </c>
    </row>
    <row r="327" spans="1:20" x14ac:dyDescent="0.25">
      <c r="A327" t="s">
        <v>46</v>
      </c>
      <c r="B327" t="s">
        <v>1239</v>
      </c>
      <c r="C327">
        <v>33.270000000000003</v>
      </c>
      <c r="D327">
        <v>1</v>
      </c>
      <c r="E327" t="s">
        <v>11828</v>
      </c>
      <c r="F327">
        <v>332.2</v>
      </c>
      <c r="G327">
        <v>66</v>
      </c>
      <c r="H327" t="s">
        <v>47</v>
      </c>
      <c r="I327" t="s">
        <v>11829</v>
      </c>
      <c r="J327" t="s">
        <v>11830</v>
      </c>
      <c r="K327" t="s">
        <v>5246</v>
      </c>
      <c r="L327" t="s">
        <v>11831</v>
      </c>
      <c r="M327" t="s">
        <v>11825</v>
      </c>
      <c r="N327" t="s">
        <v>23</v>
      </c>
      <c r="O327" t="s">
        <v>48</v>
      </c>
      <c r="P327" t="s">
        <v>49</v>
      </c>
      <c r="Q327" t="s">
        <v>50</v>
      </c>
      <c r="R327" t="s">
        <v>24</v>
      </c>
      <c r="S327" t="s">
        <v>23</v>
      </c>
      <c r="T327" t="s">
        <v>11825</v>
      </c>
    </row>
    <row r="328" spans="1:20" x14ac:dyDescent="0.25">
      <c r="A328" t="s">
        <v>46</v>
      </c>
      <c r="B328" t="s">
        <v>1239</v>
      </c>
      <c r="C328">
        <v>33.28</v>
      </c>
      <c r="D328">
        <v>3</v>
      </c>
      <c r="E328" t="s">
        <v>11828</v>
      </c>
      <c r="F328">
        <v>332.2</v>
      </c>
      <c r="G328">
        <v>66</v>
      </c>
      <c r="H328" t="s">
        <v>47</v>
      </c>
      <c r="I328" t="s">
        <v>11829</v>
      </c>
      <c r="J328" t="s">
        <v>11830</v>
      </c>
      <c r="K328" t="s">
        <v>5246</v>
      </c>
      <c r="L328" t="s">
        <v>11831</v>
      </c>
      <c r="M328" t="s">
        <v>11825</v>
      </c>
      <c r="N328" t="s">
        <v>23</v>
      </c>
      <c r="O328" t="s">
        <v>48</v>
      </c>
      <c r="P328" t="s">
        <v>49</v>
      </c>
      <c r="Q328" t="s">
        <v>50</v>
      </c>
      <c r="R328" t="s">
        <v>24</v>
      </c>
      <c r="S328" t="s">
        <v>23</v>
      </c>
      <c r="T328" t="s">
        <v>11825</v>
      </c>
    </row>
    <row r="329" spans="1:20" x14ac:dyDescent="0.25">
      <c r="A329" t="s">
        <v>46</v>
      </c>
      <c r="B329" t="s">
        <v>1239</v>
      </c>
      <c r="C329">
        <v>53.17</v>
      </c>
      <c r="D329">
        <v>1</v>
      </c>
      <c r="E329" t="s">
        <v>11832</v>
      </c>
      <c r="F329">
        <v>85.77</v>
      </c>
      <c r="G329">
        <v>0</v>
      </c>
      <c r="H329" t="s">
        <v>47</v>
      </c>
      <c r="I329" t="s">
        <v>11833</v>
      </c>
      <c r="J329" t="s">
        <v>11834</v>
      </c>
      <c r="K329" t="s">
        <v>11835</v>
      </c>
      <c r="L329" t="s">
        <v>11836</v>
      </c>
      <c r="M329" t="s">
        <v>11837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23</v>
      </c>
      <c r="T329" t="s">
        <v>11837</v>
      </c>
    </row>
    <row r="330" spans="1:20" x14ac:dyDescent="0.25">
      <c r="A330" t="s">
        <v>20</v>
      </c>
      <c r="B330" t="s">
        <v>1254</v>
      </c>
      <c r="C330">
        <v>32.6</v>
      </c>
      <c r="D330">
        <v>1</v>
      </c>
      <c r="E330" t="s">
        <v>11832</v>
      </c>
      <c r="F330">
        <v>85.77</v>
      </c>
      <c r="G330">
        <v>0</v>
      </c>
      <c r="H330" t="s">
        <v>47</v>
      </c>
      <c r="I330" t="s">
        <v>11833</v>
      </c>
      <c r="J330" t="s">
        <v>11834</v>
      </c>
      <c r="K330" t="s">
        <v>11835</v>
      </c>
      <c r="L330" t="s">
        <v>11836</v>
      </c>
      <c r="M330" t="s">
        <v>11837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23</v>
      </c>
      <c r="T330" t="s">
        <v>11837</v>
      </c>
    </row>
    <row r="331" spans="1:20" x14ac:dyDescent="0.25">
      <c r="A331" t="s">
        <v>20</v>
      </c>
      <c r="B331" t="s">
        <v>21</v>
      </c>
      <c r="C331">
        <v>50</v>
      </c>
      <c r="D331">
        <v>2</v>
      </c>
      <c r="E331" t="s">
        <v>11838</v>
      </c>
      <c r="F331">
        <v>190</v>
      </c>
      <c r="G331">
        <v>0</v>
      </c>
      <c r="H331" t="s">
        <v>1219</v>
      </c>
      <c r="I331" t="s">
        <v>11839</v>
      </c>
      <c r="J331" t="s">
        <v>328</v>
      </c>
      <c r="K331" t="s">
        <v>23</v>
      </c>
      <c r="L331" t="s">
        <v>24</v>
      </c>
      <c r="M331" t="s">
        <v>11840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11841</v>
      </c>
      <c r="T331" t="s">
        <v>11840</v>
      </c>
    </row>
    <row r="332" spans="1:20" x14ac:dyDescent="0.25">
      <c r="A332" t="s">
        <v>28</v>
      </c>
      <c r="B332" t="s">
        <v>29</v>
      </c>
      <c r="C332">
        <v>50</v>
      </c>
      <c r="D332">
        <v>2</v>
      </c>
      <c r="E332" t="s">
        <v>11838</v>
      </c>
      <c r="F332">
        <v>190</v>
      </c>
      <c r="G332">
        <v>0</v>
      </c>
      <c r="H332" t="s">
        <v>1219</v>
      </c>
      <c r="I332" t="s">
        <v>11839</v>
      </c>
      <c r="J332" t="s">
        <v>328</v>
      </c>
      <c r="K332" t="s">
        <v>23</v>
      </c>
      <c r="L332" t="s">
        <v>24</v>
      </c>
      <c r="M332" t="s">
        <v>11840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11841</v>
      </c>
      <c r="T332" t="s">
        <v>11840</v>
      </c>
    </row>
    <row r="333" spans="1:20" x14ac:dyDescent="0.25">
      <c r="A333" t="s">
        <v>30</v>
      </c>
      <c r="B333" t="s">
        <v>31</v>
      </c>
      <c r="C333">
        <v>50</v>
      </c>
      <c r="D333">
        <v>2</v>
      </c>
      <c r="E333" t="s">
        <v>11838</v>
      </c>
      <c r="F333">
        <v>190</v>
      </c>
      <c r="G333">
        <v>0</v>
      </c>
      <c r="H333" t="s">
        <v>1219</v>
      </c>
      <c r="I333" t="s">
        <v>11839</v>
      </c>
      <c r="J333" t="s">
        <v>328</v>
      </c>
      <c r="K333" t="s">
        <v>23</v>
      </c>
      <c r="L333" t="s">
        <v>24</v>
      </c>
      <c r="M333" t="s">
        <v>11840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11841</v>
      </c>
      <c r="T333" t="s">
        <v>11840</v>
      </c>
    </row>
    <row r="334" spans="1:20" x14ac:dyDescent="0.25">
      <c r="A334" t="s">
        <v>44</v>
      </c>
      <c r="B334" t="s">
        <v>45</v>
      </c>
      <c r="C334">
        <v>66.666666666666671</v>
      </c>
      <c r="D334">
        <v>3</v>
      </c>
      <c r="E334" t="s">
        <v>11842</v>
      </c>
      <c r="F334">
        <v>109</v>
      </c>
      <c r="G334">
        <v>9</v>
      </c>
      <c r="H334" t="s">
        <v>1219</v>
      </c>
      <c r="I334" t="s">
        <v>11843</v>
      </c>
      <c r="J334" t="s">
        <v>320</v>
      </c>
      <c r="K334" t="s">
        <v>23</v>
      </c>
      <c r="L334" t="s">
        <v>24</v>
      </c>
      <c r="M334" t="s">
        <v>11844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11845</v>
      </c>
      <c r="T334" t="s">
        <v>11846</v>
      </c>
    </row>
    <row r="335" spans="1:20" x14ac:dyDescent="0.25">
      <c r="A335" t="s">
        <v>186</v>
      </c>
      <c r="B335" t="s">
        <v>187</v>
      </c>
      <c r="C335">
        <v>49</v>
      </c>
      <c r="D335">
        <v>1</v>
      </c>
      <c r="E335" t="s">
        <v>11847</v>
      </c>
      <c r="F335">
        <v>155.83000000000001</v>
      </c>
      <c r="G335">
        <v>0</v>
      </c>
      <c r="H335" t="s">
        <v>47</v>
      </c>
      <c r="I335" t="s">
        <v>11848</v>
      </c>
      <c r="J335" t="s">
        <v>11849</v>
      </c>
      <c r="K335" t="s">
        <v>11850</v>
      </c>
      <c r="L335" t="s">
        <v>11851</v>
      </c>
      <c r="M335" t="s">
        <v>11846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23</v>
      </c>
      <c r="T335" t="s">
        <v>11844</v>
      </c>
    </row>
    <row r="336" spans="1:20" x14ac:dyDescent="0.25">
      <c r="A336" t="s">
        <v>139</v>
      </c>
      <c r="B336" t="s">
        <v>112</v>
      </c>
      <c r="C336">
        <v>75</v>
      </c>
      <c r="D336">
        <v>1</v>
      </c>
      <c r="E336" t="s">
        <v>11847</v>
      </c>
      <c r="F336">
        <v>155.83000000000001</v>
      </c>
      <c r="G336">
        <v>0</v>
      </c>
      <c r="H336" t="s">
        <v>47</v>
      </c>
      <c r="I336" t="s">
        <v>11848</v>
      </c>
      <c r="J336" t="s">
        <v>11849</v>
      </c>
      <c r="K336" t="s">
        <v>11850</v>
      </c>
      <c r="L336" t="s">
        <v>11851</v>
      </c>
      <c r="M336" t="s">
        <v>11846</v>
      </c>
      <c r="N336" t="s">
        <v>23</v>
      </c>
      <c r="O336" t="s">
        <v>48</v>
      </c>
      <c r="P336" t="s">
        <v>49</v>
      </c>
      <c r="Q336" t="s">
        <v>50</v>
      </c>
      <c r="R336" t="s">
        <v>24</v>
      </c>
      <c r="S336" t="s">
        <v>23</v>
      </c>
      <c r="T336" t="s">
        <v>11844</v>
      </c>
    </row>
    <row r="337" spans="1:20" x14ac:dyDescent="0.25">
      <c r="A337" t="s">
        <v>46</v>
      </c>
      <c r="B337" t="s">
        <v>56</v>
      </c>
      <c r="C337">
        <v>76</v>
      </c>
      <c r="D337">
        <v>1</v>
      </c>
      <c r="E337" t="s">
        <v>11847</v>
      </c>
      <c r="F337">
        <v>155.83000000000001</v>
      </c>
      <c r="G337">
        <v>0</v>
      </c>
      <c r="H337" t="s">
        <v>47</v>
      </c>
      <c r="I337" t="s">
        <v>11848</v>
      </c>
      <c r="J337" t="s">
        <v>11849</v>
      </c>
      <c r="K337" t="s">
        <v>11850</v>
      </c>
      <c r="L337" t="s">
        <v>11851</v>
      </c>
      <c r="M337" t="s">
        <v>11846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23</v>
      </c>
      <c r="T337" t="s">
        <v>11844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11852</v>
      </c>
      <c r="F338">
        <v>135</v>
      </c>
      <c r="G338">
        <v>35</v>
      </c>
      <c r="H338" t="s">
        <v>1219</v>
      </c>
      <c r="I338" t="s">
        <v>11853</v>
      </c>
      <c r="J338" t="s">
        <v>309</v>
      </c>
      <c r="K338" t="s">
        <v>23</v>
      </c>
      <c r="L338" t="s">
        <v>24</v>
      </c>
      <c r="M338" t="s">
        <v>11854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11855</v>
      </c>
      <c r="T338" t="s">
        <v>11854</v>
      </c>
    </row>
    <row r="339" spans="1:20" x14ac:dyDescent="0.25">
      <c r="A339" t="s">
        <v>28</v>
      </c>
      <c r="B339" t="s">
        <v>29</v>
      </c>
      <c r="C339">
        <v>50</v>
      </c>
      <c r="D339">
        <v>1</v>
      </c>
      <c r="E339" t="s">
        <v>11852</v>
      </c>
      <c r="F339">
        <v>135</v>
      </c>
      <c r="G339">
        <v>35</v>
      </c>
      <c r="H339" t="s">
        <v>1219</v>
      </c>
      <c r="I339" t="s">
        <v>11853</v>
      </c>
      <c r="J339" t="s">
        <v>309</v>
      </c>
      <c r="K339" t="s">
        <v>23</v>
      </c>
      <c r="L339" t="s">
        <v>24</v>
      </c>
      <c r="M339" t="s">
        <v>11854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11855</v>
      </c>
      <c r="T339" t="s">
        <v>11854</v>
      </c>
    </row>
    <row r="340" spans="1:20" x14ac:dyDescent="0.25">
      <c r="A340" t="s">
        <v>30</v>
      </c>
      <c r="B340" t="s">
        <v>31</v>
      </c>
      <c r="C340">
        <v>50</v>
      </c>
      <c r="D340">
        <v>1</v>
      </c>
      <c r="E340" t="s">
        <v>11852</v>
      </c>
      <c r="F340">
        <v>135</v>
      </c>
      <c r="G340">
        <v>35</v>
      </c>
      <c r="H340" t="s">
        <v>1219</v>
      </c>
      <c r="I340" t="s">
        <v>11853</v>
      </c>
      <c r="J340" t="s">
        <v>309</v>
      </c>
      <c r="K340" t="s">
        <v>23</v>
      </c>
      <c r="L340" t="s">
        <v>24</v>
      </c>
      <c r="M340" t="s">
        <v>11854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11855</v>
      </c>
      <c r="T340" t="s">
        <v>11854</v>
      </c>
    </row>
    <row r="341" spans="1:20" x14ac:dyDescent="0.25">
      <c r="A341" t="s">
        <v>46</v>
      </c>
      <c r="B341" t="s">
        <v>56</v>
      </c>
      <c r="C341">
        <v>66.333333333333329</v>
      </c>
      <c r="D341">
        <v>3</v>
      </c>
      <c r="E341" t="s">
        <v>11856</v>
      </c>
      <c r="F341">
        <v>220</v>
      </c>
      <c r="G341">
        <v>0</v>
      </c>
      <c r="H341" t="s">
        <v>1219</v>
      </c>
      <c r="I341" t="s">
        <v>11857</v>
      </c>
      <c r="J341" t="s">
        <v>65</v>
      </c>
      <c r="K341" t="s">
        <v>23</v>
      </c>
      <c r="L341" t="s">
        <v>24</v>
      </c>
      <c r="M341" t="s">
        <v>11858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11859</v>
      </c>
      <c r="T341" t="s">
        <v>11858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11860</v>
      </c>
      <c r="F342">
        <v>133</v>
      </c>
      <c r="G342">
        <v>38</v>
      </c>
      <c r="H342" t="s">
        <v>1219</v>
      </c>
      <c r="I342" t="s">
        <v>11861</v>
      </c>
      <c r="J342" t="s">
        <v>61</v>
      </c>
      <c r="K342" t="s">
        <v>23</v>
      </c>
      <c r="L342" t="s">
        <v>24</v>
      </c>
      <c r="M342" t="s">
        <v>11862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11863</v>
      </c>
      <c r="T342" t="s">
        <v>11862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11860</v>
      </c>
      <c r="F343">
        <v>133</v>
      </c>
      <c r="G343">
        <v>38</v>
      </c>
      <c r="H343" t="s">
        <v>1219</v>
      </c>
      <c r="I343" t="s">
        <v>11861</v>
      </c>
      <c r="J343" t="s">
        <v>61</v>
      </c>
      <c r="K343" t="s">
        <v>23</v>
      </c>
      <c r="L343" t="s">
        <v>24</v>
      </c>
      <c r="M343" t="s">
        <v>11862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11863</v>
      </c>
      <c r="T343" t="s">
        <v>11862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11860</v>
      </c>
      <c r="F344">
        <v>133</v>
      </c>
      <c r="G344">
        <v>38</v>
      </c>
      <c r="H344" t="s">
        <v>1219</v>
      </c>
      <c r="I344" t="s">
        <v>11861</v>
      </c>
      <c r="J344" t="s">
        <v>61</v>
      </c>
      <c r="K344" t="s">
        <v>23</v>
      </c>
      <c r="L344" t="s">
        <v>24</v>
      </c>
      <c r="M344" t="s">
        <v>11862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11863</v>
      </c>
      <c r="T344" t="s">
        <v>11862</v>
      </c>
    </row>
    <row r="345" spans="1:20" x14ac:dyDescent="0.25">
      <c r="A345" t="s">
        <v>46</v>
      </c>
      <c r="B345" t="s">
        <v>56</v>
      </c>
      <c r="C345">
        <v>100</v>
      </c>
      <c r="D345">
        <v>1</v>
      </c>
      <c r="E345" t="s">
        <v>11864</v>
      </c>
      <c r="F345">
        <v>430</v>
      </c>
      <c r="G345">
        <v>0</v>
      </c>
      <c r="H345" t="s">
        <v>47</v>
      </c>
      <c r="I345" t="s">
        <v>11865</v>
      </c>
      <c r="J345" t="s">
        <v>11866</v>
      </c>
      <c r="K345" t="s">
        <v>11867</v>
      </c>
      <c r="L345" t="s">
        <v>11868</v>
      </c>
      <c r="M345" t="s">
        <v>11869</v>
      </c>
      <c r="N345" t="s">
        <v>1225</v>
      </c>
      <c r="O345" t="s">
        <v>1226</v>
      </c>
      <c r="P345" t="s">
        <v>1227</v>
      </c>
      <c r="Q345" t="s">
        <v>1228</v>
      </c>
      <c r="R345" t="s">
        <v>24</v>
      </c>
      <c r="S345" t="s">
        <v>23</v>
      </c>
      <c r="T345" t="s">
        <v>11870</v>
      </c>
    </row>
    <row r="346" spans="1:20" x14ac:dyDescent="0.25">
      <c r="A346" t="s">
        <v>186</v>
      </c>
      <c r="B346" t="s">
        <v>187</v>
      </c>
      <c r="C346">
        <v>65</v>
      </c>
      <c r="D346">
        <v>2</v>
      </c>
      <c r="E346" t="s">
        <v>11864</v>
      </c>
      <c r="F346">
        <v>430</v>
      </c>
      <c r="G346">
        <v>0</v>
      </c>
      <c r="H346" t="s">
        <v>47</v>
      </c>
      <c r="I346" t="s">
        <v>11865</v>
      </c>
      <c r="J346" t="s">
        <v>11866</v>
      </c>
      <c r="K346" t="s">
        <v>11867</v>
      </c>
      <c r="L346" t="s">
        <v>11868</v>
      </c>
      <c r="M346" t="s">
        <v>11869</v>
      </c>
      <c r="N346" t="s">
        <v>1225</v>
      </c>
      <c r="O346" t="s">
        <v>1226</v>
      </c>
      <c r="P346" t="s">
        <v>1227</v>
      </c>
      <c r="Q346" t="s">
        <v>1228</v>
      </c>
      <c r="R346" t="s">
        <v>24</v>
      </c>
      <c r="S346" t="s">
        <v>23</v>
      </c>
      <c r="T346" t="s">
        <v>11870</v>
      </c>
    </row>
    <row r="347" spans="1:20" x14ac:dyDescent="0.25">
      <c r="A347" t="s">
        <v>279</v>
      </c>
      <c r="B347" t="s">
        <v>285</v>
      </c>
      <c r="C347">
        <v>139</v>
      </c>
      <c r="D347">
        <v>1</v>
      </c>
      <c r="E347" t="s">
        <v>11864</v>
      </c>
      <c r="F347">
        <v>430</v>
      </c>
      <c r="G347">
        <v>0</v>
      </c>
      <c r="H347" t="s">
        <v>47</v>
      </c>
      <c r="I347" t="s">
        <v>11865</v>
      </c>
      <c r="J347" t="s">
        <v>11866</v>
      </c>
      <c r="K347" t="s">
        <v>11867</v>
      </c>
      <c r="L347" t="s">
        <v>11868</v>
      </c>
      <c r="M347" t="s">
        <v>11869</v>
      </c>
      <c r="N347" t="s">
        <v>1225</v>
      </c>
      <c r="O347" t="s">
        <v>1226</v>
      </c>
      <c r="P347" t="s">
        <v>1227</v>
      </c>
      <c r="Q347" t="s">
        <v>1228</v>
      </c>
      <c r="R347" t="s">
        <v>24</v>
      </c>
      <c r="S347" t="s">
        <v>23</v>
      </c>
      <c r="T347" t="s">
        <v>11870</v>
      </c>
    </row>
    <row r="348" spans="1:20" x14ac:dyDescent="0.25">
      <c r="A348" t="s">
        <v>278</v>
      </c>
      <c r="B348" t="s">
        <v>284</v>
      </c>
      <c r="C348">
        <v>139</v>
      </c>
      <c r="D348">
        <v>1</v>
      </c>
      <c r="E348" t="s">
        <v>11864</v>
      </c>
      <c r="F348">
        <v>430</v>
      </c>
      <c r="G348">
        <v>0</v>
      </c>
      <c r="H348" t="s">
        <v>47</v>
      </c>
      <c r="I348" t="s">
        <v>11865</v>
      </c>
      <c r="J348" t="s">
        <v>11866</v>
      </c>
      <c r="K348" t="s">
        <v>11867</v>
      </c>
      <c r="L348" t="s">
        <v>11868</v>
      </c>
      <c r="M348" t="s">
        <v>11869</v>
      </c>
      <c r="N348" t="s">
        <v>1225</v>
      </c>
      <c r="O348" t="s">
        <v>1226</v>
      </c>
      <c r="P348" t="s">
        <v>1227</v>
      </c>
      <c r="Q348" t="s">
        <v>1228</v>
      </c>
      <c r="R348" t="s">
        <v>24</v>
      </c>
      <c r="S348" t="s">
        <v>23</v>
      </c>
      <c r="T348" t="s">
        <v>11870</v>
      </c>
    </row>
    <row r="349" spans="1:20" x14ac:dyDescent="0.25">
      <c r="A349" t="s">
        <v>38</v>
      </c>
      <c r="B349" t="s">
        <v>39</v>
      </c>
      <c r="C349">
        <v>65</v>
      </c>
      <c r="D349">
        <v>1</v>
      </c>
      <c r="E349" t="s">
        <v>11871</v>
      </c>
      <c r="F349">
        <v>219</v>
      </c>
      <c r="G349">
        <v>20</v>
      </c>
      <c r="H349" t="s">
        <v>47</v>
      </c>
      <c r="I349" t="s">
        <v>5230</v>
      </c>
      <c r="J349" t="s">
        <v>11872</v>
      </c>
      <c r="K349" t="s">
        <v>5232</v>
      </c>
      <c r="L349" t="s">
        <v>5233</v>
      </c>
      <c r="M349" t="s">
        <v>11873</v>
      </c>
      <c r="N349" t="s">
        <v>1225</v>
      </c>
      <c r="O349" t="s">
        <v>4242</v>
      </c>
      <c r="P349" t="s">
        <v>1227</v>
      </c>
      <c r="Q349" t="s">
        <v>1228</v>
      </c>
      <c r="R349" t="s">
        <v>24</v>
      </c>
      <c r="S349" t="s">
        <v>23</v>
      </c>
      <c r="T349" t="s">
        <v>11873</v>
      </c>
    </row>
    <row r="350" spans="1:20" x14ac:dyDescent="0.25">
      <c r="A350" t="s">
        <v>150</v>
      </c>
      <c r="B350" t="s">
        <v>151</v>
      </c>
      <c r="C350">
        <v>65</v>
      </c>
      <c r="D350">
        <v>1</v>
      </c>
      <c r="E350" t="s">
        <v>11871</v>
      </c>
      <c r="F350">
        <v>219</v>
      </c>
      <c r="G350">
        <v>20</v>
      </c>
      <c r="H350" t="s">
        <v>47</v>
      </c>
      <c r="I350" t="s">
        <v>5230</v>
      </c>
      <c r="J350" t="s">
        <v>11872</v>
      </c>
      <c r="K350" t="s">
        <v>5232</v>
      </c>
      <c r="L350" t="s">
        <v>5233</v>
      </c>
      <c r="M350" t="s">
        <v>11873</v>
      </c>
      <c r="N350" t="s">
        <v>1225</v>
      </c>
      <c r="O350" t="s">
        <v>4242</v>
      </c>
      <c r="P350" t="s">
        <v>1227</v>
      </c>
      <c r="Q350" t="s">
        <v>1228</v>
      </c>
      <c r="R350" t="s">
        <v>24</v>
      </c>
      <c r="S350" t="s">
        <v>23</v>
      </c>
      <c r="T350" t="s">
        <v>11873</v>
      </c>
    </row>
    <row r="351" spans="1:20" x14ac:dyDescent="0.25">
      <c r="A351" t="s">
        <v>152</v>
      </c>
      <c r="B351" t="s">
        <v>153</v>
      </c>
      <c r="C351">
        <v>65</v>
      </c>
      <c r="D351">
        <v>1</v>
      </c>
      <c r="E351" t="s">
        <v>11871</v>
      </c>
      <c r="F351">
        <v>219</v>
      </c>
      <c r="G351">
        <v>20</v>
      </c>
      <c r="H351" t="s">
        <v>47</v>
      </c>
      <c r="I351" t="s">
        <v>5230</v>
      </c>
      <c r="J351" t="s">
        <v>11872</v>
      </c>
      <c r="K351" t="s">
        <v>5232</v>
      </c>
      <c r="L351" t="s">
        <v>5233</v>
      </c>
      <c r="M351" t="s">
        <v>11873</v>
      </c>
      <c r="N351" t="s">
        <v>1225</v>
      </c>
      <c r="O351" t="s">
        <v>4242</v>
      </c>
      <c r="P351" t="s">
        <v>1227</v>
      </c>
      <c r="Q351" t="s">
        <v>1228</v>
      </c>
      <c r="R351" t="s">
        <v>24</v>
      </c>
      <c r="S351" t="s">
        <v>23</v>
      </c>
      <c r="T351" t="s">
        <v>11873</v>
      </c>
    </row>
    <row r="352" spans="1:20" x14ac:dyDescent="0.25">
      <c r="A352" t="s">
        <v>148</v>
      </c>
      <c r="B352" t="s">
        <v>149</v>
      </c>
      <c r="C352">
        <v>65</v>
      </c>
      <c r="D352">
        <v>1</v>
      </c>
      <c r="E352" t="s">
        <v>11871</v>
      </c>
      <c r="F352">
        <v>219</v>
      </c>
      <c r="G352">
        <v>20</v>
      </c>
      <c r="H352" t="s">
        <v>47</v>
      </c>
      <c r="I352" t="s">
        <v>5230</v>
      </c>
      <c r="J352" t="s">
        <v>11872</v>
      </c>
      <c r="K352" t="s">
        <v>5232</v>
      </c>
      <c r="L352" t="s">
        <v>5233</v>
      </c>
      <c r="M352" t="s">
        <v>11873</v>
      </c>
      <c r="N352" t="s">
        <v>1225</v>
      </c>
      <c r="O352" t="s">
        <v>4242</v>
      </c>
      <c r="P352" t="s">
        <v>1227</v>
      </c>
      <c r="Q352" t="s">
        <v>1228</v>
      </c>
      <c r="R352" t="s">
        <v>24</v>
      </c>
      <c r="S352" t="s">
        <v>23</v>
      </c>
      <c r="T352" t="s">
        <v>11873</v>
      </c>
    </row>
    <row r="353" spans="1:20" x14ac:dyDescent="0.25">
      <c r="A353" t="s">
        <v>186</v>
      </c>
      <c r="B353" t="s">
        <v>187</v>
      </c>
      <c r="C353">
        <v>65</v>
      </c>
      <c r="D353">
        <v>4</v>
      </c>
      <c r="E353" t="s">
        <v>11874</v>
      </c>
      <c r="F353">
        <v>219</v>
      </c>
      <c r="G353">
        <v>20</v>
      </c>
      <c r="H353" t="s">
        <v>47</v>
      </c>
      <c r="I353" t="s">
        <v>11875</v>
      </c>
      <c r="J353" t="s">
        <v>11876</v>
      </c>
      <c r="K353" t="s">
        <v>11877</v>
      </c>
      <c r="L353" t="s">
        <v>11878</v>
      </c>
      <c r="M353" t="s">
        <v>11879</v>
      </c>
      <c r="N353" t="s">
        <v>1225</v>
      </c>
      <c r="O353" t="s">
        <v>4242</v>
      </c>
      <c r="P353" t="s">
        <v>1227</v>
      </c>
      <c r="Q353" t="s">
        <v>1228</v>
      </c>
      <c r="R353" t="s">
        <v>24</v>
      </c>
      <c r="S353" t="s">
        <v>23</v>
      </c>
      <c r="T353" t="s">
        <v>11879</v>
      </c>
    </row>
    <row r="354" spans="1:20" x14ac:dyDescent="0.25">
      <c r="A354" t="s">
        <v>186</v>
      </c>
      <c r="B354" t="s">
        <v>187</v>
      </c>
      <c r="C354">
        <v>65</v>
      </c>
      <c r="D354">
        <v>2</v>
      </c>
      <c r="E354" t="s">
        <v>11880</v>
      </c>
      <c r="F354">
        <v>430</v>
      </c>
      <c r="G354">
        <v>0</v>
      </c>
      <c r="H354" t="s">
        <v>47</v>
      </c>
      <c r="I354" t="s">
        <v>11881</v>
      </c>
      <c r="J354" t="s">
        <v>11882</v>
      </c>
      <c r="K354" t="s">
        <v>4611</v>
      </c>
      <c r="L354" t="s">
        <v>11883</v>
      </c>
      <c r="M354" t="s">
        <v>11884</v>
      </c>
      <c r="N354" t="s">
        <v>1225</v>
      </c>
      <c r="O354" t="s">
        <v>1226</v>
      </c>
      <c r="P354" t="s">
        <v>1227</v>
      </c>
      <c r="Q354" t="s">
        <v>1228</v>
      </c>
      <c r="R354" t="s">
        <v>24</v>
      </c>
      <c r="S354" t="s">
        <v>23</v>
      </c>
      <c r="T354" t="s">
        <v>11885</v>
      </c>
    </row>
    <row r="355" spans="1:20" x14ac:dyDescent="0.25">
      <c r="A355" t="s">
        <v>46</v>
      </c>
      <c r="B355" t="s">
        <v>56</v>
      </c>
      <c r="C355">
        <v>100</v>
      </c>
      <c r="D355">
        <v>1</v>
      </c>
      <c r="E355" t="s">
        <v>11880</v>
      </c>
      <c r="F355">
        <v>430</v>
      </c>
      <c r="G355">
        <v>0</v>
      </c>
      <c r="H355" t="s">
        <v>47</v>
      </c>
      <c r="I355" t="s">
        <v>11881</v>
      </c>
      <c r="J355" t="s">
        <v>11882</v>
      </c>
      <c r="K355" t="s">
        <v>4611</v>
      </c>
      <c r="L355" t="s">
        <v>11883</v>
      </c>
      <c r="M355" t="s">
        <v>11884</v>
      </c>
      <c r="N355" t="s">
        <v>1225</v>
      </c>
      <c r="O355" t="s">
        <v>1226</v>
      </c>
      <c r="P355" t="s">
        <v>1227</v>
      </c>
      <c r="Q355" t="s">
        <v>1228</v>
      </c>
      <c r="R355" t="s">
        <v>24</v>
      </c>
      <c r="S355" t="s">
        <v>23</v>
      </c>
      <c r="T355" t="s">
        <v>11885</v>
      </c>
    </row>
    <row r="356" spans="1:20" x14ac:dyDescent="0.25">
      <c r="A356" t="s">
        <v>279</v>
      </c>
      <c r="B356" t="s">
        <v>285</v>
      </c>
      <c r="C356">
        <v>139</v>
      </c>
      <c r="D356">
        <v>1</v>
      </c>
      <c r="E356" t="s">
        <v>11880</v>
      </c>
      <c r="F356">
        <v>430</v>
      </c>
      <c r="G356">
        <v>0</v>
      </c>
      <c r="H356" t="s">
        <v>47</v>
      </c>
      <c r="I356" t="s">
        <v>11881</v>
      </c>
      <c r="J356" t="s">
        <v>11882</v>
      </c>
      <c r="K356" t="s">
        <v>4611</v>
      </c>
      <c r="L356" t="s">
        <v>11883</v>
      </c>
      <c r="M356" t="s">
        <v>11884</v>
      </c>
      <c r="N356" t="s">
        <v>1225</v>
      </c>
      <c r="O356" t="s">
        <v>1226</v>
      </c>
      <c r="P356" t="s">
        <v>1227</v>
      </c>
      <c r="Q356" t="s">
        <v>1228</v>
      </c>
      <c r="R356" t="s">
        <v>24</v>
      </c>
      <c r="S356" t="s">
        <v>23</v>
      </c>
      <c r="T356" t="s">
        <v>11885</v>
      </c>
    </row>
    <row r="357" spans="1:20" x14ac:dyDescent="0.25">
      <c r="A357" t="s">
        <v>278</v>
      </c>
      <c r="B357" t="s">
        <v>284</v>
      </c>
      <c r="C357">
        <v>139</v>
      </c>
      <c r="D357">
        <v>1</v>
      </c>
      <c r="E357" t="s">
        <v>11880</v>
      </c>
      <c r="F357">
        <v>430</v>
      </c>
      <c r="G357">
        <v>0</v>
      </c>
      <c r="H357" t="s">
        <v>47</v>
      </c>
      <c r="I357" t="s">
        <v>11881</v>
      </c>
      <c r="J357" t="s">
        <v>11882</v>
      </c>
      <c r="K357" t="s">
        <v>4611</v>
      </c>
      <c r="L357" t="s">
        <v>11883</v>
      </c>
      <c r="M357" t="s">
        <v>11884</v>
      </c>
      <c r="N357" t="s">
        <v>1225</v>
      </c>
      <c r="O357" t="s">
        <v>1226</v>
      </c>
      <c r="P357" t="s">
        <v>1227</v>
      </c>
      <c r="Q357" t="s">
        <v>1228</v>
      </c>
      <c r="R357" t="s">
        <v>24</v>
      </c>
      <c r="S357" t="s">
        <v>23</v>
      </c>
      <c r="T357" t="s">
        <v>11885</v>
      </c>
    </row>
    <row r="358" spans="1:20" x14ac:dyDescent="0.25">
      <c r="A358" t="s">
        <v>186</v>
      </c>
      <c r="B358" t="s">
        <v>187</v>
      </c>
      <c r="C358">
        <v>65</v>
      </c>
      <c r="D358">
        <v>2</v>
      </c>
      <c r="E358" t="s">
        <v>11886</v>
      </c>
      <c r="F358">
        <v>430</v>
      </c>
      <c r="G358">
        <v>0</v>
      </c>
      <c r="H358" t="s">
        <v>47</v>
      </c>
      <c r="I358" t="s">
        <v>11887</v>
      </c>
      <c r="J358" t="s">
        <v>11888</v>
      </c>
      <c r="K358" t="s">
        <v>11889</v>
      </c>
      <c r="L358" t="s">
        <v>11890</v>
      </c>
      <c r="M358" t="s">
        <v>11891</v>
      </c>
      <c r="N358" t="s">
        <v>1225</v>
      </c>
      <c r="O358" t="s">
        <v>1226</v>
      </c>
      <c r="P358" t="s">
        <v>1227</v>
      </c>
      <c r="Q358" t="s">
        <v>1228</v>
      </c>
      <c r="R358" t="s">
        <v>24</v>
      </c>
      <c r="S358" t="s">
        <v>23</v>
      </c>
      <c r="T358" t="s">
        <v>11892</v>
      </c>
    </row>
    <row r="359" spans="1:20" x14ac:dyDescent="0.25">
      <c r="A359" t="s">
        <v>46</v>
      </c>
      <c r="B359" t="s">
        <v>56</v>
      </c>
      <c r="C359">
        <v>100</v>
      </c>
      <c r="D359">
        <v>1</v>
      </c>
      <c r="E359" t="s">
        <v>11886</v>
      </c>
      <c r="F359">
        <v>430</v>
      </c>
      <c r="G359">
        <v>0</v>
      </c>
      <c r="H359" t="s">
        <v>47</v>
      </c>
      <c r="I359" t="s">
        <v>11887</v>
      </c>
      <c r="J359" t="s">
        <v>11888</v>
      </c>
      <c r="K359" t="s">
        <v>11889</v>
      </c>
      <c r="L359" t="s">
        <v>11890</v>
      </c>
      <c r="M359" t="s">
        <v>11891</v>
      </c>
      <c r="N359" t="s">
        <v>1225</v>
      </c>
      <c r="O359" t="s">
        <v>1226</v>
      </c>
      <c r="P359" t="s">
        <v>1227</v>
      </c>
      <c r="Q359" t="s">
        <v>1228</v>
      </c>
      <c r="R359" t="s">
        <v>24</v>
      </c>
      <c r="S359" t="s">
        <v>23</v>
      </c>
      <c r="T359" t="s">
        <v>11892</v>
      </c>
    </row>
    <row r="360" spans="1:20" x14ac:dyDescent="0.25">
      <c r="A360" t="s">
        <v>279</v>
      </c>
      <c r="B360" t="s">
        <v>285</v>
      </c>
      <c r="C360">
        <v>139</v>
      </c>
      <c r="D360">
        <v>1</v>
      </c>
      <c r="E360" t="s">
        <v>11886</v>
      </c>
      <c r="F360">
        <v>430</v>
      </c>
      <c r="G360">
        <v>0</v>
      </c>
      <c r="H360" t="s">
        <v>47</v>
      </c>
      <c r="I360" t="s">
        <v>11887</v>
      </c>
      <c r="J360" t="s">
        <v>11888</v>
      </c>
      <c r="K360" t="s">
        <v>11889</v>
      </c>
      <c r="L360" t="s">
        <v>11890</v>
      </c>
      <c r="M360" t="s">
        <v>11891</v>
      </c>
      <c r="N360" t="s">
        <v>1225</v>
      </c>
      <c r="O360" t="s">
        <v>1226</v>
      </c>
      <c r="P360" t="s">
        <v>1227</v>
      </c>
      <c r="Q360" t="s">
        <v>1228</v>
      </c>
      <c r="R360" t="s">
        <v>24</v>
      </c>
      <c r="S360" t="s">
        <v>23</v>
      </c>
      <c r="T360" t="s">
        <v>11892</v>
      </c>
    </row>
    <row r="361" spans="1:20" x14ac:dyDescent="0.25">
      <c r="A361" t="s">
        <v>278</v>
      </c>
      <c r="B361" t="s">
        <v>284</v>
      </c>
      <c r="C361">
        <v>139</v>
      </c>
      <c r="D361">
        <v>1</v>
      </c>
      <c r="E361" t="s">
        <v>11886</v>
      </c>
      <c r="F361">
        <v>430</v>
      </c>
      <c r="G361">
        <v>0</v>
      </c>
      <c r="H361" t="s">
        <v>47</v>
      </c>
      <c r="I361" t="s">
        <v>11887</v>
      </c>
      <c r="J361" t="s">
        <v>11888</v>
      </c>
      <c r="K361" t="s">
        <v>11889</v>
      </c>
      <c r="L361" t="s">
        <v>11890</v>
      </c>
      <c r="M361" t="s">
        <v>11891</v>
      </c>
      <c r="N361" t="s">
        <v>1225</v>
      </c>
      <c r="O361" t="s">
        <v>1226</v>
      </c>
      <c r="P361" t="s">
        <v>1227</v>
      </c>
      <c r="Q361" t="s">
        <v>1228</v>
      </c>
      <c r="R361" t="s">
        <v>24</v>
      </c>
      <c r="S361" t="s">
        <v>23</v>
      </c>
      <c r="T361" t="s">
        <v>11892</v>
      </c>
    </row>
    <row r="362" spans="1:20" x14ac:dyDescent="0.25">
      <c r="A362" t="s">
        <v>46</v>
      </c>
      <c r="B362" t="s">
        <v>56</v>
      </c>
      <c r="C362">
        <v>100</v>
      </c>
      <c r="D362">
        <v>1</v>
      </c>
      <c r="E362" t="s">
        <v>11893</v>
      </c>
      <c r="F362">
        <v>215</v>
      </c>
      <c r="G362">
        <v>0</v>
      </c>
      <c r="H362" t="s">
        <v>47</v>
      </c>
      <c r="I362" t="s">
        <v>11894</v>
      </c>
      <c r="J362" t="s">
        <v>11895</v>
      </c>
      <c r="K362" t="s">
        <v>613</v>
      </c>
      <c r="L362" t="s">
        <v>11896</v>
      </c>
      <c r="M362" t="s">
        <v>11897</v>
      </c>
      <c r="N362" t="s">
        <v>1290</v>
      </c>
      <c r="O362" t="s">
        <v>1226</v>
      </c>
      <c r="P362" t="s">
        <v>1227</v>
      </c>
      <c r="Q362" t="s">
        <v>1228</v>
      </c>
      <c r="R362" t="s">
        <v>24</v>
      </c>
      <c r="S362" t="s">
        <v>23</v>
      </c>
      <c r="T362" t="s">
        <v>11898</v>
      </c>
    </row>
    <row r="363" spans="1:20" x14ac:dyDescent="0.25">
      <c r="A363" t="s">
        <v>139</v>
      </c>
      <c r="B363" t="s">
        <v>112</v>
      </c>
      <c r="C363">
        <v>100</v>
      </c>
      <c r="D363">
        <v>1</v>
      </c>
      <c r="E363" t="s">
        <v>11893</v>
      </c>
      <c r="F363">
        <v>215</v>
      </c>
      <c r="G363">
        <v>0</v>
      </c>
      <c r="H363" t="s">
        <v>47</v>
      </c>
      <c r="I363" t="s">
        <v>11894</v>
      </c>
      <c r="J363" t="s">
        <v>11895</v>
      </c>
      <c r="K363" t="s">
        <v>613</v>
      </c>
      <c r="L363" t="s">
        <v>11896</v>
      </c>
      <c r="M363" t="s">
        <v>11897</v>
      </c>
      <c r="N363" t="s">
        <v>1290</v>
      </c>
      <c r="O363" t="s">
        <v>1226</v>
      </c>
      <c r="P363" t="s">
        <v>1227</v>
      </c>
      <c r="Q363" t="s">
        <v>1228</v>
      </c>
      <c r="R363" t="s">
        <v>24</v>
      </c>
      <c r="S363" t="s">
        <v>23</v>
      </c>
      <c r="T363" t="s">
        <v>11898</v>
      </c>
    </row>
    <row r="364" spans="1:20" x14ac:dyDescent="0.25">
      <c r="A364" t="s">
        <v>38</v>
      </c>
      <c r="B364" t="s">
        <v>39</v>
      </c>
      <c r="C364">
        <v>65</v>
      </c>
      <c r="D364">
        <v>1</v>
      </c>
      <c r="E364" t="s">
        <v>11893</v>
      </c>
      <c r="F364">
        <v>215</v>
      </c>
      <c r="G364">
        <v>0</v>
      </c>
      <c r="H364" t="s">
        <v>47</v>
      </c>
      <c r="I364" t="s">
        <v>11894</v>
      </c>
      <c r="J364" t="s">
        <v>11895</v>
      </c>
      <c r="K364" t="s">
        <v>613</v>
      </c>
      <c r="L364" t="s">
        <v>11896</v>
      </c>
      <c r="M364" t="s">
        <v>11897</v>
      </c>
      <c r="N364" t="s">
        <v>1290</v>
      </c>
      <c r="O364" t="s">
        <v>1226</v>
      </c>
      <c r="P364" t="s">
        <v>1227</v>
      </c>
      <c r="Q364" t="s">
        <v>1228</v>
      </c>
      <c r="R364" t="s">
        <v>24</v>
      </c>
      <c r="S364" t="s">
        <v>23</v>
      </c>
      <c r="T364" t="s">
        <v>11898</v>
      </c>
    </row>
    <row r="365" spans="1:20" x14ac:dyDescent="0.25">
      <c r="A365" t="s">
        <v>278</v>
      </c>
      <c r="B365" t="s">
        <v>284</v>
      </c>
      <c r="C365">
        <v>139</v>
      </c>
      <c r="D365">
        <v>2</v>
      </c>
      <c r="E365" t="s">
        <v>11899</v>
      </c>
      <c r="F365">
        <v>215</v>
      </c>
      <c r="G365">
        <v>0</v>
      </c>
      <c r="H365" t="s">
        <v>47</v>
      </c>
      <c r="I365" t="s">
        <v>11900</v>
      </c>
      <c r="J365" t="s">
        <v>11901</v>
      </c>
      <c r="K365" t="s">
        <v>11115</v>
      </c>
      <c r="L365" t="s">
        <v>11902</v>
      </c>
      <c r="M365" t="s">
        <v>11903</v>
      </c>
      <c r="N365" t="s">
        <v>1225</v>
      </c>
      <c r="O365" t="s">
        <v>4242</v>
      </c>
      <c r="P365" t="s">
        <v>1227</v>
      </c>
      <c r="Q365" t="s">
        <v>1228</v>
      </c>
      <c r="R365" t="s">
        <v>24</v>
      </c>
      <c r="S365" t="s">
        <v>23</v>
      </c>
      <c r="T365" t="s">
        <v>11903</v>
      </c>
    </row>
    <row r="366" spans="1:20" x14ac:dyDescent="0.25">
      <c r="A366" t="s">
        <v>44</v>
      </c>
      <c r="B366" t="s">
        <v>45</v>
      </c>
      <c r="C366">
        <v>66.666666666666671</v>
      </c>
      <c r="D366">
        <v>3</v>
      </c>
      <c r="E366" t="s">
        <v>11904</v>
      </c>
      <c r="F366">
        <v>359</v>
      </c>
      <c r="G366">
        <v>0</v>
      </c>
      <c r="H366" t="s">
        <v>1219</v>
      </c>
      <c r="I366" t="s">
        <v>4870</v>
      </c>
      <c r="J366" t="s">
        <v>1252</v>
      </c>
      <c r="K366" t="s">
        <v>23</v>
      </c>
      <c r="L366" t="s">
        <v>24</v>
      </c>
      <c r="M366" t="s">
        <v>11905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11906</v>
      </c>
      <c r="T366" t="s">
        <v>11905</v>
      </c>
    </row>
    <row r="367" spans="1:20" x14ac:dyDescent="0.25">
      <c r="A367" t="s">
        <v>42</v>
      </c>
      <c r="B367" t="s">
        <v>43</v>
      </c>
      <c r="C367">
        <v>66.666666666666671</v>
      </c>
      <c r="D367">
        <v>3</v>
      </c>
      <c r="E367" t="s">
        <v>11904</v>
      </c>
      <c r="F367">
        <v>359</v>
      </c>
      <c r="G367">
        <v>0</v>
      </c>
      <c r="H367" t="s">
        <v>1219</v>
      </c>
      <c r="I367" t="s">
        <v>4870</v>
      </c>
      <c r="J367" t="s">
        <v>1252</v>
      </c>
      <c r="K367" t="s">
        <v>23</v>
      </c>
      <c r="L367" t="s">
        <v>24</v>
      </c>
      <c r="M367" t="s">
        <v>11905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11906</v>
      </c>
      <c r="T367" t="s">
        <v>11905</v>
      </c>
    </row>
    <row r="368" spans="1:20" x14ac:dyDescent="0.25">
      <c r="A368" t="s">
        <v>186</v>
      </c>
      <c r="B368" t="s">
        <v>187</v>
      </c>
      <c r="C368">
        <v>37.5</v>
      </c>
      <c r="D368">
        <v>4</v>
      </c>
      <c r="E368" t="s">
        <v>11904</v>
      </c>
      <c r="F368">
        <v>359</v>
      </c>
      <c r="G368">
        <v>0</v>
      </c>
      <c r="H368" t="s">
        <v>1219</v>
      </c>
      <c r="I368" t="s">
        <v>4870</v>
      </c>
      <c r="J368" t="s">
        <v>1252</v>
      </c>
      <c r="K368" t="s">
        <v>23</v>
      </c>
      <c r="L368" t="s">
        <v>24</v>
      </c>
      <c r="M368" t="s">
        <v>11905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11906</v>
      </c>
      <c r="T368" t="s">
        <v>11905</v>
      </c>
    </row>
    <row r="369" spans="1:20" x14ac:dyDescent="0.25">
      <c r="A369" t="s">
        <v>46</v>
      </c>
      <c r="B369" t="s">
        <v>56</v>
      </c>
      <c r="C369">
        <v>100</v>
      </c>
      <c r="D369">
        <v>1</v>
      </c>
      <c r="E369" t="s">
        <v>11907</v>
      </c>
      <c r="F369">
        <v>430</v>
      </c>
      <c r="G369">
        <v>0</v>
      </c>
      <c r="H369" t="s">
        <v>47</v>
      </c>
      <c r="I369" t="s">
        <v>11908</v>
      </c>
      <c r="J369" t="s">
        <v>11909</v>
      </c>
      <c r="K369" t="s">
        <v>5847</v>
      </c>
      <c r="L369" t="s">
        <v>11910</v>
      </c>
      <c r="M369" t="s">
        <v>11911</v>
      </c>
      <c r="N369" t="s">
        <v>1290</v>
      </c>
      <c r="O369" t="s">
        <v>1226</v>
      </c>
      <c r="P369" t="s">
        <v>1227</v>
      </c>
      <c r="Q369" t="s">
        <v>1228</v>
      </c>
      <c r="R369" t="s">
        <v>24</v>
      </c>
      <c r="S369" t="s">
        <v>23</v>
      </c>
      <c r="T369" t="s">
        <v>11912</v>
      </c>
    </row>
    <row r="370" spans="1:20" x14ac:dyDescent="0.25">
      <c r="A370" t="s">
        <v>38</v>
      </c>
      <c r="B370" t="s">
        <v>39</v>
      </c>
      <c r="C370">
        <v>65</v>
      </c>
      <c r="D370">
        <v>1</v>
      </c>
      <c r="E370" t="s">
        <v>11907</v>
      </c>
      <c r="F370">
        <v>430</v>
      </c>
      <c r="G370">
        <v>0</v>
      </c>
      <c r="H370" t="s">
        <v>47</v>
      </c>
      <c r="I370" t="s">
        <v>11908</v>
      </c>
      <c r="J370" t="s">
        <v>11909</v>
      </c>
      <c r="K370" t="s">
        <v>5847</v>
      </c>
      <c r="L370" t="s">
        <v>11910</v>
      </c>
      <c r="M370" t="s">
        <v>11911</v>
      </c>
      <c r="N370" t="s">
        <v>1290</v>
      </c>
      <c r="O370" t="s">
        <v>1226</v>
      </c>
      <c r="P370" t="s">
        <v>1227</v>
      </c>
      <c r="Q370" t="s">
        <v>1228</v>
      </c>
      <c r="R370" t="s">
        <v>24</v>
      </c>
      <c r="S370" t="s">
        <v>23</v>
      </c>
      <c r="T370" t="s">
        <v>11912</v>
      </c>
    </row>
    <row r="371" spans="1:20" x14ac:dyDescent="0.25">
      <c r="A371" t="s">
        <v>150</v>
      </c>
      <c r="B371" t="s">
        <v>151</v>
      </c>
      <c r="C371">
        <v>65</v>
      </c>
      <c r="D371">
        <v>1</v>
      </c>
      <c r="E371" t="s">
        <v>11907</v>
      </c>
      <c r="F371">
        <v>430</v>
      </c>
      <c r="G371">
        <v>0</v>
      </c>
      <c r="H371" t="s">
        <v>47</v>
      </c>
      <c r="I371" t="s">
        <v>11908</v>
      </c>
      <c r="J371" t="s">
        <v>11909</v>
      </c>
      <c r="K371" t="s">
        <v>5847</v>
      </c>
      <c r="L371" t="s">
        <v>11910</v>
      </c>
      <c r="M371" t="s">
        <v>11911</v>
      </c>
      <c r="N371" t="s">
        <v>1290</v>
      </c>
      <c r="O371" t="s">
        <v>1226</v>
      </c>
      <c r="P371" t="s">
        <v>1227</v>
      </c>
      <c r="Q371" t="s">
        <v>1228</v>
      </c>
      <c r="R371" t="s">
        <v>24</v>
      </c>
      <c r="S371" t="s">
        <v>23</v>
      </c>
      <c r="T371" t="s">
        <v>11912</v>
      </c>
    </row>
    <row r="372" spans="1:20" x14ac:dyDescent="0.25">
      <c r="A372" t="s">
        <v>278</v>
      </c>
      <c r="B372" t="s">
        <v>284</v>
      </c>
      <c r="C372">
        <v>139</v>
      </c>
      <c r="D372">
        <v>1</v>
      </c>
      <c r="E372" t="s">
        <v>11907</v>
      </c>
      <c r="F372">
        <v>430</v>
      </c>
      <c r="G372">
        <v>0</v>
      </c>
      <c r="H372" t="s">
        <v>47</v>
      </c>
      <c r="I372" t="s">
        <v>11908</v>
      </c>
      <c r="J372" t="s">
        <v>11909</v>
      </c>
      <c r="K372" t="s">
        <v>5847</v>
      </c>
      <c r="L372" t="s">
        <v>11910</v>
      </c>
      <c r="M372" t="s">
        <v>11911</v>
      </c>
      <c r="N372" t="s">
        <v>1290</v>
      </c>
      <c r="O372" t="s">
        <v>1226</v>
      </c>
      <c r="P372" t="s">
        <v>1227</v>
      </c>
      <c r="Q372" t="s">
        <v>1228</v>
      </c>
      <c r="R372" t="s">
        <v>24</v>
      </c>
      <c r="S372" t="s">
        <v>23</v>
      </c>
      <c r="T372" t="s">
        <v>11912</v>
      </c>
    </row>
    <row r="373" spans="1:20" x14ac:dyDescent="0.25">
      <c r="A373" t="s">
        <v>279</v>
      </c>
      <c r="B373" t="s">
        <v>285</v>
      </c>
      <c r="C373">
        <v>139</v>
      </c>
      <c r="D373">
        <v>1</v>
      </c>
      <c r="E373" t="s">
        <v>11907</v>
      </c>
      <c r="F373">
        <v>430</v>
      </c>
      <c r="G373">
        <v>0</v>
      </c>
      <c r="H373" t="s">
        <v>47</v>
      </c>
      <c r="I373" t="s">
        <v>11908</v>
      </c>
      <c r="J373" t="s">
        <v>11909</v>
      </c>
      <c r="K373" t="s">
        <v>5847</v>
      </c>
      <c r="L373" t="s">
        <v>11910</v>
      </c>
      <c r="M373" t="s">
        <v>11911</v>
      </c>
      <c r="N373" t="s">
        <v>1290</v>
      </c>
      <c r="O373" t="s">
        <v>1226</v>
      </c>
      <c r="P373" t="s">
        <v>1227</v>
      </c>
      <c r="Q373" t="s">
        <v>1228</v>
      </c>
      <c r="R373" t="s">
        <v>24</v>
      </c>
      <c r="S373" t="s">
        <v>23</v>
      </c>
      <c r="T373" t="s">
        <v>11912</v>
      </c>
    </row>
    <row r="374" spans="1:20" x14ac:dyDescent="0.25">
      <c r="A374" t="s">
        <v>150</v>
      </c>
      <c r="B374" t="s">
        <v>151</v>
      </c>
      <c r="C374">
        <v>65</v>
      </c>
      <c r="D374">
        <v>1</v>
      </c>
      <c r="E374" t="s">
        <v>11913</v>
      </c>
      <c r="F374">
        <v>430</v>
      </c>
      <c r="G374">
        <v>0</v>
      </c>
      <c r="H374" t="s">
        <v>47</v>
      </c>
      <c r="I374" t="s">
        <v>11914</v>
      </c>
      <c r="J374" t="s">
        <v>11915</v>
      </c>
      <c r="K374" t="s">
        <v>11916</v>
      </c>
      <c r="L374" t="s">
        <v>11917</v>
      </c>
      <c r="M374" t="s">
        <v>11918</v>
      </c>
      <c r="N374" t="s">
        <v>1290</v>
      </c>
      <c r="O374" t="s">
        <v>4242</v>
      </c>
      <c r="P374" t="s">
        <v>1227</v>
      </c>
      <c r="Q374" t="s">
        <v>1228</v>
      </c>
      <c r="R374" t="s">
        <v>24</v>
      </c>
      <c r="S374" t="s">
        <v>23</v>
      </c>
      <c r="T374" t="s">
        <v>11918</v>
      </c>
    </row>
    <row r="375" spans="1:20" x14ac:dyDescent="0.25">
      <c r="A375" t="s">
        <v>38</v>
      </c>
      <c r="B375" t="s">
        <v>39</v>
      </c>
      <c r="C375">
        <v>65</v>
      </c>
      <c r="D375">
        <v>1</v>
      </c>
      <c r="E375" t="s">
        <v>11913</v>
      </c>
      <c r="F375">
        <v>430</v>
      </c>
      <c r="G375">
        <v>0</v>
      </c>
      <c r="H375" t="s">
        <v>47</v>
      </c>
      <c r="I375" t="s">
        <v>11914</v>
      </c>
      <c r="J375" t="s">
        <v>11915</v>
      </c>
      <c r="K375" t="s">
        <v>11916</v>
      </c>
      <c r="L375" t="s">
        <v>11917</v>
      </c>
      <c r="M375" t="s">
        <v>11918</v>
      </c>
      <c r="N375" t="s">
        <v>1290</v>
      </c>
      <c r="O375" t="s">
        <v>4242</v>
      </c>
      <c r="P375" t="s">
        <v>1227</v>
      </c>
      <c r="Q375" t="s">
        <v>1228</v>
      </c>
      <c r="R375" t="s">
        <v>24</v>
      </c>
      <c r="S375" t="s">
        <v>23</v>
      </c>
      <c r="T375" t="s">
        <v>11918</v>
      </c>
    </row>
    <row r="376" spans="1:20" x14ac:dyDescent="0.25">
      <c r="A376" t="s">
        <v>46</v>
      </c>
      <c r="B376" t="s">
        <v>56</v>
      </c>
      <c r="C376">
        <v>100</v>
      </c>
      <c r="D376">
        <v>1</v>
      </c>
      <c r="E376" t="s">
        <v>11913</v>
      </c>
      <c r="F376">
        <v>430</v>
      </c>
      <c r="G376">
        <v>0</v>
      </c>
      <c r="H376" t="s">
        <v>47</v>
      </c>
      <c r="I376" t="s">
        <v>11914</v>
      </c>
      <c r="J376" t="s">
        <v>11915</v>
      </c>
      <c r="K376" t="s">
        <v>11916</v>
      </c>
      <c r="L376" t="s">
        <v>11917</v>
      </c>
      <c r="M376" t="s">
        <v>11918</v>
      </c>
      <c r="N376" t="s">
        <v>1290</v>
      </c>
      <c r="O376" t="s">
        <v>4242</v>
      </c>
      <c r="P376" t="s">
        <v>1227</v>
      </c>
      <c r="Q376" t="s">
        <v>1228</v>
      </c>
      <c r="R376" t="s">
        <v>24</v>
      </c>
      <c r="S376" t="s">
        <v>23</v>
      </c>
      <c r="T376" t="s">
        <v>11918</v>
      </c>
    </row>
    <row r="377" spans="1:20" x14ac:dyDescent="0.25">
      <c r="A377" t="s">
        <v>278</v>
      </c>
      <c r="B377" t="s">
        <v>284</v>
      </c>
      <c r="C377">
        <v>139</v>
      </c>
      <c r="D377">
        <v>1</v>
      </c>
      <c r="E377" t="s">
        <v>11913</v>
      </c>
      <c r="F377">
        <v>430</v>
      </c>
      <c r="G377">
        <v>0</v>
      </c>
      <c r="H377" t="s">
        <v>47</v>
      </c>
      <c r="I377" t="s">
        <v>11914</v>
      </c>
      <c r="J377" t="s">
        <v>11915</v>
      </c>
      <c r="K377" t="s">
        <v>11916</v>
      </c>
      <c r="L377" t="s">
        <v>11917</v>
      </c>
      <c r="M377" t="s">
        <v>11918</v>
      </c>
      <c r="N377" t="s">
        <v>1290</v>
      </c>
      <c r="O377" t="s">
        <v>4242</v>
      </c>
      <c r="P377" t="s">
        <v>1227</v>
      </c>
      <c r="Q377" t="s">
        <v>1228</v>
      </c>
      <c r="R377" t="s">
        <v>24</v>
      </c>
      <c r="S377" t="s">
        <v>23</v>
      </c>
      <c r="T377" t="s">
        <v>11918</v>
      </c>
    </row>
    <row r="378" spans="1:20" x14ac:dyDescent="0.25">
      <c r="A378" t="s">
        <v>279</v>
      </c>
      <c r="B378" t="s">
        <v>285</v>
      </c>
      <c r="C378">
        <v>139</v>
      </c>
      <c r="D378">
        <v>1</v>
      </c>
      <c r="E378" t="s">
        <v>11913</v>
      </c>
      <c r="F378">
        <v>430</v>
      </c>
      <c r="G378">
        <v>0</v>
      </c>
      <c r="H378" t="s">
        <v>47</v>
      </c>
      <c r="I378" t="s">
        <v>11914</v>
      </c>
      <c r="J378" t="s">
        <v>11915</v>
      </c>
      <c r="K378" t="s">
        <v>11916</v>
      </c>
      <c r="L378" t="s">
        <v>11917</v>
      </c>
      <c r="M378" t="s">
        <v>11918</v>
      </c>
      <c r="N378" t="s">
        <v>1290</v>
      </c>
      <c r="O378" t="s">
        <v>4242</v>
      </c>
      <c r="P378" t="s">
        <v>1227</v>
      </c>
      <c r="Q378" t="s">
        <v>1228</v>
      </c>
      <c r="R378" t="s">
        <v>24</v>
      </c>
      <c r="S378" t="s">
        <v>23</v>
      </c>
      <c r="T378" t="s">
        <v>11918</v>
      </c>
    </row>
    <row r="379" spans="1:20" x14ac:dyDescent="0.25">
      <c r="A379" t="s">
        <v>278</v>
      </c>
      <c r="B379" t="s">
        <v>284</v>
      </c>
      <c r="C379">
        <v>139</v>
      </c>
      <c r="D379">
        <v>1</v>
      </c>
      <c r="E379" t="s">
        <v>11919</v>
      </c>
      <c r="F379">
        <v>430</v>
      </c>
      <c r="G379">
        <v>0</v>
      </c>
      <c r="H379" t="s">
        <v>47</v>
      </c>
      <c r="I379" t="s">
        <v>11920</v>
      </c>
      <c r="J379" t="s">
        <v>11921</v>
      </c>
      <c r="K379" t="s">
        <v>10366</v>
      </c>
      <c r="L379" t="s">
        <v>11922</v>
      </c>
      <c r="M379" t="s">
        <v>11923</v>
      </c>
      <c r="N379" t="s">
        <v>1290</v>
      </c>
      <c r="O379" t="s">
        <v>1226</v>
      </c>
      <c r="P379" t="s">
        <v>1227</v>
      </c>
      <c r="Q379" t="s">
        <v>1228</v>
      </c>
      <c r="R379" t="s">
        <v>24</v>
      </c>
      <c r="S379" t="s">
        <v>23</v>
      </c>
      <c r="T379" t="s">
        <v>11924</v>
      </c>
    </row>
    <row r="380" spans="1:20" x14ac:dyDescent="0.25">
      <c r="A380" t="s">
        <v>279</v>
      </c>
      <c r="B380" t="s">
        <v>285</v>
      </c>
      <c r="C380">
        <v>139</v>
      </c>
      <c r="D380">
        <v>1</v>
      </c>
      <c r="E380" t="s">
        <v>11919</v>
      </c>
      <c r="F380">
        <v>430</v>
      </c>
      <c r="G380">
        <v>0</v>
      </c>
      <c r="H380" t="s">
        <v>47</v>
      </c>
      <c r="I380" t="s">
        <v>11920</v>
      </c>
      <c r="J380" t="s">
        <v>11921</v>
      </c>
      <c r="K380" t="s">
        <v>10366</v>
      </c>
      <c r="L380" t="s">
        <v>11922</v>
      </c>
      <c r="M380" t="s">
        <v>11923</v>
      </c>
      <c r="N380" t="s">
        <v>1290</v>
      </c>
      <c r="O380" t="s">
        <v>1226</v>
      </c>
      <c r="P380" t="s">
        <v>1227</v>
      </c>
      <c r="Q380" t="s">
        <v>1228</v>
      </c>
      <c r="R380" t="s">
        <v>24</v>
      </c>
      <c r="S380" t="s">
        <v>23</v>
      </c>
      <c r="T380" t="s">
        <v>11924</v>
      </c>
    </row>
    <row r="381" spans="1:20" x14ac:dyDescent="0.25">
      <c r="A381" t="s">
        <v>150</v>
      </c>
      <c r="B381" t="s">
        <v>151</v>
      </c>
      <c r="C381">
        <v>65</v>
      </c>
      <c r="D381">
        <v>1</v>
      </c>
      <c r="E381" t="s">
        <v>11919</v>
      </c>
      <c r="F381">
        <v>430</v>
      </c>
      <c r="G381">
        <v>0</v>
      </c>
      <c r="H381" t="s">
        <v>47</v>
      </c>
      <c r="I381" t="s">
        <v>11920</v>
      </c>
      <c r="J381" t="s">
        <v>11921</v>
      </c>
      <c r="K381" t="s">
        <v>10366</v>
      </c>
      <c r="L381" t="s">
        <v>11922</v>
      </c>
      <c r="M381" t="s">
        <v>11923</v>
      </c>
      <c r="N381" t="s">
        <v>1290</v>
      </c>
      <c r="O381" t="s">
        <v>1226</v>
      </c>
      <c r="P381" t="s">
        <v>1227</v>
      </c>
      <c r="Q381" t="s">
        <v>1228</v>
      </c>
      <c r="R381" t="s">
        <v>24</v>
      </c>
      <c r="S381" t="s">
        <v>23</v>
      </c>
      <c r="T381" t="s">
        <v>11924</v>
      </c>
    </row>
    <row r="382" spans="1:20" x14ac:dyDescent="0.25">
      <c r="A382" t="s">
        <v>148</v>
      </c>
      <c r="B382" t="s">
        <v>149</v>
      </c>
      <c r="C382">
        <v>65</v>
      </c>
      <c r="D382">
        <v>1</v>
      </c>
      <c r="E382" t="s">
        <v>11919</v>
      </c>
      <c r="F382">
        <v>430</v>
      </c>
      <c r="G382">
        <v>0</v>
      </c>
      <c r="H382" t="s">
        <v>47</v>
      </c>
      <c r="I382" t="s">
        <v>11920</v>
      </c>
      <c r="J382" t="s">
        <v>11921</v>
      </c>
      <c r="K382" t="s">
        <v>10366</v>
      </c>
      <c r="L382" t="s">
        <v>11922</v>
      </c>
      <c r="M382" t="s">
        <v>11923</v>
      </c>
      <c r="N382" t="s">
        <v>1290</v>
      </c>
      <c r="O382" t="s">
        <v>1226</v>
      </c>
      <c r="P382" t="s">
        <v>1227</v>
      </c>
      <c r="Q382" t="s">
        <v>1228</v>
      </c>
      <c r="R382" t="s">
        <v>24</v>
      </c>
      <c r="S382" t="s">
        <v>23</v>
      </c>
      <c r="T382" t="s">
        <v>11924</v>
      </c>
    </row>
    <row r="383" spans="1:20" x14ac:dyDescent="0.25">
      <c r="A383" t="s">
        <v>36</v>
      </c>
      <c r="B383" t="s">
        <v>37</v>
      </c>
      <c r="C383">
        <v>65</v>
      </c>
      <c r="D383">
        <v>1</v>
      </c>
      <c r="E383" t="s">
        <v>11919</v>
      </c>
      <c r="F383">
        <v>430</v>
      </c>
      <c r="G383">
        <v>0</v>
      </c>
      <c r="H383" t="s">
        <v>47</v>
      </c>
      <c r="I383" t="s">
        <v>11920</v>
      </c>
      <c r="J383" t="s">
        <v>11921</v>
      </c>
      <c r="K383" t="s">
        <v>10366</v>
      </c>
      <c r="L383" t="s">
        <v>11922</v>
      </c>
      <c r="M383" t="s">
        <v>11923</v>
      </c>
      <c r="N383" t="s">
        <v>1290</v>
      </c>
      <c r="O383" t="s">
        <v>1226</v>
      </c>
      <c r="P383" t="s">
        <v>1227</v>
      </c>
      <c r="Q383" t="s">
        <v>1228</v>
      </c>
      <c r="R383" t="s">
        <v>24</v>
      </c>
      <c r="S383" t="s">
        <v>23</v>
      </c>
      <c r="T383" t="s">
        <v>11924</v>
      </c>
    </row>
    <row r="384" spans="1:20" x14ac:dyDescent="0.25">
      <c r="A384" t="s">
        <v>38</v>
      </c>
      <c r="B384" t="s">
        <v>39</v>
      </c>
      <c r="C384">
        <v>65</v>
      </c>
      <c r="D384">
        <v>1</v>
      </c>
      <c r="E384" t="s">
        <v>11919</v>
      </c>
      <c r="F384">
        <v>430</v>
      </c>
      <c r="G384">
        <v>0</v>
      </c>
      <c r="H384" t="s">
        <v>47</v>
      </c>
      <c r="I384" t="s">
        <v>11920</v>
      </c>
      <c r="J384" t="s">
        <v>11921</v>
      </c>
      <c r="K384" t="s">
        <v>10366</v>
      </c>
      <c r="L384" t="s">
        <v>11922</v>
      </c>
      <c r="M384" t="s">
        <v>11923</v>
      </c>
      <c r="N384" t="s">
        <v>1290</v>
      </c>
      <c r="O384" t="s">
        <v>1226</v>
      </c>
      <c r="P384" t="s">
        <v>1227</v>
      </c>
      <c r="Q384" t="s">
        <v>1228</v>
      </c>
      <c r="R384" t="s">
        <v>24</v>
      </c>
      <c r="S384" t="s">
        <v>23</v>
      </c>
      <c r="T384" t="s">
        <v>11924</v>
      </c>
    </row>
    <row r="385" spans="1:20" x14ac:dyDescent="0.25">
      <c r="A385" t="s">
        <v>279</v>
      </c>
      <c r="B385" t="s">
        <v>285</v>
      </c>
      <c r="C385">
        <v>139</v>
      </c>
      <c r="D385">
        <v>1</v>
      </c>
      <c r="E385" t="s">
        <v>11925</v>
      </c>
      <c r="F385">
        <v>215</v>
      </c>
      <c r="G385">
        <v>0</v>
      </c>
      <c r="H385" t="s">
        <v>47</v>
      </c>
      <c r="I385" t="s">
        <v>11926</v>
      </c>
      <c r="J385" t="s">
        <v>11927</v>
      </c>
      <c r="K385" t="s">
        <v>11928</v>
      </c>
      <c r="L385" t="s">
        <v>11929</v>
      </c>
      <c r="M385" t="s">
        <v>11930</v>
      </c>
      <c r="N385" t="s">
        <v>1225</v>
      </c>
      <c r="O385" t="s">
        <v>1226</v>
      </c>
      <c r="P385" t="s">
        <v>1227</v>
      </c>
      <c r="Q385" t="s">
        <v>1228</v>
      </c>
      <c r="R385" t="s">
        <v>24</v>
      </c>
      <c r="S385" t="s">
        <v>23</v>
      </c>
      <c r="T385" t="s">
        <v>11931</v>
      </c>
    </row>
    <row r="386" spans="1:20" x14ac:dyDescent="0.25">
      <c r="A386" t="s">
        <v>278</v>
      </c>
      <c r="B386" t="s">
        <v>284</v>
      </c>
      <c r="C386">
        <v>139</v>
      </c>
      <c r="D386">
        <v>1</v>
      </c>
      <c r="E386" t="s">
        <v>11925</v>
      </c>
      <c r="F386">
        <v>215</v>
      </c>
      <c r="G386">
        <v>0</v>
      </c>
      <c r="H386" t="s">
        <v>47</v>
      </c>
      <c r="I386" t="s">
        <v>11926</v>
      </c>
      <c r="J386" t="s">
        <v>11927</v>
      </c>
      <c r="K386" t="s">
        <v>11928</v>
      </c>
      <c r="L386" t="s">
        <v>11929</v>
      </c>
      <c r="M386" t="s">
        <v>11930</v>
      </c>
      <c r="N386" t="s">
        <v>1225</v>
      </c>
      <c r="O386" t="s">
        <v>1226</v>
      </c>
      <c r="P386" t="s">
        <v>1227</v>
      </c>
      <c r="Q386" t="s">
        <v>1228</v>
      </c>
      <c r="R386" t="s">
        <v>24</v>
      </c>
      <c r="S386" t="s">
        <v>23</v>
      </c>
      <c r="T386" t="s">
        <v>11931</v>
      </c>
    </row>
    <row r="387" spans="1:20" x14ac:dyDescent="0.25">
      <c r="A387" t="s">
        <v>278</v>
      </c>
      <c r="B387" t="s">
        <v>284</v>
      </c>
      <c r="C387">
        <v>139</v>
      </c>
      <c r="D387">
        <v>4</v>
      </c>
      <c r="E387" t="s">
        <v>11932</v>
      </c>
      <c r="F387">
        <v>430</v>
      </c>
      <c r="G387">
        <v>0</v>
      </c>
      <c r="H387" t="s">
        <v>47</v>
      </c>
      <c r="I387" t="s">
        <v>11933</v>
      </c>
      <c r="J387" t="s">
        <v>11934</v>
      </c>
      <c r="K387" t="s">
        <v>9956</v>
      </c>
      <c r="L387" t="s">
        <v>11935</v>
      </c>
      <c r="M387" t="s">
        <v>11936</v>
      </c>
      <c r="N387" t="s">
        <v>1225</v>
      </c>
      <c r="O387" t="s">
        <v>1226</v>
      </c>
      <c r="P387" t="s">
        <v>1227</v>
      </c>
      <c r="Q387" t="s">
        <v>1228</v>
      </c>
      <c r="R387" t="s">
        <v>24</v>
      </c>
      <c r="S387" t="s">
        <v>23</v>
      </c>
      <c r="T387" t="s">
        <v>11937</v>
      </c>
    </row>
    <row r="388" spans="1:20" x14ac:dyDescent="0.25">
      <c r="A388" t="s">
        <v>278</v>
      </c>
      <c r="B388" t="s">
        <v>284</v>
      </c>
      <c r="C388">
        <v>139</v>
      </c>
      <c r="D388">
        <v>2</v>
      </c>
      <c r="E388" t="s">
        <v>11938</v>
      </c>
      <c r="F388">
        <v>215</v>
      </c>
      <c r="G388">
        <v>0</v>
      </c>
      <c r="H388" t="s">
        <v>47</v>
      </c>
      <c r="I388" t="s">
        <v>11939</v>
      </c>
      <c r="J388" t="s">
        <v>11940</v>
      </c>
      <c r="K388" t="s">
        <v>11941</v>
      </c>
      <c r="L388" t="s">
        <v>11942</v>
      </c>
      <c r="M388" t="s">
        <v>11943</v>
      </c>
      <c r="N388" t="s">
        <v>1225</v>
      </c>
      <c r="O388" t="s">
        <v>4242</v>
      </c>
      <c r="P388" t="s">
        <v>1227</v>
      </c>
      <c r="Q388" t="s">
        <v>1228</v>
      </c>
      <c r="R388" t="s">
        <v>24</v>
      </c>
      <c r="S388" t="s">
        <v>23</v>
      </c>
      <c r="T388" t="s">
        <v>11943</v>
      </c>
    </row>
    <row r="389" spans="1:20" x14ac:dyDescent="0.25">
      <c r="A389" t="s">
        <v>137</v>
      </c>
      <c r="B389" t="s">
        <v>138</v>
      </c>
      <c r="C389">
        <v>10</v>
      </c>
      <c r="D389">
        <v>50</v>
      </c>
      <c r="E389" t="s">
        <v>11944</v>
      </c>
      <c r="F389">
        <v>686</v>
      </c>
      <c r="G389">
        <v>0</v>
      </c>
      <c r="H389" t="s">
        <v>47</v>
      </c>
      <c r="I389" t="s">
        <v>11945</v>
      </c>
      <c r="J389" t="s">
        <v>11946</v>
      </c>
      <c r="K389" t="s">
        <v>4651</v>
      </c>
      <c r="L389" t="s">
        <v>11947</v>
      </c>
      <c r="M389" t="s">
        <v>11862</v>
      </c>
      <c r="N389" t="s">
        <v>23</v>
      </c>
      <c r="O389" t="s">
        <v>63</v>
      </c>
      <c r="P389" t="s">
        <v>54</v>
      </c>
      <c r="Q389" t="s">
        <v>55</v>
      </c>
      <c r="R389" t="s">
        <v>24</v>
      </c>
      <c r="S389" t="s">
        <v>23</v>
      </c>
      <c r="T389" t="s">
        <v>11948</v>
      </c>
    </row>
    <row r="390" spans="1:20" x14ac:dyDescent="0.25">
      <c r="A390" t="s">
        <v>137</v>
      </c>
      <c r="B390" t="s">
        <v>138</v>
      </c>
      <c r="C390">
        <v>10</v>
      </c>
      <c r="D390">
        <v>20</v>
      </c>
      <c r="E390" t="s">
        <v>11944</v>
      </c>
      <c r="F390">
        <v>686</v>
      </c>
      <c r="G390">
        <v>0</v>
      </c>
      <c r="H390" t="s">
        <v>47</v>
      </c>
      <c r="I390" t="s">
        <v>11945</v>
      </c>
      <c r="J390" t="s">
        <v>11946</v>
      </c>
      <c r="K390" t="s">
        <v>4651</v>
      </c>
      <c r="L390" t="s">
        <v>11947</v>
      </c>
      <c r="M390" t="s">
        <v>11862</v>
      </c>
      <c r="N390" t="s">
        <v>23</v>
      </c>
      <c r="O390" t="s">
        <v>63</v>
      </c>
      <c r="P390" t="s">
        <v>54</v>
      </c>
      <c r="Q390" t="s">
        <v>55</v>
      </c>
      <c r="R390" t="s">
        <v>24</v>
      </c>
      <c r="S390" t="s">
        <v>23</v>
      </c>
      <c r="T390" t="s">
        <v>11948</v>
      </c>
    </row>
    <row r="391" spans="1:20" x14ac:dyDescent="0.25">
      <c r="A391" t="s">
        <v>279</v>
      </c>
      <c r="B391" t="s">
        <v>285</v>
      </c>
      <c r="C391">
        <v>139</v>
      </c>
      <c r="D391">
        <v>2</v>
      </c>
      <c r="E391" t="s">
        <v>11949</v>
      </c>
      <c r="F391">
        <v>215</v>
      </c>
      <c r="G391">
        <v>0</v>
      </c>
      <c r="H391" t="s">
        <v>47</v>
      </c>
      <c r="I391" t="s">
        <v>11950</v>
      </c>
      <c r="J391" t="s">
        <v>11951</v>
      </c>
      <c r="K391" t="s">
        <v>11952</v>
      </c>
      <c r="L391" t="s">
        <v>11953</v>
      </c>
      <c r="M391" t="s">
        <v>11954</v>
      </c>
      <c r="N391" t="s">
        <v>1225</v>
      </c>
      <c r="O391" t="s">
        <v>4242</v>
      </c>
      <c r="P391" t="s">
        <v>1227</v>
      </c>
      <c r="Q391" t="s">
        <v>1228</v>
      </c>
      <c r="R391" t="s">
        <v>24</v>
      </c>
      <c r="S391" t="s">
        <v>23</v>
      </c>
      <c r="T391" t="s">
        <v>11954</v>
      </c>
    </row>
    <row r="392" spans="1:20" x14ac:dyDescent="0.25">
      <c r="A392" t="s">
        <v>278</v>
      </c>
      <c r="B392" t="s">
        <v>284</v>
      </c>
      <c r="C392">
        <v>139</v>
      </c>
      <c r="D392">
        <v>2</v>
      </c>
      <c r="E392" t="s">
        <v>11955</v>
      </c>
      <c r="F392">
        <v>215</v>
      </c>
      <c r="G392">
        <v>0</v>
      </c>
      <c r="H392" t="s">
        <v>47</v>
      </c>
      <c r="I392" t="s">
        <v>11956</v>
      </c>
      <c r="J392" t="s">
        <v>11957</v>
      </c>
      <c r="K392" t="s">
        <v>10913</v>
      </c>
      <c r="L392" t="s">
        <v>11958</v>
      </c>
      <c r="M392" t="s">
        <v>11959</v>
      </c>
      <c r="N392" t="s">
        <v>1225</v>
      </c>
      <c r="O392" t="s">
        <v>4242</v>
      </c>
      <c r="P392" t="s">
        <v>1227</v>
      </c>
      <c r="Q392" t="s">
        <v>1228</v>
      </c>
      <c r="R392" t="s">
        <v>24</v>
      </c>
      <c r="S392" t="s">
        <v>23</v>
      </c>
      <c r="T392" t="s">
        <v>11959</v>
      </c>
    </row>
    <row r="393" spans="1:20" x14ac:dyDescent="0.25">
      <c r="A393" t="s">
        <v>279</v>
      </c>
      <c r="B393" t="s">
        <v>285</v>
      </c>
      <c r="C393">
        <v>139</v>
      </c>
      <c r="D393">
        <v>1</v>
      </c>
      <c r="E393" t="s">
        <v>11960</v>
      </c>
      <c r="F393">
        <v>215</v>
      </c>
      <c r="G393">
        <v>0</v>
      </c>
      <c r="H393" t="s">
        <v>47</v>
      </c>
      <c r="I393" t="s">
        <v>11961</v>
      </c>
      <c r="J393" t="s">
        <v>11962</v>
      </c>
      <c r="K393" t="s">
        <v>1355</v>
      </c>
      <c r="L393" t="s">
        <v>11963</v>
      </c>
      <c r="M393" t="s">
        <v>11964</v>
      </c>
      <c r="N393" t="s">
        <v>1225</v>
      </c>
      <c r="O393" t="s">
        <v>4242</v>
      </c>
      <c r="P393" t="s">
        <v>1227</v>
      </c>
      <c r="Q393" t="s">
        <v>1228</v>
      </c>
      <c r="R393" t="s">
        <v>24</v>
      </c>
      <c r="S393" t="s">
        <v>23</v>
      </c>
      <c r="T393" t="s">
        <v>11964</v>
      </c>
    </row>
    <row r="394" spans="1:20" x14ac:dyDescent="0.25">
      <c r="A394" t="s">
        <v>278</v>
      </c>
      <c r="B394" t="s">
        <v>284</v>
      </c>
      <c r="C394">
        <v>139</v>
      </c>
      <c r="D394">
        <v>1</v>
      </c>
      <c r="E394" t="s">
        <v>11960</v>
      </c>
      <c r="F394">
        <v>215</v>
      </c>
      <c r="G394">
        <v>0</v>
      </c>
      <c r="H394" t="s">
        <v>47</v>
      </c>
      <c r="I394" t="s">
        <v>11961</v>
      </c>
      <c r="J394" t="s">
        <v>11962</v>
      </c>
      <c r="K394" t="s">
        <v>1355</v>
      </c>
      <c r="L394" t="s">
        <v>11963</v>
      </c>
      <c r="M394" t="s">
        <v>11964</v>
      </c>
      <c r="N394" t="s">
        <v>1225</v>
      </c>
      <c r="O394" t="s">
        <v>4242</v>
      </c>
      <c r="P394" t="s">
        <v>1227</v>
      </c>
      <c r="Q394" t="s">
        <v>1228</v>
      </c>
      <c r="R394" t="s">
        <v>24</v>
      </c>
      <c r="S394" t="s">
        <v>23</v>
      </c>
      <c r="T394" t="s">
        <v>11964</v>
      </c>
    </row>
    <row r="395" spans="1:20" x14ac:dyDescent="0.25">
      <c r="A395" t="s">
        <v>279</v>
      </c>
      <c r="B395" t="s">
        <v>285</v>
      </c>
      <c r="C395">
        <v>139</v>
      </c>
      <c r="D395">
        <v>1</v>
      </c>
      <c r="E395" t="s">
        <v>11965</v>
      </c>
      <c r="F395">
        <v>215</v>
      </c>
      <c r="G395">
        <v>0</v>
      </c>
      <c r="H395" t="s">
        <v>47</v>
      </c>
      <c r="I395" t="s">
        <v>11966</v>
      </c>
      <c r="J395" t="s">
        <v>11967</v>
      </c>
      <c r="K395" t="s">
        <v>674</v>
      </c>
      <c r="L395" t="s">
        <v>11968</v>
      </c>
      <c r="M395" t="s">
        <v>11969</v>
      </c>
      <c r="N395" t="s">
        <v>1225</v>
      </c>
      <c r="O395" t="s">
        <v>4242</v>
      </c>
      <c r="P395" t="s">
        <v>1227</v>
      </c>
      <c r="Q395" t="s">
        <v>1228</v>
      </c>
      <c r="R395" t="s">
        <v>24</v>
      </c>
      <c r="S395" t="s">
        <v>23</v>
      </c>
      <c r="T395" t="s">
        <v>11970</v>
      </c>
    </row>
    <row r="396" spans="1:20" x14ac:dyDescent="0.25">
      <c r="A396" t="s">
        <v>278</v>
      </c>
      <c r="B396" t="s">
        <v>284</v>
      </c>
      <c r="C396">
        <v>139</v>
      </c>
      <c r="D396">
        <v>1</v>
      </c>
      <c r="E396" t="s">
        <v>11965</v>
      </c>
      <c r="F396">
        <v>215</v>
      </c>
      <c r="G396">
        <v>0</v>
      </c>
      <c r="H396" t="s">
        <v>47</v>
      </c>
      <c r="I396" t="s">
        <v>11966</v>
      </c>
      <c r="J396" t="s">
        <v>11967</v>
      </c>
      <c r="K396" t="s">
        <v>674</v>
      </c>
      <c r="L396" t="s">
        <v>11968</v>
      </c>
      <c r="M396" t="s">
        <v>11969</v>
      </c>
      <c r="N396" t="s">
        <v>1225</v>
      </c>
      <c r="O396" t="s">
        <v>4242</v>
      </c>
      <c r="P396" t="s">
        <v>1227</v>
      </c>
      <c r="Q396" t="s">
        <v>1228</v>
      </c>
      <c r="R396" t="s">
        <v>24</v>
      </c>
      <c r="S396" t="s">
        <v>23</v>
      </c>
      <c r="T396" t="s">
        <v>11970</v>
      </c>
    </row>
    <row r="397" spans="1:20" x14ac:dyDescent="0.25">
      <c r="A397" t="s">
        <v>279</v>
      </c>
      <c r="B397" t="s">
        <v>285</v>
      </c>
      <c r="C397">
        <v>139</v>
      </c>
      <c r="D397">
        <v>2</v>
      </c>
      <c r="E397" t="s">
        <v>11971</v>
      </c>
      <c r="F397">
        <v>430</v>
      </c>
      <c r="G397">
        <v>0</v>
      </c>
      <c r="H397" t="s">
        <v>47</v>
      </c>
      <c r="I397" t="s">
        <v>11972</v>
      </c>
      <c r="J397" t="s">
        <v>11973</v>
      </c>
      <c r="K397" t="s">
        <v>7601</v>
      </c>
      <c r="L397" t="s">
        <v>11974</v>
      </c>
      <c r="M397" t="s">
        <v>11975</v>
      </c>
      <c r="N397" t="s">
        <v>1225</v>
      </c>
      <c r="O397" t="s">
        <v>4242</v>
      </c>
      <c r="P397" t="s">
        <v>1227</v>
      </c>
      <c r="Q397" t="s">
        <v>1228</v>
      </c>
      <c r="R397" t="s">
        <v>24</v>
      </c>
      <c r="S397" t="s">
        <v>23</v>
      </c>
      <c r="T397" t="s">
        <v>11975</v>
      </c>
    </row>
    <row r="398" spans="1:20" x14ac:dyDescent="0.25">
      <c r="A398" t="s">
        <v>278</v>
      </c>
      <c r="B398" t="s">
        <v>284</v>
      </c>
      <c r="C398">
        <v>139</v>
      </c>
      <c r="D398">
        <v>2</v>
      </c>
      <c r="E398" t="s">
        <v>11971</v>
      </c>
      <c r="F398">
        <v>430</v>
      </c>
      <c r="G398">
        <v>0</v>
      </c>
      <c r="H398" t="s">
        <v>47</v>
      </c>
      <c r="I398" t="s">
        <v>11972</v>
      </c>
      <c r="J398" t="s">
        <v>11973</v>
      </c>
      <c r="K398" t="s">
        <v>7601</v>
      </c>
      <c r="L398" t="s">
        <v>11974</v>
      </c>
      <c r="M398" t="s">
        <v>11975</v>
      </c>
      <c r="N398" t="s">
        <v>1225</v>
      </c>
      <c r="O398" t="s">
        <v>4242</v>
      </c>
      <c r="P398" t="s">
        <v>1227</v>
      </c>
      <c r="Q398" t="s">
        <v>1228</v>
      </c>
      <c r="R398" t="s">
        <v>24</v>
      </c>
      <c r="S398" t="s">
        <v>23</v>
      </c>
      <c r="T398" t="s">
        <v>11975</v>
      </c>
    </row>
    <row r="399" spans="1:20" x14ac:dyDescent="0.25">
      <c r="A399" t="s">
        <v>20</v>
      </c>
      <c r="B399" t="s">
        <v>21</v>
      </c>
      <c r="C399">
        <v>50</v>
      </c>
      <c r="D399">
        <v>1</v>
      </c>
      <c r="E399" t="s">
        <v>11976</v>
      </c>
      <c r="F399">
        <v>100</v>
      </c>
      <c r="G399">
        <v>0</v>
      </c>
      <c r="H399" t="s">
        <v>1219</v>
      </c>
      <c r="I399" t="s">
        <v>11977</v>
      </c>
      <c r="J399" t="s">
        <v>324</v>
      </c>
      <c r="K399" t="s">
        <v>23</v>
      </c>
      <c r="L399" t="s">
        <v>24</v>
      </c>
      <c r="M399" t="s">
        <v>11978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11979</v>
      </c>
      <c r="T399" t="s">
        <v>11978</v>
      </c>
    </row>
    <row r="400" spans="1:20" x14ac:dyDescent="0.25">
      <c r="A400" t="s">
        <v>28</v>
      </c>
      <c r="B400" t="s">
        <v>29</v>
      </c>
      <c r="C400">
        <v>50</v>
      </c>
      <c r="D400">
        <v>1</v>
      </c>
      <c r="E400" t="s">
        <v>11976</v>
      </c>
      <c r="F400">
        <v>100</v>
      </c>
      <c r="G400">
        <v>0</v>
      </c>
      <c r="H400" t="s">
        <v>1219</v>
      </c>
      <c r="I400" t="s">
        <v>11977</v>
      </c>
      <c r="J400" t="s">
        <v>324</v>
      </c>
      <c r="K400" t="s">
        <v>23</v>
      </c>
      <c r="L400" t="s">
        <v>24</v>
      </c>
      <c r="M400" t="s">
        <v>11978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11979</v>
      </c>
      <c r="T400" t="s">
        <v>11978</v>
      </c>
    </row>
    <row r="401" spans="1:20" x14ac:dyDescent="0.25">
      <c r="A401" t="s">
        <v>30</v>
      </c>
      <c r="B401" t="s">
        <v>31</v>
      </c>
      <c r="C401">
        <v>50</v>
      </c>
      <c r="D401">
        <v>1</v>
      </c>
      <c r="E401" t="s">
        <v>11976</v>
      </c>
      <c r="F401">
        <v>100</v>
      </c>
      <c r="G401">
        <v>0</v>
      </c>
      <c r="H401" t="s">
        <v>1219</v>
      </c>
      <c r="I401" t="s">
        <v>11977</v>
      </c>
      <c r="J401" t="s">
        <v>324</v>
      </c>
      <c r="K401" t="s">
        <v>23</v>
      </c>
      <c r="L401" t="s">
        <v>24</v>
      </c>
      <c r="M401" t="s">
        <v>11978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11979</v>
      </c>
      <c r="T401" t="s">
        <v>11978</v>
      </c>
    </row>
    <row r="402" spans="1:20" x14ac:dyDescent="0.25">
      <c r="A402" t="s">
        <v>186</v>
      </c>
      <c r="B402" t="s">
        <v>187</v>
      </c>
      <c r="C402">
        <v>33.333333333333336</v>
      </c>
      <c r="D402">
        <v>3</v>
      </c>
      <c r="E402" t="s">
        <v>11980</v>
      </c>
      <c r="F402">
        <v>200</v>
      </c>
      <c r="G402">
        <v>0</v>
      </c>
      <c r="H402" t="s">
        <v>22</v>
      </c>
      <c r="I402" t="s">
        <v>11981</v>
      </c>
      <c r="J402" t="s">
        <v>304</v>
      </c>
      <c r="K402" t="s">
        <v>23</v>
      </c>
      <c r="L402" t="s">
        <v>24</v>
      </c>
      <c r="M402" t="s">
        <v>11982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11983</v>
      </c>
      <c r="T402" t="s">
        <v>11982</v>
      </c>
    </row>
    <row r="403" spans="1:20" x14ac:dyDescent="0.25">
      <c r="A403" t="s">
        <v>42</v>
      </c>
      <c r="B403" t="s">
        <v>43</v>
      </c>
      <c r="C403">
        <v>66.666666666666671</v>
      </c>
      <c r="D403">
        <v>3</v>
      </c>
      <c r="E403" t="s">
        <v>11980</v>
      </c>
      <c r="F403">
        <v>200</v>
      </c>
      <c r="G403">
        <v>0</v>
      </c>
      <c r="H403" t="s">
        <v>22</v>
      </c>
      <c r="I403" t="s">
        <v>11981</v>
      </c>
      <c r="J403" t="s">
        <v>304</v>
      </c>
      <c r="K403" t="s">
        <v>23</v>
      </c>
      <c r="L403" t="s">
        <v>24</v>
      </c>
      <c r="M403" t="s">
        <v>11982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11983</v>
      </c>
      <c r="T403" t="s">
        <v>11982</v>
      </c>
    </row>
    <row r="404" spans="1:20" x14ac:dyDescent="0.25">
      <c r="A404" t="s">
        <v>186</v>
      </c>
      <c r="B404" t="s">
        <v>187</v>
      </c>
      <c r="C404">
        <v>50</v>
      </c>
      <c r="D404">
        <v>6</v>
      </c>
      <c r="E404" t="s">
        <v>11984</v>
      </c>
      <c r="F404">
        <v>200</v>
      </c>
      <c r="G404">
        <v>0</v>
      </c>
      <c r="H404" t="s">
        <v>22</v>
      </c>
      <c r="I404" t="s">
        <v>11985</v>
      </c>
      <c r="J404" t="s">
        <v>335</v>
      </c>
      <c r="K404" t="s">
        <v>23</v>
      </c>
      <c r="L404" t="s">
        <v>24</v>
      </c>
      <c r="M404" t="s">
        <v>11986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11987</v>
      </c>
      <c r="T404" t="s">
        <v>11988</v>
      </c>
    </row>
    <row r="405" spans="1:20" x14ac:dyDescent="0.25">
      <c r="A405" t="s">
        <v>279</v>
      </c>
      <c r="B405" t="s">
        <v>285</v>
      </c>
      <c r="C405">
        <v>139</v>
      </c>
      <c r="D405">
        <v>1</v>
      </c>
      <c r="E405" t="s">
        <v>11989</v>
      </c>
      <c r="F405">
        <v>215</v>
      </c>
      <c r="G405">
        <v>0</v>
      </c>
      <c r="H405" t="s">
        <v>1349</v>
      </c>
      <c r="I405" t="s">
        <v>11990</v>
      </c>
      <c r="J405" t="s">
        <v>11991</v>
      </c>
      <c r="K405" t="s">
        <v>11992</v>
      </c>
      <c r="L405" t="s">
        <v>4757</v>
      </c>
      <c r="M405" t="s">
        <v>10962</v>
      </c>
      <c r="N405" t="s">
        <v>1225</v>
      </c>
      <c r="O405" t="s">
        <v>1226</v>
      </c>
      <c r="P405" t="s">
        <v>1227</v>
      </c>
      <c r="Q405" t="s">
        <v>1228</v>
      </c>
      <c r="R405" t="s">
        <v>24</v>
      </c>
      <c r="S405" t="s">
        <v>23</v>
      </c>
      <c r="T405" t="s">
        <v>11993</v>
      </c>
    </row>
    <row r="406" spans="1:20" x14ac:dyDescent="0.25">
      <c r="A406" t="s">
        <v>278</v>
      </c>
      <c r="B406" t="s">
        <v>284</v>
      </c>
      <c r="C406">
        <v>139</v>
      </c>
      <c r="D406">
        <v>1</v>
      </c>
      <c r="E406" t="s">
        <v>11989</v>
      </c>
      <c r="F406">
        <v>215</v>
      </c>
      <c r="G406">
        <v>0</v>
      </c>
      <c r="H406" t="s">
        <v>1349</v>
      </c>
      <c r="I406" t="s">
        <v>11990</v>
      </c>
      <c r="J406" t="s">
        <v>11991</v>
      </c>
      <c r="K406" t="s">
        <v>11992</v>
      </c>
      <c r="L406" t="s">
        <v>4757</v>
      </c>
      <c r="M406" t="s">
        <v>10962</v>
      </c>
      <c r="N406" t="s">
        <v>1225</v>
      </c>
      <c r="O406" t="s">
        <v>1226</v>
      </c>
      <c r="P406" t="s">
        <v>1227</v>
      </c>
      <c r="Q406" t="s">
        <v>1228</v>
      </c>
      <c r="R406" t="s">
        <v>24</v>
      </c>
      <c r="S406" t="s">
        <v>23</v>
      </c>
      <c r="T406" t="s">
        <v>11993</v>
      </c>
    </row>
    <row r="407" spans="1:20" x14ac:dyDescent="0.25">
      <c r="A407" t="s">
        <v>46</v>
      </c>
      <c r="B407" t="s">
        <v>1239</v>
      </c>
      <c r="C407">
        <v>40.729999999999997</v>
      </c>
      <c r="D407">
        <v>1</v>
      </c>
      <c r="E407" t="s">
        <v>11994</v>
      </c>
      <c r="F407">
        <v>148.18</v>
      </c>
      <c r="G407">
        <v>26</v>
      </c>
      <c r="H407" t="s">
        <v>47</v>
      </c>
      <c r="I407" t="s">
        <v>3553</v>
      </c>
      <c r="J407" t="s">
        <v>3554</v>
      </c>
      <c r="K407" t="s">
        <v>3555</v>
      </c>
      <c r="L407" t="s">
        <v>3556</v>
      </c>
      <c r="M407" t="s">
        <v>11995</v>
      </c>
      <c r="N407" t="s">
        <v>23</v>
      </c>
      <c r="O407" t="s">
        <v>48</v>
      </c>
      <c r="P407" t="s">
        <v>49</v>
      </c>
      <c r="Q407" t="s">
        <v>50</v>
      </c>
      <c r="R407" t="s">
        <v>24</v>
      </c>
      <c r="S407" t="s">
        <v>23</v>
      </c>
      <c r="T407" t="s">
        <v>11996</v>
      </c>
    </row>
    <row r="408" spans="1:20" x14ac:dyDescent="0.25">
      <c r="A408" t="s">
        <v>46</v>
      </c>
      <c r="B408" t="s">
        <v>1239</v>
      </c>
      <c r="C408">
        <v>40.729999999999997</v>
      </c>
      <c r="D408">
        <v>1</v>
      </c>
      <c r="E408" t="s">
        <v>11994</v>
      </c>
      <c r="F408">
        <v>148.18</v>
      </c>
      <c r="G408">
        <v>26</v>
      </c>
      <c r="H408" t="s">
        <v>47</v>
      </c>
      <c r="I408" t="s">
        <v>3553</v>
      </c>
      <c r="J408" t="s">
        <v>3554</v>
      </c>
      <c r="K408" t="s">
        <v>3555</v>
      </c>
      <c r="L408" t="s">
        <v>3556</v>
      </c>
      <c r="M408" t="s">
        <v>11995</v>
      </c>
      <c r="N408" t="s">
        <v>23</v>
      </c>
      <c r="O408" t="s">
        <v>48</v>
      </c>
      <c r="P408" t="s">
        <v>49</v>
      </c>
      <c r="Q408" t="s">
        <v>50</v>
      </c>
      <c r="R408" t="s">
        <v>24</v>
      </c>
      <c r="S408" t="s">
        <v>23</v>
      </c>
      <c r="T408" t="s">
        <v>11996</v>
      </c>
    </row>
    <row r="409" spans="1:20" x14ac:dyDescent="0.25">
      <c r="A409" t="s">
        <v>46</v>
      </c>
      <c r="B409" t="s">
        <v>1239</v>
      </c>
      <c r="C409">
        <v>40.72</v>
      </c>
      <c r="D409">
        <v>1</v>
      </c>
      <c r="E409" t="s">
        <v>11994</v>
      </c>
      <c r="F409">
        <v>148.18</v>
      </c>
      <c r="G409">
        <v>26</v>
      </c>
      <c r="H409" t="s">
        <v>47</v>
      </c>
      <c r="I409" t="s">
        <v>3553</v>
      </c>
      <c r="J409" t="s">
        <v>3554</v>
      </c>
      <c r="K409" t="s">
        <v>3555</v>
      </c>
      <c r="L409" t="s">
        <v>3556</v>
      </c>
      <c r="M409" t="s">
        <v>11995</v>
      </c>
      <c r="N409" t="s">
        <v>23</v>
      </c>
      <c r="O409" t="s">
        <v>48</v>
      </c>
      <c r="P409" t="s">
        <v>49</v>
      </c>
      <c r="Q409" t="s">
        <v>50</v>
      </c>
      <c r="R409" t="s">
        <v>24</v>
      </c>
      <c r="S409" t="s">
        <v>23</v>
      </c>
      <c r="T409" t="s">
        <v>11996</v>
      </c>
    </row>
    <row r="410" spans="1:20" x14ac:dyDescent="0.25">
      <c r="A410" t="s">
        <v>186</v>
      </c>
      <c r="B410" t="s">
        <v>187</v>
      </c>
      <c r="C410">
        <v>50</v>
      </c>
      <c r="D410">
        <v>6</v>
      </c>
      <c r="E410" t="s">
        <v>11997</v>
      </c>
      <c r="F410">
        <v>200</v>
      </c>
      <c r="G410">
        <v>0</v>
      </c>
      <c r="H410" t="s">
        <v>22</v>
      </c>
      <c r="I410" t="s">
        <v>11998</v>
      </c>
      <c r="J410" t="s">
        <v>363</v>
      </c>
      <c r="K410" t="s">
        <v>23</v>
      </c>
      <c r="L410" t="s">
        <v>24</v>
      </c>
      <c r="M410" t="s">
        <v>11999</v>
      </c>
      <c r="N410" t="s">
        <v>23</v>
      </c>
      <c r="O410" t="s">
        <v>25</v>
      </c>
      <c r="P410" t="s">
        <v>26</v>
      </c>
      <c r="Q410" t="s">
        <v>27</v>
      </c>
      <c r="R410" t="s">
        <v>24</v>
      </c>
      <c r="S410" t="s">
        <v>12000</v>
      </c>
      <c r="T410" t="s">
        <v>11999</v>
      </c>
    </row>
    <row r="411" spans="1:20" x14ac:dyDescent="0.25">
      <c r="A411" t="s">
        <v>20</v>
      </c>
      <c r="B411" t="s">
        <v>21</v>
      </c>
      <c r="C411">
        <v>50</v>
      </c>
      <c r="D411">
        <v>3</v>
      </c>
      <c r="E411" t="s">
        <v>12001</v>
      </c>
      <c r="F411">
        <v>300</v>
      </c>
      <c r="G411">
        <v>0</v>
      </c>
      <c r="H411" t="s">
        <v>1219</v>
      </c>
      <c r="I411" t="s">
        <v>10900</v>
      </c>
      <c r="J411" t="s">
        <v>306</v>
      </c>
      <c r="K411" t="s">
        <v>23</v>
      </c>
      <c r="L411" t="s">
        <v>24</v>
      </c>
      <c r="M411" t="s">
        <v>11999</v>
      </c>
      <c r="N411" t="s">
        <v>23</v>
      </c>
      <c r="O411" t="s">
        <v>25</v>
      </c>
      <c r="P411" t="s">
        <v>26</v>
      </c>
      <c r="Q411" t="s">
        <v>27</v>
      </c>
      <c r="R411" t="s">
        <v>24</v>
      </c>
      <c r="S411" t="s">
        <v>12002</v>
      </c>
      <c r="T411" t="s">
        <v>11999</v>
      </c>
    </row>
    <row r="412" spans="1:20" x14ac:dyDescent="0.25">
      <c r="A412" t="s">
        <v>28</v>
      </c>
      <c r="B412" t="s">
        <v>29</v>
      </c>
      <c r="C412">
        <v>50</v>
      </c>
      <c r="D412">
        <v>3</v>
      </c>
      <c r="E412" t="s">
        <v>12001</v>
      </c>
      <c r="F412">
        <v>300</v>
      </c>
      <c r="G412">
        <v>0</v>
      </c>
      <c r="H412" t="s">
        <v>1219</v>
      </c>
      <c r="I412" t="s">
        <v>10900</v>
      </c>
      <c r="J412" t="s">
        <v>306</v>
      </c>
      <c r="K412" t="s">
        <v>23</v>
      </c>
      <c r="L412" t="s">
        <v>24</v>
      </c>
      <c r="M412" t="s">
        <v>11999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12002</v>
      </c>
      <c r="T412" t="s">
        <v>11999</v>
      </c>
    </row>
    <row r="413" spans="1:20" x14ac:dyDescent="0.25">
      <c r="A413" t="s">
        <v>30</v>
      </c>
      <c r="B413" t="s">
        <v>31</v>
      </c>
      <c r="C413">
        <v>50</v>
      </c>
      <c r="D413">
        <v>3</v>
      </c>
      <c r="E413" t="s">
        <v>12001</v>
      </c>
      <c r="F413">
        <v>300</v>
      </c>
      <c r="G413">
        <v>0</v>
      </c>
      <c r="H413" t="s">
        <v>1219</v>
      </c>
      <c r="I413" t="s">
        <v>10900</v>
      </c>
      <c r="J413" t="s">
        <v>306</v>
      </c>
      <c r="K413" t="s">
        <v>23</v>
      </c>
      <c r="L413" t="s">
        <v>24</v>
      </c>
      <c r="M413" t="s">
        <v>11999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12002</v>
      </c>
      <c r="T413" t="s">
        <v>11999</v>
      </c>
    </row>
    <row r="414" spans="1:20" x14ac:dyDescent="0.25">
      <c r="A414" t="s">
        <v>20</v>
      </c>
      <c r="B414" t="s">
        <v>21</v>
      </c>
      <c r="C414">
        <v>50</v>
      </c>
      <c r="D414">
        <v>5</v>
      </c>
      <c r="E414" t="s">
        <v>12003</v>
      </c>
      <c r="F414">
        <v>500</v>
      </c>
      <c r="G414">
        <v>0</v>
      </c>
      <c r="H414" t="s">
        <v>1219</v>
      </c>
      <c r="I414" t="s">
        <v>3105</v>
      </c>
      <c r="J414" t="s">
        <v>302</v>
      </c>
      <c r="K414" t="s">
        <v>23</v>
      </c>
      <c r="L414" t="s">
        <v>24</v>
      </c>
      <c r="M414" t="s">
        <v>12004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12005</v>
      </c>
      <c r="T414" t="s">
        <v>12004</v>
      </c>
    </row>
    <row r="415" spans="1:20" x14ac:dyDescent="0.25">
      <c r="A415" t="s">
        <v>28</v>
      </c>
      <c r="B415" t="s">
        <v>29</v>
      </c>
      <c r="C415">
        <v>50</v>
      </c>
      <c r="D415">
        <v>5</v>
      </c>
      <c r="E415" t="s">
        <v>12003</v>
      </c>
      <c r="F415">
        <v>500</v>
      </c>
      <c r="G415">
        <v>0</v>
      </c>
      <c r="H415" t="s">
        <v>1219</v>
      </c>
      <c r="I415" t="s">
        <v>3105</v>
      </c>
      <c r="J415" t="s">
        <v>302</v>
      </c>
      <c r="K415" t="s">
        <v>23</v>
      </c>
      <c r="L415" t="s">
        <v>24</v>
      </c>
      <c r="M415" t="s">
        <v>12004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12005</v>
      </c>
      <c r="T415" t="s">
        <v>12004</v>
      </c>
    </row>
    <row r="416" spans="1:20" x14ac:dyDescent="0.25">
      <c r="A416" t="s">
        <v>30</v>
      </c>
      <c r="B416" t="s">
        <v>31</v>
      </c>
      <c r="C416">
        <v>50</v>
      </c>
      <c r="D416">
        <v>5</v>
      </c>
      <c r="E416" t="s">
        <v>12003</v>
      </c>
      <c r="F416">
        <v>500</v>
      </c>
      <c r="G416">
        <v>0</v>
      </c>
      <c r="H416" t="s">
        <v>1219</v>
      </c>
      <c r="I416" t="s">
        <v>3105</v>
      </c>
      <c r="J416" t="s">
        <v>302</v>
      </c>
      <c r="K416" t="s">
        <v>23</v>
      </c>
      <c r="L416" t="s">
        <v>24</v>
      </c>
      <c r="M416" t="s">
        <v>12004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12005</v>
      </c>
      <c r="T416" t="s">
        <v>12004</v>
      </c>
    </row>
    <row r="417" spans="1:20" x14ac:dyDescent="0.25">
      <c r="A417" t="s">
        <v>20</v>
      </c>
      <c r="B417" t="s">
        <v>21</v>
      </c>
      <c r="C417">
        <v>50</v>
      </c>
      <c r="D417">
        <v>2</v>
      </c>
      <c r="E417" t="s">
        <v>12006</v>
      </c>
      <c r="F417">
        <v>200</v>
      </c>
      <c r="G417">
        <v>0</v>
      </c>
      <c r="H417" t="s">
        <v>1219</v>
      </c>
      <c r="I417" t="s">
        <v>12007</v>
      </c>
      <c r="J417" t="s">
        <v>303</v>
      </c>
      <c r="K417" t="s">
        <v>23</v>
      </c>
      <c r="L417" t="s">
        <v>24</v>
      </c>
      <c r="M417" t="s">
        <v>12008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12009</v>
      </c>
      <c r="T417" t="s">
        <v>12008</v>
      </c>
    </row>
    <row r="418" spans="1:20" x14ac:dyDescent="0.25">
      <c r="A418" t="s">
        <v>28</v>
      </c>
      <c r="B418" t="s">
        <v>29</v>
      </c>
      <c r="C418">
        <v>50</v>
      </c>
      <c r="D418">
        <v>2</v>
      </c>
      <c r="E418" t="s">
        <v>12006</v>
      </c>
      <c r="F418">
        <v>200</v>
      </c>
      <c r="G418">
        <v>0</v>
      </c>
      <c r="H418" t="s">
        <v>1219</v>
      </c>
      <c r="I418" t="s">
        <v>12007</v>
      </c>
      <c r="J418" t="s">
        <v>303</v>
      </c>
      <c r="K418" t="s">
        <v>23</v>
      </c>
      <c r="L418" t="s">
        <v>24</v>
      </c>
      <c r="M418" t="s">
        <v>12008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12009</v>
      </c>
      <c r="T418" t="s">
        <v>12008</v>
      </c>
    </row>
    <row r="419" spans="1:20" x14ac:dyDescent="0.25">
      <c r="A419" t="s">
        <v>30</v>
      </c>
      <c r="B419" t="s">
        <v>31</v>
      </c>
      <c r="C419">
        <v>50</v>
      </c>
      <c r="D419">
        <v>2</v>
      </c>
      <c r="E419" t="s">
        <v>12006</v>
      </c>
      <c r="F419">
        <v>200</v>
      </c>
      <c r="G419">
        <v>0</v>
      </c>
      <c r="H419" t="s">
        <v>1219</v>
      </c>
      <c r="I419" t="s">
        <v>12007</v>
      </c>
      <c r="J419" t="s">
        <v>303</v>
      </c>
      <c r="K419" t="s">
        <v>23</v>
      </c>
      <c r="L419" t="s">
        <v>24</v>
      </c>
      <c r="M419" t="s">
        <v>12008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12009</v>
      </c>
      <c r="T419" t="s">
        <v>12008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12010</v>
      </c>
      <c r="F420">
        <v>106</v>
      </c>
      <c r="G420">
        <v>6</v>
      </c>
      <c r="H420" t="s">
        <v>1219</v>
      </c>
      <c r="I420" t="s">
        <v>12011</v>
      </c>
      <c r="J420" t="s">
        <v>329</v>
      </c>
      <c r="K420" t="s">
        <v>23</v>
      </c>
      <c r="L420" t="s">
        <v>24</v>
      </c>
      <c r="M420" t="s">
        <v>12012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12013</v>
      </c>
      <c r="T420" t="s">
        <v>12014</v>
      </c>
    </row>
    <row r="421" spans="1:20" x14ac:dyDescent="0.25">
      <c r="A421" t="s">
        <v>28</v>
      </c>
      <c r="B421" t="s">
        <v>29</v>
      </c>
      <c r="C421">
        <v>50</v>
      </c>
      <c r="D421">
        <v>1</v>
      </c>
      <c r="E421" t="s">
        <v>12010</v>
      </c>
      <c r="F421">
        <v>106</v>
      </c>
      <c r="G421">
        <v>6</v>
      </c>
      <c r="H421" t="s">
        <v>1219</v>
      </c>
      <c r="I421" t="s">
        <v>12011</v>
      </c>
      <c r="J421" t="s">
        <v>329</v>
      </c>
      <c r="K421" t="s">
        <v>23</v>
      </c>
      <c r="L421" t="s">
        <v>24</v>
      </c>
      <c r="M421" t="s">
        <v>12012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12013</v>
      </c>
      <c r="T421" t="s">
        <v>12014</v>
      </c>
    </row>
    <row r="422" spans="1:20" x14ac:dyDescent="0.25">
      <c r="A422" t="s">
        <v>30</v>
      </c>
      <c r="B422" t="s">
        <v>31</v>
      </c>
      <c r="C422">
        <v>50</v>
      </c>
      <c r="D422">
        <v>1</v>
      </c>
      <c r="E422" t="s">
        <v>12010</v>
      </c>
      <c r="F422">
        <v>106</v>
      </c>
      <c r="G422">
        <v>6</v>
      </c>
      <c r="H422" t="s">
        <v>1219</v>
      </c>
      <c r="I422" t="s">
        <v>12011</v>
      </c>
      <c r="J422" t="s">
        <v>329</v>
      </c>
      <c r="K422" t="s">
        <v>23</v>
      </c>
      <c r="L422" t="s">
        <v>24</v>
      </c>
      <c r="M422" t="s">
        <v>12012</v>
      </c>
      <c r="N422" t="s">
        <v>23</v>
      </c>
      <c r="O422" t="s">
        <v>25</v>
      </c>
      <c r="P422" t="s">
        <v>26</v>
      </c>
      <c r="Q422" t="s">
        <v>27</v>
      </c>
      <c r="R422" t="s">
        <v>24</v>
      </c>
      <c r="S422" t="s">
        <v>12013</v>
      </c>
      <c r="T422" t="s">
        <v>12012</v>
      </c>
    </row>
    <row r="423" spans="1:20" x14ac:dyDescent="0.25">
      <c r="A423" t="s">
        <v>186</v>
      </c>
      <c r="B423" t="s">
        <v>187</v>
      </c>
      <c r="C423">
        <v>50</v>
      </c>
      <c r="D423">
        <v>1</v>
      </c>
      <c r="E423" t="s">
        <v>12015</v>
      </c>
      <c r="F423">
        <v>50</v>
      </c>
      <c r="G423">
        <v>0</v>
      </c>
      <c r="H423" t="s">
        <v>47</v>
      </c>
      <c r="I423" t="s">
        <v>12016</v>
      </c>
      <c r="J423" t="s">
        <v>12017</v>
      </c>
      <c r="K423" t="s">
        <v>4412</v>
      </c>
      <c r="L423" t="s">
        <v>12018</v>
      </c>
      <c r="M423" t="s">
        <v>12019</v>
      </c>
      <c r="N423" t="s">
        <v>23</v>
      </c>
      <c r="O423" t="s">
        <v>63</v>
      </c>
      <c r="P423" t="s">
        <v>54</v>
      </c>
      <c r="Q423" t="s">
        <v>55</v>
      </c>
      <c r="R423" t="s">
        <v>24</v>
      </c>
      <c r="S423" t="s">
        <v>23</v>
      </c>
      <c r="T423" t="s">
        <v>12020</v>
      </c>
    </row>
    <row r="424" spans="1:20" x14ac:dyDescent="0.25">
      <c r="A424" t="s">
        <v>30</v>
      </c>
      <c r="B424" t="s">
        <v>31</v>
      </c>
      <c r="C424">
        <v>60</v>
      </c>
      <c r="D424">
        <v>6</v>
      </c>
      <c r="E424" t="s">
        <v>12021</v>
      </c>
      <c r="F424">
        <v>200</v>
      </c>
      <c r="G424">
        <v>0</v>
      </c>
      <c r="H424" t="s">
        <v>1219</v>
      </c>
      <c r="I424" t="s">
        <v>12022</v>
      </c>
      <c r="J424" t="s">
        <v>342</v>
      </c>
      <c r="K424" t="s">
        <v>23</v>
      </c>
      <c r="L424" t="s">
        <v>24</v>
      </c>
      <c r="M424" t="s">
        <v>12023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12024</v>
      </c>
      <c r="T424" t="s">
        <v>12023</v>
      </c>
    </row>
    <row r="425" spans="1:20" x14ac:dyDescent="0.25">
      <c r="A425" t="s">
        <v>30</v>
      </c>
      <c r="B425" t="s">
        <v>31</v>
      </c>
      <c r="C425">
        <v>41</v>
      </c>
      <c r="D425">
        <v>3</v>
      </c>
      <c r="E425" t="s">
        <v>12025</v>
      </c>
      <c r="F425">
        <v>123</v>
      </c>
      <c r="G425">
        <v>0</v>
      </c>
      <c r="H425" t="s">
        <v>47</v>
      </c>
      <c r="I425" t="s">
        <v>12026</v>
      </c>
      <c r="J425" t="s">
        <v>12027</v>
      </c>
      <c r="K425" t="s">
        <v>10366</v>
      </c>
      <c r="L425" t="s">
        <v>3623</v>
      </c>
      <c r="M425" t="s">
        <v>12028</v>
      </c>
      <c r="N425" t="s">
        <v>23</v>
      </c>
      <c r="O425" t="s">
        <v>63</v>
      </c>
      <c r="P425" t="s">
        <v>54</v>
      </c>
      <c r="Q425" t="s">
        <v>55</v>
      </c>
      <c r="R425" t="s">
        <v>24</v>
      </c>
      <c r="S425" t="s">
        <v>23</v>
      </c>
      <c r="T425" t="s">
        <v>12028</v>
      </c>
    </row>
    <row r="426" spans="1:20" x14ac:dyDescent="0.25">
      <c r="A426" t="s">
        <v>46</v>
      </c>
      <c r="B426" t="s">
        <v>1239</v>
      </c>
      <c r="C426">
        <v>47.34</v>
      </c>
      <c r="D426">
        <v>1</v>
      </c>
      <c r="E426" t="s">
        <v>12029</v>
      </c>
      <c r="F426">
        <v>47.34</v>
      </c>
      <c r="G426">
        <v>0</v>
      </c>
      <c r="H426" t="s">
        <v>47</v>
      </c>
      <c r="I426" t="s">
        <v>10095</v>
      </c>
      <c r="J426" t="s">
        <v>10096</v>
      </c>
      <c r="K426" t="s">
        <v>5152</v>
      </c>
      <c r="L426" t="s">
        <v>10097</v>
      </c>
      <c r="M426" t="s">
        <v>12030</v>
      </c>
      <c r="N426" t="s">
        <v>23</v>
      </c>
      <c r="O426" t="s">
        <v>48</v>
      </c>
      <c r="P426" t="s">
        <v>49</v>
      </c>
      <c r="Q426" t="s">
        <v>50</v>
      </c>
      <c r="R426" t="s">
        <v>24</v>
      </c>
      <c r="S426" t="s">
        <v>23</v>
      </c>
      <c r="T426" t="s">
        <v>12030</v>
      </c>
    </row>
    <row r="427" spans="1:20" x14ac:dyDescent="0.25">
      <c r="A427" t="s">
        <v>186</v>
      </c>
      <c r="B427" t="s">
        <v>187</v>
      </c>
      <c r="C427">
        <v>50</v>
      </c>
      <c r="D427">
        <v>6</v>
      </c>
      <c r="E427" t="s">
        <v>12031</v>
      </c>
      <c r="F427">
        <v>200</v>
      </c>
      <c r="G427">
        <v>0</v>
      </c>
      <c r="H427" t="s">
        <v>22</v>
      </c>
      <c r="I427" t="s">
        <v>12032</v>
      </c>
      <c r="J427" t="s">
        <v>4141</v>
      </c>
      <c r="K427" t="s">
        <v>23</v>
      </c>
      <c r="L427" t="s">
        <v>24</v>
      </c>
      <c r="M427" t="s">
        <v>12033</v>
      </c>
      <c r="N427" t="s">
        <v>23</v>
      </c>
      <c r="O427" t="s">
        <v>25</v>
      </c>
      <c r="P427" t="s">
        <v>26</v>
      </c>
      <c r="Q427" t="s">
        <v>27</v>
      </c>
      <c r="R427" t="s">
        <v>24</v>
      </c>
      <c r="S427" t="s">
        <v>12034</v>
      </c>
      <c r="T427" t="s">
        <v>12033</v>
      </c>
    </row>
    <row r="428" spans="1:20" x14ac:dyDescent="0.25">
      <c r="A428" t="s">
        <v>46</v>
      </c>
      <c r="B428" t="s">
        <v>56</v>
      </c>
      <c r="C428">
        <v>69.900000000000006</v>
      </c>
      <c r="D428">
        <v>10</v>
      </c>
      <c r="E428" t="s">
        <v>12035</v>
      </c>
      <c r="F428">
        <v>455.31</v>
      </c>
      <c r="G428">
        <v>59</v>
      </c>
      <c r="H428" t="s">
        <v>47</v>
      </c>
      <c r="I428" t="s">
        <v>12036</v>
      </c>
      <c r="J428" t="s">
        <v>12037</v>
      </c>
      <c r="K428" t="s">
        <v>1348</v>
      </c>
      <c r="L428" t="s">
        <v>12038</v>
      </c>
      <c r="M428" t="s">
        <v>12039</v>
      </c>
      <c r="N428" t="s">
        <v>23</v>
      </c>
      <c r="O428" t="s">
        <v>48</v>
      </c>
      <c r="P428" t="s">
        <v>49</v>
      </c>
      <c r="Q428" t="s">
        <v>50</v>
      </c>
      <c r="R428" t="s">
        <v>24</v>
      </c>
      <c r="S428" t="s">
        <v>12040</v>
      </c>
      <c r="T428" t="s">
        <v>12039</v>
      </c>
    </row>
    <row r="429" spans="1:20" x14ac:dyDescent="0.25">
      <c r="A429" t="s">
        <v>186</v>
      </c>
      <c r="B429" t="s">
        <v>187</v>
      </c>
      <c r="C429">
        <v>50</v>
      </c>
      <c r="D429">
        <v>6</v>
      </c>
      <c r="E429" t="s">
        <v>12041</v>
      </c>
      <c r="F429">
        <v>200</v>
      </c>
      <c r="G429">
        <v>0</v>
      </c>
      <c r="H429" t="s">
        <v>22</v>
      </c>
      <c r="I429" t="s">
        <v>12042</v>
      </c>
      <c r="J429" t="s">
        <v>303</v>
      </c>
      <c r="K429" t="s">
        <v>23</v>
      </c>
      <c r="L429" t="s">
        <v>24</v>
      </c>
      <c r="M429" t="s">
        <v>12043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12044</v>
      </c>
      <c r="T429" t="s">
        <v>12043</v>
      </c>
    </row>
    <row r="430" spans="1:20" x14ac:dyDescent="0.25">
      <c r="A430" t="s">
        <v>186</v>
      </c>
      <c r="B430" t="s">
        <v>187</v>
      </c>
      <c r="C430">
        <v>33.333333333333336</v>
      </c>
      <c r="D430">
        <v>3</v>
      </c>
      <c r="E430" t="s">
        <v>12045</v>
      </c>
      <c r="F430">
        <v>100</v>
      </c>
      <c r="G430">
        <v>0</v>
      </c>
      <c r="H430" t="s">
        <v>22</v>
      </c>
      <c r="I430" t="s">
        <v>12046</v>
      </c>
      <c r="J430" t="s">
        <v>304</v>
      </c>
      <c r="K430" t="s">
        <v>23</v>
      </c>
      <c r="L430" t="s">
        <v>24</v>
      </c>
      <c r="M430" t="s">
        <v>12047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12048</v>
      </c>
      <c r="T430" t="s">
        <v>12047</v>
      </c>
    </row>
    <row r="431" spans="1:20" x14ac:dyDescent="0.25">
      <c r="A431" t="s">
        <v>46</v>
      </c>
      <c r="B431" t="s">
        <v>56</v>
      </c>
      <c r="C431">
        <v>75</v>
      </c>
      <c r="D431">
        <v>3</v>
      </c>
      <c r="E431" t="s">
        <v>12049</v>
      </c>
      <c r="F431">
        <v>509</v>
      </c>
      <c r="G431">
        <v>0</v>
      </c>
      <c r="H431" t="s">
        <v>47</v>
      </c>
      <c r="I431" t="s">
        <v>474</v>
      </c>
      <c r="J431" t="s">
        <v>12050</v>
      </c>
      <c r="K431" t="s">
        <v>12051</v>
      </c>
      <c r="L431" t="s">
        <v>1353</v>
      </c>
      <c r="M431" t="s">
        <v>12052</v>
      </c>
      <c r="N431" t="s">
        <v>23</v>
      </c>
      <c r="O431" t="s">
        <v>63</v>
      </c>
      <c r="P431" t="s">
        <v>54</v>
      </c>
      <c r="Q431" t="s">
        <v>55</v>
      </c>
      <c r="R431" t="s">
        <v>24</v>
      </c>
      <c r="S431" t="s">
        <v>12053</v>
      </c>
      <c r="T431" t="s">
        <v>12052</v>
      </c>
    </row>
    <row r="432" spans="1:20" x14ac:dyDescent="0.25">
      <c r="A432" t="s">
        <v>46</v>
      </c>
      <c r="B432" t="s">
        <v>56</v>
      </c>
      <c r="C432">
        <v>71</v>
      </c>
      <c r="D432">
        <v>4</v>
      </c>
      <c r="E432" t="s">
        <v>12049</v>
      </c>
      <c r="F432">
        <v>509</v>
      </c>
      <c r="G432">
        <v>0</v>
      </c>
      <c r="H432" t="s">
        <v>47</v>
      </c>
      <c r="I432" t="s">
        <v>474</v>
      </c>
      <c r="J432" t="s">
        <v>12050</v>
      </c>
      <c r="K432" t="s">
        <v>12051</v>
      </c>
      <c r="L432" t="s">
        <v>1353</v>
      </c>
      <c r="M432" t="s">
        <v>12052</v>
      </c>
      <c r="N432" t="s">
        <v>23</v>
      </c>
      <c r="O432" t="s">
        <v>63</v>
      </c>
      <c r="P432" t="s">
        <v>54</v>
      </c>
      <c r="Q432" t="s">
        <v>55</v>
      </c>
      <c r="R432" t="s">
        <v>24</v>
      </c>
      <c r="S432" t="s">
        <v>12053</v>
      </c>
      <c r="T432" t="s">
        <v>12052</v>
      </c>
    </row>
    <row r="433" spans="1:20" x14ac:dyDescent="0.25">
      <c r="A433" t="s">
        <v>42</v>
      </c>
      <c r="B433" t="s">
        <v>43</v>
      </c>
      <c r="C433">
        <v>66.666666666666671</v>
      </c>
      <c r="D433">
        <v>3</v>
      </c>
      <c r="E433" t="s">
        <v>12054</v>
      </c>
      <c r="F433">
        <v>200</v>
      </c>
      <c r="G433">
        <v>0</v>
      </c>
      <c r="H433" t="s">
        <v>1219</v>
      </c>
      <c r="I433" t="s">
        <v>8527</v>
      </c>
      <c r="J433" t="s">
        <v>304</v>
      </c>
      <c r="K433" t="s">
        <v>23</v>
      </c>
      <c r="L433" t="s">
        <v>24</v>
      </c>
      <c r="M433" t="s">
        <v>12055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12056</v>
      </c>
      <c r="T433" t="s">
        <v>12055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12054</v>
      </c>
      <c r="F434">
        <v>200</v>
      </c>
      <c r="G434">
        <v>0</v>
      </c>
      <c r="H434" t="s">
        <v>1219</v>
      </c>
      <c r="I434" t="s">
        <v>8527</v>
      </c>
      <c r="J434" t="s">
        <v>304</v>
      </c>
      <c r="K434" t="s">
        <v>23</v>
      </c>
      <c r="L434" t="s">
        <v>24</v>
      </c>
      <c r="M434" t="s">
        <v>12055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12056</v>
      </c>
      <c r="T434" t="s">
        <v>12055</v>
      </c>
    </row>
    <row r="435" spans="1:20" x14ac:dyDescent="0.25">
      <c r="A435" t="s">
        <v>28</v>
      </c>
      <c r="B435" t="s">
        <v>29</v>
      </c>
      <c r="C435">
        <v>50</v>
      </c>
      <c r="D435">
        <v>1</v>
      </c>
      <c r="E435" t="s">
        <v>12054</v>
      </c>
      <c r="F435">
        <v>200</v>
      </c>
      <c r="G435">
        <v>0</v>
      </c>
      <c r="H435" t="s">
        <v>1219</v>
      </c>
      <c r="I435" t="s">
        <v>8527</v>
      </c>
      <c r="J435" t="s">
        <v>304</v>
      </c>
      <c r="K435" t="s">
        <v>23</v>
      </c>
      <c r="L435" t="s">
        <v>24</v>
      </c>
      <c r="M435" t="s">
        <v>12055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12056</v>
      </c>
      <c r="T435" t="s">
        <v>12055</v>
      </c>
    </row>
    <row r="436" spans="1:20" x14ac:dyDescent="0.25">
      <c r="A436" t="s">
        <v>30</v>
      </c>
      <c r="B436" t="s">
        <v>31</v>
      </c>
      <c r="C436">
        <v>50</v>
      </c>
      <c r="D436">
        <v>1</v>
      </c>
      <c r="E436" t="s">
        <v>12054</v>
      </c>
      <c r="F436">
        <v>200</v>
      </c>
      <c r="G436">
        <v>0</v>
      </c>
      <c r="H436" t="s">
        <v>1219</v>
      </c>
      <c r="I436" t="s">
        <v>8527</v>
      </c>
      <c r="J436" t="s">
        <v>304</v>
      </c>
      <c r="K436" t="s">
        <v>23</v>
      </c>
      <c r="L436" t="s">
        <v>24</v>
      </c>
      <c r="M436" t="s">
        <v>12055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12056</v>
      </c>
      <c r="T436" t="s">
        <v>12055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12057</v>
      </c>
      <c r="F437">
        <v>129</v>
      </c>
      <c r="G437">
        <v>29</v>
      </c>
      <c r="H437" t="s">
        <v>1219</v>
      </c>
      <c r="I437" t="s">
        <v>12058</v>
      </c>
      <c r="J437" t="s">
        <v>335</v>
      </c>
      <c r="K437" t="s">
        <v>23</v>
      </c>
      <c r="L437" t="s">
        <v>24</v>
      </c>
      <c r="M437" t="s">
        <v>12059</v>
      </c>
      <c r="N437" t="s">
        <v>23</v>
      </c>
      <c r="O437" t="s">
        <v>58</v>
      </c>
      <c r="P437" t="s">
        <v>26</v>
      </c>
      <c r="Q437" t="s">
        <v>33</v>
      </c>
      <c r="R437" t="s">
        <v>24</v>
      </c>
      <c r="S437" t="s">
        <v>12060</v>
      </c>
      <c r="T437" t="s">
        <v>12061</v>
      </c>
    </row>
    <row r="438" spans="1:20" x14ac:dyDescent="0.25">
      <c r="A438" t="s">
        <v>28</v>
      </c>
      <c r="B438" t="s">
        <v>29</v>
      </c>
      <c r="C438">
        <v>50</v>
      </c>
      <c r="D438">
        <v>1</v>
      </c>
      <c r="E438" t="s">
        <v>12057</v>
      </c>
      <c r="F438">
        <v>129</v>
      </c>
      <c r="G438">
        <v>29</v>
      </c>
      <c r="H438" t="s">
        <v>1219</v>
      </c>
      <c r="I438" t="s">
        <v>12058</v>
      </c>
      <c r="J438" t="s">
        <v>335</v>
      </c>
      <c r="K438" t="s">
        <v>23</v>
      </c>
      <c r="L438" t="s">
        <v>24</v>
      </c>
      <c r="M438" t="s">
        <v>12059</v>
      </c>
      <c r="N438" t="s">
        <v>23</v>
      </c>
      <c r="O438" t="s">
        <v>58</v>
      </c>
      <c r="P438" t="s">
        <v>26</v>
      </c>
      <c r="Q438" t="s">
        <v>33</v>
      </c>
      <c r="R438" t="s">
        <v>24</v>
      </c>
      <c r="S438" t="s">
        <v>12060</v>
      </c>
      <c r="T438" t="s">
        <v>12061</v>
      </c>
    </row>
    <row r="439" spans="1:20" x14ac:dyDescent="0.25">
      <c r="A439" t="s">
        <v>30</v>
      </c>
      <c r="B439" t="s">
        <v>31</v>
      </c>
      <c r="C439">
        <v>50</v>
      </c>
      <c r="D439">
        <v>1</v>
      </c>
      <c r="E439" t="s">
        <v>12057</v>
      </c>
      <c r="F439">
        <v>129</v>
      </c>
      <c r="G439">
        <v>29</v>
      </c>
      <c r="H439" t="s">
        <v>1219</v>
      </c>
      <c r="I439" t="s">
        <v>12058</v>
      </c>
      <c r="J439" t="s">
        <v>335</v>
      </c>
      <c r="K439" t="s">
        <v>23</v>
      </c>
      <c r="L439" t="s">
        <v>24</v>
      </c>
      <c r="M439" t="s">
        <v>12059</v>
      </c>
      <c r="N439" t="s">
        <v>23</v>
      </c>
      <c r="O439" t="s">
        <v>58</v>
      </c>
      <c r="P439" t="s">
        <v>26</v>
      </c>
      <c r="Q439" t="s">
        <v>33</v>
      </c>
      <c r="R439" t="s">
        <v>24</v>
      </c>
      <c r="S439" t="s">
        <v>12060</v>
      </c>
      <c r="T439" t="s">
        <v>12061</v>
      </c>
    </row>
    <row r="440" spans="1:20" x14ac:dyDescent="0.25">
      <c r="A440" t="s">
        <v>44</v>
      </c>
      <c r="B440" t="s">
        <v>45</v>
      </c>
      <c r="C440">
        <v>66.666666666666671</v>
      </c>
      <c r="D440">
        <v>6</v>
      </c>
      <c r="E440" t="s">
        <v>12062</v>
      </c>
      <c r="F440">
        <v>200</v>
      </c>
      <c r="G440">
        <v>0</v>
      </c>
      <c r="H440" t="s">
        <v>1219</v>
      </c>
      <c r="I440" t="s">
        <v>12063</v>
      </c>
      <c r="J440" t="s">
        <v>1236</v>
      </c>
      <c r="K440" t="s">
        <v>23</v>
      </c>
      <c r="L440" t="s">
        <v>24</v>
      </c>
      <c r="M440" t="s">
        <v>12064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12065</v>
      </c>
      <c r="T440" t="s">
        <v>12064</v>
      </c>
    </row>
    <row r="441" spans="1:20" x14ac:dyDescent="0.25">
      <c r="A441" t="s">
        <v>46</v>
      </c>
      <c r="B441" t="s">
        <v>56</v>
      </c>
      <c r="C441">
        <v>90</v>
      </c>
      <c r="D441">
        <v>2</v>
      </c>
      <c r="E441" t="s">
        <v>12066</v>
      </c>
      <c r="F441">
        <v>110</v>
      </c>
      <c r="G441">
        <v>0</v>
      </c>
      <c r="H441" t="s">
        <v>3560</v>
      </c>
      <c r="I441" t="s">
        <v>12067</v>
      </c>
      <c r="J441" t="s">
        <v>12068</v>
      </c>
      <c r="K441" t="s">
        <v>12069</v>
      </c>
      <c r="L441" t="s">
        <v>12070</v>
      </c>
      <c r="M441" t="s">
        <v>12071</v>
      </c>
      <c r="N441" t="s">
        <v>23</v>
      </c>
      <c r="O441" t="s">
        <v>48</v>
      </c>
      <c r="P441" t="s">
        <v>49</v>
      </c>
      <c r="Q441" t="s">
        <v>50</v>
      </c>
      <c r="R441" t="s">
        <v>24</v>
      </c>
      <c r="S441" t="s">
        <v>12072</v>
      </c>
      <c r="T441" t="s">
        <v>12071</v>
      </c>
    </row>
    <row r="442" spans="1:20" x14ac:dyDescent="0.25">
      <c r="A442" t="s">
        <v>44</v>
      </c>
      <c r="B442" t="s">
        <v>45</v>
      </c>
      <c r="C442">
        <v>66.666666666666671</v>
      </c>
      <c r="D442">
        <v>3</v>
      </c>
      <c r="E442" t="s">
        <v>12073</v>
      </c>
      <c r="F442">
        <v>150</v>
      </c>
      <c r="G442">
        <v>0</v>
      </c>
      <c r="H442" t="s">
        <v>47</v>
      </c>
      <c r="I442" t="s">
        <v>2779</v>
      </c>
      <c r="J442" t="s">
        <v>2780</v>
      </c>
      <c r="K442" t="s">
        <v>2781</v>
      </c>
      <c r="L442" t="s">
        <v>493</v>
      </c>
      <c r="M442" t="s">
        <v>12074</v>
      </c>
      <c r="N442" t="s">
        <v>23</v>
      </c>
      <c r="O442" t="s">
        <v>63</v>
      </c>
      <c r="P442" t="s">
        <v>54</v>
      </c>
      <c r="Q442" t="s">
        <v>55</v>
      </c>
      <c r="R442" t="s">
        <v>24</v>
      </c>
      <c r="S442" t="s">
        <v>12075</v>
      </c>
      <c r="T442" t="s">
        <v>12074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12076</v>
      </c>
      <c r="F443">
        <v>129</v>
      </c>
      <c r="G443">
        <v>29</v>
      </c>
      <c r="H443" t="s">
        <v>1219</v>
      </c>
      <c r="I443" t="s">
        <v>12077</v>
      </c>
      <c r="J443" t="s">
        <v>335</v>
      </c>
      <c r="K443" t="s">
        <v>23</v>
      </c>
      <c r="L443" t="s">
        <v>24</v>
      </c>
      <c r="M443" t="s">
        <v>12078</v>
      </c>
      <c r="N443" t="s">
        <v>23</v>
      </c>
      <c r="O443" t="s">
        <v>58</v>
      </c>
      <c r="P443" t="s">
        <v>26</v>
      </c>
      <c r="Q443" t="s">
        <v>33</v>
      </c>
      <c r="R443" t="s">
        <v>24</v>
      </c>
      <c r="S443" t="s">
        <v>12079</v>
      </c>
      <c r="T443" t="s">
        <v>12080</v>
      </c>
    </row>
    <row r="444" spans="1:20" x14ac:dyDescent="0.25">
      <c r="A444" t="s">
        <v>28</v>
      </c>
      <c r="B444" t="s">
        <v>29</v>
      </c>
      <c r="C444">
        <v>50</v>
      </c>
      <c r="D444">
        <v>1</v>
      </c>
      <c r="E444" t="s">
        <v>12076</v>
      </c>
      <c r="F444">
        <v>129</v>
      </c>
      <c r="G444">
        <v>29</v>
      </c>
      <c r="H444" t="s">
        <v>1219</v>
      </c>
      <c r="I444" t="s">
        <v>12077</v>
      </c>
      <c r="J444" t="s">
        <v>335</v>
      </c>
      <c r="K444" t="s">
        <v>23</v>
      </c>
      <c r="L444" t="s">
        <v>24</v>
      </c>
      <c r="M444" t="s">
        <v>12078</v>
      </c>
      <c r="N444" t="s">
        <v>23</v>
      </c>
      <c r="O444" t="s">
        <v>58</v>
      </c>
      <c r="P444" t="s">
        <v>26</v>
      </c>
      <c r="Q444" t="s">
        <v>33</v>
      </c>
      <c r="R444" t="s">
        <v>24</v>
      </c>
      <c r="S444" t="s">
        <v>12079</v>
      </c>
      <c r="T444" t="s">
        <v>12080</v>
      </c>
    </row>
    <row r="445" spans="1:20" x14ac:dyDescent="0.25">
      <c r="A445" t="s">
        <v>30</v>
      </c>
      <c r="B445" t="s">
        <v>31</v>
      </c>
      <c r="C445">
        <v>50</v>
      </c>
      <c r="D445">
        <v>1</v>
      </c>
      <c r="E445" t="s">
        <v>12076</v>
      </c>
      <c r="F445">
        <v>129</v>
      </c>
      <c r="G445">
        <v>29</v>
      </c>
      <c r="H445" t="s">
        <v>1219</v>
      </c>
      <c r="I445" t="s">
        <v>12077</v>
      </c>
      <c r="J445" t="s">
        <v>335</v>
      </c>
      <c r="K445" t="s">
        <v>23</v>
      </c>
      <c r="L445" t="s">
        <v>24</v>
      </c>
      <c r="M445" t="s">
        <v>12078</v>
      </c>
      <c r="N445" t="s">
        <v>23</v>
      </c>
      <c r="O445" t="s">
        <v>58</v>
      </c>
      <c r="P445" t="s">
        <v>26</v>
      </c>
      <c r="Q445" t="s">
        <v>33</v>
      </c>
      <c r="R445" t="s">
        <v>24</v>
      </c>
      <c r="S445" t="s">
        <v>12079</v>
      </c>
      <c r="T445" t="s">
        <v>12080</v>
      </c>
    </row>
    <row r="446" spans="1:20" x14ac:dyDescent="0.25">
      <c r="A446" t="s">
        <v>42</v>
      </c>
      <c r="B446" t="s">
        <v>43</v>
      </c>
      <c r="C446">
        <v>66.666666666666671</v>
      </c>
      <c r="D446">
        <v>3</v>
      </c>
      <c r="E446" t="s">
        <v>12081</v>
      </c>
      <c r="F446">
        <v>129</v>
      </c>
      <c r="G446">
        <v>29</v>
      </c>
      <c r="H446" t="s">
        <v>22</v>
      </c>
      <c r="I446" t="s">
        <v>12082</v>
      </c>
      <c r="J446" t="s">
        <v>335</v>
      </c>
      <c r="K446" t="s">
        <v>23</v>
      </c>
      <c r="L446" t="s">
        <v>24</v>
      </c>
      <c r="M446" t="s">
        <v>12083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12084</v>
      </c>
      <c r="T446" t="s">
        <v>12083</v>
      </c>
    </row>
    <row r="447" spans="1:20" x14ac:dyDescent="0.25">
      <c r="A447" t="s">
        <v>44</v>
      </c>
      <c r="B447" t="s">
        <v>45</v>
      </c>
      <c r="C447">
        <v>66.666666666666671</v>
      </c>
      <c r="D447">
        <v>3</v>
      </c>
      <c r="E447" t="s">
        <v>12085</v>
      </c>
      <c r="F447">
        <v>138</v>
      </c>
      <c r="G447">
        <v>38</v>
      </c>
      <c r="H447" t="s">
        <v>1219</v>
      </c>
      <c r="I447" t="s">
        <v>12086</v>
      </c>
      <c r="J447" t="s">
        <v>318</v>
      </c>
      <c r="K447" t="s">
        <v>23</v>
      </c>
      <c r="L447" t="s">
        <v>24</v>
      </c>
      <c r="M447" t="s">
        <v>12087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12088</v>
      </c>
      <c r="T447" t="s">
        <v>12087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12089</v>
      </c>
      <c r="F448">
        <v>100</v>
      </c>
      <c r="G448">
        <v>0</v>
      </c>
      <c r="H448" t="s">
        <v>1219</v>
      </c>
      <c r="I448" t="s">
        <v>12090</v>
      </c>
      <c r="J448" t="s">
        <v>351</v>
      </c>
      <c r="K448" t="s">
        <v>23</v>
      </c>
      <c r="L448" t="s">
        <v>24</v>
      </c>
      <c r="M448" t="s">
        <v>12091</v>
      </c>
      <c r="N448" t="s">
        <v>23</v>
      </c>
      <c r="O448" t="s">
        <v>58</v>
      </c>
      <c r="P448" t="s">
        <v>26</v>
      </c>
      <c r="Q448" t="s">
        <v>33</v>
      </c>
      <c r="R448" t="s">
        <v>24</v>
      </c>
      <c r="S448" t="s">
        <v>12092</v>
      </c>
      <c r="T448" t="s">
        <v>12093</v>
      </c>
    </row>
    <row r="449" spans="1:20" x14ac:dyDescent="0.25">
      <c r="A449" t="s">
        <v>28</v>
      </c>
      <c r="B449" t="s">
        <v>29</v>
      </c>
      <c r="C449">
        <v>50</v>
      </c>
      <c r="D449">
        <v>1</v>
      </c>
      <c r="E449" t="s">
        <v>12089</v>
      </c>
      <c r="F449">
        <v>100</v>
      </c>
      <c r="G449">
        <v>0</v>
      </c>
      <c r="H449" t="s">
        <v>1219</v>
      </c>
      <c r="I449" t="s">
        <v>12090</v>
      </c>
      <c r="J449" t="s">
        <v>351</v>
      </c>
      <c r="K449" t="s">
        <v>23</v>
      </c>
      <c r="L449" t="s">
        <v>24</v>
      </c>
      <c r="M449" t="s">
        <v>12091</v>
      </c>
      <c r="N449" t="s">
        <v>23</v>
      </c>
      <c r="O449" t="s">
        <v>58</v>
      </c>
      <c r="P449" t="s">
        <v>26</v>
      </c>
      <c r="Q449" t="s">
        <v>33</v>
      </c>
      <c r="R449" t="s">
        <v>24</v>
      </c>
      <c r="S449" t="s">
        <v>12092</v>
      </c>
      <c r="T449" t="s">
        <v>12093</v>
      </c>
    </row>
    <row r="450" spans="1:20" x14ac:dyDescent="0.25">
      <c r="A450" t="s">
        <v>30</v>
      </c>
      <c r="B450" t="s">
        <v>31</v>
      </c>
      <c r="C450">
        <v>50</v>
      </c>
      <c r="D450">
        <v>1</v>
      </c>
      <c r="E450" t="s">
        <v>12089</v>
      </c>
      <c r="F450">
        <v>100</v>
      </c>
      <c r="G450">
        <v>0</v>
      </c>
      <c r="H450" t="s">
        <v>1219</v>
      </c>
      <c r="I450" t="s">
        <v>12090</v>
      </c>
      <c r="J450" t="s">
        <v>351</v>
      </c>
      <c r="K450" t="s">
        <v>23</v>
      </c>
      <c r="L450" t="s">
        <v>24</v>
      </c>
      <c r="M450" t="s">
        <v>12091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12092</v>
      </c>
      <c r="T450" t="s">
        <v>12093</v>
      </c>
    </row>
    <row r="451" spans="1:20" x14ac:dyDescent="0.25">
      <c r="A451" t="s">
        <v>42</v>
      </c>
      <c r="B451" t="s">
        <v>43</v>
      </c>
      <c r="C451">
        <v>66.666666666666671</v>
      </c>
      <c r="D451">
        <v>3</v>
      </c>
      <c r="E451" t="s">
        <v>12094</v>
      </c>
      <c r="F451">
        <v>200</v>
      </c>
      <c r="G451">
        <v>0</v>
      </c>
      <c r="H451" t="s">
        <v>22</v>
      </c>
      <c r="I451" t="s">
        <v>12095</v>
      </c>
      <c r="J451" t="s">
        <v>1291</v>
      </c>
      <c r="K451" t="s">
        <v>23</v>
      </c>
      <c r="L451" t="s">
        <v>24</v>
      </c>
      <c r="M451" t="s">
        <v>12096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12097</v>
      </c>
      <c r="T451" t="s">
        <v>12096</v>
      </c>
    </row>
    <row r="452" spans="1:20" x14ac:dyDescent="0.25">
      <c r="A452" t="s">
        <v>28</v>
      </c>
      <c r="B452" t="s">
        <v>29</v>
      </c>
      <c r="C452">
        <v>33.333333333333336</v>
      </c>
      <c r="D452">
        <v>3</v>
      </c>
      <c r="E452" t="s">
        <v>12094</v>
      </c>
      <c r="F452">
        <v>200</v>
      </c>
      <c r="G452">
        <v>0</v>
      </c>
      <c r="H452" t="s">
        <v>22</v>
      </c>
      <c r="I452" t="s">
        <v>12095</v>
      </c>
      <c r="J452" t="s">
        <v>1291</v>
      </c>
      <c r="K452" t="s">
        <v>23</v>
      </c>
      <c r="L452" t="s">
        <v>24</v>
      </c>
      <c r="M452" t="s">
        <v>12096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12097</v>
      </c>
      <c r="T452" t="s">
        <v>12096</v>
      </c>
    </row>
    <row r="453" spans="1:20" x14ac:dyDescent="0.25">
      <c r="A453" t="s">
        <v>186</v>
      </c>
      <c r="B453" t="s">
        <v>187</v>
      </c>
      <c r="C453">
        <v>50</v>
      </c>
      <c r="D453">
        <v>6</v>
      </c>
      <c r="E453" t="s">
        <v>12098</v>
      </c>
      <c r="F453">
        <v>200</v>
      </c>
      <c r="G453">
        <v>0</v>
      </c>
      <c r="H453" t="s">
        <v>22</v>
      </c>
      <c r="I453" t="s">
        <v>7208</v>
      </c>
      <c r="J453" t="s">
        <v>57</v>
      </c>
      <c r="K453" t="s">
        <v>23</v>
      </c>
      <c r="L453" t="s">
        <v>24</v>
      </c>
      <c r="M453" t="s">
        <v>12099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12100</v>
      </c>
      <c r="T453" t="s">
        <v>12099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12101</v>
      </c>
      <c r="F454">
        <v>138</v>
      </c>
      <c r="G454">
        <v>38</v>
      </c>
      <c r="H454" t="s">
        <v>1219</v>
      </c>
      <c r="I454" t="s">
        <v>12102</v>
      </c>
      <c r="J454" t="s">
        <v>1234</v>
      </c>
      <c r="K454" t="s">
        <v>23</v>
      </c>
      <c r="L454" t="s">
        <v>24</v>
      </c>
      <c r="M454" t="s">
        <v>12103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12104</v>
      </c>
      <c r="T454" t="s">
        <v>12103</v>
      </c>
    </row>
    <row r="455" spans="1:20" x14ac:dyDescent="0.25">
      <c r="A455" t="s">
        <v>28</v>
      </c>
      <c r="B455" t="s">
        <v>29</v>
      </c>
      <c r="C455">
        <v>50</v>
      </c>
      <c r="D455">
        <v>1</v>
      </c>
      <c r="E455" t="s">
        <v>12101</v>
      </c>
      <c r="F455">
        <v>138</v>
      </c>
      <c r="G455">
        <v>38</v>
      </c>
      <c r="H455" t="s">
        <v>1219</v>
      </c>
      <c r="I455" t="s">
        <v>12102</v>
      </c>
      <c r="J455" t="s">
        <v>1234</v>
      </c>
      <c r="K455" t="s">
        <v>23</v>
      </c>
      <c r="L455" t="s">
        <v>24</v>
      </c>
      <c r="M455" t="s">
        <v>12103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12104</v>
      </c>
      <c r="T455" t="s">
        <v>12103</v>
      </c>
    </row>
    <row r="456" spans="1:20" x14ac:dyDescent="0.25">
      <c r="A456" t="s">
        <v>30</v>
      </c>
      <c r="B456" t="s">
        <v>31</v>
      </c>
      <c r="C456">
        <v>50</v>
      </c>
      <c r="D456">
        <v>1</v>
      </c>
      <c r="E456" t="s">
        <v>12101</v>
      </c>
      <c r="F456">
        <v>138</v>
      </c>
      <c r="G456">
        <v>38</v>
      </c>
      <c r="H456" t="s">
        <v>1219</v>
      </c>
      <c r="I456" t="s">
        <v>12102</v>
      </c>
      <c r="J456" t="s">
        <v>1234</v>
      </c>
      <c r="K456" t="s">
        <v>23</v>
      </c>
      <c r="L456" t="s">
        <v>24</v>
      </c>
      <c r="M456" t="s">
        <v>12103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12104</v>
      </c>
      <c r="T456" t="s">
        <v>12103</v>
      </c>
    </row>
    <row r="457" spans="1:20" x14ac:dyDescent="0.25">
      <c r="A457" t="s">
        <v>20</v>
      </c>
      <c r="B457" t="s">
        <v>21</v>
      </c>
      <c r="C457">
        <v>50</v>
      </c>
      <c r="D457">
        <v>1</v>
      </c>
      <c r="E457" t="s">
        <v>12105</v>
      </c>
      <c r="F457">
        <v>100</v>
      </c>
      <c r="G457">
        <v>0</v>
      </c>
      <c r="H457" t="s">
        <v>1219</v>
      </c>
      <c r="I457" t="s">
        <v>12106</v>
      </c>
      <c r="J457" t="s">
        <v>317</v>
      </c>
      <c r="K457" t="s">
        <v>23</v>
      </c>
      <c r="L457" t="s">
        <v>24</v>
      </c>
      <c r="M457" t="s">
        <v>12107</v>
      </c>
      <c r="N457" t="s">
        <v>23</v>
      </c>
      <c r="O457" t="s">
        <v>58</v>
      </c>
      <c r="P457" t="s">
        <v>26</v>
      </c>
      <c r="Q457" t="s">
        <v>33</v>
      </c>
      <c r="R457" t="s">
        <v>24</v>
      </c>
      <c r="S457" t="s">
        <v>12108</v>
      </c>
      <c r="T457" t="s">
        <v>12107</v>
      </c>
    </row>
    <row r="458" spans="1:20" x14ac:dyDescent="0.25">
      <c r="A458" t="s">
        <v>28</v>
      </c>
      <c r="B458" t="s">
        <v>29</v>
      </c>
      <c r="C458">
        <v>50</v>
      </c>
      <c r="D458">
        <v>1</v>
      </c>
      <c r="E458" t="s">
        <v>12105</v>
      </c>
      <c r="F458">
        <v>100</v>
      </c>
      <c r="G458">
        <v>0</v>
      </c>
      <c r="H458" t="s">
        <v>1219</v>
      </c>
      <c r="I458" t="s">
        <v>12106</v>
      </c>
      <c r="J458" t="s">
        <v>317</v>
      </c>
      <c r="K458" t="s">
        <v>23</v>
      </c>
      <c r="L458" t="s">
        <v>24</v>
      </c>
      <c r="M458" t="s">
        <v>12107</v>
      </c>
      <c r="N458" t="s">
        <v>23</v>
      </c>
      <c r="O458" t="s">
        <v>58</v>
      </c>
      <c r="P458" t="s">
        <v>26</v>
      </c>
      <c r="Q458" t="s">
        <v>33</v>
      </c>
      <c r="R458" t="s">
        <v>24</v>
      </c>
      <c r="S458" t="s">
        <v>12108</v>
      </c>
      <c r="T458" t="s">
        <v>12107</v>
      </c>
    </row>
    <row r="459" spans="1:20" x14ac:dyDescent="0.25">
      <c r="A459" t="s">
        <v>30</v>
      </c>
      <c r="B459" t="s">
        <v>31</v>
      </c>
      <c r="C459">
        <v>50</v>
      </c>
      <c r="D459">
        <v>1</v>
      </c>
      <c r="E459" t="s">
        <v>12105</v>
      </c>
      <c r="F459">
        <v>100</v>
      </c>
      <c r="G459">
        <v>0</v>
      </c>
      <c r="H459" t="s">
        <v>1219</v>
      </c>
      <c r="I459" t="s">
        <v>12106</v>
      </c>
      <c r="J459" t="s">
        <v>317</v>
      </c>
      <c r="K459" t="s">
        <v>23</v>
      </c>
      <c r="L459" t="s">
        <v>24</v>
      </c>
      <c r="M459" t="s">
        <v>12107</v>
      </c>
      <c r="N459" t="s">
        <v>23</v>
      </c>
      <c r="O459" t="s">
        <v>58</v>
      </c>
      <c r="P459" t="s">
        <v>26</v>
      </c>
      <c r="Q459" t="s">
        <v>33</v>
      </c>
      <c r="R459" t="s">
        <v>24</v>
      </c>
      <c r="S459" t="s">
        <v>12108</v>
      </c>
      <c r="T459" t="s">
        <v>12107</v>
      </c>
    </row>
    <row r="460" spans="1:20" x14ac:dyDescent="0.25">
      <c r="A460" t="s">
        <v>20</v>
      </c>
      <c r="B460" t="s">
        <v>21</v>
      </c>
      <c r="C460">
        <v>50</v>
      </c>
      <c r="D460">
        <v>1</v>
      </c>
      <c r="E460" t="s">
        <v>12109</v>
      </c>
      <c r="F460">
        <v>129</v>
      </c>
      <c r="G460">
        <v>29</v>
      </c>
      <c r="H460" t="s">
        <v>1219</v>
      </c>
      <c r="I460" t="s">
        <v>12110</v>
      </c>
      <c r="J460" t="s">
        <v>1258</v>
      </c>
      <c r="K460" t="s">
        <v>23</v>
      </c>
      <c r="L460" t="s">
        <v>24</v>
      </c>
      <c r="M460" t="s">
        <v>12111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12112</v>
      </c>
      <c r="T460" t="s">
        <v>12113</v>
      </c>
    </row>
    <row r="461" spans="1:20" x14ac:dyDescent="0.25">
      <c r="A461" t="s">
        <v>28</v>
      </c>
      <c r="B461" t="s">
        <v>29</v>
      </c>
      <c r="C461">
        <v>50</v>
      </c>
      <c r="D461">
        <v>1</v>
      </c>
      <c r="E461" t="s">
        <v>12109</v>
      </c>
      <c r="F461">
        <v>129</v>
      </c>
      <c r="G461">
        <v>29</v>
      </c>
      <c r="H461" t="s">
        <v>1219</v>
      </c>
      <c r="I461" t="s">
        <v>12110</v>
      </c>
      <c r="J461" t="s">
        <v>1258</v>
      </c>
      <c r="K461" t="s">
        <v>23</v>
      </c>
      <c r="L461" t="s">
        <v>24</v>
      </c>
      <c r="M461" t="s">
        <v>12111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12112</v>
      </c>
      <c r="T461" t="s">
        <v>12113</v>
      </c>
    </row>
    <row r="462" spans="1:20" x14ac:dyDescent="0.25">
      <c r="A462" t="s">
        <v>30</v>
      </c>
      <c r="B462" t="s">
        <v>31</v>
      </c>
      <c r="C462">
        <v>50</v>
      </c>
      <c r="D462">
        <v>1</v>
      </c>
      <c r="E462" t="s">
        <v>12109</v>
      </c>
      <c r="F462">
        <v>129</v>
      </c>
      <c r="G462">
        <v>29</v>
      </c>
      <c r="H462" t="s">
        <v>1219</v>
      </c>
      <c r="I462" t="s">
        <v>12110</v>
      </c>
      <c r="J462" t="s">
        <v>1258</v>
      </c>
      <c r="K462" t="s">
        <v>23</v>
      </c>
      <c r="L462" t="s">
        <v>24</v>
      </c>
      <c r="M462" t="s">
        <v>12111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12112</v>
      </c>
      <c r="T462" t="s">
        <v>12113</v>
      </c>
    </row>
    <row r="463" spans="1:20" x14ac:dyDescent="0.25">
      <c r="A463" t="s">
        <v>186</v>
      </c>
      <c r="B463" t="s">
        <v>187</v>
      </c>
      <c r="C463">
        <v>50</v>
      </c>
      <c r="D463">
        <v>6</v>
      </c>
      <c r="E463" t="s">
        <v>12114</v>
      </c>
      <c r="F463">
        <v>200</v>
      </c>
      <c r="G463">
        <v>0</v>
      </c>
      <c r="H463" t="s">
        <v>22</v>
      </c>
      <c r="I463" t="s">
        <v>12115</v>
      </c>
      <c r="J463" t="s">
        <v>348</v>
      </c>
      <c r="K463" t="s">
        <v>23</v>
      </c>
      <c r="L463" t="s">
        <v>24</v>
      </c>
      <c r="M463" t="s">
        <v>12116</v>
      </c>
      <c r="N463" t="s">
        <v>23</v>
      </c>
      <c r="O463" t="s">
        <v>58</v>
      </c>
      <c r="P463" t="s">
        <v>26</v>
      </c>
      <c r="Q463" t="s">
        <v>33</v>
      </c>
      <c r="R463" t="s">
        <v>24</v>
      </c>
      <c r="S463" t="s">
        <v>12117</v>
      </c>
      <c r="T463" t="s">
        <v>12118</v>
      </c>
    </row>
    <row r="464" spans="1:20" x14ac:dyDescent="0.25">
      <c r="A464" t="s">
        <v>186</v>
      </c>
      <c r="B464" t="s">
        <v>187</v>
      </c>
      <c r="C464">
        <v>33.333333333333336</v>
      </c>
      <c r="D464">
        <v>3</v>
      </c>
      <c r="E464" t="s">
        <v>12119</v>
      </c>
      <c r="F464">
        <v>540</v>
      </c>
      <c r="G464">
        <v>0</v>
      </c>
      <c r="H464" t="s">
        <v>22</v>
      </c>
      <c r="I464" t="s">
        <v>366</v>
      </c>
      <c r="J464" t="s">
        <v>12120</v>
      </c>
      <c r="K464" t="s">
        <v>12121</v>
      </c>
      <c r="L464" t="s">
        <v>4395</v>
      </c>
      <c r="M464" t="s">
        <v>12122</v>
      </c>
      <c r="N464" t="s">
        <v>23</v>
      </c>
      <c r="O464" t="s">
        <v>63</v>
      </c>
      <c r="P464" t="s">
        <v>54</v>
      </c>
      <c r="Q464" t="s">
        <v>55</v>
      </c>
      <c r="R464" t="s">
        <v>24</v>
      </c>
      <c r="S464" t="s">
        <v>12123</v>
      </c>
      <c r="T464" t="s">
        <v>12122</v>
      </c>
    </row>
    <row r="465" spans="1:20" x14ac:dyDescent="0.25">
      <c r="A465" t="s">
        <v>28</v>
      </c>
      <c r="B465" t="s">
        <v>29</v>
      </c>
      <c r="C465">
        <v>60</v>
      </c>
      <c r="D465">
        <v>1</v>
      </c>
      <c r="E465" t="s">
        <v>12119</v>
      </c>
      <c r="F465">
        <v>540</v>
      </c>
      <c r="G465">
        <v>0</v>
      </c>
      <c r="H465" t="s">
        <v>22</v>
      </c>
      <c r="I465" t="s">
        <v>366</v>
      </c>
      <c r="J465" t="s">
        <v>12120</v>
      </c>
      <c r="K465" t="s">
        <v>12121</v>
      </c>
      <c r="L465" t="s">
        <v>4395</v>
      </c>
      <c r="M465" t="s">
        <v>12122</v>
      </c>
      <c r="N465" t="s">
        <v>23</v>
      </c>
      <c r="O465" t="s">
        <v>63</v>
      </c>
      <c r="P465" t="s">
        <v>54</v>
      </c>
      <c r="Q465" t="s">
        <v>55</v>
      </c>
      <c r="R465" t="s">
        <v>24</v>
      </c>
      <c r="S465" t="s">
        <v>12123</v>
      </c>
      <c r="T465" t="s">
        <v>12122</v>
      </c>
    </row>
    <row r="466" spans="1:20" x14ac:dyDescent="0.25">
      <c r="A466" t="s">
        <v>30</v>
      </c>
      <c r="B466" t="s">
        <v>31</v>
      </c>
      <c r="C466">
        <v>60</v>
      </c>
      <c r="D466">
        <v>1</v>
      </c>
      <c r="E466" t="s">
        <v>12119</v>
      </c>
      <c r="F466">
        <v>540</v>
      </c>
      <c r="G466">
        <v>0</v>
      </c>
      <c r="H466" t="s">
        <v>22</v>
      </c>
      <c r="I466" t="s">
        <v>366</v>
      </c>
      <c r="J466" t="s">
        <v>12120</v>
      </c>
      <c r="K466" t="s">
        <v>12121</v>
      </c>
      <c r="L466" t="s">
        <v>4395</v>
      </c>
      <c r="M466" t="s">
        <v>12122</v>
      </c>
      <c r="N466" t="s">
        <v>23</v>
      </c>
      <c r="O466" t="s">
        <v>63</v>
      </c>
      <c r="P466" t="s">
        <v>54</v>
      </c>
      <c r="Q466" t="s">
        <v>55</v>
      </c>
      <c r="R466" t="s">
        <v>24</v>
      </c>
      <c r="S466" t="s">
        <v>12123</v>
      </c>
      <c r="T466" t="s">
        <v>12122</v>
      </c>
    </row>
    <row r="467" spans="1:20" x14ac:dyDescent="0.25">
      <c r="A467" t="s">
        <v>46</v>
      </c>
      <c r="B467" t="s">
        <v>56</v>
      </c>
      <c r="C467">
        <v>100</v>
      </c>
      <c r="D467">
        <v>2</v>
      </c>
      <c r="E467" t="s">
        <v>12119</v>
      </c>
      <c r="F467">
        <v>540</v>
      </c>
      <c r="G467">
        <v>0</v>
      </c>
      <c r="H467" t="s">
        <v>22</v>
      </c>
      <c r="I467" t="s">
        <v>366</v>
      </c>
      <c r="J467" t="s">
        <v>12120</v>
      </c>
      <c r="K467" t="s">
        <v>12121</v>
      </c>
      <c r="L467" t="s">
        <v>4395</v>
      </c>
      <c r="M467" t="s">
        <v>12122</v>
      </c>
      <c r="N467" t="s">
        <v>23</v>
      </c>
      <c r="O467" t="s">
        <v>63</v>
      </c>
      <c r="P467" t="s">
        <v>54</v>
      </c>
      <c r="Q467" t="s">
        <v>55</v>
      </c>
      <c r="R467" t="s">
        <v>24</v>
      </c>
      <c r="S467" t="s">
        <v>12123</v>
      </c>
      <c r="T467" t="s">
        <v>12122</v>
      </c>
    </row>
    <row r="468" spans="1:20" x14ac:dyDescent="0.25">
      <c r="A468" t="s">
        <v>113</v>
      </c>
      <c r="B468" t="s">
        <v>1264</v>
      </c>
      <c r="C468">
        <v>70</v>
      </c>
      <c r="D468">
        <v>1</v>
      </c>
      <c r="E468" t="s">
        <v>12119</v>
      </c>
      <c r="F468">
        <v>540</v>
      </c>
      <c r="G468">
        <v>0</v>
      </c>
      <c r="H468" t="s">
        <v>22</v>
      </c>
      <c r="I468" t="s">
        <v>366</v>
      </c>
      <c r="J468" t="s">
        <v>12120</v>
      </c>
      <c r="K468" t="s">
        <v>12121</v>
      </c>
      <c r="L468" t="s">
        <v>4395</v>
      </c>
      <c r="M468" t="s">
        <v>12122</v>
      </c>
      <c r="N468" t="s">
        <v>23</v>
      </c>
      <c r="O468" t="s">
        <v>63</v>
      </c>
      <c r="P468" t="s">
        <v>54</v>
      </c>
      <c r="Q468" t="s">
        <v>55</v>
      </c>
      <c r="R468" t="s">
        <v>24</v>
      </c>
      <c r="S468" t="s">
        <v>12123</v>
      </c>
      <c r="T468" t="s">
        <v>12122</v>
      </c>
    </row>
    <row r="469" spans="1:20" x14ac:dyDescent="0.25">
      <c r="A469" t="s">
        <v>20</v>
      </c>
      <c r="B469" t="s">
        <v>21</v>
      </c>
      <c r="C469">
        <v>50</v>
      </c>
      <c r="D469">
        <v>1</v>
      </c>
      <c r="E469" t="s">
        <v>12124</v>
      </c>
      <c r="F469">
        <v>109</v>
      </c>
      <c r="G469">
        <v>9</v>
      </c>
      <c r="H469" t="s">
        <v>1219</v>
      </c>
      <c r="I469" t="s">
        <v>12125</v>
      </c>
      <c r="J469" t="s">
        <v>308</v>
      </c>
      <c r="K469" t="s">
        <v>23</v>
      </c>
      <c r="L469" t="s">
        <v>24</v>
      </c>
      <c r="M469" t="s">
        <v>12126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12127</v>
      </c>
      <c r="T469" t="s">
        <v>12128</v>
      </c>
    </row>
    <row r="470" spans="1:20" x14ac:dyDescent="0.25">
      <c r="A470" t="s">
        <v>28</v>
      </c>
      <c r="B470" t="s">
        <v>29</v>
      </c>
      <c r="C470">
        <v>50</v>
      </c>
      <c r="D470">
        <v>1</v>
      </c>
      <c r="E470" t="s">
        <v>12124</v>
      </c>
      <c r="F470">
        <v>109</v>
      </c>
      <c r="G470">
        <v>9</v>
      </c>
      <c r="H470" t="s">
        <v>1219</v>
      </c>
      <c r="I470" t="s">
        <v>12125</v>
      </c>
      <c r="J470" t="s">
        <v>308</v>
      </c>
      <c r="K470" t="s">
        <v>23</v>
      </c>
      <c r="L470" t="s">
        <v>24</v>
      </c>
      <c r="M470" t="s">
        <v>12126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12127</v>
      </c>
      <c r="T470" t="s">
        <v>12128</v>
      </c>
    </row>
    <row r="471" spans="1:20" x14ac:dyDescent="0.25">
      <c r="A471" t="s">
        <v>30</v>
      </c>
      <c r="B471" t="s">
        <v>31</v>
      </c>
      <c r="C471">
        <v>50</v>
      </c>
      <c r="D471">
        <v>1</v>
      </c>
      <c r="E471" t="s">
        <v>12124</v>
      </c>
      <c r="F471">
        <v>109</v>
      </c>
      <c r="G471">
        <v>9</v>
      </c>
      <c r="H471" t="s">
        <v>1219</v>
      </c>
      <c r="I471" t="s">
        <v>12125</v>
      </c>
      <c r="J471" t="s">
        <v>308</v>
      </c>
      <c r="K471" t="s">
        <v>23</v>
      </c>
      <c r="L471" t="s">
        <v>24</v>
      </c>
      <c r="M471" t="s">
        <v>12126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12127</v>
      </c>
      <c r="T471" t="s">
        <v>12128</v>
      </c>
    </row>
    <row r="472" spans="1:20" x14ac:dyDescent="0.25">
      <c r="A472" t="s">
        <v>44</v>
      </c>
      <c r="B472" t="s">
        <v>45</v>
      </c>
      <c r="C472">
        <v>66.666666666666671</v>
      </c>
      <c r="D472">
        <v>9</v>
      </c>
      <c r="E472" t="s">
        <v>12129</v>
      </c>
      <c r="F472">
        <v>300</v>
      </c>
      <c r="G472">
        <v>0</v>
      </c>
      <c r="H472" t="s">
        <v>1219</v>
      </c>
      <c r="I472" t="s">
        <v>12130</v>
      </c>
      <c r="J472" t="s">
        <v>343</v>
      </c>
      <c r="K472" t="s">
        <v>23</v>
      </c>
      <c r="L472" t="s">
        <v>24</v>
      </c>
      <c r="M472" t="s">
        <v>12131</v>
      </c>
      <c r="N472" t="s">
        <v>23</v>
      </c>
      <c r="O472" t="s">
        <v>58</v>
      </c>
      <c r="P472" t="s">
        <v>26</v>
      </c>
      <c r="Q472" t="s">
        <v>33</v>
      </c>
      <c r="R472" t="s">
        <v>24</v>
      </c>
      <c r="S472" t="s">
        <v>12132</v>
      </c>
      <c r="T472" t="s">
        <v>12133</v>
      </c>
    </row>
    <row r="473" spans="1:20" x14ac:dyDescent="0.25">
      <c r="A473" t="s">
        <v>46</v>
      </c>
      <c r="B473" t="s">
        <v>56</v>
      </c>
      <c r="C473">
        <v>66.333333333333329</v>
      </c>
      <c r="D473">
        <v>3</v>
      </c>
      <c r="E473" t="s">
        <v>12134</v>
      </c>
      <c r="F473">
        <v>240</v>
      </c>
      <c r="G473">
        <v>0</v>
      </c>
      <c r="H473" t="s">
        <v>47</v>
      </c>
      <c r="I473" t="s">
        <v>3493</v>
      </c>
      <c r="J473" t="s">
        <v>3494</v>
      </c>
      <c r="K473" t="s">
        <v>3495</v>
      </c>
      <c r="L473" t="s">
        <v>3496</v>
      </c>
      <c r="M473" t="s">
        <v>12135</v>
      </c>
      <c r="N473" t="s">
        <v>23</v>
      </c>
      <c r="O473" t="s">
        <v>63</v>
      </c>
      <c r="P473" t="s">
        <v>54</v>
      </c>
      <c r="Q473" t="s">
        <v>55</v>
      </c>
      <c r="R473" t="s">
        <v>24</v>
      </c>
      <c r="S473" t="s">
        <v>12136</v>
      </c>
      <c r="T473" t="s">
        <v>12137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12138</v>
      </c>
      <c r="F474">
        <v>100</v>
      </c>
      <c r="G474">
        <v>0</v>
      </c>
      <c r="H474" t="s">
        <v>1219</v>
      </c>
      <c r="I474" t="s">
        <v>12139</v>
      </c>
      <c r="J474" t="s">
        <v>87</v>
      </c>
      <c r="K474" t="s">
        <v>23</v>
      </c>
      <c r="L474" t="s">
        <v>24</v>
      </c>
      <c r="M474" t="s">
        <v>12140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12141</v>
      </c>
      <c r="T474" t="s">
        <v>12140</v>
      </c>
    </row>
    <row r="475" spans="1:20" x14ac:dyDescent="0.25">
      <c r="A475" t="s">
        <v>28</v>
      </c>
      <c r="B475" t="s">
        <v>29</v>
      </c>
      <c r="C475">
        <v>50</v>
      </c>
      <c r="D475">
        <v>1</v>
      </c>
      <c r="E475" t="s">
        <v>12138</v>
      </c>
      <c r="F475">
        <v>100</v>
      </c>
      <c r="G475">
        <v>0</v>
      </c>
      <c r="H475" t="s">
        <v>1219</v>
      </c>
      <c r="I475" t="s">
        <v>12139</v>
      </c>
      <c r="J475" t="s">
        <v>87</v>
      </c>
      <c r="K475" t="s">
        <v>23</v>
      </c>
      <c r="L475" t="s">
        <v>24</v>
      </c>
      <c r="M475" t="s">
        <v>12140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12141</v>
      </c>
      <c r="T475" t="s">
        <v>12140</v>
      </c>
    </row>
    <row r="476" spans="1:20" x14ac:dyDescent="0.25">
      <c r="A476" t="s">
        <v>30</v>
      </c>
      <c r="B476" t="s">
        <v>31</v>
      </c>
      <c r="C476">
        <v>50</v>
      </c>
      <c r="D476">
        <v>1</v>
      </c>
      <c r="E476" t="s">
        <v>12138</v>
      </c>
      <c r="F476">
        <v>100</v>
      </c>
      <c r="G476">
        <v>0</v>
      </c>
      <c r="H476" t="s">
        <v>1219</v>
      </c>
      <c r="I476" t="s">
        <v>12139</v>
      </c>
      <c r="J476" t="s">
        <v>87</v>
      </c>
      <c r="K476" t="s">
        <v>23</v>
      </c>
      <c r="L476" t="s">
        <v>24</v>
      </c>
      <c r="M476" t="s">
        <v>12140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12141</v>
      </c>
      <c r="T476" t="s">
        <v>12140</v>
      </c>
    </row>
    <row r="477" spans="1:20" x14ac:dyDescent="0.25">
      <c r="A477" t="s">
        <v>20</v>
      </c>
      <c r="B477" t="s">
        <v>21</v>
      </c>
      <c r="C477">
        <v>50</v>
      </c>
      <c r="D477">
        <v>3</v>
      </c>
      <c r="E477" t="s">
        <v>12142</v>
      </c>
      <c r="F477">
        <v>300</v>
      </c>
      <c r="G477">
        <v>0</v>
      </c>
      <c r="H477" t="s">
        <v>1219</v>
      </c>
      <c r="I477" t="s">
        <v>12143</v>
      </c>
      <c r="J477" t="s">
        <v>1316</v>
      </c>
      <c r="K477" t="s">
        <v>23</v>
      </c>
      <c r="L477" t="s">
        <v>24</v>
      </c>
      <c r="M477" t="s">
        <v>12144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12145</v>
      </c>
      <c r="T477" t="s">
        <v>12144</v>
      </c>
    </row>
    <row r="478" spans="1:20" x14ac:dyDescent="0.25">
      <c r="A478" t="s">
        <v>28</v>
      </c>
      <c r="B478" t="s">
        <v>29</v>
      </c>
      <c r="C478">
        <v>50</v>
      </c>
      <c r="D478">
        <v>3</v>
      </c>
      <c r="E478" t="s">
        <v>12142</v>
      </c>
      <c r="F478">
        <v>300</v>
      </c>
      <c r="G478">
        <v>0</v>
      </c>
      <c r="H478" t="s">
        <v>1219</v>
      </c>
      <c r="I478" t="s">
        <v>12143</v>
      </c>
      <c r="J478" t="s">
        <v>1316</v>
      </c>
      <c r="K478" t="s">
        <v>23</v>
      </c>
      <c r="L478" t="s">
        <v>24</v>
      </c>
      <c r="M478" t="s">
        <v>12144</v>
      </c>
      <c r="N478" t="s">
        <v>23</v>
      </c>
      <c r="O478" t="s">
        <v>25</v>
      </c>
      <c r="P478" t="s">
        <v>26</v>
      </c>
      <c r="Q478" t="s">
        <v>27</v>
      </c>
      <c r="R478" t="s">
        <v>24</v>
      </c>
      <c r="S478" t="s">
        <v>12145</v>
      </c>
      <c r="T478" t="s">
        <v>12144</v>
      </c>
    </row>
    <row r="479" spans="1:20" x14ac:dyDescent="0.25">
      <c r="A479" t="s">
        <v>30</v>
      </c>
      <c r="B479" t="s">
        <v>31</v>
      </c>
      <c r="C479">
        <v>50</v>
      </c>
      <c r="D479">
        <v>3</v>
      </c>
      <c r="E479" t="s">
        <v>12142</v>
      </c>
      <c r="F479">
        <v>300</v>
      </c>
      <c r="G479">
        <v>0</v>
      </c>
      <c r="H479" t="s">
        <v>1219</v>
      </c>
      <c r="I479" t="s">
        <v>12143</v>
      </c>
      <c r="J479" t="s">
        <v>1316</v>
      </c>
      <c r="K479" t="s">
        <v>23</v>
      </c>
      <c r="L479" t="s">
        <v>24</v>
      </c>
      <c r="M479" t="s">
        <v>12144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12145</v>
      </c>
      <c r="T479" t="s">
        <v>12144</v>
      </c>
    </row>
    <row r="480" spans="1:20" x14ac:dyDescent="0.25">
      <c r="A480" t="s">
        <v>20</v>
      </c>
      <c r="B480" t="s">
        <v>21</v>
      </c>
      <c r="C480">
        <v>50</v>
      </c>
      <c r="D480">
        <v>2</v>
      </c>
      <c r="E480" t="s">
        <v>12146</v>
      </c>
      <c r="F480">
        <v>200</v>
      </c>
      <c r="G480">
        <v>0</v>
      </c>
      <c r="H480" t="s">
        <v>1219</v>
      </c>
      <c r="I480" t="s">
        <v>12147</v>
      </c>
      <c r="J480" t="s">
        <v>1221</v>
      </c>
      <c r="K480" t="s">
        <v>23</v>
      </c>
      <c r="L480" t="s">
        <v>24</v>
      </c>
      <c r="M480" t="s">
        <v>12148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12149</v>
      </c>
      <c r="T480" t="s">
        <v>12148</v>
      </c>
    </row>
    <row r="481" spans="1:20" x14ac:dyDescent="0.25">
      <c r="A481" t="s">
        <v>28</v>
      </c>
      <c r="B481" t="s">
        <v>29</v>
      </c>
      <c r="C481">
        <v>50</v>
      </c>
      <c r="D481">
        <v>2</v>
      </c>
      <c r="E481" t="s">
        <v>12146</v>
      </c>
      <c r="F481">
        <v>200</v>
      </c>
      <c r="G481">
        <v>0</v>
      </c>
      <c r="H481" t="s">
        <v>1219</v>
      </c>
      <c r="I481" t="s">
        <v>12147</v>
      </c>
      <c r="J481" t="s">
        <v>1221</v>
      </c>
      <c r="K481" t="s">
        <v>23</v>
      </c>
      <c r="L481" t="s">
        <v>24</v>
      </c>
      <c r="M481" t="s">
        <v>12148</v>
      </c>
      <c r="N481" t="s">
        <v>23</v>
      </c>
      <c r="O481" t="s">
        <v>25</v>
      </c>
      <c r="P481" t="s">
        <v>26</v>
      </c>
      <c r="Q481" t="s">
        <v>27</v>
      </c>
      <c r="R481" t="s">
        <v>24</v>
      </c>
      <c r="S481" t="s">
        <v>12149</v>
      </c>
      <c r="T481" t="s">
        <v>12148</v>
      </c>
    </row>
    <row r="482" spans="1:20" x14ac:dyDescent="0.25">
      <c r="A482" t="s">
        <v>30</v>
      </c>
      <c r="B482" t="s">
        <v>31</v>
      </c>
      <c r="C482">
        <v>50</v>
      </c>
      <c r="D482">
        <v>2</v>
      </c>
      <c r="E482" t="s">
        <v>12146</v>
      </c>
      <c r="F482">
        <v>200</v>
      </c>
      <c r="G482">
        <v>0</v>
      </c>
      <c r="H482" t="s">
        <v>1219</v>
      </c>
      <c r="I482" t="s">
        <v>12147</v>
      </c>
      <c r="J482" t="s">
        <v>1221</v>
      </c>
      <c r="K482" t="s">
        <v>23</v>
      </c>
      <c r="L482" t="s">
        <v>24</v>
      </c>
      <c r="M482" t="s">
        <v>12148</v>
      </c>
      <c r="N482" t="s">
        <v>23</v>
      </c>
      <c r="O482" t="s">
        <v>25</v>
      </c>
      <c r="P482" t="s">
        <v>26</v>
      </c>
      <c r="Q482" t="s">
        <v>27</v>
      </c>
      <c r="R482" t="s">
        <v>24</v>
      </c>
      <c r="S482" t="s">
        <v>12149</v>
      </c>
      <c r="T482" t="s">
        <v>12148</v>
      </c>
    </row>
    <row r="483" spans="1:20" x14ac:dyDescent="0.25">
      <c r="A483" t="s">
        <v>186</v>
      </c>
      <c r="B483" t="s">
        <v>187</v>
      </c>
      <c r="C483">
        <v>33.333333333333336</v>
      </c>
      <c r="D483">
        <v>3</v>
      </c>
      <c r="E483" t="s">
        <v>12150</v>
      </c>
      <c r="F483">
        <v>145</v>
      </c>
      <c r="G483">
        <v>0</v>
      </c>
      <c r="H483" t="s">
        <v>22</v>
      </c>
      <c r="I483" t="s">
        <v>8018</v>
      </c>
      <c r="J483" t="s">
        <v>12151</v>
      </c>
      <c r="K483" t="s">
        <v>12152</v>
      </c>
      <c r="L483" t="s">
        <v>8887</v>
      </c>
      <c r="M483" t="s">
        <v>12153</v>
      </c>
      <c r="N483" t="s">
        <v>23</v>
      </c>
      <c r="O483" t="s">
        <v>63</v>
      </c>
      <c r="P483" t="s">
        <v>54</v>
      </c>
      <c r="Q483" t="s">
        <v>55</v>
      </c>
      <c r="R483" t="s">
        <v>24</v>
      </c>
      <c r="S483" t="s">
        <v>12154</v>
      </c>
      <c r="T483" t="s">
        <v>12148</v>
      </c>
    </row>
    <row r="484" spans="1:20" x14ac:dyDescent="0.25">
      <c r="A484" t="s">
        <v>20</v>
      </c>
      <c r="B484" t="s">
        <v>21</v>
      </c>
      <c r="C484">
        <v>50</v>
      </c>
      <c r="D484">
        <v>1</v>
      </c>
      <c r="E484" t="s">
        <v>12155</v>
      </c>
      <c r="F484">
        <v>100</v>
      </c>
      <c r="G484">
        <v>0</v>
      </c>
      <c r="H484" t="s">
        <v>1219</v>
      </c>
      <c r="I484" t="s">
        <v>10960</v>
      </c>
      <c r="J484" t="s">
        <v>328</v>
      </c>
      <c r="K484" t="s">
        <v>23</v>
      </c>
      <c r="L484" t="s">
        <v>24</v>
      </c>
      <c r="M484" t="s">
        <v>12156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12157</v>
      </c>
      <c r="T484" t="s">
        <v>12148</v>
      </c>
    </row>
    <row r="485" spans="1:20" x14ac:dyDescent="0.25">
      <c r="A485" t="s">
        <v>28</v>
      </c>
      <c r="B485" t="s">
        <v>29</v>
      </c>
      <c r="C485">
        <v>50</v>
      </c>
      <c r="D485">
        <v>1</v>
      </c>
      <c r="E485" t="s">
        <v>12155</v>
      </c>
      <c r="F485">
        <v>100</v>
      </c>
      <c r="G485">
        <v>0</v>
      </c>
      <c r="H485" t="s">
        <v>1219</v>
      </c>
      <c r="I485" t="s">
        <v>10960</v>
      </c>
      <c r="J485" t="s">
        <v>328</v>
      </c>
      <c r="K485" t="s">
        <v>23</v>
      </c>
      <c r="L485" t="s">
        <v>24</v>
      </c>
      <c r="M485" t="s">
        <v>12156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12157</v>
      </c>
      <c r="T485" t="s">
        <v>12148</v>
      </c>
    </row>
    <row r="486" spans="1:20" x14ac:dyDescent="0.25">
      <c r="A486" t="s">
        <v>30</v>
      </c>
      <c r="B486" t="s">
        <v>31</v>
      </c>
      <c r="C486">
        <v>50</v>
      </c>
      <c r="D486">
        <v>1</v>
      </c>
      <c r="E486" t="s">
        <v>12155</v>
      </c>
      <c r="F486">
        <v>100</v>
      </c>
      <c r="G486">
        <v>0</v>
      </c>
      <c r="H486" t="s">
        <v>1219</v>
      </c>
      <c r="I486" t="s">
        <v>10960</v>
      </c>
      <c r="J486" t="s">
        <v>328</v>
      </c>
      <c r="K486" t="s">
        <v>23</v>
      </c>
      <c r="L486" t="s">
        <v>24</v>
      </c>
      <c r="M486" t="s">
        <v>12156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12157</v>
      </c>
      <c r="T486" t="s">
        <v>12158</v>
      </c>
    </row>
    <row r="487" spans="1:20" x14ac:dyDescent="0.25">
      <c r="A487" t="s">
        <v>20</v>
      </c>
      <c r="B487" t="s">
        <v>21</v>
      </c>
      <c r="C487">
        <v>50</v>
      </c>
      <c r="D487">
        <v>1</v>
      </c>
      <c r="E487" t="s">
        <v>12159</v>
      </c>
      <c r="F487">
        <v>129</v>
      </c>
      <c r="G487">
        <v>29</v>
      </c>
      <c r="H487" t="s">
        <v>1219</v>
      </c>
      <c r="I487" t="s">
        <v>12160</v>
      </c>
      <c r="J487" t="s">
        <v>304</v>
      </c>
      <c r="K487" t="s">
        <v>23</v>
      </c>
      <c r="L487" t="s">
        <v>24</v>
      </c>
      <c r="M487" t="s">
        <v>12161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12162</v>
      </c>
      <c r="T487" t="s">
        <v>12158</v>
      </c>
    </row>
    <row r="488" spans="1:20" x14ac:dyDescent="0.25">
      <c r="A488" t="s">
        <v>28</v>
      </c>
      <c r="B488" t="s">
        <v>29</v>
      </c>
      <c r="C488">
        <v>50</v>
      </c>
      <c r="D488">
        <v>1</v>
      </c>
      <c r="E488" t="s">
        <v>12159</v>
      </c>
      <c r="F488">
        <v>129</v>
      </c>
      <c r="G488">
        <v>29</v>
      </c>
      <c r="H488" t="s">
        <v>1219</v>
      </c>
      <c r="I488" t="s">
        <v>12160</v>
      </c>
      <c r="J488" t="s">
        <v>304</v>
      </c>
      <c r="K488" t="s">
        <v>23</v>
      </c>
      <c r="L488" t="s">
        <v>24</v>
      </c>
      <c r="M488" t="s">
        <v>12161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12162</v>
      </c>
      <c r="T488" t="s">
        <v>12158</v>
      </c>
    </row>
    <row r="489" spans="1:20" x14ac:dyDescent="0.25">
      <c r="A489" t="s">
        <v>30</v>
      </c>
      <c r="B489" t="s">
        <v>31</v>
      </c>
      <c r="C489">
        <v>50</v>
      </c>
      <c r="D489">
        <v>1</v>
      </c>
      <c r="E489" t="s">
        <v>12159</v>
      </c>
      <c r="F489">
        <v>129</v>
      </c>
      <c r="G489">
        <v>29</v>
      </c>
      <c r="H489" t="s">
        <v>1219</v>
      </c>
      <c r="I489" t="s">
        <v>12160</v>
      </c>
      <c r="J489" t="s">
        <v>304</v>
      </c>
      <c r="K489" t="s">
        <v>23</v>
      </c>
      <c r="L489" t="s">
        <v>24</v>
      </c>
      <c r="M489" t="s">
        <v>12161</v>
      </c>
      <c r="N489" t="s">
        <v>23</v>
      </c>
      <c r="O489" t="s">
        <v>25</v>
      </c>
      <c r="P489" t="s">
        <v>26</v>
      </c>
      <c r="Q489" t="s">
        <v>27</v>
      </c>
      <c r="R489" t="s">
        <v>24</v>
      </c>
      <c r="S489" t="s">
        <v>12162</v>
      </c>
      <c r="T489" t="s">
        <v>12158</v>
      </c>
    </row>
    <row r="490" spans="1:20" x14ac:dyDescent="0.25">
      <c r="A490" t="s">
        <v>46</v>
      </c>
      <c r="B490" t="s">
        <v>1239</v>
      </c>
      <c r="C490">
        <v>47.34</v>
      </c>
      <c r="D490">
        <v>1</v>
      </c>
      <c r="E490" t="s">
        <v>12159</v>
      </c>
      <c r="F490">
        <v>47.34</v>
      </c>
      <c r="G490">
        <v>0</v>
      </c>
      <c r="H490" t="s">
        <v>47</v>
      </c>
      <c r="I490" t="s">
        <v>7773</v>
      </c>
      <c r="J490" t="s">
        <v>7774</v>
      </c>
      <c r="K490" t="s">
        <v>4845</v>
      </c>
      <c r="L490" t="s">
        <v>7775</v>
      </c>
      <c r="M490" t="s">
        <v>12158</v>
      </c>
      <c r="N490" t="s">
        <v>23</v>
      </c>
      <c r="O490" t="s">
        <v>48</v>
      </c>
      <c r="P490" t="s">
        <v>49</v>
      </c>
      <c r="Q490" t="s">
        <v>50</v>
      </c>
      <c r="R490" t="s">
        <v>24</v>
      </c>
      <c r="S490" t="s">
        <v>12163</v>
      </c>
      <c r="T490" t="s">
        <v>12158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12164</v>
      </c>
      <c r="F491">
        <v>100</v>
      </c>
      <c r="G491">
        <v>0</v>
      </c>
      <c r="H491" t="s">
        <v>1219</v>
      </c>
      <c r="I491" t="s">
        <v>12165</v>
      </c>
      <c r="J491" t="s">
        <v>1242</v>
      </c>
      <c r="K491" t="s">
        <v>23</v>
      </c>
      <c r="L491" t="s">
        <v>24</v>
      </c>
      <c r="M491" t="s">
        <v>12166</v>
      </c>
      <c r="N491" t="s">
        <v>23</v>
      </c>
      <c r="O491" t="s">
        <v>25</v>
      </c>
      <c r="P491" t="s">
        <v>26</v>
      </c>
      <c r="Q491" t="s">
        <v>27</v>
      </c>
      <c r="R491" t="s">
        <v>24</v>
      </c>
      <c r="S491" t="s">
        <v>12167</v>
      </c>
      <c r="T491" t="s">
        <v>12168</v>
      </c>
    </row>
    <row r="492" spans="1:20" x14ac:dyDescent="0.25">
      <c r="A492" t="s">
        <v>28</v>
      </c>
      <c r="B492" t="s">
        <v>29</v>
      </c>
      <c r="C492">
        <v>50</v>
      </c>
      <c r="D492">
        <v>1</v>
      </c>
      <c r="E492" t="s">
        <v>12164</v>
      </c>
      <c r="F492">
        <v>100</v>
      </c>
      <c r="G492">
        <v>0</v>
      </c>
      <c r="H492" t="s">
        <v>1219</v>
      </c>
      <c r="I492" t="s">
        <v>12165</v>
      </c>
      <c r="J492" t="s">
        <v>1242</v>
      </c>
      <c r="K492" t="s">
        <v>23</v>
      </c>
      <c r="L492" t="s">
        <v>24</v>
      </c>
      <c r="M492" t="s">
        <v>12166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12167</v>
      </c>
      <c r="T492" t="s">
        <v>12168</v>
      </c>
    </row>
    <row r="493" spans="1:20" x14ac:dyDescent="0.25">
      <c r="A493" t="s">
        <v>30</v>
      </c>
      <c r="B493" t="s">
        <v>31</v>
      </c>
      <c r="C493">
        <v>50</v>
      </c>
      <c r="D493">
        <v>1</v>
      </c>
      <c r="E493" t="s">
        <v>12164</v>
      </c>
      <c r="F493">
        <v>100</v>
      </c>
      <c r="G493">
        <v>0</v>
      </c>
      <c r="H493" t="s">
        <v>1219</v>
      </c>
      <c r="I493" t="s">
        <v>12165</v>
      </c>
      <c r="J493" t="s">
        <v>1242</v>
      </c>
      <c r="K493" t="s">
        <v>23</v>
      </c>
      <c r="L493" t="s">
        <v>24</v>
      </c>
      <c r="M493" t="s">
        <v>12166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12167</v>
      </c>
      <c r="T493" t="s">
        <v>12168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534"/>
  <sheetViews>
    <sheetView zoomScale="70" zoomScaleNormal="70" workbookViewId="0">
      <pane xSplit="2" ySplit="1" topLeftCell="R14" activePane="bottomRight" state="frozen"/>
      <selection sqref="A1:XFD1048576"/>
      <selection pane="topRight" sqref="A1:XFD1048576"/>
      <selection pane="bottomLeft" sqref="A1:XFD1048576"/>
      <selection pane="bottomRight" activeCell="U25" sqref="U25:U2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13283</v>
      </c>
      <c r="F2">
        <v>100</v>
      </c>
      <c r="G2">
        <v>0</v>
      </c>
      <c r="H2" t="s">
        <v>1219</v>
      </c>
      <c r="I2" t="s">
        <v>13284</v>
      </c>
      <c r="J2" t="s">
        <v>306</v>
      </c>
      <c r="K2" t="s">
        <v>23</v>
      </c>
      <c r="L2" t="s">
        <v>24</v>
      </c>
      <c r="M2" t="s">
        <v>13285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13286</v>
      </c>
      <c r="T2" t="s">
        <v>13287</v>
      </c>
      <c r="U2" s="52" t="s">
        <v>186</v>
      </c>
      <c r="V2">
        <v>152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13283</v>
      </c>
      <c r="F3">
        <v>100</v>
      </c>
      <c r="G3">
        <v>0</v>
      </c>
      <c r="H3" t="s">
        <v>1219</v>
      </c>
      <c r="I3" t="s">
        <v>13284</v>
      </c>
      <c r="J3" t="s">
        <v>306</v>
      </c>
      <c r="K3" t="s">
        <v>23</v>
      </c>
      <c r="L3" t="s">
        <v>24</v>
      </c>
      <c r="M3" t="s">
        <v>13285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13286</v>
      </c>
      <c r="T3" t="s">
        <v>13287</v>
      </c>
      <c r="U3" s="53" t="s">
        <v>187</v>
      </c>
      <c r="V3">
        <v>152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13283</v>
      </c>
      <c r="F4">
        <v>100</v>
      </c>
      <c r="G4">
        <v>0</v>
      </c>
      <c r="H4" t="s">
        <v>1219</v>
      </c>
      <c r="I4" t="s">
        <v>13284</v>
      </c>
      <c r="J4" t="s">
        <v>306</v>
      </c>
      <c r="K4" t="s">
        <v>23</v>
      </c>
      <c r="L4" t="s">
        <v>24</v>
      </c>
      <c r="M4" t="s">
        <v>13285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13286</v>
      </c>
      <c r="T4" t="s">
        <v>13287</v>
      </c>
      <c r="U4" s="52" t="s">
        <v>44</v>
      </c>
      <c r="V4">
        <v>62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13288</v>
      </c>
      <c r="F5">
        <v>135</v>
      </c>
      <c r="G5">
        <v>35</v>
      </c>
      <c r="H5" t="s">
        <v>1219</v>
      </c>
      <c r="I5" t="s">
        <v>13289</v>
      </c>
      <c r="J5" t="s">
        <v>65</v>
      </c>
      <c r="K5" t="s">
        <v>23</v>
      </c>
      <c r="L5" t="s">
        <v>24</v>
      </c>
      <c r="M5" t="s">
        <v>13290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13291</v>
      </c>
      <c r="T5" t="s">
        <v>13290</v>
      </c>
      <c r="U5" s="53" t="s">
        <v>45</v>
      </c>
      <c r="V5">
        <v>62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13288</v>
      </c>
      <c r="F6">
        <v>135</v>
      </c>
      <c r="G6">
        <v>35</v>
      </c>
      <c r="H6" t="s">
        <v>1219</v>
      </c>
      <c r="I6" t="s">
        <v>13289</v>
      </c>
      <c r="J6" t="s">
        <v>65</v>
      </c>
      <c r="K6" t="s">
        <v>23</v>
      </c>
      <c r="L6" t="s">
        <v>24</v>
      </c>
      <c r="M6" t="s">
        <v>13290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13291</v>
      </c>
      <c r="T6" t="s">
        <v>13290</v>
      </c>
      <c r="U6" s="52" t="s">
        <v>113</v>
      </c>
      <c r="V6">
        <v>4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13288</v>
      </c>
      <c r="F7">
        <v>135</v>
      </c>
      <c r="G7">
        <v>35</v>
      </c>
      <c r="H7" t="s">
        <v>1219</v>
      </c>
      <c r="I7" t="s">
        <v>13289</v>
      </c>
      <c r="J7" t="s">
        <v>65</v>
      </c>
      <c r="K7" t="s">
        <v>23</v>
      </c>
      <c r="L7" t="s">
        <v>24</v>
      </c>
      <c r="M7" t="s">
        <v>13290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13291</v>
      </c>
      <c r="T7" t="s">
        <v>13290</v>
      </c>
      <c r="U7" s="53" t="s">
        <v>1264</v>
      </c>
      <c r="V7">
        <v>4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13292</v>
      </c>
      <c r="F8">
        <v>100</v>
      </c>
      <c r="G8">
        <v>0</v>
      </c>
      <c r="H8" t="s">
        <v>1219</v>
      </c>
      <c r="I8" t="s">
        <v>13293</v>
      </c>
      <c r="J8" t="s">
        <v>306</v>
      </c>
      <c r="K8" t="s">
        <v>23</v>
      </c>
      <c r="L8" t="s">
        <v>24</v>
      </c>
      <c r="M8" t="s">
        <v>13294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13295</v>
      </c>
      <c r="T8" t="s">
        <v>13294</v>
      </c>
      <c r="U8" s="52" t="s">
        <v>1429</v>
      </c>
      <c r="V8">
        <v>6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13292</v>
      </c>
      <c r="F9">
        <v>100</v>
      </c>
      <c r="G9">
        <v>0</v>
      </c>
      <c r="H9" t="s">
        <v>1219</v>
      </c>
      <c r="I9" t="s">
        <v>13293</v>
      </c>
      <c r="J9" t="s">
        <v>306</v>
      </c>
      <c r="K9" t="s">
        <v>23</v>
      </c>
      <c r="L9" t="s">
        <v>24</v>
      </c>
      <c r="M9" t="s">
        <v>13294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13295</v>
      </c>
      <c r="T9" t="s">
        <v>13294</v>
      </c>
      <c r="U9" s="53" t="s">
        <v>1430</v>
      </c>
      <c r="V9">
        <v>6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13292</v>
      </c>
      <c r="F10">
        <v>100</v>
      </c>
      <c r="G10">
        <v>0</v>
      </c>
      <c r="H10" t="s">
        <v>1219</v>
      </c>
      <c r="I10" t="s">
        <v>13293</v>
      </c>
      <c r="J10" t="s">
        <v>306</v>
      </c>
      <c r="K10" t="s">
        <v>23</v>
      </c>
      <c r="L10" t="s">
        <v>24</v>
      </c>
      <c r="M10" t="s">
        <v>13294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13295</v>
      </c>
      <c r="T10" t="s">
        <v>13294</v>
      </c>
      <c r="U10" s="52" t="s">
        <v>137</v>
      </c>
      <c r="V10">
        <v>30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3</v>
      </c>
      <c r="E11" t="s">
        <v>13296</v>
      </c>
      <c r="F11">
        <v>138</v>
      </c>
      <c r="G11">
        <v>38</v>
      </c>
      <c r="H11" t="s">
        <v>22</v>
      </c>
      <c r="I11" t="s">
        <v>13297</v>
      </c>
      <c r="J11" t="s">
        <v>303</v>
      </c>
      <c r="K11" t="s">
        <v>23</v>
      </c>
      <c r="L11" t="s">
        <v>24</v>
      </c>
      <c r="M11" t="s">
        <v>13298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13299</v>
      </c>
      <c r="T11" t="s">
        <v>13298</v>
      </c>
      <c r="U11" s="53" t="s">
        <v>138</v>
      </c>
      <c r="V11">
        <v>30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13300</v>
      </c>
      <c r="F12">
        <v>135</v>
      </c>
      <c r="G12">
        <v>35</v>
      </c>
      <c r="H12" t="s">
        <v>1219</v>
      </c>
      <c r="I12" t="s">
        <v>13301</v>
      </c>
      <c r="J12" t="s">
        <v>329</v>
      </c>
      <c r="K12" t="s">
        <v>23</v>
      </c>
      <c r="L12" t="s">
        <v>24</v>
      </c>
      <c r="M12" t="s">
        <v>13302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13303</v>
      </c>
      <c r="T12" t="s">
        <v>13302</v>
      </c>
      <c r="U12" s="52" t="s">
        <v>46</v>
      </c>
      <c r="V12">
        <v>20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13300</v>
      </c>
      <c r="F13">
        <v>135</v>
      </c>
      <c r="G13">
        <v>35</v>
      </c>
      <c r="H13" t="s">
        <v>1219</v>
      </c>
      <c r="I13" t="s">
        <v>13301</v>
      </c>
      <c r="J13" t="s">
        <v>329</v>
      </c>
      <c r="K13" t="s">
        <v>23</v>
      </c>
      <c r="L13" t="s">
        <v>24</v>
      </c>
      <c r="M13" t="s">
        <v>13302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13303</v>
      </c>
      <c r="T13" t="s">
        <v>13302</v>
      </c>
      <c r="U13" s="53" t="s">
        <v>56</v>
      </c>
      <c r="V13">
        <v>15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13300</v>
      </c>
      <c r="F14">
        <v>135</v>
      </c>
      <c r="G14">
        <v>35</v>
      </c>
      <c r="H14" t="s">
        <v>1219</v>
      </c>
      <c r="I14" t="s">
        <v>13301</v>
      </c>
      <c r="J14" t="s">
        <v>329</v>
      </c>
      <c r="K14" t="s">
        <v>23</v>
      </c>
      <c r="L14" t="s">
        <v>24</v>
      </c>
      <c r="M14" t="s">
        <v>13302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13303</v>
      </c>
      <c r="T14" t="s">
        <v>13302</v>
      </c>
      <c r="U14" s="53" t="s">
        <v>1239</v>
      </c>
      <c r="V14">
        <v>5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13304</v>
      </c>
      <c r="F15">
        <v>100</v>
      </c>
      <c r="G15">
        <v>0</v>
      </c>
      <c r="H15" t="s">
        <v>1219</v>
      </c>
      <c r="I15" t="s">
        <v>13305</v>
      </c>
      <c r="J15" t="s">
        <v>327</v>
      </c>
      <c r="K15" t="s">
        <v>23</v>
      </c>
      <c r="L15" t="s">
        <v>24</v>
      </c>
      <c r="M15" t="s">
        <v>13306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13307</v>
      </c>
      <c r="T15" t="s">
        <v>13306</v>
      </c>
      <c r="U15" s="52" t="s">
        <v>42</v>
      </c>
      <c r="V15">
        <v>33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13304</v>
      </c>
      <c r="F16">
        <v>100</v>
      </c>
      <c r="G16">
        <v>0</v>
      </c>
      <c r="H16" t="s">
        <v>1219</v>
      </c>
      <c r="I16" t="s">
        <v>13305</v>
      </c>
      <c r="J16" t="s">
        <v>327</v>
      </c>
      <c r="K16" t="s">
        <v>23</v>
      </c>
      <c r="L16" t="s">
        <v>24</v>
      </c>
      <c r="M16" t="s">
        <v>13306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13307</v>
      </c>
      <c r="T16" t="s">
        <v>13306</v>
      </c>
      <c r="U16" s="53" t="s">
        <v>43</v>
      </c>
      <c r="V16">
        <v>33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13304</v>
      </c>
      <c r="F17">
        <v>100</v>
      </c>
      <c r="G17">
        <v>0</v>
      </c>
      <c r="H17" t="s">
        <v>1219</v>
      </c>
      <c r="I17" t="s">
        <v>13305</v>
      </c>
      <c r="J17" t="s">
        <v>327</v>
      </c>
      <c r="K17" t="s">
        <v>23</v>
      </c>
      <c r="L17" t="s">
        <v>24</v>
      </c>
      <c r="M17" t="s">
        <v>13306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13307</v>
      </c>
      <c r="T17" t="s">
        <v>13306</v>
      </c>
      <c r="U17" s="52" t="s">
        <v>139</v>
      </c>
      <c r="V17">
        <v>8</v>
      </c>
    </row>
    <row r="18" spans="1:22" x14ac:dyDescent="0.25">
      <c r="A18" t="s">
        <v>110</v>
      </c>
      <c r="B18" t="s">
        <v>1223</v>
      </c>
      <c r="C18">
        <v>66.333333333333329</v>
      </c>
      <c r="D18">
        <v>3</v>
      </c>
      <c r="E18" t="s">
        <v>13308</v>
      </c>
      <c r="F18">
        <v>240</v>
      </c>
      <c r="G18">
        <v>0</v>
      </c>
      <c r="H18" t="s">
        <v>47</v>
      </c>
      <c r="I18" t="s">
        <v>13309</v>
      </c>
      <c r="J18" t="s">
        <v>13310</v>
      </c>
      <c r="K18" t="s">
        <v>13311</v>
      </c>
      <c r="L18" t="s">
        <v>1328</v>
      </c>
      <c r="M18" t="s">
        <v>13312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13313</v>
      </c>
      <c r="T18" t="s">
        <v>13312</v>
      </c>
      <c r="U18" s="53" t="s">
        <v>112</v>
      </c>
      <c r="V18">
        <v>8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13314</v>
      </c>
      <c r="F19">
        <v>100</v>
      </c>
      <c r="G19">
        <v>0</v>
      </c>
      <c r="H19" t="s">
        <v>1219</v>
      </c>
      <c r="I19" t="s">
        <v>13315</v>
      </c>
      <c r="J19" t="s">
        <v>351</v>
      </c>
      <c r="K19" t="s">
        <v>23</v>
      </c>
      <c r="L19" t="s">
        <v>24</v>
      </c>
      <c r="M19" t="s">
        <v>13316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13317</v>
      </c>
      <c r="T19" t="s">
        <v>13316</v>
      </c>
      <c r="U19" s="52" t="s">
        <v>110</v>
      </c>
      <c r="V19">
        <v>7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13314</v>
      </c>
      <c r="F20">
        <v>100</v>
      </c>
      <c r="G20">
        <v>0</v>
      </c>
      <c r="H20" t="s">
        <v>1219</v>
      </c>
      <c r="I20" t="s">
        <v>13315</v>
      </c>
      <c r="J20" t="s">
        <v>351</v>
      </c>
      <c r="K20" t="s">
        <v>23</v>
      </c>
      <c r="L20" t="s">
        <v>24</v>
      </c>
      <c r="M20" t="s">
        <v>13316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13317</v>
      </c>
      <c r="T20" t="s">
        <v>13316</v>
      </c>
      <c r="U20" s="53" t="s">
        <v>1223</v>
      </c>
      <c r="V20">
        <v>6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13314</v>
      </c>
      <c r="F21">
        <v>100</v>
      </c>
      <c r="G21">
        <v>0</v>
      </c>
      <c r="H21" t="s">
        <v>1219</v>
      </c>
      <c r="I21" t="s">
        <v>13315</v>
      </c>
      <c r="J21" t="s">
        <v>351</v>
      </c>
      <c r="K21" t="s">
        <v>23</v>
      </c>
      <c r="L21" t="s">
        <v>24</v>
      </c>
      <c r="M21" t="s">
        <v>13316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13317</v>
      </c>
      <c r="T21" t="s">
        <v>13316</v>
      </c>
      <c r="U21" s="53" t="s">
        <v>4432</v>
      </c>
      <c r="V21">
        <v>1</v>
      </c>
    </row>
    <row r="22" spans="1:22" x14ac:dyDescent="0.25">
      <c r="A22" t="s">
        <v>42</v>
      </c>
      <c r="B22" t="s">
        <v>43</v>
      </c>
      <c r="C22">
        <v>66.666666666666671</v>
      </c>
      <c r="D22">
        <v>6</v>
      </c>
      <c r="E22" t="s">
        <v>13318</v>
      </c>
      <c r="F22">
        <v>200</v>
      </c>
      <c r="G22">
        <v>0</v>
      </c>
      <c r="H22" t="s">
        <v>1219</v>
      </c>
      <c r="I22" t="s">
        <v>13319</v>
      </c>
      <c r="J22" t="s">
        <v>1255</v>
      </c>
      <c r="K22" t="s">
        <v>23</v>
      </c>
      <c r="L22" t="s">
        <v>24</v>
      </c>
      <c r="M22" t="s">
        <v>13320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13321</v>
      </c>
      <c r="T22" t="s">
        <v>13320</v>
      </c>
      <c r="U22" s="52" t="s">
        <v>152</v>
      </c>
      <c r="V22">
        <v>1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13322</v>
      </c>
      <c r="F23">
        <v>240</v>
      </c>
      <c r="G23">
        <v>0</v>
      </c>
      <c r="H23" t="s">
        <v>47</v>
      </c>
      <c r="I23" t="s">
        <v>7701</v>
      </c>
      <c r="J23" t="s">
        <v>7702</v>
      </c>
      <c r="K23" t="s">
        <v>7703</v>
      </c>
      <c r="L23" t="s">
        <v>1353</v>
      </c>
      <c r="M23" t="s">
        <v>13323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13324</v>
      </c>
      <c r="T23" t="s">
        <v>13325</v>
      </c>
      <c r="U23" s="53" t="s">
        <v>153</v>
      </c>
      <c r="V23">
        <v>1</v>
      </c>
    </row>
    <row r="24" spans="1:22" x14ac:dyDescent="0.25">
      <c r="A24" t="s">
        <v>186</v>
      </c>
      <c r="B24" t="s">
        <v>187</v>
      </c>
      <c r="C24">
        <v>50</v>
      </c>
      <c r="D24">
        <v>6</v>
      </c>
      <c r="E24" t="s">
        <v>13326</v>
      </c>
      <c r="F24">
        <v>200</v>
      </c>
      <c r="G24">
        <v>0</v>
      </c>
      <c r="H24" t="s">
        <v>22</v>
      </c>
      <c r="I24" t="s">
        <v>13327</v>
      </c>
      <c r="J24" t="s">
        <v>306</v>
      </c>
      <c r="K24" t="s">
        <v>23</v>
      </c>
      <c r="L24" t="s">
        <v>24</v>
      </c>
      <c r="M24" t="s">
        <v>13328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13329</v>
      </c>
      <c r="T24" t="s">
        <v>13328</v>
      </c>
      <c r="U24" s="52" t="s">
        <v>150</v>
      </c>
      <c r="V24">
        <v>2</v>
      </c>
    </row>
    <row r="25" spans="1:22" x14ac:dyDescent="0.25">
      <c r="A25" t="s">
        <v>44</v>
      </c>
      <c r="B25" t="s">
        <v>45</v>
      </c>
      <c r="C25">
        <v>66.666666666666671</v>
      </c>
      <c r="D25">
        <v>9</v>
      </c>
      <c r="E25" t="s">
        <v>13330</v>
      </c>
      <c r="F25">
        <v>300</v>
      </c>
      <c r="G25">
        <v>0</v>
      </c>
      <c r="H25" t="s">
        <v>22</v>
      </c>
      <c r="I25" t="s">
        <v>1423</v>
      </c>
      <c r="J25" t="s">
        <v>329</v>
      </c>
      <c r="K25" t="s">
        <v>23</v>
      </c>
      <c r="L25" t="s">
        <v>24</v>
      </c>
      <c r="M25" t="s">
        <v>13331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13332</v>
      </c>
      <c r="T25" t="s">
        <v>13331</v>
      </c>
      <c r="U25" s="53" t="s">
        <v>151</v>
      </c>
      <c r="V25">
        <v>2</v>
      </c>
    </row>
    <row r="26" spans="1:22" x14ac:dyDescent="0.25">
      <c r="A26" t="s">
        <v>142</v>
      </c>
      <c r="B26" t="s">
        <v>143</v>
      </c>
      <c r="C26">
        <v>15</v>
      </c>
      <c r="D26">
        <v>1</v>
      </c>
      <c r="E26" t="s">
        <v>13333</v>
      </c>
      <c r="F26">
        <v>25</v>
      </c>
      <c r="G26">
        <v>10</v>
      </c>
      <c r="H26" t="s">
        <v>47</v>
      </c>
      <c r="I26" t="s">
        <v>13334</v>
      </c>
      <c r="J26" t="s">
        <v>13335</v>
      </c>
      <c r="K26" t="s">
        <v>6605</v>
      </c>
      <c r="L26" t="s">
        <v>7292</v>
      </c>
      <c r="M26" t="s">
        <v>13336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13337</v>
      </c>
      <c r="T26" t="s">
        <v>13338</v>
      </c>
      <c r="U26" s="52" t="s">
        <v>36</v>
      </c>
      <c r="V26">
        <v>2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13339</v>
      </c>
      <c r="F27">
        <v>135</v>
      </c>
      <c r="G27">
        <v>35</v>
      </c>
      <c r="H27" t="s">
        <v>1219</v>
      </c>
      <c r="I27" t="s">
        <v>13340</v>
      </c>
      <c r="J27" t="s">
        <v>329</v>
      </c>
      <c r="K27" t="s">
        <v>23</v>
      </c>
      <c r="L27" t="s">
        <v>24</v>
      </c>
      <c r="M27" t="s">
        <v>13341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13342</v>
      </c>
      <c r="T27" t="s">
        <v>13341</v>
      </c>
      <c r="U27" s="53" t="s">
        <v>37</v>
      </c>
      <c r="V27">
        <v>2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13339</v>
      </c>
      <c r="F28">
        <v>135</v>
      </c>
      <c r="G28">
        <v>35</v>
      </c>
      <c r="H28" t="s">
        <v>1219</v>
      </c>
      <c r="I28" t="s">
        <v>13340</v>
      </c>
      <c r="J28" t="s">
        <v>329</v>
      </c>
      <c r="K28" t="s">
        <v>23</v>
      </c>
      <c r="L28" t="s">
        <v>24</v>
      </c>
      <c r="M28" t="s">
        <v>13341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13342</v>
      </c>
      <c r="T28" t="s">
        <v>13341</v>
      </c>
      <c r="U28" s="52" t="s">
        <v>38</v>
      </c>
      <c r="V28">
        <v>10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13339</v>
      </c>
      <c r="F29">
        <v>135</v>
      </c>
      <c r="G29">
        <v>35</v>
      </c>
      <c r="H29" t="s">
        <v>1219</v>
      </c>
      <c r="I29" t="s">
        <v>13340</v>
      </c>
      <c r="J29" t="s">
        <v>329</v>
      </c>
      <c r="K29" t="s">
        <v>23</v>
      </c>
      <c r="L29" t="s">
        <v>24</v>
      </c>
      <c r="M29" t="s">
        <v>13341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13342</v>
      </c>
      <c r="T29" t="s">
        <v>13341</v>
      </c>
      <c r="U29" s="53" t="s">
        <v>39</v>
      </c>
      <c r="V29">
        <v>10</v>
      </c>
    </row>
    <row r="30" spans="1:22" x14ac:dyDescent="0.25">
      <c r="A30" t="s">
        <v>1173</v>
      </c>
      <c r="B30" t="s">
        <v>158</v>
      </c>
      <c r="C30">
        <v>75</v>
      </c>
      <c r="D30">
        <v>1</v>
      </c>
      <c r="E30" t="s">
        <v>13343</v>
      </c>
      <c r="F30">
        <v>135</v>
      </c>
      <c r="G30">
        <v>60</v>
      </c>
      <c r="H30" t="s">
        <v>47</v>
      </c>
      <c r="I30" t="s">
        <v>3510</v>
      </c>
      <c r="J30" t="s">
        <v>13344</v>
      </c>
      <c r="K30" t="s">
        <v>5238</v>
      </c>
      <c r="L30" t="s">
        <v>6924</v>
      </c>
      <c r="M30" t="s">
        <v>13341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13345</v>
      </c>
      <c r="T30" t="s">
        <v>13341</v>
      </c>
      <c r="U30" s="52" t="s">
        <v>34</v>
      </c>
      <c r="V30">
        <v>2</v>
      </c>
    </row>
    <row r="31" spans="1:22" x14ac:dyDescent="0.25">
      <c r="A31" t="s">
        <v>139</v>
      </c>
      <c r="B31" t="s">
        <v>112</v>
      </c>
      <c r="C31">
        <v>83.333333333333329</v>
      </c>
      <c r="D31">
        <v>3</v>
      </c>
      <c r="E31" t="s">
        <v>13346</v>
      </c>
      <c r="F31">
        <v>750</v>
      </c>
      <c r="G31">
        <v>0</v>
      </c>
      <c r="H31" t="s">
        <v>22</v>
      </c>
      <c r="I31" t="s">
        <v>13347</v>
      </c>
      <c r="J31" t="s">
        <v>348</v>
      </c>
      <c r="K31" t="s">
        <v>23</v>
      </c>
      <c r="L31" t="s">
        <v>24</v>
      </c>
      <c r="M31" t="s">
        <v>13341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13348</v>
      </c>
      <c r="T31" t="s">
        <v>13341</v>
      </c>
      <c r="U31" s="53" t="s">
        <v>35</v>
      </c>
      <c r="V31">
        <v>2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13346</v>
      </c>
      <c r="F32">
        <v>750</v>
      </c>
      <c r="G32">
        <v>0</v>
      </c>
      <c r="H32" t="s">
        <v>22</v>
      </c>
      <c r="I32" t="s">
        <v>13347</v>
      </c>
      <c r="J32" t="s">
        <v>348</v>
      </c>
      <c r="K32" t="s">
        <v>23</v>
      </c>
      <c r="L32" t="s">
        <v>24</v>
      </c>
      <c r="M32" t="s">
        <v>13341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13348</v>
      </c>
      <c r="T32" t="s">
        <v>13341</v>
      </c>
      <c r="U32" s="52" t="s">
        <v>148</v>
      </c>
      <c r="V32">
        <v>1</v>
      </c>
    </row>
    <row r="33" spans="1:22" x14ac:dyDescent="0.25">
      <c r="A33" t="s">
        <v>28</v>
      </c>
      <c r="B33" t="s">
        <v>29</v>
      </c>
      <c r="C33">
        <v>50</v>
      </c>
      <c r="D33">
        <v>1</v>
      </c>
      <c r="E33" t="s">
        <v>13346</v>
      </c>
      <c r="F33">
        <v>750</v>
      </c>
      <c r="G33">
        <v>0</v>
      </c>
      <c r="H33" t="s">
        <v>22</v>
      </c>
      <c r="I33" t="s">
        <v>13347</v>
      </c>
      <c r="J33" t="s">
        <v>348</v>
      </c>
      <c r="K33" t="s">
        <v>23</v>
      </c>
      <c r="L33" t="s">
        <v>24</v>
      </c>
      <c r="M33" t="s">
        <v>13341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13348</v>
      </c>
      <c r="T33" t="s">
        <v>13341</v>
      </c>
      <c r="U33" s="53" t="s">
        <v>149</v>
      </c>
      <c r="V33">
        <v>1</v>
      </c>
    </row>
    <row r="34" spans="1:22" x14ac:dyDescent="0.25">
      <c r="A34" t="s">
        <v>30</v>
      </c>
      <c r="B34" t="s">
        <v>31</v>
      </c>
      <c r="C34">
        <v>50</v>
      </c>
      <c r="D34">
        <v>1</v>
      </c>
      <c r="E34" t="s">
        <v>13346</v>
      </c>
      <c r="F34">
        <v>750</v>
      </c>
      <c r="G34">
        <v>0</v>
      </c>
      <c r="H34" t="s">
        <v>22</v>
      </c>
      <c r="I34" t="s">
        <v>13347</v>
      </c>
      <c r="J34" t="s">
        <v>348</v>
      </c>
      <c r="K34" t="s">
        <v>23</v>
      </c>
      <c r="L34" t="s">
        <v>24</v>
      </c>
      <c r="M34" t="s">
        <v>13341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13348</v>
      </c>
      <c r="T34" t="s">
        <v>13341</v>
      </c>
      <c r="U34" s="52" t="s">
        <v>278</v>
      </c>
      <c r="V34">
        <v>9</v>
      </c>
    </row>
    <row r="35" spans="1:22" x14ac:dyDescent="0.25">
      <c r="A35" t="s">
        <v>28</v>
      </c>
      <c r="B35" t="s">
        <v>29</v>
      </c>
      <c r="C35">
        <v>33.333333333333336</v>
      </c>
      <c r="D35">
        <v>3</v>
      </c>
      <c r="E35" t="s">
        <v>13346</v>
      </c>
      <c r="F35">
        <v>750</v>
      </c>
      <c r="G35">
        <v>0</v>
      </c>
      <c r="H35" t="s">
        <v>22</v>
      </c>
      <c r="I35" t="s">
        <v>13347</v>
      </c>
      <c r="J35" t="s">
        <v>348</v>
      </c>
      <c r="K35" t="s">
        <v>23</v>
      </c>
      <c r="L35" t="s">
        <v>24</v>
      </c>
      <c r="M35" t="s">
        <v>13341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13348</v>
      </c>
      <c r="T35" t="s">
        <v>13341</v>
      </c>
      <c r="U35" s="53" t="s">
        <v>284</v>
      </c>
      <c r="V35">
        <v>9</v>
      </c>
    </row>
    <row r="36" spans="1:22" x14ac:dyDescent="0.25">
      <c r="A36" t="s">
        <v>30</v>
      </c>
      <c r="B36" t="s">
        <v>31</v>
      </c>
      <c r="C36">
        <v>60</v>
      </c>
      <c r="D36">
        <v>3</v>
      </c>
      <c r="E36" t="s">
        <v>13346</v>
      </c>
      <c r="F36">
        <v>750</v>
      </c>
      <c r="G36">
        <v>0</v>
      </c>
      <c r="H36" t="s">
        <v>22</v>
      </c>
      <c r="I36" t="s">
        <v>13347</v>
      </c>
      <c r="J36" t="s">
        <v>348</v>
      </c>
      <c r="K36" t="s">
        <v>23</v>
      </c>
      <c r="L36" t="s">
        <v>24</v>
      </c>
      <c r="M36" t="s">
        <v>13341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13348</v>
      </c>
      <c r="T36" t="s">
        <v>13341</v>
      </c>
      <c r="U36" s="52" t="s">
        <v>279</v>
      </c>
      <c r="V36">
        <v>9</v>
      </c>
    </row>
    <row r="37" spans="1:22" x14ac:dyDescent="0.25">
      <c r="A37" t="s">
        <v>186</v>
      </c>
      <c r="B37" t="s">
        <v>187</v>
      </c>
      <c r="C37">
        <v>50</v>
      </c>
      <c r="D37">
        <v>6</v>
      </c>
      <c r="E37" t="s">
        <v>13346</v>
      </c>
      <c r="F37">
        <v>750</v>
      </c>
      <c r="G37">
        <v>0</v>
      </c>
      <c r="H37" t="s">
        <v>22</v>
      </c>
      <c r="I37" t="s">
        <v>13347</v>
      </c>
      <c r="J37" t="s">
        <v>348</v>
      </c>
      <c r="K37" t="s">
        <v>23</v>
      </c>
      <c r="L37" t="s">
        <v>24</v>
      </c>
      <c r="M37" t="s">
        <v>13341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13348</v>
      </c>
      <c r="T37" t="s">
        <v>13341</v>
      </c>
      <c r="U37" s="53" t="s">
        <v>285</v>
      </c>
      <c r="V37">
        <v>9</v>
      </c>
    </row>
    <row r="38" spans="1:22" x14ac:dyDescent="0.25">
      <c r="A38" t="s">
        <v>42</v>
      </c>
      <c r="B38" t="s">
        <v>43</v>
      </c>
      <c r="C38">
        <v>66.666666666666671</v>
      </c>
      <c r="D38">
        <v>3</v>
      </c>
      <c r="E38" t="s">
        <v>13349</v>
      </c>
      <c r="F38">
        <v>100</v>
      </c>
      <c r="G38">
        <v>0</v>
      </c>
      <c r="H38" t="s">
        <v>1219</v>
      </c>
      <c r="I38" t="s">
        <v>13350</v>
      </c>
      <c r="J38" t="s">
        <v>323</v>
      </c>
      <c r="K38" t="s">
        <v>23</v>
      </c>
      <c r="L38" t="s">
        <v>24</v>
      </c>
      <c r="M38" t="s">
        <v>13351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13352</v>
      </c>
      <c r="T38" t="s">
        <v>13351</v>
      </c>
      <c r="U38" s="52" t="s">
        <v>30</v>
      </c>
      <c r="V38">
        <v>267</v>
      </c>
    </row>
    <row r="39" spans="1:22" x14ac:dyDescent="0.25">
      <c r="A39" t="s">
        <v>42</v>
      </c>
      <c r="B39" t="s">
        <v>43</v>
      </c>
      <c r="C39">
        <v>66.666666666666671</v>
      </c>
      <c r="D39">
        <v>3</v>
      </c>
      <c r="E39" t="s">
        <v>13353</v>
      </c>
      <c r="F39">
        <v>142.5</v>
      </c>
      <c r="G39">
        <v>0</v>
      </c>
      <c r="H39" t="s">
        <v>47</v>
      </c>
      <c r="I39" t="s">
        <v>13354</v>
      </c>
      <c r="J39" t="s">
        <v>13355</v>
      </c>
      <c r="K39" t="s">
        <v>3968</v>
      </c>
      <c r="L39" t="s">
        <v>13356</v>
      </c>
      <c r="M39" t="s">
        <v>13357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13358</v>
      </c>
      <c r="T39" t="s">
        <v>13357</v>
      </c>
      <c r="U39" s="53" t="s">
        <v>31</v>
      </c>
      <c r="V39">
        <v>266</v>
      </c>
    </row>
    <row r="40" spans="1:22" x14ac:dyDescent="0.25">
      <c r="A40" t="s">
        <v>42</v>
      </c>
      <c r="B40" t="s">
        <v>43</v>
      </c>
      <c r="C40">
        <v>66.666666666666671</v>
      </c>
      <c r="D40">
        <v>3</v>
      </c>
      <c r="E40" t="s">
        <v>13359</v>
      </c>
      <c r="F40">
        <v>200</v>
      </c>
      <c r="G40">
        <v>0</v>
      </c>
      <c r="H40" t="s">
        <v>1219</v>
      </c>
      <c r="I40" t="s">
        <v>13360</v>
      </c>
      <c r="J40" t="s">
        <v>1263</v>
      </c>
      <c r="K40" t="s">
        <v>23</v>
      </c>
      <c r="L40" t="s">
        <v>24</v>
      </c>
      <c r="M40" t="s">
        <v>13361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13362</v>
      </c>
      <c r="T40" t="s">
        <v>13361</v>
      </c>
      <c r="U40" s="53" t="s">
        <v>1254</v>
      </c>
      <c r="V40">
        <v>1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13359</v>
      </c>
      <c r="F41">
        <v>200</v>
      </c>
      <c r="G41">
        <v>0</v>
      </c>
      <c r="H41" t="s">
        <v>1219</v>
      </c>
      <c r="I41" t="s">
        <v>13360</v>
      </c>
      <c r="J41" t="s">
        <v>1263</v>
      </c>
      <c r="K41" t="s">
        <v>23</v>
      </c>
      <c r="L41" t="s">
        <v>24</v>
      </c>
      <c r="M41" t="s">
        <v>13361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13362</v>
      </c>
      <c r="T41" t="s">
        <v>13361</v>
      </c>
      <c r="U41" s="52" t="s">
        <v>28</v>
      </c>
      <c r="V41">
        <v>192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13359</v>
      </c>
      <c r="F42">
        <v>200</v>
      </c>
      <c r="G42">
        <v>0</v>
      </c>
      <c r="H42" t="s">
        <v>1219</v>
      </c>
      <c r="I42" t="s">
        <v>13360</v>
      </c>
      <c r="J42" t="s">
        <v>1263</v>
      </c>
      <c r="K42" t="s">
        <v>23</v>
      </c>
      <c r="L42" t="s">
        <v>24</v>
      </c>
      <c r="M42" t="s">
        <v>13361</v>
      </c>
      <c r="N42" t="s">
        <v>23</v>
      </c>
      <c r="O42" t="s">
        <v>58</v>
      </c>
      <c r="P42" t="s">
        <v>26</v>
      </c>
      <c r="Q42" t="s">
        <v>33</v>
      </c>
      <c r="R42" t="s">
        <v>24</v>
      </c>
      <c r="S42" t="s">
        <v>13362</v>
      </c>
      <c r="T42" t="s">
        <v>13361</v>
      </c>
      <c r="U42" s="53" t="s">
        <v>29</v>
      </c>
      <c r="V42">
        <v>192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13359</v>
      </c>
      <c r="F43">
        <v>200</v>
      </c>
      <c r="G43">
        <v>0</v>
      </c>
      <c r="H43" t="s">
        <v>1219</v>
      </c>
      <c r="I43" t="s">
        <v>13360</v>
      </c>
      <c r="J43" t="s">
        <v>1263</v>
      </c>
      <c r="K43" t="s">
        <v>23</v>
      </c>
      <c r="L43" t="s">
        <v>24</v>
      </c>
      <c r="M43" t="s">
        <v>13361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13362</v>
      </c>
      <c r="T43" t="s">
        <v>13361</v>
      </c>
      <c r="U43" s="52" t="s">
        <v>20</v>
      </c>
      <c r="V43">
        <v>177</v>
      </c>
    </row>
    <row r="44" spans="1:22" x14ac:dyDescent="0.25">
      <c r="A44" t="s">
        <v>20</v>
      </c>
      <c r="B44" t="s">
        <v>21</v>
      </c>
      <c r="C44">
        <v>50</v>
      </c>
      <c r="D44">
        <v>2</v>
      </c>
      <c r="E44" t="s">
        <v>13363</v>
      </c>
      <c r="F44">
        <v>200</v>
      </c>
      <c r="G44">
        <v>0</v>
      </c>
      <c r="H44" t="s">
        <v>1219</v>
      </c>
      <c r="I44" t="s">
        <v>13364</v>
      </c>
      <c r="J44" t="s">
        <v>348</v>
      </c>
      <c r="K44" t="s">
        <v>23</v>
      </c>
      <c r="L44" t="s">
        <v>24</v>
      </c>
      <c r="M44" t="s">
        <v>13365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13366</v>
      </c>
      <c r="T44" t="s">
        <v>13365</v>
      </c>
      <c r="U44" s="53" t="s">
        <v>21</v>
      </c>
      <c r="V44">
        <v>176</v>
      </c>
    </row>
    <row r="45" spans="1:22" x14ac:dyDescent="0.25">
      <c r="A45" t="s">
        <v>28</v>
      </c>
      <c r="B45" t="s">
        <v>29</v>
      </c>
      <c r="C45">
        <v>50</v>
      </c>
      <c r="D45">
        <v>2</v>
      </c>
      <c r="E45" t="s">
        <v>13363</v>
      </c>
      <c r="F45">
        <v>200</v>
      </c>
      <c r="G45">
        <v>0</v>
      </c>
      <c r="H45" t="s">
        <v>1219</v>
      </c>
      <c r="I45" t="s">
        <v>13364</v>
      </c>
      <c r="J45" t="s">
        <v>348</v>
      </c>
      <c r="K45" t="s">
        <v>23</v>
      </c>
      <c r="L45" t="s">
        <v>24</v>
      </c>
      <c r="M45" t="s">
        <v>13365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13366</v>
      </c>
      <c r="T45" t="s">
        <v>13365</v>
      </c>
      <c r="U45" s="53" t="s">
        <v>1254</v>
      </c>
      <c r="V45">
        <v>1</v>
      </c>
    </row>
    <row r="46" spans="1:22" x14ac:dyDescent="0.25">
      <c r="A46" t="s">
        <v>30</v>
      </c>
      <c r="B46" t="s">
        <v>31</v>
      </c>
      <c r="C46">
        <v>50</v>
      </c>
      <c r="D46">
        <v>2</v>
      </c>
      <c r="E46" t="s">
        <v>13363</v>
      </c>
      <c r="F46">
        <v>200</v>
      </c>
      <c r="G46">
        <v>0</v>
      </c>
      <c r="H46" t="s">
        <v>1219</v>
      </c>
      <c r="I46" t="s">
        <v>13364</v>
      </c>
      <c r="J46" t="s">
        <v>348</v>
      </c>
      <c r="K46" t="s">
        <v>23</v>
      </c>
      <c r="L46" t="s">
        <v>24</v>
      </c>
      <c r="M46" t="s">
        <v>13365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13366</v>
      </c>
      <c r="T46" t="s">
        <v>13365</v>
      </c>
      <c r="U46" s="52" t="s">
        <v>115</v>
      </c>
      <c r="V46">
        <v>52</v>
      </c>
    </row>
    <row r="47" spans="1:22" x14ac:dyDescent="0.25">
      <c r="A47" t="s">
        <v>137</v>
      </c>
      <c r="B47" t="s">
        <v>138</v>
      </c>
      <c r="C47">
        <v>10</v>
      </c>
      <c r="D47">
        <v>30</v>
      </c>
      <c r="E47" t="s">
        <v>13367</v>
      </c>
      <c r="F47">
        <v>414</v>
      </c>
      <c r="G47">
        <v>54</v>
      </c>
      <c r="H47" t="s">
        <v>47</v>
      </c>
      <c r="I47" t="s">
        <v>13368</v>
      </c>
      <c r="J47" t="s">
        <v>13369</v>
      </c>
      <c r="K47" t="s">
        <v>3606</v>
      </c>
      <c r="L47" t="s">
        <v>6262</v>
      </c>
      <c r="M47" t="s">
        <v>13370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13371</v>
      </c>
      <c r="T47" t="s">
        <v>13370</v>
      </c>
      <c r="U47" s="53" t="s">
        <v>116</v>
      </c>
      <c r="V47">
        <v>50</v>
      </c>
    </row>
    <row r="48" spans="1:22" x14ac:dyDescent="0.25">
      <c r="A48" t="s">
        <v>46</v>
      </c>
      <c r="B48" t="s">
        <v>1239</v>
      </c>
      <c r="C48">
        <v>52.5</v>
      </c>
      <c r="D48">
        <v>1</v>
      </c>
      <c r="E48" t="s">
        <v>13372</v>
      </c>
      <c r="F48">
        <v>59.5</v>
      </c>
      <c r="G48">
        <v>7</v>
      </c>
      <c r="H48" t="s">
        <v>47</v>
      </c>
      <c r="I48" t="s">
        <v>7085</v>
      </c>
      <c r="J48" t="s">
        <v>7086</v>
      </c>
      <c r="K48" t="s">
        <v>5358</v>
      </c>
      <c r="L48" t="s">
        <v>7087</v>
      </c>
      <c r="M48" t="s">
        <v>13373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13374</v>
      </c>
      <c r="T48" t="s">
        <v>13373</v>
      </c>
      <c r="U48" s="53" t="s">
        <v>5428</v>
      </c>
      <c r="V48">
        <v>2</v>
      </c>
    </row>
    <row r="49" spans="1:22" x14ac:dyDescent="0.25">
      <c r="A49" t="s">
        <v>186</v>
      </c>
      <c r="B49" t="s">
        <v>187</v>
      </c>
      <c r="C49">
        <v>50</v>
      </c>
      <c r="D49">
        <v>6</v>
      </c>
      <c r="E49" t="s">
        <v>13375</v>
      </c>
      <c r="F49">
        <v>200</v>
      </c>
      <c r="G49">
        <v>0</v>
      </c>
      <c r="H49" t="s">
        <v>22</v>
      </c>
      <c r="I49" t="s">
        <v>13376</v>
      </c>
      <c r="J49" t="s">
        <v>313</v>
      </c>
      <c r="K49" t="s">
        <v>23</v>
      </c>
      <c r="L49" t="s">
        <v>24</v>
      </c>
      <c r="M49" t="s">
        <v>13377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13378</v>
      </c>
      <c r="T49" t="s">
        <v>13377</v>
      </c>
      <c r="U49" s="52" t="s">
        <v>142</v>
      </c>
      <c r="V49">
        <v>12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13379</v>
      </c>
      <c r="F50">
        <v>100</v>
      </c>
      <c r="G50">
        <v>0</v>
      </c>
      <c r="H50" t="s">
        <v>1219</v>
      </c>
      <c r="I50" t="s">
        <v>13380</v>
      </c>
      <c r="J50" t="s">
        <v>1234</v>
      </c>
      <c r="K50" t="s">
        <v>23</v>
      </c>
      <c r="L50" t="s">
        <v>24</v>
      </c>
      <c r="M50" t="s">
        <v>13381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13382</v>
      </c>
      <c r="T50" t="s">
        <v>13381</v>
      </c>
      <c r="U50" s="53" t="s">
        <v>143</v>
      </c>
      <c r="V50">
        <v>12</v>
      </c>
    </row>
    <row r="51" spans="1:22" x14ac:dyDescent="0.25">
      <c r="A51" t="s">
        <v>28</v>
      </c>
      <c r="B51" t="s">
        <v>29</v>
      </c>
      <c r="C51">
        <v>50</v>
      </c>
      <c r="D51">
        <v>1</v>
      </c>
      <c r="E51" t="s">
        <v>13379</v>
      </c>
      <c r="F51">
        <v>100</v>
      </c>
      <c r="G51">
        <v>0</v>
      </c>
      <c r="H51" t="s">
        <v>1219</v>
      </c>
      <c r="I51" t="s">
        <v>13380</v>
      </c>
      <c r="J51" t="s">
        <v>1234</v>
      </c>
      <c r="K51" t="s">
        <v>23</v>
      </c>
      <c r="L51" t="s">
        <v>24</v>
      </c>
      <c r="M51" t="s">
        <v>13381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13382</v>
      </c>
      <c r="T51" t="s">
        <v>13381</v>
      </c>
      <c r="U51" s="52" t="s">
        <v>1173</v>
      </c>
      <c r="V51">
        <v>3</v>
      </c>
    </row>
    <row r="52" spans="1:22" x14ac:dyDescent="0.25">
      <c r="A52" t="s">
        <v>30</v>
      </c>
      <c r="B52" t="s">
        <v>31</v>
      </c>
      <c r="C52">
        <v>50</v>
      </c>
      <c r="D52">
        <v>1</v>
      </c>
      <c r="E52" t="s">
        <v>13379</v>
      </c>
      <c r="F52">
        <v>100</v>
      </c>
      <c r="G52">
        <v>0</v>
      </c>
      <c r="H52" t="s">
        <v>1219</v>
      </c>
      <c r="I52" t="s">
        <v>13380</v>
      </c>
      <c r="J52" t="s">
        <v>1234</v>
      </c>
      <c r="K52" t="s">
        <v>23</v>
      </c>
      <c r="L52" t="s">
        <v>24</v>
      </c>
      <c r="M52" t="s">
        <v>13381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13382</v>
      </c>
      <c r="T52" t="s">
        <v>13381</v>
      </c>
      <c r="U52" s="53" t="s">
        <v>158</v>
      </c>
      <c r="V52">
        <v>3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13383</v>
      </c>
      <c r="F53">
        <v>129</v>
      </c>
      <c r="G53">
        <v>29</v>
      </c>
      <c r="H53" t="s">
        <v>1219</v>
      </c>
      <c r="I53" t="s">
        <v>13384</v>
      </c>
      <c r="J53" t="s">
        <v>319</v>
      </c>
      <c r="K53" t="s">
        <v>23</v>
      </c>
      <c r="L53" t="s">
        <v>24</v>
      </c>
      <c r="M53" t="s">
        <v>13385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13386</v>
      </c>
      <c r="T53" t="s">
        <v>13385</v>
      </c>
      <c r="U53" s="52" t="s">
        <v>1248</v>
      </c>
      <c r="V53">
        <v>1061</v>
      </c>
    </row>
    <row r="54" spans="1:22" x14ac:dyDescent="0.25">
      <c r="A54" t="s">
        <v>28</v>
      </c>
      <c r="B54" t="s">
        <v>29</v>
      </c>
      <c r="C54">
        <v>50</v>
      </c>
      <c r="D54">
        <v>1</v>
      </c>
      <c r="E54" t="s">
        <v>13383</v>
      </c>
      <c r="F54">
        <v>129</v>
      </c>
      <c r="G54">
        <v>29</v>
      </c>
      <c r="H54" t="s">
        <v>1219</v>
      </c>
      <c r="I54" t="s">
        <v>13384</v>
      </c>
      <c r="J54" t="s">
        <v>319</v>
      </c>
      <c r="K54" t="s">
        <v>23</v>
      </c>
      <c r="L54" t="s">
        <v>24</v>
      </c>
      <c r="M54" t="s">
        <v>13385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13386</v>
      </c>
      <c r="T54" t="s">
        <v>13385</v>
      </c>
    </row>
    <row r="55" spans="1:22" x14ac:dyDescent="0.25">
      <c r="A55" t="s">
        <v>30</v>
      </c>
      <c r="B55" t="s">
        <v>31</v>
      </c>
      <c r="C55">
        <v>50</v>
      </c>
      <c r="D55">
        <v>1</v>
      </c>
      <c r="E55" t="s">
        <v>13383</v>
      </c>
      <c r="F55">
        <v>129</v>
      </c>
      <c r="G55">
        <v>29</v>
      </c>
      <c r="H55" t="s">
        <v>1219</v>
      </c>
      <c r="I55" t="s">
        <v>13384</v>
      </c>
      <c r="J55" t="s">
        <v>319</v>
      </c>
      <c r="K55" t="s">
        <v>23</v>
      </c>
      <c r="L55" t="s">
        <v>24</v>
      </c>
      <c r="M55" t="s">
        <v>13385</v>
      </c>
      <c r="N55" t="s">
        <v>23</v>
      </c>
      <c r="O55" t="s">
        <v>58</v>
      </c>
      <c r="P55" t="s">
        <v>26</v>
      </c>
      <c r="Q55" t="s">
        <v>33</v>
      </c>
      <c r="R55" t="s">
        <v>24</v>
      </c>
      <c r="S55" t="s">
        <v>13386</v>
      </c>
      <c r="T55" t="s">
        <v>13385</v>
      </c>
    </row>
    <row r="56" spans="1:22" x14ac:dyDescent="0.25">
      <c r="A56" t="s">
        <v>30</v>
      </c>
      <c r="B56" t="s">
        <v>31</v>
      </c>
      <c r="C56">
        <v>60</v>
      </c>
      <c r="D56">
        <v>3</v>
      </c>
      <c r="E56" t="s">
        <v>13387</v>
      </c>
      <c r="F56">
        <v>100</v>
      </c>
      <c r="G56">
        <v>0</v>
      </c>
      <c r="H56" t="s">
        <v>22</v>
      </c>
      <c r="I56" t="s">
        <v>13388</v>
      </c>
      <c r="J56" t="s">
        <v>306</v>
      </c>
      <c r="K56" t="s">
        <v>23</v>
      </c>
      <c r="L56" t="s">
        <v>24</v>
      </c>
      <c r="M56" t="s">
        <v>13389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13390</v>
      </c>
      <c r="T56" t="s">
        <v>13389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13391</v>
      </c>
      <c r="F57">
        <v>100</v>
      </c>
      <c r="G57">
        <v>0</v>
      </c>
      <c r="H57" t="s">
        <v>1219</v>
      </c>
      <c r="I57" t="s">
        <v>13392</v>
      </c>
      <c r="J57" t="s">
        <v>1243</v>
      </c>
      <c r="K57" t="s">
        <v>23</v>
      </c>
      <c r="L57" t="s">
        <v>24</v>
      </c>
      <c r="M57" t="s">
        <v>13393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13394</v>
      </c>
      <c r="T57" t="s">
        <v>13393</v>
      </c>
    </row>
    <row r="58" spans="1:22" x14ac:dyDescent="0.25">
      <c r="A58" t="s">
        <v>28</v>
      </c>
      <c r="B58" t="s">
        <v>29</v>
      </c>
      <c r="C58">
        <v>50</v>
      </c>
      <c r="D58">
        <v>1</v>
      </c>
      <c r="E58" t="s">
        <v>13391</v>
      </c>
      <c r="F58">
        <v>100</v>
      </c>
      <c r="G58">
        <v>0</v>
      </c>
      <c r="H58" t="s">
        <v>1219</v>
      </c>
      <c r="I58" t="s">
        <v>13392</v>
      </c>
      <c r="J58" t="s">
        <v>1243</v>
      </c>
      <c r="K58" t="s">
        <v>23</v>
      </c>
      <c r="L58" t="s">
        <v>24</v>
      </c>
      <c r="M58" t="s">
        <v>13393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13394</v>
      </c>
      <c r="T58" t="s">
        <v>13393</v>
      </c>
    </row>
    <row r="59" spans="1:22" x14ac:dyDescent="0.25">
      <c r="A59" t="s">
        <v>30</v>
      </c>
      <c r="B59" t="s">
        <v>31</v>
      </c>
      <c r="C59">
        <v>50</v>
      </c>
      <c r="D59">
        <v>1</v>
      </c>
      <c r="E59" t="s">
        <v>13391</v>
      </c>
      <c r="F59">
        <v>100</v>
      </c>
      <c r="G59">
        <v>0</v>
      </c>
      <c r="H59" t="s">
        <v>1219</v>
      </c>
      <c r="I59" t="s">
        <v>13392</v>
      </c>
      <c r="J59" t="s">
        <v>1243</v>
      </c>
      <c r="K59" t="s">
        <v>23</v>
      </c>
      <c r="L59" t="s">
        <v>24</v>
      </c>
      <c r="M59" t="s">
        <v>13393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13394</v>
      </c>
      <c r="T59" t="s">
        <v>13393</v>
      </c>
    </row>
    <row r="60" spans="1:22" x14ac:dyDescent="0.25">
      <c r="A60" t="s">
        <v>20</v>
      </c>
      <c r="B60" t="s">
        <v>21</v>
      </c>
      <c r="C60">
        <v>50</v>
      </c>
      <c r="D60">
        <v>3</v>
      </c>
      <c r="E60" t="s">
        <v>13395</v>
      </c>
      <c r="F60">
        <v>300</v>
      </c>
      <c r="G60">
        <v>0</v>
      </c>
      <c r="H60" t="s">
        <v>1219</v>
      </c>
      <c r="I60" t="s">
        <v>8129</v>
      </c>
      <c r="J60" t="s">
        <v>331</v>
      </c>
      <c r="K60" t="s">
        <v>23</v>
      </c>
      <c r="L60" t="s">
        <v>24</v>
      </c>
      <c r="M60" t="s">
        <v>13396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13397</v>
      </c>
      <c r="T60" t="s">
        <v>13396</v>
      </c>
    </row>
    <row r="61" spans="1:22" x14ac:dyDescent="0.25">
      <c r="A61" t="s">
        <v>28</v>
      </c>
      <c r="B61" t="s">
        <v>29</v>
      </c>
      <c r="C61">
        <v>50</v>
      </c>
      <c r="D61">
        <v>3</v>
      </c>
      <c r="E61" t="s">
        <v>13395</v>
      </c>
      <c r="F61">
        <v>300</v>
      </c>
      <c r="G61">
        <v>0</v>
      </c>
      <c r="H61" t="s">
        <v>1219</v>
      </c>
      <c r="I61" t="s">
        <v>8129</v>
      </c>
      <c r="J61" t="s">
        <v>331</v>
      </c>
      <c r="K61" t="s">
        <v>23</v>
      </c>
      <c r="L61" t="s">
        <v>24</v>
      </c>
      <c r="M61" t="s">
        <v>13396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13397</v>
      </c>
      <c r="T61" t="s">
        <v>13396</v>
      </c>
    </row>
    <row r="62" spans="1:22" x14ac:dyDescent="0.25">
      <c r="A62" t="s">
        <v>30</v>
      </c>
      <c r="B62" t="s">
        <v>31</v>
      </c>
      <c r="C62">
        <v>50</v>
      </c>
      <c r="D62">
        <v>3</v>
      </c>
      <c r="E62" t="s">
        <v>13395</v>
      </c>
      <c r="F62">
        <v>300</v>
      </c>
      <c r="G62">
        <v>0</v>
      </c>
      <c r="H62" t="s">
        <v>1219</v>
      </c>
      <c r="I62" t="s">
        <v>8129</v>
      </c>
      <c r="J62" t="s">
        <v>331</v>
      </c>
      <c r="K62" t="s">
        <v>23</v>
      </c>
      <c r="L62" t="s">
        <v>24</v>
      </c>
      <c r="M62" t="s">
        <v>13396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13397</v>
      </c>
      <c r="T62" t="s">
        <v>13396</v>
      </c>
    </row>
    <row r="63" spans="1:22" x14ac:dyDescent="0.25">
      <c r="A63" t="s">
        <v>115</v>
      </c>
      <c r="B63" t="s">
        <v>116</v>
      </c>
      <c r="C63">
        <v>30</v>
      </c>
      <c r="D63">
        <v>12</v>
      </c>
      <c r="E63" t="s">
        <v>13398</v>
      </c>
      <c r="F63">
        <v>332.05</v>
      </c>
      <c r="G63">
        <v>41</v>
      </c>
      <c r="H63" t="s">
        <v>47</v>
      </c>
      <c r="I63" t="s">
        <v>8172</v>
      </c>
      <c r="J63" t="s">
        <v>8173</v>
      </c>
      <c r="K63" t="s">
        <v>1298</v>
      </c>
      <c r="L63" t="s">
        <v>8174</v>
      </c>
      <c r="M63" t="s">
        <v>13399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13400</v>
      </c>
      <c r="T63" t="s">
        <v>13401</v>
      </c>
    </row>
    <row r="64" spans="1:22" x14ac:dyDescent="0.25">
      <c r="A64" t="s">
        <v>20</v>
      </c>
      <c r="B64" t="s">
        <v>21</v>
      </c>
      <c r="C64">
        <v>50</v>
      </c>
      <c r="D64">
        <v>1</v>
      </c>
      <c r="E64" t="s">
        <v>13402</v>
      </c>
      <c r="F64">
        <v>100</v>
      </c>
      <c r="G64">
        <v>0</v>
      </c>
      <c r="H64" t="s">
        <v>1219</v>
      </c>
      <c r="I64" t="s">
        <v>13403</v>
      </c>
      <c r="J64" t="s">
        <v>302</v>
      </c>
      <c r="K64" t="s">
        <v>23</v>
      </c>
      <c r="L64" t="s">
        <v>24</v>
      </c>
      <c r="M64" t="s">
        <v>13404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13405</v>
      </c>
      <c r="T64" t="s">
        <v>13404</v>
      </c>
    </row>
    <row r="65" spans="1:20" x14ac:dyDescent="0.25">
      <c r="A65" t="s">
        <v>28</v>
      </c>
      <c r="B65" t="s">
        <v>29</v>
      </c>
      <c r="C65">
        <v>50</v>
      </c>
      <c r="D65">
        <v>1</v>
      </c>
      <c r="E65" t="s">
        <v>13402</v>
      </c>
      <c r="F65">
        <v>100</v>
      </c>
      <c r="G65">
        <v>0</v>
      </c>
      <c r="H65" t="s">
        <v>1219</v>
      </c>
      <c r="I65" t="s">
        <v>13403</v>
      </c>
      <c r="J65" t="s">
        <v>302</v>
      </c>
      <c r="K65" t="s">
        <v>23</v>
      </c>
      <c r="L65" t="s">
        <v>24</v>
      </c>
      <c r="M65" t="s">
        <v>13404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13405</v>
      </c>
      <c r="T65" t="s">
        <v>13404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13402</v>
      </c>
      <c r="F66">
        <v>100</v>
      </c>
      <c r="G66">
        <v>0</v>
      </c>
      <c r="H66" t="s">
        <v>1219</v>
      </c>
      <c r="I66" t="s">
        <v>13403</v>
      </c>
      <c r="J66" t="s">
        <v>302</v>
      </c>
      <c r="K66" t="s">
        <v>23</v>
      </c>
      <c r="L66" t="s">
        <v>24</v>
      </c>
      <c r="M66" t="s">
        <v>13404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13405</v>
      </c>
      <c r="T66" t="s">
        <v>13404</v>
      </c>
    </row>
    <row r="67" spans="1:20" x14ac:dyDescent="0.25">
      <c r="A67" t="s">
        <v>115</v>
      </c>
      <c r="B67" t="s">
        <v>116</v>
      </c>
      <c r="C67">
        <v>35</v>
      </c>
      <c r="D67">
        <v>8</v>
      </c>
      <c r="E67" t="s">
        <v>13406</v>
      </c>
      <c r="F67">
        <v>328</v>
      </c>
      <c r="G67">
        <v>0</v>
      </c>
      <c r="H67" t="s">
        <v>47</v>
      </c>
      <c r="I67" t="s">
        <v>10879</v>
      </c>
      <c r="J67" t="s">
        <v>13407</v>
      </c>
      <c r="K67" t="s">
        <v>13408</v>
      </c>
      <c r="L67" t="s">
        <v>13409</v>
      </c>
      <c r="M67" t="s">
        <v>13410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13411</v>
      </c>
      <c r="T67" t="s">
        <v>13412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13413</v>
      </c>
      <c r="F68">
        <v>100</v>
      </c>
      <c r="G68">
        <v>0</v>
      </c>
      <c r="H68" t="s">
        <v>1219</v>
      </c>
      <c r="I68" t="s">
        <v>13414</v>
      </c>
      <c r="J68" t="s">
        <v>334</v>
      </c>
      <c r="K68" t="s">
        <v>23</v>
      </c>
      <c r="L68" t="s">
        <v>24</v>
      </c>
      <c r="M68" t="s">
        <v>13415</v>
      </c>
      <c r="N68" t="s">
        <v>23</v>
      </c>
      <c r="O68" t="s">
        <v>25</v>
      </c>
      <c r="P68" t="s">
        <v>26</v>
      </c>
      <c r="Q68" t="s">
        <v>27</v>
      </c>
      <c r="R68" t="s">
        <v>13416</v>
      </c>
      <c r="S68" t="s">
        <v>13417</v>
      </c>
      <c r="T68" t="s">
        <v>13415</v>
      </c>
    </row>
    <row r="69" spans="1:20" x14ac:dyDescent="0.25">
      <c r="A69" t="s">
        <v>20</v>
      </c>
      <c r="B69" t="s">
        <v>21</v>
      </c>
      <c r="C69">
        <v>50</v>
      </c>
      <c r="D69">
        <v>2</v>
      </c>
      <c r="E69" t="s">
        <v>13418</v>
      </c>
      <c r="F69">
        <v>190</v>
      </c>
      <c r="G69">
        <v>0</v>
      </c>
      <c r="H69" t="s">
        <v>1219</v>
      </c>
      <c r="I69" t="s">
        <v>13419</v>
      </c>
      <c r="J69" t="s">
        <v>65</v>
      </c>
      <c r="K69" t="s">
        <v>23</v>
      </c>
      <c r="L69" t="s">
        <v>24</v>
      </c>
      <c r="M69" t="s">
        <v>13420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13421</v>
      </c>
      <c r="T69" t="s">
        <v>13422</v>
      </c>
    </row>
    <row r="70" spans="1:20" x14ac:dyDescent="0.25">
      <c r="A70" t="s">
        <v>28</v>
      </c>
      <c r="B70" t="s">
        <v>29</v>
      </c>
      <c r="C70">
        <v>50</v>
      </c>
      <c r="D70">
        <v>2</v>
      </c>
      <c r="E70" t="s">
        <v>13418</v>
      </c>
      <c r="F70">
        <v>190</v>
      </c>
      <c r="G70">
        <v>0</v>
      </c>
      <c r="H70" t="s">
        <v>1219</v>
      </c>
      <c r="I70" t="s">
        <v>13419</v>
      </c>
      <c r="J70" t="s">
        <v>65</v>
      </c>
      <c r="K70" t="s">
        <v>23</v>
      </c>
      <c r="L70" t="s">
        <v>24</v>
      </c>
      <c r="M70" t="s">
        <v>13420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13421</v>
      </c>
      <c r="T70" t="s">
        <v>13422</v>
      </c>
    </row>
    <row r="71" spans="1:20" x14ac:dyDescent="0.25">
      <c r="A71" t="s">
        <v>30</v>
      </c>
      <c r="B71" t="s">
        <v>31</v>
      </c>
      <c r="C71">
        <v>50</v>
      </c>
      <c r="D71">
        <v>2</v>
      </c>
      <c r="E71" t="s">
        <v>13418</v>
      </c>
      <c r="F71">
        <v>190</v>
      </c>
      <c r="G71">
        <v>0</v>
      </c>
      <c r="H71" t="s">
        <v>1219</v>
      </c>
      <c r="I71" t="s">
        <v>13419</v>
      </c>
      <c r="J71" t="s">
        <v>65</v>
      </c>
      <c r="K71" t="s">
        <v>23</v>
      </c>
      <c r="L71" t="s">
        <v>24</v>
      </c>
      <c r="M71" t="s">
        <v>13420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13421</v>
      </c>
      <c r="T71" t="s">
        <v>13422</v>
      </c>
    </row>
    <row r="72" spans="1:20" x14ac:dyDescent="0.25">
      <c r="A72" t="s">
        <v>20</v>
      </c>
      <c r="B72" t="s">
        <v>21</v>
      </c>
      <c r="C72">
        <v>50</v>
      </c>
      <c r="D72">
        <v>2</v>
      </c>
      <c r="E72" t="s">
        <v>13423</v>
      </c>
      <c r="F72">
        <v>190</v>
      </c>
      <c r="G72">
        <v>0</v>
      </c>
      <c r="H72" t="s">
        <v>1219</v>
      </c>
      <c r="I72" t="s">
        <v>1296</v>
      </c>
      <c r="J72" t="s">
        <v>325</v>
      </c>
      <c r="K72" t="s">
        <v>23</v>
      </c>
      <c r="L72" t="s">
        <v>24</v>
      </c>
      <c r="M72" t="s">
        <v>13424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13425</v>
      </c>
      <c r="T72" t="s">
        <v>13424</v>
      </c>
    </row>
    <row r="73" spans="1:20" x14ac:dyDescent="0.25">
      <c r="A73" t="s">
        <v>28</v>
      </c>
      <c r="B73" t="s">
        <v>29</v>
      </c>
      <c r="C73">
        <v>50</v>
      </c>
      <c r="D73">
        <v>2</v>
      </c>
      <c r="E73" t="s">
        <v>13423</v>
      </c>
      <c r="F73">
        <v>190</v>
      </c>
      <c r="G73">
        <v>0</v>
      </c>
      <c r="H73" t="s">
        <v>1219</v>
      </c>
      <c r="I73" t="s">
        <v>1296</v>
      </c>
      <c r="J73" t="s">
        <v>325</v>
      </c>
      <c r="K73" t="s">
        <v>23</v>
      </c>
      <c r="L73" t="s">
        <v>24</v>
      </c>
      <c r="M73" t="s">
        <v>13424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13425</v>
      </c>
      <c r="T73" t="s">
        <v>13424</v>
      </c>
    </row>
    <row r="74" spans="1:20" x14ac:dyDescent="0.25">
      <c r="A74" t="s">
        <v>30</v>
      </c>
      <c r="B74" t="s">
        <v>31</v>
      </c>
      <c r="C74">
        <v>50</v>
      </c>
      <c r="D74">
        <v>2</v>
      </c>
      <c r="E74" t="s">
        <v>13423</v>
      </c>
      <c r="F74">
        <v>190</v>
      </c>
      <c r="G74">
        <v>0</v>
      </c>
      <c r="H74" t="s">
        <v>1219</v>
      </c>
      <c r="I74" t="s">
        <v>1296</v>
      </c>
      <c r="J74" t="s">
        <v>325</v>
      </c>
      <c r="K74" t="s">
        <v>23</v>
      </c>
      <c r="L74" t="s">
        <v>24</v>
      </c>
      <c r="M74" t="s">
        <v>13424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13425</v>
      </c>
      <c r="T74" t="s">
        <v>13424</v>
      </c>
    </row>
    <row r="75" spans="1:20" x14ac:dyDescent="0.25">
      <c r="A75" t="s">
        <v>46</v>
      </c>
      <c r="B75" t="s">
        <v>56</v>
      </c>
      <c r="C75">
        <v>66.333333333333329</v>
      </c>
      <c r="D75">
        <v>3</v>
      </c>
      <c r="E75" t="s">
        <v>13426</v>
      </c>
      <c r="F75">
        <v>113.25</v>
      </c>
      <c r="G75">
        <v>0</v>
      </c>
      <c r="H75" t="s">
        <v>1222</v>
      </c>
      <c r="I75" t="s">
        <v>13427</v>
      </c>
      <c r="J75" t="s">
        <v>13428</v>
      </c>
      <c r="K75" t="s">
        <v>13429</v>
      </c>
      <c r="L75" t="s">
        <v>13430</v>
      </c>
      <c r="M75" t="s">
        <v>13424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13431</v>
      </c>
      <c r="T75" t="s">
        <v>13424</v>
      </c>
    </row>
    <row r="76" spans="1:20" x14ac:dyDescent="0.25">
      <c r="A76" t="s">
        <v>36</v>
      </c>
      <c r="B76" t="s">
        <v>37</v>
      </c>
      <c r="C76">
        <v>65</v>
      </c>
      <c r="D76">
        <v>1</v>
      </c>
      <c r="E76" t="s">
        <v>13432</v>
      </c>
      <c r="F76">
        <v>215</v>
      </c>
      <c r="G76">
        <v>0</v>
      </c>
      <c r="H76" t="s">
        <v>1349</v>
      </c>
      <c r="I76" t="s">
        <v>13433</v>
      </c>
      <c r="J76" t="s">
        <v>13434</v>
      </c>
      <c r="K76" t="s">
        <v>13435</v>
      </c>
      <c r="L76" t="s">
        <v>13436</v>
      </c>
      <c r="M76" t="s">
        <v>13437</v>
      </c>
      <c r="N76" t="s">
        <v>1225</v>
      </c>
      <c r="O76" t="s">
        <v>4242</v>
      </c>
      <c r="P76" t="s">
        <v>1227</v>
      </c>
      <c r="Q76" t="s">
        <v>1228</v>
      </c>
      <c r="R76" t="s">
        <v>24</v>
      </c>
      <c r="S76" t="s">
        <v>13438</v>
      </c>
      <c r="T76" t="s">
        <v>13439</v>
      </c>
    </row>
    <row r="77" spans="1:20" x14ac:dyDescent="0.25">
      <c r="A77" t="s">
        <v>38</v>
      </c>
      <c r="B77" t="s">
        <v>39</v>
      </c>
      <c r="C77">
        <v>65</v>
      </c>
      <c r="D77">
        <v>1</v>
      </c>
      <c r="E77" t="s">
        <v>13432</v>
      </c>
      <c r="F77">
        <v>215</v>
      </c>
      <c r="G77">
        <v>0</v>
      </c>
      <c r="H77" t="s">
        <v>1349</v>
      </c>
      <c r="I77" t="s">
        <v>13433</v>
      </c>
      <c r="J77" t="s">
        <v>13434</v>
      </c>
      <c r="K77" t="s">
        <v>13435</v>
      </c>
      <c r="L77" t="s">
        <v>13436</v>
      </c>
      <c r="M77" t="s">
        <v>13437</v>
      </c>
      <c r="N77" t="s">
        <v>1225</v>
      </c>
      <c r="O77" t="s">
        <v>4242</v>
      </c>
      <c r="P77" t="s">
        <v>1227</v>
      </c>
      <c r="Q77" t="s">
        <v>1228</v>
      </c>
      <c r="R77" t="s">
        <v>24</v>
      </c>
      <c r="S77" t="s">
        <v>13438</v>
      </c>
      <c r="T77" t="s">
        <v>13439</v>
      </c>
    </row>
    <row r="78" spans="1:20" x14ac:dyDescent="0.25">
      <c r="A78" t="s">
        <v>46</v>
      </c>
      <c r="B78" t="s">
        <v>56</v>
      </c>
      <c r="C78">
        <v>100</v>
      </c>
      <c r="D78">
        <v>1</v>
      </c>
      <c r="E78" t="s">
        <v>13432</v>
      </c>
      <c r="F78">
        <v>215</v>
      </c>
      <c r="G78">
        <v>0</v>
      </c>
      <c r="H78" t="s">
        <v>1349</v>
      </c>
      <c r="I78" t="s">
        <v>13433</v>
      </c>
      <c r="J78" t="s">
        <v>13434</v>
      </c>
      <c r="K78" t="s">
        <v>13435</v>
      </c>
      <c r="L78" t="s">
        <v>13436</v>
      </c>
      <c r="M78" t="s">
        <v>13437</v>
      </c>
      <c r="N78" t="s">
        <v>1225</v>
      </c>
      <c r="O78" t="s">
        <v>4242</v>
      </c>
      <c r="P78" t="s">
        <v>1227</v>
      </c>
      <c r="Q78" t="s">
        <v>1228</v>
      </c>
      <c r="R78" t="s">
        <v>24</v>
      </c>
      <c r="S78" t="s">
        <v>13438</v>
      </c>
      <c r="T78" t="s">
        <v>13439</v>
      </c>
    </row>
    <row r="79" spans="1:20" x14ac:dyDescent="0.25">
      <c r="A79" t="s">
        <v>44</v>
      </c>
      <c r="B79" t="s">
        <v>45</v>
      </c>
      <c r="C79">
        <v>66.666666666666671</v>
      </c>
      <c r="D79">
        <v>3</v>
      </c>
      <c r="E79" t="s">
        <v>13440</v>
      </c>
      <c r="F79">
        <v>200</v>
      </c>
      <c r="G79">
        <v>0</v>
      </c>
      <c r="H79" t="s">
        <v>1219</v>
      </c>
      <c r="I79" t="s">
        <v>13441</v>
      </c>
      <c r="J79" t="s">
        <v>306</v>
      </c>
      <c r="K79" t="s">
        <v>23</v>
      </c>
      <c r="L79" t="s">
        <v>24</v>
      </c>
      <c r="M79" t="s">
        <v>13442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13443</v>
      </c>
      <c r="T79" t="s">
        <v>13442</v>
      </c>
    </row>
    <row r="80" spans="1:20" x14ac:dyDescent="0.25">
      <c r="A80" t="s">
        <v>30</v>
      </c>
      <c r="B80" t="s">
        <v>31</v>
      </c>
      <c r="C80">
        <v>60</v>
      </c>
      <c r="D80">
        <v>3</v>
      </c>
      <c r="E80" t="s">
        <v>13440</v>
      </c>
      <c r="F80">
        <v>200</v>
      </c>
      <c r="G80">
        <v>0</v>
      </c>
      <c r="H80" t="s">
        <v>1219</v>
      </c>
      <c r="I80" t="s">
        <v>13441</v>
      </c>
      <c r="J80" t="s">
        <v>306</v>
      </c>
      <c r="K80" t="s">
        <v>23</v>
      </c>
      <c r="L80" t="s">
        <v>24</v>
      </c>
      <c r="M80" t="s">
        <v>13442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13443</v>
      </c>
      <c r="T80" t="s">
        <v>13442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13444</v>
      </c>
      <c r="F81">
        <v>130</v>
      </c>
      <c r="G81">
        <v>35</v>
      </c>
      <c r="H81" t="s">
        <v>1219</v>
      </c>
      <c r="I81" t="s">
        <v>13445</v>
      </c>
      <c r="J81" t="s">
        <v>65</v>
      </c>
      <c r="K81" t="s">
        <v>23</v>
      </c>
      <c r="L81" t="s">
        <v>24</v>
      </c>
      <c r="M81" t="s">
        <v>13442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13446</v>
      </c>
      <c r="T81" t="s">
        <v>13442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13444</v>
      </c>
      <c r="F82">
        <v>130</v>
      </c>
      <c r="G82">
        <v>35</v>
      </c>
      <c r="H82" t="s">
        <v>1219</v>
      </c>
      <c r="I82" t="s">
        <v>13445</v>
      </c>
      <c r="J82" t="s">
        <v>65</v>
      </c>
      <c r="K82" t="s">
        <v>23</v>
      </c>
      <c r="L82" t="s">
        <v>24</v>
      </c>
      <c r="M82" t="s">
        <v>13442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13446</v>
      </c>
      <c r="T82" t="s">
        <v>13442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13444</v>
      </c>
      <c r="F83">
        <v>130</v>
      </c>
      <c r="G83">
        <v>35</v>
      </c>
      <c r="H83" t="s">
        <v>1219</v>
      </c>
      <c r="I83" t="s">
        <v>13445</v>
      </c>
      <c r="J83" t="s">
        <v>65</v>
      </c>
      <c r="K83" t="s">
        <v>23</v>
      </c>
      <c r="L83" t="s">
        <v>24</v>
      </c>
      <c r="M83" t="s">
        <v>13442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13446</v>
      </c>
      <c r="T83" t="s">
        <v>13442</v>
      </c>
    </row>
    <row r="84" spans="1:20" x14ac:dyDescent="0.25">
      <c r="A84" t="s">
        <v>44</v>
      </c>
      <c r="B84" t="s">
        <v>45</v>
      </c>
      <c r="C84">
        <v>66.666666666666671</v>
      </c>
      <c r="D84">
        <v>3</v>
      </c>
      <c r="E84" t="s">
        <v>13447</v>
      </c>
      <c r="F84">
        <v>295</v>
      </c>
      <c r="G84">
        <v>0</v>
      </c>
      <c r="H84" t="s">
        <v>1219</v>
      </c>
      <c r="I84" t="s">
        <v>13448</v>
      </c>
      <c r="J84" t="s">
        <v>323</v>
      </c>
      <c r="K84" t="s">
        <v>23</v>
      </c>
      <c r="L84" t="s">
        <v>24</v>
      </c>
      <c r="M84" t="s">
        <v>13449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13450</v>
      </c>
      <c r="T84" t="s">
        <v>13451</v>
      </c>
    </row>
    <row r="85" spans="1:20" x14ac:dyDescent="0.25">
      <c r="A85" t="s">
        <v>30</v>
      </c>
      <c r="B85" t="s">
        <v>31</v>
      </c>
      <c r="C85">
        <v>60</v>
      </c>
      <c r="D85">
        <v>3</v>
      </c>
      <c r="E85" t="s">
        <v>13447</v>
      </c>
      <c r="F85">
        <v>295</v>
      </c>
      <c r="G85">
        <v>0</v>
      </c>
      <c r="H85" t="s">
        <v>1219</v>
      </c>
      <c r="I85" t="s">
        <v>13448</v>
      </c>
      <c r="J85" t="s">
        <v>323</v>
      </c>
      <c r="K85" t="s">
        <v>23</v>
      </c>
      <c r="L85" t="s">
        <v>24</v>
      </c>
      <c r="M85" t="s">
        <v>13449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13450</v>
      </c>
      <c r="T85" t="s">
        <v>13451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13447</v>
      </c>
      <c r="F86">
        <v>295</v>
      </c>
      <c r="G86">
        <v>0</v>
      </c>
      <c r="H86" t="s">
        <v>1219</v>
      </c>
      <c r="I86" t="s">
        <v>13448</v>
      </c>
      <c r="J86" t="s">
        <v>323</v>
      </c>
      <c r="K86" t="s">
        <v>23</v>
      </c>
      <c r="L86" t="s">
        <v>24</v>
      </c>
      <c r="M86" t="s">
        <v>13449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13450</v>
      </c>
      <c r="T86" t="s">
        <v>13451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13447</v>
      </c>
      <c r="F87">
        <v>295</v>
      </c>
      <c r="G87">
        <v>0</v>
      </c>
      <c r="H87" t="s">
        <v>1219</v>
      </c>
      <c r="I87" t="s">
        <v>13448</v>
      </c>
      <c r="J87" t="s">
        <v>323</v>
      </c>
      <c r="K87" t="s">
        <v>23</v>
      </c>
      <c r="L87" t="s">
        <v>24</v>
      </c>
      <c r="M87" t="s">
        <v>13449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13450</v>
      </c>
      <c r="T87" t="s">
        <v>13451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13447</v>
      </c>
      <c r="F88">
        <v>295</v>
      </c>
      <c r="G88">
        <v>0</v>
      </c>
      <c r="H88" t="s">
        <v>1219</v>
      </c>
      <c r="I88" t="s">
        <v>13448</v>
      </c>
      <c r="J88" t="s">
        <v>323</v>
      </c>
      <c r="K88" t="s">
        <v>23</v>
      </c>
      <c r="L88" t="s">
        <v>24</v>
      </c>
      <c r="M88" t="s">
        <v>13449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13450</v>
      </c>
      <c r="T88" t="s">
        <v>13451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13452</v>
      </c>
      <c r="F89">
        <v>285</v>
      </c>
      <c r="G89">
        <v>0</v>
      </c>
      <c r="H89" t="s">
        <v>1219</v>
      </c>
      <c r="I89" t="s">
        <v>13453</v>
      </c>
      <c r="J89" t="s">
        <v>355</v>
      </c>
      <c r="K89" t="s">
        <v>23</v>
      </c>
      <c r="L89" t="s">
        <v>24</v>
      </c>
      <c r="M89" t="s">
        <v>13451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13454</v>
      </c>
      <c r="T89" t="s">
        <v>13451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13452</v>
      </c>
      <c r="F90">
        <v>285</v>
      </c>
      <c r="G90">
        <v>0</v>
      </c>
      <c r="H90" t="s">
        <v>1219</v>
      </c>
      <c r="I90" t="s">
        <v>13453</v>
      </c>
      <c r="J90" t="s">
        <v>355</v>
      </c>
      <c r="K90" t="s">
        <v>23</v>
      </c>
      <c r="L90" t="s">
        <v>24</v>
      </c>
      <c r="M90" t="s">
        <v>13451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13454</v>
      </c>
      <c r="T90" t="s">
        <v>13451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13452</v>
      </c>
      <c r="F91">
        <v>285</v>
      </c>
      <c r="G91">
        <v>0</v>
      </c>
      <c r="H91" t="s">
        <v>1219</v>
      </c>
      <c r="I91" t="s">
        <v>13453</v>
      </c>
      <c r="J91" t="s">
        <v>355</v>
      </c>
      <c r="K91" t="s">
        <v>23</v>
      </c>
      <c r="L91" t="s">
        <v>24</v>
      </c>
      <c r="M91" t="s">
        <v>13451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13454</v>
      </c>
      <c r="T91" t="s">
        <v>13451</v>
      </c>
    </row>
    <row r="92" spans="1:20" x14ac:dyDescent="0.25">
      <c r="A92" t="s">
        <v>20</v>
      </c>
      <c r="B92" t="s">
        <v>21</v>
      </c>
      <c r="C92">
        <v>50</v>
      </c>
      <c r="D92">
        <v>2</v>
      </c>
      <c r="E92" t="s">
        <v>13452</v>
      </c>
      <c r="F92">
        <v>285</v>
      </c>
      <c r="G92">
        <v>0</v>
      </c>
      <c r="H92" t="s">
        <v>1219</v>
      </c>
      <c r="I92" t="s">
        <v>13453</v>
      </c>
      <c r="J92" t="s">
        <v>355</v>
      </c>
      <c r="K92" t="s">
        <v>23</v>
      </c>
      <c r="L92" t="s">
        <v>24</v>
      </c>
      <c r="M92" t="s">
        <v>13451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13454</v>
      </c>
      <c r="T92" t="s">
        <v>13451</v>
      </c>
    </row>
    <row r="93" spans="1:20" x14ac:dyDescent="0.25">
      <c r="A93" t="s">
        <v>28</v>
      </c>
      <c r="B93" t="s">
        <v>29</v>
      </c>
      <c r="C93">
        <v>50</v>
      </c>
      <c r="D93">
        <v>2</v>
      </c>
      <c r="E93" t="s">
        <v>13452</v>
      </c>
      <c r="F93">
        <v>285</v>
      </c>
      <c r="G93">
        <v>0</v>
      </c>
      <c r="H93" t="s">
        <v>1219</v>
      </c>
      <c r="I93" t="s">
        <v>13453</v>
      </c>
      <c r="J93" t="s">
        <v>355</v>
      </c>
      <c r="K93" t="s">
        <v>23</v>
      </c>
      <c r="L93" t="s">
        <v>24</v>
      </c>
      <c r="M93" t="s">
        <v>13451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13454</v>
      </c>
      <c r="T93" t="s">
        <v>13451</v>
      </c>
    </row>
    <row r="94" spans="1:20" x14ac:dyDescent="0.25">
      <c r="A94" t="s">
        <v>30</v>
      </c>
      <c r="B94" t="s">
        <v>31</v>
      </c>
      <c r="C94">
        <v>50</v>
      </c>
      <c r="D94">
        <v>2</v>
      </c>
      <c r="E94" t="s">
        <v>13452</v>
      </c>
      <c r="F94">
        <v>285</v>
      </c>
      <c r="G94">
        <v>0</v>
      </c>
      <c r="H94" t="s">
        <v>1219</v>
      </c>
      <c r="I94" t="s">
        <v>13453</v>
      </c>
      <c r="J94" t="s">
        <v>355</v>
      </c>
      <c r="K94" t="s">
        <v>23</v>
      </c>
      <c r="L94" t="s">
        <v>24</v>
      </c>
      <c r="M94" t="s">
        <v>13451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13454</v>
      </c>
      <c r="T94" t="s">
        <v>13451</v>
      </c>
    </row>
    <row r="95" spans="1:20" x14ac:dyDescent="0.25">
      <c r="A95" t="s">
        <v>20</v>
      </c>
      <c r="B95" t="s">
        <v>21</v>
      </c>
      <c r="C95">
        <v>50</v>
      </c>
      <c r="D95">
        <v>2</v>
      </c>
      <c r="E95" t="s">
        <v>13455</v>
      </c>
      <c r="F95">
        <v>190</v>
      </c>
      <c r="G95">
        <v>0</v>
      </c>
      <c r="H95" t="s">
        <v>1219</v>
      </c>
      <c r="I95" t="s">
        <v>13456</v>
      </c>
      <c r="J95" t="s">
        <v>323</v>
      </c>
      <c r="K95" t="s">
        <v>23</v>
      </c>
      <c r="L95" t="s">
        <v>24</v>
      </c>
      <c r="M95" t="s">
        <v>13457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13458</v>
      </c>
      <c r="T95" t="s">
        <v>13459</v>
      </c>
    </row>
    <row r="96" spans="1:20" x14ac:dyDescent="0.25">
      <c r="A96" t="s">
        <v>28</v>
      </c>
      <c r="B96" t="s">
        <v>29</v>
      </c>
      <c r="C96">
        <v>50</v>
      </c>
      <c r="D96">
        <v>2</v>
      </c>
      <c r="E96" t="s">
        <v>13455</v>
      </c>
      <c r="F96">
        <v>190</v>
      </c>
      <c r="G96">
        <v>0</v>
      </c>
      <c r="H96" t="s">
        <v>1219</v>
      </c>
      <c r="I96" t="s">
        <v>13456</v>
      </c>
      <c r="J96" t="s">
        <v>323</v>
      </c>
      <c r="K96" t="s">
        <v>23</v>
      </c>
      <c r="L96" t="s">
        <v>24</v>
      </c>
      <c r="M96" t="s">
        <v>13457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13458</v>
      </c>
      <c r="T96" t="s">
        <v>13459</v>
      </c>
    </row>
    <row r="97" spans="1:20" x14ac:dyDescent="0.25">
      <c r="A97" t="s">
        <v>30</v>
      </c>
      <c r="B97" t="s">
        <v>31</v>
      </c>
      <c r="C97">
        <v>50</v>
      </c>
      <c r="D97">
        <v>2</v>
      </c>
      <c r="E97" t="s">
        <v>13455</v>
      </c>
      <c r="F97">
        <v>190</v>
      </c>
      <c r="G97">
        <v>0</v>
      </c>
      <c r="H97" t="s">
        <v>1219</v>
      </c>
      <c r="I97" t="s">
        <v>13456</v>
      </c>
      <c r="J97" t="s">
        <v>323</v>
      </c>
      <c r="K97" t="s">
        <v>23</v>
      </c>
      <c r="L97" t="s">
        <v>24</v>
      </c>
      <c r="M97" t="s">
        <v>13457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13458</v>
      </c>
      <c r="T97" t="s">
        <v>13459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13460</v>
      </c>
      <c r="F98">
        <v>100</v>
      </c>
      <c r="G98">
        <v>0</v>
      </c>
      <c r="H98" t="s">
        <v>1219</v>
      </c>
      <c r="I98" t="s">
        <v>13461</v>
      </c>
      <c r="J98" t="s">
        <v>306</v>
      </c>
      <c r="K98" t="s">
        <v>23</v>
      </c>
      <c r="L98" t="s">
        <v>24</v>
      </c>
      <c r="M98" t="s">
        <v>13457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13462</v>
      </c>
      <c r="T98" t="s">
        <v>13457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13460</v>
      </c>
      <c r="F99">
        <v>100</v>
      </c>
      <c r="G99">
        <v>0</v>
      </c>
      <c r="H99" t="s">
        <v>1219</v>
      </c>
      <c r="I99" t="s">
        <v>13461</v>
      </c>
      <c r="J99" t="s">
        <v>306</v>
      </c>
      <c r="K99" t="s">
        <v>23</v>
      </c>
      <c r="L99" t="s">
        <v>24</v>
      </c>
      <c r="M99" t="s">
        <v>13457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13462</v>
      </c>
      <c r="T99" t="s">
        <v>13457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13460</v>
      </c>
      <c r="F100">
        <v>100</v>
      </c>
      <c r="G100">
        <v>0</v>
      </c>
      <c r="H100" t="s">
        <v>1219</v>
      </c>
      <c r="I100" t="s">
        <v>13461</v>
      </c>
      <c r="J100" t="s">
        <v>306</v>
      </c>
      <c r="K100" t="s">
        <v>23</v>
      </c>
      <c r="L100" t="s">
        <v>24</v>
      </c>
      <c r="M100" t="s">
        <v>13457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13462</v>
      </c>
      <c r="T100" t="s">
        <v>13463</v>
      </c>
    </row>
    <row r="101" spans="1:20" x14ac:dyDescent="0.25">
      <c r="A101" t="s">
        <v>20</v>
      </c>
      <c r="B101" t="s">
        <v>21</v>
      </c>
      <c r="C101">
        <v>50</v>
      </c>
      <c r="D101">
        <v>2</v>
      </c>
      <c r="E101" t="s">
        <v>13464</v>
      </c>
      <c r="F101">
        <v>200</v>
      </c>
      <c r="G101">
        <v>0</v>
      </c>
      <c r="H101" t="s">
        <v>1219</v>
      </c>
      <c r="I101" t="s">
        <v>13465</v>
      </c>
      <c r="J101" t="s">
        <v>325</v>
      </c>
      <c r="K101" t="s">
        <v>23</v>
      </c>
      <c r="L101" t="s">
        <v>24</v>
      </c>
      <c r="M101" t="s">
        <v>13466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13467</v>
      </c>
      <c r="T101" t="s">
        <v>13468</v>
      </c>
    </row>
    <row r="102" spans="1:20" x14ac:dyDescent="0.25">
      <c r="A102" t="s">
        <v>28</v>
      </c>
      <c r="B102" t="s">
        <v>29</v>
      </c>
      <c r="C102">
        <v>50</v>
      </c>
      <c r="D102">
        <v>2</v>
      </c>
      <c r="E102" t="s">
        <v>13464</v>
      </c>
      <c r="F102">
        <v>200</v>
      </c>
      <c r="G102">
        <v>0</v>
      </c>
      <c r="H102" t="s">
        <v>1219</v>
      </c>
      <c r="I102" t="s">
        <v>13465</v>
      </c>
      <c r="J102" t="s">
        <v>325</v>
      </c>
      <c r="K102" t="s">
        <v>23</v>
      </c>
      <c r="L102" t="s">
        <v>24</v>
      </c>
      <c r="M102" t="s">
        <v>13466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13467</v>
      </c>
      <c r="T102" t="s">
        <v>13468</v>
      </c>
    </row>
    <row r="103" spans="1:20" x14ac:dyDescent="0.25">
      <c r="A103" t="s">
        <v>30</v>
      </c>
      <c r="B103" t="s">
        <v>31</v>
      </c>
      <c r="C103">
        <v>50</v>
      </c>
      <c r="D103">
        <v>2</v>
      </c>
      <c r="E103" t="s">
        <v>13464</v>
      </c>
      <c r="F103">
        <v>200</v>
      </c>
      <c r="G103">
        <v>0</v>
      </c>
      <c r="H103" t="s">
        <v>1219</v>
      </c>
      <c r="I103" t="s">
        <v>13465</v>
      </c>
      <c r="J103" t="s">
        <v>325</v>
      </c>
      <c r="K103" t="s">
        <v>23</v>
      </c>
      <c r="L103" t="s">
        <v>24</v>
      </c>
      <c r="M103" t="s">
        <v>13466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13467</v>
      </c>
      <c r="T103" t="s">
        <v>13468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13469</v>
      </c>
      <c r="F104">
        <v>300</v>
      </c>
      <c r="G104">
        <v>0</v>
      </c>
      <c r="H104" t="s">
        <v>1219</v>
      </c>
      <c r="I104" t="s">
        <v>13470</v>
      </c>
      <c r="J104" t="s">
        <v>302</v>
      </c>
      <c r="K104" t="s">
        <v>23</v>
      </c>
      <c r="L104" t="s">
        <v>24</v>
      </c>
      <c r="M104" t="s">
        <v>13471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13472</v>
      </c>
      <c r="T104" t="s">
        <v>13471</v>
      </c>
    </row>
    <row r="105" spans="1:20" x14ac:dyDescent="0.25">
      <c r="A105" t="s">
        <v>28</v>
      </c>
      <c r="B105" t="s">
        <v>29</v>
      </c>
      <c r="C105">
        <v>50</v>
      </c>
      <c r="D105">
        <v>1</v>
      </c>
      <c r="E105" t="s">
        <v>13469</v>
      </c>
      <c r="F105">
        <v>300</v>
      </c>
      <c r="G105">
        <v>0</v>
      </c>
      <c r="H105" t="s">
        <v>1219</v>
      </c>
      <c r="I105" t="s">
        <v>13470</v>
      </c>
      <c r="J105" t="s">
        <v>302</v>
      </c>
      <c r="K105" t="s">
        <v>23</v>
      </c>
      <c r="L105" t="s">
        <v>24</v>
      </c>
      <c r="M105" t="s">
        <v>13471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13472</v>
      </c>
      <c r="T105" t="s">
        <v>13471</v>
      </c>
    </row>
    <row r="106" spans="1:20" x14ac:dyDescent="0.25">
      <c r="A106" t="s">
        <v>30</v>
      </c>
      <c r="B106" t="s">
        <v>31</v>
      </c>
      <c r="C106">
        <v>50</v>
      </c>
      <c r="D106">
        <v>1</v>
      </c>
      <c r="E106" t="s">
        <v>13469</v>
      </c>
      <c r="F106">
        <v>300</v>
      </c>
      <c r="G106">
        <v>0</v>
      </c>
      <c r="H106" t="s">
        <v>1219</v>
      </c>
      <c r="I106" t="s">
        <v>13470</v>
      </c>
      <c r="J106" t="s">
        <v>302</v>
      </c>
      <c r="K106" t="s">
        <v>23</v>
      </c>
      <c r="L106" t="s">
        <v>24</v>
      </c>
      <c r="M106" t="s">
        <v>13471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13472</v>
      </c>
      <c r="T106" t="s">
        <v>13471</v>
      </c>
    </row>
    <row r="107" spans="1:20" x14ac:dyDescent="0.25">
      <c r="A107" t="s">
        <v>20</v>
      </c>
      <c r="B107" t="s">
        <v>21</v>
      </c>
      <c r="C107">
        <v>50</v>
      </c>
      <c r="D107">
        <v>2</v>
      </c>
      <c r="E107" t="s">
        <v>13469</v>
      </c>
      <c r="F107">
        <v>300</v>
      </c>
      <c r="G107">
        <v>0</v>
      </c>
      <c r="H107" t="s">
        <v>1219</v>
      </c>
      <c r="I107" t="s">
        <v>13470</v>
      </c>
      <c r="J107" t="s">
        <v>302</v>
      </c>
      <c r="K107" t="s">
        <v>23</v>
      </c>
      <c r="L107" t="s">
        <v>24</v>
      </c>
      <c r="M107" t="s">
        <v>13471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13472</v>
      </c>
      <c r="T107" t="s">
        <v>13471</v>
      </c>
    </row>
    <row r="108" spans="1:20" x14ac:dyDescent="0.25">
      <c r="A108" t="s">
        <v>28</v>
      </c>
      <c r="B108" t="s">
        <v>29</v>
      </c>
      <c r="C108">
        <v>50</v>
      </c>
      <c r="D108">
        <v>2</v>
      </c>
      <c r="E108" t="s">
        <v>13469</v>
      </c>
      <c r="F108">
        <v>300</v>
      </c>
      <c r="G108">
        <v>0</v>
      </c>
      <c r="H108" t="s">
        <v>1219</v>
      </c>
      <c r="I108" t="s">
        <v>13470</v>
      </c>
      <c r="J108" t="s">
        <v>302</v>
      </c>
      <c r="K108" t="s">
        <v>23</v>
      </c>
      <c r="L108" t="s">
        <v>24</v>
      </c>
      <c r="M108" t="s">
        <v>13471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13472</v>
      </c>
      <c r="T108" t="s">
        <v>13471</v>
      </c>
    </row>
    <row r="109" spans="1:20" x14ac:dyDescent="0.25">
      <c r="A109" t="s">
        <v>30</v>
      </c>
      <c r="B109" t="s">
        <v>31</v>
      </c>
      <c r="C109">
        <v>50</v>
      </c>
      <c r="D109">
        <v>2</v>
      </c>
      <c r="E109" t="s">
        <v>13469</v>
      </c>
      <c r="F109">
        <v>300</v>
      </c>
      <c r="G109">
        <v>0</v>
      </c>
      <c r="H109" t="s">
        <v>1219</v>
      </c>
      <c r="I109" t="s">
        <v>13470</v>
      </c>
      <c r="J109" t="s">
        <v>302</v>
      </c>
      <c r="K109" t="s">
        <v>23</v>
      </c>
      <c r="L109" t="s">
        <v>24</v>
      </c>
      <c r="M109" t="s">
        <v>13471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13472</v>
      </c>
      <c r="T109" t="s">
        <v>13471</v>
      </c>
    </row>
    <row r="110" spans="1:20" x14ac:dyDescent="0.25">
      <c r="A110" t="s">
        <v>186</v>
      </c>
      <c r="B110" t="s">
        <v>187</v>
      </c>
      <c r="C110">
        <v>50</v>
      </c>
      <c r="D110">
        <v>6</v>
      </c>
      <c r="E110" t="s">
        <v>13473</v>
      </c>
      <c r="F110">
        <v>200</v>
      </c>
      <c r="G110">
        <v>0</v>
      </c>
      <c r="H110" t="s">
        <v>22</v>
      </c>
      <c r="I110" t="s">
        <v>13474</v>
      </c>
      <c r="J110" t="s">
        <v>1231</v>
      </c>
      <c r="K110" t="s">
        <v>23</v>
      </c>
      <c r="L110" t="s">
        <v>24</v>
      </c>
      <c r="M110" t="s">
        <v>13475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13476</v>
      </c>
      <c r="T110" t="s">
        <v>13475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13477</v>
      </c>
      <c r="F111">
        <v>124</v>
      </c>
      <c r="G111">
        <v>29</v>
      </c>
      <c r="H111" t="s">
        <v>1219</v>
      </c>
      <c r="I111" t="s">
        <v>13478</v>
      </c>
      <c r="J111" t="s">
        <v>331</v>
      </c>
      <c r="K111" t="s">
        <v>23</v>
      </c>
      <c r="L111" t="s">
        <v>24</v>
      </c>
      <c r="M111" t="s">
        <v>13479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13480</v>
      </c>
      <c r="T111" t="s">
        <v>13479</v>
      </c>
    </row>
    <row r="112" spans="1:20" x14ac:dyDescent="0.25">
      <c r="A112" t="s">
        <v>28</v>
      </c>
      <c r="B112" t="s">
        <v>29</v>
      </c>
      <c r="C112">
        <v>50</v>
      </c>
      <c r="D112">
        <v>1</v>
      </c>
      <c r="E112" t="s">
        <v>13477</v>
      </c>
      <c r="F112">
        <v>124</v>
      </c>
      <c r="G112">
        <v>29</v>
      </c>
      <c r="H112" t="s">
        <v>1219</v>
      </c>
      <c r="I112" t="s">
        <v>13478</v>
      </c>
      <c r="J112" t="s">
        <v>331</v>
      </c>
      <c r="K112" t="s">
        <v>23</v>
      </c>
      <c r="L112" t="s">
        <v>24</v>
      </c>
      <c r="M112" t="s">
        <v>13479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13480</v>
      </c>
      <c r="T112" t="s">
        <v>13479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13477</v>
      </c>
      <c r="F113">
        <v>124</v>
      </c>
      <c r="G113">
        <v>29</v>
      </c>
      <c r="H113" t="s">
        <v>1219</v>
      </c>
      <c r="I113" t="s">
        <v>13478</v>
      </c>
      <c r="J113" t="s">
        <v>331</v>
      </c>
      <c r="K113" t="s">
        <v>23</v>
      </c>
      <c r="L113" t="s">
        <v>24</v>
      </c>
      <c r="M113" t="s">
        <v>13479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13480</v>
      </c>
      <c r="T113" t="s">
        <v>13479</v>
      </c>
    </row>
    <row r="114" spans="1:20" x14ac:dyDescent="0.25">
      <c r="A114" t="s">
        <v>279</v>
      </c>
      <c r="B114" t="s">
        <v>285</v>
      </c>
      <c r="C114">
        <v>139</v>
      </c>
      <c r="D114">
        <v>1</v>
      </c>
      <c r="E114" t="s">
        <v>13481</v>
      </c>
      <c r="F114">
        <v>215</v>
      </c>
      <c r="G114">
        <v>0</v>
      </c>
      <c r="H114" t="s">
        <v>47</v>
      </c>
      <c r="I114" t="s">
        <v>13482</v>
      </c>
      <c r="J114" t="s">
        <v>13483</v>
      </c>
      <c r="K114" t="s">
        <v>7649</v>
      </c>
      <c r="L114" t="s">
        <v>13484</v>
      </c>
      <c r="M114" t="s">
        <v>13485</v>
      </c>
      <c r="N114" t="s">
        <v>1225</v>
      </c>
      <c r="O114" t="s">
        <v>1226</v>
      </c>
      <c r="P114" t="s">
        <v>1227</v>
      </c>
      <c r="Q114" t="s">
        <v>1228</v>
      </c>
      <c r="R114" t="s">
        <v>24</v>
      </c>
      <c r="S114" t="s">
        <v>13486</v>
      </c>
      <c r="T114" t="s">
        <v>13487</v>
      </c>
    </row>
    <row r="115" spans="1:20" x14ac:dyDescent="0.25">
      <c r="A115" t="s">
        <v>278</v>
      </c>
      <c r="B115" t="s">
        <v>284</v>
      </c>
      <c r="C115">
        <v>139</v>
      </c>
      <c r="D115">
        <v>1</v>
      </c>
      <c r="E115" t="s">
        <v>13481</v>
      </c>
      <c r="F115">
        <v>215</v>
      </c>
      <c r="G115">
        <v>0</v>
      </c>
      <c r="H115" t="s">
        <v>47</v>
      </c>
      <c r="I115" t="s">
        <v>13482</v>
      </c>
      <c r="J115" t="s">
        <v>13483</v>
      </c>
      <c r="K115" t="s">
        <v>7649</v>
      </c>
      <c r="L115" t="s">
        <v>13484</v>
      </c>
      <c r="M115" t="s">
        <v>13485</v>
      </c>
      <c r="N115" t="s">
        <v>1225</v>
      </c>
      <c r="O115" t="s">
        <v>1226</v>
      </c>
      <c r="P115" t="s">
        <v>1227</v>
      </c>
      <c r="Q115" t="s">
        <v>1228</v>
      </c>
      <c r="R115" t="s">
        <v>24</v>
      </c>
      <c r="S115" t="s">
        <v>13486</v>
      </c>
      <c r="T115" t="s">
        <v>13487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13488</v>
      </c>
      <c r="F116">
        <v>100</v>
      </c>
      <c r="G116">
        <v>0</v>
      </c>
      <c r="H116" t="s">
        <v>22</v>
      </c>
      <c r="I116" t="s">
        <v>13489</v>
      </c>
      <c r="J116" t="s">
        <v>327</v>
      </c>
      <c r="K116" t="s">
        <v>23</v>
      </c>
      <c r="L116" t="s">
        <v>24</v>
      </c>
      <c r="M116" t="s">
        <v>13490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13491</v>
      </c>
      <c r="T116" t="s">
        <v>13490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13492</v>
      </c>
      <c r="F117">
        <v>100</v>
      </c>
      <c r="G117">
        <v>0</v>
      </c>
      <c r="H117" t="s">
        <v>1219</v>
      </c>
      <c r="I117" t="s">
        <v>13493</v>
      </c>
      <c r="J117" t="s">
        <v>314</v>
      </c>
      <c r="K117" t="s">
        <v>23</v>
      </c>
      <c r="L117" t="s">
        <v>24</v>
      </c>
      <c r="M117" t="s">
        <v>13490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13494</v>
      </c>
      <c r="T117" t="s">
        <v>13490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13492</v>
      </c>
      <c r="F118">
        <v>100</v>
      </c>
      <c r="G118">
        <v>0</v>
      </c>
      <c r="H118" t="s">
        <v>1219</v>
      </c>
      <c r="I118" t="s">
        <v>13493</v>
      </c>
      <c r="J118" t="s">
        <v>314</v>
      </c>
      <c r="K118" t="s">
        <v>23</v>
      </c>
      <c r="L118" t="s">
        <v>24</v>
      </c>
      <c r="M118" t="s">
        <v>13490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13494</v>
      </c>
      <c r="T118" t="s">
        <v>13490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13492</v>
      </c>
      <c r="F119">
        <v>100</v>
      </c>
      <c r="G119">
        <v>0</v>
      </c>
      <c r="H119" t="s">
        <v>1219</v>
      </c>
      <c r="I119" t="s">
        <v>13493</v>
      </c>
      <c r="J119" t="s">
        <v>314</v>
      </c>
      <c r="K119" t="s">
        <v>23</v>
      </c>
      <c r="L119" t="s">
        <v>24</v>
      </c>
      <c r="M119" t="s">
        <v>13490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13494</v>
      </c>
      <c r="T119" t="s">
        <v>13490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13495</v>
      </c>
      <c r="F120">
        <v>100</v>
      </c>
      <c r="G120">
        <v>0</v>
      </c>
      <c r="H120" t="s">
        <v>1219</v>
      </c>
      <c r="I120" t="s">
        <v>13496</v>
      </c>
      <c r="J120" t="s">
        <v>303</v>
      </c>
      <c r="K120" t="s">
        <v>23</v>
      </c>
      <c r="L120" t="s">
        <v>24</v>
      </c>
      <c r="M120" t="s">
        <v>13497</v>
      </c>
      <c r="N120" t="s">
        <v>23</v>
      </c>
      <c r="O120" t="s">
        <v>32</v>
      </c>
      <c r="P120" t="s">
        <v>26</v>
      </c>
      <c r="Q120" t="s">
        <v>33</v>
      </c>
      <c r="R120" t="s">
        <v>24</v>
      </c>
      <c r="S120" t="s">
        <v>13498</v>
      </c>
      <c r="T120" t="s">
        <v>13499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13495</v>
      </c>
      <c r="F121">
        <v>100</v>
      </c>
      <c r="G121">
        <v>0</v>
      </c>
      <c r="H121" t="s">
        <v>1219</v>
      </c>
      <c r="I121" t="s">
        <v>13496</v>
      </c>
      <c r="J121" t="s">
        <v>303</v>
      </c>
      <c r="K121" t="s">
        <v>23</v>
      </c>
      <c r="L121" t="s">
        <v>24</v>
      </c>
      <c r="M121" t="s">
        <v>13497</v>
      </c>
      <c r="N121" t="s">
        <v>23</v>
      </c>
      <c r="O121" t="s">
        <v>32</v>
      </c>
      <c r="P121" t="s">
        <v>26</v>
      </c>
      <c r="Q121" t="s">
        <v>33</v>
      </c>
      <c r="R121" t="s">
        <v>24</v>
      </c>
      <c r="S121" t="s">
        <v>13498</v>
      </c>
      <c r="T121" t="s">
        <v>13499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13495</v>
      </c>
      <c r="F122">
        <v>100</v>
      </c>
      <c r="G122">
        <v>0</v>
      </c>
      <c r="H122" t="s">
        <v>1219</v>
      </c>
      <c r="I122" t="s">
        <v>13496</v>
      </c>
      <c r="J122" t="s">
        <v>303</v>
      </c>
      <c r="K122" t="s">
        <v>23</v>
      </c>
      <c r="L122" t="s">
        <v>24</v>
      </c>
      <c r="M122" t="s">
        <v>13497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13498</v>
      </c>
      <c r="T122" t="s">
        <v>13499</v>
      </c>
    </row>
    <row r="123" spans="1:20" x14ac:dyDescent="0.25">
      <c r="A123" t="s">
        <v>38</v>
      </c>
      <c r="B123" t="s">
        <v>39</v>
      </c>
      <c r="C123">
        <v>54.5</v>
      </c>
      <c r="D123">
        <v>2</v>
      </c>
      <c r="E123" t="s">
        <v>13500</v>
      </c>
      <c r="F123">
        <v>8</v>
      </c>
      <c r="G123">
        <v>0</v>
      </c>
      <c r="H123" t="s">
        <v>47</v>
      </c>
      <c r="I123" t="s">
        <v>13501</v>
      </c>
      <c r="J123" t="s">
        <v>4589</v>
      </c>
      <c r="K123" t="s">
        <v>4590</v>
      </c>
      <c r="L123" t="s">
        <v>13502</v>
      </c>
      <c r="M123" t="s">
        <v>13503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13504</v>
      </c>
      <c r="T123" t="s">
        <v>13503</v>
      </c>
    </row>
    <row r="124" spans="1:20" x14ac:dyDescent="0.25">
      <c r="A124" t="s">
        <v>20</v>
      </c>
      <c r="B124" t="s">
        <v>21</v>
      </c>
      <c r="C124">
        <v>50</v>
      </c>
      <c r="D124">
        <v>2</v>
      </c>
      <c r="E124" t="s">
        <v>13505</v>
      </c>
      <c r="F124">
        <v>190</v>
      </c>
      <c r="G124">
        <v>0</v>
      </c>
      <c r="H124" t="s">
        <v>1219</v>
      </c>
      <c r="I124" t="s">
        <v>24</v>
      </c>
      <c r="J124" t="s">
        <v>24</v>
      </c>
      <c r="K124" t="s">
        <v>23</v>
      </c>
      <c r="L124" t="s">
        <v>24</v>
      </c>
      <c r="M124" t="s">
        <v>13485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13506</v>
      </c>
      <c r="T124" t="s">
        <v>13503</v>
      </c>
    </row>
    <row r="125" spans="1:20" x14ac:dyDescent="0.25">
      <c r="A125" t="s">
        <v>28</v>
      </c>
      <c r="B125" t="s">
        <v>29</v>
      </c>
      <c r="C125">
        <v>50</v>
      </c>
      <c r="D125">
        <v>2</v>
      </c>
      <c r="E125" t="s">
        <v>13505</v>
      </c>
      <c r="F125">
        <v>190</v>
      </c>
      <c r="G125">
        <v>0</v>
      </c>
      <c r="H125" t="s">
        <v>1219</v>
      </c>
      <c r="I125" t="s">
        <v>24</v>
      </c>
      <c r="J125" t="s">
        <v>24</v>
      </c>
      <c r="K125" t="s">
        <v>23</v>
      </c>
      <c r="L125" t="s">
        <v>24</v>
      </c>
      <c r="M125" t="s">
        <v>13485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13506</v>
      </c>
      <c r="T125" t="s">
        <v>13503</v>
      </c>
    </row>
    <row r="126" spans="1:20" x14ac:dyDescent="0.25">
      <c r="A126" t="s">
        <v>30</v>
      </c>
      <c r="B126" t="s">
        <v>31</v>
      </c>
      <c r="C126">
        <v>50</v>
      </c>
      <c r="D126">
        <v>2</v>
      </c>
      <c r="E126" t="s">
        <v>13505</v>
      </c>
      <c r="F126">
        <v>190</v>
      </c>
      <c r="G126">
        <v>0</v>
      </c>
      <c r="H126" t="s">
        <v>1219</v>
      </c>
      <c r="I126" t="s">
        <v>24</v>
      </c>
      <c r="J126" t="s">
        <v>24</v>
      </c>
      <c r="K126" t="s">
        <v>23</v>
      </c>
      <c r="L126" t="s">
        <v>24</v>
      </c>
      <c r="M126" t="s">
        <v>13485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13506</v>
      </c>
      <c r="T126" t="s">
        <v>13503</v>
      </c>
    </row>
    <row r="127" spans="1:20" x14ac:dyDescent="0.25">
      <c r="A127" t="s">
        <v>186</v>
      </c>
      <c r="B127" t="s">
        <v>187</v>
      </c>
      <c r="C127">
        <v>65</v>
      </c>
      <c r="D127">
        <v>2</v>
      </c>
      <c r="E127" t="s">
        <v>13507</v>
      </c>
      <c r="F127">
        <v>215</v>
      </c>
      <c r="G127">
        <v>0</v>
      </c>
      <c r="H127" t="s">
        <v>1349</v>
      </c>
      <c r="I127" t="s">
        <v>13508</v>
      </c>
      <c r="J127" t="s">
        <v>13509</v>
      </c>
      <c r="K127" t="s">
        <v>13510</v>
      </c>
      <c r="L127" t="s">
        <v>13511</v>
      </c>
      <c r="M127" t="s">
        <v>13512</v>
      </c>
      <c r="N127" t="s">
        <v>1225</v>
      </c>
      <c r="O127" t="s">
        <v>4242</v>
      </c>
      <c r="P127" t="s">
        <v>1227</v>
      </c>
      <c r="Q127" t="s">
        <v>1228</v>
      </c>
      <c r="R127" t="s">
        <v>24</v>
      </c>
      <c r="S127" t="s">
        <v>13513</v>
      </c>
      <c r="T127" t="s">
        <v>13512</v>
      </c>
    </row>
    <row r="128" spans="1:20" x14ac:dyDescent="0.25">
      <c r="A128" t="s">
        <v>46</v>
      </c>
      <c r="B128" t="s">
        <v>56</v>
      </c>
      <c r="C128">
        <v>100</v>
      </c>
      <c r="D128">
        <v>1</v>
      </c>
      <c r="E128" t="s">
        <v>13507</v>
      </c>
      <c r="F128">
        <v>215</v>
      </c>
      <c r="G128">
        <v>0</v>
      </c>
      <c r="H128" t="s">
        <v>1349</v>
      </c>
      <c r="I128" t="s">
        <v>13508</v>
      </c>
      <c r="J128" t="s">
        <v>13509</v>
      </c>
      <c r="K128" t="s">
        <v>13510</v>
      </c>
      <c r="L128" t="s">
        <v>13511</v>
      </c>
      <c r="M128" t="s">
        <v>13512</v>
      </c>
      <c r="N128" t="s">
        <v>1225</v>
      </c>
      <c r="O128" t="s">
        <v>4242</v>
      </c>
      <c r="P128" t="s">
        <v>1227</v>
      </c>
      <c r="Q128" t="s">
        <v>1228</v>
      </c>
      <c r="R128" t="s">
        <v>24</v>
      </c>
      <c r="S128" t="s">
        <v>13513</v>
      </c>
      <c r="T128" t="s">
        <v>13512</v>
      </c>
    </row>
    <row r="129" spans="1:20" x14ac:dyDescent="0.25">
      <c r="A129" t="s">
        <v>30</v>
      </c>
      <c r="B129" t="s">
        <v>31</v>
      </c>
      <c r="C129">
        <v>60</v>
      </c>
      <c r="D129">
        <v>3</v>
      </c>
      <c r="E129" t="s">
        <v>13514</v>
      </c>
      <c r="F129">
        <v>100</v>
      </c>
      <c r="G129">
        <v>0</v>
      </c>
      <c r="H129" t="s">
        <v>1219</v>
      </c>
      <c r="I129" t="s">
        <v>1357</v>
      </c>
      <c r="J129" t="s">
        <v>309</v>
      </c>
      <c r="K129" t="s">
        <v>23</v>
      </c>
      <c r="L129" t="s">
        <v>24</v>
      </c>
      <c r="M129" t="s">
        <v>13512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13515</v>
      </c>
      <c r="T129" t="s">
        <v>13512</v>
      </c>
    </row>
    <row r="130" spans="1:20" x14ac:dyDescent="0.25">
      <c r="A130" t="s">
        <v>279</v>
      </c>
      <c r="B130" t="s">
        <v>285</v>
      </c>
      <c r="C130">
        <v>139</v>
      </c>
      <c r="D130">
        <v>1</v>
      </c>
      <c r="E130" t="s">
        <v>13516</v>
      </c>
      <c r="F130">
        <v>215</v>
      </c>
      <c r="G130">
        <v>0</v>
      </c>
      <c r="H130" t="s">
        <v>47</v>
      </c>
      <c r="I130" t="s">
        <v>13517</v>
      </c>
      <c r="J130" t="s">
        <v>13518</v>
      </c>
      <c r="K130" t="s">
        <v>13519</v>
      </c>
      <c r="L130" t="s">
        <v>13520</v>
      </c>
      <c r="M130" t="s">
        <v>13521</v>
      </c>
      <c r="N130" t="s">
        <v>1225</v>
      </c>
      <c r="O130" t="s">
        <v>1226</v>
      </c>
      <c r="P130" t="s">
        <v>1227</v>
      </c>
      <c r="Q130" t="s">
        <v>1228</v>
      </c>
      <c r="R130" t="s">
        <v>24</v>
      </c>
      <c r="S130" t="s">
        <v>13522</v>
      </c>
      <c r="T130" t="s">
        <v>13523</v>
      </c>
    </row>
    <row r="131" spans="1:20" x14ac:dyDescent="0.25">
      <c r="A131" t="s">
        <v>278</v>
      </c>
      <c r="B131" t="s">
        <v>284</v>
      </c>
      <c r="C131">
        <v>139</v>
      </c>
      <c r="D131">
        <v>1</v>
      </c>
      <c r="E131" t="s">
        <v>13516</v>
      </c>
      <c r="F131">
        <v>215</v>
      </c>
      <c r="G131">
        <v>0</v>
      </c>
      <c r="H131" t="s">
        <v>47</v>
      </c>
      <c r="I131" t="s">
        <v>13517</v>
      </c>
      <c r="J131" t="s">
        <v>13518</v>
      </c>
      <c r="K131" t="s">
        <v>13519</v>
      </c>
      <c r="L131" t="s">
        <v>13520</v>
      </c>
      <c r="M131" t="s">
        <v>13521</v>
      </c>
      <c r="N131" t="s">
        <v>1225</v>
      </c>
      <c r="O131" t="s">
        <v>1226</v>
      </c>
      <c r="P131" t="s">
        <v>1227</v>
      </c>
      <c r="Q131" t="s">
        <v>1228</v>
      </c>
      <c r="R131" t="s">
        <v>24</v>
      </c>
      <c r="S131" t="s">
        <v>13522</v>
      </c>
      <c r="T131" t="s">
        <v>13523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13524</v>
      </c>
      <c r="F132">
        <v>95</v>
      </c>
      <c r="G132">
        <v>0</v>
      </c>
      <c r="H132" t="s">
        <v>1219</v>
      </c>
      <c r="I132" t="s">
        <v>696</v>
      </c>
      <c r="J132" t="s">
        <v>331</v>
      </c>
      <c r="K132" t="s">
        <v>23</v>
      </c>
      <c r="L132" t="s">
        <v>24</v>
      </c>
      <c r="M132" t="s">
        <v>13525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13526</v>
      </c>
      <c r="T132" t="s">
        <v>13525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13524</v>
      </c>
      <c r="F133">
        <v>95</v>
      </c>
      <c r="G133">
        <v>0</v>
      </c>
      <c r="H133" t="s">
        <v>1219</v>
      </c>
      <c r="I133" t="s">
        <v>696</v>
      </c>
      <c r="J133" t="s">
        <v>331</v>
      </c>
      <c r="K133" t="s">
        <v>23</v>
      </c>
      <c r="L133" t="s">
        <v>24</v>
      </c>
      <c r="M133" t="s">
        <v>13525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13526</v>
      </c>
      <c r="T133" t="s">
        <v>13525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13524</v>
      </c>
      <c r="F134">
        <v>95</v>
      </c>
      <c r="G134">
        <v>0</v>
      </c>
      <c r="H134" t="s">
        <v>1219</v>
      </c>
      <c r="I134" t="s">
        <v>696</v>
      </c>
      <c r="J134" t="s">
        <v>331</v>
      </c>
      <c r="K134" t="s">
        <v>23</v>
      </c>
      <c r="L134" t="s">
        <v>24</v>
      </c>
      <c r="M134" t="s">
        <v>13525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13526</v>
      </c>
      <c r="T134" t="s">
        <v>13525</v>
      </c>
    </row>
    <row r="135" spans="1:20" x14ac:dyDescent="0.25">
      <c r="A135" t="s">
        <v>20</v>
      </c>
      <c r="B135" t="s">
        <v>21</v>
      </c>
      <c r="C135">
        <v>50</v>
      </c>
      <c r="D135">
        <v>6</v>
      </c>
      <c r="E135" t="s">
        <v>13527</v>
      </c>
      <c r="F135">
        <v>570</v>
      </c>
      <c r="G135">
        <v>0</v>
      </c>
      <c r="H135" t="s">
        <v>1219</v>
      </c>
      <c r="I135" t="s">
        <v>13528</v>
      </c>
      <c r="J135" t="s">
        <v>65</v>
      </c>
      <c r="K135" t="s">
        <v>23</v>
      </c>
      <c r="L135" t="s">
        <v>24</v>
      </c>
      <c r="M135" t="s">
        <v>13529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13530</v>
      </c>
      <c r="T135" t="s">
        <v>13529</v>
      </c>
    </row>
    <row r="136" spans="1:20" x14ac:dyDescent="0.25">
      <c r="A136" t="s">
        <v>28</v>
      </c>
      <c r="B136" t="s">
        <v>29</v>
      </c>
      <c r="C136">
        <v>50</v>
      </c>
      <c r="D136">
        <v>6</v>
      </c>
      <c r="E136" t="s">
        <v>13527</v>
      </c>
      <c r="F136">
        <v>570</v>
      </c>
      <c r="G136">
        <v>0</v>
      </c>
      <c r="H136" t="s">
        <v>1219</v>
      </c>
      <c r="I136" t="s">
        <v>13528</v>
      </c>
      <c r="J136" t="s">
        <v>65</v>
      </c>
      <c r="K136" t="s">
        <v>23</v>
      </c>
      <c r="L136" t="s">
        <v>24</v>
      </c>
      <c r="M136" t="s">
        <v>13529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13530</v>
      </c>
      <c r="T136" t="s">
        <v>13529</v>
      </c>
    </row>
    <row r="137" spans="1:20" x14ac:dyDescent="0.25">
      <c r="A137" t="s">
        <v>30</v>
      </c>
      <c r="B137" t="s">
        <v>31</v>
      </c>
      <c r="C137">
        <v>50</v>
      </c>
      <c r="D137">
        <v>6</v>
      </c>
      <c r="E137" t="s">
        <v>13527</v>
      </c>
      <c r="F137">
        <v>570</v>
      </c>
      <c r="G137">
        <v>0</v>
      </c>
      <c r="H137" t="s">
        <v>1219</v>
      </c>
      <c r="I137" t="s">
        <v>13528</v>
      </c>
      <c r="J137" t="s">
        <v>65</v>
      </c>
      <c r="K137" t="s">
        <v>23</v>
      </c>
      <c r="L137" t="s">
        <v>24</v>
      </c>
      <c r="M137" t="s">
        <v>13529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13530</v>
      </c>
      <c r="T137" t="s">
        <v>13529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13531</v>
      </c>
      <c r="F138">
        <v>95</v>
      </c>
      <c r="G138">
        <v>0</v>
      </c>
      <c r="H138" t="s">
        <v>1219</v>
      </c>
      <c r="I138" t="s">
        <v>13532</v>
      </c>
      <c r="J138" t="s">
        <v>323</v>
      </c>
      <c r="K138" t="s">
        <v>23</v>
      </c>
      <c r="L138" t="s">
        <v>24</v>
      </c>
      <c r="M138" t="s">
        <v>13533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13534</v>
      </c>
      <c r="T138" t="s">
        <v>13533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13531</v>
      </c>
      <c r="F139">
        <v>95</v>
      </c>
      <c r="G139">
        <v>0</v>
      </c>
      <c r="H139" t="s">
        <v>1219</v>
      </c>
      <c r="I139" t="s">
        <v>13532</v>
      </c>
      <c r="J139" t="s">
        <v>323</v>
      </c>
      <c r="K139" t="s">
        <v>23</v>
      </c>
      <c r="L139" t="s">
        <v>24</v>
      </c>
      <c r="M139" t="s">
        <v>13533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13534</v>
      </c>
      <c r="T139" t="s">
        <v>13533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13531</v>
      </c>
      <c r="F140">
        <v>95</v>
      </c>
      <c r="G140">
        <v>0</v>
      </c>
      <c r="H140" t="s">
        <v>1219</v>
      </c>
      <c r="I140" t="s">
        <v>13532</v>
      </c>
      <c r="J140" t="s">
        <v>323</v>
      </c>
      <c r="K140" t="s">
        <v>23</v>
      </c>
      <c r="L140" t="s">
        <v>24</v>
      </c>
      <c r="M140" t="s">
        <v>13533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13534</v>
      </c>
      <c r="T140" t="s">
        <v>13533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13535</v>
      </c>
      <c r="F141">
        <v>203</v>
      </c>
      <c r="G141">
        <v>8</v>
      </c>
      <c r="H141" t="s">
        <v>1219</v>
      </c>
      <c r="I141" t="s">
        <v>13536</v>
      </c>
      <c r="J141" t="s">
        <v>359</v>
      </c>
      <c r="K141" t="s">
        <v>23</v>
      </c>
      <c r="L141" t="s">
        <v>24</v>
      </c>
      <c r="M141" t="s">
        <v>13537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13538</v>
      </c>
      <c r="T141" t="s">
        <v>13537</v>
      </c>
    </row>
    <row r="142" spans="1:20" x14ac:dyDescent="0.25">
      <c r="A142" t="s">
        <v>28</v>
      </c>
      <c r="B142" t="s">
        <v>29</v>
      </c>
      <c r="C142">
        <v>50</v>
      </c>
      <c r="D142">
        <v>1</v>
      </c>
      <c r="E142" t="s">
        <v>13535</v>
      </c>
      <c r="F142">
        <v>203</v>
      </c>
      <c r="G142">
        <v>8</v>
      </c>
      <c r="H142" t="s">
        <v>1219</v>
      </c>
      <c r="I142" t="s">
        <v>13536</v>
      </c>
      <c r="J142" t="s">
        <v>359</v>
      </c>
      <c r="K142" t="s">
        <v>23</v>
      </c>
      <c r="L142" t="s">
        <v>24</v>
      </c>
      <c r="M142" t="s">
        <v>13537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13538</v>
      </c>
      <c r="T142" t="s">
        <v>13537</v>
      </c>
    </row>
    <row r="143" spans="1:20" x14ac:dyDescent="0.25">
      <c r="A143" t="s">
        <v>30</v>
      </c>
      <c r="B143" t="s">
        <v>31</v>
      </c>
      <c r="C143">
        <v>50</v>
      </c>
      <c r="D143">
        <v>1</v>
      </c>
      <c r="E143" t="s">
        <v>13535</v>
      </c>
      <c r="F143">
        <v>203</v>
      </c>
      <c r="G143">
        <v>8</v>
      </c>
      <c r="H143" t="s">
        <v>1219</v>
      </c>
      <c r="I143" t="s">
        <v>13536</v>
      </c>
      <c r="J143" t="s">
        <v>359</v>
      </c>
      <c r="K143" t="s">
        <v>23</v>
      </c>
      <c r="L143" t="s">
        <v>24</v>
      </c>
      <c r="M143" t="s">
        <v>13537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13538</v>
      </c>
      <c r="T143" t="s">
        <v>13537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3</v>
      </c>
      <c r="E144" t="s">
        <v>13535</v>
      </c>
      <c r="F144">
        <v>203</v>
      </c>
      <c r="G144">
        <v>8</v>
      </c>
      <c r="H144" t="s">
        <v>1219</v>
      </c>
      <c r="I144" t="s">
        <v>13536</v>
      </c>
      <c r="J144" t="s">
        <v>359</v>
      </c>
      <c r="K144" t="s">
        <v>23</v>
      </c>
      <c r="L144" t="s">
        <v>24</v>
      </c>
      <c r="M144" t="s">
        <v>13537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13538</v>
      </c>
      <c r="T144" t="s">
        <v>13537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13539</v>
      </c>
      <c r="F145">
        <v>104</v>
      </c>
      <c r="G145">
        <v>9</v>
      </c>
      <c r="H145" t="s">
        <v>1219</v>
      </c>
      <c r="I145" t="s">
        <v>13540</v>
      </c>
      <c r="J145" t="s">
        <v>57</v>
      </c>
      <c r="K145" t="s">
        <v>23</v>
      </c>
      <c r="L145" t="s">
        <v>24</v>
      </c>
      <c r="M145" t="s">
        <v>13537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13541</v>
      </c>
      <c r="T145" t="s">
        <v>13537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13539</v>
      </c>
      <c r="F146">
        <v>104</v>
      </c>
      <c r="G146">
        <v>9</v>
      </c>
      <c r="H146" t="s">
        <v>1219</v>
      </c>
      <c r="I146" t="s">
        <v>13540</v>
      </c>
      <c r="J146" t="s">
        <v>57</v>
      </c>
      <c r="K146" t="s">
        <v>23</v>
      </c>
      <c r="L146" t="s">
        <v>24</v>
      </c>
      <c r="M146" t="s">
        <v>13537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13541</v>
      </c>
      <c r="T146" t="s">
        <v>13537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13539</v>
      </c>
      <c r="F147">
        <v>104</v>
      </c>
      <c r="G147">
        <v>9</v>
      </c>
      <c r="H147" t="s">
        <v>1219</v>
      </c>
      <c r="I147" t="s">
        <v>13540</v>
      </c>
      <c r="J147" t="s">
        <v>57</v>
      </c>
      <c r="K147" t="s">
        <v>23</v>
      </c>
      <c r="L147" t="s">
        <v>24</v>
      </c>
      <c r="M147" t="s">
        <v>13537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13541</v>
      </c>
      <c r="T147" t="s">
        <v>13537</v>
      </c>
    </row>
    <row r="148" spans="1:20" x14ac:dyDescent="0.25">
      <c r="A148" t="s">
        <v>28</v>
      </c>
      <c r="B148" t="s">
        <v>29</v>
      </c>
      <c r="C148">
        <v>60</v>
      </c>
      <c r="D148">
        <v>1</v>
      </c>
      <c r="E148" t="s">
        <v>13542</v>
      </c>
      <c r="F148">
        <v>60</v>
      </c>
      <c r="G148">
        <v>0</v>
      </c>
      <c r="H148" t="s">
        <v>22</v>
      </c>
      <c r="I148" t="s">
        <v>8885</v>
      </c>
      <c r="J148" t="s">
        <v>13543</v>
      </c>
      <c r="K148" t="s">
        <v>13544</v>
      </c>
      <c r="L148" t="s">
        <v>13545</v>
      </c>
      <c r="M148" t="s">
        <v>13546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13547</v>
      </c>
      <c r="T148" t="s">
        <v>13548</v>
      </c>
    </row>
    <row r="149" spans="1:20" x14ac:dyDescent="0.25">
      <c r="A149" t="s">
        <v>20</v>
      </c>
      <c r="B149" t="s">
        <v>21</v>
      </c>
      <c r="C149">
        <v>50</v>
      </c>
      <c r="D149">
        <v>3</v>
      </c>
      <c r="E149" t="s">
        <v>13549</v>
      </c>
      <c r="F149">
        <v>400</v>
      </c>
      <c r="G149">
        <v>0</v>
      </c>
      <c r="H149" t="s">
        <v>1219</v>
      </c>
      <c r="I149" t="s">
        <v>13550</v>
      </c>
      <c r="J149" t="s">
        <v>328</v>
      </c>
      <c r="K149" t="s">
        <v>23</v>
      </c>
      <c r="L149" t="s">
        <v>24</v>
      </c>
      <c r="M149" t="s">
        <v>13551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13552</v>
      </c>
      <c r="T149" t="s">
        <v>13553</v>
      </c>
    </row>
    <row r="150" spans="1:20" x14ac:dyDescent="0.25">
      <c r="A150" t="s">
        <v>28</v>
      </c>
      <c r="B150" t="s">
        <v>29</v>
      </c>
      <c r="C150">
        <v>50</v>
      </c>
      <c r="D150">
        <v>3</v>
      </c>
      <c r="E150" t="s">
        <v>13549</v>
      </c>
      <c r="F150">
        <v>400</v>
      </c>
      <c r="G150">
        <v>0</v>
      </c>
      <c r="H150" t="s">
        <v>1219</v>
      </c>
      <c r="I150" t="s">
        <v>13550</v>
      </c>
      <c r="J150" t="s">
        <v>328</v>
      </c>
      <c r="K150" t="s">
        <v>23</v>
      </c>
      <c r="L150" t="s">
        <v>24</v>
      </c>
      <c r="M150" t="s">
        <v>13551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13552</v>
      </c>
      <c r="T150" t="s">
        <v>13553</v>
      </c>
    </row>
    <row r="151" spans="1:20" x14ac:dyDescent="0.25">
      <c r="A151" t="s">
        <v>30</v>
      </c>
      <c r="B151" t="s">
        <v>31</v>
      </c>
      <c r="C151">
        <v>50</v>
      </c>
      <c r="D151">
        <v>3</v>
      </c>
      <c r="E151" t="s">
        <v>13549</v>
      </c>
      <c r="F151">
        <v>400</v>
      </c>
      <c r="G151">
        <v>0</v>
      </c>
      <c r="H151" t="s">
        <v>1219</v>
      </c>
      <c r="I151" t="s">
        <v>13550</v>
      </c>
      <c r="J151" t="s">
        <v>328</v>
      </c>
      <c r="K151" t="s">
        <v>23</v>
      </c>
      <c r="L151" t="s">
        <v>24</v>
      </c>
      <c r="M151" t="s">
        <v>13551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13552</v>
      </c>
      <c r="T151" t="s">
        <v>13553</v>
      </c>
    </row>
    <row r="152" spans="1:20" x14ac:dyDescent="0.25">
      <c r="A152" t="s">
        <v>110</v>
      </c>
      <c r="B152" t="s">
        <v>4432</v>
      </c>
      <c r="C152">
        <v>120</v>
      </c>
      <c r="D152">
        <v>1</v>
      </c>
      <c r="E152" t="s">
        <v>13549</v>
      </c>
      <c r="F152">
        <v>400</v>
      </c>
      <c r="G152">
        <v>0</v>
      </c>
      <c r="H152" t="s">
        <v>1219</v>
      </c>
      <c r="I152" t="s">
        <v>13550</v>
      </c>
      <c r="J152" t="s">
        <v>328</v>
      </c>
      <c r="K152" t="s">
        <v>23</v>
      </c>
      <c r="L152" t="s">
        <v>24</v>
      </c>
      <c r="M152" t="s">
        <v>13551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13552</v>
      </c>
      <c r="T152" t="s">
        <v>13553</v>
      </c>
    </row>
    <row r="153" spans="1:20" x14ac:dyDescent="0.25">
      <c r="A153" t="s">
        <v>20</v>
      </c>
      <c r="B153" t="s">
        <v>21</v>
      </c>
      <c r="C153">
        <v>50</v>
      </c>
      <c r="D153">
        <v>2</v>
      </c>
      <c r="E153" t="s">
        <v>13554</v>
      </c>
      <c r="F153">
        <v>190</v>
      </c>
      <c r="G153">
        <v>0</v>
      </c>
      <c r="H153" t="s">
        <v>1219</v>
      </c>
      <c r="I153" t="s">
        <v>13555</v>
      </c>
      <c r="J153" t="s">
        <v>303</v>
      </c>
      <c r="K153" t="s">
        <v>23</v>
      </c>
      <c r="L153" t="s">
        <v>24</v>
      </c>
      <c r="M153" t="s">
        <v>13556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13557</v>
      </c>
      <c r="T153" t="s">
        <v>13556</v>
      </c>
    </row>
    <row r="154" spans="1:20" x14ac:dyDescent="0.25">
      <c r="A154" t="s">
        <v>28</v>
      </c>
      <c r="B154" t="s">
        <v>29</v>
      </c>
      <c r="C154">
        <v>50</v>
      </c>
      <c r="D154">
        <v>2</v>
      </c>
      <c r="E154" t="s">
        <v>13554</v>
      </c>
      <c r="F154">
        <v>190</v>
      </c>
      <c r="G154">
        <v>0</v>
      </c>
      <c r="H154" t="s">
        <v>1219</v>
      </c>
      <c r="I154" t="s">
        <v>13555</v>
      </c>
      <c r="J154" t="s">
        <v>303</v>
      </c>
      <c r="K154" t="s">
        <v>23</v>
      </c>
      <c r="L154" t="s">
        <v>24</v>
      </c>
      <c r="M154" t="s">
        <v>13556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13557</v>
      </c>
      <c r="T154" t="s">
        <v>13556</v>
      </c>
    </row>
    <row r="155" spans="1:20" x14ac:dyDescent="0.25">
      <c r="A155" t="s">
        <v>30</v>
      </c>
      <c r="B155" t="s">
        <v>31</v>
      </c>
      <c r="C155">
        <v>50</v>
      </c>
      <c r="D155">
        <v>2</v>
      </c>
      <c r="E155" t="s">
        <v>13554</v>
      </c>
      <c r="F155">
        <v>190</v>
      </c>
      <c r="G155">
        <v>0</v>
      </c>
      <c r="H155" t="s">
        <v>1219</v>
      </c>
      <c r="I155" t="s">
        <v>13555</v>
      </c>
      <c r="J155" t="s">
        <v>303</v>
      </c>
      <c r="K155" t="s">
        <v>23</v>
      </c>
      <c r="L155" t="s">
        <v>24</v>
      </c>
      <c r="M155" t="s">
        <v>13556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13557</v>
      </c>
      <c r="T155" t="s">
        <v>13556</v>
      </c>
    </row>
    <row r="156" spans="1:20" x14ac:dyDescent="0.25">
      <c r="A156" t="s">
        <v>30</v>
      </c>
      <c r="B156" t="s">
        <v>31</v>
      </c>
      <c r="C156">
        <v>60</v>
      </c>
      <c r="D156">
        <v>15</v>
      </c>
      <c r="E156" t="s">
        <v>13558</v>
      </c>
      <c r="F156">
        <v>500</v>
      </c>
      <c r="G156">
        <v>0</v>
      </c>
      <c r="H156" t="s">
        <v>1219</v>
      </c>
      <c r="I156" t="s">
        <v>8107</v>
      </c>
      <c r="J156" t="s">
        <v>342</v>
      </c>
      <c r="K156" t="s">
        <v>23</v>
      </c>
      <c r="L156" t="s">
        <v>24</v>
      </c>
      <c r="M156" t="s">
        <v>13559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13560</v>
      </c>
      <c r="T156" t="s">
        <v>13561</v>
      </c>
    </row>
    <row r="157" spans="1:20" x14ac:dyDescent="0.25">
      <c r="A157" t="s">
        <v>186</v>
      </c>
      <c r="B157" t="s">
        <v>187</v>
      </c>
      <c r="C157">
        <v>33.333333333333336</v>
      </c>
      <c r="D157">
        <v>6</v>
      </c>
      <c r="E157" t="s">
        <v>13562</v>
      </c>
      <c r="F157">
        <v>200</v>
      </c>
      <c r="G157">
        <v>0</v>
      </c>
      <c r="H157" t="s">
        <v>1219</v>
      </c>
      <c r="I157" t="s">
        <v>13563</v>
      </c>
      <c r="J157" t="s">
        <v>320</v>
      </c>
      <c r="K157" t="s">
        <v>23</v>
      </c>
      <c r="L157" t="s">
        <v>24</v>
      </c>
      <c r="M157" t="s">
        <v>13564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13565</v>
      </c>
      <c r="T157" t="s">
        <v>13564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13566</v>
      </c>
      <c r="F158">
        <v>95</v>
      </c>
      <c r="G158">
        <v>0</v>
      </c>
      <c r="H158" t="s">
        <v>1219</v>
      </c>
      <c r="I158" t="s">
        <v>13567</v>
      </c>
      <c r="J158" t="s">
        <v>325</v>
      </c>
      <c r="K158" t="s">
        <v>23</v>
      </c>
      <c r="L158" t="s">
        <v>24</v>
      </c>
      <c r="M158" t="s">
        <v>13564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13568</v>
      </c>
      <c r="T158" t="s">
        <v>13564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13566</v>
      </c>
      <c r="F159">
        <v>95</v>
      </c>
      <c r="G159">
        <v>0</v>
      </c>
      <c r="H159" t="s">
        <v>1219</v>
      </c>
      <c r="I159" t="s">
        <v>13567</v>
      </c>
      <c r="J159" t="s">
        <v>325</v>
      </c>
      <c r="K159" t="s">
        <v>23</v>
      </c>
      <c r="L159" t="s">
        <v>24</v>
      </c>
      <c r="M159" t="s">
        <v>13564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13568</v>
      </c>
      <c r="T159" t="s">
        <v>13564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13566</v>
      </c>
      <c r="F160">
        <v>95</v>
      </c>
      <c r="G160">
        <v>0</v>
      </c>
      <c r="H160" t="s">
        <v>1219</v>
      </c>
      <c r="I160" t="s">
        <v>13567</v>
      </c>
      <c r="J160" t="s">
        <v>325</v>
      </c>
      <c r="K160" t="s">
        <v>23</v>
      </c>
      <c r="L160" t="s">
        <v>24</v>
      </c>
      <c r="M160" t="s">
        <v>13564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13568</v>
      </c>
      <c r="T160" t="s">
        <v>13564</v>
      </c>
    </row>
    <row r="161" spans="1:20" x14ac:dyDescent="0.25">
      <c r="A161" t="s">
        <v>44</v>
      </c>
      <c r="B161" t="s">
        <v>45</v>
      </c>
      <c r="C161">
        <v>66.666666666666671</v>
      </c>
      <c r="D161">
        <v>6</v>
      </c>
      <c r="E161" t="s">
        <v>13569</v>
      </c>
      <c r="F161">
        <v>300</v>
      </c>
      <c r="G161">
        <v>0</v>
      </c>
      <c r="H161" t="s">
        <v>1219</v>
      </c>
      <c r="I161" t="s">
        <v>8107</v>
      </c>
      <c r="J161" t="s">
        <v>342</v>
      </c>
      <c r="K161" t="s">
        <v>23</v>
      </c>
      <c r="L161" t="s">
        <v>24</v>
      </c>
      <c r="M161" t="s">
        <v>13570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13571</v>
      </c>
      <c r="T161" t="s">
        <v>13570</v>
      </c>
    </row>
    <row r="162" spans="1:20" x14ac:dyDescent="0.25">
      <c r="A162" t="s">
        <v>44</v>
      </c>
      <c r="B162" t="s">
        <v>45</v>
      </c>
      <c r="C162">
        <v>66.666666666666671</v>
      </c>
      <c r="D162">
        <v>3</v>
      </c>
      <c r="E162" t="s">
        <v>13569</v>
      </c>
      <c r="F162">
        <v>300</v>
      </c>
      <c r="G162">
        <v>0</v>
      </c>
      <c r="H162" t="s">
        <v>1219</v>
      </c>
      <c r="I162" t="s">
        <v>8107</v>
      </c>
      <c r="J162" t="s">
        <v>342</v>
      </c>
      <c r="K162" t="s">
        <v>23</v>
      </c>
      <c r="L162" t="s">
        <v>24</v>
      </c>
      <c r="M162" t="s">
        <v>13570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13571</v>
      </c>
      <c r="T162" t="s">
        <v>13570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13572</v>
      </c>
      <c r="F163">
        <v>95</v>
      </c>
      <c r="G163">
        <v>0</v>
      </c>
      <c r="H163" t="s">
        <v>1219</v>
      </c>
      <c r="I163" t="s">
        <v>13573</v>
      </c>
      <c r="J163" t="s">
        <v>319</v>
      </c>
      <c r="K163" t="s">
        <v>23</v>
      </c>
      <c r="L163" t="s">
        <v>24</v>
      </c>
      <c r="M163" t="s">
        <v>13574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13575</v>
      </c>
      <c r="T163" t="s">
        <v>13574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13572</v>
      </c>
      <c r="F164">
        <v>95</v>
      </c>
      <c r="G164">
        <v>0</v>
      </c>
      <c r="H164" t="s">
        <v>1219</v>
      </c>
      <c r="I164" t="s">
        <v>13573</v>
      </c>
      <c r="J164" t="s">
        <v>319</v>
      </c>
      <c r="K164" t="s">
        <v>23</v>
      </c>
      <c r="L164" t="s">
        <v>24</v>
      </c>
      <c r="M164" t="s">
        <v>13574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13575</v>
      </c>
      <c r="T164" t="s">
        <v>13574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13572</v>
      </c>
      <c r="F165">
        <v>95</v>
      </c>
      <c r="G165">
        <v>0</v>
      </c>
      <c r="H165" t="s">
        <v>1219</v>
      </c>
      <c r="I165" t="s">
        <v>13573</v>
      </c>
      <c r="J165" t="s">
        <v>319</v>
      </c>
      <c r="K165" t="s">
        <v>23</v>
      </c>
      <c r="L165" t="s">
        <v>24</v>
      </c>
      <c r="M165" t="s">
        <v>13574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13575</v>
      </c>
      <c r="T165" t="s">
        <v>13574</v>
      </c>
    </row>
    <row r="166" spans="1:20" x14ac:dyDescent="0.25">
      <c r="A166" t="s">
        <v>46</v>
      </c>
      <c r="B166" t="s">
        <v>1239</v>
      </c>
      <c r="C166">
        <v>52.5</v>
      </c>
      <c r="D166">
        <v>1</v>
      </c>
      <c r="E166" t="s">
        <v>13576</v>
      </c>
      <c r="F166">
        <v>59.5</v>
      </c>
      <c r="G166">
        <v>7</v>
      </c>
      <c r="H166" t="s">
        <v>47</v>
      </c>
      <c r="I166" t="s">
        <v>13577</v>
      </c>
      <c r="J166" t="s">
        <v>13578</v>
      </c>
      <c r="K166" t="s">
        <v>7071</v>
      </c>
      <c r="L166" t="s">
        <v>13579</v>
      </c>
      <c r="M166" t="s">
        <v>13580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13581</v>
      </c>
      <c r="T166" t="s">
        <v>13580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13582</v>
      </c>
      <c r="F167">
        <v>95</v>
      </c>
      <c r="G167">
        <v>0</v>
      </c>
      <c r="H167" t="s">
        <v>1219</v>
      </c>
      <c r="I167" t="s">
        <v>13583</v>
      </c>
      <c r="J167" t="s">
        <v>336</v>
      </c>
      <c r="K167" t="s">
        <v>23</v>
      </c>
      <c r="L167" t="s">
        <v>24</v>
      </c>
      <c r="M167" t="s">
        <v>13584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13585</v>
      </c>
      <c r="T167" t="s">
        <v>13584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13582</v>
      </c>
      <c r="F168">
        <v>95</v>
      </c>
      <c r="G168">
        <v>0</v>
      </c>
      <c r="H168" t="s">
        <v>1219</v>
      </c>
      <c r="I168" t="s">
        <v>13583</v>
      </c>
      <c r="J168" t="s">
        <v>336</v>
      </c>
      <c r="K168" t="s">
        <v>23</v>
      </c>
      <c r="L168" t="s">
        <v>24</v>
      </c>
      <c r="M168" t="s">
        <v>13584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13585</v>
      </c>
      <c r="T168" t="s">
        <v>13584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13582</v>
      </c>
      <c r="F169">
        <v>95</v>
      </c>
      <c r="G169">
        <v>0</v>
      </c>
      <c r="H169" t="s">
        <v>1219</v>
      </c>
      <c r="I169" t="s">
        <v>13583</v>
      </c>
      <c r="J169" t="s">
        <v>336</v>
      </c>
      <c r="K169" t="s">
        <v>23</v>
      </c>
      <c r="L169" t="s">
        <v>24</v>
      </c>
      <c r="M169" t="s">
        <v>13584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13585</v>
      </c>
      <c r="T169" t="s">
        <v>13584</v>
      </c>
    </row>
    <row r="170" spans="1:20" x14ac:dyDescent="0.25">
      <c r="A170" t="s">
        <v>42</v>
      </c>
      <c r="B170" t="s">
        <v>43</v>
      </c>
      <c r="C170">
        <v>66.666666666666671</v>
      </c>
      <c r="D170">
        <v>3</v>
      </c>
      <c r="E170" t="s">
        <v>13586</v>
      </c>
      <c r="F170">
        <v>100</v>
      </c>
      <c r="G170">
        <v>0</v>
      </c>
      <c r="H170" t="s">
        <v>1219</v>
      </c>
      <c r="I170" t="s">
        <v>13587</v>
      </c>
      <c r="J170" t="s">
        <v>339</v>
      </c>
      <c r="K170" t="s">
        <v>23</v>
      </c>
      <c r="L170" t="s">
        <v>24</v>
      </c>
      <c r="M170" t="s">
        <v>13588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13589</v>
      </c>
      <c r="T170" t="s">
        <v>13588</v>
      </c>
    </row>
    <row r="171" spans="1:20" x14ac:dyDescent="0.25">
      <c r="A171" t="s">
        <v>20</v>
      </c>
      <c r="B171" t="s">
        <v>21</v>
      </c>
      <c r="C171">
        <v>50</v>
      </c>
      <c r="D171">
        <v>2</v>
      </c>
      <c r="E171" t="s">
        <v>13590</v>
      </c>
      <c r="F171">
        <v>190</v>
      </c>
      <c r="G171">
        <v>0</v>
      </c>
      <c r="H171" t="s">
        <v>1219</v>
      </c>
      <c r="I171" t="s">
        <v>13591</v>
      </c>
      <c r="J171" t="s">
        <v>64</v>
      </c>
      <c r="K171" t="s">
        <v>23</v>
      </c>
      <c r="L171" t="s">
        <v>24</v>
      </c>
      <c r="M171" t="s">
        <v>13592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13593</v>
      </c>
      <c r="T171" t="s">
        <v>13592</v>
      </c>
    </row>
    <row r="172" spans="1:20" x14ac:dyDescent="0.25">
      <c r="A172" t="s">
        <v>28</v>
      </c>
      <c r="B172" t="s">
        <v>29</v>
      </c>
      <c r="C172">
        <v>50</v>
      </c>
      <c r="D172">
        <v>2</v>
      </c>
      <c r="E172" t="s">
        <v>13590</v>
      </c>
      <c r="F172">
        <v>190</v>
      </c>
      <c r="G172">
        <v>0</v>
      </c>
      <c r="H172" t="s">
        <v>1219</v>
      </c>
      <c r="I172" t="s">
        <v>13591</v>
      </c>
      <c r="J172" t="s">
        <v>64</v>
      </c>
      <c r="K172" t="s">
        <v>23</v>
      </c>
      <c r="L172" t="s">
        <v>24</v>
      </c>
      <c r="M172" t="s">
        <v>13592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13593</v>
      </c>
      <c r="T172" t="s">
        <v>13592</v>
      </c>
    </row>
    <row r="173" spans="1:20" x14ac:dyDescent="0.25">
      <c r="A173" t="s">
        <v>30</v>
      </c>
      <c r="B173" t="s">
        <v>31</v>
      </c>
      <c r="C173">
        <v>50</v>
      </c>
      <c r="D173">
        <v>2</v>
      </c>
      <c r="E173" t="s">
        <v>13590</v>
      </c>
      <c r="F173">
        <v>190</v>
      </c>
      <c r="G173">
        <v>0</v>
      </c>
      <c r="H173" t="s">
        <v>1219</v>
      </c>
      <c r="I173" t="s">
        <v>13591</v>
      </c>
      <c r="J173" t="s">
        <v>64</v>
      </c>
      <c r="K173" t="s">
        <v>23</v>
      </c>
      <c r="L173" t="s">
        <v>24</v>
      </c>
      <c r="M173" t="s">
        <v>13592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13593</v>
      </c>
      <c r="T173" t="s">
        <v>13592</v>
      </c>
    </row>
    <row r="174" spans="1:20" x14ac:dyDescent="0.25">
      <c r="A174" t="s">
        <v>30</v>
      </c>
      <c r="B174" t="s">
        <v>31</v>
      </c>
      <c r="C174">
        <v>60</v>
      </c>
      <c r="D174">
        <v>3</v>
      </c>
      <c r="E174" t="s">
        <v>13594</v>
      </c>
      <c r="F174">
        <v>100</v>
      </c>
      <c r="G174">
        <v>0</v>
      </c>
      <c r="H174" t="s">
        <v>1219</v>
      </c>
      <c r="I174" t="s">
        <v>13595</v>
      </c>
      <c r="J174" t="s">
        <v>1241</v>
      </c>
      <c r="K174" t="s">
        <v>23</v>
      </c>
      <c r="L174" t="s">
        <v>24</v>
      </c>
      <c r="M174" t="s">
        <v>13596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13597</v>
      </c>
      <c r="T174" t="s">
        <v>13596</v>
      </c>
    </row>
    <row r="175" spans="1:20" x14ac:dyDescent="0.25">
      <c r="A175" t="s">
        <v>186</v>
      </c>
      <c r="B175" t="s">
        <v>187</v>
      </c>
      <c r="C175">
        <v>50</v>
      </c>
      <c r="D175">
        <v>6</v>
      </c>
      <c r="E175" t="s">
        <v>13598</v>
      </c>
      <c r="F175">
        <v>200</v>
      </c>
      <c r="G175">
        <v>0</v>
      </c>
      <c r="H175" t="s">
        <v>22</v>
      </c>
      <c r="I175" t="s">
        <v>13599</v>
      </c>
      <c r="J175" t="s">
        <v>306</v>
      </c>
      <c r="K175" t="s">
        <v>23</v>
      </c>
      <c r="L175" t="s">
        <v>24</v>
      </c>
      <c r="M175" t="s">
        <v>13600</v>
      </c>
      <c r="N175" t="s">
        <v>23</v>
      </c>
      <c r="O175" t="s">
        <v>58</v>
      </c>
      <c r="P175" t="s">
        <v>26</v>
      </c>
      <c r="Q175" t="s">
        <v>33</v>
      </c>
      <c r="R175" t="s">
        <v>24</v>
      </c>
      <c r="S175" t="s">
        <v>13601</v>
      </c>
      <c r="T175" t="s">
        <v>13600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13602</v>
      </c>
      <c r="F176">
        <v>95</v>
      </c>
      <c r="G176">
        <v>0</v>
      </c>
      <c r="H176" t="s">
        <v>1219</v>
      </c>
      <c r="I176" t="s">
        <v>13603</v>
      </c>
      <c r="J176" t="s">
        <v>1291</v>
      </c>
      <c r="K176" t="s">
        <v>23</v>
      </c>
      <c r="L176" t="s">
        <v>24</v>
      </c>
      <c r="M176" t="s">
        <v>13604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13605</v>
      </c>
      <c r="T176" t="s">
        <v>13606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13602</v>
      </c>
      <c r="F177">
        <v>95</v>
      </c>
      <c r="G177">
        <v>0</v>
      </c>
      <c r="H177" t="s">
        <v>1219</v>
      </c>
      <c r="I177" t="s">
        <v>13603</v>
      </c>
      <c r="J177" t="s">
        <v>1291</v>
      </c>
      <c r="K177" t="s">
        <v>23</v>
      </c>
      <c r="L177" t="s">
        <v>24</v>
      </c>
      <c r="M177" t="s">
        <v>13604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13605</v>
      </c>
      <c r="T177" t="s">
        <v>13606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13602</v>
      </c>
      <c r="F178">
        <v>95</v>
      </c>
      <c r="G178">
        <v>0</v>
      </c>
      <c r="H178" t="s">
        <v>1219</v>
      </c>
      <c r="I178" t="s">
        <v>13603</v>
      </c>
      <c r="J178" t="s">
        <v>1291</v>
      </c>
      <c r="K178" t="s">
        <v>23</v>
      </c>
      <c r="L178" t="s">
        <v>24</v>
      </c>
      <c r="M178" t="s">
        <v>13604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13605</v>
      </c>
      <c r="T178" t="s">
        <v>13606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13607</v>
      </c>
      <c r="F179">
        <v>104</v>
      </c>
      <c r="G179">
        <v>9</v>
      </c>
      <c r="H179" t="s">
        <v>1219</v>
      </c>
      <c r="I179" t="s">
        <v>13608</v>
      </c>
      <c r="J179" t="s">
        <v>327</v>
      </c>
      <c r="K179" t="s">
        <v>23</v>
      </c>
      <c r="L179" t="s">
        <v>24</v>
      </c>
      <c r="M179" t="s">
        <v>13609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13610</v>
      </c>
      <c r="T179" t="s">
        <v>13609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13607</v>
      </c>
      <c r="F180">
        <v>104</v>
      </c>
      <c r="G180">
        <v>9</v>
      </c>
      <c r="H180" t="s">
        <v>1219</v>
      </c>
      <c r="I180" t="s">
        <v>13608</v>
      </c>
      <c r="J180" t="s">
        <v>327</v>
      </c>
      <c r="K180" t="s">
        <v>23</v>
      </c>
      <c r="L180" t="s">
        <v>24</v>
      </c>
      <c r="M180" t="s">
        <v>13609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13610</v>
      </c>
      <c r="T180" t="s">
        <v>13609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13607</v>
      </c>
      <c r="F181">
        <v>104</v>
      </c>
      <c r="G181">
        <v>9</v>
      </c>
      <c r="H181" t="s">
        <v>1219</v>
      </c>
      <c r="I181" t="s">
        <v>13608</v>
      </c>
      <c r="J181" t="s">
        <v>327</v>
      </c>
      <c r="K181" t="s">
        <v>23</v>
      </c>
      <c r="L181" t="s">
        <v>24</v>
      </c>
      <c r="M181" t="s">
        <v>13609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13610</v>
      </c>
      <c r="T181" t="s">
        <v>13609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13611</v>
      </c>
      <c r="F182">
        <v>104</v>
      </c>
      <c r="G182">
        <v>9</v>
      </c>
      <c r="H182" t="s">
        <v>1219</v>
      </c>
      <c r="I182" t="s">
        <v>13612</v>
      </c>
      <c r="J182" t="s">
        <v>363</v>
      </c>
      <c r="K182" t="s">
        <v>23</v>
      </c>
      <c r="L182" t="s">
        <v>24</v>
      </c>
      <c r="M182" t="s">
        <v>13609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13613</v>
      </c>
      <c r="T182" t="s">
        <v>13609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13611</v>
      </c>
      <c r="F183">
        <v>104</v>
      </c>
      <c r="G183">
        <v>9</v>
      </c>
      <c r="H183" t="s">
        <v>1219</v>
      </c>
      <c r="I183" t="s">
        <v>13612</v>
      </c>
      <c r="J183" t="s">
        <v>363</v>
      </c>
      <c r="K183" t="s">
        <v>23</v>
      </c>
      <c r="L183" t="s">
        <v>24</v>
      </c>
      <c r="M183" t="s">
        <v>13609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13613</v>
      </c>
      <c r="T183" t="s">
        <v>13609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13611</v>
      </c>
      <c r="F184">
        <v>104</v>
      </c>
      <c r="G184">
        <v>9</v>
      </c>
      <c r="H184" t="s">
        <v>1219</v>
      </c>
      <c r="I184" t="s">
        <v>13612</v>
      </c>
      <c r="J184" t="s">
        <v>363</v>
      </c>
      <c r="K184" t="s">
        <v>23</v>
      </c>
      <c r="L184" t="s">
        <v>24</v>
      </c>
      <c r="M184" t="s">
        <v>13609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13613</v>
      </c>
      <c r="T184" t="s">
        <v>13609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13614</v>
      </c>
      <c r="F185">
        <v>101</v>
      </c>
      <c r="G185">
        <v>6</v>
      </c>
      <c r="H185" t="s">
        <v>1219</v>
      </c>
      <c r="I185" t="s">
        <v>13615</v>
      </c>
      <c r="J185" t="s">
        <v>1241</v>
      </c>
      <c r="K185" t="s">
        <v>23</v>
      </c>
      <c r="L185" t="s">
        <v>24</v>
      </c>
      <c r="M185" t="s">
        <v>13616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13617</v>
      </c>
      <c r="T185" t="s">
        <v>13618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13614</v>
      </c>
      <c r="F186">
        <v>101</v>
      </c>
      <c r="G186">
        <v>6</v>
      </c>
      <c r="H186" t="s">
        <v>1219</v>
      </c>
      <c r="I186" t="s">
        <v>13615</v>
      </c>
      <c r="J186" t="s">
        <v>1241</v>
      </c>
      <c r="K186" t="s">
        <v>23</v>
      </c>
      <c r="L186" t="s">
        <v>24</v>
      </c>
      <c r="M186" t="s">
        <v>13616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13617</v>
      </c>
      <c r="T186" t="s">
        <v>13618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13614</v>
      </c>
      <c r="F187">
        <v>101</v>
      </c>
      <c r="G187">
        <v>6</v>
      </c>
      <c r="H187" t="s">
        <v>1219</v>
      </c>
      <c r="I187" t="s">
        <v>13615</v>
      </c>
      <c r="J187" t="s">
        <v>1241</v>
      </c>
      <c r="K187" t="s">
        <v>23</v>
      </c>
      <c r="L187" t="s">
        <v>24</v>
      </c>
      <c r="M187" t="s">
        <v>13616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13617</v>
      </c>
      <c r="T187" t="s">
        <v>13618</v>
      </c>
    </row>
    <row r="188" spans="1:20" x14ac:dyDescent="0.25">
      <c r="A188" t="s">
        <v>186</v>
      </c>
      <c r="B188" t="s">
        <v>187</v>
      </c>
      <c r="C188">
        <v>50</v>
      </c>
      <c r="D188">
        <v>6</v>
      </c>
      <c r="E188" t="s">
        <v>13619</v>
      </c>
      <c r="F188">
        <v>200</v>
      </c>
      <c r="G188">
        <v>0</v>
      </c>
      <c r="H188" t="s">
        <v>22</v>
      </c>
      <c r="I188" t="s">
        <v>13620</v>
      </c>
      <c r="J188" t="s">
        <v>1229</v>
      </c>
      <c r="K188" t="s">
        <v>23</v>
      </c>
      <c r="L188" t="s">
        <v>24</v>
      </c>
      <c r="M188" t="s">
        <v>13621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13622</v>
      </c>
      <c r="T188" t="s">
        <v>13621</v>
      </c>
    </row>
    <row r="189" spans="1:20" x14ac:dyDescent="0.25">
      <c r="A189" t="s">
        <v>115</v>
      </c>
      <c r="B189" t="s">
        <v>116</v>
      </c>
      <c r="C189">
        <v>30</v>
      </c>
      <c r="D189">
        <v>12</v>
      </c>
      <c r="E189" t="s">
        <v>13623</v>
      </c>
      <c r="F189">
        <v>361</v>
      </c>
      <c r="G189">
        <v>41</v>
      </c>
      <c r="H189" t="s">
        <v>47</v>
      </c>
      <c r="I189" t="s">
        <v>13624</v>
      </c>
      <c r="J189" t="s">
        <v>13625</v>
      </c>
      <c r="K189" t="s">
        <v>13626</v>
      </c>
      <c r="L189" t="s">
        <v>13627</v>
      </c>
      <c r="M189" t="s">
        <v>13628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13629</v>
      </c>
      <c r="T189" t="s">
        <v>13628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13630</v>
      </c>
      <c r="F190">
        <v>185</v>
      </c>
      <c r="G190">
        <v>0</v>
      </c>
      <c r="H190" t="s">
        <v>1219</v>
      </c>
      <c r="I190" t="s">
        <v>13631</v>
      </c>
      <c r="J190" t="s">
        <v>303</v>
      </c>
      <c r="K190" t="s">
        <v>23</v>
      </c>
      <c r="L190" t="s">
        <v>24</v>
      </c>
      <c r="M190" t="s">
        <v>13632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13633</v>
      </c>
      <c r="T190" t="s">
        <v>13632</v>
      </c>
    </row>
    <row r="191" spans="1:20" x14ac:dyDescent="0.25">
      <c r="A191" t="s">
        <v>28</v>
      </c>
      <c r="B191" t="s">
        <v>29</v>
      </c>
      <c r="C191">
        <v>50</v>
      </c>
      <c r="D191">
        <v>1</v>
      </c>
      <c r="E191" t="s">
        <v>13630</v>
      </c>
      <c r="F191">
        <v>185</v>
      </c>
      <c r="G191">
        <v>0</v>
      </c>
      <c r="H191" t="s">
        <v>1219</v>
      </c>
      <c r="I191" t="s">
        <v>13631</v>
      </c>
      <c r="J191" t="s">
        <v>303</v>
      </c>
      <c r="K191" t="s">
        <v>23</v>
      </c>
      <c r="L191" t="s">
        <v>24</v>
      </c>
      <c r="M191" t="s">
        <v>13632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13633</v>
      </c>
      <c r="T191" t="s">
        <v>13632</v>
      </c>
    </row>
    <row r="192" spans="1:20" x14ac:dyDescent="0.25">
      <c r="A192" t="s">
        <v>30</v>
      </c>
      <c r="B192" t="s">
        <v>31</v>
      </c>
      <c r="C192">
        <v>50</v>
      </c>
      <c r="D192">
        <v>1</v>
      </c>
      <c r="E192" t="s">
        <v>13630</v>
      </c>
      <c r="F192">
        <v>185</v>
      </c>
      <c r="G192">
        <v>0</v>
      </c>
      <c r="H192" t="s">
        <v>1219</v>
      </c>
      <c r="I192" t="s">
        <v>13631</v>
      </c>
      <c r="J192" t="s">
        <v>303</v>
      </c>
      <c r="K192" t="s">
        <v>23</v>
      </c>
      <c r="L192" t="s">
        <v>24</v>
      </c>
      <c r="M192" t="s">
        <v>13632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13633</v>
      </c>
      <c r="T192" t="s">
        <v>13632</v>
      </c>
    </row>
    <row r="193" spans="1:20" x14ac:dyDescent="0.25">
      <c r="A193" t="s">
        <v>113</v>
      </c>
      <c r="B193" t="s">
        <v>1264</v>
      </c>
      <c r="C193">
        <v>65</v>
      </c>
      <c r="D193">
        <v>2</v>
      </c>
      <c r="E193" t="s">
        <v>13630</v>
      </c>
      <c r="F193">
        <v>185</v>
      </c>
      <c r="G193">
        <v>0</v>
      </c>
      <c r="H193" t="s">
        <v>1219</v>
      </c>
      <c r="I193" t="s">
        <v>13631</v>
      </c>
      <c r="J193" t="s">
        <v>303</v>
      </c>
      <c r="K193" t="s">
        <v>23</v>
      </c>
      <c r="L193" t="s">
        <v>24</v>
      </c>
      <c r="M193" t="s">
        <v>13632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13633</v>
      </c>
      <c r="T193" t="s">
        <v>13632</v>
      </c>
    </row>
    <row r="194" spans="1:20" x14ac:dyDescent="0.25">
      <c r="A194" t="s">
        <v>46</v>
      </c>
      <c r="B194" t="s">
        <v>56</v>
      </c>
      <c r="C194">
        <v>71</v>
      </c>
      <c r="D194">
        <v>1</v>
      </c>
      <c r="E194" t="s">
        <v>13634</v>
      </c>
      <c r="F194">
        <v>217</v>
      </c>
      <c r="G194">
        <v>0</v>
      </c>
      <c r="H194" t="s">
        <v>47</v>
      </c>
      <c r="I194" t="s">
        <v>13635</v>
      </c>
      <c r="J194" t="s">
        <v>13636</v>
      </c>
      <c r="K194" t="s">
        <v>13637</v>
      </c>
      <c r="L194" t="s">
        <v>1353</v>
      </c>
      <c r="M194" t="s">
        <v>13638</v>
      </c>
      <c r="N194" t="s">
        <v>23</v>
      </c>
      <c r="O194" t="s">
        <v>63</v>
      </c>
      <c r="P194" t="s">
        <v>54</v>
      </c>
      <c r="Q194" t="s">
        <v>55</v>
      </c>
      <c r="R194" t="s">
        <v>24</v>
      </c>
      <c r="S194" t="s">
        <v>13639</v>
      </c>
      <c r="T194" t="s">
        <v>13640</v>
      </c>
    </row>
    <row r="195" spans="1:20" x14ac:dyDescent="0.25">
      <c r="A195" t="s">
        <v>142</v>
      </c>
      <c r="B195" t="s">
        <v>143</v>
      </c>
      <c r="C195">
        <v>15</v>
      </c>
      <c r="D195">
        <v>2</v>
      </c>
      <c r="E195" t="s">
        <v>13634</v>
      </c>
      <c r="F195">
        <v>217</v>
      </c>
      <c r="G195">
        <v>0</v>
      </c>
      <c r="H195" t="s">
        <v>47</v>
      </c>
      <c r="I195" t="s">
        <v>13635</v>
      </c>
      <c r="J195" t="s">
        <v>13636</v>
      </c>
      <c r="K195" t="s">
        <v>13637</v>
      </c>
      <c r="L195" t="s">
        <v>1353</v>
      </c>
      <c r="M195" t="s">
        <v>13638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13639</v>
      </c>
      <c r="T195" t="s">
        <v>13640</v>
      </c>
    </row>
    <row r="196" spans="1:20" x14ac:dyDescent="0.25">
      <c r="A196" t="s">
        <v>30</v>
      </c>
      <c r="B196" t="s">
        <v>31</v>
      </c>
      <c r="C196">
        <v>38.666666666666657</v>
      </c>
      <c r="D196">
        <v>3</v>
      </c>
      <c r="E196" t="s">
        <v>13634</v>
      </c>
      <c r="F196">
        <v>217</v>
      </c>
      <c r="G196">
        <v>0</v>
      </c>
      <c r="H196" t="s">
        <v>47</v>
      </c>
      <c r="I196" t="s">
        <v>13635</v>
      </c>
      <c r="J196" t="s">
        <v>13636</v>
      </c>
      <c r="K196" t="s">
        <v>13637</v>
      </c>
      <c r="L196" t="s">
        <v>1353</v>
      </c>
      <c r="M196" t="s">
        <v>13638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13639</v>
      </c>
      <c r="T196" t="s">
        <v>13640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13641</v>
      </c>
      <c r="F197">
        <v>100</v>
      </c>
      <c r="G197">
        <v>0</v>
      </c>
      <c r="H197" t="s">
        <v>1219</v>
      </c>
      <c r="I197" t="s">
        <v>13642</v>
      </c>
      <c r="J197" t="s">
        <v>325</v>
      </c>
      <c r="K197" t="s">
        <v>23</v>
      </c>
      <c r="L197" t="s">
        <v>24</v>
      </c>
      <c r="M197" t="s">
        <v>13643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13644</v>
      </c>
      <c r="T197" t="s">
        <v>13643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13641</v>
      </c>
      <c r="F198">
        <v>100</v>
      </c>
      <c r="G198">
        <v>0</v>
      </c>
      <c r="H198" t="s">
        <v>1219</v>
      </c>
      <c r="I198" t="s">
        <v>13642</v>
      </c>
      <c r="J198" t="s">
        <v>325</v>
      </c>
      <c r="K198" t="s">
        <v>23</v>
      </c>
      <c r="L198" t="s">
        <v>24</v>
      </c>
      <c r="M198" t="s">
        <v>13643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13644</v>
      </c>
      <c r="T198" t="s">
        <v>13643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13641</v>
      </c>
      <c r="F199">
        <v>100</v>
      </c>
      <c r="G199">
        <v>0</v>
      </c>
      <c r="H199" t="s">
        <v>1219</v>
      </c>
      <c r="I199" t="s">
        <v>13642</v>
      </c>
      <c r="J199" t="s">
        <v>325</v>
      </c>
      <c r="K199" t="s">
        <v>23</v>
      </c>
      <c r="L199" t="s">
        <v>24</v>
      </c>
      <c r="M199" t="s">
        <v>13643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13644</v>
      </c>
      <c r="T199" t="s">
        <v>13643</v>
      </c>
    </row>
    <row r="200" spans="1:20" x14ac:dyDescent="0.25">
      <c r="A200" t="s">
        <v>46</v>
      </c>
      <c r="B200" t="s">
        <v>56</v>
      </c>
      <c r="C200">
        <v>75</v>
      </c>
      <c r="D200">
        <v>3</v>
      </c>
      <c r="E200" t="s">
        <v>13645</v>
      </c>
      <c r="F200">
        <v>225</v>
      </c>
      <c r="G200">
        <v>0</v>
      </c>
      <c r="H200" t="s">
        <v>47</v>
      </c>
      <c r="I200" t="s">
        <v>13646</v>
      </c>
      <c r="J200" t="s">
        <v>13647</v>
      </c>
      <c r="K200" t="s">
        <v>11512</v>
      </c>
      <c r="L200" t="s">
        <v>13648</v>
      </c>
      <c r="M200" t="s">
        <v>13649</v>
      </c>
      <c r="N200" t="s">
        <v>23</v>
      </c>
      <c r="O200" t="s">
        <v>63</v>
      </c>
      <c r="P200" t="s">
        <v>54</v>
      </c>
      <c r="Q200" t="s">
        <v>55</v>
      </c>
      <c r="R200" t="s">
        <v>24</v>
      </c>
      <c r="S200" t="s">
        <v>13650</v>
      </c>
      <c r="T200" t="s">
        <v>13604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13651</v>
      </c>
      <c r="F201">
        <v>100</v>
      </c>
      <c r="G201">
        <v>0</v>
      </c>
      <c r="H201" t="s">
        <v>1219</v>
      </c>
      <c r="I201" t="s">
        <v>13652</v>
      </c>
      <c r="J201" t="s">
        <v>302</v>
      </c>
      <c r="K201" t="s">
        <v>23</v>
      </c>
      <c r="L201" t="s">
        <v>24</v>
      </c>
      <c r="M201" t="s">
        <v>13653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13654</v>
      </c>
      <c r="T201" t="s">
        <v>13653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13651</v>
      </c>
      <c r="F202">
        <v>100</v>
      </c>
      <c r="G202">
        <v>0</v>
      </c>
      <c r="H202" t="s">
        <v>1219</v>
      </c>
      <c r="I202" t="s">
        <v>13652</v>
      </c>
      <c r="J202" t="s">
        <v>302</v>
      </c>
      <c r="K202" t="s">
        <v>23</v>
      </c>
      <c r="L202" t="s">
        <v>24</v>
      </c>
      <c r="M202" t="s">
        <v>13653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13654</v>
      </c>
      <c r="T202" t="s">
        <v>13653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13651</v>
      </c>
      <c r="F203">
        <v>100</v>
      </c>
      <c r="G203">
        <v>0</v>
      </c>
      <c r="H203" t="s">
        <v>1219</v>
      </c>
      <c r="I203" t="s">
        <v>13652</v>
      </c>
      <c r="J203" t="s">
        <v>302</v>
      </c>
      <c r="K203" t="s">
        <v>23</v>
      </c>
      <c r="L203" t="s">
        <v>24</v>
      </c>
      <c r="M203" t="s">
        <v>13653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13654</v>
      </c>
      <c r="T203" t="s">
        <v>13653</v>
      </c>
    </row>
    <row r="204" spans="1:20" x14ac:dyDescent="0.25">
      <c r="A204" t="s">
        <v>42</v>
      </c>
      <c r="B204" t="s">
        <v>43</v>
      </c>
      <c r="C204">
        <v>66.666666666666671</v>
      </c>
      <c r="D204">
        <v>6</v>
      </c>
      <c r="E204" t="s">
        <v>13655</v>
      </c>
      <c r="F204">
        <v>300</v>
      </c>
      <c r="G204">
        <v>0</v>
      </c>
      <c r="H204" t="s">
        <v>1219</v>
      </c>
      <c r="I204" t="s">
        <v>13656</v>
      </c>
      <c r="J204" t="s">
        <v>328</v>
      </c>
      <c r="K204" t="s">
        <v>23</v>
      </c>
      <c r="L204" t="s">
        <v>24</v>
      </c>
      <c r="M204" t="s">
        <v>13657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13658</v>
      </c>
      <c r="T204" t="s">
        <v>13659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13655</v>
      </c>
      <c r="F205">
        <v>300</v>
      </c>
      <c r="G205">
        <v>0</v>
      </c>
      <c r="H205" t="s">
        <v>1219</v>
      </c>
      <c r="I205" t="s">
        <v>13656</v>
      </c>
      <c r="J205" t="s">
        <v>328</v>
      </c>
      <c r="K205" t="s">
        <v>23</v>
      </c>
      <c r="L205" t="s">
        <v>24</v>
      </c>
      <c r="M205" t="s">
        <v>13657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13658</v>
      </c>
      <c r="T205" t="s">
        <v>13659</v>
      </c>
    </row>
    <row r="206" spans="1:20" x14ac:dyDescent="0.25">
      <c r="A206" t="s">
        <v>28</v>
      </c>
      <c r="B206" t="s">
        <v>29</v>
      </c>
      <c r="C206">
        <v>50</v>
      </c>
      <c r="D206">
        <v>1</v>
      </c>
      <c r="E206" t="s">
        <v>13655</v>
      </c>
      <c r="F206">
        <v>300</v>
      </c>
      <c r="G206">
        <v>0</v>
      </c>
      <c r="H206" t="s">
        <v>1219</v>
      </c>
      <c r="I206" t="s">
        <v>13656</v>
      </c>
      <c r="J206" t="s">
        <v>328</v>
      </c>
      <c r="K206" t="s">
        <v>23</v>
      </c>
      <c r="L206" t="s">
        <v>24</v>
      </c>
      <c r="M206" t="s">
        <v>13657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13658</v>
      </c>
      <c r="T206" t="s">
        <v>13659</v>
      </c>
    </row>
    <row r="207" spans="1:20" x14ac:dyDescent="0.25">
      <c r="A207" t="s">
        <v>30</v>
      </c>
      <c r="B207" t="s">
        <v>31</v>
      </c>
      <c r="C207">
        <v>50</v>
      </c>
      <c r="D207">
        <v>1</v>
      </c>
      <c r="E207" t="s">
        <v>13655</v>
      </c>
      <c r="F207">
        <v>300</v>
      </c>
      <c r="G207">
        <v>0</v>
      </c>
      <c r="H207" t="s">
        <v>1219</v>
      </c>
      <c r="I207" t="s">
        <v>13656</v>
      </c>
      <c r="J207" t="s">
        <v>328</v>
      </c>
      <c r="K207" t="s">
        <v>23</v>
      </c>
      <c r="L207" t="s">
        <v>24</v>
      </c>
      <c r="M207" t="s">
        <v>13657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13658</v>
      </c>
      <c r="T207" t="s">
        <v>13659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13660</v>
      </c>
      <c r="F208">
        <v>95</v>
      </c>
      <c r="G208">
        <v>0</v>
      </c>
      <c r="H208" t="s">
        <v>1219</v>
      </c>
      <c r="I208" t="s">
        <v>13661</v>
      </c>
      <c r="J208" t="s">
        <v>358</v>
      </c>
      <c r="K208" t="s">
        <v>23</v>
      </c>
      <c r="L208" t="s">
        <v>24</v>
      </c>
      <c r="M208" t="s">
        <v>13662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13663</v>
      </c>
      <c r="T208" t="s">
        <v>13662</v>
      </c>
    </row>
    <row r="209" spans="1:20" x14ac:dyDescent="0.25">
      <c r="A209" t="s">
        <v>28</v>
      </c>
      <c r="B209" t="s">
        <v>29</v>
      </c>
      <c r="C209">
        <v>50</v>
      </c>
      <c r="D209">
        <v>1</v>
      </c>
      <c r="E209" t="s">
        <v>13660</v>
      </c>
      <c r="F209">
        <v>95</v>
      </c>
      <c r="G209">
        <v>0</v>
      </c>
      <c r="H209" t="s">
        <v>1219</v>
      </c>
      <c r="I209" t="s">
        <v>13661</v>
      </c>
      <c r="J209" t="s">
        <v>358</v>
      </c>
      <c r="K209" t="s">
        <v>23</v>
      </c>
      <c r="L209" t="s">
        <v>24</v>
      </c>
      <c r="M209" t="s">
        <v>13662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13663</v>
      </c>
      <c r="T209" t="s">
        <v>13662</v>
      </c>
    </row>
    <row r="210" spans="1:20" x14ac:dyDescent="0.25">
      <c r="A210" t="s">
        <v>30</v>
      </c>
      <c r="B210" t="s">
        <v>31</v>
      </c>
      <c r="C210">
        <v>50</v>
      </c>
      <c r="D210">
        <v>1</v>
      </c>
      <c r="E210" t="s">
        <v>13660</v>
      </c>
      <c r="F210">
        <v>95</v>
      </c>
      <c r="G210">
        <v>0</v>
      </c>
      <c r="H210" t="s">
        <v>1219</v>
      </c>
      <c r="I210" t="s">
        <v>13661</v>
      </c>
      <c r="J210" t="s">
        <v>358</v>
      </c>
      <c r="K210" t="s">
        <v>23</v>
      </c>
      <c r="L210" t="s">
        <v>24</v>
      </c>
      <c r="M210" t="s">
        <v>13662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13663</v>
      </c>
      <c r="T210" t="s">
        <v>13662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13664</v>
      </c>
      <c r="F211">
        <v>104</v>
      </c>
      <c r="G211">
        <v>9</v>
      </c>
      <c r="H211" t="s">
        <v>1219</v>
      </c>
      <c r="I211" t="s">
        <v>13665</v>
      </c>
      <c r="J211" t="s">
        <v>315</v>
      </c>
      <c r="K211" t="s">
        <v>23</v>
      </c>
      <c r="L211" t="s">
        <v>24</v>
      </c>
      <c r="M211" t="s">
        <v>13666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13667</v>
      </c>
      <c r="T211" t="s">
        <v>13666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13664</v>
      </c>
      <c r="F212">
        <v>104</v>
      </c>
      <c r="G212">
        <v>9</v>
      </c>
      <c r="H212" t="s">
        <v>1219</v>
      </c>
      <c r="I212" t="s">
        <v>13665</v>
      </c>
      <c r="J212" t="s">
        <v>315</v>
      </c>
      <c r="K212" t="s">
        <v>23</v>
      </c>
      <c r="L212" t="s">
        <v>24</v>
      </c>
      <c r="M212" t="s">
        <v>13666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13667</v>
      </c>
      <c r="T212" t="s">
        <v>13666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13664</v>
      </c>
      <c r="F213">
        <v>104</v>
      </c>
      <c r="G213">
        <v>9</v>
      </c>
      <c r="H213" t="s">
        <v>1219</v>
      </c>
      <c r="I213" t="s">
        <v>13665</v>
      </c>
      <c r="J213" t="s">
        <v>315</v>
      </c>
      <c r="K213" t="s">
        <v>23</v>
      </c>
      <c r="L213" t="s">
        <v>24</v>
      </c>
      <c r="M213" t="s">
        <v>13666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13667</v>
      </c>
      <c r="T213" t="s">
        <v>13666</v>
      </c>
    </row>
    <row r="214" spans="1:20" x14ac:dyDescent="0.25">
      <c r="A214" t="s">
        <v>44</v>
      </c>
      <c r="B214" t="s">
        <v>45</v>
      </c>
      <c r="C214">
        <v>66.666666666666671</v>
      </c>
      <c r="D214">
        <v>6</v>
      </c>
      <c r="E214" t="s">
        <v>13668</v>
      </c>
      <c r="F214">
        <v>200</v>
      </c>
      <c r="G214">
        <v>0</v>
      </c>
      <c r="H214" t="s">
        <v>1219</v>
      </c>
      <c r="I214" t="s">
        <v>13669</v>
      </c>
      <c r="J214" t="s">
        <v>306</v>
      </c>
      <c r="K214" t="s">
        <v>23</v>
      </c>
      <c r="L214" t="s">
        <v>24</v>
      </c>
      <c r="M214" t="s">
        <v>13670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13671</v>
      </c>
      <c r="T214" t="s">
        <v>13672</v>
      </c>
    </row>
    <row r="215" spans="1:20" x14ac:dyDescent="0.25">
      <c r="A215" t="s">
        <v>44</v>
      </c>
      <c r="B215" t="s">
        <v>45</v>
      </c>
      <c r="C215">
        <v>66.666666666666671</v>
      </c>
      <c r="D215">
        <v>6</v>
      </c>
      <c r="E215" t="s">
        <v>13673</v>
      </c>
      <c r="F215">
        <v>200</v>
      </c>
      <c r="G215">
        <v>0</v>
      </c>
      <c r="H215" t="s">
        <v>1219</v>
      </c>
      <c r="I215" t="s">
        <v>13674</v>
      </c>
      <c r="J215" t="s">
        <v>329</v>
      </c>
      <c r="K215" t="s">
        <v>23</v>
      </c>
      <c r="L215" t="s">
        <v>24</v>
      </c>
      <c r="M215" t="s">
        <v>13670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13675</v>
      </c>
      <c r="T215" t="s">
        <v>13670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13676</v>
      </c>
      <c r="F216">
        <v>95</v>
      </c>
      <c r="G216">
        <v>0</v>
      </c>
      <c r="H216" t="s">
        <v>1219</v>
      </c>
      <c r="I216" t="s">
        <v>1424</v>
      </c>
      <c r="J216" t="s">
        <v>1243</v>
      </c>
      <c r="K216" t="s">
        <v>23</v>
      </c>
      <c r="L216" t="s">
        <v>24</v>
      </c>
      <c r="M216" t="s">
        <v>13677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13678</v>
      </c>
      <c r="T216" t="s">
        <v>13677</v>
      </c>
    </row>
    <row r="217" spans="1:20" x14ac:dyDescent="0.25">
      <c r="A217" t="s">
        <v>28</v>
      </c>
      <c r="B217" t="s">
        <v>29</v>
      </c>
      <c r="C217">
        <v>50</v>
      </c>
      <c r="D217">
        <v>1</v>
      </c>
      <c r="E217" t="s">
        <v>13676</v>
      </c>
      <c r="F217">
        <v>95</v>
      </c>
      <c r="G217">
        <v>0</v>
      </c>
      <c r="H217" t="s">
        <v>1219</v>
      </c>
      <c r="I217" t="s">
        <v>1424</v>
      </c>
      <c r="J217" t="s">
        <v>1243</v>
      </c>
      <c r="K217" t="s">
        <v>23</v>
      </c>
      <c r="L217" t="s">
        <v>24</v>
      </c>
      <c r="M217" t="s">
        <v>13677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13678</v>
      </c>
      <c r="T217" t="s">
        <v>13677</v>
      </c>
    </row>
    <row r="218" spans="1:20" x14ac:dyDescent="0.25">
      <c r="A218" t="s">
        <v>30</v>
      </c>
      <c r="B218" t="s">
        <v>31</v>
      </c>
      <c r="C218">
        <v>50</v>
      </c>
      <c r="D218">
        <v>1</v>
      </c>
      <c r="E218" t="s">
        <v>13676</v>
      </c>
      <c r="F218">
        <v>95</v>
      </c>
      <c r="G218">
        <v>0</v>
      </c>
      <c r="H218" t="s">
        <v>1219</v>
      </c>
      <c r="I218" t="s">
        <v>1424</v>
      </c>
      <c r="J218" t="s">
        <v>1243</v>
      </c>
      <c r="K218" t="s">
        <v>23</v>
      </c>
      <c r="L218" t="s">
        <v>24</v>
      </c>
      <c r="M218" t="s">
        <v>13677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13678</v>
      </c>
      <c r="T218" t="s">
        <v>13677</v>
      </c>
    </row>
    <row r="219" spans="1:20" x14ac:dyDescent="0.25">
      <c r="A219" t="s">
        <v>30</v>
      </c>
      <c r="B219" t="s">
        <v>31</v>
      </c>
      <c r="C219">
        <v>41</v>
      </c>
      <c r="D219">
        <v>3</v>
      </c>
      <c r="E219" t="s">
        <v>13679</v>
      </c>
      <c r="F219">
        <v>123</v>
      </c>
      <c r="G219">
        <v>0</v>
      </c>
      <c r="H219" t="s">
        <v>47</v>
      </c>
      <c r="I219" t="s">
        <v>13680</v>
      </c>
      <c r="J219" t="s">
        <v>13681</v>
      </c>
      <c r="K219" t="s">
        <v>3954</v>
      </c>
      <c r="L219" t="s">
        <v>5606</v>
      </c>
      <c r="M219" t="s">
        <v>13682</v>
      </c>
      <c r="N219" t="s">
        <v>23</v>
      </c>
      <c r="O219" t="s">
        <v>63</v>
      </c>
      <c r="P219" t="s">
        <v>54</v>
      </c>
      <c r="Q219" t="s">
        <v>55</v>
      </c>
      <c r="R219" t="s">
        <v>24</v>
      </c>
      <c r="S219" t="s">
        <v>13683</v>
      </c>
      <c r="T219" t="s">
        <v>13682</v>
      </c>
    </row>
    <row r="220" spans="1:20" x14ac:dyDescent="0.25">
      <c r="A220" t="s">
        <v>186</v>
      </c>
      <c r="B220" t="s">
        <v>187</v>
      </c>
      <c r="C220">
        <v>50</v>
      </c>
      <c r="D220">
        <v>6</v>
      </c>
      <c r="E220" t="s">
        <v>13684</v>
      </c>
      <c r="F220">
        <v>200</v>
      </c>
      <c r="G220">
        <v>0</v>
      </c>
      <c r="H220" t="s">
        <v>22</v>
      </c>
      <c r="I220" t="s">
        <v>13685</v>
      </c>
      <c r="J220" t="s">
        <v>335</v>
      </c>
      <c r="K220" t="s">
        <v>23</v>
      </c>
      <c r="L220" t="s">
        <v>24</v>
      </c>
      <c r="M220" t="s">
        <v>13686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13687</v>
      </c>
      <c r="T220" t="s">
        <v>13686</v>
      </c>
    </row>
    <row r="221" spans="1:20" x14ac:dyDescent="0.25">
      <c r="A221" t="s">
        <v>186</v>
      </c>
      <c r="B221" t="s">
        <v>187</v>
      </c>
      <c r="C221">
        <v>50</v>
      </c>
      <c r="D221">
        <v>6</v>
      </c>
      <c r="E221" t="s">
        <v>13688</v>
      </c>
      <c r="F221">
        <v>200</v>
      </c>
      <c r="G221">
        <v>0</v>
      </c>
      <c r="H221" t="s">
        <v>22</v>
      </c>
      <c r="I221" t="s">
        <v>13685</v>
      </c>
      <c r="J221" t="s">
        <v>335</v>
      </c>
      <c r="K221" t="s">
        <v>23</v>
      </c>
      <c r="L221" t="s">
        <v>24</v>
      </c>
      <c r="M221" t="s">
        <v>13689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13690</v>
      </c>
      <c r="T221" t="s">
        <v>13689</v>
      </c>
    </row>
    <row r="222" spans="1:20" x14ac:dyDescent="0.25">
      <c r="A222" t="s">
        <v>139</v>
      </c>
      <c r="B222" t="s">
        <v>112</v>
      </c>
      <c r="C222">
        <v>90</v>
      </c>
      <c r="D222">
        <v>2</v>
      </c>
      <c r="E222" t="s">
        <v>13691</v>
      </c>
      <c r="F222">
        <v>123.2</v>
      </c>
      <c r="G222">
        <v>0</v>
      </c>
      <c r="H222" t="s">
        <v>1222</v>
      </c>
      <c r="I222" t="s">
        <v>13692</v>
      </c>
      <c r="J222" t="s">
        <v>13693</v>
      </c>
      <c r="K222" t="s">
        <v>5421</v>
      </c>
      <c r="L222" t="s">
        <v>13694</v>
      </c>
      <c r="M222" t="s">
        <v>13695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13696</v>
      </c>
      <c r="T222" t="s">
        <v>13697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13698</v>
      </c>
      <c r="F223">
        <v>133</v>
      </c>
      <c r="G223">
        <v>38</v>
      </c>
      <c r="H223" t="s">
        <v>1219</v>
      </c>
      <c r="I223" t="s">
        <v>13699</v>
      </c>
      <c r="J223" t="s">
        <v>1246</v>
      </c>
      <c r="K223" t="s">
        <v>23</v>
      </c>
      <c r="L223" t="s">
        <v>24</v>
      </c>
      <c r="M223" t="s">
        <v>13700</v>
      </c>
      <c r="N223" t="s">
        <v>23</v>
      </c>
      <c r="O223" t="s">
        <v>58</v>
      </c>
      <c r="P223" t="s">
        <v>26</v>
      </c>
      <c r="Q223" t="s">
        <v>33</v>
      </c>
      <c r="R223" t="s">
        <v>24</v>
      </c>
      <c r="S223" t="s">
        <v>13701</v>
      </c>
      <c r="T223" t="s">
        <v>13700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13698</v>
      </c>
      <c r="F224">
        <v>133</v>
      </c>
      <c r="G224">
        <v>38</v>
      </c>
      <c r="H224" t="s">
        <v>1219</v>
      </c>
      <c r="I224" t="s">
        <v>13699</v>
      </c>
      <c r="J224" t="s">
        <v>1246</v>
      </c>
      <c r="K224" t="s">
        <v>23</v>
      </c>
      <c r="L224" t="s">
        <v>24</v>
      </c>
      <c r="M224" t="s">
        <v>13700</v>
      </c>
      <c r="N224" t="s">
        <v>23</v>
      </c>
      <c r="O224" t="s">
        <v>58</v>
      </c>
      <c r="P224" t="s">
        <v>26</v>
      </c>
      <c r="Q224" t="s">
        <v>33</v>
      </c>
      <c r="R224" t="s">
        <v>24</v>
      </c>
      <c r="S224" t="s">
        <v>13701</v>
      </c>
      <c r="T224" t="s">
        <v>13700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13698</v>
      </c>
      <c r="F225">
        <v>133</v>
      </c>
      <c r="G225">
        <v>38</v>
      </c>
      <c r="H225" t="s">
        <v>1219</v>
      </c>
      <c r="I225" t="s">
        <v>13699</v>
      </c>
      <c r="J225" t="s">
        <v>1246</v>
      </c>
      <c r="K225" t="s">
        <v>23</v>
      </c>
      <c r="L225" t="s">
        <v>24</v>
      </c>
      <c r="M225" t="s">
        <v>13700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13701</v>
      </c>
      <c r="T225" t="s">
        <v>13700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13702</v>
      </c>
      <c r="F226">
        <v>195</v>
      </c>
      <c r="G226">
        <v>0</v>
      </c>
      <c r="H226" t="s">
        <v>1219</v>
      </c>
      <c r="I226" t="s">
        <v>13703</v>
      </c>
      <c r="J226" t="s">
        <v>306</v>
      </c>
      <c r="K226" t="s">
        <v>23</v>
      </c>
      <c r="L226" t="s">
        <v>24</v>
      </c>
      <c r="M226" t="s">
        <v>13704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13705</v>
      </c>
      <c r="T226" t="s">
        <v>13704</v>
      </c>
    </row>
    <row r="227" spans="1:20" x14ac:dyDescent="0.25">
      <c r="A227" t="s">
        <v>28</v>
      </c>
      <c r="B227" t="s">
        <v>29</v>
      </c>
      <c r="C227">
        <v>50</v>
      </c>
      <c r="D227">
        <v>1</v>
      </c>
      <c r="E227" t="s">
        <v>13702</v>
      </c>
      <c r="F227">
        <v>195</v>
      </c>
      <c r="G227">
        <v>0</v>
      </c>
      <c r="H227" t="s">
        <v>1219</v>
      </c>
      <c r="I227" t="s">
        <v>13703</v>
      </c>
      <c r="J227" t="s">
        <v>306</v>
      </c>
      <c r="K227" t="s">
        <v>23</v>
      </c>
      <c r="L227" t="s">
        <v>24</v>
      </c>
      <c r="M227" t="s">
        <v>13704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13705</v>
      </c>
      <c r="T227" t="s">
        <v>13704</v>
      </c>
    </row>
    <row r="228" spans="1:20" x14ac:dyDescent="0.25">
      <c r="A228" t="s">
        <v>30</v>
      </c>
      <c r="B228" t="s">
        <v>31</v>
      </c>
      <c r="C228">
        <v>50</v>
      </c>
      <c r="D228">
        <v>1</v>
      </c>
      <c r="E228" t="s">
        <v>13702</v>
      </c>
      <c r="F228">
        <v>195</v>
      </c>
      <c r="G228">
        <v>0</v>
      </c>
      <c r="H228" t="s">
        <v>1219</v>
      </c>
      <c r="I228" t="s">
        <v>13703</v>
      </c>
      <c r="J228" t="s">
        <v>306</v>
      </c>
      <c r="K228" t="s">
        <v>23</v>
      </c>
      <c r="L228" t="s">
        <v>24</v>
      </c>
      <c r="M228" t="s">
        <v>13704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13705</v>
      </c>
      <c r="T228" t="s">
        <v>13704</v>
      </c>
    </row>
    <row r="229" spans="1:20" x14ac:dyDescent="0.25">
      <c r="A229" t="s">
        <v>44</v>
      </c>
      <c r="B229" t="s">
        <v>45</v>
      </c>
      <c r="C229">
        <v>66.666666666666671</v>
      </c>
      <c r="D229">
        <v>3</v>
      </c>
      <c r="E229" t="s">
        <v>13702</v>
      </c>
      <c r="F229">
        <v>195</v>
      </c>
      <c r="G229">
        <v>0</v>
      </c>
      <c r="H229" t="s">
        <v>1219</v>
      </c>
      <c r="I229" t="s">
        <v>13703</v>
      </c>
      <c r="J229" t="s">
        <v>306</v>
      </c>
      <c r="K229" t="s">
        <v>23</v>
      </c>
      <c r="L229" t="s">
        <v>24</v>
      </c>
      <c r="M229" t="s">
        <v>13704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13705</v>
      </c>
      <c r="T229" t="s">
        <v>13704</v>
      </c>
    </row>
    <row r="230" spans="1:20" x14ac:dyDescent="0.25">
      <c r="A230" t="s">
        <v>20</v>
      </c>
      <c r="B230" t="s">
        <v>21</v>
      </c>
      <c r="C230">
        <v>50</v>
      </c>
      <c r="D230">
        <v>2</v>
      </c>
      <c r="E230" t="s">
        <v>13706</v>
      </c>
      <c r="F230">
        <v>200</v>
      </c>
      <c r="G230">
        <v>0</v>
      </c>
      <c r="H230" t="s">
        <v>1219</v>
      </c>
      <c r="I230" t="s">
        <v>3065</v>
      </c>
      <c r="J230" t="s">
        <v>348</v>
      </c>
      <c r="K230" t="s">
        <v>23</v>
      </c>
      <c r="L230" t="s">
        <v>24</v>
      </c>
      <c r="M230" t="s">
        <v>13707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13708</v>
      </c>
      <c r="T230" t="s">
        <v>13707</v>
      </c>
    </row>
    <row r="231" spans="1:20" x14ac:dyDescent="0.25">
      <c r="A231" t="s">
        <v>28</v>
      </c>
      <c r="B231" t="s">
        <v>29</v>
      </c>
      <c r="C231">
        <v>50</v>
      </c>
      <c r="D231">
        <v>2</v>
      </c>
      <c r="E231" t="s">
        <v>13706</v>
      </c>
      <c r="F231">
        <v>200</v>
      </c>
      <c r="G231">
        <v>0</v>
      </c>
      <c r="H231" t="s">
        <v>1219</v>
      </c>
      <c r="I231" t="s">
        <v>3065</v>
      </c>
      <c r="J231" t="s">
        <v>348</v>
      </c>
      <c r="K231" t="s">
        <v>23</v>
      </c>
      <c r="L231" t="s">
        <v>24</v>
      </c>
      <c r="M231" t="s">
        <v>13707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13708</v>
      </c>
      <c r="T231" t="s">
        <v>13707</v>
      </c>
    </row>
    <row r="232" spans="1:20" x14ac:dyDescent="0.25">
      <c r="A232" t="s">
        <v>30</v>
      </c>
      <c r="B232" t="s">
        <v>31</v>
      </c>
      <c r="C232">
        <v>50</v>
      </c>
      <c r="D232">
        <v>2</v>
      </c>
      <c r="E232" t="s">
        <v>13706</v>
      </c>
      <c r="F232">
        <v>200</v>
      </c>
      <c r="G232">
        <v>0</v>
      </c>
      <c r="H232" t="s">
        <v>1219</v>
      </c>
      <c r="I232" t="s">
        <v>3065</v>
      </c>
      <c r="J232" t="s">
        <v>348</v>
      </c>
      <c r="K232" t="s">
        <v>23</v>
      </c>
      <c r="L232" t="s">
        <v>24</v>
      </c>
      <c r="M232" t="s">
        <v>13707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13708</v>
      </c>
      <c r="T232" t="s">
        <v>13707</v>
      </c>
    </row>
    <row r="233" spans="1:20" x14ac:dyDescent="0.25">
      <c r="A233" t="s">
        <v>20</v>
      </c>
      <c r="B233" t="s">
        <v>21</v>
      </c>
      <c r="C233">
        <v>50</v>
      </c>
      <c r="D233">
        <v>2</v>
      </c>
      <c r="E233" t="s">
        <v>13709</v>
      </c>
      <c r="F233">
        <v>190</v>
      </c>
      <c r="G233">
        <v>0</v>
      </c>
      <c r="H233" t="s">
        <v>1219</v>
      </c>
      <c r="I233" t="s">
        <v>13710</v>
      </c>
      <c r="J233" t="s">
        <v>1294</v>
      </c>
      <c r="K233" t="s">
        <v>23</v>
      </c>
      <c r="L233" t="s">
        <v>24</v>
      </c>
      <c r="M233" t="s">
        <v>13707</v>
      </c>
      <c r="N233" t="s">
        <v>23</v>
      </c>
      <c r="O233" t="s">
        <v>32</v>
      </c>
      <c r="P233" t="s">
        <v>26</v>
      </c>
      <c r="Q233" t="s">
        <v>33</v>
      </c>
      <c r="R233" t="s">
        <v>24</v>
      </c>
      <c r="S233" t="s">
        <v>13711</v>
      </c>
      <c r="T233" t="s">
        <v>13712</v>
      </c>
    </row>
    <row r="234" spans="1:20" x14ac:dyDescent="0.25">
      <c r="A234" t="s">
        <v>28</v>
      </c>
      <c r="B234" t="s">
        <v>29</v>
      </c>
      <c r="C234">
        <v>50</v>
      </c>
      <c r="D234">
        <v>2</v>
      </c>
      <c r="E234" t="s">
        <v>13709</v>
      </c>
      <c r="F234">
        <v>190</v>
      </c>
      <c r="G234">
        <v>0</v>
      </c>
      <c r="H234" t="s">
        <v>1219</v>
      </c>
      <c r="I234" t="s">
        <v>13710</v>
      </c>
      <c r="J234" t="s">
        <v>1294</v>
      </c>
      <c r="K234" t="s">
        <v>23</v>
      </c>
      <c r="L234" t="s">
        <v>24</v>
      </c>
      <c r="M234" t="s">
        <v>13707</v>
      </c>
      <c r="N234" t="s">
        <v>23</v>
      </c>
      <c r="O234" t="s">
        <v>32</v>
      </c>
      <c r="P234" t="s">
        <v>26</v>
      </c>
      <c r="Q234" t="s">
        <v>33</v>
      </c>
      <c r="R234" t="s">
        <v>24</v>
      </c>
      <c r="S234" t="s">
        <v>13711</v>
      </c>
      <c r="T234" t="s">
        <v>13712</v>
      </c>
    </row>
    <row r="235" spans="1:20" x14ac:dyDescent="0.25">
      <c r="A235" t="s">
        <v>30</v>
      </c>
      <c r="B235" t="s">
        <v>31</v>
      </c>
      <c r="C235">
        <v>50</v>
      </c>
      <c r="D235">
        <v>2</v>
      </c>
      <c r="E235" t="s">
        <v>13709</v>
      </c>
      <c r="F235">
        <v>190</v>
      </c>
      <c r="G235">
        <v>0</v>
      </c>
      <c r="H235" t="s">
        <v>1219</v>
      </c>
      <c r="I235" t="s">
        <v>13710</v>
      </c>
      <c r="J235" t="s">
        <v>1294</v>
      </c>
      <c r="K235" t="s">
        <v>23</v>
      </c>
      <c r="L235" t="s">
        <v>24</v>
      </c>
      <c r="M235" t="s">
        <v>13707</v>
      </c>
      <c r="N235" t="s">
        <v>23</v>
      </c>
      <c r="O235" t="s">
        <v>32</v>
      </c>
      <c r="P235" t="s">
        <v>26</v>
      </c>
      <c r="Q235" t="s">
        <v>33</v>
      </c>
      <c r="R235" t="s">
        <v>24</v>
      </c>
      <c r="S235" t="s">
        <v>13711</v>
      </c>
      <c r="T235" t="s">
        <v>13712</v>
      </c>
    </row>
    <row r="236" spans="1:20" x14ac:dyDescent="0.25">
      <c r="A236" t="s">
        <v>44</v>
      </c>
      <c r="B236" t="s">
        <v>45</v>
      </c>
      <c r="C236">
        <v>66.666666666666671</v>
      </c>
      <c r="D236">
        <v>3</v>
      </c>
      <c r="E236" t="s">
        <v>13713</v>
      </c>
      <c r="F236">
        <v>200</v>
      </c>
      <c r="G236">
        <v>0</v>
      </c>
      <c r="H236" t="s">
        <v>1219</v>
      </c>
      <c r="I236" t="s">
        <v>13714</v>
      </c>
      <c r="J236" t="s">
        <v>332</v>
      </c>
      <c r="K236" t="s">
        <v>23</v>
      </c>
      <c r="L236" t="s">
        <v>24</v>
      </c>
      <c r="M236" t="s">
        <v>13715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13716</v>
      </c>
      <c r="T236" t="s">
        <v>13715</v>
      </c>
    </row>
    <row r="237" spans="1:20" x14ac:dyDescent="0.25">
      <c r="A237" t="s">
        <v>42</v>
      </c>
      <c r="B237" t="s">
        <v>43</v>
      </c>
      <c r="C237">
        <v>66.666666666666671</v>
      </c>
      <c r="D237">
        <v>3</v>
      </c>
      <c r="E237" t="s">
        <v>13713</v>
      </c>
      <c r="F237">
        <v>200</v>
      </c>
      <c r="G237">
        <v>0</v>
      </c>
      <c r="H237" t="s">
        <v>1219</v>
      </c>
      <c r="I237" t="s">
        <v>13714</v>
      </c>
      <c r="J237" t="s">
        <v>332</v>
      </c>
      <c r="K237" t="s">
        <v>23</v>
      </c>
      <c r="L237" t="s">
        <v>24</v>
      </c>
      <c r="M237" t="s">
        <v>13715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13716</v>
      </c>
      <c r="T237" t="s">
        <v>13715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13717</v>
      </c>
      <c r="F238">
        <v>100</v>
      </c>
      <c r="G238">
        <v>0</v>
      </c>
      <c r="H238" t="s">
        <v>1219</v>
      </c>
      <c r="I238" t="s">
        <v>13718</v>
      </c>
      <c r="J238" t="s">
        <v>1242</v>
      </c>
      <c r="K238" t="s">
        <v>23</v>
      </c>
      <c r="L238" t="s">
        <v>24</v>
      </c>
      <c r="M238" t="s">
        <v>13719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13720</v>
      </c>
      <c r="T238" t="s">
        <v>13719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13717</v>
      </c>
      <c r="F239">
        <v>100</v>
      </c>
      <c r="G239">
        <v>0</v>
      </c>
      <c r="H239" t="s">
        <v>1219</v>
      </c>
      <c r="I239" t="s">
        <v>13718</v>
      </c>
      <c r="J239" t="s">
        <v>1242</v>
      </c>
      <c r="K239" t="s">
        <v>23</v>
      </c>
      <c r="L239" t="s">
        <v>24</v>
      </c>
      <c r="M239" t="s">
        <v>13719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13720</v>
      </c>
      <c r="T239" t="s">
        <v>13719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13717</v>
      </c>
      <c r="F240">
        <v>100</v>
      </c>
      <c r="G240">
        <v>0</v>
      </c>
      <c r="H240" t="s">
        <v>1219</v>
      </c>
      <c r="I240" t="s">
        <v>13718</v>
      </c>
      <c r="J240" t="s">
        <v>1242</v>
      </c>
      <c r="K240" t="s">
        <v>23</v>
      </c>
      <c r="L240" t="s">
        <v>24</v>
      </c>
      <c r="M240" t="s">
        <v>13719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13720</v>
      </c>
      <c r="T240" t="s">
        <v>13719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13721</v>
      </c>
      <c r="F241">
        <v>100</v>
      </c>
      <c r="G241">
        <v>0</v>
      </c>
      <c r="H241" t="s">
        <v>1219</v>
      </c>
      <c r="I241" t="s">
        <v>13722</v>
      </c>
      <c r="J241" t="s">
        <v>331</v>
      </c>
      <c r="K241" t="s">
        <v>23</v>
      </c>
      <c r="L241" t="s">
        <v>24</v>
      </c>
      <c r="M241" t="s">
        <v>13521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13723</v>
      </c>
      <c r="T241" t="s">
        <v>13521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13721</v>
      </c>
      <c r="F242">
        <v>100</v>
      </c>
      <c r="G242">
        <v>0</v>
      </c>
      <c r="H242" t="s">
        <v>1219</v>
      </c>
      <c r="I242" t="s">
        <v>13722</v>
      </c>
      <c r="J242" t="s">
        <v>331</v>
      </c>
      <c r="K242" t="s">
        <v>23</v>
      </c>
      <c r="L242" t="s">
        <v>24</v>
      </c>
      <c r="M242" t="s">
        <v>13521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13723</v>
      </c>
      <c r="T242" t="s">
        <v>13521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13721</v>
      </c>
      <c r="F243">
        <v>100</v>
      </c>
      <c r="G243">
        <v>0</v>
      </c>
      <c r="H243" t="s">
        <v>1219</v>
      </c>
      <c r="I243" t="s">
        <v>13722</v>
      </c>
      <c r="J243" t="s">
        <v>331</v>
      </c>
      <c r="K243" t="s">
        <v>23</v>
      </c>
      <c r="L243" t="s">
        <v>24</v>
      </c>
      <c r="M243" t="s">
        <v>13521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13723</v>
      </c>
      <c r="T243" t="s">
        <v>13521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13724</v>
      </c>
      <c r="F244">
        <v>285</v>
      </c>
      <c r="G244">
        <v>0</v>
      </c>
      <c r="H244" t="s">
        <v>1219</v>
      </c>
      <c r="I244" t="s">
        <v>7323</v>
      </c>
      <c r="J244" t="s">
        <v>342</v>
      </c>
      <c r="K244" t="s">
        <v>23</v>
      </c>
      <c r="L244" t="s">
        <v>24</v>
      </c>
      <c r="M244" t="s">
        <v>13725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13726</v>
      </c>
      <c r="T244" t="s">
        <v>13727</v>
      </c>
    </row>
    <row r="245" spans="1:20" x14ac:dyDescent="0.25">
      <c r="A245" t="s">
        <v>28</v>
      </c>
      <c r="B245" t="s">
        <v>29</v>
      </c>
      <c r="C245">
        <v>50</v>
      </c>
      <c r="D245">
        <v>1</v>
      </c>
      <c r="E245" t="s">
        <v>13724</v>
      </c>
      <c r="F245">
        <v>285</v>
      </c>
      <c r="G245">
        <v>0</v>
      </c>
      <c r="H245" t="s">
        <v>1219</v>
      </c>
      <c r="I245" t="s">
        <v>7323</v>
      </c>
      <c r="J245" t="s">
        <v>342</v>
      </c>
      <c r="K245" t="s">
        <v>23</v>
      </c>
      <c r="L245" t="s">
        <v>24</v>
      </c>
      <c r="M245" t="s">
        <v>13725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13726</v>
      </c>
      <c r="T245" t="s">
        <v>13727</v>
      </c>
    </row>
    <row r="246" spans="1:20" x14ac:dyDescent="0.25">
      <c r="A246" t="s">
        <v>30</v>
      </c>
      <c r="B246" t="s">
        <v>31</v>
      </c>
      <c r="C246">
        <v>50</v>
      </c>
      <c r="D246">
        <v>1</v>
      </c>
      <c r="E246" t="s">
        <v>13724</v>
      </c>
      <c r="F246">
        <v>285</v>
      </c>
      <c r="G246">
        <v>0</v>
      </c>
      <c r="H246" t="s">
        <v>1219</v>
      </c>
      <c r="I246" t="s">
        <v>7323</v>
      </c>
      <c r="J246" t="s">
        <v>342</v>
      </c>
      <c r="K246" t="s">
        <v>23</v>
      </c>
      <c r="L246" t="s">
        <v>24</v>
      </c>
      <c r="M246" t="s">
        <v>13725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13726</v>
      </c>
      <c r="T246" t="s">
        <v>13727</v>
      </c>
    </row>
    <row r="247" spans="1:20" x14ac:dyDescent="0.25">
      <c r="A247" t="s">
        <v>20</v>
      </c>
      <c r="B247" t="s">
        <v>21</v>
      </c>
      <c r="C247">
        <v>50</v>
      </c>
      <c r="D247">
        <v>2</v>
      </c>
      <c r="E247" t="s">
        <v>13724</v>
      </c>
      <c r="F247">
        <v>285</v>
      </c>
      <c r="G247">
        <v>0</v>
      </c>
      <c r="H247" t="s">
        <v>1219</v>
      </c>
      <c r="I247" t="s">
        <v>7323</v>
      </c>
      <c r="J247" t="s">
        <v>342</v>
      </c>
      <c r="K247" t="s">
        <v>23</v>
      </c>
      <c r="L247" t="s">
        <v>24</v>
      </c>
      <c r="M247" t="s">
        <v>13725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13726</v>
      </c>
      <c r="T247" t="s">
        <v>13727</v>
      </c>
    </row>
    <row r="248" spans="1:20" x14ac:dyDescent="0.25">
      <c r="A248" t="s">
        <v>28</v>
      </c>
      <c r="B248" t="s">
        <v>29</v>
      </c>
      <c r="C248">
        <v>50</v>
      </c>
      <c r="D248">
        <v>2</v>
      </c>
      <c r="E248" t="s">
        <v>13724</v>
      </c>
      <c r="F248">
        <v>285</v>
      </c>
      <c r="G248">
        <v>0</v>
      </c>
      <c r="H248" t="s">
        <v>1219</v>
      </c>
      <c r="I248" t="s">
        <v>7323</v>
      </c>
      <c r="J248" t="s">
        <v>342</v>
      </c>
      <c r="K248" t="s">
        <v>23</v>
      </c>
      <c r="L248" t="s">
        <v>24</v>
      </c>
      <c r="M248" t="s">
        <v>13725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13726</v>
      </c>
      <c r="T248" t="s">
        <v>13727</v>
      </c>
    </row>
    <row r="249" spans="1:20" x14ac:dyDescent="0.25">
      <c r="A249" t="s">
        <v>30</v>
      </c>
      <c r="B249" t="s">
        <v>31</v>
      </c>
      <c r="C249">
        <v>50</v>
      </c>
      <c r="D249">
        <v>2</v>
      </c>
      <c r="E249" t="s">
        <v>13724</v>
      </c>
      <c r="F249">
        <v>285</v>
      </c>
      <c r="G249">
        <v>0</v>
      </c>
      <c r="H249" t="s">
        <v>1219</v>
      </c>
      <c r="I249" t="s">
        <v>7323</v>
      </c>
      <c r="J249" t="s">
        <v>342</v>
      </c>
      <c r="K249" t="s">
        <v>23</v>
      </c>
      <c r="L249" t="s">
        <v>24</v>
      </c>
      <c r="M249" t="s">
        <v>13725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13726</v>
      </c>
      <c r="T249" t="s">
        <v>13727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13728</v>
      </c>
      <c r="F250">
        <v>129</v>
      </c>
      <c r="G250">
        <v>29</v>
      </c>
      <c r="H250" t="s">
        <v>1219</v>
      </c>
      <c r="I250" t="s">
        <v>13729</v>
      </c>
      <c r="J250" t="s">
        <v>331</v>
      </c>
      <c r="K250" t="s">
        <v>23</v>
      </c>
      <c r="L250" t="s">
        <v>24</v>
      </c>
      <c r="M250" t="s">
        <v>13730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13731</v>
      </c>
      <c r="T250" t="s">
        <v>13730</v>
      </c>
    </row>
    <row r="251" spans="1:20" x14ac:dyDescent="0.25">
      <c r="A251" t="s">
        <v>28</v>
      </c>
      <c r="B251" t="s">
        <v>29</v>
      </c>
      <c r="C251">
        <v>50</v>
      </c>
      <c r="D251">
        <v>1</v>
      </c>
      <c r="E251" t="s">
        <v>13728</v>
      </c>
      <c r="F251">
        <v>129</v>
      </c>
      <c r="G251">
        <v>29</v>
      </c>
      <c r="H251" t="s">
        <v>1219</v>
      </c>
      <c r="I251" t="s">
        <v>13729</v>
      </c>
      <c r="J251" t="s">
        <v>331</v>
      </c>
      <c r="K251" t="s">
        <v>23</v>
      </c>
      <c r="L251" t="s">
        <v>24</v>
      </c>
      <c r="M251" t="s">
        <v>13730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13731</v>
      </c>
      <c r="T251" t="s">
        <v>13730</v>
      </c>
    </row>
    <row r="252" spans="1:20" x14ac:dyDescent="0.25">
      <c r="A252" t="s">
        <v>30</v>
      </c>
      <c r="B252" t="s">
        <v>31</v>
      </c>
      <c r="C252">
        <v>50</v>
      </c>
      <c r="D252">
        <v>1</v>
      </c>
      <c r="E252" t="s">
        <v>13728</v>
      </c>
      <c r="F252">
        <v>129</v>
      </c>
      <c r="G252">
        <v>29</v>
      </c>
      <c r="H252" t="s">
        <v>1219</v>
      </c>
      <c r="I252" t="s">
        <v>13729</v>
      </c>
      <c r="J252" t="s">
        <v>331</v>
      </c>
      <c r="K252" t="s">
        <v>23</v>
      </c>
      <c r="L252" t="s">
        <v>24</v>
      </c>
      <c r="M252" t="s">
        <v>13730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13731</v>
      </c>
      <c r="T252" t="s">
        <v>13730</v>
      </c>
    </row>
    <row r="253" spans="1:20" x14ac:dyDescent="0.25">
      <c r="A253" t="s">
        <v>186</v>
      </c>
      <c r="B253" t="s">
        <v>187</v>
      </c>
      <c r="C253">
        <v>33.333333333333336</v>
      </c>
      <c r="D253">
        <v>3</v>
      </c>
      <c r="E253" t="s">
        <v>13732</v>
      </c>
      <c r="F253">
        <v>179</v>
      </c>
      <c r="G253">
        <v>29</v>
      </c>
      <c r="H253" t="s">
        <v>22</v>
      </c>
      <c r="I253" t="s">
        <v>1331</v>
      </c>
      <c r="J253" t="s">
        <v>13733</v>
      </c>
      <c r="K253" t="s">
        <v>3668</v>
      </c>
      <c r="L253" t="s">
        <v>13734</v>
      </c>
      <c r="M253" t="s">
        <v>13735</v>
      </c>
      <c r="N253" t="s">
        <v>23</v>
      </c>
      <c r="O253" t="s">
        <v>63</v>
      </c>
      <c r="P253" t="s">
        <v>54</v>
      </c>
      <c r="Q253" t="s">
        <v>55</v>
      </c>
      <c r="R253" t="s">
        <v>24</v>
      </c>
      <c r="S253" t="s">
        <v>13736</v>
      </c>
      <c r="T253" t="s">
        <v>13735</v>
      </c>
    </row>
    <row r="254" spans="1:20" x14ac:dyDescent="0.25">
      <c r="A254" t="s">
        <v>20</v>
      </c>
      <c r="B254" t="s">
        <v>21</v>
      </c>
      <c r="C254">
        <v>50</v>
      </c>
      <c r="D254">
        <v>2</v>
      </c>
      <c r="E254" t="s">
        <v>13737</v>
      </c>
      <c r="F254">
        <v>190</v>
      </c>
      <c r="G254">
        <v>0</v>
      </c>
      <c r="H254" t="s">
        <v>1219</v>
      </c>
      <c r="I254" t="s">
        <v>13738</v>
      </c>
      <c r="J254" t="s">
        <v>1233</v>
      </c>
      <c r="K254" t="s">
        <v>23</v>
      </c>
      <c r="L254" t="s">
        <v>24</v>
      </c>
      <c r="M254" t="s">
        <v>13739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13740</v>
      </c>
      <c r="T254" t="s">
        <v>13739</v>
      </c>
    </row>
    <row r="255" spans="1:20" x14ac:dyDescent="0.25">
      <c r="A255" t="s">
        <v>28</v>
      </c>
      <c r="B255" t="s">
        <v>29</v>
      </c>
      <c r="C255">
        <v>50</v>
      </c>
      <c r="D255">
        <v>2</v>
      </c>
      <c r="E255" t="s">
        <v>13737</v>
      </c>
      <c r="F255">
        <v>190</v>
      </c>
      <c r="G255">
        <v>0</v>
      </c>
      <c r="H255" t="s">
        <v>1219</v>
      </c>
      <c r="I255" t="s">
        <v>13738</v>
      </c>
      <c r="J255" t="s">
        <v>1233</v>
      </c>
      <c r="K255" t="s">
        <v>23</v>
      </c>
      <c r="L255" t="s">
        <v>24</v>
      </c>
      <c r="M255" t="s">
        <v>13739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13740</v>
      </c>
      <c r="T255" t="s">
        <v>13739</v>
      </c>
    </row>
    <row r="256" spans="1:20" x14ac:dyDescent="0.25">
      <c r="A256" t="s">
        <v>30</v>
      </c>
      <c r="B256" t="s">
        <v>31</v>
      </c>
      <c r="C256">
        <v>50</v>
      </c>
      <c r="D256">
        <v>2</v>
      </c>
      <c r="E256" t="s">
        <v>13737</v>
      </c>
      <c r="F256">
        <v>190</v>
      </c>
      <c r="G256">
        <v>0</v>
      </c>
      <c r="H256" t="s">
        <v>1219</v>
      </c>
      <c r="I256" t="s">
        <v>13738</v>
      </c>
      <c r="J256" t="s">
        <v>1233</v>
      </c>
      <c r="K256" t="s">
        <v>23</v>
      </c>
      <c r="L256" t="s">
        <v>24</v>
      </c>
      <c r="M256" t="s">
        <v>13739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13740</v>
      </c>
      <c r="T256" t="s">
        <v>13739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13741</v>
      </c>
      <c r="F257">
        <v>100</v>
      </c>
      <c r="G257">
        <v>0</v>
      </c>
      <c r="H257" t="s">
        <v>1219</v>
      </c>
      <c r="I257" t="s">
        <v>13742</v>
      </c>
      <c r="J257" t="s">
        <v>57</v>
      </c>
      <c r="K257" t="s">
        <v>23</v>
      </c>
      <c r="L257" t="s">
        <v>24</v>
      </c>
      <c r="M257" t="s">
        <v>13743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13744</v>
      </c>
      <c r="T257" t="s">
        <v>13743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13741</v>
      </c>
      <c r="F258">
        <v>100</v>
      </c>
      <c r="G258">
        <v>0</v>
      </c>
      <c r="H258" t="s">
        <v>1219</v>
      </c>
      <c r="I258" t="s">
        <v>13742</v>
      </c>
      <c r="J258" t="s">
        <v>57</v>
      </c>
      <c r="K258" t="s">
        <v>23</v>
      </c>
      <c r="L258" t="s">
        <v>24</v>
      </c>
      <c r="M258" t="s">
        <v>13743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13744</v>
      </c>
      <c r="T258" t="s">
        <v>13743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13741</v>
      </c>
      <c r="F259">
        <v>100</v>
      </c>
      <c r="G259">
        <v>0</v>
      </c>
      <c r="H259" t="s">
        <v>1219</v>
      </c>
      <c r="I259" t="s">
        <v>13742</v>
      </c>
      <c r="J259" t="s">
        <v>57</v>
      </c>
      <c r="K259" t="s">
        <v>23</v>
      </c>
      <c r="L259" t="s">
        <v>24</v>
      </c>
      <c r="M259" t="s">
        <v>13743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13744</v>
      </c>
      <c r="T259" t="s">
        <v>13743</v>
      </c>
    </row>
    <row r="260" spans="1:20" x14ac:dyDescent="0.25">
      <c r="A260" t="s">
        <v>44</v>
      </c>
      <c r="B260" t="s">
        <v>45</v>
      </c>
      <c r="C260">
        <v>66.666666666666671</v>
      </c>
      <c r="D260">
        <v>3</v>
      </c>
      <c r="E260" t="s">
        <v>13745</v>
      </c>
      <c r="F260">
        <v>100</v>
      </c>
      <c r="G260">
        <v>0</v>
      </c>
      <c r="H260" t="s">
        <v>22</v>
      </c>
      <c r="I260" t="s">
        <v>13746</v>
      </c>
      <c r="J260" t="s">
        <v>1236</v>
      </c>
      <c r="K260" t="s">
        <v>23</v>
      </c>
      <c r="L260" t="s">
        <v>24</v>
      </c>
      <c r="M260" t="s">
        <v>13747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13748</v>
      </c>
      <c r="T260" t="s">
        <v>13747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13749</v>
      </c>
      <c r="F261">
        <v>101</v>
      </c>
      <c r="G261">
        <v>6</v>
      </c>
      <c r="H261" t="s">
        <v>1219</v>
      </c>
      <c r="I261" t="s">
        <v>13750</v>
      </c>
      <c r="J261" t="s">
        <v>306</v>
      </c>
      <c r="K261" t="s">
        <v>23</v>
      </c>
      <c r="L261" t="s">
        <v>24</v>
      </c>
      <c r="M261" t="s">
        <v>13751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13752</v>
      </c>
      <c r="T261" t="s">
        <v>13751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13749</v>
      </c>
      <c r="F262">
        <v>101</v>
      </c>
      <c r="G262">
        <v>6</v>
      </c>
      <c r="H262" t="s">
        <v>1219</v>
      </c>
      <c r="I262" t="s">
        <v>13750</v>
      </c>
      <c r="J262" t="s">
        <v>306</v>
      </c>
      <c r="K262" t="s">
        <v>23</v>
      </c>
      <c r="L262" t="s">
        <v>24</v>
      </c>
      <c r="M262" t="s">
        <v>13751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13752</v>
      </c>
      <c r="T262" t="s">
        <v>13751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13749</v>
      </c>
      <c r="F263">
        <v>101</v>
      </c>
      <c r="G263">
        <v>6</v>
      </c>
      <c r="H263" t="s">
        <v>1219</v>
      </c>
      <c r="I263" t="s">
        <v>13750</v>
      </c>
      <c r="J263" t="s">
        <v>306</v>
      </c>
      <c r="K263" t="s">
        <v>23</v>
      </c>
      <c r="L263" t="s">
        <v>24</v>
      </c>
      <c r="M263" t="s">
        <v>13751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13752</v>
      </c>
      <c r="T263" t="s">
        <v>13751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13753</v>
      </c>
      <c r="F264">
        <v>101</v>
      </c>
      <c r="G264">
        <v>6</v>
      </c>
      <c r="H264" t="s">
        <v>1219</v>
      </c>
      <c r="I264" t="s">
        <v>24</v>
      </c>
      <c r="J264" t="s">
        <v>24</v>
      </c>
      <c r="K264" t="s">
        <v>23</v>
      </c>
      <c r="L264" t="s">
        <v>24</v>
      </c>
      <c r="M264" t="s">
        <v>13754</v>
      </c>
      <c r="N264" t="s">
        <v>23</v>
      </c>
      <c r="O264" t="s">
        <v>58</v>
      </c>
      <c r="P264" t="s">
        <v>26</v>
      </c>
      <c r="Q264" t="s">
        <v>33</v>
      </c>
      <c r="R264" t="s">
        <v>24</v>
      </c>
      <c r="S264" t="s">
        <v>13755</v>
      </c>
      <c r="T264" t="s">
        <v>13756</v>
      </c>
    </row>
    <row r="265" spans="1:20" x14ac:dyDescent="0.25">
      <c r="A265" t="s">
        <v>28</v>
      </c>
      <c r="B265" t="s">
        <v>29</v>
      </c>
      <c r="C265">
        <v>50</v>
      </c>
      <c r="D265">
        <v>1</v>
      </c>
      <c r="E265" t="s">
        <v>13753</v>
      </c>
      <c r="F265">
        <v>101</v>
      </c>
      <c r="G265">
        <v>6</v>
      </c>
      <c r="H265" t="s">
        <v>1219</v>
      </c>
      <c r="I265" t="s">
        <v>24</v>
      </c>
      <c r="J265" t="s">
        <v>24</v>
      </c>
      <c r="K265" t="s">
        <v>23</v>
      </c>
      <c r="L265" t="s">
        <v>24</v>
      </c>
      <c r="M265" t="s">
        <v>13754</v>
      </c>
      <c r="N265" t="s">
        <v>23</v>
      </c>
      <c r="O265" t="s">
        <v>58</v>
      </c>
      <c r="P265" t="s">
        <v>26</v>
      </c>
      <c r="Q265" t="s">
        <v>33</v>
      </c>
      <c r="R265" t="s">
        <v>24</v>
      </c>
      <c r="S265" t="s">
        <v>13755</v>
      </c>
      <c r="T265" t="s">
        <v>13756</v>
      </c>
    </row>
    <row r="266" spans="1:20" x14ac:dyDescent="0.25">
      <c r="A266" t="s">
        <v>30</v>
      </c>
      <c r="B266" t="s">
        <v>31</v>
      </c>
      <c r="C266">
        <v>50</v>
      </c>
      <c r="D266">
        <v>1</v>
      </c>
      <c r="E266" t="s">
        <v>13753</v>
      </c>
      <c r="F266">
        <v>101</v>
      </c>
      <c r="G266">
        <v>6</v>
      </c>
      <c r="H266" t="s">
        <v>1219</v>
      </c>
      <c r="I266" t="s">
        <v>24</v>
      </c>
      <c r="J266" t="s">
        <v>24</v>
      </c>
      <c r="K266" t="s">
        <v>23</v>
      </c>
      <c r="L266" t="s">
        <v>24</v>
      </c>
      <c r="M266" t="s">
        <v>13754</v>
      </c>
      <c r="N266" t="s">
        <v>23</v>
      </c>
      <c r="O266" t="s">
        <v>58</v>
      </c>
      <c r="P266" t="s">
        <v>26</v>
      </c>
      <c r="Q266" t="s">
        <v>33</v>
      </c>
      <c r="R266" t="s">
        <v>24</v>
      </c>
      <c r="S266" t="s">
        <v>13755</v>
      </c>
      <c r="T266" t="s">
        <v>13756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13757</v>
      </c>
      <c r="F267">
        <v>100</v>
      </c>
      <c r="G267">
        <v>0</v>
      </c>
      <c r="H267" t="s">
        <v>1219</v>
      </c>
      <c r="I267" t="s">
        <v>13758</v>
      </c>
      <c r="J267" t="s">
        <v>306</v>
      </c>
      <c r="K267" t="s">
        <v>23</v>
      </c>
      <c r="L267" t="s">
        <v>24</v>
      </c>
      <c r="M267" t="s">
        <v>13759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13760</v>
      </c>
      <c r="T267" t="s">
        <v>13759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13757</v>
      </c>
      <c r="F268">
        <v>100</v>
      </c>
      <c r="G268">
        <v>0</v>
      </c>
      <c r="H268" t="s">
        <v>1219</v>
      </c>
      <c r="I268" t="s">
        <v>13758</v>
      </c>
      <c r="J268" t="s">
        <v>306</v>
      </c>
      <c r="K268" t="s">
        <v>23</v>
      </c>
      <c r="L268" t="s">
        <v>24</v>
      </c>
      <c r="M268" t="s">
        <v>13759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13760</v>
      </c>
      <c r="T268" t="s">
        <v>13759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13757</v>
      </c>
      <c r="F269">
        <v>100</v>
      </c>
      <c r="G269">
        <v>0</v>
      </c>
      <c r="H269" t="s">
        <v>1219</v>
      </c>
      <c r="I269" t="s">
        <v>13758</v>
      </c>
      <c r="J269" t="s">
        <v>306</v>
      </c>
      <c r="K269" t="s">
        <v>23</v>
      </c>
      <c r="L269" t="s">
        <v>24</v>
      </c>
      <c r="M269" t="s">
        <v>13759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13760</v>
      </c>
      <c r="T269" t="s">
        <v>13759</v>
      </c>
    </row>
    <row r="270" spans="1:20" x14ac:dyDescent="0.25">
      <c r="A270" t="s">
        <v>28</v>
      </c>
      <c r="B270" t="s">
        <v>29</v>
      </c>
      <c r="C270">
        <v>33.333333333333336</v>
      </c>
      <c r="D270">
        <v>6</v>
      </c>
      <c r="E270" t="s">
        <v>13761</v>
      </c>
      <c r="F270">
        <v>200</v>
      </c>
      <c r="G270">
        <v>0</v>
      </c>
      <c r="H270" t="s">
        <v>1219</v>
      </c>
      <c r="I270" t="s">
        <v>13762</v>
      </c>
      <c r="J270" t="s">
        <v>331</v>
      </c>
      <c r="K270" t="s">
        <v>23</v>
      </c>
      <c r="L270" t="s">
        <v>24</v>
      </c>
      <c r="M270" t="s">
        <v>13763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13764</v>
      </c>
      <c r="T270" t="s">
        <v>13763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13765</v>
      </c>
      <c r="F271">
        <v>104</v>
      </c>
      <c r="G271">
        <v>9</v>
      </c>
      <c r="H271" t="s">
        <v>1219</v>
      </c>
      <c r="I271" t="s">
        <v>13766</v>
      </c>
      <c r="J271" t="s">
        <v>305</v>
      </c>
      <c r="K271" t="s">
        <v>23</v>
      </c>
      <c r="L271" t="s">
        <v>24</v>
      </c>
      <c r="M271" t="s">
        <v>13767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13768</v>
      </c>
      <c r="T271" t="s">
        <v>13767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13765</v>
      </c>
      <c r="F272">
        <v>104</v>
      </c>
      <c r="G272">
        <v>9</v>
      </c>
      <c r="H272" t="s">
        <v>1219</v>
      </c>
      <c r="I272" t="s">
        <v>13766</v>
      </c>
      <c r="J272" t="s">
        <v>305</v>
      </c>
      <c r="K272" t="s">
        <v>23</v>
      </c>
      <c r="L272" t="s">
        <v>24</v>
      </c>
      <c r="M272" t="s">
        <v>13767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13768</v>
      </c>
      <c r="T272" t="s">
        <v>13767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13765</v>
      </c>
      <c r="F273">
        <v>104</v>
      </c>
      <c r="G273">
        <v>9</v>
      </c>
      <c r="H273" t="s">
        <v>1219</v>
      </c>
      <c r="I273" t="s">
        <v>13766</v>
      </c>
      <c r="J273" t="s">
        <v>305</v>
      </c>
      <c r="K273" t="s">
        <v>23</v>
      </c>
      <c r="L273" t="s">
        <v>24</v>
      </c>
      <c r="M273" t="s">
        <v>13767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13768</v>
      </c>
      <c r="T273" t="s">
        <v>13767</v>
      </c>
    </row>
    <row r="274" spans="1:20" x14ac:dyDescent="0.25">
      <c r="A274" t="s">
        <v>186</v>
      </c>
      <c r="B274" t="s">
        <v>187</v>
      </c>
      <c r="C274">
        <v>50</v>
      </c>
      <c r="D274">
        <v>6</v>
      </c>
      <c r="E274" t="s">
        <v>13769</v>
      </c>
      <c r="F274">
        <v>200</v>
      </c>
      <c r="G274">
        <v>0</v>
      </c>
      <c r="H274" t="s">
        <v>22</v>
      </c>
      <c r="I274" t="s">
        <v>13770</v>
      </c>
      <c r="J274" t="s">
        <v>1221</v>
      </c>
      <c r="K274" t="s">
        <v>23</v>
      </c>
      <c r="L274" t="s">
        <v>24</v>
      </c>
      <c r="M274" t="s">
        <v>13771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13772</v>
      </c>
      <c r="T274" t="s">
        <v>13771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13773</v>
      </c>
      <c r="F275">
        <v>185</v>
      </c>
      <c r="G275">
        <v>0</v>
      </c>
      <c r="H275" t="s">
        <v>1219</v>
      </c>
      <c r="I275" t="s">
        <v>13774</v>
      </c>
      <c r="J275" t="s">
        <v>1236</v>
      </c>
      <c r="K275" t="s">
        <v>23</v>
      </c>
      <c r="L275" t="s">
        <v>24</v>
      </c>
      <c r="M275" t="s">
        <v>13775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13776</v>
      </c>
      <c r="T275" t="s">
        <v>13777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13773</v>
      </c>
      <c r="F276">
        <v>185</v>
      </c>
      <c r="G276">
        <v>0</v>
      </c>
      <c r="H276" t="s">
        <v>1219</v>
      </c>
      <c r="I276" t="s">
        <v>13774</v>
      </c>
      <c r="J276" t="s">
        <v>1236</v>
      </c>
      <c r="K276" t="s">
        <v>23</v>
      </c>
      <c r="L276" t="s">
        <v>24</v>
      </c>
      <c r="M276" t="s">
        <v>13775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13776</v>
      </c>
      <c r="T276" t="s">
        <v>13777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13773</v>
      </c>
      <c r="F277">
        <v>185</v>
      </c>
      <c r="G277">
        <v>0</v>
      </c>
      <c r="H277" t="s">
        <v>1219</v>
      </c>
      <c r="I277" t="s">
        <v>13774</v>
      </c>
      <c r="J277" t="s">
        <v>1236</v>
      </c>
      <c r="K277" t="s">
        <v>23</v>
      </c>
      <c r="L277" t="s">
        <v>24</v>
      </c>
      <c r="M277" t="s">
        <v>13775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13776</v>
      </c>
      <c r="T277" t="s">
        <v>13777</v>
      </c>
    </row>
    <row r="278" spans="1:20" x14ac:dyDescent="0.25">
      <c r="A278" t="s">
        <v>113</v>
      </c>
      <c r="B278" t="s">
        <v>1264</v>
      </c>
      <c r="C278">
        <v>65</v>
      </c>
      <c r="D278">
        <v>2</v>
      </c>
      <c r="E278" t="s">
        <v>13773</v>
      </c>
      <c r="F278">
        <v>185</v>
      </c>
      <c r="G278">
        <v>0</v>
      </c>
      <c r="H278" t="s">
        <v>1219</v>
      </c>
      <c r="I278" t="s">
        <v>13774</v>
      </c>
      <c r="J278" t="s">
        <v>1236</v>
      </c>
      <c r="K278" t="s">
        <v>23</v>
      </c>
      <c r="L278" t="s">
        <v>24</v>
      </c>
      <c r="M278" t="s">
        <v>13775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13776</v>
      </c>
      <c r="T278" t="s">
        <v>13777</v>
      </c>
    </row>
    <row r="279" spans="1:20" x14ac:dyDescent="0.25">
      <c r="A279" t="s">
        <v>44</v>
      </c>
      <c r="B279" t="s">
        <v>45</v>
      </c>
      <c r="C279">
        <v>66.666666666666671</v>
      </c>
      <c r="D279">
        <v>3</v>
      </c>
      <c r="E279" t="s">
        <v>13778</v>
      </c>
      <c r="F279">
        <v>195</v>
      </c>
      <c r="G279">
        <v>0</v>
      </c>
      <c r="H279" t="s">
        <v>1219</v>
      </c>
      <c r="I279" t="s">
        <v>13779</v>
      </c>
      <c r="J279" t="s">
        <v>309</v>
      </c>
      <c r="K279" t="s">
        <v>23</v>
      </c>
      <c r="L279" t="s">
        <v>24</v>
      </c>
      <c r="M279" t="s">
        <v>13780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13781</v>
      </c>
      <c r="T279" t="s">
        <v>13780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13778</v>
      </c>
      <c r="F280">
        <v>195</v>
      </c>
      <c r="G280">
        <v>0</v>
      </c>
      <c r="H280" t="s">
        <v>1219</v>
      </c>
      <c r="I280" t="s">
        <v>13779</v>
      </c>
      <c r="J280" t="s">
        <v>309</v>
      </c>
      <c r="K280" t="s">
        <v>23</v>
      </c>
      <c r="L280" t="s">
        <v>24</v>
      </c>
      <c r="M280" t="s">
        <v>13780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13781</v>
      </c>
      <c r="T280" t="s">
        <v>13780</v>
      </c>
    </row>
    <row r="281" spans="1:20" x14ac:dyDescent="0.25">
      <c r="A281" t="s">
        <v>28</v>
      </c>
      <c r="B281" t="s">
        <v>29</v>
      </c>
      <c r="C281">
        <v>50</v>
      </c>
      <c r="D281">
        <v>1</v>
      </c>
      <c r="E281" t="s">
        <v>13778</v>
      </c>
      <c r="F281">
        <v>195</v>
      </c>
      <c r="G281">
        <v>0</v>
      </c>
      <c r="H281" t="s">
        <v>1219</v>
      </c>
      <c r="I281" t="s">
        <v>13779</v>
      </c>
      <c r="J281" t="s">
        <v>309</v>
      </c>
      <c r="K281" t="s">
        <v>23</v>
      </c>
      <c r="L281" t="s">
        <v>24</v>
      </c>
      <c r="M281" t="s">
        <v>13780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13781</v>
      </c>
      <c r="T281" t="s">
        <v>13780</v>
      </c>
    </row>
    <row r="282" spans="1:20" x14ac:dyDescent="0.25">
      <c r="A282" t="s">
        <v>30</v>
      </c>
      <c r="B282" t="s">
        <v>31</v>
      </c>
      <c r="C282">
        <v>50</v>
      </c>
      <c r="D282">
        <v>1</v>
      </c>
      <c r="E282" t="s">
        <v>13778</v>
      </c>
      <c r="F282">
        <v>195</v>
      </c>
      <c r="G282">
        <v>0</v>
      </c>
      <c r="H282" t="s">
        <v>1219</v>
      </c>
      <c r="I282" t="s">
        <v>13779</v>
      </c>
      <c r="J282" t="s">
        <v>309</v>
      </c>
      <c r="K282" t="s">
        <v>23</v>
      </c>
      <c r="L282" t="s">
        <v>24</v>
      </c>
      <c r="M282" t="s">
        <v>13780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13781</v>
      </c>
      <c r="T282" t="s">
        <v>13780</v>
      </c>
    </row>
    <row r="283" spans="1:20" x14ac:dyDescent="0.25">
      <c r="A283" t="s">
        <v>20</v>
      </c>
      <c r="B283" t="s">
        <v>21</v>
      </c>
      <c r="C283">
        <v>50</v>
      </c>
      <c r="D283">
        <v>2</v>
      </c>
      <c r="E283" t="s">
        <v>13782</v>
      </c>
      <c r="F283">
        <v>190</v>
      </c>
      <c r="G283">
        <v>0</v>
      </c>
      <c r="H283" t="s">
        <v>1219</v>
      </c>
      <c r="I283" t="s">
        <v>13783</v>
      </c>
      <c r="J283" t="s">
        <v>336</v>
      </c>
      <c r="K283" t="s">
        <v>23</v>
      </c>
      <c r="L283" t="s">
        <v>24</v>
      </c>
      <c r="M283" t="s">
        <v>13784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13785</v>
      </c>
      <c r="T283" t="s">
        <v>13784</v>
      </c>
    </row>
    <row r="284" spans="1:20" x14ac:dyDescent="0.25">
      <c r="A284" t="s">
        <v>28</v>
      </c>
      <c r="B284" t="s">
        <v>29</v>
      </c>
      <c r="C284">
        <v>50</v>
      </c>
      <c r="D284">
        <v>2</v>
      </c>
      <c r="E284" t="s">
        <v>13782</v>
      </c>
      <c r="F284">
        <v>190</v>
      </c>
      <c r="G284">
        <v>0</v>
      </c>
      <c r="H284" t="s">
        <v>1219</v>
      </c>
      <c r="I284" t="s">
        <v>13783</v>
      </c>
      <c r="J284" t="s">
        <v>336</v>
      </c>
      <c r="K284" t="s">
        <v>23</v>
      </c>
      <c r="L284" t="s">
        <v>24</v>
      </c>
      <c r="M284" t="s">
        <v>13784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13785</v>
      </c>
      <c r="T284" t="s">
        <v>13784</v>
      </c>
    </row>
    <row r="285" spans="1:20" x14ac:dyDescent="0.25">
      <c r="A285" t="s">
        <v>30</v>
      </c>
      <c r="B285" t="s">
        <v>31</v>
      </c>
      <c r="C285">
        <v>50</v>
      </c>
      <c r="D285">
        <v>2</v>
      </c>
      <c r="E285" t="s">
        <v>13782</v>
      </c>
      <c r="F285">
        <v>190</v>
      </c>
      <c r="G285">
        <v>0</v>
      </c>
      <c r="H285" t="s">
        <v>1219</v>
      </c>
      <c r="I285" t="s">
        <v>13783</v>
      </c>
      <c r="J285" t="s">
        <v>336</v>
      </c>
      <c r="K285" t="s">
        <v>23</v>
      </c>
      <c r="L285" t="s">
        <v>24</v>
      </c>
      <c r="M285" t="s">
        <v>13784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13785</v>
      </c>
      <c r="T285" t="s">
        <v>13784</v>
      </c>
    </row>
    <row r="286" spans="1:20" x14ac:dyDescent="0.25">
      <c r="A286" t="s">
        <v>20</v>
      </c>
      <c r="B286" t="s">
        <v>21</v>
      </c>
      <c r="C286">
        <v>50</v>
      </c>
      <c r="D286">
        <v>3</v>
      </c>
      <c r="E286" t="s">
        <v>13786</v>
      </c>
      <c r="F286">
        <v>285</v>
      </c>
      <c r="G286">
        <v>0</v>
      </c>
      <c r="H286" t="s">
        <v>1219</v>
      </c>
      <c r="I286" t="s">
        <v>13787</v>
      </c>
      <c r="J286" t="s">
        <v>4749</v>
      </c>
      <c r="K286" t="s">
        <v>23</v>
      </c>
      <c r="L286" t="s">
        <v>24</v>
      </c>
      <c r="M286" t="s">
        <v>13788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13789</v>
      </c>
      <c r="T286" t="s">
        <v>13788</v>
      </c>
    </row>
    <row r="287" spans="1:20" x14ac:dyDescent="0.25">
      <c r="A287" t="s">
        <v>28</v>
      </c>
      <c r="B287" t="s">
        <v>29</v>
      </c>
      <c r="C287">
        <v>50</v>
      </c>
      <c r="D287">
        <v>3</v>
      </c>
      <c r="E287" t="s">
        <v>13786</v>
      </c>
      <c r="F287">
        <v>285</v>
      </c>
      <c r="G287">
        <v>0</v>
      </c>
      <c r="H287" t="s">
        <v>1219</v>
      </c>
      <c r="I287" t="s">
        <v>13787</v>
      </c>
      <c r="J287" t="s">
        <v>4749</v>
      </c>
      <c r="K287" t="s">
        <v>23</v>
      </c>
      <c r="L287" t="s">
        <v>24</v>
      </c>
      <c r="M287" t="s">
        <v>13788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13789</v>
      </c>
      <c r="T287" t="s">
        <v>13788</v>
      </c>
    </row>
    <row r="288" spans="1:20" x14ac:dyDescent="0.25">
      <c r="A288" t="s">
        <v>30</v>
      </c>
      <c r="B288" t="s">
        <v>31</v>
      </c>
      <c r="C288">
        <v>50</v>
      </c>
      <c r="D288">
        <v>3</v>
      </c>
      <c r="E288" t="s">
        <v>13786</v>
      </c>
      <c r="F288">
        <v>285</v>
      </c>
      <c r="G288">
        <v>0</v>
      </c>
      <c r="H288" t="s">
        <v>1219</v>
      </c>
      <c r="I288" t="s">
        <v>13787</v>
      </c>
      <c r="J288" t="s">
        <v>4749</v>
      </c>
      <c r="K288" t="s">
        <v>23</v>
      </c>
      <c r="L288" t="s">
        <v>24</v>
      </c>
      <c r="M288" t="s">
        <v>13788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13789</v>
      </c>
      <c r="T288" t="s">
        <v>13788</v>
      </c>
    </row>
    <row r="289" spans="1:20" x14ac:dyDescent="0.25">
      <c r="A289" t="s">
        <v>42</v>
      </c>
      <c r="B289" t="s">
        <v>43</v>
      </c>
      <c r="C289">
        <v>66.666666666666671</v>
      </c>
      <c r="D289">
        <v>3</v>
      </c>
      <c r="E289" t="s">
        <v>13790</v>
      </c>
      <c r="F289">
        <v>200</v>
      </c>
      <c r="G289">
        <v>0</v>
      </c>
      <c r="H289" t="s">
        <v>1219</v>
      </c>
      <c r="I289" t="s">
        <v>13791</v>
      </c>
      <c r="J289" t="s">
        <v>306</v>
      </c>
      <c r="K289" t="s">
        <v>23</v>
      </c>
      <c r="L289" t="s">
        <v>24</v>
      </c>
      <c r="M289" t="s">
        <v>13792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13793</v>
      </c>
      <c r="T289" t="s">
        <v>13792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13790</v>
      </c>
      <c r="F290">
        <v>200</v>
      </c>
      <c r="G290">
        <v>0</v>
      </c>
      <c r="H290" t="s">
        <v>1219</v>
      </c>
      <c r="I290" t="s">
        <v>13791</v>
      </c>
      <c r="J290" t="s">
        <v>306</v>
      </c>
      <c r="K290" t="s">
        <v>23</v>
      </c>
      <c r="L290" t="s">
        <v>24</v>
      </c>
      <c r="M290" t="s">
        <v>13792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13793</v>
      </c>
      <c r="T290" t="s">
        <v>13792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13790</v>
      </c>
      <c r="F291">
        <v>200</v>
      </c>
      <c r="G291">
        <v>0</v>
      </c>
      <c r="H291" t="s">
        <v>1219</v>
      </c>
      <c r="I291" t="s">
        <v>13791</v>
      </c>
      <c r="J291" t="s">
        <v>306</v>
      </c>
      <c r="K291" t="s">
        <v>23</v>
      </c>
      <c r="L291" t="s">
        <v>24</v>
      </c>
      <c r="M291" t="s">
        <v>13792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13793</v>
      </c>
      <c r="T291" t="s">
        <v>13792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13790</v>
      </c>
      <c r="F292">
        <v>200</v>
      </c>
      <c r="G292">
        <v>0</v>
      </c>
      <c r="H292" t="s">
        <v>1219</v>
      </c>
      <c r="I292" t="s">
        <v>13791</v>
      </c>
      <c r="J292" t="s">
        <v>306</v>
      </c>
      <c r="K292" t="s">
        <v>23</v>
      </c>
      <c r="L292" t="s">
        <v>24</v>
      </c>
      <c r="M292" t="s">
        <v>13792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13793</v>
      </c>
      <c r="T292" t="s">
        <v>13792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13794</v>
      </c>
      <c r="F293">
        <v>133</v>
      </c>
      <c r="G293">
        <v>38</v>
      </c>
      <c r="H293" t="s">
        <v>1219</v>
      </c>
      <c r="I293" t="s">
        <v>13795</v>
      </c>
      <c r="J293" t="s">
        <v>87</v>
      </c>
      <c r="K293" t="s">
        <v>23</v>
      </c>
      <c r="L293" t="s">
        <v>24</v>
      </c>
      <c r="M293" t="s">
        <v>13792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13796</v>
      </c>
      <c r="T293" t="s">
        <v>13792</v>
      </c>
    </row>
    <row r="294" spans="1:20" x14ac:dyDescent="0.25">
      <c r="A294" t="s">
        <v>28</v>
      </c>
      <c r="B294" t="s">
        <v>29</v>
      </c>
      <c r="C294">
        <v>50</v>
      </c>
      <c r="D294">
        <v>1</v>
      </c>
      <c r="E294" t="s">
        <v>13794</v>
      </c>
      <c r="F294">
        <v>133</v>
      </c>
      <c r="G294">
        <v>38</v>
      </c>
      <c r="H294" t="s">
        <v>1219</v>
      </c>
      <c r="I294" t="s">
        <v>13795</v>
      </c>
      <c r="J294" t="s">
        <v>87</v>
      </c>
      <c r="K294" t="s">
        <v>23</v>
      </c>
      <c r="L294" t="s">
        <v>24</v>
      </c>
      <c r="M294" t="s">
        <v>13792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13796</v>
      </c>
      <c r="T294" t="s">
        <v>13792</v>
      </c>
    </row>
    <row r="295" spans="1:20" x14ac:dyDescent="0.25">
      <c r="A295" t="s">
        <v>30</v>
      </c>
      <c r="B295" t="s">
        <v>31</v>
      </c>
      <c r="C295">
        <v>50</v>
      </c>
      <c r="D295">
        <v>1</v>
      </c>
      <c r="E295" t="s">
        <v>13794</v>
      </c>
      <c r="F295">
        <v>133</v>
      </c>
      <c r="G295">
        <v>38</v>
      </c>
      <c r="H295" t="s">
        <v>1219</v>
      </c>
      <c r="I295" t="s">
        <v>13795</v>
      </c>
      <c r="J295" t="s">
        <v>87</v>
      </c>
      <c r="K295" t="s">
        <v>23</v>
      </c>
      <c r="L295" t="s">
        <v>24</v>
      </c>
      <c r="M295" t="s">
        <v>13792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13796</v>
      </c>
      <c r="T295" t="s">
        <v>13792</v>
      </c>
    </row>
    <row r="296" spans="1:20" x14ac:dyDescent="0.25">
      <c r="A296" t="s">
        <v>20</v>
      </c>
      <c r="B296" t="s">
        <v>21</v>
      </c>
      <c r="C296">
        <v>50</v>
      </c>
      <c r="D296">
        <v>2</v>
      </c>
      <c r="E296" t="s">
        <v>13797</v>
      </c>
      <c r="F296">
        <v>190</v>
      </c>
      <c r="G296">
        <v>0</v>
      </c>
      <c r="H296" t="s">
        <v>1219</v>
      </c>
      <c r="I296" t="s">
        <v>13798</v>
      </c>
      <c r="J296" t="s">
        <v>329</v>
      </c>
      <c r="K296" t="s">
        <v>23</v>
      </c>
      <c r="L296" t="s">
        <v>24</v>
      </c>
      <c r="M296" t="s">
        <v>13799</v>
      </c>
      <c r="N296" t="s">
        <v>23</v>
      </c>
      <c r="O296" t="s">
        <v>32</v>
      </c>
      <c r="P296" t="s">
        <v>26</v>
      </c>
      <c r="Q296" t="s">
        <v>33</v>
      </c>
      <c r="R296" t="s">
        <v>24</v>
      </c>
      <c r="S296" t="s">
        <v>13800</v>
      </c>
      <c r="T296" t="s">
        <v>13799</v>
      </c>
    </row>
    <row r="297" spans="1:20" x14ac:dyDescent="0.25">
      <c r="A297" t="s">
        <v>28</v>
      </c>
      <c r="B297" t="s">
        <v>29</v>
      </c>
      <c r="C297">
        <v>50</v>
      </c>
      <c r="D297">
        <v>2</v>
      </c>
      <c r="E297" t="s">
        <v>13797</v>
      </c>
      <c r="F297">
        <v>190</v>
      </c>
      <c r="G297">
        <v>0</v>
      </c>
      <c r="H297" t="s">
        <v>1219</v>
      </c>
      <c r="I297" t="s">
        <v>13798</v>
      </c>
      <c r="J297" t="s">
        <v>329</v>
      </c>
      <c r="K297" t="s">
        <v>23</v>
      </c>
      <c r="L297" t="s">
        <v>24</v>
      </c>
      <c r="M297" t="s">
        <v>13799</v>
      </c>
      <c r="N297" t="s">
        <v>23</v>
      </c>
      <c r="O297" t="s">
        <v>32</v>
      </c>
      <c r="P297" t="s">
        <v>26</v>
      </c>
      <c r="Q297" t="s">
        <v>33</v>
      </c>
      <c r="R297" t="s">
        <v>24</v>
      </c>
      <c r="S297" t="s">
        <v>13800</v>
      </c>
      <c r="T297" t="s">
        <v>13799</v>
      </c>
    </row>
    <row r="298" spans="1:20" x14ac:dyDescent="0.25">
      <c r="A298" t="s">
        <v>30</v>
      </c>
      <c r="B298" t="s">
        <v>31</v>
      </c>
      <c r="C298">
        <v>50</v>
      </c>
      <c r="D298">
        <v>2</v>
      </c>
      <c r="E298" t="s">
        <v>13797</v>
      </c>
      <c r="F298">
        <v>190</v>
      </c>
      <c r="G298">
        <v>0</v>
      </c>
      <c r="H298" t="s">
        <v>1219</v>
      </c>
      <c r="I298" t="s">
        <v>13798</v>
      </c>
      <c r="J298" t="s">
        <v>329</v>
      </c>
      <c r="K298" t="s">
        <v>23</v>
      </c>
      <c r="L298" t="s">
        <v>24</v>
      </c>
      <c r="M298" t="s">
        <v>13799</v>
      </c>
      <c r="N298" t="s">
        <v>23</v>
      </c>
      <c r="O298" t="s">
        <v>32</v>
      </c>
      <c r="P298" t="s">
        <v>26</v>
      </c>
      <c r="Q298" t="s">
        <v>33</v>
      </c>
      <c r="R298" t="s">
        <v>24</v>
      </c>
      <c r="S298" t="s">
        <v>13800</v>
      </c>
      <c r="T298" t="s">
        <v>13799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13801</v>
      </c>
      <c r="F299">
        <v>100</v>
      </c>
      <c r="G299">
        <v>0</v>
      </c>
      <c r="H299" t="s">
        <v>1219</v>
      </c>
      <c r="I299" t="s">
        <v>13802</v>
      </c>
      <c r="J299" t="s">
        <v>337</v>
      </c>
      <c r="K299" t="s">
        <v>23</v>
      </c>
      <c r="L299" t="s">
        <v>24</v>
      </c>
      <c r="M299" t="s">
        <v>13803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13804</v>
      </c>
      <c r="T299" t="s">
        <v>13803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13801</v>
      </c>
      <c r="F300">
        <v>100</v>
      </c>
      <c r="G300">
        <v>0</v>
      </c>
      <c r="H300" t="s">
        <v>1219</v>
      </c>
      <c r="I300" t="s">
        <v>13802</v>
      </c>
      <c r="J300" t="s">
        <v>337</v>
      </c>
      <c r="K300" t="s">
        <v>23</v>
      </c>
      <c r="L300" t="s">
        <v>24</v>
      </c>
      <c r="M300" t="s">
        <v>13803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13804</v>
      </c>
      <c r="T300" t="s">
        <v>13803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13801</v>
      </c>
      <c r="F301">
        <v>100</v>
      </c>
      <c r="G301">
        <v>0</v>
      </c>
      <c r="H301" t="s">
        <v>1219</v>
      </c>
      <c r="I301" t="s">
        <v>13802</v>
      </c>
      <c r="J301" t="s">
        <v>337</v>
      </c>
      <c r="K301" t="s">
        <v>23</v>
      </c>
      <c r="L301" t="s">
        <v>24</v>
      </c>
      <c r="M301" t="s">
        <v>13803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13804</v>
      </c>
      <c r="T301" t="s">
        <v>13803</v>
      </c>
    </row>
    <row r="302" spans="1:20" x14ac:dyDescent="0.25">
      <c r="A302" t="s">
        <v>1429</v>
      </c>
      <c r="B302" t="s">
        <v>1430</v>
      </c>
      <c r="C302">
        <v>33.333333333333336</v>
      </c>
      <c r="D302">
        <v>6</v>
      </c>
      <c r="E302" t="s">
        <v>13805</v>
      </c>
      <c r="F302">
        <v>600</v>
      </c>
      <c r="G302">
        <v>0</v>
      </c>
      <c r="H302" t="s">
        <v>1219</v>
      </c>
      <c r="I302" t="s">
        <v>5516</v>
      </c>
      <c r="J302" t="s">
        <v>1231</v>
      </c>
      <c r="K302" t="s">
        <v>23</v>
      </c>
      <c r="L302" t="s">
        <v>24</v>
      </c>
      <c r="M302" t="s">
        <v>13806</v>
      </c>
      <c r="N302" t="s">
        <v>23</v>
      </c>
      <c r="O302" t="s">
        <v>307</v>
      </c>
      <c r="P302" t="s">
        <v>26</v>
      </c>
      <c r="Q302" t="s">
        <v>27</v>
      </c>
      <c r="R302" t="s">
        <v>24</v>
      </c>
      <c r="S302" t="s">
        <v>13807</v>
      </c>
      <c r="T302" t="s">
        <v>13806</v>
      </c>
    </row>
    <row r="303" spans="1:20" x14ac:dyDescent="0.25">
      <c r="A303" t="s">
        <v>20</v>
      </c>
      <c r="B303" t="s">
        <v>21</v>
      </c>
      <c r="C303">
        <v>50</v>
      </c>
      <c r="D303">
        <v>2</v>
      </c>
      <c r="E303" t="s">
        <v>13805</v>
      </c>
      <c r="F303">
        <v>600</v>
      </c>
      <c r="G303">
        <v>0</v>
      </c>
      <c r="H303" t="s">
        <v>1219</v>
      </c>
      <c r="I303" t="s">
        <v>5516</v>
      </c>
      <c r="J303" t="s">
        <v>1231</v>
      </c>
      <c r="K303" t="s">
        <v>23</v>
      </c>
      <c r="L303" t="s">
        <v>24</v>
      </c>
      <c r="M303" t="s">
        <v>13806</v>
      </c>
      <c r="N303" t="s">
        <v>23</v>
      </c>
      <c r="O303" t="s">
        <v>307</v>
      </c>
      <c r="P303" t="s">
        <v>26</v>
      </c>
      <c r="Q303" t="s">
        <v>27</v>
      </c>
      <c r="R303" t="s">
        <v>24</v>
      </c>
      <c r="S303" t="s">
        <v>13807</v>
      </c>
      <c r="T303" t="s">
        <v>13806</v>
      </c>
    </row>
    <row r="304" spans="1:20" x14ac:dyDescent="0.25">
      <c r="A304" t="s">
        <v>28</v>
      </c>
      <c r="B304" t="s">
        <v>29</v>
      </c>
      <c r="C304">
        <v>50</v>
      </c>
      <c r="D304">
        <v>2</v>
      </c>
      <c r="E304" t="s">
        <v>13805</v>
      </c>
      <c r="F304">
        <v>600</v>
      </c>
      <c r="G304">
        <v>0</v>
      </c>
      <c r="H304" t="s">
        <v>1219</v>
      </c>
      <c r="I304" t="s">
        <v>5516</v>
      </c>
      <c r="J304" t="s">
        <v>1231</v>
      </c>
      <c r="K304" t="s">
        <v>23</v>
      </c>
      <c r="L304" t="s">
        <v>24</v>
      </c>
      <c r="M304" t="s">
        <v>13806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13807</v>
      </c>
      <c r="T304" t="s">
        <v>13806</v>
      </c>
    </row>
    <row r="305" spans="1:20" x14ac:dyDescent="0.25">
      <c r="A305" t="s">
        <v>30</v>
      </c>
      <c r="B305" t="s">
        <v>31</v>
      </c>
      <c r="C305">
        <v>50</v>
      </c>
      <c r="D305">
        <v>2</v>
      </c>
      <c r="E305" t="s">
        <v>13805</v>
      </c>
      <c r="F305">
        <v>600</v>
      </c>
      <c r="G305">
        <v>0</v>
      </c>
      <c r="H305" t="s">
        <v>1219</v>
      </c>
      <c r="I305" t="s">
        <v>5516</v>
      </c>
      <c r="J305" t="s">
        <v>1231</v>
      </c>
      <c r="K305" t="s">
        <v>23</v>
      </c>
      <c r="L305" t="s">
        <v>24</v>
      </c>
      <c r="M305" t="s">
        <v>13806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13807</v>
      </c>
      <c r="T305" t="s">
        <v>13806</v>
      </c>
    </row>
    <row r="306" spans="1:20" x14ac:dyDescent="0.25">
      <c r="A306" t="s">
        <v>186</v>
      </c>
      <c r="B306" t="s">
        <v>187</v>
      </c>
      <c r="C306">
        <v>33.333333333333336</v>
      </c>
      <c r="D306">
        <v>6</v>
      </c>
      <c r="E306" t="s">
        <v>13805</v>
      </c>
      <c r="F306">
        <v>600</v>
      </c>
      <c r="G306">
        <v>0</v>
      </c>
      <c r="H306" t="s">
        <v>1219</v>
      </c>
      <c r="I306" t="s">
        <v>5516</v>
      </c>
      <c r="J306" t="s">
        <v>1231</v>
      </c>
      <c r="K306" t="s">
        <v>23</v>
      </c>
      <c r="L306" t="s">
        <v>24</v>
      </c>
      <c r="M306" t="s">
        <v>13806</v>
      </c>
      <c r="N306" t="s">
        <v>23</v>
      </c>
      <c r="O306" t="s">
        <v>307</v>
      </c>
      <c r="P306" t="s">
        <v>26</v>
      </c>
      <c r="Q306" t="s">
        <v>27</v>
      </c>
      <c r="R306" t="s">
        <v>24</v>
      </c>
      <c r="S306" t="s">
        <v>13807</v>
      </c>
      <c r="T306" t="s">
        <v>13806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13808</v>
      </c>
      <c r="F307">
        <v>95</v>
      </c>
      <c r="G307">
        <v>0</v>
      </c>
      <c r="H307" t="s">
        <v>1219</v>
      </c>
      <c r="I307" t="s">
        <v>13809</v>
      </c>
      <c r="J307" t="s">
        <v>325</v>
      </c>
      <c r="K307" t="s">
        <v>23</v>
      </c>
      <c r="L307" t="s">
        <v>24</v>
      </c>
      <c r="M307" t="s">
        <v>13806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13810</v>
      </c>
      <c r="T307" t="s">
        <v>13806</v>
      </c>
    </row>
    <row r="308" spans="1:20" x14ac:dyDescent="0.25">
      <c r="A308" t="s">
        <v>28</v>
      </c>
      <c r="B308" t="s">
        <v>29</v>
      </c>
      <c r="C308">
        <v>50</v>
      </c>
      <c r="D308">
        <v>1</v>
      </c>
      <c r="E308" t="s">
        <v>13808</v>
      </c>
      <c r="F308">
        <v>95</v>
      </c>
      <c r="G308">
        <v>0</v>
      </c>
      <c r="H308" t="s">
        <v>1219</v>
      </c>
      <c r="I308" t="s">
        <v>13809</v>
      </c>
      <c r="J308" t="s">
        <v>325</v>
      </c>
      <c r="K308" t="s">
        <v>23</v>
      </c>
      <c r="L308" t="s">
        <v>24</v>
      </c>
      <c r="M308" t="s">
        <v>13806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13810</v>
      </c>
      <c r="T308" t="s">
        <v>13806</v>
      </c>
    </row>
    <row r="309" spans="1:20" x14ac:dyDescent="0.25">
      <c r="A309" t="s">
        <v>30</v>
      </c>
      <c r="B309" t="s">
        <v>31</v>
      </c>
      <c r="C309">
        <v>50</v>
      </c>
      <c r="D309">
        <v>1</v>
      </c>
      <c r="E309" t="s">
        <v>13808</v>
      </c>
      <c r="F309">
        <v>95</v>
      </c>
      <c r="G309">
        <v>0</v>
      </c>
      <c r="H309" t="s">
        <v>1219</v>
      </c>
      <c r="I309" t="s">
        <v>13809</v>
      </c>
      <c r="J309" t="s">
        <v>325</v>
      </c>
      <c r="K309" t="s">
        <v>23</v>
      </c>
      <c r="L309" t="s">
        <v>24</v>
      </c>
      <c r="M309" t="s">
        <v>13806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13810</v>
      </c>
      <c r="T309" t="s">
        <v>13806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13811</v>
      </c>
      <c r="F310">
        <v>100</v>
      </c>
      <c r="G310">
        <v>0</v>
      </c>
      <c r="H310" t="s">
        <v>1219</v>
      </c>
      <c r="I310" t="s">
        <v>24</v>
      </c>
      <c r="J310" t="s">
        <v>24</v>
      </c>
      <c r="K310" t="s">
        <v>23</v>
      </c>
      <c r="L310" t="s">
        <v>24</v>
      </c>
      <c r="M310" t="s">
        <v>13812</v>
      </c>
      <c r="N310" t="s">
        <v>23</v>
      </c>
      <c r="O310" t="s">
        <v>32</v>
      </c>
      <c r="P310" t="s">
        <v>26</v>
      </c>
      <c r="Q310" t="s">
        <v>33</v>
      </c>
      <c r="R310" t="s">
        <v>24</v>
      </c>
      <c r="S310" t="s">
        <v>13813</v>
      </c>
      <c r="T310" t="s">
        <v>13812</v>
      </c>
    </row>
    <row r="311" spans="1:20" x14ac:dyDescent="0.25">
      <c r="A311" t="s">
        <v>28</v>
      </c>
      <c r="B311" t="s">
        <v>29</v>
      </c>
      <c r="C311">
        <v>50</v>
      </c>
      <c r="D311">
        <v>1</v>
      </c>
      <c r="E311" t="s">
        <v>13811</v>
      </c>
      <c r="F311">
        <v>100</v>
      </c>
      <c r="G311">
        <v>0</v>
      </c>
      <c r="H311" t="s">
        <v>1219</v>
      </c>
      <c r="I311" t="s">
        <v>24</v>
      </c>
      <c r="J311" t="s">
        <v>24</v>
      </c>
      <c r="K311" t="s">
        <v>23</v>
      </c>
      <c r="L311" t="s">
        <v>24</v>
      </c>
      <c r="M311" t="s">
        <v>13812</v>
      </c>
      <c r="N311" t="s">
        <v>23</v>
      </c>
      <c r="O311" t="s">
        <v>32</v>
      </c>
      <c r="P311" t="s">
        <v>26</v>
      </c>
      <c r="Q311" t="s">
        <v>33</v>
      </c>
      <c r="R311" t="s">
        <v>24</v>
      </c>
      <c r="S311" t="s">
        <v>13813</v>
      </c>
      <c r="T311" t="s">
        <v>13812</v>
      </c>
    </row>
    <row r="312" spans="1:20" x14ac:dyDescent="0.25">
      <c r="A312" t="s">
        <v>30</v>
      </c>
      <c r="B312" t="s">
        <v>31</v>
      </c>
      <c r="C312">
        <v>50</v>
      </c>
      <c r="D312">
        <v>1</v>
      </c>
      <c r="E312" t="s">
        <v>13811</v>
      </c>
      <c r="F312">
        <v>100</v>
      </c>
      <c r="G312">
        <v>0</v>
      </c>
      <c r="H312" t="s">
        <v>1219</v>
      </c>
      <c r="I312" t="s">
        <v>24</v>
      </c>
      <c r="J312" t="s">
        <v>24</v>
      </c>
      <c r="K312" t="s">
        <v>23</v>
      </c>
      <c r="L312" t="s">
        <v>24</v>
      </c>
      <c r="M312" t="s">
        <v>13812</v>
      </c>
      <c r="N312" t="s">
        <v>23</v>
      </c>
      <c r="O312" t="s">
        <v>32</v>
      </c>
      <c r="P312" t="s">
        <v>26</v>
      </c>
      <c r="Q312" t="s">
        <v>33</v>
      </c>
      <c r="R312" t="s">
        <v>24</v>
      </c>
      <c r="S312" t="s">
        <v>13813</v>
      </c>
      <c r="T312" t="s">
        <v>13812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13814</v>
      </c>
      <c r="F313">
        <v>135</v>
      </c>
      <c r="G313">
        <v>35</v>
      </c>
      <c r="H313" t="s">
        <v>1219</v>
      </c>
      <c r="I313" t="s">
        <v>24</v>
      </c>
      <c r="J313" t="s">
        <v>24</v>
      </c>
      <c r="K313" t="s">
        <v>23</v>
      </c>
      <c r="L313" t="s">
        <v>24</v>
      </c>
      <c r="M313" t="s">
        <v>13815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13816</v>
      </c>
      <c r="T313" t="s">
        <v>13815</v>
      </c>
    </row>
    <row r="314" spans="1:20" x14ac:dyDescent="0.25">
      <c r="A314" t="s">
        <v>28</v>
      </c>
      <c r="B314" t="s">
        <v>29</v>
      </c>
      <c r="C314">
        <v>50</v>
      </c>
      <c r="D314">
        <v>1</v>
      </c>
      <c r="E314" t="s">
        <v>13814</v>
      </c>
      <c r="F314">
        <v>135</v>
      </c>
      <c r="G314">
        <v>35</v>
      </c>
      <c r="H314" t="s">
        <v>1219</v>
      </c>
      <c r="I314" t="s">
        <v>24</v>
      </c>
      <c r="J314" t="s">
        <v>24</v>
      </c>
      <c r="K314" t="s">
        <v>23</v>
      </c>
      <c r="L314" t="s">
        <v>24</v>
      </c>
      <c r="M314" t="s">
        <v>13815</v>
      </c>
      <c r="N314" t="s">
        <v>23</v>
      </c>
      <c r="O314" t="s">
        <v>58</v>
      </c>
      <c r="P314" t="s">
        <v>26</v>
      </c>
      <c r="Q314" t="s">
        <v>33</v>
      </c>
      <c r="R314" t="s">
        <v>24</v>
      </c>
      <c r="S314" t="s">
        <v>13816</v>
      </c>
      <c r="T314" t="s">
        <v>13815</v>
      </c>
    </row>
    <row r="315" spans="1:20" x14ac:dyDescent="0.25">
      <c r="A315" t="s">
        <v>30</v>
      </c>
      <c r="B315" t="s">
        <v>31</v>
      </c>
      <c r="C315">
        <v>50</v>
      </c>
      <c r="D315">
        <v>1</v>
      </c>
      <c r="E315" t="s">
        <v>13814</v>
      </c>
      <c r="F315">
        <v>135</v>
      </c>
      <c r="G315">
        <v>35</v>
      </c>
      <c r="H315" t="s">
        <v>1219</v>
      </c>
      <c r="I315" t="s">
        <v>24</v>
      </c>
      <c r="J315" t="s">
        <v>24</v>
      </c>
      <c r="K315" t="s">
        <v>23</v>
      </c>
      <c r="L315" t="s">
        <v>24</v>
      </c>
      <c r="M315" t="s">
        <v>13815</v>
      </c>
      <c r="N315" t="s">
        <v>23</v>
      </c>
      <c r="O315" t="s">
        <v>58</v>
      </c>
      <c r="P315" t="s">
        <v>26</v>
      </c>
      <c r="Q315" t="s">
        <v>33</v>
      </c>
      <c r="R315" t="s">
        <v>24</v>
      </c>
      <c r="S315" t="s">
        <v>13816</v>
      </c>
      <c r="T315" t="s">
        <v>13815</v>
      </c>
    </row>
    <row r="316" spans="1:20" x14ac:dyDescent="0.25">
      <c r="A316" t="s">
        <v>186</v>
      </c>
      <c r="B316" t="s">
        <v>187</v>
      </c>
      <c r="C316">
        <v>50</v>
      </c>
      <c r="D316">
        <v>6</v>
      </c>
      <c r="E316" t="s">
        <v>13817</v>
      </c>
      <c r="F316">
        <v>200</v>
      </c>
      <c r="G316">
        <v>0</v>
      </c>
      <c r="H316" t="s">
        <v>22</v>
      </c>
      <c r="I316" t="s">
        <v>13818</v>
      </c>
      <c r="J316" t="s">
        <v>1229</v>
      </c>
      <c r="K316" t="s">
        <v>23</v>
      </c>
      <c r="L316" t="s">
        <v>24</v>
      </c>
      <c r="M316" t="s">
        <v>13819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13820</v>
      </c>
      <c r="T316" t="s">
        <v>13819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13821</v>
      </c>
      <c r="F317">
        <v>133</v>
      </c>
      <c r="G317">
        <v>38</v>
      </c>
      <c r="H317" t="s">
        <v>1219</v>
      </c>
      <c r="I317" t="s">
        <v>3012</v>
      </c>
      <c r="J317" t="s">
        <v>314</v>
      </c>
      <c r="K317" t="s">
        <v>23</v>
      </c>
      <c r="L317" t="s">
        <v>24</v>
      </c>
      <c r="M317" t="s">
        <v>13822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13823</v>
      </c>
      <c r="T317" t="s">
        <v>13822</v>
      </c>
    </row>
    <row r="318" spans="1:20" x14ac:dyDescent="0.25">
      <c r="A318" t="s">
        <v>28</v>
      </c>
      <c r="B318" t="s">
        <v>29</v>
      </c>
      <c r="C318">
        <v>50</v>
      </c>
      <c r="D318">
        <v>1</v>
      </c>
      <c r="E318" t="s">
        <v>13821</v>
      </c>
      <c r="F318">
        <v>133</v>
      </c>
      <c r="G318">
        <v>38</v>
      </c>
      <c r="H318" t="s">
        <v>1219</v>
      </c>
      <c r="I318" t="s">
        <v>3012</v>
      </c>
      <c r="J318" t="s">
        <v>314</v>
      </c>
      <c r="K318" t="s">
        <v>23</v>
      </c>
      <c r="L318" t="s">
        <v>24</v>
      </c>
      <c r="M318" t="s">
        <v>13822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13823</v>
      </c>
      <c r="T318" t="s">
        <v>13822</v>
      </c>
    </row>
    <row r="319" spans="1:20" x14ac:dyDescent="0.25">
      <c r="A319" t="s">
        <v>30</v>
      </c>
      <c r="B319" t="s">
        <v>31</v>
      </c>
      <c r="C319">
        <v>50</v>
      </c>
      <c r="D319">
        <v>1</v>
      </c>
      <c r="E319" t="s">
        <v>13821</v>
      </c>
      <c r="F319">
        <v>133</v>
      </c>
      <c r="G319">
        <v>38</v>
      </c>
      <c r="H319" t="s">
        <v>1219</v>
      </c>
      <c r="I319" t="s">
        <v>3012</v>
      </c>
      <c r="J319" t="s">
        <v>314</v>
      </c>
      <c r="K319" t="s">
        <v>23</v>
      </c>
      <c r="L319" t="s">
        <v>24</v>
      </c>
      <c r="M319" t="s">
        <v>13822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13823</v>
      </c>
      <c r="T319" t="s">
        <v>13822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13824</v>
      </c>
      <c r="F320">
        <v>109</v>
      </c>
      <c r="G320">
        <v>9</v>
      </c>
      <c r="H320" t="s">
        <v>1219</v>
      </c>
      <c r="I320" t="s">
        <v>13825</v>
      </c>
      <c r="J320" t="s">
        <v>57</v>
      </c>
      <c r="K320" t="s">
        <v>23</v>
      </c>
      <c r="L320" t="s">
        <v>24</v>
      </c>
      <c r="M320" t="s">
        <v>13826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13827</v>
      </c>
      <c r="T320" t="s">
        <v>13826</v>
      </c>
    </row>
    <row r="321" spans="1:20" x14ac:dyDescent="0.25">
      <c r="A321" t="s">
        <v>28</v>
      </c>
      <c r="B321" t="s">
        <v>29</v>
      </c>
      <c r="C321">
        <v>50</v>
      </c>
      <c r="D321">
        <v>1</v>
      </c>
      <c r="E321" t="s">
        <v>13824</v>
      </c>
      <c r="F321">
        <v>109</v>
      </c>
      <c r="G321">
        <v>9</v>
      </c>
      <c r="H321" t="s">
        <v>1219</v>
      </c>
      <c r="I321" t="s">
        <v>13825</v>
      </c>
      <c r="J321" t="s">
        <v>57</v>
      </c>
      <c r="K321" t="s">
        <v>23</v>
      </c>
      <c r="L321" t="s">
        <v>24</v>
      </c>
      <c r="M321" t="s">
        <v>13826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13827</v>
      </c>
      <c r="T321" t="s">
        <v>13826</v>
      </c>
    </row>
    <row r="322" spans="1:20" x14ac:dyDescent="0.25">
      <c r="A322" t="s">
        <v>30</v>
      </c>
      <c r="B322" t="s">
        <v>31</v>
      </c>
      <c r="C322">
        <v>50</v>
      </c>
      <c r="D322">
        <v>1</v>
      </c>
      <c r="E322" t="s">
        <v>13824</v>
      </c>
      <c r="F322">
        <v>109</v>
      </c>
      <c r="G322">
        <v>9</v>
      </c>
      <c r="H322" t="s">
        <v>1219</v>
      </c>
      <c r="I322" t="s">
        <v>13825</v>
      </c>
      <c r="J322" t="s">
        <v>57</v>
      </c>
      <c r="K322" t="s">
        <v>23</v>
      </c>
      <c r="L322" t="s">
        <v>24</v>
      </c>
      <c r="M322" t="s">
        <v>13826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13827</v>
      </c>
      <c r="T322" t="s">
        <v>13826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13828</v>
      </c>
      <c r="F323">
        <v>101</v>
      </c>
      <c r="G323">
        <v>6</v>
      </c>
      <c r="H323" t="s">
        <v>1219</v>
      </c>
      <c r="I323" t="s">
        <v>7729</v>
      </c>
      <c r="J323" t="s">
        <v>329</v>
      </c>
      <c r="K323" t="s">
        <v>23</v>
      </c>
      <c r="L323" t="s">
        <v>24</v>
      </c>
      <c r="M323" t="s">
        <v>13829</v>
      </c>
      <c r="N323" t="s">
        <v>23</v>
      </c>
      <c r="O323" t="s">
        <v>307</v>
      </c>
      <c r="P323" t="s">
        <v>26</v>
      </c>
      <c r="Q323" t="s">
        <v>27</v>
      </c>
      <c r="R323" t="s">
        <v>24</v>
      </c>
      <c r="S323" t="s">
        <v>13830</v>
      </c>
      <c r="T323" t="s">
        <v>13829</v>
      </c>
    </row>
    <row r="324" spans="1:20" x14ac:dyDescent="0.25">
      <c r="A324" t="s">
        <v>28</v>
      </c>
      <c r="B324" t="s">
        <v>29</v>
      </c>
      <c r="C324">
        <v>50</v>
      </c>
      <c r="D324">
        <v>1</v>
      </c>
      <c r="E324" t="s">
        <v>13828</v>
      </c>
      <c r="F324">
        <v>101</v>
      </c>
      <c r="G324">
        <v>6</v>
      </c>
      <c r="H324" t="s">
        <v>1219</v>
      </c>
      <c r="I324" t="s">
        <v>7729</v>
      </c>
      <c r="J324" t="s">
        <v>329</v>
      </c>
      <c r="K324" t="s">
        <v>23</v>
      </c>
      <c r="L324" t="s">
        <v>24</v>
      </c>
      <c r="M324" t="s">
        <v>13829</v>
      </c>
      <c r="N324" t="s">
        <v>23</v>
      </c>
      <c r="O324" t="s">
        <v>307</v>
      </c>
      <c r="P324" t="s">
        <v>26</v>
      </c>
      <c r="Q324" t="s">
        <v>27</v>
      </c>
      <c r="R324" t="s">
        <v>24</v>
      </c>
      <c r="S324" t="s">
        <v>13830</v>
      </c>
      <c r="T324" t="s">
        <v>13829</v>
      </c>
    </row>
    <row r="325" spans="1:20" x14ac:dyDescent="0.25">
      <c r="A325" t="s">
        <v>30</v>
      </c>
      <c r="B325" t="s">
        <v>31</v>
      </c>
      <c r="C325">
        <v>50</v>
      </c>
      <c r="D325">
        <v>1</v>
      </c>
      <c r="E325" t="s">
        <v>13828</v>
      </c>
      <c r="F325">
        <v>101</v>
      </c>
      <c r="G325">
        <v>6</v>
      </c>
      <c r="H325" t="s">
        <v>1219</v>
      </c>
      <c r="I325" t="s">
        <v>7729</v>
      </c>
      <c r="J325" t="s">
        <v>329</v>
      </c>
      <c r="K325" t="s">
        <v>23</v>
      </c>
      <c r="L325" t="s">
        <v>24</v>
      </c>
      <c r="M325" t="s">
        <v>13829</v>
      </c>
      <c r="N325" t="s">
        <v>23</v>
      </c>
      <c r="O325" t="s">
        <v>307</v>
      </c>
      <c r="P325" t="s">
        <v>26</v>
      </c>
      <c r="Q325" t="s">
        <v>27</v>
      </c>
      <c r="R325" t="s">
        <v>24</v>
      </c>
      <c r="S325" t="s">
        <v>13830</v>
      </c>
      <c r="T325" t="s">
        <v>13829</v>
      </c>
    </row>
    <row r="326" spans="1:20" x14ac:dyDescent="0.25">
      <c r="A326" t="s">
        <v>46</v>
      </c>
      <c r="B326" t="s">
        <v>1239</v>
      </c>
      <c r="C326">
        <v>48.75</v>
      </c>
      <c r="D326">
        <v>3</v>
      </c>
      <c r="E326" t="s">
        <v>13831</v>
      </c>
      <c r="F326">
        <v>146.25</v>
      </c>
      <c r="G326">
        <v>0</v>
      </c>
      <c r="H326" t="s">
        <v>47</v>
      </c>
      <c r="I326" t="s">
        <v>13832</v>
      </c>
      <c r="J326" t="s">
        <v>13833</v>
      </c>
      <c r="K326" t="s">
        <v>13834</v>
      </c>
      <c r="L326" t="s">
        <v>13835</v>
      </c>
      <c r="M326" t="s">
        <v>13829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13836</v>
      </c>
      <c r="T326" t="s">
        <v>13829</v>
      </c>
    </row>
    <row r="327" spans="1:20" x14ac:dyDescent="0.25">
      <c r="A327" t="s">
        <v>20</v>
      </c>
      <c r="B327" t="s">
        <v>21</v>
      </c>
      <c r="C327">
        <v>50</v>
      </c>
      <c r="D327">
        <v>2</v>
      </c>
      <c r="E327" t="s">
        <v>13837</v>
      </c>
      <c r="F327">
        <v>190</v>
      </c>
      <c r="G327">
        <v>0</v>
      </c>
      <c r="H327" t="s">
        <v>1219</v>
      </c>
      <c r="I327" t="s">
        <v>13838</v>
      </c>
      <c r="J327" t="s">
        <v>1250</v>
      </c>
      <c r="K327" t="s">
        <v>23</v>
      </c>
      <c r="L327" t="s">
        <v>24</v>
      </c>
      <c r="M327" t="s">
        <v>13839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13840</v>
      </c>
      <c r="T327" t="s">
        <v>13839</v>
      </c>
    </row>
    <row r="328" spans="1:20" x14ac:dyDescent="0.25">
      <c r="A328" t="s">
        <v>28</v>
      </c>
      <c r="B328" t="s">
        <v>29</v>
      </c>
      <c r="C328">
        <v>50</v>
      </c>
      <c r="D328">
        <v>2</v>
      </c>
      <c r="E328" t="s">
        <v>13837</v>
      </c>
      <c r="F328">
        <v>190</v>
      </c>
      <c r="G328">
        <v>0</v>
      </c>
      <c r="H328" t="s">
        <v>1219</v>
      </c>
      <c r="I328" t="s">
        <v>13838</v>
      </c>
      <c r="J328" t="s">
        <v>1250</v>
      </c>
      <c r="K328" t="s">
        <v>23</v>
      </c>
      <c r="L328" t="s">
        <v>24</v>
      </c>
      <c r="M328" t="s">
        <v>13839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13840</v>
      </c>
      <c r="T328" t="s">
        <v>13839</v>
      </c>
    </row>
    <row r="329" spans="1:20" x14ac:dyDescent="0.25">
      <c r="A329" t="s">
        <v>30</v>
      </c>
      <c r="B329" t="s">
        <v>31</v>
      </c>
      <c r="C329">
        <v>50</v>
      </c>
      <c r="D329">
        <v>2</v>
      </c>
      <c r="E329" t="s">
        <v>13837</v>
      </c>
      <c r="F329">
        <v>190</v>
      </c>
      <c r="G329">
        <v>0</v>
      </c>
      <c r="H329" t="s">
        <v>1219</v>
      </c>
      <c r="I329" t="s">
        <v>13838</v>
      </c>
      <c r="J329" t="s">
        <v>1250</v>
      </c>
      <c r="K329" t="s">
        <v>23</v>
      </c>
      <c r="L329" t="s">
        <v>24</v>
      </c>
      <c r="M329" t="s">
        <v>13839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13840</v>
      </c>
      <c r="T329" t="s">
        <v>13839</v>
      </c>
    </row>
    <row r="330" spans="1:20" x14ac:dyDescent="0.25">
      <c r="A330" t="s">
        <v>20</v>
      </c>
      <c r="B330" t="s">
        <v>21</v>
      </c>
      <c r="C330">
        <v>50</v>
      </c>
      <c r="D330">
        <v>2</v>
      </c>
      <c r="E330" t="s">
        <v>13841</v>
      </c>
      <c r="F330">
        <v>198</v>
      </c>
      <c r="G330">
        <v>8</v>
      </c>
      <c r="H330" t="s">
        <v>1219</v>
      </c>
      <c r="I330" t="s">
        <v>13842</v>
      </c>
      <c r="J330" t="s">
        <v>13843</v>
      </c>
      <c r="K330" t="s">
        <v>23</v>
      </c>
      <c r="L330" t="s">
        <v>24</v>
      </c>
      <c r="M330" t="s">
        <v>13844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13845</v>
      </c>
      <c r="T330" t="s">
        <v>13844</v>
      </c>
    </row>
    <row r="331" spans="1:20" x14ac:dyDescent="0.25">
      <c r="A331" t="s">
        <v>28</v>
      </c>
      <c r="B331" t="s">
        <v>29</v>
      </c>
      <c r="C331">
        <v>50</v>
      </c>
      <c r="D331">
        <v>2</v>
      </c>
      <c r="E331" t="s">
        <v>13841</v>
      </c>
      <c r="F331">
        <v>198</v>
      </c>
      <c r="G331">
        <v>8</v>
      </c>
      <c r="H331" t="s">
        <v>1219</v>
      </c>
      <c r="I331" t="s">
        <v>13842</v>
      </c>
      <c r="J331" t="s">
        <v>13843</v>
      </c>
      <c r="K331" t="s">
        <v>23</v>
      </c>
      <c r="L331" t="s">
        <v>24</v>
      </c>
      <c r="M331" t="s">
        <v>13844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13845</v>
      </c>
      <c r="T331" t="s">
        <v>13844</v>
      </c>
    </row>
    <row r="332" spans="1:20" x14ac:dyDescent="0.25">
      <c r="A332" t="s">
        <v>30</v>
      </c>
      <c r="B332" t="s">
        <v>31</v>
      </c>
      <c r="C332">
        <v>50</v>
      </c>
      <c r="D332">
        <v>2</v>
      </c>
      <c r="E332" t="s">
        <v>13841</v>
      </c>
      <c r="F332">
        <v>198</v>
      </c>
      <c r="G332">
        <v>8</v>
      </c>
      <c r="H332" t="s">
        <v>1219</v>
      </c>
      <c r="I332" t="s">
        <v>13842</v>
      </c>
      <c r="J332" t="s">
        <v>13843</v>
      </c>
      <c r="K332" t="s">
        <v>23</v>
      </c>
      <c r="L332" t="s">
        <v>24</v>
      </c>
      <c r="M332" t="s">
        <v>13844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13845</v>
      </c>
      <c r="T332" t="s">
        <v>13844</v>
      </c>
    </row>
    <row r="333" spans="1:20" x14ac:dyDescent="0.25">
      <c r="A333" t="s">
        <v>20</v>
      </c>
      <c r="B333" t="s">
        <v>21</v>
      </c>
      <c r="C333">
        <v>50</v>
      </c>
      <c r="D333">
        <v>2</v>
      </c>
      <c r="E333" t="s">
        <v>13846</v>
      </c>
      <c r="F333">
        <v>198</v>
      </c>
      <c r="G333">
        <v>8</v>
      </c>
      <c r="H333" t="s">
        <v>1219</v>
      </c>
      <c r="I333" t="s">
        <v>13847</v>
      </c>
      <c r="J333" t="s">
        <v>1295</v>
      </c>
      <c r="K333" t="s">
        <v>23</v>
      </c>
      <c r="L333" t="s">
        <v>24</v>
      </c>
      <c r="M333" t="s">
        <v>13848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13849</v>
      </c>
      <c r="T333" t="s">
        <v>13848</v>
      </c>
    </row>
    <row r="334" spans="1:20" x14ac:dyDescent="0.25">
      <c r="A334" t="s">
        <v>28</v>
      </c>
      <c r="B334" t="s">
        <v>29</v>
      </c>
      <c r="C334">
        <v>50</v>
      </c>
      <c r="D334">
        <v>2</v>
      </c>
      <c r="E334" t="s">
        <v>13846</v>
      </c>
      <c r="F334">
        <v>198</v>
      </c>
      <c r="G334">
        <v>8</v>
      </c>
      <c r="H334" t="s">
        <v>1219</v>
      </c>
      <c r="I334" t="s">
        <v>13847</v>
      </c>
      <c r="J334" t="s">
        <v>1295</v>
      </c>
      <c r="K334" t="s">
        <v>23</v>
      </c>
      <c r="L334" t="s">
        <v>24</v>
      </c>
      <c r="M334" t="s">
        <v>13848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13849</v>
      </c>
      <c r="T334" t="s">
        <v>13848</v>
      </c>
    </row>
    <row r="335" spans="1:20" x14ac:dyDescent="0.25">
      <c r="A335" t="s">
        <v>30</v>
      </c>
      <c r="B335" t="s">
        <v>31</v>
      </c>
      <c r="C335">
        <v>50</v>
      </c>
      <c r="D335">
        <v>2</v>
      </c>
      <c r="E335" t="s">
        <v>13846</v>
      </c>
      <c r="F335">
        <v>198</v>
      </c>
      <c r="G335">
        <v>8</v>
      </c>
      <c r="H335" t="s">
        <v>1219</v>
      </c>
      <c r="I335" t="s">
        <v>13847</v>
      </c>
      <c r="J335" t="s">
        <v>1295</v>
      </c>
      <c r="K335" t="s">
        <v>23</v>
      </c>
      <c r="L335" t="s">
        <v>24</v>
      </c>
      <c r="M335" t="s">
        <v>13848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13849</v>
      </c>
      <c r="T335" t="s">
        <v>13848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13850</v>
      </c>
      <c r="F336">
        <v>100</v>
      </c>
      <c r="G336">
        <v>0</v>
      </c>
      <c r="H336" t="s">
        <v>1219</v>
      </c>
      <c r="I336" t="s">
        <v>24</v>
      </c>
      <c r="J336" t="s">
        <v>24</v>
      </c>
      <c r="K336" t="s">
        <v>23</v>
      </c>
      <c r="L336" t="s">
        <v>24</v>
      </c>
      <c r="M336" t="s">
        <v>13851</v>
      </c>
      <c r="N336" t="s">
        <v>23</v>
      </c>
      <c r="O336" t="s">
        <v>58</v>
      </c>
      <c r="P336" t="s">
        <v>26</v>
      </c>
      <c r="Q336" t="s">
        <v>33</v>
      </c>
      <c r="R336" t="s">
        <v>24</v>
      </c>
      <c r="S336" t="s">
        <v>13852</v>
      </c>
      <c r="T336" t="s">
        <v>13851</v>
      </c>
    </row>
    <row r="337" spans="1:20" x14ac:dyDescent="0.25">
      <c r="A337" t="s">
        <v>28</v>
      </c>
      <c r="B337" t="s">
        <v>29</v>
      </c>
      <c r="C337">
        <v>50</v>
      </c>
      <c r="D337">
        <v>1</v>
      </c>
      <c r="E337" t="s">
        <v>13850</v>
      </c>
      <c r="F337">
        <v>100</v>
      </c>
      <c r="G337">
        <v>0</v>
      </c>
      <c r="H337" t="s">
        <v>1219</v>
      </c>
      <c r="I337" t="s">
        <v>24</v>
      </c>
      <c r="J337" t="s">
        <v>24</v>
      </c>
      <c r="K337" t="s">
        <v>23</v>
      </c>
      <c r="L337" t="s">
        <v>24</v>
      </c>
      <c r="M337" t="s">
        <v>13851</v>
      </c>
      <c r="N337" t="s">
        <v>23</v>
      </c>
      <c r="O337" t="s">
        <v>58</v>
      </c>
      <c r="P337" t="s">
        <v>26</v>
      </c>
      <c r="Q337" t="s">
        <v>33</v>
      </c>
      <c r="R337" t="s">
        <v>24</v>
      </c>
      <c r="S337" t="s">
        <v>13852</v>
      </c>
      <c r="T337" t="s">
        <v>13851</v>
      </c>
    </row>
    <row r="338" spans="1:20" x14ac:dyDescent="0.25">
      <c r="A338" t="s">
        <v>30</v>
      </c>
      <c r="B338" t="s">
        <v>31</v>
      </c>
      <c r="C338">
        <v>50</v>
      </c>
      <c r="D338">
        <v>1</v>
      </c>
      <c r="E338" t="s">
        <v>13850</v>
      </c>
      <c r="F338">
        <v>100</v>
      </c>
      <c r="G338">
        <v>0</v>
      </c>
      <c r="H338" t="s">
        <v>1219</v>
      </c>
      <c r="I338" t="s">
        <v>24</v>
      </c>
      <c r="J338" t="s">
        <v>24</v>
      </c>
      <c r="K338" t="s">
        <v>23</v>
      </c>
      <c r="L338" t="s">
        <v>24</v>
      </c>
      <c r="M338" t="s">
        <v>13851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13852</v>
      </c>
      <c r="T338" t="s">
        <v>13853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13854</v>
      </c>
      <c r="F339">
        <v>100</v>
      </c>
      <c r="G339">
        <v>0</v>
      </c>
      <c r="H339" t="s">
        <v>1219</v>
      </c>
      <c r="I339" t="s">
        <v>13855</v>
      </c>
      <c r="J339" t="s">
        <v>319</v>
      </c>
      <c r="K339" t="s">
        <v>23</v>
      </c>
      <c r="L339" t="s">
        <v>24</v>
      </c>
      <c r="M339" t="s">
        <v>13853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13856</v>
      </c>
      <c r="T339" t="s">
        <v>13853</v>
      </c>
    </row>
    <row r="340" spans="1:20" x14ac:dyDescent="0.25">
      <c r="A340" t="s">
        <v>28</v>
      </c>
      <c r="B340" t="s">
        <v>29</v>
      </c>
      <c r="C340">
        <v>50</v>
      </c>
      <c r="D340">
        <v>1</v>
      </c>
      <c r="E340" t="s">
        <v>13854</v>
      </c>
      <c r="F340">
        <v>100</v>
      </c>
      <c r="G340">
        <v>0</v>
      </c>
      <c r="H340" t="s">
        <v>1219</v>
      </c>
      <c r="I340" t="s">
        <v>13855</v>
      </c>
      <c r="J340" t="s">
        <v>319</v>
      </c>
      <c r="K340" t="s">
        <v>23</v>
      </c>
      <c r="L340" t="s">
        <v>24</v>
      </c>
      <c r="M340" t="s">
        <v>13853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13856</v>
      </c>
      <c r="T340" t="s">
        <v>13853</v>
      </c>
    </row>
    <row r="341" spans="1:20" x14ac:dyDescent="0.25">
      <c r="A341" t="s">
        <v>30</v>
      </c>
      <c r="B341" t="s">
        <v>31</v>
      </c>
      <c r="C341">
        <v>50</v>
      </c>
      <c r="D341">
        <v>1</v>
      </c>
      <c r="E341" t="s">
        <v>13854</v>
      </c>
      <c r="F341">
        <v>100</v>
      </c>
      <c r="G341">
        <v>0</v>
      </c>
      <c r="H341" t="s">
        <v>1219</v>
      </c>
      <c r="I341" t="s">
        <v>13855</v>
      </c>
      <c r="J341" t="s">
        <v>319</v>
      </c>
      <c r="K341" t="s">
        <v>23</v>
      </c>
      <c r="L341" t="s">
        <v>24</v>
      </c>
      <c r="M341" t="s">
        <v>13853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13856</v>
      </c>
      <c r="T341" t="s">
        <v>13853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13857</v>
      </c>
      <c r="F342">
        <v>109</v>
      </c>
      <c r="G342">
        <v>9</v>
      </c>
      <c r="H342" t="s">
        <v>1219</v>
      </c>
      <c r="I342" t="s">
        <v>13858</v>
      </c>
      <c r="J342" t="s">
        <v>61</v>
      </c>
      <c r="K342" t="s">
        <v>23</v>
      </c>
      <c r="L342" t="s">
        <v>24</v>
      </c>
      <c r="M342" t="s">
        <v>13853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13859</v>
      </c>
      <c r="T342" t="s">
        <v>13853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13857</v>
      </c>
      <c r="F343">
        <v>109</v>
      </c>
      <c r="G343">
        <v>9</v>
      </c>
      <c r="H343" t="s">
        <v>1219</v>
      </c>
      <c r="I343" t="s">
        <v>13858</v>
      </c>
      <c r="J343" t="s">
        <v>61</v>
      </c>
      <c r="K343" t="s">
        <v>23</v>
      </c>
      <c r="L343" t="s">
        <v>24</v>
      </c>
      <c r="M343" t="s">
        <v>13853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13859</v>
      </c>
      <c r="T343" t="s">
        <v>13853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13857</v>
      </c>
      <c r="F344">
        <v>109</v>
      </c>
      <c r="G344">
        <v>9</v>
      </c>
      <c r="H344" t="s">
        <v>1219</v>
      </c>
      <c r="I344" t="s">
        <v>13858</v>
      </c>
      <c r="J344" t="s">
        <v>61</v>
      </c>
      <c r="K344" t="s">
        <v>23</v>
      </c>
      <c r="L344" t="s">
        <v>24</v>
      </c>
      <c r="M344" t="s">
        <v>13853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13859</v>
      </c>
      <c r="T344" t="s">
        <v>13853</v>
      </c>
    </row>
    <row r="345" spans="1:20" x14ac:dyDescent="0.25">
      <c r="A345" t="s">
        <v>38</v>
      </c>
      <c r="B345" t="s">
        <v>39</v>
      </c>
      <c r="C345">
        <v>54.5</v>
      </c>
      <c r="D345">
        <v>2</v>
      </c>
      <c r="E345" t="s">
        <v>13860</v>
      </c>
      <c r="F345">
        <v>76</v>
      </c>
      <c r="G345">
        <v>0</v>
      </c>
      <c r="H345" t="s">
        <v>47</v>
      </c>
      <c r="I345" t="s">
        <v>13861</v>
      </c>
      <c r="J345" t="s">
        <v>13862</v>
      </c>
      <c r="K345" t="s">
        <v>9522</v>
      </c>
      <c r="L345" t="s">
        <v>13863</v>
      </c>
      <c r="M345" t="s">
        <v>13853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13864</v>
      </c>
      <c r="T345" t="s">
        <v>13853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13865</v>
      </c>
      <c r="F346">
        <v>95</v>
      </c>
      <c r="G346">
        <v>0</v>
      </c>
      <c r="H346" t="s">
        <v>1219</v>
      </c>
      <c r="I346" t="s">
        <v>24</v>
      </c>
      <c r="J346" t="s">
        <v>24</v>
      </c>
      <c r="K346" t="s">
        <v>23</v>
      </c>
      <c r="L346" t="s">
        <v>24</v>
      </c>
      <c r="M346" t="s">
        <v>13866</v>
      </c>
      <c r="N346" t="s">
        <v>23</v>
      </c>
      <c r="O346" t="s">
        <v>58</v>
      </c>
      <c r="P346" t="s">
        <v>26</v>
      </c>
      <c r="Q346" t="s">
        <v>33</v>
      </c>
      <c r="R346" t="s">
        <v>24</v>
      </c>
      <c r="S346" t="s">
        <v>13867</v>
      </c>
      <c r="T346" t="s">
        <v>13866</v>
      </c>
    </row>
    <row r="347" spans="1:20" x14ac:dyDescent="0.25">
      <c r="A347" t="s">
        <v>28</v>
      </c>
      <c r="B347" t="s">
        <v>29</v>
      </c>
      <c r="C347">
        <v>50</v>
      </c>
      <c r="D347">
        <v>1</v>
      </c>
      <c r="E347" t="s">
        <v>13865</v>
      </c>
      <c r="F347">
        <v>95</v>
      </c>
      <c r="G347">
        <v>0</v>
      </c>
      <c r="H347" t="s">
        <v>1219</v>
      </c>
      <c r="I347" t="s">
        <v>24</v>
      </c>
      <c r="J347" t="s">
        <v>24</v>
      </c>
      <c r="K347" t="s">
        <v>23</v>
      </c>
      <c r="L347" t="s">
        <v>24</v>
      </c>
      <c r="M347" t="s">
        <v>13866</v>
      </c>
      <c r="N347" t="s">
        <v>23</v>
      </c>
      <c r="O347" t="s">
        <v>58</v>
      </c>
      <c r="P347" t="s">
        <v>26</v>
      </c>
      <c r="Q347" t="s">
        <v>33</v>
      </c>
      <c r="R347" t="s">
        <v>24</v>
      </c>
      <c r="S347" t="s">
        <v>13867</v>
      </c>
      <c r="T347" t="s">
        <v>13866</v>
      </c>
    </row>
    <row r="348" spans="1:20" x14ac:dyDescent="0.25">
      <c r="A348" t="s">
        <v>30</v>
      </c>
      <c r="B348" t="s">
        <v>31</v>
      </c>
      <c r="C348">
        <v>50</v>
      </c>
      <c r="D348">
        <v>1</v>
      </c>
      <c r="E348" t="s">
        <v>13865</v>
      </c>
      <c r="F348">
        <v>95</v>
      </c>
      <c r="G348">
        <v>0</v>
      </c>
      <c r="H348" t="s">
        <v>1219</v>
      </c>
      <c r="I348" t="s">
        <v>24</v>
      </c>
      <c r="J348" t="s">
        <v>24</v>
      </c>
      <c r="K348" t="s">
        <v>23</v>
      </c>
      <c r="L348" t="s">
        <v>24</v>
      </c>
      <c r="M348" t="s">
        <v>13866</v>
      </c>
      <c r="N348" t="s">
        <v>23</v>
      </c>
      <c r="O348" t="s">
        <v>58</v>
      </c>
      <c r="P348" t="s">
        <v>26</v>
      </c>
      <c r="Q348" t="s">
        <v>33</v>
      </c>
      <c r="R348" t="s">
        <v>24</v>
      </c>
      <c r="S348" t="s">
        <v>13867</v>
      </c>
      <c r="T348" t="s">
        <v>13866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13868</v>
      </c>
      <c r="F349">
        <v>95</v>
      </c>
      <c r="G349">
        <v>0</v>
      </c>
      <c r="H349" t="s">
        <v>1219</v>
      </c>
      <c r="I349" t="s">
        <v>13869</v>
      </c>
      <c r="J349" t="s">
        <v>306</v>
      </c>
      <c r="K349" t="s">
        <v>23</v>
      </c>
      <c r="L349" t="s">
        <v>24</v>
      </c>
      <c r="M349" t="s">
        <v>13870</v>
      </c>
      <c r="N349" t="s">
        <v>23</v>
      </c>
      <c r="O349" t="s">
        <v>58</v>
      </c>
      <c r="P349" t="s">
        <v>26</v>
      </c>
      <c r="Q349" t="s">
        <v>33</v>
      </c>
      <c r="R349" t="s">
        <v>24</v>
      </c>
      <c r="S349" t="s">
        <v>13871</v>
      </c>
      <c r="T349" t="s">
        <v>13870</v>
      </c>
    </row>
    <row r="350" spans="1:20" x14ac:dyDescent="0.25">
      <c r="A350" t="s">
        <v>28</v>
      </c>
      <c r="B350" t="s">
        <v>29</v>
      </c>
      <c r="C350">
        <v>50</v>
      </c>
      <c r="D350">
        <v>1</v>
      </c>
      <c r="E350" t="s">
        <v>13868</v>
      </c>
      <c r="F350">
        <v>95</v>
      </c>
      <c r="G350">
        <v>0</v>
      </c>
      <c r="H350" t="s">
        <v>1219</v>
      </c>
      <c r="I350" t="s">
        <v>13869</v>
      </c>
      <c r="J350" t="s">
        <v>306</v>
      </c>
      <c r="K350" t="s">
        <v>23</v>
      </c>
      <c r="L350" t="s">
        <v>24</v>
      </c>
      <c r="M350" t="s">
        <v>13870</v>
      </c>
      <c r="N350" t="s">
        <v>23</v>
      </c>
      <c r="O350" t="s">
        <v>58</v>
      </c>
      <c r="P350" t="s">
        <v>26</v>
      </c>
      <c r="Q350" t="s">
        <v>33</v>
      </c>
      <c r="R350" t="s">
        <v>24</v>
      </c>
      <c r="S350" t="s">
        <v>13871</v>
      </c>
      <c r="T350" t="s">
        <v>13870</v>
      </c>
    </row>
    <row r="351" spans="1:20" x14ac:dyDescent="0.25">
      <c r="A351" t="s">
        <v>30</v>
      </c>
      <c r="B351" t="s">
        <v>31</v>
      </c>
      <c r="C351">
        <v>50</v>
      </c>
      <c r="D351">
        <v>1</v>
      </c>
      <c r="E351" t="s">
        <v>13868</v>
      </c>
      <c r="F351">
        <v>95</v>
      </c>
      <c r="G351">
        <v>0</v>
      </c>
      <c r="H351" t="s">
        <v>1219</v>
      </c>
      <c r="I351" t="s">
        <v>13869</v>
      </c>
      <c r="J351" t="s">
        <v>306</v>
      </c>
      <c r="K351" t="s">
        <v>23</v>
      </c>
      <c r="L351" t="s">
        <v>24</v>
      </c>
      <c r="M351" t="s">
        <v>13870</v>
      </c>
      <c r="N351" t="s">
        <v>23</v>
      </c>
      <c r="O351" t="s">
        <v>58</v>
      </c>
      <c r="P351" t="s">
        <v>26</v>
      </c>
      <c r="Q351" t="s">
        <v>33</v>
      </c>
      <c r="R351" t="s">
        <v>24</v>
      </c>
      <c r="S351" t="s">
        <v>13871</v>
      </c>
      <c r="T351" t="s">
        <v>13870</v>
      </c>
    </row>
    <row r="352" spans="1:20" x14ac:dyDescent="0.25">
      <c r="A352" t="s">
        <v>115</v>
      </c>
      <c r="B352" t="s">
        <v>116</v>
      </c>
      <c r="C352">
        <v>35</v>
      </c>
      <c r="D352">
        <v>8</v>
      </c>
      <c r="E352" t="s">
        <v>13872</v>
      </c>
      <c r="F352">
        <v>328</v>
      </c>
      <c r="G352">
        <v>0</v>
      </c>
      <c r="H352" t="s">
        <v>47</v>
      </c>
      <c r="I352" t="s">
        <v>4636</v>
      </c>
      <c r="J352" t="s">
        <v>4637</v>
      </c>
      <c r="K352" t="s">
        <v>4638</v>
      </c>
      <c r="L352" t="s">
        <v>4639</v>
      </c>
      <c r="M352" t="s">
        <v>13873</v>
      </c>
      <c r="N352" t="s">
        <v>23</v>
      </c>
      <c r="O352" t="s">
        <v>63</v>
      </c>
      <c r="P352" t="s">
        <v>54</v>
      </c>
      <c r="Q352" t="s">
        <v>55</v>
      </c>
      <c r="R352" t="s">
        <v>24</v>
      </c>
      <c r="S352" t="s">
        <v>13874</v>
      </c>
      <c r="T352" t="s">
        <v>13875</v>
      </c>
    </row>
    <row r="353" spans="1:20" x14ac:dyDescent="0.25">
      <c r="A353" t="s">
        <v>115</v>
      </c>
      <c r="B353" t="s">
        <v>116</v>
      </c>
      <c r="C353">
        <v>45</v>
      </c>
      <c r="D353">
        <v>2</v>
      </c>
      <c r="E353" t="s">
        <v>13876</v>
      </c>
      <c r="F353">
        <v>100</v>
      </c>
      <c r="G353">
        <v>10</v>
      </c>
      <c r="H353" t="s">
        <v>47</v>
      </c>
      <c r="I353" t="s">
        <v>13877</v>
      </c>
      <c r="J353" t="s">
        <v>13878</v>
      </c>
      <c r="K353" t="s">
        <v>13879</v>
      </c>
      <c r="L353" t="s">
        <v>9066</v>
      </c>
      <c r="M353" t="s">
        <v>13880</v>
      </c>
      <c r="N353" t="s">
        <v>23</v>
      </c>
      <c r="O353" t="s">
        <v>63</v>
      </c>
      <c r="P353" t="s">
        <v>54</v>
      </c>
      <c r="Q353" t="s">
        <v>55</v>
      </c>
      <c r="R353" t="s">
        <v>24</v>
      </c>
      <c r="S353" t="s">
        <v>13881</v>
      </c>
      <c r="T353" t="s">
        <v>13880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13882</v>
      </c>
      <c r="F354">
        <v>100</v>
      </c>
      <c r="G354">
        <v>0</v>
      </c>
      <c r="H354" t="s">
        <v>1219</v>
      </c>
      <c r="I354" t="s">
        <v>13883</v>
      </c>
      <c r="J354" t="s">
        <v>1221</v>
      </c>
      <c r="K354" t="s">
        <v>23</v>
      </c>
      <c r="L354" t="s">
        <v>24</v>
      </c>
      <c r="M354" t="s">
        <v>13880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13884</v>
      </c>
      <c r="T354" t="s">
        <v>13880</v>
      </c>
    </row>
    <row r="355" spans="1:20" x14ac:dyDescent="0.25">
      <c r="A355" t="s">
        <v>28</v>
      </c>
      <c r="B355" t="s">
        <v>29</v>
      </c>
      <c r="C355">
        <v>50</v>
      </c>
      <c r="D355">
        <v>1</v>
      </c>
      <c r="E355" t="s">
        <v>13882</v>
      </c>
      <c r="F355">
        <v>100</v>
      </c>
      <c r="G355">
        <v>0</v>
      </c>
      <c r="H355" t="s">
        <v>1219</v>
      </c>
      <c r="I355" t="s">
        <v>13883</v>
      </c>
      <c r="J355" t="s">
        <v>1221</v>
      </c>
      <c r="K355" t="s">
        <v>23</v>
      </c>
      <c r="L355" t="s">
        <v>24</v>
      </c>
      <c r="M355" t="s">
        <v>13880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13884</v>
      </c>
      <c r="T355" t="s">
        <v>13880</v>
      </c>
    </row>
    <row r="356" spans="1:20" x14ac:dyDescent="0.25">
      <c r="A356" t="s">
        <v>30</v>
      </c>
      <c r="B356" t="s">
        <v>31</v>
      </c>
      <c r="C356">
        <v>50</v>
      </c>
      <c r="D356">
        <v>1</v>
      </c>
      <c r="E356" t="s">
        <v>13882</v>
      </c>
      <c r="F356">
        <v>100</v>
      </c>
      <c r="G356">
        <v>0</v>
      </c>
      <c r="H356" t="s">
        <v>1219</v>
      </c>
      <c r="I356" t="s">
        <v>13883</v>
      </c>
      <c r="J356" t="s">
        <v>1221</v>
      </c>
      <c r="K356" t="s">
        <v>23</v>
      </c>
      <c r="L356" t="s">
        <v>24</v>
      </c>
      <c r="M356" t="s">
        <v>13880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13884</v>
      </c>
      <c r="T356" t="s">
        <v>13880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13885</v>
      </c>
      <c r="F357">
        <v>138</v>
      </c>
      <c r="G357">
        <v>38</v>
      </c>
      <c r="H357" t="s">
        <v>1219</v>
      </c>
      <c r="I357" t="s">
        <v>13886</v>
      </c>
      <c r="J357" t="s">
        <v>351</v>
      </c>
      <c r="K357" t="s">
        <v>23</v>
      </c>
      <c r="L357" t="s">
        <v>24</v>
      </c>
      <c r="M357" t="s">
        <v>13887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13888</v>
      </c>
      <c r="T357" t="s">
        <v>13887</v>
      </c>
    </row>
    <row r="358" spans="1:20" x14ac:dyDescent="0.25">
      <c r="A358" t="s">
        <v>28</v>
      </c>
      <c r="B358" t="s">
        <v>29</v>
      </c>
      <c r="C358">
        <v>50</v>
      </c>
      <c r="D358">
        <v>1</v>
      </c>
      <c r="E358" t="s">
        <v>13885</v>
      </c>
      <c r="F358">
        <v>138</v>
      </c>
      <c r="G358">
        <v>38</v>
      </c>
      <c r="H358" t="s">
        <v>1219</v>
      </c>
      <c r="I358" t="s">
        <v>13886</v>
      </c>
      <c r="J358" t="s">
        <v>351</v>
      </c>
      <c r="K358" t="s">
        <v>23</v>
      </c>
      <c r="L358" t="s">
        <v>24</v>
      </c>
      <c r="M358" t="s">
        <v>13887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13888</v>
      </c>
      <c r="T358" t="s">
        <v>13887</v>
      </c>
    </row>
    <row r="359" spans="1:20" x14ac:dyDescent="0.25">
      <c r="A359" t="s">
        <v>30</v>
      </c>
      <c r="B359" t="s">
        <v>31</v>
      </c>
      <c r="C359">
        <v>50</v>
      </c>
      <c r="D359">
        <v>1</v>
      </c>
      <c r="E359" t="s">
        <v>13885</v>
      </c>
      <c r="F359">
        <v>138</v>
      </c>
      <c r="G359">
        <v>38</v>
      </c>
      <c r="H359" t="s">
        <v>1219</v>
      </c>
      <c r="I359" t="s">
        <v>13886</v>
      </c>
      <c r="J359" t="s">
        <v>351</v>
      </c>
      <c r="K359" t="s">
        <v>23</v>
      </c>
      <c r="L359" t="s">
        <v>24</v>
      </c>
      <c r="M359" t="s">
        <v>13887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13888</v>
      </c>
      <c r="T359" t="s">
        <v>13887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13889</v>
      </c>
      <c r="F360">
        <v>100</v>
      </c>
      <c r="G360">
        <v>0</v>
      </c>
      <c r="H360" t="s">
        <v>1219</v>
      </c>
      <c r="I360" t="s">
        <v>13890</v>
      </c>
      <c r="J360" t="s">
        <v>64</v>
      </c>
      <c r="K360" t="s">
        <v>23</v>
      </c>
      <c r="L360" t="s">
        <v>24</v>
      </c>
      <c r="M360" t="s">
        <v>13891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13892</v>
      </c>
      <c r="T360" t="s">
        <v>13893</v>
      </c>
    </row>
    <row r="361" spans="1:20" x14ac:dyDescent="0.25">
      <c r="A361" t="s">
        <v>28</v>
      </c>
      <c r="B361" t="s">
        <v>29</v>
      </c>
      <c r="C361">
        <v>50</v>
      </c>
      <c r="D361">
        <v>1</v>
      </c>
      <c r="E361" t="s">
        <v>13889</v>
      </c>
      <c r="F361">
        <v>100</v>
      </c>
      <c r="G361">
        <v>0</v>
      </c>
      <c r="H361" t="s">
        <v>1219</v>
      </c>
      <c r="I361" t="s">
        <v>13890</v>
      </c>
      <c r="J361" t="s">
        <v>64</v>
      </c>
      <c r="K361" t="s">
        <v>23</v>
      </c>
      <c r="L361" t="s">
        <v>24</v>
      </c>
      <c r="M361" t="s">
        <v>13891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13892</v>
      </c>
      <c r="T361" t="s">
        <v>13893</v>
      </c>
    </row>
    <row r="362" spans="1:20" x14ac:dyDescent="0.25">
      <c r="A362" t="s">
        <v>30</v>
      </c>
      <c r="B362" t="s">
        <v>31</v>
      </c>
      <c r="C362">
        <v>50</v>
      </c>
      <c r="D362">
        <v>1</v>
      </c>
      <c r="E362" t="s">
        <v>13889</v>
      </c>
      <c r="F362">
        <v>100</v>
      </c>
      <c r="G362">
        <v>0</v>
      </c>
      <c r="H362" t="s">
        <v>1219</v>
      </c>
      <c r="I362" t="s">
        <v>13890</v>
      </c>
      <c r="J362" t="s">
        <v>64</v>
      </c>
      <c r="K362" t="s">
        <v>23</v>
      </c>
      <c r="L362" t="s">
        <v>24</v>
      </c>
      <c r="M362" t="s">
        <v>13891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13892</v>
      </c>
      <c r="T362" t="s">
        <v>13893</v>
      </c>
    </row>
    <row r="363" spans="1:20" x14ac:dyDescent="0.25">
      <c r="A363" t="s">
        <v>186</v>
      </c>
      <c r="B363" t="s">
        <v>187</v>
      </c>
      <c r="C363">
        <v>33.333333333333336</v>
      </c>
      <c r="D363">
        <v>6</v>
      </c>
      <c r="E363" t="s">
        <v>13894</v>
      </c>
      <c r="F363">
        <v>390</v>
      </c>
      <c r="G363">
        <v>0</v>
      </c>
      <c r="H363" t="s">
        <v>1219</v>
      </c>
      <c r="I363" t="s">
        <v>3052</v>
      </c>
      <c r="J363" t="s">
        <v>1242</v>
      </c>
      <c r="K363" t="s">
        <v>23</v>
      </c>
      <c r="L363" t="s">
        <v>24</v>
      </c>
      <c r="M363" t="s">
        <v>13895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13896</v>
      </c>
      <c r="T363" t="s">
        <v>13897</v>
      </c>
    </row>
    <row r="364" spans="1:20" x14ac:dyDescent="0.25">
      <c r="A364" t="s">
        <v>20</v>
      </c>
      <c r="B364" t="s">
        <v>21</v>
      </c>
      <c r="C364">
        <v>50</v>
      </c>
      <c r="D364">
        <v>2</v>
      </c>
      <c r="E364" t="s">
        <v>13894</v>
      </c>
      <c r="F364">
        <v>390</v>
      </c>
      <c r="G364">
        <v>0</v>
      </c>
      <c r="H364" t="s">
        <v>1219</v>
      </c>
      <c r="I364" t="s">
        <v>3052</v>
      </c>
      <c r="J364" t="s">
        <v>1242</v>
      </c>
      <c r="K364" t="s">
        <v>23</v>
      </c>
      <c r="L364" t="s">
        <v>24</v>
      </c>
      <c r="M364" t="s">
        <v>13895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13896</v>
      </c>
      <c r="T364" t="s">
        <v>13897</v>
      </c>
    </row>
    <row r="365" spans="1:20" x14ac:dyDescent="0.25">
      <c r="A365" t="s">
        <v>28</v>
      </c>
      <c r="B365" t="s">
        <v>29</v>
      </c>
      <c r="C365">
        <v>50</v>
      </c>
      <c r="D365">
        <v>2</v>
      </c>
      <c r="E365" t="s">
        <v>13894</v>
      </c>
      <c r="F365">
        <v>390</v>
      </c>
      <c r="G365">
        <v>0</v>
      </c>
      <c r="H365" t="s">
        <v>1219</v>
      </c>
      <c r="I365" t="s">
        <v>3052</v>
      </c>
      <c r="J365" t="s">
        <v>1242</v>
      </c>
      <c r="K365" t="s">
        <v>23</v>
      </c>
      <c r="L365" t="s">
        <v>24</v>
      </c>
      <c r="M365" t="s">
        <v>13895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13896</v>
      </c>
      <c r="T365" t="s">
        <v>13897</v>
      </c>
    </row>
    <row r="366" spans="1:20" x14ac:dyDescent="0.25">
      <c r="A366" t="s">
        <v>30</v>
      </c>
      <c r="B366" t="s">
        <v>31</v>
      </c>
      <c r="C366">
        <v>50</v>
      </c>
      <c r="D366">
        <v>2</v>
      </c>
      <c r="E366" t="s">
        <v>13894</v>
      </c>
      <c r="F366">
        <v>390</v>
      </c>
      <c r="G366">
        <v>0</v>
      </c>
      <c r="H366" t="s">
        <v>1219</v>
      </c>
      <c r="I366" t="s">
        <v>3052</v>
      </c>
      <c r="J366" t="s">
        <v>1242</v>
      </c>
      <c r="K366" t="s">
        <v>23</v>
      </c>
      <c r="L366" t="s">
        <v>24</v>
      </c>
      <c r="M366" t="s">
        <v>13895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13896</v>
      </c>
      <c r="T366" t="s">
        <v>13897</v>
      </c>
    </row>
    <row r="367" spans="1:20" x14ac:dyDescent="0.25">
      <c r="A367" t="s">
        <v>186</v>
      </c>
      <c r="B367" t="s">
        <v>187</v>
      </c>
      <c r="C367">
        <v>50</v>
      </c>
      <c r="D367">
        <v>6</v>
      </c>
      <c r="E367" t="s">
        <v>13898</v>
      </c>
      <c r="F367">
        <v>200</v>
      </c>
      <c r="G367">
        <v>0</v>
      </c>
      <c r="H367" t="s">
        <v>22</v>
      </c>
      <c r="I367" t="s">
        <v>13899</v>
      </c>
      <c r="J367" t="s">
        <v>331</v>
      </c>
      <c r="K367" t="s">
        <v>23</v>
      </c>
      <c r="L367" t="s">
        <v>24</v>
      </c>
      <c r="M367" t="s">
        <v>13900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13901</v>
      </c>
      <c r="T367" t="s">
        <v>13900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13902</v>
      </c>
      <c r="F368">
        <v>95</v>
      </c>
      <c r="G368">
        <v>0</v>
      </c>
      <c r="H368" t="s">
        <v>1219</v>
      </c>
      <c r="I368" t="s">
        <v>13903</v>
      </c>
      <c r="J368" t="s">
        <v>342</v>
      </c>
      <c r="K368" t="s">
        <v>23</v>
      </c>
      <c r="L368" t="s">
        <v>24</v>
      </c>
      <c r="M368" t="s">
        <v>13900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13904</v>
      </c>
      <c r="T368" t="s">
        <v>13900</v>
      </c>
    </row>
    <row r="369" spans="1:20" x14ac:dyDescent="0.25">
      <c r="A369" t="s">
        <v>28</v>
      </c>
      <c r="B369" t="s">
        <v>29</v>
      </c>
      <c r="C369">
        <v>50</v>
      </c>
      <c r="D369">
        <v>1</v>
      </c>
      <c r="E369" t="s">
        <v>13902</v>
      </c>
      <c r="F369">
        <v>95</v>
      </c>
      <c r="G369">
        <v>0</v>
      </c>
      <c r="H369" t="s">
        <v>1219</v>
      </c>
      <c r="I369" t="s">
        <v>13903</v>
      </c>
      <c r="J369" t="s">
        <v>342</v>
      </c>
      <c r="K369" t="s">
        <v>23</v>
      </c>
      <c r="L369" t="s">
        <v>24</v>
      </c>
      <c r="M369" t="s">
        <v>13900</v>
      </c>
      <c r="N369" t="s">
        <v>23</v>
      </c>
      <c r="O369" t="s">
        <v>25</v>
      </c>
      <c r="P369" t="s">
        <v>26</v>
      </c>
      <c r="Q369" t="s">
        <v>27</v>
      </c>
      <c r="R369" t="s">
        <v>24</v>
      </c>
      <c r="S369" t="s">
        <v>13904</v>
      </c>
      <c r="T369" t="s">
        <v>13900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13902</v>
      </c>
      <c r="F370">
        <v>95</v>
      </c>
      <c r="G370">
        <v>0</v>
      </c>
      <c r="H370" t="s">
        <v>1219</v>
      </c>
      <c r="I370" t="s">
        <v>13903</v>
      </c>
      <c r="J370" t="s">
        <v>342</v>
      </c>
      <c r="K370" t="s">
        <v>23</v>
      </c>
      <c r="L370" t="s">
        <v>24</v>
      </c>
      <c r="M370" t="s">
        <v>13900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13904</v>
      </c>
      <c r="T370" t="s">
        <v>13900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13905</v>
      </c>
      <c r="F371">
        <v>95</v>
      </c>
      <c r="G371">
        <v>0</v>
      </c>
      <c r="H371" t="s">
        <v>1219</v>
      </c>
      <c r="I371" t="s">
        <v>13906</v>
      </c>
      <c r="J371" t="s">
        <v>302</v>
      </c>
      <c r="K371" t="s">
        <v>23</v>
      </c>
      <c r="L371" t="s">
        <v>24</v>
      </c>
      <c r="M371" t="s">
        <v>13907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13908</v>
      </c>
      <c r="T371" t="s">
        <v>13907</v>
      </c>
    </row>
    <row r="372" spans="1:20" x14ac:dyDescent="0.25">
      <c r="A372" t="s">
        <v>28</v>
      </c>
      <c r="B372" t="s">
        <v>29</v>
      </c>
      <c r="C372">
        <v>50</v>
      </c>
      <c r="D372">
        <v>1</v>
      </c>
      <c r="E372" t="s">
        <v>13905</v>
      </c>
      <c r="F372">
        <v>95</v>
      </c>
      <c r="G372">
        <v>0</v>
      </c>
      <c r="H372" t="s">
        <v>1219</v>
      </c>
      <c r="I372" t="s">
        <v>13906</v>
      </c>
      <c r="J372" t="s">
        <v>302</v>
      </c>
      <c r="K372" t="s">
        <v>23</v>
      </c>
      <c r="L372" t="s">
        <v>24</v>
      </c>
      <c r="M372" t="s">
        <v>13907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13908</v>
      </c>
      <c r="T372" t="s">
        <v>13907</v>
      </c>
    </row>
    <row r="373" spans="1:20" x14ac:dyDescent="0.25">
      <c r="A373" t="s">
        <v>30</v>
      </c>
      <c r="B373" t="s">
        <v>31</v>
      </c>
      <c r="C373">
        <v>50</v>
      </c>
      <c r="D373">
        <v>1</v>
      </c>
      <c r="E373" t="s">
        <v>13905</v>
      </c>
      <c r="F373">
        <v>95</v>
      </c>
      <c r="G373">
        <v>0</v>
      </c>
      <c r="H373" t="s">
        <v>1219</v>
      </c>
      <c r="I373" t="s">
        <v>13906</v>
      </c>
      <c r="J373" t="s">
        <v>302</v>
      </c>
      <c r="K373" t="s">
        <v>23</v>
      </c>
      <c r="L373" t="s">
        <v>24</v>
      </c>
      <c r="M373" t="s">
        <v>13907</v>
      </c>
      <c r="N373" t="s">
        <v>23</v>
      </c>
      <c r="O373" t="s">
        <v>25</v>
      </c>
      <c r="P373" t="s">
        <v>26</v>
      </c>
      <c r="Q373" t="s">
        <v>27</v>
      </c>
      <c r="R373" t="s">
        <v>24</v>
      </c>
      <c r="S373" t="s">
        <v>13908</v>
      </c>
      <c r="T373" t="s">
        <v>13907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13909</v>
      </c>
      <c r="F374">
        <v>138</v>
      </c>
      <c r="G374">
        <v>38</v>
      </c>
      <c r="H374" t="s">
        <v>1219</v>
      </c>
      <c r="I374" t="s">
        <v>13910</v>
      </c>
      <c r="J374" t="s">
        <v>310</v>
      </c>
      <c r="K374" t="s">
        <v>23</v>
      </c>
      <c r="L374" t="s">
        <v>24</v>
      </c>
      <c r="M374" t="s">
        <v>13911</v>
      </c>
      <c r="N374" t="s">
        <v>23</v>
      </c>
      <c r="O374" t="s">
        <v>58</v>
      </c>
      <c r="P374" t="s">
        <v>26</v>
      </c>
      <c r="Q374" t="s">
        <v>33</v>
      </c>
      <c r="R374" t="s">
        <v>24</v>
      </c>
      <c r="S374" t="s">
        <v>13912</v>
      </c>
      <c r="T374" t="s">
        <v>13913</v>
      </c>
    </row>
    <row r="375" spans="1:20" x14ac:dyDescent="0.25">
      <c r="A375" t="s">
        <v>28</v>
      </c>
      <c r="B375" t="s">
        <v>29</v>
      </c>
      <c r="C375">
        <v>50</v>
      </c>
      <c r="D375">
        <v>1</v>
      </c>
      <c r="E375" t="s">
        <v>13909</v>
      </c>
      <c r="F375">
        <v>138</v>
      </c>
      <c r="G375">
        <v>38</v>
      </c>
      <c r="H375" t="s">
        <v>1219</v>
      </c>
      <c r="I375" t="s">
        <v>13910</v>
      </c>
      <c r="J375" t="s">
        <v>310</v>
      </c>
      <c r="K375" t="s">
        <v>23</v>
      </c>
      <c r="L375" t="s">
        <v>24</v>
      </c>
      <c r="M375" t="s">
        <v>13911</v>
      </c>
      <c r="N375" t="s">
        <v>23</v>
      </c>
      <c r="O375" t="s">
        <v>58</v>
      </c>
      <c r="P375" t="s">
        <v>26</v>
      </c>
      <c r="Q375" t="s">
        <v>33</v>
      </c>
      <c r="R375" t="s">
        <v>24</v>
      </c>
      <c r="S375" t="s">
        <v>13912</v>
      </c>
      <c r="T375" t="s">
        <v>13913</v>
      </c>
    </row>
    <row r="376" spans="1:20" x14ac:dyDescent="0.25">
      <c r="A376" t="s">
        <v>30</v>
      </c>
      <c r="B376" t="s">
        <v>31</v>
      </c>
      <c r="C376">
        <v>50</v>
      </c>
      <c r="D376">
        <v>1</v>
      </c>
      <c r="E376" t="s">
        <v>13909</v>
      </c>
      <c r="F376">
        <v>138</v>
      </c>
      <c r="G376">
        <v>38</v>
      </c>
      <c r="H376" t="s">
        <v>1219</v>
      </c>
      <c r="I376" t="s">
        <v>13910</v>
      </c>
      <c r="J376" t="s">
        <v>310</v>
      </c>
      <c r="K376" t="s">
        <v>23</v>
      </c>
      <c r="L376" t="s">
        <v>24</v>
      </c>
      <c r="M376" t="s">
        <v>13911</v>
      </c>
      <c r="N376" t="s">
        <v>23</v>
      </c>
      <c r="O376" t="s">
        <v>58</v>
      </c>
      <c r="P376" t="s">
        <v>26</v>
      </c>
      <c r="Q376" t="s">
        <v>33</v>
      </c>
      <c r="R376" t="s">
        <v>24</v>
      </c>
      <c r="S376" t="s">
        <v>13912</v>
      </c>
      <c r="T376" t="s">
        <v>13913</v>
      </c>
    </row>
    <row r="377" spans="1:20" x14ac:dyDescent="0.25">
      <c r="A377" t="s">
        <v>20</v>
      </c>
      <c r="B377" t="s">
        <v>21</v>
      </c>
      <c r="C377">
        <v>50</v>
      </c>
      <c r="D377">
        <v>2</v>
      </c>
      <c r="E377" t="s">
        <v>13914</v>
      </c>
      <c r="F377">
        <v>200</v>
      </c>
      <c r="G377">
        <v>0</v>
      </c>
      <c r="H377" t="s">
        <v>1219</v>
      </c>
      <c r="I377" t="s">
        <v>12947</v>
      </c>
      <c r="J377" t="s">
        <v>338</v>
      </c>
      <c r="K377" t="s">
        <v>23</v>
      </c>
      <c r="L377" t="s">
        <v>24</v>
      </c>
      <c r="M377" t="s">
        <v>13915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13916</v>
      </c>
      <c r="T377" t="s">
        <v>13915</v>
      </c>
    </row>
    <row r="378" spans="1:20" x14ac:dyDescent="0.25">
      <c r="A378" t="s">
        <v>28</v>
      </c>
      <c r="B378" t="s">
        <v>29</v>
      </c>
      <c r="C378">
        <v>50</v>
      </c>
      <c r="D378">
        <v>2</v>
      </c>
      <c r="E378" t="s">
        <v>13914</v>
      </c>
      <c r="F378">
        <v>200</v>
      </c>
      <c r="G378">
        <v>0</v>
      </c>
      <c r="H378" t="s">
        <v>1219</v>
      </c>
      <c r="I378" t="s">
        <v>12947</v>
      </c>
      <c r="J378" t="s">
        <v>338</v>
      </c>
      <c r="K378" t="s">
        <v>23</v>
      </c>
      <c r="L378" t="s">
        <v>24</v>
      </c>
      <c r="M378" t="s">
        <v>13915</v>
      </c>
      <c r="N378" t="s">
        <v>23</v>
      </c>
      <c r="O378" t="s">
        <v>25</v>
      </c>
      <c r="P378" t="s">
        <v>26</v>
      </c>
      <c r="Q378" t="s">
        <v>27</v>
      </c>
      <c r="R378" t="s">
        <v>24</v>
      </c>
      <c r="S378" t="s">
        <v>13916</v>
      </c>
      <c r="T378" t="s">
        <v>13915</v>
      </c>
    </row>
    <row r="379" spans="1:20" x14ac:dyDescent="0.25">
      <c r="A379" t="s">
        <v>30</v>
      </c>
      <c r="B379" t="s">
        <v>31</v>
      </c>
      <c r="C379">
        <v>50</v>
      </c>
      <c r="D379">
        <v>2</v>
      </c>
      <c r="E379" t="s">
        <v>13914</v>
      </c>
      <c r="F379">
        <v>200</v>
      </c>
      <c r="G379">
        <v>0</v>
      </c>
      <c r="H379" t="s">
        <v>1219</v>
      </c>
      <c r="I379" t="s">
        <v>12947</v>
      </c>
      <c r="J379" t="s">
        <v>338</v>
      </c>
      <c r="K379" t="s">
        <v>23</v>
      </c>
      <c r="L379" t="s">
        <v>24</v>
      </c>
      <c r="M379" t="s">
        <v>13915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13916</v>
      </c>
      <c r="T379" t="s">
        <v>13915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13917</v>
      </c>
      <c r="F380">
        <v>95</v>
      </c>
      <c r="G380">
        <v>0</v>
      </c>
      <c r="H380" t="s">
        <v>1219</v>
      </c>
      <c r="I380" t="s">
        <v>13918</v>
      </c>
      <c r="J380" t="s">
        <v>313</v>
      </c>
      <c r="K380" t="s">
        <v>23</v>
      </c>
      <c r="L380" t="s">
        <v>24</v>
      </c>
      <c r="M380" t="s">
        <v>13919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13920</v>
      </c>
      <c r="T380" t="s">
        <v>13919</v>
      </c>
    </row>
    <row r="381" spans="1:20" x14ac:dyDescent="0.25">
      <c r="A381" t="s">
        <v>28</v>
      </c>
      <c r="B381" t="s">
        <v>29</v>
      </c>
      <c r="C381">
        <v>50</v>
      </c>
      <c r="D381">
        <v>1</v>
      </c>
      <c r="E381" t="s">
        <v>13917</v>
      </c>
      <c r="F381">
        <v>95</v>
      </c>
      <c r="G381">
        <v>0</v>
      </c>
      <c r="H381" t="s">
        <v>1219</v>
      </c>
      <c r="I381" t="s">
        <v>13918</v>
      </c>
      <c r="J381" t="s">
        <v>313</v>
      </c>
      <c r="K381" t="s">
        <v>23</v>
      </c>
      <c r="L381" t="s">
        <v>24</v>
      </c>
      <c r="M381" t="s">
        <v>13919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13920</v>
      </c>
      <c r="T381" t="s">
        <v>13919</v>
      </c>
    </row>
    <row r="382" spans="1:20" x14ac:dyDescent="0.25">
      <c r="A382" t="s">
        <v>30</v>
      </c>
      <c r="B382" t="s">
        <v>31</v>
      </c>
      <c r="C382">
        <v>50</v>
      </c>
      <c r="D382">
        <v>1</v>
      </c>
      <c r="E382" t="s">
        <v>13917</v>
      </c>
      <c r="F382">
        <v>95</v>
      </c>
      <c r="G382">
        <v>0</v>
      </c>
      <c r="H382" t="s">
        <v>1219</v>
      </c>
      <c r="I382" t="s">
        <v>13918</v>
      </c>
      <c r="J382" t="s">
        <v>313</v>
      </c>
      <c r="K382" t="s">
        <v>23</v>
      </c>
      <c r="L382" t="s">
        <v>24</v>
      </c>
      <c r="M382" t="s">
        <v>13919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13920</v>
      </c>
      <c r="T382" t="s">
        <v>13919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13921</v>
      </c>
      <c r="F383">
        <v>130</v>
      </c>
      <c r="G383">
        <v>35</v>
      </c>
      <c r="H383" t="s">
        <v>1219</v>
      </c>
      <c r="I383" t="s">
        <v>13922</v>
      </c>
      <c r="J383" t="s">
        <v>65</v>
      </c>
      <c r="K383" t="s">
        <v>23</v>
      </c>
      <c r="L383" t="s">
        <v>24</v>
      </c>
      <c r="M383" t="s">
        <v>13923</v>
      </c>
      <c r="N383" t="s">
        <v>23</v>
      </c>
      <c r="O383" t="s">
        <v>307</v>
      </c>
      <c r="P383" t="s">
        <v>26</v>
      </c>
      <c r="Q383" t="s">
        <v>27</v>
      </c>
      <c r="R383" t="s">
        <v>24</v>
      </c>
      <c r="S383" t="s">
        <v>13924</v>
      </c>
      <c r="T383" t="s">
        <v>13923</v>
      </c>
    </row>
    <row r="384" spans="1:20" x14ac:dyDescent="0.25">
      <c r="A384" t="s">
        <v>28</v>
      </c>
      <c r="B384" t="s">
        <v>29</v>
      </c>
      <c r="C384">
        <v>50</v>
      </c>
      <c r="D384">
        <v>1</v>
      </c>
      <c r="E384" t="s">
        <v>13921</v>
      </c>
      <c r="F384">
        <v>130</v>
      </c>
      <c r="G384">
        <v>35</v>
      </c>
      <c r="H384" t="s">
        <v>1219</v>
      </c>
      <c r="I384" t="s">
        <v>13922</v>
      </c>
      <c r="J384" t="s">
        <v>65</v>
      </c>
      <c r="K384" t="s">
        <v>23</v>
      </c>
      <c r="L384" t="s">
        <v>24</v>
      </c>
      <c r="M384" t="s">
        <v>13923</v>
      </c>
      <c r="N384" t="s">
        <v>23</v>
      </c>
      <c r="O384" t="s">
        <v>307</v>
      </c>
      <c r="P384" t="s">
        <v>26</v>
      </c>
      <c r="Q384" t="s">
        <v>27</v>
      </c>
      <c r="R384" t="s">
        <v>24</v>
      </c>
      <c r="S384" t="s">
        <v>13924</v>
      </c>
      <c r="T384" t="s">
        <v>13923</v>
      </c>
    </row>
    <row r="385" spans="1:20" x14ac:dyDescent="0.25">
      <c r="A385" t="s">
        <v>30</v>
      </c>
      <c r="B385" t="s">
        <v>31</v>
      </c>
      <c r="C385">
        <v>50</v>
      </c>
      <c r="D385">
        <v>1</v>
      </c>
      <c r="E385" t="s">
        <v>13921</v>
      </c>
      <c r="F385">
        <v>130</v>
      </c>
      <c r="G385">
        <v>35</v>
      </c>
      <c r="H385" t="s">
        <v>1219</v>
      </c>
      <c r="I385" t="s">
        <v>13922</v>
      </c>
      <c r="J385" t="s">
        <v>65</v>
      </c>
      <c r="K385" t="s">
        <v>23</v>
      </c>
      <c r="L385" t="s">
        <v>24</v>
      </c>
      <c r="M385" t="s">
        <v>13923</v>
      </c>
      <c r="N385" t="s">
        <v>23</v>
      </c>
      <c r="O385" t="s">
        <v>307</v>
      </c>
      <c r="P385" t="s">
        <v>26</v>
      </c>
      <c r="Q385" t="s">
        <v>27</v>
      </c>
      <c r="R385" t="s">
        <v>24</v>
      </c>
      <c r="S385" t="s">
        <v>13924</v>
      </c>
      <c r="T385" t="s">
        <v>13923</v>
      </c>
    </row>
    <row r="386" spans="1:20" x14ac:dyDescent="0.25">
      <c r="A386" t="s">
        <v>186</v>
      </c>
      <c r="B386" t="s">
        <v>187</v>
      </c>
      <c r="C386">
        <v>33.333333333333336</v>
      </c>
      <c r="D386">
        <v>15</v>
      </c>
      <c r="E386" t="s">
        <v>13925</v>
      </c>
      <c r="F386">
        <v>500</v>
      </c>
      <c r="G386">
        <v>0</v>
      </c>
      <c r="H386" t="s">
        <v>1219</v>
      </c>
      <c r="I386" t="s">
        <v>5852</v>
      </c>
      <c r="J386" t="s">
        <v>61</v>
      </c>
      <c r="K386" t="s">
        <v>23</v>
      </c>
      <c r="L386" t="s">
        <v>24</v>
      </c>
      <c r="M386" t="s">
        <v>13926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13927</v>
      </c>
      <c r="T386" t="s">
        <v>13926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13928</v>
      </c>
      <c r="F387">
        <v>95</v>
      </c>
      <c r="G387">
        <v>0</v>
      </c>
      <c r="H387" t="s">
        <v>1219</v>
      </c>
      <c r="I387" t="s">
        <v>13929</v>
      </c>
      <c r="J387" t="s">
        <v>1250</v>
      </c>
      <c r="K387" t="s">
        <v>23</v>
      </c>
      <c r="L387" t="s">
        <v>24</v>
      </c>
      <c r="M387" t="s">
        <v>13926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13930</v>
      </c>
      <c r="T387" t="s">
        <v>13926</v>
      </c>
    </row>
    <row r="388" spans="1:20" x14ac:dyDescent="0.25">
      <c r="A388" t="s">
        <v>28</v>
      </c>
      <c r="B388" t="s">
        <v>29</v>
      </c>
      <c r="C388">
        <v>50</v>
      </c>
      <c r="D388">
        <v>1</v>
      </c>
      <c r="E388" t="s">
        <v>13928</v>
      </c>
      <c r="F388">
        <v>95</v>
      </c>
      <c r="G388">
        <v>0</v>
      </c>
      <c r="H388" t="s">
        <v>1219</v>
      </c>
      <c r="I388" t="s">
        <v>13929</v>
      </c>
      <c r="J388" t="s">
        <v>1250</v>
      </c>
      <c r="K388" t="s">
        <v>23</v>
      </c>
      <c r="L388" t="s">
        <v>24</v>
      </c>
      <c r="M388" t="s">
        <v>13926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13930</v>
      </c>
      <c r="T388" t="s">
        <v>13926</v>
      </c>
    </row>
    <row r="389" spans="1:20" x14ac:dyDescent="0.25">
      <c r="A389" t="s">
        <v>30</v>
      </c>
      <c r="B389" t="s">
        <v>31</v>
      </c>
      <c r="C389">
        <v>50</v>
      </c>
      <c r="D389">
        <v>1</v>
      </c>
      <c r="E389" t="s">
        <v>13928</v>
      </c>
      <c r="F389">
        <v>95</v>
      </c>
      <c r="G389">
        <v>0</v>
      </c>
      <c r="H389" t="s">
        <v>1219</v>
      </c>
      <c r="I389" t="s">
        <v>13929</v>
      </c>
      <c r="J389" t="s">
        <v>1250</v>
      </c>
      <c r="K389" t="s">
        <v>23</v>
      </c>
      <c r="L389" t="s">
        <v>24</v>
      </c>
      <c r="M389" t="s">
        <v>13926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13930</v>
      </c>
      <c r="T389" t="s">
        <v>13926</v>
      </c>
    </row>
    <row r="390" spans="1:20" x14ac:dyDescent="0.25">
      <c r="A390" t="s">
        <v>30</v>
      </c>
      <c r="B390" t="s">
        <v>31</v>
      </c>
      <c r="C390">
        <v>60</v>
      </c>
      <c r="D390">
        <v>3</v>
      </c>
      <c r="E390" t="s">
        <v>13931</v>
      </c>
      <c r="F390">
        <v>195</v>
      </c>
      <c r="G390">
        <v>0</v>
      </c>
      <c r="H390" t="s">
        <v>1219</v>
      </c>
      <c r="I390" t="s">
        <v>13932</v>
      </c>
      <c r="J390" t="s">
        <v>1234</v>
      </c>
      <c r="K390" t="s">
        <v>23</v>
      </c>
      <c r="L390" t="s">
        <v>24</v>
      </c>
      <c r="M390" t="s">
        <v>13933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13934</v>
      </c>
      <c r="T390" t="s">
        <v>13933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13931</v>
      </c>
      <c r="F391">
        <v>195</v>
      </c>
      <c r="G391">
        <v>0</v>
      </c>
      <c r="H391" t="s">
        <v>1219</v>
      </c>
      <c r="I391" t="s">
        <v>13932</v>
      </c>
      <c r="J391" t="s">
        <v>1234</v>
      </c>
      <c r="K391" t="s">
        <v>23</v>
      </c>
      <c r="L391" t="s">
        <v>24</v>
      </c>
      <c r="M391" t="s">
        <v>13933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13934</v>
      </c>
      <c r="T391" t="s">
        <v>13933</v>
      </c>
    </row>
    <row r="392" spans="1:20" x14ac:dyDescent="0.25">
      <c r="A392" t="s">
        <v>28</v>
      </c>
      <c r="B392" t="s">
        <v>29</v>
      </c>
      <c r="C392">
        <v>50</v>
      </c>
      <c r="D392">
        <v>1</v>
      </c>
      <c r="E392" t="s">
        <v>13931</v>
      </c>
      <c r="F392">
        <v>195</v>
      </c>
      <c r="G392">
        <v>0</v>
      </c>
      <c r="H392" t="s">
        <v>1219</v>
      </c>
      <c r="I392" t="s">
        <v>13932</v>
      </c>
      <c r="J392" t="s">
        <v>1234</v>
      </c>
      <c r="K392" t="s">
        <v>23</v>
      </c>
      <c r="L392" t="s">
        <v>24</v>
      </c>
      <c r="M392" t="s">
        <v>13933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13934</v>
      </c>
      <c r="T392" t="s">
        <v>13933</v>
      </c>
    </row>
    <row r="393" spans="1:20" x14ac:dyDescent="0.25">
      <c r="A393" t="s">
        <v>30</v>
      </c>
      <c r="B393" t="s">
        <v>31</v>
      </c>
      <c r="C393">
        <v>50</v>
      </c>
      <c r="D393">
        <v>1</v>
      </c>
      <c r="E393" t="s">
        <v>13931</v>
      </c>
      <c r="F393">
        <v>195</v>
      </c>
      <c r="G393">
        <v>0</v>
      </c>
      <c r="H393" t="s">
        <v>1219</v>
      </c>
      <c r="I393" t="s">
        <v>13932</v>
      </c>
      <c r="J393" t="s">
        <v>1234</v>
      </c>
      <c r="K393" t="s">
        <v>23</v>
      </c>
      <c r="L393" t="s">
        <v>24</v>
      </c>
      <c r="M393" t="s">
        <v>13933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13934</v>
      </c>
      <c r="T393" t="s">
        <v>13933</v>
      </c>
    </row>
    <row r="394" spans="1:20" x14ac:dyDescent="0.25">
      <c r="A394" t="s">
        <v>28</v>
      </c>
      <c r="B394" t="s">
        <v>29</v>
      </c>
      <c r="C394">
        <v>33.333333333333336</v>
      </c>
      <c r="D394">
        <v>3</v>
      </c>
      <c r="E394" t="s">
        <v>13935</v>
      </c>
      <c r="F394">
        <v>295</v>
      </c>
      <c r="G394">
        <v>0</v>
      </c>
      <c r="H394" t="s">
        <v>1219</v>
      </c>
      <c r="I394" t="s">
        <v>13936</v>
      </c>
      <c r="J394" t="s">
        <v>318</v>
      </c>
      <c r="K394" t="s">
        <v>23</v>
      </c>
      <c r="L394" t="s">
        <v>24</v>
      </c>
      <c r="M394" t="s">
        <v>13933</v>
      </c>
      <c r="N394" t="s">
        <v>23</v>
      </c>
      <c r="O394" t="s">
        <v>307</v>
      </c>
      <c r="P394" t="s">
        <v>26</v>
      </c>
      <c r="Q394" t="s">
        <v>27</v>
      </c>
      <c r="R394" t="s">
        <v>24</v>
      </c>
      <c r="S394" t="s">
        <v>13937</v>
      </c>
      <c r="T394" t="s">
        <v>13933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13935</v>
      </c>
      <c r="F395">
        <v>295</v>
      </c>
      <c r="G395">
        <v>0</v>
      </c>
      <c r="H395" t="s">
        <v>1219</v>
      </c>
      <c r="I395" t="s">
        <v>13936</v>
      </c>
      <c r="J395" t="s">
        <v>318</v>
      </c>
      <c r="K395" t="s">
        <v>23</v>
      </c>
      <c r="L395" t="s">
        <v>24</v>
      </c>
      <c r="M395" t="s">
        <v>13933</v>
      </c>
      <c r="N395" t="s">
        <v>23</v>
      </c>
      <c r="O395" t="s">
        <v>307</v>
      </c>
      <c r="P395" t="s">
        <v>26</v>
      </c>
      <c r="Q395" t="s">
        <v>27</v>
      </c>
      <c r="R395" t="s">
        <v>24</v>
      </c>
      <c r="S395" t="s">
        <v>13937</v>
      </c>
      <c r="T395" t="s">
        <v>13933</v>
      </c>
    </row>
    <row r="396" spans="1:20" x14ac:dyDescent="0.25">
      <c r="A396" t="s">
        <v>28</v>
      </c>
      <c r="B396" t="s">
        <v>29</v>
      </c>
      <c r="C396">
        <v>50</v>
      </c>
      <c r="D396">
        <v>1</v>
      </c>
      <c r="E396" t="s">
        <v>13935</v>
      </c>
      <c r="F396">
        <v>295</v>
      </c>
      <c r="G396">
        <v>0</v>
      </c>
      <c r="H396" t="s">
        <v>1219</v>
      </c>
      <c r="I396" t="s">
        <v>13936</v>
      </c>
      <c r="J396" t="s">
        <v>318</v>
      </c>
      <c r="K396" t="s">
        <v>23</v>
      </c>
      <c r="L396" t="s">
        <v>24</v>
      </c>
      <c r="M396" t="s">
        <v>13933</v>
      </c>
      <c r="N396" t="s">
        <v>23</v>
      </c>
      <c r="O396" t="s">
        <v>307</v>
      </c>
      <c r="P396" t="s">
        <v>26</v>
      </c>
      <c r="Q396" t="s">
        <v>27</v>
      </c>
      <c r="R396" t="s">
        <v>24</v>
      </c>
      <c r="S396" t="s">
        <v>13937</v>
      </c>
      <c r="T396" t="s">
        <v>13933</v>
      </c>
    </row>
    <row r="397" spans="1:20" x14ac:dyDescent="0.25">
      <c r="A397" t="s">
        <v>30</v>
      </c>
      <c r="B397" t="s">
        <v>31</v>
      </c>
      <c r="C397">
        <v>50</v>
      </c>
      <c r="D397">
        <v>1</v>
      </c>
      <c r="E397" t="s">
        <v>13935</v>
      </c>
      <c r="F397">
        <v>295</v>
      </c>
      <c r="G397">
        <v>0</v>
      </c>
      <c r="H397" t="s">
        <v>1219</v>
      </c>
      <c r="I397" t="s">
        <v>13936</v>
      </c>
      <c r="J397" t="s">
        <v>318</v>
      </c>
      <c r="K397" t="s">
        <v>23</v>
      </c>
      <c r="L397" t="s">
        <v>24</v>
      </c>
      <c r="M397" t="s">
        <v>13933</v>
      </c>
      <c r="N397" t="s">
        <v>23</v>
      </c>
      <c r="O397" t="s">
        <v>307</v>
      </c>
      <c r="P397" t="s">
        <v>26</v>
      </c>
      <c r="Q397" t="s">
        <v>27</v>
      </c>
      <c r="R397" t="s">
        <v>24</v>
      </c>
      <c r="S397" t="s">
        <v>13937</v>
      </c>
      <c r="T397" t="s">
        <v>13933</v>
      </c>
    </row>
    <row r="398" spans="1:20" x14ac:dyDescent="0.25">
      <c r="A398" t="s">
        <v>30</v>
      </c>
      <c r="B398" t="s">
        <v>31</v>
      </c>
      <c r="C398">
        <v>60</v>
      </c>
      <c r="D398">
        <v>3</v>
      </c>
      <c r="E398" t="s">
        <v>13935</v>
      </c>
      <c r="F398">
        <v>295</v>
      </c>
      <c r="G398">
        <v>0</v>
      </c>
      <c r="H398" t="s">
        <v>1219</v>
      </c>
      <c r="I398" t="s">
        <v>13936</v>
      </c>
      <c r="J398" t="s">
        <v>318</v>
      </c>
      <c r="K398" t="s">
        <v>23</v>
      </c>
      <c r="L398" t="s">
        <v>24</v>
      </c>
      <c r="M398" t="s">
        <v>13933</v>
      </c>
      <c r="N398" t="s">
        <v>23</v>
      </c>
      <c r="O398" t="s">
        <v>307</v>
      </c>
      <c r="P398" t="s">
        <v>26</v>
      </c>
      <c r="Q398" t="s">
        <v>27</v>
      </c>
      <c r="R398" t="s">
        <v>24</v>
      </c>
      <c r="S398" t="s">
        <v>13937</v>
      </c>
      <c r="T398" t="s">
        <v>13933</v>
      </c>
    </row>
    <row r="399" spans="1:20" x14ac:dyDescent="0.25">
      <c r="A399" t="s">
        <v>20</v>
      </c>
      <c r="B399" t="s">
        <v>21</v>
      </c>
      <c r="C399">
        <v>50</v>
      </c>
      <c r="D399">
        <v>5</v>
      </c>
      <c r="E399" t="s">
        <v>13938</v>
      </c>
      <c r="F399">
        <v>475</v>
      </c>
      <c r="G399">
        <v>0</v>
      </c>
      <c r="H399" t="s">
        <v>1219</v>
      </c>
      <c r="I399" t="s">
        <v>5852</v>
      </c>
      <c r="J399" t="s">
        <v>61</v>
      </c>
      <c r="K399" t="s">
        <v>23</v>
      </c>
      <c r="L399" t="s">
        <v>24</v>
      </c>
      <c r="M399" t="s">
        <v>13939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13940</v>
      </c>
      <c r="T399" t="s">
        <v>13939</v>
      </c>
    </row>
    <row r="400" spans="1:20" x14ac:dyDescent="0.25">
      <c r="A400" t="s">
        <v>28</v>
      </c>
      <c r="B400" t="s">
        <v>29</v>
      </c>
      <c r="C400">
        <v>50</v>
      </c>
      <c r="D400">
        <v>5</v>
      </c>
      <c r="E400" t="s">
        <v>13938</v>
      </c>
      <c r="F400">
        <v>475</v>
      </c>
      <c r="G400">
        <v>0</v>
      </c>
      <c r="H400" t="s">
        <v>1219</v>
      </c>
      <c r="I400" t="s">
        <v>5852</v>
      </c>
      <c r="J400" t="s">
        <v>61</v>
      </c>
      <c r="K400" t="s">
        <v>23</v>
      </c>
      <c r="L400" t="s">
        <v>24</v>
      </c>
      <c r="M400" t="s">
        <v>13939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13940</v>
      </c>
      <c r="T400" t="s">
        <v>13939</v>
      </c>
    </row>
    <row r="401" spans="1:20" x14ac:dyDescent="0.25">
      <c r="A401" t="s">
        <v>30</v>
      </c>
      <c r="B401" t="s">
        <v>31</v>
      </c>
      <c r="C401">
        <v>50</v>
      </c>
      <c r="D401">
        <v>5</v>
      </c>
      <c r="E401" t="s">
        <v>13938</v>
      </c>
      <c r="F401">
        <v>475</v>
      </c>
      <c r="G401">
        <v>0</v>
      </c>
      <c r="H401" t="s">
        <v>1219</v>
      </c>
      <c r="I401" t="s">
        <v>5852</v>
      </c>
      <c r="J401" t="s">
        <v>61</v>
      </c>
      <c r="K401" t="s">
        <v>23</v>
      </c>
      <c r="L401" t="s">
        <v>24</v>
      </c>
      <c r="M401" t="s">
        <v>13939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13940</v>
      </c>
      <c r="T401" t="s">
        <v>13939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13941</v>
      </c>
      <c r="F402">
        <v>100</v>
      </c>
      <c r="G402">
        <v>0</v>
      </c>
      <c r="H402" t="s">
        <v>1219</v>
      </c>
      <c r="I402" t="s">
        <v>13942</v>
      </c>
      <c r="J402" t="s">
        <v>346</v>
      </c>
      <c r="K402" t="s">
        <v>23</v>
      </c>
      <c r="L402" t="s">
        <v>24</v>
      </c>
      <c r="M402" t="s">
        <v>13943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13944</v>
      </c>
      <c r="T402" t="s">
        <v>13943</v>
      </c>
    </row>
    <row r="403" spans="1:20" x14ac:dyDescent="0.25">
      <c r="A403" t="s">
        <v>28</v>
      </c>
      <c r="B403" t="s">
        <v>29</v>
      </c>
      <c r="C403">
        <v>50</v>
      </c>
      <c r="D403">
        <v>1</v>
      </c>
      <c r="E403" t="s">
        <v>13941</v>
      </c>
      <c r="F403">
        <v>100</v>
      </c>
      <c r="G403">
        <v>0</v>
      </c>
      <c r="H403" t="s">
        <v>1219</v>
      </c>
      <c r="I403" t="s">
        <v>13942</v>
      </c>
      <c r="J403" t="s">
        <v>346</v>
      </c>
      <c r="K403" t="s">
        <v>23</v>
      </c>
      <c r="L403" t="s">
        <v>24</v>
      </c>
      <c r="M403" t="s">
        <v>13943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13944</v>
      </c>
      <c r="T403" t="s">
        <v>13943</v>
      </c>
    </row>
    <row r="404" spans="1:20" x14ac:dyDescent="0.25">
      <c r="A404" t="s">
        <v>30</v>
      </c>
      <c r="B404" t="s">
        <v>31</v>
      </c>
      <c r="C404">
        <v>50</v>
      </c>
      <c r="D404">
        <v>1</v>
      </c>
      <c r="E404" t="s">
        <v>13941</v>
      </c>
      <c r="F404">
        <v>100</v>
      </c>
      <c r="G404">
        <v>0</v>
      </c>
      <c r="H404" t="s">
        <v>1219</v>
      </c>
      <c r="I404" t="s">
        <v>13942</v>
      </c>
      <c r="J404" t="s">
        <v>346</v>
      </c>
      <c r="K404" t="s">
        <v>23</v>
      </c>
      <c r="L404" t="s">
        <v>24</v>
      </c>
      <c r="M404" t="s">
        <v>13943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13944</v>
      </c>
      <c r="T404" t="s">
        <v>13943</v>
      </c>
    </row>
    <row r="405" spans="1:20" x14ac:dyDescent="0.25">
      <c r="A405" t="s">
        <v>152</v>
      </c>
      <c r="B405" t="s">
        <v>153</v>
      </c>
      <c r="C405">
        <v>65</v>
      </c>
      <c r="D405">
        <v>1</v>
      </c>
      <c r="E405" t="s">
        <v>13945</v>
      </c>
      <c r="F405">
        <v>215</v>
      </c>
      <c r="G405">
        <v>0</v>
      </c>
      <c r="H405" t="s">
        <v>1349</v>
      </c>
      <c r="I405" t="s">
        <v>13946</v>
      </c>
      <c r="J405" t="s">
        <v>13947</v>
      </c>
      <c r="K405" t="s">
        <v>11266</v>
      </c>
      <c r="L405" t="s">
        <v>13948</v>
      </c>
      <c r="M405" t="s">
        <v>13949</v>
      </c>
      <c r="N405" t="s">
        <v>1225</v>
      </c>
      <c r="O405" t="s">
        <v>4242</v>
      </c>
      <c r="P405" t="s">
        <v>1227</v>
      </c>
      <c r="Q405" t="s">
        <v>1228</v>
      </c>
      <c r="R405" t="s">
        <v>24</v>
      </c>
      <c r="S405" t="s">
        <v>13950</v>
      </c>
      <c r="T405" t="s">
        <v>13943</v>
      </c>
    </row>
    <row r="406" spans="1:20" x14ac:dyDescent="0.25">
      <c r="A406" t="s">
        <v>150</v>
      </c>
      <c r="B406" t="s">
        <v>151</v>
      </c>
      <c r="C406">
        <v>65</v>
      </c>
      <c r="D406">
        <v>2</v>
      </c>
      <c r="E406" t="s">
        <v>13945</v>
      </c>
      <c r="F406">
        <v>215</v>
      </c>
      <c r="G406">
        <v>0</v>
      </c>
      <c r="H406" t="s">
        <v>1349</v>
      </c>
      <c r="I406" t="s">
        <v>13946</v>
      </c>
      <c r="J406" t="s">
        <v>13947</v>
      </c>
      <c r="K406" t="s">
        <v>11266</v>
      </c>
      <c r="L406" t="s">
        <v>13948</v>
      </c>
      <c r="M406" t="s">
        <v>13949</v>
      </c>
      <c r="N406" t="s">
        <v>1225</v>
      </c>
      <c r="O406" t="s">
        <v>4242</v>
      </c>
      <c r="P406" t="s">
        <v>1227</v>
      </c>
      <c r="Q406" t="s">
        <v>1228</v>
      </c>
      <c r="R406" t="s">
        <v>24</v>
      </c>
      <c r="S406" t="s">
        <v>13950</v>
      </c>
      <c r="T406" t="s">
        <v>13943</v>
      </c>
    </row>
    <row r="407" spans="1:20" x14ac:dyDescent="0.25">
      <c r="A407" t="s">
        <v>36</v>
      </c>
      <c r="B407" t="s">
        <v>37</v>
      </c>
      <c r="C407">
        <v>65</v>
      </c>
      <c r="D407">
        <v>1</v>
      </c>
      <c r="E407" t="s">
        <v>13945</v>
      </c>
      <c r="F407">
        <v>215</v>
      </c>
      <c r="G407">
        <v>0</v>
      </c>
      <c r="H407" t="s">
        <v>1349</v>
      </c>
      <c r="I407" t="s">
        <v>13946</v>
      </c>
      <c r="J407" t="s">
        <v>13947</v>
      </c>
      <c r="K407" t="s">
        <v>11266</v>
      </c>
      <c r="L407" t="s">
        <v>13948</v>
      </c>
      <c r="M407" t="s">
        <v>13949</v>
      </c>
      <c r="N407" t="s">
        <v>1225</v>
      </c>
      <c r="O407" t="s">
        <v>4242</v>
      </c>
      <c r="P407" t="s">
        <v>1227</v>
      </c>
      <c r="Q407" t="s">
        <v>1228</v>
      </c>
      <c r="R407" t="s">
        <v>24</v>
      </c>
      <c r="S407" t="s">
        <v>13950</v>
      </c>
      <c r="T407" t="s">
        <v>13943</v>
      </c>
    </row>
    <row r="408" spans="1:20" x14ac:dyDescent="0.25">
      <c r="A408" t="s">
        <v>278</v>
      </c>
      <c r="B408" t="s">
        <v>284</v>
      </c>
      <c r="C408">
        <v>139</v>
      </c>
      <c r="D408">
        <v>2</v>
      </c>
      <c r="E408" t="s">
        <v>13951</v>
      </c>
      <c r="F408">
        <v>215</v>
      </c>
      <c r="G408">
        <v>0</v>
      </c>
      <c r="H408" t="s">
        <v>1349</v>
      </c>
      <c r="I408" t="s">
        <v>13952</v>
      </c>
      <c r="J408" t="s">
        <v>13953</v>
      </c>
      <c r="K408" t="s">
        <v>5320</v>
      </c>
      <c r="L408" t="s">
        <v>13954</v>
      </c>
      <c r="M408" t="s">
        <v>13955</v>
      </c>
      <c r="N408" t="s">
        <v>1225</v>
      </c>
      <c r="O408" t="s">
        <v>1226</v>
      </c>
      <c r="P408" t="s">
        <v>1227</v>
      </c>
      <c r="Q408" t="s">
        <v>1228</v>
      </c>
      <c r="R408" t="s">
        <v>24</v>
      </c>
      <c r="S408" t="s">
        <v>13956</v>
      </c>
      <c r="T408" t="s">
        <v>13957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13958</v>
      </c>
      <c r="F409">
        <v>130</v>
      </c>
      <c r="G409">
        <v>35</v>
      </c>
      <c r="H409" t="s">
        <v>1219</v>
      </c>
      <c r="I409" t="s">
        <v>13959</v>
      </c>
      <c r="J409" t="s">
        <v>329</v>
      </c>
      <c r="K409" t="s">
        <v>23</v>
      </c>
      <c r="L409" t="s">
        <v>24</v>
      </c>
      <c r="M409" t="s">
        <v>13960</v>
      </c>
      <c r="N409" t="s">
        <v>23</v>
      </c>
      <c r="O409" t="s">
        <v>307</v>
      </c>
      <c r="P409" t="s">
        <v>26</v>
      </c>
      <c r="Q409" t="s">
        <v>27</v>
      </c>
      <c r="R409" t="s">
        <v>24</v>
      </c>
      <c r="S409" t="s">
        <v>13961</v>
      </c>
      <c r="T409" t="s">
        <v>13960</v>
      </c>
    </row>
    <row r="410" spans="1:20" x14ac:dyDescent="0.25">
      <c r="A410" t="s">
        <v>28</v>
      </c>
      <c r="B410" t="s">
        <v>29</v>
      </c>
      <c r="C410">
        <v>50</v>
      </c>
      <c r="D410">
        <v>1</v>
      </c>
      <c r="E410" t="s">
        <v>13958</v>
      </c>
      <c r="F410">
        <v>130</v>
      </c>
      <c r="G410">
        <v>35</v>
      </c>
      <c r="H410" t="s">
        <v>1219</v>
      </c>
      <c r="I410" t="s">
        <v>13959</v>
      </c>
      <c r="J410" t="s">
        <v>329</v>
      </c>
      <c r="K410" t="s">
        <v>23</v>
      </c>
      <c r="L410" t="s">
        <v>24</v>
      </c>
      <c r="M410" t="s">
        <v>13960</v>
      </c>
      <c r="N410" t="s">
        <v>23</v>
      </c>
      <c r="O410" t="s">
        <v>307</v>
      </c>
      <c r="P410" t="s">
        <v>26</v>
      </c>
      <c r="Q410" t="s">
        <v>27</v>
      </c>
      <c r="R410" t="s">
        <v>24</v>
      </c>
      <c r="S410" t="s">
        <v>13961</v>
      </c>
      <c r="T410" t="s">
        <v>13960</v>
      </c>
    </row>
    <row r="411" spans="1:20" x14ac:dyDescent="0.25">
      <c r="A411" t="s">
        <v>30</v>
      </c>
      <c r="B411" t="s">
        <v>31</v>
      </c>
      <c r="C411">
        <v>50</v>
      </c>
      <c r="D411">
        <v>1</v>
      </c>
      <c r="E411" t="s">
        <v>13958</v>
      </c>
      <c r="F411">
        <v>130</v>
      </c>
      <c r="G411">
        <v>35</v>
      </c>
      <c r="H411" t="s">
        <v>1219</v>
      </c>
      <c r="I411" t="s">
        <v>13959</v>
      </c>
      <c r="J411" t="s">
        <v>329</v>
      </c>
      <c r="K411" t="s">
        <v>23</v>
      </c>
      <c r="L411" t="s">
        <v>24</v>
      </c>
      <c r="M411" t="s">
        <v>13960</v>
      </c>
      <c r="N411" t="s">
        <v>23</v>
      </c>
      <c r="O411" t="s">
        <v>307</v>
      </c>
      <c r="P411" t="s">
        <v>26</v>
      </c>
      <c r="Q411" t="s">
        <v>27</v>
      </c>
      <c r="R411" t="s">
        <v>24</v>
      </c>
      <c r="S411" t="s">
        <v>13961</v>
      </c>
      <c r="T411" t="s">
        <v>13960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13962</v>
      </c>
      <c r="F412">
        <v>100</v>
      </c>
      <c r="G412">
        <v>0</v>
      </c>
      <c r="H412" t="s">
        <v>1219</v>
      </c>
      <c r="I412" t="s">
        <v>13963</v>
      </c>
      <c r="J412" t="s">
        <v>87</v>
      </c>
      <c r="K412" t="s">
        <v>23</v>
      </c>
      <c r="L412" t="s">
        <v>24</v>
      </c>
      <c r="M412" t="s">
        <v>13964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13965</v>
      </c>
      <c r="T412" t="s">
        <v>13964</v>
      </c>
    </row>
    <row r="413" spans="1:20" x14ac:dyDescent="0.25">
      <c r="A413" t="s">
        <v>28</v>
      </c>
      <c r="B413" t="s">
        <v>29</v>
      </c>
      <c r="C413">
        <v>50</v>
      </c>
      <c r="D413">
        <v>1</v>
      </c>
      <c r="E413" t="s">
        <v>13962</v>
      </c>
      <c r="F413">
        <v>100</v>
      </c>
      <c r="G413">
        <v>0</v>
      </c>
      <c r="H413" t="s">
        <v>1219</v>
      </c>
      <c r="I413" t="s">
        <v>13963</v>
      </c>
      <c r="J413" t="s">
        <v>87</v>
      </c>
      <c r="K413" t="s">
        <v>23</v>
      </c>
      <c r="L413" t="s">
        <v>24</v>
      </c>
      <c r="M413" t="s">
        <v>13964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13965</v>
      </c>
      <c r="T413" t="s">
        <v>13964</v>
      </c>
    </row>
    <row r="414" spans="1:20" x14ac:dyDescent="0.25">
      <c r="A414" t="s">
        <v>30</v>
      </c>
      <c r="B414" t="s">
        <v>31</v>
      </c>
      <c r="C414">
        <v>50</v>
      </c>
      <c r="D414">
        <v>1</v>
      </c>
      <c r="E414" t="s">
        <v>13962</v>
      </c>
      <c r="F414">
        <v>100</v>
      </c>
      <c r="G414">
        <v>0</v>
      </c>
      <c r="H414" t="s">
        <v>1219</v>
      </c>
      <c r="I414" t="s">
        <v>13963</v>
      </c>
      <c r="J414" t="s">
        <v>87</v>
      </c>
      <c r="K414" t="s">
        <v>23</v>
      </c>
      <c r="L414" t="s">
        <v>24</v>
      </c>
      <c r="M414" t="s">
        <v>13964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13965</v>
      </c>
      <c r="T414" t="s">
        <v>13964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13966</v>
      </c>
      <c r="F415">
        <v>95</v>
      </c>
      <c r="G415">
        <v>0</v>
      </c>
      <c r="H415" t="s">
        <v>1219</v>
      </c>
      <c r="I415" t="s">
        <v>4383</v>
      </c>
      <c r="J415" t="s">
        <v>306</v>
      </c>
      <c r="K415" t="s">
        <v>23</v>
      </c>
      <c r="L415" t="s">
        <v>24</v>
      </c>
      <c r="M415" t="s">
        <v>13967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13968</v>
      </c>
      <c r="T415" t="s">
        <v>13967</v>
      </c>
    </row>
    <row r="416" spans="1:20" x14ac:dyDescent="0.25">
      <c r="A416" t="s">
        <v>28</v>
      </c>
      <c r="B416" t="s">
        <v>29</v>
      </c>
      <c r="C416">
        <v>50</v>
      </c>
      <c r="D416">
        <v>1</v>
      </c>
      <c r="E416" t="s">
        <v>13966</v>
      </c>
      <c r="F416">
        <v>95</v>
      </c>
      <c r="G416">
        <v>0</v>
      </c>
      <c r="H416" t="s">
        <v>1219</v>
      </c>
      <c r="I416" t="s">
        <v>4383</v>
      </c>
      <c r="J416" t="s">
        <v>306</v>
      </c>
      <c r="K416" t="s">
        <v>23</v>
      </c>
      <c r="L416" t="s">
        <v>24</v>
      </c>
      <c r="M416" t="s">
        <v>13967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13968</v>
      </c>
      <c r="T416" t="s">
        <v>13967</v>
      </c>
    </row>
    <row r="417" spans="1:20" x14ac:dyDescent="0.25">
      <c r="A417" t="s">
        <v>30</v>
      </c>
      <c r="B417" t="s">
        <v>31</v>
      </c>
      <c r="C417">
        <v>50</v>
      </c>
      <c r="D417">
        <v>1</v>
      </c>
      <c r="E417" t="s">
        <v>13966</v>
      </c>
      <c r="F417">
        <v>95</v>
      </c>
      <c r="G417">
        <v>0</v>
      </c>
      <c r="H417" t="s">
        <v>1219</v>
      </c>
      <c r="I417" t="s">
        <v>4383</v>
      </c>
      <c r="J417" t="s">
        <v>306</v>
      </c>
      <c r="K417" t="s">
        <v>23</v>
      </c>
      <c r="L417" t="s">
        <v>24</v>
      </c>
      <c r="M417" t="s">
        <v>13967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13968</v>
      </c>
      <c r="T417" t="s">
        <v>13967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13969</v>
      </c>
      <c r="F418">
        <v>100</v>
      </c>
      <c r="G418">
        <v>0</v>
      </c>
      <c r="H418" t="s">
        <v>1219</v>
      </c>
      <c r="I418" t="s">
        <v>13970</v>
      </c>
      <c r="J418" t="s">
        <v>359</v>
      </c>
      <c r="K418" t="s">
        <v>23</v>
      </c>
      <c r="L418" t="s">
        <v>24</v>
      </c>
      <c r="M418" t="s">
        <v>13971</v>
      </c>
      <c r="N418" t="s">
        <v>23</v>
      </c>
      <c r="O418" t="s">
        <v>58</v>
      </c>
      <c r="P418" t="s">
        <v>26</v>
      </c>
      <c r="Q418" t="s">
        <v>33</v>
      </c>
      <c r="R418" t="s">
        <v>24</v>
      </c>
      <c r="S418" t="s">
        <v>13972</v>
      </c>
      <c r="T418" t="s">
        <v>13971</v>
      </c>
    </row>
    <row r="419" spans="1:20" x14ac:dyDescent="0.25">
      <c r="A419" t="s">
        <v>28</v>
      </c>
      <c r="B419" t="s">
        <v>29</v>
      </c>
      <c r="C419">
        <v>50</v>
      </c>
      <c r="D419">
        <v>1</v>
      </c>
      <c r="E419" t="s">
        <v>13969</v>
      </c>
      <c r="F419">
        <v>100</v>
      </c>
      <c r="G419">
        <v>0</v>
      </c>
      <c r="H419" t="s">
        <v>1219</v>
      </c>
      <c r="I419" t="s">
        <v>13970</v>
      </c>
      <c r="J419" t="s">
        <v>359</v>
      </c>
      <c r="K419" t="s">
        <v>23</v>
      </c>
      <c r="L419" t="s">
        <v>24</v>
      </c>
      <c r="M419" t="s">
        <v>13971</v>
      </c>
      <c r="N419" t="s">
        <v>23</v>
      </c>
      <c r="O419" t="s">
        <v>58</v>
      </c>
      <c r="P419" t="s">
        <v>26</v>
      </c>
      <c r="Q419" t="s">
        <v>33</v>
      </c>
      <c r="R419" t="s">
        <v>24</v>
      </c>
      <c r="S419" t="s">
        <v>13972</v>
      </c>
      <c r="T419" t="s">
        <v>13971</v>
      </c>
    </row>
    <row r="420" spans="1:20" x14ac:dyDescent="0.25">
      <c r="A420" t="s">
        <v>30</v>
      </c>
      <c r="B420" t="s">
        <v>31</v>
      </c>
      <c r="C420">
        <v>50</v>
      </c>
      <c r="D420">
        <v>1</v>
      </c>
      <c r="E420" t="s">
        <v>13969</v>
      </c>
      <c r="F420">
        <v>100</v>
      </c>
      <c r="G420">
        <v>0</v>
      </c>
      <c r="H420" t="s">
        <v>1219</v>
      </c>
      <c r="I420" t="s">
        <v>13970</v>
      </c>
      <c r="J420" t="s">
        <v>359</v>
      </c>
      <c r="K420" t="s">
        <v>23</v>
      </c>
      <c r="L420" t="s">
        <v>24</v>
      </c>
      <c r="M420" t="s">
        <v>13971</v>
      </c>
      <c r="N420" t="s">
        <v>23</v>
      </c>
      <c r="O420" t="s">
        <v>58</v>
      </c>
      <c r="P420" t="s">
        <v>26</v>
      </c>
      <c r="Q420" t="s">
        <v>33</v>
      </c>
      <c r="R420" t="s">
        <v>24</v>
      </c>
      <c r="S420" t="s">
        <v>13972</v>
      </c>
      <c r="T420" t="s">
        <v>13971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13973</v>
      </c>
      <c r="F421">
        <v>95</v>
      </c>
      <c r="G421">
        <v>0</v>
      </c>
      <c r="H421" t="s">
        <v>1219</v>
      </c>
      <c r="I421" t="s">
        <v>24</v>
      </c>
      <c r="J421" t="s">
        <v>24</v>
      </c>
      <c r="K421" t="s">
        <v>23</v>
      </c>
      <c r="L421" t="s">
        <v>24</v>
      </c>
      <c r="M421" t="s">
        <v>13974</v>
      </c>
      <c r="N421" t="s">
        <v>23</v>
      </c>
      <c r="O421" t="s">
        <v>58</v>
      </c>
      <c r="P421" t="s">
        <v>26</v>
      </c>
      <c r="Q421" t="s">
        <v>33</v>
      </c>
      <c r="R421" t="s">
        <v>24</v>
      </c>
      <c r="S421" t="s">
        <v>13975</v>
      </c>
      <c r="T421" t="s">
        <v>13974</v>
      </c>
    </row>
    <row r="422" spans="1:20" x14ac:dyDescent="0.25">
      <c r="A422" t="s">
        <v>28</v>
      </c>
      <c r="B422" t="s">
        <v>29</v>
      </c>
      <c r="C422">
        <v>50</v>
      </c>
      <c r="D422">
        <v>1</v>
      </c>
      <c r="E422" t="s">
        <v>13973</v>
      </c>
      <c r="F422">
        <v>95</v>
      </c>
      <c r="G422">
        <v>0</v>
      </c>
      <c r="H422" t="s">
        <v>1219</v>
      </c>
      <c r="I422" t="s">
        <v>24</v>
      </c>
      <c r="J422" t="s">
        <v>24</v>
      </c>
      <c r="K422" t="s">
        <v>23</v>
      </c>
      <c r="L422" t="s">
        <v>24</v>
      </c>
      <c r="M422" t="s">
        <v>13974</v>
      </c>
      <c r="N422" t="s">
        <v>23</v>
      </c>
      <c r="O422" t="s">
        <v>58</v>
      </c>
      <c r="P422" t="s">
        <v>26</v>
      </c>
      <c r="Q422" t="s">
        <v>33</v>
      </c>
      <c r="R422" t="s">
        <v>24</v>
      </c>
      <c r="S422" t="s">
        <v>13975</v>
      </c>
      <c r="T422" t="s">
        <v>13974</v>
      </c>
    </row>
    <row r="423" spans="1:20" x14ac:dyDescent="0.25">
      <c r="A423" t="s">
        <v>30</v>
      </c>
      <c r="B423" t="s">
        <v>31</v>
      </c>
      <c r="C423">
        <v>50</v>
      </c>
      <c r="D423">
        <v>1</v>
      </c>
      <c r="E423" t="s">
        <v>13973</v>
      </c>
      <c r="F423">
        <v>95</v>
      </c>
      <c r="G423">
        <v>0</v>
      </c>
      <c r="H423" t="s">
        <v>1219</v>
      </c>
      <c r="I423" t="s">
        <v>24</v>
      </c>
      <c r="J423" t="s">
        <v>24</v>
      </c>
      <c r="K423" t="s">
        <v>23</v>
      </c>
      <c r="L423" t="s">
        <v>24</v>
      </c>
      <c r="M423" t="s">
        <v>13974</v>
      </c>
      <c r="N423" t="s">
        <v>23</v>
      </c>
      <c r="O423" t="s">
        <v>58</v>
      </c>
      <c r="P423" t="s">
        <v>26</v>
      </c>
      <c r="Q423" t="s">
        <v>33</v>
      </c>
      <c r="R423" t="s">
        <v>24</v>
      </c>
      <c r="S423" t="s">
        <v>13975</v>
      </c>
      <c r="T423" t="s">
        <v>13974</v>
      </c>
    </row>
    <row r="424" spans="1:20" x14ac:dyDescent="0.25">
      <c r="A424" t="s">
        <v>20</v>
      </c>
      <c r="B424" t="s">
        <v>21</v>
      </c>
      <c r="C424">
        <v>50</v>
      </c>
      <c r="D424">
        <v>2</v>
      </c>
      <c r="E424" t="s">
        <v>13976</v>
      </c>
      <c r="F424">
        <v>190</v>
      </c>
      <c r="G424">
        <v>0</v>
      </c>
      <c r="H424" t="s">
        <v>1219</v>
      </c>
      <c r="I424" t="s">
        <v>13977</v>
      </c>
      <c r="J424" t="s">
        <v>325</v>
      </c>
      <c r="K424" t="s">
        <v>23</v>
      </c>
      <c r="L424" t="s">
        <v>24</v>
      </c>
      <c r="M424" t="s">
        <v>13978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13979</v>
      </c>
      <c r="T424" t="s">
        <v>13980</v>
      </c>
    </row>
    <row r="425" spans="1:20" x14ac:dyDescent="0.25">
      <c r="A425" t="s">
        <v>28</v>
      </c>
      <c r="B425" t="s">
        <v>29</v>
      </c>
      <c r="C425">
        <v>50</v>
      </c>
      <c r="D425">
        <v>2</v>
      </c>
      <c r="E425" t="s">
        <v>13976</v>
      </c>
      <c r="F425">
        <v>190</v>
      </c>
      <c r="G425">
        <v>0</v>
      </c>
      <c r="H425" t="s">
        <v>1219</v>
      </c>
      <c r="I425" t="s">
        <v>13977</v>
      </c>
      <c r="J425" t="s">
        <v>325</v>
      </c>
      <c r="K425" t="s">
        <v>23</v>
      </c>
      <c r="L425" t="s">
        <v>24</v>
      </c>
      <c r="M425" t="s">
        <v>13978</v>
      </c>
      <c r="N425" t="s">
        <v>23</v>
      </c>
      <c r="O425" t="s">
        <v>58</v>
      </c>
      <c r="P425" t="s">
        <v>26</v>
      </c>
      <c r="Q425" t="s">
        <v>33</v>
      </c>
      <c r="R425" t="s">
        <v>24</v>
      </c>
      <c r="S425" t="s">
        <v>13979</v>
      </c>
      <c r="T425" t="s">
        <v>13980</v>
      </c>
    </row>
    <row r="426" spans="1:20" x14ac:dyDescent="0.25">
      <c r="A426" t="s">
        <v>30</v>
      </c>
      <c r="B426" t="s">
        <v>31</v>
      </c>
      <c r="C426">
        <v>50</v>
      </c>
      <c r="D426">
        <v>2</v>
      </c>
      <c r="E426" t="s">
        <v>13976</v>
      </c>
      <c r="F426">
        <v>190</v>
      </c>
      <c r="G426">
        <v>0</v>
      </c>
      <c r="H426" t="s">
        <v>1219</v>
      </c>
      <c r="I426" t="s">
        <v>13977</v>
      </c>
      <c r="J426" t="s">
        <v>325</v>
      </c>
      <c r="K426" t="s">
        <v>23</v>
      </c>
      <c r="L426" t="s">
        <v>24</v>
      </c>
      <c r="M426" t="s">
        <v>13978</v>
      </c>
      <c r="N426" t="s">
        <v>23</v>
      </c>
      <c r="O426" t="s">
        <v>58</v>
      </c>
      <c r="P426" t="s">
        <v>26</v>
      </c>
      <c r="Q426" t="s">
        <v>33</v>
      </c>
      <c r="R426" t="s">
        <v>24</v>
      </c>
      <c r="S426" t="s">
        <v>13979</v>
      </c>
      <c r="T426" t="s">
        <v>13980</v>
      </c>
    </row>
    <row r="427" spans="1:20" x14ac:dyDescent="0.25">
      <c r="A427" t="s">
        <v>30</v>
      </c>
      <c r="B427" t="s">
        <v>31</v>
      </c>
      <c r="C427">
        <v>43</v>
      </c>
      <c r="D427">
        <v>1</v>
      </c>
      <c r="E427" t="s">
        <v>13981</v>
      </c>
      <c r="F427">
        <v>241</v>
      </c>
      <c r="G427">
        <v>0</v>
      </c>
      <c r="H427" t="s">
        <v>47</v>
      </c>
      <c r="I427" t="s">
        <v>13982</v>
      </c>
      <c r="J427" t="s">
        <v>13983</v>
      </c>
      <c r="K427" t="s">
        <v>13984</v>
      </c>
      <c r="L427" t="s">
        <v>675</v>
      </c>
      <c r="M427" t="s">
        <v>13980</v>
      </c>
      <c r="N427" t="s">
        <v>23</v>
      </c>
      <c r="O427" t="s">
        <v>63</v>
      </c>
      <c r="P427" t="s">
        <v>54</v>
      </c>
      <c r="Q427" t="s">
        <v>55</v>
      </c>
      <c r="R427" t="s">
        <v>24</v>
      </c>
      <c r="S427" t="s">
        <v>13985</v>
      </c>
      <c r="T427" t="s">
        <v>13980</v>
      </c>
    </row>
    <row r="428" spans="1:20" x14ac:dyDescent="0.25">
      <c r="A428" t="s">
        <v>44</v>
      </c>
      <c r="B428" t="s">
        <v>45</v>
      </c>
      <c r="C428">
        <v>54</v>
      </c>
      <c r="D428">
        <v>2</v>
      </c>
      <c r="E428" t="s">
        <v>13981</v>
      </c>
      <c r="F428">
        <v>241</v>
      </c>
      <c r="G428">
        <v>0</v>
      </c>
      <c r="H428" t="s">
        <v>47</v>
      </c>
      <c r="I428" t="s">
        <v>13982</v>
      </c>
      <c r="J428" t="s">
        <v>13983</v>
      </c>
      <c r="K428" t="s">
        <v>13984</v>
      </c>
      <c r="L428" t="s">
        <v>675</v>
      </c>
      <c r="M428" t="s">
        <v>13980</v>
      </c>
      <c r="N428" t="s">
        <v>23</v>
      </c>
      <c r="O428" t="s">
        <v>63</v>
      </c>
      <c r="P428" t="s">
        <v>54</v>
      </c>
      <c r="Q428" t="s">
        <v>55</v>
      </c>
      <c r="R428" t="s">
        <v>24</v>
      </c>
      <c r="S428" t="s">
        <v>13985</v>
      </c>
      <c r="T428" t="s">
        <v>13980</v>
      </c>
    </row>
    <row r="429" spans="1:20" x14ac:dyDescent="0.25">
      <c r="A429" t="s">
        <v>186</v>
      </c>
      <c r="B429" t="s">
        <v>187</v>
      </c>
      <c r="C429">
        <v>45</v>
      </c>
      <c r="D429">
        <v>2</v>
      </c>
      <c r="E429" t="s">
        <v>13981</v>
      </c>
      <c r="F429">
        <v>241</v>
      </c>
      <c r="G429">
        <v>0</v>
      </c>
      <c r="H429" t="s">
        <v>47</v>
      </c>
      <c r="I429" t="s">
        <v>13982</v>
      </c>
      <c r="J429" t="s">
        <v>13983</v>
      </c>
      <c r="K429" t="s">
        <v>13984</v>
      </c>
      <c r="L429" t="s">
        <v>675</v>
      </c>
      <c r="M429" t="s">
        <v>13980</v>
      </c>
      <c r="N429" t="s">
        <v>23</v>
      </c>
      <c r="O429" t="s">
        <v>63</v>
      </c>
      <c r="P429" t="s">
        <v>54</v>
      </c>
      <c r="Q429" t="s">
        <v>55</v>
      </c>
      <c r="R429" t="s">
        <v>24</v>
      </c>
      <c r="S429" t="s">
        <v>13985</v>
      </c>
      <c r="T429" t="s">
        <v>13980</v>
      </c>
    </row>
    <row r="430" spans="1:20" x14ac:dyDescent="0.25">
      <c r="A430" t="s">
        <v>44</v>
      </c>
      <c r="B430" t="s">
        <v>45</v>
      </c>
      <c r="C430">
        <v>66.666666666666671</v>
      </c>
      <c r="D430">
        <v>3</v>
      </c>
      <c r="E430" t="s">
        <v>13986</v>
      </c>
      <c r="F430">
        <v>200</v>
      </c>
      <c r="G430">
        <v>0</v>
      </c>
      <c r="H430" t="s">
        <v>1219</v>
      </c>
      <c r="I430" t="s">
        <v>13987</v>
      </c>
      <c r="J430" t="s">
        <v>324</v>
      </c>
      <c r="K430" t="s">
        <v>23</v>
      </c>
      <c r="L430" t="s">
        <v>24</v>
      </c>
      <c r="M430" t="s">
        <v>13988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13989</v>
      </c>
      <c r="T430" t="s">
        <v>13990</v>
      </c>
    </row>
    <row r="431" spans="1:20" x14ac:dyDescent="0.25">
      <c r="A431" t="s">
        <v>42</v>
      </c>
      <c r="B431" t="s">
        <v>43</v>
      </c>
      <c r="C431">
        <v>66.666666666666671</v>
      </c>
      <c r="D431">
        <v>3</v>
      </c>
      <c r="E431" t="s">
        <v>13986</v>
      </c>
      <c r="F431">
        <v>200</v>
      </c>
      <c r="G431">
        <v>0</v>
      </c>
      <c r="H431" t="s">
        <v>1219</v>
      </c>
      <c r="I431" t="s">
        <v>13987</v>
      </c>
      <c r="J431" t="s">
        <v>324</v>
      </c>
      <c r="K431" t="s">
        <v>23</v>
      </c>
      <c r="L431" t="s">
        <v>24</v>
      </c>
      <c r="M431" t="s">
        <v>13988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13989</v>
      </c>
      <c r="T431" t="s">
        <v>13990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13991</v>
      </c>
      <c r="F432">
        <v>133</v>
      </c>
      <c r="G432">
        <v>38</v>
      </c>
      <c r="H432" t="s">
        <v>1219</v>
      </c>
      <c r="I432" t="s">
        <v>13992</v>
      </c>
      <c r="J432" t="s">
        <v>302</v>
      </c>
      <c r="K432" t="s">
        <v>23</v>
      </c>
      <c r="L432" t="s">
        <v>24</v>
      </c>
      <c r="M432" t="s">
        <v>13993</v>
      </c>
      <c r="N432" t="s">
        <v>23</v>
      </c>
      <c r="O432" t="s">
        <v>25</v>
      </c>
      <c r="P432" t="s">
        <v>26</v>
      </c>
      <c r="Q432" t="s">
        <v>27</v>
      </c>
      <c r="R432" t="s">
        <v>24</v>
      </c>
      <c r="S432" t="s">
        <v>13994</v>
      </c>
      <c r="T432" t="s">
        <v>13995</v>
      </c>
    </row>
    <row r="433" spans="1:20" x14ac:dyDescent="0.25">
      <c r="A433" t="s">
        <v>28</v>
      </c>
      <c r="B433" t="s">
        <v>29</v>
      </c>
      <c r="C433">
        <v>50</v>
      </c>
      <c r="D433">
        <v>1</v>
      </c>
      <c r="E433" t="s">
        <v>13991</v>
      </c>
      <c r="F433">
        <v>133</v>
      </c>
      <c r="G433">
        <v>38</v>
      </c>
      <c r="H433" t="s">
        <v>1219</v>
      </c>
      <c r="I433" t="s">
        <v>13992</v>
      </c>
      <c r="J433" t="s">
        <v>302</v>
      </c>
      <c r="K433" t="s">
        <v>23</v>
      </c>
      <c r="L433" t="s">
        <v>24</v>
      </c>
      <c r="M433" t="s">
        <v>13993</v>
      </c>
      <c r="N433" t="s">
        <v>23</v>
      </c>
      <c r="O433" t="s">
        <v>25</v>
      </c>
      <c r="P433" t="s">
        <v>26</v>
      </c>
      <c r="Q433" t="s">
        <v>27</v>
      </c>
      <c r="R433" t="s">
        <v>24</v>
      </c>
      <c r="S433" t="s">
        <v>13994</v>
      </c>
      <c r="T433" t="s">
        <v>13995</v>
      </c>
    </row>
    <row r="434" spans="1:20" x14ac:dyDescent="0.25">
      <c r="A434" t="s">
        <v>30</v>
      </c>
      <c r="B434" t="s">
        <v>31</v>
      </c>
      <c r="C434">
        <v>50</v>
      </c>
      <c r="D434">
        <v>1</v>
      </c>
      <c r="E434" t="s">
        <v>13991</v>
      </c>
      <c r="F434">
        <v>133</v>
      </c>
      <c r="G434">
        <v>38</v>
      </c>
      <c r="H434" t="s">
        <v>1219</v>
      </c>
      <c r="I434" t="s">
        <v>13992</v>
      </c>
      <c r="J434" t="s">
        <v>302</v>
      </c>
      <c r="K434" t="s">
        <v>23</v>
      </c>
      <c r="L434" t="s">
        <v>24</v>
      </c>
      <c r="M434" t="s">
        <v>13993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13994</v>
      </c>
      <c r="T434" t="s">
        <v>13995</v>
      </c>
    </row>
    <row r="435" spans="1:20" x14ac:dyDescent="0.25">
      <c r="A435" t="s">
        <v>186</v>
      </c>
      <c r="B435" t="s">
        <v>187</v>
      </c>
      <c r="C435">
        <v>33.333333333333336</v>
      </c>
      <c r="D435">
        <v>9</v>
      </c>
      <c r="E435" t="s">
        <v>13996</v>
      </c>
      <c r="F435">
        <v>300</v>
      </c>
      <c r="G435">
        <v>0</v>
      </c>
      <c r="H435" t="s">
        <v>1219</v>
      </c>
      <c r="I435" t="s">
        <v>13997</v>
      </c>
      <c r="J435" t="s">
        <v>1256</v>
      </c>
      <c r="K435" t="s">
        <v>23</v>
      </c>
      <c r="L435" t="s">
        <v>24</v>
      </c>
      <c r="M435" t="s">
        <v>13998</v>
      </c>
      <c r="N435" t="s">
        <v>23</v>
      </c>
      <c r="O435" t="s">
        <v>25</v>
      </c>
      <c r="P435" t="s">
        <v>26</v>
      </c>
      <c r="Q435" t="s">
        <v>27</v>
      </c>
      <c r="R435" t="s">
        <v>13999</v>
      </c>
      <c r="S435" t="s">
        <v>14000</v>
      </c>
      <c r="T435" t="s">
        <v>13998</v>
      </c>
    </row>
    <row r="436" spans="1:20" x14ac:dyDescent="0.25">
      <c r="A436" t="s">
        <v>20</v>
      </c>
      <c r="B436" t="s">
        <v>21</v>
      </c>
      <c r="C436">
        <v>50</v>
      </c>
      <c r="D436">
        <v>2</v>
      </c>
      <c r="E436" t="s">
        <v>14001</v>
      </c>
      <c r="F436">
        <v>190</v>
      </c>
      <c r="G436">
        <v>0</v>
      </c>
      <c r="H436" t="s">
        <v>1219</v>
      </c>
      <c r="I436" t="s">
        <v>14002</v>
      </c>
      <c r="J436" t="s">
        <v>327</v>
      </c>
      <c r="K436" t="s">
        <v>23</v>
      </c>
      <c r="L436" t="s">
        <v>24</v>
      </c>
      <c r="M436" t="s">
        <v>13998</v>
      </c>
      <c r="N436" t="s">
        <v>23</v>
      </c>
      <c r="O436" t="s">
        <v>58</v>
      </c>
      <c r="P436" t="s">
        <v>26</v>
      </c>
      <c r="Q436" t="s">
        <v>33</v>
      </c>
      <c r="R436" t="s">
        <v>24</v>
      </c>
      <c r="S436" t="s">
        <v>14003</v>
      </c>
      <c r="T436" t="s">
        <v>13998</v>
      </c>
    </row>
    <row r="437" spans="1:20" x14ac:dyDescent="0.25">
      <c r="A437" t="s">
        <v>28</v>
      </c>
      <c r="B437" t="s">
        <v>29</v>
      </c>
      <c r="C437">
        <v>50</v>
      </c>
      <c r="D437">
        <v>2</v>
      </c>
      <c r="E437" t="s">
        <v>14001</v>
      </c>
      <c r="F437">
        <v>190</v>
      </c>
      <c r="G437">
        <v>0</v>
      </c>
      <c r="H437" t="s">
        <v>1219</v>
      </c>
      <c r="I437" t="s">
        <v>14002</v>
      </c>
      <c r="J437" t="s">
        <v>327</v>
      </c>
      <c r="K437" t="s">
        <v>23</v>
      </c>
      <c r="L437" t="s">
        <v>24</v>
      </c>
      <c r="M437" t="s">
        <v>13998</v>
      </c>
      <c r="N437" t="s">
        <v>23</v>
      </c>
      <c r="O437" t="s">
        <v>58</v>
      </c>
      <c r="P437" t="s">
        <v>26</v>
      </c>
      <c r="Q437" t="s">
        <v>33</v>
      </c>
      <c r="R437" t="s">
        <v>24</v>
      </c>
      <c r="S437" t="s">
        <v>14003</v>
      </c>
      <c r="T437" t="s">
        <v>13998</v>
      </c>
    </row>
    <row r="438" spans="1:20" x14ac:dyDescent="0.25">
      <c r="A438" t="s">
        <v>30</v>
      </c>
      <c r="B438" t="s">
        <v>31</v>
      </c>
      <c r="C438">
        <v>50</v>
      </c>
      <c r="D438">
        <v>2</v>
      </c>
      <c r="E438" t="s">
        <v>14001</v>
      </c>
      <c r="F438">
        <v>190</v>
      </c>
      <c r="G438">
        <v>0</v>
      </c>
      <c r="H438" t="s">
        <v>1219</v>
      </c>
      <c r="I438" t="s">
        <v>14002</v>
      </c>
      <c r="J438" t="s">
        <v>327</v>
      </c>
      <c r="K438" t="s">
        <v>23</v>
      </c>
      <c r="L438" t="s">
        <v>24</v>
      </c>
      <c r="M438" t="s">
        <v>13998</v>
      </c>
      <c r="N438" t="s">
        <v>23</v>
      </c>
      <c r="O438" t="s">
        <v>58</v>
      </c>
      <c r="P438" t="s">
        <v>26</v>
      </c>
      <c r="Q438" t="s">
        <v>33</v>
      </c>
      <c r="R438" t="s">
        <v>24</v>
      </c>
      <c r="S438" t="s">
        <v>14003</v>
      </c>
      <c r="T438" t="s">
        <v>13998</v>
      </c>
    </row>
    <row r="439" spans="1:20" x14ac:dyDescent="0.25">
      <c r="A439" t="s">
        <v>20</v>
      </c>
      <c r="B439" t="s">
        <v>21</v>
      </c>
      <c r="C439">
        <v>50</v>
      </c>
      <c r="D439">
        <v>1</v>
      </c>
      <c r="E439" t="s">
        <v>14004</v>
      </c>
      <c r="F439">
        <v>95</v>
      </c>
      <c r="G439">
        <v>0</v>
      </c>
      <c r="H439" t="s">
        <v>1219</v>
      </c>
      <c r="I439" t="s">
        <v>4964</v>
      </c>
      <c r="J439" t="s">
        <v>319</v>
      </c>
      <c r="K439" t="s">
        <v>23</v>
      </c>
      <c r="L439" t="s">
        <v>24</v>
      </c>
      <c r="M439" t="s">
        <v>14005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14006</v>
      </c>
      <c r="T439" t="s">
        <v>14005</v>
      </c>
    </row>
    <row r="440" spans="1:20" x14ac:dyDescent="0.25">
      <c r="A440" t="s">
        <v>28</v>
      </c>
      <c r="B440" t="s">
        <v>29</v>
      </c>
      <c r="C440">
        <v>50</v>
      </c>
      <c r="D440">
        <v>1</v>
      </c>
      <c r="E440" t="s">
        <v>14004</v>
      </c>
      <c r="F440">
        <v>95</v>
      </c>
      <c r="G440">
        <v>0</v>
      </c>
      <c r="H440" t="s">
        <v>1219</v>
      </c>
      <c r="I440" t="s">
        <v>4964</v>
      </c>
      <c r="J440" t="s">
        <v>319</v>
      </c>
      <c r="K440" t="s">
        <v>23</v>
      </c>
      <c r="L440" t="s">
        <v>24</v>
      </c>
      <c r="M440" t="s">
        <v>14005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14006</v>
      </c>
      <c r="T440" t="s">
        <v>14005</v>
      </c>
    </row>
    <row r="441" spans="1:20" x14ac:dyDescent="0.25">
      <c r="A441" t="s">
        <v>30</v>
      </c>
      <c r="B441" t="s">
        <v>31</v>
      </c>
      <c r="C441">
        <v>50</v>
      </c>
      <c r="D441">
        <v>1</v>
      </c>
      <c r="E441" t="s">
        <v>14004</v>
      </c>
      <c r="F441">
        <v>95</v>
      </c>
      <c r="G441">
        <v>0</v>
      </c>
      <c r="H441" t="s">
        <v>1219</v>
      </c>
      <c r="I441" t="s">
        <v>4964</v>
      </c>
      <c r="J441" t="s">
        <v>319</v>
      </c>
      <c r="K441" t="s">
        <v>23</v>
      </c>
      <c r="L441" t="s">
        <v>24</v>
      </c>
      <c r="M441" t="s">
        <v>14005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14006</v>
      </c>
      <c r="T441" t="s">
        <v>14005</v>
      </c>
    </row>
    <row r="442" spans="1:20" x14ac:dyDescent="0.25">
      <c r="A442" t="s">
        <v>20</v>
      </c>
      <c r="B442" t="s">
        <v>21</v>
      </c>
      <c r="C442">
        <v>50</v>
      </c>
      <c r="D442">
        <v>2</v>
      </c>
      <c r="E442" t="s">
        <v>14007</v>
      </c>
      <c r="F442">
        <v>285</v>
      </c>
      <c r="G442">
        <v>0</v>
      </c>
      <c r="H442" t="s">
        <v>1219</v>
      </c>
      <c r="I442" t="s">
        <v>8107</v>
      </c>
      <c r="J442" t="s">
        <v>342</v>
      </c>
      <c r="K442" t="s">
        <v>23</v>
      </c>
      <c r="L442" t="s">
        <v>24</v>
      </c>
      <c r="M442" t="s">
        <v>14008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14009</v>
      </c>
      <c r="T442" t="s">
        <v>14008</v>
      </c>
    </row>
    <row r="443" spans="1:20" x14ac:dyDescent="0.25">
      <c r="A443" t="s">
        <v>28</v>
      </c>
      <c r="B443" t="s">
        <v>29</v>
      </c>
      <c r="C443">
        <v>50</v>
      </c>
      <c r="D443">
        <v>2</v>
      </c>
      <c r="E443" t="s">
        <v>14007</v>
      </c>
      <c r="F443">
        <v>285</v>
      </c>
      <c r="G443">
        <v>0</v>
      </c>
      <c r="H443" t="s">
        <v>1219</v>
      </c>
      <c r="I443" t="s">
        <v>8107</v>
      </c>
      <c r="J443" t="s">
        <v>342</v>
      </c>
      <c r="K443" t="s">
        <v>23</v>
      </c>
      <c r="L443" t="s">
        <v>24</v>
      </c>
      <c r="M443" t="s">
        <v>14008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14009</v>
      </c>
      <c r="T443" t="s">
        <v>14008</v>
      </c>
    </row>
    <row r="444" spans="1:20" x14ac:dyDescent="0.25">
      <c r="A444" t="s">
        <v>30</v>
      </c>
      <c r="B444" t="s">
        <v>31</v>
      </c>
      <c r="C444">
        <v>50</v>
      </c>
      <c r="D444">
        <v>2</v>
      </c>
      <c r="E444" t="s">
        <v>14007</v>
      </c>
      <c r="F444">
        <v>285</v>
      </c>
      <c r="G444">
        <v>0</v>
      </c>
      <c r="H444" t="s">
        <v>1219</v>
      </c>
      <c r="I444" t="s">
        <v>8107</v>
      </c>
      <c r="J444" t="s">
        <v>342</v>
      </c>
      <c r="K444" t="s">
        <v>23</v>
      </c>
      <c r="L444" t="s">
        <v>24</v>
      </c>
      <c r="M444" t="s">
        <v>14008</v>
      </c>
      <c r="N444" t="s">
        <v>23</v>
      </c>
      <c r="O444" t="s">
        <v>25</v>
      </c>
      <c r="P444" t="s">
        <v>26</v>
      </c>
      <c r="Q444" t="s">
        <v>27</v>
      </c>
      <c r="R444" t="s">
        <v>24</v>
      </c>
      <c r="S444" t="s">
        <v>14009</v>
      </c>
      <c r="T444" t="s">
        <v>14008</v>
      </c>
    </row>
    <row r="445" spans="1:20" x14ac:dyDescent="0.25">
      <c r="A445" t="s">
        <v>20</v>
      </c>
      <c r="B445" t="s">
        <v>21</v>
      </c>
      <c r="C445">
        <v>50</v>
      </c>
      <c r="D445">
        <v>1</v>
      </c>
      <c r="E445" t="s">
        <v>14007</v>
      </c>
      <c r="F445">
        <v>285</v>
      </c>
      <c r="G445">
        <v>0</v>
      </c>
      <c r="H445" t="s">
        <v>1219</v>
      </c>
      <c r="I445" t="s">
        <v>8107</v>
      </c>
      <c r="J445" t="s">
        <v>342</v>
      </c>
      <c r="K445" t="s">
        <v>23</v>
      </c>
      <c r="L445" t="s">
        <v>24</v>
      </c>
      <c r="M445" t="s">
        <v>14008</v>
      </c>
      <c r="N445" t="s">
        <v>23</v>
      </c>
      <c r="O445" t="s">
        <v>25</v>
      </c>
      <c r="P445" t="s">
        <v>26</v>
      </c>
      <c r="Q445" t="s">
        <v>27</v>
      </c>
      <c r="R445" t="s">
        <v>24</v>
      </c>
      <c r="S445" t="s">
        <v>14009</v>
      </c>
      <c r="T445" t="s">
        <v>14008</v>
      </c>
    </row>
    <row r="446" spans="1:20" x14ac:dyDescent="0.25">
      <c r="A446" t="s">
        <v>28</v>
      </c>
      <c r="B446" t="s">
        <v>29</v>
      </c>
      <c r="C446">
        <v>50</v>
      </c>
      <c r="D446">
        <v>1</v>
      </c>
      <c r="E446" t="s">
        <v>14007</v>
      </c>
      <c r="F446">
        <v>285</v>
      </c>
      <c r="G446">
        <v>0</v>
      </c>
      <c r="H446" t="s">
        <v>1219</v>
      </c>
      <c r="I446" t="s">
        <v>8107</v>
      </c>
      <c r="J446" t="s">
        <v>342</v>
      </c>
      <c r="K446" t="s">
        <v>23</v>
      </c>
      <c r="L446" t="s">
        <v>24</v>
      </c>
      <c r="M446" t="s">
        <v>14008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14009</v>
      </c>
      <c r="T446" t="s">
        <v>14008</v>
      </c>
    </row>
    <row r="447" spans="1:20" x14ac:dyDescent="0.25">
      <c r="A447" t="s">
        <v>30</v>
      </c>
      <c r="B447" t="s">
        <v>31</v>
      </c>
      <c r="C447">
        <v>50</v>
      </c>
      <c r="D447">
        <v>1</v>
      </c>
      <c r="E447" t="s">
        <v>14007</v>
      </c>
      <c r="F447">
        <v>285</v>
      </c>
      <c r="G447">
        <v>0</v>
      </c>
      <c r="H447" t="s">
        <v>1219</v>
      </c>
      <c r="I447" t="s">
        <v>8107</v>
      </c>
      <c r="J447" t="s">
        <v>342</v>
      </c>
      <c r="K447" t="s">
        <v>23</v>
      </c>
      <c r="L447" t="s">
        <v>24</v>
      </c>
      <c r="M447" t="s">
        <v>14008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14009</v>
      </c>
      <c r="T447" t="s">
        <v>14008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14010</v>
      </c>
      <c r="F448">
        <v>95</v>
      </c>
      <c r="G448">
        <v>0</v>
      </c>
      <c r="H448" t="s">
        <v>1219</v>
      </c>
      <c r="I448" t="s">
        <v>14011</v>
      </c>
      <c r="J448" t="s">
        <v>316</v>
      </c>
      <c r="K448" t="s">
        <v>23</v>
      </c>
      <c r="L448" t="s">
        <v>24</v>
      </c>
      <c r="M448" t="s">
        <v>14008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14012</v>
      </c>
      <c r="T448" t="s">
        <v>14008</v>
      </c>
    </row>
    <row r="449" spans="1:20" x14ac:dyDescent="0.25">
      <c r="A449" t="s">
        <v>28</v>
      </c>
      <c r="B449" t="s">
        <v>29</v>
      </c>
      <c r="C449">
        <v>50</v>
      </c>
      <c r="D449">
        <v>1</v>
      </c>
      <c r="E449" t="s">
        <v>14010</v>
      </c>
      <c r="F449">
        <v>95</v>
      </c>
      <c r="G449">
        <v>0</v>
      </c>
      <c r="H449" t="s">
        <v>1219</v>
      </c>
      <c r="I449" t="s">
        <v>14011</v>
      </c>
      <c r="J449" t="s">
        <v>316</v>
      </c>
      <c r="K449" t="s">
        <v>23</v>
      </c>
      <c r="L449" t="s">
        <v>24</v>
      </c>
      <c r="M449" t="s">
        <v>14008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14012</v>
      </c>
      <c r="T449" t="s">
        <v>14008</v>
      </c>
    </row>
    <row r="450" spans="1:20" x14ac:dyDescent="0.25">
      <c r="A450" t="s">
        <v>30</v>
      </c>
      <c r="B450" t="s">
        <v>31</v>
      </c>
      <c r="C450">
        <v>50</v>
      </c>
      <c r="D450">
        <v>1</v>
      </c>
      <c r="E450" t="s">
        <v>14010</v>
      </c>
      <c r="F450">
        <v>95</v>
      </c>
      <c r="G450">
        <v>0</v>
      </c>
      <c r="H450" t="s">
        <v>1219</v>
      </c>
      <c r="I450" t="s">
        <v>14011</v>
      </c>
      <c r="J450" t="s">
        <v>316</v>
      </c>
      <c r="K450" t="s">
        <v>23</v>
      </c>
      <c r="L450" t="s">
        <v>24</v>
      </c>
      <c r="M450" t="s">
        <v>14008</v>
      </c>
      <c r="N450" t="s">
        <v>23</v>
      </c>
      <c r="O450" t="s">
        <v>25</v>
      </c>
      <c r="P450" t="s">
        <v>26</v>
      </c>
      <c r="Q450" t="s">
        <v>27</v>
      </c>
      <c r="R450" t="s">
        <v>24</v>
      </c>
      <c r="S450" t="s">
        <v>14012</v>
      </c>
      <c r="T450" t="s">
        <v>14008</v>
      </c>
    </row>
    <row r="451" spans="1:20" x14ac:dyDescent="0.25">
      <c r="A451" t="s">
        <v>20</v>
      </c>
      <c r="B451" t="s">
        <v>21</v>
      </c>
      <c r="C451">
        <v>50</v>
      </c>
      <c r="D451">
        <v>1</v>
      </c>
      <c r="E451" t="s">
        <v>14013</v>
      </c>
      <c r="F451">
        <v>109</v>
      </c>
      <c r="G451">
        <v>9</v>
      </c>
      <c r="H451" t="s">
        <v>1219</v>
      </c>
      <c r="I451" t="s">
        <v>4788</v>
      </c>
      <c r="J451" t="s">
        <v>1263</v>
      </c>
      <c r="K451" t="s">
        <v>23</v>
      </c>
      <c r="L451" t="s">
        <v>24</v>
      </c>
      <c r="M451" t="s">
        <v>14014</v>
      </c>
      <c r="N451" t="s">
        <v>23</v>
      </c>
      <c r="O451" t="s">
        <v>25</v>
      </c>
      <c r="P451" t="s">
        <v>26</v>
      </c>
      <c r="Q451" t="s">
        <v>27</v>
      </c>
      <c r="R451" t="s">
        <v>24</v>
      </c>
      <c r="S451" t="s">
        <v>14015</v>
      </c>
      <c r="T451" t="s">
        <v>14014</v>
      </c>
    </row>
    <row r="452" spans="1:20" x14ac:dyDescent="0.25">
      <c r="A452" t="s">
        <v>28</v>
      </c>
      <c r="B452" t="s">
        <v>29</v>
      </c>
      <c r="C452">
        <v>50</v>
      </c>
      <c r="D452">
        <v>1</v>
      </c>
      <c r="E452" t="s">
        <v>14013</v>
      </c>
      <c r="F452">
        <v>109</v>
      </c>
      <c r="G452">
        <v>9</v>
      </c>
      <c r="H452" t="s">
        <v>1219</v>
      </c>
      <c r="I452" t="s">
        <v>4788</v>
      </c>
      <c r="J452" t="s">
        <v>1263</v>
      </c>
      <c r="K452" t="s">
        <v>23</v>
      </c>
      <c r="L452" t="s">
        <v>24</v>
      </c>
      <c r="M452" t="s">
        <v>14014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14015</v>
      </c>
      <c r="T452" t="s">
        <v>14014</v>
      </c>
    </row>
    <row r="453" spans="1:20" x14ac:dyDescent="0.25">
      <c r="A453" t="s">
        <v>30</v>
      </c>
      <c r="B453" t="s">
        <v>31</v>
      </c>
      <c r="C453">
        <v>50</v>
      </c>
      <c r="D453">
        <v>1</v>
      </c>
      <c r="E453" t="s">
        <v>14013</v>
      </c>
      <c r="F453">
        <v>109</v>
      </c>
      <c r="G453">
        <v>9</v>
      </c>
      <c r="H453" t="s">
        <v>1219</v>
      </c>
      <c r="I453" t="s">
        <v>4788</v>
      </c>
      <c r="J453" t="s">
        <v>1263</v>
      </c>
      <c r="K453" t="s">
        <v>23</v>
      </c>
      <c r="L453" t="s">
        <v>24</v>
      </c>
      <c r="M453" t="s">
        <v>14014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14015</v>
      </c>
      <c r="T453" t="s">
        <v>14014</v>
      </c>
    </row>
    <row r="454" spans="1:20" x14ac:dyDescent="0.25">
      <c r="A454" t="s">
        <v>142</v>
      </c>
      <c r="B454" t="s">
        <v>143</v>
      </c>
      <c r="C454">
        <v>15</v>
      </c>
      <c r="D454">
        <v>5</v>
      </c>
      <c r="E454" t="s">
        <v>14016</v>
      </c>
      <c r="F454">
        <v>142</v>
      </c>
      <c r="G454">
        <v>67</v>
      </c>
      <c r="H454" t="s">
        <v>22</v>
      </c>
      <c r="I454" t="s">
        <v>12255</v>
      </c>
      <c r="J454" t="s">
        <v>14017</v>
      </c>
      <c r="K454" t="s">
        <v>14018</v>
      </c>
      <c r="L454" t="s">
        <v>14019</v>
      </c>
      <c r="M454" t="s">
        <v>14020</v>
      </c>
      <c r="N454" t="s">
        <v>23</v>
      </c>
      <c r="O454" t="s">
        <v>63</v>
      </c>
      <c r="P454" t="s">
        <v>54</v>
      </c>
      <c r="Q454" t="s">
        <v>55</v>
      </c>
      <c r="R454" t="s">
        <v>24</v>
      </c>
      <c r="S454" t="s">
        <v>14021</v>
      </c>
      <c r="T454" t="s">
        <v>14020</v>
      </c>
    </row>
    <row r="455" spans="1:20" x14ac:dyDescent="0.25">
      <c r="A455" t="s">
        <v>30</v>
      </c>
      <c r="B455" t="s">
        <v>31</v>
      </c>
      <c r="C455">
        <v>60</v>
      </c>
      <c r="D455">
        <v>3</v>
      </c>
      <c r="E455" t="s">
        <v>14022</v>
      </c>
      <c r="F455">
        <v>100</v>
      </c>
      <c r="G455">
        <v>0</v>
      </c>
      <c r="H455" t="s">
        <v>1219</v>
      </c>
      <c r="I455" t="s">
        <v>14023</v>
      </c>
      <c r="J455" t="s">
        <v>1242</v>
      </c>
      <c r="K455" t="s">
        <v>23</v>
      </c>
      <c r="L455" t="s">
        <v>24</v>
      </c>
      <c r="M455" t="s">
        <v>14020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14024</v>
      </c>
      <c r="T455" t="s">
        <v>14020</v>
      </c>
    </row>
    <row r="456" spans="1:20" x14ac:dyDescent="0.25">
      <c r="A456" t="s">
        <v>30</v>
      </c>
      <c r="B456" t="s">
        <v>31</v>
      </c>
      <c r="C456">
        <v>60</v>
      </c>
      <c r="D456">
        <v>27</v>
      </c>
      <c r="E456" t="s">
        <v>14025</v>
      </c>
      <c r="F456">
        <v>1100</v>
      </c>
      <c r="G456">
        <v>0</v>
      </c>
      <c r="H456" t="s">
        <v>1219</v>
      </c>
      <c r="I456" t="s">
        <v>8107</v>
      </c>
      <c r="J456" t="s">
        <v>342</v>
      </c>
      <c r="K456" t="s">
        <v>23</v>
      </c>
      <c r="L456" t="s">
        <v>24</v>
      </c>
      <c r="M456" t="s">
        <v>14026</v>
      </c>
      <c r="N456" t="s">
        <v>23</v>
      </c>
      <c r="O456" t="s">
        <v>1445</v>
      </c>
      <c r="P456" t="s">
        <v>26</v>
      </c>
      <c r="Q456" t="s">
        <v>27</v>
      </c>
      <c r="R456" t="s">
        <v>24</v>
      </c>
      <c r="S456" t="s">
        <v>14027</v>
      </c>
      <c r="T456" t="s">
        <v>14026</v>
      </c>
    </row>
    <row r="457" spans="1:20" x14ac:dyDescent="0.25">
      <c r="A457" t="s">
        <v>30</v>
      </c>
      <c r="B457" t="s">
        <v>31</v>
      </c>
      <c r="C457">
        <v>60</v>
      </c>
      <c r="D457">
        <v>6</v>
      </c>
      <c r="E457" t="s">
        <v>14025</v>
      </c>
      <c r="F457">
        <v>1100</v>
      </c>
      <c r="G457">
        <v>0</v>
      </c>
      <c r="H457" t="s">
        <v>1219</v>
      </c>
      <c r="I457" t="s">
        <v>8107</v>
      </c>
      <c r="J457" t="s">
        <v>342</v>
      </c>
      <c r="K457" t="s">
        <v>23</v>
      </c>
      <c r="L457" t="s">
        <v>24</v>
      </c>
      <c r="M457" t="s">
        <v>14026</v>
      </c>
      <c r="N457" t="s">
        <v>23</v>
      </c>
      <c r="O457" t="s">
        <v>1445</v>
      </c>
      <c r="P457" t="s">
        <v>26</v>
      </c>
      <c r="Q457" t="s">
        <v>27</v>
      </c>
      <c r="R457" t="s">
        <v>24</v>
      </c>
      <c r="S457" t="s">
        <v>14027</v>
      </c>
      <c r="T457" t="s">
        <v>14026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14028</v>
      </c>
      <c r="F458">
        <v>133</v>
      </c>
      <c r="G458">
        <v>38</v>
      </c>
      <c r="H458" t="s">
        <v>1219</v>
      </c>
      <c r="I458" t="s">
        <v>14029</v>
      </c>
      <c r="J458" t="s">
        <v>303</v>
      </c>
      <c r="K458" t="s">
        <v>23</v>
      </c>
      <c r="L458" t="s">
        <v>24</v>
      </c>
      <c r="M458" t="s">
        <v>14026</v>
      </c>
      <c r="N458" t="s">
        <v>23</v>
      </c>
      <c r="O458" t="s">
        <v>307</v>
      </c>
      <c r="P458" t="s">
        <v>26</v>
      </c>
      <c r="Q458" t="s">
        <v>27</v>
      </c>
      <c r="R458" t="s">
        <v>24</v>
      </c>
      <c r="S458" t="s">
        <v>14030</v>
      </c>
      <c r="T458" t="s">
        <v>14026</v>
      </c>
    </row>
    <row r="459" spans="1:20" x14ac:dyDescent="0.25">
      <c r="A459" t="s">
        <v>28</v>
      </c>
      <c r="B459" t="s">
        <v>29</v>
      </c>
      <c r="C459">
        <v>50</v>
      </c>
      <c r="D459">
        <v>1</v>
      </c>
      <c r="E459" t="s">
        <v>14028</v>
      </c>
      <c r="F459">
        <v>133</v>
      </c>
      <c r="G459">
        <v>38</v>
      </c>
      <c r="H459" t="s">
        <v>1219</v>
      </c>
      <c r="I459" t="s">
        <v>14029</v>
      </c>
      <c r="J459" t="s">
        <v>303</v>
      </c>
      <c r="K459" t="s">
        <v>23</v>
      </c>
      <c r="L459" t="s">
        <v>24</v>
      </c>
      <c r="M459" t="s">
        <v>14026</v>
      </c>
      <c r="N459" t="s">
        <v>23</v>
      </c>
      <c r="O459" t="s">
        <v>307</v>
      </c>
      <c r="P459" t="s">
        <v>26</v>
      </c>
      <c r="Q459" t="s">
        <v>27</v>
      </c>
      <c r="R459" t="s">
        <v>24</v>
      </c>
      <c r="S459" t="s">
        <v>14030</v>
      </c>
      <c r="T459" t="s">
        <v>14026</v>
      </c>
    </row>
    <row r="460" spans="1:20" x14ac:dyDescent="0.25">
      <c r="A460" t="s">
        <v>30</v>
      </c>
      <c r="B460" t="s">
        <v>31</v>
      </c>
      <c r="C460">
        <v>50</v>
      </c>
      <c r="D460">
        <v>1</v>
      </c>
      <c r="E460" t="s">
        <v>14028</v>
      </c>
      <c r="F460">
        <v>133</v>
      </c>
      <c r="G460">
        <v>38</v>
      </c>
      <c r="H460" t="s">
        <v>1219</v>
      </c>
      <c r="I460" t="s">
        <v>14029</v>
      </c>
      <c r="J460" t="s">
        <v>303</v>
      </c>
      <c r="K460" t="s">
        <v>23</v>
      </c>
      <c r="L460" t="s">
        <v>24</v>
      </c>
      <c r="M460" t="s">
        <v>14026</v>
      </c>
      <c r="N460" t="s">
        <v>23</v>
      </c>
      <c r="O460" t="s">
        <v>307</v>
      </c>
      <c r="P460" t="s">
        <v>26</v>
      </c>
      <c r="Q460" t="s">
        <v>27</v>
      </c>
      <c r="R460" t="s">
        <v>24</v>
      </c>
      <c r="S460" t="s">
        <v>14030</v>
      </c>
      <c r="T460" t="s">
        <v>14026</v>
      </c>
    </row>
    <row r="461" spans="1:20" x14ac:dyDescent="0.25">
      <c r="A461" t="s">
        <v>20</v>
      </c>
      <c r="B461" t="s">
        <v>21</v>
      </c>
      <c r="C461">
        <v>50</v>
      </c>
      <c r="D461">
        <v>2</v>
      </c>
      <c r="E461" t="s">
        <v>14031</v>
      </c>
      <c r="F461">
        <v>190</v>
      </c>
      <c r="G461">
        <v>0</v>
      </c>
      <c r="H461" t="s">
        <v>1219</v>
      </c>
      <c r="I461" t="s">
        <v>14032</v>
      </c>
      <c r="J461" t="s">
        <v>309</v>
      </c>
      <c r="K461" t="s">
        <v>23</v>
      </c>
      <c r="L461" t="s">
        <v>24</v>
      </c>
      <c r="M461" t="s">
        <v>14026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14033</v>
      </c>
      <c r="T461" t="s">
        <v>14026</v>
      </c>
    </row>
    <row r="462" spans="1:20" x14ac:dyDescent="0.25">
      <c r="A462" t="s">
        <v>28</v>
      </c>
      <c r="B462" t="s">
        <v>29</v>
      </c>
      <c r="C462">
        <v>50</v>
      </c>
      <c r="D462">
        <v>2</v>
      </c>
      <c r="E462" t="s">
        <v>14031</v>
      </c>
      <c r="F462">
        <v>190</v>
      </c>
      <c r="G462">
        <v>0</v>
      </c>
      <c r="H462" t="s">
        <v>1219</v>
      </c>
      <c r="I462" t="s">
        <v>14032</v>
      </c>
      <c r="J462" t="s">
        <v>309</v>
      </c>
      <c r="K462" t="s">
        <v>23</v>
      </c>
      <c r="L462" t="s">
        <v>24</v>
      </c>
      <c r="M462" t="s">
        <v>14026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14033</v>
      </c>
      <c r="T462" t="s">
        <v>14026</v>
      </c>
    </row>
    <row r="463" spans="1:20" x14ac:dyDescent="0.25">
      <c r="A463" t="s">
        <v>30</v>
      </c>
      <c r="B463" t="s">
        <v>31</v>
      </c>
      <c r="C463">
        <v>50</v>
      </c>
      <c r="D463">
        <v>2</v>
      </c>
      <c r="E463" t="s">
        <v>14031</v>
      </c>
      <c r="F463">
        <v>190</v>
      </c>
      <c r="G463">
        <v>0</v>
      </c>
      <c r="H463" t="s">
        <v>1219</v>
      </c>
      <c r="I463" t="s">
        <v>14032</v>
      </c>
      <c r="J463" t="s">
        <v>309</v>
      </c>
      <c r="K463" t="s">
        <v>23</v>
      </c>
      <c r="L463" t="s">
        <v>24</v>
      </c>
      <c r="M463" t="s">
        <v>14026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14033</v>
      </c>
      <c r="T463" t="s">
        <v>14026</v>
      </c>
    </row>
    <row r="464" spans="1:20" x14ac:dyDescent="0.25">
      <c r="A464" t="s">
        <v>20</v>
      </c>
      <c r="B464" t="s">
        <v>21</v>
      </c>
      <c r="C464">
        <v>50</v>
      </c>
      <c r="D464">
        <v>2</v>
      </c>
      <c r="E464" t="s">
        <v>14034</v>
      </c>
      <c r="F464">
        <v>190</v>
      </c>
      <c r="G464">
        <v>0</v>
      </c>
      <c r="H464" t="s">
        <v>1219</v>
      </c>
      <c r="I464" t="s">
        <v>14035</v>
      </c>
      <c r="J464" t="s">
        <v>303</v>
      </c>
      <c r="K464" t="s">
        <v>23</v>
      </c>
      <c r="L464" t="s">
        <v>24</v>
      </c>
      <c r="M464" t="s">
        <v>14026</v>
      </c>
      <c r="N464" t="s">
        <v>23</v>
      </c>
      <c r="O464" t="s">
        <v>307</v>
      </c>
      <c r="P464" t="s">
        <v>26</v>
      </c>
      <c r="Q464" t="s">
        <v>27</v>
      </c>
      <c r="R464" t="s">
        <v>24</v>
      </c>
      <c r="S464" t="s">
        <v>14036</v>
      </c>
      <c r="T464" t="s">
        <v>14026</v>
      </c>
    </row>
    <row r="465" spans="1:20" x14ac:dyDescent="0.25">
      <c r="A465" t="s">
        <v>28</v>
      </c>
      <c r="B465" t="s">
        <v>29</v>
      </c>
      <c r="C465">
        <v>50</v>
      </c>
      <c r="D465">
        <v>2</v>
      </c>
      <c r="E465" t="s">
        <v>14034</v>
      </c>
      <c r="F465">
        <v>190</v>
      </c>
      <c r="G465">
        <v>0</v>
      </c>
      <c r="H465" t="s">
        <v>1219</v>
      </c>
      <c r="I465" t="s">
        <v>14035</v>
      </c>
      <c r="J465" t="s">
        <v>303</v>
      </c>
      <c r="K465" t="s">
        <v>23</v>
      </c>
      <c r="L465" t="s">
        <v>24</v>
      </c>
      <c r="M465" t="s">
        <v>14026</v>
      </c>
      <c r="N465" t="s">
        <v>23</v>
      </c>
      <c r="O465" t="s">
        <v>307</v>
      </c>
      <c r="P465" t="s">
        <v>26</v>
      </c>
      <c r="Q465" t="s">
        <v>27</v>
      </c>
      <c r="R465" t="s">
        <v>24</v>
      </c>
      <c r="S465" t="s">
        <v>14036</v>
      </c>
      <c r="T465" t="s">
        <v>14026</v>
      </c>
    </row>
    <row r="466" spans="1:20" x14ac:dyDescent="0.25">
      <c r="A466" t="s">
        <v>30</v>
      </c>
      <c r="B466" t="s">
        <v>31</v>
      </c>
      <c r="C466">
        <v>50</v>
      </c>
      <c r="D466">
        <v>2</v>
      </c>
      <c r="E466" t="s">
        <v>14034</v>
      </c>
      <c r="F466">
        <v>190</v>
      </c>
      <c r="G466">
        <v>0</v>
      </c>
      <c r="H466" t="s">
        <v>1219</v>
      </c>
      <c r="I466" t="s">
        <v>14035</v>
      </c>
      <c r="J466" t="s">
        <v>303</v>
      </c>
      <c r="K466" t="s">
        <v>23</v>
      </c>
      <c r="L466" t="s">
        <v>24</v>
      </c>
      <c r="M466" t="s">
        <v>14026</v>
      </c>
      <c r="N466" t="s">
        <v>23</v>
      </c>
      <c r="O466" t="s">
        <v>307</v>
      </c>
      <c r="P466" t="s">
        <v>26</v>
      </c>
      <c r="Q466" t="s">
        <v>27</v>
      </c>
      <c r="R466" t="s">
        <v>24</v>
      </c>
      <c r="S466" t="s">
        <v>14036</v>
      </c>
      <c r="T466" t="s">
        <v>14026</v>
      </c>
    </row>
    <row r="467" spans="1:20" x14ac:dyDescent="0.25">
      <c r="A467" t="s">
        <v>279</v>
      </c>
      <c r="B467" t="s">
        <v>285</v>
      </c>
      <c r="C467">
        <v>139</v>
      </c>
      <c r="D467">
        <v>1</v>
      </c>
      <c r="E467" t="s">
        <v>14037</v>
      </c>
      <c r="F467">
        <v>215</v>
      </c>
      <c r="G467">
        <v>0</v>
      </c>
      <c r="H467" t="s">
        <v>47</v>
      </c>
      <c r="I467" t="s">
        <v>14038</v>
      </c>
      <c r="J467" t="s">
        <v>14039</v>
      </c>
      <c r="K467" t="s">
        <v>1358</v>
      </c>
      <c r="L467" t="s">
        <v>14040</v>
      </c>
      <c r="M467" t="s">
        <v>14041</v>
      </c>
      <c r="N467" t="s">
        <v>1225</v>
      </c>
      <c r="O467" t="s">
        <v>1226</v>
      </c>
      <c r="P467" t="s">
        <v>3979</v>
      </c>
      <c r="Q467" t="s">
        <v>1228</v>
      </c>
      <c r="R467" t="s">
        <v>24</v>
      </c>
      <c r="S467" t="s">
        <v>14042</v>
      </c>
      <c r="T467" t="s">
        <v>14043</v>
      </c>
    </row>
    <row r="468" spans="1:20" x14ac:dyDescent="0.25">
      <c r="A468" t="s">
        <v>278</v>
      </c>
      <c r="B468" t="s">
        <v>284</v>
      </c>
      <c r="C468">
        <v>139</v>
      </c>
      <c r="D468">
        <v>1</v>
      </c>
      <c r="E468" t="s">
        <v>14037</v>
      </c>
      <c r="F468">
        <v>215</v>
      </c>
      <c r="G468">
        <v>0</v>
      </c>
      <c r="H468" t="s">
        <v>47</v>
      </c>
      <c r="I468" t="s">
        <v>14038</v>
      </c>
      <c r="J468" t="s">
        <v>14039</v>
      </c>
      <c r="K468" t="s">
        <v>1358</v>
      </c>
      <c r="L468" t="s">
        <v>14040</v>
      </c>
      <c r="M468" t="s">
        <v>14041</v>
      </c>
      <c r="N468" t="s">
        <v>1225</v>
      </c>
      <c r="O468" t="s">
        <v>1226</v>
      </c>
      <c r="P468" t="s">
        <v>3979</v>
      </c>
      <c r="Q468" t="s">
        <v>1228</v>
      </c>
      <c r="R468" t="s">
        <v>24</v>
      </c>
      <c r="S468" t="s">
        <v>14042</v>
      </c>
      <c r="T468" t="s">
        <v>14043</v>
      </c>
    </row>
    <row r="469" spans="1:20" x14ac:dyDescent="0.25">
      <c r="A469" t="s">
        <v>28</v>
      </c>
      <c r="B469" t="s">
        <v>29</v>
      </c>
      <c r="C469">
        <v>33.333333333333336</v>
      </c>
      <c r="D469">
        <v>3</v>
      </c>
      <c r="E469" t="s">
        <v>14044</v>
      </c>
      <c r="F469">
        <v>195</v>
      </c>
      <c r="G469">
        <v>0</v>
      </c>
      <c r="H469" t="s">
        <v>1219</v>
      </c>
      <c r="I469" t="s">
        <v>14045</v>
      </c>
      <c r="J469" t="s">
        <v>319</v>
      </c>
      <c r="K469" t="s">
        <v>23</v>
      </c>
      <c r="L469" t="s">
        <v>24</v>
      </c>
      <c r="M469" t="s">
        <v>13955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14046</v>
      </c>
      <c r="T469" t="s">
        <v>14043</v>
      </c>
    </row>
    <row r="470" spans="1:20" x14ac:dyDescent="0.25">
      <c r="A470" t="s">
        <v>20</v>
      </c>
      <c r="B470" t="s">
        <v>21</v>
      </c>
      <c r="C470">
        <v>50</v>
      </c>
      <c r="D470">
        <v>1</v>
      </c>
      <c r="E470" t="s">
        <v>14044</v>
      </c>
      <c r="F470">
        <v>195</v>
      </c>
      <c r="G470">
        <v>0</v>
      </c>
      <c r="H470" t="s">
        <v>1219</v>
      </c>
      <c r="I470" t="s">
        <v>14045</v>
      </c>
      <c r="J470" t="s">
        <v>319</v>
      </c>
      <c r="K470" t="s">
        <v>23</v>
      </c>
      <c r="L470" t="s">
        <v>24</v>
      </c>
      <c r="M470" t="s">
        <v>13955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14046</v>
      </c>
      <c r="T470" t="s">
        <v>14043</v>
      </c>
    </row>
    <row r="471" spans="1:20" x14ac:dyDescent="0.25">
      <c r="A471" t="s">
        <v>28</v>
      </c>
      <c r="B471" t="s">
        <v>29</v>
      </c>
      <c r="C471">
        <v>50</v>
      </c>
      <c r="D471">
        <v>1</v>
      </c>
      <c r="E471" t="s">
        <v>14044</v>
      </c>
      <c r="F471">
        <v>195</v>
      </c>
      <c r="G471">
        <v>0</v>
      </c>
      <c r="H471" t="s">
        <v>1219</v>
      </c>
      <c r="I471" t="s">
        <v>14045</v>
      </c>
      <c r="J471" t="s">
        <v>319</v>
      </c>
      <c r="K471" t="s">
        <v>23</v>
      </c>
      <c r="L471" t="s">
        <v>24</v>
      </c>
      <c r="M471" t="s">
        <v>13955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14046</v>
      </c>
      <c r="T471" t="s">
        <v>14043</v>
      </c>
    </row>
    <row r="472" spans="1:20" x14ac:dyDescent="0.25">
      <c r="A472" t="s">
        <v>30</v>
      </c>
      <c r="B472" t="s">
        <v>31</v>
      </c>
      <c r="C472">
        <v>50</v>
      </c>
      <c r="D472">
        <v>1</v>
      </c>
      <c r="E472" t="s">
        <v>14044</v>
      </c>
      <c r="F472">
        <v>195</v>
      </c>
      <c r="G472">
        <v>0</v>
      </c>
      <c r="H472" t="s">
        <v>1219</v>
      </c>
      <c r="I472" t="s">
        <v>14045</v>
      </c>
      <c r="J472" t="s">
        <v>319</v>
      </c>
      <c r="K472" t="s">
        <v>23</v>
      </c>
      <c r="L472" t="s">
        <v>24</v>
      </c>
      <c r="M472" t="s">
        <v>13955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14046</v>
      </c>
      <c r="T472" t="s">
        <v>14043</v>
      </c>
    </row>
    <row r="473" spans="1:20" x14ac:dyDescent="0.25">
      <c r="A473" t="s">
        <v>20</v>
      </c>
      <c r="B473" t="s">
        <v>21</v>
      </c>
      <c r="C473">
        <v>50</v>
      </c>
      <c r="D473">
        <v>1</v>
      </c>
      <c r="E473" t="s">
        <v>14047</v>
      </c>
      <c r="F473">
        <v>580</v>
      </c>
      <c r="G473">
        <v>0</v>
      </c>
      <c r="H473" t="s">
        <v>47</v>
      </c>
      <c r="I473" t="s">
        <v>14048</v>
      </c>
      <c r="J473" t="s">
        <v>14049</v>
      </c>
      <c r="K473" t="s">
        <v>13429</v>
      </c>
      <c r="L473" t="s">
        <v>14050</v>
      </c>
      <c r="M473" t="s">
        <v>14051</v>
      </c>
      <c r="N473" t="s">
        <v>1225</v>
      </c>
      <c r="O473" t="s">
        <v>1226</v>
      </c>
      <c r="P473" t="s">
        <v>3979</v>
      </c>
      <c r="Q473" t="s">
        <v>1228</v>
      </c>
      <c r="R473" t="s">
        <v>24</v>
      </c>
      <c r="S473" t="s">
        <v>14052</v>
      </c>
      <c r="T473" t="s">
        <v>13955</v>
      </c>
    </row>
    <row r="474" spans="1:20" x14ac:dyDescent="0.25">
      <c r="A474" t="s">
        <v>28</v>
      </c>
      <c r="B474" t="s">
        <v>29</v>
      </c>
      <c r="C474">
        <v>50</v>
      </c>
      <c r="D474">
        <v>1</v>
      </c>
      <c r="E474" t="s">
        <v>14047</v>
      </c>
      <c r="F474">
        <v>580</v>
      </c>
      <c r="G474">
        <v>0</v>
      </c>
      <c r="H474" t="s">
        <v>47</v>
      </c>
      <c r="I474" t="s">
        <v>14048</v>
      </c>
      <c r="J474" t="s">
        <v>14049</v>
      </c>
      <c r="K474" t="s">
        <v>13429</v>
      </c>
      <c r="L474" t="s">
        <v>14050</v>
      </c>
      <c r="M474" t="s">
        <v>14051</v>
      </c>
      <c r="N474" t="s">
        <v>1225</v>
      </c>
      <c r="O474" t="s">
        <v>1226</v>
      </c>
      <c r="P474" t="s">
        <v>3979</v>
      </c>
      <c r="Q474" t="s">
        <v>1228</v>
      </c>
      <c r="R474" t="s">
        <v>24</v>
      </c>
      <c r="S474" t="s">
        <v>14052</v>
      </c>
      <c r="T474" t="s">
        <v>13955</v>
      </c>
    </row>
    <row r="475" spans="1:20" x14ac:dyDescent="0.25">
      <c r="A475" t="s">
        <v>30</v>
      </c>
      <c r="B475" t="s">
        <v>31</v>
      </c>
      <c r="C475">
        <v>50</v>
      </c>
      <c r="D475">
        <v>1</v>
      </c>
      <c r="E475" t="s">
        <v>14047</v>
      </c>
      <c r="F475">
        <v>580</v>
      </c>
      <c r="G475">
        <v>0</v>
      </c>
      <c r="H475" t="s">
        <v>47</v>
      </c>
      <c r="I475" t="s">
        <v>14048</v>
      </c>
      <c r="J475" t="s">
        <v>14049</v>
      </c>
      <c r="K475" t="s">
        <v>13429</v>
      </c>
      <c r="L475" t="s">
        <v>14050</v>
      </c>
      <c r="M475" t="s">
        <v>14051</v>
      </c>
      <c r="N475" t="s">
        <v>1225</v>
      </c>
      <c r="O475" t="s">
        <v>1226</v>
      </c>
      <c r="P475" t="s">
        <v>3979</v>
      </c>
      <c r="Q475" t="s">
        <v>1228</v>
      </c>
      <c r="R475" t="s">
        <v>24</v>
      </c>
      <c r="S475" t="s">
        <v>14052</v>
      </c>
      <c r="T475" t="s">
        <v>13955</v>
      </c>
    </row>
    <row r="476" spans="1:20" x14ac:dyDescent="0.25">
      <c r="A476" t="s">
        <v>279</v>
      </c>
      <c r="B476" t="s">
        <v>285</v>
      </c>
      <c r="C476">
        <v>139</v>
      </c>
      <c r="D476">
        <v>1</v>
      </c>
      <c r="E476" t="s">
        <v>14047</v>
      </c>
      <c r="F476">
        <v>580</v>
      </c>
      <c r="G476">
        <v>0</v>
      </c>
      <c r="H476" t="s">
        <v>47</v>
      </c>
      <c r="I476" t="s">
        <v>14048</v>
      </c>
      <c r="J476" t="s">
        <v>14049</v>
      </c>
      <c r="K476" t="s">
        <v>13429</v>
      </c>
      <c r="L476" t="s">
        <v>14050</v>
      </c>
      <c r="M476" t="s">
        <v>14051</v>
      </c>
      <c r="N476" t="s">
        <v>1225</v>
      </c>
      <c r="O476" t="s">
        <v>1226</v>
      </c>
      <c r="P476" t="s">
        <v>3979</v>
      </c>
      <c r="Q476" t="s">
        <v>1228</v>
      </c>
      <c r="R476" t="s">
        <v>24</v>
      </c>
      <c r="S476" t="s">
        <v>14052</v>
      </c>
      <c r="T476" t="s">
        <v>13955</v>
      </c>
    </row>
    <row r="477" spans="1:20" x14ac:dyDescent="0.25">
      <c r="A477" t="s">
        <v>278</v>
      </c>
      <c r="B477" t="s">
        <v>284</v>
      </c>
      <c r="C477">
        <v>139</v>
      </c>
      <c r="D477">
        <v>1</v>
      </c>
      <c r="E477" t="s">
        <v>14047</v>
      </c>
      <c r="F477">
        <v>580</v>
      </c>
      <c r="G477">
        <v>0</v>
      </c>
      <c r="H477" t="s">
        <v>47</v>
      </c>
      <c r="I477" t="s">
        <v>14048</v>
      </c>
      <c r="J477" t="s">
        <v>14049</v>
      </c>
      <c r="K477" t="s">
        <v>13429</v>
      </c>
      <c r="L477" t="s">
        <v>14050</v>
      </c>
      <c r="M477" t="s">
        <v>14051</v>
      </c>
      <c r="N477" t="s">
        <v>1225</v>
      </c>
      <c r="O477" t="s">
        <v>1226</v>
      </c>
      <c r="P477" t="s">
        <v>3979</v>
      </c>
      <c r="Q477" t="s">
        <v>1228</v>
      </c>
      <c r="R477" t="s">
        <v>24</v>
      </c>
      <c r="S477" t="s">
        <v>14052</v>
      </c>
      <c r="T477" t="s">
        <v>13955</v>
      </c>
    </row>
    <row r="478" spans="1:20" x14ac:dyDescent="0.25">
      <c r="A478" t="s">
        <v>186</v>
      </c>
      <c r="B478" t="s">
        <v>187</v>
      </c>
      <c r="C478">
        <v>65</v>
      </c>
      <c r="D478">
        <v>2</v>
      </c>
      <c r="E478" t="s">
        <v>14047</v>
      </c>
      <c r="F478">
        <v>580</v>
      </c>
      <c r="G478">
        <v>0</v>
      </c>
      <c r="H478" t="s">
        <v>47</v>
      </c>
      <c r="I478" t="s">
        <v>14048</v>
      </c>
      <c r="J478" t="s">
        <v>14049</v>
      </c>
      <c r="K478" t="s">
        <v>13429</v>
      </c>
      <c r="L478" t="s">
        <v>14050</v>
      </c>
      <c r="M478" t="s">
        <v>14051</v>
      </c>
      <c r="N478" t="s">
        <v>1225</v>
      </c>
      <c r="O478" t="s">
        <v>1226</v>
      </c>
      <c r="P478" t="s">
        <v>3979</v>
      </c>
      <c r="Q478" t="s">
        <v>1228</v>
      </c>
      <c r="R478" t="s">
        <v>24</v>
      </c>
      <c r="S478" t="s">
        <v>14052</v>
      </c>
      <c r="T478" t="s">
        <v>13955</v>
      </c>
    </row>
    <row r="479" spans="1:20" x14ac:dyDescent="0.25">
      <c r="A479" t="s">
        <v>46</v>
      </c>
      <c r="B479" t="s">
        <v>56</v>
      </c>
      <c r="C479">
        <v>100</v>
      </c>
      <c r="D479">
        <v>1</v>
      </c>
      <c r="E479" t="s">
        <v>14047</v>
      </c>
      <c r="F479">
        <v>580</v>
      </c>
      <c r="G479">
        <v>0</v>
      </c>
      <c r="H479" t="s">
        <v>47</v>
      </c>
      <c r="I479" t="s">
        <v>14048</v>
      </c>
      <c r="J479" t="s">
        <v>14049</v>
      </c>
      <c r="K479" t="s">
        <v>13429</v>
      </c>
      <c r="L479" t="s">
        <v>14050</v>
      </c>
      <c r="M479" t="s">
        <v>14051</v>
      </c>
      <c r="N479" t="s">
        <v>1225</v>
      </c>
      <c r="O479" t="s">
        <v>1226</v>
      </c>
      <c r="P479" t="s">
        <v>3979</v>
      </c>
      <c r="Q479" t="s">
        <v>1228</v>
      </c>
      <c r="R479" t="s">
        <v>24</v>
      </c>
      <c r="S479" t="s">
        <v>14052</v>
      </c>
      <c r="T479" t="s">
        <v>13955</v>
      </c>
    </row>
    <row r="480" spans="1:20" x14ac:dyDescent="0.25">
      <c r="A480" t="s">
        <v>20</v>
      </c>
      <c r="B480" t="s">
        <v>21</v>
      </c>
      <c r="C480">
        <v>50</v>
      </c>
      <c r="D480">
        <v>1</v>
      </c>
      <c r="E480" t="s">
        <v>14053</v>
      </c>
      <c r="F480">
        <v>100</v>
      </c>
      <c r="G480">
        <v>0</v>
      </c>
      <c r="H480" t="s">
        <v>1219</v>
      </c>
      <c r="I480" t="s">
        <v>14054</v>
      </c>
      <c r="J480" t="s">
        <v>355</v>
      </c>
      <c r="K480" t="s">
        <v>23</v>
      </c>
      <c r="L480" t="s">
        <v>24</v>
      </c>
      <c r="M480" t="s">
        <v>14055</v>
      </c>
      <c r="N480" t="s">
        <v>23</v>
      </c>
      <c r="O480" t="s">
        <v>58</v>
      </c>
      <c r="P480" t="s">
        <v>26</v>
      </c>
      <c r="Q480" t="s">
        <v>33</v>
      </c>
      <c r="R480" t="s">
        <v>24</v>
      </c>
      <c r="S480" t="s">
        <v>14056</v>
      </c>
      <c r="T480" t="s">
        <v>14055</v>
      </c>
    </row>
    <row r="481" spans="1:20" x14ac:dyDescent="0.25">
      <c r="A481" t="s">
        <v>28</v>
      </c>
      <c r="B481" t="s">
        <v>29</v>
      </c>
      <c r="C481">
        <v>50</v>
      </c>
      <c r="D481">
        <v>1</v>
      </c>
      <c r="E481" t="s">
        <v>14053</v>
      </c>
      <c r="F481">
        <v>100</v>
      </c>
      <c r="G481">
        <v>0</v>
      </c>
      <c r="H481" t="s">
        <v>1219</v>
      </c>
      <c r="I481" t="s">
        <v>14054</v>
      </c>
      <c r="J481" t="s">
        <v>355</v>
      </c>
      <c r="K481" t="s">
        <v>23</v>
      </c>
      <c r="L481" t="s">
        <v>24</v>
      </c>
      <c r="M481" t="s">
        <v>14055</v>
      </c>
      <c r="N481" t="s">
        <v>23</v>
      </c>
      <c r="O481" t="s">
        <v>58</v>
      </c>
      <c r="P481" t="s">
        <v>26</v>
      </c>
      <c r="Q481" t="s">
        <v>33</v>
      </c>
      <c r="R481" t="s">
        <v>24</v>
      </c>
      <c r="S481" t="s">
        <v>14056</v>
      </c>
      <c r="T481" t="s">
        <v>14055</v>
      </c>
    </row>
    <row r="482" spans="1:20" x14ac:dyDescent="0.25">
      <c r="A482" t="s">
        <v>30</v>
      </c>
      <c r="B482" t="s">
        <v>31</v>
      </c>
      <c r="C482">
        <v>50</v>
      </c>
      <c r="D482">
        <v>1</v>
      </c>
      <c r="E482" t="s">
        <v>14053</v>
      </c>
      <c r="F482">
        <v>100</v>
      </c>
      <c r="G482">
        <v>0</v>
      </c>
      <c r="H482" t="s">
        <v>1219</v>
      </c>
      <c r="I482" t="s">
        <v>14054</v>
      </c>
      <c r="J482" t="s">
        <v>355</v>
      </c>
      <c r="K482" t="s">
        <v>23</v>
      </c>
      <c r="L482" t="s">
        <v>24</v>
      </c>
      <c r="M482" t="s">
        <v>14055</v>
      </c>
      <c r="N482" t="s">
        <v>23</v>
      </c>
      <c r="O482" t="s">
        <v>58</v>
      </c>
      <c r="P482" t="s">
        <v>26</v>
      </c>
      <c r="Q482" t="s">
        <v>33</v>
      </c>
      <c r="R482" t="s">
        <v>24</v>
      </c>
      <c r="S482" t="s">
        <v>14056</v>
      </c>
      <c r="T482" t="s">
        <v>14055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14057</v>
      </c>
      <c r="F483">
        <v>95</v>
      </c>
      <c r="G483">
        <v>0</v>
      </c>
      <c r="H483" t="s">
        <v>1219</v>
      </c>
      <c r="I483" t="s">
        <v>24</v>
      </c>
      <c r="J483" t="s">
        <v>24</v>
      </c>
      <c r="K483" t="s">
        <v>23</v>
      </c>
      <c r="L483" t="s">
        <v>24</v>
      </c>
      <c r="M483" t="s">
        <v>14058</v>
      </c>
      <c r="N483" t="s">
        <v>23</v>
      </c>
      <c r="O483" t="s">
        <v>58</v>
      </c>
      <c r="P483" t="s">
        <v>26</v>
      </c>
      <c r="Q483" t="s">
        <v>33</v>
      </c>
      <c r="R483" t="s">
        <v>24</v>
      </c>
      <c r="S483" t="s">
        <v>14059</v>
      </c>
      <c r="T483" t="s">
        <v>14058</v>
      </c>
    </row>
    <row r="484" spans="1:20" x14ac:dyDescent="0.25">
      <c r="A484" t="s">
        <v>28</v>
      </c>
      <c r="B484" t="s">
        <v>29</v>
      </c>
      <c r="C484">
        <v>50</v>
      </c>
      <c r="D484">
        <v>1</v>
      </c>
      <c r="E484" t="s">
        <v>14057</v>
      </c>
      <c r="F484">
        <v>95</v>
      </c>
      <c r="G484">
        <v>0</v>
      </c>
      <c r="H484" t="s">
        <v>1219</v>
      </c>
      <c r="I484" t="s">
        <v>24</v>
      </c>
      <c r="J484" t="s">
        <v>24</v>
      </c>
      <c r="K484" t="s">
        <v>23</v>
      </c>
      <c r="L484" t="s">
        <v>24</v>
      </c>
      <c r="M484" t="s">
        <v>14058</v>
      </c>
      <c r="N484" t="s">
        <v>23</v>
      </c>
      <c r="O484" t="s">
        <v>58</v>
      </c>
      <c r="P484" t="s">
        <v>26</v>
      </c>
      <c r="Q484" t="s">
        <v>33</v>
      </c>
      <c r="R484" t="s">
        <v>24</v>
      </c>
      <c r="S484" t="s">
        <v>14059</v>
      </c>
      <c r="T484" t="s">
        <v>14058</v>
      </c>
    </row>
    <row r="485" spans="1:20" x14ac:dyDescent="0.25">
      <c r="A485" t="s">
        <v>30</v>
      </c>
      <c r="B485" t="s">
        <v>31</v>
      </c>
      <c r="C485">
        <v>50</v>
      </c>
      <c r="D485">
        <v>1</v>
      </c>
      <c r="E485" t="s">
        <v>14057</v>
      </c>
      <c r="F485">
        <v>95</v>
      </c>
      <c r="G485">
        <v>0</v>
      </c>
      <c r="H485" t="s">
        <v>1219</v>
      </c>
      <c r="I485" t="s">
        <v>24</v>
      </c>
      <c r="J485" t="s">
        <v>24</v>
      </c>
      <c r="K485" t="s">
        <v>23</v>
      </c>
      <c r="L485" t="s">
        <v>24</v>
      </c>
      <c r="M485" t="s">
        <v>14058</v>
      </c>
      <c r="N485" t="s">
        <v>23</v>
      </c>
      <c r="O485" t="s">
        <v>58</v>
      </c>
      <c r="P485" t="s">
        <v>26</v>
      </c>
      <c r="Q485" t="s">
        <v>33</v>
      </c>
      <c r="R485" t="s">
        <v>24</v>
      </c>
      <c r="S485" t="s">
        <v>14059</v>
      </c>
      <c r="T485" t="s">
        <v>14058</v>
      </c>
    </row>
    <row r="486" spans="1:20" x14ac:dyDescent="0.25">
      <c r="A486" t="s">
        <v>279</v>
      </c>
      <c r="B486" t="s">
        <v>285</v>
      </c>
      <c r="C486">
        <v>139</v>
      </c>
      <c r="D486">
        <v>2</v>
      </c>
      <c r="E486" t="s">
        <v>14060</v>
      </c>
      <c r="F486">
        <v>215</v>
      </c>
      <c r="G486">
        <v>0</v>
      </c>
      <c r="H486" t="s">
        <v>1349</v>
      </c>
      <c r="I486" t="s">
        <v>14061</v>
      </c>
      <c r="J486" t="s">
        <v>14062</v>
      </c>
      <c r="K486" t="s">
        <v>14063</v>
      </c>
      <c r="L486" t="s">
        <v>14064</v>
      </c>
      <c r="M486" t="s">
        <v>14065</v>
      </c>
      <c r="N486" t="s">
        <v>1225</v>
      </c>
      <c r="O486" t="s">
        <v>4242</v>
      </c>
      <c r="P486" t="s">
        <v>1227</v>
      </c>
      <c r="Q486" t="s">
        <v>1228</v>
      </c>
      <c r="R486" t="s">
        <v>24</v>
      </c>
      <c r="S486" t="s">
        <v>14066</v>
      </c>
      <c r="T486" t="s">
        <v>14067</v>
      </c>
    </row>
    <row r="487" spans="1:20" x14ac:dyDescent="0.25">
      <c r="A487" t="s">
        <v>30</v>
      </c>
      <c r="B487" t="s">
        <v>31</v>
      </c>
      <c r="C487">
        <v>60</v>
      </c>
      <c r="D487">
        <v>1</v>
      </c>
      <c r="E487" t="s">
        <v>14068</v>
      </c>
      <c r="F487">
        <v>275</v>
      </c>
      <c r="G487">
        <v>0</v>
      </c>
      <c r="H487" t="s">
        <v>1349</v>
      </c>
      <c r="I487" t="s">
        <v>14069</v>
      </c>
      <c r="J487" t="s">
        <v>14070</v>
      </c>
      <c r="K487" t="s">
        <v>7649</v>
      </c>
      <c r="L487" t="s">
        <v>14071</v>
      </c>
      <c r="M487" t="s">
        <v>14072</v>
      </c>
      <c r="N487" t="s">
        <v>1225</v>
      </c>
      <c r="O487" t="s">
        <v>4242</v>
      </c>
      <c r="P487" t="s">
        <v>1227</v>
      </c>
      <c r="Q487" t="s">
        <v>1228</v>
      </c>
      <c r="R487" t="s">
        <v>24</v>
      </c>
      <c r="S487" t="s">
        <v>14073</v>
      </c>
      <c r="T487" t="s">
        <v>14074</v>
      </c>
    </row>
    <row r="488" spans="1:20" x14ac:dyDescent="0.25">
      <c r="A488" t="s">
        <v>186</v>
      </c>
      <c r="B488" t="s">
        <v>187</v>
      </c>
      <c r="C488">
        <v>65</v>
      </c>
      <c r="D488">
        <v>2</v>
      </c>
      <c r="E488" t="s">
        <v>14068</v>
      </c>
      <c r="F488">
        <v>275</v>
      </c>
      <c r="G488">
        <v>0</v>
      </c>
      <c r="H488" t="s">
        <v>1349</v>
      </c>
      <c r="I488" t="s">
        <v>14069</v>
      </c>
      <c r="J488" t="s">
        <v>14070</v>
      </c>
      <c r="K488" t="s">
        <v>7649</v>
      </c>
      <c r="L488" t="s">
        <v>14071</v>
      </c>
      <c r="M488" t="s">
        <v>14072</v>
      </c>
      <c r="N488" t="s">
        <v>1225</v>
      </c>
      <c r="O488" t="s">
        <v>4242</v>
      </c>
      <c r="P488" t="s">
        <v>1227</v>
      </c>
      <c r="Q488" t="s">
        <v>1228</v>
      </c>
      <c r="R488" t="s">
        <v>24</v>
      </c>
      <c r="S488" t="s">
        <v>14073</v>
      </c>
      <c r="T488" t="s">
        <v>14074</v>
      </c>
    </row>
    <row r="489" spans="1:20" x14ac:dyDescent="0.25">
      <c r="A489" t="s">
        <v>46</v>
      </c>
      <c r="B489" t="s">
        <v>56</v>
      </c>
      <c r="C489">
        <v>100</v>
      </c>
      <c r="D489">
        <v>1</v>
      </c>
      <c r="E489" t="s">
        <v>14068</v>
      </c>
      <c r="F489">
        <v>275</v>
      </c>
      <c r="G489">
        <v>0</v>
      </c>
      <c r="H489" t="s">
        <v>1349</v>
      </c>
      <c r="I489" t="s">
        <v>14069</v>
      </c>
      <c r="J489" t="s">
        <v>14070</v>
      </c>
      <c r="K489" t="s">
        <v>7649</v>
      </c>
      <c r="L489" t="s">
        <v>14071</v>
      </c>
      <c r="M489" t="s">
        <v>14072</v>
      </c>
      <c r="N489" t="s">
        <v>1225</v>
      </c>
      <c r="O489" t="s">
        <v>4242</v>
      </c>
      <c r="P489" t="s">
        <v>1227</v>
      </c>
      <c r="Q489" t="s">
        <v>1228</v>
      </c>
      <c r="R489" t="s">
        <v>24</v>
      </c>
      <c r="S489" t="s">
        <v>14073</v>
      </c>
      <c r="T489" t="s">
        <v>14074</v>
      </c>
    </row>
    <row r="490" spans="1:20" x14ac:dyDescent="0.25">
      <c r="A490" t="s">
        <v>279</v>
      </c>
      <c r="B490" t="s">
        <v>285</v>
      </c>
      <c r="C490">
        <v>139</v>
      </c>
      <c r="D490">
        <v>1</v>
      </c>
      <c r="E490" t="s">
        <v>14075</v>
      </c>
      <c r="F490">
        <v>215</v>
      </c>
      <c r="G490">
        <v>0</v>
      </c>
      <c r="H490" t="s">
        <v>1349</v>
      </c>
      <c r="I490" t="s">
        <v>14076</v>
      </c>
      <c r="J490" t="s">
        <v>14077</v>
      </c>
      <c r="K490" t="s">
        <v>14078</v>
      </c>
      <c r="L490" t="s">
        <v>14079</v>
      </c>
      <c r="M490" t="s">
        <v>14080</v>
      </c>
      <c r="N490" t="s">
        <v>1225</v>
      </c>
      <c r="O490" t="s">
        <v>4242</v>
      </c>
      <c r="P490" t="s">
        <v>1227</v>
      </c>
      <c r="Q490" t="s">
        <v>1228</v>
      </c>
      <c r="R490" t="s">
        <v>24</v>
      </c>
      <c r="S490" t="s">
        <v>14081</v>
      </c>
      <c r="T490" t="s">
        <v>14082</v>
      </c>
    </row>
    <row r="491" spans="1:20" x14ac:dyDescent="0.25">
      <c r="A491" t="s">
        <v>278</v>
      </c>
      <c r="B491" t="s">
        <v>284</v>
      </c>
      <c r="C491">
        <v>139</v>
      </c>
      <c r="D491">
        <v>1</v>
      </c>
      <c r="E491" t="s">
        <v>14075</v>
      </c>
      <c r="F491">
        <v>215</v>
      </c>
      <c r="G491">
        <v>0</v>
      </c>
      <c r="H491" t="s">
        <v>1349</v>
      </c>
      <c r="I491" t="s">
        <v>14076</v>
      </c>
      <c r="J491" t="s">
        <v>14077</v>
      </c>
      <c r="K491" t="s">
        <v>14078</v>
      </c>
      <c r="L491" t="s">
        <v>14079</v>
      </c>
      <c r="M491" t="s">
        <v>14080</v>
      </c>
      <c r="N491" t="s">
        <v>1225</v>
      </c>
      <c r="O491" t="s">
        <v>4242</v>
      </c>
      <c r="P491" t="s">
        <v>1227</v>
      </c>
      <c r="Q491" t="s">
        <v>1228</v>
      </c>
      <c r="R491" t="s">
        <v>24</v>
      </c>
      <c r="S491" t="s">
        <v>14081</v>
      </c>
      <c r="T491" t="s">
        <v>14082</v>
      </c>
    </row>
    <row r="492" spans="1:20" x14ac:dyDescent="0.25">
      <c r="A492" t="s">
        <v>186</v>
      </c>
      <c r="B492" t="s">
        <v>187</v>
      </c>
      <c r="C492">
        <v>65</v>
      </c>
      <c r="D492">
        <v>3</v>
      </c>
      <c r="E492" t="s">
        <v>14083</v>
      </c>
      <c r="F492">
        <v>280</v>
      </c>
      <c r="G492">
        <v>0</v>
      </c>
      <c r="H492" t="s">
        <v>1349</v>
      </c>
      <c r="I492" t="s">
        <v>14084</v>
      </c>
      <c r="J492" t="s">
        <v>14085</v>
      </c>
      <c r="K492" t="s">
        <v>14086</v>
      </c>
      <c r="L492" t="s">
        <v>14087</v>
      </c>
      <c r="M492" t="s">
        <v>14088</v>
      </c>
      <c r="N492" t="s">
        <v>1225</v>
      </c>
      <c r="O492" t="s">
        <v>4242</v>
      </c>
      <c r="P492" t="s">
        <v>1227</v>
      </c>
      <c r="Q492" t="s">
        <v>1228</v>
      </c>
      <c r="R492" t="s">
        <v>24</v>
      </c>
      <c r="S492" t="s">
        <v>14089</v>
      </c>
      <c r="T492" t="s">
        <v>14088</v>
      </c>
    </row>
    <row r="493" spans="1:20" x14ac:dyDescent="0.25">
      <c r="A493" t="s">
        <v>46</v>
      </c>
      <c r="B493" t="s">
        <v>56</v>
      </c>
      <c r="C493">
        <v>100</v>
      </c>
      <c r="D493">
        <v>1</v>
      </c>
      <c r="E493" t="s">
        <v>14083</v>
      </c>
      <c r="F493">
        <v>280</v>
      </c>
      <c r="G493">
        <v>0</v>
      </c>
      <c r="H493" t="s">
        <v>1349</v>
      </c>
      <c r="I493" t="s">
        <v>14084</v>
      </c>
      <c r="J493" t="s">
        <v>14085</v>
      </c>
      <c r="K493" t="s">
        <v>14086</v>
      </c>
      <c r="L493" t="s">
        <v>14087</v>
      </c>
      <c r="M493" t="s">
        <v>14088</v>
      </c>
      <c r="N493" t="s">
        <v>1225</v>
      </c>
      <c r="O493" t="s">
        <v>4242</v>
      </c>
      <c r="P493" t="s">
        <v>1227</v>
      </c>
      <c r="Q493" t="s">
        <v>1228</v>
      </c>
      <c r="R493" t="s">
        <v>24</v>
      </c>
      <c r="S493" t="s">
        <v>14089</v>
      </c>
      <c r="T493" t="s">
        <v>14088</v>
      </c>
    </row>
    <row r="494" spans="1:20" x14ac:dyDescent="0.25">
      <c r="A494" t="s">
        <v>148</v>
      </c>
      <c r="B494" t="s">
        <v>149</v>
      </c>
      <c r="C494">
        <v>65</v>
      </c>
      <c r="D494">
        <v>1</v>
      </c>
      <c r="E494" t="s">
        <v>14090</v>
      </c>
      <c r="F494">
        <v>199</v>
      </c>
      <c r="G494">
        <v>0</v>
      </c>
      <c r="H494" t="s">
        <v>47</v>
      </c>
      <c r="I494" t="s">
        <v>14091</v>
      </c>
      <c r="J494" t="s">
        <v>14092</v>
      </c>
      <c r="K494" t="s">
        <v>9093</v>
      </c>
      <c r="L494" t="s">
        <v>14093</v>
      </c>
      <c r="M494" t="s">
        <v>14094</v>
      </c>
      <c r="N494" t="s">
        <v>1225</v>
      </c>
      <c r="O494" t="s">
        <v>1226</v>
      </c>
      <c r="P494" t="s">
        <v>1227</v>
      </c>
      <c r="Q494" t="s">
        <v>1228</v>
      </c>
      <c r="R494" t="s">
        <v>24</v>
      </c>
      <c r="S494" t="s">
        <v>14095</v>
      </c>
      <c r="T494" t="s">
        <v>14096</v>
      </c>
    </row>
    <row r="495" spans="1:20" x14ac:dyDescent="0.25">
      <c r="A495" t="s">
        <v>38</v>
      </c>
      <c r="B495" t="s">
        <v>39</v>
      </c>
      <c r="C495">
        <v>65</v>
      </c>
      <c r="D495">
        <v>1</v>
      </c>
      <c r="E495" t="s">
        <v>14090</v>
      </c>
      <c r="F495">
        <v>199</v>
      </c>
      <c r="G495">
        <v>0</v>
      </c>
      <c r="H495" t="s">
        <v>47</v>
      </c>
      <c r="I495" t="s">
        <v>14091</v>
      </c>
      <c r="J495" t="s">
        <v>14092</v>
      </c>
      <c r="K495" t="s">
        <v>9093</v>
      </c>
      <c r="L495" t="s">
        <v>14093</v>
      </c>
      <c r="M495" t="s">
        <v>14094</v>
      </c>
      <c r="N495" t="s">
        <v>1225</v>
      </c>
      <c r="O495" t="s">
        <v>1226</v>
      </c>
      <c r="P495" t="s">
        <v>1227</v>
      </c>
      <c r="Q495" t="s">
        <v>1228</v>
      </c>
      <c r="R495" t="s">
        <v>24</v>
      </c>
      <c r="S495" t="s">
        <v>14095</v>
      </c>
      <c r="T495" t="s">
        <v>14096</v>
      </c>
    </row>
    <row r="496" spans="1:20" x14ac:dyDescent="0.25">
      <c r="A496" t="s">
        <v>34</v>
      </c>
      <c r="B496" t="s">
        <v>35</v>
      </c>
      <c r="C496">
        <v>65</v>
      </c>
      <c r="D496">
        <v>2</v>
      </c>
      <c r="E496" t="s">
        <v>14090</v>
      </c>
      <c r="F496">
        <v>199</v>
      </c>
      <c r="G496">
        <v>0</v>
      </c>
      <c r="H496" t="s">
        <v>47</v>
      </c>
      <c r="I496" t="s">
        <v>14091</v>
      </c>
      <c r="J496" t="s">
        <v>14092</v>
      </c>
      <c r="K496" t="s">
        <v>9093</v>
      </c>
      <c r="L496" t="s">
        <v>14093</v>
      </c>
      <c r="M496" t="s">
        <v>14094</v>
      </c>
      <c r="N496" t="s">
        <v>1225</v>
      </c>
      <c r="O496" t="s">
        <v>1226</v>
      </c>
      <c r="P496" t="s">
        <v>1227</v>
      </c>
      <c r="Q496" t="s">
        <v>1228</v>
      </c>
      <c r="R496" t="s">
        <v>24</v>
      </c>
      <c r="S496" t="s">
        <v>14095</v>
      </c>
      <c r="T496" t="s">
        <v>14096</v>
      </c>
    </row>
    <row r="497" spans="1:20" x14ac:dyDescent="0.25">
      <c r="A497" t="s">
        <v>279</v>
      </c>
      <c r="B497" t="s">
        <v>285</v>
      </c>
      <c r="C497">
        <v>139</v>
      </c>
      <c r="D497">
        <v>1</v>
      </c>
      <c r="E497" t="s">
        <v>14097</v>
      </c>
      <c r="F497">
        <v>215</v>
      </c>
      <c r="G497">
        <v>0</v>
      </c>
      <c r="H497" t="s">
        <v>47</v>
      </c>
      <c r="I497" t="s">
        <v>14098</v>
      </c>
      <c r="J497" t="s">
        <v>14099</v>
      </c>
      <c r="K497" t="s">
        <v>13984</v>
      </c>
      <c r="L497" t="s">
        <v>14100</v>
      </c>
      <c r="M497" t="s">
        <v>14101</v>
      </c>
      <c r="N497" t="s">
        <v>1225</v>
      </c>
      <c r="O497" t="s">
        <v>4242</v>
      </c>
      <c r="P497" t="s">
        <v>1227</v>
      </c>
      <c r="Q497" t="s">
        <v>1228</v>
      </c>
      <c r="R497" t="s">
        <v>24</v>
      </c>
      <c r="S497" t="s">
        <v>14102</v>
      </c>
      <c r="T497" t="s">
        <v>14101</v>
      </c>
    </row>
    <row r="498" spans="1:20" x14ac:dyDescent="0.25">
      <c r="A498" t="s">
        <v>278</v>
      </c>
      <c r="B498" t="s">
        <v>284</v>
      </c>
      <c r="C498">
        <v>139</v>
      </c>
      <c r="D498">
        <v>1</v>
      </c>
      <c r="E498" t="s">
        <v>14097</v>
      </c>
      <c r="F498">
        <v>215</v>
      </c>
      <c r="G498">
        <v>0</v>
      </c>
      <c r="H498" t="s">
        <v>47</v>
      </c>
      <c r="I498" t="s">
        <v>14098</v>
      </c>
      <c r="J498" t="s">
        <v>14099</v>
      </c>
      <c r="K498" t="s">
        <v>13984</v>
      </c>
      <c r="L498" t="s">
        <v>14100</v>
      </c>
      <c r="M498" t="s">
        <v>14101</v>
      </c>
      <c r="N498" t="s">
        <v>1225</v>
      </c>
      <c r="O498" t="s">
        <v>4242</v>
      </c>
      <c r="P498" t="s">
        <v>1227</v>
      </c>
      <c r="Q498" t="s">
        <v>1228</v>
      </c>
      <c r="R498" t="s">
        <v>24</v>
      </c>
      <c r="S498" t="s">
        <v>14102</v>
      </c>
      <c r="T498" t="s">
        <v>14101</v>
      </c>
    </row>
    <row r="499" spans="1:20" x14ac:dyDescent="0.25">
      <c r="A499" t="s">
        <v>279</v>
      </c>
      <c r="B499" t="s">
        <v>285</v>
      </c>
      <c r="C499">
        <v>139</v>
      </c>
      <c r="D499">
        <v>1</v>
      </c>
      <c r="E499" t="s">
        <v>14103</v>
      </c>
      <c r="F499">
        <v>215</v>
      </c>
      <c r="G499">
        <v>0</v>
      </c>
      <c r="H499" t="s">
        <v>47</v>
      </c>
      <c r="I499" t="s">
        <v>14104</v>
      </c>
      <c r="J499" t="s">
        <v>14105</v>
      </c>
      <c r="K499" t="s">
        <v>5238</v>
      </c>
      <c r="L499" t="s">
        <v>14106</v>
      </c>
      <c r="M499" t="s">
        <v>14107</v>
      </c>
      <c r="N499" t="s">
        <v>1225</v>
      </c>
      <c r="O499" t="s">
        <v>4242</v>
      </c>
      <c r="P499" t="s">
        <v>1227</v>
      </c>
      <c r="Q499" t="s">
        <v>1228</v>
      </c>
      <c r="R499" t="s">
        <v>24</v>
      </c>
      <c r="S499" t="s">
        <v>14108</v>
      </c>
      <c r="T499" t="s">
        <v>14107</v>
      </c>
    </row>
    <row r="500" spans="1:20" x14ac:dyDescent="0.25">
      <c r="A500" t="s">
        <v>278</v>
      </c>
      <c r="B500" t="s">
        <v>284</v>
      </c>
      <c r="C500">
        <v>139</v>
      </c>
      <c r="D500">
        <v>1</v>
      </c>
      <c r="E500" t="s">
        <v>14103</v>
      </c>
      <c r="F500">
        <v>215</v>
      </c>
      <c r="G500">
        <v>0</v>
      </c>
      <c r="H500" t="s">
        <v>47</v>
      </c>
      <c r="I500" t="s">
        <v>14104</v>
      </c>
      <c r="J500" t="s">
        <v>14105</v>
      </c>
      <c r="K500" t="s">
        <v>5238</v>
      </c>
      <c r="L500" t="s">
        <v>14106</v>
      </c>
      <c r="M500" t="s">
        <v>14107</v>
      </c>
      <c r="N500" t="s">
        <v>1225</v>
      </c>
      <c r="O500" t="s">
        <v>4242</v>
      </c>
      <c r="P500" t="s">
        <v>1227</v>
      </c>
      <c r="Q500" t="s">
        <v>1228</v>
      </c>
      <c r="R500" t="s">
        <v>24</v>
      </c>
      <c r="S500" t="s">
        <v>14108</v>
      </c>
      <c r="T500" t="s">
        <v>14107</v>
      </c>
    </row>
    <row r="501" spans="1:20" x14ac:dyDescent="0.25">
      <c r="A501" t="s">
        <v>44</v>
      </c>
      <c r="B501" t="s">
        <v>45</v>
      </c>
      <c r="C501">
        <v>66.666666666666671</v>
      </c>
      <c r="D501">
        <v>3</v>
      </c>
      <c r="E501" t="s">
        <v>14109</v>
      </c>
      <c r="F501">
        <v>100</v>
      </c>
      <c r="G501">
        <v>0</v>
      </c>
      <c r="H501" t="s">
        <v>22</v>
      </c>
      <c r="I501" t="s">
        <v>14110</v>
      </c>
      <c r="J501" t="s">
        <v>397</v>
      </c>
      <c r="K501" t="s">
        <v>23</v>
      </c>
      <c r="L501" t="s">
        <v>24</v>
      </c>
      <c r="M501" t="s">
        <v>14111</v>
      </c>
      <c r="N501" t="s">
        <v>23</v>
      </c>
      <c r="O501" t="s">
        <v>58</v>
      </c>
      <c r="P501" t="s">
        <v>26</v>
      </c>
      <c r="Q501" t="s">
        <v>33</v>
      </c>
      <c r="R501" t="s">
        <v>24</v>
      </c>
      <c r="S501" t="s">
        <v>14112</v>
      </c>
      <c r="T501" t="s">
        <v>14113</v>
      </c>
    </row>
    <row r="502" spans="1:20" x14ac:dyDescent="0.25">
      <c r="A502" t="s">
        <v>44</v>
      </c>
      <c r="B502" t="s">
        <v>45</v>
      </c>
      <c r="C502">
        <v>66.666666666666671</v>
      </c>
      <c r="D502">
        <v>3</v>
      </c>
      <c r="E502" t="s">
        <v>14114</v>
      </c>
      <c r="F502">
        <v>138</v>
      </c>
      <c r="G502">
        <v>38</v>
      </c>
      <c r="H502" t="s">
        <v>1219</v>
      </c>
      <c r="I502" t="s">
        <v>14115</v>
      </c>
      <c r="J502" t="s">
        <v>345</v>
      </c>
      <c r="K502" t="s">
        <v>23</v>
      </c>
      <c r="L502" t="s">
        <v>24</v>
      </c>
      <c r="M502" t="s">
        <v>14116</v>
      </c>
      <c r="N502" t="s">
        <v>23</v>
      </c>
      <c r="O502" t="s">
        <v>58</v>
      </c>
      <c r="P502" t="s">
        <v>26</v>
      </c>
      <c r="Q502" t="s">
        <v>33</v>
      </c>
      <c r="R502" t="s">
        <v>24</v>
      </c>
      <c r="S502" t="s">
        <v>14117</v>
      </c>
      <c r="T502" t="s">
        <v>14118</v>
      </c>
    </row>
    <row r="503" spans="1:20" x14ac:dyDescent="0.25">
      <c r="A503" t="s">
        <v>30</v>
      </c>
      <c r="B503" t="s">
        <v>31</v>
      </c>
      <c r="C503">
        <v>43</v>
      </c>
      <c r="D503">
        <v>1</v>
      </c>
      <c r="E503" t="s">
        <v>14119</v>
      </c>
      <c r="F503">
        <v>198</v>
      </c>
      <c r="G503">
        <v>0</v>
      </c>
      <c r="H503" t="s">
        <v>47</v>
      </c>
      <c r="I503" t="s">
        <v>14120</v>
      </c>
      <c r="J503" t="s">
        <v>14121</v>
      </c>
      <c r="K503" t="s">
        <v>14122</v>
      </c>
      <c r="L503" t="s">
        <v>1382</v>
      </c>
      <c r="M503" t="s">
        <v>14123</v>
      </c>
      <c r="N503" t="s">
        <v>23</v>
      </c>
      <c r="O503" t="s">
        <v>63</v>
      </c>
      <c r="P503" t="s">
        <v>54</v>
      </c>
      <c r="Q503" t="s">
        <v>55</v>
      </c>
      <c r="R503" t="s">
        <v>24</v>
      </c>
      <c r="S503" t="s">
        <v>14124</v>
      </c>
      <c r="T503" t="s">
        <v>14125</v>
      </c>
    </row>
    <row r="504" spans="1:20" x14ac:dyDescent="0.25">
      <c r="A504" t="s">
        <v>30</v>
      </c>
      <c r="B504" t="s">
        <v>31</v>
      </c>
      <c r="C504">
        <v>38.75</v>
      </c>
      <c r="D504">
        <v>4</v>
      </c>
      <c r="E504" t="s">
        <v>14119</v>
      </c>
      <c r="F504">
        <v>198</v>
      </c>
      <c r="G504">
        <v>0</v>
      </c>
      <c r="H504" t="s">
        <v>47</v>
      </c>
      <c r="I504" t="s">
        <v>14120</v>
      </c>
      <c r="J504" t="s">
        <v>14121</v>
      </c>
      <c r="K504" t="s">
        <v>14122</v>
      </c>
      <c r="L504" t="s">
        <v>1382</v>
      </c>
      <c r="M504" t="s">
        <v>14123</v>
      </c>
      <c r="N504" t="s">
        <v>23</v>
      </c>
      <c r="O504" t="s">
        <v>63</v>
      </c>
      <c r="P504" t="s">
        <v>54</v>
      </c>
      <c r="Q504" t="s">
        <v>55</v>
      </c>
      <c r="R504" t="s">
        <v>24</v>
      </c>
      <c r="S504" t="s">
        <v>14124</v>
      </c>
      <c r="T504" t="s">
        <v>14125</v>
      </c>
    </row>
    <row r="505" spans="1:20" x14ac:dyDescent="0.25">
      <c r="A505" t="s">
        <v>20</v>
      </c>
      <c r="B505" t="s">
        <v>21</v>
      </c>
      <c r="C505">
        <v>50</v>
      </c>
      <c r="D505">
        <v>2</v>
      </c>
      <c r="E505" t="s">
        <v>14126</v>
      </c>
      <c r="F505">
        <v>200</v>
      </c>
      <c r="G505">
        <v>0</v>
      </c>
      <c r="H505" t="s">
        <v>1219</v>
      </c>
      <c r="I505" t="s">
        <v>14127</v>
      </c>
      <c r="J505" t="s">
        <v>305</v>
      </c>
      <c r="K505" t="s">
        <v>23</v>
      </c>
      <c r="L505" t="s">
        <v>24</v>
      </c>
      <c r="M505" t="s">
        <v>14128</v>
      </c>
      <c r="N505" t="s">
        <v>23</v>
      </c>
      <c r="O505" t="s">
        <v>58</v>
      </c>
      <c r="P505" t="s">
        <v>26</v>
      </c>
      <c r="Q505" t="s">
        <v>33</v>
      </c>
      <c r="R505" t="s">
        <v>24</v>
      </c>
      <c r="S505" t="s">
        <v>14129</v>
      </c>
      <c r="T505" t="s">
        <v>14130</v>
      </c>
    </row>
    <row r="506" spans="1:20" x14ac:dyDescent="0.25">
      <c r="A506" t="s">
        <v>28</v>
      </c>
      <c r="B506" t="s">
        <v>29</v>
      </c>
      <c r="C506">
        <v>50</v>
      </c>
      <c r="D506">
        <v>2</v>
      </c>
      <c r="E506" t="s">
        <v>14126</v>
      </c>
      <c r="F506">
        <v>200</v>
      </c>
      <c r="G506">
        <v>0</v>
      </c>
      <c r="H506" t="s">
        <v>1219</v>
      </c>
      <c r="I506" t="s">
        <v>14127</v>
      </c>
      <c r="J506" t="s">
        <v>305</v>
      </c>
      <c r="K506" t="s">
        <v>23</v>
      </c>
      <c r="L506" t="s">
        <v>24</v>
      </c>
      <c r="M506" t="s">
        <v>14128</v>
      </c>
      <c r="N506" t="s">
        <v>23</v>
      </c>
      <c r="O506" t="s">
        <v>58</v>
      </c>
      <c r="P506" t="s">
        <v>26</v>
      </c>
      <c r="Q506" t="s">
        <v>33</v>
      </c>
      <c r="R506" t="s">
        <v>24</v>
      </c>
      <c r="S506" t="s">
        <v>14129</v>
      </c>
      <c r="T506" t="s">
        <v>14130</v>
      </c>
    </row>
    <row r="507" spans="1:20" x14ac:dyDescent="0.25">
      <c r="A507" t="s">
        <v>30</v>
      </c>
      <c r="B507" t="s">
        <v>31</v>
      </c>
      <c r="C507">
        <v>50</v>
      </c>
      <c r="D507">
        <v>2</v>
      </c>
      <c r="E507" t="s">
        <v>14126</v>
      </c>
      <c r="F507">
        <v>200</v>
      </c>
      <c r="G507">
        <v>0</v>
      </c>
      <c r="H507" t="s">
        <v>1219</v>
      </c>
      <c r="I507" t="s">
        <v>14127</v>
      </c>
      <c r="J507" t="s">
        <v>305</v>
      </c>
      <c r="K507" t="s">
        <v>23</v>
      </c>
      <c r="L507" t="s">
        <v>24</v>
      </c>
      <c r="M507" t="s">
        <v>14128</v>
      </c>
      <c r="N507" t="s">
        <v>23</v>
      </c>
      <c r="O507" t="s">
        <v>58</v>
      </c>
      <c r="P507" t="s">
        <v>26</v>
      </c>
      <c r="Q507" t="s">
        <v>33</v>
      </c>
      <c r="R507" t="s">
        <v>24</v>
      </c>
      <c r="S507" t="s">
        <v>14129</v>
      </c>
      <c r="T507" t="s">
        <v>14130</v>
      </c>
    </row>
    <row r="508" spans="1:20" x14ac:dyDescent="0.25">
      <c r="A508" t="s">
        <v>110</v>
      </c>
      <c r="B508" t="s">
        <v>1223</v>
      </c>
      <c r="C508">
        <v>66.333333333333329</v>
      </c>
      <c r="D508">
        <v>3</v>
      </c>
      <c r="E508" t="s">
        <v>14131</v>
      </c>
      <c r="F508">
        <v>221.5</v>
      </c>
      <c r="G508">
        <v>26</v>
      </c>
      <c r="H508" t="s">
        <v>47</v>
      </c>
      <c r="I508" t="s">
        <v>14132</v>
      </c>
      <c r="J508" t="s">
        <v>14133</v>
      </c>
      <c r="K508" t="s">
        <v>9093</v>
      </c>
      <c r="L508" t="s">
        <v>14134</v>
      </c>
      <c r="M508" t="s">
        <v>14135</v>
      </c>
      <c r="N508" t="s">
        <v>23</v>
      </c>
      <c r="O508" t="s">
        <v>48</v>
      </c>
      <c r="P508" t="s">
        <v>49</v>
      </c>
      <c r="Q508" t="s">
        <v>50</v>
      </c>
      <c r="R508" t="s">
        <v>24</v>
      </c>
      <c r="S508" t="s">
        <v>14136</v>
      </c>
      <c r="T508" t="s">
        <v>14135</v>
      </c>
    </row>
    <row r="509" spans="1:20" x14ac:dyDescent="0.25">
      <c r="A509" t="s">
        <v>115</v>
      </c>
      <c r="B509" t="s">
        <v>5428</v>
      </c>
      <c r="C509">
        <v>42.75</v>
      </c>
      <c r="D509">
        <v>2</v>
      </c>
      <c r="E509" t="s">
        <v>14137</v>
      </c>
      <c r="F509">
        <v>111.5</v>
      </c>
      <c r="G509">
        <v>26</v>
      </c>
      <c r="H509" t="s">
        <v>684</v>
      </c>
      <c r="I509" t="s">
        <v>14138</v>
      </c>
      <c r="J509" t="s">
        <v>14139</v>
      </c>
      <c r="K509" t="s">
        <v>674</v>
      </c>
      <c r="L509" t="s">
        <v>14140</v>
      </c>
      <c r="M509" t="s">
        <v>14141</v>
      </c>
      <c r="N509" t="s">
        <v>23</v>
      </c>
      <c r="O509" t="s">
        <v>48</v>
      </c>
      <c r="P509" t="s">
        <v>49</v>
      </c>
      <c r="Q509" t="s">
        <v>50</v>
      </c>
      <c r="R509" t="s">
        <v>24</v>
      </c>
      <c r="S509" t="s">
        <v>14142</v>
      </c>
      <c r="T509" t="s">
        <v>14141</v>
      </c>
    </row>
    <row r="510" spans="1:20" x14ac:dyDescent="0.25">
      <c r="A510" t="s">
        <v>139</v>
      </c>
      <c r="B510" t="s">
        <v>112</v>
      </c>
      <c r="C510">
        <v>83.333333333333329</v>
      </c>
      <c r="D510">
        <v>3</v>
      </c>
      <c r="E510" t="s">
        <v>14143</v>
      </c>
      <c r="F510">
        <v>331.83</v>
      </c>
      <c r="G510">
        <v>98</v>
      </c>
      <c r="H510" t="s">
        <v>47</v>
      </c>
      <c r="I510" t="s">
        <v>14144</v>
      </c>
      <c r="J510" t="s">
        <v>14145</v>
      </c>
      <c r="K510" t="s">
        <v>14146</v>
      </c>
      <c r="L510" t="s">
        <v>14147</v>
      </c>
      <c r="M510" t="s">
        <v>14148</v>
      </c>
      <c r="N510" t="s">
        <v>23</v>
      </c>
      <c r="O510" t="s">
        <v>48</v>
      </c>
      <c r="P510" t="s">
        <v>49</v>
      </c>
      <c r="Q510" t="s">
        <v>50</v>
      </c>
      <c r="R510" t="s">
        <v>24</v>
      </c>
      <c r="S510" t="s">
        <v>14149</v>
      </c>
      <c r="T510" t="s">
        <v>14148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14150</v>
      </c>
      <c r="F511">
        <v>100</v>
      </c>
      <c r="G511">
        <v>0</v>
      </c>
      <c r="H511" t="s">
        <v>1219</v>
      </c>
      <c r="I511" t="s">
        <v>4043</v>
      </c>
      <c r="J511" t="s">
        <v>306</v>
      </c>
      <c r="K511" t="s">
        <v>23</v>
      </c>
      <c r="L511" t="s">
        <v>24</v>
      </c>
      <c r="M511" t="s">
        <v>14151</v>
      </c>
      <c r="N511" t="s">
        <v>23</v>
      </c>
      <c r="O511" t="s">
        <v>25</v>
      </c>
      <c r="P511" t="s">
        <v>26</v>
      </c>
      <c r="Q511" t="s">
        <v>27</v>
      </c>
      <c r="R511" t="s">
        <v>24</v>
      </c>
      <c r="S511" t="s">
        <v>14152</v>
      </c>
      <c r="T511" t="s">
        <v>14151</v>
      </c>
    </row>
    <row r="512" spans="1:20" x14ac:dyDescent="0.25">
      <c r="A512" t="s">
        <v>28</v>
      </c>
      <c r="B512" t="s">
        <v>29</v>
      </c>
      <c r="C512">
        <v>50</v>
      </c>
      <c r="D512">
        <v>1</v>
      </c>
      <c r="E512" t="s">
        <v>14150</v>
      </c>
      <c r="F512">
        <v>100</v>
      </c>
      <c r="G512">
        <v>0</v>
      </c>
      <c r="H512" t="s">
        <v>1219</v>
      </c>
      <c r="I512" t="s">
        <v>4043</v>
      </c>
      <c r="J512" t="s">
        <v>306</v>
      </c>
      <c r="K512" t="s">
        <v>23</v>
      </c>
      <c r="L512" t="s">
        <v>24</v>
      </c>
      <c r="M512" t="s">
        <v>14151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14152</v>
      </c>
      <c r="T512" t="s">
        <v>14151</v>
      </c>
    </row>
    <row r="513" spans="1:20" x14ac:dyDescent="0.25">
      <c r="A513" t="s">
        <v>30</v>
      </c>
      <c r="B513" t="s">
        <v>31</v>
      </c>
      <c r="C513">
        <v>50</v>
      </c>
      <c r="D513">
        <v>1</v>
      </c>
      <c r="E513" t="s">
        <v>14150</v>
      </c>
      <c r="F513">
        <v>100</v>
      </c>
      <c r="G513">
        <v>0</v>
      </c>
      <c r="H513" t="s">
        <v>1219</v>
      </c>
      <c r="I513" t="s">
        <v>4043</v>
      </c>
      <c r="J513" t="s">
        <v>306</v>
      </c>
      <c r="K513" t="s">
        <v>23</v>
      </c>
      <c r="L513" t="s">
        <v>24</v>
      </c>
      <c r="M513" t="s">
        <v>14151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14152</v>
      </c>
      <c r="T513" t="s">
        <v>14151</v>
      </c>
    </row>
    <row r="514" spans="1:20" x14ac:dyDescent="0.25">
      <c r="A514" t="s">
        <v>30</v>
      </c>
      <c r="B514" t="s">
        <v>1254</v>
      </c>
      <c r="C514">
        <v>42.78</v>
      </c>
      <c r="D514">
        <v>1</v>
      </c>
      <c r="E514" t="s">
        <v>14153</v>
      </c>
      <c r="F514">
        <v>85.56</v>
      </c>
      <c r="G514">
        <v>0</v>
      </c>
      <c r="H514" t="s">
        <v>47</v>
      </c>
      <c r="I514" t="s">
        <v>14154</v>
      </c>
      <c r="J514" t="s">
        <v>14155</v>
      </c>
      <c r="K514" t="s">
        <v>5847</v>
      </c>
      <c r="L514" t="s">
        <v>14156</v>
      </c>
      <c r="M514" t="s">
        <v>14157</v>
      </c>
      <c r="N514" t="s">
        <v>23</v>
      </c>
      <c r="O514" t="s">
        <v>48</v>
      </c>
      <c r="P514" t="s">
        <v>49</v>
      </c>
      <c r="Q514" t="s">
        <v>50</v>
      </c>
      <c r="R514" t="s">
        <v>24</v>
      </c>
      <c r="S514" t="s">
        <v>14158</v>
      </c>
      <c r="T514" t="s">
        <v>14157</v>
      </c>
    </row>
    <row r="515" spans="1:20" x14ac:dyDescent="0.25">
      <c r="A515" t="s">
        <v>20</v>
      </c>
      <c r="B515" t="s">
        <v>1254</v>
      </c>
      <c r="C515">
        <v>42.78</v>
      </c>
      <c r="D515">
        <v>1</v>
      </c>
      <c r="E515" t="s">
        <v>14153</v>
      </c>
      <c r="F515">
        <v>85.56</v>
      </c>
      <c r="G515">
        <v>0</v>
      </c>
      <c r="H515" t="s">
        <v>47</v>
      </c>
      <c r="I515" t="s">
        <v>14154</v>
      </c>
      <c r="J515" t="s">
        <v>14155</v>
      </c>
      <c r="K515" t="s">
        <v>5847</v>
      </c>
      <c r="L515" t="s">
        <v>14156</v>
      </c>
      <c r="M515" t="s">
        <v>14157</v>
      </c>
      <c r="N515" t="s">
        <v>23</v>
      </c>
      <c r="O515" t="s">
        <v>48</v>
      </c>
      <c r="P515" t="s">
        <v>49</v>
      </c>
      <c r="Q515" t="s">
        <v>50</v>
      </c>
      <c r="R515" t="s">
        <v>24</v>
      </c>
      <c r="S515" t="s">
        <v>14158</v>
      </c>
      <c r="T515" t="s">
        <v>14157</v>
      </c>
    </row>
    <row r="516" spans="1:20" x14ac:dyDescent="0.25">
      <c r="A516" t="s">
        <v>38</v>
      </c>
      <c r="B516" t="s">
        <v>39</v>
      </c>
      <c r="C516">
        <v>54.5</v>
      </c>
      <c r="D516">
        <v>2</v>
      </c>
      <c r="E516" t="s">
        <v>14159</v>
      </c>
      <c r="F516">
        <v>79</v>
      </c>
      <c r="G516">
        <v>7</v>
      </c>
      <c r="H516" t="s">
        <v>47</v>
      </c>
      <c r="I516" t="s">
        <v>14160</v>
      </c>
      <c r="J516" t="s">
        <v>14161</v>
      </c>
      <c r="K516" t="s">
        <v>6507</v>
      </c>
      <c r="L516" t="s">
        <v>14162</v>
      </c>
      <c r="M516" t="s">
        <v>14163</v>
      </c>
      <c r="N516" t="s">
        <v>23</v>
      </c>
      <c r="O516" t="s">
        <v>48</v>
      </c>
      <c r="P516" t="s">
        <v>49</v>
      </c>
      <c r="Q516" t="s">
        <v>50</v>
      </c>
      <c r="R516" t="s">
        <v>24</v>
      </c>
      <c r="S516" t="s">
        <v>14164</v>
      </c>
      <c r="T516" t="s">
        <v>14163</v>
      </c>
    </row>
    <row r="517" spans="1:20" x14ac:dyDescent="0.25">
      <c r="A517" t="s">
        <v>142</v>
      </c>
      <c r="B517" t="s">
        <v>143</v>
      </c>
      <c r="C517">
        <v>15</v>
      </c>
      <c r="D517">
        <v>4</v>
      </c>
      <c r="E517" t="s">
        <v>14165</v>
      </c>
      <c r="F517">
        <v>77</v>
      </c>
      <c r="G517">
        <v>17</v>
      </c>
      <c r="H517" t="s">
        <v>22</v>
      </c>
      <c r="I517" t="s">
        <v>14166</v>
      </c>
      <c r="J517" t="s">
        <v>14167</v>
      </c>
      <c r="K517" t="s">
        <v>14168</v>
      </c>
      <c r="L517" t="s">
        <v>14169</v>
      </c>
      <c r="M517" t="s">
        <v>14170</v>
      </c>
      <c r="N517" t="s">
        <v>23</v>
      </c>
      <c r="O517" t="s">
        <v>63</v>
      </c>
      <c r="P517" t="s">
        <v>54</v>
      </c>
      <c r="Q517" t="s">
        <v>55</v>
      </c>
      <c r="R517" t="s">
        <v>24</v>
      </c>
      <c r="S517" t="s">
        <v>14171</v>
      </c>
      <c r="T517" t="s">
        <v>14170</v>
      </c>
    </row>
    <row r="518" spans="1:20" x14ac:dyDescent="0.25">
      <c r="A518" t="s">
        <v>186</v>
      </c>
      <c r="B518" t="s">
        <v>187</v>
      </c>
      <c r="C518">
        <v>50</v>
      </c>
      <c r="D518">
        <v>6</v>
      </c>
      <c r="E518" t="s">
        <v>14172</v>
      </c>
      <c r="F518">
        <v>200</v>
      </c>
      <c r="G518">
        <v>0</v>
      </c>
      <c r="H518" t="s">
        <v>22</v>
      </c>
      <c r="I518" t="s">
        <v>14173</v>
      </c>
      <c r="J518" t="s">
        <v>313</v>
      </c>
      <c r="K518" t="s">
        <v>23</v>
      </c>
      <c r="L518" t="s">
        <v>24</v>
      </c>
      <c r="M518" t="s">
        <v>14174</v>
      </c>
      <c r="N518" t="s">
        <v>23</v>
      </c>
      <c r="O518" t="s">
        <v>58</v>
      </c>
      <c r="P518" t="s">
        <v>26</v>
      </c>
      <c r="Q518" t="s">
        <v>33</v>
      </c>
      <c r="R518" t="s">
        <v>24</v>
      </c>
      <c r="S518" t="s">
        <v>14175</v>
      </c>
      <c r="T518" t="s">
        <v>14176</v>
      </c>
    </row>
    <row r="519" spans="1:20" x14ac:dyDescent="0.25">
      <c r="A519" t="s">
        <v>30</v>
      </c>
      <c r="B519" t="s">
        <v>31</v>
      </c>
      <c r="C519">
        <v>42</v>
      </c>
      <c r="D519">
        <v>2</v>
      </c>
      <c r="E519" t="s">
        <v>14177</v>
      </c>
      <c r="F519">
        <v>84</v>
      </c>
      <c r="G519">
        <v>0</v>
      </c>
      <c r="H519" t="s">
        <v>47</v>
      </c>
      <c r="I519" t="s">
        <v>9174</v>
      </c>
      <c r="J519" t="s">
        <v>14178</v>
      </c>
      <c r="K519" t="s">
        <v>6605</v>
      </c>
      <c r="L519" t="s">
        <v>675</v>
      </c>
      <c r="M519" t="s">
        <v>14179</v>
      </c>
      <c r="N519" t="s">
        <v>23</v>
      </c>
      <c r="O519" t="s">
        <v>63</v>
      </c>
      <c r="P519" t="s">
        <v>54</v>
      </c>
      <c r="Q519" t="s">
        <v>55</v>
      </c>
      <c r="R519" t="s">
        <v>24</v>
      </c>
      <c r="S519" t="s">
        <v>14180</v>
      </c>
      <c r="T519" t="s">
        <v>14181</v>
      </c>
    </row>
    <row r="520" spans="1:20" x14ac:dyDescent="0.25">
      <c r="A520" t="s">
        <v>186</v>
      </c>
      <c r="B520" t="s">
        <v>187</v>
      </c>
      <c r="C520">
        <v>50</v>
      </c>
      <c r="D520">
        <v>6</v>
      </c>
      <c r="E520" t="s">
        <v>14182</v>
      </c>
      <c r="F520">
        <v>200</v>
      </c>
      <c r="G520">
        <v>0</v>
      </c>
      <c r="H520" t="s">
        <v>22</v>
      </c>
      <c r="I520" t="s">
        <v>14183</v>
      </c>
      <c r="J520" t="s">
        <v>329</v>
      </c>
      <c r="K520" t="s">
        <v>23</v>
      </c>
      <c r="L520" t="s">
        <v>24</v>
      </c>
      <c r="M520" t="s">
        <v>14184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14185</v>
      </c>
      <c r="T520" t="s">
        <v>14184</v>
      </c>
    </row>
    <row r="521" spans="1:20" x14ac:dyDescent="0.25">
      <c r="A521" t="s">
        <v>186</v>
      </c>
      <c r="B521" t="s">
        <v>187</v>
      </c>
      <c r="C521">
        <v>50</v>
      </c>
      <c r="D521">
        <v>6</v>
      </c>
      <c r="E521" t="s">
        <v>14186</v>
      </c>
      <c r="F521">
        <v>200</v>
      </c>
      <c r="G521">
        <v>0</v>
      </c>
      <c r="H521" t="s">
        <v>22</v>
      </c>
      <c r="I521" t="s">
        <v>14187</v>
      </c>
      <c r="J521" t="s">
        <v>1241</v>
      </c>
      <c r="K521" t="s">
        <v>23</v>
      </c>
      <c r="L521" t="s">
        <v>24</v>
      </c>
      <c r="M521" t="s">
        <v>14188</v>
      </c>
      <c r="N521" t="s">
        <v>23</v>
      </c>
      <c r="O521" t="s">
        <v>25</v>
      </c>
      <c r="P521" t="s">
        <v>26</v>
      </c>
      <c r="Q521" t="s">
        <v>27</v>
      </c>
      <c r="R521" t="s">
        <v>24</v>
      </c>
      <c r="S521" t="s">
        <v>14189</v>
      </c>
      <c r="T521" t="s">
        <v>14190</v>
      </c>
    </row>
    <row r="522" spans="1:20" x14ac:dyDescent="0.25">
      <c r="A522" t="s">
        <v>115</v>
      </c>
      <c r="B522" t="s">
        <v>116</v>
      </c>
      <c r="C522">
        <v>35</v>
      </c>
      <c r="D522">
        <v>8</v>
      </c>
      <c r="E522" t="s">
        <v>14191</v>
      </c>
      <c r="F522">
        <v>328</v>
      </c>
      <c r="G522">
        <v>0</v>
      </c>
      <c r="H522" t="s">
        <v>47</v>
      </c>
      <c r="I522" t="s">
        <v>4636</v>
      </c>
      <c r="J522" t="s">
        <v>4637</v>
      </c>
      <c r="K522" t="s">
        <v>4638</v>
      </c>
      <c r="L522" t="s">
        <v>4639</v>
      </c>
      <c r="M522" t="s">
        <v>14192</v>
      </c>
      <c r="N522" t="s">
        <v>23</v>
      </c>
      <c r="O522" t="s">
        <v>63</v>
      </c>
      <c r="P522" t="s">
        <v>54</v>
      </c>
      <c r="Q522" t="s">
        <v>55</v>
      </c>
      <c r="R522" t="s">
        <v>24</v>
      </c>
      <c r="S522" t="s">
        <v>14193</v>
      </c>
      <c r="T522" t="s">
        <v>14194</v>
      </c>
    </row>
    <row r="523" spans="1:20" x14ac:dyDescent="0.25">
      <c r="A523" t="s">
        <v>1173</v>
      </c>
      <c r="B523" t="s">
        <v>158</v>
      </c>
      <c r="C523">
        <v>75</v>
      </c>
      <c r="D523">
        <v>2</v>
      </c>
      <c r="E523" t="s">
        <v>14195</v>
      </c>
      <c r="F523">
        <v>240</v>
      </c>
      <c r="G523">
        <v>90</v>
      </c>
      <c r="H523" t="s">
        <v>47</v>
      </c>
      <c r="I523" t="s">
        <v>14196</v>
      </c>
      <c r="J523" t="s">
        <v>14197</v>
      </c>
      <c r="K523" t="s">
        <v>9078</v>
      </c>
      <c r="L523" t="s">
        <v>8013</v>
      </c>
      <c r="M523" t="s">
        <v>14198</v>
      </c>
      <c r="N523" t="s">
        <v>23</v>
      </c>
      <c r="O523" t="s">
        <v>53</v>
      </c>
      <c r="P523" t="s">
        <v>54</v>
      </c>
      <c r="Q523" t="s">
        <v>55</v>
      </c>
      <c r="R523" t="s">
        <v>24</v>
      </c>
      <c r="S523" t="s">
        <v>14199</v>
      </c>
      <c r="T523" t="s">
        <v>14200</v>
      </c>
    </row>
    <row r="524" spans="1:20" x14ac:dyDescent="0.25">
      <c r="A524" t="s">
        <v>38</v>
      </c>
      <c r="B524" t="s">
        <v>39</v>
      </c>
      <c r="C524">
        <v>54.5</v>
      </c>
      <c r="D524">
        <v>2</v>
      </c>
      <c r="E524" t="s">
        <v>14201</v>
      </c>
      <c r="F524">
        <v>56</v>
      </c>
      <c r="G524">
        <v>0</v>
      </c>
      <c r="H524" t="s">
        <v>47</v>
      </c>
      <c r="I524" t="s">
        <v>14202</v>
      </c>
      <c r="J524" t="s">
        <v>14203</v>
      </c>
      <c r="K524" t="s">
        <v>14204</v>
      </c>
      <c r="L524" t="s">
        <v>14205</v>
      </c>
      <c r="M524" t="s">
        <v>13323</v>
      </c>
      <c r="N524" t="s">
        <v>23</v>
      </c>
      <c r="O524" t="s">
        <v>48</v>
      </c>
      <c r="P524" t="s">
        <v>49</v>
      </c>
      <c r="Q524" t="s">
        <v>50</v>
      </c>
      <c r="R524" t="s">
        <v>24</v>
      </c>
      <c r="S524" t="s">
        <v>14206</v>
      </c>
      <c r="T524" t="s">
        <v>14207</v>
      </c>
    </row>
    <row r="525" spans="1:20" x14ac:dyDescent="0.25">
      <c r="A525" t="s">
        <v>20</v>
      </c>
      <c r="B525" t="s">
        <v>21</v>
      </c>
      <c r="C525">
        <v>50</v>
      </c>
      <c r="D525">
        <v>2</v>
      </c>
      <c r="E525" t="s">
        <v>14208</v>
      </c>
      <c r="F525">
        <v>200</v>
      </c>
      <c r="G525">
        <v>0</v>
      </c>
      <c r="H525" t="s">
        <v>1219</v>
      </c>
      <c r="I525" t="s">
        <v>14209</v>
      </c>
      <c r="J525" t="s">
        <v>354</v>
      </c>
      <c r="K525" t="s">
        <v>23</v>
      </c>
      <c r="L525" t="s">
        <v>24</v>
      </c>
      <c r="M525" t="s">
        <v>14210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14211</v>
      </c>
      <c r="T525" t="s">
        <v>14212</v>
      </c>
    </row>
    <row r="526" spans="1:20" x14ac:dyDescent="0.25">
      <c r="A526" t="s">
        <v>28</v>
      </c>
      <c r="B526" t="s">
        <v>29</v>
      </c>
      <c r="C526">
        <v>50</v>
      </c>
      <c r="D526">
        <v>2</v>
      </c>
      <c r="E526" t="s">
        <v>14208</v>
      </c>
      <c r="F526">
        <v>200</v>
      </c>
      <c r="G526">
        <v>0</v>
      </c>
      <c r="H526" t="s">
        <v>1219</v>
      </c>
      <c r="I526" t="s">
        <v>14209</v>
      </c>
      <c r="J526" t="s">
        <v>354</v>
      </c>
      <c r="K526" t="s">
        <v>23</v>
      </c>
      <c r="L526" t="s">
        <v>24</v>
      </c>
      <c r="M526" t="s">
        <v>14210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14211</v>
      </c>
      <c r="T526" t="s">
        <v>14212</v>
      </c>
    </row>
    <row r="527" spans="1:20" x14ac:dyDescent="0.25">
      <c r="A527" t="s">
        <v>30</v>
      </c>
      <c r="B527" t="s">
        <v>31</v>
      </c>
      <c r="C527">
        <v>50</v>
      </c>
      <c r="D527">
        <v>2</v>
      </c>
      <c r="E527" t="s">
        <v>14208</v>
      </c>
      <c r="F527">
        <v>200</v>
      </c>
      <c r="G527">
        <v>0</v>
      </c>
      <c r="H527" t="s">
        <v>1219</v>
      </c>
      <c r="I527" t="s">
        <v>14209</v>
      </c>
      <c r="J527" t="s">
        <v>354</v>
      </c>
      <c r="K527" t="s">
        <v>23</v>
      </c>
      <c r="L527" t="s">
        <v>24</v>
      </c>
      <c r="M527" t="s">
        <v>14210</v>
      </c>
      <c r="N527" t="s">
        <v>23</v>
      </c>
      <c r="O527" t="s">
        <v>25</v>
      </c>
      <c r="P527" t="s">
        <v>26</v>
      </c>
      <c r="Q527" t="s">
        <v>27</v>
      </c>
      <c r="R527" t="s">
        <v>24</v>
      </c>
      <c r="S527" t="s">
        <v>14211</v>
      </c>
      <c r="T527" t="s">
        <v>14212</v>
      </c>
    </row>
    <row r="528" spans="1:20" x14ac:dyDescent="0.25">
      <c r="A528" t="s">
        <v>44</v>
      </c>
      <c r="B528" t="s">
        <v>45</v>
      </c>
      <c r="C528">
        <v>66.666666666666671</v>
      </c>
      <c r="D528">
        <v>3</v>
      </c>
      <c r="E528" t="s">
        <v>14213</v>
      </c>
      <c r="F528">
        <v>100</v>
      </c>
      <c r="G528">
        <v>0</v>
      </c>
      <c r="H528" t="s">
        <v>1219</v>
      </c>
      <c r="I528" t="s">
        <v>14214</v>
      </c>
      <c r="J528" t="s">
        <v>306</v>
      </c>
      <c r="K528" t="s">
        <v>23</v>
      </c>
      <c r="L528" t="s">
        <v>24</v>
      </c>
      <c r="M528" t="s">
        <v>14215</v>
      </c>
      <c r="N528" t="s">
        <v>23</v>
      </c>
      <c r="O528" t="s">
        <v>58</v>
      </c>
      <c r="P528" t="s">
        <v>26</v>
      </c>
      <c r="Q528" t="s">
        <v>33</v>
      </c>
      <c r="R528" t="s">
        <v>24</v>
      </c>
      <c r="S528" t="s">
        <v>14216</v>
      </c>
      <c r="T528" t="s">
        <v>14210</v>
      </c>
    </row>
    <row r="529" spans="1:20" x14ac:dyDescent="0.25">
      <c r="A529" t="s">
        <v>20</v>
      </c>
      <c r="B529" t="s">
        <v>21</v>
      </c>
      <c r="C529">
        <v>50</v>
      </c>
      <c r="D529">
        <v>3</v>
      </c>
      <c r="E529" t="s">
        <v>14217</v>
      </c>
      <c r="F529">
        <v>300</v>
      </c>
      <c r="G529">
        <v>0</v>
      </c>
      <c r="H529" t="s">
        <v>1219</v>
      </c>
      <c r="I529" t="s">
        <v>13301</v>
      </c>
      <c r="J529" t="s">
        <v>329</v>
      </c>
      <c r="K529" t="s">
        <v>23</v>
      </c>
      <c r="L529" t="s">
        <v>24</v>
      </c>
      <c r="M529" t="s">
        <v>14215</v>
      </c>
      <c r="N529" t="s">
        <v>23</v>
      </c>
      <c r="O529" t="s">
        <v>307</v>
      </c>
      <c r="P529" t="s">
        <v>26</v>
      </c>
      <c r="Q529" t="s">
        <v>27</v>
      </c>
      <c r="R529" t="s">
        <v>24</v>
      </c>
      <c r="S529" t="s">
        <v>14218</v>
      </c>
      <c r="T529" t="s">
        <v>14210</v>
      </c>
    </row>
    <row r="530" spans="1:20" x14ac:dyDescent="0.25">
      <c r="A530" t="s">
        <v>28</v>
      </c>
      <c r="B530" t="s">
        <v>29</v>
      </c>
      <c r="C530">
        <v>50</v>
      </c>
      <c r="D530">
        <v>3</v>
      </c>
      <c r="E530" t="s">
        <v>14217</v>
      </c>
      <c r="F530">
        <v>300</v>
      </c>
      <c r="G530">
        <v>0</v>
      </c>
      <c r="H530" t="s">
        <v>1219</v>
      </c>
      <c r="I530" t="s">
        <v>13301</v>
      </c>
      <c r="J530" t="s">
        <v>329</v>
      </c>
      <c r="K530" t="s">
        <v>23</v>
      </c>
      <c r="L530" t="s">
        <v>24</v>
      </c>
      <c r="M530" t="s">
        <v>14215</v>
      </c>
      <c r="N530" t="s">
        <v>23</v>
      </c>
      <c r="O530" t="s">
        <v>307</v>
      </c>
      <c r="P530" t="s">
        <v>26</v>
      </c>
      <c r="Q530" t="s">
        <v>27</v>
      </c>
      <c r="R530" t="s">
        <v>24</v>
      </c>
      <c r="S530" t="s">
        <v>14218</v>
      </c>
      <c r="T530" t="s">
        <v>14210</v>
      </c>
    </row>
    <row r="531" spans="1:20" x14ac:dyDescent="0.25">
      <c r="A531" t="s">
        <v>30</v>
      </c>
      <c r="B531" t="s">
        <v>31</v>
      </c>
      <c r="C531">
        <v>50</v>
      </c>
      <c r="D531">
        <v>3</v>
      </c>
      <c r="E531" t="s">
        <v>14217</v>
      </c>
      <c r="F531">
        <v>300</v>
      </c>
      <c r="G531">
        <v>0</v>
      </c>
      <c r="H531" t="s">
        <v>1219</v>
      </c>
      <c r="I531" t="s">
        <v>13301</v>
      </c>
      <c r="J531" t="s">
        <v>329</v>
      </c>
      <c r="K531" t="s">
        <v>23</v>
      </c>
      <c r="L531" t="s">
        <v>24</v>
      </c>
      <c r="M531" t="s">
        <v>14215</v>
      </c>
      <c r="N531" t="s">
        <v>23</v>
      </c>
      <c r="O531" t="s">
        <v>307</v>
      </c>
      <c r="P531" t="s">
        <v>26</v>
      </c>
      <c r="Q531" t="s">
        <v>27</v>
      </c>
      <c r="R531" t="s">
        <v>24</v>
      </c>
      <c r="S531" t="s">
        <v>14218</v>
      </c>
      <c r="T531" t="s">
        <v>14210</v>
      </c>
    </row>
    <row r="532" spans="1:20" x14ac:dyDescent="0.25">
      <c r="A532" t="s">
        <v>20</v>
      </c>
      <c r="B532" t="s">
        <v>21</v>
      </c>
      <c r="C532">
        <v>50</v>
      </c>
      <c r="D532">
        <v>1</v>
      </c>
      <c r="E532" t="s">
        <v>14219</v>
      </c>
      <c r="F532">
        <v>138</v>
      </c>
      <c r="G532">
        <v>38</v>
      </c>
      <c r="H532" t="s">
        <v>1219</v>
      </c>
      <c r="I532" t="s">
        <v>14220</v>
      </c>
      <c r="J532" t="s">
        <v>363</v>
      </c>
      <c r="K532" t="s">
        <v>23</v>
      </c>
      <c r="L532" t="s">
        <v>24</v>
      </c>
      <c r="M532" t="s">
        <v>14221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14222</v>
      </c>
      <c r="T532" t="s">
        <v>14223</v>
      </c>
    </row>
    <row r="533" spans="1:20" x14ac:dyDescent="0.25">
      <c r="A533" t="s">
        <v>28</v>
      </c>
      <c r="B533" t="s">
        <v>29</v>
      </c>
      <c r="C533">
        <v>50</v>
      </c>
      <c r="D533">
        <v>1</v>
      </c>
      <c r="E533" t="s">
        <v>14219</v>
      </c>
      <c r="F533">
        <v>138</v>
      </c>
      <c r="G533">
        <v>38</v>
      </c>
      <c r="H533" t="s">
        <v>1219</v>
      </c>
      <c r="I533" t="s">
        <v>14220</v>
      </c>
      <c r="J533" t="s">
        <v>363</v>
      </c>
      <c r="K533" t="s">
        <v>23</v>
      </c>
      <c r="L533" t="s">
        <v>24</v>
      </c>
      <c r="M533" t="s">
        <v>14221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14222</v>
      </c>
      <c r="T533" t="s">
        <v>14223</v>
      </c>
    </row>
    <row r="534" spans="1:20" x14ac:dyDescent="0.25">
      <c r="A534" t="s">
        <v>30</v>
      </c>
      <c r="B534" t="s">
        <v>31</v>
      </c>
      <c r="C534">
        <v>50</v>
      </c>
      <c r="D534">
        <v>1</v>
      </c>
      <c r="E534" t="s">
        <v>14219</v>
      </c>
      <c r="F534">
        <v>138</v>
      </c>
      <c r="G534">
        <v>38</v>
      </c>
      <c r="H534" t="s">
        <v>1219</v>
      </c>
      <c r="I534" t="s">
        <v>14220</v>
      </c>
      <c r="J534" t="s">
        <v>363</v>
      </c>
      <c r="K534" t="s">
        <v>23</v>
      </c>
      <c r="L534" t="s">
        <v>24</v>
      </c>
      <c r="M534" t="s">
        <v>14221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14222</v>
      </c>
      <c r="T534" t="s">
        <v>14223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714"/>
  <sheetViews>
    <sheetView zoomScale="70" zoomScaleNormal="70" workbookViewId="0">
      <pane xSplit="2" ySplit="1" topLeftCell="T20" activePane="bottomRight" state="frozen"/>
      <selection sqref="A1:XFD1048576"/>
      <selection pane="topRight" sqref="A1:XFD1048576"/>
      <selection pane="bottomLeft" sqref="A1:XFD1048576"/>
      <selection pane="bottomRight" activeCell="U42" sqref="U4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12169</v>
      </c>
      <c r="F2">
        <v>240</v>
      </c>
      <c r="G2">
        <v>0</v>
      </c>
      <c r="H2" t="s">
        <v>47</v>
      </c>
      <c r="I2" t="s">
        <v>1350</v>
      </c>
      <c r="J2" t="s">
        <v>12170</v>
      </c>
      <c r="K2" t="s">
        <v>7895</v>
      </c>
      <c r="L2" t="s">
        <v>5606</v>
      </c>
      <c r="M2" t="s">
        <v>12171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12172</v>
      </c>
      <c r="T2" t="s">
        <v>12173</v>
      </c>
      <c r="U2" s="52" t="s">
        <v>186</v>
      </c>
      <c r="V2">
        <v>183</v>
      </c>
    </row>
    <row r="3" spans="1:22" x14ac:dyDescent="0.25">
      <c r="A3" t="s">
        <v>42</v>
      </c>
      <c r="B3" t="s">
        <v>43</v>
      </c>
      <c r="C3">
        <v>66.666666666666671</v>
      </c>
      <c r="D3">
        <v>3</v>
      </c>
      <c r="E3" t="s">
        <v>12174</v>
      </c>
      <c r="F3">
        <v>106</v>
      </c>
      <c r="G3">
        <v>6</v>
      </c>
      <c r="H3" t="s">
        <v>22</v>
      </c>
      <c r="I3" t="s">
        <v>12175</v>
      </c>
      <c r="J3" t="s">
        <v>306</v>
      </c>
      <c r="K3" t="s">
        <v>23</v>
      </c>
      <c r="L3" t="s">
        <v>24</v>
      </c>
      <c r="M3" t="s">
        <v>12176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12177</v>
      </c>
      <c r="T3" t="s">
        <v>12176</v>
      </c>
      <c r="U3" s="53" t="s">
        <v>187</v>
      </c>
      <c r="V3">
        <v>183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12178</v>
      </c>
      <c r="F4">
        <v>100</v>
      </c>
      <c r="G4">
        <v>0</v>
      </c>
      <c r="H4" t="s">
        <v>1219</v>
      </c>
      <c r="I4" t="s">
        <v>12179</v>
      </c>
      <c r="J4" t="s">
        <v>311</v>
      </c>
      <c r="K4" t="s">
        <v>23</v>
      </c>
      <c r="L4" t="s">
        <v>24</v>
      </c>
      <c r="M4" t="s">
        <v>12180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12181</v>
      </c>
      <c r="T4" t="s">
        <v>12180</v>
      </c>
      <c r="U4" s="52" t="s">
        <v>44</v>
      </c>
      <c r="V4">
        <v>63</v>
      </c>
    </row>
    <row r="5" spans="1:22" x14ac:dyDescent="0.25">
      <c r="A5" t="s">
        <v>28</v>
      </c>
      <c r="B5" t="s">
        <v>29</v>
      </c>
      <c r="C5">
        <v>50</v>
      </c>
      <c r="D5">
        <v>1</v>
      </c>
      <c r="E5" t="s">
        <v>12178</v>
      </c>
      <c r="F5">
        <v>100</v>
      </c>
      <c r="G5">
        <v>0</v>
      </c>
      <c r="H5" t="s">
        <v>1219</v>
      </c>
      <c r="I5" t="s">
        <v>12179</v>
      </c>
      <c r="J5" t="s">
        <v>311</v>
      </c>
      <c r="K5" t="s">
        <v>23</v>
      </c>
      <c r="L5" t="s">
        <v>24</v>
      </c>
      <c r="M5" t="s">
        <v>12180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12181</v>
      </c>
      <c r="T5" t="s">
        <v>12180</v>
      </c>
      <c r="U5" s="53" t="s">
        <v>45</v>
      </c>
      <c r="V5">
        <v>63</v>
      </c>
    </row>
    <row r="6" spans="1:22" x14ac:dyDescent="0.25">
      <c r="A6" t="s">
        <v>30</v>
      </c>
      <c r="B6" t="s">
        <v>31</v>
      </c>
      <c r="C6">
        <v>50</v>
      </c>
      <c r="D6">
        <v>1</v>
      </c>
      <c r="E6" t="s">
        <v>12178</v>
      </c>
      <c r="F6">
        <v>100</v>
      </c>
      <c r="G6">
        <v>0</v>
      </c>
      <c r="H6" t="s">
        <v>1219</v>
      </c>
      <c r="I6" t="s">
        <v>12179</v>
      </c>
      <c r="J6" t="s">
        <v>311</v>
      </c>
      <c r="K6" t="s">
        <v>23</v>
      </c>
      <c r="L6" t="s">
        <v>24</v>
      </c>
      <c r="M6" t="s">
        <v>12180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12181</v>
      </c>
      <c r="T6" t="s">
        <v>12180</v>
      </c>
      <c r="U6" s="52" t="s">
        <v>1429</v>
      </c>
      <c r="V6">
        <v>6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12182</v>
      </c>
      <c r="F7">
        <v>100</v>
      </c>
      <c r="G7">
        <v>0</v>
      </c>
      <c r="H7" t="s">
        <v>1219</v>
      </c>
      <c r="I7" t="s">
        <v>12183</v>
      </c>
      <c r="J7" t="s">
        <v>1241</v>
      </c>
      <c r="K7" t="s">
        <v>23</v>
      </c>
      <c r="L7" t="s">
        <v>24</v>
      </c>
      <c r="M7" t="s">
        <v>12184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12184</v>
      </c>
      <c r="U7" s="53" t="s">
        <v>1430</v>
      </c>
      <c r="V7">
        <v>6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12182</v>
      </c>
      <c r="F8">
        <v>100</v>
      </c>
      <c r="G8">
        <v>0</v>
      </c>
      <c r="H8" t="s">
        <v>1219</v>
      </c>
      <c r="I8" t="s">
        <v>12183</v>
      </c>
      <c r="J8" t="s">
        <v>1241</v>
      </c>
      <c r="K8" t="s">
        <v>23</v>
      </c>
      <c r="L8" t="s">
        <v>24</v>
      </c>
      <c r="M8" t="s">
        <v>12184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12184</v>
      </c>
      <c r="U8" s="52" t="s">
        <v>46</v>
      </c>
      <c r="V8">
        <v>80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12182</v>
      </c>
      <c r="F9">
        <v>100</v>
      </c>
      <c r="G9">
        <v>0</v>
      </c>
      <c r="H9" t="s">
        <v>1219</v>
      </c>
      <c r="I9" t="s">
        <v>12183</v>
      </c>
      <c r="J9" t="s">
        <v>1241</v>
      </c>
      <c r="K9" t="s">
        <v>23</v>
      </c>
      <c r="L9" t="s">
        <v>24</v>
      </c>
      <c r="M9" t="s">
        <v>12184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12184</v>
      </c>
      <c r="U9" s="53" t="s">
        <v>56</v>
      </c>
      <c r="V9">
        <v>57</v>
      </c>
    </row>
    <row r="10" spans="1:22" x14ac:dyDescent="0.25">
      <c r="A10" t="s">
        <v>42</v>
      </c>
      <c r="B10" t="s">
        <v>43</v>
      </c>
      <c r="C10">
        <v>66.666666666666671</v>
      </c>
      <c r="D10">
        <v>6</v>
      </c>
      <c r="E10" t="s">
        <v>12185</v>
      </c>
      <c r="F10">
        <v>200</v>
      </c>
      <c r="G10">
        <v>0</v>
      </c>
      <c r="H10" t="s">
        <v>22</v>
      </c>
      <c r="I10" t="s">
        <v>12186</v>
      </c>
      <c r="J10" t="s">
        <v>1291</v>
      </c>
      <c r="K10" t="s">
        <v>23</v>
      </c>
      <c r="L10" t="s">
        <v>24</v>
      </c>
      <c r="M10" t="s">
        <v>12187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12188</v>
      </c>
      <c r="T10" t="s">
        <v>12189</v>
      </c>
      <c r="U10" s="53" t="s">
        <v>1239</v>
      </c>
      <c r="V10">
        <v>23</v>
      </c>
    </row>
    <row r="11" spans="1:22" x14ac:dyDescent="0.25">
      <c r="A11" t="s">
        <v>46</v>
      </c>
      <c r="B11" t="s">
        <v>1239</v>
      </c>
      <c r="C11">
        <v>50.77</v>
      </c>
      <c r="D11">
        <v>10</v>
      </c>
      <c r="E11" t="s">
        <v>12190</v>
      </c>
      <c r="F11">
        <v>587.70000000000005</v>
      </c>
      <c r="G11">
        <v>80</v>
      </c>
      <c r="H11" t="s">
        <v>47</v>
      </c>
      <c r="I11" t="s">
        <v>12191</v>
      </c>
      <c r="J11" t="s">
        <v>12192</v>
      </c>
      <c r="K11" t="s">
        <v>12193</v>
      </c>
      <c r="L11" t="s">
        <v>12194</v>
      </c>
      <c r="M11" t="s">
        <v>12195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12196</v>
      </c>
      <c r="T11" t="s">
        <v>12195</v>
      </c>
      <c r="U11" s="52" t="s">
        <v>42</v>
      </c>
      <c r="V11">
        <v>99</v>
      </c>
    </row>
    <row r="12" spans="1:22" x14ac:dyDescent="0.25">
      <c r="A12" t="s">
        <v>44</v>
      </c>
      <c r="B12" t="s">
        <v>45</v>
      </c>
      <c r="C12">
        <v>66.666666666666671</v>
      </c>
      <c r="D12">
        <v>3</v>
      </c>
      <c r="E12" t="s">
        <v>12197</v>
      </c>
      <c r="F12">
        <v>100</v>
      </c>
      <c r="G12">
        <v>0</v>
      </c>
      <c r="H12" t="s">
        <v>22</v>
      </c>
      <c r="I12" t="s">
        <v>12198</v>
      </c>
      <c r="J12" t="s">
        <v>306</v>
      </c>
      <c r="K12" t="s">
        <v>23</v>
      </c>
      <c r="L12" t="s">
        <v>24</v>
      </c>
      <c r="M12" t="s">
        <v>12199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12200</v>
      </c>
      <c r="T12" t="s">
        <v>12199</v>
      </c>
      <c r="U12" s="53" t="s">
        <v>43</v>
      </c>
      <c r="V12">
        <v>99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12201</v>
      </c>
      <c r="F13">
        <v>106</v>
      </c>
      <c r="G13">
        <v>6</v>
      </c>
      <c r="H13" t="s">
        <v>22</v>
      </c>
      <c r="I13" t="s">
        <v>12202</v>
      </c>
      <c r="J13" t="s">
        <v>306</v>
      </c>
      <c r="K13" t="s">
        <v>23</v>
      </c>
      <c r="L13" t="s">
        <v>24</v>
      </c>
      <c r="M13" t="s">
        <v>12203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12204</v>
      </c>
      <c r="T13" t="s">
        <v>12203</v>
      </c>
      <c r="U13" s="52" t="s">
        <v>139</v>
      </c>
      <c r="V13">
        <v>5</v>
      </c>
    </row>
    <row r="14" spans="1:22" x14ac:dyDescent="0.25">
      <c r="A14" t="s">
        <v>44</v>
      </c>
      <c r="B14" t="s">
        <v>45</v>
      </c>
      <c r="C14">
        <v>46</v>
      </c>
      <c r="D14">
        <v>1</v>
      </c>
      <c r="E14" t="s">
        <v>12205</v>
      </c>
      <c r="F14">
        <v>398</v>
      </c>
      <c r="G14">
        <v>0</v>
      </c>
      <c r="H14" t="s">
        <v>1219</v>
      </c>
      <c r="I14" t="s">
        <v>12206</v>
      </c>
      <c r="J14" t="s">
        <v>338</v>
      </c>
      <c r="K14" t="s">
        <v>23</v>
      </c>
      <c r="L14" t="s">
        <v>24</v>
      </c>
      <c r="M14" t="s">
        <v>12207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12208</v>
      </c>
      <c r="T14" t="s">
        <v>12209</v>
      </c>
      <c r="U14" s="53" t="s">
        <v>112</v>
      </c>
      <c r="V14">
        <v>5</v>
      </c>
    </row>
    <row r="15" spans="1:22" x14ac:dyDescent="0.25">
      <c r="A15" t="s">
        <v>46</v>
      </c>
      <c r="B15" t="s">
        <v>56</v>
      </c>
      <c r="C15">
        <v>76</v>
      </c>
      <c r="D15">
        <v>1</v>
      </c>
      <c r="E15" t="s">
        <v>12205</v>
      </c>
      <c r="F15">
        <v>398</v>
      </c>
      <c r="G15">
        <v>0</v>
      </c>
      <c r="H15" t="s">
        <v>1219</v>
      </c>
      <c r="I15" t="s">
        <v>12206</v>
      </c>
      <c r="J15" t="s">
        <v>338</v>
      </c>
      <c r="K15" t="s">
        <v>23</v>
      </c>
      <c r="L15" t="s">
        <v>24</v>
      </c>
      <c r="M15" t="s">
        <v>12207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12208</v>
      </c>
      <c r="T15" t="s">
        <v>12209</v>
      </c>
      <c r="U15" s="52" t="s">
        <v>110</v>
      </c>
      <c r="V15">
        <v>2</v>
      </c>
    </row>
    <row r="16" spans="1:22" x14ac:dyDescent="0.25">
      <c r="A16" t="s">
        <v>139</v>
      </c>
      <c r="B16" t="s">
        <v>112</v>
      </c>
      <c r="C16">
        <v>78</v>
      </c>
      <c r="D16">
        <v>1</v>
      </c>
      <c r="E16" t="s">
        <v>12205</v>
      </c>
      <c r="F16">
        <v>398</v>
      </c>
      <c r="G16">
        <v>0</v>
      </c>
      <c r="H16" t="s">
        <v>1219</v>
      </c>
      <c r="I16" t="s">
        <v>12206</v>
      </c>
      <c r="J16" t="s">
        <v>338</v>
      </c>
      <c r="K16" t="s">
        <v>23</v>
      </c>
      <c r="L16" t="s">
        <v>24</v>
      </c>
      <c r="M16" t="s">
        <v>12207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12208</v>
      </c>
      <c r="T16" t="s">
        <v>12209</v>
      </c>
      <c r="U16" s="53" t="s">
        <v>146</v>
      </c>
      <c r="V16">
        <v>1</v>
      </c>
    </row>
    <row r="17" spans="1:22" x14ac:dyDescent="0.25">
      <c r="A17" t="s">
        <v>30</v>
      </c>
      <c r="B17" t="s">
        <v>31</v>
      </c>
      <c r="C17">
        <v>65</v>
      </c>
      <c r="D17">
        <v>2</v>
      </c>
      <c r="E17" t="s">
        <v>12205</v>
      </c>
      <c r="F17">
        <v>398</v>
      </c>
      <c r="G17">
        <v>0</v>
      </c>
      <c r="H17" t="s">
        <v>1219</v>
      </c>
      <c r="I17" t="s">
        <v>12206</v>
      </c>
      <c r="J17" t="s">
        <v>338</v>
      </c>
      <c r="K17" t="s">
        <v>23</v>
      </c>
      <c r="L17" t="s">
        <v>24</v>
      </c>
      <c r="M17" t="s">
        <v>12207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12208</v>
      </c>
      <c r="T17" t="s">
        <v>12209</v>
      </c>
      <c r="U17" s="53" t="s">
        <v>1223</v>
      </c>
      <c r="V17">
        <v>1</v>
      </c>
    </row>
    <row r="18" spans="1:22" x14ac:dyDescent="0.25">
      <c r="A18" t="s">
        <v>28</v>
      </c>
      <c r="B18" t="s">
        <v>29</v>
      </c>
      <c r="C18">
        <v>65</v>
      </c>
      <c r="D18">
        <v>2</v>
      </c>
      <c r="E18" t="s">
        <v>12205</v>
      </c>
      <c r="F18">
        <v>398</v>
      </c>
      <c r="G18">
        <v>0</v>
      </c>
      <c r="H18" t="s">
        <v>1219</v>
      </c>
      <c r="I18" t="s">
        <v>12206</v>
      </c>
      <c r="J18" t="s">
        <v>338</v>
      </c>
      <c r="K18" t="s">
        <v>23</v>
      </c>
      <c r="L18" t="s">
        <v>24</v>
      </c>
      <c r="M18" t="s">
        <v>12207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12208</v>
      </c>
      <c r="T18" t="s">
        <v>12209</v>
      </c>
      <c r="U18" s="52" t="s">
        <v>152</v>
      </c>
      <c r="V18">
        <v>2</v>
      </c>
    </row>
    <row r="19" spans="1:22" x14ac:dyDescent="0.25">
      <c r="A19" t="s">
        <v>115</v>
      </c>
      <c r="B19" t="s">
        <v>116</v>
      </c>
      <c r="C19">
        <v>45</v>
      </c>
      <c r="D19">
        <v>2</v>
      </c>
      <c r="E19" t="s">
        <v>12210</v>
      </c>
      <c r="F19">
        <v>117</v>
      </c>
      <c r="G19">
        <v>35</v>
      </c>
      <c r="H19" t="s">
        <v>1219</v>
      </c>
      <c r="I19" t="s">
        <v>12211</v>
      </c>
      <c r="J19" t="s">
        <v>306</v>
      </c>
      <c r="K19" t="s">
        <v>23</v>
      </c>
      <c r="L19" t="s">
        <v>24</v>
      </c>
      <c r="M19" t="s">
        <v>12209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12212</v>
      </c>
      <c r="T19" t="s">
        <v>12209</v>
      </c>
      <c r="U19" s="53" t="s">
        <v>153</v>
      </c>
      <c r="V19">
        <v>2</v>
      </c>
    </row>
    <row r="20" spans="1:22" x14ac:dyDescent="0.25">
      <c r="A20" t="s">
        <v>44</v>
      </c>
      <c r="B20" t="s">
        <v>45</v>
      </c>
      <c r="C20">
        <v>66.666666666666671</v>
      </c>
      <c r="D20">
        <v>3</v>
      </c>
      <c r="E20" t="s">
        <v>12213</v>
      </c>
      <c r="F20">
        <v>109</v>
      </c>
      <c r="G20">
        <v>9</v>
      </c>
      <c r="H20" t="s">
        <v>1219</v>
      </c>
      <c r="I20" t="s">
        <v>12214</v>
      </c>
      <c r="J20" t="s">
        <v>303</v>
      </c>
      <c r="K20" t="s">
        <v>23</v>
      </c>
      <c r="L20" t="s">
        <v>24</v>
      </c>
      <c r="M20" t="s">
        <v>12215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12216</v>
      </c>
      <c r="T20" t="s">
        <v>12215</v>
      </c>
      <c r="U20" s="52" t="s">
        <v>150</v>
      </c>
      <c r="V20">
        <v>4</v>
      </c>
    </row>
    <row r="21" spans="1:22" x14ac:dyDescent="0.25">
      <c r="A21" t="s">
        <v>42</v>
      </c>
      <c r="B21" t="s">
        <v>43</v>
      </c>
      <c r="C21">
        <v>66.666666666666671</v>
      </c>
      <c r="D21">
        <v>3</v>
      </c>
      <c r="E21" t="s">
        <v>12217</v>
      </c>
      <c r="F21">
        <v>200</v>
      </c>
      <c r="G21">
        <v>0</v>
      </c>
      <c r="H21" t="s">
        <v>22</v>
      </c>
      <c r="I21" t="s">
        <v>12218</v>
      </c>
      <c r="J21" t="s">
        <v>303</v>
      </c>
      <c r="K21" t="s">
        <v>23</v>
      </c>
      <c r="L21" t="s">
        <v>24</v>
      </c>
      <c r="M21" t="s">
        <v>12219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12220</v>
      </c>
      <c r="T21" t="s">
        <v>12219</v>
      </c>
      <c r="U21" s="53" t="s">
        <v>151</v>
      </c>
      <c r="V21">
        <v>4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12217</v>
      </c>
      <c r="F22">
        <v>200</v>
      </c>
      <c r="G22">
        <v>0</v>
      </c>
      <c r="H22" t="s">
        <v>22</v>
      </c>
      <c r="I22" t="s">
        <v>12218</v>
      </c>
      <c r="J22" t="s">
        <v>303</v>
      </c>
      <c r="K22" t="s">
        <v>23</v>
      </c>
      <c r="L22" t="s">
        <v>24</v>
      </c>
      <c r="M22" t="s">
        <v>12219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12220</v>
      </c>
      <c r="T22" t="s">
        <v>12219</v>
      </c>
      <c r="U22" s="52" t="s">
        <v>36</v>
      </c>
      <c r="V22">
        <v>4</v>
      </c>
    </row>
    <row r="23" spans="1:22" x14ac:dyDescent="0.25">
      <c r="A23" t="s">
        <v>28</v>
      </c>
      <c r="B23" t="s">
        <v>29</v>
      </c>
      <c r="C23">
        <v>50</v>
      </c>
      <c r="D23">
        <v>1</v>
      </c>
      <c r="E23" t="s">
        <v>12217</v>
      </c>
      <c r="F23">
        <v>200</v>
      </c>
      <c r="G23">
        <v>0</v>
      </c>
      <c r="H23" t="s">
        <v>22</v>
      </c>
      <c r="I23" t="s">
        <v>12218</v>
      </c>
      <c r="J23" t="s">
        <v>303</v>
      </c>
      <c r="K23" t="s">
        <v>23</v>
      </c>
      <c r="L23" t="s">
        <v>24</v>
      </c>
      <c r="M23" t="s">
        <v>12219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12220</v>
      </c>
      <c r="T23" t="s">
        <v>12219</v>
      </c>
      <c r="U23" s="53" t="s">
        <v>37</v>
      </c>
      <c r="V23">
        <v>4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12217</v>
      </c>
      <c r="F24">
        <v>200</v>
      </c>
      <c r="G24">
        <v>0</v>
      </c>
      <c r="H24" t="s">
        <v>22</v>
      </c>
      <c r="I24" t="s">
        <v>12218</v>
      </c>
      <c r="J24" t="s">
        <v>303</v>
      </c>
      <c r="K24" t="s">
        <v>23</v>
      </c>
      <c r="L24" t="s">
        <v>24</v>
      </c>
      <c r="M24" t="s">
        <v>12219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12220</v>
      </c>
      <c r="T24" t="s">
        <v>12219</v>
      </c>
      <c r="U24" s="52" t="s">
        <v>38</v>
      </c>
      <c r="V24">
        <v>21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12221</v>
      </c>
      <c r="F25">
        <v>100</v>
      </c>
      <c r="G25">
        <v>0</v>
      </c>
      <c r="H25" t="s">
        <v>22</v>
      </c>
      <c r="I25" t="s">
        <v>12222</v>
      </c>
      <c r="J25" t="s">
        <v>311</v>
      </c>
      <c r="K25" t="s">
        <v>23</v>
      </c>
      <c r="L25" t="s">
        <v>24</v>
      </c>
      <c r="M25" t="s">
        <v>12223</v>
      </c>
      <c r="N25" t="s">
        <v>23</v>
      </c>
      <c r="O25" t="s">
        <v>32</v>
      </c>
      <c r="P25" t="s">
        <v>26</v>
      </c>
      <c r="Q25" t="s">
        <v>33</v>
      </c>
      <c r="R25" t="s">
        <v>12224</v>
      </c>
      <c r="S25" t="s">
        <v>12225</v>
      </c>
      <c r="T25" t="s">
        <v>12223</v>
      </c>
      <c r="U25" s="53" t="s">
        <v>39</v>
      </c>
      <c r="V25">
        <v>21</v>
      </c>
    </row>
    <row r="26" spans="1:22" x14ac:dyDescent="0.25">
      <c r="A26" t="s">
        <v>30</v>
      </c>
      <c r="B26" t="s">
        <v>31</v>
      </c>
      <c r="C26">
        <v>60</v>
      </c>
      <c r="D26">
        <v>3</v>
      </c>
      <c r="E26" t="s">
        <v>12226</v>
      </c>
      <c r="F26">
        <v>100</v>
      </c>
      <c r="G26">
        <v>0</v>
      </c>
      <c r="H26" t="s">
        <v>22</v>
      </c>
      <c r="I26" t="s">
        <v>5673</v>
      </c>
      <c r="J26" t="s">
        <v>334</v>
      </c>
      <c r="K26" t="s">
        <v>23</v>
      </c>
      <c r="L26" t="s">
        <v>24</v>
      </c>
      <c r="M26" t="s">
        <v>12227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12228</v>
      </c>
      <c r="T26" t="s">
        <v>12227</v>
      </c>
      <c r="U26" s="52" t="s">
        <v>34</v>
      </c>
      <c r="V26">
        <v>1</v>
      </c>
    </row>
    <row r="27" spans="1:22" x14ac:dyDescent="0.25">
      <c r="A27" t="s">
        <v>38</v>
      </c>
      <c r="B27" t="s">
        <v>39</v>
      </c>
      <c r="C27">
        <v>54.5</v>
      </c>
      <c r="D27">
        <v>2</v>
      </c>
      <c r="E27" t="s">
        <v>12229</v>
      </c>
      <c r="F27">
        <v>137</v>
      </c>
      <c r="G27">
        <v>0</v>
      </c>
      <c r="H27" t="s">
        <v>47</v>
      </c>
      <c r="I27" t="s">
        <v>12230</v>
      </c>
      <c r="J27" t="s">
        <v>12231</v>
      </c>
      <c r="K27" t="s">
        <v>4232</v>
      </c>
      <c r="L27" t="s">
        <v>12232</v>
      </c>
      <c r="M27" t="s">
        <v>12233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12234</v>
      </c>
      <c r="T27" t="s">
        <v>12233</v>
      </c>
      <c r="U27" s="53" t="s">
        <v>35</v>
      </c>
      <c r="V27">
        <v>1</v>
      </c>
    </row>
    <row r="28" spans="1:22" x14ac:dyDescent="0.25">
      <c r="A28" t="s">
        <v>36</v>
      </c>
      <c r="B28" t="s">
        <v>37</v>
      </c>
      <c r="C28">
        <v>54.5</v>
      </c>
      <c r="D28">
        <v>2</v>
      </c>
      <c r="E28" t="s">
        <v>12229</v>
      </c>
      <c r="F28">
        <v>137</v>
      </c>
      <c r="G28">
        <v>0</v>
      </c>
      <c r="H28" t="s">
        <v>47</v>
      </c>
      <c r="I28" t="s">
        <v>12230</v>
      </c>
      <c r="J28" t="s">
        <v>12231</v>
      </c>
      <c r="K28" t="s">
        <v>4232</v>
      </c>
      <c r="L28" t="s">
        <v>12232</v>
      </c>
      <c r="M28" t="s">
        <v>12233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12234</v>
      </c>
      <c r="T28" t="s">
        <v>12233</v>
      </c>
      <c r="U28" s="52" t="s">
        <v>278</v>
      </c>
      <c r="V28">
        <v>5</v>
      </c>
    </row>
    <row r="29" spans="1:22" x14ac:dyDescent="0.25">
      <c r="A29" t="s">
        <v>42</v>
      </c>
      <c r="B29" t="s">
        <v>43</v>
      </c>
      <c r="C29">
        <v>66.666666666666671</v>
      </c>
      <c r="D29">
        <v>3</v>
      </c>
      <c r="E29" t="s">
        <v>12235</v>
      </c>
      <c r="F29">
        <v>100</v>
      </c>
      <c r="G29">
        <v>0</v>
      </c>
      <c r="H29" t="s">
        <v>22</v>
      </c>
      <c r="I29" t="s">
        <v>12236</v>
      </c>
      <c r="J29" t="s">
        <v>1242</v>
      </c>
      <c r="K29" t="s">
        <v>23</v>
      </c>
      <c r="L29" t="s">
        <v>24</v>
      </c>
      <c r="M29" t="s">
        <v>12237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12238</v>
      </c>
      <c r="T29" t="s">
        <v>12237</v>
      </c>
      <c r="U29" s="53" t="s">
        <v>284</v>
      </c>
      <c r="V29">
        <v>5</v>
      </c>
    </row>
    <row r="30" spans="1:22" x14ac:dyDescent="0.25">
      <c r="A30" t="s">
        <v>142</v>
      </c>
      <c r="B30" t="s">
        <v>143</v>
      </c>
      <c r="C30">
        <v>15</v>
      </c>
      <c r="D30">
        <v>1</v>
      </c>
      <c r="E30" t="s">
        <v>12239</v>
      </c>
      <c r="F30">
        <v>15</v>
      </c>
      <c r="G30">
        <v>0</v>
      </c>
      <c r="H30" t="s">
        <v>22</v>
      </c>
      <c r="I30" t="s">
        <v>12240</v>
      </c>
      <c r="J30" t="s">
        <v>12241</v>
      </c>
      <c r="K30" t="s">
        <v>12242</v>
      </c>
      <c r="L30" t="s">
        <v>11062</v>
      </c>
      <c r="M30" t="s">
        <v>12243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12244</v>
      </c>
      <c r="T30" t="s">
        <v>12245</v>
      </c>
      <c r="U30" s="52" t="s">
        <v>279</v>
      </c>
      <c r="V30">
        <v>5</v>
      </c>
    </row>
    <row r="31" spans="1:22" x14ac:dyDescent="0.25">
      <c r="A31" t="s">
        <v>20</v>
      </c>
      <c r="B31" t="s">
        <v>21</v>
      </c>
      <c r="C31">
        <v>50</v>
      </c>
      <c r="D31">
        <v>3</v>
      </c>
      <c r="E31" t="s">
        <v>12246</v>
      </c>
      <c r="F31">
        <v>300</v>
      </c>
      <c r="G31">
        <v>0</v>
      </c>
      <c r="H31" t="s">
        <v>22</v>
      </c>
      <c r="I31" t="s">
        <v>12247</v>
      </c>
      <c r="J31" t="s">
        <v>1234</v>
      </c>
      <c r="K31" t="s">
        <v>23</v>
      </c>
      <c r="L31" t="s">
        <v>24</v>
      </c>
      <c r="M31" t="s">
        <v>12248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12249</v>
      </c>
      <c r="T31" t="s">
        <v>12245</v>
      </c>
      <c r="U31" s="53" t="s">
        <v>285</v>
      </c>
      <c r="V31">
        <v>5</v>
      </c>
    </row>
    <row r="32" spans="1:22" x14ac:dyDescent="0.25">
      <c r="A32" t="s">
        <v>28</v>
      </c>
      <c r="B32" t="s">
        <v>29</v>
      </c>
      <c r="C32">
        <v>50</v>
      </c>
      <c r="D32">
        <v>3</v>
      </c>
      <c r="E32" t="s">
        <v>12246</v>
      </c>
      <c r="F32">
        <v>300</v>
      </c>
      <c r="G32">
        <v>0</v>
      </c>
      <c r="H32" t="s">
        <v>22</v>
      </c>
      <c r="I32" t="s">
        <v>12247</v>
      </c>
      <c r="J32" t="s">
        <v>1234</v>
      </c>
      <c r="K32" t="s">
        <v>23</v>
      </c>
      <c r="L32" t="s">
        <v>24</v>
      </c>
      <c r="M32" t="s">
        <v>12248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12249</v>
      </c>
      <c r="T32" t="s">
        <v>12245</v>
      </c>
      <c r="U32" s="52" t="s">
        <v>30</v>
      </c>
      <c r="V32">
        <v>271</v>
      </c>
    </row>
    <row r="33" spans="1:22" x14ac:dyDescent="0.25">
      <c r="A33" t="s">
        <v>30</v>
      </c>
      <c r="B33" t="s">
        <v>31</v>
      </c>
      <c r="C33">
        <v>50</v>
      </c>
      <c r="D33">
        <v>3</v>
      </c>
      <c r="E33" t="s">
        <v>12246</v>
      </c>
      <c r="F33">
        <v>300</v>
      </c>
      <c r="G33">
        <v>0</v>
      </c>
      <c r="H33" t="s">
        <v>22</v>
      </c>
      <c r="I33" t="s">
        <v>12247</v>
      </c>
      <c r="J33" t="s">
        <v>1234</v>
      </c>
      <c r="K33" t="s">
        <v>23</v>
      </c>
      <c r="L33" t="s">
        <v>24</v>
      </c>
      <c r="M33" t="s">
        <v>12248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12249</v>
      </c>
      <c r="T33" t="s">
        <v>12245</v>
      </c>
      <c r="U33" s="53" t="s">
        <v>31</v>
      </c>
      <c r="V33">
        <v>271</v>
      </c>
    </row>
    <row r="34" spans="1:22" x14ac:dyDescent="0.25">
      <c r="A34" t="s">
        <v>186</v>
      </c>
      <c r="B34" t="s">
        <v>187</v>
      </c>
      <c r="C34">
        <v>59</v>
      </c>
      <c r="D34">
        <v>1</v>
      </c>
      <c r="E34" t="s">
        <v>12250</v>
      </c>
      <c r="F34">
        <v>240</v>
      </c>
      <c r="G34">
        <v>0</v>
      </c>
      <c r="H34" t="s">
        <v>22</v>
      </c>
      <c r="I34" t="s">
        <v>12251</v>
      </c>
      <c r="J34" t="s">
        <v>1245</v>
      </c>
      <c r="K34" t="s">
        <v>23</v>
      </c>
      <c r="L34" t="s">
        <v>24</v>
      </c>
      <c r="M34" t="s">
        <v>12252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12253</v>
      </c>
      <c r="T34" t="s">
        <v>12252</v>
      </c>
      <c r="U34" s="52" t="s">
        <v>28</v>
      </c>
      <c r="V34">
        <v>209</v>
      </c>
    </row>
    <row r="35" spans="1:22" x14ac:dyDescent="0.25">
      <c r="A35" t="s">
        <v>46</v>
      </c>
      <c r="B35" t="s">
        <v>56</v>
      </c>
      <c r="C35">
        <v>91</v>
      </c>
      <c r="D35">
        <v>1</v>
      </c>
      <c r="E35" t="s">
        <v>12250</v>
      </c>
      <c r="F35">
        <v>240</v>
      </c>
      <c r="G35">
        <v>0</v>
      </c>
      <c r="H35" t="s">
        <v>22</v>
      </c>
      <c r="I35" t="s">
        <v>12251</v>
      </c>
      <c r="J35" t="s">
        <v>1245</v>
      </c>
      <c r="K35" t="s">
        <v>23</v>
      </c>
      <c r="L35" t="s">
        <v>24</v>
      </c>
      <c r="M35" t="s">
        <v>12252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12253</v>
      </c>
      <c r="T35" t="s">
        <v>12252</v>
      </c>
      <c r="U35" s="53" t="s">
        <v>29</v>
      </c>
      <c r="V35">
        <v>209</v>
      </c>
    </row>
    <row r="36" spans="1:22" x14ac:dyDescent="0.25">
      <c r="A36" t="s">
        <v>186</v>
      </c>
      <c r="B36" t="s">
        <v>187</v>
      </c>
      <c r="C36">
        <v>59</v>
      </c>
      <c r="D36">
        <v>1</v>
      </c>
      <c r="E36" t="s">
        <v>12250</v>
      </c>
      <c r="F36">
        <v>240</v>
      </c>
      <c r="G36">
        <v>0</v>
      </c>
      <c r="H36" t="s">
        <v>22</v>
      </c>
      <c r="I36" t="s">
        <v>12251</v>
      </c>
      <c r="J36" t="s">
        <v>1245</v>
      </c>
      <c r="K36" t="s">
        <v>23</v>
      </c>
      <c r="L36" t="s">
        <v>24</v>
      </c>
      <c r="M36" t="s">
        <v>12252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12253</v>
      </c>
      <c r="T36" t="s">
        <v>12252</v>
      </c>
      <c r="U36" s="52" t="s">
        <v>20</v>
      </c>
      <c r="V36">
        <v>195</v>
      </c>
    </row>
    <row r="37" spans="1:22" x14ac:dyDescent="0.25">
      <c r="A37" t="s">
        <v>110</v>
      </c>
      <c r="B37" t="s">
        <v>146</v>
      </c>
      <c r="C37">
        <v>91</v>
      </c>
      <c r="D37">
        <v>1</v>
      </c>
      <c r="E37" t="s">
        <v>12250</v>
      </c>
      <c r="F37">
        <v>240</v>
      </c>
      <c r="G37">
        <v>0</v>
      </c>
      <c r="H37" t="s">
        <v>22</v>
      </c>
      <c r="I37" t="s">
        <v>12251</v>
      </c>
      <c r="J37" t="s">
        <v>1245</v>
      </c>
      <c r="K37" t="s">
        <v>23</v>
      </c>
      <c r="L37" t="s">
        <v>24</v>
      </c>
      <c r="M37" t="s">
        <v>12252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12253</v>
      </c>
      <c r="T37" t="s">
        <v>12252</v>
      </c>
      <c r="U37" s="53" t="s">
        <v>21</v>
      </c>
      <c r="V37">
        <v>195</v>
      </c>
    </row>
    <row r="38" spans="1:22" x14ac:dyDescent="0.25">
      <c r="A38" t="s">
        <v>186</v>
      </c>
      <c r="B38" t="s">
        <v>187</v>
      </c>
      <c r="C38">
        <v>49</v>
      </c>
      <c r="D38">
        <v>1</v>
      </c>
      <c r="E38" t="s">
        <v>12254</v>
      </c>
      <c r="F38">
        <v>125</v>
      </c>
      <c r="G38">
        <v>0</v>
      </c>
      <c r="H38" t="s">
        <v>47</v>
      </c>
      <c r="I38" t="s">
        <v>12255</v>
      </c>
      <c r="J38" t="s">
        <v>12256</v>
      </c>
      <c r="K38" t="s">
        <v>12257</v>
      </c>
      <c r="L38" t="s">
        <v>1359</v>
      </c>
      <c r="M38" t="s">
        <v>12258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12259</v>
      </c>
      <c r="T38" t="s">
        <v>12258</v>
      </c>
      <c r="U38" s="52" t="s">
        <v>115</v>
      </c>
      <c r="V38">
        <v>32</v>
      </c>
    </row>
    <row r="39" spans="1:22" x14ac:dyDescent="0.25">
      <c r="A39" t="s">
        <v>46</v>
      </c>
      <c r="B39" t="s">
        <v>56</v>
      </c>
      <c r="C39">
        <v>76</v>
      </c>
      <c r="D39">
        <v>1</v>
      </c>
      <c r="E39" t="s">
        <v>12254</v>
      </c>
      <c r="F39">
        <v>125</v>
      </c>
      <c r="G39">
        <v>0</v>
      </c>
      <c r="H39" t="s">
        <v>47</v>
      </c>
      <c r="I39" t="s">
        <v>12255</v>
      </c>
      <c r="J39" t="s">
        <v>12256</v>
      </c>
      <c r="K39" t="s">
        <v>12257</v>
      </c>
      <c r="L39" t="s">
        <v>1359</v>
      </c>
      <c r="M39" t="s">
        <v>12258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12259</v>
      </c>
      <c r="T39" t="s">
        <v>12258</v>
      </c>
      <c r="U39" s="53" t="s">
        <v>116</v>
      </c>
      <c r="V39">
        <v>31</v>
      </c>
    </row>
    <row r="40" spans="1:22" x14ac:dyDescent="0.25">
      <c r="A40" t="s">
        <v>30</v>
      </c>
      <c r="B40" t="s">
        <v>31</v>
      </c>
      <c r="C40">
        <v>60</v>
      </c>
      <c r="D40">
        <v>3</v>
      </c>
      <c r="E40" t="s">
        <v>12260</v>
      </c>
      <c r="F40">
        <v>109</v>
      </c>
      <c r="G40">
        <v>9</v>
      </c>
      <c r="H40" t="s">
        <v>22</v>
      </c>
      <c r="I40" t="s">
        <v>12261</v>
      </c>
      <c r="J40" t="s">
        <v>302</v>
      </c>
      <c r="K40" t="s">
        <v>23</v>
      </c>
      <c r="L40" t="s">
        <v>24</v>
      </c>
      <c r="M40" t="s">
        <v>12262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12263</v>
      </c>
      <c r="T40" t="s">
        <v>12264</v>
      </c>
      <c r="U40" s="53" t="s">
        <v>5428</v>
      </c>
      <c r="V40">
        <v>1</v>
      </c>
    </row>
    <row r="41" spans="1:22" x14ac:dyDescent="0.25">
      <c r="A41" t="s">
        <v>46</v>
      </c>
      <c r="B41" t="s">
        <v>1239</v>
      </c>
      <c r="C41">
        <v>71.25</v>
      </c>
      <c r="D41">
        <v>1</v>
      </c>
      <c r="E41" t="s">
        <v>12265</v>
      </c>
      <c r="F41">
        <v>78.25</v>
      </c>
      <c r="G41">
        <v>7</v>
      </c>
      <c r="H41" t="s">
        <v>47</v>
      </c>
      <c r="I41" t="s">
        <v>12266</v>
      </c>
      <c r="J41" t="s">
        <v>12267</v>
      </c>
      <c r="K41" t="s">
        <v>12268</v>
      </c>
      <c r="L41" t="s">
        <v>12269</v>
      </c>
      <c r="M41" t="s">
        <v>12270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12271</v>
      </c>
      <c r="T41" t="s">
        <v>12270</v>
      </c>
      <c r="U41" s="52" t="s">
        <v>12821</v>
      </c>
      <c r="V41">
        <v>1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12272</v>
      </c>
      <c r="F42">
        <v>100</v>
      </c>
      <c r="G42">
        <v>0</v>
      </c>
      <c r="H42" t="s">
        <v>22</v>
      </c>
      <c r="I42" t="s">
        <v>12273</v>
      </c>
      <c r="J42" t="s">
        <v>338</v>
      </c>
      <c r="K42" t="s">
        <v>23</v>
      </c>
      <c r="L42" t="s">
        <v>24</v>
      </c>
      <c r="M42" t="s">
        <v>12274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12275</v>
      </c>
      <c r="T42" t="s">
        <v>12274</v>
      </c>
      <c r="U42" s="53" t="s">
        <v>12822</v>
      </c>
      <c r="V42">
        <v>1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12276</v>
      </c>
      <c r="F43">
        <v>100</v>
      </c>
      <c r="G43">
        <v>0</v>
      </c>
      <c r="H43" t="s">
        <v>22</v>
      </c>
      <c r="I43" t="s">
        <v>12277</v>
      </c>
      <c r="J43" t="s">
        <v>329</v>
      </c>
      <c r="K43" t="s">
        <v>23</v>
      </c>
      <c r="L43" t="s">
        <v>24</v>
      </c>
      <c r="M43" t="s">
        <v>12278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12279</v>
      </c>
      <c r="T43" t="s">
        <v>12278</v>
      </c>
      <c r="U43" s="52" t="s">
        <v>142</v>
      </c>
      <c r="V43">
        <v>3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12280</v>
      </c>
      <c r="F44">
        <v>100</v>
      </c>
      <c r="G44">
        <v>0</v>
      </c>
      <c r="H44" t="s">
        <v>1219</v>
      </c>
      <c r="I44" t="s">
        <v>3597</v>
      </c>
      <c r="J44" t="s">
        <v>303</v>
      </c>
      <c r="K44" t="s">
        <v>23</v>
      </c>
      <c r="L44" t="s">
        <v>24</v>
      </c>
      <c r="M44" t="s">
        <v>12281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12282</v>
      </c>
      <c r="T44" t="s">
        <v>12281</v>
      </c>
      <c r="U44" s="53" t="s">
        <v>143</v>
      </c>
      <c r="V44">
        <v>3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12280</v>
      </c>
      <c r="F45">
        <v>100</v>
      </c>
      <c r="G45">
        <v>0</v>
      </c>
      <c r="H45" t="s">
        <v>1219</v>
      </c>
      <c r="I45" t="s">
        <v>3597</v>
      </c>
      <c r="J45" t="s">
        <v>303</v>
      </c>
      <c r="K45" t="s">
        <v>23</v>
      </c>
      <c r="L45" t="s">
        <v>24</v>
      </c>
      <c r="M45" t="s">
        <v>12281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12282</v>
      </c>
      <c r="T45" t="s">
        <v>12281</v>
      </c>
      <c r="U45" s="52" t="s">
        <v>1248</v>
      </c>
      <c r="V45">
        <v>1191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12280</v>
      </c>
      <c r="F46">
        <v>100</v>
      </c>
      <c r="G46">
        <v>0</v>
      </c>
      <c r="H46" t="s">
        <v>1219</v>
      </c>
      <c r="I46" t="s">
        <v>3597</v>
      </c>
      <c r="J46" t="s">
        <v>303</v>
      </c>
      <c r="K46" t="s">
        <v>23</v>
      </c>
      <c r="L46" t="s">
        <v>24</v>
      </c>
      <c r="M46" t="s">
        <v>12281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12282</v>
      </c>
      <c r="T46" t="s">
        <v>12281</v>
      </c>
    </row>
    <row r="47" spans="1:22" x14ac:dyDescent="0.25">
      <c r="A47" t="s">
        <v>44</v>
      </c>
      <c r="B47" t="s">
        <v>45</v>
      </c>
      <c r="C47">
        <v>66.666666666666671</v>
      </c>
      <c r="D47">
        <v>3</v>
      </c>
      <c r="E47" t="s">
        <v>12283</v>
      </c>
      <c r="F47">
        <v>200</v>
      </c>
      <c r="G47">
        <v>0</v>
      </c>
      <c r="H47" t="s">
        <v>1219</v>
      </c>
      <c r="I47" t="s">
        <v>12284</v>
      </c>
      <c r="J47" t="s">
        <v>324</v>
      </c>
      <c r="K47" t="s">
        <v>23</v>
      </c>
      <c r="L47" t="s">
        <v>24</v>
      </c>
      <c r="M47" t="s">
        <v>12285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12286</v>
      </c>
      <c r="T47" t="s">
        <v>12285</v>
      </c>
    </row>
    <row r="48" spans="1:22" x14ac:dyDescent="0.25">
      <c r="A48" t="s">
        <v>42</v>
      </c>
      <c r="B48" t="s">
        <v>43</v>
      </c>
      <c r="C48">
        <v>66.666666666666671</v>
      </c>
      <c r="D48">
        <v>3</v>
      </c>
      <c r="E48" t="s">
        <v>12283</v>
      </c>
      <c r="F48">
        <v>200</v>
      </c>
      <c r="G48">
        <v>0</v>
      </c>
      <c r="H48" t="s">
        <v>1219</v>
      </c>
      <c r="I48" t="s">
        <v>12284</v>
      </c>
      <c r="J48" t="s">
        <v>324</v>
      </c>
      <c r="K48" t="s">
        <v>23</v>
      </c>
      <c r="L48" t="s">
        <v>24</v>
      </c>
      <c r="M48" t="s">
        <v>12285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12286</v>
      </c>
      <c r="T48" t="s">
        <v>12285</v>
      </c>
    </row>
    <row r="49" spans="1:20" x14ac:dyDescent="0.25">
      <c r="A49" t="s">
        <v>115</v>
      </c>
      <c r="B49" t="s">
        <v>116</v>
      </c>
      <c r="C49">
        <v>33.333333333333336</v>
      </c>
      <c r="D49">
        <v>3</v>
      </c>
      <c r="E49" t="s">
        <v>12287</v>
      </c>
      <c r="F49">
        <v>180</v>
      </c>
      <c r="G49">
        <v>0</v>
      </c>
      <c r="H49" t="s">
        <v>1219</v>
      </c>
      <c r="I49" t="s">
        <v>12288</v>
      </c>
      <c r="J49" t="s">
        <v>336</v>
      </c>
      <c r="K49" t="s">
        <v>23</v>
      </c>
      <c r="L49" t="s">
        <v>24</v>
      </c>
      <c r="M49" t="s">
        <v>12289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12290</v>
      </c>
      <c r="T49" t="s">
        <v>12289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24</v>
      </c>
      <c r="E50" t="s">
        <v>12291</v>
      </c>
      <c r="F50">
        <v>800</v>
      </c>
      <c r="G50">
        <v>0</v>
      </c>
      <c r="H50" t="s">
        <v>22</v>
      </c>
      <c r="I50" t="s">
        <v>5554</v>
      </c>
      <c r="J50" t="s">
        <v>302</v>
      </c>
      <c r="K50" t="s">
        <v>23</v>
      </c>
      <c r="L50" t="s">
        <v>24</v>
      </c>
      <c r="M50" t="s">
        <v>12292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12293</v>
      </c>
      <c r="T50" t="s">
        <v>12292</v>
      </c>
    </row>
    <row r="51" spans="1:20" x14ac:dyDescent="0.25">
      <c r="A51" t="s">
        <v>28</v>
      </c>
      <c r="B51" t="s">
        <v>29</v>
      </c>
      <c r="C51">
        <v>33.333333333333336</v>
      </c>
      <c r="D51">
        <v>3</v>
      </c>
      <c r="E51" t="s">
        <v>12294</v>
      </c>
      <c r="F51">
        <v>106</v>
      </c>
      <c r="G51">
        <v>6</v>
      </c>
      <c r="H51" t="s">
        <v>22</v>
      </c>
      <c r="I51" t="s">
        <v>12295</v>
      </c>
      <c r="J51" t="s">
        <v>306</v>
      </c>
      <c r="K51" t="s">
        <v>23</v>
      </c>
      <c r="L51" t="s">
        <v>24</v>
      </c>
      <c r="M51" t="s">
        <v>12296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12297</v>
      </c>
    </row>
    <row r="52" spans="1:20" x14ac:dyDescent="0.25">
      <c r="A52" t="s">
        <v>30</v>
      </c>
      <c r="B52" t="s">
        <v>31</v>
      </c>
      <c r="C52">
        <v>60</v>
      </c>
      <c r="D52">
        <v>3</v>
      </c>
      <c r="E52" t="s">
        <v>12298</v>
      </c>
      <c r="F52">
        <v>100</v>
      </c>
      <c r="G52">
        <v>0</v>
      </c>
      <c r="H52" t="s">
        <v>1219</v>
      </c>
      <c r="I52" t="s">
        <v>12299</v>
      </c>
      <c r="J52" t="s">
        <v>1245</v>
      </c>
      <c r="K52" t="s">
        <v>23</v>
      </c>
      <c r="L52" t="s">
        <v>24</v>
      </c>
      <c r="M52" t="s">
        <v>12300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12301</v>
      </c>
      <c r="T52" t="s">
        <v>12300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12302</v>
      </c>
      <c r="F53">
        <v>200</v>
      </c>
      <c r="G53">
        <v>0</v>
      </c>
      <c r="H53" t="s">
        <v>1219</v>
      </c>
      <c r="I53" t="s">
        <v>4175</v>
      </c>
      <c r="J53" t="s">
        <v>305</v>
      </c>
      <c r="K53" t="s">
        <v>23</v>
      </c>
      <c r="L53" t="s">
        <v>24</v>
      </c>
      <c r="M53" t="s">
        <v>12303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12304</v>
      </c>
      <c r="T53" t="s">
        <v>12303</v>
      </c>
    </row>
    <row r="54" spans="1:20" x14ac:dyDescent="0.25">
      <c r="A54" t="s">
        <v>46</v>
      </c>
      <c r="B54" t="s">
        <v>1239</v>
      </c>
      <c r="C54">
        <v>52.5</v>
      </c>
      <c r="D54">
        <v>1</v>
      </c>
      <c r="E54" t="s">
        <v>12305</v>
      </c>
      <c r="F54">
        <v>59.5</v>
      </c>
      <c r="G54">
        <v>7</v>
      </c>
      <c r="H54" t="s">
        <v>47</v>
      </c>
      <c r="I54" t="s">
        <v>12306</v>
      </c>
      <c r="J54" t="s">
        <v>12307</v>
      </c>
      <c r="K54" t="s">
        <v>4075</v>
      </c>
      <c r="L54" t="s">
        <v>12308</v>
      </c>
      <c r="M54" t="s">
        <v>12309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12310</v>
      </c>
      <c r="T54" t="s">
        <v>12309</v>
      </c>
    </row>
    <row r="55" spans="1:20" x14ac:dyDescent="0.25">
      <c r="A55" t="s">
        <v>38</v>
      </c>
      <c r="B55" t="s">
        <v>39</v>
      </c>
      <c r="C55">
        <v>54.5</v>
      </c>
      <c r="D55">
        <v>2</v>
      </c>
      <c r="E55" t="s">
        <v>12311</v>
      </c>
      <c r="F55">
        <v>63</v>
      </c>
      <c r="G55">
        <v>7</v>
      </c>
      <c r="H55" t="s">
        <v>47</v>
      </c>
      <c r="I55" t="s">
        <v>12306</v>
      </c>
      <c r="J55" t="s">
        <v>12307</v>
      </c>
      <c r="K55" t="s">
        <v>4075</v>
      </c>
      <c r="L55" t="s">
        <v>12308</v>
      </c>
      <c r="M55" t="s">
        <v>12312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12313</v>
      </c>
      <c r="T55" t="s">
        <v>12312</v>
      </c>
    </row>
    <row r="56" spans="1:20" x14ac:dyDescent="0.25">
      <c r="A56" t="s">
        <v>42</v>
      </c>
      <c r="B56" t="s">
        <v>43</v>
      </c>
      <c r="C56">
        <v>66.666666666666671</v>
      </c>
      <c r="D56">
        <v>6</v>
      </c>
      <c r="E56" t="s">
        <v>12314</v>
      </c>
      <c r="F56">
        <v>200</v>
      </c>
      <c r="G56">
        <v>0</v>
      </c>
      <c r="H56" t="s">
        <v>22</v>
      </c>
      <c r="I56" t="s">
        <v>6225</v>
      </c>
      <c r="J56" t="s">
        <v>1231</v>
      </c>
      <c r="K56" t="s">
        <v>23</v>
      </c>
      <c r="L56" t="s">
        <v>24</v>
      </c>
      <c r="M56" t="s">
        <v>12315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12316</v>
      </c>
      <c r="T56" t="s">
        <v>12315</v>
      </c>
    </row>
    <row r="57" spans="1:20" x14ac:dyDescent="0.25">
      <c r="A57" t="s">
        <v>44</v>
      </c>
      <c r="B57" t="s">
        <v>45</v>
      </c>
      <c r="C57">
        <v>66.666666666666671</v>
      </c>
      <c r="D57">
        <v>6</v>
      </c>
      <c r="E57" t="s">
        <v>12317</v>
      </c>
      <c r="F57">
        <v>200</v>
      </c>
      <c r="G57">
        <v>0</v>
      </c>
      <c r="H57" t="s">
        <v>1219</v>
      </c>
      <c r="I57" t="s">
        <v>12318</v>
      </c>
      <c r="J57" t="s">
        <v>319</v>
      </c>
      <c r="K57" t="s">
        <v>23</v>
      </c>
      <c r="L57" t="s">
        <v>24</v>
      </c>
      <c r="M57" t="s">
        <v>12319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12320</v>
      </c>
      <c r="T57" t="s">
        <v>12319</v>
      </c>
    </row>
    <row r="58" spans="1:20" x14ac:dyDescent="0.25">
      <c r="A58" t="s">
        <v>42</v>
      </c>
      <c r="B58" t="s">
        <v>43</v>
      </c>
      <c r="C58">
        <v>66.666666666666671</v>
      </c>
      <c r="D58">
        <v>3</v>
      </c>
      <c r="E58" t="s">
        <v>12321</v>
      </c>
      <c r="F58">
        <v>200</v>
      </c>
      <c r="G58">
        <v>0</v>
      </c>
      <c r="H58" t="s">
        <v>22</v>
      </c>
      <c r="I58" t="s">
        <v>12322</v>
      </c>
      <c r="J58" t="s">
        <v>313</v>
      </c>
      <c r="K58" t="s">
        <v>23</v>
      </c>
      <c r="L58" t="s">
        <v>24</v>
      </c>
      <c r="M58" t="s">
        <v>12323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12324</v>
      </c>
      <c r="T58" t="s">
        <v>12325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12321</v>
      </c>
      <c r="F59">
        <v>200</v>
      </c>
      <c r="G59">
        <v>0</v>
      </c>
      <c r="H59" t="s">
        <v>22</v>
      </c>
      <c r="I59" t="s">
        <v>12322</v>
      </c>
      <c r="J59" t="s">
        <v>313</v>
      </c>
      <c r="K59" t="s">
        <v>23</v>
      </c>
      <c r="L59" t="s">
        <v>24</v>
      </c>
      <c r="M59" t="s">
        <v>12323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12324</v>
      </c>
      <c r="T59" t="s">
        <v>12325</v>
      </c>
    </row>
    <row r="60" spans="1:20" x14ac:dyDescent="0.25">
      <c r="A60" t="s">
        <v>28</v>
      </c>
      <c r="B60" t="s">
        <v>29</v>
      </c>
      <c r="C60">
        <v>50</v>
      </c>
      <c r="D60">
        <v>1</v>
      </c>
      <c r="E60" t="s">
        <v>12321</v>
      </c>
      <c r="F60">
        <v>200</v>
      </c>
      <c r="G60">
        <v>0</v>
      </c>
      <c r="H60" t="s">
        <v>22</v>
      </c>
      <c r="I60" t="s">
        <v>12322</v>
      </c>
      <c r="J60" t="s">
        <v>313</v>
      </c>
      <c r="K60" t="s">
        <v>23</v>
      </c>
      <c r="L60" t="s">
        <v>24</v>
      </c>
      <c r="M60" t="s">
        <v>12323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12324</v>
      </c>
      <c r="T60" t="s">
        <v>12325</v>
      </c>
    </row>
    <row r="61" spans="1:20" x14ac:dyDescent="0.25">
      <c r="A61" t="s">
        <v>30</v>
      </c>
      <c r="B61" t="s">
        <v>31</v>
      </c>
      <c r="C61">
        <v>50</v>
      </c>
      <c r="D61">
        <v>1</v>
      </c>
      <c r="E61" t="s">
        <v>12321</v>
      </c>
      <c r="F61">
        <v>200</v>
      </c>
      <c r="G61">
        <v>0</v>
      </c>
      <c r="H61" t="s">
        <v>22</v>
      </c>
      <c r="I61" t="s">
        <v>12322</v>
      </c>
      <c r="J61" t="s">
        <v>313</v>
      </c>
      <c r="K61" t="s">
        <v>23</v>
      </c>
      <c r="L61" t="s">
        <v>24</v>
      </c>
      <c r="M61" t="s">
        <v>12323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12324</v>
      </c>
      <c r="T61" t="s">
        <v>12325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3</v>
      </c>
      <c r="E62" t="s">
        <v>12326</v>
      </c>
      <c r="F62">
        <v>142.5</v>
      </c>
      <c r="G62">
        <v>0</v>
      </c>
      <c r="H62" t="s">
        <v>47</v>
      </c>
      <c r="I62" t="s">
        <v>12327</v>
      </c>
      <c r="J62" t="s">
        <v>12328</v>
      </c>
      <c r="K62" t="s">
        <v>12329</v>
      </c>
      <c r="L62" t="s">
        <v>12330</v>
      </c>
      <c r="M62" t="s">
        <v>12331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12332</v>
      </c>
      <c r="T62" t="s">
        <v>12331</v>
      </c>
    </row>
    <row r="63" spans="1:20" x14ac:dyDescent="0.25">
      <c r="A63" t="s">
        <v>38</v>
      </c>
      <c r="B63" t="s">
        <v>39</v>
      </c>
      <c r="C63">
        <v>54.5</v>
      </c>
      <c r="D63">
        <v>2</v>
      </c>
      <c r="E63" t="s">
        <v>12333</v>
      </c>
      <c r="F63">
        <v>56</v>
      </c>
      <c r="G63">
        <v>0</v>
      </c>
      <c r="H63" t="s">
        <v>47</v>
      </c>
      <c r="I63" t="s">
        <v>10691</v>
      </c>
      <c r="J63" t="s">
        <v>10692</v>
      </c>
      <c r="K63" t="s">
        <v>3896</v>
      </c>
      <c r="L63" t="s">
        <v>10693</v>
      </c>
      <c r="M63" t="s">
        <v>12334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12335</v>
      </c>
      <c r="T63" t="s">
        <v>12334</v>
      </c>
    </row>
    <row r="64" spans="1:20" x14ac:dyDescent="0.25">
      <c r="A64" t="s">
        <v>44</v>
      </c>
      <c r="B64" t="s">
        <v>45</v>
      </c>
      <c r="C64">
        <v>66.666666666666671</v>
      </c>
      <c r="D64">
        <v>3</v>
      </c>
      <c r="E64" t="s">
        <v>12336</v>
      </c>
      <c r="F64">
        <v>100</v>
      </c>
      <c r="G64">
        <v>0</v>
      </c>
      <c r="H64" t="s">
        <v>22</v>
      </c>
      <c r="I64" t="s">
        <v>12337</v>
      </c>
      <c r="J64" t="s">
        <v>303</v>
      </c>
      <c r="K64" t="s">
        <v>23</v>
      </c>
      <c r="L64" t="s">
        <v>24</v>
      </c>
      <c r="M64" t="s">
        <v>12338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12339</v>
      </c>
      <c r="T64" t="s">
        <v>12338</v>
      </c>
    </row>
    <row r="65" spans="1:20" x14ac:dyDescent="0.25">
      <c r="A65" t="s">
        <v>44</v>
      </c>
      <c r="B65" t="s">
        <v>45</v>
      </c>
      <c r="C65">
        <v>66.666666666666671</v>
      </c>
      <c r="D65">
        <v>3</v>
      </c>
      <c r="E65" t="s">
        <v>12340</v>
      </c>
      <c r="F65">
        <v>100</v>
      </c>
      <c r="G65">
        <v>0</v>
      </c>
      <c r="H65" t="s">
        <v>1219</v>
      </c>
      <c r="I65" t="s">
        <v>12341</v>
      </c>
      <c r="J65" t="s">
        <v>65</v>
      </c>
      <c r="K65" t="s">
        <v>23</v>
      </c>
      <c r="L65" t="s">
        <v>24</v>
      </c>
      <c r="M65" t="s">
        <v>12342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12343</v>
      </c>
      <c r="T65" t="s">
        <v>12344</v>
      </c>
    </row>
    <row r="66" spans="1:20" x14ac:dyDescent="0.25">
      <c r="A66" t="s">
        <v>278</v>
      </c>
      <c r="B66" t="s">
        <v>284</v>
      </c>
      <c r="C66">
        <v>139</v>
      </c>
      <c r="D66">
        <v>1</v>
      </c>
      <c r="E66" t="s">
        <v>12345</v>
      </c>
      <c r="F66">
        <v>215</v>
      </c>
      <c r="G66">
        <v>0</v>
      </c>
      <c r="H66" t="s">
        <v>1349</v>
      </c>
      <c r="I66" t="s">
        <v>12346</v>
      </c>
      <c r="J66" t="s">
        <v>12347</v>
      </c>
      <c r="K66" t="s">
        <v>4816</v>
      </c>
      <c r="L66" t="s">
        <v>12348</v>
      </c>
      <c r="M66" t="s">
        <v>12349</v>
      </c>
      <c r="N66" t="s">
        <v>1290</v>
      </c>
      <c r="O66" t="s">
        <v>4242</v>
      </c>
      <c r="P66" t="s">
        <v>1227</v>
      </c>
      <c r="Q66" t="s">
        <v>1228</v>
      </c>
      <c r="R66" t="s">
        <v>24</v>
      </c>
      <c r="S66" t="s">
        <v>12350</v>
      </c>
      <c r="T66" t="s">
        <v>12349</v>
      </c>
    </row>
    <row r="67" spans="1:20" x14ac:dyDescent="0.25">
      <c r="A67" t="s">
        <v>279</v>
      </c>
      <c r="B67" t="s">
        <v>285</v>
      </c>
      <c r="C67">
        <v>139</v>
      </c>
      <c r="D67">
        <v>1</v>
      </c>
      <c r="E67" t="s">
        <v>12345</v>
      </c>
      <c r="F67">
        <v>215</v>
      </c>
      <c r="G67">
        <v>0</v>
      </c>
      <c r="H67" t="s">
        <v>1349</v>
      </c>
      <c r="I67" t="s">
        <v>12346</v>
      </c>
      <c r="J67" t="s">
        <v>12347</v>
      </c>
      <c r="K67" t="s">
        <v>4816</v>
      </c>
      <c r="L67" t="s">
        <v>12348</v>
      </c>
      <c r="M67" t="s">
        <v>12349</v>
      </c>
      <c r="N67" t="s">
        <v>1290</v>
      </c>
      <c r="O67" t="s">
        <v>4242</v>
      </c>
      <c r="P67" t="s">
        <v>1227</v>
      </c>
      <c r="Q67" t="s">
        <v>1228</v>
      </c>
      <c r="R67" t="s">
        <v>24</v>
      </c>
      <c r="S67" t="s">
        <v>12350</v>
      </c>
      <c r="T67" t="s">
        <v>12349</v>
      </c>
    </row>
    <row r="68" spans="1:20" x14ac:dyDescent="0.25">
      <c r="A68" t="s">
        <v>46</v>
      </c>
      <c r="B68" t="s">
        <v>56</v>
      </c>
      <c r="C68">
        <v>100</v>
      </c>
      <c r="D68">
        <v>1</v>
      </c>
      <c r="E68" t="s">
        <v>12351</v>
      </c>
      <c r="F68">
        <v>430</v>
      </c>
      <c r="G68">
        <v>0</v>
      </c>
      <c r="H68" t="s">
        <v>47</v>
      </c>
      <c r="I68" t="s">
        <v>12352</v>
      </c>
      <c r="J68" t="s">
        <v>12353</v>
      </c>
      <c r="K68" t="s">
        <v>12354</v>
      </c>
      <c r="L68" t="s">
        <v>12355</v>
      </c>
      <c r="M68" t="s">
        <v>12356</v>
      </c>
      <c r="N68" t="s">
        <v>1290</v>
      </c>
      <c r="O68" t="s">
        <v>1226</v>
      </c>
      <c r="P68" t="s">
        <v>1227</v>
      </c>
      <c r="Q68" t="s">
        <v>1228</v>
      </c>
      <c r="R68" t="s">
        <v>24</v>
      </c>
      <c r="S68" t="s">
        <v>12357</v>
      </c>
      <c r="T68" t="s">
        <v>12358</v>
      </c>
    </row>
    <row r="69" spans="1:20" x14ac:dyDescent="0.25">
      <c r="A69" t="s">
        <v>150</v>
      </c>
      <c r="B69" t="s">
        <v>151</v>
      </c>
      <c r="C69">
        <v>65</v>
      </c>
      <c r="D69">
        <v>1</v>
      </c>
      <c r="E69" t="s">
        <v>12351</v>
      </c>
      <c r="F69">
        <v>430</v>
      </c>
      <c r="G69">
        <v>0</v>
      </c>
      <c r="H69" t="s">
        <v>47</v>
      </c>
      <c r="I69" t="s">
        <v>12352</v>
      </c>
      <c r="J69" t="s">
        <v>12353</v>
      </c>
      <c r="K69" t="s">
        <v>12354</v>
      </c>
      <c r="L69" t="s">
        <v>12355</v>
      </c>
      <c r="M69" t="s">
        <v>12356</v>
      </c>
      <c r="N69" t="s">
        <v>1290</v>
      </c>
      <c r="O69" t="s">
        <v>1226</v>
      </c>
      <c r="P69" t="s">
        <v>1227</v>
      </c>
      <c r="Q69" t="s">
        <v>1228</v>
      </c>
      <c r="R69" t="s">
        <v>24</v>
      </c>
      <c r="S69" t="s">
        <v>12357</v>
      </c>
      <c r="T69" t="s">
        <v>12358</v>
      </c>
    </row>
    <row r="70" spans="1:20" x14ac:dyDescent="0.25">
      <c r="A70" t="s">
        <v>38</v>
      </c>
      <c r="B70" t="s">
        <v>39</v>
      </c>
      <c r="C70">
        <v>65</v>
      </c>
      <c r="D70">
        <v>1</v>
      </c>
      <c r="E70" t="s">
        <v>12351</v>
      </c>
      <c r="F70">
        <v>430</v>
      </c>
      <c r="G70">
        <v>0</v>
      </c>
      <c r="H70" t="s">
        <v>47</v>
      </c>
      <c r="I70" t="s">
        <v>12352</v>
      </c>
      <c r="J70" t="s">
        <v>12353</v>
      </c>
      <c r="K70" t="s">
        <v>12354</v>
      </c>
      <c r="L70" t="s">
        <v>12355</v>
      </c>
      <c r="M70" t="s">
        <v>12356</v>
      </c>
      <c r="N70" t="s">
        <v>1290</v>
      </c>
      <c r="O70" t="s">
        <v>1226</v>
      </c>
      <c r="P70" t="s">
        <v>1227</v>
      </c>
      <c r="Q70" t="s">
        <v>1228</v>
      </c>
      <c r="R70" t="s">
        <v>24</v>
      </c>
      <c r="S70" t="s">
        <v>12357</v>
      </c>
      <c r="T70" t="s">
        <v>12358</v>
      </c>
    </row>
    <row r="71" spans="1:20" x14ac:dyDescent="0.25">
      <c r="A71" t="s">
        <v>279</v>
      </c>
      <c r="B71" t="s">
        <v>285</v>
      </c>
      <c r="C71">
        <v>139</v>
      </c>
      <c r="D71">
        <v>1</v>
      </c>
      <c r="E71" t="s">
        <v>12351</v>
      </c>
      <c r="F71">
        <v>430</v>
      </c>
      <c r="G71">
        <v>0</v>
      </c>
      <c r="H71" t="s">
        <v>47</v>
      </c>
      <c r="I71" t="s">
        <v>12352</v>
      </c>
      <c r="J71" t="s">
        <v>12353</v>
      </c>
      <c r="K71" t="s">
        <v>12354</v>
      </c>
      <c r="L71" t="s">
        <v>12355</v>
      </c>
      <c r="M71" t="s">
        <v>12356</v>
      </c>
      <c r="N71" t="s">
        <v>1290</v>
      </c>
      <c r="O71" t="s">
        <v>1226</v>
      </c>
      <c r="P71" t="s">
        <v>1227</v>
      </c>
      <c r="Q71" t="s">
        <v>1228</v>
      </c>
      <c r="R71" t="s">
        <v>24</v>
      </c>
      <c r="S71" t="s">
        <v>12357</v>
      </c>
      <c r="T71" t="s">
        <v>12358</v>
      </c>
    </row>
    <row r="72" spans="1:20" x14ac:dyDescent="0.25">
      <c r="A72" t="s">
        <v>278</v>
      </c>
      <c r="B72" t="s">
        <v>284</v>
      </c>
      <c r="C72">
        <v>139</v>
      </c>
      <c r="D72">
        <v>1</v>
      </c>
      <c r="E72" t="s">
        <v>12351</v>
      </c>
      <c r="F72">
        <v>430</v>
      </c>
      <c r="G72">
        <v>0</v>
      </c>
      <c r="H72" t="s">
        <v>47</v>
      </c>
      <c r="I72" t="s">
        <v>12352</v>
      </c>
      <c r="J72" t="s">
        <v>12353</v>
      </c>
      <c r="K72" t="s">
        <v>12354</v>
      </c>
      <c r="L72" t="s">
        <v>12355</v>
      </c>
      <c r="M72" t="s">
        <v>12356</v>
      </c>
      <c r="N72" t="s">
        <v>1290</v>
      </c>
      <c r="O72" t="s">
        <v>1226</v>
      </c>
      <c r="P72" t="s">
        <v>1227</v>
      </c>
      <c r="Q72" t="s">
        <v>1228</v>
      </c>
      <c r="R72" t="s">
        <v>24</v>
      </c>
      <c r="S72" t="s">
        <v>12357</v>
      </c>
      <c r="T72" t="s">
        <v>12358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12359</v>
      </c>
      <c r="F73">
        <v>100</v>
      </c>
      <c r="G73">
        <v>0</v>
      </c>
      <c r="H73" t="s">
        <v>22</v>
      </c>
      <c r="I73" t="s">
        <v>12360</v>
      </c>
      <c r="J73" t="s">
        <v>317</v>
      </c>
      <c r="K73" t="s">
        <v>23</v>
      </c>
      <c r="L73" t="s">
        <v>24</v>
      </c>
      <c r="M73" t="s">
        <v>12358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12361</v>
      </c>
      <c r="T73" t="s">
        <v>12358</v>
      </c>
    </row>
    <row r="74" spans="1:20" x14ac:dyDescent="0.25">
      <c r="A74" t="s">
        <v>46</v>
      </c>
      <c r="B74" t="s">
        <v>56</v>
      </c>
      <c r="C74">
        <v>90</v>
      </c>
      <c r="D74">
        <v>2</v>
      </c>
      <c r="E74" t="s">
        <v>12362</v>
      </c>
      <c r="F74">
        <v>179.72</v>
      </c>
      <c r="G74">
        <v>19.16</v>
      </c>
      <c r="H74" t="s">
        <v>3560</v>
      </c>
      <c r="I74" t="s">
        <v>12363</v>
      </c>
      <c r="J74" t="s">
        <v>12364</v>
      </c>
      <c r="K74" t="s">
        <v>7895</v>
      </c>
      <c r="L74" t="s">
        <v>12365</v>
      </c>
      <c r="M74" t="s">
        <v>12366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12367</v>
      </c>
      <c r="T74" t="s">
        <v>12366</v>
      </c>
    </row>
    <row r="75" spans="1:20" x14ac:dyDescent="0.25">
      <c r="A75" t="s">
        <v>42</v>
      </c>
      <c r="B75" t="s">
        <v>43</v>
      </c>
      <c r="C75">
        <v>66.666666666666671</v>
      </c>
      <c r="D75">
        <v>3</v>
      </c>
      <c r="E75" t="s">
        <v>12368</v>
      </c>
      <c r="F75">
        <v>100</v>
      </c>
      <c r="G75">
        <v>0</v>
      </c>
      <c r="H75" t="s">
        <v>1219</v>
      </c>
      <c r="I75" t="s">
        <v>12369</v>
      </c>
      <c r="J75" t="s">
        <v>305</v>
      </c>
      <c r="K75" t="s">
        <v>23</v>
      </c>
      <c r="L75" t="s">
        <v>24</v>
      </c>
      <c r="M75" t="s">
        <v>12370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12371</v>
      </c>
      <c r="T75" t="s">
        <v>12370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12372</v>
      </c>
      <c r="F76">
        <v>109</v>
      </c>
      <c r="G76">
        <v>9</v>
      </c>
      <c r="H76" t="s">
        <v>1219</v>
      </c>
      <c r="I76" t="s">
        <v>12373</v>
      </c>
      <c r="J76" t="s">
        <v>303</v>
      </c>
      <c r="K76" t="s">
        <v>23</v>
      </c>
      <c r="L76" t="s">
        <v>24</v>
      </c>
      <c r="M76" t="s">
        <v>12374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12374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12372</v>
      </c>
      <c r="F77">
        <v>109</v>
      </c>
      <c r="G77">
        <v>9</v>
      </c>
      <c r="H77" t="s">
        <v>1219</v>
      </c>
      <c r="I77" t="s">
        <v>12373</v>
      </c>
      <c r="J77" t="s">
        <v>303</v>
      </c>
      <c r="K77" t="s">
        <v>23</v>
      </c>
      <c r="L77" t="s">
        <v>24</v>
      </c>
      <c r="M77" t="s">
        <v>12374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12374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12372</v>
      </c>
      <c r="F78">
        <v>109</v>
      </c>
      <c r="G78">
        <v>9</v>
      </c>
      <c r="H78" t="s">
        <v>1219</v>
      </c>
      <c r="I78" t="s">
        <v>12373</v>
      </c>
      <c r="J78" t="s">
        <v>303</v>
      </c>
      <c r="K78" t="s">
        <v>23</v>
      </c>
      <c r="L78" t="s">
        <v>24</v>
      </c>
      <c r="M78" t="s">
        <v>12374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12374</v>
      </c>
    </row>
    <row r="79" spans="1:20" x14ac:dyDescent="0.25">
      <c r="A79" t="s">
        <v>278</v>
      </c>
      <c r="B79" t="s">
        <v>284</v>
      </c>
      <c r="C79">
        <v>139</v>
      </c>
      <c r="D79">
        <v>1</v>
      </c>
      <c r="E79" t="s">
        <v>12375</v>
      </c>
      <c r="F79">
        <v>215</v>
      </c>
      <c r="G79">
        <v>0</v>
      </c>
      <c r="H79" t="s">
        <v>47</v>
      </c>
      <c r="I79" t="s">
        <v>12376</v>
      </c>
      <c r="J79" t="s">
        <v>12377</v>
      </c>
      <c r="K79" t="s">
        <v>9956</v>
      </c>
      <c r="L79" t="s">
        <v>12378</v>
      </c>
      <c r="M79" t="s">
        <v>12379</v>
      </c>
      <c r="N79" t="s">
        <v>1290</v>
      </c>
      <c r="O79" t="s">
        <v>4242</v>
      </c>
      <c r="P79" t="s">
        <v>1227</v>
      </c>
      <c r="Q79" t="s">
        <v>1228</v>
      </c>
      <c r="R79" t="s">
        <v>24</v>
      </c>
      <c r="S79" t="s">
        <v>12380</v>
      </c>
      <c r="T79" t="s">
        <v>12381</v>
      </c>
    </row>
    <row r="80" spans="1:20" x14ac:dyDescent="0.25">
      <c r="A80" t="s">
        <v>279</v>
      </c>
      <c r="B80" t="s">
        <v>285</v>
      </c>
      <c r="C80">
        <v>139</v>
      </c>
      <c r="D80">
        <v>1</v>
      </c>
      <c r="E80" t="s">
        <v>12375</v>
      </c>
      <c r="F80">
        <v>215</v>
      </c>
      <c r="G80">
        <v>0</v>
      </c>
      <c r="H80" t="s">
        <v>47</v>
      </c>
      <c r="I80" t="s">
        <v>12376</v>
      </c>
      <c r="J80" t="s">
        <v>12377</v>
      </c>
      <c r="K80" t="s">
        <v>9956</v>
      </c>
      <c r="L80" t="s">
        <v>12378</v>
      </c>
      <c r="M80" t="s">
        <v>12379</v>
      </c>
      <c r="N80" t="s">
        <v>1290</v>
      </c>
      <c r="O80" t="s">
        <v>4242</v>
      </c>
      <c r="P80" t="s">
        <v>1227</v>
      </c>
      <c r="Q80" t="s">
        <v>1228</v>
      </c>
      <c r="R80" t="s">
        <v>24</v>
      </c>
      <c r="S80" t="s">
        <v>12380</v>
      </c>
      <c r="T80" t="s">
        <v>12381</v>
      </c>
    </row>
    <row r="81" spans="1:20" x14ac:dyDescent="0.25">
      <c r="A81" t="s">
        <v>44</v>
      </c>
      <c r="B81" t="s">
        <v>45</v>
      </c>
      <c r="C81">
        <v>66.666666666666671</v>
      </c>
      <c r="D81">
        <v>6</v>
      </c>
      <c r="E81" t="s">
        <v>12382</v>
      </c>
      <c r="F81">
        <v>200</v>
      </c>
      <c r="G81">
        <v>0</v>
      </c>
      <c r="H81" t="s">
        <v>1219</v>
      </c>
      <c r="I81" t="s">
        <v>12383</v>
      </c>
      <c r="J81" t="s">
        <v>331</v>
      </c>
      <c r="K81" t="s">
        <v>23</v>
      </c>
      <c r="L81" t="s">
        <v>24</v>
      </c>
      <c r="M81" t="s">
        <v>12384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12385</v>
      </c>
      <c r="T81" t="s">
        <v>12384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12386</v>
      </c>
      <c r="F82">
        <v>100</v>
      </c>
      <c r="G82">
        <v>0</v>
      </c>
      <c r="H82" t="s">
        <v>1219</v>
      </c>
      <c r="I82" t="s">
        <v>12387</v>
      </c>
      <c r="J82" t="s">
        <v>61</v>
      </c>
      <c r="K82" t="s">
        <v>23</v>
      </c>
      <c r="L82" t="s">
        <v>24</v>
      </c>
      <c r="M82" t="s">
        <v>12384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12384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12386</v>
      </c>
      <c r="F83">
        <v>100</v>
      </c>
      <c r="G83">
        <v>0</v>
      </c>
      <c r="H83" t="s">
        <v>1219</v>
      </c>
      <c r="I83" t="s">
        <v>12387</v>
      </c>
      <c r="J83" t="s">
        <v>61</v>
      </c>
      <c r="K83" t="s">
        <v>23</v>
      </c>
      <c r="L83" t="s">
        <v>24</v>
      </c>
      <c r="M83" t="s">
        <v>12384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12384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12386</v>
      </c>
      <c r="F84">
        <v>100</v>
      </c>
      <c r="G84">
        <v>0</v>
      </c>
      <c r="H84" t="s">
        <v>1219</v>
      </c>
      <c r="I84" t="s">
        <v>12387</v>
      </c>
      <c r="J84" t="s">
        <v>61</v>
      </c>
      <c r="K84" t="s">
        <v>23</v>
      </c>
      <c r="L84" t="s">
        <v>24</v>
      </c>
      <c r="M84" t="s">
        <v>12384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12384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3</v>
      </c>
      <c r="E85" t="s">
        <v>12388</v>
      </c>
      <c r="F85">
        <v>100</v>
      </c>
      <c r="G85">
        <v>0</v>
      </c>
      <c r="H85" t="s">
        <v>1219</v>
      </c>
      <c r="I85" t="s">
        <v>12389</v>
      </c>
      <c r="J85" t="s">
        <v>326</v>
      </c>
      <c r="K85" t="s">
        <v>23</v>
      </c>
      <c r="L85" t="s">
        <v>24</v>
      </c>
      <c r="M85" t="s">
        <v>12390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12391</v>
      </c>
      <c r="T85" t="s">
        <v>12392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6</v>
      </c>
      <c r="E86" t="s">
        <v>12393</v>
      </c>
      <c r="F86">
        <v>200</v>
      </c>
      <c r="G86">
        <v>0</v>
      </c>
      <c r="H86" t="s">
        <v>1219</v>
      </c>
      <c r="I86" t="s">
        <v>12394</v>
      </c>
      <c r="J86" t="s">
        <v>306</v>
      </c>
      <c r="K86" t="s">
        <v>23</v>
      </c>
      <c r="L86" t="s">
        <v>24</v>
      </c>
      <c r="M86" t="s">
        <v>12390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12395</v>
      </c>
      <c r="T86" t="s">
        <v>12392</v>
      </c>
    </row>
    <row r="87" spans="1:20" x14ac:dyDescent="0.25">
      <c r="A87" t="s">
        <v>42</v>
      </c>
      <c r="B87" t="s">
        <v>43</v>
      </c>
      <c r="C87">
        <v>66.666666666666671</v>
      </c>
      <c r="D87">
        <v>3</v>
      </c>
      <c r="E87" t="s">
        <v>12396</v>
      </c>
      <c r="F87">
        <v>300</v>
      </c>
      <c r="G87">
        <v>0</v>
      </c>
      <c r="H87" t="s">
        <v>1219</v>
      </c>
      <c r="I87" t="s">
        <v>12397</v>
      </c>
      <c r="J87" t="s">
        <v>1246</v>
      </c>
      <c r="K87" t="s">
        <v>23</v>
      </c>
      <c r="L87" t="s">
        <v>24</v>
      </c>
      <c r="M87" t="s">
        <v>12398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12399</v>
      </c>
      <c r="T87" t="s">
        <v>12398</v>
      </c>
    </row>
    <row r="88" spans="1:20" x14ac:dyDescent="0.25">
      <c r="A88" t="s">
        <v>1429</v>
      </c>
      <c r="B88" t="s">
        <v>1430</v>
      </c>
      <c r="C88">
        <v>33.333333333333336</v>
      </c>
      <c r="D88">
        <v>3</v>
      </c>
      <c r="E88" t="s">
        <v>12396</v>
      </c>
      <c r="F88">
        <v>300</v>
      </c>
      <c r="G88">
        <v>0</v>
      </c>
      <c r="H88" t="s">
        <v>1219</v>
      </c>
      <c r="I88" t="s">
        <v>12397</v>
      </c>
      <c r="J88" t="s">
        <v>1246</v>
      </c>
      <c r="K88" t="s">
        <v>23</v>
      </c>
      <c r="L88" t="s">
        <v>24</v>
      </c>
      <c r="M88" t="s">
        <v>12398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12399</v>
      </c>
      <c r="T88" t="s">
        <v>12398</v>
      </c>
    </row>
    <row r="89" spans="1:20" x14ac:dyDescent="0.25">
      <c r="A89" t="s">
        <v>186</v>
      </c>
      <c r="B89" t="s">
        <v>187</v>
      </c>
      <c r="C89">
        <v>33.333333333333336</v>
      </c>
      <c r="D89">
        <v>3</v>
      </c>
      <c r="E89" t="s">
        <v>12396</v>
      </c>
      <c r="F89">
        <v>300</v>
      </c>
      <c r="G89">
        <v>0</v>
      </c>
      <c r="H89" t="s">
        <v>1219</v>
      </c>
      <c r="I89" t="s">
        <v>12397</v>
      </c>
      <c r="J89" t="s">
        <v>1246</v>
      </c>
      <c r="K89" t="s">
        <v>23</v>
      </c>
      <c r="L89" t="s">
        <v>24</v>
      </c>
      <c r="M89" t="s">
        <v>12398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12399</v>
      </c>
      <c r="T89" t="s">
        <v>12398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6</v>
      </c>
      <c r="E90" t="s">
        <v>12400</v>
      </c>
      <c r="F90">
        <v>200</v>
      </c>
      <c r="G90">
        <v>0</v>
      </c>
      <c r="H90" t="s">
        <v>1219</v>
      </c>
      <c r="I90" t="s">
        <v>12401</v>
      </c>
      <c r="J90" t="s">
        <v>311</v>
      </c>
      <c r="K90" t="s">
        <v>23</v>
      </c>
      <c r="L90" t="s">
        <v>24</v>
      </c>
      <c r="M90" t="s">
        <v>12402</v>
      </c>
      <c r="N90" t="s">
        <v>23</v>
      </c>
      <c r="O90" t="s">
        <v>307</v>
      </c>
      <c r="P90" t="s">
        <v>26</v>
      </c>
      <c r="Q90" t="s">
        <v>27</v>
      </c>
      <c r="R90" t="s">
        <v>12403</v>
      </c>
      <c r="S90" t="s">
        <v>12404</v>
      </c>
      <c r="T90" t="s">
        <v>12402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3</v>
      </c>
      <c r="E91" t="s">
        <v>12405</v>
      </c>
      <c r="F91">
        <v>200</v>
      </c>
      <c r="G91">
        <v>0</v>
      </c>
      <c r="H91" t="s">
        <v>1219</v>
      </c>
      <c r="I91" t="s">
        <v>12406</v>
      </c>
      <c r="J91" t="s">
        <v>306</v>
      </c>
      <c r="K91" t="s">
        <v>23</v>
      </c>
      <c r="L91" t="s">
        <v>24</v>
      </c>
      <c r="M91" t="s">
        <v>12402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12407</v>
      </c>
      <c r="T91" t="s">
        <v>12402</v>
      </c>
    </row>
    <row r="92" spans="1:20" x14ac:dyDescent="0.25">
      <c r="A92" t="s">
        <v>30</v>
      </c>
      <c r="B92" t="s">
        <v>31</v>
      </c>
      <c r="C92">
        <v>60</v>
      </c>
      <c r="D92">
        <v>3</v>
      </c>
      <c r="E92" t="s">
        <v>12405</v>
      </c>
      <c r="F92">
        <v>200</v>
      </c>
      <c r="G92">
        <v>0</v>
      </c>
      <c r="H92" t="s">
        <v>1219</v>
      </c>
      <c r="I92" t="s">
        <v>12406</v>
      </c>
      <c r="J92" t="s">
        <v>306</v>
      </c>
      <c r="K92" t="s">
        <v>23</v>
      </c>
      <c r="L92" t="s">
        <v>24</v>
      </c>
      <c r="M92" t="s">
        <v>12402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12407</v>
      </c>
      <c r="T92" t="s">
        <v>12402</v>
      </c>
    </row>
    <row r="93" spans="1:20" x14ac:dyDescent="0.25">
      <c r="A93" t="s">
        <v>186</v>
      </c>
      <c r="B93" t="s">
        <v>187</v>
      </c>
      <c r="C93">
        <v>33.333333333333336</v>
      </c>
      <c r="D93">
        <v>3</v>
      </c>
      <c r="E93" t="s">
        <v>12408</v>
      </c>
      <c r="F93">
        <v>100</v>
      </c>
      <c r="G93">
        <v>0</v>
      </c>
      <c r="H93" t="s">
        <v>1219</v>
      </c>
      <c r="I93" t="s">
        <v>12409</v>
      </c>
      <c r="J93" t="s">
        <v>309</v>
      </c>
      <c r="K93" t="s">
        <v>23</v>
      </c>
      <c r="L93" t="s">
        <v>24</v>
      </c>
      <c r="M93" t="s">
        <v>12410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12411</v>
      </c>
      <c r="T93" t="s">
        <v>12412</v>
      </c>
    </row>
    <row r="94" spans="1:20" x14ac:dyDescent="0.25">
      <c r="A94" t="s">
        <v>44</v>
      </c>
      <c r="B94" t="s">
        <v>45</v>
      </c>
      <c r="C94">
        <v>66.666666666666671</v>
      </c>
      <c r="D94">
        <v>3</v>
      </c>
      <c r="E94" t="s">
        <v>12413</v>
      </c>
      <c r="F94">
        <v>138</v>
      </c>
      <c r="G94">
        <v>38</v>
      </c>
      <c r="H94" t="s">
        <v>1219</v>
      </c>
      <c r="I94" t="s">
        <v>12414</v>
      </c>
      <c r="J94" t="s">
        <v>303</v>
      </c>
      <c r="K94" t="s">
        <v>23</v>
      </c>
      <c r="L94" t="s">
        <v>24</v>
      </c>
      <c r="M94" t="s">
        <v>12415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12416</v>
      </c>
      <c r="T94" t="s">
        <v>12415</v>
      </c>
    </row>
    <row r="95" spans="1:20" x14ac:dyDescent="0.25">
      <c r="A95" t="s">
        <v>30</v>
      </c>
      <c r="B95" t="s">
        <v>31</v>
      </c>
      <c r="C95">
        <v>60</v>
      </c>
      <c r="D95">
        <v>3</v>
      </c>
      <c r="E95" t="s">
        <v>12417</v>
      </c>
      <c r="F95">
        <v>100</v>
      </c>
      <c r="G95">
        <v>0</v>
      </c>
      <c r="H95" t="s">
        <v>1219</v>
      </c>
      <c r="I95" t="s">
        <v>12418</v>
      </c>
      <c r="J95" t="s">
        <v>331</v>
      </c>
      <c r="K95" t="s">
        <v>23</v>
      </c>
      <c r="L95" t="s">
        <v>24</v>
      </c>
      <c r="M95" t="s">
        <v>12419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12420</v>
      </c>
      <c r="T95" t="s">
        <v>12419</v>
      </c>
    </row>
    <row r="96" spans="1:20" x14ac:dyDescent="0.25">
      <c r="A96" t="s">
        <v>42</v>
      </c>
      <c r="B96" t="s">
        <v>43</v>
      </c>
      <c r="C96">
        <v>66.666666666666671</v>
      </c>
      <c r="D96">
        <v>6</v>
      </c>
      <c r="E96" t="s">
        <v>12421</v>
      </c>
      <c r="F96">
        <v>200</v>
      </c>
      <c r="G96">
        <v>0</v>
      </c>
      <c r="H96" t="s">
        <v>22</v>
      </c>
      <c r="I96" t="s">
        <v>12422</v>
      </c>
      <c r="J96" t="s">
        <v>305</v>
      </c>
      <c r="K96" t="s">
        <v>23</v>
      </c>
      <c r="L96" t="s">
        <v>24</v>
      </c>
      <c r="M96" t="s">
        <v>12423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12424</v>
      </c>
      <c r="T96" t="s">
        <v>12423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12425</v>
      </c>
      <c r="F97">
        <v>100</v>
      </c>
      <c r="G97">
        <v>0</v>
      </c>
      <c r="H97" t="s">
        <v>1219</v>
      </c>
      <c r="I97" t="s">
        <v>12426</v>
      </c>
      <c r="J97" t="s">
        <v>1242</v>
      </c>
      <c r="K97" t="s">
        <v>23</v>
      </c>
      <c r="L97" t="s">
        <v>24</v>
      </c>
      <c r="M97" t="s">
        <v>12427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12428</v>
      </c>
      <c r="T97" t="s">
        <v>12429</v>
      </c>
    </row>
    <row r="98" spans="1:20" x14ac:dyDescent="0.25">
      <c r="A98" t="s">
        <v>44</v>
      </c>
      <c r="B98" t="s">
        <v>45</v>
      </c>
      <c r="C98">
        <v>66.666666666666671</v>
      </c>
      <c r="D98">
        <v>3</v>
      </c>
      <c r="E98" t="s">
        <v>12430</v>
      </c>
      <c r="F98">
        <v>129</v>
      </c>
      <c r="G98">
        <v>29</v>
      </c>
      <c r="H98" t="s">
        <v>1219</v>
      </c>
      <c r="I98" t="s">
        <v>12431</v>
      </c>
      <c r="J98" t="s">
        <v>319</v>
      </c>
      <c r="K98" t="s">
        <v>23</v>
      </c>
      <c r="L98" t="s">
        <v>24</v>
      </c>
      <c r="M98" t="s">
        <v>12429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12432</v>
      </c>
      <c r="T98" t="s">
        <v>12433</v>
      </c>
    </row>
    <row r="99" spans="1:20" x14ac:dyDescent="0.25">
      <c r="A99" t="s">
        <v>115</v>
      </c>
      <c r="B99" t="s">
        <v>116</v>
      </c>
      <c r="C99">
        <v>45</v>
      </c>
      <c r="D99">
        <v>2</v>
      </c>
      <c r="E99" t="s">
        <v>12434</v>
      </c>
      <c r="F99">
        <v>82</v>
      </c>
      <c r="G99">
        <v>0</v>
      </c>
      <c r="H99" t="s">
        <v>1219</v>
      </c>
      <c r="I99" t="s">
        <v>12435</v>
      </c>
      <c r="J99" t="s">
        <v>302</v>
      </c>
      <c r="K99" t="s">
        <v>23</v>
      </c>
      <c r="L99" t="s">
        <v>24</v>
      </c>
      <c r="M99" t="s">
        <v>12436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12437</v>
      </c>
      <c r="T99" t="s">
        <v>12438</v>
      </c>
    </row>
    <row r="100" spans="1:20" x14ac:dyDescent="0.25">
      <c r="A100" t="s">
        <v>186</v>
      </c>
      <c r="B100" t="s">
        <v>187</v>
      </c>
      <c r="C100">
        <v>33.333333333333336</v>
      </c>
      <c r="D100">
        <v>3</v>
      </c>
      <c r="E100" t="s">
        <v>12439</v>
      </c>
      <c r="F100">
        <v>100</v>
      </c>
      <c r="G100">
        <v>0</v>
      </c>
      <c r="H100" t="s">
        <v>1219</v>
      </c>
      <c r="I100" t="s">
        <v>3759</v>
      </c>
      <c r="J100" t="s">
        <v>323</v>
      </c>
      <c r="K100" t="s">
        <v>23</v>
      </c>
      <c r="L100" t="s">
        <v>24</v>
      </c>
      <c r="M100" t="s">
        <v>12440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12441</v>
      </c>
      <c r="T100" t="s">
        <v>12440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6</v>
      </c>
      <c r="E101" t="s">
        <v>12442</v>
      </c>
      <c r="F101">
        <v>200</v>
      </c>
      <c r="G101">
        <v>0</v>
      </c>
      <c r="H101" t="s">
        <v>1219</v>
      </c>
      <c r="I101" t="s">
        <v>12443</v>
      </c>
      <c r="J101" t="s">
        <v>306</v>
      </c>
      <c r="K101" t="s">
        <v>23</v>
      </c>
      <c r="L101" t="s">
        <v>24</v>
      </c>
      <c r="M101" t="s">
        <v>12444</v>
      </c>
      <c r="N101" t="s">
        <v>23</v>
      </c>
      <c r="O101" t="s">
        <v>58</v>
      </c>
      <c r="P101" t="s">
        <v>26</v>
      </c>
      <c r="Q101" t="s">
        <v>33</v>
      </c>
      <c r="R101" t="s">
        <v>12445</v>
      </c>
      <c r="S101" t="s">
        <v>12446</v>
      </c>
      <c r="T101" t="s">
        <v>12444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6</v>
      </c>
      <c r="E102" t="s">
        <v>12447</v>
      </c>
      <c r="F102">
        <v>200</v>
      </c>
      <c r="G102">
        <v>0</v>
      </c>
      <c r="H102" t="s">
        <v>1219</v>
      </c>
      <c r="I102" t="s">
        <v>12448</v>
      </c>
      <c r="J102" t="s">
        <v>311</v>
      </c>
      <c r="K102" t="s">
        <v>23</v>
      </c>
      <c r="L102" t="s">
        <v>24</v>
      </c>
      <c r="M102" t="s">
        <v>12449</v>
      </c>
      <c r="N102" t="s">
        <v>23</v>
      </c>
      <c r="O102" t="s">
        <v>307</v>
      </c>
      <c r="P102" t="s">
        <v>26</v>
      </c>
      <c r="Q102" t="s">
        <v>27</v>
      </c>
      <c r="R102" t="s">
        <v>12450</v>
      </c>
      <c r="S102" t="s">
        <v>12451</v>
      </c>
      <c r="T102" t="s">
        <v>12449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6</v>
      </c>
      <c r="E103" t="s">
        <v>12452</v>
      </c>
      <c r="F103">
        <v>200</v>
      </c>
      <c r="G103">
        <v>0</v>
      </c>
      <c r="H103" t="s">
        <v>1219</v>
      </c>
      <c r="I103" t="s">
        <v>12453</v>
      </c>
      <c r="J103" t="s">
        <v>306</v>
      </c>
      <c r="K103" t="s">
        <v>23</v>
      </c>
      <c r="L103" t="s">
        <v>24</v>
      </c>
      <c r="M103" t="s">
        <v>12449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12454</v>
      </c>
      <c r="T103" t="s">
        <v>12449</v>
      </c>
    </row>
    <row r="104" spans="1:20" x14ac:dyDescent="0.25">
      <c r="A104" t="s">
        <v>30</v>
      </c>
      <c r="B104" t="s">
        <v>31</v>
      </c>
      <c r="C104">
        <v>60</v>
      </c>
      <c r="D104">
        <v>3</v>
      </c>
      <c r="E104" t="s">
        <v>12455</v>
      </c>
      <c r="F104">
        <v>100</v>
      </c>
      <c r="G104">
        <v>0</v>
      </c>
      <c r="H104" t="s">
        <v>1219</v>
      </c>
      <c r="I104" t="s">
        <v>3998</v>
      </c>
      <c r="J104" t="s">
        <v>364</v>
      </c>
      <c r="K104" t="s">
        <v>23</v>
      </c>
      <c r="L104" t="s">
        <v>24</v>
      </c>
      <c r="M104" t="s">
        <v>12449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12456</v>
      </c>
      <c r="T104" t="s">
        <v>12449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3</v>
      </c>
      <c r="E105" t="s">
        <v>12457</v>
      </c>
      <c r="F105">
        <v>100</v>
      </c>
      <c r="G105">
        <v>0</v>
      </c>
      <c r="H105" t="s">
        <v>1219</v>
      </c>
      <c r="I105" t="s">
        <v>12458</v>
      </c>
      <c r="J105" t="s">
        <v>320</v>
      </c>
      <c r="K105" t="s">
        <v>23</v>
      </c>
      <c r="L105" t="s">
        <v>24</v>
      </c>
      <c r="M105" t="s">
        <v>12459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12460</v>
      </c>
      <c r="T105" t="s">
        <v>12459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3</v>
      </c>
      <c r="E106" t="s">
        <v>12461</v>
      </c>
      <c r="F106">
        <v>100</v>
      </c>
      <c r="G106">
        <v>0</v>
      </c>
      <c r="H106" t="s">
        <v>1219</v>
      </c>
      <c r="I106" t="s">
        <v>12462</v>
      </c>
      <c r="J106" t="s">
        <v>335</v>
      </c>
      <c r="K106" t="s">
        <v>23</v>
      </c>
      <c r="L106" t="s">
        <v>24</v>
      </c>
      <c r="M106" t="s">
        <v>12463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12464</v>
      </c>
      <c r="T106" t="s">
        <v>12463</v>
      </c>
    </row>
    <row r="107" spans="1:20" x14ac:dyDescent="0.25">
      <c r="A107" t="s">
        <v>20</v>
      </c>
      <c r="B107" t="s">
        <v>21</v>
      </c>
      <c r="C107">
        <v>50</v>
      </c>
      <c r="D107">
        <v>3</v>
      </c>
      <c r="E107" t="s">
        <v>12465</v>
      </c>
      <c r="F107">
        <v>300</v>
      </c>
      <c r="G107">
        <v>0</v>
      </c>
      <c r="H107" t="s">
        <v>22</v>
      </c>
      <c r="I107" t="s">
        <v>3643</v>
      </c>
      <c r="J107" t="s">
        <v>319</v>
      </c>
      <c r="K107" t="s">
        <v>23</v>
      </c>
      <c r="L107" t="s">
        <v>24</v>
      </c>
      <c r="M107" t="s">
        <v>12463</v>
      </c>
      <c r="N107" t="s">
        <v>23</v>
      </c>
      <c r="O107" t="s">
        <v>58</v>
      </c>
      <c r="P107" t="s">
        <v>26</v>
      </c>
      <c r="Q107" t="s">
        <v>33</v>
      </c>
      <c r="R107" t="s">
        <v>24</v>
      </c>
      <c r="S107" t="s">
        <v>12466</v>
      </c>
      <c r="T107" t="s">
        <v>12467</v>
      </c>
    </row>
    <row r="108" spans="1:20" x14ac:dyDescent="0.25">
      <c r="A108" t="s">
        <v>28</v>
      </c>
      <c r="B108" t="s">
        <v>29</v>
      </c>
      <c r="C108">
        <v>50</v>
      </c>
      <c r="D108">
        <v>3</v>
      </c>
      <c r="E108" t="s">
        <v>12465</v>
      </c>
      <c r="F108">
        <v>300</v>
      </c>
      <c r="G108">
        <v>0</v>
      </c>
      <c r="H108" t="s">
        <v>22</v>
      </c>
      <c r="I108" t="s">
        <v>3643</v>
      </c>
      <c r="J108" t="s">
        <v>319</v>
      </c>
      <c r="K108" t="s">
        <v>23</v>
      </c>
      <c r="L108" t="s">
        <v>24</v>
      </c>
      <c r="M108" t="s">
        <v>12463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12466</v>
      </c>
      <c r="T108" t="s">
        <v>12467</v>
      </c>
    </row>
    <row r="109" spans="1:20" x14ac:dyDescent="0.25">
      <c r="A109" t="s">
        <v>30</v>
      </c>
      <c r="B109" t="s">
        <v>31</v>
      </c>
      <c r="C109">
        <v>50</v>
      </c>
      <c r="D109">
        <v>3</v>
      </c>
      <c r="E109" t="s">
        <v>12465</v>
      </c>
      <c r="F109">
        <v>300</v>
      </c>
      <c r="G109">
        <v>0</v>
      </c>
      <c r="H109" t="s">
        <v>22</v>
      </c>
      <c r="I109" t="s">
        <v>3643</v>
      </c>
      <c r="J109" t="s">
        <v>319</v>
      </c>
      <c r="K109" t="s">
        <v>23</v>
      </c>
      <c r="L109" t="s">
        <v>24</v>
      </c>
      <c r="M109" t="s">
        <v>12463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12466</v>
      </c>
      <c r="T109" t="s">
        <v>12467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12468</v>
      </c>
      <c r="F110">
        <v>109</v>
      </c>
      <c r="G110">
        <v>9</v>
      </c>
      <c r="H110" t="s">
        <v>1219</v>
      </c>
      <c r="I110" t="s">
        <v>12469</v>
      </c>
      <c r="J110" t="s">
        <v>351</v>
      </c>
      <c r="K110" t="s">
        <v>23</v>
      </c>
      <c r="L110" t="s">
        <v>24</v>
      </c>
      <c r="M110" t="s">
        <v>12470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12470</v>
      </c>
    </row>
    <row r="111" spans="1:20" x14ac:dyDescent="0.25">
      <c r="A111" t="s">
        <v>28</v>
      </c>
      <c r="B111" t="s">
        <v>29</v>
      </c>
      <c r="C111">
        <v>50</v>
      </c>
      <c r="D111">
        <v>1</v>
      </c>
      <c r="E111" t="s">
        <v>12468</v>
      </c>
      <c r="F111">
        <v>109</v>
      </c>
      <c r="G111">
        <v>9</v>
      </c>
      <c r="H111" t="s">
        <v>1219</v>
      </c>
      <c r="I111" t="s">
        <v>12469</v>
      </c>
      <c r="J111" t="s">
        <v>351</v>
      </c>
      <c r="K111" t="s">
        <v>23</v>
      </c>
      <c r="L111" t="s">
        <v>24</v>
      </c>
      <c r="M111" t="s">
        <v>12470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12470</v>
      </c>
    </row>
    <row r="112" spans="1:20" x14ac:dyDescent="0.25">
      <c r="A112" t="s">
        <v>30</v>
      </c>
      <c r="B112" t="s">
        <v>31</v>
      </c>
      <c r="C112">
        <v>50</v>
      </c>
      <c r="D112">
        <v>1</v>
      </c>
      <c r="E112" t="s">
        <v>12468</v>
      </c>
      <c r="F112">
        <v>109</v>
      </c>
      <c r="G112">
        <v>9</v>
      </c>
      <c r="H112" t="s">
        <v>1219</v>
      </c>
      <c r="I112" t="s">
        <v>12469</v>
      </c>
      <c r="J112" t="s">
        <v>351</v>
      </c>
      <c r="K112" t="s">
        <v>23</v>
      </c>
      <c r="L112" t="s">
        <v>24</v>
      </c>
      <c r="M112" t="s">
        <v>12470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12470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12471</v>
      </c>
      <c r="F113">
        <v>100</v>
      </c>
      <c r="G113">
        <v>0</v>
      </c>
      <c r="H113" t="s">
        <v>1219</v>
      </c>
      <c r="I113" t="s">
        <v>12472</v>
      </c>
      <c r="J113" t="s">
        <v>354</v>
      </c>
      <c r="K113" t="s">
        <v>23</v>
      </c>
      <c r="L113" t="s">
        <v>24</v>
      </c>
      <c r="M113" t="s">
        <v>12473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12473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12471</v>
      </c>
      <c r="F114">
        <v>100</v>
      </c>
      <c r="G114">
        <v>0</v>
      </c>
      <c r="H114" t="s">
        <v>1219</v>
      </c>
      <c r="I114" t="s">
        <v>12472</v>
      </c>
      <c r="J114" t="s">
        <v>354</v>
      </c>
      <c r="K114" t="s">
        <v>23</v>
      </c>
      <c r="L114" t="s">
        <v>24</v>
      </c>
      <c r="M114" t="s">
        <v>12473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12473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12471</v>
      </c>
      <c r="F115">
        <v>100</v>
      </c>
      <c r="G115">
        <v>0</v>
      </c>
      <c r="H115" t="s">
        <v>1219</v>
      </c>
      <c r="I115" t="s">
        <v>12472</v>
      </c>
      <c r="J115" t="s">
        <v>354</v>
      </c>
      <c r="K115" t="s">
        <v>23</v>
      </c>
      <c r="L115" t="s">
        <v>24</v>
      </c>
      <c r="M115" t="s">
        <v>12473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12473</v>
      </c>
    </row>
    <row r="116" spans="1:20" x14ac:dyDescent="0.25">
      <c r="A116" t="s">
        <v>44</v>
      </c>
      <c r="B116" t="s">
        <v>45</v>
      </c>
      <c r="C116">
        <v>66.666666666666671</v>
      </c>
      <c r="D116">
        <v>3</v>
      </c>
      <c r="E116" t="s">
        <v>12474</v>
      </c>
      <c r="F116">
        <v>200</v>
      </c>
      <c r="G116">
        <v>0</v>
      </c>
      <c r="H116" t="s">
        <v>1219</v>
      </c>
      <c r="I116" t="s">
        <v>12475</v>
      </c>
      <c r="J116" t="s">
        <v>319</v>
      </c>
      <c r="K116" t="s">
        <v>23</v>
      </c>
      <c r="L116" t="s">
        <v>24</v>
      </c>
      <c r="M116" t="s">
        <v>12476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12477</v>
      </c>
      <c r="T116" t="s">
        <v>12476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12474</v>
      </c>
      <c r="F117">
        <v>200</v>
      </c>
      <c r="G117">
        <v>0</v>
      </c>
      <c r="H117" t="s">
        <v>1219</v>
      </c>
      <c r="I117" t="s">
        <v>12475</v>
      </c>
      <c r="J117" t="s">
        <v>319</v>
      </c>
      <c r="K117" t="s">
        <v>23</v>
      </c>
      <c r="L117" t="s">
        <v>24</v>
      </c>
      <c r="M117" t="s">
        <v>12476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12477</v>
      </c>
      <c r="T117" t="s">
        <v>12476</v>
      </c>
    </row>
    <row r="118" spans="1:20" x14ac:dyDescent="0.25">
      <c r="A118" t="s">
        <v>186</v>
      </c>
      <c r="B118" t="s">
        <v>187</v>
      </c>
      <c r="C118">
        <v>33.333333333333336</v>
      </c>
      <c r="D118">
        <v>3</v>
      </c>
      <c r="E118" t="s">
        <v>12478</v>
      </c>
      <c r="F118">
        <v>100</v>
      </c>
      <c r="G118">
        <v>0</v>
      </c>
      <c r="H118" t="s">
        <v>1219</v>
      </c>
      <c r="I118" t="s">
        <v>12479</v>
      </c>
      <c r="J118" t="s">
        <v>1236</v>
      </c>
      <c r="K118" t="s">
        <v>23</v>
      </c>
      <c r="L118" t="s">
        <v>24</v>
      </c>
      <c r="M118" t="s">
        <v>12480</v>
      </c>
      <c r="N118" t="s">
        <v>23</v>
      </c>
      <c r="O118" t="s">
        <v>58</v>
      </c>
      <c r="P118" t="s">
        <v>26</v>
      </c>
      <c r="Q118" t="s">
        <v>33</v>
      </c>
      <c r="R118" t="s">
        <v>12481</v>
      </c>
      <c r="S118" t="s">
        <v>12482</v>
      </c>
      <c r="T118" t="s">
        <v>12476</v>
      </c>
    </row>
    <row r="119" spans="1:20" x14ac:dyDescent="0.25">
      <c r="A119" t="s">
        <v>186</v>
      </c>
      <c r="B119" t="s">
        <v>187</v>
      </c>
      <c r="C119">
        <v>33.333333333333336</v>
      </c>
      <c r="D119">
        <v>3</v>
      </c>
      <c r="E119" t="s">
        <v>12483</v>
      </c>
      <c r="F119">
        <v>100</v>
      </c>
      <c r="G119">
        <v>0</v>
      </c>
      <c r="H119" t="s">
        <v>1219</v>
      </c>
      <c r="I119" t="s">
        <v>12484</v>
      </c>
      <c r="J119" t="s">
        <v>323</v>
      </c>
      <c r="K119" t="s">
        <v>23</v>
      </c>
      <c r="L119" t="s">
        <v>24</v>
      </c>
      <c r="M119" t="s">
        <v>12485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12486</v>
      </c>
      <c r="T119" t="s">
        <v>12485</v>
      </c>
    </row>
    <row r="120" spans="1:20" x14ac:dyDescent="0.25">
      <c r="A120" t="s">
        <v>186</v>
      </c>
      <c r="B120" t="s">
        <v>187</v>
      </c>
      <c r="C120">
        <v>33.333333333333336</v>
      </c>
      <c r="D120">
        <v>3</v>
      </c>
      <c r="E120" t="s">
        <v>12487</v>
      </c>
      <c r="F120">
        <v>138</v>
      </c>
      <c r="G120">
        <v>38</v>
      </c>
      <c r="H120" t="s">
        <v>1219</v>
      </c>
      <c r="I120" t="s">
        <v>12488</v>
      </c>
      <c r="J120" t="s">
        <v>61</v>
      </c>
      <c r="K120" t="s">
        <v>23</v>
      </c>
      <c r="L120" t="s">
        <v>24</v>
      </c>
      <c r="M120" t="s">
        <v>12485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12489</v>
      </c>
      <c r="T120" t="s">
        <v>12485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12490</v>
      </c>
      <c r="F121">
        <v>100</v>
      </c>
      <c r="G121">
        <v>0</v>
      </c>
      <c r="H121" t="s">
        <v>1219</v>
      </c>
      <c r="I121" t="s">
        <v>12491</v>
      </c>
      <c r="J121" t="s">
        <v>323</v>
      </c>
      <c r="K121" t="s">
        <v>23</v>
      </c>
      <c r="L121" t="s">
        <v>24</v>
      </c>
      <c r="M121" t="s">
        <v>12492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12493</v>
      </c>
      <c r="T121" t="s">
        <v>12492</v>
      </c>
    </row>
    <row r="122" spans="1:20" x14ac:dyDescent="0.25">
      <c r="A122" t="s">
        <v>30</v>
      </c>
      <c r="B122" t="s">
        <v>31</v>
      </c>
      <c r="C122">
        <v>60</v>
      </c>
      <c r="D122">
        <v>3</v>
      </c>
      <c r="E122" t="s">
        <v>12494</v>
      </c>
      <c r="F122">
        <v>100</v>
      </c>
      <c r="G122">
        <v>0</v>
      </c>
      <c r="H122" t="s">
        <v>1219</v>
      </c>
      <c r="I122" t="s">
        <v>12495</v>
      </c>
      <c r="J122" t="s">
        <v>302</v>
      </c>
      <c r="K122" t="s">
        <v>23</v>
      </c>
      <c r="L122" t="s">
        <v>24</v>
      </c>
      <c r="M122" t="s">
        <v>12496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12497</v>
      </c>
      <c r="T122" t="s">
        <v>12496</v>
      </c>
    </row>
    <row r="123" spans="1:20" x14ac:dyDescent="0.25">
      <c r="A123" t="s">
        <v>30</v>
      </c>
      <c r="B123" t="s">
        <v>31</v>
      </c>
      <c r="C123">
        <v>60</v>
      </c>
      <c r="D123">
        <v>3</v>
      </c>
      <c r="E123" t="s">
        <v>12498</v>
      </c>
      <c r="F123">
        <v>100</v>
      </c>
      <c r="G123">
        <v>0</v>
      </c>
      <c r="H123" t="s">
        <v>1219</v>
      </c>
      <c r="I123" t="s">
        <v>12499</v>
      </c>
      <c r="J123" t="s">
        <v>318</v>
      </c>
      <c r="K123" t="s">
        <v>23</v>
      </c>
      <c r="L123" t="s">
        <v>24</v>
      </c>
      <c r="M123" t="s">
        <v>12500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12501</v>
      </c>
      <c r="T123" t="s">
        <v>12500</v>
      </c>
    </row>
    <row r="124" spans="1:20" x14ac:dyDescent="0.25">
      <c r="A124" t="s">
        <v>44</v>
      </c>
      <c r="B124" t="s">
        <v>45</v>
      </c>
      <c r="C124">
        <v>46</v>
      </c>
      <c r="D124">
        <v>1</v>
      </c>
      <c r="E124" t="s">
        <v>12502</v>
      </c>
      <c r="F124">
        <v>200</v>
      </c>
      <c r="G124">
        <v>0</v>
      </c>
      <c r="H124" t="s">
        <v>1219</v>
      </c>
      <c r="I124" t="s">
        <v>1357</v>
      </c>
      <c r="J124" t="s">
        <v>339</v>
      </c>
      <c r="K124" t="s">
        <v>23</v>
      </c>
      <c r="L124" t="s">
        <v>24</v>
      </c>
      <c r="M124" t="s">
        <v>12503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12504</v>
      </c>
      <c r="T124" t="s">
        <v>12503</v>
      </c>
    </row>
    <row r="125" spans="1:20" x14ac:dyDescent="0.25">
      <c r="A125" t="s">
        <v>46</v>
      </c>
      <c r="B125" t="s">
        <v>56</v>
      </c>
      <c r="C125">
        <v>76</v>
      </c>
      <c r="D125">
        <v>1</v>
      </c>
      <c r="E125" t="s">
        <v>12502</v>
      </c>
      <c r="F125">
        <v>200</v>
      </c>
      <c r="G125">
        <v>0</v>
      </c>
      <c r="H125" t="s">
        <v>1219</v>
      </c>
      <c r="I125" t="s">
        <v>1357</v>
      </c>
      <c r="J125" t="s">
        <v>339</v>
      </c>
      <c r="K125" t="s">
        <v>23</v>
      </c>
      <c r="L125" t="s">
        <v>24</v>
      </c>
      <c r="M125" t="s">
        <v>12503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12504</v>
      </c>
      <c r="T125" t="s">
        <v>12503</v>
      </c>
    </row>
    <row r="126" spans="1:20" x14ac:dyDescent="0.25">
      <c r="A126" t="s">
        <v>139</v>
      </c>
      <c r="B126" t="s">
        <v>112</v>
      </c>
      <c r="C126">
        <v>78</v>
      </c>
      <c r="D126">
        <v>1</v>
      </c>
      <c r="E126" t="s">
        <v>12502</v>
      </c>
      <c r="F126">
        <v>200</v>
      </c>
      <c r="G126">
        <v>0</v>
      </c>
      <c r="H126" t="s">
        <v>1219</v>
      </c>
      <c r="I126" t="s">
        <v>1357</v>
      </c>
      <c r="J126" t="s">
        <v>339</v>
      </c>
      <c r="K126" t="s">
        <v>23</v>
      </c>
      <c r="L126" t="s">
        <v>24</v>
      </c>
      <c r="M126" t="s">
        <v>12503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12504</v>
      </c>
      <c r="T126" t="s">
        <v>12503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12505</v>
      </c>
      <c r="F127">
        <v>100</v>
      </c>
      <c r="G127">
        <v>0</v>
      </c>
      <c r="H127" t="s">
        <v>1219</v>
      </c>
      <c r="I127" t="s">
        <v>12506</v>
      </c>
      <c r="J127" t="s">
        <v>87</v>
      </c>
      <c r="K127" t="s">
        <v>23</v>
      </c>
      <c r="L127" t="s">
        <v>24</v>
      </c>
      <c r="M127" t="s">
        <v>12507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12507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12505</v>
      </c>
      <c r="F128">
        <v>100</v>
      </c>
      <c r="G128">
        <v>0</v>
      </c>
      <c r="H128" t="s">
        <v>1219</v>
      </c>
      <c r="I128" t="s">
        <v>12506</v>
      </c>
      <c r="J128" t="s">
        <v>87</v>
      </c>
      <c r="K128" t="s">
        <v>23</v>
      </c>
      <c r="L128" t="s">
        <v>24</v>
      </c>
      <c r="M128" t="s">
        <v>12507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12507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12505</v>
      </c>
      <c r="F129">
        <v>100</v>
      </c>
      <c r="G129">
        <v>0</v>
      </c>
      <c r="H129" t="s">
        <v>1219</v>
      </c>
      <c r="I129" t="s">
        <v>12506</v>
      </c>
      <c r="J129" t="s">
        <v>87</v>
      </c>
      <c r="K129" t="s">
        <v>23</v>
      </c>
      <c r="L129" t="s">
        <v>24</v>
      </c>
      <c r="M129" t="s">
        <v>12507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12507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6</v>
      </c>
      <c r="E130" t="s">
        <v>12508</v>
      </c>
      <c r="F130">
        <v>200</v>
      </c>
      <c r="G130">
        <v>0</v>
      </c>
      <c r="H130" t="s">
        <v>1219</v>
      </c>
      <c r="I130" t="s">
        <v>12509</v>
      </c>
      <c r="J130" t="s">
        <v>315</v>
      </c>
      <c r="K130" t="s">
        <v>23</v>
      </c>
      <c r="L130" t="s">
        <v>24</v>
      </c>
      <c r="M130" t="s">
        <v>12510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12511</v>
      </c>
      <c r="T130" t="s">
        <v>12512</v>
      </c>
    </row>
    <row r="131" spans="1:20" x14ac:dyDescent="0.25">
      <c r="A131" t="s">
        <v>186</v>
      </c>
      <c r="B131" t="s">
        <v>187</v>
      </c>
      <c r="C131">
        <v>33.333333333333336</v>
      </c>
      <c r="D131">
        <v>3</v>
      </c>
      <c r="E131" t="s">
        <v>12513</v>
      </c>
      <c r="F131">
        <v>100</v>
      </c>
      <c r="G131">
        <v>0</v>
      </c>
      <c r="H131" t="s">
        <v>1219</v>
      </c>
      <c r="I131" t="s">
        <v>12514</v>
      </c>
      <c r="J131" t="s">
        <v>1246</v>
      </c>
      <c r="K131" t="s">
        <v>23</v>
      </c>
      <c r="L131" t="s">
        <v>24</v>
      </c>
      <c r="M131" t="s">
        <v>12515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12516</v>
      </c>
      <c r="T131" t="s">
        <v>12515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12517</v>
      </c>
      <c r="F132">
        <v>180</v>
      </c>
      <c r="G132">
        <v>0</v>
      </c>
      <c r="H132" t="s">
        <v>1219</v>
      </c>
      <c r="I132" t="s">
        <v>12518</v>
      </c>
      <c r="J132" t="s">
        <v>65</v>
      </c>
      <c r="K132" t="s">
        <v>23</v>
      </c>
      <c r="L132" t="s">
        <v>24</v>
      </c>
      <c r="M132" t="s">
        <v>12519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12519</v>
      </c>
    </row>
    <row r="133" spans="1:20" x14ac:dyDescent="0.25">
      <c r="A133" t="s">
        <v>28</v>
      </c>
      <c r="B133" t="s">
        <v>29</v>
      </c>
      <c r="C133">
        <v>50</v>
      </c>
      <c r="D133">
        <v>1</v>
      </c>
      <c r="E133" t="s">
        <v>12517</v>
      </c>
      <c r="F133">
        <v>180</v>
      </c>
      <c r="G133">
        <v>0</v>
      </c>
      <c r="H133" t="s">
        <v>1219</v>
      </c>
      <c r="I133" t="s">
        <v>12518</v>
      </c>
      <c r="J133" t="s">
        <v>65</v>
      </c>
      <c r="K133" t="s">
        <v>23</v>
      </c>
      <c r="L133" t="s">
        <v>24</v>
      </c>
      <c r="M133" t="s">
        <v>12519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12519</v>
      </c>
    </row>
    <row r="134" spans="1:20" x14ac:dyDescent="0.25">
      <c r="A134" t="s">
        <v>30</v>
      </c>
      <c r="B134" t="s">
        <v>31</v>
      </c>
      <c r="C134">
        <v>50</v>
      </c>
      <c r="D134">
        <v>1</v>
      </c>
      <c r="E134" t="s">
        <v>12517</v>
      </c>
      <c r="F134">
        <v>180</v>
      </c>
      <c r="G134">
        <v>0</v>
      </c>
      <c r="H134" t="s">
        <v>1219</v>
      </c>
      <c r="I134" t="s">
        <v>12518</v>
      </c>
      <c r="J134" t="s">
        <v>65</v>
      </c>
      <c r="K134" t="s">
        <v>23</v>
      </c>
      <c r="L134" t="s">
        <v>24</v>
      </c>
      <c r="M134" t="s">
        <v>12519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12519</v>
      </c>
    </row>
    <row r="135" spans="1:20" x14ac:dyDescent="0.25">
      <c r="A135" t="s">
        <v>186</v>
      </c>
      <c r="B135" t="s">
        <v>187</v>
      </c>
      <c r="C135">
        <v>33.333333333333336</v>
      </c>
      <c r="D135">
        <v>3</v>
      </c>
      <c r="E135" t="s">
        <v>12520</v>
      </c>
      <c r="F135">
        <v>109</v>
      </c>
      <c r="G135">
        <v>9</v>
      </c>
      <c r="H135" t="s">
        <v>1219</v>
      </c>
      <c r="I135" t="s">
        <v>12521</v>
      </c>
      <c r="J135" t="s">
        <v>64</v>
      </c>
      <c r="K135" t="s">
        <v>23</v>
      </c>
      <c r="L135" t="s">
        <v>24</v>
      </c>
      <c r="M135" t="s">
        <v>12522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12523</v>
      </c>
      <c r="T135" t="s">
        <v>12522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3</v>
      </c>
      <c r="E136" t="s">
        <v>12524</v>
      </c>
      <c r="F136">
        <v>106</v>
      </c>
      <c r="G136">
        <v>6</v>
      </c>
      <c r="H136" t="s">
        <v>1219</v>
      </c>
      <c r="I136" t="s">
        <v>12525</v>
      </c>
      <c r="J136" t="s">
        <v>309</v>
      </c>
      <c r="K136" t="s">
        <v>23</v>
      </c>
      <c r="L136" t="s">
        <v>24</v>
      </c>
      <c r="M136" t="s">
        <v>12526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12527</v>
      </c>
      <c r="T136" t="s">
        <v>12526</v>
      </c>
    </row>
    <row r="137" spans="1:20" x14ac:dyDescent="0.25">
      <c r="A137" t="s">
        <v>42</v>
      </c>
      <c r="B137" t="s">
        <v>43</v>
      </c>
      <c r="C137">
        <v>66.666666666666671</v>
      </c>
      <c r="D137">
        <v>3</v>
      </c>
      <c r="E137" t="s">
        <v>12528</v>
      </c>
      <c r="F137">
        <v>200</v>
      </c>
      <c r="G137">
        <v>0</v>
      </c>
      <c r="H137" t="s">
        <v>22</v>
      </c>
      <c r="I137" t="s">
        <v>12529</v>
      </c>
      <c r="J137" t="s">
        <v>328</v>
      </c>
      <c r="K137" t="s">
        <v>23</v>
      </c>
      <c r="L137" t="s">
        <v>24</v>
      </c>
      <c r="M137" t="s">
        <v>12530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12531</v>
      </c>
      <c r="T137" t="s">
        <v>12530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12528</v>
      </c>
      <c r="F138">
        <v>200</v>
      </c>
      <c r="G138">
        <v>0</v>
      </c>
      <c r="H138" t="s">
        <v>22</v>
      </c>
      <c r="I138" t="s">
        <v>12529</v>
      </c>
      <c r="J138" t="s">
        <v>328</v>
      </c>
      <c r="K138" t="s">
        <v>23</v>
      </c>
      <c r="L138" t="s">
        <v>24</v>
      </c>
      <c r="M138" t="s">
        <v>12530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12531</v>
      </c>
      <c r="T138" t="s">
        <v>12530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12528</v>
      </c>
      <c r="F139">
        <v>200</v>
      </c>
      <c r="G139">
        <v>0</v>
      </c>
      <c r="H139" t="s">
        <v>22</v>
      </c>
      <c r="I139" t="s">
        <v>12529</v>
      </c>
      <c r="J139" t="s">
        <v>328</v>
      </c>
      <c r="K139" t="s">
        <v>23</v>
      </c>
      <c r="L139" t="s">
        <v>24</v>
      </c>
      <c r="M139" t="s">
        <v>12530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12531</v>
      </c>
      <c r="T139" t="s">
        <v>12530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12528</v>
      </c>
      <c r="F140">
        <v>200</v>
      </c>
      <c r="G140">
        <v>0</v>
      </c>
      <c r="H140" t="s">
        <v>22</v>
      </c>
      <c r="I140" t="s">
        <v>12529</v>
      </c>
      <c r="J140" t="s">
        <v>328</v>
      </c>
      <c r="K140" t="s">
        <v>23</v>
      </c>
      <c r="L140" t="s">
        <v>24</v>
      </c>
      <c r="M140" t="s">
        <v>12530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12531</v>
      </c>
      <c r="T140" t="s">
        <v>12530</v>
      </c>
    </row>
    <row r="141" spans="1:20" x14ac:dyDescent="0.25">
      <c r="A141" t="s">
        <v>186</v>
      </c>
      <c r="B141" t="s">
        <v>187</v>
      </c>
      <c r="C141">
        <v>33.333333333333336</v>
      </c>
      <c r="D141">
        <v>3</v>
      </c>
      <c r="E141" t="s">
        <v>12532</v>
      </c>
      <c r="F141">
        <v>100</v>
      </c>
      <c r="G141">
        <v>0</v>
      </c>
      <c r="H141" t="s">
        <v>1219</v>
      </c>
      <c r="I141" t="s">
        <v>1446</v>
      </c>
      <c r="J141" t="s">
        <v>329</v>
      </c>
      <c r="K141" t="s">
        <v>23</v>
      </c>
      <c r="L141" t="s">
        <v>24</v>
      </c>
      <c r="M141" t="s">
        <v>12533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12534</v>
      </c>
      <c r="T141" t="s">
        <v>12535</v>
      </c>
    </row>
    <row r="142" spans="1:20" x14ac:dyDescent="0.25">
      <c r="A142" t="s">
        <v>186</v>
      </c>
      <c r="B142" t="s">
        <v>187</v>
      </c>
      <c r="C142">
        <v>33.333333333333336</v>
      </c>
      <c r="D142">
        <v>3</v>
      </c>
      <c r="E142" t="s">
        <v>12536</v>
      </c>
      <c r="F142">
        <v>100</v>
      </c>
      <c r="G142">
        <v>0</v>
      </c>
      <c r="H142" t="s">
        <v>1219</v>
      </c>
      <c r="I142" t="s">
        <v>12537</v>
      </c>
      <c r="J142" t="s">
        <v>364</v>
      </c>
      <c r="K142" t="s">
        <v>23</v>
      </c>
      <c r="L142" t="s">
        <v>24</v>
      </c>
      <c r="M142" t="s">
        <v>12538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12539</v>
      </c>
    </row>
    <row r="143" spans="1:20" x14ac:dyDescent="0.25">
      <c r="A143" t="s">
        <v>30</v>
      </c>
      <c r="B143" t="s">
        <v>31</v>
      </c>
      <c r="C143">
        <v>60</v>
      </c>
      <c r="D143">
        <v>3</v>
      </c>
      <c r="E143" t="s">
        <v>12540</v>
      </c>
      <c r="F143">
        <v>100</v>
      </c>
      <c r="G143">
        <v>0</v>
      </c>
      <c r="H143" t="s">
        <v>22</v>
      </c>
      <c r="I143" t="s">
        <v>696</v>
      </c>
      <c r="J143" t="s">
        <v>324</v>
      </c>
      <c r="K143" t="s">
        <v>23</v>
      </c>
      <c r="L143" t="s">
        <v>24</v>
      </c>
      <c r="M143" t="s">
        <v>12541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12542</v>
      </c>
      <c r="T143" t="s">
        <v>12541</v>
      </c>
    </row>
    <row r="144" spans="1:20" x14ac:dyDescent="0.25">
      <c r="A144" t="s">
        <v>30</v>
      </c>
      <c r="B144" t="s">
        <v>31</v>
      </c>
      <c r="C144">
        <v>60</v>
      </c>
      <c r="D144">
        <v>3</v>
      </c>
      <c r="E144" t="s">
        <v>12543</v>
      </c>
      <c r="F144">
        <v>100</v>
      </c>
      <c r="G144">
        <v>0</v>
      </c>
      <c r="H144" t="s">
        <v>1219</v>
      </c>
      <c r="I144" t="s">
        <v>12544</v>
      </c>
      <c r="J144" t="s">
        <v>318</v>
      </c>
      <c r="K144" t="s">
        <v>23</v>
      </c>
      <c r="L144" t="s">
        <v>24</v>
      </c>
      <c r="M144" t="s">
        <v>12545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12546</v>
      </c>
      <c r="T144" t="s">
        <v>12545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12547</v>
      </c>
      <c r="F145">
        <v>109</v>
      </c>
      <c r="G145">
        <v>9</v>
      </c>
      <c r="H145" t="s">
        <v>1219</v>
      </c>
      <c r="I145" t="s">
        <v>12548</v>
      </c>
      <c r="J145" t="s">
        <v>333</v>
      </c>
      <c r="K145" t="s">
        <v>23</v>
      </c>
      <c r="L145" t="s">
        <v>24</v>
      </c>
      <c r="M145" t="s">
        <v>12549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12549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12547</v>
      </c>
      <c r="F146">
        <v>109</v>
      </c>
      <c r="G146">
        <v>9</v>
      </c>
      <c r="H146" t="s">
        <v>1219</v>
      </c>
      <c r="I146" t="s">
        <v>12548</v>
      </c>
      <c r="J146" t="s">
        <v>333</v>
      </c>
      <c r="K146" t="s">
        <v>23</v>
      </c>
      <c r="L146" t="s">
        <v>24</v>
      </c>
      <c r="M146" t="s">
        <v>12549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12549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12547</v>
      </c>
      <c r="F147">
        <v>109</v>
      </c>
      <c r="G147">
        <v>9</v>
      </c>
      <c r="H147" t="s">
        <v>1219</v>
      </c>
      <c r="I147" t="s">
        <v>12548</v>
      </c>
      <c r="J147" t="s">
        <v>333</v>
      </c>
      <c r="K147" t="s">
        <v>23</v>
      </c>
      <c r="L147" t="s">
        <v>24</v>
      </c>
      <c r="M147" t="s">
        <v>12549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12549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12550</v>
      </c>
      <c r="F148">
        <v>100</v>
      </c>
      <c r="G148">
        <v>0</v>
      </c>
      <c r="H148" t="s">
        <v>1219</v>
      </c>
      <c r="I148" t="s">
        <v>12551</v>
      </c>
      <c r="J148" t="s">
        <v>364</v>
      </c>
      <c r="K148" t="s">
        <v>23</v>
      </c>
      <c r="L148" t="s">
        <v>24</v>
      </c>
      <c r="M148" t="s">
        <v>12552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12552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12550</v>
      </c>
      <c r="F149">
        <v>100</v>
      </c>
      <c r="G149">
        <v>0</v>
      </c>
      <c r="H149" t="s">
        <v>1219</v>
      </c>
      <c r="I149" t="s">
        <v>12551</v>
      </c>
      <c r="J149" t="s">
        <v>364</v>
      </c>
      <c r="K149" t="s">
        <v>23</v>
      </c>
      <c r="L149" t="s">
        <v>24</v>
      </c>
      <c r="M149" t="s">
        <v>12552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12552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12550</v>
      </c>
      <c r="F150">
        <v>100</v>
      </c>
      <c r="G150">
        <v>0</v>
      </c>
      <c r="H150" t="s">
        <v>1219</v>
      </c>
      <c r="I150" t="s">
        <v>12551</v>
      </c>
      <c r="J150" t="s">
        <v>364</v>
      </c>
      <c r="K150" t="s">
        <v>23</v>
      </c>
      <c r="L150" t="s">
        <v>24</v>
      </c>
      <c r="M150" t="s">
        <v>12552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12552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12553</v>
      </c>
      <c r="F151">
        <v>100</v>
      </c>
      <c r="G151">
        <v>0</v>
      </c>
      <c r="H151" t="s">
        <v>1219</v>
      </c>
      <c r="I151" t="s">
        <v>7497</v>
      </c>
      <c r="J151" t="s">
        <v>65</v>
      </c>
      <c r="K151" t="s">
        <v>23</v>
      </c>
      <c r="L151" t="s">
        <v>24</v>
      </c>
      <c r="M151" t="s">
        <v>12554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12555</v>
      </c>
      <c r="T151" t="s">
        <v>12554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12553</v>
      </c>
      <c r="F152">
        <v>100</v>
      </c>
      <c r="G152">
        <v>0</v>
      </c>
      <c r="H152" t="s">
        <v>1219</v>
      </c>
      <c r="I152" t="s">
        <v>7497</v>
      </c>
      <c r="J152" t="s">
        <v>65</v>
      </c>
      <c r="K152" t="s">
        <v>23</v>
      </c>
      <c r="L152" t="s">
        <v>24</v>
      </c>
      <c r="M152" t="s">
        <v>12554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12555</v>
      </c>
      <c r="T152" t="s">
        <v>12554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12553</v>
      </c>
      <c r="F153">
        <v>100</v>
      </c>
      <c r="G153">
        <v>0</v>
      </c>
      <c r="H153" t="s">
        <v>1219</v>
      </c>
      <c r="I153" t="s">
        <v>7497</v>
      </c>
      <c r="J153" t="s">
        <v>65</v>
      </c>
      <c r="K153" t="s">
        <v>23</v>
      </c>
      <c r="L153" t="s">
        <v>24</v>
      </c>
      <c r="M153" t="s">
        <v>12554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12555</v>
      </c>
      <c r="T153" t="s">
        <v>12554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12556</v>
      </c>
      <c r="F154">
        <v>109</v>
      </c>
      <c r="G154">
        <v>9</v>
      </c>
      <c r="H154" t="s">
        <v>1219</v>
      </c>
      <c r="I154" t="s">
        <v>24</v>
      </c>
      <c r="J154" t="s">
        <v>24</v>
      </c>
      <c r="K154" t="s">
        <v>23</v>
      </c>
      <c r="L154" t="s">
        <v>24</v>
      </c>
      <c r="M154" t="s">
        <v>12557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23</v>
      </c>
      <c r="T154" t="s">
        <v>12557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12556</v>
      </c>
      <c r="F155">
        <v>109</v>
      </c>
      <c r="G155">
        <v>9</v>
      </c>
      <c r="H155" t="s">
        <v>1219</v>
      </c>
      <c r="I155" t="s">
        <v>24</v>
      </c>
      <c r="J155" t="s">
        <v>24</v>
      </c>
      <c r="K155" t="s">
        <v>23</v>
      </c>
      <c r="L155" t="s">
        <v>24</v>
      </c>
      <c r="M155" t="s">
        <v>12557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12557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12556</v>
      </c>
      <c r="F156">
        <v>109</v>
      </c>
      <c r="G156">
        <v>9</v>
      </c>
      <c r="H156" t="s">
        <v>1219</v>
      </c>
      <c r="I156" t="s">
        <v>24</v>
      </c>
      <c r="J156" t="s">
        <v>24</v>
      </c>
      <c r="K156" t="s">
        <v>23</v>
      </c>
      <c r="L156" t="s">
        <v>24</v>
      </c>
      <c r="M156" t="s">
        <v>12557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12557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12558</v>
      </c>
      <c r="F157">
        <v>106</v>
      </c>
      <c r="G157">
        <v>6</v>
      </c>
      <c r="H157" t="s">
        <v>1219</v>
      </c>
      <c r="I157" t="s">
        <v>12559</v>
      </c>
      <c r="J157" t="s">
        <v>65</v>
      </c>
      <c r="K157" t="s">
        <v>23</v>
      </c>
      <c r="L157" t="s">
        <v>24</v>
      </c>
      <c r="M157" t="s">
        <v>12560</v>
      </c>
      <c r="N157" t="s">
        <v>23</v>
      </c>
      <c r="O157" t="s">
        <v>32</v>
      </c>
      <c r="P157" t="s">
        <v>26</v>
      </c>
      <c r="Q157" t="s">
        <v>33</v>
      </c>
      <c r="R157" t="s">
        <v>24</v>
      </c>
      <c r="S157" t="s">
        <v>12561</v>
      </c>
      <c r="T157" t="s">
        <v>12560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12558</v>
      </c>
      <c r="F158">
        <v>106</v>
      </c>
      <c r="G158">
        <v>6</v>
      </c>
      <c r="H158" t="s">
        <v>1219</v>
      </c>
      <c r="I158" t="s">
        <v>12559</v>
      </c>
      <c r="J158" t="s">
        <v>65</v>
      </c>
      <c r="K158" t="s">
        <v>23</v>
      </c>
      <c r="L158" t="s">
        <v>24</v>
      </c>
      <c r="M158" t="s">
        <v>12560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12561</v>
      </c>
      <c r="T158" t="s">
        <v>12560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12558</v>
      </c>
      <c r="F159">
        <v>106</v>
      </c>
      <c r="G159">
        <v>6</v>
      </c>
      <c r="H159" t="s">
        <v>1219</v>
      </c>
      <c r="I159" t="s">
        <v>12559</v>
      </c>
      <c r="J159" t="s">
        <v>65</v>
      </c>
      <c r="K159" t="s">
        <v>23</v>
      </c>
      <c r="L159" t="s">
        <v>24</v>
      </c>
      <c r="M159" t="s">
        <v>12560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12561</v>
      </c>
      <c r="T159" t="s">
        <v>12560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12562</v>
      </c>
      <c r="F160">
        <v>100</v>
      </c>
      <c r="G160">
        <v>0</v>
      </c>
      <c r="H160" t="s">
        <v>1219</v>
      </c>
      <c r="I160" t="s">
        <v>12563</v>
      </c>
      <c r="J160" t="s">
        <v>1233</v>
      </c>
      <c r="K160" t="s">
        <v>23</v>
      </c>
      <c r="L160" t="s">
        <v>24</v>
      </c>
      <c r="M160" t="s">
        <v>12564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12564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12562</v>
      </c>
      <c r="F161">
        <v>100</v>
      </c>
      <c r="G161">
        <v>0</v>
      </c>
      <c r="H161" t="s">
        <v>1219</v>
      </c>
      <c r="I161" t="s">
        <v>12563</v>
      </c>
      <c r="J161" t="s">
        <v>1233</v>
      </c>
      <c r="K161" t="s">
        <v>23</v>
      </c>
      <c r="L161" t="s">
        <v>24</v>
      </c>
      <c r="M161" t="s">
        <v>12564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12564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12562</v>
      </c>
      <c r="F162">
        <v>100</v>
      </c>
      <c r="G162">
        <v>0</v>
      </c>
      <c r="H162" t="s">
        <v>1219</v>
      </c>
      <c r="I162" t="s">
        <v>12563</v>
      </c>
      <c r="J162" t="s">
        <v>1233</v>
      </c>
      <c r="K162" t="s">
        <v>23</v>
      </c>
      <c r="L162" t="s">
        <v>24</v>
      </c>
      <c r="M162" t="s">
        <v>12564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12564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12565</v>
      </c>
      <c r="F163">
        <v>95</v>
      </c>
      <c r="G163">
        <v>0</v>
      </c>
      <c r="H163" t="s">
        <v>1219</v>
      </c>
      <c r="I163" t="s">
        <v>12566</v>
      </c>
      <c r="J163" t="s">
        <v>311</v>
      </c>
      <c r="K163" t="s">
        <v>23</v>
      </c>
      <c r="L163" t="s">
        <v>24</v>
      </c>
      <c r="M163" t="s">
        <v>12564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12567</v>
      </c>
      <c r="T163" t="s">
        <v>12564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12565</v>
      </c>
      <c r="F164">
        <v>95</v>
      </c>
      <c r="G164">
        <v>0</v>
      </c>
      <c r="H164" t="s">
        <v>1219</v>
      </c>
      <c r="I164" t="s">
        <v>12566</v>
      </c>
      <c r="J164" t="s">
        <v>311</v>
      </c>
      <c r="K164" t="s">
        <v>23</v>
      </c>
      <c r="L164" t="s">
        <v>24</v>
      </c>
      <c r="M164" t="s">
        <v>12564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12567</v>
      </c>
      <c r="T164" t="s">
        <v>12564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12565</v>
      </c>
      <c r="F165">
        <v>95</v>
      </c>
      <c r="G165">
        <v>0</v>
      </c>
      <c r="H165" t="s">
        <v>1219</v>
      </c>
      <c r="I165" t="s">
        <v>12566</v>
      </c>
      <c r="J165" t="s">
        <v>311</v>
      </c>
      <c r="K165" t="s">
        <v>23</v>
      </c>
      <c r="L165" t="s">
        <v>24</v>
      </c>
      <c r="M165" t="s">
        <v>12564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12567</v>
      </c>
      <c r="T165" t="s">
        <v>12564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12568</v>
      </c>
      <c r="F166">
        <v>95</v>
      </c>
      <c r="G166">
        <v>0</v>
      </c>
      <c r="H166" t="s">
        <v>1219</v>
      </c>
      <c r="I166" t="s">
        <v>12569</v>
      </c>
      <c r="J166" t="s">
        <v>1246</v>
      </c>
      <c r="K166" t="s">
        <v>23</v>
      </c>
      <c r="L166" t="s">
        <v>24</v>
      </c>
      <c r="M166" t="s">
        <v>12570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12570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12568</v>
      </c>
      <c r="F167">
        <v>95</v>
      </c>
      <c r="G167">
        <v>0</v>
      </c>
      <c r="H167" t="s">
        <v>1219</v>
      </c>
      <c r="I167" t="s">
        <v>12569</v>
      </c>
      <c r="J167" t="s">
        <v>1246</v>
      </c>
      <c r="K167" t="s">
        <v>23</v>
      </c>
      <c r="L167" t="s">
        <v>24</v>
      </c>
      <c r="M167" t="s">
        <v>12570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12570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12568</v>
      </c>
      <c r="F168">
        <v>95</v>
      </c>
      <c r="G168">
        <v>0</v>
      </c>
      <c r="H168" t="s">
        <v>1219</v>
      </c>
      <c r="I168" t="s">
        <v>12569</v>
      </c>
      <c r="J168" t="s">
        <v>1246</v>
      </c>
      <c r="K168" t="s">
        <v>23</v>
      </c>
      <c r="L168" t="s">
        <v>24</v>
      </c>
      <c r="M168" t="s">
        <v>12570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12570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12571</v>
      </c>
      <c r="F169">
        <v>100</v>
      </c>
      <c r="G169">
        <v>0</v>
      </c>
      <c r="H169" t="s">
        <v>1219</v>
      </c>
      <c r="I169" t="s">
        <v>12572</v>
      </c>
      <c r="J169" t="s">
        <v>346</v>
      </c>
      <c r="K169" t="s">
        <v>23</v>
      </c>
      <c r="L169" t="s">
        <v>24</v>
      </c>
      <c r="M169" t="s">
        <v>12570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12570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12571</v>
      </c>
      <c r="F170">
        <v>100</v>
      </c>
      <c r="G170">
        <v>0</v>
      </c>
      <c r="H170" t="s">
        <v>1219</v>
      </c>
      <c r="I170" t="s">
        <v>12572</v>
      </c>
      <c r="J170" t="s">
        <v>346</v>
      </c>
      <c r="K170" t="s">
        <v>23</v>
      </c>
      <c r="L170" t="s">
        <v>24</v>
      </c>
      <c r="M170" t="s">
        <v>12570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12570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12571</v>
      </c>
      <c r="F171">
        <v>100</v>
      </c>
      <c r="G171">
        <v>0</v>
      </c>
      <c r="H171" t="s">
        <v>1219</v>
      </c>
      <c r="I171" t="s">
        <v>12572</v>
      </c>
      <c r="J171" t="s">
        <v>346</v>
      </c>
      <c r="K171" t="s">
        <v>23</v>
      </c>
      <c r="L171" t="s">
        <v>24</v>
      </c>
      <c r="M171" t="s">
        <v>12570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12570</v>
      </c>
    </row>
    <row r="172" spans="1:20" x14ac:dyDescent="0.25">
      <c r="A172" t="s">
        <v>20</v>
      </c>
      <c r="B172" t="s">
        <v>21</v>
      </c>
      <c r="C172">
        <v>50</v>
      </c>
      <c r="D172">
        <v>3</v>
      </c>
      <c r="E172" t="s">
        <v>12573</v>
      </c>
      <c r="F172">
        <v>300</v>
      </c>
      <c r="G172">
        <v>0</v>
      </c>
      <c r="H172" t="s">
        <v>1219</v>
      </c>
      <c r="I172" t="s">
        <v>6517</v>
      </c>
      <c r="J172" t="s">
        <v>346</v>
      </c>
      <c r="K172" t="s">
        <v>23</v>
      </c>
      <c r="L172" t="s">
        <v>24</v>
      </c>
      <c r="M172" t="s">
        <v>12570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12570</v>
      </c>
    </row>
    <row r="173" spans="1:20" x14ac:dyDescent="0.25">
      <c r="A173" t="s">
        <v>28</v>
      </c>
      <c r="B173" t="s">
        <v>29</v>
      </c>
      <c r="C173">
        <v>50</v>
      </c>
      <c r="D173">
        <v>3</v>
      </c>
      <c r="E173" t="s">
        <v>12573</v>
      </c>
      <c r="F173">
        <v>300</v>
      </c>
      <c r="G173">
        <v>0</v>
      </c>
      <c r="H173" t="s">
        <v>1219</v>
      </c>
      <c r="I173" t="s">
        <v>6517</v>
      </c>
      <c r="J173" t="s">
        <v>346</v>
      </c>
      <c r="K173" t="s">
        <v>23</v>
      </c>
      <c r="L173" t="s">
        <v>24</v>
      </c>
      <c r="M173" t="s">
        <v>12570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12570</v>
      </c>
    </row>
    <row r="174" spans="1:20" x14ac:dyDescent="0.25">
      <c r="A174" t="s">
        <v>30</v>
      </c>
      <c r="B174" t="s">
        <v>31</v>
      </c>
      <c r="C174">
        <v>50</v>
      </c>
      <c r="D174">
        <v>3</v>
      </c>
      <c r="E174" t="s">
        <v>12573</v>
      </c>
      <c r="F174">
        <v>300</v>
      </c>
      <c r="G174">
        <v>0</v>
      </c>
      <c r="H174" t="s">
        <v>1219</v>
      </c>
      <c r="I174" t="s">
        <v>6517</v>
      </c>
      <c r="J174" t="s">
        <v>346</v>
      </c>
      <c r="K174" t="s">
        <v>23</v>
      </c>
      <c r="L174" t="s">
        <v>24</v>
      </c>
      <c r="M174" t="s">
        <v>12570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12570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12574</v>
      </c>
      <c r="F175">
        <v>100</v>
      </c>
      <c r="G175">
        <v>0</v>
      </c>
      <c r="H175" t="s">
        <v>1219</v>
      </c>
      <c r="I175" t="s">
        <v>24</v>
      </c>
      <c r="J175" t="s">
        <v>24</v>
      </c>
      <c r="K175" t="s">
        <v>23</v>
      </c>
      <c r="L175" t="s">
        <v>24</v>
      </c>
      <c r="M175" t="s">
        <v>12575</v>
      </c>
      <c r="N175" t="s">
        <v>23</v>
      </c>
      <c r="O175" t="s">
        <v>58</v>
      </c>
      <c r="P175" t="s">
        <v>26</v>
      </c>
      <c r="Q175" t="s">
        <v>33</v>
      </c>
      <c r="R175" t="s">
        <v>24</v>
      </c>
      <c r="S175" t="s">
        <v>23</v>
      </c>
      <c r="T175" t="s">
        <v>12575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12574</v>
      </c>
      <c r="F176">
        <v>100</v>
      </c>
      <c r="G176">
        <v>0</v>
      </c>
      <c r="H176" t="s">
        <v>1219</v>
      </c>
      <c r="I176" t="s">
        <v>24</v>
      </c>
      <c r="J176" t="s">
        <v>24</v>
      </c>
      <c r="K176" t="s">
        <v>23</v>
      </c>
      <c r="L176" t="s">
        <v>24</v>
      </c>
      <c r="M176" t="s">
        <v>12575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23</v>
      </c>
      <c r="T176" t="s">
        <v>12575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12574</v>
      </c>
      <c r="F177">
        <v>100</v>
      </c>
      <c r="G177">
        <v>0</v>
      </c>
      <c r="H177" t="s">
        <v>1219</v>
      </c>
      <c r="I177" t="s">
        <v>24</v>
      </c>
      <c r="J177" t="s">
        <v>24</v>
      </c>
      <c r="K177" t="s">
        <v>23</v>
      </c>
      <c r="L177" t="s">
        <v>24</v>
      </c>
      <c r="M177" t="s">
        <v>12575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23</v>
      </c>
      <c r="T177" t="s">
        <v>12576</v>
      </c>
    </row>
    <row r="178" spans="1:20" x14ac:dyDescent="0.25">
      <c r="A178" t="s">
        <v>150</v>
      </c>
      <c r="B178" t="s">
        <v>151</v>
      </c>
      <c r="C178">
        <v>65</v>
      </c>
      <c r="D178">
        <v>1</v>
      </c>
      <c r="E178" t="s">
        <v>12577</v>
      </c>
      <c r="F178">
        <v>219</v>
      </c>
      <c r="G178">
        <v>20</v>
      </c>
      <c r="H178" t="s">
        <v>47</v>
      </c>
      <c r="I178" t="s">
        <v>12578</v>
      </c>
      <c r="J178" t="s">
        <v>12579</v>
      </c>
      <c r="K178" t="s">
        <v>12580</v>
      </c>
      <c r="L178" t="s">
        <v>12581</v>
      </c>
      <c r="M178" t="s">
        <v>12576</v>
      </c>
      <c r="N178" t="s">
        <v>1290</v>
      </c>
      <c r="O178" t="s">
        <v>4242</v>
      </c>
      <c r="P178" t="s">
        <v>1227</v>
      </c>
      <c r="Q178" t="s">
        <v>1228</v>
      </c>
      <c r="R178" t="s">
        <v>24</v>
      </c>
      <c r="S178" t="s">
        <v>12582</v>
      </c>
      <c r="T178" t="s">
        <v>12583</v>
      </c>
    </row>
    <row r="179" spans="1:20" x14ac:dyDescent="0.25">
      <c r="A179" t="s">
        <v>152</v>
      </c>
      <c r="B179" t="s">
        <v>153</v>
      </c>
      <c r="C179">
        <v>65</v>
      </c>
      <c r="D179">
        <v>1</v>
      </c>
      <c r="E179" t="s">
        <v>12577</v>
      </c>
      <c r="F179">
        <v>219</v>
      </c>
      <c r="G179">
        <v>20</v>
      </c>
      <c r="H179" t="s">
        <v>47</v>
      </c>
      <c r="I179" t="s">
        <v>12578</v>
      </c>
      <c r="J179" t="s">
        <v>12579</v>
      </c>
      <c r="K179" t="s">
        <v>12580</v>
      </c>
      <c r="L179" t="s">
        <v>12581</v>
      </c>
      <c r="M179" t="s">
        <v>12576</v>
      </c>
      <c r="N179" t="s">
        <v>1290</v>
      </c>
      <c r="O179" t="s">
        <v>4242</v>
      </c>
      <c r="P179" t="s">
        <v>1227</v>
      </c>
      <c r="Q179" t="s">
        <v>1228</v>
      </c>
      <c r="R179" t="s">
        <v>24</v>
      </c>
      <c r="S179" t="s">
        <v>12582</v>
      </c>
      <c r="T179" t="s">
        <v>12583</v>
      </c>
    </row>
    <row r="180" spans="1:20" x14ac:dyDescent="0.25">
      <c r="A180" t="s">
        <v>38</v>
      </c>
      <c r="B180" t="s">
        <v>39</v>
      </c>
      <c r="C180">
        <v>65</v>
      </c>
      <c r="D180">
        <v>1</v>
      </c>
      <c r="E180" t="s">
        <v>12577</v>
      </c>
      <c r="F180">
        <v>219</v>
      </c>
      <c r="G180">
        <v>20</v>
      </c>
      <c r="H180" t="s">
        <v>47</v>
      </c>
      <c r="I180" t="s">
        <v>12578</v>
      </c>
      <c r="J180" t="s">
        <v>12579</v>
      </c>
      <c r="K180" t="s">
        <v>12580</v>
      </c>
      <c r="L180" t="s">
        <v>12581</v>
      </c>
      <c r="M180" t="s">
        <v>12576</v>
      </c>
      <c r="N180" t="s">
        <v>1290</v>
      </c>
      <c r="O180" t="s">
        <v>4242</v>
      </c>
      <c r="P180" t="s">
        <v>1227</v>
      </c>
      <c r="Q180" t="s">
        <v>1228</v>
      </c>
      <c r="R180" t="s">
        <v>24</v>
      </c>
      <c r="S180" t="s">
        <v>12582</v>
      </c>
      <c r="T180" t="s">
        <v>12583</v>
      </c>
    </row>
    <row r="181" spans="1:20" x14ac:dyDescent="0.25">
      <c r="A181" t="s">
        <v>36</v>
      </c>
      <c r="B181" t="s">
        <v>37</v>
      </c>
      <c r="C181">
        <v>65</v>
      </c>
      <c r="D181">
        <v>1</v>
      </c>
      <c r="E181" t="s">
        <v>12577</v>
      </c>
      <c r="F181">
        <v>219</v>
      </c>
      <c r="G181">
        <v>20</v>
      </c>
      <c r="H181" t="s">
        <v>47</v>
      </c>
      <c r="I181" t="s">
        <v>12578</v>
      </c>
      <c r="J181" t="s">
        <v>12579</v>
      </c>
      <c r="K181" t="s">
        <v>12580</v>
      </c>
      <c r="L181" t="s">
        <v>12581</v>
      </c>
      <c r="M181" t="s">
        <v>12576</v>
      </c>
      <c r="N181" t="s">
        <v>1290</v>
      </c>
      <c r="O181" t="s">
        <v>4242</v>
      </c>
      <c r="P181" t="s">
        <v>1227</v>
      </c>
      <c r="Q181" t="s">
        <v>1228</v>
      </c>
      <c r="R181" t="s">
        <v>24</v>
      </c>
      <c r="S181" t="s">
        <v>12582</v>
      </c>
      <c r="T181" t="s">
        <v>12583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12584</v>
      </c>
      <c r="F182">
        <v>109</v>
      </c>
      <c r="G182">
        <v>9</v>
      </c>
      <c r="H182" t="s">
        <v>1219</v>
      </c>
      <c r="I182" t="s">
        <v>12585</v>
      </c>
      <c r="J182" t="s">
        <v>317</v>
      </c>
      <c r="K182" t="s">
        <v>23</v>
      </c>
      <c r="L182" t="s">
        <v>24</v>
      </c>
      <c r="M182" t="s">
        <v>12586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12586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12584</v>
      </c>
      <c r="F183">
        <v>109</v>
      </c>
      <c r="G183">
        <v>9</v>
      </c>
      <c r="H183" t="s">
        <v>1219</v>
      </c>
      <c r="I183" t="s">
        <v>12585</v>
      </c>
      <c r="J183" t="s">
        <v>317</v>
      </c>
      <c r="K183" t="s">
        <v>23</v>
      </c>
      <c r="L183" t="s">
        <v>24</v>
      </c>
      <c r="M183" t="s">
        <v>12586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12586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12584</v>
      </c>
      <c r="F184">
        <v>109</v>
      </c>
      <c r="G184">
        <v>9</v>
      </c>
      <c r="H184" t="s">
        <v>1219</v>
      </c>
      <c r="I184" t="s">
        <v>12585</v>
      </c>
      <c r="J184" t="s">
        <v>317</v>
      </c>
      <c r="K184" t="s">
        <v>23</v>
      </c>
      <c r="L184" t="s">
        <v>24</v>
      </c>
      <c r="M184" t="s">
        <v>12586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12586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12587</v>
      </c>
      <c r="F185">
        <v>100</v>
      </c>
      <c r="G185">
        <v>0</v>
      </c>
      <c r="H185" t="s">
        <v>1219</v>
      </c>
      <c r="I185" t="s">
        <v>12588</v>
      </c>
      <c r="J185" t="s">
        <v>1245</v>
      </c>
      <c r="K185" t="s">
        <v>23</v>
      </c>
      <c r="L185" t="s">
        <v>24</v>
      </c>
      <c r="M185" t="s">
        <v>12589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12590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12587</v>
      </c>
      <c r="F186">
        <v>100</v>
      </c>
      <c r="G186">
        <v>0</v>
      </c>
      <c r="H186" t="s">
        <v>1219</v>
      </c>
      <c r="I186" t="s">
        <v>12588</v>
      </c>
      <c r="J186" t="s">
        <v>1245</v>
      </c>
      <c r="K186" t="s">
        <v>23</v>
      </c>
      <c r="L186" t="s">
        <v>24</v>
      </c>
      <c r="M186" t="s">
        <v>12589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12589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12587</v>
      </c>
      <c r="F187">
        <v>100</v>
      </c>
      <c r="G187">
        <v>0</v>
      </c>
      <c r="H187" t="s">
        <v>1219</v>
      </c>
      <c r="I187" t="s">
        <v>12588</v>
      </c>
      <c r="J187" t="s">
        <v>1245</v>
      </c>
      <c r="K187" t="s">
        <v>23</v>
      </c>
      <c r="L187" t="s">
        <v>24</v>
      </c>
      <c r="M187" t="s">
        <v>12589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12589</v>
      </c>
    </row>
    <row r="188" spans="1:20" x14ac:dyDescent="0.25">
      <c r="A188" t="s">
        <v>46</v>
      </c>
      <c r="B188" t="s">
        <v>1239</v>
      </c>
      <c r="C188">
        <v>45.9</v>
      </c>
      <c r="D188">
        <v>1</v>
      </c>
      <c r="E188" t="s">
        <v>12591</v>
      </c>
      <c r="F188">
        <v>52.9</v>
      </c>
      <c r="G188">
        <v>7</v>
      </c>
      <c r="H188" t="s">
        <v>47</v>
      </c>
      <c r="I188" t="s">
        <v>11126</v>
      </c>
      <c r="J188" t="s">
        <v>11127</v>
      </c>
      <c r="K188" t="s">
        <v>4611</v>
      </c>
      <c r="L188" t="s">
        <v>11128</v>
      </c>
      <c r="M188" t="s">
        <v>12592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12593</v>
      </c>
      <c r="T188" t="s">
        <v>12592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12594</v>
      </c>
      <c r="F189">
        <v>100</v>
      </c>
      <c r="G189">
        <v>0</v>
      </c>
      <c r="H189" t="s">
        <v>1219</v>
      </c>
      <c r="I189" t="s">
        <v>12595</v>
      </c>
      <c r="J189" t="s">
        <v>311</v>
      </c>
      <c r="K189" t="s">
        <v>23</v>
      </c>
      <c r="L189" t="s">
        <v>24</v>
      </c>
      <c r="M189" t="s">
        <v>12596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12597</v>
      </c>
      <c r="T189" t="s">
        <v>12596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12594</v>
      </c>
      <c r="F190">
        <v>100</v>
      </c>
      <c r="G190">
        <v>0</v>
      </c>
      <c r="H190" t="s">
        <v>1219</v>
      </c>
      <c r="I190" t="s">
        <v>12595</v>
      </c>
      <c r="J190" t="s">
        <v>311</v>
      </c>
      <c r="K190" t="s">
        <v>23</v>
      </c>
      <c r="L190" t="s">
        <v>24</v>
      </c>
      <c r="M190" t="s">
        <v>12596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12597</v>
      </c>
      <c r="T190" t="s">
        <v>12596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12594</v>
      </c>
      <c r="F191">
        <v>100</v>
      </c>
      <c r="G191">
        <v>0</v>
      </c>
      <c r="H191" t="s">
        <v>1219</v>
      </c>
      <c r="I191" t="s">
        <v>12595</v>
      </c>
      <c r="J191" t="s">
        <v>311</v>
      </c>
      <c r="K191" t="s">
        <v>23</v>
      </c>
      <c r="L191" t="s">
        <v>24</v>
      </c>
      <c r="M191" t="s">
        <v>12596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12597</v>
      </c>
      <c r="T191" t="s">
        <v>12596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12598</v>
      </c>
      <c r="F192">
        <v>100</v>
      </c>
      <c r="G192">
        <v>0</v>
      </c>
      <c r="H192" t="s">
        <v>1219</v>
      </c>
      <c r="I192" t="s">
        <v>12599</v>
      </c>
      <c r="J192" t="s">
        <v>342</v>
      </c>
      <c r="K192" t="s">
        <v>23</v>
      </c>
      <c r="L192" t="s">
        <v>24</v>
      </c>
      <c r="M192" t="s">
        <v>12600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12600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12598</v>
      </c>
      <c r="F193">
        <v>100</v>
      </c>
      <c r="G193">
        <v>0</v>
      </c>
      <c r="H193" t="s">
        <v>1219</v>
      </c>
      <c r="I193" t="s">
        <v>12599</v>
      </c>
      <c r="J193" t="s">
        <v>342</v>
      </c>
      <c r="K193" t="s">
        <v>23</v>
      </c>
      <c r="L193" t="s">
        <v>24</v>
      </c>
      <c r="M193" t="s">
        <v>12600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12600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12598</v>
      </c>
      <c r="F194">
        <v>100</v>
      </c>
      <c r="G194">
        <v>0</v>
      </c>
      <c r="H194" t="s">
        <v>1219</v>
      </c>
      <c r="I194" t="s">
        <v>12599</v>
      </c>
      <c r="J194" t="s">
        <v>342</v>
      </c>
      <c r="K194" t="s">
        <v>23</v>
      </c>
      <c r="L194" t="s">
        <v>24</v>
      </c>
      <c r="M194" t="s">
        <v>12600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12600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12601</v>
      </c>
      <c r="F195">
        <v>100</v>
      </c>
      <c r="G195">
        <v>0</v>
      </c>
      <c r="H195" t="s">
        <v>1219</v>
      </c>
      <c r="I195" t="s">
        <v>12602</v>
      </c>
      <c r="J195" t="s">
        <v>318</v>
      </c>
      <c r="K195" t="s">
        <v>23</v>
      </c>
      <c r="L195" t="s">
        <v>24</v>
      </c>
      <c r="M195" t="s">
        <v>12603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12604</v>
      </c>
      <c r="T195" t="s">
        <v>12603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12601</v>
      </c>
      <c r="F196">
        <v>100</v>
      </c>
      <c r="G196">
        <v>0</v>
      </c>
      <c r="H196" t="s">
        <v>1219</v>
      </c>
      <c r="I196" t="s">
        <v>12602</v>
      </c>
      <c r="J196" t="s">
        <v>318</v>
      </c>
      <c r="K196" t="s">
        <v>23</v>
      </c>
      <c r="L196" t="s">
        <v>24</v>
      </c>
      <c r="M196" t="s">
        <v>12603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12604</v>
      </c>
      <c r="T196" t="s">
        <v>12603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12601</v>
      </c>
      <c r="F197">
        <v>100</v>
      </c>
      <c r="G197">
        <v>0</v>
      </c>
      <c r="H197" t="s">
        <v>1219</v>
      </c>
      <c r="I197" t="s">
        <v>12602</v>
      </c>
      <c r="J197" t="s">
        <v>318</v>
      </c>
      <c r="K197" t="s">
        <v>23</v>
      </c>
      <c r="L197" t="s">
        <v>24</v>
      </c>
      <c r="M197" t="s">
        <v>12603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12604</v>
      </c>
      <c r="T197" t="s">
        <v>12603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12605</v>
      </c>
      <c r="F198">
        <v>100</v>
      </c>
      <c r="G198">
        <v>0</v>
      </c>
      <c r="H198" t="s">
        <v>1219</v>
      </c>
      <c r="I198" t="s">
        <v>12606</v>
      </c>
      <c r="J198" t="s">
        <v>1231</v>
      </c>
      <c r="K198" t="s">
        <v>23</v>
      </c>
      <c r="L198" t="s">
        <v>24</v>
      </c>
      <c r="M198" t="s">
        <v>12607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12607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12605</v>
      </c>
      <c r="F199">
        <v>100</v>
      </c>
      <c r="G199">
        <v>0</v>
      </c>
      <c r="H199" t="s">
        <v>1219</v>
      </c>
      <c r="I199" t="s">
        <v>12606</v>
      </c>
      <c r="J199" t="s">
        <v>1231</v>
      </c>
      <c r="K199" t="s">
        <v>23</v>
      </c>
      <c r="L199" t="s">
        <v>24</v>
      </c>
      <c r="M199" t="s">
        <v>12607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23</v>
      </c>
      <c r="T199" t="s">
        <v>12607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12605</v>
      </c>
      <c r="F200">
        <v>100</v>
      </c>
      <c r="G200">
        <v>0</v>
      </c>
      <c r="H200" t="s">
        <v>1219</v>
      </c>
      <c r="I200" t="s">
        <v>12606</v>
      </c>
      <c r="J200" t="s">
        <v>1231</v>
      </c>
      <c r="K200" t="s">
        <v>23</v>
      </c>
      <c r="L200" t="s">
        <v>24</v>
      </c>
      <c r="M200" t="s">
        <v>12607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12607</v>
      </c>
    </row>
    <row r="201" spans="1:20" x14ac:dyDescent="0.25">
      <c r="A201" t="s">
        <v>46</v>
      </c>
      <c r="B201" t="s">
        <v>56</v>
      </c>
      <c r="C201">
        <v>69.900000000000006</v>
      </c>
      <c r="D201">
        <v>30</v>
      </c>
      <c r="E201" t="s">
        <v>12608</v>
      </c>
      <c r="F201">
        <v>2280</v>
      </c>
      <c r="G201">
        <v>0</v>
      </c>
      <c r="H201" t="s">
        <v>47</v>
      </c>
      <c r="I201" t="s">
        <v>8939</v>
      </c>
      <c r="J201" t="s">
        <v>12609</v>
      </c>
      <c r="K201" t="s">
        <v>6683</v>
      </c>
      <c r="L201" t="s">
        <v>4632</v>
      </c>
      <c r="M201" t="s">
        <v>12610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12611</v>
      </c>
      <c r="T201" t="s">
        <v>12610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12612</v>
      </c>
      <c r="F202">
        <v>100</v>
      </c>
      <c r="G202">
        <v>0</v>
      </c>
      <c r="H202" t="s">
        <v>1219</v>
      </c>
      <c r="I202" t="s">
        <v>12613</v>
      </c>
      <c r="J202" t="s">
        <v>306</v>
      </c>
      <c r="K202" t="s">
        <v>23</v>
      </c>
      <c r="L202" t="s">
        <v>24</v>
      </c>
      <c r="M202" t="s">
        <v>12614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12614</v>
      </c>
    </row>
    <row r="203" spans="1:20" x14ac:dyDescent="0.25">
      <c r="A203" t="s">
        <v>28</v>
      </c>
      <c r="B203" t="s">
        <v>29</v>
      </c>
      <c r="C203">
        <v>50</v>
      </c>
      <c r="D203">
        <v>1</v>
      </c>
      <c r="E203" t="s">
        <v>12612</v>
      </c>
      <c r="F203">
        <v>100</v>
      </c>
      <c r="G203">
        <v>0</v>
      </c>
      <c r="H203" t="s">
        <v>1219</v>
      </c>
      <c r="I203" t="s">
        <v>12613</v>
      </c>
      <c r="J203" t="s">
        <v>306</v>
      </c>
      <c r="K203" t="s">
        <v>23</v>
      </c>
      <c r="L203" t="s">
        <v>24</v>
      </c>
      <c r="M203" t="s">
        <v>12614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12614</v>
      </c>
    </row>
    <row r="204" spans="1:20" x14ac:dyDescent="0.25">
      <c r="A204" t="s">
        <v>30</v>
      </c>
      <c r="B204" t="s">
        <v>31</v>
      </c>
      <c r="C204">
        <v>50</v>
      </c>
      <c r="D204">
        <v>1</v>
      </c>
      <c r="E204" t="s">
        <v>12612</v>
      </c>
      <c r="F204">
        <v>100</v>
      </c>
      <c r="G204">
        <v>0</v>
      </c>
      <c r="H204" t="s">
        <v>1219</v>
      </c>
      <c r="I204" t="s">
        <v>12613</v>
      </c>
      <c r="J204" t="s">
        <v>306</v>
      </c>
      <c r="K204" t="s">
        <v>23</v>
      </c>
      <c r="L204" t="s">
        <v>24</v>
      </c>
      <c r="M204" t="s">
        <v>12614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12614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12615</v>
      </c>
      <c r="F205">
        <v>100</v>
      </c>
      <c r="G205">
        <v>0</v>
      </c>
      <c r="H205" t="s">
        <v>1219</v>
      </c>
      <c r="I205" t="s">
        <v>12616</v>
      </c>
      <c r="J205" t="s">
        <v>325</v>
      </c>
      <c r="K205" t="s">
        <v>23</v>
      </c>
      <c r="L205" t="s">
        <v>24</v>
      </c>
      <c r="M205" t="s">
        <v>12617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12617</v>
      </c>
    </row>
    <row r="206" spans="1:20" x14ac:dyDescent="0.25">
      <c r="A206" t="s">
        <v>28</v>
      </c>
      <c r="B206" t="s">
        <v>29</v>
      </c>
      <c r="C206">
        <v>50</v>
      </c>
      <c r="D206">
        <v>1</v>
      </c>
      <c r="E206" t="s">
        <v>12615</v>
      </c>
      <c r="F206">
        <v>100</v>
      </c>
      <c r="G206">
        <v>0</v>
      </c>
      <c r="H206" t="s">
        <v>1219</v>
      </c>
      <c r="I206" t="s">
        <v>12616</v>
      </c>
      <c r="J206" t="s">
        <v>325</v>
      </c>
      <c r="K206" t="s">
        <v>23</v>
      </c>
      <c r="L206" t="s">
        <v>24</v>
      </c>
      <c r="M206" t="s">
        <v>12617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12617</v>
      </c>
    </row>
    <row r="207" spans="1:20" x14ac:dyDescent="0.25">
      <c r="A207" t="s">
        <v>30</v>
      </c>
      <c r="B207" t="s">
        <v>31</v>
      </c>
      <c r="C207">
        <v>50</v>
      </c>
      <c r="D207">
        <v>1</v>
      </c>
      <c r="E207" t="s">
        <v>12615</v>
      </c>
      <c r="F207">
        <v>100</v>
      </c>
      <c r="G207">
        <v>0</v>
      </c>
      <c r="H207" t="s">
        <v>1219</v>
      </c>
      <c r="I207" t="s">
        <v>12616</v>
      </c>
      <c r="J207" t="s">
        <v>325</v>
      </c>
      <c r="K207" t="s">
        <v>23</v>
      </c>
      <c r="L207" t="s">
        <v>24</v>
      </c>
      <c r="M207" t="s">
        <v>12617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12617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12618</v>
      </c>
      <c r="F208">
        <v>100</v>
      </c>
      <c r="G208">
        <v>0</v>
      </c>
      <c r="H208" t="s">
        <v>1219</v>
      </c>
      <c r="I208" t="s">
        <v>12619</v>
      </c>
      <c r="J208" t="s">
        <v>334</v>
      </c>
      <c r="K208" t="s">
        <v>23</v>
      </c>
      <c r="L208" t="s">
        <v>24</v>
      </c>
      <c r="M208" t="s">
        <v>12617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12617</v>
      </c>
    </row>
    <row r="209" spans="1:20" x14ac:dyDescent="0.25">
      <c r="A209" t="s">
        <v>28</v>
      </c>
      <c r="B209" t="s">
        <v>29</v>
      </c>
      <c r="C209">
        <v>50</v>
      </c>
      <c r="D209">
        <v>1</v>
      </c>
      <c r="E209" t="s">
        <v>12618</v>
      </c>
      <c r="F209">
        <v>100</v>
      </c>
      <c r="G209">
        <v>0</v>
      </c>
      <c r="H209" t="s">
        <v>1219</v>
      </c>
      <c r="I209" t="s">
        <v>12619</v>
      </c>
      <c r="J209" t="s">
        <v>334</v>
      </c>
      <c r="K209" t="s">
        <v>23</v>
      </c>
      <c r="L209" t="s">
        <v>24</v>
      </c>
      <c r="M209" t="s">
        <v>12617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12617</v>
      </c>
    </row>
    <row r="210" spans="1:20" x14ac:dyDescent="0.25">
      <c r="A210" t="s">
        <v>30</v>
      </c>
      <c r="B210" t="s">
        <v>31</v>
      </c>
      <c r="C210">
        <v>50</v>
      </c>
      <c r="D210">
        <v>1</v>
      </c>
      <c r="E210" t="s">
        <v>12618</v>
      </c>
      <c r="F210">
        <v>100</v>
      </c>
      <c r="G210">
        <v>0</v>
      </c>
      <c r="H210" t="s">
        <v>1219</v>
      </c>
      <c r="I210" t="s">
        <v>12619</v>
      </c>
      <c r="J210" t="s">
        <v>334</v>
      </c>
      <c r="K210" t="s">
        <v>23</v>
      </c>
      <c r="L210" t="s">
        <v>24</v>
      </c>
      <c r="M210" t="s">
        <v>12617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12617</v>
      </c>
    </row>
    <row r="211" spans="1:20" x14ac:dyDescent="0.25">
      <c r="A211" t="s">
        <v>115</v>
      </c>
      <c r="B211" t="s">
        <v>116</v>
      </c>
      <c r="C211">
        <v>45</v>
      </c>
      <c r="D211">
        <v>4</v>
      </c>
      <c r="E211" t="s">
        <v>12620</v>
      </c>
      <c r="F211">
        <v>164</v>
      </c>
      <c r="G211">
        <v>0</v>
      </c>
      <c r="H211" t="s">
        <v>1219</v>
      </c>
      <c r="I211" t="s">
        <v>12621</v>
      </c>
      <c r="J211" t="s">
        <v>310</v>
      </c>
      <c r="K211" t="s">
        <v>23</v>
      </c>
      <c r="L211" t="s">
        <v>24</v>
      </c>
      <c r="M211" t="s">
        <v>12622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12623</v>
      </c>
      <c r="T211" t="s">
        <v>12617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12624</v>
      </c>
      <c r="F212">
        <v>135</v>
      </c>
      <c r="G212">
        <v>35</v>
      </c>
      <c r="H212" t="s">
        <v>1219</v>
      </c>
      <c r="I212" t="s">
        <v>12625</v>
      </c>
      <c r="J212" t="s">
        <v>306</v>
      </c>
      <c r="K212" t="s">
        <v>23</v>
      </c>
      <c r="L212" t="s">
        <v>24</v>
      </c>
      <c r="M212" t="s">
        <v>12626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12626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12624</v>
      </c>
      <c r="F213">
        <v>135</v>
      </c>
      <c r="G213">
        <v>35</v>
      </c>
      <c r="H213" t="s">
        <v>1219</v>
      </c>
      <c r="I213" t="s">
        <v>12625</v>
      </c>
      <c r="J213" t="s">
        <v>306</v>
      </c>
      <c r="K213" t="s">
        <v>23</v>
      </c>
      <c r="L213" t="s">
        <v>24</v>
      </c>
      <c r="M213" t="s">
        <v>12626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12626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12624</v>
      </c>
      <c r="F214">
        <v>135</v>
      </c>
      <c r="G214">
        <v>35</v>
      </c>
      <c r="H214" t="s">
        <v>1219</v>
      </c>
      <c r="I214" t="s">
        <v>12625</v>
      </c>
      <c r="J214" t="s">
        <v>306</v>
      </c>
      <c r="K214" t="s">
        <v>23</v>
      </c>
      <c r="L214" t="s">
        <v>24</v>
      </c>
      <c r="M214" t="s">
        <v>12626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12626</v>
      </c>
    </row>
    <row r="215" spans="1:20" x14ac:dyDescent="0.25">
      <c r="A215" t="s">
        <v>20</v>
      </c>
      <c r="B215" t="s">
        <v>21</v>
      </c>
      <c r="C215">
        <v>50</v>
      </c>
      <c r="D215">
        <v>2</v>
      </c>
      <c r="E215" t="s">
        <v>12627</v>
      </c>
      <c r="F215">
        <v>200</v>
      </c>
      <c r="G215">
        <v>0</v>
      </c>
      <c r="H215" t="s">
        <v>1219</v>
      </c>
      <c r="I215" t="s">
        <v>12628</v>
      </c>
      <c r="J215" t="s">
        <v>359</v>
      </c>
      <c r="K215" t="s">
        <v>23</v>
      </c>
      <c r="L215" t="s">
        <v>24</v>
      </c>
      <c r="M215" t="s">
        <v>12629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12629</v>
      </c>
    </row>
    <row r="216" spans="1:20" x14ac:dyDescent="0.25">
      <c r="A216" t="s">
        <v>28</v>
      </c>
      <c r="B216" t="s">
        <v>29</v>
      </c>
      <c r="C216">
        <v>50</v>
      </c>
      <c r="D216">
        <v>2</v>
      </c>
      <c r="E216" t="s">
        <v>12627</v>
      </c>
      <c r="F216">
        <v>200</v>
      </c>
      <c r="G216">
        <v>0</v>
      </c>
      <c r="H216" t="s">
        <v>1219</v>
      </c>
      <c r="I216" t="s">
        <v>12628</v>
      </c>
      <c r="J216" t="s">
        <v>359</v>
      </c>
      <c r="K216" t="s">
        <v>23</v>
      </c>
      <c r="L216" t="s">
        <v>24</v>
      </c>
      <c r="M216" t="s">
        <v>12629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12629</v>
      </c>
    </row>
    <row r="217" spans="1:20" x14ac:dyDescent="0.25">
      <c r="A217" t="s">
        <v>30</v>
      </c>
      <c r="B217" t="s">
        <v>31</v>
      </c>
      <c r="C217">
        <v>50</v>
      </c>
      <c r="D217">
        <v>2</v>
      </c>
      <c r="E217" t="s">
        <v>12627</v>
      </c>
      <c r="F217">
        <v>200</v>
      </c>
      <c r="G217">
        <v>0</v>
      </c>
      <c r="H217" t="s">
        <v>1219</v>
      </c>
      <c r="I217" t="s">
        <v>12628</v>
      </c>
      <c r="J217" t="s">
        <v>359</v>
      </c>
      <c r="K217" t="s">
        <v>23</v>
      </c>
      <c r="L217" t="s">
        <v>24</v>
      </c>
      <c r="M217" t="s">
        <v>12629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12629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12630</v>
      </c>
      <c r="F218">
        <v>95</v>
      </c>
      <c r="G218">
        <v>0</v>
      </c>
      <c r="H218" t="s">
        <v>1219</v>
      </c>
      <c r="I218" t="s">
        <v>12631</v>
      </c>
      <c r="J218" t="s">
        <v>325</v>
      </c>
      <c r="K218" t="s">
        <v>23</v>
      </c>
      <c r="L218" t="s">
        <v>24</v>
      </c>
      <c r="M218" t="s">
        <v>12632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12632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12630</v>
      </c>
      <c r="F219">
        <v>95</v>
      </c>
      <c r="G219">
        <v>0</v>
      </c>
      <c r="H219" t="s">
        <v>1219</v>
      </c>
      <c r="I219" t="s">
        <v>12631</v>
      </c>
      <c r="J219" t="s">
        <v>325</v>
      </c>
      <c r="K219" t="s">
        <v>23</v>
      </c>
      <c r="L219" t="s">
        <v>24</v>
      </c>
      <c r="M219" t="s">
        <v>12632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12632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12630</v>
      </c>
      <c r="F220">
        <v>95</v>
      </c>
      <c r="G220">
        <v>0</v>
      </c>
      <c r="H220" t="s">
        <v>1219</v>
      </c>
      <c r="I220" t="s">
        <v>12631</v>
      </c>
      <c r="J220" t="s">
        <v>325</v>
      </c>
      <c r="K220" t="s">
        <v>23</v>
      </c>
      <c r="L220" t="s">
        <v>24</v>
      </c>
      <c r="M220" t="s">
        <v>12632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12632</v>
      </c>
    </row>
    <row r="221" spans="1:20" x14ac:dyDescent="0.25">
      <c r="A221" t="s">
        <v>20</v>
      </c>
      <c r="B221" t="s">
        <v>21</v>
      </c>
      <c r="C221">
        <v>50</v>
      </c>
      <c r="D221">
        <v>2</v>
      </c>
      <c r="E221" t="s">
        <v>12633</v>
      </c>
      <c r="F221">
        <v>200</v>
      </c>
      <c r="G221">
        <v>0</v>
      </c>
      <c r="H221" t="s">
        <v>1219</v>
      </c>
      <c r="I221" t="s">
        <v>12634</v>
      </c>
      <c r="J221" t="s">
        <v>353</v>
      </c>
      <c r="K221" t="s">
        <v>23</v>
      </c>
      <c r="L221" t="s">
        <v>24</v>
      </c>
      <c r="M221" t="s">
        <v>12632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12632</v>
      </c>
    </row>
    <row r="222" spans="1:20" x14ac:dyDescent="0.25">
      <c r="A222" t="s">
        <v>28</v>
      </c>
      <c r="B222" t="s">
        <v>29</v>
      </c>
      <c r="C222">
        <v>50</v>
      </c>
      <c r="D222">
        <v>2</v>
      </c>
      <c r="E222" t="s">
        <v>12633</v>
      </c>
      <c r="F222">
        <v>200</v>
      </c>
      <c r="G222">
        <v>0</v>
      </c>
      <c r="H222" t="s">
        <v>1219</v>
      </c>
      <c r="I222" t="s">
        <v>12634</v>
      </c>
      <c r="J222" t="s">
        <v>353</v>
      </c>
      <c r="K222" t="s">
        <v>23</v>
      </c>
      <c r="L222" t="s">
        <v>24</v>
      </c>
      <c r="M222" t="s">
        <v>12632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12632</v>
      </c>
    </row>
    <row r="223" spans="1:20" x14ac:dyDescent="0.25">
      <c r="A223" t="s">
        <v>30</v>
      </c>
      <c r="B223" t="s">
        <v>31</v>
      </c>
      <c r="C223">
        <v>50</v>
      </c>
      <c r="D223">
        <v>2</v>
      </c>
      <c r="E223" t="s">
        <v>12633</v>
      </c>
      <c r="F223">
        <v>200</v>
      </c>
      <c r="G223">
        <v>0</v>
      </c>
      <c r="H223" t="s">
        <v>1219</v>
      </c>
      <c r="I223" t="s">
        <v>12634</v>
      </c>
      <c r="J223" t="s">
        <v>353</v>
      </c>
      <c r="K223" t="s">
        <v>23</v>
      </c>
      <c r="L223" t="s">
        <v>24</v>
      </c>
      <c r="M223" t="s">
        <v>12632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12632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12635</v>
      </c>
      <c r="F224">
        <v>95</v>
      </c>
      <c r="G224">
        <v>0</v>
      </c>
      <c r="H224" t="s">
        <v>1219</v>
      </c>
      <c r="I224" t="s">
        <v>12636</v>
      </c>
      <c r="J224" t="s">
        <v>1256</v>
      </c>
      <c r="K224" t="s">
        <v>23</v>
      </c>
      <c r="L224" t="s">
        <v>24</v>
      </c>
      <c r="M224" t="s">
        <v>12632</v>
      </c>
      <c r="N224" t="s">
        <v>23</v>
      </c>
      <c r="O224" t="s">
        <v>58</v>
      </c>
      <c r="P224" t="s">
        <v>26</v>
      </c>
      <c r="Q224" t="s">
        <v>33</v>
      </c>
      <c r="R224" t="s">
        <v>24</v>
      </c>
      <c r="S224" t="s">
        <v>23</v>
      </c>
      <c r="T224" t="s">
        <v>12632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12635</v>
      </c>
      <c r="F225">
        <v>95</v>
      </c>
      <c r="G225">
        <v>0</v>
      </c>
      <c r="H225" t="s">
        <v>1219</v>
      </c>
      <c r="I225" t="s">
        <v>12636</v>
      </c>
      <c r="J225" t="s">
        <v>1256</v>
      </c>
      <c r="K225" t="s">
        <v>23</v>
      </c>
      <c r="L225" t="s">
        <v>24</v>
      </c>
      <c r="M225" t="s">
        <v>12632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23</v>
      </c>
      <c r="T225" t="s">
        <v>12632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12635</v>
      </c>
      <c r="F226">
        <v>95</v>
      </c>
      <c r="G226">
        <v>0</v>
      </c>
      <c r="H226" t="s">
        <v>1219</v>
      </c>
      <c r="I226" t="s">
        <v>12636</v>
      </c>
      <c r="J226" t="s">
        <v>1256</v>
      </c>
      <c r="K226" t="s">
        <v>23</v>
      </c>
      <c r="L226" t="s">
        <v>24</v>
      </c>
      <c r="M226" t="s">
        <v>12632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23</v>
      </c>
      <c r="T226" t="s">
        <v>12632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12637</v>
      </c>
      <c r="F227">
        <v>109</v>
      </c>
      <c r="G227">
        <v>9</v>
      </c>
      <c r="H227" t="s">
        <v>1219</v>
      </c>
      <c r="I227" t="s">
        <v>12638</v>
      </c>
      <c r="J227" t="s">
        <v>318</v>
      </c>
      <c r="K227" t="s">
        <v>23</v>
      </c>
      <c r="L227" t="s">
        <v>24</v>
      </c>
      <c r="M227" t="s">
        <v>12639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12639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12637</v>
      </c>
      <c r="F228">
        <v>109</v>
      </c>
      <c r="G228">
        <v>9</v>
      </c>
      <c r="H228" t="s">
        <v>1219</v>
      </c>
      <c r="I228" t="s">
        <v>12638</v>
      </c>
      <c r="J228" t="s">
        <v>318</v>
      </c>
      <c r="K228" t="s">
        <v>23</v>
      </c>
      <c r="L228" t="s">
        <v>24</v>
      </c>
      <c r="M228" t="s">
        <v>12639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12639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12637</v>
      </c>
      <c r="F229">
        <v>109</v>
      </c>
      <c r="G229">
        <v>9</v>
      </c>
      <c r="H229" t="s">
        <v>1219</v>
      </c>
      <c r="I229" t="s">
        <v>12638</v>
      </c>
      <c r="J229" t="s">
        <v>318</v>
      </c>
      <c r="K229" t="s">
        <v>23</v>
      </c>
      <c r="L229" t="s">
        <v>24</v>
      </c>
      <c r="M229" t="s">
        <v>12639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12639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12640</v>
      </c>
      <c r="F230">
        <v>95</v>
      </c>
      <c r="G230">
        <v>0</v>
      </c>
      <c r="H230" t="s">
        <v>1219</v>
      </c>
      <c r="I230" t="s">
        <v>24</v>
      </c>
      <c r="J230" t="s">
        <v>24</v>
      </c>
      <c r="K230" t="s">
        <v>23</v>
      </c>
      <c r="L230" t="s">
        <v>24</v>
      </c>
      <c r="M230" t="s">
        <v>12641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23</v>
      </c>
      <c r="T230" t="s">
        <v>12642</v>
      </c>
    </row>
    <row r="231" spans="1:20" x14ac:dyDescent="0.25">
      <c r="A231" t="s">
        <v>28</v>
      </c>
      <c r="B231" t="s">
        <v>29</v>
      </c>
      <c r="C231">
        <v>50</v>
      </c>
      <c r="D231">
        <v>1</v>
      </c>
      <c r="E231" t="s">
        <v>12640</v>
      </c>
      <c r="F231">
        <v>95</v>
      </c>
      <c r="G231">
        <v>0</v>
      </c>
      <c r="H231" t="s">
        <v>1219</v>
      </c>
      <c r="I231" t="s">
        <v>24</v>
      </c>
      <c r="J231" t="s">
        <v>24</v>
      </c>
      <c r="K231" t="s">
        <v>23</v>
      </c>
      <c r="L231" t="s">
        <v>24</v>
      </c>
      <c r="M231" t="s">
        <v>12641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23</v>
      </c>
      <c r="T231" t="s">
        <v>12642</v>
      </c>
    </row>
    <row r="232" spans="1:20" x14ac:dyDescent="0.25">
      <c r="A232" t="s">
        <v>30</v>
      </c>
      <c r="B232" t="s">
        <v>31</v>
      </c>
      <c r="C232">
        <v>50</v>
      </c>
      <c r="D232">
        <v>1</v>
      </c>
      <c r="E232" t="s">
        <v>12640</v>
      </c>
      <c r="F232">
        <v>95</v>
      </c>
      <c r="G232">
        <v>0</v>
      </c>
      <c r="H232" t="s">
        <v>1219</v>
      </c>
      <c r="I232" t="s">
        <v>24</v>
      </c>
      <c r="J232" t="s">
        <v>24</v>
      </c>
      <c r="K232" t="s">
        <v>23</v>
      </c>
      <c r="L232" t="s">
        <v>24</v>
      </c>
      <c r="M232" t="s">
        <v>12641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23</v>
      </c>
      <c r="T232" t="s">
        <v>12642</v>
      </c>
    </row>
    <row r="233" spans="1:20" x14ac:dyDescent="0.25">
      <c r="A233" t="s">
        <v>30</v>
      </c>
      <c r="B233" t="s">
        <v>31</v>
      </c>
      <c r="C233">
        <v>60</v>
      </c>
      <c r="D233">
        <v>3</v>
      </c>
      <c r="E233" t="s">
        <v>12643</v>
      </c>
      <c r="F233">
        <v>100</v>
      </c>
      <c r="G233">
        <v>0</v>
      </c>
      <c r="H233" t="s">
        <v>1219</v>
      </c>
      <c r="I233" t="s">
        <v>12644</v>
      </c>
      <c r="J233" t="s">
        <v>318</v>
      </c>
      <c r="K233" t="s">
        <v>23</v>
      </c>
      <c r="L233" t="s">
        <v>24</v>
      </c>
      <c r="M233" t="s">
        <v>12642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12645</v>
      </c>
      <c r="T233" t="s">
        <v>12642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12646</v>
      </c>
      <c r="F234">
        <v>95</v>
      </c>
      <c r="G234">
        <v>0</v>
      </c>
      <c r="H234" t="s">
        <v>1219</v>
      </c>
      <c r="I234" t="s">
        <v>24</v>
      </c>
      <c r="J234" t="s">
        <v>24</v>
      </c>
      <c r="K234" t="s">
        <v>23</v>
      </c>
      <c r="L234" t="s">
        <v>24</v>
      </c>
      <c r="M234" t="s">
        <v>12647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23</v>
      </c>
      <c r="T234" t="s">
        <v>12647</v>
      </c>
    </row>
    <row r="235" spans="1:20" x14ac:dyDescent="0.25">
      <c r="A235" t="s">
        <v>28</v>
      </c>
      <c r="B235" t="s">
        <v>29</v>
      </c>
      <c r="C235">
        <v>50</v>
      </c>
      <c r="D235">
        <v>1</v>
      </c>
      <c r="E235" t="s">
        <v>12646</v>
      </c>
      <c r="F235">
        <v>95</v>
      </c>
      <c r="G235">
        <v>0</v>
      </c>
      <c r="H235" t="s">
        <v>1219</v>
      </c>
      <c r="I235" t="s">
        <v>24</v>
      </c>
      <c r="J235" t="s">
        <v>24</v>
      </c>
      <c r="K235" t="s">
        <v>23</v>
      </c>
      <c r="L235" t="s">
        <v>24</v>
      </c>
      <c r="M235" t="s">
        <v>12647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23</v>
      </c>
      <c r="T235" t="s">
        <v>12647</v>
      </c>
    </row>
    <row r="236" spans="1:20" x14ac:dyDescent="0.25">
      <c r="A236" t="s">
        <v>30</v>
      </c>
      <c r="B236" t="s">
        <v>31</v>
      </c>
      <c r="C236">
        <v>50</v>
      </c>
      <c r="D236">
        <v>1</v>
      </c>
      <c r="E236" t="s">
        <v>12646</v>
      </c>
      <c r="F236">
        <v>95</v>
      </c>
      <c r="G236">
        <v>0</v>
      </c>
      <c r="H236" t="s">
        <v>1219</v>
      </c>
      <c r="I236" t="s">
        <v>24</v>
      </c>
      <c r="J236" t="s">
        <v>24</v>
      </c>
      <c r="K236" t="s">
        <v>23</v>
      </c>
      <c r="L236" t="s">
        <v>24</v>
      </c>
      <c r="M236" t="s">
        <v>12647</v>
      </c>
      <c r="N236" t="s">
        <v>23</v>
      </c>
      <c r="O236" t="s">
        <v>58</v>
      </c>
      <c r="P236" t="s">
        <v>26</v>
      </c>
      <c r="Q236" t="s">
        <v>33</v>
      </c>
      <c r="R236" t="s">
        <v>24</v>
      </c>
      <c r="S236" t="s">
        <v>23</v>
      </c>
      <c r="T236" t="s">
        <v>12647</v>
      </c>
    </row>
    <row r="237" spans="1:20" x14ac:dyDescent="0.25">
      <c r="A237" t="s">
        <v>42</v>
      </c>
      <c r="B237" t="s">
        <v>43</v>
      </c>
      <c r="C237">
        <v>66.666666666666671</v>
      </c>
      <c r="D237">
        <v>9</v>
      </c>
      <c r="E237" t="s">
        <v>12648</v>
      </c>
      <c r="F237">
        <v>1307</v>
      </c>
      <c r="G237">
        <v>0</v>
      </c>
      <c r="H237" t="s">
        <v>47</v>
      </c>
      <c r="I237" t="s">
        <v>7147</v>
      </c>
      <c r="J237" t="s">
        <v>7985</v>
      </c>
      <c r="K237" t="s">
        <v>7986</v>
      </c>
      <c r="L237" t="s">
        <v>1328</v>
      </c>
      <c r="M237" t="s">
        <v>12614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12649</v>
      </c>
      <c r="T237" t="s">
        <v>12650</v>
      </c>
    </row>
    <row r="238" spans="1:20" x14ac:dyDescent="0.25">
      <c r="A238" t="s">
        <v>42</v>
      </c>
      <c r="B238" t="s">
        <v>43</v>
      </c>
      <c r="C238">
        <v>66.666666666666671</v>
      </c>
      <c r="D238">
        <v>12</v>
      </c>
      <c r="E238" t="s">
        <v>12648</v>
      </c>
      <c r="F238">
        <v>1307</v>
      </c>
      <c r="G238">
        <v>0</v>
      </c>
      <c r="H238" t="s">
        <v>47</v>
      </c>
      <c r="I238" t="s">
        <v>7147</v>
      </c>
      <c r="J238" t="s">
        <v>7985</v>
      </c>
      <c r="K238" t="s">
        <v>7986</v>
      </c>
      <c r="L238" t="s">
        <v>1328</v>
      </c>
      <c r="M238" t="s">
        <v>12614</v>
      </c>
      <c r="N238" t="s">
        <v>23</v>
      </c>
      <c r="O238" t="s">
        <v>63</v>
      </c>
      <c r="P238" t="s">
        <v>54</v>
      </c>
      <c r="Q238" t="s">
        <v>55</v>
      </c>
      <c r="R238" t="s">
        <v>24</v>
      </c>
      <c r="S238" t="s">
        <v>12649</v>
      </c>
      <c r="T238" t="s">
        <v>12650</v>
      </c>
    </row>
    <row r="239" spans="1:20" x14ac:dyDescent="0.25">
      <c r="A239" t="s">
        <v>42</v>
      </c>
      <c r="B239" t="s">
        <v>43</v>
      </c>
      <c r="C239">
        <v>66.666666666666671</v>
      </c>
      <c r="D239">
        <v>12</v>
      </c>
      <c r="E239" t="s">
        <v>12648</v>
      </c>
      <c r="F239">
        <v>1307</v>
      </c>
      <c r="G239">
        <v>0</v>
      </c>
      <c r="H239" t="s">
        <v>47</v>
      </c>
      <c r="I239" t="s">
        <v>7147</v>
      </c>
      <c r="J239" t="s">
        <v>7985</v>
      </c>
      <c r="K239" t="s">
        <v>7986</v>
      </c>
      <c r="L239" t="s">
        <v>1328</v>
      </c>
      <c r="M239" t="s">
        <v>12614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12649</v>
      </c>
      <c r="T239" t="s">
        <v>12650</v>
      </c>
    </row>
    <row r="240" spans="1:20" x14ac:dyDescent="0.25">
      <c r="A240" t="s">
        <v>30</v>
      </c>
      <c r="B240" t="s">
        <v>31</v>
      </c>
      <c r="C240">
        <v>60</v>
      </c>
      <c r="D240">
        <v>6</v>
      </c>
      <c r="E240" t="s">
        <v>12651</v>
      </c>
      <c r="F240">
        <v>200</v>
      </c>
      <c r="G240">
        <v>0</v>
      </c>
      <c r="H240" t="s">
        <v>1219</v>
      </c>
      <c r="I240" t="s">
        <v>12652</v>
      </c>
      <c r="J240" t="s">
        <v>87</v>
      </c>
      <c r="K240" t="s">
        <v>23</v>
      </c>
      <c r="L240" t="s">
        <v>24</v>
      </c>
      <c r="M240" t="s">
        <v>12653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12654</v>
      </c>
      <c r="T240" t="s">
        <v>12655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12656</v>
      </c>
      <c r="F241">
        <v>133</v>
      </c>
      <c r="G241">
        <v>38</v>
      </c>
      <c r="H241" t="s">
        <v>1219</v>
      </c>
      <c r="I241" t="s">
        <v>24</v>
      </c>
      <c r="J241" t="s">
        <v>24</v>
      </c>
      <c r="K241" t="s">
        <v>23</v>
      </c>
      <c r="L241" t="s">
        <v>24</v>
      </c>
      <c r="M241" t="s">
        <v>12657</v>
      </c>
      <c r="N241" t="s">
        <v>23</v>
      </c>
      <c r="O241" t="s">
        <v>58</v>
      </c>
      <c r="P241" t="s">
        <v>26</v>
      </c>
      <c r="Q241" t="s">
        <v>33</v>
      </c>
      <c r="R241" t="s">
        <v>24</v>
      </c>
      <c r="S241" t="s">
        <v>23</v>
      </c>
      <c r="T241" t="s">
        <v>12657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12656</v>
      </c>
      <c r="F242">
        <v>133</v>
      </c>
      <c r="G242">
        <v>38</v>
      </c>
      <c r="H242" t="s">
        <v>1219</v>
      </c>
      <c r="I242" t="s">
        <v>24</v>
      </c>
      <c r="J242" t="s">
        <v>24</v>
      </c>
      <c r="K242" t="s">
        <v>23</v>
      </c>
      <c r="L242" t="s">
        <v>24</v>
      </c>
      <c r="M242" t="s">
        <v>12657</v>
      </c>
      <c r="N242" t="s">
        <v>23</v>
      </c>
      <c r="O242" t="s">
        <v>58</v>
      </c>
      <c r="P242" t="s">
        <v>26</v>
      </c>
      <c r="Q242" t="s">
        <v>33</v>
      </c>
      <c r="R242" t="s">
        <v>24</v>
      </c>
      <c r="S242" t="s">
        <v>23</v>
      </c>
      <c r="T242" t="s">
        <v>12657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12656</v>
      </c>
      <c r="F243">
        <v>133</v>
      </c>
      <c r="G243">
        <v>38</v>
      </c>
      <c r="H243" t="s">
        <v>1219</v>
      </c>
      <c r="I243" t="s">
        <v>24</v>
      </c>
      <c r="J243" t="s">
        <v>24</v>
      </c>
      <c r="K243" t="s">
        <v>23</v>
      </c>
      <c r="L243" t="s">
        <v>24</v>
      </c>
      <c r="M243" t="s">
        <v>12657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23</v>
      </c>
      <c r="T243" t="s">
        <v>12657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12658</v>
      </c>
      <c r="F244">
        <v>100</v>
      </c>
      <c r="G244">
        <v>0</v>
      </c>
      <c r="H244" t="s">
        <v>22</v>
      </c>
      <c r="I244" t="s">
        <v>24</v>
      </c>
      <c r="J244" t="s">
        <v>24</v>
      </c>
      <c r="K244" t="s">
        <v>23</v>
      </c>
      <c r="L244" t="s">
        <v>24</v>
      </c>
      <c r="M244" t="s">
        <v>12659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23</v>
      </c>
      <c r="T244" t="s">
        <v>12660</v>
      </c>
    </row>
    <row r="245" spans="1:20" x14ac:dyDescent="0.25">
      <c r="A245" t="s">
        <v>28</v>
      </c>
      <c r="B245" t="s">
        <v>29</v>
      </c>
      <c r="C245">
        <v>50</v>
      </c>
      <c r="D245">
        <v>1</v>
      </c>
      <c r="E245" t="s">
        <v>12658</v>
      </c>
      <c r="F245">
        <v>100</v>
      </c>
      <c r="G245">
        <v>0</v>
      </c>
      <c r="H245" t="s">
        <v>22</v>
      </c>
      <c r="I245" t="s">
        <v>24</v>
      </c>
      <c r="J245" t="s">
        <v>24</v>
      </c>
      <c r="K245" t="s">
        <v>23</v>
      </c>
      <c r="L245" t="s">
        <v>24</v>
      </c>
      <c r="M245" t="s">
        <v>12659</v>
      </c>
      <c r="N245" t="s">
        <v>23</v>
      </c>
      <c r="O245" t="s">
        <v>58</v>
      </c>
      <c r="P245" t="s">
        <v>26</v>
      </c>
      <c r="Q245" t="s">
        <v>33</v>
      </c>
      <c r="R245" t="s">
        <v>24</v>
      </c>
      <c r="S245" t="s">
        <v>23</v>
      </c>
      <c r="T245" t="s">
        <v>12660</v>
      </c>
    </row>
    <row r="246" spans="1:20" x14ac:dyDescent="0.25">
      <c r="A246" t="s">
        <v>30</v>
      </c>
      <c r="B246" t="s">
        <v>31</v>
      </c>
      <c r="C246">
        <v>50</v>
      </c>
      <c r="D246">
        <v>1</v>
      </c>
      <c r="E246" t="s">
        <v>12658</v>
      </c>
      <c r="F246">
        <v>100</v>
      </c>
      <c r="G246">
        <v>0</v>
      </c>
      <c r="H246" t="s">
        <v>22</v>
      </c>
      <c r="I246" t="s">
        <v>24</v>
      </c>
      <c r="J246" t="s">
        <v>24</v>
      </c>
      <c r="K246" t="s">
        <v>23</v>
      </c>
      <c r="L246" t="s">
        <v>24</v>
      </c>
      <c r="M246" t="s">
        <v>12659</v>
      </c>
      <c r="N246" t="s">
        <v>23</v>
      </c>
      <c r="O246" t="s">
        <v>58</v>
      </c>
      <c r="P246" t="s">
        <v>26</v>
      </c>
      <c r="Q246" t="s">
        <v>33</v>
      </c>
      <c r="R246" t="s">
        <v>24</v>
      </c>
      <c r="S246" t="s">
        <v>23</v>
      </c>
      <c r="T246" t="s">
        <v>12660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12661</v>
      </c>
      <c r="F247">
        <v>100</v>
      </c>
      <c r="G247">
        <v>0</v>
      </c>
      <c r="H247" t="s">
        <v>1219</v>
      </c>
      <c r="I247" t="s">
        <v>12662</v>
      </c>
      <c r="J247" t="s">
        <v>65</v>
      </c>
      <c r="K247" t="s">
        <v>23</v>
      </c>
      <c r="L247" t="s">
        <v>24</v>
      </c>
      <c r="M247" t="s">
        <v>12663</v>
      </c>
      <c r="N247" t="s">
        <v>23</v>
      </c>
      <c r="O247" t="s">
        <v>307</v>
      </c>
      <c r="P247" t="s">
        <v>26</v>
      </c>
      <c r="Q247" t="s">
        <v>27</v>
      </c>
      <c r="R247" t="s">
        <v>24</v>
      </c>
      <c r="S247" t="s">
        <v>12664</v>
      </c>
      <c r="T247" t="s">
        <v>12665</v>
      </c>
    </row>
    <row r="248" spans="1:20" x14ac:dyDescent="0.25">
      <c r="A248" t="s">
        <v>28</v>
      </c>
      <c r="B248" t="s">
        <v>29</v>
      </c>
      <c r="C248">
        <v>50</v>
      </c>
      <c r="D248">
        <v>1</v>
      </c>
      <c r="E248" t="s">
        <v>12661</v>
      </c>
      <c r="F248">
        <v>100</v>
      </c>
      <c r="G248">
        <v>0</v>
      </c>
      <c r="H248" t="s">
        <v>1219</v>
      </c>
      <c r="I248" t="s">
        <v>12662</v>
      </c>
      <c r="J248" t="s">
        <v>65</v>
      </c>
      <c r="K248" t="s">
        <v>23</v>
      </c>
      <c r="L248" t="s">
        <v>24</v>
      </c>
      <c r="M248" t="s">
        <v>12663</v>
      </c>
      <c r="N248" t="s">
        <v>23</v>
      </c>
      <c r="O248" t="s">
        <v>307</v>
      </c>
      <c r="P248" t="s">
        <v>26</v>
      </c>
      <c r="Q248" t="s">
        <v>27</v>
      </c>
      <c r="R248" t="s">
        <v>24</v>
      </c>
      <c r="S248" t="s">
        <v>12664</v>
      </c>
      <c r="T248" t="s">
        <v>12665</v>
      </c>
    </row>
    <row r="249" spans="1:20" x14ac:dyDescent="0.25">
      <c r="A249" t="s">
        <v>30</v>
      </c>
      <c r="B249" t="s">
        <v>31</v>
      </c>
      <c r="C249">
        <v>50</v>
      </c>
      <c r="D249">
        <v>1</v>
      </c>
      <c r="E249" t="s">
        <v>12661</v>
      </c>
      <c r="F249">
        <v>100</v>
      </c>
      <c r="G249">
        <v>0</v>
      </c>
      <c r="H249" t="s">
        <v>1219</v>
      </c>
      <c r="I249" t="s">
        <v>12662</v>
      </c>
      <c r="J249" t="s">
        <v>65</v>
      </c>
      <c r="K249" t="s">
        <v>23</v>
      </c>
      <c r="L249" t="s">
        <v>24</v>
      </c>
      <c r="M249" t="s">
        <v>12663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12664</v>
      </c>
      <c r="T249" t="s">
        <v>12665</v>
      </c>
    </row>
    <row r="250" spans="1:20" x14ac:dyDescent="0.25">
      <c r="A250" t="s">
        <v>46</v>
      </c>
      <c r="B250" t="s">
        <v>1239</v>
      </c>
      <c r="C250">
        <v>67.5</v>
      </c>
      <c r="D250">
        <v>5</v>
      </c>
      <c r="E250" t="s">
        <v>12666</v>
      </c>
      <c r="F250">
        <v>403.5</v>
      </c>
      <c r="G250">
        <v>66</v>
      </c>
      <c r="H250" t="s">
        <v>47</v>
      </c>
      <c r="I250" t="s">
        <v>9692</v>
      </c>
      <c r="J250" t="s">
        <v>9693</v>
      </c>
      <c r="K250" t="s">
        <v>9694</v>
      </c>
      <c r="L250" t="s">
        <v>9695</v>
      </c>
      <c r="M250" t="s">
        <v>12663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12667</v>
      </c>
      <c r="T250" t="s">
        <v>12663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12668</v>
      </c>
      <c r="F251">
        <v>95</v>
      </c>
      <c r="G251">
        <v>0</v>
      </c>
      <c r="H251" t="s">
        <v>1219</v>
      </c>
      <c r="I251" t="s">
        <v>12669</v>
      </c>
      <c r="J251" t="s">
        <v>353</v>
      </c>
      <c r="K251" t="s">
        <v>23</v>
      </c>
      <c r="L251" t="s">
        <v>24</v>
      </c>
      <c r="M251" t="s">
        <v>12670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12670</v>
      </c>
    </row>
    <row r="252" spans="1:20" x14ac:dyDescent="0.25">
      <c r="A252" t="s">
        <v>28</v>
      </c>
      <c r="B252" t="s">
        <v>29</v>
      </c>
      <c r="C252">
        <v>50</v>
      </c>
      <c r="D252">
        <v>1</v>
      </c>
      <c r="E252" t="s">
        <v>12668</v>
      </c>
      <c r="F252">
        <v>95</v>
      </c>
      <c r="G252">
        <v>0</v>
      </c>
      <c r="H252" t="s">
        <v>1219</v>
      </c>
      <c r="I252" t="s">
        <v>12669</v>
      </c>
      <c r="J252" t="s">
        <v>353</v>
      </c>
      <c r="K252" t="s">
        <v>23</v>
      </c>
      <c r="L252" t="s">
        <v>24</v>
      </c>
      <c r="M252" t="s">
        <v>12670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12670</v>
      </c>
    </row>
    <row r="253" spans="1:20" x14ac:dyDescent="0.25">
      <c r="A253" t="s">
        <v>30</v>
      </c>
      <c r="B253" t="s">
        <v>31</v>
      </c>
      <c r="C253">
        <v>50</v>
      </c>
      <c r="D253">
        <v>1</v>
      </c>
      <c r="E253" t="s">
        <v>12668</v>
      </c>
      <c r="F253">
        <v>95</v>
      </c>
      <c r="G253">
        <v>0</v>
      </c>
      <c r="H253" t="s">
        <v>1219</v>
      </c>
      <c r="I253" t="s">
        <v>12669</v>
      </c>
      <c r="J253" t="s">
        <v>353</v>
      </c>
      <c r="K253" t="s">
        <v>23</v>
      </c>
      <c r="L253" t="s">
        <v>24</v>
      </c>
      <c r="M253" t="s">
        <v>12670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12670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12671</v>
      </c>
      <c r="F254">
        <v>106</v>
      </c>
      <c r="G254">
        <v>6</v>
      </c>
      <c r="H254" t="s">
        <v>1219</v>
      </c>
      <c r="I254" t="s">
        <v>12672</v>
      </c>
      <c r="J254" t="s">
        <v>65</v>
      </c>
      <c r="K254" t="s">
        <v>23</v>
      </c>
      <c r="L254" t="s">
        <v>24</v>
      </c>
      <c r="M254" t="s">
        <v>12673</v>
      </c>
      <c r="N254" t="s">
        <v>23</v>
      </c>
      <c r="O254" t="s">
        <v>307</v>
      </c>
      <c r="P254" t="s">
        <v>26</v>
      </c>
      <c r="Q254" t="s">
        <v>27</v>
      </c>
      <c r="R254" t="s">
        <v>24</v>
      </c>
      <c r="S254" t="s">
        <v>12674</v>
      </c>
      <c r="T254" t="s">
        <v>12673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12671</v>
      </c>
      <c r="F255">
        <v>106</v>
      </c>
      <c r="G255">
        <v>6</v>
      </c>
      <c r="H255" t="s">
        <v>1219</v>
      </c>
      <c r="I255" t="s">
        <v>12672</v>
      </c>
      <c r="J255" t="s">
        <v>65</v>
      </c>
      <c r="K255" t="s">
        <v>23</v>
      </c>
      <c r="L255" t="s">
        <v>24</v>
      </c>
      <c r="M255" t="s">
        <v>12673</v>
      </c>
      <c r="N255" t="s">
        <v>23</v>
      </c>
      <c r="O255" t="s">
        <v>307</v>
      </c>
      <c r="P255" t="s">
        <v>26</v>
      </c>
      <c r="Q255" t="s">
        <v>27</v>
      </c>
      <c r="R255" t="s">
        <v>24</v>
      </c>
      <c r="S255" t="s">
        <v>12674</v>
      </c>
      <c r="T255" t="s">
        <v>12673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12671</v>
      </c>
      <c r="F256">
        <v>106</v>
      </c>
      <c r="G256">
        <v>6</v>
      </c>
      <c r="H256" t="s">
        <v>1219</v>
      </c>
      <c r="I256" t="s">
        <v>12672</v>
      </c>
      <c r="J256" t="s">
        <v>65</v>
      </c>
      <c r="K256" t="s">
        <v>23</v>
      </c>
      <c r="L256" t="s">
        <v>24</v>
      </c>
      <c r="M256" t="s">
        <v>12673</v>
      </c>
      <c r="N256" t="s">
        <v>23</v>
      </c>
      <c r="O256" t="s">
        <v>307</v>
      </c>
      <c r="P256" t="s">
        <v>26</v>
      </c>
      <c r="Q256" t="s">
        <v>27</v>
      </c>
      <c r="R256" t="s">
        <v>24</v>
      </c>
      <c r="S256" t="s">
        <v>12674</v>
      </c>
      <c r="T256" t="s">
        <v>12673</v>
      </c>
    </row>
    <row r="257" spans="1:20" x14ac:dyDescent="0.25">
      <c r="A257" t="s">
        <v>30</v>
      </c>
      <c r="B257" t="s">
        <v>31</v>
      </c>
      <c r="C257">
        <v>60</v>
      </c>
      <c r="D257">
        <v>3</v>
      </c>
      <c r="E257" t="s">
        <v>12675</v>
      </c>
      <c r="F257">
        <v>100</v>
      </c>
      <c r="G257">
        <v>0</v>
      </c>
      <c r="H257" t="s">
        <v>1219</v>
      </c>
      <c r="I257" t="s">
        <v>12676</v>
      </c>
      <c r="J257" t="s">
        <v>4141</v>
      </c>
      <c r="K257" t="s">
        <v>23</v>
      </c>
      <c r="L257" t="s">
        <v>24</v>
      </c>
      <c r="M257" t="s">
        <v>12677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12678</v>
      </c>
      <c r="T257" t="s">
        <v>12677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12679</v>
      </c>
      <c r="F258">
        <v>95</v>
      </c>
      <c r="G258">
        <v>0</v>
      </c>
      <c r="H258" t="s">
        <v>1219</v>
      </c>
      <c r="I258" t="s">
        <v>12680</v>
      </c>
      <c r="J258" t="s">
        <v>303</v>
      </c>
      <c r="K258" t="s">
        <v>23</v>
      </c>
      <c r="L258" t="s">
        <v>24</v>
      </c>
      <c r="M258" t="s">
        <v>12681</v>
      </c>
      <c r="N258" t="s">
        <v>23</v>
      </c>
      <c r="O258" t="s">
        <v>307</v>
      </c>
      <c r="P258" t="s">
        <v>26</v>
      </c>
      <c r="Q258" t="s">
        <v>27</v>
      </c>
      <c r="R258" t="s">
        <v>24</v>
      </c>
      <c r="S258" t="s">
        <v>12682</v>
      </c>
      <c r="T258" t="s">
        <v>12681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12679</v>
      </c>
      <c r="F259">
        <v>95</v>
      </c>
      <c r="G259">
        <v>0</v>
      </c>
      <c r="H259" t="s">
        <v>1219</v>
      </c>
      <c r="I259" t="s">
        <v>12680</v>
      </c>
      <c r="J259" t="s">
        <v>303</v>
      </c>
      <c r="K259" t="s">
        <v>23</v>
      </c>
      <c r="L259" t="s">
        <v>24</v>
      </c>
      <c r="M259" t="s">
        <v>12681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12682</v>
      </c>
      <c r="T259" t="s">
        <v>12681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12679</v>
      </c>
      <c r="F260">
        <v>95</v>
      </c>
      <c r="G260">
        <v>0</v>
      </c>
      <c r="H260" t="s">
        <v>1219</v>
      </c>
      <c r="I260" t="s">
        <v>12680</v>
      </c>
      <c r="J260" t="s">
        <v>303</v>
      </c>
      <c r="K260" t="s">
        <v>23</v>
      </c>
      <c r="L260" t="s">
        <v>24</v>
      </c>
      <c r="M260" t="s">
        <v>12681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12682</v>
      </c>
      <c r="T260" t="s">
        <v>12681</v>
      </c>
    </row>
    <row r="261" spans="1:20" x14ac:dyDescent="0.25">
      <c r="A261" t="s">
        <v>30</v>
      </c>
      <c r="B261" t="s">
        <v>31</v>
      </c>
      <c r="C261">
        <v>60</v>
      </c>
      <c r="D261">
        <v>3</v>
      </c>
      <c r="E261" t="s">
        <v>12683</v>
      </c>
      <c r="F261">
        <v>100</v>
      </c>
      <c r="G261">
        <v>0</v>
      </c>
      <c r="H261" t="s">
        <v>1219</v>
      </c>
      <c r="I261" t="s">
        <v>12684</v>
      </c>
      <c r="J261" t="s">
        <v>1221</v>
      </c>
      <c r="K261" t="s">
        <v>23</v>
      </c>
      <c r="L261" t="s">
        <v>24</v>
      </c>
      <c r="M261" t="s">
        <v>12685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12686</v>
      </c>
      <c r="T261" t="s">
        <v>12685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12687</v>
      </c>
      <c r="F262">
        <v>100</v>
      </c>
      <c r="G262">
        <v>0</v>
      </c>
      <c r="H262" t="s">
        <v>1219</v>
      </c>
      <c r="I262" t="s">
        <v>8328</v>
      </c>
      <c r="J262" t="s">
        <v>1246</v>
      </c>
      <c r="K262" t="s">
        <v>23</v>
      </c>
      <c r="L262" t="s">
        <v>24</v>
      </c>
      <c r="M262" t="s">
        <v>12688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12688</v>
      </c>
    </row>
    <row r="263" spans="1:20" x14ac:dyDescent="0.25">
      <c r="A263" t="s">
        <v>28</v>
      </c>
      <c r="B263" t="s">
        <v>29</v>
      </c>
      <c r="C263">
        <v>50</v>
      </c>
      <c r="D263">
        <v>1</v>
      </c>
      <c r="E263" t="s">
        <v>12687</v>
      </c>
      <c r="F263">
        <v>100</v>
      </c>
      <c r="G263">
        <v>0</v>
      </c>
      <c r="H263" t="s">
        <v>1219</v>
      </c>
      <c r="I263" t="s">
        <v>8328</v>
      </c>
      <c r="J263" t="s">
        <v>1246</v>
      </c>
      <c r="K263" t="s">
        <v>23</v>
      </c>
      <c r="L263" t="s">
        <v>24</v>
      </c>
      <c r="M263" t="s">
        <v>12688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23</v>
      </c>
      <c r="T263" t="s">
        <v>12688</v>
      </c>
    </row>
    <row r="264" spans="1:20" x14ac:dyDescent="0.25">
      <c r="A264" t="s">
        <v>30</v>
      </c>
      <c r="B264" t="s">
        <v>31</v>
      </c>
      <c r="C264">
        <v>50</v>
      </c>
      <c r="D264">
        <v>1</v>
      </c>
      <c r="E264" t="s">
        <v>12687</v>
      </c>
      <c r="F264">
        <v>100</v>
      </c>
      <c r="G264">
        <v>0</v>
      </c>
      <c r="H264" t="s">
        <v>1219</v>
      </c>
      <c r="I264" t="s">
        <v>8328</v>
      </c>
      <c r="J264" t="s">
        <v>1246</v>
      </c>
      <c r="K264" t="s">
        <v>23</v>
      </c>
      <c r="L264" t="s">
        <v>24</v>
      </c>
      <c r="M264" t="s">
        <v>12688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12688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12689</v>
      </c>
      <c r="F265">
        <v>100</v>
      </c>
      <c r="G265">
        <v>0</v>
      </c>
      <c r="H265" t="s">
        <v>1219</v>
      </c>
      <c r="I265" t="s">
        <v>12690</v>
      </c>
      <c r="J265" t="s">
        <v>306</v>
      </c>
      <c r="K265" t="s">
        <v>23</v>
      </c>
      <c r="L265" t="s">
        <v>24</v>
      </c>
      <c r="M265" t="s">
        <v>12691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12691</v>
      </c>
    </row>
    <row r="266" spans="1:20" x14ac:dyDescent="0.25">
      <c r="A266" t="s">
        <v>28</v>
      </c>
      <c r="B266" t="s">
        <v>29</v>
      </c>
      <c r="C266">
        <v>50</v>
      </c>
      <c r="D266">
        <v>1</v>
      </c>
      <c r="E266" t="s">
        <v>12689</v>
      </c>
      <c r="F266">
        <v>100</v>
      </c>
      <c r="G266">
        <v>0</v>
      </c>
      <c r="H266" t="s">
        <v>1219</v>
      </c>
      <c r="I266" t="s">
        <v>12690</v>
      </c>
      <c r="J266" t="s">
        <v>306</v>
      </c>
      <c r="K266" t="s">
        <v>23</v>
      </c>
      <c r="L266" t="s">
        <v>24</v>
      </c>
      <c r="M266" t="s">
        <v>12691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12691</v>
      </c>
    </row>
    <row r="267" spans="1:20" x14ac:dyDescent="0.25">
      <c r="A267" t="s">
        <v>30</v>
      </c>
      <c r="B267" t="s">
        <v>31</v>
      </c>
      <c r="C267">
        <v>50</v>
      </c>
      <c r="D267">
        <v>1</v>
      </c>
      <c r="E267" t="s">
        <v>12689</v>
      </c>
      <c r="F267">
        <v>100</v>
      </c>
      <c r="G267">
        <v>0</v>
      </c>
      <c r="H267" t="s">
        <v>1219</v>
      </c>
      <c r="I267" t="s">
        <v>12690</v>
      </c>
      <c r="J267" t="s">
        <v>306</v>
      </c>
      <c r="K267" t="s">
        <v>23</v>
      </c>
      <c r="L267" t="s">
        <v>24</v>
      </c>
      <c r="M267" t="s">
        <v>12691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12691</v>
      </c>
    </row>
    <row r="268" spans="1:20" x14ac:dyDescent="0.25">
      <c r="A268" t="s">
        <v>20</v>
      </c>
      <c r="B268" t="s">
        <v>21</v>
      </c>
      <c r="C268">
        <v>33.333333333333336</v>
      </c>
      <c r="D268">
        <v>3</v>
      </c>
      <c r="E268" t="s">
        <v>12692</v>
      </c>
      <c r="F268">
        <v>100</v>
      </c>
      <c r="G268">
        <v>0</v>
      </c>
      <c r="H268" t="s">
        <v>1219</v>
      </c>
      <c r="I268" t="s">
        <v>12693</v>
      </c>
      <c r="J268" t="s">
        <v>57</v>
      </c>
      <c r="K268" t="s">
        <v>23</v>
      </c>
      <c r="L268" t="s">
        <v>24</v>
      </c>
      <c r="M268" t="s">
        <v>12691</v>
      </c>
      <c r="N268" t="s">
        <v>23</v>
      </c>
      <c r="O268" t="s">
        <v>58</v>
      </c>
      <c r="P268" t="s">
        <v>26</v>
      </c>
      <c r="Q268" t="s">
        <v>33</v>
      </c>
      <c r="R268" t="s">
        <v>24</v>
      </c>
      <c r="S268" t="s">
        <v>12694</v>
      </c>
      <c r="T268" t="s">
        <v>12691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12695</v>
      </c>
      <c r="F269">
        <v>95</v>
      </c>
      <c r="G269">
        <v>0</v>
      </c>
      <c r="H269" t="s">
        <v>1219</v>
      </c>
      <c r="I269" t="s">
        <v>1417</v>
      </c>
      <c r="J269" t="s">
        <v>332</v>
      </c>
      <c r="K269" t="s">
        <v>23</v>
      </c>
      <c r="L269" t="s">
        <v>24</v>
      </c>
      <c r="M269" t="s">
        <v>12696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12696</v>
      </c>
    </row>
    <row r="270" spans="1:20" x14ac:dyDescent="0.25">
      <c r="A270" t="s">
        <v>28</v>
      </c>
      <c r="B270" t="s">
        <v>29</v>
      </c>
      <c r="C270">
        <v>50</v>
      </c>
      <c r="D270">
        <v>1</v>
      </c>
      <c r="E270" t="s">
        <v>12695</v>
      </c>
      <c r="F270">
        <v>95</v>
      </c>
      <c r="G270">
        <v>0</v>
      </c>
      <c r="H270" t="s">
        <v>1219</v>
      </c>
      <c r="I270" t="s">
        <v>1417</v>
      </c>
      <c r="J270" t="s">
        <v>332</v>
      </c>
      <c r="K270" t="s">
        <v>23</v>
      </c>
      <c r="L270" t="s">
        <v>24</v>
      </c>
      <c r="M270" t="s">
        <v>12696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12696</v>
      </c>
    </row>
    <row r="271" spans="1:20" x14ac:dyDescent="0.25">
      <c r="A271" t="s">
        <v>30</v>
      </c>
      <c r="B271" t="s">
        <v>31</v>
      </c>
      <c r="C271">
        <v>50</v>
      </c>
      <c r="D271">
        <v>1</v>
      </c>
      <c r="E271" t="s">
        <v>12695</v>
      </c>
      <c r="F271">
        <v>95</v>
      </c>
      <c r="G271">
        <v>0</v>
      </c>
      <c r="H271" t="s">
        <v>1219</v>
      </c>
      <c r="I271" t="s">
        <v>1417</v>
      </c>
      <c r="J271" t="s">
        <v>332</v>
      </c>
      <c r="K271" t="s">
        <v>23</v>
      </c>
      <c r="L271" t="s">
        <v>24</v>
      </c>
      <c r="M271" t="s">
        <v>12696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12696</v>
      </c>
    </row>
    <row r="272" spans="1:20" x14ac:dyDescent="0.25">
      <c r="A272" t="s">
        <v>186</v>
      </c>
      <c r="B272" t="s">
        <v>187</v>
      </c>
      <c r="C272">
        <v>33.333333333333336</v>
      </c>
      <c r="D272">
        <v>3</v>
      </c>
      <c r="E272" t="s">
        <v>12697</v>
      </c>
      <c r="F272">
        <v>100</v>
      </c>
      <c r="G272">
        <v>0</v>
      </c>
      <c r="H272" t="s">
        <v>22</v>
      </c>
      <c r="I272" t="s">
        <v>12698</v>
      </c>
      <c r="J272" t="s">
        <v>319</v>
      </c>
      <c r="K272" t="s">
        <v>23</v>
      </c>
      <c r="L272" t="s">
        <v>24</v>
      </c>
      <c r="M272" t="s">
        <v>12699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12700</v>
      </c>
      <c r="T272" t="s">
        <v>12699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12701</v>
      </c>
      <c r="F273">
        <v>100</v>
      </c>
      <c r="G273">
        <v>0</v>
      </c>
      <c r="H273" t="s">
        <v>1219</v>
      </c>
      <c r="I273" t="s">
        <v>12702</v>
      </c>
      <c r="J273" t="s">
        <v>1233</v>
      </c>
      <c r="K273" t="s">
        <v>23</v>
      </c>
      <c r="L273" t="s">
        <v>24</v>
      </c>
      <c r="M273" t="s">
        <v>12703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12703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12701</v>
      </c>
      <c r="F274">
        <v>100</v>
      </c>
      <c r="G274">
        <v>0</v>
      </c>
      <c r="H274" t="s">
        <v>1219</v>
      </c>
      <c r="I274" t="s">
        <v>12702</v>
      </c>
      <c r="J274" t="s">
        <v>1233</v>
      </c>
      <c r="K274" t="s">
        <v>23</v>
      </c>
      <c r="L274" t="s">
        <v>24</v>
      </c>
      <c r="M274" t="s">
        <v>12703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12703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12701</v>
      </c>
      <c r="F275">
        <v>100</v>
      </c>
      <c r="G275">
        <v>0</v>
      </c>
      <c r="H275" t="s">
        <v>1219</v>
      </c>
      <c r="I275" t="s">
        <v>12702</v>
      </c>
      <c r="J275" t="s">
        <v>1233</v>
      </c>
      <c r="K275" t="s">
        <v>23</v>
      </c>
      <c r="L275" t="s">
        <v>24</v>
      </c>
      <c r="M275" t="s">
        <v>12703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12703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12704</v>
      </c>
      <c r="F276">
        <v>100</v>
      </c>
      <c r="G276">
        <v>0</v>
      </c>
      <c r="H276" t="s">
        <v>1219</v>
      </c>
      <c r="I276" t="s">
        <v>11689</v>
      </c>
      <c r="J276" t="s">
        <v>1291</v>
      </c>
      <c r="K276" t="s">
        <v>23</v>
      </c>
      <c r="L276" t="s">
        <v>24</v>
      </c>
      <c r="M276" t="s">
        <v>12705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12705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12704</v>
      </c>
      <c r="F277">
        <v>100</v>
      </c>
      <c r="G277">
        <v>0</v>
      </c>
      <c r="H277" t="s">
        <v>1219</v>
      </c>
      <c r="I277" t="s">
        <v>11689</v>
      </c>
      <c r="J277" t="s">
        <v>1291</v>
      </c>
      <c r="K277" t="s">
        <v>23</v>
      </c>
      <c r="L277" t="s">
        <v>24</v>
      </c>
      <c r="M277" t="s">
        <v>12705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12705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12704</v>
      </c>
      <c r="F278">
        <v>100</v>
      </c>
      <c r="G278">
        <v>0</v>
      </c>
      <c r="H278" t="s">
        <v>1219</v>
      </c>
      <c r="I278" t="s">
        <v>11689</v>
      </c>
      <c r="J278" t="s">
        <v>1291</v>
      </c>
      <c r="K278" t="s">
        <v>23</v>
      </c>
      <c r="L278" t="s">
        <v>24</v>
      </c>
      <c r="M278" t="s">
        <v>12705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12705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12706</v>
      </c>
      <c r="F279">
        <v>95</v>
      </c>
      <c r="G279">
        <v>0</v>
      </c>
      <c r="H279" t="s">
        <v>1219</v>
      </c>
      <c r="I279" t="s">
        <v>12707</v>
      </c>
      <c r="J279" t="s">
        <v>311</v>
      </c>
      <c r="K279" t="s">
        <v>23</v>
      </c>
      <c r="L279" t="s">
        <v>24</v>
      </c>
      <c r="M279" t="s">
        <v>12708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12708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12706</v>
      </c>
      <c r="F280">
        <v>95</v>
      </c>
      <c r="G280">
        <v>0</v>
      </c>
      <c r="H280" t="s">
        <v>1219</v>
      </c>
      <c r="I280" t="s">
        <v>12707</v>
      </c>
      <c r="J280" t="s">
        <v>311</v>
      </c>
      <c r="K280" t="s">
        <v>23</v>
      </c>
      <c r="L280" t="s">
        <v>24</v>
      </c>
      <c r="M280" t="s">
        <v>12708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12708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12706</v>
      </c>
      <c r="F281">
        <v>95</v>
      </c>
      <c r="G281">
        <v>0</v>
      </c>
      <c r="H281" t="s">
        <v>1219</v>
      </c>
      <c r="I281" t="s">
        <v>12707</v>
      </c>
      <c r="J281" t="s">
        <v>311</v>
      </c>
      <c r="K281" t="s">
        <v>23</v>
      </c>
      <c r="L281" t="s">
        <v>24</v>
      </c>
      <c r="M281" t="s">
        <v>12708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12708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12709</v>
      </c>
      <c r="F282">
        <v>100</v>
      </c>
      <c r="G282">
        <v>0</v>
      </c>
      <c r="H282" t="s">
        <v>1219</v>
      </c>
      <c r="I282" t="s">
        <v>12710</v>
      </c>
      <c r="J282" t="s">
        <v>328</v>
      </c>
      <c r="K282" t="s">
        <v>23</v>
      </c>
      <c r="L282" t="s">
        <v>24</v>
      </c>
      <c r="M282" t="s">
        <v>12708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12708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12709</v>
      </c>
      <c r="F283">
        <v>100</v>
      </c>
      <c r="G283">
        <v>0</v>
      </c>
      <c r="H283" t="s">
        <v>1219</v>
      </c>
      <c r="I283" t="s">
        <v>12710</v>
      </c>
      <c r="J283" t="s">
        <v>328</v>
      </c>
      <c r="K283" t="s">
        <v>23</v>
      </c>
      <c r="L283" t="s">
        <v>24</v>
      </c>
      <c r="M283" t="s">
        <v>12708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12708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12709</v>
      </c>
      <c r="F284">
        <v>100</v>
      </c>
      <c r="G284">
        <v>0</v>
      </c>
      <c r="H284" t="s">
        <v>1219</v>
      </c>
      <c r="I284" t="s">
        <v>12710</v>
      </c>
      <c r="J284" t="s">
        <v>328</v>
      </c>
      <c r="K284" t="s">
        <v>23</v>
      </c>
      <c r="L284" t="s">
        <v>24</v>
      </c>
      <c r="M284" t="s">
        <v>12708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12708</v>
      </c>
    </row>
    <row r="285" spans="1:20" x14ac:dyDescent="0.25">
      <c r="A285" t="s">
        <v>142</v>
      </c>
      <c r="B285" t="s">
        <v>143</v>
      </c>
      <c r="C285">
        <v>15</v>
      </c>
      <c r="D285">
        <v>2</v>
      </c>
      <c r="E285" t="s">
        <v>12711</v>
      </c>
      <c r="F285">
        <v>34</v>
      </c>
      <c r="G285">
        <v>4</v>
      </c>
      <c r="H285" t="s">
        <v>47</v>
      </c>
      <c r="I285" t="s">
        <v>12712</v>
      </c>
      <c r="J285" t="s">
        <v>12713</v>
      </c>
      <c r="K285" t="s">
        <v>12714</v>
      </c>
      <c r="L285" t="s">
        <v>493</v>
      </c>
      <c r="M285" t="s">
        <v>12715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12716</v>
      </c>
      <c r="T285" t="s">
        <v>12717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12718</v>
      </c>
      <c r="F286">
        <v>95</v>
      </c>
      <c r="G286">
        <v>0</v>
      </c>
      <c r="H286" t="s">
        <v>1219</v>
      </c>
      <c r="I286" t="s">
        <v>12719</v>
      </c>
      <c r="J286" t="s">
        <v>360</v>
      </c>
      <c r="K286" t="s">
        <v>23</v>
      </c>
      <c r="L286" t="s">
        <v>24</v>
      </c>
      <c r="M286" t="s">
        <v>12720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12720</v>
      </c>
    </row>
    <row r="287" spans="1:20" x14ac:dyDescent="0.25">
      <c r="A287" t="s">
        <v>28</v>
      </c>
      <c r="B287" t="s">
        <v>29</v>
      </c>
      <c r="C287">
        <v>50</v>
      </c>
      <c r="D287">
        <v>1</v>
      </c>
      <c r="E287" t="s">
        <v>12718</v>
      </c>
      <c r="F287">
        <v>95</v>
      </c>
      <c r="G287">
        <v>0</v>
      </c>
      <c r="H287" t="s">
        <v>1219</v>
      </c>
      <c r="I287" t="s">
        <v>12719</v>
      </c>
      <c r="J287" t="s">
        <v>360</v>
      </c>
      <c r="K287" t="s">
        <v>23</v>
      </c>
      <c r="L287" t="s">
        <v>24</v>
      </c>
      <c r="M287" t="s">
        <v>12720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12720</v>
      </c>
    </row>
    <row r="288" spans="1:20" x14ac:dyDescent="0.25">
      <c r="A288" t="s">
        <v>30</v>
      </c>
      <c r="B288" t="s">
        <v>31</v>
      </c>
      <c r="C288">
        <v>50</v>
      </c>
      <c r="D288">
        <v>1</v>
      </c>
      <c r="E288" t="s">
        <v>12718</v>
      </c>
      <c r="F288">
        <v>95</v>
      </c>
      <c r="G288">
        <v>0</v>
      </c>
      <c r="H288" t="s">
        <v>1219</v>
      </c>
      <c r="I288" t="s">
        <v>12719</v>
      </c>
      <c r="J288" t="s">
        <v>360</v>
      </c>
      <c r="K288" t="s">
        <v>23</v>
      </c>
      <c r="L288" t="s">
        <v>24</v>
      </c>
      <c r="M288" t="s">
        <v>12720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12720</v>
      </c>
    </row>
    <row r="289" spans="1:20" x14ac:dyDescent="0.25">
      <c r="A289" t="s">
        <v>28</v>
      </c>
      <c r="B289" t="s">
        <v>29</v>
      </c>
      <c r="C289">
        <v>33.333333333333336</v>
      </c>
      <c r="D289">
        <v>6</v>
      </c>
      <c r="E289" t="s">
        <v>12721</v>
      </c>
      <c r="F289">
        <v>200</v>
      </c>
      <c r="G289">
        <v>0</v>
      </c>
      <c r="H289" t="s">
        <v>1219</v>
      </c>
      <c r="I289" t="s">
        <v>12722</v>
      </c>
      <c r="J289" t="s">
        <v>319</v>
      </c>
      <c r="K289" t="s">
        <v>23</v>
      </c>
      <c r="L289" t="s">
        <v>24</v>
      </c>
      <c r="M289" t="s">
        <v>12723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12723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12724</v>
      </c>
      <c r="F290">
        <v>95</v>
      </c>
      <c r="G290">
        <v>0</v>
      </c>
      <c r="H290" t="s">
        <v>1219</v>
      </c>
      <c r="I290" t="s">
        <v>12725</v>
      </c>
      <c r="J290" t="s">
        <v>1242</v>
      </c>
      <c r="K290" t="s">
        <v>23</v>
      </c>
      <c r="L290" t="s">
        <v>24</v>
      </c>
      <c r="M290" t="s">
        <v>12726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12727</v>
      </c>
      <c r="T290" t="s">
        <v>12726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12724</v>
      </c>
      <c r="F291">
        <v>95</v>
      </c>
      <c r="G291">
        <v>0</v>
      </c>
      <c r="H291" t="s">
        <v>1219</v>
      </c>
      <c r="I291" t="s">
        <v>12725</v>
      </c>
      <c r="J291" t="s">
        <v>1242</v>
      </c>
      <c r="K291" t="s">
        <v>23</v>
      </c>
      <c r="L291" t="s">
        <v>24</v>
      </c>
      <c r="M291" t="s">
        <v>12726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12727</v>
      </c>
      <c r="T291" t="s">
        <v>12726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12724</v>
      </c>
      <c r="F292">
        <v>95</v>
      </c>
      <c r="G292">
        <v>0</v>
      </c>
      <c r="H292" t="s">
        <v>1219</v>
      </c>
      <c r="I292" t="s">
        <v>12725</v>
      </c>
      <c r="J292" t="s">
        <v>1242</v>
      </c>
      <c r="K292" t="s">
        <v>23</v>
      </c>
      <c r="L292" t="s">
        <v>24</v>
      </c>
      <c r="M292" t="s">
        <v>12726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12727</v>
      </c>
      <c r="T292" t="s">
        <v>12726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12728</v>
      </c>
      <c r="F293">
        <v>95</v>
      </c>
      <c r="G293">
        <v>0</v>
      </c>
      <c r="H293" t="s">
        <v>1219</v>
      </c>
      <c r="I293" t="s">
        <v>12729</v>
      </c>
      <c r="J293" t="s">
        <v>1234</v>
      </c>
      <c r="K293" t="s">
        <v>23</v>
      </c>
      <c r="L293" t="s">
        <v>24</v>
      </c>
      <c r="M293" t="s">
        <v>12730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12730</v>
      </c>
    </row>
    <row r="294" spans="1:20" x14ac:dyDescent="0.25">
      <c r="A294" t="s">
        <v>28</v>
      </c>
      <c r="B294" t="s">
        <v>29</v>
      </c>
      <c r="C294">
        <v>50</v>
      </c>
      <c r="D294">
        <v>1</v>
      </c>
      <c r="E294" t="s">
        <v>12728</v>
      </c>
      <c r="F294">
        <v>95</v>
      </c>
      <c r="G294">
        <v>0</v>
      </c>
      <c r="H294" t="s">
        <v>1219</v>
      </c>
      <c r="I294" t="s">
        <v>12729</v>
      </c>
      <c r="J294" t="s">
        <v>1234</v>
      </c>
      <c r="K294" t="s">
        <v>23</v>
      </c>
      <c r="L294" t="s">
        <v>24</v>
      </c>
      <c r="M294" t="s">
        <v>12730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12730</v>
      </c>
    </row>
    <row r="295" spans="1:20" x14ac:dyDescent="0.25">
      <c r="A295" t="s">
        <v>30</v>
      </c>
      <c r="B295" t="s">
        <v>31</v>
      </c>
      <c r="C295">
        <v>50</v>
      </c>
      <c r="D295">
        <v>1</v>
      </c>
      <c r="E295" t="s">
        <v>12728</v>
      </c>
      <c r="F295">
        <v>95</v>
      </c>
      <c r="G295">
        <v>0</v>
      </c>
      <c r="H295" t="s">
        <v>1219</v>
      </c>
      <c r="I295" t="s">
        <v>12729</v>
      </c>
      <c r="J295" t="s">
        <v>1234</v>
      </c>
      <c r="K295" t="s">
        <v>23</v>
      </c>
      <c r="L295" t="s">
        <v>24</v>
      </c>
      <c r="M295" t="s">
        <v>12730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23</v>
      </c>
      <c r="T295" t="s">
        <v>12730</v>
      </c>
    </row>
    <row r="296" spans="1:20" x14ac:dyDescent="0.25">
      <c r="A296" t="s">
        <v>186</v>
      </c>
      <c r="B296" t="s">
        <v>187</v>
      </c>
      <c r="C296">
        <v>50</v>
      </c>
      <c r="D296">
        <v>6</v>
      </c>
      <c r="E296" t="s">
        <v>12731</v>
      </c>
      <c r="F296">
        <v>200</v>
      </c>
      <c r="G296">
        <v>0</v>
      </c>
      <c r="H296" t="s">
        <v>22</v>
      </c>
      <c r="I296" t="s">
        <v>12732</v>
      </c>
      <c r="J296" t="s">
        <v>311</v>
      </c>
      <c r="K296" t="s">
        <v>23</v>
      </c>
      <c r="L296" t="s">
        <v>24</v>
      </c>
      <c r="M296" t="s">
        <v>12733</v>
      </c>
      <c r="N296" t="s">
        <v>23</v>
      </c>
      <c r="O296" t="s">
        <v>307</v>
      </c>
      <c r="P296" t="s">
        <v>26</v>
      </c>
      <c r="Q296" t="s">
        <v>27</v>
      </c>
      <c r="R296" t="s">
        <v>24</v>
      </c>
      <c r="S296" t="s">
        <v>12734</v>
      </c>
      <c r="T296" t="s">
        <v>12733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12735</v>
      </c>
      <c r="F297">
        <v>95</v>
      </c>
      <c r="G297">
        <v>0</v>
      </c>
      <c r="H297" t="s">
        <v>1219</v>
      </c>
      <c r="I297" t="s">
        <v>12736</v>
      </c>
      <c r="J297" t="s">
        <v>348</v>
      </c>
      <c r="K297" t="s">
        <v>23</v>
      </c>
      <c r="L297" t="s">
        <v>24</v>
      </c>
      <c r="M297" t="s">
        <v>12737</v>
      </c>
      <c r="N297" t="s">
        <v>23</v>
      </c>
      <c r="O297" t="s">
        <v>58</v>
      </c>
      <c r="P297" t="s">
        <v>26</v>
      </c>
      <c r="Q297" t="s">
        <v>33</v>
      </c>
      <c r="R297" t="s">
        <v>24</v>
      </c>
      <c r="S297" t="s">
        <v>23</v>
      </c>
      <c r="T297" t="s">
        <v>12737</v>
      </c>
    </row>
    <row r="298" spans="1:20" x14ac:dyDescent="0.25">
      <c r="A298" t="s">
        <v>28</v>
      </c>
      <c r="B298" t="s">
        <v>29</v>
      </c>
      <c r="C298">
        <v>50</v>
      </c>
      <c r="D298">
        <v>1</v>
      </c>
      <c r="E298" t="s">
        <v>12735</v>
      </c>
      <c r="F298">
        <v>95</v>
      </c>
      <c r="G298">
        <v>0</v>
      </c>
      <c r="H298" t="s">
        <v>1219</v>
      </c>
      <c r="I298" t="s">
        <v>12736</v>
      </c>
      <c r="J298" t="s">
        <v>348</v>
      </c>
      <c r="K298" t="s">
        <v>23</v>
      </c>
      <c r="L298" t="s">
        <v>24</v>
      </c>
      <c r="M298" t="s">
        <v>12737</v>
      </c>
      <c r="N298" t="s">
        <v>23</v>
      </c>
      <c r="O298" t="s">
        <v>58</v>
      </c>
      <c r="P298" t="s">
        <v>26</v>
      </c>
      <c r="Q298" t="s">
        <v>33</v>
      </c>
      <c r="R298" t="s">
        <v>24</v>
      </c>
      <c r="S298" t="s">
        <v>23</v>
      </c>
      <c r="T298" t="s">
        <v>12737</v>
      </c>
    </row>
    <row r="299" spans="1:20" x14ac:dyDescent="0.25">
      <c r="A299" t="s">
        <v>30</v>
      </c>
      <c r="B299" t="s">
        <v>31</v>
      </c>
      <c r="C299">
        <v>50</v>
      </c>
      <c r="D299">
        <v>1</v>
      </c>
      <c r="E299" t="s">
        <v>12735</v>
      </c>
      <c r="F299">
        <v>95</v>
      </c>
      <c r="G299">
        <v>0</v>
      </c>
      <c r="H299" t="s">
        <v>1219</v>
      </c>
      <c r="I299" t="s">
        <v>12736</v>
      </c>
      <c r="J299" t="s">
        <v>348</v>
      </c>
      <c r="K299" t="s">
        <v>23</v>
      </c>
      <c r="L299" t="s">
        <v>24</v>
      </c>
      <c r="M299" t="s">
        <v>12737</v>
      </c>
      <c r="N299" t="s">
        <v>23</v>
      </c>
      <c r="O299" t="s">
        <v>58</v>
      </c>
      <c r="P299" t="s">
        <v>26</v>
      </c>
      <c r="Q299" t="s">
        <v>33</v>
      </c>
      <c r="R299" t="s">
        <v>24</v>
      </c>
      <c r="S299" t="s">
        <v>23</v>
      </c>
      <c r="T299" t="s">
        <v>12737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12738</v>
      </c>
      <c r="F300">
        <v>95</v>
      </c>
      <c r="G300">
        <v>0</v>
      </c>
      <c r="H300" t="s">
        <v>1219</v>
      </c>
      <c r="I300" t="s">
        <v>4931</v>
      </c>
      <c r="J300" t="s">
        <v>322</v>
      </c>
      <c r="K300" t="s">
        <v>23</v>
      </c>
      <c r="L300" t="s">
        <v>24</v>
      </c>
      <c r="M300" t="s">
        <v>12739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12739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12738</v>
      </c>
      <c r="F301">
        <v>95</v>
      </c>
      <c r="G301">
        <v>0</v>
      </c>
      <c r="H301" t="s">
        <v>1219</v>
      </c>
      <c r="I301" t="s">
        <v>4931</v>
      </c>
      <c r="J301" t="s">
        <v>322</v>
      </c>
      <c r="K301" t="s">
        <v>23</v>
      </c>
      <c r="L301" t="s">
        <v>24</v>
      </c>
      <c r="M301" t="s">
        <v>12739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12739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12738</v>
      </c>
      <c r="F302">
        <v>95</v>
      </c>
      <c r="G302">
        <v>0</v>
      </c>
      <c r="H302" t="s">
        <v>1219</v>
      </c>
      <c r="I302" t="s">
        <v>4931</v>
      </c>
      <c r="J302" t="s">
        <v>322</v>
      </c>
      <c r="K302" t="s">
        <v>23</v>
      </c>
      <c r="L302" t="s">
        <v>24</v>
      </c>
      <c r="M302" t="s">
        <v>12739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12739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12740</v>
      </c>
      <c r="F303">
        <v>95</v>
      </c>
      <c r="G303">
        <v>0</v>
      </c>
      <c r="H303" t="s">
        <v>1219</v>
      </c>
      <c r="I303" t="s">
        <v>24</v>
      </c>
      <c r="J303" t="s">
        <v>24</v>
      </c>
      <c r="K303" t="s">
        <v>23</v>
      </c>
      <c r="L303" t="s">
        <v>24</v>
      </c>
      <c r="M303" t="s">
        <v>12741</v>
      </c>
      <c r="N303" t="s">
        <v>23</v>
      </c>
      <c r="O303" t="s">
        <v>58</v>
      </c>
      <c r="P303" t="s">
        <v>26</v>
      </c>
      <c r="Q303" t="s">
        <v>33</v>
      </c>
      <c r="R303" t="s">
        <v>24</v>
      </c>
      <c r="S303" t="s">
        <v>23</v>
      </c>
      <c r="T303" t="s">
        <v>12742</v>
      </c>
    </row>
    <row r="304" spans="1:20" x14ac:dyDescent="0.25">
      <c r="A304" t="s">
        <v>28</v>
      </c>
      <c r="B304" t="s">
        <v>29</v>
      </c>
      <c r="C304">
        <v>50</v>
      </c>
      <c r="D304">
        <v>1</v>
      </c>
      <c r="E304" t="s">
        <v>12740</v>
      </c>
      <c r="F304">
        <v>95</v>
      </c>
      <c r="G304">
        <v>0</v>
      </c>
      <c r="H304" t="s">
        <v>1219</v>
      </c>
      <c r="I304" t="s">
        <v>24</v>
      </c>
      <c r="J304" t="s">
        <v>24</v>
      </c>
      <c r="K304" t="s">
        <v>23</v>
      </c>
      <c r="L304" t="s">
        <v>24</v>
      </c>
      <c r="M304" t="s">
        <v>12741</v>
      </c>
      <c r="N304" t="s">
        <v>23</v>
      </c>
      <c r="O304" t="s">
        <v>58</v>
      </c>
      <c r="P304" t="s">
        <v>26</v>
      </c>
      <c r="Q304" t="s">
        <v>33</v>
      </c>
      <c r="R304" t="s">
        <v>24</v>
      </c>
      <c r="S304" t="s">
        <v>23</v>
      </c>
      <c r="T304" t="s">
        <v>12742</v>
      </c>
    </row>
    <row r="305" spans="1:20" x14ac:dyDescent="0.25">
      <c r="A305" t="s">
        <v>30</v>
      </c>
      <c r="B305" t="s">
        <v>31</v>
      </c>
      <c r="C305">
        <v>50</v>
      </c>
      <c r="D305">
        <v>1</v>
      </c>
      <c r="E305" t="s">
        <v>12740</v>
      </c>
      <c r="F305">
        <v>95</v>
      </c>
      <c r="G305">
        <v>0</v>
      </c>
      <c r="H305" t="s">
        <v>1219</v>
      </c>
      <c r="I305" t="s">
        <v>24</v>
      </c>
      <c r="J305" t="s">
        <v>24</v>
      </c>
      <c r="K305" t="s">
        <v>23</v>
      </c>
      <c r="L305" t="s">
        <v>24</v>
      </c>
      <c r="M305" t="s">
        <v>12741</v>
      </c>
      <c r="N305" t="s">
        <v>23</v>
      </c>
      <c r="O305" t="s">
        <v>58</v>
      </c>
      <c r="P305" t="s">
        <v>26</v>
      </c>
      <c r="Q305" t="s">
        <v>33</v>
      </c>
      <c r="R305" t="s">
        <v>24</v>
      </c>
      <c r="S305" t="s">
        <v>23</v>
      </c>
      <c r="T305" t="s">
        <v>12742</v>
      </c>
    </row>
    <row r="306" spans="1:20" x14ac:dyDescent="0.25">
      <c r="A306" t="s">
        <v>186</v>
      </c>
      <c r="B306" t="s">
        <v>187</v>
      </c>
      <c r="C306">
        <v>33.333333333333336</v>
      </c>
      <c r="D306">
        <v>3</v>
      </c>
      <c r="E306" t="s">
        <v>12743</v>
      </c>
      <c r="F306">
        <v>100</v>
      </c>
      <c r="G306">
        <v>0</v>
      </c>
      <c r="H306" t="s">
        <v>22</v>
      </c>
      <c r="I306" t="s">
        <v>12744</v>
      </c>
      <c r="J306" t="s">
        <v>327</v>
      </c>
      <c r="K306" t="s">
        <v>23</v>
      </c>
      <c r="L306" t="s">
        <v>24</v>
      </c>
      <c r="M306" t="s">
        <v>12745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12746</v>
      </c>
      <c r="T306" t="s">
        <v>12745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12747</v>
      </c>
      <c r="F307">
        <v>100</v>
      </c>
      <c r="G307">
        <v>0</v>
      </c>
      <c r="H307" t="s">
        <v>1219</v>
      </c>
      <c r="I307" t="s">
        <v>24</v>
      </c>
      <c r="J307" t="s">
        <v>24</v>
      </c>
      <c r="K307" t="s">
        <v>23</v>
      </c>
      <c r="L307" t="s">
        <v>24</v>
      </c>
      <c r="M307" t="s">
        <v>12748</v>
      </c>
      <c r="N307" t="s">
        <v>23</v>
      </c>
      <c r="O307" t="s">
        <v>58</v>
      </c>
      <c r="P307" t="s">
        <v>26</v>
      </c>
      <c r="Q307" t="s">
        <v>33</v>
      </c>
      <c r="R307" t="s">
        <v>24</v>
      </c>
      <c r="S307" t="s">
        <v>23</v>
      </c>
      <c r="T307" t="s">
        <v>12748</v>
      </c>
    </row>
    <row r="308" spans="1:20" x14ac:dyDescent="0.25">
      <c r="A308" t="s">
        <v>28</v>
      </c>
      <c r="B308" t="s">
        <v>29</v>
      </c>
      <c r="C308">
        <v>50</v>
      </c>
      <c r="D308">
        <v>1</v>
      </c>
      <c r="E308" t="s">
        <v>12747</v>
      </c>
      <c r="F308">
        <v>100</v>
      </c>
      <c r="G308">
        <v>0</v>
      </c>
      <c r="H308" t="s">
        <v>1219</v>
      </c>
      <c r="I308" t="s">
        <v>24</v>
      </c>
      <c r="J308" t="s">
        <v>24</v>
      </c>
      <c r="K308" t="s">
        <v>23</v>
      </c>
      <c r="L308" t="s">
        <v>24</v>
      </c>
      <c r="M308" t="s">
        <v>12748</v>
      </c>
      <c r="N308" t="s">
        <v>23</v>
      </c>
      <c r="O308" t="s">
        <v>58</v>
      </c>
      <c r="P308" t="s">
        <v>26</v>
      </c>
      <c r="Q308" t="s">
        <v>33</v>
      </c>
      <c r="R308" t="s">
        <v>24</v>
      </c>
      <c r="S308" t="s">
        <v>23</v>
      </c>
      <c r="T308" t="s">
        <v>12748</v>
      </c>
    </row>
    <row r="309" spans="1:20" x14ac:dyDescent="0.25">
      <c r="A309" t="s">
        <v>30</v>
      </c>
      <c r="B309" t="s">
        <v>31</v>
      </c>
      <c r="C309">
        <v>50</v>
      </c>
      <c r="D309">
        <v>1</v>
      </c>
      <c r="E309" t="s">
        <v>12747</v>
      </c>
      <c r="F309">
        <v>100</v>
      </c>
      <c r="G309">
        <v>0</v>
      </c>
      <c r="H309" t="s">
        <v>1219</v>
      </c>
      <c r="I309" t="s">
        <v>24</v>
      </c>
      <c r="J309" t="s">
        <v>24</v>
      </c>
      <c r="K309" t="s">
        <v>23</v>
      </c>
      <c r="L309" t="s">
        <v>24</v>
      </c>
      <c r="M309" t="s">
        <v>12748</v>
      </c>
      <c r="N309" t="s">
        <v>23</v>
      </c>
      <c r="O309" t="s">
        <v>58</v>
      </c>
      <c r="P309" t="s">
        <v>26</v>
      </c>
      <c r="Q309" t="s">
        <v>33</v>
      </c>
      <c r="R309" t="s">
        <v>24</v>
      </c>
      <c r="S309" t="s">
        <v>23</v>
      </c>
      <c r="T309" t="s">
        <v>12748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12749</v>
      </c>
      <c r="F310">
        <v>95</v>
      </c>
      <c r="G310">
        <v>0</v>
      </c>
      <c r="H310" t="s">
        <v>1219</v>
      </c>
      <c r="I310" t="s">
        <v>12750</v>
      </c>
      <c r="J310" t="s">
        <v>87</v>
      </c>
      <c r="K310" t="s">
        <v>23</v>
      </c>
      <c r="L310" t="s">
        <v>24</v>
      </c>
      <c r="M310" t="s">
        <v>12751</v>
      </c>
      <c r="N310" t="s">
        <v>23</v>
      </c>
      <c r="O310" t="s">
        <v>58</v>
      </c>
      <c r="P310" t="s">
        <v>26</v>
      </c>
      <c r="Q310" t="s">
        <v>33</v>
      </c>
      <c r="R310" t="s">
        <v>24</v>
      </c>
      <c r="S310" t="s">
        <v>23</v>
      </c>
      <c r="T310" t="s">
        <v>12751</v>
      </c>
    </row>
    <row r="311" spans="1:20" x14ac:dyDescent="0.25">
      <c r="A311" t="s">
        <v>28</v>
      </c>
      <c r="B311" t="s">
        <v>29</v>
      </c>
      <c r="C311">
        <v>50</v>
      </c>
      <c r="D311">
        <v>1</v>
      </c>
      <c r="E311" t="s">
        <v>12749</v>
      </c>
      <c r="F311">
        <v>95</v>
      </c>
      <c r="G311">
        <v>0</v>
      </c>
      <c r="H311" t="s">
        <v>1219</v>
      </c>
      <c r="I311" t="s">
        <v>12750</v>
      </c>
      <c r="J311" t="s">
        <v>87</v>
      </c>
      <c r="K311" t="s">
        <v>23</v>
      </c>
      <c r="L311" t="s">
        <v>24</v>
      </c>
      <c r="M311" t="s">
        <v>12751</v>
      </c>
      <c r="N311" t="s">
        <v>23</v>
      </c>
      <c r="O311" t="s">
        <v>58</v>
      </c>
      <c r="P311" t="s">
        <v>26</v>
      </c>
      <c r="Q311" t="s">
        <v>33</v>
      </c>
      <c r="R311" t="s">
        <v>24</v>
      </c>
      <c r="S311" t="s">
        <v>23</v>
      </c>
      <c r="T311" t="s">
        <v>12751</v>
      </c>
    </row>
    <row r="312" spans="1:20" x14ac:dyDescent="0.25">
      <c r="A312" t="s">
        <v>30</v>
      </c>
      <c r="B312" t="s">
        <v>31</v>
      </c>
      <c r="C312">
        <v>50</v>
      </c>
      <c r="D312">
        <v>1</v>
      </c>
      <c r="E312" t="s">
        <v>12749</v>
      </c>
      <c r="F312">
        <v>95</v>
      </c>
      <c r="G312">
        <v>0</v>
      </c>
      <c r="H312" t="s">
        <v>1219</v>
      </c>
      <c r="I312" t="s">
        <v>12750</v>
      </c>
      <c r="J312" t="s">
        <v>87</v>
      </c>
      <c r="K312" t="s">
        <v>23</v>
      </c>
      <c r="L312" t="s">
        <v>24</v>
      </c>
      <c r="M312" t="s">
        <v>12751</v>
      </c>
      <c r="N312" t="s">
        <v>23</v>
      </c>
      <c r="O312" t="s">
        <v>58</v>
      </c>
      <c r="P312" t="s">
        <v>26</v>
      </c>
      <c r="Q312" t="s">
        <v>33</v>
      </c>
      <c r="R312" t="s">
        <v>24</v>
      </c>
      <c r="S312" t="s">
        <v>23</v>
      </c>
      <c r="T312" t="s">
        <v>12751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12752</v>
      </c>
      <c r="F313">
        <v>100</v>
      </c>
      <c r="G313">
        <v>0</v>
      </c>
      <c r="H313" t="s">
        <v>1219</v>
      </c>
      <c r="I313" t="s">
        <v>12753</v>
      </c>
      <c r="J313" t="s">
        <v>323</v>
      </c>
      <c r="K313" t="s">
        <v>23</v>
      </c>
      <c r="L313" t="s">
        <v>24</v>
      </c>
      <c r="M313" t="s">
        <v>12754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12754</v>
      </c>
    </row>
    <row r="314" spans="1:20" x14ac:dyDescent="0.25">
      <c r="A314" t="s">
        <v>28</v>
      </c>
      <c r="B314" t="s">
        <v>29</v>
      </c>
      <c r="C314">
        <v>50</v>
      </c>
      <c r="D314">
        <v>1</v>
      </c>
      <c r="E314" t="s">
        <v>12752</v>
      </c>
      <c r="F314">
        <v>100</v>
      </c>
      <c r="G314">
        <v>0</v>
      </c>
      <c r="H314" t="s">
        <v>1219</v>
      </c>
      <c r="I314" t="s">
        <v>12753</v>
      </c>
      <c r="J314" t="s">
        <v>323</v>
      </c>
      <c r="K314" t="s">
        <v>23</v>
      </c>
      <c r="L314" t="s">
        <v>24</v>
      </c>
      <c r="M314" t="s">
        <v>12754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12754</v>
      </c>
    </row>
    <row r="315" spans="1:20" x14ac:dyDescent="0.25">
      <c r="A315" t="s">
        <v>30</v>
      </c>
      <c r="B315" t="s">
        <v>31</v>
      </c>
      <c r="C315">
        <v>50</v>
      </c>
      <c r="D315">
        <v>1</v>
      </c>
      <c r="E315" t="s">
        <v>12752</v>
      </c>
      <c r="F315">
        <v>100</v>
      </c>
      <c r="G315">
        <v>0</v>
      </c>
      <c r="H315" t="s">
        <v>1219</v>
      </c>
      <c r="I315" t="s">
        <v>12753</v>
      </c>
      <c r="J315" t="s">
        <v>323</v>
      </c>
      <c r="K315" t="s">
        <v>23</v>
      </c>
      <c r="L315" t="s">
        <v>24</v>
      </c>
      <c r="M315" t="s">
        <v>12754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12754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12755</v>
      </c>
      <c r="F316">
        <v>100</v>
      </c>
      <c r="G316">
        <v>0</v>
      </c>
      <c r="H316" t="s">
        <v>1219</v>
      </c>
      <c r="I316" t="s">
        <v>24</v>
      </c>
      <c r="J316" t="s">
        <v>24</v>
      </c>
      <c r="K316" t="s">
        <v>23</v>
      </c>
      <c r="L316" t="s">
        <v>24</v>
      </c>
      <c r="M316" t="s">
        <v>12756</v>
      </c>
      <c r="N316" t="s">
        <v>23</v>
      </c>
      <c r="O316" t="s">
        <v>58</v>
      </c>
      <c r="P316" t="s">
        <v>26</v>
      </c>
      <c r="Q316" t="s">
        <v>33</v>
      </c>
      <c r="R316" t="s">
        <v>24</v>
      </c>
      <c r="S316" t="s">
        <v>23</v>
      </c>
      <c r="T316" t="s">
        <v>12757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12755</v>
      </c>
      <c r="F317">
        <v>100</v>
      </c>
      <c r="G317">
        <v>0</v>
      </c>
      <c r="H317" t="s">
        <v>1219</v>
      </c>
      <c r="I317" t="s">
        <v>24</v>
      </c>
      <c r="J317" t="s">
        <v>24</v>
      </c>
      <c r="K317" t="s">
        <v>23</v>
      </c>
      <c r="L317" t="s">
        <v>24</v>
      </c>
      <c r="M317" t="s">
        <v>12756</v>
      </c>
      <c r="N317" t="s">
        <v>23</v>
      </c>
      <c r="O317" t="s">
        <v>58</v>
      </c>
      <c r="P317" t="s">
        <v>26</v>
      </c>
      <c r="Q317" t="s">
        <v>33</v>
      </c>
      <c r="R317" t="s">
        <v>24</v>
      </c>
      <c r="S317" t="s">
        <v>23</v>
      </c>
      <c r="T317" t="s">
        <v>12757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12755</v>
      </c>
      <c r="F318">
        <v>100</v>
      </c>
      <c r="G318">
        <v>0</v>
      </c>
      <c r="H318" t="s">
        <v>1219</v>
      </c>
      <c r="I318" t="s">
        <v>24</v>
      </c>
      <c r="J318" t="s">
        <v>24</v>
      </c>
      <c r="K318" t="s">
        <v>23</v>
      </c>
      <c r="L318" t="s">
        <v>24</v>
      </c>
      <c r="M318" t="s">
        <v>12756</v>
      </c>
      <c r="N318" t="s">
        <v>23</v>
      </c>
      <c r="O318" t="s">
        <v>58</v>
      </c>
      <c r="P318" t="s">
        <v>26</v>
      </c>
      <c r="Q318" t="s">
        <v>33</v>
      </c>
      <c r="R318" t="s">
        <v>24</v>
      </c>
      <c r="S318" t="s">
        <v>23</v>
      </c>
      <c r="T318" t="s">
        <v>12757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12758</v>
      </c>
      <c r="F319">
        <v>100</v>
      </c>
      <c r="G319">
        <v>0</v>
      </c>
      <c r="H319" t="s">
        <v>1219</v>
      </c>
      <c r="I319" t="s">
        <v>24</v>
      </c>
      <c r="J319" t="s">
        <v>24</v>
      </c>
      <c r="K319" t="s">
        <v>23</v>
      </c>
      <c r="L319" t="s">
        <v>24</v>
      </c>
      <c r="M319" t="s">
        <v>12757</v>
      </c>
      <c r="N319" t="s">
        <v>23</v>
      </c>
      <c r="O319" t="s">
        <v>58</v>
      </c>
      <c r="P319" t="s">
        <v>26</v>
      </c>
      <c r="Q319" t="s">
        <v>33</v>
      </c>
      <c r="R319" t="s">
        <v>24</v>
      </c>
      <c r="S319" t="s">
        <v>23</v>
      </c>
      <c r="T319" t="s">
        <v>12757</v>
      </c>
    </row>
    <row r="320" spans="1:20" x14ac:dyDescent="0.25">
      <c r="A320" t="s">
        <v>28</v>
      </c>
      <c r="B320" t="s">
        <v>29</v>
      </c>
      <c r="C320">
        <v>50</v>
      </c>
      <c r="D320">
        <v>1</v>
      </c>
      <c r="E320" t="s">
        <v>12758</v>
      </c>
      <c r="F320">
        <v>100</v>
      </c>
      <c r="G320">
        <v>0</v>
      </c>
      <c r="H320" t="s">
        <v>1219</v>
      </c>
      <c r="I320" t="s">
        <v>24</v>
      </c>
      <c r="J320" t="s">
        <v>24</v>
      </c>
      <c r="K320" t="s">
        <v>23</v>
      </c>
      <c r="L320" t="s">
        <v>24</v>
      </c>
      <c r="M320" t="s">
        <v>12757</v>
      </c>
      <c r="N320" t="s">
        <v>23</v>
      </c>
      <c r="O320" t="s">
        <v>58</v>
      </c>
      <c r="P320" t="s">
        <v>26</v>
      </c>
      <c r="Q320" t="s">
        <v>33</v>
      </c>
      <c r="R320" t="s">
        <v>24</v>
      </c>
      <c r="S320" t="s">
        <v>23</v>
      </c>
      <c r="T320" t="s">
        <v>12757</v>
      </c>
    </row>
    <row r="321" spans="1:20" x14ac:dyDescent="0.25">
      <c r="A321" t="s">
        <v>30</v>
      </c>
      <c r="B321" t="s">
        <v>31</v>
      </c>
      <c r="C321">
        <v>50</v>
      </c>
      <c r="D321">
        <v>1</v>
      </c>
      <c r="E321" t="s">
        <v>12758</v>
      </c>
      <c r="F321">
        <v>100</v>
      </c>
      <c r="G321">
        <v>0</v>
      </c>
      <c r="H321" t="s">
        <v>1219</v>
      </c>
      <c r="I321" t="s">
        <v>24</v>
      </c>
      <c r="J321" t="s">
        <v>24</v>
      </c>
      <c r="K321" t="s">
        <v>23</v>
      </c>
      <c r="L321" t="s">
        <v>24</v>
      </c>
      <c r="M321" t="s">
        <v>12757</v>
      </c>
      <c r="N321" t="s">
        <v>23</v>
      </c>
      <c r="O321" t="s">
        <v>58</v>
      </c>
      <c r="P321" t="s">
        <v>26</v>
      </c>
      <c r="Q321" t="s">
        <v>33</v>
      </c>
      <c r="R321" t="s">
        <v>24</v>
      </c>
      <c r="S321" t="s">
        <v>23</v>
      </c>
      <c r="T321" t="s">
        <v>12757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12759</v>
      </c>
      <c r="F322">
        <v>109</v>
      </c>
      <c r="G322">
        <v>9</v>
      </c>
      <c r="H322" t="s">
        <v>1219</v>
      </c>
      <c r="I322" t="s">
        <v>12760</v>
      </c>
      <c r="J322" t="s">
        <v>315</v>
      </c>
      <c r="K322" t="s">
        <v>23</v>
      </c>
      <c r="L322" t="s">
        <v>24</v>
      </c>
      <c r="M322" t="s">
        <v>12761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12761</v>
      </c>
    </row>
    <row r="323" spans="1:20" x14ac:dyDescent="0.25">
      <c r="A323" t="s">
        <v>28</v>
      </c>
      <c r="B323" t="s">
        <v>29</v>
      </c>
      <c r="C323">
        <v>50</v>
      </c>
      <c r="D323">
        <v>1</v>
      </c>
      <c r="E323" t="s">
        <v>12759</v>
      </c>
      <c r="F323">
        <v>109</v>
      </c>
      <c r="G323">
        <v>9</v>
      </c>
      <c r="H323" t="s">
        <v>1219</v>
      </c>
      <c r="I323" t="s">
        <v>12760</v>
      </c>
      <c r="J323" t="s">
        <v>315</v>
      </c>
      <c r="K323" t="s">
        <v>23</v>
      </c>
      <c r="L323" t="s">
        <v>24</v>
      </c>
      <c r="M323" t="s">
        <v>12761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12761</v>
      </c>
    </row>
    <row r="324" spans="1:20" x14ac:dyDescent="0.25">
      <c r="A324" t="s">
        <v>30</v>
      </c>
      <c r="B324" t="s">
        <v>31</v>
      </c>
      <c r="C324">
        <v>50</v>
      </c>
      <c r="D324">
        <v>1</v>
      </c>
      <c r="E324" t="s">
        <v>12759</v>
      </c>
      <c r="F324">
        <v>109</v>
      </c>
      <c r="G324">
        <v>9</v>
      </c>
      <c r="H324" t="s">
        <v>1219</v>
      </c>
      <c r="I324" t="s">
        <v>12760</v>
      </c>
      <c r="J324" t="s">
        <v>315</v>
      </c>
      <c r="K324" t="s">
        <v>23</v>
      </c>
      <c r="L324" t="s">
        <v>24</v>
      </c>
      <c r="M324" t="s">
        <v>12761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12761</v>
      </c>
    </row>
    <row r="325" spans="1:20" x14ac:dyDescent="0.25">
      <c r="A325" t="s">
        <v>139</v>
      </c>
      <c r="B325" t="s">
        <v>112</v>
      </c>
      <c r="C325">
        <v>90</v>
      </c>
      <c r="D325">
        <v>2</v>
      </c>
      <c r="E325" t="s">
        <v>12762</v>
      </c>
      <c r="F325">
        <v>123.2</v>
      </c>
      <c r="G325">
        <v>0</v>
      </c>
      <c r="H325" t="s">
        <v>1222</v>
      </c>
      <c r="I325" t="s">
        <v>12763</v>
      </c>
      <c r="J325" t="s">
        <v>12764</v>
      </c>
      <c r="K325" t="s">
        <v>12765</v>
      </c>
      <c r="L325" t="s">
        <v>12766</v>
      </c>
      <c r="M325" t="s">
        <v>12761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12767</v>
      </c>
      <c r="T325" t="s">
        <v>12761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12768</v>
      </c>
      <c r="F326">
        <v>95</v>
      </c>
      <c r="G326">
        <v>0</v>
      </c>
      <c r="H326" t="s">
        <v>1219</v>
      </c>
      <c r="I326" t="s">
        <v>12769</v>
      </c>
      <c r="J326" t="s">
        <v>306</v>
      </c>
      <c r="K326" t="s">
        <v>23</v>
      </c>
      <c r="L326" t="s">
        <v>24</v>
      </c>
      <c r="M326" t="s">
        <v>12770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12770</v>
      </c>
    </row>
    <row r="327" spans="1:20" x14ac:dyDescent="0.25">
      <c r="A327" t="s">
        <v>28</v>
      </c>
      <c r="B327" t="s">
        <v>29</v>
      </c>
      <c r="C327">
        <v>50</v>
      </c>
      <c r="D327">
        <v>1</v>
      </c>
      <c r="E327" t="s">
        <v>12768</v>
      </c>
      <c r="F327">
        <v>95</v>
      </c>
      <c r="G327">
        <v>0</v>
      </c>
      <c r="H327" t="s">
        <v>1219</v>
      </c>
      <c r="I327" t="s">
        <v>12769</v>
      </c>
      <c r="J327" t="s">
        <v>306</v>
      </c>
      <c r="K327" t="s">
        <v>23</v>
      </c>
      <c r="L327" t="s">
        <v>24</v>
      </c>
      <c r="M327" t="s">
        <v>12770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12770</v>
      </c>
    </row>
    <row r="328" spans="1:20" x14ac:dyDescent="0.25">
      <c r="A328" t="s">
        <v>30</v>
      </c>
      <c r="B328" t="s">
        <v>31</v>
      </c>
      <c r="C328">
        <v>50</v>
      </c>
      <c r="D328">
        <v>1</v>
      </c>
      <c r="E328" t="s">
        <v>12768</v>
      </c>
      <c r="F328">
        <v>95</v>
      </c>
      <c r="G328">
        <v>0</v>
      </c>
      <c r="H328" t="s">
        <v>1219</v>
      </c>
      <c r="I328" t="s">
        <v>12769</v>
      </c>
      <c r="J328" t="s">
        <v>306</v>
      </c>
      <c r="K328" t="s">
        <v>23</v>
      </c>
      <c r="L328" t="s">
        <v>24</v>
      </c>
      <c r="M328" t="s">
        <v>12770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12770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12771</v>
      </c>
      <c r="F329">
        <v>100</v>
      </c>
      <c r="G329">
        <v>0</v>
      </c>
      <c r="H329" t="s">
        <v>1219</v>
      </c>
      <c r="I329" t="s">
        <v>12772</v>
      </c>
      <c r="J329" t="s">
        <v>303</v>
      </c>
      <c r="K329" t="s">
        <v>23</v>
      </c>
      <c r="L329" t="s">
        <v>24</v>
      </c>
      <c r="M329" t="s">
        <v>12773</v>
      </c>
      <c r="N329" t="s">
        <v>23</v>
      </c>
      <c r="O329" t="s">
        <v>307</v>
      </c>
      <c r="P329" t="s">
        <v>26</v>
      </c>
      <c r="Q329" t="s">
        <v>27</v>
      </c>
      <c r="R329" t="s">
        <v>24</v>
      </c>
      <c r="S329" t="s">
        <v>12774</v>
      </c>
      <c r="T329" t="s">
        <v>12773</v>
      </c>
    </row>
    <row r="330" spans="1:20" x14ac:dyDescent="0.25">
      <c r="A330" t="s">
        <v>28</v>
      </c>
      <c r="B330" t="s">
        <v>29</v>
      </c>
      <c r="C330">
        <v>50</v>
      </c>
      <c r="D330">
        <v>1</v>
      </c>
      <c r="E330" t="s">
        <v>12771</v>
      </c>
      <c r="F330">
        <v>100</v>
      </c>
      <c r="G330">
        <v>0</v>
      </c>
      <c r="H330" t="s">
        <v>1219</v>
      </c>
      <c r="I330" t="s">
        <v>12772</v>
      </c>
      <c r="J330" t="s">
        <v>303</v>
      </c>
      <c r="K330" t="s">
        <v>23</v>
      </c>
      <c r="L330" t="s">
        <v>24</v>
      </c>
      <c r="M330" t="s">
        <v>12773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12774</v>
      </c>
      <c r="T330" t="s">
        <v>12773</v>
      </c>
    </row>
    <row r="331" spans="1:20" x14ac:dyDescent="0.25">
      <c r="A331" t="s">
        <v>30</v>
      </c>
      <c r="B331" t="s">
        <v>31</v>
      </c>
      <c r="C331">
        <v>50</v>
      </c>
      <c r="D331">
        <v>1</v>
      </c>
      <c r="E331" t="s">
        <v>12771</v>
      </c>
      <c r="F331">
        <v>100</v>
      </c>
      <c r="G331">
        <v>0</v>
      </c>
      <c r="H331" t="s">
        <v>1219</v>
      </c>
      <c r="I331" t="s">
        <v>12772</v>
      </c>
      <c r="J331" t="s">
        <v>303</v>
      </c>
      <c r="K331" t="s">
        <v>23</v>
      </c>
      <c r="L331" t="s">
        <v>24</v>
      </c>
      <c r="M331" t="s">
        <v>12773</v>
      </c>
      <c r="N331" t="s">
        <v>23</v>
      </c>
      <c r="O331" t="s">
        <v>307</v>
      </c>
      <c r="P331" t="s">
        <v>26</v>
      </c>
      <c r="Q331" t="s">
        <v>27</v>
      </c>
      <c r="R331" t="s">
        <v>24</v>
      </c>
      <c r="S331" t="s">
        <v>12774</v>
      </c>
      <c r="T331" t="s">
        <v>12773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12775</v>
      </c>
      <c r="F332">
        <v>100</v>
      </c>
      <c r="G332">
        <v>0</v>
      </c>
      <c r="H332" t="s">
        <v>1219</v>
      </c>
      <c r="I332" t="s">
        <v>12776</v>
      </c>
      <c r="J332" t="s">
        <v>323</v>
      </c>
      <c r="K332" t="s">
        <v>23</v>
      </c>
      <c r="L332" t="s">
        <v>24</v>
      </c>
      <c r="M332" t="s">
        <v>12773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12773</v>
      </c>
    </row>
    <row r="333" spans="1:20" x14ac:dyDescent="0.25">
      <c r="A333" t="s">
        <v>28</v>
      </c>
      <c r="B333" t="s">
        <v>29</v>
      </c>
      <c r="C333">
        <v>50</v>
      </c>
      <c r="D333">
        <v>1</v>
      </c>
      <c r="E333" t="s">
        <v>12775</v>
      </c>
      <c r="F333">
        <v>100</v>
      </c>
      <c r="G333">
        <v>0</v>
      </c>
      <c r="H333" t="s">
        <v>1219</v>
      </c>
      <c r="I333" t="s">
        <v>12776</v>
      </c>
      <c r="J333" t="s">
        <v>323</v>
      </c>
      <c r="K333" t="s">
        <v>23</v>
      </c>
      <c r="L333" t="s">
        <v>24</v>
      </c>
      <c r="M333" t="s">
        <v>12773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12773</v>
      </c>
    </row>
    <row r="334" spans="1:20" x14ac:dyDescent="0.25">
      <c r="A334" t="s">
        <v>30</v>
      </c>
      <c r="B334" t="s">
        <v>31</v>
      </c>
      <c r="C334">
        <v>50</v>
      </c>
      <c r="D334">
        <v>1</v>
      </c>
      <c r="E334" t="s">
        <v>12775</v>
      </c>
      <c r="F334">
        <v>100</v>
      </c>
      <c r="G334">
        <v>0</v>
      </c>
      <c r="H334" t="s">
        <v>1219</v>
      </c>
      <c r="I334" t="s">
        <v>12776</v>
      </c>
      <c r="J334" t="s">
        <v>323</v>
      </c>
      <c r="K334" t="s">
        <v>23</v>
      </c>
      <c r="L334" t="s">
        <v>24</v>
      </c>
      <c r="M334" t="s">
        <v>12773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12773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12777</v>
      </c>
      <c r="F335">
        <v>100</v>
      </c>
      <c r="G335">
        <v>0</v>
      </c>
      <c r="H335" t="s">
        <v>1219</v>
      </c>
      <c r="I335" t="s">
        <v>12778</v>
      </c>
      <c r="J335" t="s">
        <v>326</v>
      </c>
      <c r="K335" t="s">
        <v>23</v>
      </c>
      <c r="L335" t="s">
        <v>24</v>
      </c>
      <c r="M335" t="s">
        <v>12779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12780</v>
      </c>
    </row>
    <row r="336" spans="1:20" x14ac:dyDescent="0.25">
      <c r="A336" t="s">
        <v>28</v>
      </c>
      <c r="B336" t="s">
        <v>29</v>
      </c>
      <c r="C336">
        <v>50</v>
      </c>
      <c r="D336">
        <v>1</v>
      </c>
      <c r="E336" t="s">
        <v>12777</v>
      </c>
      <c r="F336">
        <v>100</v>
      </c>
      <c r="G336">
        <v>0</v>
      </c>
      <c r="H336" t="s">
        <v>1219</v>
      </c>
      <c r="I336" t="s">
        <v>12778</v>
      </c>
      <c r="J336" t="s">
        <v>326</v>
      </c>
      <c r="K336" t="s">
        <v>23</v>
      </c>
      <c r="L336" t="s">
        <v>24</v>
      </c>
      <c r="M336" t="s">
        <v>12779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12780</v>
      </c>
    </row>
    <row r="337" spans="1:20" x14ac:dyDescent="0.25">
      <c r="A337" t="s">
        <v>30</v>
      </c>
      <c r="B337" t="s">
        <v>31</v>
      </c>
      <c r="C337">
        <v>50</v>
      </c>
      <c r="D337">
        <v>1</v>
      </c>
      <c r="E337" t="s">
        <v>12777</v>
      </c>
      <c r="F337">
        <v>100</v>
      </c>
      <c r="G337">
        <v>0</v>
      </c>
      <c r="H337" t="s">
        <v>1219</v>
      </c>
      <c r="I337" t="s">
        <v>12778</v>
      </c>
      <c r="J337" t="s">
        <v>326</v>
      </c>
      <c r="K337" t="s">
        <v>23</v>
      </c>
      <c r="L337" t="s">
        <v>24</v>
      </c>
      <c r="M337" t="s">
        <v>12779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12780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12781</v>
      </c>
      <c r="F338">
        <v>100</v>
      </c>
      <c r="G338">
        <v>0</v>
      </c>
      <c r="H338" t="s">
        <v>1219</v>
      </c>
      <c r="I338" t="s">
        <v>12782</v>
      </c>
      <c r="J338" t="s">
        <v>360</v>
      </c>
      <c r="K338" t="s">
        <v>23</v>
      </c>
      <c r="L338" t="s">
        <v>24</v>
      </c>
      <c r="M338" t="s">
        <v>12783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12783</v>
      </c>
    </row>
    <row r="339" spans="1:20" x14ac:dyDescent="0.25">
      <c r="A339" t="s">
        <v>28</v>
      </c>
      <c r="B339" t="s">
        <v>29</v>
      </c>
      <c r="C339">
        <v>50</v>
      </c>
      <c r="D339">
        <v>1</v>
      </c>
      <c r="E339" t="s">
        <v>12781</v>
      </c>
      <c r="F339">
        <v>100</v>
      </c>
      <c r="G339">
        <v>0</v>
      </c>
      <c r="H339" t="s">
        <v>1219</v>
      </c>
      <c r="I339" t="s">
        <v>12782</v>
      </c>
      <c r="J339" t="s">
        <v>360</v>
      </c>
      <c r="K339" t="s">
        <v>23</v>
      </c>
      <c r="L339" t="s">
        <v>24</v>
      </c>
      <c r="M339" t="s">
        <v>12783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12783</v>
      </c>
    </row>
    <row r="340" spans="1:20" x14ac:dyDescent="0.25">
      <c r="A340" t="s">
        <v>30</v>
      </c>
      <c r="B340" t="s">
        <v>31</v>
      </c>
      <c r="C340">
        <v>50</v>
      </c>
      <c r="D340">
        <v>1</v>
      </c>
      <c r="E340" t="s">
        <v>12781</v>
      </c>
      <c r="F340">
        <v>100</v>
      </c>
      <c r="G340">
        <v>0</v>
      </c>
      <c r="H340" t="s">
        <v>1219</v>
      </c>
      <c r="I340" t="s">
        <v>12782</v>
      </c>
      <c r="J340" t="s">
        <v>360</v>
      </c>
      <c r="K340" t="s">
        <v>23</v>
      </c>
      <c r="L340" t="s">
        <v>24</v>
      </c>
      <c r="M340" t="s">
        <v>12783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23</v>
      </c>
      <c r="T340" t="s">
        <v>12783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12784</v>
      </c>
      <c r="F341">
        <v>95</v>
      </c>
      <c r="G341">
        <v>0</v>
      </c>
      <c r="H341" t="s">
        <v>1219</v>
      </c>
      <c r="I341" t="s">
        <v>12785</v>
      </c>
      <c r="J341" t="s">
        <v>61</v>
      </c>
      <c r="K341" t="s">
        <v>23</v>
      </c>
      <c r="L341" t="s">
        <v>24</v>
      </c>
      <c r="M341" t="s">
        <v>12786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23</v>
      </c>
      <c r="T341" t="s">
        <v>12786</v>
      </c>
    </row>
    <row r="342" spans="1:20" x14ac:dyDescent="0.25">
      <c r="A342" t="s">
        <v>28</v>
      </c>
      <c r="B342" t="s">
        <v>29</v>
      </c>
      <c r="C342">
        <v>50</v>
      </c>
      <c r="D342">
        <v>1</v>
      </c>
      <c r="E342" t="s">
        <v>12784</v>
      </c>
      <c r="F342">
        <v>95</v>
      </c>
      <c r="G342">
        <v>0</v>
      </c>
      <c r="H342" t="s">
        <v>1219</v>
      </c>
      <c r="I342" t="s">
        <v>12785</v>
      </c>
      <c r="J342" t="s">
        <v>61</v>
      </c>
      <c r="K342" t="s">
        <v>23</v>
      </c>
      <c r="L342" t="s">
        <v>24</v>
      </c>
      <c r="M342" t="s">
        <v>12786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23</v>
      </c>
      <c r="T342" t="s">
        <v>12786</v>
      </c>
    </row>
    <row r="343" spans="1:20" x14ac:dyDescent="0.25">
      <c r="A343" t="s">
        <v>30</v>
      </c>
      <c r="B343" t="s">
        <v>31</v>
      </c>
      <c r="C343">
        <v>50</v>
      </c>
      <c r="D343">
        <v>1</v>
      </c>
      <c r="E343" t="s">
        <v>12784</v>
      </c>
      <c r="F343">
        <v>95</v>
      </c>
      <c r="G343">
        <v>0</v>
      </c>
      <c r="H343" t="s">
        <v>1219</v>
      </c>
      <c r="I343" t="s">
        <v>12785</v>
      </c>
      <c r="J343" t="s">
        <v>61</v>
      </c>
      <c r="K343" t="s">
        <v>23</v>
      </c>
      <c r="L343" t="s">
        <v>24</v>
      </c>
      <c r="M343" t="s">
        <v>12786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12786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12787</v>
      </c>
      <c r="F344">
        <v>100</v>
      </c>
      <c r="G344">
        <v>0</v>
      </c>
      <c r="H344" t="s">
        <v>1219</v>
      </c>
      <c r="I344" t="s">
        <v>12788</v>
      </c>
      <c r="J344" t="s">
        <v>1315</v>
      </c>
      <c r="K344" t="s">
        <v>23</v>
      </c>
      <c r="L344" t="s">
        <v>24</v>
      </c>
      <c r="M344" t="s">
        <v>12789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12789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12787</v>
      </c>
      <c r="F345">
        <v>100</v>
      </c>
      <c r="G345">
        <v>0</v>
      </c>
      <c r="H345" t="s">
        <v>1219</v>
      </c>
      <c r="I345" t="s">
        <v>12788</v>
      </c>
      <c r="J345" t="s">
        <v>1315</v>
      </c>
      <c r="K345" t="s">
        <v>23</v>
      </c>
      <c r="L345" t="s">
        <v>24</v>
      </c>
      <c r="M345" t="s">
        <v>12789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12789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12787</v>
      </c>
      <c r="F346">
        <v>100</v>
      </c>
      <c r="G346">
        <v>0</v>
      </c>
      <c r="H346" t="s">
        <v>1219</v>
      </c>
      <c r="I346" t="s">
        <v>12788</v>
      </c>
      <c r="J346" t="s">
        <v>1315</v>
      </c>
      <c r="K346" t="s">
        <v>23</v>
      </c>
      <c r="L346" t="s">
        <v>24</v>
      </c>
      <c r="M346" t="s">
        <v>12789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12789</v>
      </c>
    </row>
    <row r="347" spans="1:20" x14ac:dyDescent="0.25">
      <c r="A347" t="s">
        <v>186</v>
      </c>
      <c r="B347" t="s">
        <v>187</v>
      </c>
      <c r="C347">
        <v>33.333333333333336</v>
      </c>
      <c r="D347">
        <v>3</v>
      </c>
      <c r="E347" t="s">
        <v>12790</v>
      </c>
      <c r="F347">
        <v>188</v>
      </c>
      <c r="G347">
        <v>38</v>
      </c>
      <c r="H347" t="s">
        <v>22</v>
      </c>
      <c r="I347" t="s">
        <v>12791</v>
      </c>
      <c r="J347" t="s">
        <v>12792</v>
      </c>
      <c r="K347" t="s">
        <v>10366</v>
      </c>
      <c r="L347" t="s">
        <v>1362</v>
      </c>
      <c r="M347" t="s">
        <v>12793</v>
      </c>
      <c r="N347" t="s">
        <v>23</v>
      </c>
      <c r="O347" t="s">
        <v>63</v>
      </c>
      <c r="P347" t="s">
        <v>54</v>
      </c>
      <c r="Q347" t="s">
        <v>55</v>
      </c>
      <c r="R347" t="s">
        <v>24</v>
      </c>
      <c r="S347" t="s">
        <v>12794</v>
      </c>
      <c r="T347" t="s">
        <v>12793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12795</v>
      </c>
      <c r="F348">
        <v>95</v>
      </c>
      <c r="G348">
        <v>0</v>
      </c>
      <c r="H348" t="s">
        <v>1219</v>
      </c>
      <c r="I348" t="s">
        <v>12796</v>
      </c>
      <c r="J348" t="s">
        <v>306</v>
      </c>
      <c r="K348" t="s">
        <v>23</v>
      </c>
      <c r="L348" t="s">
        <v>24</v>
      </c>
      <c r="M348" t="s">
        <v>12797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12798</v>
      </c>
    </row>
    <row r="349" spans="1:20" x14ac:dyDescent="0.25">
      <c r="A349" t="s">
        <v>28</v>
      </c>
      <c r="B349" t="s">
        <v>29</v>
      </c>
      <c r="C349">
        <v>50</v>
      </c>
      <c r="D349">
        <v>1</v>
      </c>
      <c r="E349" t="s">
        <v>12795</v>
      </c>
      <c r="F349">
        <v>95</v>
      </c>
      <c r="G349">
        <v>0</v>
      </c>
      <c r="H349" t="s">
        <v>1219</v>
      </c>
      <c r="I349" t="s">
        <v>12796</v>
      </c>
      <c r="J349" t="s">
        <v>306</v>
      </c>
      <c r="K349" t="s">
        <v>23</v>
      </c>
      <c r="L349" t="s">
        <v>24</v>
      </c>
      <c r="M349" t="s">
        <v>12797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12798</v>
      </c>
    </row>
    <row r="350" spans="1:20" x14ac:dyDescent="0.25">
      <c r="A350" t="s">
        <v>30</v>
      </c>
      <c r="B350" t="s">
        <v>31</v>
      </c>
      <c r="C350">
        <v>50</v>
      </c>
      <c r="D350">
        <v>1</v>
      </c>
      <c r="E350" t="s">
        <v>12795</v>
      </c>
      <c r="F350">
        <v>95</v>
      </c>
      <c r="G350">
        <v>0</v>
      </c>
      <c r="H350" t="s">
        <v>1219</v>
      </c>
      <c r="I350" t="s">
        <v>12796</v>
      </c>
      <c r="J350" t="s">
        <v>306</v>
      </c>
      <c r="K350" t="s">
        <v>23</v>
      </c>
      <c r="L350" t="s">
        <v>24</v>
      </c>
      <c r="M350" t="s">
        <v>12797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12798</v>
      </c>
    </row>
    <row r="351" spans="1:20" x14ac:dyDescent="0.25">
      <c r="A351" t="s">
        <v>278</v>
      </c>
      <c r="B351" t="s">
        <v>284</v>
      </c>
      <c r="C351">
        <v>139</v>
      </c>
      <c r="D351">
        <v>1</v>
      </c>
      <c r="E351" t="s">
        <v>12799</v>
      </c>
      <c r="F351">
        <v>215</v>
      </c>
      <c r="G351">
        <v>0</v>
      </c>
      <c r="H351" t="s">
        <v>47</v>
      </c>
      <c r="I351" t="s">
        <v>12800</v>
      </c>
      <c r="J351" t="s">
        <v>12801</v>
      </c>
      <c r="K351" t="s">
        <v>12802</v>
      </c>
      <c r="L351" t="s">
        <v>12803</v>
      </c>
      <c r="M351" t="s">
        <v>12798</v>
      </c>
      <c r="N351" t="s">
        <v>1290</v>
      </c>
      <c r="O351" t="s">
        <v>4242</v>
      </c>
      <c r="P351" t="s">
        <v>1227</v>
      </c>
      <c r="Q351" t="s">
        <v>1228</v>
      </c>
      <c r="R351" t="s">
        <v>24</v>
      </c>
      <c r="S351" t="s">
        <v>12804</v>
      </c>
      <c r="T351" t="s">
        <v>12797</v>
      </c>
    </row>
    <row r="352" spans="1:20" x14ac:dyDescent="0.25">
      <c r="A352" t="s">
        <v>279</v>
      </c>
      <c r="B352" t="s">
        <v>285</v>
      </c>
      <c r="C352">
        <v>139</v>
      </c>
      <c r="D352">
        <v>1</v>
      </c>
      <c r="E352" t="s">
        <v>12799</v>
      </c>
      <c r="F352">
        <v>215</v>
      </c>
      <c r="G352">
        <v>0</v>
      </c>
      <c r="H352" t="s">
        <v>47</v>
      </c>
      <c r="I352" t="s">
        <v>12800</v>
      </c>
      <c r="J352" t="s">
        <v>12801</v>
      </c>
      <c r="K352" t="s">
        <v>12802</v>
      </c>
      <c r="L352" t="s">
        <v>12803</v>
      </c>
      <c r="M352" t="s">
        <v>12798</v>
      </c>
      <c r="N352" t="s">
        <v>1290</v>
      </c>
      <c r="O352" t="s">
        <v>4242</v>
      </c>
      <c r="P352" t="s">
        <v>1227</v>
      </c>
      <c r="Q352" t="s">
        <v>1228</v>
      </c>
      <c r="R352" t="s">
        <v>24</v>
      </c>
      <c r="S352" t="s">
        <v>12804</v>
      </c>
      <c r="T352" t="s">
        <v>12797</v>
      </c>
    </row>
    <row r="353" spans="1:20" x14ac:dyDescent="0.25">
      <c r="A353" t="s">
        <v>30</v>
      </c>
      <c r="B353" t="s">
        <v>31</v>
      </c>
      <c r="C353">
        <v>65</v>
      </c>
      <c r="D353">
        <v>2</v>
      </c>
      <c r="E353" t="s">
        <v>12805</v>
      </c>
      <c r="F353">
        <v>100</v>
      </c>
      <c r="G353">
        <v>0</v>
      </c>
      <c r="H353" t="s">
        <v>1219</v>
      </c>
      <c r="I353" t="s">
        <v>12806</v>
      </c>
      <c r="J353" t="s">
        <v>335</v>
      </c>
      <c r="K353" t="s">
        <v>23</v>
      </c>
      <c r="L353" t="s">
        <v>24</v>
      </c>
      <c r="M353" t="s">
        <v>12797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12807</v>
      </c>
      <c r="T353" t="s">
        <v>12797</v>
      </c>
    </row>
    <row r="354" spans="1:20" x14ac:dyDescent="0.25">
      <c r="A354" t="s">
        <v>46</v>
      </c>
      <c r="B354" t="s">
        <v>56</v>
      </c>
      <c r="C354">
        <v>100</v>
      </c>
      <c r="D354">
        <v>1</v>
      </c>
      <c r="E354" t="s">
        <v>12808</v>
      </c>
      <c r="F354">
        <v>430</v>
      </c>
      <c r="G354">
        <v>0</v>
      </c>
      <c r="H354" t="s">
        <v>47</v>
      </c>
      <c r="I354" t="s">
        <v>12809</v>
      </c>
      <c r="J354" t="s">
        <v>12810</v>
      </c>
      <c r="K354" t="s">
        <v>1355</v>
      </c>
      <c r="L354" t="s">
        <v>12811</v>
      </c>
      <c r="M354" t="s">
        <v>12812</v>
      </c>
      <c r="N354" t="s">
        <v>1290</v>
      </c>
      <c r="O354" t="s">
        <v>1226</v>
      </c>
      <c r="P354" t="s">
        <v>1227</v>
      </c>
      <c r="Q354" t="s">
        <v>1228</v>
      </c>
      <c r="R354" t="s">
        <v>24</v>
      </c>
      <c r="S354" t="s">
        <v>12813</v>
      </c>
      <c r="T354" t="s">
        <v>12814</v>
      </c>
    </row>
    <row r="355" spans="1:20" x14ac:dyDescent="0.25">
      <c r="A355" t="s">
        <v>150</v>
      </c>
      <c r="B355" t="s">
        <v>151</v>
      </c>
      <c r="C355">
        <v>65</v>
      </c>
      <c r="D355">
        <v>1</v>
      </c>
      <c r="E355" t="s">
        <v>12808</v>
      </c>
      <c r="F355">
        <v>430</v>
      </c>
      <c r="G355">
        <v>0</v>
      </c>
      <c r="H355" t="s">
        <v>47</v>
      </c>
      <c r="I355" t="s">
        <v>12809</v>
      </c>
      <c r="J355" t="s">
        <v>12810</v>
      </c>
      <c r="K355" t="s">
        <v>1355</v>
      </c>
      <c r="L355" t="s">
        <v>12811</v>
      </c>
      <c r="M355" t="s">
        <v>12812</v>
      </c>
      <c r="N355" t="s">
        <v>1290</v>
      </c>
      <c r="O355" t="s">
        <v>1226</v>
      </c>
      <c r="P355" t="s">
        <v>1227</v>
      </c>
      <c r="Q355" t="s">
        <v>1228</v>
      </c>
      <c r="R355" t="s">
        <v>24</v>
      </c>
      <c r="S355" t="s">
        <v>12813</v>
      </c>
      <c r="T355" t="s">
        <v>12814</v>
      </c>
    </row>
    <row r="356" spans="1:20" x14ac:dyDescent="0.25">
      <c r="A356" t="s">
        <v>38</v>
      </c>
      <c r="B356" t="s">
        <v>39</v>
      </c>
      <c r="C356">
        <v>65</v>
      </c>
      <c r="D356">
        <v>1</v>
      </c>
      <c r="E356" t="s">
        <v>12808</v>
      </c>
      <c r="F356">
        <v>430</v>
      </c>
      <c r="G356">
        <v>0</v>
      </c>
      <c r="H356" t="s">
        <v>47</v>
      </c>
      <c r="I356" t="s">
        <v>12809</v>
      </c>
      <c r="J356" t="s">
        <v>12810</v>
      </c>
      <c r="K356" t="s">
        <v>1355</v>
      </c>
      <c r="L356" t="s">
        <v>12811</v>
      </c>
      <c r="M356" t="s">
        <v>12812</v>
      </c>
      <c r="N356" t="s">
        <v>1290</v>
      </c>
      <c r="O356" t="s">
        <v>1226</v>
      </c>
      <c r="P356" t="s">
        <v>1227</v>
      </c>
      <c r="Q356" t="s">
        <v>1228</v>
      </c>
      <c r="R356" t="s">
        <v>24</v>
      </c>
      <c r="S356" t="s">
        <v>12813</v>
      </c>
      <c r="T356" t="s">
        <v>12814</v>
      </c>
    </row>
    <row r="357" spans="1:20" x14ac:dyDescent="0.25">
      <c r="A357" t="s">
        <v>278</v>
      </c>
      <c r="B357" t="s">
        <v>284</v>
      </c>
      <c r="C357">
        <v>139</v>
      </c>
      <c r="D357">
        <v>1</v>
      </c>
      <c r="E357" t="s">
        <v>12808</v>
      </c>
      <c r="F357">
        <v>430</v>
      </c>
      <c r="G357">
        <v>0</v>
      </c>
      <c r="H357" t="s">
        <v>47</v>
      </c>
      <c r="I357" t="s">
        <v>12809</v>
      </c>
      <c r="J357" t="s">
        <v>12810</v>
      </c>
      <c r="K357" t="s">
        <v>1355</v>
      </c>
      <c r="L357" t="s">
        <v>12811</v>
      </c>
      <c r="M357" t="s">
        <v>12812</v>
      </c>
      <c r="N357" t="s">
        <v>1290</v>
      </c>
      <c r="O357" t="s">
        <v>1226</v>
      </c>
      <c r="P357" t="s">
        <v>1227</v>
      </c>
      <c r="Q357" t="s">
        <v>1228</v>
      </c>
      <c r="R357" t="s">
        <v>24</v>
      </c>
      <c r="S357" t="s">
        <v>12813</v>
      </c>
      <c r="T357" t="s">
        <v>12814</v>
      </c>
    </row>
    <row r="358" spans="1:20" x14ac:dyDescent="0.25">
      <c r="A358" t="s">
        <v>279</v>
      </c>
      <c r="B358" t="s">
        <v>285</v>
      </c>
      <c r="C358">
        <v>139</v>
      </c>
      <c r="D358">
        <v>1</v>
      </c>
      <c r="E358" t="s">
        <v>12808</v>
      </c>
      <c r="F358">
        <v>430</v>
      </c>
      <c r="G358">
        <v>0</v>
      </c>
      <c r="H358" t="s">
        <v>47</v>
      </c>
      <c r="I358" t="s">
        <v>12809</v>
      </c>
      <c r="J358" t="s">
        <v>12810</v>
      </c>
      <c r="K358" t="s">
        <v>1355</v>
      </c>
      <c r="L358" t="s">
        <v>12811</v>
      </c>
      <c r="M358" t="s">
        <v>12812</v>
      </c>
      <c r="N358" t="s">
        <v>1290</v>
      </c>
      <c r="O358" t="s">
        <v>1226</v>
      </c>
      <c r="P358" t="s">
        <v>1227</v>
      </c>
      <c r="Q358" t="s">
        <v>1228</v>
      </c>
      <c r="R358" t="s">
        <v>24</v>
      </c>
      <c r="S358" t="s">
        <v>12813</v>
      </c>
      <c r="T358" t="s">
        <v>12814</v>
      </c>
    </row>
    <row r="359" spans="1:20" x14ac:dyDescent="0.25">
      <c r="A359" t="s">
        <v>20</v>
      </c>
      <c r="B359" t="s">
        <v>21</v>
      </c>
      <c r="C359">
        <v>50</v>
      </c>
      <c r="D359">
        <v>1</v>
      </c>
      <c r="E359" t="s">
        <v>12815</v>
      </c>
      <c r="F359">
        <v>100</v>
      </c>
      <c r="G359">
        <v>0</v>
      </c>
      <c r="H359" t="s">
        <v>1219</v>
      </c>
      <c r="I359" t="s">
        <v>1435</v>
      </c>
      <c r="J359" t="s">
        <v>1234</v>
      </c>
      <c r="K359" t="s">
        <v>23</v>
      </c>
      <c r="L359" t="s">
        <v>24</v>
      </c>
      <c r="M359" t="s">
        <v>12814</v>
      </c>
      <c r="N359" t="s">
        <v>23</v>
      </c>
      <c r="O359" t="s">
        <v>25</v>
      </c>
      <c r="P359" t="s">
        <v>26</v>
      </c>
      <c r="Q359" t="s">
        <v>27</v>
      </c>
      <c r="R359" t="s">
        <v>24</v>
      </c>
      <c r="S359" t="s">
        <v>23</v>
      </c>
      <c r="T359" t="s">
        <v>12814</v>
      </c>
    </row>
    <row r="360" spans="1:20" x14ac:dyDescent="0.25">
      <c r="A360" t="s">
        <v>28</v>
      </c>
      <c r="B360" t="s">
        <v>29</v>
      </c>
      <c r="C360">
        <v>50</v>
      </c>
      <c r="D360">
        <v>1</v>
      </c>
      <c r="E360" t="s">
        <v>12815</v>
      </c>
      <c r="F360">
        <v>100</v>
      </c>
      <c r="G360">
        <v>0</v>
      </c>
      <c r="H360" t="s">
        <v>1219</v>
      </c>
      <c r="I360" t="s">
        <v>1435</v>
      </c>
      <c r="J360" t="s">
        <v>1234</v>
      </c>
      <c r="K360" t="s">
        <v>23</v>
      </c>
      <c r="L360" t="s">
        <v>24</v>
      </c>
      <c r="M360" t="s">
        <v>12814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12814</v>
      </c>
    </row>
    <row r="361" spans="1:20" x14ac:dyDescent="0.25">
      <c r="A361" t="s">
        <v>30</v>
      </c>
      <c r="B361" t="s">
        <v>31</v>
      </c>
      <c r="C361">
        <v>50</v>
      </c>
      <c r="D361">
        <v>1</v>
      </c>
      <c r="E361" t="s">
        <v>12815</v>
      </c>
      <c r="F361">
        <v>100</v>
      </c>
      <c r="G361">
        <v>0</v>
      </c>
      <c r="H361" t="s">
        <v>1219</v>
      </c>
      <c r="I361" t="s">
        <v>1435</v>
      </c>
      <c r="J361" t="s">
        <v>1234</v>
      </c>
      <c r="K361" t="s">
        <v>23</v>
      </c>
      <c r="L361" t="s">
        <v>24</v>
      </c>
      <c r="M361" t="s">
        <v>12814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12814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12816</v>
      </c>
      <c r="F362">
        <v>95</v>
      </c>
      <c r="G362">
        <v>0</v>
      </c>
      <c r="H362" t="s">
        <v>1219</v>
      </c>
      <c r="I362" t="s">
        <v>12817</v>
      </c>
      <c r="J362" t="s">
        <v>323</v>
      </c>
      <c r="K362" t="s">
        <v>23</v>
      </c>
      <c r="L362" t="s">
        <v>24</v>
      </c>
      <c r="M362" t="s">
        <v>12818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12818</v>
      </c>
    </row>
    <row r="363" spans="1:20" x14ac:dyDescent="0.25">
      <c r="A363" t="s">
        <v>28</v>
      </c>
      <c r="B363" t="s">
        <v>29</v>
      </c>
      <c r="C363">
        <v>50</v>
      </c>
      <c r="D363">
        <v>1</v>
      </c>
      <c r="E363" t="s">
        <v>12816</v>
      </c>
      <c r="F363">
        <v>95</v>
      </c>
      <c r="G363">
        <v>0</v>
      </c>
      <c r="H363" t="s">
        <v>1219</v>
      </c>
      <c r="I363" t="s">
        <v>12817</v>
      </c>
      <c r="J363" t="s">
        <v>323</v>
      </c>
      <c r="K363" t="s">
        <v>23</v>
      </c>
      <c r="L363" t="s">
        <v>24</v>
      </c>
      <c r="M363" t="s">
        <v>12818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12818</v>
      </c>
    </row>
    <row r="364" spans="1:20" x14ac:dyDescent="0.25">
      <c r="A364" t="s">
        <v>30</v>
      </c>
      <c r="B364" t="s">
        <v>31</v>
      </c>
      <c r="C364">
        <v>50</v>
      </c>
      <c r="D364">
        <v>1</v>
      </c>
      <c r="E364" t="s">
        <v>12816</v>
      </c>
      <c r="F364">
        <v>95</v>
      </c>
      <c r="G364">
        <v>0</v>
      </c>
      <c r="H364" t="s">
        <v>1219</v>
      </c>
      <c r="I364" t="s">
        <v>12817</v>
      </c>
      <c r="J364" t="s">
        <v>323</v>
      </c>
      <c r="K364" t="s">
        <v>23</v>
      </c>
      <c r="L364" t="s">
        <v>24</v>
      </c>
      <c r="M364" t="s">
        <v>12818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12818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12819</v>
      </c>
      <c r="F365">
        <v>250</v>
      </c>
      <c r="G365">
        <v>0</v>
      </c>
      <c r="H365" t="s">
        <v>1219</v>
      </c>
      <c r="I365" t="s">
        <v>3918</v>
      </c>
      <c r="J365" t="s">
        <v>1242</v>
      </c>
      <c r="K365" t="s">
        <v>23</v>
      </c>
      <c r="L365" t="s">
        <v>24</v>
      </c>
      <c r="M365" t="s">
        <v>12820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12818</v>
      </c>
    </row>
    <row r="366" spans="1:20" x14ac:dyDescent="0.25">
      <c r="A366" t="s">
        <v>28</v>
      </c>
      <c r="B366" t="s">
        <v>29</v>
      </c>
      <c r="C366">
        <v>50</v>
      </c>
      <c r="D366">
        <v>1</v>
      </c>
      <c r="E366" t="s">
        <v>12819</v>
      </c>
      <c r="F366">
        <v>250</v>
      </c>
      <c r="G366">
        <v>0</v>
      </c>
      <c r="H366" t="s">
        <v>1219</v>
      </c>
      <c r="I366" t="s">
        <v>3918</v>
      </c>
      <c r="J366" t="s">
        <v>1242</v>
      </c>
      <c r="K366" t="s">
        <v>23</v>
      </c>
      <c r="L366" t="s">
        <v>24</v>
      </c>
      <c r="M366" t="s">
        <v>12820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12818</v>
      </c>
    </row>
    <row r="367" spans="1:20" x14ac:dyDescent="0.25">
      <c r="A367" t="s">
        <v>30</v>
      </c>
      <c r="B367" t="s">
        <v>31</v>
      </c>
      <c r="C367">
        <v>50</v>
      </c>
      <c r="D367">
        <v>1</v>
      </c>
      <c r="E367" t="s">
        <v>12819</v>
      </c>
      <c r="F367">
        <v>250</v>
      </c>
      <c r="G367">
        <v>0</v>
      </c>
      <c r="H367" t="s">
        <v>1219</v>
      </c>
      <c r="I367" t="s">
        <v>3918</v>
      </c>
      <c r="J367" t="s">
        <v>1242</v>
      </c>
      <c r="K367" t="s">
        <v>23</v>
      </c>
      <c r="L367" t="s">
        <v>24</v>
      </c>
      <c r="M367" t="s">
        <v>12820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</v>
      </c>
      <c r="T367" t="s">
        <v>12818</v>
      </c>
    </row>
    <row r="368" spans="1:20" x14ac:dyDescent="0.25">
      <c r="A368" t="s">
        <v>12821</v>
      </c>
      <c r="B368" t="s">
        <v>12822</v>
      </c>
      <c r="C368">
        <v>150</v>
      </c>
      <c r="D368">
        <v>1</v>
      </c>
      <c r="E368" t="s">
        <v>12819</v>
      </c>
      <c r="F368">
        <v>250</v>
      </c>
      <c r="G368">
        <v>0</v>
      </c>
      <c r="H368" t="s">
        <v>1219</v>
      </c>
      <c r="I368" t="s">
        <v>3918</v>
      </c>
      <c r="J368" t="s">
        <v>1242</v>
      </c>
      <c r="K368" t="s">
        <v>23</v>
      </c>
      <c r="L368" t="s">
        <v>24</v>
      </c>
      <c r="M368" t="s">
        <v>12820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</v>
      </c>
      <c r="T368" t="s">
        <v>12818</v>
      </c>
    </row>
    <row r="369" spans="1:20" x14ac:dyDescent="0.25">
      <c r="A369" t="s">
        <v>46</v>
      </c>
      <c r="B369" t="s">
        <v>56</v>
      </c>
      <c r="C369">
        <v>90</v>
      </c>
      <c r="D369">
        <v>2</v>
      </c>
      <c r="E369" t="s">
        <v>12823</v>
      </c>
      <c r="F369">
        <v>124.2</v>
      </c>
      <c r="G369">
        <v>0</v>
      </c>
      <c r="H369" t="s">
        <v>3560</v>
      </c>
      <c r="I369" t="s">
        <v>12824</v>
      </c>
      <c r="J369" t="s">
        <v>12825</v>
      </c>
      <c r="K369" t="s">
        <v>12826</v>
      </c>
      <c r="L369" t="s">
        <v>12827</v>
      </c>
      <c r="M369" t="s">
        <v>12820</v>
      </c>
      <c r="N369" t="s">
        <v>23</v>
      </c>
      <c r="O369" t="s">
        <v>48</v>
      </c>
      <c r="P369" t="s">
        <v>49</v>
      </c>
      <c r="Q369" t="s">
        <v>50</v>
      </c>
      <c r="R369" t="s">
        <v>24</v>
      </c>
      <c r="S369" t="s">
        <v>12828</v>
      </c>
      <c r="T369" t="s">
        <v>12820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12829</v>
      </c>
      <c r="F370">
        <v>100</v>
      </c>
      <c r="G370">
        <v>0</v>
      </c>
      <c r="H370" t="s">
        <v>1219</v>
      </c>
      <c r="I370" t="s">
        <v>9849</v>
      </c>
      <c r="J370" t="s">
        <v>329</v>
      </c>
      <c r="K370" t="s">
        <v>23</v>
      </c>
      <c r="L370" t="s">
        <v>24</v>
      </c>
      <c r="M370" t="s">
        <v>12820</v>
      </c>
      <c r="N370" t="s">
        <v>23</v>
      </c>
      <c r="O370" t="s">
        <v>32</v>
      </c>
      <c r="P370" t="s">
        <v>26</v>
      </c>
      <c r="Q370" t="s">
        <v>33</v>
      </c>
      <c r="R370" t="s">
        <v>24</v>
      </c>
      <c r="S370" t="s">
        <v>12830</v>
      </c>
      <c r="T370" t="s">
        <v>12820</v>
      </c>
    </row>
    <row r="371" spans="1:20" x14ac:dyDescent="0.25">
      <c r="A371" t="s">
        <v>28</v>
      </c>
      <c r="B371" t="s">
        <v>29</v>
      </c>
      <c r="C371">
        <v>50</v>
      </c>
      <c r="D371">
        <v>1</v>
      </c>
      <c r="E371" t="s">
        <v>12829</v>
      </c>
      <c r="F371">
        <v>100</v>
      </c>
      <c r="G371">
        <v>0</v>
      </c>
      <c r="H371" t="s">
        <v>1219</v>
      </c>
      <c r="I371" t="s">
        <v>9849</v>
      </c>
      <c r="J371" t="s">
        <v>329</v>
      </c>
      <c r="K371" t="s">
        <v>23</v>
      </c>
      <c r="L371" t="s">
        <v>24</v>
      </c>
      <c r="M371" t="s">
        <v>12820</v>
      </c>
      <c r="N371" t="s">
        <v>23</v>
      </c>
      <c r="O371" t="s">
        <v>32</v>
      </c>
      <c r="P371" t="s">
        <v>26</v>
      </c>
      <c r="Q371" t="s">
        <v>33</v>
      </c>
      <c r="R371" t="s">
        <v>24</v>
      </c>
      <c r="S371" t="s">
        <v>12830</v>
      </c>
      <c r="T371" t="s">
        <v>12820</v>
      </c>
    </row>
    <row r="372" spans="1:20" x14ac:dyDescent="0.25">
      <c r="A372" t="s">
        <v>30</v>
      </c>
      <c r="B372" t="s">
        <v>31</v>
      </c>
      <c r="C372">
        <v>50</v>
      </c>
      <c r="D372">
        <v>1</v>
      </c>
      <c r="E372" t="s">
        <v>12829</v>
      </c>
      <c r="F372">
        <v>100</v>
      </c>
      <c r="G372">
        <v>0</v>
      </c>
      <c r="H372" t="s">
        <v>1219</v>
      </c>
      <c r="I372" t="s">
        <v>9849</v>
      </c>
      <c r="J372" t="s">
        <v>329</v>
      </c>
      <c r="K372" t="s">
        <v>23</v>
      </c>
      <c r="L372" t="s">
        <v>24</v>
      </c>
      <c r="M372" t="s">
        <v>12820</v>
      </c>
      <c r="N372" t="s">
        <v>23</v>
      </c>
      <c r="O372" t="s">
        <v>32</v>
      </c>
      <c r="P372" t="s">
        <v>26</v>
      </c>
      <c r="Q372" t="s">
        <v>33</v>
      </c>
      <c r="R372" t="s">
        <v>24</v>
      </c>
      <c r="S372" t="s">
        <v>12830</v>
      </c>
      <c r="T372" t="s">
        <v>12820</v>
      </c>
    </row>
    <row r="373" spans="1:20" x14ac:dyDescent="0.25">
      <c r="A373" t="s">
        <v>46</v>
      </c>
      <c r="B373" t="s">
        <v>56</v>
      </c>
      <c r="C373">
        <v>74</v>
      </c>
      <c r="D373">
        <v>3</v>
      </c>
      <c r="E373" t="s">
        <v>12831</v>
      </c>
      <c r="F373">
        <v>222</v>
      </c>
      <c r="G373">
        <v>0</v>
      </c>
      <c r="H373" t="s">
        <v>47</v>
      </c>
      <c r="I373" t="s">
        <v>6259</v>
      </c>
      <c r="J373" t="s">
        <v>12832</v>
      </c>
      <c r="K373" t="s">
        <v>7873</v>
      </c>
      <c r="L373" t="s">
        <v>11062</v>
      </c>
      <c r="M373" t="s">
        <v>12820</v>
      </c>
      <c r="N373" t="s">
        <v>23</v>
      </c>
      <c r="O373" t="s">
        <v>63</v>
      </c>
      <c r="P373" t="s">
        <v>54</v>
      </c>
      <c r="Q373" t="s">
        <v>55</v>
      </c>
      <c r="R373" t="s">
        <v>24</v>
      </c>
      <c r="S373" t="s">
        <v>12833</v>
      </c>
      <c r="T373" t="s">
        <v>12820</v>
      </c>
    </row>
    <row r="374" spans="1:20" x14ac:dyDescent="0.25">
      <c r="A374" t="s">
        <v>36</v>
      </c>
      <c r="B374" t="s">
        <v>37</v>
      </c>
      <c r="C374">
        <v>65</v>
      </c>
      <c r="D374">
        <v>1</v>
      </c>
      <c r="E374" t="s">
        <v>12834</v>
      </c>
      <c r="F374">
        <v>219</v>
      </c>
      <c r="G374">
        <v>20</v>
      </c>
      <c r="H374" t="s">
        <v>47</v>
      </c>
      <c r="I374" t="s">
        <v>6505</v>
      </c>
      <c r="J374" t="s">
        <v>6506</v>
      </c>
      <c r="K374" t="s">
        <v>6507</v>
      </c>
      <c r="L374" t="s">
        <v>6508</v>
      </c>
      <c r="M374" t="s">
        <v>12820</v>
      </c>
      <c r="N374" t="s">
        <v>1290</v>
      </c>
      <c r="O374" t="s">
        <v>4242</v>
      </c>
      <c r="P374" t="s">
        <v>1227</v>
      </c>
      <c r="Q374" t="s">
        <v>1228</v>
      </c>
      <c r="R374" t="s">
        <v>24</v>
      </c>
      <c r="S374" t="s">
        <v>12835</v>
      </c>
      <c r="T374" t="s">
        <v>12820</v>
      </c>
    </row>
    <row r="375" spans="1:20" x14ac:dyDescent="0.25">
      <c r="A375" t="s">
        <v>152</v>
      </c>
      <c r="B375" t="s">
        <v>153</v>
      </c>
      <c r="C375">
        <v>65</v>
      </c>
      <c r="D375">
        <v>1</v>
      </c>
      <c r="E375" t="s">
        <v>12834</v>
      </c>
      <c r="F375">
        <v>219</v>
      </c>
      <c r="G375">
        <v>20</v>
      </c>
      <c r="H375" t="s">
        <v>47</v>
      </c>
      <c r="I375" t="s">
        <v>6505</v>
      </c>
      <c r="J375" t="s">
        <v>6506</v>
      </c>
      <c r="K375" t="s">
        <v>6507</v>
      </c>
      <c r="L375" t="s">
        <v>6508</v>
      </c>
      <c r="M375" t="s">
        <v>12820</v>
      </c>
      <c r="N375" t="s">
        <v>1290</v>
      </c>
      <c r="O375" t="s">
        <v>4242</v>
      </c>
      <c r="P375" t="s">
        <v>1227</v>
      </c>
      <c r="Q375" t="s">
        <v>1228</v>
      </c>
      <c r="R375" t="s">
        <v>24</v>
      </c>
      <c r="S375" t="s">
        <v>12835</v>
      </c>
      <c r="T375" t="s">
        <v>12820</v>
      </c>
    </row>
    <row r="376" spans="1:20" x14ac:dyDescent="0.25">
      <c r="A376" t="s">
        <v>38</v>
      </c>
      <c r="B376" t="s">
        <v>39</v>
      </c>
      <c r="C376">
        <v>65</v>
      </c>
      <c r="D376">
        <v>1</v>
      </c>
      <c r="E376" t="s">
        <v>12834</v>
      </c>
      <c r="F376">
        <v>219</v>
      </c>
      <c r="G376">
        <v>20</v>
      </c>
      <c r="H376" t="s">
        <v>47</v>
      </c>
      <c r="I376" t="s">
        <v>6505</v>
      </c>
      <c r="J376" t="s">
        <v>6506</v>
      </c>
      <c r="K376" t="s">
        <v>6507</v>
      </c>
      <c r="L376" t="s">
        <v>6508</v>
      </c>
      <c r="M376" t="s">
        <v>12820</v>
      </c>
      <c r="N376" t="s">
        <v>1290</v>
      </c>
      <c r="O376" t="s">
        <v>4242</v>
      </c>
      <c r="P376" t="s">
        <v>1227</v>
      </c>
      <c r="Q376" t="s">
        <v>1228</v>
      </c>
      <c r="R376" t="s">
        <v>24</v>
      </c>
      <c r="S376" t="s">
        <v>12835</v>
      </c>
      <c r="T376" t="s">
        <v>12820</v>
      </c>
    </row>
    <row r="377" spans="1:20" x14ac:dyDescent="0.25">
      <c r="A377" t="s">
        <v>34</v>
      </c>
      <c r="B377" t="s">
        <v>35</v>
      </c>
      <c r="C377">
        <v>65</v>
      </c>
      <c r="D377">
        <v>1</v>
      </c>
      <c r="E377" t="s">
        <v>12834</v>
      </c>
      <c r="F377">
        <v>219</v>
      </c>
      <c r="G377">
        <v>20</v>
      </c>
      <c r="H377" t="s">
        <v>47</v>
      </c>
      <c r="I377" t="s">
        <v>6505</v>
      </c>
      <c r="J377" t="s">
        <v>6506</v>
      </c>
      <c r="K377" t="s">
        <v>6507</v>
      </c>
      <c r="L377" t="s">
        <v>6508</v>
      </c>
      <c r="M377" t="s">
        <v>12820</v>
      </c>
      <c r="N377" t="s">
        <v>1290</v>
      </c>
      <c r="O377" t="s">
        <v>4242</v>
      </c>
      <c r="P377" t="s">
        <v>1227</v>
      </c>
      <c r="Q377" t="s">
        <v>1228</v>
      </c>
      <c r="R377" t="s">
        <v>24</v>
      </c>
      <c r="S377" t="s">
        <v>12835</v>
      </c>
      <c r="T377" t="s">
        <v>12836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12837</v>
      </c>
      <c r="F378">
        <v>100</v>
      </c>
      <c r="G378">
        <v>0</v>
      </c>
      <c r="H378" t="s">
        <v>1219</v>
      </c>
      <c r="I378" t="s">
        <v>24</v>
      </c>
      <c r="J378" t="s">
        <v>24</v>
      </c>
      <c r="K378" t="s">
        <v>23</v>
      </c>
      <c r="L378" t="s">
        <v>24</v>
      </c>
      <c r="M378" t="s">
        <v>12836</v>
      </c>
      <c r="N378" t="s">
        <v>23</v>
      </c>
      <c r="O378" t="s">
        <v>58</v>
      </c>
      <c r="P378" t="s">
        <v>26</v>
      </c>
      <c r="Q378" t="s">
        <v>33</v>
      </c>
      <c r="R378" t="s">
        <v>24</v>
      </c>
      <c r="S378" t="s">
        <v>23</v>
      </c>
      <c r="T378" t="s">
        <v>12838</v>
      </c>
    </row>
    <row r="379" spans="1:20" x14ac:dyDescent="0.25">
      <c r="A379" t="s">
        <v>28</v>
      </c>
      <c r="B379" t="s">
        <v>29</v>
      </c>
      <c r="C379">
        <v>50</v>
      </c>
      <c r="D379">
        <v>1</v>
      </c>
      <c r="E379" t="s">
        <v>12837</v>
      </c>
      <c r="F379">
        <v>100</v>
      </c>
      <c r="G379">
        <v>0</v>
      </c>
      <c r="H379" t="s">
        <v>1219</v>
      </c>
      <c r="I379" t="s">
        <v>24</v>
      </c>
      <c r="J379" t="s">
        <v>24</v>
      </c>
      <c r="K379" t="s">
        <v>23</v>
      </c>
      <c r="L379" t="s">
        <v>24</v>
      </c>
      <c r="M379" t="s">
        <v>12836</v>
      </c>
      <c r="N379" t="s">
        <v>23</v>
      </c>
      <c r="O379" t="s">
        <v>58</v>
      </c>
      <c r="P379" t="s">
        <v>26</v>
      </c>
      <c r="Q379" t="s">
        <v>33</v>
      </c>
      <c r="R379" t="s">
        <v>24</v>
      </c>
      <c r="S379" t="s">
        <v>23</v>
      </c>
      <c r="T379" t="s">
        <v>12838</v>
      </c>
    </row>
    <row r="380" spans="1:20" x14ac:dyDescent="0.25">
      <c r="A380" t="s">
        <v>30</v>
      </c>
      <c r="B380" t="s">
        <v>31</v>
      </c>
      <c r="C380">
        <v>50</v>
      </c>
      <c r="D380">
        <v>1</v>
      </c>
      <c r="E380" t="s">
        <v>12837</v>
      </c>
      <c r="F380">
        <v>100</v>
      </c>
      <c r="G380">
        <v>0</v>
      </c>
      <c r="H380" t="s">
        <v>1219</v>
      </c>
      <c r="I380" t="s">
        <v>24</v>
      </c>
      <c r="J380" t="s">
        <v>24</v>
      </c>
      <c r="K380" t="s">
        <v>23</v>
      </c>
      <c r="L380" t="s">
        <v>24</v>
      </c>
      <c r="M380" t="s">
        <v>12836</v>
      </c>
      <c r="N380" t="s">
        <v>23</v>
      </c>
      <c r="O380" t="s">
        <v>58</v>
      </c>
      <c r="P380" t="s">
        <v>26</v>
      </c>
      <c r="Q380" t="s">
        <v>33</v>
      </c>
      <c r="R380" t="s">
        <v>24</v>
      </c>
      <c r="S380" t="s">
        <v>23</v>
      </c>
      <c r="T380" t="s">
        <v>12838</v>
      </c>
    </row>
    <row r="381" spans="1:20" x14ac:dyDescent="0.25">
      <c r="A381" t="s">
        <v>46</v>
      </c>
      <c r="B381" t="s">
        <v>56</v>
      </c>
      <c r="C381">
        <v>74</v>
      </c>
      <c r="D381">
        <v>3</v>
      </c>
      <c r="E381" t="s">
        <v>12839</v>
      </c>
      <c r="F381">
        <v>251</v>
      </c>
      <c r="G381">
        <v>29</v>
      </c>
      <c r="H381" t="s">
        <v>47</v>
      </c>
      <c r="I381" t="s">
        <v>12840</v>
      </c>
      <c r="J381" t="s">
        <v>12832</v>
      </c>
      <c r="K381" t="s">
        <v>7873</v>
      </c>
      <c r="L381" t="s">
        <v>12841</v>
      </c>
      <c r="M381" t="s">
        <v>12838</v>
      </c>
      <c r="N381" t="s">
        <v>23</v>
      </c>
      <c r="O381" t="s">
        <v>63</v>
      </c>
      <c r="P381" t="s">
        <v>54</v>
      </c>
      <c r="Q381" t="s">
        <v>55</v>
      </c>
      <c r="R381" t="s">
        <v>24</v>
      </c>
      <c r="S381" t="s">
        <v>12842</v>
      </c>
      <c r="T381" t="s">
        <v>12838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12843</v>
      </c>
      <c r="F382">
        <v>95</v>
      </c>
      <c r="G382">
        <v>0</v>
      </c>
      <c r="H382" t="s">
        <v>1219</v>
      </c>
      <c r="I382" t="s">
        <v>24</v>
      </c>
      <c r="J382" t="s">
        <v>24</v>
      </c>
      <c r="K382" t="s">
        <v>23</v>
      </c>
      <c r="L382" t="s">
        <v>24</v>
      </c>
      <c r="M382" t="s">
        <v>12838</v>
      </c>
      <c r="N382" t="s">
        <v>23</v>
      </c>
      <c r="O382" t="s">
        <v>58</v>
      </c>
      <c r="P382" t="s">
        <v>26</v>
      </c>
      <c r="Q382" t="s">
        <v>33</v>
      </c>
      <c r="R382" t="s">
        <v>24</v>
      </c>
      <c r="S382" t="s">
        <v>23</v>
      </c>
      <c r="T382" t="s">
        <v>12844</v>
      </c>
    </row>
    <row r="383" spans="1:20" x14ac:dyDescent="0.25">
      <c r="A383" t="s">
        <v>28</v>
      </c>
      <c r="B383" t="s">
        <v>29</v>
      </c>
      <c r="C383">
        <v>50</v>
      </c>
      <c r="D383">
        <v>1</v>
      </c>
      <c r="E383" t="s">
        <v>12843</v>
      </c>
      <c r="F383">
        <v>95</v>
      </c>
      <c r="G383">
        <v>0</v>
      </c>
      <c r="H383" t="s">
        <v>1219</v>
      </c>
      <c r="I383" t="s">
        <v>24</v>
      </c>
      <c r="J383" t="s">
        <v>24</v>
      </c>
      <c r="K383" t="s">
        <v>23</v>
      </c>
      <c r="L383" t="s">
        <v>24</v>
      </c>
      <c r="M383" t="s">
        <v>12838</v>
      </c>
      <c r="N383" t="s">
        <v>23</v>
      </c>
      <c r="O383" t="s">
        <v>58</v>
      </c>
      <c r="P383" t="s">
        <v>26</v>
      </c>
      <c r="Q383" t="s">
        <v>33</v>
      </c>
      <c r="R383" t="s">
        <v>24</v>
      </c>
      <c r="S383" t="s">
        <v>23</v>
      </c>
      <c r="T383" t="s">
        <v>12844</v>
      </c>
    </row>
    <row r="384" spans="1:20" x14ac:dyDescent="0.25">
      <c r="A384" t="s">
        <v>30</v>
      </c>
      <c r="B384" t="s">
        <v>31</v>
      </c>
      <c r="C384">
        <v>50</v>
      </c>
      <c r="D384">
        <v>1</v>
      </c>
      <c r="E384" t="s">
        <v>12843</v>
      </c>
      <c r="F384">
        <v>95</v>
      </c>
      <c r="G384">
        <v>0</v>
      </c>
      <c r="H384" t="s">
        <v>1219</v>
      </c>
      <c r="I384" t="s">
        <v>24</v>
      </c>
      <c r="J384" t="s">
        <v>24</v>
      </c>
      <c r="K384" t="s">
        <v>23</v>
      </c>
      <c r="L384" t="s">
        <v>24</v>
      </c>
      <c r="M384" t="s">
        <v>12838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23</v>
      </c>
      <c r="T384" t="s">
        <v>12844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12845</v>
      </c>
      <c r="F385">
        <v>95</v>
      </c>
      <c r="G385">
        <v>0</v>
      </c>
      <c r="H385" t="s">
        <v>1219</v>
      </c>
      <c r="I385" t="s">
        <v>12846</v>
      </c>
      <c r="J385" t="s">
        <v>342</v>
      </c>
      <c r="K385" t="s">
        <v>23</v>
      </c>
      <c r="L385" t="s">
        <v>24</v>
      </c>
      <c r="M385" t="s">
        <v>12847</v>
      </c>
      <c r="N385" t="s">
        <v>23</v>
      </c>
      <c r="O385" t="s">
        <v>58</v>
      </c>
      <c r="P385" t="s">
        <v>26</v>
      </c>
      <c r="Q385" t="s">
        <v>33</v>
      </c>
      <c r="R385" t="s">
        <v>24</v>
      </c>
      <c r="S385" t="s">
        <v>23</v>
      </c>
      <c r="T385" t="s">
        <v>12847</v>
      </c>
    </row>
    <row r="386" spans="1:20" x14ac:dyDescent="0.25">
      <c r="A386" t="s">
        <v>28</v>
      </c>
      <c r="B386" t="s">
        <v>29</v>
      </c>
      <c r="C386">
        <v>50</v>
      </c>
      <c r="D386">
        <v>1</v>
      </c>
      <c r="E386" t="s">
        <v>12845</v>
      </c>
      <c r="F386">
        <v>95</v>
      </c>
      <c r="G386">
        <v>0</v>
      </c>
      <c r="H386" t="s">
        <v>1219</v>
      </c>
      <c r="I386" t="s">
        <v>12846</v>
      </c>
      <c r="J386" t="s">
        <v>342</v>
      </c>
      <c r="K386" t="s">
        <v>23</v>
      </c>
      <c r="L386" t="s">
        <v>24</v>
      </c>
      <c r="M386" t="s">
        <v>12847</v>
      </c>
      <c r="N386" t="s">
        <v>23</v>
      </c>
      <c r="O386" t="s">
        <v>58</v>
      </c>
      <c r="P386" t="s">
        <v>26</v>
      </c>
      <c r="Q386" t="s">
        <v>33</v>
      </c>
      <c r="R386" t="s">
        <v>24</v>
      </c>
      <c r="S386" t="s">
        <v>23</v>
      </c>
      <c r="T386" t="s">
        <v>12847</v>
      </c>
    </row>
    <row r="387" spans="1:20" x14ac:dyDescent="0.25">
      <c r="A387" t="s">
        <v>30</v>
      </c>
      <c r="B387" t="s">
        <v>31</v>
      </c>
      <c r="C387">
        <v>50</v>
      </c>
      <c r="D387">
        <v>1</v>
      </c>
      <c r="E387" t="s">
        <v>12845</v>
      </c>
      <c r="F387">
        <v>95</v>
      </c>
      <c r="G387">
        <v>0</v>
      </c>
      <c r="H387" t="s">
        <v>1219</v>
      </c>
      <c r="I387" t="s">
        <v>12846</v>
      </c>
      <c r="J387" t="s">
        <v>342</v>
      </c>
      <c r="K387" t="s">
        <v>23</v>
      </c>
      <c r="L387" t="s">
        <v>24</v>
      </c>
      <c r="M387" t="s">
        <v>12847</v>
      </c>
      <c r="N387" t="s">
        <v>23</v>
      </c>
      <c r="O387" t="s">
        <v>58</v>
      </c>
      <c r="P387" t="s">
        <v>26</v>
      </c>
      <c r="Q387" t="s">
        <v>33</v>
      </c>
      <c r="R387" t="s">
        <v>24</v>
      </c>
      <c r="S387" t="s">
        <v>23</v>
      </c>
      <c r="T387" t="s">
        <v>12847</v>
      </c>
    </row>
    <row r="388" spans="1:20" x14ac:dyDescent="0.25">
      <c r="A388" t="s">
        <v>46</v>
      </c>
      <c r="B388" t="s">
        <v>1239</v>
      </c>
      <c r="C388">
        <v>52.5</v>
      </c>
      <c r="D388">
        <v>1</v>
      </c>
      <c r="E388" t="s">
        <v>12848</v>
      </c>
      <c r="F388">
        <v>52.5</v>
      </c>
      <c r="G388">
        <v>0</v>
      </c>
      <c r="H388" t="s">
        <v>47</v>
      </c>
      <c r="I388" t="s">
        <v>12824</v>
      </c>
      <c r="J388" t="s">
        <v>12825</v>
      </c>
      <c r="K388" t="s">
        <v>12826</v>
      </c>
      <c r="L388" t="s">
        <v>12827</v>
      </c>
      <c r="M388" t="s">
        <v>12849</v>
      </c>
      <c r="N388" t="s">
        <v>23</v>
      </c>
      <c r="O388" t="s">
        <v>48</v>
      </c>
      <c r="P388" t="s">
        <v>49</v>
      </c>
      <c r="Q388" t="s">
        <v>50</v>
      </c>
      <c r="R388" t="s">
        <v>24</v>
      </c>
      <c r="S388" t="s">
        <v>12850</v>
      </c>
      <c r="T388" t="s">
        <v>12849</v>
      </c>
    </row>
    <row r="389" spans="1:20" x14ac:dyDescent="0.25">
      <c r="A389" t="s">
        <v>30</v>
      </c>
      <c r="B389" t="s">
        <v>31</v>
      </c>
      <c r="C389">
        <v>60</v>
      </c>
      <c r="D389">
        <v>3</v>
      </c>
      <c r="E389" t="s">
        <v>12851</v>
      </c>
      <c r="F389">
        <v>100</v>
      </c>
      <c r="G389">
        <v>0</v>
      </c>
      <c r="H389" t="s">
        <v>1219</v>
      </c>
      <c r="I389" t="s">
        <v>12852</v>
      </c>
      <c r="J389" t="s">
        <v>310</v>
      </c>
      <c r="K389" t="s">
        <v>23</v>
      </c>
      <c r="L389" t="s">
        <v>24</v>
      </c>
      <c r="M389" t="s">
        <v>12853</v>
      </c>
      <c r="N389" t="s">
        <v>23</v>
      </c>
      <c r="O389" t="s">
        <v>25</v>
      </c>
      <c r="P389" t="s">
        <v>26</v>
      </c>
      <c r="Q389" t="s">
        <v>27</v>
      </c>
      <c r="R389" t="s">
        <v>24</v>
      </c>
      <c r="S389" t="s">
        <v>12854</v>
      </c>
      <c r="T389" t="s">
        <v>12853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12855</v>
      </c>
      <c r="F390">
        <v>95</v>
      </c>
      <c r="G390">
        <v>0</v>
      </c>
      <c r="H390" t="s">
        <v>1219</v>
      </c>
      <c r="I390" t="s">
        <v>6814</v>
      </c>
      <c r="J390" t="s">
        <v>331</v>
      </c>
      <c r="K390" t="s">
        <v>23</v>
      </c>
      <c r="L390" t="s">
        <v>24</v>
      </c>
      <c r="M390" t="s">
        <v>12856</v>
      </c>
      <c r="N390" t="s">
        <v>23</v>
      </c>
      <c r="O390" t="s">
        <v>25</v>
      </c>
      <c r="P390" t="s">
        <v>26</v>
      </c>
      <c r="Q390" t="s">
        <v>27</v>
      </c>
      <c r="R390" t="s">
        <v>24</v>
      </c>
      <c r="S390" t="s">
        <v>23</v>
      </c>
      <c r="T390" t="s">
        <v>12853</v>
      </c>
    </row>
    <row r="391" spans="1:20" x14ac:dyDescent="0.25">
      <c r="A391" t="s">
        <v>28</v>
      </c>
      <c r="B391" t="s">
        <v>29</v>
      </c>
      <c r="C391">
        <v>50</v>
      </c>
      <c r="D391">
        <v>1</v>
      </c>
      <c r="E391" t="s">
        <v>12855</v>
      </c>
      <c r="F391">
        <v>95</v>
      </c>
      <c r="G391">
        <v>0</v>
      </c>
      <c r="H391" t="s">
        <v>1219</v>
      </c>
      <c r="I391" t="s">
        <v>6814</v>
      </c>
      <c r="J391" t="s">
        <v>331</v>
      </c>
      <c r="K391" t="s">
        <v>23</v>
      </c>
      <c r="L391" t="s">
        <v>24</v>
      </c>
      <c r="M391" t="s">
        <v>12856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12853</v>
      </c>
    </row>
    <row r="392" spans="1:20" x14ac:dyDescent="0.25">
      <c r="A392" t="s">
        <v>30</v>
      </c>
      <c r="B392" t="s">
        <v>31</v>
      </c>
      <c r="C392">
        <v>50</v>
      </c>
      <c r="D392">
        <v>1</v>
      </c>
      <c r="E392" t="s">
        <v>12855</v>
      </c>
      <c r="F392">
        <v>95</v>
      </c>
      <c r="G392">
        <v>0</v>
      </c>
      <c r="H392" t="s">
        <v>1219</v>
      </c>
      <c r="I392" t="s">
        <v>6814</v>
      </c>
      <c r="J392" t="s">
        <v>331</v>
      </c>
      <c r="K392" t="s">
        <v>23</v>
      </c>
      <c r="L392" t="s">
        <v>24</v>
      </c>
      <c r="M392" t="s">
        <v>12856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12853</v>
      </c>
    </row>
    <row r="393" spans="1:20" x14ac:dyDescent="0.25">
      <c r="A393" t="s">
        <v>46</v>
      </c>
      <c r="B393" t="s">
        <v>1239</v>
      </c>
      <c r="C393">
        <v>52.5</v>
      </c>
      <c r="D393">
        <v>1</v>
      </c>
      <c r="E393" t="s">
        <v>12857</v>
      </c>
      <c r="F393">
        <v>52.5</v>
      </c>
      <c r="G393">
        <v>0</v>
      </c>
      <c r="H393" t="s">
        <v>47</v>
      </c>
      <c r="I393" t="s">
        <v>12824</v>
      </c>
      <c r="J393" t="s">
        <v>12825</v>
      </c>
      <c r="K393" t="s">
        <v>12826</v>
      </c>
      <c r="L393" t="s">
        <v>12827</v>
      </c>
      <c r="M393" t="s">
        <v>12856</v>
      </c>
      <c r="N393" t="s">
        <v>23</v>
      </c>
      <c r="O393" t="s">
        <v>48</v>
      </c>
      <c r="P393" t="s">
        <v>49</v>
      </c>
      <c r="Q393" t="s">
        <v>50</v>
      </c>
      <c r="R393" t="s">
        <v>24</v>
      </c>
      <c r="S393" t="s">
        <v>12858</v>
      </c>
      <c r="T393" t="s">
        <v>12856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12859</v>
      </c>
      <c r="F394">
        <v>100</v>
      </c>
      <c r="G394">
        <v>0</v>
      </c>
      <c r="H394" t="s">
        <v>1219</v>
      </c>
      <c r="I394" t="s">
        <v>24</v>
      </c>
      <c r="J394" t="s">
        <v>24</v>
      </c>
      <c r="K394" t="s">
        <v>23</v>
      </c>
      <c r="L394" t="s">
        <v>24</v>
      </c>
      <c r="M394" t="s">
        <v>12853</v>
      </c>
      <c r="N394" t="s">
        <v>23</v>
      </c>
      <c r="O394" t="s">
        <v>58</v>
      </c>
      <c r="P394" t="s">
        <v>26</v>
      </c>
      <c r="Q394" t="s">
        <v>33</v>
      </c>
      <c r="R394" t="s">
        <v>24</v>
      </c>
      <c r="S394" t="s">
        <v>23</v>
      </c>
      <c r="T394" t="s">
        <v>12856</v>
      </c>
    </row>
    <row r="395" spans="1:20" x14ac:dyDescent="0.25">
      <c r="A395" t="s">
        <v>28</v>
      </c>
      <c r="B395" t="s">
        <v>29</v>
      </c>
      <c r="C395">
        <v>50</v>
      </c>
      <c r="D395">
        <v>1</v>
      </c>
      <c r="E395" t="s">
        <v>12859</v>
      </c>
      <c r="F395">
        <v>100</v>
      </c>
      <c r="G395">
        <v>0</v>
      </c>
      <c r="H395" t="s">
        <v>1219</v>
      </c>
      <c r="I395" t="s">
        <v>24</v>
      </c>
      <c r="J395" t="s">
        <v>24</v>
      </c>
      <c r="K395" t="s">
        <v>23</v>
      </c>
      <c r="L395" t="s">
        <v>24</v>
      </c>
      <c r="M395" t="s">
        <v>12853</v>
      </c>
      <c r="N395" t="s">
        <v>23</v>
      </c>
      <c r="O395" t="s">
        <v>58</v>
      </c>
      <c r="P395" t="s">
        <v>26</v>
      </c>
      <c r="Q395" t="s">
        <v>33</v>
      </c>
      <c r="R395" t="s">
        <v>24</v>
      </c>
      <c r="S395" t="s">
        <v>23</v>
      </c>
      <c r="T395" t="s">
        <v>12856</v>
      </c>
    </row>
    <row r="396" spans="1:20" x14ac:dyDescent="0.25">
      <c r="A396" t="s">
        <v>30</v>
      </c>
      <c r="B396" t="s">
        <v>31</v>
      </c>
      <c r="C396">
        <v>50</v>
      </c>
      <c r="D396">
        <v>1</v>
      </c>
      <c r="E396" t="s">
        <v>12859</v>
      </c>
      <c r="F396">
        <v>100</v>
      </c>
      <c r="G396">
        <v>0</v>
      </c>
      <c r="H396" t="s">
        <v>1219</v>
      </c>
      <c r="I396" t="s">
        <v>24</v>
      </c>
      <c r="J396" t="s">
        <v>24</v>
      </c>
      <c r="K396" t="s">
        <v>23</v>
      </c>
      <c r="L396" t="s">
        <v>24</v>
      </c>
      <c r="M396" t="s">
        <v>12853</v>
      </c>
      <c r="N396" t="s">
        <v>23</v>
      </c>
      <c r="O396" t="s">
        <v>58</v>
      </c>
      <c r="P396" t="s">
        <v>26</v>
      </c>
      <c r="Q396" t="s">
        <v>33</v>
      </c>
      <c r="R396" t="s">
        <v>24</v>
      </c>
      <c r="S396" t="s">
        <v>23</v>
      </c>
      <c r="T396" t="s">
        <v>12856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12860</v>
      </c>
      <c r="F397">
        <v>95</v>
      </c>
      <c r="G397">
        <v>0</v>
      </c>
      <c r="H397" t="s">
        <v>1219</v>
      </c>
      <c r="I397" t="s">
        <v>24</v>
      </c>
      <c r="J397" t="s">
        <v>24</v>
      </c>
      <c r="K397" t="s">
        <v>23</v>
      </c>
      <c r="L397" t="s">
        <v>24</v>
      </c>
      <c r="M397" t="s">
        <v>12861</v>
      </c>
      <c r="N397" t="s">
        <v>23</v>
      </c>
      <c r="O397" t="s">
        <v>58</v>
      </c>
      <c r="P397" t="s">
        <v>26</v>
      </c>
      <c r="Q397" t="s">
        <v>33</v>
      </c>
      <c r="R397" t="s">
        <v>24</v>
      </c>
      <c r="S397" t="s">
        <v>23</v>
      </c>
      <c r="T397" t="s">
        <v>12861</v>
      </c>
    </row>
    <row r="398" spans="1:20" x14ac:dyDescent="0.25">
      <c r="A398" t="s">
        <v>28</v>
      </c>
      <c r="B398" t="s">
        <v>29</v>
      </c>
      <c r="C398">
        <v>50</v>
      </c>
      <c r="D398">
        <v>1</v>
      </c>
      <c r="E398" t="s">
        <v>12860</v>
      </c>
      <c r="F398">
        <v>95</v>
      </c>
      <c r="G398">
        <v>0</v>
      </c>
      <c r="H398" t="s">
        <v>1219</v>
      </c>
      <c r="I398" t="s">
        <v>24</v>
      </c>
      <c r="J398" t="s">
        <v>24</v>
      </c>
      <c r="K398" t="s">
        <v>23</v>
      </c>
      <c r="L398" t="s">
        <v>24</v>
      </c>
      <c r="M398" t="s">
        <v>12861</v>
      </c>
      <c r="N398" t="s">
        <v>23</v>
      </c>
      <c r="O398" t="s">
        <v>58</v>
      </c>
      <c r="P398" t="s">
        <v>26</v>
      </c>
      <c r="Q398" t="s">
        <v>33</v>
      </c>
      <c r="R398" t="s">
        <v>24</v>
      </c>
      <c r="S398" t="s">
        <v>23</v>
      </c>
      <c r="T398" t="s">
        <v>12861</v>
      </c>
    </row>
    <row r="399" spans="1:20" x14ac:dyDescent="0.25">
      <c r="A399" t="s">
        <v>30</v>
      </c>
      <c r="B399" t="s">
        <v>31</v>
      </c>
      <c r="C399">
        <v>50</v>
      </c>
      <c r="D399">
        <v>1</v>
      </c>
      <c r="E399" t="s">
        <v>12860</v>
      </c>
      <c r="F399">
        <v>95</v>
      </c>
      <c r="G399">
        <v>0</v>
      </c>
      <c r="H399" t="s">
        <v>1219</v>
      </c>
      <c r="I399" t="s">
        <v>24</v>
      </c>
      <c r="J399" t="s">
        <v>24</v>
      </c>
      <c r="K399" t="s">
        <v>23</v>
      </c>
      <c r="L399" t="s">
        <v>24</v>
      </c>
      <c r="M399" t="s">
        <v>12861</v>
      </c>
      <c r="N399" t="s">
        <v>23</v>
      </c>
      <c r="O399" t="s">
        <v>58</v>
      </c>
      <c r="P399" t="s">
        <v>26</v>
      </c>
      <c r="Q399" t="s">
        <v>33</v>
      </c>
      <c r="R399" t="s">
        <v>24</v>
      </c>
      <c r="S399" t="s">
        <v>23</v>
      </c>
      <c r="T399" t="s">
        <v>12861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12862</v>
      </c>
      <c r="F400">
        <v>95</v>
      </c>
      <c r="G400">
        <v>0</v>
      </c>
      <c r="H400" t="s">
        <v>1219</v>
      </c>
      <c r="I400" t="s">
        <v>24</v>
      </c>
      <c r="J400" t="s">
        <v>24</v>
      </c>
      <c r="K400" t="s">
        <v>23</v>
      </c>
      <c r="L400" t="s">
        <v>24</v>
      </c>
      <c r="M400" t="s">
        <v>12861</v>
      </c>
      <c r="N400" t="s">
        <v>23</v>
      </c>
      <c r="O400" t="s">
        <v>58</v>
      </c>
      <c r="P400" t="s">
        <v>26</v>
      </c>
      <c r="Q400" t="s">
        <v>33</v>
      </c>
      <c r="R400" t="s">
        <v>24</v>
      </c>
      <c r="S400" t="s">
        <v>23</v>
      </c>
      <c r="T400" t="s">
        <v>12863</v>
      </c>
    </row>
    <row r="401" spans="1:20" x14ac:dyDescent="0.25">
      <c r="A401" t="s">
        <v>28</v>
      </c>
      <c r="B401" t="s">
        <v>29</v>
      </c>
      <c r="C401">
        <v>50</v>
      </c>
      <c r="D401">
        <v>1</v>
      </c>
      <c r="E401" t="s">
        <v>12862</v>
      </c>
      <c r="F401">
        <v>95</v>
      </c>
      <c r="G401">
        <v>0</v>
      </c>
      <c r="H401" t="s">
        <v>1219</v>
      </c>
      <c r="I401" t="s">
        <v>24</v>
      </c>
      <c r="J401" t="s">
        <v>24</v>
      </c>
      <c r="K401" t="s">
        <v>23</v>
      </c>
      <c r="L401" t="s">
        <v>24</v>
      </c>
      <c r="M401" t="s">
        <v>12861</v>
      </c>
      <c r="N401" t="s">
        <v>23</v>
      </c>
      <c r="O401" t="s">
        <v>58</v>
      </c>
      <c r="P401" t="s">
        <v>26</v>
      </c>
      <c r="Q401" t="s">
        <v>33</v>
      </c>
      <c r="R401" t="s">
        <v>24</v>
      </c>
      <c r="S401" t="s">
        <v>23</v>
      </c>
      <c r="T401" t="s">
        <v>12863</v>
      </c>
    </row>
    <row r="402" spans="1:20" x14ac:dyDescent="0.25">
      <c r="A402" t="s">
        <v>30</v>
      </c>
      <c r="B402" t="s">
        <v>31</v>
      </c>
      <c r="C402">
        <v>50</v>
      </c>
      <c r="D402">
        <v>1</v>
      </c>
      <c r="E402" t="s">
        <v>12862</v>
      </c>
      <c r="F402">
        <v>95</v>
      </c>
      <c r="G402">
        <v>0</v>
      </c>
      <c r="H402" t="s">
        <v>1219</v>
      </c>
      <c r="I402" t="s">
        <v>24</v>
      </c>
      <c r="J402" t="s">
        <v>24</v>
      </c>
      <c r="K402" t="s">
        <v>23</v>
      </c>
      <c r="L402" t="s">
        <v>24</v>
      </c>
      <c r="M402" t="s">
        <v>12861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23</v>
      </c>
      <c r="T402" t="s">
        <v>12863</v>
      </c>
    </row>
    <row r="403" spans="1:20" x14ac:dyDescent="0.25">
      <c r="A403" t="s">
        <v>20</v>
      </c>
      <c r="B403" t="s">
        <v>21</v>
      </c>
      <c r="C403">
        <v>50</v>
      </c>
      <c r="D403">
        <v>1</v>
      </c>
      <c r="E403" t="s">
        <v>12864</v>
      </c>
      <c r="F403">
        <v>95</v>
      </c>
      <c r="G403">
        <v>0</v>
      </c>
      <c r="H403" t="s">
        <v>1219</v>
      </c>
      <c r="I403" t="s">
        <v>24</v>
      </c>
      <c r="J403" t="s">
        <v>24</v>
      </c>
      <c r="K403" t="s">
        <v>23</v>
      </c>
      <c r="L403" t="s">
        <v>24</v>
      </c>
      <c r="M403" t="s">
        <v>12856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23</v>
      </c>
      <c r="T403" t="s">
        <v>12863</v>
      </c>
    </row>
    <row r="404" spans="1:20" x14ac:dyDescent="0.25">
      <c r="A404" t="s">
        <v>28</v>
      </c>
      <c r="B404" t="s">
        <v>29</v>
      </c>
      <c r="C404">
        <v>50</v>
      </c>
      <c r="D404">
        <v>1</v>
      </c>
      <c r="E404" t="s">
        <v>12864</v>
      </c>
      <c r="F404">
        <v>95</v>
      </c>
      <c r="G404">
        <v>0</v>
      </c>
      <c r="H404" t="s">
        <v>1219</v>
      </c>
      <c r="I404" t="s">
        <v>24</v>
      </c>
      <c r="J404" t="s">
        <v>24</v>
      </c>
      <c r="K404" t="s">
        <v>23</v>
      </c>
      <c r="L404" t="s">
        <v>24</v>
      </c>
      <c r="M404" t="s">
        <v>12856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23</v>
      </c>
      <c r="T404" t="s">
        <v>12863</v>
      </c>
    </row>
    <row r="405" spans="1:20" x14ac:dyDescent="0.25">
      <c r="A405" t="s">
        <v>30</v>
      </c>
      <c r="B405" t="s">
        <v>31</v>
      </c>
      <c r="C405">
        <v>50</v>
      </c>
      <c r="D405">
        <v>1</v>
      </c>
      <c r="E405" t="s">
        <v>12864</v>
      </c>
      <c r="F405">
        <v>95</v>
      </c>
      <c r="G405">
        <v>0</v>
      </c>
      <c r="H405" t="s">
        <v>1219</v>
      </c>
      <c r="I405" t="s">
        <v>24</v>
      </c>
      <c r="J405" t="s">
        <v>24</v>
      </c>
      <c r="K405" t="s">
        <v>23</v>
      </c>
      <c r="L405" t="s">
        <v>24</v>
      </c>
      <c r="M405" t="s">
        <v>12856</v>
      </c>
      <c r="N405" t="s">
        <v>23</v>
      </c>
      <c r="O405" t="s">
        <v>58</v>
      </c>
      <c r="P405" t="s">
        <v>26</v>
      </c>
      <c r="Q405" t="s">
        <v>33</v>
      </c>
      <c r="R405" t="s">
        <v>24</v>
      </c>
      <c r="S405" t="s">
        <v>23</v>
      </c>
      <c r="T405" t="s">
        <v>12863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12865</v>
      </c>
      <c r="F406">
        <v>100</v>
      </c>
      <c r="G406">
        <v>0</v>
      </c>
      <c r="H406" t="s">
        <v>1219</v>
      </c>
      <c r="I406" t="s">
        <v>12866</v>
      </c>
      <c r="J406" t="s">
        <v>1242</v>
      </c>
      <c r="K406" t="s">
        <v>23</v>
      </c>
      <c r="L406" t="s">
        <v>24</v>
      </c>
      <c r="M406" t="s">
        <v>12863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23</v>
      </c>
      <c r="T406" t="s">
        <v>12863</v>
      </c>
    </row>
    <row r="407" spans="1:20" x14ac:dyDescent="0.25">
      <c r="A407" t="s">
        <v>28</v>
      </c>
      <c r="B407" t="s">
        <v>29</v>
      </c>
      <c r="C407">
        <v>50</v>
      </c>
      <c r="D407">
        <v>1</v>
      </c>
      <c r="E407" t="s">
        <v>12865</v>
      </c>
      <c r="F407">
        <v>100</v>
      </c>
      <c r="G407">
        <v>0</v>
      </c>
      <c r="H407" t="s">
        <v>1219</v>
      </c>
      <c r="I407" t="s">
        <v>12866</v>
      </c>
      <c r="J407" t="s">
        <v>1242</v>
      </c>
      <c r="K407" t="s">
        <v>23</v>
      </c>
      <c r="L407" t="s">
        <v>24</v>
      </c>
      <c r="M407" t="s">
        <v>12863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23</v>
      </c>
      <c r="T407" t="s">
        <v>12863</v>
      </c>
    </row>
    <row r="408" spans="1:20" x14ac:dyDescent="0.25">
      <c r="A408" t="s">
        <v>30</v>
      </c>
      <c r="B408" t="s">
        <v>31</v>
      </c>
      <c r="C408">
        <v>50</v>
      </c>
      <c r="D408">
        <v>1</v>
      </c>
      <c r="E408" t="s">
        <v>12865</v>
      </c>
      <c r="F408">
        <v>100</v>
      </c>
      <c r="G408">
        <v>0</v>
      </c>
      <c r="H408" t="s">
        <v>1219</v>
      </c>
      <c r="I408" t="s">
        <v>12866</v>
      </c>
      <c r="J408" t="s">
        <v>1242</v>
      </c>
      <c r="K408" t="s">
        <v>23</v>
      </c>
      <c r="L408" t="s">
        <v>24</v>
      </c>
      <c r="M408" t="s">
        <v>12863</v>
      </c>
      <c r="N408" t="s">
        <v>23</v>
      </c>
      <c r="O408" t="s">
        <v>25</v>
      </c>
      <c r="P408" t="s">
        <v>26</v>
      </c>
      <c r="Q408" t="s">
        <v>27</v>
      </c>
      <c r="R408" t="s">
        <v>24</v>
      </c>
      <c r="S408" t="s">
        <v>23</v>
      </c>
      <c r="T408" t="s">
        <v>12863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12867</v>
      </c>
      <c r="F409">
        <v>101</v>
      </c>
      <c r="G409">
        <v>6</v>
      </c>
      <c r="H409" t="s">
        <v>1219</v>
      </c>
      <c r="I409" t="s">
        <v>24</v>
      </c>
      <c r="J409" t="s">
        <v>24</v>
      </c>
      <c r="K409" t="s">
        <v>23</v>
      </c>
      <c r="L409" t="s">
        <v>24</v>
      </c>
      <c r="M409" t="s">
        <v>12863</v>
      </c>
      <c r="N409" t="s">
        <v>23</v>
      </c>
      <c r="O409" t="s">
        <v>58</v>
      </c>
      <c r="P409" t="s">
        <v>26</v>
      </c>
      <c r="Q409" t="s">
        <v>33</v>
      </c>
      <c r="R409" t="s">
        <v>24</v>
      </c>
      <c r="S409" t="s">
        <v>23</v>
      </c>
      <c r="T409" t="s">
        <v>12868</v>
      </c>
    </row>
    <row r="410" spans="1:20" x14ac:dyDescent="0.25">
      <c r="A410" t="s">
        <v>28</v>
      </c>
      <c r="B410" t="s">
        <v>29</v>
      </c>
      <c r="C410">
        <v>50</v>
      </c>
      <c r="D410">
        <v>1</v>
      </c>
      <c r="E410" t="s">
        <v>12867</v>
      </c>
      <c r="F410">
        <v>101</v>
      </c>
      <c r="G410">
        <v>6</v>
      </c>
      <c r="H410" t="s">
        <v>1219</v>
      </c>
      <c r="I410" t="s">
        <v>24</v>
      </c>
      <c r="J410" t="s">
        <v>24</v>
      </c>
      <c r="K410" t="s">
        <v>23</v>
      </c>
      <c r="L410" t="s">
        <v>24</v>
      </c>
      <c r="M410" t="s">
        <v>12863</v>
      </c>
      <c r="N410" t="s">
        <v>23</v>
      </c>
      <c r="O410" t="s">
        <v>58</v>
      </c>
      <c r="P410" t="s">
        <v>26</v>
      </c>
      <c r="Q410" t="s">
        <v>33</v>
      </c>
      <c r="R410" t="s">
        <v>24</v>
      </c>
      <c r="S410" t="s">
        <v>23</v>
      </c>
      <c r="T410" t="s">
        <v>12868</v>
      </c>
    </row>
    <row r="411" spans="1:20" x14ac:dyDescent="0.25">
      <c r="A411" t="s">
        <v>30</v>
      </c>
      <c r="B411" t="s">
        <v>31</v>
      </c>
      <c r="C411">
        <v>50</v>
      </c>
      <c r="D411">
        <v>1</v>
      </c>
      <c r="E411" t="s">
        <v>12867</v>
      </c>
      <c r="F411">
        <v>101</v>
      </c>
      <c r="G411">
        <v>6</v>
      </c>
      <c r="H411" t="s">
        <v>1219</v>
      </c>
      <c r="I411" t="s">
        <v>24</v>
      </c>
      <c r="J411" t="s">
        <v>24</v>
      </c>
      <c r="K411" t="s">
        <v>23</v>
      </c>
      <c r="L411" t="s">
        <v>24</v>
      </c>
      <c r="M411" t="s">
        <v>12863</v>
      </c>
      <c r="N411" t="s">
        <v>23</v>
      </c>
      <c r="O411" t="s">
        <v>58</v>
      </c>
      <c r="P411" t="s">
        <v>26</v>
      </c>
      <c r="Q411" t="s">
        <v>33</v>
      </c>
      <c r="R411" t="s">
        <v>24</v>
      </c>
      <c r="S411" t="s">
        <v>23</v>
      </c>
      <c r="T411" t="s">
        <v>12868</v>
      </c>
    </row>
    <row r="412" spans="1:20" x14ac:dyDescent="0.25">
      <c r="A412" t="s">
        <v>42</v>
      </c>
      <c r="B412" t="s">
        <v>43</v>
      </c>
      <c r="C412">
        <v>66.666666666666671</v>
      </c>
      <c r="D412">
        <v>3</v>
      </c>
      <c r="E412" t="s">
        <v>12869</v>
      </c>
      <c r="F412">
        <v>195</v>
      </c>
      <c r="G412">
        <v>0</v>
      </c>
      <c r="H412" t="s">
        <v>1219</v>
      </c>
      <c r="I412" t="s">
        <v>12870</v>
      </c>
      <c r="J412" t="s">
        <v>1245</v>
      </c>
      <c r="K412" t="s">
        <v>23</v>
      </c>
      <c r="L412" t="s">
        <v>24</v>
      </c>
      <c r="M412" t="s">
        <v>12868</v>
      </c>
      <c r="N412" t="s">
        <v>23</v>
      </c>
      <c r="O412" t="s">
        <v>25</v>
      </c>
      <c r="P412" t="s">
        <v>26</v>
      </c>
      <c r="Q412" t="s">
        <v>27</v>
      </c>
      <c r="R412" t="s">
        <v>24</v>
      </c>
      <c r="S412" t="s">
        <v>12871</v>
      </c>
      <c r="T412" t="s">
        <v>12868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12869</v>
      </c>
      <c r="F413">
        <v>195</v>
      </c>
      <c r="G413">
        <v>0</v>
      </c>
      <c r="H413" t="s">
        <v>1219</v>
      </c>
      <c r="I413" t="s">
        <v>12870</v>
      </c>
      <c r="J413" t="s">
        <v>1245</v>
      </c>
      <c r="K413" t="s">
        <v>23</v>
      </c>
      <c r="L413" t="s">
        <v>24</v>
      </c>
      <c r="M413" t="s">
        <v>12868</v>
      </c>
      <c r="N413" t="s">
        <v>23</v>
      </c>
      <c r="O413" t="s">
        <v>25</v>
      </c>
      <c r="P413" t="s">
        <v>26</v>
      </c>
      <c r="Q413" t="s">
        <v>27</v>
      </c>
      <c r="R413" t="s">
        <v>24</v>
      </c>
      <c r="S413" t="s">
        <v>12871</v>
      </c>
      <c r="T413" t="s">
        <v>12868</v>
      </c>
    </row>
    <row r="414" spans="1:20" x14ac:dyDescent="0.25">
      <c r="A414" t="s">
        <v>28</v>
      </c>
      <c r="B414" t="s">
        <v>29</v>
      </c>
      <c r="C414">
        <v>50</v>
      </c>
      <c r="D414">
        <v>1</v>
      </c>
      <c r="E414" t="s">
        <v>12869</v>
      </c>
      <c r="F414">
        <v>195</v>
      </c>
      <c r="G414">
        <v>0</v>
      </c>
      <c r="H414" t="s">
        <v>1219</v>
      </c>
      <c r="I414" t="s">
        <v>12870</v>
      </c>
      <c r="J414" t="s">
        <v>1245</v>
      </c>
      <c r="K414" t="s">
        <v>23</v>
      </c>
      <c r="L414" t="s">
        <v>24</v>
      </c>
      <c r="M414" t="s">
        <v>12868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12871</v>
      </c>
      <c r="T414" t="s">
        <v>12868</v>
      </c>
    </row>
    <row r="415" spans="1:20" x14ac:dyDescent="0.25">
      <c r="A415" t="s">
        <v>30</v>
      </c>
      <c r="B415" t="s">
        <v>31</v>
      </c>
      <c r="C415">
        <v>50</v>
      </c>
      <c r="D415">
        <v>1</v>
      </c>
      <c r="E415" t="s">
        <v>12869</v>
      </c>
      <c r="F415">
        <v>195</v>
      </c>
      <c r="G415">
        <v>0</v>
      </c>
      <c r="H415" t="s">
        <v>1219</v>
      </c>
      <c r="I415" t="s">
        <v>12870</v>
      </c>
      <c r="J415" t="s">
        <v>1245</v>
      </c>
      <c r="K415" t="s">
        <v>23</v>
      </c>
      <c r="L415" t="s">
        <v>24</v>
      </c>
      <c r="M415" t="s">
        <v>12868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12871</v>
      </c>
      <c r="T415" t="s">
        <v>12868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12872</v>
      </c>
      <c r="F416">
        <v>95</v>
      </c>
      <c r="G416">
        <v>0</v>
      </c>
      <c r="H416" t="s">
        <v>1219</v>
      </c>
      <c r="I416" t="s">
        <v>12873</v>
      </c>
      <c r="J416" t="s">
        <v>303</v>
      </c>
      <c r="K416" t="s">
        <v>23</v>
      </c>
      <c r="L416" t="s">
        <v>24</v>
      </c>
      <c r="M416" t="s">
        <v>12868</v>
      </c>
      <c r="N416" t="s">
        <v>23</v>
      </c>
      <c r="O416" t="s">
        <v>25</v>
      </c>
      <c r="P416" t="s">
        <v>26</v>
      </c>
      <c r="Q416" t="s">
        <v>27</v>
      </c>
      <c r="R416" t="s">
        <v>24</v>
      </c>
      <c r="S416" t="s">
        <v>23</v>
      </c>
      <c r="T416" t="s">
        <v>12868</v>
      </c>
    </row>
    <row r="417" spans="1:20" x14ac:dyDescent="0.25">
      <c r="A417" t="s">
        <v>28</v>
      </c>
      <c r="B417" t="s">
        <v>29</v>
      </c>
      <c r="C417">
        <v>50</v>
      </c>
      <c r="D417">
        <v>1</v>
      </c>
      <c r="E417" t="s">
        <v>12872</v>
      </c>
      <c r="F417">
        <v>95</v>
      </c>
      <c r="G417">
        <v>0</v>
      </c>
      <c r="H417" t="s">
        <v>1219</v>
      </c>
      <c r="I417" t="s">
        <v>12873</v>
      </c>
      <c r="J417" t="s">
        <v>303</v>
      </c>
      <c r="K417" t="s">
        <v>23</v>
      </c>
      <c r="L417" t="s">
        <v>24</v>
      </c>
      <c r="M417" t="s">
        <v>12868</v>
      </c>
      <c r="N417" t="s">
        <v>23</v>
      </c>
      <c r="O417" t="s">
        <v>25</v>
      </c>
      <c r="P417" t="s">
        <v>26</v>
      </c>
      <c r="Q417" t="s">
        <v>27</v>
      </c>
      <c r="R417" t="s">
        <v>24</v>
      </c>
      <c r="S417" t="s">
        <v>23</v>
      </c>
      <c r="T417" t="s">
        <v>12868</v>
      </c>
    </row>
    <row r="418" spans="1:20" x14ac:dyDescent="0.25">
      <c r="A418" t="s">
        <v>30</v>
      </c>
      <c r="B418" t="s">
        <v>31</v>
      </c>
      <c r="C418">
        <v>50</v>
      </c>
      <c r="D418">
        <v>1</v>
      </c>
      <c r="E418" t="s">
        <v>12872</v>
      </c>
      <c r="F418">
        <v>95</v>
      </c>
      <c r="G418">
        <v>0</v>
      </c>
      <c r="H418" t="s">
        <v>1219</v>
      </c>
      <c r="I418" t="s">
        <v>12873</v>
      </c>
      <c r="J418" t="s">
        <v>303</v>
      </c>
      <c r="K418" t="s">
        <v>23</v>
      </c>
      <c r="L418" t="s">
        <v>24</v>
      </c>
      <c r="M418" t="s">
        <v>12868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12868</v>
      </c>
    </row>
    <row r="419" spans="1:20" x14ac:dyDescent="0.25">
      <c r="A419" t="s">
        <v>20</v>
      </c>
      <c r="B419" t="s">
        <v>21</v>
      </c>
      <c r="C419">
        <v>50</v>
      </c>
      <c r="D419">
        <v>1</v>
      </c>
      <c r="E419" t="s">
        <v>12874</v>
      </c>
      <c r="F419">
        <v>95</v>
      </c>
      <c r="G419">
        <v>0</v>
      </c>
      <c r="H419" t="s">
        <v>1219</v>
      </c>
      <c r="I419" t="s">
        <v>1357</v>
      </c>
      <c r="J419" t="s">
        <v>358</v>
      </c>
      <c r="K419" t="s">
        <v>23</v>
      </c>
      <c r="L419" t="s">
        <v>24</v>
      </c>
      <c r="M419" t="s">
        <v>12875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12868</v>
      </c>
    </row>
    <row r="420" spans="1:20" x14ac:dyDescent="0.25">
      <c r="A420" t="s">
        <v>28</v>
      </c>
      <c r="B420" t="s">
        <v>29</v>
      </c>
      <c r="C420">
        <v>50</v>
      </c>
      <c r="D420">
        <v>1</v>
      </c>
      <c r="E420" t="s">
        <v>12874</v>
      </c>
      <c r="F420">
        <v>95</v>
      </c>
      <c r="G420">
        <v>0</v>
      </c>
      <c r="H420" t="s">
        <v>1219</v>
      </c>
      <c r="I420" t="s">
        <v>1357</v>
      </c>
      <c r="J420" t="s">
        <v>358</v>
      </c>
      <c r="K420" t="s">
        <v>23</v>
      </c>
      <c r="L420" t="s">
        <v>24</v>
      </c>
      <c r="M420" t="s">
        <v>12875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12868</v>
      </c>
    </row>
    <row r="421" spans="1:20" x14ac:dyDescent="0.25">
      <c r="A421" t="s">
        <v>30</v>
      </c>
      <c r="B421" t="s">
        <v>31</v>
      </c>
      <c r="C421">
        <v>50</v>
      </c>
      <c r="D421">
        <v>1</v>
      </c>
      <c r="E421" t="s">
        <v>12874</v>
      </c>
      <c r="F421">
        <v>95</v>
      </c>
      <c r="G421">
        <v>0</v>
      </c>
      <c r="H421" t="s">
        <v>1219</v>
      </c>
      <c r="I421" t="s">
        <v>1357</v>
      </c>
      <c r="J421" t="s">
        <v>358</v>
      </c>
      <c r="K421" t="s">
        <v>23</v>
      </c>
      <c r="L421" t="s">
        <v>24</v>
      </c>
      <c r="M421" t="s">
        <v>12875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23</v>
      </c>
      <c r="T421" t="s">
        <v>12875</v>
      </c>
    </row>
    <row r="422" spans="1:20" x14ac:dyDescent="0.25">
      <c r="A422" t="s">
        <v>20</v>
      </c>
      <c r="B422" t="s">
        <v>21</v>
      </c>
      <c r="C422">
        <v>50</v>
      </c>
      <c r="D422">
        <v>1</v>
      </c>
      <c r="E422" t="s">
        <v>12876</v>
      </c>
      <c r="F422">
        <v>95</v>
      </c>
      <c r="G422">
        <v>0</v>
      </c>
      <c r="H422" t="s">
        <v>1219</v>
      </c>
      <c r="I422" t="s">
        <v>24</v>
      </c>
      <c r="J422" t="s">
        <v>24</v>
      </c>
      <c r="K422" t="s">
        <v>23</v>
      </c>
      <c r="L422" t="s">
        <v>24</v>
      </c>
      <c r="M422" t="s">
        <v>12868</v>
      </c>
      <c r="N422" t="s">
        <v>23</v>
      </c>
      <c r="O422" t="s">
        <v>58</v>
      </c>
      <c r="P422" t="s">
        <v>26</v>
      </c>
      <c r="Q422" t="s">
        <v>33</v>
      </c>
      <c r="R422" t="s">
        <v>24</v>
      </c>
      <c r="S422" t="s">
        <v>23</v>
      </c>
      <c r="T422" t="s">
        <v>12877</v>
      </c>
    </row>
    <row r="423" spans="1:20" x14ac:dyDescent="0.25">
      <c r="A423" t="s">
        <v>28</v>
      </c>
      <c r="B423" t="s">
        <v>29</v>
      </c>
      <c r="C423">
        <v>50</v>
      </c>
      <c r="D423">
        <v>1</v>
      </c>
      <c r="E423" t="s">
        <v>12876</v>
      </c>
      <c r="F423">
        <v>95</v>
      </c>
      <c r="G423">
        <v>0</v>
      </c>
      <c r="H423" t="s">
        <v>1219</v>
      </c>
      <c r="I423" t="s">
        <v>24</v>
      </c>
      <c r="J423" t="s">
        <v>24</v>
      </c>
      <c r="K423" t="s">
        <v>23</v>
      </c>
      <c r="L423" t="s">
        <v>24</v>
      </c>
      <c r="M423" t="s">
        <v>12868</v>
      </c>
      <c r="N423" t="s">
        <v>23</v>
      </c>
      <c r="O423" t="s">
        <v>58</v>
      </c>
      <c r="P423" t="s">
        <v>26</v>
      </c>
      <c r="Q423" t="s">
        <v>33</v>
      </c>
      <c r="R423" t="s">
        <v>24</v>
      </c>
      <c r="S423" t="s">
        <v>23</v>
      </c>
      <c r="T423" t="s">
        <v>12877</v>
      </c>
    </row>
    <row r="424" spans="1:20" x14ac:dyDescent="0.25">
      <c r="A424" t="s">
        <v>30</v>
      </c>
      <c r="B424" t="s">
        <v>31</v>
      </c>
      <c r="C424">
        <v>50</v>
      </c>
      <c r="D424">
        <v>1</v>
      </c>
      <c r="E424" t="s">
        <v>12876</v>
      </c>
      <c r="F424">
        <v>95</v>
      </c>
      <c r="G424">
        <v>0</v>
      </c>
      <c r="H424" t="s">
        <v>1219</v>
      </c>
      <c r="I424" t="s">
        <v>24</v>
      </c>
      <c r="J424" t="s">
        <v>24</v>
      </c>
      <c r="K424" t="s">
        <v>23</v>
      </c>
      <c r="L424" t="s">
        <v>24</v>
      </c>
      <c r="M424" t="s">
        <v>12868</v>
      </c>
      <c r="N424" t="s">
        <v>23</v>
      </c>
      <c r="O424" t="s">
        <v>58</v>
      </c>
      <c r="P424" t="s">
        <v>26</v>
      </c>
      <c r="Q424" t="s">
        <v>33</v>
      </c>
      <c r="R424" t="s">
        <v>24</v>
      </c>
      <c r="S424" t="s">
        <v>23</v>
      </c>
      <c r="T424" t="s">
        <v>12877</v>
      </c>
    </row>
    <row r="425" spans="1:20" x14ac:dyDescent="0.25">
      <c r="A425" t="s">
        <v>30</v>
      </c>
      <c r="B425" t="s">
        <v>31</v>
      </c>
      <c r="C425">
        <v>60</v>
      </c>
      <c r="D425">
        <v>3</v>
      </c>
      <c r="E425" t="s">
        <v>12878</v>
      </c>
      <c r="F425">
        <v>100</v>
      </c>
      <c r="G425">
        <v>0</v>
      </c>
      <c r="H425" t="s">
        <v>1219</v>
      </c>
      <c r="I425" t="s">
        <v>1301</v>
      </c>
      <c r="J425" t="s">
        <v>315</v>
      </c>
      <c r="K425" t="s">
        <v>23</v>
      </c>
      <c r="L425" t="s">
        <v>24</v>
      </c>
      <c r="M425" t="s">
        <v>12877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12879</v>
      </c>
      <c r="T425" t="s">
        <v>12877</v>
      </c>
    </row>
    <row r="426" spans="1:20" x14ac:dyDescent="0.25">
      <c r="A426" t="s">
        <v>46</v>
      </c>
      <c r="B426" t="s">
        <v>56</v>
      </c>
      <c r="C426">
        <v>74</v>
      </c>
      <c r="D426">
        <v>3</v>
      </c>
      <c r="E426" t="s">
        <v>12880</v>
      </c>
      <c r="F426">
        <v>222</v>
      </c>
      <c r="G426">
        <v>0</v>
      </c>
      <c r="H426" t="s">
        <v>47</v>
      </c>
      <c r="I426" t="s">
        <v>6259</v>
      </c>
      <c r="J426" t="s">
        <v>12832</v>
      </c>
      <c r="K426" t="s">
        <v>7873</v>
      </c>
      <c r="L426" t="s">
        <v>11062</v>
      </c>
      <c r="M426" t="s">
        <v>12881</v>
      </c>
      <c r="N426" t="s">
        <v>23</v>
      </c>
      <c r="O426" t="s">
        <v>63</v>
      </c>
      <c r="P426" t="s">
        <v>54</v>
      </c>
      <c r="Q426" t="s">
        <v>55</v>
      </c>
      <c r="R426" t="s">
        <v>24</v>
      </c>
      <c r="S426" t="s">
        <v>12882</v>
      </c>
      <c r="T426" t="s">
        <v>12881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12883</v>
      </c>
      <c r="F427">
        <v>101</v>
      </c>
      <c r="G427">
        <v>6</v>
      </c>
      <c r="H427" t="s">
        <v>1219</v>
      </c>
      <c r="I427" t="s">
        <v>1293</v>
      </c>
      <c r="J427" t="s">
        <v>1241</v>
      </c>
      <c r="K427" t="s">
        <v>23</v>
      </c>
      <c r="L427" t="s">
        <v>24</v>
      </c>
      <c r="M427" t="s">
        <v>12884</v>
      </c>
      <c r="N427" t="s">
        <v>23</v>
      </c>
      <c r="O427" t="s">
        <v>58</v>
      </c>
      <c r="P427" t="s">
        <v>26</v>
      </c>
      <c r="Q427" t="s">
        <v>33</v>
      </c>
      <c r="R427" t="s">
        <v>24</v>
      </c>
      <c r="S427" t="s">
        <v>23</v>
      </c>
      <c r="T427" t="s">
        <v>12881</v>
      </c>
    </row>
    <row r="428" spans="1:20" x14ac:dyDescent="0.25">
      <c r="A428" t="s">
        <v>28</v>
      </c>
      <c r="B428" t="s">
        <v>29</v>
      </c>
      <c r="C428">
        <v>50</v>
      </c>
      <c r="D428">
        <v>1</v>
      </c>
      <c r="E428" t="s">
        <v>12883</v>
      </c>
      <c r="F428">
        <v>101</v>
      </c>
      <c r="G428">
        <v>6</v>
      </c>
      <c r="H428" t="s">
        <v>1219</v>
      </c>
      <c r="I428" t="s">
        <v>1293</v>
      </c>
      <c r="J428" t="s">
        <v>1241</v>
      </c>
      <c r="K428" t="s">
        <v>23</v>
      </c>
      <c r="L428" t="s">
        <v>24</v>
      </c>
      <c r="M428" t="s">
        <v>12884</v>
      </c>
      <c r="N428" t="s">
        <v>23</v>
      </c>
      <c r="O428" t="s">
        <v>58</v>
      </c>
      <c r="P428" t="s">
        <v>26</v>
      </c>
      <c r="Q428" t="s">
        <v>33</v>
      </c>
      <c r="R428" t="s">
        <v>24</v>
      </c>
      <c r="S428" t="s">
        <v>23</v>
      </c>
      <c r="T428" t="s">
        <v>12881</v>
      </c>
    </row>
    <row r="429" spans="1:20" x14ac:dyDescent="0.25">
      <c r="A429" t="s">
        <v>30</v>
      </c>
      <c r="B429" t="s">
        <v>31</v>
      </c>
      <c r="C429">
        <v>50</v>
      </c>
      <c r="D429">
        <v>1</v>
      </c>
      <c r="E429" t="s">
        <v>12883</v>
      </c>
      <c r="F429">
        <v>101</v>
      </c>
      <c r="G429">
        <v>6</v>
      </c>
      <c r="H429" t="s">
        <v>1219</v>
      </c>
      <c r="I429" t="s">
        <v>1293</v>
      </c>
      <c r="J429" t="s">
        <v>1241</v>
      </c>
      <c r="K429" t="s">
        <v>23</v>
      </c>
      <c r="L429" t="s">
        <v>24</v>
      </c>
      <c r="M429" t="s">
        <v>12884</v>
      </c>
      <c r="N429" t="s">
        <v>23</v>
      </c>
      <c r="O429" t="s">
        <v>58</v>
      </c>
      <c r="P429" t="s">
        <v>26</v>
      </c>
      <c r="Q429" t="s">
        <v>33</v>
      </c>
      <c r="R429" t="s">
        <v>24</v>
      </c>
      <c r="S429" t="s">
        <v>23</v>
      </c>
      <c r="T429" t="s">
        <v>12881</v>
      </c>
    </row>
    <row r="430" spans="1:20" x14ac:dyDescent="0.25">
      <c r="A430" t="s">
        <v>42</v>
      </c>
      <c r="B430" t="s">
        <v>43</v>
      </c>
      <c r="C430">
        <v>66.666666666666671</v>
      </c>
      <c r="D430">
        <v>3</v>
      </c>
      <c r="E430" t="s">
        <v>12885</v>
      </c>
      <c r="F430">
        <v>295</v>
      </c>
      <c r="G430">
        <v>0</v>
      </c>
      <c r="H430" t="s">
        <v>1219</v>
      </c>
      <c r="I430" t="s">
        <v>12886</v>
      </c>
      <c r="J430" t="s">
        <v>359</v>
      </c>
      <c r="K430" t="s">
        <v>23</v>
      </c>
      <c r="L430" t="s">
        <v>24</v>
      </c>
      <c r="M430" t="s">
        <v>12884</v>
      </c>
      <c r="N430" t="s">
        <v>23</v>
      </c>
      <c r="O430" t="s">
        <v>58</v>
      </c>
      <c r="P430" t="s">
        <v>26</v>
      </c>
      <c r="Q430" t="s">
        <v>33</v>
      </c>
      <c r="R430" t="s">
        <v>24</v>
      </c>
      <c r="S430" t="s">
        <v>12887</v>
      </c>
      <c r="T430" t="s">
        <v>12888</v>
      </c>
    </row>
    <row r="431" spans="1:20" x14ac:dyDescent="0.25">
      <c r="A431" t="s">
        <v>20</v>
      </c>
      <c r="B431" t="s">
        <v>21</v>
      </c>
      <c r="C431">
        <v>50</v>
      </c>
      <c r="D431">
        <v>1</v>
      </c>
      <c r="E431" t="s">
        <v>12885</v>
      </c>
      <c r="F431">
        <v>295</v>
      </c>
      <c r="G431">
        <v>0</v>
      </c>
      <c r="H431" t="s">
        <v>1219</v>
      </c>
      <c r="I431" t="s">
        <v>12886</v>
      </c>
      <c r="J431" t="s">
        <v>359</v>
      </c>
      <c r="K431" t="s">
        <v>23</v>
      </c>
      <c r="L431" t="s">
        <v>24</v>
      </c>
      <c r="M431" t="s">
        <v>12884</v>
      </c>
      <c r="N431" t="s">
        <v>23</v>
      </c>
      <c r="O431" t="s">
        <v>58</v>
      </c>
      <c r="P431" t="s">
        <v>26</v>
      </c>
      <c r="Q431" t="s">
        <v>33</v>
      </c>
      <c r="R431" t="s">
        <v>24</v>
      </c>
      <c r="S431" t="s">
        <v>12887</v>
      </c>
      <c r="T431" t="s">
        <v>12888</v>
      </c>
    </row>
    <row r="432" spans="1:20" x14ac:dyDescent="0.25">
      <c r="A432" t="s">
        <v>28</v>
      </c>
      <c r="B432" t="s">
        <v>29</v>
      </c>
      <c r="C432">
        <v>50</v>
      </c>
      <c r="D432">
        <v>1</v>
      </c>
      <c r="E432" t="s">
        <v>12885</v>
      </c>
      <c r="F432">
        <v>295</v>
      </c>
      <c r="G432">
        <v>0</v>
      </c>
      <c r="H432" t="s">
        <v>1219</v>
      </c>
      <c r="I432" t="s">
        <v>12886</v>
      </c>
      <c r="J432" t="s">
        <v>359</v>
      </c>
      <c r="K432" t="s">
        <v>23</v>
      </c>
      <c r="L432" t="s">
        <v>24</v>
      </c>
      <c r="M432" t="s">
        <v>12884</v>
      </c>
      <c r="N432" t="s">
        <v>23</v>
      </c>
      <c r="O432" t="s">
        <v>58</v>
      </c>
      <c r="P432" t="s">
        <v>26</v>
      </c>
      <c r="Q432" t="s">
        <v>33</v>
      </c>
      <c r="R432" t="s">
        <v>24</v>
      </c>
      <c r="S432" t="s">
        <v>12887</v>
      </c>
      <c r="T432" t="s">
        <v>12888</v>
      </c>
    </row>
    <row r="433" spans="1:20" x14ac:dyDescent="0.25">
      <c r="A433" t="s">
        <v>30</v>
      </c>
      <c r="B433" t="s">
        <v>31</v>
      </c>
      <c r="C433">
        <v>50</v>
      </c>
      <c r="D433">
        <v>1</v>
      </c>
      <c r="E433" t="s">
        <v>12885</v>
      </c>
      <c r="F433">
        <v>295</v>
      </c>
      <c r="G433">
        <v>0</v>
      </c>
      <c r="H433" t="s">
        <v>1219</v>
      </c>
      <c r="I433" t="s">
        <v>12886</v>
      </c>
      <c r="J433" t="s">
        <v>359</v>
      </c>
      <c r="K433" t="s">
        <v>23</v>
      </c>
      <c r="L433" t="s">
        <v>24</v>
      </c>
      <c r="M433" t="s">
        <v>12884</v>
      </c>
      <c r="N433" t="s">
        <v>23</v>
      </c>
      <c r="O433" t="s">
        <v>58</v>
      </c>
      <c r="P433" t="s">
        <v>26</v>
      </c>
      <c r="Q433" t="s">
        <v>33</v>
      </c>
      <c r="R433" t="s">
        <v>24</v>
      </c>
      <c r="S433" t="s">
        <v>12887</v>
      </c>
      <c r="T433" t="s">
        <v>12888</v>
      </c>
    </row>
    <row r="434" spans="1:20" x14ac:dyDescent="0.25">
      <c r="A434" t="s">
        <v>186</v>
      </c>
      <c r="B434" t="s">
        <v>187</v>
      </c>
      <c r="C434">
        <v>33.333333333333336</v>
      </c>
      <c r="D434">
        <v>3</v>
      </c>
      <c r="E434" t="s">
        <v>12885</v>
      </c>
      <c r="F434">
        <v>295</v>
      </c>
      <c r="G434">
        <v>0</v>
      </c>
      <c r="H434" t="s">
        <v>1219</v>
      </c>
      <c r="I434" t="s">
        <v>12886</v>
      </c>
      <c r="J434" t="s">
        <v>359</v>
      </c>
      <c r="K434" t="s">
        <v>23</v>
      </c>
      <c r="L434" t="s">
        <v>24</v>
      </c>
      <c r="M434" t="s">
        <v>12884</v>
      </c>
      <c r="N434" t="s">
        <v>23</v>
      </c>
      <c r="O434" t="s">
        <v>58</v>
      </c>
      <c r="P434" t="s">
        <v>26</v>
      </c>
      <c r="Q434" t="s">
        <v>33</v>
      </c>
      <c r="R434" t="s">
        <v>24</v>
      </c>
      <c r="S434" t="s">
        <v>12887</v>
      </c>
      <c r="T434" t="s">
        <v>12888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12889</v>
      </c>
      <c r="F435">
        <v>101</v>
      </c>
      <c r="G435">
        <v>6</v>
      </c>
      <c r="H435" t="s">
        <v>1219</v>
      </c>
      <c r="I435" t="s">
        <v>12890</v>
      </c>
      <c r="J435" t="s">
        <v>65</v>
      </c>
      <c r="K435" t="s">
        <v>23</v>
      </c>
      <c r="L435" t="s">
        <v>24</v>
      </c>
      <c r="M435" t="s">
        <v>12891</v>
      </c>
      <c r="N435" t="s">
        <v>23</v>
      </c>
      <c r="O435" t="s">
        <v>32</v>
      </c>
      <c r="P435" t="s">
        <v>26</v>
      </c>
      <c r="Q435" t="s">
        <v>33</v>
      </c>
      <c r="R435" t="s">
        <v>24</v>
      </c>
      <c r="S435" t="s">
        <v>12892</v>
      </c>
      <c r="T435" t="s">
        <v>12891</v>
      </c>
    </row>
    <row r="436" spans="1:20" x14ac:dyDescent="0.25">
      <c r="A436" t="s">
        <v>28</v>
      </c>
      <c r="B436" t="s">
        <v>29</v>
      </c>
      <c r="C436">
        <v>50</v>
      </c>
      <c r="D436">
        <v>1</v>
      </c>
      <c r="E436" t="s">
        <v>12889</v>
      </c>
      <c r="F436">
        <v>101</v>
      </c>
      <c r="G436">
        <v>6</v>
      </c>
      <c r="H436" t="s">
        <v>1219</v>
      </c>
      <c r="I436" t="s">
        <v>12890</v>
      </c>
      <c r="J436" t="s">
        <v>65</v>
      </c>
      <c r="K436" t="s">
        <v>23</v>
      </c>
      <c r="L436" t="s">
        <v>24</v>
      </c>
      <c r="M436" t="s">
        <v>12891</v>
      </c>
      <c r="N436" t="s">
        <v>23</v>
      </c>
      <c r="O436" t="s">
        <v>32</v>
      </c>
      <c r="P436" t="s">
        <v>26</v>
      </c>
      <c r="Q436" t="s">
        <v>33</v>
      </c>
      <c r="R436" t="s">
        <v>24</v>
      </c>
      <c r="S436" t="s">
        <v>12892</v>
      </c>
      <c r="T436" t="s">
        <v>12891</v>
      </c>
    </row>
    <row r="437" spans="1:20" x14ac:dyDescent="0.25">
      <c r="A437" t="s">
        <v>30</v>
      </c>
      <c r="B437" t="s">
        <v>31</v>
      </c>
      <c r="C437">
        <v>50</v>
      </c>
      <c r="D437">
        <v>1</v>
      </c>
      <c r="E437" t="s">
        <v>12889</v>
      </c>
      <c r="F437">
        <v>101</v>
      </c>
      <c r="G437">
        <v>6</v>
      </c>
      <c r="H437" t="s">
        <v>1219</v>
      </c>
      <c r="I437" t="s">
        <v>12890</v>
      </c>
      <c r="J437" t="s">
        <v>65</v>
      </c>
      <c r="K437" t="s">
        <v>23</v>
      </c>
      <c r="L437" t="s">
        <v>24</v>
      </c>
      <c r="M437" t="s">
        <v>12891</v>
      </c>
      <c r="N437" t="s">
        <v>23</v>
      </c>
      <c r="O437" t="s">
        <v>32</v>
      </c>
      <c r="P437" t="s">
        <v>26</v>
      </c>
      <c r="Q437" t="s">
        <v>33</v>
      </c>
      <c r="R437" t="s">
        <v>24</v>
      </c>
      <c r="S437" t="s">
        <v>12892</v>
      </c>
      <c r="T437" t="s">
        <v>12891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12893</v>
      </c>
      <c r="F438">
        <v>95</v>
      </c>
      <c r="G438">
        <v>0</v>
      </c>
      <c r="H438" t="s">
        <v>1219</v>
      </c>
      <c r="I438" t="s">
        <v>24</v>
      </c>
      <c r="J438" t="s">
        <v>24</v>
      </c>
      <c r="K438" t="s">
        <v>23</v>
      </c>
      <c r="L438" t="s">
        <v>24</v>
      </c>
      <c r="M438" t="s">
        <v>12891</v>
      </c>
      <c r="N438" t="s">
        <v>23</v>
      </c>
      <c r="O438" t="s">
        <v>58</v>
      </c>
      <c r="P438" t="s">
        <v>26</v>
      </c>
      <c r="Q438" t="s">
        <v>33</v>
      </c>
      <c r="R438" t="s">
        <v>24</v>
      </c>
      <c r="S438" t="s">
        <v>23</v>
      </c>
      <c r="T438" t="s">
        <v>12891</v>
      </c>
    </row>
    <row r="439" spans="1:20" x14ac:dyDescent="0.25">
      <c r="A439" t="s">
        <v>28</v>
      </c>
      <c r="B439" t="s">
        <v>29</v>
      </c>
      <c r="C439">
        <v>50</v>
      </c>
      <c r="D439">
        <v>1</v>
      </c>
      <c r="E439" t="s">
        <v>12893</v>
      </c>
      <c r="F439">
        <v>95</v>
      </c>
      <c r="G439">
        <v>0</v>
      </c>
      <c r="H439" t="s">
        <v>1219</v>
      </c>
      <c r="I439" t="s">
        <v>24</v>
      </c>
      <c r="J439" t="s">
        <v>24</v>
      </c>
      <c r="K439" t="s">
        <v>23</v>
      </c>
      <c r="L439" t="s">
        <v>24</v>
      </c>
      <c r="M439" t="s">
        <v>12891</v>
      </c>
      <c r="N439" t="s">
        <v>23</v>
      </c>
      <c r="O439" t="s">
        <v>58</v>
      </c>
      <c r="P439" t="s">
        <v>26</v>
      </c>
      <c r="Q439" t="s">
        <v>33</v>
      </c>
      <c r="R439" t="s">
        <v>24</v>
      </c>
      <c r="S439" t="s">
        <v>23</v>
      </c>
      <c r="T439" t="s">
        <v>12891</v>
      </c>
    </row>
    <row r="440" spans="1:20" x14ac:dyDescent="0.25">
      <c r="A440" t="s">
        <v>30</v>
      </c>
      <c r="B440" t="s">
        <v>31</v>
      </c>
      <c r="C440">
        <v>50</v>
      </c>
      <c r="D440">
        <v>1</v>
      </c>
      <c r="E440" t="s">
        <v>12893</v>
      </c>
      <c r="F440">
        <v>95</v>
      </c>
      <c r="G440">
        <v>0</v>
      </c>
      <c r="H440" t="s">
        <v>1219</v>
      </c>
      <c r="I440" t="s">
        <v>24</v>
      </c>
      <c r="J440" t="s">
        <v>24</v>
      </c>
      <c r="K440" t="s">
        <v>23</v>
      </c>
      <c r="L440" t="s">
        <v>24</v>
      </c>
      <c r="M440" t="s">
        <v>12891</v>
      </c>
      <c r="N440" t="s">
        <v>23</v>
      </c>
      <c r="O440" t="s">
        <v>58</v>
      </c>
      <c r="P440" t="s">
        <v>26</v>
      </c>
      <c r="Q440" t="s">
        <v>33</v>
      </c>
      <c r="R440" t="s">
        <v>24</v>
      </c>
      <c r="S440" t="s">
        <v>23</v>
      </c>
      <c r="T440" t="s">
        <v>12891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12894</v>
      </c>
      <c r="F441">
        <v>100</v>
      </c>
      <c r="G441">
        <v>0</v>
      </c>
      <c r="H441" t="s">
        <v>1219</v>
      </c>
      <c r="I441" t="s">
        <v>12895</v>
      </c>
      <c r="J441" t="s">
        <v>302</v>
      </c>
      <c r="K441" t="s">
        <v>23</v>
      </c>
      <c r="L441" t="s">
        <v>24</v>
      </c>
      <c r="M441" t="s">
        <v>12896</v>
      </c>
      <c r="N441" t="s">
        <v>23</v>
      </c>
      <c r="O441" t="s">
        <v>25</v>
      </c>
      <c r="P441" t="s">
        <v>26</v>
      </c>
      <c r="Q441" t="s">
        <v>27</v>
      </c>
      <c r="R441" t="s">
        <v>24</v>
      </c>
      <c r="S441" t="s">
        <v>23</v>
      </c>
      <c r="T441" t="s">
        <v>12896</v>
      </c>
    </row>
    <row r="442" spans="1:20" x14ac:dyDescent="0.25">
      <c r="A442" t="s">
        <v>28</v>
      </c>
      <c r="B442" t="s">
        <v>29</v>
      </c>
      <c r="C442">
        <v>50</v>
      </c>
      <c r="D442">
        <v>1</v>
      </c>
      <c r="E442" t="s">
        <v>12894</v>
      </c>
      <c r="F442">
        <v>100</v>
      </c>
      <c r="G442">
        <v>0</v>
      </c>
      <c r="H442" t="s">
        <v>1219</v>
      </c>
      <c r="I442" t="s">
        <v>12895</v>
      </c>
      <c r="J442" t="s">
        <v>302</v>
      </c>
      <c r="K442" t="s">
        <v>23</v>
      </c>
      <c r="L442" t="s">
        <v>24</v>
      </c>
      <c r="M442" t="s">
        <v>12896</v>
      </c>
      <c r="N442" t="s">
        <v>23</v>
      </c>
      <c r="O442" t="s">
        <v>25</v>
      </c>
      <c r="P442" t="s">
        <v>26</v>
      </c>
      <c r="Q442" t="s">
        <v>27</v>
      </c>
      <c r="R442" t="s">
        <v>24</v>
      </c>
      <c r="S442" t="s">
        <v>23</v>
      </c>
      <c r="T442" t="s">
        <v>12896</v>
      </c>
    </row>
    <row r="443" spans="1:20" x14ac:dyDescent="0.25">
      <c r="A443" t="s">
        <v>30</v>
      </c>
      <c r="B443" t="s">
        <v>31</v>
      </c>
      <c r="C443">
        <v>50</v>
      </c>
      <c r="D443">
        <v>1</v>
      </c>
      <c r="E443" t="s">
        <v>12894</v>
      </c>
      <c r="F443">
        <v>100</v>
      </c>
      <c r="G443">
        <v>0</v>
      </c>
      <c r="H443" t="s">
        <v>1219</v>
      </c>
      <c r="I443" t="s">
        <v>12895</v>
      </c>
      <c r="J443" t="s">
        <v>302</v>
      </c>
      <c r="K443" t="s">
        <v>23</v>
      </c>
      <c r="L443" t="s">
        <v>24</v>
      </c>
      <c r="M443" t="s">
        <v>12896</v>
      </c>
      <c r="N443" t="s">
        <v>23</v>
      </c>
      <c r="O443" t="s">
        <v>25</v>
      </c>
      <c r="P443" t="s">
        <v>26</v>
      </c>
      <c r="Q443" t="s">
        <v>27</v>
      </c>
      <c r="R443" t="s">
        <v>24</v>
      </c>
      <c r="S443" t="s">
        <v>23</v>
      </c>
      <c r="T443" t="s">
        <v>12896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12897</v>
      </c>
      <c r="F444">
        <v>100</v>
      </c>
      <c r="G444">
        <v>0</v>
      </c>
      <c r="H444" t="s">
        <v>1219</v>
      </c>
      <c r="I444" t="s">
        <v>12898</v>
      </c>
      <c r="J444" t="s">
        <v>329</v>
      </c>
      <c r="K444" t="s">
        <v>23</v>
      </c>
      <c r="L444" t="s">
        <v>24</v>
      </c>
      <c r="M444" t="s">
        <v>12899</v>
      </c>
      <c r="N444" t="s">
        <v>23</v>
      </c>
      <c r="O444" t="s">
        <v>307</v>
      </c>
      <c r="P444" t="s">
        <v>26</v>
      </c>
      <c r="Q444" t="s">
        <v>27</v>
      </c>
      <c r="R444" t="s">
        <v>24</v>
      </c>
      <c r="S444" t="s">
        <v>12900</v>
      </c>
      <c r="T444" t="s">
        <v>12899</v>
      </c>
    </row>
    <row r="445" spans="1:20" x14ac:dyDescent="0.25">
      <c r="A445" t="s">
        <v>28</v>
      </c>
      <c r="B445" t="s">
        <v>29</v>
      </c>
      <c r="C445">
        <v>50</v>
      </c>
      <c r="D445">
        <v>1</v>
      </c>
      <c r="E445" t="s">
        <v>12897</v>
      </c>
      <c r="F445">
        <v>100</v>
      </c>
      <c r="G445">
        <v>0</v>
      </c>
      <c r="H445" t="s">
        <v>1219</v>
      </c>
      <c r="I445" t="s">
        <v>12898</v>
      </c>
      <c r="J445" t="s">
        <v>329</v>
      </c>
      <c r="K445" t="s">
        <v>23</v>
      </c>
      <c r="L445" t="s">
        <v>24</v>
      </c>
      <c r="M445" t="s">
        <v>12899</v>
      </c>
      <c r="N445" t="s">
        <v>23</v>
      </c>
      <c r="O445" t="s">
        <v>307</v>
      </c>
      <c r="P445" t="s">
        <v>26</v>
      </c>
      <c r="Q445" t="s">
        <v>27</v>
      </c>
      <c r="R445" t="s">
        <v>24</v>
      </c>
      <c r="S445" t="s">
        <v>12900</v>
      </c>
      <c r="T445" t="s">
        <v>12899</v>
      </c>
    </row>
    <row r="446" spans="1:20" x14ac:dyDescent="0.25">
      <c r="A446" t="s">
        <v>30</v>
      </c>
      <c r="B446" t="s">
        <v>31</v>
      </c>
      <c r="C446">
        <v>50</v>
      </c>
      <c r="D446">
        <v>1</v>
      </c>
      <c r="E446" t="s">
        <v>12897</v>
      </c>
      <c r="F446">
        <v>100</v>
      </c>
      <c r="G446">
        <v>0</v>
      </c>
      <c r="H446" t="s">
        <v>1219</v>
      </c>
      <c r="I446" t="s">
        <v>12898</v>
      </c>
      <c r="J446" t="s">
        <v>329</v>
      </c>
      <c r="K446" t="s">
        <v>23</v>
      </c>
      <c r="L446" t="s">
        <v>24</v>
      </c>
      <c r="M446" t="s">
        <v>12899</v>
      </c>
      <c r="N446" t="s">
        <v>23</v>
      </c>
      <c r="O446" t="s">
        <v>307</v>
      </c>
      <c r="P446" t="s">
        <v>26</v>
      </c>
      <c r="Q446" t="s">
        <v>27</v>
      </c>
      <c r="R446" t="s">
        <v>24</v>
      </c>
      <c r="S446" t="s">
        <v>12900</v>
      </c>
      <c r="T446" t="s">
        <v>12899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12901</v>
      </c>
      <c r="F447">
        <v>100</v>
      </c>
      <c r="G447">
        <v>0</v>
      </c>
      <c r="H447" t="s">
        <v>1219</v>
      </c>
      <c r="I447" t="s">
        <v>12902</v>
      </c>
      <c r="J447" t="s">
        <v>306</v>
      </c>
      <c r="K447" t="s">
        <v>23</v>
      </c>
      <c r="L447" t="s">
        <v>24</v>
      </c>
      <c r="M447" t="s">
        <v>12899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12899</v>
      </c>
    </row>
    <row r="448" spans="1:20" x14ac:dyDescent="0.25">
      <c r="A448" t="s">
        <v>28</v>
      </c>
      <c r="B448" t="s">
        <v>29</v>
      </c>
      <c r="C448">
        <v>50</v>
      </c>
      <c r="D448">
        <v>1</v>
      </c>
      <c r="E448" t="s">
        <v>12901</v>
      </c>
      <c r="F448">
        <v>100</v>
      </c>
      <c r="G448">
        <v>0</v>
      </c>
      <c r="H448" t="s">
        <v>1219</v>
      </c>
      <c r="I448" t="s">
        <v>12902</v>
      </c>
      <c r="J448" t="s">
        <v>306</v>
      </c>
      <c r="K448" t="s">
        <v>23</v>
      </c>
      <c r="L448" t="s">
        <v>24</v>
      </c>
      <c r="M448" t="s">
        <v>12899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12899</v>
      </c>
    </row>
    <row r="449" spans="1:20" x14ac:dyDescent="0.25">
      <c r="A449" t="s">
        <v>30</v>
      </c>
      <c r="B449" t="s">
        <v>31</v>
      </c>
      <c r="C449">
        <v>50</v>
      </c>
      <c r="D449">
        <v>1</v>
      </c>
      <c r="E449" t="s">
        <v>12901</v>
      </c>
      <c r="F449">
        <v>100</v>
      </c>
      <c r="G449">
        <v>0</v>
      </c>
      <c r="H449" t="s">
        <v>1219</v>
      </c>
      <c r="I449" t="s">
        <v>12902</v>
      </c>
      <c r="J449" t="s">
        <v>306</v>
      </c>
      <c r="K449" t="s">
        <v>23</v>
      </c>
      <c r="L449" t="s">
        <v>24</v>
      </c>
      <c r="M449" t="s">
        <v>12899</v>
      </c>
      <c r="N449" t="s">
        <v>23</v>
      </c>
      <c r="O449" t="s">
        <v>25</v>
      </c>
      <c r="P449" t="s">
        <v>26</v>
      </c>
      <c r="Q449" t="s">
        <v>27</v>
      </c>
      <c r="R449" t="s">
        <v>24</v>
      </c>
      <c r="S449" t="s">
        <v>23</v>
      </c>
      <c r="T449" t="s">
        <v>12899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12903</v>
      </c>
      <c r="F450">
        <v>100</v>
      </c>
      <c r="G450">
        <v>0</v>
      </c>
      <c r="H450" t="s">
        <v>1219</v>
      </c>
      <c r="I450" t="s">
        <v>24</v>
      </c>
      <c r="J450" t="s">
        <v>24</v>
      </c>
      <c r="K450" t="s">
        <v>23</v>
      </c>
      <c r="L450" t="s">
        <v>24</v>
      </c>
      <c r="M450" t="s">
        <v>12899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23</v>
      </c>
      <c r="T450" t="s">
        <v>12899</v>
      </c>
    </row>
    <row r="451" spans="1:20" x14ac:dyDescent="0.25">
      <c r="A451" t="s">
        <v>28</v>
      </c>
      <c r="B451" t="s">
        <v>29</v>
      </c>
      <c r="C451">
        <v>50</v>
      </c>
      <c r="D451">
        <v>1</v>
      </c>
      <c r="E451" t="s">
        <v>12903</v>
      </c>
      <c r="F451">
        <v>100</v>
      </c>
      <c r="G451">
        <v>0</v>
      </c>
      <c r="H451" t="s">
        <v>1219</v>
      </c>
      <c r="I451" t="s">
        <v>24</v>
      </c>
      <c r="J451" t="s">
        <v>24</v>
      </c>
      <c r="K451" t="s">
        <v>23</v>
      </c>
      <c r="L451" t="s">
        <v>24</v>
      </c>
      <c r="M451" t="s">
        <v>12899</v>
      </c>
      <c r="N451" t="s">
        <v>23</v>
      </c>
      <c r="O451" t="s">
        <v>58</v>
      </c>
      <c r="P451" t="s">
        <v>26</v>
      </c>
      <c r="Q451" t="s">
        <v>33</v>
      </c>
      <c r="R451" t="s">
        <v>24</v>
      </c>
      <c r="S451" t="s">
        <v>23</v>
      </c>
      <c r="T451" t="s">
        <v>12899</v>
      </c>
    </row>
    <row r="452" spans="1:20" x14ac:dyDescent="0.25">
      <c r="A452" t="s">
        <v>30</v>
      </c>
      <c r="B452" t="s">
        <v>31</v>
      </c>
      <c r="C452">
        <v>50</v>
      </c>
      <c r="D452">
        <v>1</v>
      </c>
      <c r="E452" t="s">
        <v>12903</v>
      </c>
      <c r="F452">
        <v>100</v>
      </c>
      <c r="G452">
        <v>0</v>
      </c>
      <c r="H452" t="s">
        <v>1219</v>
      </c>
      <c r="I452" t="s">
        <v>24</v>
      </c>
      <c r="J452" t="s">
        <v>24</v>
      </c>
      <c r="K452" t="s">
        <v>23</v>
      </c>
      <c r="L452" t="s">
        <v>24</v>
      </c>
      <c r="M452" t="s">
        <v>12899</v>
      </c>
      <c r="N452" t="s">
        <v>23</v>
      </c>
      <c r="O452" t="s">
        <v>58</v>
      </c>
      <c r="P452" t="s">
        <v>26</v>
      </c>
      <c r="Q452" t="s">
        <v>33</v>
      </c>
      <c r="R452" t="s">
        <v>24</v>
      </c>
      <c r="S452" t="s">
        <v>23</v>
      </c>
      <c r="T452" t="s">
        <v>12899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12904</v>
      </c>
      <c r="F453">
        <v>95</v>
      </c>
      <c r="G453">
        <v>0</v>
      </c>
      <c r="H453" t="s">
        <v>1219</v>
      </c>
      <c r="I453" t="s">
        <v>12905</v>
      </c>
      <c r="J453" t="s">
        <v>334</v>
      </c>
      <c r="K453" t="s">
        <v>23</v>
      </c>
      <c r="L453" t="s">
        <v>24</v>
      </c>
      <c r="M453" t="s">
        <v>12906</v>
      </c>
      <c r="N453" t="s">
        <v>23</v>
      </c>
      <c r="O453" t="s">
        <v>25</v>
      </c>
      <c r="P453" t="s">
        <v>26</v>
      </c>
      <c r="Q453" t="s">
        <v>27</v>
      </c>
      <c r="R453" t="s">
        <v>24</v>
      </c>
      <c r="S453" t="s">
        <v>23</v>
      </c>
      <c r="T453" t="s">
        <v>12906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12904</v>
      </c>
      <c r="F454">
        <v>95</v>
      </c>
      <c r="G454">
        <v>0</v>
      </c>
      <c r="H454" t="s">
        <v>1219</v>
      </c>
      <c r="I454" t="s">
        <v>12905</v>
      </c>
      <c r="J454" t="s">
        <v>334</v>
      </c>
      <c r="K454" t="s">
        <v>23</v>
      </c>
      <c r="L454" t="s">
        <v>24</v>
      </c>
      <c r="M454" t="s">
        <v>12906</v>
      </c>
      <c r="N454" t="s">
        <v>23</v>
      </c>
      <c r="O454" t="s">
        <v>25</v>
      </c>
      <c r="P454" t="s">
        <v>26</v>
      </c>
      <c r="Q454" t="s">
        <v>27</v>
      </c>
      <c r="R454" t="s">
        <v>24</v>
      </c>
      <c r="S454" t="s">
        <v>23</v>
      </c>
      <c r="T454" t="s">
        <v>12906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12904</v>
      </c>
      <c r="F455">
        <v>95</v>
      </c>
      <c r="G455">
        <v>0</v>
      </c>
      <c r="H455" t="s">
        <v>1219</v>
      </c>
      <c r="I455" t="s">
        <v>12905</v>
      </c>
      <c r="J455" t="s">
        <v>334</v>
      </c>
      <c r="K455" t="s">
        <v>23</v>
      </c>
      <c r="L455" t="s">
        <v>24</v>
      </c>
      <c r="M455" t="s">
        <v>12906</v>
      </c>
      <c r="N455" t="s">
        <v>23</v>
      </c>
      <c r="O455" t="s">
        <v>25</v>
      </c>
      <c r="P455" t="s">
        <v>26</v>
      </c>
      <c r="Q455" t="s">
        <v>27</v>
      </c>
      <c r="R455" t="s">
        <v>24</v>
      </c>
      <c r="S455" t="s">
        <v>23</v>
      </c>
      <c r="T455" t="s">
        <v>12906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12907</v>
      </c>
      <c r="F456">
        <v>100</v>
      </c>
      <c r="G456">
        <v>0</v>
      </c>
      <c r="H456" t="s">
        <v>1219</v>
      </c>
      <c r="I456" t="s">
        <v>6020</v>
      </c>
      <c r="J456" t="s">
        <v>311</v>
      </c>
      <c r="K456" t="s">
        <v>23</v>
      </c>
      <c r="L456" t="s">
        <v>24</v>
      </c>
      <c r="M456" t="s">
        <v>12908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12908</v>
      </c>
    </row>
    <row r="457" spans="1:20" x14ac:dyDescent="0.25">
      <c r="A457" t="s">
        <v>28</v>
      </c>
      <c r="B457" t="s">
        <v>29</v>
      </c>
      <c r="C457">
        <v>50</v>
      </c>
      <c r="D457">
        <v>1</v>
      </c>
      <c r="E457" t="s">
        <v>12907</v>
      </c>
      <c r="F457">
        <v>100</v>
      </c>
      <c r="G457">
        <v>0</v>
      </c>
      <c r="H457" t="s">
        <v>1219</v>
      </c>
      <c r="I457" t="s">
        <v>6020</v>
      </c>
      <c r="J457" t="s">
        <v>311</v>
      </c>
      <c r="K457" t="s">
        <v>23</v>
      </c>
      <c r="L457" t="s">
        <v>24</v>
      </c>
      <c r="M457" t="s">
        <v>12908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12908</v>
      </c>
    </row>
    <row r="458" spans="1:20" x14ac:dyDescent="0.25">
      <c r="A458" t="s">
        <v>30</v>
      </c>
      <c r="B458" t="s">
        <v>31</v>
      </c>
      <c r="C458">
        <v>50</v>
      </c>
      <c r="D458">
        <v>1</v>
      </c>
      <c r="E458" t="s">
        <v>12907</v>
      </c>
      <c r="F458">
        <v>100</v>
      </c>
      <c r="G458">
        <v>0</v>
      </c>
      <c r="H458" t="s">
        <v>1219</v>
      </c>
      <c r="I458" t="s">
        <v>6020</v>
      </c>
      <c r="J458" t="s">
        <v>311</v>
      </c>
      <c r="K458" t="s">
        <v>23</v>
      </c>
      <c r="L458" t="s">
        <v>24</v>
      </c>
      <c r="M458" t="s">
        <v>12908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23</v>
      </c>
      <c r="T458" t="s">
        <v>12908</v>
      </c>
    </row>
    <row r="459" spans="1:20" x14ac:dyDescent="0.25">
      <c r="A459" t="s">
        <v>20</v>
      </c>
      <c r="B459" t="s">
        <v>21</v>
      </c>
      <c r="C459">
        <v>50</v>
      </c>
      <c r="D459">
        <v>1</v>
      </c>
      <c r="E459" t="s">
        <v>12909</v>
      </c>
      <c r="F459">
        <v>95</v>
      </c>
      <c r="G459">
        <v>0</v>
      </c>
      <c r="H459" t="s">
        <v>1219</v>
      </c>
      <c r="I459" t="s">
        <v>12910</v>
      </c>
      <c r="J459" t="s">
        <v>353</v>
      </c>
      <c r="K459" t="s">
        <v>23</v>
      </c>
      <c r="L459" t="s">
        <v>24</v>
      </c>
      <c r="M459" t="s">
        <v>12911</v>
      </c>
      <c r="N459" t="s">
        <v>23</v>
      </c>
      <c r="O459" t="s">
        <v>25</v>
      </c>
      <c r="P459" t="s">
        <v>26</v>
      </c>
      <c r="Q459" t="s">
        <v>27</v>
      </c>
      <c r="R459" t="s">
        <v>24</v>
      </c>
      <c r="S459" t="s">
        <v>23</v>
      </c>
      <c r="T459" t="s">
        <v>12908</v>
      </c>
    </row>
    <row r="460" spans="1:20" x14ac:dyDescent="0.25">
      <c r="A460" t="s">
        <v>28</v>
      </c>
      <c r="B460" t="s">
        <v>29</v>
      </c>
      <c r="C460">
        <v>50</v>
      </c>
      <c r="D460">
        <v>1</v>
      </c>
      <c r="E460" t="s">
        <v>12909</v>
      </c>
      <c r="F460">
        <v>95</v>
      </c>
      <c r="G460">
        <v>0</v>
      </c>
      <c r="H460" t="s">
        <v>1219</v>
      </c>
      <c r="I460" t="s">
        <v>12910</v>
      </c>
      <c r="J460" t="s">
        <v>353</v>
      </c>
      <c r="K460" t="s">
        <v>23</v>
      </c>
      <c r="L460" t="s">
        <v>24</v>
      </c>
      <c r="M460" t="s">
        <v>12911</v>
      </c>
      <c r="N460" t="s">
        <v>23</v>
      </c>
      <c r="O460" t="s">
        <v>25</v>
      </c>
      <c r="P460" t="s">
        <v>26</v>
      </c>
      <c r="Q460" t="s">
        <v>27</v>
      </c>
      <c r="R460" t="s">
        <v>24</v>
      </c>
      <c r="S460" t="s">
        <v>23</v>
      </c>
      <c r="T460" t="s">
        <v>12908</v>
      </c>
    </row>
    <row r="461" spans="1:20" x14ac:dyDescent="0.25">
      <c r="A461" t="s">
        <v>30</v>
      </c>
      <c r="B461" t="s">
        <v>31</v>
      </c>
      <c r="C461">
        <v>50</v>
      </c>
      <c r="D461">
        <v>1</v>
      </c>
      <c r="E461" t="s">
        <v>12909</v>
      </c>
      <c r="F461">
        <v>95</v>
      </c>
      <c r="G461">
        <v>0</v>
      </c>
      <c r="H461" t="s">
        <v>1219</v>
      </c>
      <c r="I461" t="s">
        <v>12910</v>
      </c>
      <c r="J461" t="s">
        <v>353</v>
      </c>
      <c r="K461" t="s">
        <v>23</v>
      </c>
      <c r="L461" t="s">
        <v>24</v>
      </c>
      <c r="M461" t="s">
        <v>12911</v>
      </c>
      <c r="N461" t="s">
        <v>23</v>
      </c>
      <c r="O461" t="s">
        <v>25</v>
      </c>
      <c r="P461" t="s">
        <v>26</v>
      </c>
      <c r="Q461" t="s">
        <v>27</v>
      </c>
      <c r="R461" t="s">
        <v>24</v>
      </c>
      <c r="S461" t="s">
        <v>23</v>
      </c>
      <c r="T461" t="s">
        <v>12908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12912</v>
      </c>
      <c r="F462">
        <v>100</v>
      </c>
      <c r="G462">
        <v>0</v>
      </c>
      <c r="H462" t="s">
        <v>1219</v>
      </c>
      <c r="I462" t="s">
        <v>12913</v>
      </c>
      <c r="J462" t="s">
        <v>1245</v>
      </c>
      <c r="K462" t="s">
        <v>23</v>
      </c>
      <c r="L462" t="s">
        <v>24</v>
      </c>
      <c r="M462" t="s">
        <v>12911</v>
      </c>
      <c r="N462" t="s">
        <v>23</v>
      </c>
      <c r="O462" t="s">
        <v>25</v>
      </c>
      <c r="P462" t="s">
        <v>26</v>
      </c>
      <c r="Q462" t="s">
        <v>27</v>
      </c>
      <c r="R462" t="s">
        <v>24</v>
      </c>
      <c r="S462" t="s">
        <v>23</v>
      </c>
      <c r="T462" t="s">
        <v>12911</v>
      </c>
    </row>
    <row r="463" spans="1:20" x14ac:dyDescent="0.25">
      <c r="A463" t="s">
        <v>28</v>
      </c>
      <c r="B463" t="s">
        <v>29</v>
      </c>
      <c r="C463">
        <v>50</v>
      </c>
      <c r="D463">
        <v>1</v>
      </c>
      <c r="E463" t="s">
        <v>12912</v>
      </c>
      <c r="F463">
        <v>100</v>
      </c>
      <c r="G463">
        <v>0</v>
      </c>
      <c r="H463" t="s">
        <v>1219</v>
      </c>
      <c r="I463" t="s">
        <v>12913</v>
      </c>
      <c r="J463" t="s">
        <v>1245</v>
      </c>
      <c r="K463" t="s">
        <v>23</v>
      </c>
      <c r="L463" t="s">
        <v>24</v>
      </c>
      <c r="M463" t="s">
        <v>12911</v>
      </c>
      <c r="N463" t="s">
        <v>23</v>
      </c>
      <c r="O463" t="s">
        <v>25</v>
      </c>
      <c r="P463" t="s">
        <v>26</v>
      </c>
      <c r="Q463" t="s">
        <v>27</v>
      </c>
      <c r="R463" t="s">
        <v>24</v>
      </c>
      <c r="S463" t="s">
        <v>23</v>
      </c>
      <c r="T463" t="s">
        <v>12911</v>
      </c>
    </row>
    <row r="464" spans="1:20" x14ac:dyDescent="0.25">
      <c r="A464" t="s">
        <v>30</v>
      </c>
      <c r="B464" t="s">
        <v>31</v>
      </c>
      <c r="C464">
        <v>50</v>
      </c>
      <c r="D464">
        <v>1</v>
      </c>
      <c r="E464" t="s">
        <v>12912</v>
      </c>
      <c r="F464">
        <v>100</v>
      </c>
      <c r="G464">
        <v>0</v>
      </c>
      <c r="H464" t="s">
        <v>1219</v>
      </c>
      <c r="I464" t="s">
        <v>12913</v>
      </c>
      <c r="J464" t="s">
        <v>1245</v>
      </c>
      <c r="K464" t="s">
        <v>23</v>
      </c>
      <c r="L464" t="s">
        <v>24</v>
      </c>
      <c r="M464" t="s">
        <v>12911</v>
      </c>
      <c r="N464" t="s">
        <v>23</v>
      </c>
      <c r="O464" t="s">
        <v>25</v>
      </c>
      <c r="P464" t="s">
        <v>26</v>
      </c>
      <c r="Q464" t="s">
        <v>27</v>
      </c>
      <c r="R464" t="s">
        <v>24</v>
      </c>
      <c r="S464" t="s">
        <v>23</v>
      </c>
      <c r="T464" t="s">
        <v>12911</v>
      </c>
    </row>
    <row r="465" spans="1:20" x14ac:dyDescent="0.25">
      <c r="A465" t="s">
        <v>20</v>
      </c>
      <c r="B465" t="s">
        <v>21</v>
      </c>
      <c r="C465">
        <v>50</v>
      </c>
      <c r="D465">
        <v>5</v>
      </c>
      <c r="E465" t="s">
        <v>12914</v>
      </c>
      <c r="F465">
        <v>475</v>
      </c>
      <c r="G465">
        <v>0</v>
      </c>
      <c r="H465" t="s">
        <v>1219</v>
      </c>
      <c r="I465" t="s">
        <v>12915</v>
      </c>
      <c r="J465" t="s">
        <v>303</v>
      </c>
      <c r="K465" t="s">
        <v>23</v>
      </c>
      <c r="L465" t="s">
        <v>24</v>
      </c>
      <c r="M465" t="s">
        <v>12916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12917</v>
      </c>
      <c r="T465" t="s">
        <v>12916</v>
      </c>
    </row>
    <row r="466" spans="1:20" x14ac:dyDescent="0.25">
      <c r="A466" t="s">
        <v>28</v>
      </c>
      <c r="B466" t="s">
        <v>29</v>
      </c>
      <c r="C466">
        <v>50</v>
      </c>
      <c r="D466">
        <v>5</v>
      </c>
      <c r="E466" t="s">
        <v>12914</v>
      </c>
      <c r="F466">
        <v>475</v>
      </c>
      <c r="G466">
        <v>0</v>
      </c>
      <c r="H466" t="s">
        <v>1219</v>
      </c>
      <c r="I466" t="s">
        <v>12915</v>
      </c>
      <c r="J466" t="s">
        <v>303</v>
      </c>
      <c r="K466" t="s">
        <v>23</v>
      </c>
      <c r="L466" t="s">
        <v>24</v>
      </c>
      <c r="M466" t="s">
        <v>12916</v>
      </c>
      <c r="N466" t="s">
        <v>23</v>
      </c>
      <c r="O466" t="s">
        <v>25</v>
      </c>
      <c r="P466" t="s">
        <v>26</v>
      </c>
      <c r="Q466" t="s">
        <v>27</v>
      </c>
      <c r="R466" t="s">
        <v>24</v>
      </c>
      <c r="S466" t="s">
        <v>12917</v>
      </c>
      <c r="T466" t="s">
        <v>12916</v>
      </c>
    </row>
    <row r="467" spans="1:20" x14ac:dyDescent="0.25">
      <c r="A467" t="s">
        <v>30</v>
      </c>
      <c r="B467" t="s">
        <v>31</v>
      </c>
      <c r="C467">
        <v>50</v>
      </c>
      <c r="D467">
        <v>5</v>
      </c>
      <c r="E467" t="s">
        <v>12914</v>
      </c>
      <c r="F467">
        <v>475</v>
      </c>
      <c r="G467">
        <v>0</v>
      </c>
      <c r="H467" t="s">
        <v>1219</v>
      </c>
      <c r="I467" t="s">
        <v>12915</v>
      </c>
      <c r="J467" t="s">
        <v>303</v>
      </c>
      <c r="K467" t="s">
        <v>23</v>
      </c>
      <c r="L467" t="s">
        <v>24</v>
      </c>
      <c r="M467" t="s">
        <v>12916</v>
      </c>
      <c r="N467" t="s">
        <v>23</v>
      </c>
      <c r="O467" t="s">
        <v>25</v>
      </c>
      <c r="P467" t="s">
        <v>26</v>
      </c>
      <c r="Q467" t="s">
        <v>27</v>
      </c>
      <c r="R467" t="s">
        <v>24</v>
      </c>
      <c r="S467" t="s">
        <v>12917</v>
      </c>
      <c r="T467" t="s">
        <v>12916</v>
      </c>
    </row>
    <row r="468" spans="1:20" x14ac:dyDescent="0.25">
      <c r="A468" t="s">
        <v>42</v>
      </c>
      <c r="B468" t="s">
        <v>43</v>
      </c>
      <c r="C468">
        <v>66.666666666666671</v>
      </c>
      <c r="D468">
        <v>3</v>
      </c>
      <c r="E468" t="s">
        <v>12918</v>
      </c>
      <c r="F468">
        <v>200</v>
      </c>
      <c r="G468">
        <v>0</v>
      </c>
      <c r="H468" t="s">
        <v>1219</v>
      </c>
      <c r="I468" t="s">
        <v>12919</v>
      </c>
      <c r="J468" t="s">
        <v>329</v>
      </c>
      <c r="K468" t="s">
        <v>23</v>
      </c>
      <c r="L468" t="s">
        <v>24</v>
      </c>
      <c r="M468" t="s">
        <v>12920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12921</v>
      </c>
      <c r="T468" t="s">
        <v>12920</v>
      </c>
    </row>
    <row r="469" spans="1:20" x14ac:dyDescent="0.25">
      <c r="A469" t="s">
        <v>1429</v>
      </c>
      <c r="B469" t="s">
        <v>1430</v>
      </c>
      <c r="C469">
        <v>33.333333333333336</v>
      </c>
      <c r="D469">
        <v>3</v>
      </c>
      <c r="E469" t="s">
        <v>12918</v>
      </c>
      <c r="F469">
        <v>200</v>
      </c>
      <c r="G469">
        <v>0</v>
      </c>
      <c r="H469" t="s">
        <v>1219</v>
      </c>
      <c r="I469" t="s">
        <v>12919</v>
      </c>
      <c r="J469" t="s">
        <v>329</v>
      </c>
      <c r="K469" t="s">
        <v>23</v>
      </c>
      <c r="L469" t="s">
        <v>24</v>
      </c>
      <c r="M469" t="s">
        <v>12920</v>
      </c>
      <c r="N469" t="s">
        <v>23</v>
      </c>
      <c r="O469" t="s">
        <v>58</v>
      </c>
      <c r="P469" t="s">
        <v>26</v>
      </c>
      <c r="Q469" t="s">
        <v>33</v>
      </c>
      <c r="R469" t="s">
        <v>24</v>
      </c>
      <c r="S469" t="s">
        <v>12921</v>
      </c>
      <c r="T469" t="s">
        <v>12920</v>
      </c>
    </row>
    <row r="470" spans="1:20" x14ac:dyDescent="0.25">
      <c r="A470" t="s">
        <v>20</v>
      </c>
      <c r="B470" t="s">
        <v>21</v>
      </c>
      <c r="C470">
        <v>50</v>
      </c>
      <c r="D470">
        <v>1</v>
      </c>
      <c r="E470" t="s">
        <v>12922</v>
      </c>
      <c r="F470">
        <v>95</v>
      </c>
      <c r="G470">
        <v>0</v>
      </c>
      <c r="H470" t="s">
        <v>1219</v>
      </c>
      <c r="I470" t="s">
        <v>12923</v>
      </c>
      <c r="J470" t="s">
        <v>1231</v>
      </c>
      <c r="K470" t="s">
        <v>23</v>
      </c>
      <c r="L470" t="s">
        <v>24</v>
      </c>
      <c r="M470" t="s">
        <v>12920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23</v>
      </c>
      <c r="T470" t="s">
        <v>12920</v>
      </c>
    </row>
    <row r="471" spans="1:20" x14ac:dyDescent="0.25">
      <c r="A471" t="s">
        <v>28</v>
      </c>
      <c r="B471" t="s">
        <v>29</v>
      </c>
      <c r="C471">
        <v>50</v>
      </c>
      <c r="D471">
        <v>1</v>
      </c>
      <c r="E471" t="s">
        <v>12922</v>
      </c>
      <c r="F471">
        <v>95</v>
      </c>
      <c r="G471">
        <v>0</v>
      </c>
      <c r="H471" t="s">
        <v>1219</v>
      </c>
      <c r="I471" t="s">
        <v>12923</v>
      </c>
      <c r="J471" t="s">
        <v>1231</v>
      </c>
      <c r="K471" t="s">
        <v>23</v>
      </c>
      <c r="L471" t="s">
        <v>24</v>
      </c>
      <c r="M471" t="s">
        <v>12920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12920</v>
      </c>
    </row>
    <row r="472" spans="1:20" x14ac:dyDescent="0.25">
      <c r="A472" t="s">
        <v>30</v>
      </c>
      <c r="B472" t="s">
        <v>31</v>
      </c>
      <c r="C472">
        <v>50</v>
      </c>
      <c r="D472">
        <v>1</v>
      </c>
      <c r="E472" t="s">
        <v>12922</v>
      </c>
      <c r="F472">
        <v>95</v>
      </c>
      <c r="G472">
        <v>0</v>
      </c>
      <c r="H472" t="s">
        <v>1219</v>
      </c>
      <c r="I472" t="s">
        <v>12923</v>
      </c>
      <c r="J472" t="s">
        <v>1231</v>
      </c>
      <c r="K472" t="s">
        <v>23</v>
      </c>
      <c r="L472" t="s">
        <v>24</v>
      </c>
      <c r="M472" t="s">
        <v>12920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12920</v>
      </c>
    </row>
    <row r="473" spans="1:20" x14ac:dyDescent="0.25">
      <c r="A473" t="s">
        <v>20</v>
      </c>
      <c r="B473" t="s">
        <v>21</v>
      </c>
      <c r="C473">
        <v>50</v>
      </c>
      <c r="D473">
        <v>1</v>
      </c>
      <c r="E473" t="s">
        <v>12924</v>
      </c>
      <c r="F473">
        <v>95</v>
      </c>
      <c r="G473">
        <v>0</v>
      </c>
      <c r="H473" t="s">
        <v>1219</v>
      </c>
      <c r="I473" t="s">
        <v>12925</v>
      </c>
      <c r="J473" t="s">
        <v>1242</v>
      </c>
      <c r="K473" t="s">
        <v>23</v>
      </c>
      <c r="L473" t="s">
        <v>24</v>
      </c>
      <c r="M473" t="s">
        <v>12920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12920</v>
      </c>
    </row>
    <row r="474" spans="1:20" x14ac:dyDescent="0.25">
      <c r="A474" t="s">
        <v>28</v>
      </c>
      <c r="B474" t="s">
        <v>29</v>
      </c>
      <c r="C474">
        <v>50</v>
      </c>
      <c r="D474">
        <v>1</v>
      </c>
      <c r="E474" t="s">
        <v>12924</v>
      </c>
      <c r="F474">
        <v>95</v>
      </c>
      <c r="G474">
        <v>0</v>
      </c>
      <c r="H474" t="s">
        <v>1219</v>
      </c>
      <c r="I474" t="s">
        <v>12925</v>
      </c>
      <c r="J474" t="s">
        <v>1242</v>
      </c>
      <c r="K474" t="s">
        <v>23</v>
      </c>
      <c r="L474" t="s">
        <v>24</v>
      </c>
      <c r="M474" t="s">
        <v>12920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12920</v>
      </c>
    </row>
    <row r="475" spans="1:20" x14ac:dyDescent="0.25">
      <c r="A475" t="s">
        <v>30</v>
      </c>
      <c r="B475" t="s">
        <v>31</v>
      </c>
      <c r="C475">
        <v>50</v>
      </c>
      <c r="D475">
        <v>1</v>
      </c>
      <c r="E475" t="s">
        <v>12924</v>
      </c>
      <c r="F475">
        <v>95</v>
      </c>
      <c r="G475">
        <v>0</v>
      </c>
      <c r="H475" t="s">
        <v>1219</v>
      </c>
      <c r="I475" t="s">
        <v>12925</v>
      </c>
      <c r="J475" t="s">
        <v>1242</v>
      </c>
      <c r="K475" t="s">
        <v>23</v>
      </c>
      <c r="L475" t="s">
        <v>24</v>
      </c>
      <c r="M475" t="s">
        <v>12920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23</v>
      </c>
      <c r="T475" t="s">
        <v>12920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12926</v>
      </c>
      <c r="F476">
        <v>95</v>
      </c>
      <c r="G476">
        <v>0</v>
      </c>
      <c r="H476" t="s">
        <v>1219</v>
      </c>
      <c r="I476" t="s">
        <v>12927</v>
      </c>
      <c r="J476" t="s">
        <v>1244</v>
      </c>
      <c r="K476" t="s">
        <v>23</v>
      </c>
      <c r="L476" t="s">
        <v>24</v>
      </c>
      <c r="M476" t="s">
        <v>12928</v>
      </c>
      <c r="N476" t="s">
        <v>23</v>
      </c>
      <c r="O476" t="s">
        <v>25</v>
      </c>
      <c r="P476" t="s">
        <v>26</v>
      </c>
      <c r="Q476" t="s">
        <v>27</v>
      </c>
      <c r="R476" t="s">
        <v>24</v>
      </c>
      <c r="S476" t="s">
        <v>23</v>
      </c>
      <c r="T476" t="s">
        <v>12928</v>
      </c>
    </row>
    <row r="477" spans="1:20" x14ac:dyDescent="0.25">
      <c r="A477" t="s">
        <v>28</v>
      </c>
      <c r="B477" t="s">
        <v>29</v>
      </c>
      <c r="C477">
        <v>50</v>
      </c>
      <c r="D477">
        <v>1</v>
      </c>
      <c r="E477" t="s">
        <v>12926</v>
      </c>
      <c r="F477">
        <v>95</v>
      </c>
      <c r="G477">
        <v>0</v>
      </c>
      <c r="H477" t="s">
        <v>1219</v>
      </c>
      <c r="I477" t="s">
        <v>12927</v>
      </c>
      <c r="J477" t="s">
        <v>1244</v>
      </c>
      <c r="K477" t="s">
        <v>23</v>
      </c>
      <c r="L477" t="s">
        <v>24</v>
      </c>
      <c r="M477" t="s">
        <v>12928</v>
      </c>
      <c r="N477" t="s">
        <v>23</v>
      </c>
      <c r="O477" t="s">
        <v>25</v>
      </c>
      <c r="P477" t="s">
        <v>26</v>
      </c>
      <c r="Q477" t="s">
        <v>27</v>
      </c>
      <c r="R477" t="s">
        <v>24</v>
      </c>
      <c r="S477" t="s">
        <v>23</v>
      </c>
      <c r="T477" t="s">
        <v>12928</v>
      </c>
    </row>
    <row r="478" spans="1:20" x14ac:dyDescent="0.25">
      <c r="A478" t="s">
        <v>30</v>
      </c>
      <c r="B478" t="s">
        <v>31</v>
      </c>
      <c r="C478">
        <v>50</v>
      </c>
      <c r="D478">
        <v>1</v>
      </c>
      <c r="E478" t="s">
        <v>12926</v>
      </c>
      <c r="F478">
        <v>95</v>
      </c>
      <c r="G478">
        <v>0</v>
      </c>
      <c r="H478" t="s">
        <v>1219</v>
      </c>
      <c r="I478" t="s">
        <v>12927</v>
      </c>
      <c r="J478" t="s">
        <v>1244</v>
      </c>
      <c r="K478" t="s">
        <v>23</v>
      </c>
      <c r="L478" t="s">
        <v>24</v>
      </c>
      <c r="M478" t="s">
        <v>12928</v>
      </c>
      <c r="N478" t="s">
        <v>23</v>
      </c>
      <c r="O478" t="s">
        <v>25</v>
      </c>
      <c r="P478" t="s">
        <v>26</v>
      </c>
      <c r="Q478" t="s">
        <v>27</v>
      </c>
      <c r="R478" t="s">
        <v>24</v>
      </c>
      <c r="S478" t="s">
        <v>23</v>
      </c>
      <c r="T478" t="s">
        <v>12928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12929</v>
      </c>
      <c r="F479">
        <v>95</v>
      </c>
      <c r="G479">
        <v>0</v>
      </c>
      <c r="H479" t="s">
        <v>1219</v>
      </c>
      <c r="I479" t="s">
        <v>12930</v>
      </c>
      <c r="J479" t="s">
        <v>305</v>
      </c>
      <c r="K479" t="s">
        <v>23</v>
      </c>
      <c r="L479" t="s">
        <v>24</v>
      </c>
      <c r="M479" t="s">
        <v>12931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23</v>
      </c>
      <c r="T479" t="s">
        <v>12931</v>
      </c>
    </row>
    <row r="480" spans="1:20" x14ac:dyDescent="0.25">
      <c r="A480" t="s">
        <v>28</v>
      </c>
      <c r="B480" t="s">
        <v>29</v>
      </c>
      <c r="C480">
        <v>50</v>
      </c>
      <c r="D480">
        <v>1</v>
      </c>
      <c r="E480" t="s">
        <v>12929</v>
      </c>
      <c r="F480">
        <v>95</v>
      </c>
      <c r="G480">
        <v>0</v>
      </c>
      <c r="H480" t="s">
        <v>1219</v>
      </c>
      <c r="I480" t="s">
        <v>12930</v>
      </c>
      <c r="J480" t="s">
        <v>305</v>
      </c>
      <c r="K480" t="s">
        <v>23</v>
      </c>
      <c r="L480" t="s">
        <v>24</v>
      </c>
      <c r="M480" t="s">
        <v>12931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23</v>
      </c>
      <c r="T480" t="s">
        <v>12931</v>
      </c>
    </row>
    <row r="481" spans="1:20" x14ac:dyDescent="0.25">
      <c r="A481" t="s">
        <v>30</v>
      </c>
      <c r="B481" t="s">
        <v>31</v>
      </c>
      <c r="C481">
        <v>50</v>
      </c>
      <c r="D481">
        <v>1</v>
      </c>
      <c r="E481" t="s">
        <v>12929</v>
      </c>
      <c r="F481">
        <v>95</v>
      </c>
      <c r="G481">
        <v>0</v>
      </c>
      <c r="H481" t="s">
        <v>1219</v>
      </c>
      <c r="I481" t="s">
        <v>12930</v>
      </c>
      <c r="J481" t="s">
        <v>305</v>
      </c>
      <c r="K481" t="s">
        <v>23</v>
      </c>
      <c r="L481" t="s">
        <v>24</v>
      </c>
      <c r="M481" t="s">
        <v>12931</v>
      </c>
      <c r="N481" t="s">
        <v>23</v>
      </c>
      <c r="O481" t="s">
        <v>25</v>
      </c>
      <c r="P481" t="s">
        <v>26</v>
      </c>
      <c r="Q481" t="s">
        <v>27</v>
      </c>
      <c r="R481" t="s">
        <v>24</v>
      </c>
      <c r="S481" t="s">
        <v>23</v>
      </c>
      <c r="T481" t="s">
        <v>12931</v>
      </c>
    </row>
    <row r="482" spans="1:20" x14ac:dyDescent="0.25">
      <c r="A482" t="s">
        <v>28</v>
      </c>
      <c r="B482" t="s">
        <v>29</v>
      </c>
      <c r="C482">
        <v>33.333333333333336</v>
      </c>
      <c r="D482">
        <v>3</v>
      </c>
      <c r="E482" t="s">
        <v>12932</v>
      </c>
      <c r="F482">
        <v>100</v>
      </c>
      <c r="G482">
        <v>0</v>
      </c>
      <c r="H482" t="s">
        <v>1219</v>
      </c>
      <c r="I482" t="s">
        <v>10292</v>
      </c>
      <c r="J482" t="s">
        <v>323</v>
      </c>
      <c r="K482" t="s">
        <v>23</v>
      </c>
      <c r="L482" t="s">
        <v>24</v>
      </c>
      <c r="M482" t="s">
        <v>12933</v>
      </c>
      <c r="N482" t="s">
        <v>23</v>
      </c>
      <c r="O482" t="s">
        <v>25</v>
      </c>
      <c r="P482" t="s">
        <v>26</v>
      </c>
      <c r="Q482" t="s">
        <v>27</v>
      </c>
      <c r="R482" t="s">
        <v>24</v>
      </c>
      <c r="S482" t="s">
        <v>23</v>
      </c>
      <c r="T482" t="s">
        <v>12933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12934</v>
      </c>
      <c r="F483">
        <v>100</v>
      </c>
      <c r="G483">
        <v>0</v>
      </c>
      <c r="H483" t="s">
        <v>1219</v>
      </c>
      <c r="I483" t="s">
        <v>12935</v>
      </c>
      <c r="J483" t="s">
        <v>1243</v>
      </c>
      <c r="K483" t="s">
        <v>23</v>
      </c>
      <c r="L483" t="s">
        <v>24</v>
      </c>
      <c r="M483" t="s">
        <v>12936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12936</v>
      </c>
    </row>
    <row r="484" spans="1:20" x14ac:dyDescent="0.25">
      <c r="A484" t="s">
        <v>28</v>
      </c>
      <c r="B484" t="s">
        <v>29</v>
      </c>
      <c r="C484">
        <v>50</v>
      </c>
      <c r="D484">
        <v>1</v>
      </c>
      <c r="E484" t="s">
        <v>12934</v>
      </c>
      <c r="F484">
        <v>100</v>
      </c>
      <c r="G484">
        <v>0</v>
      </c>
      <c r="H484" t="s">
        <v>1219</v>
      </c>
      <c r="I484" t="s">
        <v>12935</v>
      </c>
      <c r="J484" t="s">
        <v>1243</v>
      </c>
      <c r="K484" t="s">
        <v>23</v>
      </c>
      <c r="L484" t="s">
        <v>24</v>
      </c>
      <c r="M484" t="s">
        <v>12936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12936</v>
      </c>
    </row>
    <row r="485" spans="1:20" x14ac:dyDescent="0.25">
      <c r="A485" t="s">
        <v>30</v>
      </c>
      <c r="B485" t="s">
        <v>31</v>
      </c>
      <c r="C485">
        <v>50</v>
      </c>
      <c r="D485">
        <v>1</v>
      </c>
      <c r="E485" t="s">
        <v>12934</v>
      </c>
      <c r="F485">
        <v>100</v>
      </c>
      <c r="G485">
        <v>0</v>
      </c>
      <c r="H485" t="s">
        <v>1219</v>
      </c>
      <c r="I485" t="s">
        <v>12935</v>
      </c>
      <c r="J485" t="s">
        <v>1243</v>
      </c>
      <c r="K485" t="s">
        <v>23</v>
      </c>
      <c r="L485" t="s">
        <v>24</v>
      </c>
      <c r="M485" t="s">
        <v>12936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12936</v>
      </c>
    </row>
    <row r="486" spans="1:20" x14ac:dyDescent="0.25">
      <c r="A486" t="s">
        <v>20</v>
      </c>
      <c r="B486" t="s">
        <v>21</v>
      </c>
      <c r="C486">
        <v>50</v>
      </c>
      <c r="D486">
        <v>1</v>
      </c>
      <c r="E486" t="s">
        <v>12937</v>
      </c>
      <c r="F486">
        <v>100</v>
      </c>
      <c r="G486">
        <v>0</v>
      </c>
      <c r="H486" t="s">
        <v>1219</v>
      </c>
      <c r="I486" t="s">
        <v>12938</v>
      </c>
      <c r="J486" t="s">
        <v>1244</v>
      </c>
      <c r="K486" t="s">
        <v>23</v>
      </c>
      <c r="L486" t="s">
        <v>24</v>
      </c>
      <c r="M486" t="s">
        <v>12939</v>
      </c>
      <c r="N486" t="s">
        <v>23</v>
      </c>
      <c r="O486" t="s">
        <v>25</v>
      </c>
      <c r="P486" t="s">
        <v>26</v>
      </c>
      <c r="Q486" t="s">
        <v>27</v>
      </c>
      <c r="R486" t="s">
        <v>24</v>
      </c>
      <c r="S486" t="s">
        <v>23</v>
      </c>
      <c r="T486" t="s">
        <v>12939</v>
      </c>
    </row>
    <row r="487" spans="1:20" x14ac:dyDescent="0.25">
      <c r="A487" t="s">
        <v>28</v>
      </c>
      <c r="B487" t="s">
        <v>29</v>
      </c>
      <c r="C487">
        <v>50</v>
      </c>
      <c r="D487">
        <v>1</v>
      </c>
      <c r="E487" t="s">
        <v>12937</v>
      </c>
      <c r="F487">
        <v>100</v>
      </c>
      <c r="G487">
        <v>0</v>
      </c>
      <c r="H487" t="s">
        <v>1219</v>
      </c>
      <c r="I487" t="s">
        <v>12938</v>
      </c>
      <c r="J487" t="s">
        <v>1244</v>
      </c>
      <c r="K487" t="s">
        <v>23</v>
      </c>
      <c r="L487" t="s">
        <v>24</v>
      </c>
      <c r="M487" t="s">
        <v>12939</v>
      </c>
      <c r="N487" t="s">
        <v>23</v>
      </c>
      <c r="O487" t="s">
        <v>25</v>
      </c>
      <c r="P487" t="s">
        <v>26</v>
      </c>
      <c r="Q487" t="s">
        <v>27</v>
      </c>
      <c r="R487" t="s">
        <v>24</v>
      </c>
      <c r="S487" t="s">
        <v>23</v>
      </c>
      <c r="T487" t="s">
        <v>12939</v>
      </c>
    </row>
    <row r="488" spans="1:20" x14ac:dyDescent="0.25">
      <c r="A488" t="s">
        <v>30</v>
      </c>
      <c r="B488" t="s">
        <v>31</v>
      </c>
      <c r="C488">
        <v>50</v>
      </c>
      <c r="D488">
        <v>1</v>
      </c>
      <c r="E488" t="s">
        <v>12937</v>
      </c>
      <c r="F488">
        <v>100</v>
      </c>
      <c r="G488">
        <v>0</v>
      </c>
      <c r="H488" t="s">
        <v>1219</v>
      </c>
      <c r="I488" t="s">
        <v>12938</v>
      </c>
      <c r="J488" t="s">
        <v>1244</v>
      </c>
      <c r="K488" t="s">
        <v>23</v>
      </c>
      <c r="L488" t="s">
        <v>24</v>
      </c>
      <c r="M488" t="s">
        <v>12939</v>
      </c>
      <c r="N488" t="s">
        <v>23</v>
      </c>
      <c r="O488" t="s">
        <v>25</v>
      </c>
      <c r="P488" t="s">
        <v>26</v>
      </c>
      <c r="Q488" t="s">
        <v>27</v>
      </c>
      <c r="R488" t="s">
        <v>24</v>
      </c>
      <c r="S488" t="s">
        <v>23</v>
      </c>
      <c r="T488" t="s">
        <v>12939</v>
      </c>
    </row>
    <row r="489" spans="1:20" x14ac:dyDescent="0.25">
      <c r="A489" t="s">
        <v>20</v>
      </c>
      <c r="B489" t="s">
        <v>21</v>
      </c>
      <c r="C489">
        <v>50</v>
      </c>
      <c r="D489">
        <v>1</v>
      </c>
      <c r="E489" t="s">
        <v>12940</v>
      </c>
      <c r="F489">
        <v>95</v>
      </c>
      <c r="G489">
        <v>0</v>
      </c>
      <c r="H489" t="s">
        <v>1219</v>
      </c>
      <c r="I489" t="s">
        <v>12941</v>
      </c>
      <c r="J489" t="s">
        <v>303</v>
      </c>
      <c r="K489" t="s">
        <v>23</v>
      </c>
      <c r="L489" t="s">
        <v>24</v>
      </c>
      <c r="M489" t="s">
        <v>12942</v>
      </c>
      <c r="N489" t="s">
        <v>23</v>
      </c>
      <c r="O489" t="s">
        <v>307</v>
      </c>
      <c r="P489" t="s">
        <v>26</v>
      </c>
      <c r="Q489" t="s">
        <v>27</v>
      </c>
      <c r="R489" t="s">
        <v>24</v>
      </c>
      <c r="S489" t="s">
        <v>12943</v>
      </c>
      <c r="T489" t="s">
        <v>12939</v>
      </c>
    </row>
    <row r="490" spans="1:20" x14ac:dyDescent="0.25">
      <c r="A490" t="s">
        <v>28</v>
      </c>
      <c r="B490" t="s">
        <v>29</v>
      </c>
      <c r="C490">
        <v>50</v>
      </c>
      <c r="D490">
        <v>1</v>
      </c>
      <c r="E490" t="s">
        <v>12940</v>
      </c>
      <c r="F490">
        <v>95</v>
      </c>
      <c r="G490">
        <v>0</v>
      </c>
      <c r="H490" t="s">
        <v>1219</v>
      </c>
      <c r="I490" t="s">
        <v>12941</v>
      </c>
      <c r="J490" t="s">
        <v>303</v>
      </c>
      <c r="K490" t="s">
        <v>23</v>
      </c>
      <c r="L490" t="s">
        <v>24</v>
      </c>
      <c r="M490" t="s">
        <v>12942</v>
      </c>
      <c r="N490" t="s">
        <v>23</v>
      </c>
      <c r="O490" t="s">
        <v>307</v>
      </c>
      <c r="P490" t="s">
        <v>26</v>
      </c>
      <c r="Q490" t="s">
        <v>27</v>
      </c>
      <c r="R490" t="s">
        <v>24</v>
      </c>
      <c r="S490" t="s">
        <v>12943</v>
      </c>
      <c r="T490" t="s">
        <v>12939</v>
      </c>
    </row>
    <row r="491" spans="1:20" x14ac:dyDescent="0.25">
      <c r="A491" t="s">
        <v>30</v>
      </c>
      <c r="B491" t="s">
        <v>31</v>
      </c>
      <c r="C491">
        <v>50</v>
      </c>
      <c r="D491">
        <v>1</v>
      </c>
      <c r="E491" t="s">
        <v>12940</v>
      </c>
      <c r="F491">
        <v>95</v>
      </c>
      <c r="G491">
        <v>0</v>
      </c>
      <c r="H491" t="s">
        <v>1219</v>
      </c>
      <c r="I491" t="s">
        <v>12941</v>
      </c>
      <c r="J491" t="s">
        <v>303</v>
      </c>
      <c r="K491" t="s">
        <v>23</v>
      </c>
      <c r="L491" t="s">
        <v>24</v>
      </c>
      <c r="M491" t="s">
        <v>12942</v>
      </c>
      <c r="N491" t="s">
        <v>23</v>
      </c>
      <c r="O491" t="s">
        <v>307</v>
      </c>
      <c r="P491" t="s">
        <v>26</v>
      </c>
      <c r="Q491" t="s">
        <v>27</v>
      </c>
      <c r="R491" t="s">
        <v>24</v>
      </c>
      <c r="S491" t="s">
        <v>12943</v>
      </c>
      <c r="T491" t="s">
        <v>12939</v>
      </c>
    </row>
    <row r="492" spans="1:20" x14ac:dyDescent="0.25">
      <c r="A492" t="s">
        <v>20</v>
      </c>
      <c r="B492" t="s">
        <v>21</v>
      </c>
      <c r="C492">
        <v>50</v>
      </c>
      <c r="D492">
        <v>1</v>
      </c>
      <c r="E492" t="s">
        <v>12944</v>
      </c>
      <c r="F492">
        <v>95</v>
      </c>
      <c r="G492">
        <v>0</v>
      </c>
      <c r="H492" t="s">
        <v>1219</v>
      </c>
      <c r="I492" t="s">
        <v>12945</v>
      </c>
      <c r="J492" t="s">
        <v>65</v>
      </c>
      <c r="K492" t="s">
        <v>23</v>
      </c>
      <c r="L492" t="s">
        <v>24</v>
      </c>
      <c r="M492" t="s">
        <v>12942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12942</v>
      </c>
    </row>
    <row r="493" spans="1:20" x14ac:dyDescent="0.25">
      <c r="A493" t="s">
        <v>28</v>
      </c>
      <c r="B493" t="s">
        <v>29</v>
      </c>
      <c r="C493">
        <v>50</v>
      </c>
      <c r="D493">
        <v>1</v>
      </c>
      <c r="E493" t="s">
        <v>12944</v>
      </c>
      <c r="F493">
        <v>95</v>
      </c>
      <c r="G493">
        <v>0</v>
      </c>
      <c r="H493" t="s">
        <v>1219</v>
      </c>
      <c r="I493" t="s">
        <v>12945</v>
      </c>
      <c r="J493" t="s">
        <v>65</v>
      </c>
      <c r="K493" t="s">
        <v>23</v>
      </c>
      <c r="L493" t="s">
        <v>24</v>
      </c>
      <c r="M493" t="s">
        <v>12942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12942</v>
      </c>
    </row>
    <row r="494" spans="1:20" x14ac:dyDescent="0.25">
      <c r="A494" t="s">
        <v>30</v>
      </c>
      <c r="B494" t="s">
        <v>31</v>
      </c>
      <c r="C494">
        <v>50</v>
      </c>
      <c r="D494">
        <v>1</v>
      </c>
      <c r="E494" t="s">
        <v>12944</v>
      </c>
      <c r="F494">
        <v>95</v>
      </c>
      <c r="G494">
        <v>0</v>
      </c>
      <c r="H494" t="s">
        <v>1219</v>
      </c>
      <c r="I494" t="s">
        <v>12945</v>
      </c>
      <c r="J494" t="s">
        <v>65</v>
      </c>
      <c r="K494" t="s">
        <v>23</v>
      </c>
      <c r="L494" t="s">
        <v>24</v>
      </c>
      <c r="M494" t="s">
        <v>12942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12942</v>
      </c>
    </row>
    <row r="495" spans="1:20" x14ac:dyDescent="0.25">
      <c r="A495" t="s">
        <v>42</v>
      </c>
      <c r="B495" t="s">
        <v>43</v>
      </c>
      <c r="C495">
        <v>66.666666666666671</v>
      </c>
      <c r="D495">
        <v>3</v>
      </c>
      <c r="E495" t="s">
        <v>12946</v>
      </c>
      <c r="F495">
        <v>100</v>
      </c>
      <c r="G495">
        <v>0</v>
      </c>
      <c r="H495" t="s">
        <v>22</v>
      </c>
      <c r="I495" t="s">
        <v>12947</v>
      </c>
      <c r="J495" t="s">
        <v>311</v>
      </c>
      <c r="K495" t="s">
        <v>23</v>
      </c>
      <c r="L495" t="s">
        <v>24</v>
      </c>
      <c r="M495" t="s">
        <v>12942</v>
      </c>
      <c r="N495" t="s">
        <v>23</v>
      </c>
      <c r="O495" t="s">
        <v>307</v>
      </c>
      <c r="P495" t="s">
        <v>26</v>
      </c>
      <c r="Q495" t="s">
        <v>27</v>
      </c>
      <c r="R495" t="s">
        <v>24</v>
      </c>
      <c r="S495" t="s">
        <v>12948</v>
      </c>
      <c r="T495" t="s">
        <v>12942</v>
      </c>
    </row>
    <row r="496" spans="1:20" x14ac:dyDescent="0.25">
      <c r="A496" t="s">
        <v>20</v>
      </c>
      <c r="B496" t="s">
        <v>21</v>
      </c>
      <c r="C496">
        <v>50</v>
      </c>
      <c r="D496">
        <v>1</v>
      </c>
      <c r="E496" t="s">
        <v>12949</v>
      </c>
      <c r="F496">
        <v>95</v>
      </c>
      <c r="G496">
        <v>0</v>
      </c>
      <c r="H496" t="s">
        <v>1219</v>
      </c>
      <c r="I496" t="s">
        <v>12950</v>
      </c>
      <c r="J496" t="s">
        <v>302</v>
      </c>
      <c r="K496" t="s">
        <v>23</v>
      </c>
      <c r="L496" t="s">
        <v>24</v>
      </c>
      <c r="M496" t="s">
        <v>12951</v>
      </c>
      <c r="N496" t="s">
        <v>23</v>
      </c>
      <c r="O496" t="s">
        <v>25</v>
      </c>
      <c r="P496" t="s">
        <v>26</v>
      </c>
      <c r="Q496" t="s">
        <v>27</v>
      </c>
      <c r="R496" t="s">
        <v>24</v>
      </c>
      <c r="S496" t="s">
        <v>23</v>
      </c>
      <c r="T496" t="s">
        <v>12952</v>
      </c>
    </row>
    <row r="497" spans="1:20" x14ac:dyDescent="0.25">
      <c r="A497" t="s">
        <v>28</v>
      </c>
      <c r="B497" t="s">
        <v>29</v>
      </c>
      <c r="C497">
        <v>50</v>
      </c>
      <c r="D497">
        <v>1</v>
      </c>
      <c r="E497" t="s">
        <v>12949</v>
      </c>
      <c r="F497">
        <v>95</v>
      </c>
      <c r="G497">
        <v>0</v>
      </c>
      <c r="H497" t="s">
        <v>1219</v>
      </c>
      <c r="I497" t="s">
        <v>12950</v>
      </c>
      <c r="J497" t="s">
        <v>302</v>
      </c>
      <c r="K497" t="s">
        <v>23</v>
      </c>
      <c r="L497" t="s">
        <v>24</v>
      </c>
      <c r="M497" t="s">
        <v>12951</v>
      </c>
      <c r="N497" t="s">
        <v>23</v>
      </c>
      <c r="O497" t="s">
        <v>25</v>
      </c>
      <c r="P497" t="s">
        <v>26</v>
      </c>
      <c r="Q497" t="s">
        <v>27</v>
      </c>
      <c r="R497" t="s">
        <v>24</v>
      </c>
      <c r="S497" t="s">
        <v>23</v>
      </c>
      <c r="T497" t="s">
        <v>12952</v>
      </c>
    </row>
    <row r="498" spans="1:20" x14ac:dyDescent="0.25">
      <c r="A498" t="s">
        <v>30</v>
      </c>
      <c r="B498" t="s">
        <v>31</v>
      </c>
      <c r="C498">
        <v>50</v>
      </c>
      <c r="D498">
        <v>1</v>
      </c>
      <c r="E498" t="s">
        <v>12949</v>
      </c>
      <c r="F498">
        <v>95</v>
      </c>
      <c r="G498">
        <v>0</v>
      </c>
      <c r="H498" t="s">
        <v>1219</v>
      </c>
      <c r="I498" t="s">
        <v>12950</v>
      </c>
      <c r="J498" t="s">
        <v>302</v>
      </c>
      <c r="K498" t="s">
        <v>23</v>
      </c>
      <c r="L498" t="s">
        <v>24</v>
      </c>
      <c r="M498" t="s">
        <v>12951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12952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12953</v>
      </c>
      <c r="F499">
        <v>95</v>
      </c>
      <c r="G499">
        <v>0</v>
      </c>
      <c r="H499" t="s">
        <v>1219</v>
      </c>
      <c r="I499" t="s">
        <v>12954</v>
      </c>
      <c r="J499" t="s">
        <v>313</v>
      </c>
      <c r="K499" t="s">
        <v>23</v>
      </c>
      <c r="L499" t="s">
        <v>24</v>
      </c>
      <c r="M499" t="s">
        <v>12951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12951</v>
      </c>
    </row>
    <row r="500" spans="1:20" x14ac:dyDescent="0.25">
      <c r="A500" t="s">
        <v>28</v>
      </c>
      <c r="B500" t="s">
        <v>29</v>
      </c>
      <c r="C500">
        <v>50</v>
      </c>
      <c r="D500">
        <v>1</v>
      </c>
      <c r="E500" t="s">
        <v>12953</v>
      </c>
      <c r="F500">
        <v>95</v>
      </c>
      <c r="G500">
        <v>0</v>
      </c>
      <c r="H500" t="s">
        <v>1219</v>
      </c>
      <c r="I500" t="s">
        <v>12954</v>
      </c>
      <c r="J500" t="s">
        <v>313</v>
      </c>
      <c r="K500" t="s">
        <v>23</v>
      </c>
      <c r="L500" t="s">
        <v>24</v>
      </c>
      <c r="M500" t="s">
        <v>12951</v>
      </c>
      <c r="N500" t="s">
        <v>23</v>
      </c>
      <c r="O500" t="s">
        <v>25</v>
      </c>
      <c r="P500" t="s">
        <v>26</v>
      </c>
      <c r="Q500" t="s">
        <v>27</v>
      </c>
      <c r="R500" t="s">
        <v>24</v>
      </c>
      <c r="S500" t="s">
        <v>23</v>
      </c>
      <c r="T500" t="s">
        <v>12951</v>
      </c>
    </row>
    <row r="501" spans="1:20" x14ac:dyDescent="0.25">
      <c r="A501" t="s">
        <v>30</v>
      </c>
      <c r="B501" t="s">
        <v>31</v>
      </c>
      <c r="C501">
        <v>50</v>
      </c>
      <c r="D501">
        <v>1</v>
      </c>
      <c r="E501" t="s">
        <v>12953</v>
      </c>
      <c r="F501">
        <v>95</v>
      </c>
      <c r="G501">
        <v>0</v>
      </c>
      <c r="H501" t="s">
        <v>1219</v>
      </c>
      <c r="I501" t="s">
        <v>12954</v>
      </c>
      <c r="J501" t="s">
        <v>313</v>
      </c>
      <c r="K501" t="s">
        <v>23</v>
      </c>
      <c r="L501" t="s">
        <v>24</v>
      </c>
      <c r="M501" t="s">
        <v>12951</v>
      </c>
      <c r="N501" t="s">
        <v>23</v>
      </c>
      <c r="O501" t="s">
        <v>25</v>
      </c>
      <c r="P501" t="s">
        <v>26</v>
      </c>
      <c r="Q501" t="s">
        <v>27</v>
      </c>
      <c r="R501" t="s">
        <v>24</v>
      </c>
      <c r="S501" t="s">
        <v>23</v>
      </c>
      <c r="T501" t="s">
        <v>12951</v>
      </c>
    </row>
    <row r="502" spans="1:20" x14ac:dyDescent="0.25">
      <c r="A502" t="s">
        <v>20</v>
      </c>
      <c r="B502" t="s">
        <v>21</v>
      </c>
      <c r="C502">
        <v>50</v>
      </c>
      <c r="D502">
        <v>1</v>
      </c>
      <c r="E502" t="s">
        <v>12955</v>
      </c>
      <c r="F502">
        <v>100</v>
      </c>
      <c r="G502">
        <v>0</v>
      </c>
      <c r="H502" t="s">
        <v>1219</v>
      </c>
      <c r="I502" t="s">
        <v>12956</v>
      </c>
      <c r="J502" t="s">
        <v>1256</v>
      </c>
      <c r="K502" t="s">
        <v>23</v>
      </c>
      <c r="L502" t="s">
        <v>24</v>
      </c>
      <c r="M502" t="s">
        <v>12951</v>
      </c>
      <c r="N502" t="s">
        <v>23</v>
      </c>
      <c r="O502" t="s">
        <v>25</v>
      </c>
      <c r="P502" t="s">
        <v>26</v>
      </c>
      <c r="Q502" t="s">
        <v>27</v>
      </c>
      <c r="R502" t="s">
        <v>24</v>
      </c>
      <c r="S502" t="s">
        <v>23</v>
      </c>
      <c r="T502" t="s">
        <v>12951</v>
      </c>
    </row>
    <row r="503" spans="1:20" x14ac:dyDescent="0.25">
      <c r="A503" t="s">
        <v>28</v>
      </c>
      <c r="B503" t="s">
        <v>29</v>
      </c>
      <c r="C503">
        <v>50</v>
      </c>
      <c r="D503">
        <v>1</v>
      </c>
      <c r="E503" t="s">
        <v>12955</v>
      </c>
      <c r="F503">
        <v>100</v>
      </c>
      <c r="G503">
        <v>0</v>
      </c>
      <c r="H503" t="s">
        <v>1219</v>
      </c>
      <c r="I503" t="s">
        <v>12956</v>
      </c>
      <c r="J503" t="s">
        <v>1256</v>
      </c>
      <c r="K503" t="s">
        <v>23</v>
      </c>
      <c r="L503" t="s">
        <v>24</v>
      </c>
      <c r="M503" t="s">
        <v>12951</v>
      </c>
      <c r="N503" t="s">
        <v>23</v>
      </c>
      <c r="O503" t="s">
        <v>25</v>
      </c>
      <c r="P503" t="s">
        <v>26</v>
      </c>
      <c r="Q503" t="s">
        <v>27</v>
      </c>
      <c r="R503" t="s">
        <v>24</v>
      </c>
      <c r="S503" t="s">
        <v>23</v>
      </c>
      <c r="T503" t="s">
        <v>12951</v>
      </c>
    </row>
    <row r="504" spans="1:20" x14ac:dyDescent="0.25">
      <c r="A504" t="s">
        <v>30</v>
      </c>
      <c r="B504" t="s">
        <v>31</v>
      </c>
      <c r="C504">
        <v>50</v>
      </c>
      <c r="D504">
        <v>1</v>
      </c>
      <c r="E504" t="s">
        <v>12955</v>
      </c>
      <c r="F504">
        <v>100</v>
      </c>
      <c r="G504">
        <v>0</v>
      </c>
      <c r="H504" t="s">
        <v>1219</v>
      </c>
      <c r="I504" t="s">
        <v>12956</v>
      </c>
      <c r="J504" t="s">
        <v>1256</v>
      </c>
      <c r="K504" t="s">
        <v>23</v>
      </c>
      <c r="L504" t="s">
        <v>24</v>
      </c>
      <c r="M504" t="s">
        <v>12951</v>
      </c>
      <c r="N504" t="s">
        <v>23</v>
      </c>
      <c r="O504" t="s">
        <v>25</v>
      </c>
      <c r="P504" t="s">
        <v>26</v>
      </c>
      <c r="Q504" t="s">
        <v>27</v>
      </c>
      <c r="R504" t="s">
        <v>24</v>
      </c>
      <c r="S504" t="s">
        <v>23</v>
      </c>
      <c r="T504" t="s">
        <v>12951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12957</v>
      </c>
      <c r="F505">
        <v>109</v>
      </c>
      <c r="G505">
        <v>9</v>
      </c>
      <c r="H505" t="s">
        <v>1219</v>
      </c>
      <c r="I505" t="s">
        <v>12958</v>
      </c>
      <c r="J505" t="s">
        <v>356</v>
      </c>
      <c r="K505" t="s">
        <v>23</v>
      </c>
      <c r="L505" t="s">
        <v>24</v>
      </c>
      <c r="M505" t="s">
        <v>12951</v>
      </c>
      <c r="N505" t="s">
        <v>23</v>
      </c>
      <c r="O505" t="s">
        <v>25</v>
      </c>
      <c r="P505" t="s">
        <v>26</v>
      </c>
      <c r="Q505" t="s">
        <v>27</v>
      </c>
      <c r="R505" t="s">
        <v>24</v>
      </c>
      <c r="S505" t="s">
        <v>23</v>
      </c>
      <c r="T505" t="s">
        <v>12951</v>
      </c>
    </row>
    <row r="506" spans="1:20" x14ac:dyDescent="0.25">
      <c r="A506" t="s">
        <v>28</v>
      </c>
      <c r="B506" t="s">
        <v>29</v>
      </c>
      <c r="C506">
        <v>50</v>
      </c>
      <c r="D506">
        <v>1</v>
      </c>
      <c r="E506" t="s">
        <v>12957</v>
      </c>
      <c r="F506">
        <v>109</v>
      </c>
      <c r="G506">
        <v>9</v>
      </c>
      <c r="H506" t="s">
        <v>1219</v>
      </c>
      <c r="I506" t="s">
        <v>12958</v>
      </c>
      <c r="J506" t="s">
        <v>356</v>
      </c>
      <c r="K506" t="s">
        <v>23</v>
      </c>
      <c r="L506" t="s">
        <v>24</v>
      </c>
      <c r="M506" t="s">
        <v>12951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23</v>
      </c>
      <c r="T506" t="s">
        <v>12951</v>
      </c>
    </row>
    <row r="507" spans="1:20" x14ac:dyDescent="0.25">
      <c r="A507" t="s">
        <v>30</v>
      </c>
      <c r="B507" t="s">
        <v>31</v>
      </c>
      <c r="C507">
        <v>50</v>
      </c>
      <c r="D507">
        <v>1</v>
      </c>
      <c r="E507" t="s">
        <v>12957</v>
      </c>
      <c r="F507">
        <v>109</v>
      </c>
      <c r="G507">
        <v>9</v>
      </c>
      <c r="H507" t="s">
        <v>1219</v>
      </c>
      <c r="I507" t="s">
        <v>12958</v>
      </c>
      <c r="J507" t="s">
        <v>356</v>
      </c>
      <c r="K507" t="s">
        <v>23</v>
      </c>
      <c r="L507" t="s">
        <v>24</v>
      </c>
      <c r="M507" t="s">
        <v>12951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23</v>
      </c>
      <c r="T507" t="s">
        <v>12951</v>
      </c>
    </row>
    <row r="508" spans="1:20" x14ac:dyDescent="0.25">
      <c r="A508" t="s">
        <v>20</v>
      </c>
      <c r="B508" t="s">
        <v>21</v>
      </c>
      <c r="C508">
        <v>50</v>
      </c>
      <c r="D508">
        <v>1</v>
      </c>
      <c r="E508" t="s">
        <v>12959</v>
      </c>
      <c r="F508">
        <v>100</v>
      </c>
      <c r="G508">
        <v>0</v>
      </c>
      <c r="H508" t="s">
        <v>1219</v>
      </c>
      <c r="I508" t="s">
        <v>8721</v>
      </c>
      <c r="J508" t="s">
        <v>303</v>
      </c>
      <c r="K508" t="s">
        <v>23</v>
      </c>
      <c r="L508" t="s">
        <v>24</v>
      </c>
      <c r="M508" t="s">
        <v>12960</v>
      </c>
      <c r="N508" t="s">
        <v>23</v>
      </c>
      <c r="O508" t="s">
        <v>32</v>
      </c>
      <c r="P508" t="s">
        <v>26</v>
      </c>
      <c r="Q508" t="s">
        <v>33</v>
      </c>
      <c r="R508" t="s">
        <v>24</v>
      </c>
      <c r="S508" t="s">
        <v>12961</v>
      </c>
      <c r="T508" t="s">
        <v>12960</v>
      </c>
    </row>
    <row r="509" spans="1:20" x14ac:dyDescent="0.25">
      <c r="A509" t="s">
        <v>28</v>
      </c>
      <c r="B509" t="s">
        <v>29</v>
      </c>
      <c r="C509">
        <v>50</v>
      </c>
      <c r="D509">
        <v>1</v>
      </c>
      <c r="E509" t="s">
        <v>12959</v>
      </c>
      <c r="F509">
        <v>100</v>
      </c>
      <c r="G509">
        <v>0</v>
      </c>
      <c r="H509" t="s">
        <v>1219</v>
      </c>
      <c r="I509" t="s">
        <v>8721</v>
      </c>
      <c r="J509" t="s">
        <v>303</v>
      </c>
      <c r="K509" t="s">
        <v>23</v>
      </c>
      <c r="L509" t="s">
        <v>24</v>
      </c>
      <c r="M509" t="s">
        <v>12960</v>
      </c>
      <c r="N509" t="s">
        <v>23</v>
      </c>
      <c r="O509" t="s">
        <v>32</v>
      </c>
      <c r="P509" t="s">
        <v>26</v>
      </c>
      <c r="Q509" t="s">
        <v>33</v>
      </c>
      <c r="R509" t="s">
        <v>24</v>
      </c>
      <c r="S509" t="s">
        <v>12961</v>
      </c>
      <c r="T509" t="s">
        <v>12960</v>
      </c>
    </row>
    <row r="510" spans="1:20" x14ac:dyDescent="0.25">
      <c r="A510" t="s">
        <v>30</v>
      </c>
      <c r="B510" t="s">
        <v>31</v>
      </c>
      <c r="C510">
        <v>50</v>
      </c>
      <c r="D510">
        <v>1</v>
      </c>
      <c r="E510" t="s">
        <v>12959</v>
      </c>
      <c r="F510">
        <v>100</v>
      </c>
      <c r="G510">
        <v>0</v>
      </c>
      <c r="H510" t="s">
        <v>1219</v>
      </c>
      <c r="I510" t="s">
        <v>8721</v>
      </c>
      <c r="J510" t="s">
        <v>303</v>
      </c>
      <c r="K510" t="s">
        <v>23</v>
      </c>
      <c r="L510" t="s">
        <v>24</v>
      </c>
      <c r="M510" t="s">
        <v>12960</v>
      </c>
      <c r="N510" t="s">
        <v>23</v>
      </c>
      <c r="O510" t="s">
        <v>32</v>
      </c>
      <c r="P510" t="s">
        <v>26</v>
      </c>
      <c r="Q510" t="s">
        <v>33</v>
      </c>
      <c r="R510" t="s">
        <v>24</v>
      </c>
      <c r="S510" t="s">
        <v>12961</v>
      </c>
      <c r="T510" t="s">
        <v>12960</v>
      </c>
    </row>
    <row r="511" spans="1:20" x14ac:dyDescent="0.25">
      <c r="A511" t="s">
        <v>30</v>
      </c>
      <c r="B511" t="s">
        <v>31</v>
      </c>
      <c r="C511">
        <v>60</v>
      </c>
      <c r="D511">
        <v>3</v>
      </c>
      <c r="E511" t="s">
        <v>12962</v>
      </c>
      <c r="F511">
        <v>100</v>
      </c>
      <c r="G511">
        <v>0</v>
      </c>
      <c r="H511" t="s">
        <v>1219</v>
      </c>
      <c r="I511" t="s">
        <v>1690</v>
      </c>
      <c r="J511" t="s">
        <v>328</v>
      </c>
      <c r="K511" t="s">
        <v>23</v>
      </c>
      <c r="L511" t="s">
        <v>24</v>
      </c>
      <c r="M511" t="s">
        <v>12963</v>
      </c>
      <c r="N511" t="s">
        <v>23</v>
      </c>
      <c r="O511" t="s">
        <v>25</v>
      </c>
      <c r="P511" t="s">
        <v>26</v>
      </c>
      <c r="Q511" t="s">
        <v>27</v>
      </c>
      <c r="R511" t="s">
        <v>24</v>
      </c>
      <c r="S511" t="s">
        <v>12964</v>
      </c>
      <c r="T511" t="s">
        <v>12963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12965</v>
      </c>
      <c r="F512">
        <v>95</v>
      </c>
      <c r="G512">
        <v>0</v>
      </c>
      <c r="H512" t="s">
        <v>1219</v>
      </c>
      <c r="I512" t="s">
        <v>12966</v>
      </c>
      <c r="J512" t="s">
        <v>338</v>
      </c>
      <c r="K512" t="s">
        <v>23</v>
      </c>
      <c r="L512" t="s">
        <v>24</v>
      </c>
      <c r="M512" t="s">
        <v>12967</v>
      </c>
      <c r="N512" t="s">
        <v>23</v>
      </c>
      <c r="O512" t="s">
        <v>25</v>
      </c>
      <c r="P512" t="s">
        <v>26</v>
      </c>
      <c r="Q512" t="s">
        <v>27</v>
      </c>
      <c r="R512" t="s">
        <v>24</v>
      </c>
      <c r="S512" t="s">
        <v>23</v>
      </c>
      <c r="T512" t="s">
        <v>12967</v>
      </c>
    </row>
    <row r="513" spans="1:20" x14ac:dyDescent="0.25">
      <c r="A513" t="s">
        <v>28</v>
      </c>
      <c r="B513" t="s">
        <v>29</v>
      </c>
      <c r="C513">
        <v>50</v>
      </c>
      <c r="D513">
        <v>1</v>
      </c>
      <c r="E513" t="s">
        <v>12965</v>
      </c>
      <c r="F513">
        <v>95</v>
      </c>
      <c r="G513">
        <v>0</v>
      </c>
      <c r="H513" t="s">
        <v>1219</v>
      </c>
      <c r="I513" t="s">
        <v>12966</v>
      </c>
      <c r="J513" t="s">
        <v>338</v>
      </c>
      <c r="K513" t="s">
        <v>23</v>
      </c>
      <c r="L513" t="s">
        <v>24</v>
      </c>
      <c r="M513" t="s">
        <v>12967</v>
      </c>
      <c r="N513" t="s">
        <v>23</v>
      </c>
      <c r="O513" t="s">
        <v>25</v>
      </c>
      <c r="P513" t="s">
        <v>26</v>
      </c>
      <c r="Q513" t="s">
        <v>27</v>
      </c>
      <c r="R513" t="s">
        <v>24</v>
      </c>
      <c r="S513" t="s">
        <v>23</v>
      </c>
      <c r="T513" t="s">
        <v>12967</v>
      </c>
    </row>
    <row r="514" spans="1:20" x14ac:dyDescent="0.25">
      <c r="A514" t="s">
        <v>30</v>
      </c>
      <c r="B514" t="s">
        <v>31</v>
      </c>
      <c r="C514">
        <v>50</v>
      </c>
      <c r="D514">
        <v>1</v>
      </c>
      <c r="E514" t="s">
        <v>12965</v>
      </c>
      <c r="F514">
        <v>95</v>
      </c>
      <c r="G514">
        <v>0</v>
      </c>
      <c r="H514" t="s">
        <v>1219</v>
      </c>
      <c r="I514" t="s">
        <v>12966</v>
      </c>
      <c r="J514" t="s">
        <v>338</v>
      </c>
      <c r="K514" t="s">
        <v>23</v>
      </c>
      <c r="L514" t="s">
        <v>24</v>
      </c>
      <c r="M514" t="s">
        <v>12967</v>
      </c>
      <c r="N514" t="s">
        <v>23</v>
      </c>
      <c r="O514" t="s">
        <v>25</v>
      </c>
      <c r="P514" t="s">
        <v>26</v>
      </c>
      <c r="Q514" t="s">
        <v>27</v>
      </c>
      <c r="R514" t="s">
        <v>24</v>
      </c>
      <c r="S514" t="s">
        <v>23</v>
      </c>
      <c r="T514" t="s">
        <v>12967</v>
      </c>
    </row>
    <row r="515" spans="1:20" x14ac:dyDescent="0.25">
      <c r="A515" t="s">
        <v>42</v>
      </c>
      <c r="B515" t="s">
        <v>43</v>
      </c>
      <c r="C515">
        <v>66.666666666666671</v>
      </c>
      <c r="D515">
        <v>3</v>
      </c>
      <c r="E515" t="s">
        <v>12968</v>
      </c>
      <c r="F515">
        <v>130</v>
      </c>
      <c r="G515">
        <v>0</v>
      </c>
      <c r="H515" t="s">
        <v>47</v>
      </c>
      <c r="I515" t="s">
        <v>7147</v>
      </c>
      <c r="J515" t="s">
        <v>7148</v>
      </c>
      <c r="K515" t="s">
        <v>7149</v>
      </c>
      <c r="L515" t="s">
        <v>7150</v>
      </c>
      <c r="M515" t="s">
        <v>12896</v>
      </c>
      <c r="N515" t="s">
        <v>23</v>
      </c>
      <c r="O515" t="s">
        <v>63</v>
      </c>
      <c r="P515" t="s">
        <v>54</v>
      </c>
      <c r="Q515" t="s">
        <v>55</v>
      </c>
      <c r="R515" t="s">
        <v>24</v>
      </c>
      <c r="S515" t="s">
        <v>12969</v>
      </c>
      <c r="T515" t="s">
        <v>12967</v>
      </c>
    </row>
    <row r="516" spans="1:20" x14ac:dyDescent="0.25">
      <c r="A516" t="s">
        <v>20</v>
      </c>
      <c r="B516" t="s">
        <v>21</v>
      </c>
      <c r="C516">
        <v>50</v>
      </c>
      <c r="D516">
        <v>1</v>
      </c>
      <c r="E516" t="s">
        <v>12970</v>
      </c>
      <c r="F516">
        <v>100</v>
      </c>
      <c r="G516">
        <v>0</v>
      </c>
      <c r="H516" t="s">
        <v>1219</v>
      </c>
      <c r="I516" t="s">
        <v>12971</v>
      </c>
      <c r="J516" t="s">
        <v>1234</v>
      </c>
      <c r="K516" t="s">
        <v>23</v>
      </c>
      <c r="L516" t="s">
        <v>24</v>
      </c>
      <c r="M516" t="s">
        <v>12972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23</v>
      </c>
      <c r="T516" t="s">
        <v>12972</v>
      </c>
    </row>
    <row r="517" spans="1:20" x14ac:dyDescent="0.25">
      <c r="A517" t="s">
        <v>28</v>
      </c>
      <c r="B517" t="s">
        <v>29</v>
      </c>
      <c r="C517">
        <v>50</v>
      </c>
      <c r="D517">
        <v>1</v>
      </c>
      <c r="E517" t="s">
        <v>12970</v>
      </c>
      <c r="F517">
        <v>100</v>
      </c>
      <c r="G517">
        <v>0</v>
      </c>
      <c r="H517" t="s">
        <v>1219</v>
      </c>
      <c r="I517" t="s">
        <v>12971</v>
      </c>
      <c r="J517" t="s">
        <v>1234</v>
      </c>
      <c r="K517" t="s">
        <v>23</v>
      </c>
      <c r="L517" t="s">
        <v>24</v>
      </c>
      <c r="M517" t="s">
        <v>12972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23</v>
      </c>
      <c r="T517" t="s">
        <v>12972</v>
      </c>
    </row>
    <row r="518" spans="1:20" x14ac:dyDescent="0.25">
      <c r="A518" t="s">
        <v>30</v>
      </c>
      <c r="B518" t="s">
        <v>31</v>
      </c>
      <c r="C518">
        <v>50</v>
      </c>
      <c r="D518">
        <v>1</v>
      </c>
      <c r="E518" t="s">
        <v>12970</v>
      </c>
      <c r="F518">
        <v>100</v>
      </c>
      <c r="G518">
        <v>0</v>
      </c>
      <c r="H518" t="s">
        <v>1219</v>
      </c>
      <c r="I518" t="s">
        <v>12971</v>
      </c>
      <c r="J518" t="s">
        <v>1234</v>
      </c>
      <c r="K518" t="s">
        <v>23</v>
      </c>
      <c r="L518" t="s">
        <v>24</v>
      </c>
      <c r="M518" t="s">
        <v>12972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23</v>
      </c>
      <c r="T518" t="s">
        <v>12972</v>
      </c>
    </row>
    <row r="519" spans="1:20" x14ac:dyDescent="0.25">
      <c r="A519" t="s">
        <v>30</v>
      </c>
      <c r="B519" t="s">
        <v>31</v>
      </c>
      <c r="C519">
        <v>60</v>
      </c>
      <c r="D519">
        <v>3</v>
      </c>
      <c r="E519" t="s">
        <v>12973</v>
      </c>
      <c r="F519">
        <v>200</v>
      </c>
      <c r="G519">
        <v>0</v>
      </c>
      <c r="H519" t="s">
        <v>1219</v>
      </c>
      <c r="I519" t="s">
        <v>12974</v>
      </c>
      <c r="J519" t="s">
        <v>1234</v>
      </c>
      <c r="K519" t="s">
        <v>23</v>
      </c>
      <c r="L519" t="s">
        <v>24</v>
      </c>
      <c r="M519" t="s">
        <v>12975</v>
      </c>
      <c r="N519" t="s">
        <v>23</v>
      </c>
      <c r="O519" t="s">
        <v>58</v>
      </c>
      <c r="P519" t="s">
        <v>26</v>
      </c>
      <c r="Q519" t="s">
        <v>33</v>
      </c>
      <c r="R519" t="s">
        <v>24</v>
      </c>
      <c r="S519" t="s">
        <v>23</v>
      </c>
      <c r="T519" t="s">
        <v>12972</v>
      </c>
    </row>
    <row r="520" spans="1:20" x14ac:dyDescent="0.25">
      <c r="A520" t="s">
        <v>28</v>
      </c>
      <c r="B520" t="s">
        <v>29</v>
      </c>
      <c r="C520">
        <v>33.333333333333336</v>
      </c>
      <c r="D520">
        <v>3</v>
      </c>
      <c r="E520" t="s">
        <v>12973</v>
      </c>
      <c r="F520">
        <v>200</v>
      </c>
      <c r="G520">
        <v>0</v>
      </c>
      <c r="H520" t="s">
        <v>1219</v>
      </c>
      <c r="I520" t="s">
        <v>12974</v>
      </c>
      <c r="J520" t="s">
        <v>1234</v>
      </c>
      <c r="K520" t="s">
        <v>23</v>
      </c>
      <c r="L520" t="s">
        <v>24</v>
      </c>
      <c r="M520" t="s">
        <v>12975</v>
      </c>
      <c r="N520" t="s">
        <v>23</v>
      </c>
      <c r="O520" t="s">
        <v>58</v>
      </c>
      <c r="P520" t="s">
        <v>26</v>
      </c>
      <c r="Q520" t="s">
        <v>33</v>
      </c>
      <c r="R520" t="s">
        <v>24</v>
      </c>
      <c r="S520" t="s">
        <v>23</v>
      </c>
      <c r="T520" t="s">
        <v>12975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12976</v>
      </c>
      <c r="F521">
        <v>149</v>
      </c>
      <c r="G521">
        <v>49</v>
      </c>
      <c r="H521" t="s">
        <v>1219</v>
      </c>
      <c r="I521" t="s">
        <v>12977</v>
      </c>
      <c r="J521" t="s">
        <v>321</v>
      </c>
      <c r="K521" t="s">
        <v>23</v>
      </c>
      <c r="L521" t="s">
        <v>24</v>
      </c>
      <c r="M521" t="s">
        <v>12978</v>
      </c>
      <c r="N521" t="s">
        <v>23</v>
      </c>
      <c r="O521" t="s">
        <v>25</v>
      </c>
      <c r="P521" t="s">
        <v>26</v>
      </c>
      <c r="Q521" t="s">
        <v>27</v>
      </c>
      <c r="R521" t="s">
        <v>24</v>
      </c>
      <c r="S521" t="s">
        <v>23</v>
      </c>
      <c r="T521" t="s">
        <v>12978</v>
      </c>
    </row>
    <row r="522" spans="1:20" x14ac:dyDescent="0.25">
      <c r="A522" t="s">
        <v>28</v>
      </c>
      <c r="B522" t="s">
        <v>29</v>
      </c>
      <c r="C522">
        <v>50</v>
      </c>
      <c r="D522">
        <v>1</v>
      </c>
      <c r="E522" t="s">
        <v>12976</v>
      </c>
      <c r="F522">
        <v>149</v>
      </c>
      <c r="G522">
        <v>49</v>
      </c>
      <c r="H522" t="s">
        <v>1219</v>
      </c>
      <c r="I522" t="s">
        <v>12977</v>
      </c>
      <c r="J522" t="s">
        <v>321</v>
      </c>
      <c r="K522" t="s">
        <v>23</v>
      </c>
      <c r="L522" t="s">
        <v>24</v>
      </c>
      <c r="M522" t="s">
        <v>12978</v>
      </c>
      <c r="N522" t="s">
        <v>23</v>
      </c>
      <c r="O522" t="s">
        <v>25</v>
      </c>
      <c r="P522" t="s">
        <v>26</v>
      </c>
      <c r="Q522" t="s">
        <v>27</v>
      </c>
      <c r="R522" t="s">
        <v>24</v>
      </c>
      <c r="S522" t="s">
        <v>23</v>
      </c>
      <c r="T522" t="s">
        <v>12978</v>
      </c>
    </row>
    <row r="523" spans="1:20" x14ac:dyDescent="0.25">
      <c r="A523" t="s">
        <v>30</v>
      </c>
      <c r="B523" t="s">
        <v>31</v>
      </c>
      <c r="C523">
        <v>50</v>
      </c>
      <c r="D523">
        <v>1</v>
      </c>
      <c r="E523" t="s">
        <v>12976</v>
      </c>
      <c r="F523">
        <v>149</v>
      </c>
      <c r="G523">
        <v>49</v>
      </c>
      <c r="H523" t="s">
        <v>1219</v>
      </c>
      <c r="I523" t="s">
        <v>12977</v>
      </c>
      <c r="J523" t="s">
        <v>321</v>
      </c>
      <c r="K523" t="s">
        <v>23</v>
      </c>
      <c r="L523" t="s">
        <v>24</v>
      </c>
      <c r="M523" t="s">
        <v>12978</v>
      </c>
      <c r="N523" t="s">
        <v>23</v>
      </c>
      <c r="O523" t="s">
        <v>25</v>
      </c>
      <c r="P523" t="s">
        <v>26</v>
      </c>
      <c r="Q523" t="s">
        <v>27</v>
      </c>
      <c r="R523" t="s">
        <v>24</v>
      </c>
      <c r="S523" t="s">
        <v>23</v>
      </c>
      <c r="T523" t="s">
        <v>12978</v>
      </c>
    </row>
    <row r="524" spans="1:20" x14ac:dyDescent="0.25">
      <c r="A524" t="s">
        <v>20</v>
      </c>
      <c r="B524" t="s">
        <v>21</v>
      </c>
      <c r="C524">
        <v>50</v>
      </c>
      <c r="D524">
        <v>1</v>
      </c>
      <c r="E524" t="s">
        <v>12979</v>
      </c>
      <c r="F524">
        <v>100</v>
      </c>
      <c r="G524">
        <v>0</v>
      </c>
      <c r="H524" t="s">
        <v>1219</v>
      </c>
      <c r="I524" t="s">
        <v>12980</v>
      </c>
      <c r="J524" t="s">
        <v>306</v>
      </c>
      <c r="K524" t="s">
        <v>23</v>
      </c>
      <c r="L524" t="s">
        <v>24</v>
      </c>
      <c r="M524" t="s">
        <v>12981</v>
      </c>
      <c r="N524" t="s">
        <v>23</v>
      </c>
      <c r="O524" t="s">
        <v>25</v>
      </c>
      <c r="P524" t="s">
        <v>26</v>
      </c>
      <c r="Q524" t="s">
        <v>27</v>
      </c>
      <c r="R524" t="s">
        <v>24</v>
      </c>
      <c r="S524" t="s">
        <v>23</v>
      </c>
      <c r="T524" t="s">
        <v>12981</v>
      </c>
    </row>
    <row r="525" spans="1:20" x14ac:dyDescent="0.25">
      <c r="A525" t="s">
        <v>28</v>
      </c>
      <c r="B525" t="s">
        <v>29</v>
      </c>
      <c r="C525">
        <v>50</v>
      </c>
      <c r="D525">
        <v>1</v>
      </c>
      <c r="E525" t="s">
        <v>12979</v>
      </c>
      <c r="F525">
        <v>100</v>
      </c>
      <c r="G525">
        <v>0</v>
      </c>
      <c r="H525" t="s">
        <v>1219</v>
      </c>
      <c r="I525" t="s">
        <v>12980</v>
      </c>
      <c r="J525" t="s">
        <v>306</v>
      </c>
      <c r="K525" t="s">
        <v>23</v>
      </c>
      <c r="L525" t="s">
        <v>24</v>
      </c>
      <c r="M525" t="s">
        <v>12981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23</v>
      </c>
      <c r="T525" t="s">
        <v>12981</v>
      </c>
    </row>
    <row r="526" spans="1:20" x14ac:dyDescent="0.25">
      <c r="A526" t="s">
        <v>30</v>
      </c>
      <c r="B526" t="s">
        <v>31</v>
      </c>
      <c r="C526">
        <v>50</v>
      </c>
      <c r="D526">
        <v>1</v>
      </c>
      <c r="E526" t="s">
        <v>12979</v>
      </c>
      <c r="F526">
        <v>100</v>
      </c>
      <c r="G526">
        <v>0</v>
      </c>
      <c r="H526" t="s">
        <v>1219</v>
      </c>
      <c r="I526" t="s">
        <v>12980</v>
      </c>
      <c r="J526" t="s">
        <v>306</v>
      </c>
      <c r="K526" t="s">
        <v>23</v>
      </c>
      <c r="L526" t="s">
        <v>24</v>
      </c>
      <c r="M526" t="s">
        <v>12981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23</v>
      </c>
      <c r="T526" t="s">
        <v>12981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12982</v>
      </c>
      <c r="F527">
        <v>100</v>
      </c>
      <c r="G527">
        <v>0</v>
      </c>
      <c r="H527" t="s">
        <v>1219</v>
      </c>
      <c r="I527" t="s">
        <v>12983</v>
      </c>
      <c r="J527" t="s">
        <v>311</v>
      </c>
      <c r="K527" t="s">
        <v>23</v>
      </c>
      <c r="L527" t="s">
        <v>24</v>
      </c>
      <c r="M527" t="s">
        <v>12984</v>
      </c>
      <c r="N527" t="s">
        <v>23</v>
      </c>
      <c r="O527" t="s">
        <v>25</v>
      </c>
      <c r="P527" t="s">
        <v>26</v>
      </c>
      <c r="Q527" t="s">
        <v>27</v>
      </c>
      <c r="R527" t="s">
        <v>24</v>
      </c>
      <c r="S527" t="s">
        <v>23</v>
      </c>
      <c r="T527" t="s">
        <v>12984</v>
      </c>
    </row>
    <row r="528" spans="1:20" x14ac:dyDescent="0.25">
      <c r="A528" t="s">
        <v>28</v>
      </c>
      <c r="B528" t="s">
        <v>29</v>
      </c>
      <c r="C528">
        <v>50</v>
      </c>
      <c r="D528">
        <v>1</v>
      </c>
      <c r="E528" t="s">
        <v>12982</v>
      </c>
      <c r="F528">
        <v>100</v>
      </c>
      <c r="G528">
        <v>0</v>
      </c>
      <c r="H528" t="s">
        <v>1219</v>
      </c>
      <c r="I528" t="s">
        <v>12983</v>
      </c>
      <c r="J528" t="s">
        <v>311</v>
      </c>
      <c r="K528" t="s">
        <v>23</v>
      </c>
      <c r="L528" t="s">
        <v>24</v>
      </c>
      <c r="M528" t="s">
        <v>12984</v>
      </c>
      <c r="N528" t="s">
        <v>23</v>
      </c>
      <c r="O528" t="s">
        <v>25</v>
      </c>
      <c r="P528" t="s">
        <v>26</v>
      </c>
      <c r="Q528" t="s">
        <v>27</v>
      </c>
      <c r="R528" t="s">
        <v>24</v>
      </c>
      <c r="S528" t="s">
        <v>23</v>
      </c>
      <c r="T528" t="s">
        <v>12984</v>
      </c>
    </row>
    <row r="529" spans="1:20" x14ac:dyDescent="0.25">
      <c r="A529" t="s">
        <v>30</v>
      </c>
      <c r="B529" t="s">
        <v>31</v>
      </c>
      <c r="C529">
        <v>50</v>
      </c>
      <c r="D529">
        <v>1</v>
      </c>
      <c r="E529" t="s">
        <v>12982</v>
      </c>
      <c r="F529">
        <v>100</v>
      </c>
      <c r="G529">
        <v>0</v>
      </c>
      <c r="H529" t="s">
        <v>1219</v>
      </c>
      <c r="I529" t="s">
        <v>12983</v>
      </c>
      <c r="J529" t="s">
        <v>311</v>
      </c>
      <c r="K529" t="s">
        <v>23</v>
      </c>
      <c r="L529" t="s">
        <v>24</v>
      </c>
      <c r="M529" t="s">
        <v>12984</v>
      </c>
      <c r="N529" t="s">
        <v>23</v>
      </c>
      <c r="O529" t="s">
        <v>25</v>
      </c>
      <c r="P529" t="s">
        <v>26</v>
      </c>
      <c r="Q529" t="s">
        <v>27</v>
      </c>
      <c r="R529" t="s">
        <v>24</v>
      </c>
      <c r="S529" t="s">
        <v>23</v>
      </c>
      <c r="T529" t="s">
        <v>12984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12985</v>
      </c>
      <c r="F530">
        <v>100</v>
      </c>
      <c r="G530">
        <v>0</v>
      </c>
      <c r="H530" t="s">
        <v>1219</v>
      </c>
      <c r="I530" t="s">
        <v>12986</v>
      </c>
      <c r="J530" t="s">
        <v>355</v>
      </c>
      <c r="K530" t="s">
        <v>23</v>
      </c>
      <c r="L530" t="s">
        <v>24</v>
      </c>
      <c r="M530" t="s">
        <v>12987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12987</v>
      </c>
    </row>
    <row r="531" spans="1:20" x14ac:dyDescent="0.25">
      <c r="A531" t="s">
        <v>28</v>
      </c>
      <c r="B531" t="s">
        <v>29</v>
      </c>
      <c r="C531">
        <v>50</v>
      </c>
      <c r="D531">
        <v>1</v>
      </c>
      <c r="E531" t="s">
        <v>12985</v>
      </c>
      <c r="F531">
        <v>100</v>
      </c>
      <c r="G531">
        <v>0</v>
      </c>
      <c r="H531" t="s">
        <v>1219</v>
      </c>
      <c r="I531" t="s">
        <v>12986</v>
      </c>
      <c r="J531" t="s">
        <v>355</v>
      </c>
      <c r="K531" t="s">
        <v>23</v>
      </c>
      <c r="L531" t="s">
        <v>24</v>
      </c>
      <c r="M531" t="s">
        <v>12987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12987</v>
      </c>
    </row>
    <row r="532" spans="1:20" x14ac:dyDescent="0.25">
      <c r="A532" t="s">
        <v>30</v>
      </c>
      <c r="B532" t="s">
        <v>31</v>
      </c>
      <c r="C532">
        <v>50</v>
      </c>
      <c r="D532">
        <v>1</v>
      </c>
      <c r="E532" t="s">
        <v>12985</v>
      </c>
      <c r="F532">
        <v>100</v>
      </c>
      <c r="G532">
        <v>0</v>
      </c>
      <c r="H532" t="s">
        <v>1219</v>
      </c>
      <c r="I532" t="s">
        <v>12986</v>
      </c>
      <c r="J532" t="s">
        <v>355</v>
      </c>
      <c r="K532" t="s">
        <v>23</v>
      </c>
      <c r="L532" t="s">
        <v>24</v>
      </c>
      <c r="M532" t="s">
        <v>12987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12987</v>
      </c>
    </row>
    <row r="533" spans="1:20" x14ac:dyDescent="0.25">
      <c r="A533" t="s">
        <v>20</v>
      </c>
      <c r="B533" t="s">
        <v>21</v>
      </c>
      <c r="C533">
        <v>50</v>
      </c>
      <c r="D533">
        <v>1</v>
      </c>
      <c r="E533" t="s">
        <v>12988</v>
      </c>
      <c r="F533">
        <v>100</v>
      </c>
      <c r="G533">
        <v>0</v>
      </c>
      <c r="H533" t="s">
        <v>1219</v>
      </c>
      <c r="I533" t="s">
        <v>12989</v>
      </c>
      <c r="J533" t="s">
        <v>353</v>
      </c>
      <c r="K533" t="s">
        <v>23</v>
      </c>
      <c r="L533" t="s">
        <v>24</v>
      </c>
      <c r="M533" t="s">
        <v>12987</v>
      </c>
      <c r="N533" t="s">
        <v>23</v>
      </c>
      <c r="O533" t="s">
        <v>25</v>
      </c>
      <c r="P533" t="s">
        <v>26</v>
      </c>
      <c r="Q533" t="s">
        <v>27</v>
      </c>
      <c r="R533" t="s">
        <v>24</v>
      </c>
      <c r="S533" t="s">
        <v>23</v>
      </c>
      <c r="T533" t="s">
        <v>12987</v>
      </c>
    </row>
    <row r="534" spans="1:20" x14ac:dyDescent="0.25">
      <c r="A534" t="s">
        <v>28</v>
      </c>
      <c r="B534" t="s">
        <v>29</v>
      </c>
      <c r="C534">
        <v>50</v>
      </c>
      <c r="D534">
        <v>1</v>
      </c>
      <c r="E534" t="s">
        <v>12988</v>
      </c>
      <c r="F534">
        <v>100</v>
      </c>
      <c r="G534">
        <v>0</v>
      </c>
      <c r="H534" t="s">
        <v>1219</v>
      </c>
      <c r="I534" t="s">
        <v>12989</v>
      </c>
      <c r="J534" t="s">
        <v>353</v>
      </c>
      <c r="K534" t="s">
        <v>23</v>
      </c>
      <c r="L534" t="s">
        <v>24</v>
      </c>
      <c r="M534" t="s">
        <v>12987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23</v>
      </c>
      <c r="T534" t="s">
        <v>12987</v>
      </c>
    </row>
    <row r="535" spans="1:20" x14ac:dyDescent="0.25">
      <c r="A535" t="s">
        <v>30</v>
      </c>
      <c r="B535" t="s">
        <v>31</v>
      </c>
      <c r="C535">
        <v>50</v>
      </c>
      <c r="D535">
        <v>1</v>
      </c>
      <c r="E535" t="s">
        <v>12988</v>
      </c>
      <c r="F535">
        <v>100</v>
      </c>
      <c r="G535">
        <v>0</v>
      </c>
      <c r="H535" t="s">
        <v>1219</v>
      </c>
      <c r="I535" t="s">
        <v>12989</v>
      </c>
      <c r="J535" t="s">
        <v>353</v>
      </c>
      <c r="K535" t="s">
        <v>23</v>
      </c>
      <c r="L535" t="s">
        <v>24</v>
      </c>
      <c r="M535" t="s">
        <v>12987</v>
      </c>
      <c r="N535" t="s">
        <v>23</v>
      </c>
      <c r="O535" t="s">
        <v>25</v>
      </c>
      <c r="P535" t="s">
        <v>26</v>
      </c>
      <c r="Q535" t="s">
        <v>27</v>
      </c>
      <c r="R535" t="s">
        <v>24</v>
      </c>
      <c r="S535" t="s">
        <v>23</v>
      </c>
      <c r="T535" t="s">
        <v>12987</v>
      </c>
    </row>
    <row r="536" spans="1:20" x14ac:dyDescent="0.25">
      <c r="A536" t="s">
        <v>150</v>
      </c>
      <c r="B536" t="s">
        <v>151</v>
      </c>
      <c r="C536">
        <v>65</v>
      </c>
      <c r="D536">
        <v>1</v>
      </c>
      <c r="E536" t="s">
        <v>12990</v>
      </c>
      <c r="F536">
        <v>215</v>
      </c>
      <c r="G536">
        <v>0</v>
      </c>
      <c r="H536" t="s">
        <v>1349</v>
      </c>
      <c r="I536" t="s">
        <v>12991</v>
      </c>
      <c r="J536" t="s">
        <v>12992</v>
      </c>
      <c r="K536" t="s">
        <v>9260</v>
      </c>
      <c r="L536" t="s">
        <v>12993</v>
      </c>
      <c r="M536" t="s">
        <v>12994</v>
      </c>
      <c r="N536" t="s">
        <v>1290</v>
      </c>
      <c r="O536" t="s">
        <v>4242</v>
      </c>
      <c r="P536" t="s">
        <v>1227</v>
      </c>
      <c r="Q536" t="s">
        <v>1228</v>
      </c>
      <c r="R536" t="s">
        <v>24</v>
      </c>
      <c r="S536" t="s">
        <v>12995</v>
      </c>
      <c r="T536" t="s">
        <v>12996</v>
      </c>
    </row>
    <row r="537" spans="1:20" x14ac:dyDescent="0.25">
      <c r="A537" t="s">
        <v>38</v>
      </c>
      <c r="B537" t="s">
        <v>39</v>
      </c>
      <c r="C537">
        <v>65</v>
      </c>
      <c r="D537">
        <v>1</v>
      </c>
      <c r="E537" t="s">
        <v>12990</v>
      </c>
      <c r="F537">
        <v>215</v>
      </c>
      <c r="G537">
        <v>0</v>
      </c>
      <c r="H537" t="s">
        <v>1349</v>
      </c>
      <c r="I537" t="s">
        <v>12991</v>
      </c>
      <c r="J537" t="s">
        <v>12992</v>
      </c>
      <c r="K537" t="s">
        <v>9260</v>
      </c>
      <c r="L537" t="s">
        <v>12993</v>
      </c>
      <c r="M537" t="s">
        <v>12994</v>
      </c>
      <c r="N537" t="s">
        <v>1290</v>
      </c>
      <c r="O537" t="s">
        <v>4242</v>
      </c>
      <c r="P537" t="s">
        <v>1227</v>
      </c>
      <c r="Q537" t="s">
        <v>1228</v>
      </c>
      <c r="R537" t="s">
        <v>24</v>
      </c>
      <c r="S537" t="s">
        <v>12995</v>
      </c>
      <c r="T537" t="s">
        <v>12996</v>
      </c>
    </row>
    <row r="538" spans="1:20" x14ac:dyDescent="0.25">
      <c r="A538" t="s">
        <v>46</v>
      </c>
      <c r="B538" t="s">
        <v>56</v>
      </c>
      <c r="C538">
        <v>100</v>
      </c>
      <c r="D538">
        <v>1</v>
      </c>
      <c r="E538" t="s">
        <v>12990</v>
      </c>
      <c r="F538">
        <v>215</v>
      </c>
      <c r="G538">
        <v>0</v>
      </c>
      <c r="H538" t="s">
        <v>1349</v>
      </c>
      <c r="I538" t="s">
        <v>12991</v>
      </c>
      <c r="J538" t="s">
        <v>12992</v>
      </c>
      <c r="K538" t="s">
        <v>9260</v>
      </c>
      <c r="L538" t="s">
        <v>12993</v>
      </c>
      <c r="M538" t="s">
        <v>12994</v>
      </c>
      <c r="N538" t="s">
        <v>1290</v>
      </c>
      <c r="O538" t="s">
        <v>4242</v>
      </c>
      <c r="P538" t="s">
        <v>1227</v>
      </c>
      <c r="Q538" t="s">
        <v>1228</v>
      </c>
      <c r="R538" t="s">
        <v>24</v>
      </c>
      <c r="S538" t="s">
        <v>12995</v>
      </c>
      <c r="T538" t="s">
        <v>12996</v>
      </c>
    </row>
    <row r="539" spans="1:20" x14ac:dyDescent="0.25">
      <c r="A539" t="s">
        <v>186</v>
      </c>
      <c r="B539" t="s">
        <v>187</v>
      </c>
      <c r="C539">
        <v>33.333333333333336</v>
      </c>
      <c r="D539">
        <v>6</v>
      </c>
      <c r="E539" t="s">
        <v>12997</v>
      </c>
      <c r="F539">
        <v>200</v>
      </c>
      <c r="G539">
        <v>0</v>
      </c>
      <c r="H539" t="s">
        <v>22</v>
      </c>
      <c r="I539" t="s">
        <v>3941</v>
      </c>
      <c r="J539" t="s">
        <v>328</v>
      </c>
      <c r="K539" t="s">
        <v>23</v>
      </c>
      <c r="L539" t="s">
        <v>24</v>
      </c>
      <c r="M539" t="s">
        <v>12998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12999</v>
      </c>
      <c r="T539" t="s">
        <v>12998</v>
      </c>
    </row>
    <row r="540" spans="1:20" x14ac:dyDescent="0.25">
      <c r="A540" t="s">
        <v>20</v>
      </c>
      <c r="B540" t="s">
        <v>21</v>
      </c>
      <c r="C540">
        <v>50</v>
      </c>
      <c r="D540">
        <v>1</v>
      </c>
      <c r="E540" t="s">
        <v>13000</v>
      </c>
      <c r="F540">
        <v>100</v>
      </c>
      <c r="G540">
        <v>0</v>
      </c>
      <c r="H540" t="s">
        <v>1219</v>
      </c>
      <c r="I540" t="s">
        <v>13001</v>
      </c>
      <c r="J540" t="s">
        <v>13002</v>
      </c>
      <c r="K540" t="s">
        <v>23</v>
      </c>
      <c r="L540" t="s">
        <v>24</v>
      </c>
      <c r="M540" t="s">
        <v>13003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23</v>
      </c>
      <c r="T540" t="s">
        <v>12998</v>
      </c>
    </row>
    <row r="541" spans="1:20" x14ac:dyDescent="0.25">
      <c r="A541" t="s">
        <v>28</v>
      </c>
      <c r="B541" t="s">
        <v>29</v>
      </c>
      <c r="C541">
        <v>50</v>
      </c>
      <c r="D541">
        <v>1</v>
      </c>
      <c r="E541" t="s">
        <v>13000</v>
      </c>
      <c r="F541">
        <v>100</v>
      </c>
      <c r="G541">
        <v>0</v>
      </c>
      <c r="H541" t="s">
        <v>1219</v>
      </c>
      <c r="I541" t="s">
        <v>13001</v>
      </c>
      <c r="J541" t="s">
        <v>13002</v>
      </c>
      <c r="K541" t="s">
        <v>23</v>
      </c>
      <c r="L541" t="s">
        <v>24</v>
      </c>
      <c r="M541" t="s">
        <v>13003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23</v>
      </c>
      <c r="T541" t="s">
        <v>12998</v>
      </c>
    </row>
    <row r="542" spans="1:20" x14ac:dyDescent="0.25">
      <c r="A542" t="s">
        <v>30</v>
      </c>
      <c r="B542" t="s">
        <v>31</v>
      </c>
      <c r="C542">
        <v>50</v>
      </c>
      <c r="D542">
        <v>1</v>
      </c>
      <c r="E542" t="s">
        <v>13000</v>
      </c>
      <c r="F542">
        <v>100</v>
      </c>
      <c r="G542">
        <v>0</v>
      </c>
      <c r="H542" t="s">
        <v>1219</v>
      </c>
      <c r="I542" t="s">
        <v>13001</v>
      </c>
      <c r="J542" t="s">
        <v>13002</v>
      </c>
      <c r="K542" t="s">
        <v>23</v>
      </c>
      <c r="L542" t="s">
        <v>24</v>
      </c>
      <c r="M542" t="s">
        <v>13003</v>
      </c>
      <c r="N542" t="s">
        <v>23</v>
      </c>
      <c r="O542" t="s">
        <v>25</v>
      </c>
      <c r="P542" t="s">
        <v>26</v>
      </c>
      <c r="Q542" t="s">
        <v>27</v>
      </c>
      <c r="R542" t="s">
        <v>24</v>
      </c>
      <c r="S542" t="s">
        <v>23</v>
      </c>
      <c r="T542" t="s">
        <v>12998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13004</v>
      </c>
      <c r="F543">
        <v>100</v>
      </c>
      <c r="G543">
        <v>0</v>
      </c>
      <c r="H543" t="s">
        <v>1219</v>
      </c>
      <c r="I543" t="s">
        <v>24</v>
      </c>
      <c r="J543" t="s">
        <v>24</v>
      </c>
      <c r="K543" t="s">
        <v>23</v>
      </c>
      <c r="L543" t="s">
        <v>24</v>
      </c>
      <c r="M543" t="s">
        <v>13005</v>
      </c>
      <c r="N543" t="s">
        <v>23</v>
      </c>
      <c r="O543" t="s">
        <v>58</v>
      </c>
      <c r="P543" t="s">
        <v>26</v>
      </c>
      <c r="Q543" t="s">
        <v>33</v>
      </c>
      <c r="R543" t="s">
        <v>24</v>
      </c>
      <c r="S543" t="s">
        <v>23</v>
      </c>
      <c r="T543" t="s">
        <v>13005</v>
      </c>
    </row>
    <row r="544" spans="1:20" x14ac:dyDescent="0.25">
      <c r="A544" t="s">
        <v>28</v>
      </c>
      <c r="B544" t="s">
        <v>29</v>
      </c>
      <c r="C544">
        <v>50</v>
      </c>
      <c r="D544">
        <v>1</v>
      </c>
      <c r="E544" t="s">
        <v>13004</v>
      </c>
      <c r="F544">
        <v>100</v>
      </c>
      <c r="G544">
        <v>0</v>
      </c>
      <c r="H544" t="s">
        <v>1219</v>
      </c>
      <c r="I544" t="s">
        <v>24</v>
      </c>
      <c r="J544" t="s">
        <v>24</v>
      </c>
      <c r="K544" t="s">
        <v>23</v>
      </c>
      <c r="L544" t="s">
        <v>24</v>
      </c>
      <c r="M544" t="s">
        <v>13005</v>
      </c>
      <c r="N544" t="s">
        <v>23</v>
      </c>
      <c r="O544" t="s">
        <v>58</v>
      </c>
      <c r="P544" t="s">
        <v>26</v>
      </c>
      <c r="Q544" t="s">
        <v>33</v>
      </c>
      <c r="R544" t="s">
        <v>24</v>
      </c>
      <c r="S544" t="s">
        <v>23</v>
      </c>
      <c r="T544" t="s">
        <v>13005</v>
      </c>
    </row>
    <row r="545" spans="1:20" x14ac:dyDescent="0.25">
      <c r="A545" t="s">
        <v>30</v>
      </c>
      <c r="B545" t="s">
        <v>31</v>
      </c>
      <c r="C545">
        <v>50</v>
      </c>
      <c r="D545">
        <v>1</v>
      </c>
      <c r="E545" t="s">
        <v>13004</v>
      </c>
      <c r="F545">
        <v>100</v>
      </c>
      <c r="G545">
        <v>0</v>
      </c>
      <c r="H545" t="s">
        <v>1219</v>
      </c>
      <c r="I545" t="s">
        <v>24</v>
      </c>
      <c r="J545" t="s">
        <v>24</v>
      </c>
      <c r="K545" t="s">
        <v>23</v>
      </c>
      <c r="L545" t="s">
        <v>24</v>
      </c>
      <c r="M545" t="s">
        <v>13005</v>
      </c>
      <c r="N545" t="s">
        <v>23</v>
      </c>
      <c r="O545" t="s">
        <v>58</v>
      </c>
      <c r="P545" t="s">
        <v>26</v>
      </c>
      <c r="Q545" t="s">
        <v>33</v>
      </c>
      <c r="R545" t="s">
        <v>24</v>
      </c>
      <c r="S545" t="s">
        <v>23</v>
      </c>
      <c r="T545" t="s">
        <v>13005</v>
      </c>
    </row>
    <row r="546" spans="1:20" x14ac:dyDescent="0.25">
      <c r="A546" t="s">
        <v>20</v>
      </c>
      <c r="B546" t="s">
        <v>21</v>
      </c>
      <c r="C546">
        <v>50</v>
      </c>
      <c r="D546">
        <v>1</v>
      </c>
      <c r="E546" t="s">
        <v>13006</v>
      </c>
      <c r="F546">
        <v>100</v>
      </c>
      <c r="G546">
        <v>0</v>
      </c>
      <c r="H546" t="s">
        <v>1219</v>
      </c>
      <c r="I546" t="s">
        <v>24</v>
      </c>
      <c r="J546" t="s">
        <v>24</v>
      </c>
      <c r="K546" t="s">
        <v>23</v>
      </c>
      <c r="L546" t="s">
        <v>24</v>
      </c>
      <c r="M546" t="s">
        <v>13007</v>
      </c>
      <c r="N546" t="s">
        <v>23</v>
      </c>
      <c r="O546" t="s">
        <v>58</v>
      </c>
      <c r="P546" t="s">
        <v>26</v>
      </c>
      <c r="Q546" t="s">
        <v>33</v>
      </c>
      <c r="R546" t="s">
        <v>24</v>
      </c>
      <c r="S546" t="s">
        <v>23</v>
      </c>
      <c r="T546" t="s">
        <v>13007</v>
      </c>
    </row>
    <row r="547" spans="1:20" x14ac:dyDescent="0.25">
      <c r="A547" t="s">
        <v>28</v>
      </c>
      <c r="B547" t="s">
        <v>29</v>
      </c>
      <c r="C547">
        <v>50</v>
      </c>
      <c r="D547">
        <v>1</v>
      </c>
      <c r="E547" t="s">
        <v>13006</v>
      </c>
      <c r="F547">
        <v>100</v>
      </c>
      <c r="G547">
        <v>0</v>
      </c>
      <c r="H547" t="s">
        <v>1219</v>
      </c>
      <c r="I547" t="s">
        <v>24</v>
      </c>
      <c r="J547" t="s">
        <v>24</v>
      </c>
      <c r="K547" t="s">
        <v>23</v>
      </c>
      <c r="L547" t="s">
        <v>24</v>
      </c>
      <c r="M547" t="s">
        <v>13007</v>
      </c>
      <c r="N547" t="s">
        <v>23</v>
      </c>
      <c r="O547" t="s">
        <v>58</v>
      </c>
      <c r="P547" t="s">
        <v>26</v>
      </c>
      <c r="Q547" t="s">
        <v>33</v>
      </c>
      <c r="R547" t="s">
        <v>24</v>
      </c>
      <c r="S547" t="s">
        <v>23</v>
      </c>
      <c r="T547" t="s">
        <v>13007</v>
      </c>
    </row>
    <row r="548" spans="1:20" x14ac:dyDescent="0.25">
      <c r="A548" t="s">
        <v>30</v>
      </c>
      <c r="B548" t="s">
        <v>31</v>
      </c>
      <c r="C548">
        <v>50</v>
      </c>
      <c r="D548">
        <v>1</v>
      </c>
      <c r="E548" t="s">
        <v>13006</v>
      </c>
      <c r="F548">
        <v>100</v>
      </c>
      <c r="G548">
        <v>0</v>
      </c>
      <c r="H548" t="s">
        <v>1219</v>
      </c>
      <c r="I548" t="s">
        <v>24</v>
      </c>
      <c r="J548" t="s">
        <v>24</v>
      </c>
      <c r="K548" t="s">
        <v>23</v>
      </c>
      <c r="L548" t="s">
        <v>24</v>
      </c>
      <c r="M548" t="s">
        <v>13007</v>
      </c>
      <c r="N548" t="s">
        <v>23</v>
      </c>
      <c r="O548" t="s">
        <v>58</v>
      </c>
      <c r="P548" t="s">
        <v>26</v>
      </c>
      <c r="Q548" t="s">
        <v>33</v>
      </c>
      <c r="R548" t="s">
        <v>24</v>
      </c>
      <c r="S548" t="s">
        <v>23</v>
      </c>
      <c r="T548" t="s">
        <v>13007</v>
      </c>
    </row>
    <row r="549" spans="1:20" x14ac:dyDescent="0.25">
      <c r="A549" t="s">
        <v>20</v>
      </c>
      <c r="B549" t="s">
        <v>21</v>
      </c>
      <c r="C549">
        <v>50</v>
      </c>
      <c r="D549">
        <v>1</v>
      </c>
      <c r="E549" t="s">
        <v>13008</v>
      </c>
      <c r="F549">
        <v>100</v>
      </c>
      <c r="G549">
        <v>0</v>
      </c>
      <c r="H549" t="s">
        <v>1219</v>
      </c>
      <c r="I549" t="s">
        <v>13009</v>
      </c>
      <c r="J549" t="s">
        <v>327</v>
      </c>
      <c r="K549" t="s">
        <v>23</v>
      </c>
      <c r="L549" t="s">
        <v>24</v>
      </c>
      <c r="M549" t="s">
        <v>13010</v>
      </c>
      <c r="N549" t="s">
        <v>23</v>
      </c>
      <c r="O549" t="s">
        <v>25</v>
      </c>
      <c r="P549" t="s">
        <v>26</v>
      </c>
      <c r="Q549" t="s">
        <v>27</v>
      </c>
      <c r="R549" t="s">
        <v>24</v>
      </c>
      <c r="S549" t="s">
        <v>23</v>
      </c>
      <c r="T549" t="s">
        <v>13010</v>
      </c>
    </row>
    <row r="550" spans="1:20" x14ac:dyDescent="0.25">
      <c r="A550" t="s">
        <v>28</v>
      </c>
      <c r="B550" t="s">
        <v>29</v>
      </c>
      <c r="C550">
        <v>50</v>
      </c>
      <c r="D550">
        <v>1</v>
      </c>
      <c r="E550" t="s">
        <v>13008</v>
      </c>
      <c r="F550">
        <v>100</v>
      </c>
      <c r="G550">
        <v>0</v>
      </c>
      <c r="H550" t="s">
        <v>1219</v>
      </c>
      <c r="I550" t="s">
        <v>13009</v>
      </c>
      <c r="J550" t="s">
        <v>327</v>
      </c>
      <c r="K550" t="s">
        <v>23</v>
      </c>
      <c r="L550" t="s">
        <v>24</v>
      </c>
      <c r="M550" t="s">
        <v>13010</v>
      </c>
      <c r="N550" t="s">
        <v>23</v>
      </c>
      <c r="O550" t="s">
        <v>25</v>
      </c>
      <c r="P550" t="s">
        <v>26</v>
      </c>
      <c r="Q550" t="s">
        <v>27</v>
      </c>
      <c r="R550" t="s">
        <v>24</v>
      </c>
      <c r="S550" t="s">
        <v>23</v>
      </c>
      <c r="T550" t="s">
        <v>13010</v>
      </c>
    </row>
    <row r="551" spans="1:20" x14ac:dyDescent="0.25">
      <c r="A551" t="s">
        <v>30</v>
      </c>
      <c r="B551" t="s">
        <v>31</v>
      </c>
      <c r="C551">
        <v>50</v>
      </c>
      <c r="D551">
        <v>1</v>
      </c>
      <c r="E551" t="s">
        <v>13008</v>
      </c>
      <c r="F551">
        <v>100</v>
      </c>
      <c r="G551">
        <v>0</v>
      </c>
      <c r="H551" t="s">
        <v>1219</v>
      </c>
      <c r="I551" t="s">
        <v>13009</v>
      </c>
      <c r="J551" t="s">
        <v>327</v>
      </c>
      <c r="K551" t="s">
        <v>23</v>
      </c>
      <c r="L551" t="s">
        <v>24</v>
      </c>
      <c r="M551" t="s">
        <v>13010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23</v>
      </c>
      <c r="T551" t="s">
        <v>13010</v>
      </c>
    </row>
    <row r="552" spans="1:20" x14ac:dyDescent="0.25">
      <c r="A552" t="s">
        <v>20</v>
      </c>
      <c r="B552" t="s">
        <v>21</v>
      </c>
      <c r="C552">
        <v>50</v>
      </c>
      <c r="D552">
        <v>1</v>
      </c>
      <c r="E552" t="s">
        <v>13011</v>
      </c>
      <c r="F552">
        <v>100</v>
      </c>
      <c r="G552">
        <v>0</v>
      </c>
      <c r="H552" t="s">
        <v>1219</v>
      </c>
      <c r="I552" t="s">
        <v>13012</v>
      </c>
      <c r="J552" t="s">
        <v>354</v>
      </c>
      <c r="K552" t="s">
        <v>23</v>
      </c>
      <c r="L552" t="s">
        <v>24</v>
      </c>
      <c r="M552" t="s">
        <v>13013</v>
      </c>
      <c r="N552" t="s">
        <v>23</v>
      </c>
      <c r="O552" t="s">
        <v>25</v>
      </c>
      <c r="P552" t="s">
        <v>26</v>
      </c>
      <c r="Q552" t="s">
        <v>27</v>
      </c>
      <c r="R552" t="s">
        <v>24</v>
      </c>
      <c r="S552" t="s">
        <v>23</v>
      </c>
      <c r="T552" t="s">
        <v>13013</v>
      </c>
    </row>
    <row r="553" spans="1:20" x14ac:dyDescent="0.25">
      <c r="A553" t="s">
        <v>28</v>
      </c>
      <c r="B553" t="s">
        <v>29</v>
      </c>
      <c r="C553">
        <v>50</v>
      </c>
      <c r="D553">
        <v>1</v>
      </c>
      <c r="E553" t="s">
        <v>13011</v>
      </c>
      <c r="F553">
        <v>100</v>
      </c>
      <c r="G553">
        <v>0</v>
      </c>
      <c r="H553" t="s">
        <v>1219</v>
      </c>
      <c r="I553" t="s">
        <v>13012</v>
      </c>
      <c r="J553" t="s">
        <v>354</v>
      </c>
      <c r="K553" t="s">
        <v>23</v>
      </c>
      <c r="L553" t="s">
        <v>24</v>
      </c>
      <c r="M553" t="s">
        <v>13013</v>
      </c>
      <c r="N553" t="s">
        <v>23</v>
      </c>
      <c r="O553" t="s">
        <v>25</v>
      </c>
      <c r="P553" t="s">
        <v>26</v>
      </c>
      <c r="Q553" t="s">
        <v>27</v>
      </c>
      <c r="R553" t="s">
        <v>24</v>
      </c>
      <c r="S553" t="s">
        <v>23</v>
      </c>
      <c r="T553" t="s">
        <v>13013</v>
      </c>
    </row>
    <row r="554" spans="1:20" x14ac:dyDescent="0.25">
      <c r="A554" t="s">
        <v>30</v>
      </c>
      <c r="B554" t="s">
        <v>31</v>
      </c>
      <c r="C554">
        <v>50</v>
      </c>
      <c r="D554">
        <v>1</v>
      </c>
      <c r="E554" t="s">
        <v>13011</v>
      </c>
      <c r="F554">
        <v>100</v>
      </c>
      <c r="G554">
        <v>0</v>
      </c>
      <c r="H554" t="s">
        <v>1219</v>
      </c>
      <c r="I554" t="s">
        <v>13012</v>
      </c>
      <c r="J554" t="s">
        <v>354</v>
      </c>
      <c r="K554" t="s">
        <v>23</v>
      </c>
      <c r="L554" t="s">
        <v>24</v>
      </c>
      <c r="M554" t="s">
        <v>13013</v>
      </c>
      <c r="N554" t="s">
        <v>23</v>
      </c>
      <c r="O554" t="s">
        <v>25</v>
      </c>
      <c r="P554" t="s">
        <v>26</v>
      </c>
      <c r="Q554" t="s">
        <v>27</v>
      </c>
      <c r="R554" t="s">
        <v>24</v>
      </c>
      <c r="S554" t="s">
        <v>23</v>
      </c>
      <c r="T554" t="s">
        <v>13013</v>
      </c>
    </row>
    <row r="555" spans="1:20" x14ac:dyDescent="0.25">
      <c r="A555" t="s">
        <v>20</v>
      </c>
      <c r="B555" t="s">
        <v>21</v>
      </c>
      <c r="C555">
        <v>50</v>
      </c>
      <c r="D555">
        <v>3</v>
      </c>
      <c r="E555" t="s">
        <v>13014</v>
      </c>
      <c r="F555">
        <v>300</v>
      </c>
      <c r="G555">
        <v>0</v>
      </c>
      <c r="H555" t="s">
        <v>1219</v>
      </c>
      <c r="I555" t="s">
        <v>13015</v>
      </c>
      <c r="J555" t="s">
        <v>1243</v>
      </c>
      <c r="K555" t="s">
        <v>23</v>
      </c>
      <c r="L555" t="s">
        <v>24</v>
      </c>
      <c r="M555" t="s">
        <v>13016</v>
      </c>
      <c r="N555" t="s">
        <v>23</v>
      </c>
      <c r="O555" t="s">
        <v>25</v>
      </c>
      <c r="P555" t="s">
        <v>26</v>
      </c>
      <c r="Q555" t="s">
        <v>27</v>
      </c>
      <c r="R555" t="s">
        <v>24</v>
      </c>
      <c r="S555" t="s">
        <v>13017</v>
      </c>
      <c r="T555" t="s">
        <v>13016</v>
      </c>
    </row>
    <row r="556" spans="1:20" x14ac:dyDescent="0.25">
      <c r="A556" t="s">
        <v>28</v>
      </c>
      <c r="B556" t="s">
        <v>29</v>
      </c>
      <c r="C556">
        <v>50</v>
      </c>
      <c r="D556">
        <v>3</v>
      </c>
      <c r="E556" t="s">
        <v>13014</v>
      </c>
      <c r="F556">
        <v>300</v>
      </c>
      <c r="G556">
        <v>0</v>
      </c>
      <c r="H556" t="s">
        <v>1219</v>
      </c>
      <c r="I556" t="s">
        <v>13015</v>
      </c>
      <c r="J556" t="s">
        <v>1243</v>
      </c>
      <c r="K556" t="s">
        <v>23</v>
      </c>
      <c r="L556" t="s">
        <v>24</v>
      </c>
      <c r="M556" t="s">
        <v>13016</v>
      </c>
      <c r="N556" t="s">
        <v>23</v>
      </c>
      <c r="O556" t="s">
        <v>25</v>
      </c>
      <c r="P556" t="s">
        <v>26</v>
      </c>
      <c r="Q556" t="s">
        <v>27</v>
      </c>
      <c r="R556" t="s">
        <v>24</v>
      </c>
      <c r="S556" t="s">
        <v>13017</v>
      </c>
      <c r="T556" t="s">
        <v>13016</v>
      </c>
    </row>
    <row r="557" spans="1:20" x14ac:dyDescent="0.25">
      <c r="A557" t="s">
        <v>30</v>
      </c>
      <c r="B557" t="s">
        <v>31</v>
      </c>
      <c r="C557">
        <v>50</v>
      </c>
      <c r="D557">
        <v>3</v>
      </c>
      <c r="E557" t="s">
        <v>13014</v>
      </c>
      <c r="F557">
        <v>300</v>
      </c>
      <c r="G557">
        <v>0</v>
      </c>
      <c r="H557" t="s">
        <v>1219</v>
      </c>
      <c r="I557" t="s">
        <v>13015</v>
      </c>
      <c r="J557" t="s">
        <v>1243</v>
      </c>
      <c r="K557" t="s">
        <v>23</v>
      </c>
      <c r="L557" t="s">
        <v>24</v>
      </c>
      <c r="M557" t="s">
        <v>13016</v>
      </c>
      <c r="N557" t="s">
        <v>23</v>
      </c>
      <c r="O557" t="s">
        <v>25</v>
      </c>
      <c r="P557" t="s">
        <v>26</v>
      </c>
      <c r="Q557" t="s">
        <v>27</v>
      </c>
      <c r="R557" t="s">
        <v>24</v>
      </c>
      <c r="S557" t="s">
        <v>13017</v>
      </c>
      <c r="T557" t="s">
        <v>13016</v>
      </c>
    </row>
    <row r="558" spans="1:20" x14ac:dyDescent="0.25">
      <c r="A558" t="s">
        <v>20</v>
      </c>
      <c r="B558" t="s">
        <v>21</v>
      </c>
      <c r="C558">
        <v>50</v>
      </c>
      <c r="D558">
        <v>1</v>
      </c>
      <c r="E558" t="s">
        <v>13018</v>
      </c>
      <c r="F558">
        <v>100</v>
      </c>
      <c r="G558">
        <v>0</v>
      </c>
      <c r="H558" t="s">
        <v>1219</v>
      </c>
      <c r="I558" t="s">
        <v>13019</v>
      </c>
      <c r="J558" t="s">
        <v>1263</v>
      </c>
      <c r="K558" t="s">
        <v>23</v>
      </c>
      <c r="L558" t="s">
        <v>24</v>
      </c>
      <c r="M558" t="s">
        <v>13020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23</v>
      </c>
      <c r="T558" t="s">
        <v>13016</v>
      </c>
    </row>
    <row r="559" spans="1:20" x14ac:dyDescent="0.25">
      <c r="A559" t="s">
        <v>28</v>
      </c>
      <c r="B559" t="s">
        <v>29</v>
      </c>
      <c r="C559">
        <v>50</v>
      </c>
      <c r="D559">
        <v>1</v>
      </c>
      <c r="E559" t="s">
        <v>13018</v>
      </c>
      <c r="F559">
        <v>100</v>
      </c>
      <c r="G559">
        <v>0</v>
      </c>
      <c r="H559" t="s">
        <v>1219</v>
      </c>
      <c r="I559" t="s">
        <v>13019</v>
      </c>
      <c r="J559" t="s">
        <v>1263</v>
      </c>
      <c r="K559" t="s">
        <v>23</v>
      </c>
      <c r="L559" t="s">
        <v>24</v>
      </c>
      <c r="M559" t="s">
        <v>13020</v>
      </c>
      <c r="N559" t="s">
        <v>23</v>
      </c>
      <c r="O559" t="s">
        <v>25</v>
      </c>
      <c r="P559" t="s">
        <v>26</v>
      </c>
      <c r="Q559" t="s">
        <v>27</v>
      </c>
      <c r="R559" t="s">
        <v>24</v>
      </c>
      <c r="S559" t="s">
        <v>23</v>
      </c>
      <c r="T559" t="s">
        <v>13016</v>
      </c>
    </row>
    <row r="560" spans="1:20" x14ac:dyDescent="0.25">
      <c r="A560" t="s">
        <v>30</v>
      </c>
      <c r="B560" t="s">
        <v>31</v>
      </c>
      <c r="C560">
        <v>50</v>
      </c>
      <c r="D560">
        <v>1</v>
      </c>
      <c r="E560" t="s">
        <v>13018</v>
      </c>
      <c r="F560">
        <v>100</v>
      </c>
      <c r="G560">
        <v>0</v>
      </c>
      <c r="H560" t="s">
        <v>1219</v>
      </c>
      <c r="I560" t="s">
        <v>13019</v>
      </c>
      <c r="J560" t="s">
        <v>1263</v>
      </c>
      <c r="K560" t="s">
        <v>23</v>
      </c>
      <c r="L560" t="s">
        <v>24</v>
      </c>
      <c r="M560" t="s">
        <v>13020</v>
      </c>
      <c r="N560" t="s">
        <v>23</v>
      </c>
      <c r="O560" t="s">
        <v>25</v>
      </c>
      <c r="P560" t="s">
        <v>26</v>
      </c>
      <c r="Q560" t="s">
        <v>27</v>
      </c>
      <c r="R560" t="s">
        <v>24</v>
      </c>
      <c r="S560" t="s">
        <v>23</v>
      </c>
      <c r="T560" t="s">
        <v>13016</v>
      </c>
    </row>
    <row r="561" spans="1:20" x14ac:dyDescent="0.25">
      <c r="A561" t="s">
        <v>20</v>
      </c>
      <c r="B561" t="s">
        <v>21</v>
      </c>
      <c r="C561">
        <v>50</v>
      </c>
      <c r="D561">
        <v>1</v>
      </c>
      <c r="E561" t="s">
        <v>13021</v>
      </c>
      <c r="F561">
        <v>100</v>
      </c>
      <c r="G561">
        <v>0</v>
      </c>
      <c r="H561" t="s">
        <v>1219</v>
      </c>
      <c r="I561" t="s">
        <v>13022</v>
      </c>
      <c r="J561" t="s">
        <v>345</v>
      </c>
      <c r="K561" t="s">
        <v>23</v>
      </c>
      <c r="L561" t="s">
        <v>24</v>
      </c>
      <c r="M561" t="s">
        <v>13023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23</v>
      </c>
      <c r="T561" t="s">
        <v>13023</v>
      </c>
    </row>
    <row r="562" spans="1:20" x14ac:dyDescent="0.25">
      <c r="A562" t="s">
        <v>28</v>
      </c>
      <c r="B562" t="s">
        <v>29</v>
      </c>
      <c r="C562">
        <v>50</v>
      </c>
      <c r="D562">
        <v>1</v>
      </c>
      <c r="E562" t="s">
        <v>13021</v>
      </c>
      <c r="F562">
        <v>100</v>
      </c>
      <c r="G562">
        <v>0</v>
      </c>
      <c r="H562" t="s">
        <v>1219</v>
      </c>
      <c r="I562" t="s">
        <v>13022</v>
      </c>
      <c r="J562" t="s">
        <v>345</v>
      </c>
      <c r="K562" t="s">
        <v>23</v>
      </c>
      <c r="L562" t="s">
        <v>24</v>
      </c>
      <c r="M562" t="s">
        <v>13023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13023</v>
      </c>
    </row>
    <row r="563" spans="1:20" x14ac:dyDescent="0.25">
      <c r="A563" t="s">
        <v>30</v>
      </c>
      <c r="B563" t="s">
        <v>31</v>
      </c>
      <c r="C563">
        <v>50</v>
      </c>
      <c r="D563">
        <v>1</v>
      </c>
      <c r="E563" t="s">
        <v>13021</v>
      </c>
      <c r="F563">
        <v>100</v>
      </c>
      <c r="G563">
        <v>0</v>
      </c>
      <c r="H563" t="s">
        <v>1219</v>
      </c>
      <c r="I563" t="s">
        <v>13022</v>
      </c>
      <c r="J563" t="s">
        <v>345</v>
      </c>
      <c r="K563" t="s">
        <v>23</v>
      </c>
      <c r="L563" t="s">
        <v>24</v>
      </c>
      <c r="M563" t="s">
        <v>13023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13023</v>
      </c>
    </row>
    <row r="564" spans="1:20" x14ac:dyDescent="0.25">
      <c r="A564" t="s">
        <v>20</v>
      </c>
      <c r="B564" t="s">
        <v>21</v>
      </c>
      <c r="C564">
        <v>50</v>
      </c>
      <c r="D564">
        <v>1</v>
      </c>
      <c r="E564" t="s">
        <v>13024</v>
      </c>
      <c r="F564">
        <v>100</v>
      </c>
      <c r="G564">
        <v>0</v>
      </c>
      <c r="H564" t="s">
        <v>1219</v>
      </c>
      <c r="I564" t="s">
        <v>13025</v>
      </c>
      <c r="J564" t="s">
        <v>358</v>
      </c>
      <c r="K564" t="s">
        <v>23</v>
      </c>
      <c r="L564" t="s">
        <v>24</v>
      </c>
      <c r="M564" t="s">
        <v>13026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13026</v>
      </c>
    </row>
    <row r="565" spans="1:20" x14ac:dyDescent="0.25">
      <c r="A565" t="s">
        <v>28</v>
      </c>
      <c r="B565" t="s">
        <v>29</v>
      </c>
      <c r="C565">
        <v>50</v>
      </c>
      <c r="D565">
        <v>1</v>
      </c>
      <c r="E565" t="s">
        <v>13024</v>
      </c>
      <c r="F565">
        <v>100</v>
      </c>
      <c r="G565">
        <v>0</v>
      </c>
      <c r="H565" t="s">
        <v>1219</v>
      </c>
      <c r="I565" t="s">
        <v>13025</v>
      </c>
      <c r="J565" t="s">
        <v>358</v>
      </c>
      <c r="K565" t="s">
        <v>23</v>
      </c>
      <c r="L565" t="s">
        <v>24</v>
      </c>
      <c r="M565" t="s">
        <v>13026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23</v>
      </c>
      <c r="T565" t="s">
        <v>13026</v>
      </c>
    </row>
    <row r="566" spans="1:20" x14ac:dyDescent="0.25">
      <c r="A566" t="s">
        <v>30</v>
      </c>
      <c r="B566" t="s">
        <v>31</v>
      </c>
      <c r="C566">
        <v>50</v>
      </c>
      <c r="D566">
        <v>1</v>
      </c>
      <c r="E566" t="s">
        <v>13024</v>
      </c>
      <c r="F566">
        <v>100</v>
      </c>
      <c r="G566">
        <v>0</v>
      </c>
      <c r="H566" t="s">
        <v>1219</v>
      </c>
      <c r="I566" t="s">
        <v>13025</v>
      </c>
      <c r="J566" t="s">
        <v>358</v>
      </c>
      <c r="K566" t="s">
        <v>23</v>
      </c>
      <c r="L566" t="s">
        <v>24</v>
      </c>
      <c r="M566" t="s">
        <v>13026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23</v>
      </c>
      <c r="T566" t="s">
        <v>13026</v>
      </c>
    </row>
    <row r="567" spans="1:20" x14ac:dyDescent="0.25">
      <c r="A567" t="s">
        <v>20</v>
      </c>
      <c r="B567" t="s">
        <v>21</v>
      </c>
      <c r="C567">
        <v>50</v>
      </c>
      <c r="D567">
        <v>1</v>
      </c>
      <c r="E567" t="s">
        <v>13027</v>
      </c>
      <c r="F567">
        <v>100</v>
      </c>
      <c r="G567">
        <v>0</v>
      </c>
      <c r="H567" t="s">
        <v>1219</v>
      </c>
      <c r="I567" t="s">
        <v>13028</v>
      </c>
      <c r="J567" t="s">
        <v>309</v>
      </c>
      <c r="K567" t="s">
        <v>23</v>
      </c>
      <c r="L567" t="s">
        <v>24</v>
      </c>
      <c r="M567" t="s">
        <v>13029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23</v>
      </c>
      <c r="T567" t="s">
        <v>13029</v>
      </c>
    </row>
    <row r="568" spans="1:20" x14ac:dyDescent="0.25">
      <c r="A568" t="s">
        <v>28</v>
      </c>
      <c r="B568" t="s">
        <v>29</v>
      </c>
      <c r="C568">
        <v>50</v>
      </c>
      <c r="D568">
        <v>1</v>
      </c>
      <c r="E568" t="s">
        <v>13027</v>
      </c>
      <c r="F568">
        <v>100</v>
      </c>
      <c r="G568">
        <v>0</v>
      </c>
      <c r="H568" t="s">
        <v>1219</v>
      </c>
      <c r="I568" t="s">
        <v>13028</v>
      </c>
      <c r="J568" t="s">
        <v>309</v>
      </c>
      <c r="K568" t="s">
        <v>23</v>
      </c>
      <c r="L568" t="s">
        <v>24</v>
      </c>
      <c r="M568" t="s">
        <v>13029</v>
      </c>
      <c r="N568" t="s">
        <v>23</v>
      </c>
      <c r="O568" t="s">
        <v>25</v>
      </c>
      <c r="P568" t="s">
        <v>26</v>
      </c>
      <c r="Q568" t="s">
        <v>27</v>
      </c>
      <c r="R568" t="s">
        <v>24</v>
      </c>
      <c r="S568" t="s">
        <v>23</v>
      </c>
      <c r="T568" t="s">
        <v>13029</v>
      </c>
    </row>
    <row r="569" spans="1:20" x14ac:dyDescent="0.25">
      <c r="A569" t="s">
        <v>30</v>
      </c>
      <c r="B569" t="s">
        <v>31</v>
      </c>
      <c r="C569">
        <v>50</v>
      </c>
      <c r="D569">
        <v>1</v>
      </c>
      <c r="E569" t="s">
        <v>13027</v>
      </c>
      <c r="F569">
        <v>100</v>
      </c>
      <c r="G569">
        <v>0</v>
      </c>
      <c r="H569" t="s">
        <v>1219</v>
      </c>
      <c r="I569" t="s">
        <v>13028</v>
      </c>
      <c r="J569" t="s">
        <v>309</v>
      </c>
      <c r="K569" t="s">
        <v>23</v>
      </c>
      <c r="L569" t="s">
        <v>24</v>
      </c>
      <c r="M569" t="s">
        <v>13029</v>
      </c>
      <c r="N569" t="s">
        <v>23</v>
      </c>
      <c r="O569" t="s">
        <v>25</v>
      </c>
      <c r="P569" t="s">
        <v>26</v>
      </c>
      <c r="Q569" t="s">
        <v>27</v>
      </c>
      <c r="R569" t="s">
        <v>24</v>
      </c>
      <c r="S569" t="s">
        <v>23</v>
      </c>
      <c r="T569" t="s">
        <v>13029</v>
      </c>
    </row>
    <row r="570" spans="1:20" x14ac:dyDescent="0.25">
      <c r="A570" t="s">
        <v>20</v>
      </c>
      <c r="B570" t="s">
        <v>21</v>
      </c>
      <c r="C570">
        <v>50</v>
      </c>
      <c r="D570">
        <v>1</v>
      </c>
      <c r="E570" t="s">
        <v>13030</v>
      </c>
      <c r="F570">
        <v>106</v>
      </c>
      <c r="G570">
        <v>6</v>
      </c>
      <c r="H570" t="s">
        <v>1219</v>
      </c>
      <c r="I570" t="s">
        <v>13031</v>
      </c>
      <c r="J570" t="s">
        <v>311</v>
      </c>
      <c r="K570" t="s">
        <v>23</v>
      </c>
      <c r="L570" t="s">
        <v>24</v>
      </c>
      <c r="M570" t="s">
        <v>13032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13032</v>
      </c>
    </row>
    <row r="571" spans="1:20" x14ac:dyDescent="0.25">
      <c r="A571" t="s">
        <v>28</v>
      </c>
      <c r="B571" t="s">
        <v>29</v>
      </c>
      <c r="C571">
        <v>50</v>
      </c>
      <c r="D571">
        <v>1</v>
      </c>
      <c r="E571" t="s">
        <v>13030</v>
      </c>
      <c r="F571">
        <v>106</v>
      </c>
      <c r="G571">
        <v>6</v>
      </c>
      <c r="H571" t="s">
        <v>1219</v>
      </c>
      <c r="I571" t="s">
        <v>13031</v>
      </c>
      <c r="J571" t="s">
        <v>311</v>
      </c>
      <c r="K571" t="s">
        <v>23</v>
      </c>
      <c r="L571" t="s">
        <v>24</v>
      </c>
      <c r="M571" t="s">
        <v>13032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23</v>
      </c>
      <c r="T571" t="s">
        <v>13032</v>
      </c>
    </row>
    <row r="572" spans="1:20" x14ac:dyDescent="0.25">
      <c r="A572" t="s">
        <v>30</v>
      </c>
      <c r="B572" t="s">
        <v>31</v>
      </c>
      <c r="C572">
        <v>50</v>
      </c>
      <c r="D572">
        <v>1</v>
      </c>
      <c r="E572" t="s">
        <v>13030</v>
      </c>
      <c r="F572">
        <v>106</v>
      </c>
      <c r="G572">
        <v>6</v>
      </c>
      <c r="H572" t="s">
        <v>1219</v>
      </c>
      <c r="I572" t="s">
        <v>13031</v>
      </c>
      <c r="J572" t="s">
        <v>311</v>
      </c>
      <c r="K572" t="s">
        <v>23</v>
      </c>
      <c r="L572" t="s">
        <v>24</v>
      </c>
      <c r="M572" t="s">
        <v>13032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23</v>
      </c>
      <c r="T572" t="s">
        <v>13032</v>
      </c>
    </row>
    <row r="573" spans="1:20" x14ac:dyDescent="0.25">
      <c r="A573" t="s">
        <v>20</v>
      </c>
      <c r="B573" t="s">
        <v>21</v>
      </c>
      <c r="C573">
        <v>50</v>
      </c>
      <c r="D573">
        <v>1</v>
      </c>
      <c r="E573" t="s">
        <v>13033</v>
      </c>
      <c r="F573">
        <v>100</v>
      </c>
      <c r="G573">
        <v>0</v>
      </c>
      <c r="H573" t="s">
        <v>1219</v>
      </c>
      <c r="I573" t="s">
        <v>13034</v>
      </c>
      <c r="J573" t="s">
        <v>311</v>
      </c>
      <c r="K573" t="s">
        <v>23</v>
      </c>
      <c r="L573" t="s">
        <v>24</v>
      </c>
      <c r="M573" t="s">
        <v>13035</v>
      </c>
      <c r="N573" t="s">
        <v>23</v>
      </c>
      <c r="O573" t="s">
        <v>307</v>
      </c>
      <c r="P573" t="s">
        <v>26</v>
      </c>
      <c r="Q573" t="s">
        <v>27</v>
      </c>
      <c r="R573" t="s">
        <v>24</v>
      </c>
      <c r="S573" t="s">
        <v>13036</v>
      </c>
      <c r="T573" t="s">
        <v>13035</v>
      </c>
    </row>
    <row r="574" spans="1:20" x14ac:dyDescent="0.25">
      <c r="A574" t="s">
        <v>28</v>
      </c>
      <c r="B574" t="s">
        <v>29</v>
      </c>
      <c r="C574">
        <v>50</v>
      </c>
      <c r="D574">
        <v>1</v>
      </c>
      <c r="E574" t="s">
        <v>13033</v>
      </c>
      <c r="F574">
        <v>100</v>
      </c>
      <c r="G574">
        <v>0</v>
      </c>
      <c r="H574" t="s">
        <v>1219</v>
      </c>
      <c r="I574" t="s">
        <v>13034</v>
      </c>
      <c r="J574" t="s">
        <v>311</v>
      </c>
      <c r="K574" t="s">
        <v>23</v>
      </c>
      <c r="L574" t="s">
        <v>24</v>
      </c>
      <c r="M574" t="s">
        <v>13035</v>
      </c>
      <c r="N574" t="s">
        <v>23</v>
      </c>
      <c r="O574" t="s">
        <v>307</v>
      </c>
      <c r="P574" t="s">
        <v>26</v>
      </c>
      <c r="Q574" t="s">
        <v>27</v>
      </c>
      <c r="R574" t="s">
        <v>24</v>
      </c>
      <c r="S574" t="s">
        <v>13036</v>
      </c>
      <c r="T574" t="s">
        <v>13035</v>
      </c>
    </row>
    <row r="575" spans="1:20" x14ac:dyDescent="0.25">
      <c r="A575" t="s">
        <v>30</v>
      </c>
      <c r="B575" t="s">
        <v>31</v>
      </c>
      <c r="C575">
        <v>50</v>
      </c>
      <c r="D575">
        <v>1</v>
      </c>
      <c r="E575" t="s">
        <v>13033</v>
      </c>
      <c r="F575">
        <v>100</v>
      </c>
      <c r="G575">
        <v>0</v>
      </c>
      <c r="H575" t="s">
        <v>1219</v>
      </c>
      <c r="I575" t="s">
        <v>13034</v>
      </c>
      <c r="J575" t="s">
        <v>311</v>
      </c>
      <c r="K575" t="s">
        <v>23</v>
      </c>
      <c r="L575" t="s">
        <v>24</v>
      </c>
      <c r="M575" t="s">
        <v>13035</v>
      </c>
      <c r="N575" t="s">
        <v>23</v>
      </c>
      <c r="O575" t="s">
        <v>307</v>
      </c>
      <c r="P575" t="s">
        <v>26</v>
      </c>
      <c r="Q575" t="s">
        <v>27</v>
      </c>
      <c r="R575" t="s">
        <v>24</v>
      </c>
      <c r="S575" t="s">
        <v>13036</v>
      </c>
      <c r="T575" t="s">
        <v>13035</v>
      </c>
    </row>
    <row r="576" spans="1:20" x14ac:dyDescent="0.25">
      <c r="A576" t="s">
        <v>20</v>
      </c>
      <c r="B576" t="s">
        <v>21</v>
      </c>
      <c r="C576">
        <v>50</v>
      </c>
      <c r="D576">
        <v>2</v>
      </c>
      <c r="E576" t="s">
        <v>13037</v>
      </c>
      <c r="F576">
        <v>200</v>
      </c>
      <c r="G576">
        <v>0</v>
      </c>
      <c r="H576" t="s">
        <v>1219</v>
      </c>
      <c r="I576" t="s">
        <v>13038</v>
      </c>
      <c r="J576" t="s">
        <v>339</v>
      </c>
      <c r="K576" t="s">
        <v>23</v>
      </c>
      <c r="L576" t="s">
        <v>24</v>
      </c>
      <c r="M576" t="s">
        <v>13039</v>
      </c>
      <c r="N576" t="s">
        <v>23</v>
      </c>
      <c r="O576" t="s">
        <v>58</v>
      </c>
      <c r="P576" t="s">
        <v>26</v>
      </c>
      <c r="Q576" t="s">
        <v>33</v>
      </c>
      <c r="R576" t="s">
        <v>24</v>
      </c>
      <c r="S576" t="s">
        <v>23</v>
      </c>
      <c r="T576" t="s">
        <v>13039</v>
      </c>
    </row>
    <row r="577" spans="1:20" x14ac:dyDescent="0.25">
      <c r="A577" t="s">
        <v>28</v>
      </c>
      <c r="B577" t="s">
        <v>29</v>
      </c>
      <c r="C577">
        <v>50</v>
      </c>
      <c r="D577">
        <v>2</v>
      </c>
      <c r="E577" t="s">
        <v>13037</v>
      </c>
      <c r="F577">
        <v>200</v>
      </c>
      <c r="G577">
        <v>0</v>
      </c>
      <c r="H577" t="s">
        <v>1219</v>
      </c>
      <c r="I577" t="s">
        <v>13038</v>
      </c>
      <c r="J577" t="s">
        <v>339</v>
      </c>
      <c r="K577" t="s">
        <v>23</v>
      </c>
      <c r="L577" t="s">
        <v>24</v>
      </c>
      <c r="M577" t="s">
        <v>13039</v>
      </c>
      <c r="N577" t="s">
        <v>23</v>
      </c>
      <c r="O577" t="s">
        <v>58</v>
      </c>
      <c r="P577" t="s">
        <v>26</v>
      </c>
      <c r="Q577" t="s">
        <v>33</v>
      </c>
      <c r="R577" t="s">
        <v>24</v>
      </c>
      <c r="S577" t="s">
        <v>23</v>
      </c>
      <c r="T577" t="s">
        <v>13039</v>
      </c>
    </row>
    <row r="578" spans="1:20" x14ac:dyDescent="0.25">
      <c r="A578" t="s">
        <v>30</v>
      </c>
      <c r="B578" t="s">
        <v>31</v>
      </c>
      <c r="C578">
        <v>50</v>
      </c>
      <c r="D578">
        <v>2</v>
      </c>
      <c r="E578" t="s">
        <v>13037</v>
      </c>
      <c r="F578">
        <v>200</v>
      </c>
      <c r="G578">
        <v>0</v>
      </c>
      <c r="H578" t="s">
        <v>1219</v>
      </c>
      <c r="I578" t="s">
        <v>13038</v>
      </c>
      <c r="J578" t="s">
        <v>339</v>
      </c>
      <c r="K578" t="s">
        <v>23</v>
      </c>
      <c r="L578" t="s">
        <v>24</v>
      </c>
      <c r="M578" t="s">
        <v>13039</v>
      </c>
      <c r="N578" t="s">
        <v>23</v>
      </c>
      <c r="O578" t="s">
        <v>58</v>
      </c>
      <c r="P578" t="s">
        <v>26</v>
      </c>
      <c r="Q578" t="s">
        <v>33</v>
      </c>
      <c r="R578" t="s">
        <v>24</v>
      </c>
      <c r="S578" t="s">
        <v>23</v>
      </c>
      <c r="T578" t="s">
        <v>13039</v>
      </c>
    </row>
    <row r="579" spans="1:20" x14ac:dyDescent="0.25">
      <c r="A579" t="s">
        <v>20</v>
      </c>
      <c r="B579" t="s">
        <v>21</v>
      </c>
      <c r="C579">
        <v>50</v>
      </c>
      <c r="D579">
        <v>1</v>
      </c>
      <c r="E579" t="s">
        <v>13040</v>
      </c>
      <c r="F579">
        <v>100</v>
      </c>
      <c r="G579">
        <v>0</v>
      </c>
      <c r="H579" t="s">
        <v>1219</v>
      </c>
      <c r="I579" t="s">
        <v>13041</v>
      </c>
      <c r="J579" t="s">
        <v>309</v>
      </c>
      <c r="K579" t="s">
        <v>23</v>
      </c>
      <c r="L579" t="s">
        <v>24</v>
      </c>
      <c r="M579" t="s">
        <v>13042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23</v>
      </c>
      <c r="T579" t="s">
        <v>13042</v>
      </c>
    </row>
    <row r="580" spans="1:20" x14ac:dyDescent="0.25">
      <c r="A580" t="s">
        <v>28</v>
      </c>
      <c r="B580" t="s">
        <v>29</v>
      </c>
      <c r="C580">
        <v>50</v>
      </c>
      <c r="D580">
        <v>1</v>
      </c>
      <c r="E580" t="s">
        <v>13040</v>
      </c>
      <c r="F580">
        <v>100</v>
      </c>
      <c r="G580">
        <v>0</v>
      </c>
      <c r="H580" t="s">
        <v>1219</v>
      </c>
      <c r="I580" t="s">
        <v>13041</v>
      </c>
      <c r="J580" t="s">
        <v>309</v>
      </c>
      <c r="K580" t="s">
        <v>23</v>
      </c>
      <c r="L580" t="s">
        <v>24</v>
      </c>
      <c r="M580" t="s">
        <v>13042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23</v>
      </c>
      <c r="T580" t="s">
        <v>13042</v>
      </c>
    </row>
    <row r="581" spans="1:20" x14ac:dyDescent="0.25">
      <c r="A581" t="s">
        <v>30</v>
      </c>
      <c r="B581" t="s">
        <v>31</v>
      </c>
      <c r="C581">
        <v>50</v>
      </c>
      <c r="D581">
        <v>1</v>
      </c>
      <c r="E581" t="s">
        <v>13040</v>
      </c>
      <c r="F581">
        <v>100</v>
      </c>
      <c r="G581">
        <v>0</v>
      </c>
      <c r="H581" t="s">
        <v>1219</v>
      </c>
      <c r="I581" t="s">
        <v>13041</v>
      </c>
      <c r="J581" t="s">
        <v>309</v>
      </c>
      <c r="K581" t="s">
        <v>23</v>
      </c>
      <c r="L581" t="s">
        <v>24</v>
      </c>
      <c r="M581" t="s">
        <v>13042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23</v>
      </c>
      <c r="T581" t="s">
        <v>13042</v>
      </c>
    </row>
    <row r="582" spans="1:20" x14ac:dyDescent="0.25">
      <c r="A582" t="s">
        <v>20</v>
      </c>
      <c r="B582" t="s">
        <v>21</v>
      </c>
      <c r="C582">
        <v>50</v>
      </c>
      <c r="D582">
        <v>1</v>
      </c>
      <c r="E582" t="s">
        <v>13043</v>
      </c>
      <c r="F582">
        <v>100</v>
      </c>
      <c r="G582">
        <v>0</v>
      </c>
      <c r="H582" t="s">
        <v>1219</v>
      </c>
      <c r="I582" t="s">
        <v>13044</v>
      </c>
      <c r="J582" t="s">
        <v>332</v>
      </c>
      <c r="K582" t="s">
        <v>23</v>
      </c>
      <c r="L582" t="s">
        <v>24</v>
      </c>
      <c r="M582" t="s">
        <v>13045</v>
      </c>
      <c r="N582" t="s">
        <v>23</v>
      </c>
      <c r="O582" t="s">
        <v>58</v>
      </c>
      <c r="P582" t="s">
        <v>26</v>
      </c>
      <c r="Q582" t="s">
        <v>33</v>
      </c>
      <c r="R582" t="s">
        <v>24</v>
      </c>
      <c r="S582" t="s">
        <v>23</v>
      </c>
      <c r="T582" t="s">
        <v>13045</v>
      </c>
    </row>
    <row r="583" spans="1:20" x14ac:dyDescent="0.25">
      <c r="A583" t="s">
        <v>28</v>
      </c>
      <c r="B583" t="s">
        <v>29</v>
      </c>
      <c r="C583">
        <v>50</v>
      </c>
      <c r="D583">
        <v>1</v>
      </c>
      <c r="E583" t="s">
        <v>13043</v>
      </c>
      <c r="F583">
        <v>100</v>
      </c>
      <c r="G583">
        <v>0</v>
      </c>
      <c r="H583" t="s">
        <v>1219</v>
      </c>
      <c r="I583" t="s">
        <v>13044</v>
      </c>
      <c r="J583" t="s">
        <v>332</v>
      </c>
      <c r="K583" t="s">
        <v>23</v>
      </c>
      <c r="L583" t="s">
        <v>24</v>
      </c>
      <c r="M583" t="s">
        <v>13045</v>
      </c>
      <c r="N583" t="s">
        <v>23</v>
      </c>
      <c r="O583" t="s">
        <v>58</v>
      </c>
      <c r="P583" t="s">
        <v>26</v>
      </c>
      <c r="Q583" t="s">
        <v>33</v>
      </c>
      <c r="R583" t="s">
        <v>24</v>
      </c>
      <c r="S583" t="s">
        <v>23</v>
      </c>
      <c r="T583" t="s">
        <v>13045</v>
      </c>
    </row>
    <row r="584" spans="1:20" x14ac:dyDescent="0.25">
      <c r="A584" t="s">
        <v>30</v>
      </c>
      <c r="B584" t="s">
        <v>31</v>
      </c>
      <c r="C584">
        <v>50</v>
      </c>
      <c r="D584">
        <v>1</v>
      </c>
      <c r="E584" t="s">
        <v>13043</v>
      </c>
      <c r="F584">
        <v>100</v>
      </c>
      <c r="G584">
        <v>0</v>
      </c>
      <c r="H584" t="s">
        <v>1219</v>
      </c>
      <c r="I584" t="s">
        <v>13044</v>
      </c>
      <c r="J584" t="s">
        <v>332</v>
      </c>
      <c r="K584" t="s">
        <v>23</v>
      </c>
      <c r="L584" t="s">
        <v>24</v>
      </c>
      <c r="M584" t="s">
        <v>13045</v>
      </c>
      <c r="N584" t="s">
        <v>23</v>
      </c>
      <c r="O584" t="s">
        <v>58</v>
      </c>
      <c r="P584" t="s">
        <v>26</v>
      </c>
      <c r="Q584" t="s">
        <v>33</v>
      </c>
      <c r="R584" t="s">
        <v>24</v>
      </c>
      <c r="S584" t="s">
        <v>23</v>
      </c>
      <c r="T584" t="s">
        <v>13045</v>
      </c>
    </row>
    <row r="585" spans="1:20" x14ac:dyDescent="0.25">
      <c r="A585" t="s">
        <v>20</v>
      </c>
      <c r="B585" t="s">
        <v>21</v>
      </c>
      <c r="C585">
        <v>50</v>
      </c>
      <c r="D585">
        <v>1</v>
      </c>
      <c r="E585" t="s">
        <v>13046</v>
      </c>
      <c r="F585">
        <v>100</v>
      </c>
      <c r="G585">
        <v>0</v>
      </c>
      <c r="H585" t="s">
        <v>1219</v>
      </c>
      <c r="I585" t="s">
        <v>13047</v>
      </c>
      <c r="J585" t="s">
        <v>334</v>
      </c>
      <c r="K585" t="s">
        <v>23</v>
      </c>
      <c r="L585" t="s">
        <v>24</v>
      </c>
      <c r="M585" t="s">
        <v>13048</v>
      </c>
      <c r="N585" t="s">
        <v>23</v>
      </c>
      <c r="O585" t="s">
        <v>25</v>
      </c>
      <c r="P585" t="s">
        <v>26</v>
      </c>
      <c r="Q585" t="s">
        <v>27</v>
      </c>
      <c r="R585" t="s">
        <v>24</v>
      </c>
      <c r="S585" t="s">
        <v>23</v>
      </c>
      <c r="T585" t="s">
        <v>13048</v>
      </c>
    </row>
    <row r="586" spans="1:20" x14ac:dyDescent="0.25">
      <c r="A586" t="s">
        <v>28</v>
      </c>
      <c r="B586" t="s">
        <v>29</v>
      </c>
      <c r="C586">
        <v>50</v>
      </c>
      <c r="D586">
        <v>1</v>
      </c>
      <c r="E586" t="s">
        <v>13046</v>
      </c>
      <c r="F586">
        <v>100</v>
      </c>
      <c r="G586">
        <v>0</v>
      </c>
      <c r="H586" t="s">
        <v>1219</v>
      </c>
      <c r="I586" t="s">
        <v>13047</v>
      </c>
      <c r="J586" t="s">
        <v>334</v>
      </c>
      <c r="K586" t="s">
        <v>23</v>
      </c>
      <c r="L586" t="s">
        <v>24</v>
      </c>
      <c r="M586" t="s">
        <v>13048</v>
      </c>
      <c r="N586" t="s">
        <v>23</v>
      </c>
      <c r="O586" t="s">
        <v>25</v>
      </c>
      <c r="P586" t="s">
        <v>26</v>
      </c>
      <c r="Q586" t="s">
        <v>27</v>
      </c>
      <c r="R586" t="s">
        <v>24</v>
      </c>
      <c r="S586" t="s">
        <v>23</v>
      </c>
      <c r="T586" t="s">
        <v>13048</v>
      </c>
    </row>
    <row r="587" spans="1:20" x14ac:dyDescent="0.25">
      <c r="A587" t="s">
        <v>30</v>
      </c>
      <c r="B587" t="s">
        <v>31</v>
      </c>
      <c r="C587">
        <v>50</v>
      </c>
      <c r="D587">
        <v>1</v>
      </c>
      <c r="E587" t="s">
        <v>13046</v>
      </c>
      <c r="F587">
        <v>100</v>
      </c>
      <c r="G587">
        <v>0</v>
      </c>
      <c r="H587" t="s">
        <v>1219</v>
      </c>
      <c r="I587" t="s">
        <v>13047</v>
      </c>
      <c r="J587" t="s">
        <v>334</v>
      </c>
      <c r="K587" t="s">
        <v>23</v>
      </c>
      <c r="L587" t="s">
        <v>24</v>
      </c>
      <c r="M587" t="s">
        <v>13048</v>
      </c>
      <c r="N587" t="s">
        <v>23</v>
      </c>
      <c r="O587" t="s">
        <v>25</v>
      </c>
      <c r="P587" t="s">
        <v>26</v>
      </c>
      <c r="Q587" t="s">
        <v>27</v>
      </c>
      <c r="R587" t="s">
        <v>24</v>
      </c>
      <c r="S587" t="s">
        <v>23</v>
      </c>
      <c r="T587" t="s">
        <v>13048</v>
      </c>
    </row>
    <row r="588" spans="1:20" x14ac:dyDescent="0.25">
      <c r="A588" t="s">
        <v>186</v>
      </c>
      <c r="B588" t="s">
        <v>187</v>
      </c>
      <c r="C588">
        <v>33.333333333333336</v>
      </c>
      <c r="D588">
        <v>6</v>
      </c>
      <c r="E588" t="s">
        <v>13049</v>
      </c>
      <c r="F588">
        <v>300</v>
      </c>
      <c r="G588">
        <v>0</v>
      </c>
      <c r="H588" t="s">
        <v>22</v>
      </c>
      <c r="I588" t="s">
        <v>13050</v>
      </c>
      <c r="J588" t="s">
        <v>13051</v>
      </c>
      <c r="K588" t="s">
        <v>1348</v>
      </c>
      <c r="L588" t="s">
        <v>1328</v>
      </c>
      <c r="M588" t="s">
        <v>13048</v>
      </c>
      <c r="N588" t="s">
        <v>23</v>
      </c>
      <c r="O588" t="s">
        <v>63</v>
      </c>
      <c r="P588" t="s">
        <v>54</v>
      </c>
      <c r="Q588" t="s">
        <v>55</v>
      </c>
      <c r="R588" t="s">
        <v>24</v>
      </c>
      <c r="S588" t="s">
        <v>13052</v>
      </c>
      <c r="T588" t="s">
        <v>13053</v>
      </c>
    </row>
    <row r="589" spans="1:20" x14ac:dyDescent="0.25">
      <c r="A589" t="s">
        <v>20</v>
      </c>
      <c r="B589" t="s">
        <v>21</v>
      </c>
      <c r="C589">
        <v>50</v>
      </c>
      <c r="D589">
        <v>1</v>
      </c>
      <c r="E589" t="s">
        <v>13054</v>
      </c>
      <c r="F589">
        <v>100</v>
      </c>
      <c r="G589">
        <v>0</v>
      </c>
      <c r="H589" t="s">
        <v>1219</v>
      </c>
      <c r="I589" t="s">
        <v>13055</v>
      </c>
      <c r="J589" t="s">
        <v>1245</v>
      </c>
      <c r="K589" t="s">
        <v>23</v>
      </c>
      <c r="L589" t="s">
        <v>24</v>
      </c>
      <c r="M589" t="s">
        <v>13056</v>
      </c>
      <c r="N589" t="s">
        <v>23</v>
      </c>
      <c r="O589" t="s">
        <v>25</v>
      </c>
      <c r="P589" t="s">
        <v>26</v>
      </c>
      <c r="Q589" t="s">
        <v>27</v>
      </c>
      <c r="R589" t="s">
        <v>24</v>
      </c>
      <c r="S589" t="s">
        <v>23</v>
      </c>
      <c r="T589" t="s">
        <v>13056</v>
      </c>
    </row>
    <row r="590" spans="1:20" x14ac:dyDescent="0.25">
      <c r="A590" t="s">
        <v>28</v>
      </c>
      <c r="B590" t="s">
        <v>29</v>
      </c>
      <c r="C590">
        <v>50</v>
      </c>
      <c r="D590">
        <v>1</v>
      </c>
      <c r="E590" t="s">
        <v>13054</v>
      </c>
      <c r="F590">
        <v>100</v>
      </c>
      <c r="G590">
        <v>0</v>
      </c>
      <c r="H590" t="s">
        <v>1219</v>
      </c>
      <c r="I590" t="s">
        <v>13055</v>
      </c>
      <c r="J590" t="s">
        <v>1245</v>
      </c>
      <c r="K590" t="s">
        <v>23</v>
      </c>
      <c r="L590" t="s">
        <v>24</v>
      </c>
      <c r="M590" t="s">
        <v>13056</v>
      </c>
      <c r="N590" t="s">
        <v>23</v>
      </c>
      <c r="O590" t="s">
        <v>25</v>
      </c>
      <c r="P590" t="s">
        <v>26</v>
      </c>
      <c r="Q590" t="s">
        <v>27</v>
      </c>
      <c r="R590" t="s">
        <v>24</v>
      </c>
      <c r="S590" t="s">
        <v>23</v>
      </c>
      <c r="T590" t="s">
        <v>13056</v>
      </c>
    </row>
    <row r="591" spans="1:20" x14ac:dyDescent="0.25">
      <c r="A591" t="s">
        <v>30</v>
      </c>
      <c r="B591" t="s">
        <v>31</v>
      </c>
      <c r="C591">
        <v>50</v>
      </c>
      <c r="D591">
        <v>1</v>
      </c>
      <c r="E591" t="s">
        <v>13054</v>
      </c>
      <c r="F591">
        <v>100</v>
      </c>
      <c r="G591">
        <v>0</v>
      </c>
      <c r="H591" t="s">
        <v>1219</v>
      </c>
      <c r="I591" t="s">
        <v>13055</v>
      </c>
      <c r="J591" t="s">
        <v>1245</v>
      </c>
      <c r="K591" t="s">
        <v>23</v>
      </c>
      <c r="L591" t="s">
        <v>24</v>
      </c>
      <c r="M591" t="s">
        <v>13056</v>
      </c>
      <c r="N591" t="s">
        <v>23</v>
      </c>
      <c r="O591" t="s">
        <v>25</v>
      </c>
      <c r="P591" t="s">
        <v>26</v>
      </c>
      <c r="Q591" t="s">
        <v>27</v>
      </c>
      <c r="R591" t="s">
        <v>24</v>
      </c>
      <c r="S591" t="s">
        <v>23</v>
      </c>
      <c r="T591" t="s">
        <v>13056</v>
      </c>
    </row>
    <row r="592" spans="1:20" x14ac:dyDescent="0.25">
      <c r="A592" t="s">
        <v>20</v>
      </c>
      <c r="B592" t="s">
        <v>21</v>
      </c>
      <c r="C592">
        <v>50</v>
      </c>
      <c r="D592">
        <v>1</v>
      </c>
      <c r="E592" t="s">
        <v>13057</v>
      </c>
      <c r="F592">
        <v>106</v>
      </c>
      <c r="G592">
        <v>6</v>
      </c>
      <c r="H592" t="s">
        <v>1219</v>
      </c>
      <c r="I592" t="s">
        <v>13058</v>
      </c>
      <c r="J592" t="s">
        <v>309</v>
      </c>
      <c r="K592" t="s">
        <v>23</v>
      </c>
      <c r="L592" t="s">
        <v>24</v>
      </c>
      <c r="M592" t="s">
        <v>13059</v>
      </c>
      <c r="N592" t="s">
        <v>23</v>
      </c>
      <c r="O592" t="s">
        <v>25</v>
      </c>
      <c r="P592" t="s">
        <v>26</v>
      </c>
      <c r="Q592" t="s">
        <v>27</v>
      </c>
      <c r="R592" t="s">
        <v>24</v>
      </c>
      <c r="S592" t="s">
        <v>23</v>
      </c>
      <c r="T592" t="s">
        <v>13059</v>
      </c>
    </row>
    <row r="593" spans="1:20" x14ac:dyDescent="0.25">
      <c r="A593" t="s">
        <v>28</v>
      </c>
      <c r="B593" t="s">
        <v>29</v>
      </c>
      <c r="C593">
        <v>50</v>
      </c>
      <c r="D593">
        <v>1</v>
      </c>
      <c r="E593" t="s">
        <v>13057</v>
      </c>
      <c r="F593">
        <v>106</v>
      </c>
      <c r="G593">
        <v>6</v>
      </c>
      <c r="H593" t="s">
        <v>1219</v>
      </c>
      <c r="I593" t="s">
        <v>13058</v>
      </c>
      <c r="J593" t="s">
        <v>309</v>
      </c>
      <c r="K593" t="s">
        <v>23</v>
      </c>
      <c r="L593" t="s">
        <v>24</v>
      </c>
      <c r="M593" t="s">
        <v>13059</v>
      </c>
      <c r="N593" t="s">
        <v>23</v>
      </c>
      <c r="O593" t="s">
        <v>25</v>
      </c>
      <c r="P593" t="s">
        <v>26</v>
      </c>
      <c r="Q593" t="s">
        <v>27</v>
      </c>
      <c r="R593" t="s">
        <v>24</v>
      </c>
      <c r="S593" t="s">
        <v>23</v>
      </c>
      <c r="T593" t="s">
        <v>13059</v>
      </c>
    </row>
    <row r="594" spans="1:20" x14ac:dyDescent="0.25">
      <c r="A594" t="s">
        <v>30</v>
      </c>
      <c r="B594" t="s">
        <v>31</v>
      </c>
      <c r="C594">
        <v>50</v>
      </c>
      <c r="D594">
        <v>1</v>
      </c>
      <c r="E594" t="s">
        <v>13057</v>
      </c>
      <c r="F594">
        <v>106</v>
      </c>
      <c r="G594">
        <v>6</v>
      </c>
      <c r="H594" t="s">
        <v>1219</v>
      </c>
      <c r="I594" t="s">
        <v>13058</v>
      </c>
      <c r="J594" t="s">
        <v>309</v>
      </c>
      <c r="K594" t="s">
        <v>23</v>
      </c>
      <c r="L594" t="s">
        <v>24</v>
      </c>
      <c r="M594" t="s">
        <v>13059</v>
      </c>
      <c r="N594" t="s">
        <v>23</v>
      </c>
      <c r="O594" t="s">
        <v>25</v>
      </c>
      <c r="P594" t="s">
        <v>26</v>
      </c>
      <c r="Q594" t="s">
        <v>27</v>
      </c>
      <c r="R594" t="s">
        <v>24</v>
      </c>
      <c r="S594" t="s">
        <v>23</v>
      </c>
      <c r="T594" t="s">
        <v>13059</v>
      </c>
    </row>
    <row r="595" spans="1:20" x14ac:dyDescent="0.25">
      <c r="A595" t="s">
        <v>20</v>
      </c>
      <c r="B595" t="s">
        <v>21</v>
      </c>
      <c r="C595">
        <v>50</v>
      </c>
      <c r="D595">
        <v>1</v>
      </c>
      <c r="E595" t="s">
        <v>13060</v>
      </c>
      <c r="F595">
        <v>100</v>
      </c>
      <c r="G595">
        <v>0</v>
      </c>
      <c r="H595" t="s">
        <v>1219</v>
      </c>
      <c r="I595" t="s">
        <v>13061</v>
      </c>
      <c r="J595" t="s">
        <v>1246</v>
      </c>
      <c r="K595" t="s">
        <v>23</v>
      </c>
      <c r="L595" t="s">
        <v>24</v>
      </c>
      <c r="M595" t="s">
        <v>13062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23</v>
      </c>
      <c r="T595" t="s">
        <v>13062</v>
      </c>
    </row>
    <row r="596" spans="1:20" x14ac:dyDescent="0.25">
      <c r="A596" t="s">
        <v>28</v>
      </c>
      <c r="B596" t="s">
        <v>29</v>
      </c>
      <c r="C596">
        <v>50</v>
      </c>
      <c r="D596">
        <v>1</v>
      </c>
      <c r="E596" t="s">
        <v>13060</v>
      </c>
      <c r="F596">
        <v>100</v>
      </c>
      <c r="G596">
        <v>0</v>
      </c>
      <c r="H596" t="s">
        <v>1219</v>
      </c>
      <c r="I596" t="s">
        <v>13061</v>
      </c>
      <c r="J596" t="s">
        <v>1246</v>
      </c>
      <c r="K596" t="s">
        <v>23</v>
      </c>
      <c r="L596" t="s">
        <v>24</v>
      </c>
      <c r="M596" t="s">
        <v>13062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23</v>
      </c>
      <c r="T596" t="s">
        <v>13062</v>
      </c>
    </row>
    <row r="597" spans="1:20" x14ac:dyDescent="0.25">
      <c r="A597" t="s">
        <v>30</v>
      </c>
      <c r="B597" t="s">
        <v>31</v>
      </c>
      <c r="C597">
        <v>50</v>
      </c>
      <c r="D597">
        <v>1</v>
      </c>
      <c r="E597" t="s">
        <v>13060</v>
      </c>
      <c r="F597">
        <v>100</v>
      </c>
      <c r="G597">
        <v>0</v>
      </c>
      <c r="H597" t="s">
        <v>1219</v>
      </c>
      <c r="I597" t="s">
        <v>13061</v>
      </c>
      <c r="J597" t="s">
        <v>1246</v>
      </c>
      <c r="K597" t="s">
        <v>23</v>
      </c>
      <c r="L597" t="s">
        <v>24</v>
      </c>
      <c r="M597" t="s">
        <v>13062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23</v>
      </c>
      <c r="T597" t="s">
        <v>13062</v>
      </c>
    </row>
    <row r="598" spans="1:20" x14ac:dyDescent="0.25">
      <c r="A598" t="s">
        <v>20</v>
      </c>
      <c r="B598" t="s">
        <v>21</v>
      </c>
      <c r="C598">
        <v>50</v>
      </c>
      <c r="D598">
        <v>1</v>
      </c>
      <c r="E598" t="s">
        <v>13063</v>
      </c>
      <c r="F598">
        <v>100</v>
      </c>
      <c r="G598">
        <v>0</v>
      </c>
      <c r="H598" t="s">
        <v>1219</v>
      </c>
      <c r="I598" t="s">
        <v>13064</v>
      </c>
      <c r="J598" t="s">
        <v>309</v>
      </c>
      <c r="K598" t="s">
        <v>23</v>
      </c>
      <c r="L598" t="s">
        <v>24</v>
      </c>
      <c r="M598" t="s">
        <v>13065</v>
      </c>
      <c r="N598" t="s">
        <v>23</v>
      </c>
      <c r="O598" t="s">
        <v>25</v>
      </c>
      <c r="P598" t="s">
        <v>26</v>
      </c>
      <c r="Q598" t="s">
        <v>27</v>
      </c>
      <c r="R598" t="s">
        <v>24</v>
      </c>
      <c r="S598" t="s">
        <v>23</v>
      </c>
      <c r="T598" t="s">
        <v>13065</v>
      </c>
    </row>
    <row r="599" spans="1:20" x14ac:dyDescent="0.25">
      <c r="A599" t="s">
        <v>28</v>
      </c>
      <c r="B599" t="s">
        <v>29</v>
      </c>
      <c r="C599">
        <v>50</v>
      </c>
      <c r="D599">
        <v>1</v>
      </c>
      <c r="E599" t="s">
        <v>13063</v>
      </c>
      <c r="F599">
        <v>100</v>
      </c>
      <c r="G599">
        <v>0</v>
      </c>
      <c r="H599" t="s">
        <v>1219</v>
      </c>
      <c r="I599" t="s">
        <v>13064</v>
      </c>
      <c r="J599" t="s">
        <v>309</v>
      </c>
      <c r="K599" t="s">
        <v>23</v>
      </c>
      <c r="L599" t="s">
        <v>24</v>
      </c>
      <c r="M599" t="s">
        <v>13065</v>
      </c>
      <c r="N599" t="s">
        <v>23</v>
      </c>
      <c r="O599" t="s">
        <v>25</v>
      </c>
      <c r="P599" t="s">
        <v>26</v>
      </c>
      <c r="Q599" t="s">
        <v>27</v>
      </c>
      <c r="R599" t="s">
        <v>24</v>
      </c>
      <c r="S599" t="s">
        <v>23</v>
      </c>
      <c r="T599" t="s">
        <v>13065</v>
      </c>
    </row>
    <row r="600" spans="1:20" x14ac:dyDescent="0.25">
      <c r="A600" t="s">
        <v>30</v>
      </c>
      <c r="B600" t="s">
        <v>31</v>
      </c>
      <c r="C600">
        <v>50</v>
      </c>
      <c r="D600">
        <v>1</v>
      </c>
      <c r="E600" t="s">
        <v>13063</v>
      </c>
      <c r="F600">
        <v>100</v>
      </c>
      <c r="G600">
        <v>0</v>
      </c>
      <c r="H600" t="s">
        <v>1219</v>
      </c>
      <c r="I600" t="s">
        <v>13064</v>
      </c>
      <c r="J600" t="s">
        <v>309</v>
      </c>
      <c r="K600" t="s">
        <v>23</v>
      </c>
      <c r="L600" t="s">
        <v>24</v>
      </c>
      <c r="M600" t="s">
        <v>13065</v>
      </c>
      <c r="N600" t="s">
        <v>23</v>
      </c>
      <c r="O600" t="s">
        <v>25</v>
      </c>
      <c r="P600" t="s">
        <v>26</v>
      </c>
      <c r="Q600" t="s">
        <v>27</v>
      </c>
      <c r="R600" t="s">
        <v>24</v>
      </c>
      <c r="S600" t="s">
        <v>23</v>
      </c>
      <c r="T600" t="s">
        <v>13065</v>
      </c>
    </row>
    <row r="601" spans="1:20" x14ac:dyDescent="0.25">
      <c r="A601" t="s">
        <v>115</v>
      </c>
      <c r="B601" t="s">
        <v>116</v>
      </c>
      <c r="C601">
        <v>30</v>
      </c>
      <c r="D601">
        <v>12</v>
      </c>
      <c r="E601" t="s">
        <v>13066</v>
      </c>
      <c r="F601">
        <v>441</v>
      </c>
      <c r="G601">
        <v>41</v>
      </c>
      <c r="H601" t="s">
        <v>47</v>
      </c>
      <c r="I601" t="s">
        <v>13067</v>
      </c>
      <c r="J601" t="s">
        <v>13068</v>
      </c>
      <c r="K601" t="s">
        <v>8416</v>
      </c>
      <c r="L601" t="s">
        <v>13069</v>
      </c>
      <c r="M601" t="s">
        <v>13070</v>
      </c>
      <c r="N601" t="s">
        <v>23</v>
      </c>
      <c r="O601" t="s">
        <v>48</v>
      </c>
      <c r="P601" t="s">
        <v>49</v>
      </c>
      <c r="Q601" t="s">
        <v>50</v>
      </c>
      <c r="R601" t="s">
        <v>24</v>
      </c>
      <c r="S601" t="s">
        <v>13071</v>
      </c>
      <c r="T601" t="s">
        <v>13070</v>
      </c>
    </row>
    <row r="602" spans="1:20" x14ac:dyDescent="0.25">
      <c r="A602" t="s">
        <v>186</v>
      </c>
      <c r="B602" t="s">
        <v>187</v>
      </c>
      <c r="C602">
        <v>50</v>
      </c>
      <c r="D602">
        <v>6</v>
      </c>
      <c r="E602" t="s">
        <v>13072</v>
      </c>
      <c r="F602">
        <v>200</v>
      </c>
      <c r="G602">
        <v>0</v>
      </c>
      <c r="H602" t="s">
        <v>22</v>
      </c>
      <c r="I602" t="s">
        <v>13073</v>
      </c>
      <c r="J602" t="s">
        <v>339</v>
      </c>
      <c r="K602" t="s">
        <v>23</v>
      </c>
      <c r="L602" t="s">
        <v>24</v>
      </c>
      <c r="M602" t="s">
        <v>13074</v>
      </c>
      <c r="N602" t="s">
        <v>23</v>
      </c>
      <c r="O602" t="s">
        <v>25</v>
      </c>
      <c r="P602" t="s">
        <v>26</v>
      </c>
      <c r="Q602" t="s">
        <v>27</v>
      </c>
      <c r="R602" t="s">
        <v>24</v>
      </c>
      <c r="S602" t="s">
        <v>13075</v>
      </c>
      <c r="T602" t="s">
        <v>13074</v>
      </c>
    </row>
    <row r="603" spans="1:20" x14ac:dyDescent="0.25">
      <c r="A603" t="s">
        <v>38</v>
      </c>
      <c r="B603" t="s">
        <v>39</v>
      </c>
      <c r="C603">
        <v>54.5</v>
      </c>
      <c r="D603">
        <v>2</v>
      </c>
      <c r="E603" t="s">
        <v>13076</v>
      </c>
      <c r="F603">
        <v>59.15</v>
      </c>
      <c r="G603">
        <v>7</v>
      </c>
      <c r="H603" t="s">
        <v>47</v>
      </c>
      <c r="I603" t="s">
        <v>13077</v>
      </c>
      <c r="J603" t="s">
        <v>13078</v>
      </c>
      <c r="K603" t="s">
        <v>7071</v>
      </c>
      <c r="L603" t="s">
        <v>7072</v>
      </c>
      <c r="M603" t="s">
        <v>13079</v>
      </c>
      <c r="N603" t="s">
        <v>23</v>
      </c>
      <c r="O603" t="s">
        <v>48</v>
      </c>
      <c r="P603" t="s">
        <v>49</v>
      </c>
      <c r="Q603" t="s">
        <v>50</v>
      </c>
      <c r="R603" t="s">
        <v>24</v>
      </c>
      <c r="S603" t="s">
        <v>13080</v>
      </c>
      <c r="T603" t="s">
        <v>13079</v>
      </c>
    </row>
    <row r="604" spans="1:20" x14ac:dyDescent="0.25">
      <c r="A604" t="s">
        <v>42</v>
      </c>
      <c r="B604" t="s">
        <v>43</v>
      </c>
      <c r="C604">
        <v>66.666666666666671</v>
      </c>
      <c r="D604">
        <v>3</v>
      </c>
      <c r="E604" t="s">
        <v>13081</v>
      </c>
      <c r="F604">
        <v>300</v>
      </c>
      <c r="G604">
        <v>0</v>
      </c>
      <c r="H604" t="s">
        <v>1219</v>
      </c>
      <c r="I604" t="s">
        <v>4870</v>
      </c>
      <c r="J604" t="s">
        <v>1252</v>
      </c>
      <c r="K604" t="s">
        <v>23</v>
      </c>
      <c r="L604" t="s">
        <v>24</v>
      </c>
      <c r="M604" t="s">
        <v>13082</v>
      </c>
      <c r="N604" t="s">
        <v>23</v>
      </c>
      <c r="O604" t="s">
        <v>25</v>
      </c>
      <c r="P604" t="s">
        <v>26</v>
      </c>
      <c r="Q604" t="s">
        <v>27</v>
      </c>
      <c r="R604" t="s">
        <v>24</v>
      </c>
      <c r="S604" t="s">
        <v>13083</v>
      </c>
      <c r="T604" t="s">
        <v>13082</v>
      </c>
    </row>
    <row r="605" spans="1:20" x14ac:dyDescent="0.25">
      <c r="A605" t="s">
        <v>186</v>
      </c>
      <c r="B605" t="s">
        <v>187</v>
      </c>
      <c r="C605">
        <v>33.333333333333336</v>
      </c>
      <c r="D605">
        <v>3</v>
      </c>
      <c r="E605" t="s">
        <v>13081</v>
      </c>
      <c r="F605">
        <v>300</v>
      </c>
      <c r="G605">
        <v>0</v>
      </c>
      <c r="H605" t="s">
        <v>1219</v>
      </c>
      <c r="I605" t="s">
        <v>4870</v>
      </c>
      <c r="J605" t="s">
        <v>1252</v>
      </c>
      <c r="K605" t="s">
        <v>23</v>
      </c>
      <c r="L605" t="s">
        <v>24</v>
      </c>
      <c r="M605" t="s">
        <v>13082</v>
      </c>
      <c r="N605" t="s">
        <v>23</v>
      </c>
      <c r="O605" t="s">
        <v>25</v>
      </c>
      <c r="P605" t="s">
        <v>26</v>
      </c>
      <c r="Q605" t="s">
        <v>27</v>
      </c>
      <c r="R605" t="s">
        <v>24</v>
      </c>
      <c r="S605" t="s">
        <v>13083</v>
      </c>
      <c r="T605" t="s">
        <v>13082</v>
      </c>
    </row>
    <row r="606" spans="1:20" x14ac:dyDescent="0.25">
      <c r="A606" t="s">
        <v>38</v>
      </c>
      <c r="B606" t="s">
        <v>39</v>
      </c>
      <c r="C606">
        <v>54.5</v>
      </c>
      <c r="D606">
        <v>2</v>
      </c>
      <c r="E606" t="s">
        <v>13084</v>
      </c>
      <c r="F606">
        <v>63</v>
      </c>
      <c r="G606">
        <v>7</v>
      </c>
      <c r="H606" t="s">
        <v>47</v>
      </c>
      <c r="I606" t="s">
        <v>13085</v>
      </c>
      <c r="J606" t="s">
        <v>13086</v>
      </c>
      <c r="K606" t="s">
        <v>13087</v>
      </c>
      <c r="L606" t="s">
        <v>13088</v>
      </c>
      <c r="M606" t="s">
        <v>13089</v>
      </c>
      <c r="N606" t="s">
        <v>23</v>
      </c>
      <c r="O606" t="s">
        <v>48</v>
      </c>
      <c r="P606" t="s">
        <v>49</v>
      </c>
      <c r="Q606" t="s">
        <v>50</v>
      </c>
      <c r="R606" t="s">
        <v>24</v>
      </c>
      <c r="S606" t="s">
        <v>13090</v>
      </c>
      <c r="T606" t="s">
        <v>13089</v>
      </c>
    </row>
    <row r="607" spans="1:20" x14ac:dyDescent="0.25">
      <c r="A607" t="s">
        <v>20</v>
      </c>
      <c r="B607" t="s">
        <v>21</v>
      </c>
      <c r="C607">
        <v>50</v>
      </c>
      <c r="D607">
        <v>1</v>
      </c>
      <c r="E607" t="s">
        <v>13091</v>
      </c>
      <c r="F607">
        <v>100</v>
      </c>
      <c r="G607">
        <v>0</v>
      </c>
      <c r="H607" t="s">
        <v>1219</v>
      </c>
      <c r="I607" t="s">
        <v>13092</v>
      </c>
      <c r="J607" t="s">
        <v>1233</v>
      </c>
      <c r="K607" t="s">
        <v>23</v>
      </c>
      <c r="L607" t="s">
        <v>24</v>
      </c>
      <c r="M607" t="s">
        <v>13093</v>
      </c>
      <c r="N607" t="s">
        <v>23</v>
      </c>
      <c r="O607" t="s">
        <v>25</v>
      </c>
      <c r="P607" t="s">
        <v>26</v>
      </c>
      <c r="Q607" t="s">
        <v>27</v>
      </c>
      <c r="R607" t="s">
        <v>24</v>
      </c>
      <c r="S607" t="s">
        <v>13094</v>
      </c>
      <c r="T607" t="s">
        <v>13093</v>
      </c>
    </row>
    <row r="608" spans="1:20" x14ac:dyDescent="0.25">
      <c r="A608" t="s">
        <v>28</v>
      </c>
      <c r="B608" t="s">
        <v>29</v>
      </c>
      <c r="C608">
        <v>50</v>
      </c>
      <c r="D608">
        <v>1</v>
      </c>
      <c r="E608" t="s">
        <v>13091</v>
      </c>
      <c r="F608">
        <v>100</v>
      </c>
      <c r="G608">
        <v>0</v>
      </c>
      <c r="H608" t="s">
        <v>1219</v>
      </c>
      <c r="I608" t="s">
        <v>13092</v>
      </c>
      <c r="J608" t="s">
        <v>1233</v>
      </c>
      <c r="K608" t="s">
        <v>23</v>
      </c>
      <c r="L608" t="s">
        <v>24</v>
      </c>
      <c r="M608" t="s">
        <v>13093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13094</v>
      </c>
      <c r="T608" t="s">
        <v>13093</v>
      </c>
    </row>
    <row r="609" spans="1:20" x14ac:dyDescent="0.25">
      <c r="A609" t="s">
        <v>30</v>
      </c>
      <c r="B609" t="s">
        <v>31</v>
      </c>
      <c r="C609">
        <v>50</v>
      </c>
      <c r="D609">
        <v>1</v>
      </c>
      <c r="E609" t="s">
        <v>13091</v>
      </c>
      <c r="F609">
        <v>100</v>
      </c>
      <c r="G609">
        <v>0</v>
      </c>
      <c r="H609" t="s">
        <v>1219</v>
      </c>
      <c r="I609" t="s">
        <v>13092</v>
      </c>
      <c r="J609" t="s">
        <v>1233</v>
      </c>
      <c r="K609" t="s">
        <v>23</v>
      </c>
      <c r="L609" t="s">
        <v>24</v>
      </c>
      <c r="M609" t="s">
        <v>13093</v>
      </c>
      <c r="N609" t="s">
        <v>23</v>
      </c>
      <c r="O609" t="s">
        <v>25</v>
      </c>
      <c r="P609" t="s">
        <v>26</v>
      </c>
      <c r="Q609" t="s">
        <v>27</v>
      </c>
      <c r="R609" t="s">
        <v>24</v>
      </c>
      <c r="S609" t="s">
        <v>13094</v>
      </c>
      <c r="T609" t="s">
        <v>13093</v>
      </c>
    </row>
    <row r="610" spans="1:20" x14ac:dyDescent="0.25">
      <c r="A610" t="s">
        <v>20</v>
      </c>
      <c r="B610" t="s">
        <v>21</v>
      </c>
      <c r="C610">
        <v>50</v>
      </c>
      <c r="D610">
        <v>2</v>
      </c>
      <c r="E610" t="s">
        <v>13095</v>
      </c>
      <c r="F610">
        <v>200</v>
      </c>
      <c r="G610">
        <v>0</v>
      </c>
      <c r="H610" t="s">
        <v>1219</v>
      </c>
      <c r="I610" t="s">
        <v>13096</v>
      </c>
      <c r="J610" t="s">
        <v>328</v>
      </c>
      <c r="K610" t="s">
        <v>23</v>
      </c>
      <c r="L610" t="s">
        <v>24</v>
      </c>
      <c r="M610" t="s">
        <v>13097</v>
      </c>
      <c r="N610" t="s">
        <v>23</v>
      </c>
      <c r="O610" t="s">
        <v>25</v>
      </c>
      <c r="P610" t="s">
        <v>26</v>
      </c>
      <c r="Q610" t="s">
        <v>27</v>
      </c>
      <c r="R610" t="s">
        <v>24</v>
      </c>
      <c r="S610" t="s">
        <v>13098</v>
      </c>
      <c r="T610" t="s">
        <v>13097</v>
      </c>
    </row>
    <row r="611" spans="1:20" x14ac:dyDescent="0.25">
      <c r="A611" t="s">
        <v>28</v>
      </c>
      <c r="B611" t="s">
        <v>29</v>
      </c>
      <c r="C611">
        <v>50</v>
      </c>
      <c r="D611">
        <v>2</v>
      </c>
      <c r="E611" t="s">
        <v>13095</v>
      </c>
      <c r="F611">
        <v>200</v>
      </c>
      <c r="G611">
        <v>0</v>
      </c>
      <c r="H611" t="s">
        <v>1219</v>
      </c>
      <c r="I611" t="s">
        <v>13096</v>
      </c>
      <c r="J611" t="s">
        <v>328</v>
      </c>
      <c r="K611" t="s">
        <v>23</v>
      </c>
      <c r="L611" t="s">
        <v>24</v>
      </c>
      <c r="M611" t="s">
        <v>13097</v>
      </c>
      <c r="N611" t="s">
        <v>23</v>
      </c>
      <c r="O611" t="s">
        <v>25</v>
      </c>
      <c r="P611" t="s">
        <v>26</v>
      </c>
      <c r="Q611" t="s">
        <v>27</v>
      </c>
      <c r="R611" t="s">
        <v>24</v>
      </c>
      <c r="S611" t="s">
        <v>13098</v>
      </c>
      <c r="T611" t="s">
        <v>13097</v>
      </c>
    </row>
    <row r="612" spans="1:20" x14ac:dyDescent="0.25">
      <c r="A612" t="s">
        <v>30</v>
      </c>
      <c r="B612" t="s">
        <v>31</v>
      </c>
      <c r="C612">
        <v>50</v>
      </c>
      <c r="D612">
        <v>2</v>
      </c>
      <c r="E612" t="s">
        <v>13095</v>
      </c>
      <c r="F612">
        <v>200</v>
      </c>
      <c r="G612">
        <v>0</v>
      </c>
      <c r="H612" t="s">
        <v>1219</v>
      </c>
      <c r="I612" t="s">
        <v>13096</v>
      </c>
      <c r="J612" t="s">
        <v>328</v>
      </c>
      <c r="K612" t="s">
        <v>23</v>
      </c>
      <c r="L612" t="s">
        <v>24</v>
      </c>
      <c r="M612" t="s">
        <v>13097</v>
      </c>
      <c r="N612" t="s">
        <v>23</v>
      </c>
      <c r="O612" t="s">
        <v>25</v>
      </c>
      <c r="P612" t="s">
        <v>26</v>
      </c>
      <c r="Q612" t="s">
        <v>27</v>
      </c>
      <c r="R612" t="s">
        <v>24</v>
      </c>
      <c r="S612" t="s">
        <v>13098</v>
      </c>
      <c r="T612" t="s">
        <v>13097</v>
      </c>
    </row>
    <row r="613" spans="1:20" x14ac:dyDescent="0.25">
      <c r="A613" t="s">
        <v>20</v>
      </c>
      <c r="B613" t="s">
        <v>21</v>
      </c>
      <c r="C613">
        <v>50</v>
      </c>
      <c r="D613">
        <v>1</v>
      </c>
      <c r="E613" t="s">
        <v>13099</v>
      </c>
      <c r="F613">
        <v>100</v>
      </c>
      <c r="G613">
        <v>0</v>
      </c>
      <c r="H613" t="s">
        <v>1219</v>
      </c>
      <c r="I613" t="s">
        <v>1397</v>
      </c>
      <c r="J613" t="s">
        <v>364</v>
      </c>
      <c r="K613" t="s">
        <v>23</v>
      </c>
      <c r="L613" t="s">
        <v>24</v>
      </c>
      <c r="M613" t="s">
        <v>13100</v>
      </c>
      <c r="N613" t="s">
        <v>23</v>
      </c>
      <c r="O613" t="s">
        <v>25</v>
      </c>
      <c r="P613" t="s">
        <v>26</v>
      </c>
      <c r="Q613" t="s">
        <v>27</v>
      </c>
      <c r="R613" t="s">
        <v>24</v>
      </c>
      <c r="S613" t="s">
        <v>13101</v>
      </c>
      <c r="T613" t="s">
        <v>13100</v>
      </c>
    </row>
    <row r="614" spans="1:20" x14ac:dyDescent="0.25">
      <c r="A614" t="s">
        <v>28</v>
      </c>
      <c r="B614" t="s">
        <v>29</v>
      </c>
      <c r="C614">
        <v>50</v>
      </c>
      <c r="D614">
        <v>1</v>
      </c>
      <c r="E614" t="s">
        <v>13099</v>
      </c>
      <c r="F614">
        <v>100</v>
      </c>
      <c r="G614">
        <v>0</v>
      </c>
      <c r="H614" t="s">
        <v>1219</v>
      </c>
      <c r="I614" t="s">
        <v>1397</v>
      </c>
      <c r="J614" t="s">
        <v>364</v>
      </c>
      <c r="K614" t="s">
        <v>23</v>
      </c>
      <c r="L614" t="s">
        <v>24</v>
      </c>
      <c r="M614" t="s">
        <v>13100</v>
      </c>
      <c r="N614" t="s">
        <v>23</v>
      </c>
      <c r="O614" t="s">
        <v>25</v>
      </c>
      <c r="P614" t="s">
        <v>26</v>
      </c>
      <c r="Q614" t="s">
        <v>27</v>
      </c>
      <c r="R614" t="s">
        <v>24</v>
      </c>
      <c r="S614" t="s">
        <v>13101</v>
      </c>
      <c r="T614" t="s">
        <v>13100</v>
      </c>
    </row>
    <row r="615" spans="1:20" x14ac:dyDescent="0.25">
      <c r="A615" t="s">
        <v>30</v>
      </c>
      <c r="B615" t="s">
        <v>31</v>
      </c>
      <c r="C615">
        <v>50</v>
      </c>
      <c r="D615">
        <v>1</v>
      </c>
      <c r="E615" t="s">
        <v>13099</v>
      </c>
      <c r="F615">
        <v>100</v>
      </c>
      <c r="G615">
        <v>0</v>
      </c>
      <c r="H615" t="s">
        <v>1219</v>
      </c>
      <c r="I615" t="s">
        <v>1397</v>
      </c>
      <c r="J615" t="s">
        <v>364</v>
      </c>
      <c r="K615" t="s">
        <v>23</v>
      </c>
      <c r="L615" t="s">
        <v>24</v>
      </c>
      <c r="M615" t="s">
        <v>13100</v>
      </c>
      <c r="N615" t="s">
        <v>23</v>
      </c>
      <c r="O615" t="s">
        <v>25</v>
      </c>
      <c r="P615" t="s">
        <v>26</v>
      </c>
      <c r="Q615" t="s">
        <v>27</v>
      </c>
      <c r="R615" t="s">
        <v>24</v>
      </c>
      <c r="S615" t="s">
        <v>13101</v>
      </c>
      <c r="T615" t="s">
        <v>13100</v>
      </c>
    </row>
    <row r="616" spans="1:20" x14ac:dyDescent="0.25">
      <c r="A616" t="s">
        <v>38</v>
      </c>
      <c r="B616" t="s">
        <v>39</v>
      </c>
      <c r="C616">
        <v>54.5</v>
      </c>
      <c r="D616">
        <v>2</v>
      </c>
      <c r="E616" t="s">
        <v>13102</v>
      </c>
      <c r="F616">
        <v>63</v>
      </c>
      <c r="G616">
        <v>7</v>
      </c>
      <c r="H616" t="s">
        <v>47</v>
      </c>
      <c r="I616" t="s">
        <v>13103</v>
      </c>
      <c r="J616" t="s">
        <v>13104</v>
      </c>
      <c r="K616" t="s">
        <v>10589</v>
      </c>
      <c r="L616" t="s">
        <v>13105</v>
      </c>
      <c r="M616" t="s">
        <v>13106</v>
      </c>
      <c r="N616" t="s">
        <v>23</v>
      </c>
      <c r="O616" t="s">
        <v>48</v>
      </c>
      <c r="P616" t="s">
        <v>49</v>
      </c>
      <c r="Q616" t="s">
        <v>50</v>
      </c>
      <c r="R616" t="s">
        <v>24</v>
      </c>
      <c r="S616" t="s">
        <v>13107</v>
      </c>
      <c r="T616" t="s">
        <v>13106</v>
      </c>
    </row>
    <row r="617" spans="1:20" x14ac:dyDescent="0.25">
      <c r="A617" t="s">
        <v>20</v>
      </c>
      <c r="B617" t="s">
        <v>21</v>
      </c>
      <c r="C617">
        <v>50</v>
      </c>
      <c r="D617">
        <v>1</v>
      </c>
      <c r="E617" t="s">
        <v>13108</v>
      </c>
      <c r="F617">
        <v>100</v>
      </c>
      <c r="G617">
        <v>0</v>
      </c>
      <c r="H617" t="s">
        <v>1219</v>
      </c>
      <c r="I617" t="s">
        <v>8328</v>
      </c>
      <c r="J617" t="s">
        <v>348</v>
      </c>
      <c r="K617" t="s">
        <v>23</v>
      </c>
      <c r="L617" t="s">
        <v>24</v>
      </c>
      <c r="M617" t="s">
        <v>13109</v>
      </c>
      <c r="N617" t="s">
        <v>23</v>
      </c>
      <c r="O617" t="s">
        <v>25</v>
      </c>
      <c r="P617" t="s">
        <v>26</v>
      </c>
      <c r="Q617" t="s">
        <v>27</v>
      </c>
      <c r="R617" t="s">
        <v>24</v>
      </c>
      <c r="S617" t="s">
        <v>13110</v>
      </c>
      <c r="T617" t="s">
        <v>13109</v>
      </c>
    </row>
    <row r="618" spans="1:20" x14ac:dyDescent="0.25">
      <c r="A618" t="s">
        <v>28</v>
      </c>
      <c r="B618" t="s">
        <v>29</v>
      </c>
      <c r="C618">
        <v>50</v>
      </c>
      <c r="D618">
        <v>1</v>
      </c>
      <c r="E618" t="s">
        <v>13108</v>
      </c>
      <c r="F618">
        <v>100</v>
      </c>
      <c r="G618">
        <v>0</v>
      </c>
      <c r="H618" t="s">
        <v>1219</v>
      </c>
      <c r="I618" t="s">
        <v>8328</v>
      </c>
      <c r="J618" t="s">
        <v>348</v>
      </c>
      <c r="K618" t="s">
        <v>23</v>
      </c>
      <c r="L618" t="s">
        <v>24</v>
      </c>
      <c r="M618" t="s">
        <v>13109</v>
      </c>
      <c r="N618" t="s">
        <v>23</v>
      </c>
      <c r="O618" t="s">
        <v>25</v>
      </c>
      <c r="P618" t="s">
        <v>26</v>
      </c>
      <c r="Q618" t="s">
        <v>27</v>
      </c>
      <c r="R618" t="s">
        <v>24</v>
      </c>
      <c r="S618" t="s">
        <v>13110</v>
      </c>
      <c r="T618" t="s">
        <v>13109</v>
      </c>
    </row>
    <row r="619" spans="1:20" x14ac:dyDescent="0.25">
      <c r="A619" t="s">
        <v>30</v>
      </c>
      <c r="B619" t="s">
        <v>31</v>
      </c>
      <c r="C619">
        <v>50</v>
      </c>
      <c r="D619">
        <v>1</v>
      </c>
      <c r="E619" t="s">
        <v>13108</v>
      </c>
      <c r="F619">
        <v>100</v>
      </c>
      <c r="G619">
        <v>0</v>
      </c>
      <c r="H619" t="s">
        <v>1219</v>
      </c>
      <c r="I619" t="s">
        <v>8328</v>
      </c>
      <c r="J619" t="s">
        <v>348</v>
      </c>
      <c r="K619" t="s">
        <v>23</v>
      </c>
      <c r="L619" t="s">
        <v>24</v>
      </c>
      <c r="M619" t="s">
        <v>13109</v>
      </c>
      <c r="N619" t="s">
        <v>23</v>
      </c>
      <c r="O619" t="s">
        <v>25</v>
      </c>
      <c r="P619" t="s">
        <v>26</v>
      </c>
      <c r="Q619" t="s">
        <v>27</v>
      </c>
      <c r="R619" t="s">
        <v>24</v>
      </c>
      <c r="S619" t="s">
        <v>13110</v>
      </c>
      <c r="T619" t="s">
        <v>13109</v>
      </c>
    </row>
    <row r="620" spans="1:20" x14ac:dyDescent="0.25">
      <c r="A620" t="s">
        <v>38</v>
      </c>
      <c r="B620" t="s">
        <v>39</v>
      </c>
      <c r="C620">
        <v>54.5</v>
      </c>
      <c r="D620">
        <v>2</v>
      </c>
      <c r="E620" t="s">
        <v>13111</v>
      </c>
      <c r="F620">
        <v>9</v>
      </c>
      <c r="G620">
        <v>0</v>
      </c>
      <c r="H620" t="s">
        <v>47</v>
      </c>
      <c r="I620" t="s">
        <v>3730</v>
      </c>
      <c r="J620" t="s">
        <v>13112</v>
      </c>
      <c r="K620" t="s">
        <v>3732</v>
      </c>
      <c r="L620" t="s">
        <v>13113</v>
      </c>
      <c r="M620" t="s">
        <v>13109</v>
      </c>
      <c r="N620" t="s">
        <v>23</v>
      </c>
      <c r="O620" t="s">
        <v>48</v>
      </c>
      <c r="P620" t="s">
        <v>49</v>
      </c>
      <c r="Q620" t="s">
        <v>50</v>
      </c>
      <c r="R620" t="s">
        <v>24</v>
      </c>
      <c r="S620" t="s">
        <v>13114</v>
      </c>
      <c r="T620" t="s">
        <v>13109</v>
      </c>
    </row>
    <row r="621" spans="1:20" x14ac:dyDescent="0.25">
      <c r="A621" t="s">
        <v>20</v>
      </c>
      <c r="B621" t="s">
        <v>21</v>
      </c>
      <c r="C621">
        <v>50</v>
      </c>
      <c r="D621">
        <v>1</v>
      </c>
      <c r="E621" t="s">
        <v>13115</v>
      </c>
      <c r="F621">
        <v>100</v>
      </c>
      <c r="G621">
        <v>0</v>
      </c>
      <c r="H621" t="s">
        <v>1219</v>
      </c>
      <c r="I621" t="s">
        <v>13116</v>
      </c>
      <c r="J621" t="s">
        <v>302</v>
      </c>
      <c r="K621" t="s">
        <v>23</v>
      </c>
      <c r="L621" t="s">
        <v>24</v>
      </c>
      <c r="M621" t="s">
        <v>13117</v>
      </c>
      <c r="N621" t="s">
        <v>23</v>
      </c>
      <c r="O621" t="s">
        <v>25</v>
      </c>
      <c r="P621" t="s">
        <v>26</v>
      </c>
      <c r="Q621" t="s">
        <v>27</v>
      </c>
      <c r="R621" t="s">
        <v>24</v>
      </c>
      <c r="S621" t="s">
        <v>13118</v>
      </c>
      <c r="T621" t="s">
        <v>13117</v>
      </c>
    </row>
    <row r="622" spans="1:20" x14ac:dyDescent="0.25">
      <c r="A622" t="s">
        <v>28</v>
      </c>
      <c r="B622" t="s">
        <v>29</v>
      </c>
      <c r="C622">
        <v>50</v>
      </c>
      <c r="D622">
        <v>1</v>
      </c>
      <c r="E622" t="s">
        <v>13115</v>
      </c>
      <c r="F622">
        <v>100</v>
      </c>
      <c r="G622">
        <v>0</v>
      </c>
      <c r="H622" t="s">
        <v>1219</v>
      </c>
      <c r="I622" t="s">
        <v>13116</v>
      </c>
      <c r="J622" t="s">
        <v>302</v>
      </c>
      <c r="K622" t="s">
        <v>23</v>
      </c>
      <c r="L622" t="s">
        <v>24</v>
      </c>
      <c r="M622" t="s">
        <v>13117</v>
      </c>
      <c r="N622" t="s">
        <v>23</v>
      </c>
      <c r="O622" t="s">
        <v>25</v>
      </c>
      <c r="P622" t="s">
        <v>26</v>
      </c>
      <c r="Q622" t="s">
        <v>27</v>
      </c>
      <c r="R622" t="s">
        <v>24</v>
      </c>
      <c r="S622" t="s">
        <v>13118</v>
      </c>
      <c r="T622" t="s">
        <v>13117</v>
      </c>
    </row>
    <row r="623" spans="1:20" x14ac:dyDescent="0.25">
      <c r="A623" t="s">
        <v>30</v>
      </c>
      <c r="B623" t="s">
        <v>31</v>
      </c>
      <c r="C623">
        <v>50</v>
      </c>
      <c r="D623">
        <v>1</v>
      </c>
      <c r="E623" t="s">
        <v>13115</v>
      </c>
      <c r="F623">
        <v>100</v>
      </c>
      <c r="G623">
        <v>0</v>
      </c>
      <c r="H623" t="s">
        <v>1219</v>
      </c>
      <c r="I623" t="s">
        <v>13116</v>
      </c>
      <c r="J623" t="s">
        <v>302</v>
      </c>
      <c r="K623" t="s">
        <v>23</v>
      </c>
      <c r="L623" t="s">
        <v>24</v>
      </c>
      <c r="M623" t="s">
        <v>13117</v>
      </c>
      <c r="N623" t="s">
        <v>23</v>
      </c>
      <c r="O623" t="s">
        <v>25</v>
      </c>
      <c r="P623" t="s">
        <v>26</v>
      </c>
      <c r="Q623" t="s">
        <v>27</v>
      </c>
      <c r="R623" t="s">
        <v>24</v>
      </c>
      <c r="S623" t="s">
        <v>13118</v>
      </c>
      <c r="T623" t="s">
        <v>13117</v>
      </c>
    </row>
    <row r="624" spans="1:20" x14ac:dyDescent="0.25">
      <c r="A624" t="s">
        <v>42</v>
      </c>
      <c r="B624" t="s">
        <v>43</v>
      </c>
      <c r="C624">
        <v>66.666666666666671</v>
      </c>
      <c r="D624">
        <v>3</v>
      </c>
      <c r="E624" t="s">
        <v>13119</v>
      </c>
      <c r="F624">
        <v>130</v>
      </c>
      <c r="G624">
        <v>0</v>
      </c>
      <c r="H624" t="s">
        <v>47</v>
      </c>
      <c r="I624" t="s">
        <v>13120</v>
      </c>
      <c r="J624" t="s">
        <v>13121</v>
      </c>
      <c r="K624" t="s">
        <v>5358</v>
      </c>
      <c r="L624" t="s">
        <v>4210</v>
      </c>
      <c r="M624" t="s">
        <v>13122</v>
      </c>
      <c r="N624" t="s">
        <v>23</v>
      </c>
      <c r="O624" t="s">
        <v>63</v>
      </c>
      <c r="P624" t="s">
        <v>54</v>
      </c>
      <c r="Q624" t="s">
        <v>55</v>
      </c>
      <c r="R624" t="s">
        <v>24</v>
      </c>
      <c r="S624" t="s">
        <v>13123</v>
      </c>
      <c r="T624" t="s">
        <v>13122</v>
      </c>
    </row>
    <row r="625" spans="1:20" x14ac:dyDescent="0.25">
      <c r="A625" t="s">
        <v>46</v>
      </c>
      <c r="B625" t="s">
        <v>1239</v>
      </c>
      <c r="C625">
        <v>71.25</v>
      </c>
      <c r="D625">
        <v>1</v>
      </c>
      <c r="E625" t="s">
        <v>13124</v>
      </c>
      <c r="F625">
        <v>78.25</v>
      </c>
      <c r="G625">
        <v>7</v>
      </c>
      <c r="H625" t="s">
        <v>47</v>
      </c>
      <c r="I625" t="s">
        <v>7085</v>
      </c>
      <c r="J625" t="s">
        <v>7086</v>
      </c>
      <c r="K625" t="s">
        <v>5358</v>
      </c>
      <c r="L625" t="s">
        <v>7087</v>
      </c>
      <c r="M625" t="s">
        <v>13125</v>
      </c>
      <c r="N625" t="s">
        <v>23</v>
      </c>
      <c r="O625" t="s">
        <v>48</v>
      </c>
      <c r="P625" t="s">
        <v>49</v>
      </c>
      <c r="Q625" t="s">
        <v>50</v>
      </c>
      <c r="R625" t="s">
        <v>24</v>
      </c>
      <c r="S625" t="s">
        <v>13126</v>
      </c>
      <c r="T625" t="s">
        <v>13125</v>
      </c>
    </row>
    <row r="626" spans="1:20" x14ac:dyDescent="0.25">
      <c r="A626" t="s">
        <v>20</v>
      </c>
      <c r="B626" t="s">
        <v>21</v>
      </c>
      <c r="C626">
        <v>50</v>
      </c>
      <c r="D626">
        <v>1</v>
      </c>
      <c r="E626" t="s">
        <v>13127</v>
      </c>
      <c r="F626">
        <v>100</v>
      </c>
      <c r="G626">
        <v>0</v>
      </c>
      <c r="H626" t="s">
        <v>1219</v>
      </c>
      <c r="I626" t="s">
        <v>13128</v>
      </c>
      <c r="J626" t="s">
        <v>351</v>
      </c>
      <c r="K626" t="s">
        <v>23</v>
      </c>
      <c r="L626" t="s">
        <v>24</v>
      </c>
      <c r="M626" t="s">
        <v>13129</v>
      </c>
      <c r="N626" t="s">
        <v>23</v>
      </c>
      <c r="O626" t="s">
        <v>25</v>
      </c>
      <c r="P626" t="s">
        <v>26</v>
      </c>
      <c r="Q626" t="s">
        <v>27</v>
      </c>
      <c r="R626" t="s">
        <v>24</v>
      </c>
      <c r="S626" t="s">
        <v>13130</v>
      </c>
      <c r="T626" t="s">
        <v>13129</v>
      </c>
    </row>
    <row r="627" spans="1:20" x14ac:dyDescent="0.25">
      <c r="A627" t="s">
        <v>28</v>
      </c>
      <c r="B627" t="s">
        <v>29</v>
      </c>
      <c r="C627">
        <v>50</v>
      </c>
      <c r="D627">
        <v>1</v>
      </c>
      <c r="E627" t="s">
        <v>13127</v>
      </c>
      <c r="F627">
        <v>100</v>
      </c>
      <c r="G627">
        <v>0</v>
      </c>
      <c r="H627" t="s">
        <v>1219</v>
      </c>
      <c r="I627" t="s">
        <v>13128</v>
      </c>
      <c r="J627" t="s">
        <v>351</v>
      </c>
      <c r="K627" t="s">
        <v>23</v>
      </c>
      <c r="L627" t="s">
        <v>24</v>
      </c>
      <c r="M627" t="s">
        <v>13129</v>
      </c>
      <c r="N627" t="s">
        <v>23</v>
      </c>
      <c r="O627" t="s">
        <v>25</v>
      </c>
      <c r="P627" t="s">
        <v>26</v>
      </c>
      <c r="Q627" t="s">
        <v>27</v>
      </c>
      <c r="R627" t="s">
        <v>24</v>
      </c>
      <c r="S627" t="s">
        <v>13130</v>
      </c>
      <c r="T627" t="s">
        <v>13129</v>
      </c>
    </row>
    <row r="628" spans="1:20" x14ac:dyDescent="0.25">
      <c r="A628" t="s">
        <v>30</v>
      </c>
      <c r="B628" t="s">
        <v>31</v>
      </c>
      <c r="C628">
        <v>50</v>
      </c>
      <c r="D628">
        <v>1</v>
      </c>
      <c r="E628" t="s">
        <v>13127</v>
      </c>
      <c r="F628">
        <v>100</v>
      </c>
      <c r="G628">
        <v>0</v>
      </c>
      <c r="H628" t="s">
        <v>1219</v>
      </c>
      <c r="I628" t="s">
        <v>13128</v>
      </c>
      <c r="J628" t="s">
        <v>351</v>
      </c>
      <c r="K628" t="s">
        <v>23</v>
      </c>
      <c r="L628" t="s">
        <v>24</v>
      </c>
      <c r="M628" t="s">
        <v>13129</v>
      </c>
      <c r="N628" t="s">
        <v>23</v>
      </c>
      <c r="O628" t="s">
        <v>25</v>
      </c>
      <c r="P628" t="s">
        <v>26</v>
      </c>
      <c r="Q628" t="s">
        <v>27</v>
      </c>
      <c r="R628" t="s">
        <v>24</v>
      </c>
      <c r="S628" t="s">
        <v>13130</v>
      </c>
      <c r="T628" t="s">
        <v>13129</v>
      </c>
    </row>
    <row r="629" spans="1:20" x14ac:dyDescent="0.25">
      <c r="A629" t="s">
        <v>38</v>
      </c>
      <c r="B629" t="s">
        <v>39</v>
      </c>
      <c r="C629">
        <v>54.5</v>
      </c>
      <c r="D629">
        <v>2</v>
      </c>
      <c r="E629" t="s">
        <v>13131</v>
      </c>
      <c r="F629">
        <v>63</v>
      </c>
      <c r="G629">
        <v>7</v>
      </c>
      <c r="H629" t="s">
        <v>47</v>
      </c>
      <c r="I629" t="s">
        <v>5356</v>
      </c>
      <c r="J629" t="s">
        <v>5357</v>
      </c>
      <c r="K629" t="s">
        <v>5358</v>
      </c>
      <c r="L629" t="s">
        <v>5359</v>
      </c>
      <c r="M629" t="s">
        <v>13132</v>
      </c>
      <c r="N629" t="s">
        <v>23</v>
      </c>
      <c r="O629" t="s">
        <v>48</v>
      </c>
      <c r="P629" t="s">
        <v>49</v>
      </c>
      <c r="Q629" t="s">
        <v>50</v>
      </c>
      <c r="R629" t="s">
        <v>24</v>
      </c>
      <c r="S629" t="s">
        <v>13133</v>
      </c>
      <c r="T629" t="s">
        <v>13132</v>
      </c>
    </row>
    <row r="630" spans="1:20" x14ac:dyDescent="0.25">
      <c r="A630" t="s">
        <v>20</v>
      </c>
      <c r="B630" t="s">
        <v>21</v>
      </c>
      <c r="C630">
        <v>50</v>
      </c>
      <c r="D630">
        <v>1</v>
      </c>
      <c r="E630" t="s">
        <v>13134</v>
      </c>
      <c r="F630">
        <v>100</v>
      </c>
      <c r="G630">
        <v>0</v>
      </c>
      <c r="H630" t="s">
        <v>1219</v>
      </c>
      <c r="I630" t="s">
        <v>13135</v>
      </c>
      <c r="J630" t="s">
        <v>306</v>
      </c>
      <c r="K630" t="s">
        <v>23</v>
      </c>
      <c r="L630" t="s">
        <v>24</v>
      </c>
      <c r="M630" t="s">
        <v>13136</v>
      </c>
      <c r="N630" t="s">
        <v>23</v>
      </c>
      <c r="O630" t="s">
        <v>58</v>
      </c>
      <c r="P630" t="s">
        <v>26</v>
      </c>
      <c r="Q630" t="s">
        <v>33</v>
      </c>
      <c r="R630" t="s">
        <v>24</v>
      </c>
      <c r="S630" t="s">
        <v>13137</v>
      </c>
      <c r="T630" t="s">
        <v>13136</v>
      </c>
    </row>
    <row r="631" spans="1:20" x14ac:dyDescent="0.25">
      <c r="A631" t="s">
        <v>28</v>
      </c>
      <c r="B631" t="s">
        <v>29</v>
      </c>
      <c r="C631">
        <v>50</v>
      </c>
      <c r="D631">
        <v>1</v>
      </c>
      <c r="E631" t="s">
        <v>13134</v>
      </c>
      <c r="F631">
        <v>100</v>
      </c>
      <c r="G631">
        <v>0</v>
      </c>
      <c r="H631" t="s">
        <v>1219</v>
      </c>
      <c r="I631" t="s">
        <v>13135</v>
      </c>
      <c r="J631" t="s">
        <v>306</v>
      </c>
      <c r="K631" t="s">
        <v>23</v>
      </c>
      <c r="L631" t="s">
        <v>24</v>
      </c>
      <c r="M631" t="s">
        <v>13136</v>
      </c>
      <c r="N631" t="s">
        <v>23</v>
      </c>
      <c r="O631" t="s">
        <v>58</v>
      </c>
      <c r="P631" t="s">
        <v>26</v>
      </c>
      <c r="Q631" t="s">
        <v>33</v>
      </c>
      <c r="R631" t="s">
        <v>24</v>
      </c>
      <c r="S631" t="s">
        <v>13137</v>
      </c>
      <c r="T631" t="s">
        <v>13136</v>
      </c>
    </row>
    <row r="632" spans="1:20" x14ac:dyDescent="0.25">
      <c r="A632" t="s">
        <v>30</v>
      </c>
      <c r="B632" t="s">
        <v>31</v>
      </c>
      <c r="C632">
        <v>50</v>
      </c>
      <c r="D632">
        <v>1</v>
      </c>
      <c r="E632" t="s">
        <v>13134</v>
      </c>
      <c r="F632">
        <v>100</v>
      </c>
      <c r="G632">
        <v>0</v>
      </c>
      <c r="H632" t="s">
        <v>1219</v>
      </c>
      <c r="I632" t="s">
        <v>13135</v>
      </c>
      <c r="J632" t="s">
        <v>306</v>
      </c>
      <c r="K632" t="s">
        <v>23</v>
      </c>
      <c r="L632" t="s">
        <v>24</v>
      </c>
      <c r="M632" t="s">
        <v>13136</v>
      </c>
      <c r="N632" t="s">
        <v>23</v>
      </c>
      <c r="O632" t="s">
        <v>58</v>
      </c>
      <c r="P632" t="s">
        <v>26</v>
      </c>
      <c r="Q632" t="s">
        <v>33</v>
      </c>
      <c r="R632" t="s">
        <v>24</v>
      </c>
      <c r="S632" t="s">
        <v>13137</v>
      </c>
      <c r="T632" t="s">
        <v>13136</v>
      </c>
    </row>
    <row r="633" spans="1:20" x14ac:dyDescent="0.25">
      <c r="A633" t="s">
        <v>20</v>
      </c>
      <c r="B633" t="s">
        <v>21</v>
      </c>
      <c r="C633">
        <v>50</v>
      </c>
      <c r="D633">
        <v>1</v>
      </c>
      <c r="E633" t="s">
        <v>13138</v>
      </c>
      <c r="F633">
        <v>100</v>
      </c>
      <c r="G633">
        <v>0</v>
      </c>
      <c r="H633" t="s">
        <v>1219</v>
      </c>
      <c r="I633" t="s">
        <v>13139</v>
      </c>
      <c r="J633" t="s">
        <v>313</v>
      </c>
      <c r="K633" t="s">
        <v>23</v>
      </c>
      <c r="L633" t="s">
        <v>24</v>
      </c>
      <c r="M633" t="s">
        <v>13140</v>
      </c>
      <c r="N633" t="s">
        <v>23</v>
      </c>
      <c r="O633" t="s">
        <v>25</v>
      </c>
      <c r="P633" t="s">
        <v>26</v>
      </c>
      <c r="Q633" t="s">
        <v>27</v>
      </c>
      <c r="R633" t="s">
        <v>24</v>
      </c>
      <c r="S633" t="s">
        <v>13141</v>
      </c>
      <c r="T633" t="s">
        <v>13140</v>
      </c>
    </row>
    <row r="634" spans="1:20" x14ac:dyDescent="0.25">
      <c r="A634" t="s">
        <v>28</v>
      </c>
      <c r="B634" t="s">
        <v>29</v>
      </c>
      <c r="C634">
        <v>50</v>
      </c>
      <c r="D634">
        <v>1</v>
      </c>
      <c r="E634" t="s">
        <v>13138</v>
      </c>
      <c r="F634">
        <v>100</v>
      </c>
      <c r="G634">
        <v>0</v>
      </c>
      <c r="H634" t="s">
        <v>1219</v>
      </c>
      <c r="I634" t="s">
        <v>13139</v>
      </c>
      <c r="J634" t="s">
        <v>313</v>
      </c>
      <c r="K634" t="s">
        <v>23</v>
      </c>
      <c r="L634" t="s">
        <v>24</v>
      </c>
      <c r="M634" t="s">
        <v>13140</v>
      </c>
      <c r="N634" t="s">
        <v>23</v>
      </c>
      <c r="O634" t="s">
        <v>25</v>
      </c>
      <c r="P634" t="s">
        <v>26</v>
      </c>
      <c r="Q634" t="s">
        <v>27</v>
      </c>
      <c r="R634" t="s">
        <v>24</v>
      </c>
      <c r="S634" t="s">
        <v>13141</v>
      </c>
      <c r="T634" t="s">
        <v>13140</v>
      </c>
    </row>
    <row r="635" spans="1:20" x14ac:dyDescent="0.25">
      <c r="A635" t="s">
        <v>30</v>
      </c>
      <c r="B635" t="s">
        <v>31</v>
      </c>
      <c r="C635">
        <v>50</v>
      </c>
      <c r="D635">
        <v>1</v>
      </c>
      <c r="E635" t="s">
        <v>13138</v>
      </c>
      <c r="F635">
        <v>100</v>
      </c>
      <c r="G635">
        <v>0</v>
      </c>
      <c r="H635" t="s">
        <v>1219</v>
      </c>
      <c r="I635" t="s">
        <v>13139</v>
      </c>
      <c r="J635" t="s">
        <v>313</v>
      </c>
      <c r="K635" t="s">
        <v>23</v>
      </c>
      <c r="L635" t="s">
        <v>24</v>
      </c>
      <c r="M635" t="s">
        <v>13140</v>
      </c>
      <c r="N635" t="s">
        <v>23</v>
      </c>
      <c r="O635" t="s">
        <v>25</v>
      </c>
      <c r="P635" t="s">
        <v>26</v>
      </c>
      <c r="Q635" t="s">
        <v>27</v>
      </c>
      <c r="R635" t="s">
        <v>24</v>
      </c>
      <c r="S635" t="s">
        <v>13141</v>
      </c>
      <c r="T635" t="s">
        <v>13140</v>
      </c>
    </row>
    <row r="636" spans="1:20" x14ac:dyDescent="0.25">
      <c r="A636" t="s">
        <v>20</v>
      </c>
      <c r="B636" t="s">
        <v>21</v>
      </c>
      <c r="C636">
        <v>50</v>
      </c>
      <c r="D636">
        <v>2</v>
      </c>
      <c r="E636" t="s">
        <v>13142</v>
      </c>
      <c r="F636">
        <v>200</v>
      </c>
      <c r="G636">
        <v>0</v>
      </c>
      <c r="H636" t="s">
        <v>1219</v>
      </c>
      <c r="I636" t="s">
        <v>13143</v>
      </c>
      <c r="J636" t="s">
        <v>302</v>
      </c>
      <c r="K636" t="s">
        <v>23</v>
      </c>
      <c r="L636" t="s">
        <v>24</v>
      </c>
      <c r="M636" t="s">
        <v>13144</v>
      </c>
      <c r="N636" t="s">
        <v>23</v>
      </c>
      <c r="O636" t="s">
        <v>25</v>
      </c>
      <c r="P636" t="s">
        <v>26</v>
      </c>
      <c r="Q636" t="s">
        <v>27</v>
      </c>
      <c r="R636" t="s">
        <v>24</v>
      </c>
      <c r="S636" t="s">
        <v>13145</v>
      </c>
      <c r="T636" t="s">
        <v>13144</v>
      </c>
    </row>
    <row r="637" spans="1:20" x14ac:dyDescent="0.25">
      <c r="A637" t="s">
        <v>28</v>
      </c>
      <c r="B637" t="s">
        <v>29</v>
      </c>
      <c r="C637">
        <v>50</v>
      </c>
      <c r="D637">
        <v>2</v>
      </c>
      <c r="E637" t="s">
        <v>13142</v>
      </c>
      <c r="F637">
        <v>200</v>
      </c>
      <c r="G637">
        <v>0</v>
      </c>
      <c r="H637" t="s">
        <v>1219</v>
      </c>
      <c r="I637" t="s">
        <v>13143</v>
      </c>
      <c r="J637" t="s">
        <v>302</v>
      </c>
      <c r="K637" t="s">
        <v>23</v>
      </c>
      <c r="L637" t="s">
        <v>24</v>
      </c>
      <c r="M637" t="s">
        <v>13144</v>
      </c>
      <c r="N637" t="s">
        <v>23</v>
      </c>
      <c r="O637" t="s">
        <v>25</v>
      </c>
      <c r="P637" t="s">
        <v>26</v>
      </c>
      <c r="Q637" t="s">
        <v>27</v>
      </c>
      <c r="R637" t="s">
        <v>24</v>
      </c>
      <c r="S637" t="s">
        <v>13145</v>
      </c>
      <c r="T637" t="s">
        <v>13144</v>
      </c>
    </row>
    <row r="638" spans="1:20" x14ac:dyDescent="0.25">
      <c r="A638" t="s">
        <v>30</v>
      </c>
      <c r="B638" t="s">
        <v>31</v>
      </c>
      <c r="C638">
        <v>50</v>
      </c>
      <c r="D638">
        <v>2</v>
      </c>
      <c r="E638" t="s">
        <v>13142</v>
      </c>
      <c r="F638">
        <v>200</v>
      </c>
      <c r="G638">
        <v>0</v>
      </c>
      <c r="H638" t="s">
        <v>1219</v>
      </c>
      <c r="I638" t="s">
        <v>13143</v>
      </c>
      <c r="J638" t="s">
        <v>302</v>
      </c>
      <c r="K638" t="s">
        <v>23</v>
      </c>
      <c r="L638" t="s">
        <v>24</v>
      </c>
      <c r="M638" t="s">
        <v>13144</v>
      </c>
      <c r="N638" t="s">
        <v>23</v>
      </c>
      <c r="O638" t="s">
        <v>25</v>
      </c>
      <c r="P638" t="s">
        <v>26</v>
      </c>
      <c r="Q638" t="s">
        <v>27</v>
      </c>
      <c r="R638" t="s">
        <v>24</v>
      </c>
      <c r="S638" t="s">
        <v>13145</v>
      </c>
      <c r="T638" t="s">
        <v>13144</v>
      </c>
    </row>
    <row r="639" spans="1:20" x14ac:dyDescent="0.25">
      <c r="A639" t="s">
        <v>30</v>
      </c>
      <c r="B639" t="s">
        <v>31</v>
      </c>
      <c r="C639">
        <v>60</v>
      </c>
      <c r="D639">
        <v>3</v>
      </c>
      <c r="E639" t="s">
        <v>13146</v>
      </c>
      <c r="F639">
        <v>379.65</v>
      </c>
      <c r="G639">
        <v>41</v>
      </c>
      <c r="H639" t="s">
        <v>47</v>
      </c>
      <c r="I639" t="s">
        <v>13147</v>
      </c>
      <c r="J639" t="s">
        <v>13148</v>
      </c>
      <c r="K639" t="s">
        <v>13149</v>
      </c>
      <c r="L639" t="s">
        <v>13150</v>
      </c>
      <c r="M639" t="s">
        <v>13151</v>
      </c>
      <c r="N639" t="s">
        <v>23</v>
      </c>
      <c r="O639" t="s">
        <v>48</v>
      </c>
      <c r="P639" t="s">
        <v>49</v>
      </c>
      <c r="Q639" t="s">
        <v>50</v>
      </c>
      <c r="R639" t="s">
        <v>24</v>
      </c>
      <c r="S639" t="s">
        <v>13152</v>
      </c>
      <c r="T639" t="s">
        <v>13151</v>
      </c>
    </row>
    <row r="640" spans="1:20" x14ac:dyDescent="0.25">
      <c r="A640" t="s">
        <v>30</v>
      </c>
      <c r="B640" t="s">
        <v>31</v>
      </c>
      <c r="C640">
        <v>60</v>
      </c>
      <c r="D640">
        <v>3</v>
      </c>
      <c r="E640" t="s">
        <v>13146</v>
      </c>
      <c r="F640">
        <v>379.65</v>
      </c>
      <c r="G640">
        <v>41</v>
      </c>
      <c r="H640" t="s">
        <v>47</v>
      </c>
      <c r="I640" t="s">
        <v>13147</v>
      </c>
      <c r="J640" t="s">
        <v>13148</v>
      </c>
      <c r="K640" t="s">
        <v>13149</v>
      </c>
      <c r="L640" t="s">
        <v>13150</v>
      </c>
      <c r="M640" t="s">
        <v>13151</v>
      </c>
      <c r="N640" t="s">
        <v>23</v>
      </c>
      <c r="O640" t="s">
        <v>48</v>
      </c>
      <c r="P640" t="s">
        <v>49</v>
      </c>
      <c r="Q640" t="s">
        <v>50</v>
      </c>
      <c r="R640" t="s">
        <v>24</v>
      </c>
      <c r="S640" t="s">
        <v>13152</v>
      </c>
      <c r="T640" t="s">
        <v>13151</v>
      </c>
    </row>
    <row r="641" spans="1:20" x14ac:dyDescent="0.25">
      <c r="A641" t="s">
        <v>30</v>
      </c>
      <c r="B641" t="s">
        <v>31</v>
      </c>
      <c r="C641">
        <v>60</v>
      </c>
      <c r="D641">
        <v>3</v>
      </c>
      <c r="E641" t="s">
        <v>13146</v>
      </c>
      <c r="F641">
        <v>379.65</v>
      </c>
      <c r="G641">
        <v>41</v>
      </c>
      <c r="H641" t="s">
        <v>47</v>
      </c>
      <c r="I641" t="s">
        <v>13147</v>
      </c>
      <c r="J641" t="s">
        <v>13148</v>
      </c>
      <c r="K641" t="s">
        <v>13149</v>
      </c>
      <c r="L641" t="s">
        <v>13150</v>
      </c>
      <c r="M641" t="s">
        <v>13151</v>
      </c>
      <c r="N641" t="s">
        <v>23</v>
      </c>
      <c r="O641" t="s">
        <v>48</v>
      </c>
      <c r="P641" t="s">
        <v>49</v>
      </c>
      <c r="Q641" t="s">
        <v>50</v>
      </c>
      <c r="R641" t="s">
        <v>24</v>
      </c>
      <c r="S641" t="s">
        <v>13152</v>
      </c>
      <c r="T641" t="s">
        <v>13151</v>
      </c>
    </row>
    <row r="642" spans="1:20" x14ac:dyDescent="0.25">
      <c r="A642" t="s">
        <v>30</v>
      </c>
      <c r="B642" t="s">
        <v>31</v>
      </c>
      <c r="C642">
        <v>60</v>
      </c>
      <c r="D642">
        <v>3</v>
      </c>
      <c r="E642" t="s">
        <v>13146</v>
      </c>
      <c r="F642">
        <v>379.65</v>
      </c>
      <c r="G642">
        <v>41</v>
      </c>
      <c r="H642" t="s">
        <v>47</v>
      </c>
      <c r="I642" t="s">
        <v>13147</v>
      </c>
      <c r="J642" t="s">
        <v>13148</v>
      </c>
      <c r="K642" t="s">
        <v>13149</v>
      </c>
      <c r="L642" t="s">
        <v>13150</v>
      </c>
      <c r="M642" t="s">
        <v>13151</v>
      </c>
      <c r="N642" t="s">
        <v>23</v>
      </c>
      <c r="O642" t="s">
        <v>48</v>
      </c>
      <c r="P642" t="s">
        <v>49</v>
      </c>
      <c r="Q642" t="s">
        <v>50</v>
      </c>
      <c r="R642" t="s">
        <v>24</v>
      </c>
      <c r="S642" t="s">
        <v>13152</v>
      </c>
      <c r="T642" t="s">
        <v>13151</v>
      </c>
    </row>
    <row r="643" spans="1:20" x14ac:dyDescent="0.25">
      <c r="A643" t="s">
        <v>30</v>
      </c>
      <c r="B643" t="s">
        <v>31</v>
      </c>
      <c r="C643">
        <v>60</v>
      </c>
      <c r="D643">
        <v>3</v>
      </c>
      <c r="E643" t="s">
        <v>13146</v>
      </c>
      <c r="F643">
        <v>379.65</v>
      </c>
      <c r="G643">
        <v>41</v>
      </c>
      <c r="H643" t="s">
        <v>47</v>
      </c>
      <c r="I643" t="s">
        <v>13147</v>
      </c>
      <c r="J643" t="s">
        <v>13148</v>
      </c>
      <c r="K643" t="s">
        <v>13149</v>
      </c>
      <c r="L643" t="s">
        <v>13150</v>
      </c>
      <c r="M643" t="s">
        <v>13151</v>
      </c>
      <c r="N643" t="s">
        <v>23</v>
      </c>
      <c r="O643" t="s">
        <v>48</v>
      </c>
      <c r="P643" t="s">
        <v>49</v>
      </c>
      <c r="Q643" t="s">
        <v>50</v>
      </c>
      <c r="R643" t="s">
        <v>24</v>
      </c>
      <c r="S643" t="s">
        <v>13152</v>
      </c>
      <c r="T643" t="s">
        <v>13151</v>
      </c>
    </row>
    <row r="644" spans="1:20" x14ac:dyDescent="0.25">
      <c r="A644" t="s">
        <v>20</v>
      </c>
      <c r="B644" t="s">
        <v>21</v>
      </c>
      <c r="C644">
        <v>50</v>
      </c>
      <c r="D644">
        <v>1</v>
      </c>
      <c r="E644" t="s">
        <v>13153</v>
      </c>
      <c r="F644">
        <v>106</v>
      </c>
      <c r="G644">
        <v>6</v>
      </c>
      <c r="H644" t="s">
        <v>1219</v>
      </c>
      <c r="I644" t="s">
        <v>13154</v>
      </c>
      <c r="J644" t="s">
        <v>65</v>
      </c>
      <c r="K644" t="s">
        <v>23</v>
      </c>
      <c r="L644" t="s">
        <v>24</v>
      </c>
      <c r="M644" t="s">
        <v>13155</v>
      </c>
      <c r="N644" t="s">
        <v>23</v>
      </c>
      <c r="O644" t="s">
        <v>307</v>
      </c>
      <c r="P644" t="s">
        <v>26</v>
      </c>
      <c r="Q644" t="s">
        <v>27</v>
      </c>
      <c r="R644" t="s">
        <v>24</v>
      </c>
      <c r="S644" t="s">
        <v>13156</v>
      </c>
      <c r="T644" t="s">
        <v>13155</v>
      </c>
    </row>
    <row r="645" spans="1:20" x14ac:dyDescent="0.25">
      <c r="A645" t="s">
        <v>28</v>
      </c>
      <c r="B645" t="s">
        <v>29</v>
      </c>
      <c r="C645">
        <v>50</v>
      </c>
      <c r="D645">
        <v>1</v>
      </c>
      <c r="E645" t="s">
        <v>13153</v>
      </c>
      <c r="F645">
        <v>106</v>
      </c>
      <c r="G645">
        <v>6</v>
      </c>
      <c r="H645" t="s">
        <v>1219</v>
      </c>
      <c r="I645" t="s">
        <v>13154</v>
      </c>
      <c r="J645" t="s">
        <v>65</v>
      </c>
      <c r="K645" t="s">
        <v>23</v>
      </c>
      <c r="L645" t="s">
        <v>24</v>
      </c>
      <c r="M645" t="s">
        <v>13155</v>
      </c>
      <c r="N645" t="s">
        <v>23</v>
      </c>
      <c r="O645" t="s">
        <v>307</v>
      </c>
      <c r="P645" t="s">
        <v>26</v>
      </c>
      <c r="Q645" t="s">
        <v>27</v>
      </c>
      <c r="R645" t="s">
        <v>24</v>
      </c>
      <c r="S645" t="s">
        <v>13156</v>
      </c>
      <c r="T645" t="s">
        <v>13155</v>
      </c>
    </row>
    <row r="646" spans="1:20" x14ac:dyDescent="0.25">
      <c r="A646" t="s">
        <v>30</v>
      </c>
      <c r="B646" t="s">
        <v>31</v>
      </c>
      <c r="C646">
        <v>50</v>
      </c>
      <c r="D646">
        <v>1</v>
      </c>
      <c r="E646" t="s">
        <v>13153</v>
      </c>
      <c r="F646">
        <v>106</v>
      </c>
      <c r="G646">
        <v>6</v>
      </c>
      <c r="H646" t="s">
        <v>1219</v>
      </c>
      <c r="I646" t="s">
        <v>13154</v>
      </c>
      <c r="J646" t="s">
        <v>65</v>
      </c>
      <c r="K646" t="s">
        <v>23</v>
      </c>
      <c r="L646" t="s">
        <v>24</v>
      </c>
      <c r="M646" t="s">
        <v>13155</v>
      </c>
      <c r="N646" t="s">
        <v>23</v>
      </c>
      <c r="O646" t="s">
        <v>307</v>
      </c>
      <c r="P646" t="s">
        <v>26</v>
      </c>
      <c r="Q646" t="s">
        <v>27</v>
      </c>
      <c r="R646" t="s">
        <v>24</v>
      </c>
      <c r="S646" t="s">
        <v>13156</v>
      </c>
      <c r="T646" t="s">
        <v>13155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13157</v>
      </c>
      <c r="F647">
        <v>100</v>
      </c>
      <c r="G647">
        <v>0</v>
      </c>
      <c r="H647" t="s">
        <v>1219</v>
      </c>
      <c r="I647" t="s">
        <v>10930</v>
      </c>
      <c r="J647" t="s">
        <v>306</v>
      </c>
      <c r="K647" t="s">
        <v>23</v>
      </c>
      <c r="L647" t="s">
        <v>24</v>
      </c>
      <c r="M647" t="s">
        <v>13158</v>
      </c>
      <c r="N647" t="s">
        <v>23</v>
      </c>
      <c r="O647" t="s">
        <v>25</v>
      </c>
      <c r="P647" t="s">
        <v>26</v>
      </c>
      <c r="Q647" t="s">
        <v>27</v>
      </c>
      <c r="R647" t="s">
        <v>24</v>
      </c>
      <c r="S647" t="s">
        <v>13159</v>
      </c>
      <c r="T647" t="s">
        <v>13158</v>
      </c>
    </row>
    <row r="648" spans="1:20" x14ac:dyDescent="0.25">
      <c r="A648" t="s">
        <v>28</v>
      </c>
      <c r="B648" t="s">
        <v>29</v>
      </c>
      <c r="C648">
        <v>50</v>
      </c>
      <c r="D648">
        <v>1</v>
      </c>
      <c r="E648" t="s">
        <v>13157</v>
      </c>
      <c r="F648">
        <v>100</v>
      </c>
      <c r="G648">
        <v>0</v>
      </c>
      <c r="H648" t="s">
        <v>1219</v>
      </c>
      <c r="I648" t="s">
        <v>10930</v>
      </c>
      <c r="J648" t="s">
        <v>306</v>
      </c>
      <c r="K648" t="s">
        <v>23</v>
      </c>
      <c r="L648" t="s">
        <v>24</v>
      </c>
      <c r="M648" t="s">
        <v>13158</v>
      </c>
      <c r="N648" t="s">
        <v>23</v>
      </c>
      <c r="O648" t="s">
        <v>25</v>
      </c>
      <c r="P648" t="s">
        <v>26</v>
      </c>
      <c r="Q648" t="s">
        <v>27</v>
      </c>
      <c r="R648" t="s">
        <v>24</v>
      </c>
      <c r="S648" t="s">
        <v>13159</v>
      </c>
      <c r="T648" t="s">
        <v>13158</v>
      </c>
    </row>
    <row r="649" spans="1:20" x14ac:dyDescent="0.25">
      <c r="A649" t="s">
        <v>30</v>
      </c>
      <c r="B649" t="s">
        <v>31</v>
      </c>
      <c r="C649">
        <v>50</v>
      </c>
      <c r="D649">
        <v>1</v>
      </c>
      <c r="E649" t="s">
        <v>13157</v>
      </c>
      <c r="F649">
        <v>100</v>
      </c>
      <c r="G649">
        <v>0</v>
      </c>
      <c r="H649" t="s">
        <v>1219</v>
      </c>
      <c r="I649" t="s">
        <v>10930</v>
      </c>
      <c r="J649" t="s">
        <v>306</v>
      </c>
      <c r="K649" t="s">
        <v>23</v>
      </c>
      <c r="L649" t="s">
        <v>24</v>
      </c>
      <c r="M649" t="s">
        <v>13158</v>
      </c>
      <c r="N649" t="s">
        <v>23</v>
      </c>
      <c r="O649" t="s">
        <v>25</v>
      </c>
      <c r="P649" t="s">
        <v>26</v>
      </c>
      <c r="Q649" t="s">
        <v>27</v>
      </c>
      <c r="R649" t="s">
        <v>24</v>
      </c>
      <c r="S649" t="s">
        <v>13159</v>
      </c>
      <c r="T649" t="s">
        <v>13158</v>
      </c>
    </row>
    <row r="650" spans="1:20" x14ac:dyDescent="0.25">
      <c r="A650" t="s">
        <v>44</v>
      </c>
      <c r="B650" t="s">
        <v>45</v>
      </c>
      <c r="C650">
        <v>37</v>
      </c>
      <c r="D650">
        <v>10</v>
      </c>
      <c r="E650" t="s">
        <v>13160</v>
      </c>
      <c r="F650">
        <v>548</v>
      </c>
      <c r="G650">
        <v>48</v>
      </c>
      <c r="H650" t="s">
        <v>47</v>
      </c>
      <c r="I650" t="s">
        <v>7147</v>
      </c>
      <c r="J650" t="s">
        <v>13161</v>
      </c>
      <c r="K650" t="s">
        <v>13162</v>
      </c>
      <c r="L650" t="s">
        <v>10278</v>
      </c>
      <c r="M650" t="s">
        <v>13163</v>
      </c>
      <c r="N650" t="s">
        <v>23</v>
      </c>
      <c r="O650" t="s">
        <v>63</v>
      </c>
      <c r="P650" t="s">
        <v>54</v>
      </c>
      <c r="Q650" t="s">
        <v>55</v>
      </c>
      <c r="R650" t="s">
        <v>24</v>
      </c>
      <c r="S650" t="s">
        <v>13164</v>
      </c>
      <c r="T650" t="s">
        <v>13163</v>
      </c>
    </row>
    <row r="651" spans="1:20" x14ac:dyDescent="0.25">
      <c r="A651" t="s">
        <v>20</v>
      </c>
      <c r="B651" t="s">
        <v>21</v>
      </c>
      <c r="C651">
        <v>50</v>
      </c>
      <c r="D651">
        <v>1</v>
      </c>
      <c r="E651" t="s">
        <v>13165</v>
      </c>
      <c r="F651">
        <v>100</v>
      </c>
      <c r="G651">
        <v>0</v>
      </c>
      <c r="H651" t="s">
        <v>1219</v>
      </c>
      <c r="I651" t="s">
        <v>13166</v>
      </c>
      <c r="J651" t="s">
        <v>57</v>
      </c>
      <c r="K651" t="s">
        <v>23</v>
      </c>
      <c r="L651" t="s">
        <v>24</v>
      </c>
      <c r="M651" t="s">
        <v>13167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13168</v>
      </c>
      <c r="T651" t="s">
        <v>13169</v>
      </c>
    </row>
    <row r="652" spans="1:20" x14ac:dyDescent="0.25">
      <c r="A652" t="s">
        <v>28</v>
      </c>
      <c r="B652" t="s">
        <v>29</v>
      </c>
      <c r="C652">
        <v>50</v>
      </c>
      <c r="D652">
        <v>1</v>
      </c>
      <c r="E652" t="s">
        <v>13165</v>
      </c>
      <c r="F652">
        <v>100</v>
      </c>
      <c r="G652">
        <v>0</v>
      </c>
      <c r="H652" t="s">
        <v>1219</v>
      </c>
      <c r="I652" t="s">
        <v>13166</v>
      </c>
      <c r="J652" t="s">
        <v>57</v>
      </c>
      <c r="K652" t="s">
        <v>23</v>
      </c>
      <c r="L652" t="s">
        <v>24</v>
      </c>
      <c r="M652" t="s">
        <v>13167</v>
      </c>
      <c r="N652" t="s">
        <v>23</v>
      </c>
      <c r="O652" t="s">
        <v>25</v>
      </c>
      <c r="P652" t="s">
        <v>26</v>
      </c>
      <c r="Q652" t="s">
        <v>27</v>
      </c>
      <c r="R652" t="s">
        <v>24</v>
      </c>
      <c r="S652" t="s">
        <v>13168</v>
      </c>
      <c r="T652" t="s">
        <v>13169</v>
      </c>
    </row>
    <row r="653" spans="1:20" x14ac:dyDescent="0.25">
      <c r="A653" t="s">
        <v>30</v>
      </c>
      <c r="B653" t="s">
        <v>31</v>
      </c>
      <c r="C653">
        <v>50</v>
      </c>
      <c r="D653">
        <v>1</v>
      </c>
      <c r="E653" t="s">
        <v>13165</v>
      </c>
      <c r="F653">
        <v>100</v>
      </c>
      <c r="G653">
        <v>0</v>
      </c>
      <c r="H653" t="s">
        <v>1219</v>
      </c>
      <c r="I653" t="s">
        <v>13166</v>
      </c>
      <c r="J653" t="s">
        <v>57</v>
      </c>
      <c r="K653" t="s">
        <v>23</v>
      </c>
      <c r="L653" t="s">
        <v>24</v>
      </c>
      <c r="M653" t="s">
        <v>13167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13168</v>
      </c>
      <c r="T653" t="s">
        <v>13169</v>
      </c>
    </row>
    <row r="654" spans="1:20" x14ac:dyDescent="0.25">
      <c r="A654" t="s">
        <v>20</v>
      </c>
      <c r="B654" t="s">
        <v>21</v>
      </c>
      <c r="C654">
        <v>50</v>
      </c>
      <c r="D654">
        <v>1</v>
      </c>
      <c r="E654" t="s">
        <v>13170</v>
      </c>
      <c r="F654">
        <v>100</v>
      </c>
      <c r="G654">
        <v>0</v>
      </c>
      <c r="H654" t="s">
        <v>1219</v>
      </c>
      <c r="I654" t="s">
        <v>13171</v>
      </c>
      <c r="J654" t="s">
        <v>1256</v>
      </c>
      <c r="K654" t="s">
        <v>23</v>
      </c>
      <c r="L654" t="s">
        <v>24</v>
      </c>
      <c r="M654" t="s">
        <v>13172</v>
      </c>
      <c r="N654" t="s">
        <v>23</v>
      </c>
      <c r="O654" t="s">
        <v>25</v>
      </c>
      <c r="P654" t="s">
        <v>26</v>
      </c>
      <c r="Q654" t="s">
        <v>27</v>
      </c>
      <c r="R654" t="s">
        <v>24</v>
      </c>
      <c r="S654" t="s">
        <v>13173</v>
      </c>
      <c r="T654" t="s">
        <v>13172</v>
      </c>
    </row>
    <row r="655" spans="1:20" x14ac:dyDescent="0.25">
      <c r="A655" t="s">
        <v>28</v>
      </c>
      <c r="B655" t="s">
        <v>29</v>
      </c>
      <c r="C655">
        <v>50</v>
      </c>
      <c r="D655">
        <v>1</v>
      </c>
      <c r="E655" t="s">
        <v>13170</v>
      </c>
      <c r="F655">
        <v>100</v>
      </c>
      <c r="G655">
        <v>0</v>
      </c>
      <c r="H655" t="s">
        <v>1219</v>
      </c>
      <c r="I655" t="s">
        <v>13171</v>
      </c>
      <c r="J655" t="s">
        <v>1256</v>
      </c>
      <c r="K655" t="s">
        <v>23</v>
      </c>
      <c r="L655" t="s">
        <v>24</v>
      </c>
      <c r="M655" t="s">
        <v>13172</v>
      </c>
      <c r="N655" t="s">
        <v>23</v>
      </c>
      <c r="O655" t="s">
        <v>25</v>
      </c>
      <c r="P655" t="s">
        <v>26</v>
      </c>
      <c r="Q655" t="s">
        <v>27</v>
      </c>
      <c r="R655" t="s">
        <v>24</v>
      </c>
      <c r="S655" t="s">
        <v>13173</v>
      </c>
      <c r="T655" t="s">
        <v>13172</v>
      </c>
    </row>
    <row r="656" spans="1:20" x14ac:dyDescent="0.25">
      <c r="A656" t="s">
        <v>30</v>
      </c>
      <c r="B656" t="s">
        <v>31</v>
      </c>
      <c r="C656">
        <v>50</v>
      </c>
      <c r="D656">
        <v>1</v>
      </c>
      <c r="E656" t="s">
        <v>13170</v>
      </c>
      <c r="F656">
        <v>100</v>
      </c>
      <c r="G656">
        <v>0</v>
      </c>
      <c r="H656" t="s">
        <v>1219</v>
      </c>
      <c r="I656" t="s">
        <v>13171</v>
      </c>
      <c r="J656" t="s">
        <v>1256</v>
      </c>
      <c r="K656" t="s">
        <v>23</v>
      </c>
      <c r="L656" t="s">
        <v>24</v>
      </c>
      <c r="M656" t="s">
        <v>13172</v>
      </c>
      <c r="N656" t="s">
        <v>23</v>
      </c>
      <c r="O656" t="s">
        <v>25</v>
      </c>
      <c r="P656" t="s">
        <v>26</v>
      </c>
      <c r="Q656" t="s">
        <v>27</v>
      </c>
      <c r="R656" t="s">
        <v>24</v>
      </c>
      <c r="S656" t="s">
        <v>13173</v>
      </c>
      <c r="T656" t="s">
        <v>13172</v>
      </c>
    </row>
    <row r="657" spans="1:20" x14ac:dyDescent="0.25">
      <c r="A657" t="s">
        <v>20</v>
      </c>
      <c r="B657" t="s">
        <v>21</v>
      </c>
      <c r="C657">
        <v>50</v>
      </c>
      <c r="D657">
        <v>1</v>
      </c>
      <c r="E657" t="s">
        <v>13174</v>
      </c>
      <c r="F657">
        <v>100</v>
      </c>
      <c r="G657">
        <v>0</v>
      </c>
      <c r="H657" t="s">
        <v>1219</v>
      </c>
      <c r="I657" t="s">
        <v>13175</v>
      </c>
      <c r="J657" t="s">
        <v>1221</v>
      </c>
      <c r="K657" t="s">
        <v>23</v>
      </c>
      <c r="L657" t="s">
        <v>24</v>
      </c>
      <c r="M657" t="s">
        <v>13176</v>
      </c>
      <c r="N657" t="s">
        <v>23</v>
      </c>
      <c r="O657" t="s">
        <v>58</v>
      </c>
      <c r="P657" t="s">
        <v>26</v>
      </c>
      <c r="Q657" t="s">
        <v>33</v>
      </c>
      <c r="R657" t="s">
        <v>24</v>
      </c>
      <c r="S657" t="s">
        <v>13177</v>
      </c>
      <c r="T657" t="s">
        <v>13178</v>
      </c>
    </row>
    <row r="658" spans="1:20" x14ac:dyDescent="0.25">
      <c r="A658" t="s">
        <v>28</v>
      </c>
      <c r="B658" t="s">
        <v>29</v>
      </c>
      <c r="C658">
        <v>50</v>
      </c>
      <c r="D658">
        <v>1</v>
      </c>
      <c r="E658" t="s">
        <v>13174</v>
      </c>
      <c r="F658">
        <v>100</v>
      </c>
      <c r="G658">
        <v>0</v>
      </c>
      <c r="H658" t="s">
        <v>1219</v>
      </c>
      <c r="I658" t="s">
        <v>13175</v>
      </c>
      <c r="J658" t="s">
        <v>1221</v>
      </c>
      <c r="K658" t="s">
        <v>23</v>
      </c>
      <c r="L658" t="s">
        <v>24</v>
      </c>
      <c r="M658" t="s">
        <v>13176</v>
      </c>
      <c r="N658" t="s">
        <v>23</v>
      </c>
      <c r="O658" t="s">
        <v>58</v>
      </c>
      <c r="P658" t="s">
        <v>26</v>
      </c>
      <c r="Q658" t="s">
        <v>33</v>
      </c>
      <c r="R658" t="s">
        <v>24</v>
      </c>
      <c r="S658" t="s">
        <v>13177</v>
      </c>
      <c r="T658" t="s">
        <v>13178</v>
      </c>
    </row>
    <row r="659" spans="1:20" x14ac:dyDescent="0.25">
      <c r="A659" t="s">
        <v>30</v>
      </c>
      <c r="B659" t="s">
        <v>31</v>
      </c>
      <c r="C659">
        <v>50</v>
      </c>
      <c r="D659">
        <v>1</v>
      </c>
      <c r="E659" t="s">
        <v>13174</v>
      </c>
      <c r="F659">
        <v>100</v>
      </c>
      <c r="G659">
        <v>0</v>
      </c>
      <c r="H659" t="s">
        <v>1219</v>
      </c>
      <c r="I659" t="s">
        <v>13175</v>
      </c>
      <c r="J659" t="s">
        <v>1221</v>
      </c>
      <c r="K659" t="s">
        <v>23</v>
      </c>
      <c r="L659" t="s">
        <v>24</v>
      </c>
      <c r="M659" t="s">
        <v>13176</v>
      </c>
      <c r="N659" t="s">
        <v>23</v>
      </c>
      <c r="O659" t="s">
        <v>58</v>
      </c>
      <c r="P659" t="s">
        <v>26</v>
      </c>
      <c r="Q659" t="s">
        <v>33</v>
      </c>
      <c r="R659" t="s">
        <v>24</v>
      </c>
      <c r="S659" t="s">
        <v>13177</v>
      </c>
      <c r="T659" t="s">
        <v>13178</v>
      </c>
    </row>
    <row r="660" spans="1:20" x14ac:dyDescent="0.25">
      <c r="A660" t="s">
        <v>20</v>
      </c>
      <c r="B660" t="s">
        <v>21</v>
      </c>
      <c r="C660">
        <v>50</v>
      </c>
      <c r="D660">
        <v>1</v>
      </c>
      <c r="E660" t="s">
        <v>13179</v>
      </c>
      <c r="F660">
        <v>100</v>
      </c>
      <c r="G660">
        <v>0</v>
      </c>
      <c r="H660" t="s">
        <v>1219</v>
      </c>
      <c r="I660" t="s">
        <v>13180</v>
      </c>
      <c r="J660" t="s">
        <v>302</v>
      </c>
      <c r="K660" t="s">
        <v>23</v>
      </c>
      <c r="L660" t="s">
        <v>24</v>
      </c>
      <c r="M660" t="s">
        <v>13181</v>
      </c>
      <c r="N660" t="s">
        <v>23</v>
      </c>
      <c r="O660" t="s">
        <v>25</v>
      </c>
      <c r="P660" t="s">
        <v>26</v>
      </c>
      <c r="Q660" t="s">
        <v>27</v>
      </c>
      <c r="R660" t="s">
        <v>24</v>
      </c>
      <c r="S660" t="s">
        <v>13182</v>
      </c>
      <c r="T660" t="s">
        <v>13183</v>
      </c>
    </row>
    <row r="661" spans="1:20" x14ac:dyDescent="0.25">
      <c r="A661" t="s">
        <v>28</v>
      </c>
      <c r="B661" t="s">
        <v>29</v>
      </c>
      <c r="C661">
        <v>50</v>
      </c>
      <c r="D661">
        <v>1</v>
      </c>
      <c r="E661" t="s">
        <v>13179</v>
      </c>
      <c r="F661">
        <v>100</v>
      </c>
      <c r="G661">
        <v>0</v>
      </c>
      <c r="H661" t="s">
        <v>1219</v>
      </c>
      <c r="I661" t="s">
        <v>13180</v>
      </c>
      <c r="J661" t="s">
        <v>302</v>
      </c>
      <c r="K661" t="s">
        <v>23</v>
      </c>
      <c r="L661" t="s">
        <v>24</v>
      </c>
      <c r="M661" t="s">
        <v>13181</v>
      </c>
      <c r="N661" t="s">
        <v>23</v>
      </c>
      <c r="O661" t="s">
        <v>25</v>
      </c>
      <c r="P661" t="s">
        <v>26</v>
      </c>
      <c r="Q661" t="s">
        <v>27</v>
      </c>
      <c r="R661" t="s">
        <v>24</v>
      </c>
      <c r="S661" t="s">
        <v>13182</v>
      </c>
      <c r="T661" t="s">
        <v>13183</v>
      </c>
    </row>
    <row r="662" spans="1:20" x14ac:dyDescent="0.25">
      <c r="A662" t="s">
        <v>30</v>
      </c>
      <c r="B662" t="s">
        <v>31</v>
      </c>
      <c r="C662">
        <v>50</v>
      </c>
      <c r="D662">
        <v>1</v>
      </c>
      <c r="E662" t="s">
        <v>13179</v>
      </c>
      <c r="F662">
        <v>100</v>
      </c>
      <c r="G662">
        <v>0</v>
      </c>
      <c r="H662" t="s">
        <v>1219</v>
      </c>
      <c r="I662" t="s">
        <v>13180</v>
      </c>
      <c r="J662" t="s">
        <v>302</v>
      </c>
      <c r="K662" t="s">
        <v>23</v>
      </c>
      <c r="L662" t="s">
        <v>24</v>
      </c>
      <c r="M662" t="s">
        <v>13181</v>
      </c>
      <c r="N662" t="s">
        <v>23</v>
      </c>
      <c r="O662" t="s">
        <v>25</v>
      </c>
      <c r="P662" t="s">
        <v>26</v>
      </c>
      <c r="Q662" t="s">
        <v>27</v>
      </c>
      <c r="R662" t="s">
        <v>24</v>
      </c>
      <c r="S662" t="s">
        <v>13182</v>
      </c>
      <c r="T662" t="s">
        <v>13183</v>
      </c>
    </row>
    <row r="663" spans="1:20" x14ac:dyDescent="0.25">
      <c r="A663" t="s">
        <v>20</v>
      </c>
      <c r="B663" t="s">
        <v>21</v>
      </c>
      <c r="C663">
        <v>50</v>
      </c>
      <c r="D663">
        <v>1</v>
      </c>
      <c r="E663" t="s">
        <v>13184</v>
      </c>
      <c r="F663">
        <v>100</v>
      </c>
      <c r="G663">
        <v>0</v>
      </c>
      <c r="H663" t="s">
        <v>1219</v>
      </c>
      <c r="I663" t="s">
        <v>1296</v>
      </c>
      <c r="J663" t="s">
        <v>315</v>
      </c>
      <c r="K663" t="s">
        <v>23</v>
      </c>
      <c r="L663" t="s">
        <v>24</v>
      </c>
      <c r="M663" t="s">
        <v>13185</v>
      </c>
      <c r="N663" t="s">
        <v>23</v>
      </c>
      <c r="O663" t="s">
        <v>25</v>
      </c>
      <c r="P663" t="s">
        <v>26</v>
      </c>
      <c r="Q663" t="s">
        <v>27</v>
      </c>
      <c r="R663" t="s">
        <v>24</v>
      </c>
      <c r="S663" t="s">
        <v>13186</v>
      </c>
      <c r="T663" t="s">
        <v>13187</v>
      </c>
    </row>
    <row r="664" spans="1:20" x14ac:dyDescent="0.25">
      <c r="A664" t="s">
        <v>28</v>
      </c>
      <c r="B664" t="s">
        <v>29</v>
      </c>
      <c r="C664">
        <v>50</v>
      </c>
      <c r="D664">
        <v>1</v>
      </c>
      <c r="E664" t="s">
        <v>13184</v>
      </c>
      <c r="F664">
        <v>100</v>
      </c>
      <c r="G664">
        <v>0</v>
      </c>
      <c r="H664" t="s">
        <v>1219</v>
      </c>
      <c r="I664" t="s">
        <v>1296</v>
      </c>
      <c r="J664" t="s">
        <v>315</v>
      </c>
      <c r="K664" t="s">
        <v>23</v>
      </c>
      <c r="L664" t="s">
        <v>24</v>
      </c>
      <c r="M664" t="s">
        <v>13185</v>
      </c>
      <c r="N664" t="s">
        <v>23</v>
      </c>
      <c r="O664" t="s">
        <v>25</v>
      </c>
      <c r="P664" t="s">
        <v>26</v>
      </c>
      <c r="Q664" t="s">
        <v>27</v>
      </c>
      <c r="R664" t="s">
        <v>24</v>
      </c>
      <c r="S664" t="s">
        <v>13186</v>
      </c>
      <c r="T664" t="s">
        <v>13187</v>
      </c>
    </row>
    <row r="665" spans="1:20" x14ac:dyDescent="0.25">
      <c r="A665" t="s">
        <v>30</v>
      </c>
      <c r="B665" t="s">
        <v>31</v>
      </c>
      <c r="C665">
        <v>50</v>
      </c>
      <c r="D665">
        <v>1</v>
      </c>
      <c r="E665" t="s">
        <v>13184</v>
      </c>
      <c r="F665">
        <v>100</v>
      </c>
      <c r="G665">
        <v>0</v>
      </c>
      <c r="H665" t="s">
        <v>1219</v>
      </c>
      <c r="I665" t="s">
        <v>1296</v>
      </c>
      <c r="J665" t="s">
        <v>315</v>
      </c>
      <c r="K665" t="s">
        <v>23</v>
      </c>
      <c r="L665" t="s">
        <v>24</v>
      </c>
      <c r="M665" t="s">
        <v>13185</v>
      </c>
      <c r="N665" t="s">
        <v>23</v>
      </c>
      <c r="O665" t="s">
        <v>25</v>
      </c>
      <c r="P665" t="s">
        <v>26</v>
      </c>
      <c r="Q665" t="s">
        <v>27</v>
      </c>
      <c r="R665" t="s">
        <v>24</v>
      </c>
      <c r="S665" t="s">
        <v>13186</v>
      </c>
      <c r="T665" t="s">
        <v>13187</v>
      </c>
    </row>
    <row r="666" spans="1:20" x14ac:dyDescent="0.25">
      <c r="A666" t="s">
        <v>42</v>
      </c>
      <c r="B666" t="s">
        <v>43</v>
      </c>
      <c r="C666">
        <v>66.666666666666671</v>
      </c>
      <c r="D666">
        <v>3</v>
      </c>
      <c r="E666" t="s">
        <v>13188</v>
      </c>
      <c r="F666">
        <v>130</v>
      </c>
      <c r="G666">
        <v>0</v>
      </c>
      <c r="H666" t="s">
        <v>47</v>
      </c>
      <c r="I666" t="s">
        <v>13189</v>
      </c>
      <c r="J666" t="s">
        <v>13190</v>
      </c>
      <c r="K666" t="s">
        <v>6722</v>
      </c>
      <c r="L666" t="s">
        <v>3662</v>
      </c>
      <c r="M666" t="s">
        <v>13191</v>
      </c>
      <c r="N666" t="s">
        <v>23</v>
      </c>
      <c r="O666" t="s">
        <v>63</v>
      </c>
      <c r="P666" t="s">
        <v>54</v>
      </c>
      <c r="Q666" t="s">
        <v>55</v>
      </c>
      <c r="R666" t="s">
        <v>24</v>
      </c>
      <c r="S666" t="s">
        <v>13192</v>
      </c>
      <c r="T666" t="s">
        <v>13193</v>
      </c>
    </row>
    <row r="667" spans="1:20" x14ac:dyDescent="0.25">
      <c r="A667" t="s">
        <v>20</v>
      </c>
      <c r="B667" t="s">
        <v>21</v>
      </c>
      <c r="C667">
        <v>50</v>
      </c>
      <c r="D667">
        <v>1</v>
      </c>
      <c r="E667" t="s">
        <v>13194</v>
      </c>
      <c r="F667">
        <v>100</v>
      </c>
      <c r="G667">
        <v>0</v>
      </c>
      <c r="H667" t="s">
        <v>1219</v>
      </c>
      <c r="I667" t="s">
        <v>13195</v>
      </c>
      <c r="J667" t="s">
        <v>306</v>
      </c>
      <c r="K667" t="s">
        <v>23</v>
      </c>
      <c r="L667" t="s">
        <v>24</v>
      </c>
      <c r="M667" t="s">
        <v>13196</v>
      </c>
      <c r="N667" t="s">
        <v>23</v>
      </c>
      <c r="O667" t="s">
        <v>25</v>
      </c>
      <c r="P667" t="s">
        <v>26</v>
      </c>
      <c r="Q667" t="s">
        <v>27</v>
      </c>
      <c r="R667" t="s">
        <v>24</v>
      </c>
      <c r="S667" t="s">
        <v>13197</v>
      </c>
      <c r="T667" t="s">
        <v>13196</v>
      </c>
    </row>
    <row r="668" spans="1:20" x14ac:dyDescent="0.25">
      <c r="A668" t="s">
        <v>28</v>
      </c>
      <c r="B668" t="s">
        <v>29</v>
      </c>
      <c r="C668">
        <v>50</v>
      </c>
      <c r="D668">
        <v>1</v>
      </c>
      <c r="E668" t="s">
        <v>13194</v>
      </c>
      <c r="F668">
        <v>100</v>
      </c>
      <c r="G668">
        <v>0</v>
      </c>
      <c r="H668" t="s">
        <v>1219</v>
      </c>
      <c r="I668" t="s">
        <v>13195</v>
      </c>
      <c r="J668" t="s">
        <v>306</v>
      </c>
      <c r="K668" t="s">
        <v>23</v>
      </c>
      <c r="L668" t="s">
        <v>24</v>
      </c>
      <c r="M668" t="s">
        <v>13196</v>
      </c>
      <c r="N668" t="s">
        <v>23</v>
      </c>
      <c r="O668" t="s">
        <v>25</v>
      </c>
      <c r="P668" t="s">
        <v>26</v>
      </c>
      <c r="Q668" t="s">
        <v>27</v>
      </c>
      <c r="R668" t="s">
        <v>24</v>
      </c>
      <c r="S668" t="s">
        <v>13197</v>
      </c>
      <c r="T668" t="s">
        <v>13196</v>
      </c>
    </row>
    <row r="669" spans="1:20" x14ac:dyDescent="0.25">
      <c r="A669" t="s">
        <v>30</v>
      </c>
      <c r="B669" t="s">
        <v>31</v>
      </c>
      <c r="C669">
        <v>50</v>
      </c>
      <c r="D669">
        <v>1</v>
      </c>
      <c r="E669" t="s">
        <v>13194</v>
      </c>
      <c r="F669">
        <v>100</v>
      </c>
      <c r="G669">
        <v>0</v>
      </c>
      <c r="H669" t="s">
        <v>1219</v>
      </c>
      <c r="I669" t="s">
        <v>13195</v>
      </c>
      <c r="J669" t="s">
        <v>306</v>
      </c>
      <c r="K669" t="s">
        <v>23</v>
      </c>
      <c r="L669" t="s">
        <v>24</v>
      </c>
      <c r="M669" t="s">
        <v>13196</v>
      </c>
      <c r="N669" t="s">
        <v>23</v>
      </c>
      <c r="O669" t="s">
        <v>25</v>
      </c>
      <c r="P669" t="s">
        <v>26</v>
      </c>
      <c r="Q669" t="s">
        <v>27</v>
      </c>
      <c r="R669" t="s">
        <v>24</v>
      </c>
      <c r="S669" t="s">
        <v>13197</v>
      </c>
      <c r="T669" t="s">
        <v>13196</v>
      </c>
    </row>
    <row r="670" spans="1:20" x14ac:dyDescent="0.25">
      <c r="A670" t="s">
        <v>20</v>
      </c>
      <c r="B670" t="s">
        <v>21</v>
      </c>
      <c r="C670">
        <v>50</v>
      </c>
      <c r="D670">
        <v>1</v>
      </c>
      <c r="E670" t="s">
        <v>13198</v>
      </c>
      <c r="F670">
        <v>138</v>
      </c>
      <c r="G670">
        <v>38</v>
      </c>
      <c r="H670" t="s">
        <v>1219</v>
      </c>
      <c r="I670" t="s">
        <v>13199</v>
      </c>
      <c r="J670" t="s">
        <v>317</v>
      </c>
      <c r="K670" t="s">
        <v>23</v>
      </c>
      <c r="L670" t="s">
        <v>24</v>
      </c>
      <c r="M670" t="s">
        <v>13200</v>
      </c>
      <c r="N670" t="s">
        <v>23</v>
      </c>
      <c r="O670" t="s">
        <v>25</v>
      </c>
      <c r="P670" t="s">
        <v>26</v>
      </c>
      <c r="Q670" t="s">
        <v>27</v>
      </c>
      <c r="R670" t="s">
        <v>24</v>
      </c>
      <c r="S670" t="s">
        <v>13201</v>
      </c>
      <c r="T670" t="s">
        <v>13200</v>
      </c>
    </row>
    <row r="671" spans="1:20" x14ac:dyDescent="0.25">
      <c r="A671" t="s">
        <v>28</v>
      </c>
      <c r="B671" t="s">
        <v>29</v>
      </c>
      <c r="C671">
        <v>50</v>
      </c>
      <c r="D671">
        <v>1</v>
      </c>
      <c r="E671" t="s">
        <v>13198</v>
      </c>
      <c r="F671">
        <v>138</v>
      </c>
      <c r="G671">
        <v>38</v>
      </c>
      <c r="H671" t="s">
        <v>1219</v>
      </c>
      <c r="I671" t="s">
        <v>13199</v>
      </c>
      <c r="J671" t="s">
        <v>317</v>
      </c>
      <c r="K671" t="s">
        <v>23</v>
      </c>
      <c r="L671" t="s">
        <v>24</v>
      </c>
      <c r="M671" t="s">
        <v>13200</v>
      </c>
      <c r="N671" t="s">
        <v>23</v>
      </c>
      <c r="O671" t="s">
        <v>25</v>
      </c>
      <c r="P671" t="s">
        <v>26</v>
      </c>
      <c r="Q671" t="s">
        <v>27</v>
      </c>
      <c r="R671" t="s">
        <v>24</v>
      </c>
      <c r="S671" t="s">
        <v>13201</v>
      </c>
      <c r="T671" t="s">
        <v>13200</v>
      </c>
    </row>
    <row r="672" spans="1:20" x14ac:dyDescent="0.25">
      <c r="A672" t="s">
        <v>30</v>
      </c>
      <c r="B672" t="s">
        <v>31</v>
      </c>
      <c r="C672">
        <v>50</v>
      </c>
      <c r="D672">
        <v>1</v>
      </c>
      <c r="E672" t="s">
        <v>13198</v>
      </c>
      <c r="F672">
        <v>138</v>
      </c>
      <c r="G672">
        <v>38</v>
      </c>
      <c r="H672" t="s">
        <v>1219</v>
      </c>
      <c r="I672" t="s">
        <v>13199</v>
      </c>
      <c r="J672" t="s">
        <v>317</v>
      </c>
      <c r="K672" t="s">
        <v>23</v>
      </c>
      <c r="L672" t="s">
        <v>24</v>
      </c>
      <c r="M672" t="s">
        <v>13200</v>
      </c>
      <c r="N672" t="s">
        <v>23</v>
      </c>
      <c r="O672" t="s">
        <v>25</v>
      </c>
      <c r="P672" t="s">
        <v>26</v>
      </c>
      <c r="Q672" t="s">
        <v>27</v>
      </c>
      <c r="R672" t="s">
        <v>24</v>
      </c>
      <c r="S672" t="s">
        <v>13201</v>
      </c>
      <c r="T672" t="s">
        <v>13200</v>
      </c>
    </row>
    <row r="673" spans="1:20" x14ac:dyDescent="0.25">
      <c r="A673" t="s">
        <v>20</v>
      </c>
      <c r="B673" t="s">
        <v>21</v>
      </c>
      <c r="C673">
        <v>50</v>
      </c>
      <c r="D673">
        <v>1</v>
      </c>
      <c r="E673" t="s">
        <v>13202</v>
      </c>
      <c r="F673">
        <v>109</v>
      </c>
      <c r="G673">
        <v>9</v>
      </c>
      <c r="H673" t="s">
        <v>1219</v>
      </c>
      <c r="I673" t="s">
        <v>13203</v>
      </c>
      <c r="J673" t="s">
        <v>338</v>
      </c>
      <c r="K673" t="s">
        <v>23</v>
      </c>
      <c r="L673" t="s">
        <v>24</v>
      </c>
      <c r="M673" t="s">
        <v>13204</v>
      </c>
      <c r="N673" t="s">
        <v>23</v>
      </c>
      <c r="O673" t="s">
        <v>25</v>
      </c>
      <c r="P673" t="s">
        <v>26</v>
      </c>
      <c r="Q673" t="s">
        <v>27</v>
      </c>
      <c r="R673" t="s">
        <v>24</v>
      </c>
      <c r="S673" t="s">
        <v>13205</v>
      </c>
      <c r="T673" t="s">
        <v>13204</v>
      </c>
    </row>
    <row r="674" spans="1:20" x14ac:dyDescent="0.25">
      <c r="A674" t="s">
        <v>28</v>
      </c>
      <c r="B674" t="s">
        <v>29</v>
      </c>
      <c r="C674">
        <v>50</v>
      </c>
      <c r="D674">
        <v>1</v>
      </c>
      <c r="E674" t="s">
        <v>13202</v>
      </c>
      <c r="F674">
        <v>109</v>
      </c>
      <c r="G674">
        <v>9</v>
      </c>
      <c r="H674" t="s">
        <v>1219</v>
      </c>
      <c r="I674" t="s">
        <v>13203</v>
      </c>
      <c r="J674" t="s">
        <v>338</v>
      </c>
      <c r="K674" t="s">
        <v>23</v>
      </c>
      <c r="L674" t="s">
        <v>24</v>
      </c>
      <c r="M674" t="s">
        <v>13204</v>
      </c>
      <c r="N674" t="s">
        <v>23</v>
      </c>
      <c r="O674" t="s">
        <v>25</v>
      </c>
      <c r="P674" t="s">
        <v>26</v>
      </c>
      <c r="Q674" t="s">
        <v>27</v>
      </c>
      <c r="R674" t="s">
        <v>24</v>
      </c>
      <c r="S674" t="s">
        <v>13205</v>
      </c>
      <c r="T674" t="s">
        <v>13204</v>
      </c>
    </row>
    <row r="675" spans="1:20" x14ac:dyDescent="0.25">
      <c r="A675" t="s">
        <v>30</v>
      </c>
      <c r="B675" t="s">
        <v>31</v>
      </c>
      <c r="C675">
        <v>50</v>
      </c>
      <c r="D675">
        <v>1</v>
      </c>
      <c r="E675" t="s">
        <v>13202</v>
      </c>
      <c r="F675">
        <v>109</v>
      </c>
      <c r="G675">
        <v>9</v>
      </c>
      <c r="H675" t="s">
        <v>1219</v>
      </c>
      <c r="I675" t="s">
        <v>13203</v>
      </c>
      <c r="J675" t="s">
        <v>338</v>
      </c>
      <c r="K675" t="s">
        <v>23</v>
      </c>
      <c r="L675" t="s">
        <v>24</v>
      </c>
      <c r="M675" t="s">
        <v>13204</v>
      </c>
      <c r="N675" t="s">
        <v>23</v>
      </c>
      <c r="O675" t="s">
        <v>25</v>
      </c>
      <c r="P675" t="s">
        <v>26</v>
      </c>
      <c r="Q675" t="s">
        <v>27</v>
      </c>
      <c r="R675" t="s">
        <v>24</v>
      </c>
      <c r="S675" t="s">
        <v>13205</v>
      </c>
      <c r="T675" t="s">
        <v>13204</v>
      </c>
    </row>
    <row r="676" spans="1:20" x14ac:dyDescent="0.25">
      <c r="A676" t="s">
        <v>20</v>
      </c>
      <c r="B676" t="s">
        <v>21</v>
      </c>
      <c r="C676">
        <v>50</v>
      </c>
      <c r="D676">
        <v>1</v>
      </c>
      <c r="E676" t="s">
        <v>13206</v>
      </c>
      <c r="F676">
        <v>100</v>
      </c>
      <c r="G676">
        <v>0</v>
      </c>
      <c r="H676" t="s">
        <v>1219</v>
      </c>
      <c r="I676" t="s">
        <v>13207</v>
      </c>
      <c r="J676" t="s">
        <v>308</v>
      </c>
      <c r="K676" t="s">
        <v>23</v>
      </c>
      <c r="L676" t="s">
        <v>24</v>
      </c>
      <c r="M676" t="s">
        <v>13208</v>
      </c>
      <c r="N676" t="s">
        <v>23</v>
      </c>
      <c r="O676" t="s">
        <v>25</v>
      </c>
      <c r="P676" t="s">
        <v>26</v>
      </c>
      <c r="Q676" t="s">
        <v>27</v>
      </c>
      <c r="R676" t="s">
        <v>24</v>
      </c>
      <c r="S676" t="s">
        <v>13209</v>
      </c>
      <c r="T676" t="s">
        <v>13208</v>
      </c>
    </row>
    <row r="677" spans="1:20" x14ac:dyDescent="0.25">
      <c r="A677" t="s">
        <v>28</v>
      </c>
      <c r="B677" t="s">
        <v>29</v>
      </c>
      <c r="C677">
        <v>50</v>
      </c>
      <c r="D677">
        <v>1</v>
      </c>
      <c r="E677" t="s">
        <v>13206</v>
      </c>
      <c r="F677">
        <v>100</v>
      </c>
      <c r="G677">
        <v>0</v>
      </c>
      <c r="H677" t="s">
        <v>1219</v>
      </c>
      <c r="I677" t="s">
        <v>13207</v>
      </c>
      <c r="J677" t="s">
        <v>308</v>
      </c>
      <c r="K677" t="s">
        <v>23</v>
      </c>
      <c r="L677" t="s">
        <v>24</v>
      </c>
      <c r="M677" t="s">
        <v>13208</v>
      </c>
      <c r="N677" t="s">
        <v>23</v>
      </c>
      <c r="O677" t="s">
        <v>25</v>
      </c>
      <c r="P677" t="s">
        <v>26</v>
      </c>
      <c r="Q677" t="s">
        <v>27</v>
      </c>
      <c r="R677" t="s">
        <v>24</v>
      </c>
      <c r="S677" t="s">
        <v>13209</v>
      </c>
      <c r="T677" t="s">
        <v>13208</v>
      </c>
    </row>
    <row r="678" spans="1:20" x14ac:dyDescent="0.25">
      <c r="A678" t="s">
        <v>30</v>
      </c>
      <c r="B678" t="s">
        <v>31</v>
      </c>
      <c r="C678">
        <v>50</v>
      </c>
      <c r="D678">
        <v>1</v>
      </c>
      <c r="E678" t="s">
        <v>13206</v>
      </c>
      <c r="F678">
        <v>100</v>
      </c>
      <c r="G678">
        <v>0</v>
      </c>
      <c r="H678" t="s">
        <v>1219</v>
      </c>
      <c r="I678" t="s">
        <v>13207</v>
      </c>
      <c r="J678" t="s">
        <v>308</v>
      </c>
      <c r="K678" t="s">
        <v>23</v>
      </c>
      <c r="L678" t="s">
        <v>24</v>
      </c>
      <c r="M678" t="s">
        <v>13208</v>
      </c>
      <c r="N678" t="s">
        <v>23</v>
      </c>
      <c r="O678" t="s">
        <v>25</v>
      </c>
      <c r="P678" t="s">
        <v>26</v>
      </c>
      <c r="Q678" t="s">
        <v>27</v>
      </c>
      <c r="R678" t="s">
        <v>24</v>
      </c>
      <c r="S678" t="s">
        <v>13209</v>
      </c>
      <c r="T678" t="s">
        <v>13208</v>
      </c>
    </row>
    <row r="679" spans="1:20" x14ac:dyDescent="0.25">
      <c r="A679" t="s">
        <v>20</v>
      </c>
      <c r="B679" t="s">
        <v>21</v>
      </c>
      <c r="C679">
        <v>50</v>
      </c>
      <c r="D679">
        <v>1</v>
      </c>
      <c r="E679" t="s">
        <v>13210</v>
      </c>
      <c r="F679">
        <v>100</v>
      </c>
      <c r="G679">
        <v>0</v>
      </c>
      <c r="H679" t="s">
        <v>1219</v>
      </c>
      <c r="I679" t="s">
        <v>13211</v>
      </c>
      <c r="J679" t="s">
        <v>13212</v>
      </c>
      <c r="K679" t="s">
        <v>23</v>
      </c>
      <c r="L679" t="s">
        <v>24</v>
      </c>
      <c r="M679" t="s">
        <v>13213</v>
      </c>
      <c r="N679" t="s">
        <v>23</v>
      </c>
      <c r="O679" t="s">
        <v>25</v>
      </c>
      <c r="P679" t="s">
        <v>26</v>
      </c>
      <c r="Q679" t="s">
        <v>27</v>
      </c>
      <c r="R679" t="s">
        <v>24</v>
      </c>
      <c r="S679" t="s">
        <v>13214</v>
      </c>
      <c r="T679" t="s">
        <v>13213</v>
      </c>
    </row>
    <row r="680" spans="1:20" x14ac:dyDescent="0.25">
      <c r="A680" t="s">
        <v>28</v>
      </c>
      <c r="B680" t="s">
        <v>29</v>
      </c>
      <c r="C680">
        <v>50</v>
      </c>
      <c r="D680">
        <v>1</v>
      </c>
      <c r="E680" t="s">
        <v>13210</v>
      </c>
      <c r="F680">
        <v>100</v>
      </c>
      <c r="G680">
        <v>0</v>
      </c>
      <c r="H680" t="s">
        <v>1219</v>
      </c>
      <c r="I680" t="s">
        <v>13211</v>
      </c>
      <c r="J680" t="s">
        <v>13212</v>
      </c>
      <c r="K680" t="s">
        <v>23</v>
      </c>
      <c r="L680" t="s">
        <v>24</v>
      </c>
      <c r="M680" t="s">
        <v>13213</v>
      </c>
      <c r="N680" t="s">
        <v>23</v>
      </c>
      <c r="O680" t="s">
        <v>25</v>
      </c>
      <c r="P680" t="s">
        <v>26</v>
      </c>
      <c r="Q680" t="s">
        <v>27</v>
      </c>
      <c r="R680" t="s">
        <v>24</v>
      </c>
      <c r="S680" t="s">
        <v>13214</v>
      </c>
      <c r="T680" t="s">
        <v>13213</v>
      </c>
    </row>
    <row r="681" spans="1:20" x14ac:dyDescent="0.25">
      <c r="A681" t="s">
        <v>30</v>
      </c>
      <c r="B681" t="s">
        <v>31</v>
      </c>
      <c r="C681">
        <v>50</v>
      </c>
      <c r="D681">
        <v>1</v>
      </c>
      <c r="E681" t="s">
        <v>13210</v>
      </c>
      <c r="F681">
        <v>100</v>
      </c>
      <c r="G681">
        <v>0</v>
      </c>
      <c r="H681" t="s">
        <v>1219</v>
      </c>
      <c r="I681" t="s">
        <v>13211</v>
      </c>
      <c r="J681" t="s">
        <v>13212</v>
      </c>
      <c r="K681" t="s">
        <v>23</v>
      </c>
      <c r="L681" t="s">
        <v>24</v>
      </c>
      <c r="M681" t="s">
        <v>13213</v>
      </c>
      <c r="N681" t="s">
        <v>23</v>
      </c>
      <c r="O681" t="s">
        <v>25</v>
      </c>
      <c r="P681" t="s">
        <v>26</v>
      </c>
      <c r="Q681" t="s">
        <v>27</v>
      </c>
      <c r="R681" t="s">
        <v>24</v>
      </c>
      <c r="S681" t="s">
        <v>13214</v>
      </c>
      <c r="T681" t="s">
        <v>13213</v>
      </c>
    </row>
    <row r="682" spans="1:20" x14ac:dyDescent="0.25">
      <c r="A682" t="s">
        <v>46</v>
      </c>
      <c r="B682" t="s">
        <v>1239</v>
      </c>
      <c r="C682">
        <v>52.5</v>
      </c>
      <c r="D682">
        <v>1</v>
      </c>
      <c r="E682" t="s">
        <v>13215</v>
      </c>
      <c r="F682">
        <v>52.5</v>
      </c>
      <c r="G682">
        <v>0</v>
      </c>
      <c r="H682" t="s">
        <v>47</v>
      </c>
      <c r="I682" t="s">
        <v>9337</v>
      </c>
      <c r="J682" t="s">
        <v>9338</v>
      </c>
      <c r="K682" t="s">
        <v>3774</v>
      </c>
      <c r="L682" t="s">
        <v>9339</v>
      </c>
      <c r="M682" t="s">
        <v>13216</v>
      </c>
      <c r="N682" t="s">
        <v>23</v>
      </c>
      <c r="O682" t="s">
        <v>48</v>
      </c>
      <c r="P682" t="s">
        <v>49</v>
      </c>
      <c r="Q682" t="s">
        <v>50</v>
      </c>
      <c r="R682" t="s">
        <v>24</v>
      </c>
      <c r="S682" t="s">
        <v>13217</v>
      </c>
      <c r="T682" t="s">
        <v>13216</v>
      </c>
    </row>
    <row r="683" spans="1:20" x14ac:dyDescent="0.25">
      <c r="A683" t="s">
        <v>20</v>
      </c>
      <c r="B683" t="s">
        <v>21</v>
      </c>
      <c r="C683">
        <v>50</v>
      </c>
      <c r="D683">
        <v>1</v>
      </c>
      <c r="E683" t="s">
        <v>13218</v>
      </c>
      <c r="F683">
        <v>100</v>
      </c>
      <c r="G683">
        <v>0</v>
      </c>
      <c r="H683" t="s">
        <v>1219</v>
      </c>
      <c r="I683" t="s">
        <v>13219</v>
      </c>
      <c r="J683" t="s">
        <v>318</v>
      </c>
      <c r="K683" t="s">
        <v>23</v>
      </c>
      <c r="L683" t="s">
        <v>24</v>
      </c>
      <c r="M683" t="s">
        <v>13220</v>
      </c>
      <c r="N683" t="s">
        <v>23</v>
      </c>
      <c r="O683" t="s">
        <v>25</v>
      </c>
      <c r="P683" t="s">
        <v>26</v>
      </c>
      <c r="Q683" t="s">
        <v>27</v>
      </c>
      <c r="R683" t="s">
        <v>24</v>
      </c>
      <c r="S683" t="s">
        <v>13221</v>
      </c>
      <c r="T683" t="s">
        <v>13220</v>
      </c>
    </row>
    <row r="684" spans="1:20" x14ac:dyDescent="0.25">
      <c r="A684" t="s">
        <v>28</v>
      </c>
      <c r="B684" t="s">
        <v>29</v>
      </c>
      <c r="C684">
        <v>50</v>
      </c>
      <c r="D684">
        <v>1</v>
      </c>
      <c r="E684" t="s">
        <v>13218</v>
      </c>
      <c r="F684">
        <v>100</v>
      </c>
      <c r="G684">
        <v>0</v>
      </c>
      <c r="H684" t="s">
        <v>1219</v>
      </c>
      <c r="I684" t="s">
        <v>13219</v>
      </c>
      <c r="J684" t="s">
        <v>318</v>
      </c>
      <c r="K684" t="s">
        <v>23</v>
      </c>
      <c r="L684" t="s">
        <v>24</v>
      </c>
      <c r="M684" t="s">
        <v>13220</v>
      </c>
      <c r="N684" t="s">
        <v>23</v>
      </c>
      <c r="O684" t="s">
        <v>25</v>
      </c>
      <c r="P684" t="s">
        <v>26</v>
      </c>
      <c r="Q684" t="s">
        <v>27</v>
      </c>
      <c r="R684" t="s">
        <v>24</v>
      </c>
      <c r="S684" t="s">
        <v>13221</v>
      </c>
      <c r="T684" t="s">
        <v>13220</v>
      </c>
    </row>
    <row r="685" spans="1:20" x14ac:dyDescent="0.25">
      <c r="A685" t="s">
        <v>30</v>
      </c>
      <c r="B685" t="s">
        <v>31</v>
      </c>
      <c r="C685">
        <v>50</v>
      </c>
      <c r="D685">
        <v>1</v>
      </c>
      <c r="E685" t="s">
        <v>13218</v>
      </c>
      <c r="F685">
        <v>100</v>
      </c>
      <c r="G685">
        <v>0</v>
      </c>
      <c r="H685" t="s">
        <v>1219</v>
      </c>
      <c r="I685" t="s">
        <v>13219</v>
      </c>
      <c r="J685" t="s">
        <v>318</v>
      </c>
      <c r="K685" t="s">
        <v>23</v>
      </c>
      <c r="L685" t="s">
        <v>24</v>
      </c>
      <c r="M685" t="s">
        <v>13220</v>
      </c>
      <c r="N685" t="s">
        <v>23</v>
      </c>
      <c r="O685" t="s">
        <v>25</v>
      </c>
      <c r="P685" t="s">
        <v>26</v>
      </c>
      <c r="Q685" t="s">
        <v>27</v>
      </c>
      <c r="R685" t="s">
        <v>24</v>
      </c>
      <c r="S685" t="s">
        <v>13221</v>
      </c>
      <c r="T685" t="s">
        <v>13220</v>
      </c>
    </row>
    <row r="686" spans="1:20" x14ac:dyDescent="0.25">
      <c r="A686" t="s">
        <v>20</v>
      </c>
      <c r="B686" t="s">
        <v>21</v>
      </c>
      <c r="C686">
        <v>50</v>
      </c>
      <c r="D686">
        <v>2</v>
      </c>
      <c r="E686" t="s">
        <v>13222</v>
      </c>
      <c r="F686">
        <v>200</v>
      </c>
      <c r="G686">
        <v>0</v>
      </c>
      <c r="H686" t="s">
        <v>1219</v>
      </c>
      <c r="I686" t="s">
        <v>13223</v>
      </c>
      <c r="J686" t="s">
        <v>57</v>
      </c>
      <c r="K686" t="s">
        <v>23</v>
      </c>
      <c r="L686" t="s">
        <v>24</v>
      </c>
      <c r="M686" t="s">
        <v>13224</v>
      </c>
      <c r="N686" t="s">
        <v>23</v>
      </c>
      <c r="O686" t="s">
        <v>25</v>
      </c>
      <c r="P686" t="s">
        <v>26</v>
      </c>
      <c r="Q686" t="s">
        <v>27</v>
      </c>
      <c r="R686" t="s">
        <v>24</v>
      </c>
      <c r="S686" t="s">
        <v>13225</v>
      </c>
      <c r="T686" t="s">
        <v>13226</v>
      </c>
    </row>
    <row r="687" spans="1:20" x14ac:dyDescent="0.25">
      <c r="A687" t="s">
        <v>28</v>
      </c>
      <c r="B687" t="s">
        <v>29</v>
      </c>
      <c r="C687">
        <v>50</v>
      </c>
      <c r="D687">
        <v>2</v>
      </c>
      <c r="E687" t="s">
        <v>13222</v>
      </c>
      <c r="F687">
        <v>200</v>
      </c>
      <c r="G687">
        <v>0</v>
      </c>
      <c r="H687" t="s">
        <v>1219</v>
      </c>
      <c r="I687" t="s">
        <v>13223</v>
      </c>
      <c r="J687" t="s">
        <v>57</v>
      </c>
      <c r="K687" t="s">
        <v>23</v>
      </c>
      <c r="L687" t="s">
        <v>24</v>
      </c>
      <c r="M687" t="s">
        <v>13224</v>
      </c>
      <c r="N687" t="s">
        <v>23</v>
      </c>
      <c r="O687" t="s">
        <v>25</v>
      </c>
      <c r="P687" t="s">
        <v>26</v>
      </c>
      <c r="Q687" t="s">
        <v>27</v>
      </c>
      <c r="R687" t="s">
        <v>24</v>
      </c>
      <c r="S687" t="s">
        <v>13225</v>
      </c>
      <c r="T687" t="s">
        <v>13224</v>
      </c>
    </row>
    <row r="688" spans="1:20" x14ac:dyDescent="0.25">
      <c r="A688" t="s">
        <v>30</v>
      </c>
      <c r="B688" t="s">
        <v>31</v>
      </c>
      <c r="C688">
        <v>50</v>
      </c>
      <c r="D688">
        <v>2</v>
      </c>
      <c r="E688" t="s">
        <v>13222</v>
      </c>
      <c r="F688">
        <v>200</v>
      </c>
      <c r="G688">
        <v>0</v>
      </c>
      <c r="H688" t="s">
        <v>1219</v>
      </c>
      <c r="I688" t="s">
        <v>13223</v>
      </c>
      <c r="J688" t="s">
        <v>57</v>
      </c>
      <c r="K688" t="s">
        <v>23</v>
      </c>
      <c r="L688" t="s">
        <v>24</v>
      </c>
      <c r="M688" t="s">
        <v>13224</v>
      </c>
      <c r="N688" t="s">
        <v>23</v>
      </c>
      <c r="O688" t="s">
        <v>25</v>
      </c>
      <c r="P688" t="s">
        <v>26</v>
      </c>
      <c r="Q688" t="s">
        <v>27</v>
      </c>
      <c r="R688" t="s">
        <v>24</v>
      </c>
      <c r="S688" t="s">
        <v>13225</v>
      </c>
      <c r="T688" t="s">
        <v>13224</v>
      </c>
    </row>
    <row r="689" spans="1:20" x14ac:dyDescent="0.25">
      <c r="A689" t="s">
        <v>46</v>
      </c>
      <c r="B689" t="s">
        <v>1239</v>
      </c>
      <c r="C689">
        <v>52.5</v>
      </c>
      <c r="D689">
        <v>1</v>
      </c>
      <c r="E689" t="s">
        <v>13227</v>
      </c>
      <c r="F689">
        <v>52.5</v>
      </c>
      <c r="G689">
        <v>0</v>
      </c>
      <c r="H689" t="s">
        <v>47</v>
      </c>
      <c r="I689" t="s">
        <v>9337</v>
      </c>
      <c r="J689" t="s">
        <v>9338</v>
      </c>
      <c r="K689" t="s">
        <v>3774</v>
      </c>
      <c r="L689" t="s">
        <v>9339</v>
      </c>
      <c r="M689" t="s">
        <v>13228</v>
      </c>
      <c r="N689" t="s">
        <v>23</v>
      </c>
      <c r="O689" t="s">
        <v>48</v>
      </c>
      <c r="P689" t="s">
        <v>49</v>
      </c>
      <c r="Q689" t="s">
        <v>50</v>
      </c>
      <c r="R689" t="s">
        <v>24</v>
      </c>
      <c r="S689" t="s">
        <v>13229</v>
      </c>
      <c r="T689" t="s">
        <v>13228</v>
      </c>
    </row>
    <row r="690" spans="1:20" x14ac:dyDescent="0.25">
      <c r="A690" t="s">
        <v>139</v>
      </c>
      <c r="B690" t="s">
        <v>112</v>
      </c>
      <c r="C690">
        <v>66</v>
      </c>
      <c r="D690">
        <v>1</v>
      </c>
      <c r="E690" t="s">
        <v>13230</v>
      </c>
      <c r="F690">
        <v>245</v>
      </c>
      <c r="G690">
        <v>0</v>
      </c>
      <c r="H690" t="s">
        <v>1219</v>
      </c>
      <c r="I690" t="s">
        <v>13223</v>
      </c>
      <c r="J690" t="s">
        <v>57</v>
      </c>
      <c r="K690" t="s">
        <v>23</v>
      </c>
      <c r="L690" t="s">
        <v>24</v>
      </c>
      <c r="M690" t="s">
        <v>13231</v>
      </c>
      <c r="N690" t="s">
        <v>23</v>
      </c>
      <c r="O690" t="s">
        <v>25</v>
      </c>
      <c r="P690" t="s">
        <v>26</v>
      </c>
      <c r="Q690" t="s">
        <v>27</v>
      </c>
      <c r="R690" t="s">
        <v>24</v>
      </c>
      <c r="S690" t="s">
        <v>13232</v>
      </c>
      <c r="T690" t="s">
        <v>13231</v>
      </c>
    </row>
    <row r="691" spans="1:20" x14ac:dyDescent="0.25">
      <c r="A691" t="s">
        <v>110</v>
      </c>
      <c r="B691" t="s">
        <v>1223</v>
      </c>
      <c r="C691">
        <v>66</v>
      </c>
      <c r="D691">
        <v>1</v>
      </c>
      <c r="E691" t="s">
        <v>13230</v>
      </c>
      <c r="F691">
        <v>245</v>
      </c>
      <c r="G691">
        <v>0</v>
      </c>
      <c r="H691" t="s">
        <v>1219</v>
      </c>
      <c r="I691" t="s">
        <v>13223</v>
      </c>
      <c r="J691" t="s">
        <v>57</v>
      </c>
      <c r="K691" t="s">
        <v>23</v>
      </c>
      <c r="L691" t="s">
        <v>24</v>
      </c>
      <c r="M691" t="s">
        <v>13231</v>
      </c>
      <c r="N691" t="s">
        <v>23</v>
      </c>
      <c r="O691" t="s">
        <v>25</v>
      </c>
      <c r="P691" t="s">
        <v>26</v>
      </c>
      <c r="Q691" t="s">
        <v>27</v>
      </c>
      <c r="R691" t="s">
        <v>24</v>
      </c>
      <c r="S691" t="s">
        <v>13232</v>
      </c>
      <c r="T691" t="s">
        <v>13231</v>
      </c>
    </row>
    <row r="692" spans="1:20" x14ac:dyDescent="0.25">
      <c r="A692" t="s">
        <v>46</v>
      </c>
      <c r="B692" t="s">
        <v>56</v>
      </c>
      <c r="C692">
        <v>67</v>
      </c>
      <c r="D692">
        <v>1</v>
      </c>
      <c r="E692" t="s">
        <v>13230</v>
      </c>
      <c r="F692">
        <v>245</v>
      </c>
      <c r="G692">
        <v>0</v>
      </c>
      <c r="H692" t="s">
        <v>1219</v>
      </c>
      <c r="I692" t="s">
        <v>13223</v>
      </c>
      <c r="J692" t="s">
        <v>57</v>
      </c>
      <c r="K692" t="s">
        <v>23</v>
      </c>
      <c r="L692" t="s">
        <v>24</v>
      </c>
      <c r="M692" t="s">
        <v>13231</v>
      </c>
      <c r="N692" t="s">
        <v>23</v>
      </c>
      <c r="O692" t="s">
        <v>25</v>
      </c>
      <c r="P692" t="s">
        <v>26</v>
      </c>
      <c r="Q692" t="s">
        <v>27</v>
      </c>
      <c r="R692" t="s">
        <v>24</v>
      </c>
      <c r="S692" t="s">
        <v>13232</v>
      </c>
      <c r="T692" t="s">
        <v>13231</v>
      </c>
    </row>
    <row r="693" spans="1:20" x14ac:dyDescent="0.25">
      <c r="A693" t="s">
        <v>20</v>
      </c>
      <c r="B693" t="s">
        <v>21</v>
      </c>
      <c r="C693">
        <v>50</v>
      </c>
      <c r="D693">
        <v>1</v>
      </c>
      <c r="E693" t="s">
        <v>13233</v>
      </c>
      <c r="F693">
        <v>100</v>
      </c>
      <c r="G693">
        <v>0</v>
      </c>
      <c r="H693" t="s">
        <v>1219</v>
      </c>
      <c r="I693" t="s">
        <v>13234</v>
      </c>
      <c r="J693" t="s">
        <v>309</v>
      </c>
      <c r="K693" t="s">
        <v>23</v>
      </c>
      <c r="L693" t="s">
        <v>24</v>
      </c>
      <c r="M693" t="s">
        <v>13235</v>
      </c>
      <c r="N693" t="s">
        <v>23</v>
      </c>
      <c r="O693" t="s">
        <v>58</v>
      </c>
      <c r="P693" t="s">
        <v>26</v>
      </c>
      <c r="Q693" t="s">
        <v>33</v>
      </c>
      <c r="R693" t="s">
        <v>24</v>
      </c>
      <c r="S693" t="s">
        <v>13236</v>
      </c>
      <c r="T693" t="s">
        <v>13235</v>
      </c>
    </row>
    <row r="694" spans="1:20" x14ac:dyDescent="0.25">
      <c r="A694" t="s">
        <v>28</v>
      </c>
      <c r="B694" t="s">
        <v>29</v>
      </c>
      <c r="C694">
        <v>50</v>
      </c>
      <c r="D694">
        <v>1</v>
      </c>
      <c r="E694" t="s">
        <v>13233</v>
      </c>
      <c r="F694">
        <v>100</v>
      </c>
      <c r="G694">
        <v>0</v>
      </c>
      <c r="H694" t="s">
        <v>1219</v>
      </c>
      <c r="I694" t="s">
        <v>13234</v>
      </c>
      <c r="J694" t="s">
        <v>309</v>
      </c>
      <c r="K694" t="s">
        <v>23</v>
      </c>
      <c r="L694" t="s">
        <v>24</v>
      </c>
      <c r="M694" t="s">
        <v>13235</v>
      </c>
      <c r="N694" t="s">
        <v>23</v>
      </c>
      <c r="O694" t="s">
        <v>58</v>
      </c>
      <c r="P694" t="s">
        <v>26</v>
      </c>
      <c r="Q694" t="s">
        <v>33</v>
      </c>
      <c r="R694" t="s">
        <v>24</v>
      </c>
      <c r="S694" t="s">
        <v>13236</v>
      </c>
      <c r="T694" t="s">
        <v>13235</v>
      </c>
    </row>
    <row r="695" spans="1:20" x14ac:dyDescent="0.25">
      <c r="A695" t="s">
        <v>30</v>
      </c>
      <c r="B695" t="s">
        <v>31</v>
      </c>
      <c r="C695">
        <v>50</v>
      </c>
      <c r="D695">
        <v>1</v>
      </c>
      <c r="E695" t="s">
        <v>13233</v>
      </c>
      <c r="F695">
        <v>100</v>
      </c>
      <c r="G695">
        <v>0</v>
      </c>
      <c r="H695" t="s">
        <v>1219</v>
      </c>
      <c r="I695" t="s">
        <v>13234</v>
      </c>
      <c r="J695" t="s">
        <v>309</v>
      </c>
      <c r="K695" t="s">
        <v>23</v>
      </c>
      <c r="L695" t="s">
        <v>24</v>
      </c>
      <c r="M695" t="s">
        <v>13235</v>
      </c>
      <c r="N695" t="s">
        <v>23</v>
      </c>
      <c r="O695" t="s">
        <v>58</v>
      </c>
      <c r="P695" t="s">
        <v>26</v>
      </c>
      <c r="Q695" t="s">
        <v>33</v>
      </c>
      <c r="R695" t="s">
        <v>24</v>
      </c>
      <c r="S695" t="s">
        <v>13236</v>
      </c>
      <c r="T695" t="s">
        <v>13235</v>
      </c>
    </row>
    <row r="696" spans="1:20" x14ac:dyDescent="0.25">
      <c r="A696" t="s">
        <v>20</v>
      </c>
      <c r="B696" t="s">
        <v>21</v>
      </c>
      <c r="C696">
        <v>50</v>
      </c>
      <c r="D696">
        <v>1</v>
      </c>
      <c r="E696" t="s">
        <v>13237</v>
      </c>
      <c r="F696">
        <v>100</v>
      </c>
      <c r="G696">
        <v>0</v>
      </c>
      <c r="H696" t="s">
        <v>1219</v>
      </c>
      <c r="I696" t="s">
        <v>13238</v>
      </c>
      <c r="J696" t="s">
        <v>331</v>
      </c>
      <c r="K696" t="s">
        <v>23</v>
      </c>
      <c r="L696" t="s">
        <v>24</v>
      </c>
      <c r="M696" t="s">
        <v>13239</v>
      </c>
      <c r="N696" t="s">
        <v>23</v>
      </c>
      <c r="O696" t="s">
        <v>25</v>
      </c>
      <c r="P696" t="s">
        <v>26</v>
      </c>
      <c r="Q696" t="s">
        <v>27</v>
      </c>
      <c r="R696" t="s">
        <v>24</v>
      </c>
      <c r="S696" t="s">
        <v>13240</v>
      </c>
      <c r="T696" t="s">
        <v>13239</v>
      </c>
    </row>
    <row r="697" spans="1:20" x14ac:dyDescent="0.25">
      <c r="A697" t="s">
        <v>28</v>
      </c>
      <c r="B697" t="s">
        <v>29</v>
      </c>
      <c r="C697">
        <v>50</v>
      </c>
      <c r="D697">
        <v>1</v>
      </c>
      <c r="E697" t="s">
        <v>13237</v>
      </c>
      <c r="F697">
        <v>100</v>
      </c>
      <c r="G697">
        <v>0</v>
      </c>
      <c r="H697" t="s">
        <v>1219</v>
      </c>
      <c r="I697" t="s">
        <v>13238</v>
      </c>
      <c r="J697" t="s">
        <v>331</v>
      </c>
      <c r="K697" t="s">
        <v>23</v>
      </c>
      <c r="L697" t="s">
        <v>24</v>
      </c>
      <c r="M697" t="s">
        <v>13239</v>
      </c>
      <c r="N697" t="s">
        <v>23</v>
      </c>
      <c r="O697" t="s">
        <v>25</v>
      </c>
      <c r="P697" t="s">
        <v>26</v>
      </c>
      <c r="Q697" t="s">
        <v>27</v>
      </c>
      <c r="R697" t="s">
        <v>24</v>
      </c>
      <c r="S697" t="s">
        <v>13240</v>
      </c>
      <c r="T697" t="s">
        <v>13239</v>
      </c>
    </row>
    <row r="698" spans="1:20" x14ac:dyDescent="0.25">
      <c r="A698" t="s">
        <v>30</v>
      </c>
      <c r="B698" t="s">
        <v>31</v>
      </c>
      <c r="C698">
        <v>50</v>
      </c>
      <c r="D698">
        <v>1</v>
      </c>
      <c r="E698" t="s">
        <v>13237</v>
      </c>
      <c r="F698">
        <v>100</v>
      </c>
      <c r="G698">
        <v>0</v>
      </c>
      <c r="H698" t="s">
        <v>1219</v>
      </c>
      <c r="I698" t="s">
        <v>13238</v>
      </c>
      <c r="J698" t="s">
        <v>331</v>
      </c>
      <c r="K698" t="s">
        <v>23</v>
      </c>
      <c r="L698" t="s">
        <v>24</v>
      </c>
      <c r="M698" t="s">
        <v>13239</v>
      </c>
      <c r="N698" t="s">
        <v>23</v>
      </c>
      <c r="O698" t="s">
        <v>25</v>
      </c>
      <c r="P698" t="s">
        <v>26</v>
      </c>
      <c r="Q698" t="s">
        <v>27</v>
      </c>
      <c r="R698" t="s">
        <v>24</v>
      </c>
      <c r="S698" t="s">
        <v>13240</v>
      </c>
      <c r="T698" t="s">
        <v>13239</v>
      </c>
    </row>
    <row r="699" spans="1:20" x14ac:dyDescent="0.25">
      <c r="A699" t="s">
        <v>46</v>
      </c>
      <c r="B699" t="s">
        <v>56</v>
      </c>
      <c r="C699">
        <v>66.333333333333329</v>
      </c>
      <c r="D699">
        <v>3</v>
      </c>
      <c r="E699" t="s">
        <v>13241</v>
      </c>
      <c r="F699">
        <v>278</v>
      </c>
      <c r="G699">
        <v>38</v>
      </c>
      <c r="H699" t="s">
        <v>47</v>
      </c>
      <c r="I699" t="s">
        <v>13242</v>
      </c>
      <c r="J699" t="s">
        <v>13243</v>
      </c>
      <c r="K699" t="s">
        <v>10230</v>
      </c>
      <c r="L699" t="s">
        <v>3483</v>
      </c>
      <c r="M699" t="s">
        <v>13239</v>
      </c>
      <c r="N699" t="s">
        <v>23</v>
      </c>
      <c r="O699" t="s">
        <v>63</v>
      </c>
      <c r="P699" t="s">
        <v>54</v>
      </c>
      <c r="Q699" t="s">
        <v>55</v>
      </c>
      <c r="R699" t="s">
        <v>24</v>
      </c>
      <c r="S699" t="s">
        <v>13244</v>
      </c>
      <c r="T699" t="s">
        <v>13245</v>
      </c>
    </row>
    <row r="700" spans="1:20" x14ac:dyDescent="0.25">
      <c r="A700" t="s">
        <v>20</v>
      </c>
      <c r="B700" t="s">
        <v>21</v>
      </c>
      <c r="C700">
        <v>50</v>
      </c>
      <c r="D700">
        <v>1</v>
      </c>
      <c r="E700" t="s">
        <v>13246</v>
      </c>
      <c r="F700">
        <v>100</v>
      </c>
      <c r="G700">
        <v>0</v>
      </c>
      <c r="H700" t="s">
        <v>1219</v>
      </c>
      <c r="I700" t="s">
        <v>13247</v>
      </c>
      <c r="J700" t="s">
        <v>1245</v>
      </c>
      <c r="K700" t="s">
        <v>23</v>
      </c>
      <c r="L700" t="s">
        <v>24</v>
      </c>
      <c r="M700" t="s">
        <v>13248</v>
      </c>
      <c r="N700" t="s">
        <v>23</v>
      </c>
      <c r="O700" t="s">
        <v>25</v>
      </c>
      <c r="P700" t="s">
        <v>26</v>
      </c>
      <c r="Q700" t="s">
        <v>27</v>
      </c>
      <c r="R700" t="s">
        <v>24</v>
      </c>
      <c r="S700" t="s">
        <v>13249</v>
      </c>
      <c r="T700" t="s">
        <v>13248</v>
      </c>
    </row>
    <row r="701" spans="1:20" x14ac:dyDescent="0.25">
      <c r="A701" t="s">
        <v>28</v>
      </c>
      <c r="B701" t="s">
        <v>29</v>
      </c>
      <c r="C701">
        <v>50</v>
      </c>
      <c r="D701">
        <v>1</v>
      </c>
      <c r="E701" t="s">
        <v>13246</v>
      </c>
      <c r="F701">
        <v>100</v>
      </c>
      <c r="G701">
        <v>0</v>
      </c>
      <c r="H701" t="s">
        <v>1219</v>
      </c>
      <c r="I701" t="s">
        <v>13247</v>
      </c>
      <c r="J701" t="s">
        <v>1245</v>
      </c>
      <c r="K701" t="s">
        <v>23</v>
      </c>
      <c r="L701" t="s">
        <v>24</v>
      </c>
      <c r="M701" t="s">
        <v>13248</v>
      </c>
      <c r="N701" t="s">
        <v>23</v>
      </c>
      <c r="O701" t="s">
        <v>25</v>
      </c>
      <c r="P701" t="s">
        <v>26</v>
      </c>
      <c r="Q701" t="s">
        <v>27</v>
      </c>
      <c r="R701" t="s">
        <v>24</v>
      </c>
      <c r="S701" t="s">
        <v>13249</v>
      </c>
      <c r="T701" t="s">
        <v>13248</v>
      </c>
    </row>
    <row r="702" spans="1:20" x14ac:dyDescent="0.25">
      <c r="A702" t="s">
        <v>30</v>
      </c>
      <c r="B702" t="s">
        <v>31</v>
      </c>
      <c r="C702">
        <v>50</v>
      </c>
      <c r="D702">
        <v>1</v>
      </c>
      <c r="E702" t="s">
        <v>13246</v>
      </c>
      <c r="F702">
        <v>100</v>
      </c>
      <c r="G702">
        <v>0</v>
      </c>
      <c r="H702" t="s">
        <v>1219</v>
      </c>
      <c r="I702" t="s">
        <v>13247</v>
      </c>
      <c r="J702" t="s">
        <v>1245</v>
      </c>
      <c r="K702" t="s">
        <v>23</v>
      </c>
      <c r="L702" t="s">
        <v>24</v>
      </c>
      <c r="M702" t="s">
        <v>13248</v>
      </c>
      <c r="N702" t="s">
        <v>23</v>
      </c>
      <c r="O702" t="s">
        <v>25</v>
      </c>
      <c r="P702" t="s">
        <v>26</v>
      </c>
      <c r="Q702" t="s">
        <v>27</v>
      </c>
      <c r="R702" t="s">
        <v>24</v>
      </c>
      <c r="S702" t="s">
        <v>13249</v>
      </c>
      <c r="T702" t="s">
        <v>13248</v>
      </c>
    </row>
    <row r="703" spans="1:20" x14ac:dyDescent="0.25">
      <c r="A703" t="s">
        <v>186</v>
      </c>
      <c r="B703" t="s">
        <v>187</v>
      </c>
      <c r="C703">
        <v>50</v>
      </c>
      <c r="D703">
        <v>6</v>
      </c>
      <c r="E703" t="s">
        <v>13250</v>
      </c>
      <c r="F703">
        <v>200</v>
      </c>
      <c r="G703">
        <v>0</v>
      </c>
      <c r="H703" t="s">
        <v>22</v>
      </c>
      <c r="I703" t="s">
        <v>5547</v>
      </c>
      <c r="J703" t="s">
        <v>306</v>
      </c>
      <c r="K703" t="s">
        <v>23</v>
      </c>
      <c r="L703" t="s">
        <v>24</v>
      </c>
      <c r="M703" t="s">
        <v>13251</v>
      </c>
      <c r="N703" t="s">
        <v>23</v>
      </c>
      <c r="O703" t="s">
        <v>58</v>
      </c>
      <c r="P703" t="s">
        <v>26</v>
      </c>
      <c r="Q703" t="s">
        <v>33</v>
      </c>
      <c r="R703" t="s">
        <v>24</v>
      </c>
      <c r="S703" t="s">
        <v>13252</v>
      </c>
      <c r="T703" t="s">
        <v>13253</v>
      </c>
    </row>
    <row r="704" spans="1:20" x14ac:dyDescent="0.25">
      <c r="A704" t="s">
        <v>30</v>
      </c>
      <c r="B704" t="s">
        <v>31</v>
      </c>
      <c r="C704">
        <v>60</v>
      </c>
      <c r="D704">
        <v>3</v>
      </c>
      <c r="E704" t="s">
        <v>13254</v>
      </c>
      <c r="F704">
        <v>180</v>
      </c>
      <c r="G704">
        <v>0</v>
      </c>
      <c r="H704" t="s">
        <v>1219</v>
      </c>
      <c r="I704" t="s">
        <v>13255</v>
      </c>
      <c r="J704" t="s">
        <v>326</v>
      </c>
      <c r="K704" t="s">
        <v>23</v>
      </c>
      <c r="L704" t="s">
        <v>24</v>
      </c>
      <c r="M704" t="s">
        <v>13256</v>
      </c>
      <c r="N704" t="s">
        <v>23</v>
      </c>
      <c r="O704" t="s">
        <v>25</v>
      </c>
      <c r="P704" t="s">
        <v>26</v>
      </c>
      <c r="Q704" t="s">
        <v>27</v>
      </c>
      <c r="R704" t="s">
        <v>24</v>
      </c>
      <c r="S704" t="s">
        <v>13257</v>
      </c>
      <c r="T704" t="s">
        <v>13256</v>
      </c>
    </row>
    <row r="705" spans="1:20" x14ac:dyDescent="0.25">
      <c r="A705" t="s">
        <v>44</v>
      </c>
      <c r="B705" t="s">
        <v>45</v>
      </c>
      <c r="C705">
        <v>66.666666666666671</v>
      </c>
      <c r="D705">
        <v>9</v>
      </c>
      <c r="E705" t="s">
        <v>13258</v>
      </c>
      <c r="F705">
        <v>300</v>
      </c>
      <c r="G705">
        <v>0</v>
      </c>
      <c r="H705" t="s">
        <v>1219</v>
      </c>
      <c r="I705" t="s">
        <v>13259</v>
      </c>
      <c r="J705" t="s">
        <v>57</v>
      </c>
      <c r="K705" t="s">
        <v>23</v>
      </c>
      <c r="L705" t="s">
        <v>24</v>
      </c>
      <c r="M705" t="s">
        <v>13260</v>
      </c>
      <c r="N705" t="s">
        <v>23</v>
      </c>
      <c r="O705" t="s">
        <v>25</v>
      </c>
      <c r="P705" t="s">
        <v>26</v>
      </c>
      <c r="Q705" t="s">
        <v>27</v>
      </c>
      <c r="R705" t="s">
        <v>24</v>
      </c>
      <c r="S705" t="s">
        <v>13261</v>
      </c>
      <c r="T705" t="s">
        <v>13260</v>
      </c>
    </row>
    <row r="706" spans="1:20" x14ac:dyDescent="0.25">
      <c r="A706" t="s">
        <v>20</v>
      </c>
      <c r="B706" t="s">
        <v>21</v>
      </c>
      <c r="C706">
        <v>50</v>
      </c>
      <c r="D706">
        <v>1</v>
      </c>
      <c r="E706" t="s">
        <v>13262</v>
      </c>
      <c r="F706">
        <v>100</v>
      </c>
      <c r="G706">
        <v>0</v>
      </c>
      <c r="H706" t="s">
        <v>1219</v>
      </c>
      <c r="I706" t="s">
        <v>13263</v>
      </c>
      <c r="J706" t="s">
        <v>1241</v>
      </c>
      <c r="K706" t="s">
        <v>23</v>
      </c>
      <c r="L706" t="s">
        <v>24</v>
      </c>
      <c r="M706" t="s">
        <v>13264</v>
      </c>
      <c r="N706" t="s">
        <v>23</v>
      </c>
      <c r="O706" t="s">
        <v>58</v>
      </c>
      <c r="P706" t="s">
        <v>26</v>
      </c>
      <c r="Q706" t="s">
        <v>33</v>
      </c>
      <c r="R706" t="s">
        <v>24</v>
      </c>
      <c r="S706" t="s">
        <v>13265</v>
      </c>
      <c r="T706" t="s">
        <v>13264</v>
      </c>
    </row>
    <row r="707" spans="1:20" x14ac:dyDescent="0.25">
      <c r="A707" t="s">
        <v>28</v>
      </c>
      <c r="B707" t="s">
        <v>29</v>
      </c>
      <c r="C707">
        <v>50</v>
      </c>
      <c r="D707">
        <v>1</v>
      </c>
      <c r="E707" t="s">
        <v>13262</v>
      </c>
      <c r="F707">
        <v>100</v>
      </c>
      <c r="G707">
        <v>0</v>
      </c>
      <c r="H707" t="s">
        <v>1219</v>
      </c>
      <c r="I707" t="s">
        <v>13263</v>
      </c>
      <c r="J707" t="s">
        <v>1241</v>
      </c>
      <c r="K707" t="s">
        <v>23</v>
      </c>
      <c r="L707" t="s">
        <v>24</v>
      </c>
      <c r="M707" t="s">
        <v>13264</v>
      </c>
      <c r="N707" t="s">
        <v>23</v>
      </c>
      <c r="O707" t="s">
        <v>58</v>
      </c>
      <c r="P707" t="s">
        <v>26</v>
      </c>
      <c r="Q707" t="s">
        <v>33</v>
      </c>
      <c r="R707" t="s">
        <v>24</v>
      </c>
      <c r="S707" t="s">
        <v>13265</v>
      </c>
      <c r="T707" t="s">
        <v>13264</v>
      </c>
    </row>
    <row r="708" spans="1:20" x14ac:dyDescent="0.25">
      <c r="A708" t="s">
        <v>30</v>
      </c>
      <c r="B708" t="s">
        <v>31</v>
      </c>
      <c r="C708">
        <v>50</v>
      </c>
      <c r="D708">
        <v>1</v>
      </c>
      <c r="E708" t="s">
        <v>13262</v>
      </c>
      <c r="F708">
        <v>100</v>
      </c>
      <c r="G708">
        <v>0</v>
      </c>
      <c r="H708" t="s">
        <v>1219</v>
      </c>
      <c r="I708" t="s">
        <v>13263</v>
      </c>
      <c r="J708" t="s">
        <v>1241</v>
      </c>
      <c r="K708" t="s">
        <v>23</v>
      </c>
      <c r="L708" t="s">
        <v>24</v>
      </c>
      <c r="M708" t="s">
        <v>13264</v>
      </c>
      <c r="N708" t="s">
        <v>23</v>
      </c>
      <c r="O708" t="s">
        <v>58</v>
      </c>
      <c r="P708" t="s">
        <v>26</v>
      </c>
      <c r="Q708" t="s">
        <v>33</v>
      </c>
      <c r="R708" t="s">
        <v>24</v>
      </c>
      <c r="S708" t="s">
        <v>13265</v>
      </c>
      <c r="T708" t="s">
        <v>13264</v>
      </c>
    </row>
    <row r="709" spans="1:20" x14ac:dyDescent="0.25">
      <c r="A709" t="s">
        <v>44</v>
      </c>
      <c r="B709" t="s">
        <v>45</v>
      </c>
      <c r="C709">
        <v>66.666666666666671</v>
      </c>
      <c r="D709">
        <v>6</v>
      </c>
      <c r="E709" t="s">
        <v>13266</v>
      </c>
      <c r="F709">
        <v>200</v>
      </c>
      <c r="G709">
        <v>0</v>
      </c>
      <c r="H709" t="s">
        <v>22</v>
      </c>
      <c r="I709" t="s">
        <v>13267</v>
      </c>
      <c r="J709" t="s">
        <v>335</v>
      </c>
      <c r="K709" t="s">
        <v>23</v>
      </c>
      <c r="L709" t="s">
        <v>24</v>
      </c>
      <c r="M709" t="s">
        <v>13268</v>
      </c>
      <c r="N709" t="s">
        <v>23</v>
      </c>
      <c r="O709" t="s">
        <v>58</v>
      </c>
      <c r="P709" t="s">
        <v>26</v>
      </c>
      <c r="Q709" t="s">
        <v>33</v>
      </c>
      <c r="R709" t="s">
        <v>24</v>
      </c>
      <c r="S709" t="s">
        <v>13269</v>
      </c>
      <c r="T709" t="s">
        <v>13270</v>
      </c>
    </row>
    <row r="710" spans="1:20" x14ac:dyDescent="0.25">
      <c r="A710" t="s">
        <v>20</v>
      </c>
      <c r="B710" t="s">
        <v>21</v>
      </c>
      <c r="C710">
        <v>50</v>
      </c>
      <c r="D710">
        <v>1</v>
      </c>
      <c r="E710" t="s">
        <v>13271</v>
      </c>
      <c r="F710">
        <v>109</v>
      </c>
      <c r="G710">
        <v>9</v>
      </c>
      <c r="H710" t="s">
        <v>1219</v>
      </c>
      <c r="I710" t="s">
        <v>13272</v>
      </c>
      <c r="J710" t="s">
        <v>317</v>
      </c>
      <c r="K710" t="s">
        <v>23</v>
      </c>
      <c r="L710" t="s">
        <v>24</v>
      </c>
      <c r="M710" t="s">
        <v>13273</v>
      </c>
      <c r="N710" t="s">
        <v>23</v>
      </c>
      <c r="O710" t="s">
        <v>58</v>
      </c>
      <c r="P710" t="s">
        <v>26</v>
      </c>
      <c r="Q710" t="s">
        <v>33</v>
      </c>
      <c r="R710" t="s">
        <v>24</v>
      </c>
      <c r="S710" t="s">
        <v>13274</v>
      </c>
      <c r="T710" t="s">
        <v>13275</v>
      </c>
    </row>
    <row r="711" spans="1:20" x14ac:dyDescent="0.25">
      <c r="A711" t="s">
        <v>28</v>
      </c>
      <c r="B711" t="s">
        <v>29</v>
      </c>
      <c r="C711">
        <v>50</v>
      </c>
      <c r="D711">
        <v>1</v>
      </c>
      <c r="E711" t="s">
        <v>13271</v>
      </c>
      <c r="F711">
        <v>109</v>
      </c>
      <c r="G711">
        <v>9</v>
      </c>
      <c r="H711" t="s">
        <v>1219</v>
      </c>
      <c r="I711" t="s">
        <v>13272</v>
      </c>
      <c r="J711" t="s">
        <v>317</v>
      </c>
      <c r="K711" t="s">
        <v>23</v>
      </c>
      <c r="L711" t="s">
        <v>24</v>
      </c>
      <c r="M711" t="s">
        <v>13273</v>
      </c>
      <c r="N711" t="s">
        <v>23</v>
      </c>
      <c r="O711" t="s">
        <v>58</v>
      </c>
      <c r="P711" t="s">
        <v>26</v>
      </c>
      <c r="Q711" t="s">
        <v>33</v>
      </c>
      <c r="R711" t="s">
        <v>24</v>
      </c>
      <c r="S711" t="s">
        <v>13274</v>
      </c>
      <c r="T711" t="s">
        <v>13275</v>
      </c>
    </row>
    <row r="712" spans="1:20" x14ac:dyDescent="0.25">
      <c r="A712" t="s">
        <v>30</v>
      </c>
      <c r="B712" t="s">
        <v>31</v>
      </c>
      <c r="C712">
        <v>50</v>
      </c>
      <c r="D712">
        <v>1</v>
      </c>
      <c r="E712" t="s">
        <v>13271</v>
      </c>
      <c r="F712">
        <v>109</v>
      </c>
      <c r="G712">
        <v>9</v>
      </c>
      <c r="H712" t="s">
        <v>1219</v>
      </c>
      <c r="I712" t="s">
        <v>13272</v>
      </c>
      <c r="J712" t="s">
        <v>317</v>
      </c>
      <c r="K712" t="s">
        <v>23</v>
      </c>
      <c r="L712" t="s">
        <v>24</v>
      </c>
      <c r="M712" t="s">
        <v>13273</v>
      </c>
      <c r="N712" t="s">
        <v>23</v>
      </c>
      <c r="O712" t="s">
        <v>58</v>
      </c>
      <c r="P712" t="s">
        <v>26</v>
      </c>
      <c r="Q712" t="s">
        <v>33</v>
      </c>
      <c r="R712" t="s">
        <v>24</v>
      </c>
      <c r="S712" t="s">
        <v>13274</v>
      </c>
      <c r="T712" t="s">
        <v>13275</v>
      </c>
    </row>
    <row r="713" spans="1:20" x14ac:dyDescent="0.25">
      <c r="A713" t="s">
        <v>115</v>
      </c>
      <c r="B713" t="s">
        <v>5428</v>
      </c>
      <c r="C713">
        <v>31.5</v>
      </c>
      <c r="D713">
        <v>1</v>
      </c>
      <c r="E713" t="s">
        <v>13276</v>
      </c>
      <c r="F713">
        <v>31.5</v>
      </c>
      <c r="G713">
        <v>0</v>
      </c>
      <c r="H713" t="s">
        <v>684</v>
      </c>
      <c r="I713" t="s">
        <v>5430</v>
      </c>
      <c r="J713" t="s">
        <v>5431</v>
      </c>
      <c r="K713" t="s">
        <v>5432</v>
      </c>
      <c r="L713" t="s">
        <v>5433</v>
      </c>
      <c r="M713" t="s">
        <v>13277</v>
      </c>
      <c r="N713" t="s">
        <v>23</v>
      </c>
      <c r="O713" t="s">
        <v>48</v>
      </c>
      <c r="P713" t="s">
        <v>49</v>
      </c>
      <c r="Q713" t="s">
        <v>50</v>
      </c>
      <c r="R713" t="s">
        <v>24</v>
      </c>
      <c r="S713" t="s">
        <v>13278</v>
      </c>
      <c r="T713" t="s">
        <v>13277</v>
      </c>
    </row>
    <row r="714" spans="1:20" x14ac:dyDescent="0.25">
      <c r="A714" t="s">
        <v>115</v>
      </c>
      <c r="B714" t="s">
        <v>116</v>
      </c>
      <c r="C714">
        <v>35</v>
      </c>
      <c r="D714">
        <v>8</v>
      </c>
      <c r="E714" t="s">
        <v>13279</v>
      </c>
      <c r="F714">
        <v>328</v>
      </c>
      <c r="G714">
        <v>0</v>
      </c>
      <c r="H714" t="s">
        <v>47</v>
      </c>
      <c r="I714" t="s">
        <v>4636</v>
      </c>
      <c r="J714" t="s">
        <v>4637</v>
      </c>
      <c r="K714" t="s">
        <v>4638</v>
      </c>
      <c r="L714" t="s">
        <v>4639</v>
      </c>
      <c r="M714" t="s">
        <v>13280</v>
      </c>
      <c r="N714" t="s">
        <v>23</v>
      </c>
      <c r="O714" t="s">
        <v>63</v>
      </c>
      <c r="P714" t="s">
        <v>54</v>
      </c>
      <c r="Q714" t="s">
        <v>55</v>
      </c>
      <c r="R714" t="s">
        <v>24</v>
      </c>
      <c r="S714" t="s">
        <v>13281</v>
      </c>
      <c r="T714" t="s">
        <v>13282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182"/>
  <sheetViews>
    <sheetView zoomScale="70" zoomScaleNormal="70" workbookViewId="0">
      <pane xSplit="2" ySplit="1" topLeftCell="Q14" activePane="bottomRight" state="frozen"/>
      <selection sqref="A1:XFD1048576"/>
      <selection pane="topRight" sqref="A1:XFD1048576"/>
      <selection pane="bottomLeft" sqref="A1:XFD1048576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186</v>
      </c>
      <c r="B2" t="s">
        <v>187</v>
      </c>
      <c r="C2">
        <v>33.333333333333336</v>
      </c>
      <c r="D2">
        <v>3</v>
      </c>
      <c r="E2" t="s">
        <v>14224</v>
      </c>
      <c r="F2">
        <v>145</v>
      </c>
      <c r="G2">
        <v>0</v>
      </c>
      <c r="H2" t="s">
        <v>22</v>
      </c>
      <c r="I2" t="s">
        <v>9064</v>
      </c>
      <c r="J2" t="s">
        <v>14225</v>
      </c>
      <c r="K2" t="s">
        <v>4347</v>
      </c>
      <c r="L2" t="s">
        <v>7630</v>
      </c>
      <c r="M2" t="s">
        <v>14226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14227</v>
      </c>
      <c r="T2" t="s">
        <v>14226</v>
      </c>
      <c r="U2" s="52" t="s">
        <v>186</v>
      </c>
      <c r="V2">
        <v>113</v>
      </c>
    </row>
    <row r="3" spans="1:22" x14ac:dyDescent="0.25">
      <c r="A3" t="s">
        <v>186</v>
      </c>
      <c r="B3" t="s">
        <v>187</v>
      </c>
      <c r="C3">
        <v>33.333333333333336</v>
      </c>
      <c r="D3">
        <v>3</v>
      </c>
      <c r="E3" t="s">
        <v>14228</v>
      </c>
      <c r="F3">
        <v>100</v>
      </c>
      <c r="G3">
        <v>0</v>
      </c>
      <c r="H3" t="s">
        <v>22</v>
      </c>
      <c r="I3" t="s">
        <v>14229</v>
      </c>
      <c r="J3" t="s">
        <v>319</v>
      </c>
      <c r="K3" t="s">
        <v>23</v>
      </c>
      <c r="L3" t="s">
        <v>24</v>
      </c>
      <c r="M3" t="s">
        <v>14230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14230</v>
      </c>
      <c r="U3" s="53" t="s">
        <v>187</v>
      </c>
      <c r="V3">
        <v>113</v>
      </c>
    </row>
    <row r="4" spans="1:22" x14ac:dyDescent="0.25">
      <c r="A4" t="s">
        <v>46</v>
      </c>
      <c r="B4" t="s">
        <v>56</v>
      </c>
      <c r="C4">
        <v>74</v>
      </c>
      <c r="D4">
        <v>3</v>
      </c>
      <c r="E4" t="s">
        <v>14231</v>
      </c>
      <c r="F4">
        <v>222</v>
      </c>
      <c r="G4">
        <v>0</v>
      </c>
      <c r="H4" t="s">
        <v>47</v>
      </c>
      <c r="I4" t="s">
        <v>3480</v>
      </c>
      <c r="J4" t="s">
        <v>14232</v>
      </c>
      <c r="K4" t="s">
        <v>7601</v>
      </c>
      <c r="L4" t="s">
        <v>1391</v>
      </c>
      <c r="M4" t="s">
        <v>14233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23</v>
      </c>
      <c r="T4" t="s">
        <v>14233</v>
      </c>
      <c r="U4" s="52" t="s">
        <v>44</v>
      </c>
      <c r="V4">
        <v>66</v>
      </c>
    </row>
    <row r="5" spans="1:22" x14ac:dyDescent="0.25">
      <c r="A5" t="s">
        <v>46</v>
      </c>
      <c r="B5" t="s">
        <v>56</v>
      </c>
      <c r="C5">
        <v>90</v>
      </c>
      <c r="D5">
        <v>1</v>
      </c>
      <c r="E5" t="s">
        <v>14234</v>
      </c>
      <c r="F5">
        <v>180</v>
      </c>
      <c r="G5">
        <v>0</v>
      </c>
      <c r="H5" t="s">
        <v>22</v>
      </c>
      <c r="I5" t="s">
        <v>14235</v>
      </c>
      <c r="J5" t="s">
        <v>1299</v>
      </c>
      <c r="K5" t="s">
        <v>23</v>
      </c>
      <c r="L5" t="s">
        <v>24</v>
      </c>
      <c r="M5" t="s">
        <v>14236</v>
      </c>
      <c r="N5" t="s">
        <v>23</v>
      </c>
      <c r="O5" t="s">
        <v>58</v>
      </c>
      <c r="P5" t="s">
        <v>26</v>
      </c>
      <c r="Q5" t="s">
        <v>33</v>
      </c>
      <c r="R5" t="s">
        <v>24</v>
      </c>
      <c r="S5" t="s">
        <v>23</v>
      </c>
      <c r="T5" t="s">
        <v>14237</v>
      </c>
      <c r="U5" s="53" t="s">
        <v>45</v>
      </c>
      <c r="V5">
        <v>66</v>
      </c>
    </row>
    <row r="6" spans="1:22" x14ac:dyDescent="0.25">
      <c r="A6" t="s">
        <v>110</v>
      </c>
      <c r="B6" t="s">
        <v>1223</v>
      </c>
      <c r="C6">
        <v>90</v>
      </c>
      <c r="D6">
        <v>1</v>
      </c>
      <c r="E6" t="s">
        <v>14234</v>
      </c>
      <c r="F6">
        <v>180</v>
      </c>
      <c r="G6">
        <v>0</v>
      </c>
      <c r="H6" t="s">
        <v>22</v>
      </c>
      <c r="I6" t="s">
        <v>14235</v>
      </c>
      <c r="J6" t="s">
        <v>1299</v>
      </c>
      <c r="K6" t="s">
        <v>23</v>
      </c>
      <c r="L6" t="s">
        <v>24</v>
      </c>
      <c r="M6" t="s">
        <v>14236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14237</v>
      </c>
      <c r="U6" s="52" t="s">
        <v>1429</v>
      </c>
      <c r="V6">
        <v>6</v>
      </c>
    </row>
    <row r="7" spans="1:22" x14ac:dyDescent="0.25">
      <c r="A7" t="s">
        <v>42</v>
      </c>
      <c r="B7" t="s">
        <v>43</v>
      </c>
      <c r="C7">
        <v>66.666666666666671</v>
      </c>
      <c r="D7">
        <v>3</v>
      </c>
      <c r="E7" t="s">
        <v>14238</v>
      </c>
      <c r="F7">
        <v>100</v>
      </c>
      <c r="G7">
        <v>0</v>
      </c>
      <c r="H7" t="s">
        <v>22</v>
      </c>
      <c r="I7" t="s">
        <v>14239</v>
      </c>
      <c r="J7" t="s">
        <v>335</v>
      </c>
      <c r="K7" t="s">
        <v>23</v>
      </c>
      <c r="L7" t="s">
        <v>24</v>
      </c>
      <c r="M7" t="s">
        <v>14240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14240</v>
      </c>
      <c r="U7" s="53" t="s">
        <v>1430</v>
      </c>
      <c r="V7">
        <v>6</v>
      </c>
    </row>
    <row r="8" spans="1:22" x14ac:dyDescent="0.25">
      <c r="A8" t="s">
        <v>186</v>
      </c>
      <c r="B8" t="s">
        <v>187</v>
      </c>
      <c r="C8">
        <v>33.333333333333336</v>
      </c>
      <c r="D8">
        <v>3</v>
      </c>
      <c r="E8" t="s">
        <v>14241</v>
      </c>
      <c r="F8">
        <v>200</v>
      </c>
      <c r="G8">
        <v>0</v>
      </c>
      <c r="H8" t="s">
        <v>22</v>
      </c>
      <c r="I8" t="s">
        <v>14242</v>
      </c>
      <c r="J8" t="s">
        <v>310</v>
      </c>
      <c r="K8" t="s">
        <v>23</v>
      </c>
      <c r="L8" t="s">
        <v>24</v>
      </c>
      <c r="M8" t="s">
        <v>14243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23</v>
      </c>
      <c r="T8" t="s">
        <v>14243</v>
      </c>
      <c r="U8" s="52" t="s">
        <v>137</v>
      </c>
      <c r="V8">
        <v>159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14241</v>
      </c>
      <c r="F9">
        <v>200</v>
      </c>
      <c r="G9">
        <v>0</v>
      </c>
      <c r="H9" t="s">
        <v>22</v>
      </c>
      <c r="I9" t="s">
        <v>14242</v>
      </c>
      <c r="J9" t="s">
        <v>310</v>
      </c>
      <c r="K9" t="s">
        <v>23</v>
      </c>
      <c r="L9" t="s">
        <v>24</v>
      </c>
      <c r="M9" t="s">
        <v>14243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23</v>
      </c>
      <c r="T9" t="s">
        <v>14243</v>
      </c>
      <c r="U9" s="53" t="s">
        <v>138</v>
      </c>
      <c r="V9">
        <v>159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14241</v>
      </c>
      <c r="F10">
        <v>200</v>
      </c>
      <c r="G10">
        <v>0</v>
      </c>
      <c r="H10" t="s">
        <v>22</v>
      </c>
      <c r="I10" t="s">
        <v>14242</v>
      </c>
      <c r="J10" t="s">
        <v>310</v>
      </c>
      <c r="K10" t="s">
        <v>23</v>
      </c>
      <c r="L10" t="s">
        <v>24</v>
      </c>
      <c r="M10" t="s">
        <v>14243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14243</v>
      </c>
      <c r="U10" s="52" t="s">
        <v>46</v>
      </c>
      <c r="V10">
        <v>39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14241</v>
      </c>
      <c r="F11">
        <v>200</v>
      </c>
      <c r="G11">
        <v>0</v>
      </c>
      <c r="H11" t="s">
        <v>22</v>
      </c>
      <c r="I11" t="s">
        <v>14242</v>
      </c>
      <c r="J11" t="s">
        <v>310</v>
      </c>
      <c r="K11" t="s">
        <v>23</v>
      </c>
      <c r="L11" t="s">
        <v>24</v>
      </c>
      <c r="M11" t="s">
        <v>14243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23</v>
      </c>
      <c r="T11" t="s">
        <v>14243</v>
      </c>
      <c r="U11" s="53" t="s">
        <v>56</v>
      </c>
      <c r="V11">
        <v>25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14244</v>
      </c>
      <c r="F12">
        <v>100</v>
      </c>
      <c r="G12">
        <v>0</v>
      </c>
      <c r="H12" t="s">
        <v>22</v>
      </c>
      <c r="I12" t="s">
        <v>14245</v>
      </c>
      <c r="J12" t="s">
        <v>359</v>
      </c>
      <c r="K12" t="s">
        <v>23</v>
      </c>
      <c r="L12" t="s">
        <v>24</v>
      </c>
      <c r="M12" t="s">
        <v>14246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14246</v>
      </c>
      <c r="U12" s="53" t="s">
        <v>1239</v>
      </c>
      <c r="V12">
        <v>14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9</v>
      </c>
      <c r="E13" t="s">
        <v>14247</v>
      </c>
      <c r="F13">
        <v>300</v>
      </c>
      <c r="G13">
        <v>0</v>
      </c>
      <c r="H13" t="s">
        <v>22</v>
      </c>
      <c r="I13" t="s">
        <v>14248</v>
      </c>
      <c r="J13" t="s">
        <v>319</v>
      </c>
      <c r="K13" t="s">
        <v>23</v>
      </c>
      <c r="L13" t="s">
        <v>24</v>
      </c>
      <c r="M13" t="s">
        <v>14249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14249</v>
      </c>
      <c r="U13" s="52" t="s">
        <v>42</v>
      </c>
      <c r="V13">
        <v>58</v>
      </c>
    </row>
    <row r="14" spans="1:22" x14ac:dyDescent="0.25">
      <c r="A14" t="s">
        <v>139</v>
      </c>
      <c r="B14" t="s">
        <v>112</v>
      </c>
      <c r="C14">
        <v>72.333333333333329</v>
      </c>
      <c r="D14">
        <v>3</v>
      </c>
      <c r="E14" t="s">
        <v>14250</v>
      </c>
      <c r="F14">
        <v>265</v>
      </c>
      <c r="G14">
        <v>48</v>
      </c>
      <c r="H14" t="s">
        <v>47</v>
      </c>
      <c r="I14" t="s">
        <v>474</v>
      </c>
      <c r="J14" t="s">
        <v>14251</v>
      </c>
      <c r="K14" t="s">
        <v>9981</v>
      </c>
      <c r="L14" t="s">
        <v>7880</v>
      </c>
      <c r="M14" t="s">
        <v>14252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14253</v>
      </c>
      <c r="T14" t="s">
        <v>14252</v>
      </c>
      <c r="U14" s="53" t="s">
        <v>43</v>
      </c>
      <c r="V14">
        <v>58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3</v>
      </c>
      <c r="E15" t="s">
        <v>14254</v>
      </c>
      <c r="F15">
        <v>109</v>
      </c>
      <c r="G15">
        <v>9</v>
      </c>
      <c r="H15" t="s">
        <v>22</v>
      </c>
      <c r="I15" t="s">
        <v>14255</v>
      </c>
      <c r="J15" t="s">
        <v>1235</v>
      </c>
      <c r="K15" t="s">
        <v>23</v>
      </c>
      <c r="L15" t="s">
        <v>24</v>
      </c>
      <c r="M15" t="s">
        <v>14256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14256</v>
      </c>
      <c r="U15" s="52" t="s">
        <v>139</v>
      </c>
      <c r="V15">
        <v>10</v>
      </c>
    </row>
    <row r="16" spans="1:22" x14ac:dyDescent="0.25">
      <c r="A16" t="s">
        <v>186</v>
      </c>
      <c r="B16" t="s">
        <v>187</v>
      </c>
      <c r="C16">
        <v>33.333333333333336</v>
      </c>
      <c r="D16">
        <v>6</v>
      </c>
      <c r="E16" t="s">
        <v>14257</v>
      </c>
      <c r="F16">
        <v>200</v>
      </c>
      <c r="G16">
        <v>0</v>
      </c>
      <c r="H16" t="s">
        <v>22</v>
      </c>
      <c r="I16" t="s">
        <v>14258</v>
      </c>
      <c r="J16" t="s">
        <v>1233</v>
      </c>
      <c r="K16" t="s">
        <v>23</v>
      </c>
      <c r="L16" t="s">
        <v>24</v>
      </c>
      <c r="M16" t="s">
        <v>14259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14259</v>
      </c>
      <c r="U16" s="53" t="s">
        <v>112</v>
      </c>
      <c r="V16">
        <v>10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9</v>
      </c>
      <c r="E17" t="s">
        <v>14260</v>
      </c>
      <c r="F17">
        <v>400</v>
      </c>
      <c r="G17">
        <v>0</v>
      </c>
      <c r="H17" t="s">
        <v>22</v>
      </c>
      <c r="I17" t="s">
        <v>14261</v>
      </c>
      <c r="J17" t="s">
        <v>305</v>
      </c>
      <c r="K17" t="s">
        <v>23</v>
      </c>
      <c r="L17" t="s">
        <v>24</v>
      </c>
      <c r="M17" t="s">
        <v>14262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14262</v>
      </c>
      <c r="U17" s="52" t="s">
        <v>110</v>
      </c>
      <c r="V17">
        <v>6</v>
      </c>
    </row>
    <row r="18" spans="1:22" x14ac:dyDescent="0.25">
      <c r="A18" t="s">
        <v>42</v>
      </c>
      <c r="B18" t="s">
        <v>43</v>
      </c>
      <c r="C18">
        <v>66.666666666666671</v>
      </c>
      <c r="D18">
        <v>3</v>
      </c>
      <c r="E18" t="s">
        <v>14260</v>
      </c>
      <c r="F18">
        <v>400</v>
      </c>
      <c r="G18">
        <v>0</v>
      </c>
      <c r="H18" t="s">
        <v>22</v>
      </c>
      <c r="I18" t="s">
        <v>14261</v>
      </c>
      <c r="J18" t="s">
        <v>305</v>
      </c>
      <c r="K18" t="s">
        <v>23</v>
      </c>
      <c r="L18" t="s">
        <v>24</v>
      </c>
      <c r="M18" t="s">
        <v>14262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14262</v>
      </c>
      <c r="U18" s="53" t="s">
        <v>1223</v>
      </c>
      <c r="V18">
        <v>6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14263</v>
      </c>
      <c r="F19">
        <v>100</v>
      </c>
      <c r="G19">
        <v>0</v>
      </c>
      <c r="H19" t="s">
        <v>22</v>
      </c>
      <c r="I19" t="s">
        <v>14264</v>
      </c>
      <c r="J19" t="s">
        <v>318</v>
      </c>
      <c r="K19" t="s">
        <v>23</v>
      </c>
      <c r="L19" t="s">
        <v>24</v>
      </c>
      <c r="M19" t="s">
        <v>14265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</v>
      </c>
      <c r="T19" t="s">
        <v>14265</v>
      </c>
      <c r="U19" s="52" t="s">
        <v>152</v>
      </c>
      <c r="V19">
        <v>2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14263</v>
      </c>
      <c r="F20">
        <v>100</v>
      </c>
      <c r="G20">
        <v>0</v>
      </c>
      <c r="H20" t="s">
        <v>22</v>
      </c>
      <c r="I20" t="s">
        <v>14264</v>
      </c>
      <c r="J20" t="s">
        <v>318</v>
      </c>
      <c r="K20" t="s">
        <v>23</v>
      </c>
      <c r="L20" t="s">
        <v>24</v>
      </c>
      <c r="M20" t="s">
        <v>14265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14265</v>
      </c>
      <c r="U20" s="53" t="s">
        <v>153</v>
      </c>
      <c r="V20">
        <v>2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14263</v>
      </c>
      <c r="F21">
        <v>100</v>
      </c>
      <c r="G21">
        <v>0</v>
      </c>
      <c r="H21" t="s">
        <v>22</v>
      </c>
      <c r="I21" t="s">
        <v>14264</v>
      </c>
      <c r="J21" t="s">
        <v>318</v>
      </c>
      <c r="K21" t="s">
        <v>23</v>
      </c>
      <c r="L21" t="s">
        <v>24</v>
      </c>
      <c r="M21" t="s">
        <v>14265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</v>
      </c>
      <c r="T21" t="s">
        <v>14265</v>
      </c>
      <c r="U21" s="52" t="s">
        <v>150</v>
      </c>
      <c r="V21">
        <v>2</v>
      </c>
    </row>
    <row r="22" spans="1:22" x14ac:dyDescent="0.25">
      <c r="A22" t="s">
        <v>46</v>
      </c>
      <c r="B22" t="s">
        <v>1239</v>
      </c>
      <c r="C22">
        <v>53.4</v>
      </c>
      <c r="D22">
        <v>1</v>
      </c>
      <c r="E22" t="s">
        <v>14266</v>
      </c>
      <c r="F22">
        <v>56.4</v>
      </c>
      <c r="G22">
        <v>3</v>
      </c>
      <c r="H22" t="s">
        <v>47</v>
      </c>
      <c r="I22" t="s">
        <v>13692</v>
      </c>
      <c r="J22" t="s">
        <v>13693</v>
      </c>
      <c r="K22" t="s">
        <v>5421</v>
      </c>
      <c r="L22" t="s">
        <v>13694</v>
      </c>
      <c r="M22" t="s">
        <v>14267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14268</v>
      </c>
      <c r="U22" s="53" t="s">
        <v>151</v>
      </c>
      <c r="V22">
        <v>2</v>
      </c>
    </row>
    <row r="23" spans="1:22" x14ac:dyDescent="0.25">
      <c r="A23" t="s">
        <v>139</v>
      </c>
      <c r="B23" t="s">
        <v>112</v>
      </c>
      <c r="C23">
        <v>90</v>
      </c>
      <c r="D23">
        <v>2</v>
      </c>
      <c r="E23" t="s">
        <v>14269</v>
      </c>
      <c r="F23">
        <v>123.2</v>
      </c>
      <c r="G23">
        <v>0</v>
      </c>
      <c r="H23" t="s">
        <v>1222</v>
      </c>
      <c r="I23" t="s">
        <v>5663</v>
      </c>
      <c r="J23" t="s">
        <v>5664</v>
      </c>
      <c r="K23" t="s">
        <v>5169</v>
      </c>
      <c r="L23" t="s">
        <v>5665</v>
      </c>
      <c r="M23" t="s">
        <v>14270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14271</v>
      </c>
      <c r="T23" t="s">
        <v>14272</v>
      </c>
      <c r="U23" s="52" t="s">
        <v>36</v>
      </c>
      <c r="V23">
        <v>2</v>
      </c>
    </row>
    <row r="24" spans="1:22" x14ac:dyDescent="0.25">
      <c r="A24" t="s">
        <v>38</v>
      </c>
      <c r="B24" t="s">
        <v>39</v>
      </c>
      <c r="C24">
        <v>54.5</v>
      </c>
      <c r="D24">
        <v>2</v>
      </c>
      <c r="E24" t="s">
        <v>14273</v>
      </c>
      <c r="F24">
        <v>56</v>
      </c>
      <c r="G24">
        <v>0</v>
      </c>
      <c r="H24" t="s">
        <v>47</v>
      </c>
      <c r="I24" t="s">
        <v>14274</v>
      </c>
      <c r="J24" t="s">
        <v>14275</v>
      </c>
      <c r="K24" t="s">
        <v>14204</v>
      </c>
      <c r="L24" t="s">
        <v>24</v>
      </c>
      <c r="M24" t="s">
        <v>23</v>
      </c>
      <c r="N24" t="s">
        <v>23</v>
      </c>
      <c r="O24" t="s">
        <v>48</v>
      </c>
      <c r="P24" t="s">
        <v>49</v>
      </c>
      <c r="Q24" t="s">
        <v>23</v>
      </c>
      <c r="R24" t="s">
        <v>24</v>
      </c>
      <c r="S24" t="s">
        <v>23</v>
      </c>
      <c r="T24" t="s">
        <v>14276</v>
      </c>
      <c r="U24" s="53" t="s">
        <v>37</v>
      </c>
      <c r="V24">
        <v>2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14277</v>
      </c>
      <c r="F25">
        <v>200</v>
      </c>
      <c r="G25">
        <v>0</v>
      </c>
      <c r="H25" t="s">
        <v>22</v>
      </c>
      <c r="I25" t="s">
        <v>14278</v>
      </c>
      <c r="J25" t="s">
        <v>334</v>
      </c>
      <c r="K25" t="s">
        <v>23</v>
      </c>
      <c r="L25" t="s">
        <v>24</v>
      </c>
      <c r="M25" t="s">
        <v>14279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14279</v>
      </c>
      <c r="U25" s="52" t="s">
        <v>38</v>
      </c>
      <c r="V25">
        <v>10</v>
      </c>
    </row>
    <row r="26" spans="1:22" x14ac:dyDescent="0.25">
      <c r="A26" t="s">
        <v>42</v>
      </c>
      <c r="B26" t="s">
        <v>43</v>
      </c>
      <c r="C26">
        <v>66.666666666666671</v>
      </c>
      <c r="D26">
        <v>3</v>
      </c>
      <c r="E26" t="s">
        <v>14277</v>
      </c>
      <c r="F26">
        <v>200</v>
      </c>
      <c r="G26">
        <v>0</v>
      </c>
      <c r="H26" t="s">
        <v>22</v>
      </c>
      <c r="I26" t="s">
        <v>14278</v>
      </c>
      <c r="J26" t="s">
        <v>334</v>
      </c>
      <c r="K26" t="s">
        <v>23</v>
      </c>
      <c r="L26" t="s">
        <v>24</v>
      </c>
      <c r="M26" t="s">
        <v>14279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14279</v>
      </c>
      <c r="U26" s="53" t="s">
        <v>39</v>
      </c>
      <c r="V26">
        <v>10</v>
      </c>
    </row>
    <row r="27" spans="1:22" x14ac:dyDescent="0.25">
      <c r="A27" t="s">
        <v>42</v>
      </c>
      <c r="B27" t="s">
        <v>43</v>
      </c>
      <c r="C27">
        <v>66.666666666666671</v>
      </c>
      <c r="D27">
        <v>6</v>
      </c>
      <c r="E27" t="s">
        <v>14280</v>
      </c>
      <c r="F27">
        <v>200</v>
      </c>
      <c r="G27">
        <v>0</v>
      </c>
      <c r="H27" t="s">
        <v>22</v>
      </c>
      <c r="I27" t="s">
        <v>14281</v>
      </c>
      <c r="J27" t="s">
        <v>319</v>
      </c>
      <c r="K27" t="s">
        <v>23</v>
      </c>
      <c r="L27" t="s">
        <v>24</v>
      </c>
      <c r="M27" t="s">
        <v>14282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14282</v>
      </c>
      <c r="U27" s="52" t="s">
        <v>34</v>
      </c>
      <c r="V27">
        <v>2</v>
      </c>
    </row>
    <row r="28" spans="1:22" x14ac:dyDescent="0.25">
      <c r="A28" t="s">
        <v>42</v>
      </c>
      <c r="B28" t="s">
        <v>43</v>
      </c>
      <c r="C28">
        <v>66.666666666666671</v>
      </c>
      <c r="D28">
        <v>3</v>
      </c>
      <c r="E28" t="s">
        <v>14283</v>
      </c>
      <c r="F28">
        <v>138</v>
      </c>
      <c r="G28">
        <v>38</v>
      </c>
      <c r="H28" t="s">
        <v>22</v>
      </c>
      <c r="I28" t="s">
        <v>14284</v>
      </c>
      <c r="J28" t="s">
        <v>4749</v>
      </c>
      <c r="K28" t="s">
        <v>23</v>
      </c>
      <c r="L28" t="s">
        <v>24</v>
      </c>
      <c r="M28" t="s">
        <v>14285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14285</v>
      </c>
      <c r="U28" s="53" t="s">
        <v>35</v>
      </c>
      <c r="V28">
        <v>2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14286</v>
      </c>
      <c r="F29">
        <v>202.75</v>
      </c>
      <c r="G29">
        <v>26</v>
      </c>
      <c r="H29" t="s">
        <v>47</v>
      </c>
      <c r="I29" t="s">
        <v>5663</v>
      </c>
      <c r="J29" t="s">
        <v>5664</v>
      </c>
      <c r="K29" t="s">
        <v>5169</v>
      </c>
      <c r="L29" t="s">
        <v>5665</v>
      </c>
      <c r="M29" t="s">
        <v>14282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14287</v>
      </c>
      <c r="T29" t="s">
        <v>14288</v>
      </c>
      <c r="U29" s="52" t="s">
        <v>148</v>
      </c>
      <c r="V29">
        <v>2</v>
      </c>
    </row>
    <row r="30" spans="1:22" x14ac:dyDescent="0.25">
      <c r="A30" t="s">
        <v>186</v>
      </c>
      <c r="B30" t="s">
        <v>187</v>
      </c>
      <c r="C30">
        <v>33.333333333333336</v>
      </c>
      <c r="D30">
        <v>3</v>
      </c>
      <c r="E30" t="s">
        <v>14289</v>
      </c>
      <c r="F30">
        <v>109</v>
      </c>
      <c r="G30">
        <v>9</v>
      </c>
      <c r="H30" t="s">
        <v>22</v>
      </c>
      <c r="I30" t="s">
        <v>14290</v>
      </c>
      <c r="J30" t="s">
        <v>312</v>
      </c>
      <c r="K30" t="s">
        <v>23</v>
      </c>
      <c r="L30" t="s">
        <v>24</v>
      </c>
      <c r="M30" t="s">
        <v>14291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14291</v>
      </c>
      <c r="U30" s="53" t="s">
        <v>149</v>
      </c>
      <c r="V30">
        <v>2</v>
      </c>
    </row>
    <row r="31" spans="1:22" x14ac:dyDescent="0.25">
      <c r="A31" t="s">
        <v>30</v>
      </c>
      <c r="B31" t="s">
        <v>31</v>
      </c>
      <c r="C31">
        <v>60</v>
      </c>
      <c r="D31">
        <v>3</v>
      </c>
      <c r="E31" t="s">
        <v>14292</v>
      </c>
      <c r="F31">
        <v>106</v>
      </c>
      <c r="G31">
        <v>6</v>
      </c>
      <c r="H31" t="s">
        <v>22</v>
      </c>
      <c r="I31" t="s">
        <v>14293</v>
      </c>
      <c r="J31" t="s">
        <v>309</v>
      </c>
      <c r="K31" t="s">
        <v>23</v>
      </c>
      <c r="L31" t="s">
        <v>24</v>
      </c>
      <c r="M31" t="s">
        <v>14294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14294</v>
      </c>
      <c r="U31" s="52" t="s">
        <v>278</v>
      </c>
      <c r="V31">
        <v>4</v>
      </c>
    </row>
    <row r="32" spans="1:22" x14ac:dyDescent="0.25">
      <c r="A32" t="s">
        <v>44</v>
      </c>
      <c r="B32" t="s">
        <v>45</v>
      </c>
      <c r="C32">
        <v>66.666666666666671</v>
      </c>
      <c r="D32">
        <v>3</v>
      </c>
      <c r="E32" t="s">
        <v>14295</v>
      </c>
      <c r="F32">
        <v>135</v>
      </c>
      <c r="G32">
        <v>35</v>
      </c>
      <c r="H32" t="s">
        <v>22</v>
      </c>
      <c r="I32" t="s">
        <v>14296</v>
      </c>
      <c r="J32" t="s">
        <v>306</v>
      </c>
      <c r="K32" t="s">
        <v>23</v>
      </c>
      <c r="L32" t="s">
        <v>24</v>
      </c>
      <c r="M32" t="s">
        <v>14297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14297</v>
      </c>
      <c r="U32" s="53" t="s">
        <v>284</v>
      </c>
      <c r="V32">
        <v>4</v>
      </c>
    </row>
    <row r="33" spans="1:22" x14ac:dyDescent="0.25">
      <c r="A33" t="s">
        <v>46</v>
      </c>
      <c r="B33" t="s">
        <v>1239</v>
      </c>
      <c r="C33">
        <v>71.25</v>
      </c>
      <c r="D33">
        <v>1</v>
      </c>
      <c r="E33" t="s">
        <v>14298</v>
      </c>
      <c r="F33">
        <v>78.25</v>
      </c>
      <c r="G33">
        <v>7</v>
      </c>
      <c r="H33" t="s">
        <v>47</v>
      </c>
      <c r="I33" t="s">
        <v>14299</v>
      </c>
      <c r="J33" t="s">
        <v>14300</v>
      </c>
      <c r="K33" t="s">
        <v>14301</v>
      </c>
      <c r="L33" t="s">
        <v>14302</v>
      </c>
      <c r="M33" t="s">
        <v>14303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14303</v>
      </c>
      <c r="U33" s="52" t="s">
        <v>279</v>
      </c>
      <c r="V33">
        <v>2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14304</v>
      </c>
      <c r="F34">
        <v>100</v>
      </c>
      <c r="G34">
        <v>0</v>
      </c>
      <c r="H34" t="s">
        <v>1219</v>
      </c>
      <c r="I34" t="s">
        <v>14305</v>
      </c>
      <c r="J34" t="s">
        <v>329</v>
      </c>
      <c r="K34" t="s">
        <v>23</v>
      </c>
      <c r="L34" t="s">
        <v>24</v>
      </c>
      <c r="M34" t="s">
        <v>14306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14306</v>
      </c>
      <c r="U34" s="53" t="s">
        <v>285</v>
      </c>
      <c r="V34">
        <v>2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14304</v>
      </c>
      <c r="F35">
        <v>100</v>
      </c>
      <c r="G35">
        <v>0</v>
      </c>
      <c r="H35" t="s">
        <v>1219</v>
      </c>
      <c r="I35" t="s">
        <v>14305</v>
      </c>
      <c r="J35" t="s">
        <v>329</v>
      </c>
      <c r="K35" t="s">
        <v>23</v>
      </c>
      <c r="L35" t="s">
        <v>24</v>
      </c>
      <c r="M35" t="s">
        <v>14306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14306</v>
      </c>
      <c r="U35" s="52" t="s">
        <v>30</v>
      </c>
      <c r="V35">
        <v>25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14304</v>
      </c>
      <c r="F36">
        <v>100</v>
      </c>
      <c r="G36">
        <v>0</v>
      </c>
      <c r="H36" t="s">
        <v>1219</v>
      </c>
      <c r="I36" t="s">
        <v>14305</v>
      </c>
      <c r="J36" t="s">
        <v>329</v>
      </c>
      <c r="K36" t="s">
        <v>23</v>
      </c>
      <c r="L36" t="s">
        <v>24</v>
      </c>
      <c r="M36" t="s">
        <v>14306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14306</v>
      </c>
      <c r="U36" s="53" t="s">
        <v>31</v>
      </c>
      <c r="V36">
        <v>25</v>
      </c>
    </row>
    <row r="37" spans="1:22" x14ac:dyDescent="0.25">
      <c r="A37" t="s">
        <v>28</v>
      </c>
      <c r="B37" t="s">
        <v>29</v>
      </c>
      <c r="C37">
        <v>33.333333333333336</v>
      </c>
      <c r="D37">
        <v>3</v>
      </c>
      <c r="E37" t="s">
        <v>14307</v>
      </c>
      <c r="F37">
        <v>129</v>
      </c>
      <c r="G37">
        <v>29</v>
      </c>
      <c r="H37" t="s">
        <v>22</v>
      </c>
      <c r="I37" t="s">
        <v>14308</v>
      </c>
      <c r="J37" t="s">
        <v>304</v>
      </c>
      <c r="K37" t="s">
        <v>23</v>
      </c>
      <c r="L37" t="s">
        <v>24</v>
      </c>
      <c r="M37" t="s">
        <v>14309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14310</v>
      </c>
      <c r="U37" s="52" t="s">
        <v>28</v>
      </c>
      <c r="V37">
        <v>22</v>
      </c>
    </row>
    <row r="38" spans="1:22" x14ac:dyDescent="0.25">
      <c r="A38" t="s">
        <v>42</v>
      </c>
      <c r="B38" t="s">
        <v>43</v>
      </c>
      <c r="C38">
        <v>66.666666666666671</v>
      </c>
      <c r="D38">
        <v>3</v>
      </c>
      <c r="E38" t="s">
        <v>14311</v>
      </c>
      <c r="F38">
        <v>100</v>
      </c>
      <c r="G38">
        <v>0</v>
      </c>
      <c r="H38" t="s">
        <v>22</v>
      </c>
      <c r="I38" t="s">
        <v>14312</v>
      </c>
      <c r="J38" t="s">
        <v>1245</v>
      </c>
      <c r="K38" t="s">
        <v>23</v>
      </c>
      <c r="L38" t="s">
        <v>24</v>
      </c>
      <c r="M38" t="s">
        <v>14313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14313</v>
      </c>
      <c r="U38" s="53" t="s">
        <v>29</v>
      </c>
      <c r="V38">
        <v>22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6</v>
      </c>
      <c r="E39" t="s">
        <v>14314</v>
      </c>
      <c r="F39">
        <v>400</v>
      </c>
      <c r="G39">
        <v>0</v>
      </c>
      <c r="H39" t="s">
        <v>22</v>
      </c>
      <c r="I39" t="s">
        <v>14315</v>
      </c>
      <c r="J39" t="s">
        <v>331</v>
      </c>
      <c r="K39" t="s">
        <v>23</v>
      </c>
      <c r="L39" t="s">
        <v>24</v>
      </c>
      <c r="M39" t="s">
        <v>14316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23</v>
      </c>
      <c r="T39" t="s">
        <v>14316</v>
      </c>
      <c r="U39" s="52" t="s">
        <v>20</v>
      </c>
      <c r="V39">
        <v>16</v>
      </c>
    </row>
    <row r="40" spans="1:22" x14ac:dyDescent="0.25">
      <c r="A40" t="s">
        <v>42</v>
      </c>
      <c r="B40" t="s">
        <v>43</v>
      </c>
      <c r="C40">
        <v>66.666666666666671</v>
      </c>
      <c r="D40">
        <v>6</v>
      </c>
      <c r="E40" t="s">
        <v>14314</v>
      </c>
      <c r="F40">
        <v>400</v>
      </c>
      <c r="G40">
        <v>0</v>
      </c>
      <c r="H40" t="s">
        <v>22</v>
      </c>
      <c r="I40" t="s">
        <v>14315</v>
      </c>
      <c r="J40" t="s">
        <v>331</v>
      </c>
      <c r="K40" t="s">
        <v>23</v>
      </c>
      <c r="L40" t="s">
        <v>24</v>
      </c>
      <c r="M40" t="s">
        <v>14316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14316</v>
      </c>
      <c r="U40" s="53" t="s">
        <v>21</v>
      </c>
      <c r="V40">
        <v>16</v>
      </c>
    </row>
    <row r="41" spans="1:22" x14ac:dyDescent="0.25">
      <c r="A41" t="s">
        <v>115</v>
      </c>
      <c r="B41" t="s">
        <v>116</v>
      </c>
      <c r="C41">
        <v>45</v>
      </c>
      <c r="D41">
        <v>4</v>
      </c>
      <c r="E41" t="s">
        <v>14317</v>
      </c>
      <c r="F41">
        <v>164</v>
      </c>
      <c r="G41">
        <v>0</v>
      </c>
      <c r="H41" t="s">
        <v>1219</v>
      </c>
      <c r="I41" t="s">
        <v>14318</v>
      </c>
      <c r="J41" t="s">
        <v>1237</v>
      </c>
      <c r="K41" t="s">
        <v>23</v>
      </c>
      <c r="L41" t="s">
        <v>24</v>
      </c>
      <c r="M41" t="s">
        <v>14319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14319</v>
      </c>
      <c r="U41" s="52" t="s">
        <v>115</v>
      </c>
      <c r="V41">
        <v>58</v>
      </c>
    </row>
    <row r="42" spans="1:22" x14ac:dyDescent="0.25">
      <c r="A42" t="s">
        <v>42</v>
      </c>
      <c r="B42" t="s">
        <v>43</v>
      </c>
      <c r="C42">
        <v>66.666666666666671</v>
      </c>
      <c r="D42">
        <v>3</v>
      </c>
      <c r="E42" t="s">
        <v>14320</v>
      </c>
      <c r="F42">
        <v>200</v>
      </c>
      <c r="G42">
        <v>0</v>
      </c>
      <c r="H42" t="s">
        <v>22</v>
      </c>
      <c r="I42" t="s">
        <v>14321</v>
      </c>
      <c r="J42" t="s">
        <v>1221</v>
      </c>
      <c r="K42" t="s">
        <v>23</v>
      </c>
      <c r="L42" t="s">
        <v>24</v>
      </c>
      <c r="M42" t="s">
        <v>14322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14322</v>
      </c>
      <c r="U42" s="53" t="s">
        <v>116</v>
      </c>
      <c r="V42">
        <v>57</v>
      </c>
    </row>
    <row r="43" spans="1:22" x14ac:dyDescent="0.25">
      <c r="A43" t="s">
        <v>44</v>
      </c>
      <c r="B43" t="s">
        <v>45</v>
      </c>
      <c r="C43">
        <v>66.666666666666671</v>
      </c>
      <c r="D43">
        <v>3</v>
      </c>
      <c r="E43" t="s">
        <v>14320</v>
      </c>
      <c r="F43">
        <v>200</v>
      </c>
      <c r="G43">
        <v>0</v>
      </c>
      <c r="H43" t="s">
        <v>22</v>
      </c>
      <c r="I43" t="s">
        <v>14321</v>
      </c>
      <c r="J43" t="s">
        <v>1221</v>
      </c>
      <c r="K43" t="s">
        <v>23</v>
      </c>
      <c r="L43" t="s">
        <v>24</v>
      </c>
      <c r="M43" t="s">
        <v>14322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14322</v>
      </c>
      <c r="U43" s="53" t="s">
        <v>5428</v>
      </c>
      <c r="V43">
        <v>1</v>
      </c>
    </row>
    <row r="44" spans="1:22" x14ac:dyDescent="0.25">
      <c r="A44" t="s">
        <v>44</v>
      </c>
      <c r="B44" t="s">
        <v>45</v>
      </c>
      <c r="C44">
        <v>66.666666666666671</v>
      </c>
      <c r="D44">
        <v>3</v>
      </c>
      <c r="E44" t="s">
        <v>14323</v>
      </c>
      <c r="F44">
        <v>138</v>
      </c>
      <c r="G44">
        <v>38</v>
      </c>
      <c r="H44" t="s">
        <v>22</v>
      </c>
      <c r="I44" t="s">
        <v>14324</v>
      </c>
      <c r="J44" t="s">
        <v>310</v>
      </c>
      <c r="K44" t="s">
        <v>23</v>
      </c>
      <c r="L44" t="s">
        <v>24</v>
      </c>
      <c r="M44" t="s">
        <v>14325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23</v>
      </c>
      <c r="T44" t="s">
        <v>14325</v>
      </c>
      <c r="U44" s="52" t="s">
        <v>154</v>
      </c>
      <c r="V44">
        <v>20</v>
      </c>
    </row>
    <row r="45" spans="1:22" x14ac:dyDescent="0.25">
      <c r="A45" t="s">
        <v>46</v>
      </c>
      <c r="B45" t="s">
        <v>56</v>
      </c>
      <c r="C45">
        <v>78</v>
      </c>
      <c r="D45">
        <v>1</v>
      </c>
      <c r="E45" t="s">
        <v>14326</v>
      </c>
      <c r="F45">
        <v>78</v>
      </c>
      <c r="G45">
        <v>0</v>
      </c>
      <c r="H45" t="s">
        <v>47</v>
      </c>
      <c r="I45" t="s">
        <v>5339</v>
      </c>
      <c r="J45" t="s">
        <v>14327</v>
      </c>
      <c r="K45" t="s">
        <v>10277</v>
      </c>
      <c r="L45" t="s">
        <v>4348</v>
      </c>
      <c r="M45" t="s">
        <v>14328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14329</v>
      </c>
      <c r="T45" t="s">
        <v>14330</v>
      </c>
      <c r="U45" s="53" t="s">
        <v>155</v>
      </c>
      <c r="V45">
        <v>20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14331</v>
      </c>
      <c r="F46">
        <v>109</v>
      </c>
      <c r="G46">
        <v>9</v>
      </c>
      <c r="H46" t="s">
        <v>22</v>
      </c>
      <c r="I46" t="s">
        <v>1357</v>
      </c>
      <c r="J46" t="s">
        <v>1234</v>
      </c>
      <c r="K46" t="s">
        <v>23</v>
      </c>
      <c r="L46" t="s">
        <v>24</v>
      </c>
      <c r="M46" t="s">
        <v>14332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14332</v>
      </c>
      <c r="U46" s="52" t="s">
        <v>1173</v>
      </c>
      <c r="V46">
        <v>3</v>
      </c>
    </row>
    <row r="47" spans="1:22" x14ac:dyDescent="0.25">
      <c r="A47" t="s">
        <v>44</v>
      </c>
      <c r="B47" t="s">
        <v>45</v>
      </c>
      <c r="C47">
        <v>66.666666666666671</v>
      </c>
      <c r="D47">
        <v>3</v>
      </c>
      <c r="E47" t="s">
        <v>14333</v>
      </c>
      <c r="F47">
        <v>100</v>
      </c>
      <c r="G47">
        <v>0</v>
      </c>
      <c r="H47" t="s">
        <v>1219</v>
      </c>
      <c r="I47" t="s">
        <v>14334</v>
      </c>
      <c r="J47" t="s">
        <v>65</v>
      </c>
      <c r="K47" t="s">
        <v>23</v>
      </c>
      <c r="L47" t="s">
        <v>24</v>
      </c>
      <c r="M47" t="s">
        <v>14335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14335</v>
      </c>
      <c r="U47" s="53" t="s">
        <v>158</v>
      </c>
      <c r="V47">
        <v>3</v>
      </c>
    </row>
    <row r="48" spans="1:22" x14ac:dyDescent="0.25">
      <c r="A48" t="s">
        <v>44</v>
      </c>
      <c r="B48" t="s">
        <v>45</v>
      </c>
      <c r="C48">
        <v>66.666666666666671</v>
      </c>
      <c r="D48">
        <v>3</v>
      </c>
      <c r="E48" t="s">
        <v>14336</v>
      </c>
      <c r="F48">
        <v>100</v>
      </c>
      <c r="G48">
        <v>0</v>
      </c>
      <c r="H48" t="s">
        <v>1219</v>
      </c>
      <c r="I48" t="s">
        <v>14337</v>
      </c>
      <c r="J48" t="s">
        <v>14338</v>
      </c>
      <c r="K48" t="s">
        <v>23</v>
      </c>
      <c r="L48" t="s">
        <v>24</v>
      </c>
      <c r="M48" t="s">
        <v>14339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14339</v>
      </c>
      <c r="U48" s="52" t="s">
        <v>1248</v>
      </c>
      <c r="V48">
        <v>627</v>
      </c>
    </row>
    <row r="49" spans="1:20" x14ac:dyDescent="0.25">
      <c r="A49" t="s">
        <v>46</v>
      </c>
      <c r="B49" t="s">
        <v>1239</v>
      </c>
      <c r="C49">
        <v>52.5</v>
      </c>
      <c r="D49">
        <v>1</v>
      </c>
      <c r="E49" t="s">
        <v>14340</v>
      </c>
      <c r="F49">
        <v>59.5</v>
      </c>
      <c r="G49">
        <v>7</v>
      </c>
      <c r="H49" t="s">
        <v>47</v>
      </c>
      <c r="I49" t="s">
        <v>14341</v>
      </c>
      <c r="J49" t="s">
        <v>14342</v>
      </c>
      <c r="K49" t="s">
        <v>14343</v>
      </c>
      <c r="L49" t="s">
        <v>14344</v>
      </c>
      <c r="M49" t="s">
        <v>14345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14345</v>
      </c>
    </row>
    <row r="50" spans="1:20" x14ac:dyDescent="0.25">
      <c r="A50" t="s">
        <v>186</v>
      </c>
      <c r="B50" t="s">
        <v>187</v>
      </c>
      <c r="C50">
        <v>33.333333333333336</v>
      </c>
      <c r="D50">
        <v>3</v>
      </c>
      <c r="E50" t="s">
        <v>14346</v>
      </c>
      <c r="F50">
        <v>129</v>
      </c>
      <c r="G50">
        <v>29</v>
      </c>
      <c r="H50" t="s">
        <v>22</v>
      </c>
      <c r="I50" t="s">
        <v>14347</v>
      </c>
      <c r="J50" t="s">
        <v>335</v>
      </c>
      <c r="K50" t="s">
        <v>23</v>
      </c>
      <c r="L50" t="s">
        <v>24</v>
      </c>
      <c r="M50" t="s">
        <v>14348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14348</v>
      </c>
    </row>
    <row r="51" spans="1:20" x14ac:dyDescent="0.25">
      <c r="A51" t="s">
        <v>44</v>
      </c>
      <c r="B51" t="s">
        <v>45</v>
      </c>
      <c r="C51">
        <v>66.666666666666671</v>
      </c>
      <c r="D51">
        <v>3</v>
      </c>
      <c r="E51" t="s">
        <v>14349</v>
      </c>
      <c r="F51">
        <v>100</v>
      </c>
      <c r="G51">
        <v>0</v>
      </c>
      <c r="H51" t="s">
        <v>1219</v>
      </c>
      <c r="I51" t="s">
        <v>14350</v>
      </c>
      <c r="J51" t="s">
        <v>322</v>
      </c>
      <c r="K51" t="s">
        <v>23</v>
      </c>
      <c r="L51" t="s">
        <v>24</v>
      </c>
      <c r="M51" t="s">
        <v>14351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14351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14352</v>
      </c>
      <c r="F52">
        <v>200</v>
      </c>
      <c r="G52">
        <v>0</v>
      </c>
      <c r="H52" t="s">
        <v>22</v>
      </c>
      <c r="I52" t="s">
        <v>10523</v>
      </c>
      <c r="J52" t="s">
        <v>306</v>
      </c>
      <c r="K52" t="s">
        <v>23</v>
      </c>
      <c r="L52" t="s">
        <v>24</v>
      </c>
      <c r="M52" t="s">
        <v>14353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14353</v>
      </c>
    </row>
    <row r="53" spans="1:20" x14ac:dyDescent="0.25">
      <c r="A53" t="s">
        <v>42</v>
      </c>
      <c r="B53" t="s">
        <v>43</v>
      </c>
      <c r="C53">
        <v>66.666666666666671</v>
      </c>
      <c r="D53">
        <v>3</v>
      </c>
      <c r="E53" t="s">
        <v>14352</v>
      </c>
      <c r="F53">
        <v>200</v>
      </c>
      <c r="G53">
        <v>0</v>
      </c>
      <c r="H53" t="s">
        <v>22</v>
      </c>
      <c r="I53" t="s">
        <v>10523</v>
      </c>
      <c r="J53" t="s">
        <v>306</v>
      </c>
      <c r="K53" t="s">
        <v>23</v>
      </c>
      <c r="L53" t="s">
        <v>24</v>
      </c>
      <c r="M53" t="s">
        <v>14353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14353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14354</v>
      </c>
      <c r="F54">
        <v>100</v>
      </c>
      <c r="G54">
        <v>0</v>
      </c>
      <c r="H54" t="s">
        <v>1219</v>
      </c>
      <c r="I54" t="s">
        <v>14355</v>
      </c>
      <c r="J54" t="s">
        <v>1224</v>
      </c>
      <c r="K54" t="s">
        <v>23</v>
      </c>
      <c r="L54" t="s">
        <v>24</v>
      </c>
      <c r="M54" t="s">
        <v>14356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23</v>
      </c>
      <c r="T54" t="s">
        <v>14356</v>
      </c>
    </row>
    <row r="55" spans="1:20" x14ac:dyDescent="0.25">
      <c r="A55" t="s">
        <v>115</v>
      </c>
      <c r="B55" t="s">
        <v>116</v>
      </c>
      <c r="C55">
        <v>45</v>
      </c>
      <c r="D55">
        <v>10</v>
      </c>
      <c r="E55" t="s">
        <v>14357</v>
      </c>
      <c r="F55">
        <v>420</v>
      </c>
      <c r="G55">
        <v>0</v>
      </c>
      <c r="H55" t="s">
        <v>1219</v>
      </c>
      <c r="I55" t="s">
        <v>5719</v>
      </c>
      <c r="J55" t="s">
        <v>1237</v>
      </c>
      <c r="K55" t="s">
        <v>23</v>
      </c>
      <c r="L55" t="s">
        <v>24</v>
      </c>
      <c r="M55" t="s">
        <v>14358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14358</v>
      </c>
    </row>
    <row r="56" spans="1:20" x14ac:dyDescent="0.25">
      <c r="A56" t="s">
        <v>139</v>
      </c>
      <c r="B56" t="s">
        <v>112</v>
      </c>
      <c r="C56">
        <v>99</v>
      </c>
      <c r="D56">
        <v>1</v>
      </c>
      <c r="E56" t="s">
        <v>14359</v>
      </c>
      <c r="F56">
        <v>180</v>
      </c>
      <c r="G56">
        <v>0</v>
      </c>
      <c r="H56" t="s">
        <v>22</v>
      </c>
      <c r="I56" t="s">
        <v>14360</v>
      </c>
      <c r="J56" t="s">
        <v>359</v>
      </c>
      <c r="K56" t="s">
        <v>23</v>
      </c>
      <c r="L56" t="s">
        <v>24</v>
      </c>
      <c r="M56" t="s">
        <v>14358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14358</v>
      </c>
    </row>
    <row r="57" spans="1:20" x14ac:dyDescent="0.25">
      <c r="A57" t="s">
        <v>110</v>
      </c>
      <c r="B57" t="s">
        <v>1223</v>
      </c>
      <c r="C57">
        <v>100</v>
      </c>
      <c r="D57">
        <v>1</v>
      </c>
      <c r="E57" t="s">
        <v>14359</v>
      </c>
      <c r="F57">
        <v>180</v>
      </c>
      <c r="G57">
        <v>0</v>
      </c>
      <c r="H57" t="s">
        <v>22</v>
      </c>
      <c r="I57" t="s">
        <v>14360</v>
      </c>
      <c r="J57" t="s">
        <v>359</v>
      </c>
      <c r="K57" t="s">
        <v>23</v>
      </c>
      <c r="L57" t="s">
        <v>24</v>
      </c>
      <c r="M57" t="s">
        <v>14358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14358</v>
      </c>
    </row>
    <row r="58" spans="1:20" x14ac:dyDescent="0.25">
      <c r="A58" t="s">
        <v>46</v>
      </c>
      <c r="B58" t="s">
        <v>1239</v>
      </c>
      <c r="C58">
        <v>35.75</v>
      </c>
      <c r="D58">
        <v>1</v>
      </c>
      <c r="E58" t="s">
        <v>14361</v>
      </c>
      <c r="F58">
        <v>42.75</v>
      </c>
      <c r="G58">
        <v>7</v>
      </c>
      <c r="H58" t="s">
        <v>47</v>
      </c>
      <c r="I58" t="s">
        <v>14362</v>
      </c>
      <c r="J58" t="s">
        <v>14363</v>
      </c>
      <c r="K58" t="s">
        <v>4840</v>
      </c>
      <c r="L58" t="s">
        <v>14364</v>
      </c>
      <c r="M58" t="s">
        <v>14358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14365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14366</v>
      </c>
      <c r="F59">
        <v>129</v>
      </c>
      <c r="G59">
        <v>29</v>
      </c>
      <c r="H59" t="s">
        <v>22</v>
      </c>
      <c r="I59" t="s">
        <v>14367</v>
      </c>
      <c r="J59" t="s">
        <v>323</v>
      </c>
      <c r="K59" t="s">
        <v>23</v>
      </c>
      <c r="L59" t="s">
        <v>24</v>
      </c>
      <c r="M59" t="s">
        <v>14368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14368</v>
      </c>
    </row>
    <row r="60" spans="1:20" x14ac:dyDescent="0.25">
      <c r="A60" t="s">
        <v>44</v>
      </c>
      <c r="B60" t="s">
        <v>45</v>
      </c>
      <c r="C60">
        <v>66.666666666666671</v>
      </c>
      <c r="D60">
        <v>3</v>
      </c>
      <c r="E60" t="s">
        <v>14369</v>
      </c>
      <c r="F60">
        <v>200</v>
      </c>
      <c r="G60">
        <v>0</v>
      </c>
      <c r="H60" t="s">
        <v>1219</v>
      </c>
      <c r="I60" t="s">
        <v>24</v>
      </c>
      <c r="J60" t="s">
        <v>24</v>
      </c>
      <c r="K60" t="s">
        <v>23</v>
      </c>
      <c r="L60" t="s">
        <v>24</v>
      </c>
      <c r="M60" t="s">
        <v>23</v>
      </c>
      <c r="N60" t="s">
        <v>23</v>
      </c>
      <c r="O60" t="s">
        <v>11403</v>
      </c>
      <c r="P60" t="s">
        <v>26</v>
      </c>
      <c r="Q60" t="s">
        <v>23</v>
      </c>
      <c r="R60" t="s">
        <v>24</v>
      </c>
      <c r="S60" t="s">
        <v>23</v>
      </c>
      <c r="T60" t="s">
        <v>14370</v>
      </c>
    </row>
    <row r="61" spans="1:20" x14ac:dyDescent="0.25">
      <c r="A61" t="s">
        <v>42</v>
      </c>
      <c r="B61" t="s">
        <v>43</v>
      </c>
      <c r="C61">
        <v>66.666666666666671</v>
      </c>
      <c r="D61">
        <v>3</v>
      </c>
      <c r="E61" t="s">
        <v>14369</v>
      </c>
      <c r="F61">
        <v>200</v>
      </c>
      <c r="G61">
        <v>0</v>
      </c>
      <c r="H61" t="s">
        <v>1219</v>
      </c>
      <c r="I61" t="s">
        <v>24</v>
      </c>
      <c r="J61" t="s">
        <v>24</v>
      </c>
      <c r="K61" t="s">
        <v>23</v>
      </c>
      <c r="L61" t="s">
        <v>24</v>
      </c>
      <c r="M61" t="s">
        <v>23</v>
      </c>
      <c r="N61" t="s">
        <v>23</v>
      </c>
      <c r="O61" t="s">
        <v>11403</v>
      </c>
      <c r="P61" t="s">
        <v>26</v>
      </c>
      <c r="Q61" t="s">
        <v>23</v>
      </c>
      <c r="R61" t="s">
        <v>24</v>
      </c>
      <c r="S61" t="s">
        <v>23</v>
      </c>
      <c r="T61" t="s">
        <v>14370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6</v>
      </c>
      <c r="E62" t="s">
        <v>14371</v>
      </c>
      <c r="F62">
        <v>300</v>
      </c>
      <c r="G62">
        <v>0</v>
      </c>
      <c r="H62" t="s">
        <v>1219</v>
      </c>
      <c r="I62" t="s">
        <v>14372</v>
      </c>
      <c r="J62" t="s">
        <v>322</v>
      </c>
      <c r="K62" t="s">
        <v>23</v>
      </c>
      <c r="L62" t="s">
        <v>24</v>
      </c>
      <c r="M62" t="s">
        <v>14373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14374</v>
      </c>
    </row>
    <row r="63" spans="1:20" x14ac:dyDescent="0.25">
      <c r="A63" t="s">
        <v>44</v>
      </c>
      <c r="B63" t="s">
        <v>45</v>
      </c>
      <c r="C63">
        <v>66.666666666666671</v>
      </c>
      <c r="D63">
        <v>3</v>
      </c>
      <c r="E63" t="s">
        <v>14371</v>
      </c>
      <c r="F63">
        <v>300</v>
      </c>
      <c r="G63">
        <v>0</v>
      </c>
      <c r="H63" t="s">
        <v>1219</v>
      </c>
      <c r="I63" t="s">
        <v>14372</v>
      </c>
      <c r="J63" t="s">
        <v>322</v>
      </c>
      <c r="K63" t="s">
        <v>23</v>
      </c>
      <c r="L63" t="s">
        <v>24</v>
      </c>
      <c r="M63" t="s">
        <v>14373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23</v>
      </c>
      <c r="T63" t="s">
        <v>14374</v>
      </c>
    </row>
    <row r="64" spans="1:20" x14ac:dyDescent="0.25">
      <c r="A64" t="s">
        <v>115</v>
      </c>
      <c r="B64" t="s">
        <v>5428</v>
      </c>
      <c r="C64">
        <v>23.06</v>
      </c>
      <c r="D64">
        <v>1</v>
      </c>
      <c r="E64" t="s">
        <v>14375</v>
      </c>
      <c r="F64">
        <v>37.28</v>
      </c>
      <c r="G64">
        <v>14.22</v>
      </c>
      <c r="H64" t="s">
        <v>684</v>
      </c>
      <c r="I64" t="s">
        <v>14376</v>
      </c>
      <c r="J64" t="s">
        <v>14377</v>
      </c>
      <c r="K64" t="s">
        <v>4278</v>
      </c>
      <c r="L64" t="s">
        <v>14378</v>
      </c>
      <c r="M64" t="s">
        <v>14379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14380</v>
      </c>
      <c r="T64" t="s">
        <v>14379</v>
      </c>
    </row>
    <row r="65" spans="1:20" x14ac:dyDescent="0.25">
      <c r="A65" t="s">
        <v>44</v>
      </c>
      <c r="B65" t="s">
        <v>45</v>
      </c>
      <c r="C65">
        <v>66.666666666666671</v>
      </c>
      <c r="D65">
        <v>18</v>
      </c>
      <c r="E65" t="s">
        <v>14381</v>
      </c>
      <c r="F65">
        <v>600</v>
      </c>
      <c r="G65">
        <v>0</v>
      </c>
      <c r="H65" t="s">
        <v>1219</v>
      </c>
      <c r="I65" t="s">
        <v>8107</v>
      </c>
      <c r="J65" t="s">
        <v>342</v>
      </c>
      <c r="K65" t="s">
        <v>23</v>
      </c>
      <c r="L65" t="s">
        <v>24</v>
      </c>
      <c r="M65" t="s">
        <v>14382</v>
      </c>
      <c r="N65" t="s">
        <v>23</v>
      </c>
      <c r="O65" t="s">
        <v>1445</v>
      </c>
      <c r="P65" t="s">
        <v>26</v>
      </c>
      <c r="Q65" t="s">
        <v>27</v>
      </c>
      <c r="R65" t="s">
        <v>24</v>
      </c>
      <c r="S65" t="s">
        <v>23</v>
      </c>
      <c r="T65" t="s">
        <v>14383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14384</v>
      </c>
      <c r="F66">
        <v>100</v>
      </c>
      <c r="G66">
        <v>0</v>
      </c>
      <c r="H66" t="s">
        <v>22</v>
      </c>
      <c r="I66" t="s">
        <v>4457</v>
      </c>
      <c r="J66" t="s">
        <v>329</v>
      </c>
      <c r="K66" t="s">
        <v>23</v>
      </c>
      <c r="L66" t="s">
        <v>24</v>
      </c>
      <c r="M66" t="s">
        <v>14385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14386</v>
      </c>
    </row>
    <row r="67" spans="1:20" x14ac:dyDescent="0.25">
      <c r="A67" t="s">
        <v>36</v>
      </c>
      <c r="B67" t="s">
        <v>37</v>
      </c>
      <c r="C67">
        <v>65</v>
      </c>
      <c r="D67">
        <v>1</v>
      </c>
      <c r="E67" t="s">
        <v>14387</v>
      </c>
      <c r="F67">
        <v>199</v>
      </c>
      <c r="G67">
        <v>0</v>
      </c>
      <c r="H67" t="s">
        <v>47</v>
      </c>
      <c r="I67" t="s">
        <v>14388</v>
      </c>
      <c r="J67" t="s">
        <v>14389</v>
      </c>
      <c r="K67" t="s">
        <v>5358</v>
      </c>
      <c r="L67" t="s">
        <v>14390</v>
      </c>
      <c r="M67" t="s">
        <v>14391</v>
      </c>
      <c r="N67" t="s">
        <v>1290</v>
      </c>
      <c r="O67" t="s">
        <v>1226</v>
      </c>
      <c r="P67" t="s">
        <v>1227</v>
      </c>
      <c r="Q67" t="s">
        <v>1228</v>
      </c>
      <c r="R67" t="s">
        <v>24</v>
      </c>
      <c r="S67" t="s">
        <v>23</v>
      </c>
      <c r="T67" t="s">
        <v>14392</v>
      </c>
    </row>
    <row r="68" spans="1:20" x14ac:dyDescent="0.25">
      <c r="A68" t="s">
        <v>38</v>
      </c>
      <c r="B68" t="s">
        <v>39</v>
      </c>
      <c r="C68">
        <v>65</v>
      </c>
      <c r="D68">
        <v>1</v>
      </c>
      <c r="E68" t="s">
        <v>14387</v>
      </c>
      <c r="F68">
        <v>199</v>
      </c>
      <c r="G68">
        <v>0</v>
      </c>
      <c r="H68" t="s">
        <v>47</v>
      </c>
      <c r="I68" t="s">
        <v>14388</v>
      </c>
      <c r="J68" t="s">
        <v>14389</v>
      </c>
      <c r="K68" t="s">
        <v>5358</v>
      </c>
      <c r="L68" t="s">
        <v>14390</v>
      </c>
      <c r="M68" t="s">
        <v>14391</v>
      </c>
      <c r="N68" t="s">
        <v>1290</v>
      </c>
      <c r="O68" t="s">
        <v>1226</v>
      </c>
      <c r="P68" t="s">
        <v>1227</v>
      </c>
      <c r="Q68" t="s">
        <v>1228</v>
      </c>
      <c r="R68" t="s">
        <v>24</v>
      </c>
      <c r="S68" t="s">
        <v>23</v>
      </c>
      <c r="T68" t="s">
        <v>14392</v>
      </c>
    </row>
    <row r="69" spans="1:20" x14ac:dyDescent="0.25">
      <c r="A69" t="s">
        <v>150</v>
      </c>
      <c r="B69" t="s">
        <v>151</v>
      </c>
      <c r="C69">
        <v>65</v>
      </c>
      <c r="D69">
        <v>1</v>
      </c>
      <c r="E69" t="s">
        <v>14387</v>
      </c>
      <c r="F69">
        <v>199</v>
      </c>
      <c r="G69">
        <v>0</v>
      </c>
      <c r="H69" t="s">
        <v>47</v>
      </c>
      <c r="I69" t="s">
        <v>14388</v>
      </c>
      <c r="J69" t="s">
        <v>14389</v>
      </c>
      <c r="K69" t="s">
        <v>5358</v>
      </c>
      <c r="L69" t="s">
        <v>14390</v>
      </c>
      <c r="M69" t="s">
        <v>14391</v>
      </c>
      <c r="N69" t="s">
        <v>1290</v>
      </c>
      <c r="O69" t="s">
        <v>1226</v>
      </c>
      <c r="P69" t="s">
        <v>1227</v>
      </c>
      <c r="Q69" t="s">
        <v>1228</v>
      </c>
      <c r="R69" t="s">
        <v>24</v>
      </c>
      <c r="S69" t="s">
        <v>23</v>
      </c>
      <c r="T69" t="s">
        <v>14392</v>
      </c>
    </row>
    <row r="70" spans="1:20" x14ac:dyDescent="0.25">
      <c r="A70" t="s">
        <v>152</v>
      </c>
      <c r="B70" t="s">
        <v>153</v>
      </c>
      <c r="C70">
        <v>65</v>
      </c>
      <c r="D70">
        <v>1</v>
      </c>
      <c r="E70" t="s">
        <v>14387</v>
      </c>
      <c r="F70">
        <v>199</v>
      </c>
      <c r="G70">
        <v>0</v>
      </c>
      <c r="H70" t="s">
        <v>47</v>
      </c>
      <c r="I70" t="s">
        <v>14388</v>
      </c>
      <c r="J70" t="s">
        <v>14389</v>
      </c>
      <c r="K70" t="s">
        <v>5358</v>
      </c>
      <c r="L70" t="s">
        <v>14390</v>
      </c>
      <c r="M70" t="s">
        <v>14391</v>
      </c>
      <c r="N70" t="s">
        <v>1290</v>
      </c>
      <c r="O70" t="s">
        <v>1226</v>
      </c>
      <c r="P70" t="s">
        <v>1227</v>
      </c>
      <c r="Q70" t="s">
        <v>1228</v>
      </c>
      <c r="R70" t="s">
        <v>24</v>
      </c>
      <c r="S70" t="s">
        <v>23</v>
      </c>
      <c r="T70" t="s">
        <v>14392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3</v>
      </c>
      <c r="E71" t="s">
        <v>14393</v>
      </c>
      <c r="F71">
        <v>100</v>
      </c>
      <c r="G71">
        <v>0</v>
      </c>
      <c r="H71" t="s">
        <v>22</v>
      </c>
      <c r="I71" t="s">
        <v>14394</v>
      </c>
      <c r="J71" t="s">
        <v>1252</v>
      </c>
      <c r="K71" t="s">
        <v>23</v>
      </c>
      <c r="L71" t="s">
        <v>24</v>
      </c>
      <c r="M71" t="s">
        <v>14395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14395</v>
      </c>
    </row>
    <row r="72" spans="1:20" x14ac:dyDescent="0.25">
      <c r="A72" t="s">
        <v>46</v>
      </c>
      <c r="B72" t="s">
        <v>56</v>
      </c>
      <c r="C72">
        <v>78</v>
      </c>
      <c r="D72">
        <v>1</v>
      </c>
      <c r="E72" t="s">
        <v>14396</v>
      </c>
      <c r="F72">
        <v>78</v>
      </c>
      <c r="G72">
        <v>0</v>
      </c>
      <c r="H72" t="s">
        <v>47</v>
      </c>
      <c r="I72" t="s">
        <v>14397</v>
      </c>
      <c r="J72" t="s">
        <v>14398</v>
      </c>
      <c r="K72" t="s">
        <v>5358</v>
      </c>
      <c r="L72" t="s">
        <v>3489</v>
      </c>
      <c r="M72" t="s">
        <v>14399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14400</v>
      </c>
      <c r="T72" t="s">
        <v>14401</v>
      </c>
    </row>
    <row r="73" spans="1:20" x14ac:dyDescent="0.25">
      <c r="A73" t="s">
        <v>1429</v>
      </c>
      <c r="B73" t="s">
        <v>1430</v>
      </c>
      <c r="C73">
        <v>33.333333333333336</v>
      </c>
      <c r="D73">
        <v>6</v>
      </c>
      <c r="E73" t="s">
        <v>14402</v>
      </c>
      <c r="F73">
        <v>240</v>
      </c>
      <c r="G73">
        <v>0</v>
      </c>
      <c r="H73" t="s">
        <v>1219</v>
      </c>
      <c r="I73" t="s">
        <v>14403</v>
      </c>
      <c r="J73" t="s">
        <v>306</v>
      </c>
      <c r="K73" t="s">
        <v>23</v>
      </c>
      <c r="L73" t="s">
        <v>24</v>
      </c>
      <c r="M73" t="s">
        <v>14404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14404</v>
      </c>
    </row>
    <row r="74" spans="1:20" x14ac:dyDescent="0.25">
      <c r="A74" t="s">
        <v>42</v>
      </c>
      <c r="B74" t="s">
        <v>43</v>
      </c>
      <c r="C74">
        <v>66.666666666666671</v>
      </c>
      <c r="D74">
        <v>3</v>
      </c>
      <c r="E74" t="s">
        <v>14405</v>
      </c>
      <c r="F74">
        <v>487</v>
      </c>
      <c r="G74">
        <v>48</v>
      </c>
      <c r="H74" t="s">
        <v>1219</v>
      </c>
      <c r="I74" t="s">
        <v>14406</v>
      </c>
      <c r="J74" t="s">
        <v>363</v>
      </c>
      <c r="K74" t="s">
        <v>23</v>
      </c>
      <c r="L74" t="s">
        <v>24</v>
      </c>
      <c r="M74" t="s">
        <v>14407</v>
      </c>
      <c r="N74" t="s">
        <v>23</v>
      </c>
      <c r="O74" t="s">
        <v>25</v>
      </c>
      <c r="P74" t="s">
        <v>26</v>
      </c>
      <c r="Q74" t="s">
        <v>27</v>
      </c>
      <c r="R74" t="s">
        <v>14408</v>
      </c>
      <c r="S74" t="s">
        <v>23</v>
      </c>
      <c r="T74" t="s">
        <v>14407</v>
      </c>
    </row>
    <row r="75" spans="1:20" x14ac:dyDescent="0.25">
      <c r="A75" t="s">
        <v>186</v>
      </c>
      <c r="B75" t="s">
        <v>187</v>
      </c>
      <c r="C75">
        <v>37.5</v>
      </c>
      <c r="D75">
        <v>4</v>
      </c>
      <c r="E75" t="s">
        <v>14405</v>
      </c>
      <c r="F75">
        <v>487</v>
      </c>
      <c r="G75">
        <v>48</v>
      </c>
      <c r="H75" t="s">
        <v>1219</v>
      </c>
      <c r="I75" t="s">
        <v>14406</v>
      </c>
      <c r="J75" t="s">
        <v>363</v>
      </c>
      <c r="K75" t="s">
        <v>23</v>
      </c>
      <c r="L75" t="s">
        <v>24</v>
      </c>
      <c r="M75" t="s">
        <v>14407</v>
      </c>
      <c r="N75" t="s">
        <v>23</v>
      </c>
      <c r="O75" t="s">
        <v>25</v>
      </c>
      <c r="P75" t="s">
        <v>26</v>
      </c>
      <c r="Q75" t="s">
        <v>27</v>
      </c>
      <c r="R75" t="s">
        <v>14408</v>
      </c>
      <c r="S75" t="s">
        <v>23</v>
      </c>
      <c r="T75" t="s">
        <v>14407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14405</v>
      </c>
      <c r="F76">
        <v>487</v>
      </c>
      <c r="G76">
        <v>48</v>
      </c>
      <c r="H76" t="s">
        <v>1219</v>
      </c>
      <c r="I76" t="s">
        <v>14406</v>
      </c>
      <c r="J76" t="s">
        <v>363</v>
      </c>
      <c r="K76" t="s">
        <v>23</v>
      </c>
      <c r="L76" t="s">
        <v>24</v>
      </c>
      <c r="M76" t="s">
        <v>14407</v>
      </c>
      <c r="N76" t="s">
        <v>23</v>
      </c>
      <c r="O76" t="s">
        <v>25</v>
      </c>
      <c r="P76" t="s">
        <v>26</v>
      </c>
      <c r="Q76" t="s">
        <v>27</v>
      </c>
      <c r="R76" t="s">
        <v>14408</v>
      </c>
      <c r="S76" t="s">
        <v>23</v>
      </c>
      <c r="T76" t="s">
        <v>14407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14405</v>
      </c>
      <c r="F77">
        <v>487</v>
      </c>
      <c r="G77">
        <v>48</v>
      </c>
      <c r="H77" t="s">
        <v>1219</v>
      </c>
      <c r="I77" t="s">
        <v>14406</v>
      </c>
      <c r="J77" t="s">
        <v>363</v>
      </c>
      <c r="K77" t="s">
        <v>23</v>
      </c>
      <c r="L77" t="s">
        <v>24</v>
      </c>
      <c r="M77" t="s">
        <v>14407</v>
      </c>
      <c r="N77" t="s">
        <v>23</v>
      </c>
      <c r="O77" t="s">
        <v>25</v>
      </c>
      <c r="P77" t="s">
        <v>26</v>
      </c>
      <c r="Q77" t="s">
        <v>27</v>
      </c>
      <c r="R77" t="s">
        <v>14408</v>
      </c>
      <c r="S77" t="s">
        <v>23</v>
      </c>
      <c r="T77" t="s">
        <v>14407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14405</v>
      </c>
      <c r="F78">
        <v>487</v>
      </c>
      <c r="G78">
        <v>48</v>
      </c>
      <c r="H78" t="s">
        <v>1219</v>
      </c>
      <c r="I78" t="s">
        <v>14406</v>
      </c>
      <c r="J78" t="s">
        <v>363</v>
      </c>
      <c r="K78" t="s">
        <v>23</v>
      </c>
      <c r="L78" t="s">
        <v>24</v>
      </c>
      <c r="M78" t="s">
        <v>14407</v>
      </c>
      <c r="N78" t="s">
        <v>23</v>
      </c>
      <c r="O78" t="s">
        <v>25</v>
      </c>
      <c r="P78" t="s">
        <v>26</v>
      </c>
      <c r="Q78" t="s">
        <v>27</v>
      </c>
      <c r="R78" t="s">
        <v>14408</v>
      </c>
      <c r="S78" t="s">
        <v>23</v>
      </c>
      <c r="T78" t="s">
        <v>14407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14409</v>
      </c>
      <c r="F79">
        <v>100</v>
      </c>
      <c r="G79">
        <v>0</v>
      </c>
      <c r="H79" t="s">
        <v>22</v>
      </c>
      <c r="I79" t="s">
        <v>14410</v>
      </c>
      <c r="J79" t="s">
        <v>1291</v>
      </c>
      <c r="K79" t="s">
        <v>23</v>
      </c>
      <c r="L79" t="s">
        <v>24</v>
      </c>
      <c r="M79" t="s">
        <v>14411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23</v>
      </c>
      <c r="T79" t="s">
        <v>14411</v>
      </c>
    </row>
    <row r="80" spans="1:20" x14ac:dyDescent="0.25">
      <c r="A80" t="s">
        <v>28</v>
      </c>
      <c r="B80" t="s">
        <v>29</v>
      </c>
      <c r="C80">
        <v>50</v>
      </c>
      <c r="D80">
        <v>1</v>
      </c>
      <c r="E80" t="s">
        <v>14409</v>
      </c>
      <c r="F80">
        <v>100</v>
      </c>
      <c r="G80">
        <v>0</v>
      </c>
      <c r="H80" t="s">
        <v>22</v>
      </c>
      <c r="I80" t="s">
        <v>14410</v>
      </c>
      <c r="J80" t="s">
        <v>1291</v>
      </c>
      <c r="K80" t="s">
        <v>23</v>
      </c>
      <c r="L80" t="s">
        <v>24</v>
      </c>
      <c r="M80" t="s">
        <v>14411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23</v>
      </c>
      <c r="T80" t="s">
        <v>14411</v>
      </c>
    </row>
    <row r="81" spans="1:20" x14ac:dyDescent="0.25">
      <c r="A81" t="s">
        <v>30</v>
      </c>
      <c r="B81" t="s">
        <v>31</v>
      </c>
      <c r="C81">
        <v>50</v>
      </c>
      <c r="D81">
        <v>1</v>
      </c>
      <c r="E81" t="s">
        <v>14409</v>
      </c>
      <c r="F81">
        <v>100</v>
      </c>
      <c r="G81">
        <v>0</v>
      </c>
      <c r="H81" t="s">
        <v>22</v>
      </c>
      <c r="I81" t="s">
        <v>14410</v>
      </c>
      <c r="J81" t="s">
        <v>1291</v>
      </c>
      <c r="K81" t="s">
        <v>23</v>
      </c>
      <c r="L81" t="s">
        <v>24</v>
      </c>
      <c r="M81" t="s">
        <v>14411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23</v>
      </c>
      <c r="T81" t="s">
        <v>14411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14412</v>
      </c>
      <c r="F82">
        <v>100</v>
      </c>
      <c r="G82">
        <v>0</v>
      </c>
      <c r="H82" t="s">
        <v>22</v>
      </c>
      <c r="I82" t="s">
        <v>14413</v>
      </c>
      <c r="J82" t="s">
        <v>348</v>
      </c>
      <c r="K82" t="s">
        <v>23</v>
      </c>
      <c r="L82" t="s">
        <v>24</v>
      </c>
      <c r="M82" t="s">
        <v>14414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14414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14412</v>
      </c>
      <c r="F83">
        <v>100</v>
      </c>
      <c r="G83">
        <v>0</v>
      </c>
      <c r="H83" t="s">
        <v>22</v>
      </c>
      <c r="I83" t="s">
        <v>14413</v>
      </c>
      <c r="J83" t="s">
        <v>348</v>
      </c>
      <c r="K83" t="s">
        <v>23</v>
      </c>
      <c r="L83" t="s">
        <v>24</v>
      </c>
      <c r="M83" t="s">
        <v>14414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14414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14412</v>
      </c>
      <c r="F84">
        <v>100</v>
      </c>
      <c r="G84">
        <v>0</v>
      </c>
      <c r="H84" t="s">
        <v>22</v>
      </c>
      <c r="I84" t="s">
        <v>14413</v>
      </c>
      <c r="J84" t="s">
        <v>348</v>
      </c>
      <c r="K84" t="s">
        <v>23</v>
      </c>
      <c r="L84" t="s">
        <v>24</v>
      </c>
      <c r="M84" t="s">
        <v>14414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14414</v>
      </c>
    </row>
    <row r="85" spans="1:20" x14ac:dyDescent="0.25">
      <c r="A85" t="s">
        <v>46</v>
      </c>
      <c r="B85" t="s">
        <v>56</v>
      </c>
      <c r="C85">
        <v>66.333333333333329</v>
      </c>
      <c r="D85">
        <v>3</v>
      </c>
      <c r="E85" t="s">
        <v>14415</v>
      </c>
      <c r="F85">
        <v>413.5</v>
      </c>
      <c r="G85">
        <v>16</v>
      </c>
      <c r="H85" t="s">
        <v>1222</v>
      </c>
      <c r="I85" t="s">
        <v>14416</v>
      </c>
      <c r="J85" t="s">
        <v>14417</v>
      </c>
      <c r="K85" t="s">
        <v>14418</v>
      </c>
      <c r="L85" t="s">
        <v>14419</v>
      </c>
      <c r="M85" t="s">
        <v>14420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23</v>
      </c>
      <c r="T85" t="s">
        <v>14420</v>
      </c>
    </row>
    <row r="86" spans="1:20" x14ac:dyDescent="0.25">
      <c r="A86" t="s">
        <v>46</v>
      </c>
      <c r="B86" t="s">
        <v>56</v>
      </c>
      <c r="C86">
        <v>66.333333333333329</v>
      </c>
      <c r="D86">
        <v>3</v>
      </c>
      <c r="E86" t="s">
        <v>14415</v>
      </c>
      <c r="F86">
        <v>413.5</v>
      </c>
      <c r="G86">
        <v>16</v>
      </c>
      <c r="H86" t="s">
        <v>1222</v>
      </c>
      <c r="I86" t="s">
        <v>14416</v>
      </c>
      <c r="J86" t="s">
        <v>14417</v>
      </c>
      <c r="K86" t="s">
        <v>14418</v>
      </c>
      <c r="L86" t="s">
        <v>14419</v>
      </c>
      <c r="M86" t="s">
        <v>14420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14420</v>
      </c>
    </row>
    <row r="87" spans="1:20" x14ac:dyDescent="0.25">
      <c r="A87" t="s">
        <v>278</v>
      </c>
      <c r="B87" t="s">
        <v>284</v>
      </c>
      <c r="C87">
        <v>139</v>
      </c>
      <c r="D87">
        <v>1</v>
      </c>
      <c r="E87" t="s">
        <v>14421</v>
      </c>
      <c r="F87">
        <v>215</v>
      </c>
      <c r="G87">
        <v>0</v>
      </c>
      <c r="H87" t="s">
        <v>1349</v>
      </c>
      <c r="I87" t="s">
        <v>14422</v>
      </c>
      <c r="J87" t="s">
        <v>14423</v>
      </c>
      <c r="K87" t="s">
        <v>14424</v>
      </c>
      <c r="L87" t="s">
        <v>14425</v>
      </c>
      <c r="M87" t="s">
        <v>14426</v>
      </c>
      <c r="N87" t="s">
        <v>1290</v>
      </c>
      <c r="O87" t="s">
        <v>1226</v>
      </c>
      <c r="P87" t="s">
        <v>1227</v>
      </c>
      <c r="Q87" t="s">
        <v>1228</v>
      </c>
      <c r="R87" t="s">
        <v>24</v>
      </c>
      <c r="S87" t="s">
        <v>23</v>
      </c>
      <c r="T87" t="s">
        <v>14427</v>
      </c>
    </row>
    <row r="88" spans="1:20" x14ac:dyDescent="0.25">
      <c r="A88" t="s">
        <v>279</v>
      </c>
      <c r="B88" t="s">
        <v>285</v>
      </c>
      <c r="C88">
        <v>139</v>
      </c>
      <c r="D88">
        <v>1</v>
      </c>
      <c r="E88" t="s">
        <v>14421</v>
      </c>
      <c r="F88">
        <v>215</v>
      </c>
      <c r="G88">
        <v>0</v>
      </c>
      <c r="H88" t="s">
        <v>1349</v>
      </c>
      <c r="I88" t="s">
        <v>14422</v>
      </c>
      <c r="J88" t="s">
        <v>14423</v>
      </c>
      <c r="K88" t="s">
        <v>14424</v>
      </c>
      <c r="L88" t="s">
        <v>14425</v>
      </c>
      <c r="M88" t="s">
        <v>14426</v>
      </c>
      <c r="N88" t="s">
        <v>1290</v>
      </c>
      <c r="O88" t="s">
        <v>1226</v>
      </c>
      <c r="P88" t="s">
        <v>1227</v>
      </c>
      <c r="Q88" t="s">
        <v>1228</v>
      </c>
      <c r="R88" t="s">
        <v>24</v>
      </c>
      <c r="S88" t="s">
        <v>23</v>
      </c>
      <c r="T88" t="s">
        <v>14427</v>
      </c>
    </row>
    <row r="89" spans="1:20" x14ac:dyDescent="0.25">
      <c r="A89" t="s">
        <v>46</v>
      </c>
      <c r="B89" t="s">
        <v>1239</v>
      </c>
      <c r="C89">
        <v>48.75</v>
      </c>
      <c r="D89">
        <v>3</v>
      </c>
      <c r="E89" t="s">
        <v>14428</v>
      </c>
      <c r="F89">
        <v>156.25</v>
      </c>
      <c r="G89">
        <v>10</v>
      </c>
      <c r="H89" t="s">
        <v>47</v>
      </c>
      <c r="I89" t="s">
        <v>5376</v>
      </c>
      <c r="J89" t="s">
        <v>5377</v>
      </c>
      <c r="K89" t="s">
        <v>5378</v>
      </c>
      <c r="L89" t="s">
        <v>5379</v>
      </c>
      <c r="M89" t="s">
        <v>14429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23</v>
      </c>
      <c r="T89" t="s">
        <v>14430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14431</v>
      </c>
      <c r="F90">
        <v>129</v>
      </c>
      <c r="G90">
        <v>29</v>
      </c>
      <c r="H90" t="s">
        <v>1219</v>
      </c>
      <c r="I90" t="s">
        <v>10814</v>
      </c>
      <c r="J90" t="s">
        <v>323</v>
      </c>
      <c r="K90" t="s">
        <v>23</v>
      </c>
      <c r="L90" t="s">
        <v>24</v>
      </c>
      <c r="M90" t="s">
        <v>14430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14432</v>
      </c>
    </row>
    <row r="91" spans="1:20" x14ac:dyDescent="0.25">
      <c r="A91" t="s">
        <v>28</v>
      </c>
      <c r="B91" t="s">
        <v>29</v>
      </c>
      <c r="C91">
        <v>50</v>
      </c>
      <c r="D91">
        <v>1</v>
      </c>
      <c r="E91" t="s">
        <v>14431</v>
      </c>
      <c r="F91">
        <v>129</v>
      </c>
      <c r="G91">
        <v>29</v>
      </c>
      <c r="H91" t="s">
        <v>1219</v>
      </c>
      <c r="I91" t="s">
        <v>10814</v>
      </c>
      <c r="J91" t="s">
        <v>323</v>
      </c>
      <c r="K91" t="s">
        <v>23</v>
      </c>
      <c r="L91" t="s">
        <v>24</v>
      </c>
      <c r="M91" t="s">
        <v>14430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14432</v>
      </c>
    </row>
    <row r="92" spans="1:20" x14ac:dyDescent="0.25">
      <c r="A92" t="s">
        <v>30</v>
      </c>
      <c r="B92" t="s">
        <v>31</v>
      </c>
      <c r="C92">
        <v>50</v>
      </c>
      <c r="D92">
        <v>1</v>
      </c>
      <c r="E92" t="s">
        <v>14431</v>
      </c>
      <c r="F92">
        <v>129</v>
      </c>
      <c r="G92">
        <v>29</v>
      </c>
      <c r="H92" t="s">
        <v>1219</v>
      </c>
      <c r="I92" t="s">
        <v>10814</v>
      </c>
      <c r="J92" t="s">
        <v>323</v>
      </c>
      <c r="K92" t="s">
        <v>23</v>
      </c>
      <c r="L92" t="s">
        <v>24</v>
      </c>
      <c r="M92" t="s">
        <v>14430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14432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14433</v>
      </c>
      <c r="F93">
        <v>220</v>
      </c>
      <c r="G93">
        <v>0</v>
      </c>
      <c r="H93" t="s">
        <v>1219</v>
      </c>
      <c r="I93" t="s">
        <v>14434</v>
      </c>
      <c r="J93" t="s">
        <v>312</v>
      </c>
      <c r="K93" t="s">
        <v>23</v>
      </c>
      <c r="L93" t="s">
        <v>24</v>
      </c>
      <c r="M93" t="s">
        <v>14432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14432</v>
      </c>
    </row>
    <row r="94" spans="1:20" x14ac:dyDescent="0.25">
      <c r="A94" t="s">
        <v>46</v>
      </c>
      <c r="B94" t="s">
        <v>1239</v>
      </c>
      <c r="C94">
        <v>52.5</v>
      </c>
      <c r="D94">
        <v>1</v>
      </c>
      <c r="E94" t="s">
        <v>14435</v>
      </c>
      <c r="F94">
        <v>52.5</v>
      </c>
      <c r="G94">
        <v>0</v>
      </c>
      <c r="H94" t="s">
        <v>47</v>
      </c>
      <c r="I94" t="s">
        <v>11704</v>
      </c>
      <c r="J94" t="s">
        <v>11705</v>
      </c>
      <c r="K94" t="s">
        <v>11706</v>
      </c>
      <c r="L94" t="s">
        <v>11707</v>
      </c>
      <c r="M94" t="s">
        <v>14436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14437</v>
      </c>
    </row>
    <row r="95" spans="1:20" x14ac:dyDescent="0.25">
      <c r="A95" t="s">
        <v>30</v>
      </c>
      <c r="B95" t="s">
        <v>31</v>
      </c>
      <c r="C95">
        <v>60</v>
      </c>
      <c r="D95">
        <v>3</v>
      </c>
      <c r="E95" t="s">
        <v>14438</v>
      </c>
      <c r="F95">
        <v>100</v>
      </c>
      <c r="G95">
        <v>0</v>
      </c>
      <c r="H95" t="s">
        <v>22</v>
      </c>
      <c r="I95" t="s">
        <v>14439</v>
      </c>
      <c r="J95" t="s">
        <v>351</v>
      </c>
      <c r="K95" t="s">
        <v>23</v>
      </c>
      <c r="L95" t="s">
        <v>24</v>
      </c>
      <c r="M95" t="s">
        <v>14440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14440</v>
      </c>
    </row>
    <row r="96" spans="1:20" x14ac:dyDescent="0.25">
      <c r="A96" t="s">
        <v>186</v>
      </c>
      <c r="B96" t="s">
        <v>187</v>
      </c>
      <c r="C96">
        <v>33.333333333333336</v>
      </c>
      <c r="D96">
        <v>3</v>
      </c>
      <c r="E96" t="s">
        <v>14441</v>
      </c>
      <c r="F96">
        <v>100</v>
      </c>
      <c r="G96">
        <v>0</v>
      </c>
      <c r="H96" t="s">
        <v>22</v>
      </c>
      <c r="I96" t="s">
        <v>14442</v>
      </c>
      <c r="J96" t="s">
        <v>326</v>
      </c>
      <c r="K96" t="s">
        <v>23</v>
      </c>
      <c r="L96" t="s">
        <v>24</v>
      </c>
      <c r="M96" t="s">
        <v>14443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23</v>
      </c>
      <c r="T96" t="s">
        <v>14444</v>
      </c>
    </row>
    <row r="97" spans="1:20" x14ac:dyDescent="0.25">
      <c r="A97" t="s">
        <v>28</v>
      </c>
      <c r="B97" t="s">
        <v>29</v>
      </c>
      <c r="C97">
        <v>33.333333333333336</v>
      </c>
      <c r="D97">
        <v>3</v>
      </c>
      <c r="E97" t="s">
        <v>14445</v>
      </c>
      <c r="F97">
        <v>200</v>
      </c>
      <c r="G97">
        <v>0</v>
      </c>
      <c r="H97" t="s">
        <v>22</v>
      </c>
      <c r="I97" t="s">
        <v>14446</v>
      </c>
      <c r="J97" t="s">
        <v>338</v>
      </c>
      <c r="K97" t="s">
        <v>23</v>
      </c>
      <c r="L97" t="s">
        <v>24</v>
      </c>
      <c r="M97" t="s">
        <v>14447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14447</v>
      </c>
    </row>
    <row r="98" spans="1:20" x14ac:dyDescent="0.25">
      <c r="A98" t="s">
        <v>30</v>
      </c>
      <c r="B98" t="s">
        <v>31</v>
      </c>
      <c r="C98">
        <v>60</v>
      </c>
      <c r="D98">
        <v>3</v>
      </c>
      <c r="E98" t="s">
        <v>14445</v>
      </c>
      <c r="F98">
        <v>200</v>
      </c>
      <c r="G98">
        <v>0</v>
      </c>
      <c r="H98" t="s">
        <v>22</v>
      </c>
      <c r="I98" t="s">
        <v>14446</v>
      </c>
      <c r="J98" t="s">
        <v>338</v>
      </c>
      <c r="K98" t="s">
        <v>23</v>
      </c>
      <c r="L98" t="s">
        <v>24</v>
      </c>
      <c r="M98" t="s">
        <v>14447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14447</v>
      </c>
    </row>
    <row r="99" spans="1:20" x14ac:dyDescent="0.25">
      <c r="A99" t="s">
        <v>278</v>
      </c>
      <c r="B99" t="s">
        <v>284</v>
      </c>
      <c r="C99">
        <v>139</v>
      </c>
      <c r="D99">
        <v>2</v>
      </c>
      <c r="E99" t="s">
        <v>14448</v>
      </c>
      <c r="F99">
        <v>215</v>
      </c>
      <c r="G99">
        <v>0</v>
      </c>
      <c r="H99" t="s">
        <v>47</v>
      </c>
      <c r="I99" t="s">
        <v>14449</v>
      </c>
      <c r="J99" t="s">
        <v>14450</v>
      </c>
      <c r="K99" t="s">
        <v>14451</v>
      </c>
      <c r="L99" t="s">
        <v>14452</v>
      </c>
      <c r="M99" t="s">
        <v>14453</v>
      </c>
      <c r="N99" t="s">
        <v>1290</v>
      </c>
      <c r="O99" t="s">
        <v>4242</v>
      </c>
      <c r="P99" t="s">
        <v>1227</v>
      </c>
      <c r="Q99" t="s">
        <v>1228</v>
      </c>
      <c r="R99" t="s">
        <v>24</v>
      </c>
      <c r="S99" t="s">
        <v>23</v>
      </c>
      <c r="T99" t="s">
        <v>14454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14455</v>
      </c>
      <c r="F100">
        <v>338</v>
      </c>
      <c r="G100">
        <v>38</v>
      </c>
      <c r="H100" t="s">
        <v>22</v>
      </c>
      <c r="I100" t="s">
        <v>14456</v>
      </c>
      <c r="J100" t="s">
        <v>14457</v>
      </c>
      <c r="K100" t="s">
        <v>10366</v>
      </c>
      <c r="L100" t="s">
        <v>13734</v>
      </c>
      <c r="M100" t="s">
        <v>23</v>
      </c>
      <c r="N100" t="s">
        <v>23</v>
      </c>
      <c r="O100" t="s">
        <v>24</v>
      </c>
      <c r="P100" t="s">
        <v>54</v>
      </c>
      <c r="Q100" t="s">
        <v>23</v>
      </c>
      <c r="R100" t="s">
        <v>24</v>
      </c>
      <c r="S100" t="s">
        <v>23</v>
      </c>
      <c r="T100" t="s">
        <v>14458</v>
      </c>
    </row>
    <row r="101" spans="1:20" x14ac:dyDescent="0.25">
      <c r="A101" t="s">
        <v>186</v>
      </c>
      <c r="B101" t="s">
        <v>187</v>
      </c>
      <c r="C101">
        <v>33.333333333333336</v>
      </c>
      <c r="D101">
        <v>6</v>
      </c>
      <c r="E101" t="s">
        <v>14459</v>
      </c>
      <c r="F101">
        <v>200</v>
      </c>
      <c r="G101">
        <v>0</v>
      </c>
      <c r="H101" t="s">
        <v>22</v>
      </c>
      <c r="I101" t="s">
        <v>14460</v>
      </c>
      <c r="J101" t="s">
        <v>65</v>
      </c>
      <c r="K101" t="s">
        <v>23</v>
      </c>
      <c r="L101" t="s">
        <v>24</v>
      </c>
      <c r="M101" t="s">
        <v>14461</v>
      </c>
      <c r="N101" t="s">
        <v>23</v>
      </c>
      <c r="O101" t="s">
        <v>32</v>
      </c>
      <c r="P101" t="s">
        <v>26</v>
      </c>
      <c r="Q101" t="s">
        <v>33</v>
      </c>
      <c r="R101" t="s">
        <v>24</v>
      </c>
      <c r="S101" t="s">
        <v>23</v>
      </c>
      <c r="T101" t="s">
        <v>14461</v>
      </c>
    </row>
    <row r="102" spans="1:20" x14ac:dyDescent="0.25">
      <c r="A102" t="s">
        <v>186</v>
      </c>
      <c r="B102" t="s">
        <v>187</v>
      </c>
      <c r="C102">
        <v>33.333333333333336</v>
      </c>
      <c r="D102">
        <v>3</v>
      </c>
      <c r="E102" t="s">
        <v>14462</v>
      </c>
      <c r="F102">
        <v>210</v>
      </c>
      <c r="G102">
        <v>0</v>
      </c>
      <c r="H102" t="s">
        <v>22</v>
      </c>
      <c r="I102" t="s">
        <v>14463</v>
      </c>
      <c r="J102" t="s">
        <v>14464</v>
      </c>
      <c r="K102" t="s">
        <v>14465</v>
      </c>
      <c r="L102" t="s">
        <v>14466</v>
      </c>
      <c r="M102" t="s">
        <v>14467</v>
      </c>
      <c r="N102" t="s">
        <v>23</v>
      </c>
      <c r="O102" t="s">
        <v>53</v>
      </c>
      <c r="P102" t="s">
        <v>54</v>
      </c>
      <c r="Q102" t="s">
        <v>55</v>
      </c>
      <c r="R102" t="s">
        <v>24</v>
      </c>
      <c r="S102" t="s">
        <v>14468</v>
      </c>
      <c r="T102" t="s">
        <v>14469</v>
      </c>
    </row>
    <row r="103" spans="1:20" x14ac:dyDescent="0.25">
      <c r="A103" t="s">
        <v>42</v>
      </c>
      <c r="B103" t="s">
        <v>43</v>
      </c>
      <c r="C103">
        <v>60</v>
      </c>
      <c r="D103">
        <v>1</v>
      </c>
      <c r="E103" t="s">
        <v>14462</v>
      </c>
      <c r="F103">
        <v>210</v>
      </c>
      <c r="G103">
        <v>0</v>
      </c>
      <c r="H103" t="s">
        <v>22</v>
      </c>
      <c r="I103" t="s">
        <v>14463</v>
      </c>
      <c r="J103" t="s">
        <v>14464</v>
      </c>
      <c r="K103" t="s">
        <v>14465</v>
      </c>
      <c r="L103" t="s">
        <v>14466</v>
      </c>
      <c r="M103" t="s">
        <v>14467</v>
      </c>
      <c r="N103" t="s">
        <v>23</v>
      </c>
      <c r="O103" t="s">
        <v>53</v>
      </c>
      <c r="P103" t="s">
        <v>54</v>
      </c>
      <c r="Q103" t="s">
        <v>55</v>
      </c>
      <c r="R103" t="s">
        <v>24</v>
      </c>
      <c r="S103" t="s">
        <v>14468</v>
      </c>
      <c r="T103" t="s">
        <v>14469</v>
      </c>
    </row>
    <row r="104" spans="1:20" x14ac:dyDescent="0.25">
      <c r="A104" t="s">
        <v>44</v>
      </c>
      <c r="B104" t="s">
        <v>45</v>
      </c>
      <c r="C104">
        <v>66.666666666666671</v>
      </c>
      <c r="D104">
        <v>3</v>
      </c>
      <c r="E104" t="s">
        <v>14470</v>
      </c>
      <c r="F104">
        <v>200</v>
      </c>
      <c r="G104">
        <v>0</v>
      </c>
      <c r="H104" t="s">
        <v>1219</v>
      </c>
      <c r="I104" t="s">
        <v>14471</v>
      </c>
      <c r="J104" t="s">
        <v>322</v>
      </c>
      <c r="K104" t="s">
        <v>23</v>
      </c>
      <c r="L104" t="s">
        <v>24</v>
      </c>
      <c r="M104" t="s">
        <v>14472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23</v>
      </c>
      <c r="T104" t="s">
        <v>14472</v>
      </c>
    </row>
    <row r="105" spans="1:20" x14ac:dyDescent="0.25">
      <c r="A105" t="s">
        <v>42</v>
      </c>
      <c r="B105" t="s">
        <v>43</v>
      </c>
      <c r="C105">
        <v>66.666666666666671</v>
      </c>
      <c r="D105">
        <v>3</v>
      </c>
      <c r="E105" t="s">
        <v>14470</v>
      </c>
      <c r="F105">
        <v>200</v>
      </c>
      <c r="G105">
        <v>0</v>
      </c>
      <c r="H105" t="s">
        <v>1219</v>
      </c>
      <c r="I105" t="s">
        <v>14471</v>
      </c>
      <c r="J105" t="s">
        <v>322</v>
      </c>
      <c r="K105" t="s">
        <v>23</v>
      </c>
      <c r="L105" t="s">
        <v>24</v>
      </c>
      <c r="M105" t="s">
        <v>14472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14472</v>
      </c>
    </row>
    <row r="106" spans="1:20" x14ac:dyDescent="0.25">
      <c r="A106" t="s">
        <v>115</v>
      </c>
      <c r="B106" t="s">
        <v>116</v>
      </c>
      <c r="C106">
        <v>30</v>
      </c>
      <c r="D106">
        <v>12</v>
      </c>
      <c r="E106" t="s">
        <v>14473</v>
      </c>
      <c r="F106">
        <v>306</v>
      </c>
      <c r="G106">
        <v>41</v>
      </c>
      <c r="H106" t="s">
        <v>47</v>
      </c>
      <c r="I106" t="s">
        <v>14474</v>
      </c>
      <c r="J106" t="s">
        <v>14475</v>
      </c>
      <c r="K106" t="s">
        <v>1414</v>
      </c>
      <c r="L106" t="s">
        <v>14476</v>
      </c>
      <c r="M106" t="s">
        <v>14477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23</v>
      </c>
      <c r="T106" t="s">
        <v>14477</v>
      </c>
    </row>
    <row r="107" spans="1:20" x14ac:dyDescent="0.25">
      <c r="A107" t="s">
        <v>115</v>
      </c>
      <c r="B107" t="s">
        <v>116</v>
      </c>
      <c r="C107">
        <v>30</v>
      </c>
      <c r="D107">
        <v>12</v>
      </c>
      <c r="E107" t="s">
        <v>14478</v>
      </c>
      <c r="F107">
        <v>226.4</v>
      </c>
      <c r="G107">
        <v>41</v>
      </c>
      <c r="H107" t="s">
        <v>47</v>
      </c>
      <c r="I107" t="s">
        <v>14479</v>
      </c>
      <c r="J107" t="s">
        <v>14480</v>
      </c>
      <c r="K107" t="s">
        <v>4845</v>
      </c>
      <c r="L107" t="s">
        <v>14481</v>
      </c>
      <c r="M107" t="s">
        <v>14482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14482</v>
      </c>
    </row>
    <row r="108" spans="1:20" x14ac:dyDescent="0.25">
      <c r="A108" t="s">
        <v>42</v>
      </c>
      <c r="B108" t="s">
        <v>43</v>
      </c>
      <c r="C108">
        <v>66.666666666666671</v>
      </c>
      <c r="D108">
        <v>3</v>
      </c>
      <c r="E108" t="s">
        <v>14483</v>
      </c>
      <c r="F108">
        <v>200</v>
      </c>
      <c r="G108">
        <v>0</v>
      </c>
      <c r="H108" t="s">
        <v>1219</v>
      </c>
      <c r="I108" t="s">
        <v>12383</v>
      </c>
      <c r="J108" t="s">
        <v>355</v>
      </c>
      <c r="K108" t="s">
        <v>23</v>
      </c>
      <c r="L108" t="s">
        <v>24</v>
      </c>
      <c r="M108" t="s">
        <v>14484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14484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14483</v>
      </c>
      <c r="F109">
        <v>200</v>
      </c>
      <c r="G109">
        <v>0</v>
      </c>
      <c r="H109" t="s">
        <v>1219</v>
      </c>
      <c r="I109" t="s">
        <v>12383</v>
      </c>
      <c r="J109" t="s">
        <v>355</v>
      </c>
      <c r="K109" t="s">
        <v>23</v>
      </c>
      <c r="L109" t="s">
        <v>24</v>
      </c>
      <c r="M109" t="s">
        <v>14484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23</v>
      </c>
      <c r="T109" t="s">
        <v>14484</v>
      </c>
    </row>
    <row r="110" spans="1:20" x14ac:dyDescent="0.25">
      <c r="A110" t="s">
        <v>46</v>
      </c>
      <c r="B110" t="s">
        <v>56</v>
      </c>
      <c r="C110">
        <v>100</v>
      </c>
      <c r="D110">
        <v>4</v>
      </c>
      <c r="E110" t="s">
        <v>14485</v>
      </c>
      <c r="F110">
        <v>400</v>
      </c>
      <c r="G110">
        <v>0</v>
      </c>
      <c r="H110" t="s">
        <v>47</v>
      </c>
      <c r="I110" t="s">
        <v>14486</v>
      </c>
      <c r="J110" t="s">
        <v>14487</v>
      </c>
      <c r="K110" t="s">
        <v>14488</v>
      </c>
      <c r="L110" t="s">
        <v>14489</v>
      </c>
      <c r="M110" t="s">
        <v>14490</v>
      </c>
      <c r="N110" t="s">
        <v>1290</v>
      </c>
      <c r="O110" t="s">
        <v>1226</v>
      </c>
      <c r="P110" t="s">
        <v>14491</v>
      </c>
      <c r="Q110" t="s">
        <v>1228</v>
      </c>
      <c r="R110" t="s">
        <v>14492</v>
      </c>
      <c r="S110" t="s">
        <v>23</v>
      </c>
      <c r="T110" t="s">
        <v>14484</v>
      </c>
    </row>
    <row r="111" spans="1:20" x14ac:dyDescent="0.25">
      <c r="A111" t="s">
        <v>110</v>
      </c>
      <c r="B111" t="s">
        <v>1223</v>
      </c>
      <c r="C111">
        <v>66.333333333333329</v>
      </c>
      <c r="D111">
        <v>3</v>
      </c>
      <c r="E111" t="s">
        <v>14493</v>
      </c>
      <c r="F111">
        <v>278</v>
      </c>
      <c r="G111">
        <v>38</v>
      </c>
      <c r="H111" t="s">
        <v>47</v>
      </c>
      <c r="I111" t="s">
        <v>14494</v>
      </c>
      <c r="J111" t="s">
        <v>14495</v>
      </c>
      <c r="K111" t="s">
        <v>13519</v>
      </c>
      <c r="L111" t="s">
        <v>14496</v>
      </c>
      <c r="M111" t="s">
        <v>14497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14498</v>
      </c>
      <c r="T111" t="s">
        <v>14499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14500</v>
      </c>
      <c r="F112">
        <v>100</v>
      </c>
      <c r="G112">
        <v>0</v>
      </c>
      <c r="H112" t="s">
        <v>1219</v>
      </c>
      <c r="I112" t="s">
        <v>14501</v>
      </c>
      <c r="J112" t="s">
        <v>318</v>
      </c>
      <c r="K112" t="s">
        <v>23</v>
      </c>
      <c r="L112" t="s">
        <v>24</v>
      </c>
      <c r="M112" t="s">
        <v>14502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14502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14500</v>
      </c>
      <c r="F113">
        <v>100</v>
      </c>
      <c r="G113">
        <v>0</v>
      </c>
      <c r="H113" t="s">
        <v>1219</v>
      </c>
      <c r="I113" t="s">
        <v>14501</v>
      </c>
      <c r="J113" t="s">
        <v>318</v>
      </c>
      <c r="K113" t="s">
        <v>23</v>
      </c>
      <c r="L113" t="s">
        <v>24</v>
      </c>
      <c r="M113" t="s">
        <v>14502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14502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14500</v>
      </c>
      <c r="F114">
        <v>100</v>
      </c>
      <c r="G114">
        <v>0</v>
      </c>
      <c r="H114" t="s">
        <v>1219</v>
      </c>
      <c r="I114" t="s">
        <v>14501</v>
      </c>
      <c r="J114" t="s">
        <v>318</v>
      </c>
      <c r="K114" t="s">
        <v>23</v>
      </c>
      <c r="L114" t="s">
        <v>24</v>
      </c>
      <c r="M114" t="s">
        <v>14502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14502</v>
      </c>
    </row>
    <row r="115" spans="1:20" x14ac:dyDescent="0.25">
      <c r="A115" t="s">
        <v>137</v>
      </c>
      <c r="B115" t="s">
        <v>138</v>
      </c>
      <c r="C115">
        <v>10</v>
      </c>
      <c r="D115">
        <v>20</v>
      </c>
      <c r="E115" t="s">
        <v>14503</v>
      </c>
      <c r="F115">
        <v>196</v>
      </c>
      <c r="G115">
        <v>0</v>
      </c>
      <c r="H115" t="s">
        <v>47</v>
      </c>
      <c r="I115" t="s">
        <v>6259</v>
      </c>
      <c r="J115" t="s">
        <v>14504</v>
      </c>
      <c r="K115" t="s">
        <v>5219</v>
      </c>
      <c r="L115" t="s">
        <v>14505</v>
      </c>
      <c r="M115" t="s">
        <v>14506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23</v>
      </c>
      <c r="T115" t="s">
        <v>14507</v>
      </c>
    </row>
    <row r="116" spans="1:20" x14ac:dyDescent="0.25">
      <c r="A116" t="s">
        <v>46</v>
      </c>
      <c r="B116" t="s">
        <v>1239</v>
      </c>
      <c r="C116">
        <v>52.5</v>
      </c>
      <c r="D116">
        <v>1</v>
      </c>
      <c r="E116" t="s">
        <v>14508</v>
      </c>
      <c r="F116">
        <v>52.5</v>
      </c>
      <c r="G116">
        <v>0</v>
      </c>
      <c r="H116" t="s">
        <v>47</v>
      </c>
      <c r="I116" t="s">
        <v>14509</v>
      </c>
      <c r="J116" t="s">
        <v>14510</v>
      </c>
      <c r="K116" t="s">
        <v>14511</v>
      </c>
      <c r="L116" t="s">
        <v>14512</v>
      </c>
      <c r="M116" t="s">
        <v>14507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14507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14513</v>
      </c>
      <c r="F117">
        <v>100</v>
      </c>
      <c r="G117">
        <v>0</v>
      </c>
      <c r="H117" t="s">
        <v>22</v>
      </c>
      <c r="I117" t="s">
        <v>14514</v>
      </c>
      <c r="J117" t="s">
        <v>1291</v>
      </c>
      <c r="K117" t="s">
        <v>23</v>
      </c>
      <c r="L117" t="s">
        <v>24</v>
      </c>
      <c r="M117" t="s">
        <v>14515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23</v>
      </c>
      <c r="T117" t="s">
        <v>14516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14513</v>
      </c>
      <c r="F118">
        <v>100</v>
      </c>
      <c r="G118">
        <v>0</v>
      </c>
      <c r="H118" t="s">
        <v>22</v>
      </c>
      <c r="I118" t="s">
        <v>14514</v>
      </c>
      <c r="J118" t="s">
        <v>1291</v>
      </c>
      <c r="K118" t="s">
        <v>23</v>
      </c>
      <c r="L118" t="s">
        <v>24</v>
      </c>
      <c r="M118" t="s">
        <v>14515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23</v>
      </c>
      <c r="T118" t="s">
        <v>14516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14513</v>
      </c>
      <c r="F119">
        <v>100</v>
      </c>
      <c r="G119">
        <v>0</v>
      </c>
      <c r="H119" t="s">
        <v>22</v>
      </c>
      <c r="I119" t="s">
        <v>14514</v>
      </c>
      <c r="J119" t="s">
        <v>1291</v>
      </c>
      <c r="K119" t="s">
        <v>23</v>
      </c>
      <c r="L119" t="s">
        <v>24</v>
      </c>
      <c r="M119" t="s">
        <v>14515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23</v>
      </c>
      <c r="T119" t="s">
        <v>14516</v>
      </c>
    </row>
    <row r="120" spans="1:20" x14ac:dyDescent="0.25">
      <c r="A120" t="s">
        <v>148</v>
      </c>
      <c r="B120" t="s">
        <v>149</v>
      </c>
      <c r="C120">
        <v>65</v>
      </c>
      <c r="D120">
        <v>1</v>
      </c>
      <c r="E120" t="s">
        <v>14517</v>
      </c>
      <c r="F120">
        <v>199</v>
      </c>
      <c r="G120">
        <v>0</v>
      </c>
      <c r="H120" t="s">
        <v>47</v>
      </c>
      <c r="I120" t="s">
        <v>14518</v>
      </c>
      <c r="J120" t="s">
        <v>14519</v>
      </c>
      <c r="K120" t="s">
        <v>11087</v>
      </c>
      <c r="L120" t="s">
        <v>14520</v>
      </c>
      <c r="M120" t="s">
        <v>14521</v>
      </c>
      <c r="N120" t="s">
        <v>1290</v>
      </c>
      <c r="O120" t="s">
        <v>1226</v>
      </c>
      <c r="P120" t="s">
        <v>1227</v>
      </c>
      <c r="Q120" t="s">
        <v>1228</v>
      </c>
      <c r="R120" t="s">
        <v>24</v>
      </c>
      <c r="S120" t="s">
        <v>23</v>
      </c>
      <c r="T120" t="s">
        <v>14522</v>
      </c>
    </row>
    <row r="121" spans="1:20" x14ac:dyDescent="0.25">
      <c r="A121" t="s">
        <v>150</v>
      </c>
      <c r="B121" t="s">
        <v>151</v>
      </c>
      <c r="C121">
        <v>65</v>
      </c>
      <c r="D121">
        <v>1</v>
      </c>
      <c r="E121" t="s">
        <v>14517</v>
      </c>
      <c r="F121">
        <v>199</v>
      </c>
      <c r="G121">
        <v>0</v>
      </c>
      <c r="H121" t="s">
        <v>47</v>
      </c>
      <c r="I121" t="s">
        <v>14518</v>
      </c>
      <c r="J121" t="s">
        <v>14519</v>
      </c>
      <c r="K121" t="s">
        <v>11087</v>
      </c>
      <c r="L121" t="s">
        <v>14520</v>
      </c>
      <c r="M121" t="s">
        <v>14521</v>
      </c>
      <c r="N121" t="s">
        <v>1290</v>
      </c>
      <c r="O121" t="s">
        <v>1226</v>
      </c>
      <c r="P121" t="s">
        <v>1227</v>
      </c>
      <c r="Q121" t="s">
        <v>1228</v>
      </c>
      <c r="R121" t="s">
        <v>24</v>
      </c>
      <c r="S121" t="s">
        <v>23</v>
      </c>
      <c r="T121" t="s">
        <v>14522</v>
      </c>
    </row>
    <row r="122" spans="1:20" x14ac:dyDescent="0.25">
      <c r="A122" t="s">
        <v>34</v>
      </c>
      <c r="B122" t="s">
        <v>35</v>
      </c>
      <c r="C122">
        <v>65</v>
      </c>
      <c r="D122">
        <v>1</v>
      </c>
      <c r="E122" t="s">
        <v>14517</v>
      </c>
      <c r="F122">
        <v>199</v>
      </c>
      <c r="G122">
        <v>0</v>
      </c>
      <c r="H122" t="s">
        <v>47</v>
      </c>
      <c r="I122" t="s">
        <v>14518</v>
      </c>
      <c r="J122" t="s">
        <v>14519</v>
      </c>
      <c r="K122" t="s">
        <v>11087</v>
      </c>
      <c r="L122" t="s">
        <v>14520</v>
      </c>
      <c r="M122" t="s">
        <v>14521</v>
      </c>
      <c r="N122" t="s">
        <v>1290</v>
      </c>
      <c r="O122" t="s">
        <v>1226</v>
      </c>
      <c r="P122" t="s">
        <v>1227</v>
      </c>
      <c r="Q122" t="s">
        <v>1228</v>
      </c>
      <c r="R122" t="s">
        <v>24</v>
      </c>
      <c r="S122" t="s">
        <v>23</v>
      </c>
      <c r="T122" t="s">
        <v>14522</v>
      </c>
    </row>
    <row r="123" spans="1:20" x14ac:dyDescent="0.25">
      <c r="A123" t="s">
        <v>36</v>
      </c>
      <c r="B123" t="s">
        <v>37</v>
      </c>
      <c r="C123">
        <v>65</v>
      </c>
      <c r="D123">
        <v>1</v>
      </c>
      <c r="E123" t="s">
        <v>14517</v>
      </c>
      <c r="F123">
        <v>199</v>
      </c>
      <c r="G123">
        <v>0</v>
      </c>
      <c r="H123" t="s">
        <v>47</v>
      </c>
      <c r="I123" t="s">
        <v>14518</v>
      </c>
      <c r="J123" t="s">
        <v>14519</v>
      </c>
      <c r="K123" t="s">
        <v>11087</v>
      </c>
      <c r="L123" t="s">
        <v>14520</v>
      </c>
      <c r="M123" t="s">
        <v>14521</v>
      </c>
      <c r="N123" t="s">
        <v>1290</v>
      </c>
      <c r="O123" t="s">
        <v>1226</v>
      </c>
      <c r="P123" t="s">
        <v>1227</v>
      </c>
      <c r="Q123" t="s">
        <v>1228</v>
      </c>
      <c r="R123" t="s">
        <v>24</v>
      </c>
      <c r="S123" t="s">
        <v>23</v>
      </c>
      <c r="T123" t="s">
        <v>14522</v>
      </c>
    </row>
    <row r="124" spans="1:20" x14ac:dyDescent="0.25">
      <c r="A124" t="s">
        <v>139</v>
      </c>
      <c r="B124" t="s">
        <v>112</v>
      </c>
      <c r="C124">
        <v>66</v>
      </c>
      <c r="D124">
        <v>1</v>
      </c>
      <c r="E124" t="s">
        <v>14523</v>
      </c>
      <c r="F124">
        <v>383</v>
      </c>
      <c r="G124">
        <v>0</v>
      </c>
      <c r="H124" t="s">
        <v>47</v>
      </c>
      <c r="I124" t="s">
        <v>14524</v>
      </c>
      <c r="J124" t="s">
        <v>14525</v>
      </c>
      <c r="K124" t="s">
        <v>14526</v>
      </c>
      <c r="L124" t="s">
        <v>4210</v>
      </c>
      <c r="M124" t="s">
        <v>14522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23</v>
      </c>
      <c r="T124" t="s">
        <v>14527</v>
      </c>
    </row>
    <row r="125" spans="1:20" x14ac:dyDescent="0.25">
      <c r="A125" t="s">
        <v>110</v>
      </c>
      <c r="B125" t="s">
        <v>1223</v>
      </c>
      <c r="C125">
        <v>66</v>
      </c>
      <c r="D125">
        <v>1</v>
      </c>
      <c r="E125" t="s">
        <v>14523</v>
      </c>
      <c r="F125">
        <v>383</v>
      </c>
      <c r="G125">
        <v>0</v>
      </c>
      <c r="H125" t="s">
        <v>47</v>
      </c>
      <c r="I125" t="s">
        <v>14524</v>
      </c>
      <c r="J125" t="s">
        <v>14525</v>
      </c>
      <c r="K125" t="s">
        <v>14526</v>
      </c>
      <c r="L125" t="s">
        <v>4210</v>
      </c>
      <c r="M125" t="s">
        <v>14522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23</v>
      </c>
      <c r="T125" t="s">
        <v>14527</v>
      </c>
    </row>
    <row r="126" spans="1:20" x14ac:dyDescent="0.25">
      <c r="A126" t="s">
        <v>46</v>
      </c>
      <c r="B126" t="s">
        <v>56</v>
      </c>
      <c r="C126">
        <v>67</v>
      </c>
      <c r="D126">
        <v>1</v>
      </c>
      <c r="E126" t="s">
        <v>14523</v>
      </c>
      <c r="F126">
        <v>383</v>
      </c>
      <c r="G126">
        <v>0</v>
      </c>
      <c r="H126" t="s">
        <v>47</v>
      </c>
      <c r="I126" t="s">
        <v>14524</v>
      </c>
      <c r="J126" t="s">
        <v>14525</v>
      </c>
      <c r="K126" t="s">
        <v>14526</v>
      </c>
      <c r="L126" t="s">
        <v>4210</v>
      </c>
      <c r="M126" t="s">
        <v>14522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14527</v>
      </c>
    </row>
    <row r="127" spans="1:20" x14ac:dyDescent="0.25">
      <c r="A127" t="s">
        <v>1173</v>
      </c>
      <c r="B127" t="s">
        <v>158</v>
      </c>
      <c r="C127">
        <v>75</v>
      </c>
      <c r="D127">
        <v>2</v>
      </c>
      <c r="E127" t="s">
        <v>14523</v>
      </c>
      <c r="F127">
        <v>383</v>
      </c>
      <c r="G127">
        <v>0</v>
      </c>
      <c r="H127" t="s">
        <v>47</v>
      </c>
      <c r="I127" t="s">
        <v>14524</v>
      </c>
      <c r="J127" t="s">
        <v>14525</v>
      </c>
      <c r="K127" t="s">
        <v>14526</v>
      </c>
      <c r="L127" t="s">
        <v>4210</v>
      </c>
      <c r="M127" t="s">
        <v>14522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14527</v>
      </c>
    </row>
    <row r="128" spans="1:20" x14ac:dyDescent="0.25">
      <c r="A128" t="s">
        <v>42</v>
      </c>
      <c r="B128" t="s">
        <v>43</v>
      </c>
      <c r="C128">
        <v>66.666666666666671</v>
      </c>
      <c r="D128">
        <v>3</v>
      </c>
      <c r="E128" t="s">
        <v>14528</v>
      </c>
      <c r="F128">
        <v>100</v>
      </c>
      <c r="G128">
        <v>0</v>
      </c>
      <c r="H128" t="s">
        <v>1219</v>
      </c>
      <c r="I128" t="s">
        <v>6398</v>
      </c>
      <c r="J128" t="s">
        <v>314</v>
      </c>
      <c r="K128" t="s">
        <v>23</v>
      </c>
      <c r="L128" t="s">
        <v>24</v>
      </c>
      <c r="M128" t="s">
        <v>14529</v>
      </c>
      <c r="N128" t="s">
        <v>23</v>
      </c>
      <c r="O128" t="s">
        <v>58</v>
      </c>
      <c r="P128" t="s">
        <v>26</v>
      </c>
      <c r="Q128" t="s">
        <v>33</v>
      </c>
      <c r="R128" t="s">
        <v>24</v>
      </c>
      <c r="S128" t="s">
        <v>23</v>
      </c>
      <c r="T128" t="s">
        <v>14529</v>
      </c>
    </row>
    <row r="129" spans="1:20" x14ac:dyDescent="0.25">
      <c r="A129" t="s">
        <v>137</v>
      </c>
      <c r="B129" t="s">
        <v>138</v>
      </c>
      <c r="C129">
        <v>10</v>
      </c>
      <c r="D129">
        <v>20</v>
      </c>
      <c r="E129" t="s">
        <v>14530</v>
      </c>
      <c r="F129">
        <v>196</v>
      </c>
      <c r="G129">
        <v>0</v>
      </c>
      <c r="H129" t="s">
        <v>47</v>
      </c>
      <c r="I129" t="s">
        <v>6921</v>
      </c>
      <c r="J129" t="s">
        <v>7234</v>
      </c>
      <c r="K129" t="s">
        <v>7235</v>
      </c>
      <c r="L129" t="s">
        <v>4983</v>
      </c>
      <c r="M129" t="s">
        <v>14531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23</v>
      </c>
      <c r="T129" t="s">
        <v>14531</v>
      </c>
    </row>
    <row r="130" spans="1:20" x14ac:dyDescent="0.25">
      <c r="A130" t="s">
        <v>115</v>
      </c>
      <c r="B130" t="s">
        <v>116</v>
      </c>
      <c r="C130">
        <v>35</v>
      </c>
      <c r="D130">
        <v>8</v>
      </c>
      <c r="E130" t="s">
        <v>14532</v>
      </c>
      <c r="F130">
        <v>164</v>
      </c>
      <c r="G130">
        <v>0</v>
      </c>
      <c r="H130" t="s">
        <v>1349</v>
      </c>
      <c r="I130" t="s">
        <v>14533</v>
      </c>
      <c r="J130" t="s">
        <v>14534</v>
      </c>
      <c r="K130" t="s">
        <v>5208</v>
      </c>
      <c r="L130" t="s">
        <v>14535</v>
      </c>
      <c r="M130" t="s">
        <v>14536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14537</v>
      </c>
      <c r="T130" t="s">
        <v>14536</v>
      </c>
    </row>
    <row r="131" spans="1:20" x14ac:dyDescent="0.25">
      <c r="A131" t="s">
        <v>115</v>
      </c>
      <c r="B131" t="s">
        <v>116</v>
      </c>
      <c r="C131">
        <v>45</v>
      </c>
      <c r="D131">
        <v>8</v>
      </c>
      <c r="E131" t="s">
        <v>14538</v>
      </c>
      <c r="F131">
        <v>336</v>
      </c>
      <c r="G131">
        <v>0</v>
      </c>
      <c r="H131" t="s">
        <v>1219</v>
      </c>
      <c r="I131" t="s">
        <v>14539</v>
      </c>
      <c r="J131" t="s">
        <v>1234</v>
      </c>
      <c r="K131" t="s">
        <v>23</v>
      </c>
      <c r="L131" t="s">
        <v>24</v>
      </c>
      <c r="M131" t="s">
        <v>14540</v>
      </c>
      <c r="N131" t="s">
        <v>23</v>
      </c>
      <c r="O131" t="s">
        <v>1445</v>
      </c>
      <c r="P131" t="s">
        <v>26</v>
      </c>
      <c r="Q131" t="s">
        <v>27</v>
      </c>
      <c r="R131" t="s">
        <v>24</v>
      </c>
      <c r="S131" t="s">
        <v>23</v>
      </c>
      <c r="T131" t="s">
        <v>14540</v>
      </c>
    </row>
    <row r="132" spans="1:20" x14ac:dyDescent="0.25">
      <c r="A132" t="s">
        <v>186</v>
      </c>
      <c r="B132" t="s">
        <v>187</v>
      </c>
      <c r="C132">
        <v>33.333333333333336</v>
      </c>
      <c r="D132">
        <v>3</v>
      </c>
      <c r="E132" t="s">
        <v>14541</v>
      </c>
      <c r="F132">
        <v>100</v>
      </c>
      <c r="G132">
        <v>0</v>
      </c>
      <c r="H132" t="s">
        <v>1219</v>
      </c>
      <c r="I132" t="s">
        <v>14542</v>
      </c>
      <c r="J132" t="s">
        <v>1319</v>
      </c>
      <c r="K132" t="s">
        <v>23</v>
      </c>
      <c r="L132" t="s">
        <v>24</v>
      </c>
      <c r="M132" t="s">
        <v>14540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14540</v>
      </c>
    </row>
    <row r="133" spans="1:20" x14ac:dyDescent="0.25">
      <c r="A133" t="s">
        <v>1173</v>
      </c>
      <c r="B133" t="s">
        <v>158</v>
      </c>
      <c r="C133">
        <v>75</v>
      </c>
      <c r="D133">
        <v>1</v>
      </c>
      <c r="E133" t="s">
        <v>14543</v>
      </c>
      <c r="F133">
        <v>180</v>
      </c>
      <c r="G133">
        <v>105</v>
      </c>
      <c r="H133" t="s">
        <v>47</v>
      </c>
      <c r="I133" t="s">
        <v>14544</v>
      </c>
      <c r="J133" t="s">
        <v>14545</v>
      </c>
      <c r="K133" t="s">
        <v>14546</v>
      </c>
      <c r="L133" t="s">
        <v>6606</v>
      </c>
      <c r="M133" t="s">
        <v>14515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14547</v>
      </c>
    </row>
    <row r="134" spans="1:20" x14ac:dyDescent="0.25">
      <c r="A134" t="s">
        <v>148</v>
      </c>
      <c r="B134" t="s">
        <v>149</v>
      </c>
      <c r="C134">
        <v>65</v>
      </c>
      <c r="D134">
        <v>1</v>
      </c>
      <c r="E134" t="s">
        <v>14548</v>
      </c>
      <c r="F134">
        <v>199</v>
      </c>
      <c r="G134">
        <v>0</v>
      </c>
      <c r="H134" t="s">
        <v>47</v>
      </c>
      <c r="I134" t="s">
        <v>14549</v>
      </c>
      <c r="J134" t="s">
        <v>14550</v>
      </c>
      <c r="K134" t="s">
        <v>3954</v>
      </c>
      <c r="L134" t="s">
        <v>14551</v>
      </c>
      <c r="M134" t="s">
        <v>14552</v>
      </c>
      <c r="N134" t="s">
        <v>1290</v>
      </c>
      <c r="O134" t="s">
        <v>1226</v>
      </c>
      <c r="P134" t="s">
        <v>1227</v>
      </c>
      <c r="Q134" t="s">
        <v>1228</v>
      </c>
      <c r="R134" t="s">
        <v>24</v>
      </c>
      <c r="S134" t="s">
        <v>23</v>
      </c>
      <c r="T134" t="s">
        <v>14553</v>
      </c>
    </row>
    <row r="135" spans="1:20" x14ac:dyDescent="0.25">
      <c r="A135" t="s">
        <v>152</v>
      </c>
      <c r="B135" t="s">
        <v>153</v>
      </c>
      <c r="C135">
        <v>65</v>
      </c>
      <c r="D135">
        <v>1</v>
      </c>
      <c r="E135" t="s">
        <v>14548</v>
      </c>
      <c r="F135">
        <v>199</v>
      </c>
      <c r="G135">
        <v>0</v>
      </c>
      <c r="H135" t="s">
        <v>47</v>
      </c>
      <c r="I135" t="s">
        <v>14549</v>
      </c>
      <c r="J135" t="s">
        <v>14550</v>
      </c>
      <c r="K135" t="s">
        <v>3954</v>
      </c>
      <c r="L135" t="s">
        <v>14551</v>
      </c>
      <c r="M135" t="s">
        <v>14552</v>
      </c>
      <c r="N135" t="s">
        <v>1290</v>
      </c>
      <c r="O135" t="s">
        <v>1226</v>
      </c>
      <c r="P135" t="s">
        <v>1227</v>
      </c>
      <c r="Q135" t="s">
        <v>1228</v>
      </c>
      <c r="R135" t="s">
        <v>24</v>
      </c>
      <c r="S135" t="s">
        <v>23</v>
      </c>
      <c r="T135" t="s">
        <v>14553</v>
      </c>
    </row>
    <row r="136" spans="1:20" x14ac:dyDescent="0.25">
      <c r="A136" t="s">
        <v>38</v>
      </c>
      <c r="B136" t="s">
        <v>39</v>
      </c>
      <c r="C136">
        <v>65</v>
      </c>
      <c r="D136">
        <v>1</v>
      </c>
      <c r="E136" t="s">
        <v>14548</v>
      </c>
      <c r="F136">
        <v>199</v>
      </c>
      <c r="G136">
        <v>0</v>
      </c>
      <c r="H136" t="s">
        <v>47</v>
      </c>
      <c r="I136" t="s">
        <v>14549</v>
      </c>
      <c r="J136" t="s">
        <v>14550</v>
      </c>
      <c r="K136" t="s">
        <v>3954</v>
      </c>
      <c r="L136" t="s">
        <v>14551</v>
      </c>
      <c r="M136" t="s">
        <v>14552</v>
      </c>
      <c r="N136" t="s">
        <v>1290</v>
      </c>
      <c r="O136" t="s">
        <v>1226</v>
      </c>
      <c r="P136" t="s">
        <v>1227</v>
      </c>
      <c r="Q136" t="s">
        <v>1228</v>
      </c>
      <c r="R136" t="s">
        <v>24</v>
      </c>
      <c r="S136" t="s">
        <v>23</v>
      </c>
      <c r="T136" t="s">
        <v>14553</v>
      </c>
    </row>
    <row r="137" spans="1:20" x14ac:dyDescent="0.25">
      <c r="A137" t="s">
        <v>34</v>
      </c>
      <c r="B137" t="s">
        <v>35</v>
      </c>
      <c r="C137">
        <v>65</v>
      </c>
      <c r="D137">
        <v>1</v>
      </c>
      <c r="E137" t="s">
        <v>14548</v>
      </c>
      <c r="F137">
        <v>199</v>
      </c>
      <c r="G137">
        <v>0</v>
      </c>
      <c r="H137" t="s">
        <v>47</v>
      </c>
      <c r="I137" t="s">
        <v>14549</v>
      </c>
      <c r="J137" t="s">
        <v>14550</v>
      </c>
      <c r="K137" t="s">
        <v>3954</v>
      </c>
      <c r="L137" t="s">
        <v>14551</v>
      </c>
      <c r="M137" t="s">
        <v>14552</v>
      </c>
      <c r="N137" t="s">
        <v>1290</v>
      </c>
      <c r="O137" t="s">
        <v>1226</v>
      </c>
      <c r="P137" t="s">
        <v>1227</v>
      </c>
      <c r="Q137" t="s">
        <v>1228</v>
      </c>
      <c r="R137" t="s">
        <v>24</v>
      </c>
      <c r="S137" t="s">
        <v>23</v>
      </c>
      <c r="T137" t="s">
        <v>14553</v>
      </c>
    </row>
    <row r="138" spans="1:20" x14ac:dyDescent="0.25">
      <c r="A138" t="s">
        <v>44</v>
      </c>
      <c r="B138" t="s">
        <v>45</v>
      </c>
      <c r="C138">
        <v>66.666666666666671</v>
      </c>
      <c r="D138">
        <v>6</v>
      </c>
      <c r="E138" t="s">
        <v>14554</v>
      </c>
      <c r="F138">
        <v>200</v>
      </c>
      <c r="G138">
        <v>0</v>
      </c>
      <c r="H138" t="s">
        <v>1219</v>
      </c>
      <c r="I138" t="s">
        <v>6020</v>
      </c>
      <c r="J138" t="s">
        <v>332</v>
      </c>
      <c r="K138" t="s">
        <v>23</v>
      </c>
      <c r="L138" t="s">
        <v>24</v>
      </c>
      <c r="M138" t="s">
        <v>14555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14555</v>
      </c>
    </row>
    <row r="139" spans="1:20" x14ac:dyDescent="0.25">
      <c r="A139" t="s">
        <v>137</v>
      </c>
      <c r="B139" t="s">
        <v>138</v>
      </c>
      <c r="C139">
        <v>10</v>
      </c>
      <c r="D139">
        <v>119</v>
      </c>
      <c r="E139" t="s">
        <v>14556</v>
      </c>
      <c r="F139">
        <v>1240</v>
      </c>
      <c r="G139">
        <v>50</v>
      </c>
      <c r="H139" t="s">
        <v>47</v>
      </c>
      <c r="I139" t="s">
        <v>14557</v>
      </c>
      <c r="J139" t="s">
        <v>14558</v>
      </c>
      <c r="K139" t="s">
        <v>1358</v>
      </c>
      <c r="L139" t="s">
        <v>14559</v>
      </c>
      <c r="M139" t="s">
        <v>14560</v>
      </c>
      <c r="N139" t="s">
        <v>1290</v>
      </c>
      <c r="O139" t="s">
        <v>1226</v>
      </c>
      <c r="P139" t="s">
        <v>1227</v>
      </c>
      <c r="Q139" t="s">
        <v>1228</v>
      </c>
      <c r="R139" t="s">
        <v>14561</v>
      </c>
      <c r="S139" t="s">
        <v>23</v>
      </c>
      <c r="T139" t="s">
        <v>14552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14562</v>
      </c>
      <c r="F140">
        <v>100</v>
      </c>
      <c r="G140">
        <v>0</v>
      </c>
      <c r="H140" t="s">
        <v>1219</v>
      </c>
      <c r="I140" t="s">
        <v>14563</v>
      </c>
      <c r="J140" t="s">
        <v>360</v>
      </c>
      <c r="K140" t="s">
        <v>23</v>
      </c>
      <c r="L140" t="s">
        <v>24</v>
      </c>
      <c r="M140" t="s">
        <v>14564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14564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14562</v>
      </c>
      <c r="F141">
        <v>100</v>
      </c>
      <c r="G141">
        <v>0</v>
      </c>
      <c r="H141" t="s">
        <v>1219</v>
      </c>
      <c r="I141" t="s">
        <v>14563</v>
      </c>
      <c r="J141" t="s">
        <v>360</v>
      </c>
      <c r="K141" t="s">
        <v>23</v>
      </c>
      <c r="L141" t="s">
        <v>24</v>
      </c>
      <c r="M141" t="s">
        <v>14564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14564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14562</v>
      </c>
      <c r="F142">
        <v>100</v>
      </c>
      <c r="G142">
        <v>0</v>
      </c>
      <c r="H142" t="s">
        <v>1219</v>
      </c>
      <c r="I142" t="s">
        <v>14563</v>
      </c>
      <c r="J142" t="s">
        <v>360</v>
      </c>
      <c r="K142" t="s">
        <v>23</v>
      </c>
      <c r="L142" t="s">
        <v>24</v>
      </c>
      <c r="M142" t="s">
        <v>14564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14564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14565</v>
      </c>
      <c r="F143">
        <v>149</v>
      </c>
      <c r="G143">
        <v>49</v>
      </c>
      <c r="H143" t="s">
        <v>1219</v>
      </c>
      <c r="I143" t="s">
        <v>14566</v>
      </c>
      <c r="J143" t="s">
        <v>341</v>
      </c>
      <c r="K143" t="s">
        <v>23</v>
      </c>
      <c r="L143" t="s">
        <v>24</v>
      </c>
      <c r="M143" t="s">
        <v>14567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14567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14565</v>
      </c>
      <c r="F144">
        <v>149</v>
      </c>
      <c r="G144">
        <v>49</v>
      </c>
      <c r="H144" t="s">
        <v>1219</v>
      </c>
      <c r="I144" t="s">
        <v>14566</v>
      </c>
      <c r="J144" t="s">
        <v>341</v>
      </c>
      <c r="K144" t="s">
        <v>23</v>
      </c>
      <c r="L144" t="s">
        <v>24</v>
      </c>
      <c r="M144" t="s">
        <v>14567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14567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14565</v>
      </c>
      <c r="F145">
        <v>149</v>
      </c>
      <c r="G145">
        <v>49</v>
      </c>
      <c r="H145" t="s">
        <v>1219</v>
      </c>
      <c r="I145" t="s">
        <v>14566</v>
      </c>
      <c r="J145" t="s">
        <v>341</v>
      </c>
      <c r="K145" t="s">
        <v>23</v>
      </c>
      <c r="L145" t="s">
        <v>24</v>
      </c>
      <c r="M145" t="s">
        <v>14567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14567</v>
      </c>
    </row>
    <row r="146" spans="1:20" x14ac:dyDescent="0.25">
      <c r="A146" t="s">
        <v>139</v>
      </c>
      <c r="B146" t="s">
        <v>112</v>
      </c>
      <c r="C146">
        <v>90</v>
      </c>
      <c r="D146">
        <v>2</v>
      </c>
      <c r="E146" t="s">
        <v>14568</v>
      </c>
      <c r="F146">
        <v>156.30000000000001</v>
      </c>
      <c r="G146">
        <v>0</v>
      </c>
      <c r="H146" t="s">
        <v>1222</v>
      </c>
      <c r="I146" t="s">
        <v>7155</v>
      </c>
      <c r="J146" t="s">
        <v>7156</v>
      </c>
      <c r="K146" t="s">
        <v>6722</v>
      </c>
      <c r="L146" t="s">
        <v>7157</v>
      </c>
      <c r="M146" t="s">
        <v>14569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14570</v>
      </c>
      <c r="T146" t="s">
        <v>14569</v>
      </c>
    </row>
    <row r="147" spans="1:20" x14ac:dyDescent="0.25">
      <c r="A147" t="s">
        <v>46</v>
      </c>
      <c r="B147" t="s">
        <v>1239</v>
      </c>
      <c r="C147">
        <v>45</v>
      </c>
      <c r="D147">
        <v>4</v>
      </c>
      <c r="E147" t="s">
        <v>14571</v>
      </c>
      <c r="F147">
        <v>221</v>
      </c>
      <c r="G147">
        <v>41</v>
      </c>
      <c r="H147" t="s">
        <v>47</v>
      </c>
      <c r="I147" t="s">
        <v>14572</v>
      </c>
      <c r="J147" t="s">
        <v>14573</v>
      </c>
      <c r="K147" t="s">
        <v>5122</v>
      </c>
      <c r="L147" t="s">
        <v>14574</v>
      </c>
      <c r="M147" t="s">
        <v>14575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14575</v>
      </c>
    </row>
    <row r="148" spans="1:20" x14ac:dyDescent="0.25">
      <c r="A148" t="s">
        <v>44</v>
      </c>
      <c r="B148" t="s">
        <v>45</v>
      </c>
      <c r="C148">
        <v>66.666666666666671</v>
      </c>
      <c r="D148">
        <v>3</v>
      </c>
      <c r="E148" t="s">
        <v>14576</v>
      </c>
      <c r="F148">
        <v>300</v>
      </c>
      <c r="G148">
        <v>0</v>
      </c>
      <c r="H148" t="s">
        <v>1219</v>
      </c>
      <c r="I148" t="s">
        <v>4870</v>
      </c>
      <c r="J148" t="s">
        <v>1252</v>
      </c>
      <c r="K148" t="s">
        <v>23</v>
      </c>
      <c r="L148" t="s">
        <v>24</v>
      </c>
      <c r="M148" t="s">
        <v>14577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14577</v>
      </c>
    </row>
    <row r="149" spans="1:20" x14ac:dyDescent="0.25">
      <c r="A149" t="s">
        <v>42</v>
      </c>
      <c r="B149" t="s">
        <v>43</v>
      </c>
      <c r="C149">
        <v>66.666666666666671</v>
      </c>
      <c r="D149">
        <v>6</v>
      </c>
      <c r="E149" t="s">
        <v>14576</v>
      </c>
      <c r="F149">
        <v>300</v>
      </c>
      <c r="G149">
        <v>0</v>
      </c>
      <c r="H149" t="s">
        <v>1219</v>
      </c>
      <c r="I149" t="s">
        <v>4870</v>
      </c>
      <c r="J149" t="s">
        <v>1252</v>
      </c>
      <c r="K149" t="s">
        <v>23</v>
      </c>
      <c r="L149" t="s">
        <v>24</v>
      </c>
      <c r="M149" t="s">
        <v>14577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14577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6</v>
      </c>
      <c r="E150" t="s">
        <v>14578</v>
      </c>
      <c r="F150">
        <v>200</v>
      </c>
      <c r="G150">
        <v>0</v>
      </c>
      <c r="H150" t="s">
        <v>22</v>
      </c>
      <c r="I150" t="s">
        <v>11812</v>
      </c>
      <c r="J150" t="s">
        <v>361</v>
      </c>
      <c r="K150" t="s">
        <v>23</v>
      </c>
      <c r="L150" t="s">
        <v>24</v>
      </c>
      <c r="M150" t="s">
        <v>14579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14580</v>
      </c>
    </row>
    <row r="151" spans="1:20" x14ac:dyDescent="0.25">
      <c r="A151" t="s">
        <v>186</v>
      </c>
      <c r="B151" t="s">
        <v>187</v>
      </c>
      <c r="C151">
        <v>49</v>
      </c>
      <c r="D151">
        <v>1</v>
      </c>
      <c r="E151" t="s">
        <v>14581</v>
      </c>
      <c r="F151">
        <v>207.94</v>
      </c>
      <c r="G151">
        <v>25.34</v>
      </c>
      <c r="H151" t="s">
        <v>47</v>
      </c>
      <c r="I151" t="s">
        <v>14582</v>
      </c>
      <c r="J151" t="s">
        <v>14583</v>
      </c>
      <c r="K151" t="s">
        <v>4823</v>
      </c>
      <c r="L151" t="s">
        <v>14584</v>
      </c>
      <c r="M151" t="s">
        <v>14585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14585</v>
      </c>
    </row>
    <row r="152" spans="1:20" x14ac:dyDescent="0.25">
      <c r="A152" t="s">
        <v>139</v>
      </c>
      <c r="B152" t="s">
        <v>112</v>
      </c>
      <c r="C152">
        <v>75</v>
      </c>
      <c r="D152">
        <v>1</v>
      </c>
      <c r="E152" t="s">
        <v>14581</v>
      </c>
      <c r="F152">
        <v>207.94</v>
      </c>
      <c r="G152">
        <v>25.34</v>
      </c>
      <c r="H152" t="s">
        <v>47</v>
      </c>
      <c r="I152" t="s">
        <v>14582</v>
      </c>
      <c r="J152" t="s">
        <v>14583</v>
      </c>
      <c r="K152" t="s">
        <v>4823</v>
      </c>
      <c r="L152" t="s">
        <v>14584</v>
      </c>
      <c r="M152" t="s">
        <v>14585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14585</v>
      </c>
    </row>
    <row r="153" spans="1:20" x14ac:dyDescent="0.25">
      <c r="A153" t="s">
        <v>46</v>
      </c>
      <c r="B153" t="s">
        <v>56</v>
      </c>
      <c r="C153">
        <v>76</v>
      </c>
      <c r="D153">
        <v>1</v>
      </c>
      <c r="E153" t="s">
        <v>14581</v>
      </c>
      <c r="F153">
        <v>207.94</v>
      </c>
      <c r="G153">
        <v>25.34</v>
      </c>
      <c r="H153" t="s">
        <v>47</v>
      </c>
      <c r="I153" t="s">
        <v>14582</v>
      </c>
      <c r="J153" t="s">
        <v>14583</v>
      </c>
      <c r="K153" t="s">
        <v>4823</v>
      </c>
      <c r="L153" t="s">
        <v>14584</v>
      </c>
      <c r="M153" t="s">
        <v>14585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14585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14586</v>
      </c>
      <c r="F154">
        <v>109</v>
      </c>
      <c r="G154">
        <v>9</v>
      </c>
      <c r="H154" t="s">
        <v>1219</v>
      </c>
      <c r="I154" t="s">
        <v>14587</v>
      </c>
      <c r="J154" t="s">
        <v>361</v>
      </c>
      <c r="K154" t="s">
        <v>23</v>
      </c>
      <c r="L154" t="s">
        <v>24</v>
      </c>
      <c r="M154" t="s">
        <v>14588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14588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14586</v>
      </c>
      <c r="F155">
        <v>109</v>
      </c>
      <c r="G155">
        <v>9</v>
      </c>
      <c r="H155" t="s">
        <v>1219</v>
      </c>
      <c r="I155" t="s">
        <v>14587</v>
      </c>
      <c r="J155" t="s">
        <v>361</v>
      </c>
      <c r="K155" t="s">
        <v>23</v>
      </c>
      <c r="L155" t="s">
        <v>24</v>
      </c>
      <c r="M155" t="s">
        <v>14588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14588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14586</v>
      </c>
      <c r="F156">
        <v>109</v>
      </c>
      <c r="G156">
        <v>9</v>
      </c>
      <c r="H156" t="s">
        <v>1219</v>
      </c>
      <c r="I156" t="s">
        <v>14587</v>
      </c>
      <c r="J156" t="s">
        <v>361</v>
      </c>
      <c r="K156" t="s">
        <v>23</v>
      </c>
      <c r="L156" t="s">
        <v>24</v>
      </c>
      <c r="M156" t="s">
        <v>14588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14588</v>
      </c>
    </row>
    <row r="157" spans="1:20" x14ac:dyDescent="0.25">
      <c r="A157" t="s">
        <v>38</v>
      </c>
      <c r="B157" t="s">
        <v>39</v>
      </c>
      <c r="C157">
        <v>54.5</v>
      </c>
      <c r="D157">
        <v>2</v>
      </c>
      <c r="E157" t="s">
        <v>14589</v>
      </c>
      <c r="F157">
        <v>63</v>
      </c>
      <c r="G157">
        <v>7</v>
      </c>
      <c r="H157" t="s">
        <v>47</v>
      </c>
      <c r="I157" t="s">
        <v>14590</v>
      </c>
      <c r="J157" t="s">
        <v>14591</v>
      </c>
      <c r="K157" t="s">
        <v>4495</v>
      </c>
      <c r="L157" t="s">
        <v>14592</v>
      </c>
      <c r="M157" t="s">
        <v>14593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14594</v>
      </c>
      <c r="T157" t="s">
        <v>14595</v>
      </c>
    </row>
    <row r="158" spans="1:20" x14ac:dyDescent="0.25">
      <c r="A158" t="s">
        <v>278</v>
      </c>
      <c r="B158" t="s">
        <v>284</v>
      </c>
      <c r="C158">
        <v>139</v>
      </c>
      <c r="D158">
        <v>1</v>
      </c>
      <c r="E158" t="s">
        <v>14596</v>
      </c>
      <c r="F158">
        <v>215</v>
      </c>
      <c r="G158">
        <v>0</v>
      </c>
      <c r="H158" t="s">
        <v>47</v>
      </c>
      <c r="I158" t="s">
        <v>14597</v>
      </c>
      <c r="J158" t="s">
        <v>14598</v>
      </c>
      <c r="K158" t="s">
        <v>1337</v>
      </c>
      <c r="L158" t="s">
        <v>14599</v>
      </c>
      <c r="M158" t="s">
        <v>14600</v>
      </c>
      <c r="N158" t="s">
        <v>1290</v>
      </c>
      <c r="O158" t="s">
        <v>4242</v>
      </c>
      <c r="P158" t="s">
        <v>1227</v>
      </c>
      <c r="Q158" t="s">
        <v>1228</v>
      </c>
      <c r="R158" t="s">
        <v>24</v>
      </c>
      <c r="S158" t="s">
        <v>23</v>
      </c>
      <c r="T158" t="s">
        <v>14600</v>
      </c>
    </row>
    <row r="159" spans="1:20" x14ac:dyDescent="0.25">
      <c r="A159" t="s">
        <v>279</v>
      </c>
      <c r="B159" t="s">
        <v>285</v>
      </c>
      <c r="C159">
        <v>139</v>
      </c>
      <c r="D159">
        <v>1</v>
      </c>
      <c r="E159" t="s">
        <v>14596</v>
      </c>
      <c r="F159">
        <v>215</v>
      </c>
      <c r="G159">
        <v>0</v>
      </c>
      <c r="H159" t="s">
        <v>47</v>
      </c>
      <c r="I159" t="s">
        <v>14597</v>
      </c>
      <c r="J159" t="s">
        <v>14598</v>
      </c>
      <c r="K159" t="s">
        <v>1337</v>
      </c>
      <c r="L159" t="s">
        <v>14599</v>
      </c>
      <c r="M159" t="s">
        <v>14600</v>
      </c>
      <c r="N159" t="s">
        <v>1290</v>
      </c>
      <c r="O159" t="s">
        <v>4242</v>
      </c>
      <c r="P159" t="s">
        <v>1227</v>
      </c>
      <c r="Q159" t="s">
        <v>1228</v>
      </c>
      <c r="R159" t="s">
        <v>24</v>
      </c>
      <c r="S159" t="s">
        <v>23</v>
      </c>
      <c r="T159" t="s">
        <v>14600</v>
      </c>
    </row>
    <row r="160" spans="1:20" x14ac:dyDescent="0.25">
      <c r="A160" t="s">
        <v>44</v>
      </c>
      <c r="B160" t="s">
        <v>45</v>
      </c>
      <c r="C160">
        <v>66.666666666666671</v>
      </c>
      <c r="D160">
        <v>6</v>
      </c>
      <c r="E160" t="s">
        <v>14601</v>
      </c>
      <c r="F160">
        <v>200</v>
      </c>
      <c r="G160">
        <v>0</v>
      </c>
      <c r="H160" t="s">
        <v>22</v>
      </c>
      <c r="I160" t="s">
        <v>14602</v>
      </c>
      <c r="J160" t="s">
        <v>64</v>
      </c>
      <c r="K160" t="s">
        <v>23</v>
      </c>
      <c r="L160" t="s">
        <v>24</v>
      </c>
      <c r="M160" t="s">
        <v>14603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14603</v>
      </c>
    </row>
    <row r="161" spans="1:20" x14ac:dyDescent="0.25">
      <c r="A161" t="s">
        <v>186</v>
      </c>
      <c r="B161" t="s">
        <v>187</v>
      </c>
      <c r="C161">
        <v>33.333333333333336</v>
      </c>
      <c r="D161">
        <v>3</v>
      </c>
      <c r="E161" t="s">
        <v>14604</v>
      </c>
      <c r="F161">
        <v>100</v>
      </c>
      <c r="G161">
        <v>0</v>
      </c>
      <c r="H161" t="s">
        <v>22</v>
      </c>
      <c r="I161" t="s">
        <v>14605</v>
      </c>
      <c r="J161" t="s">
        <v>363</v>
      </c>
      <c r="K161" t="s">
        <v>23</v>
      </c>
      <c r="L161" t="s">
        <v>24</v>
      </c>
      <c r="M161" t="s">
        <v>14606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14606</v>
      </c>
    </row>
    <row r="162" spans="1:20" x14ac:dyDescent="0.25">
      <c r="A162" t="s">
        <v>42</v>
      </c>
      <c r="B162" t="s">
        <v>43</v>
      </c>
      <c r="C162">
        <v>66.666666666666671</v>
      </c>
      <c r="D162">
        <v>3</v>
      </c>
      <c r="E162" t="s">
        <v>14607</v>
      </c>
      <c r="F162">
        <v>100</v>
      </c>
      <c r="G162">
        <v>0</v>
      </c>
      <c r="H162" t="s">
        <v>22</v>
      </c>
      <c r="I162" t="s">
        <v>14608</v>
      </c>
      <c r="J162" t="s">
        <v>306</v>
      </c>
      <c r="K162" t="s">
        <v>23</v>
      </c>
      <c r="L162" t="s">
        <v>24</v>
      </c>
      <c r="M162" t="s">
        <v>14609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14610</v>
      </c>
      <c r="T162" t="s">
        <v>14611</v>
      </c>
    </row>
    <row r="163" spans="1:20" x14ac:dyDescent="0.25">
      <c r="A163" t="s">
        <v>38</v>
      </c>
      <c r="B163" t="s">
        <v>39</v>
      </c>
      <c r="C163">
        <v>54.5</v>
      </c>
      <c r="D163">
        <v>2</v>
      </c>
      <c r="E163" t="s">
        <v>14612</v>
      </c>
      <c r="F163">
        <v>454.5</v>
      </c>
      <c r="G163">
        <v>41</v>
      </c>
      <c r="H163" t="s">
        <v>47</v>
      </c>
      <c r="I163" t="s">
        <v>14613</v>
      </c>
      <c r="J163" t="s">
        <v>14614</v>
      </c>
      <c r="K163" t="s">
        <v>9834</v>
      </c>
      <c r="L163" t="s">
        <v>14615</v>
      </c>
      <c r="M163" t="s">
        <v>14616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14617</v>
      </c>
      <c r="T163" t="s">
        <v>14616</v>
      </c>
    </row>
    <row r="164" spans="1:20" x14ac:dyDescent="0.25">
      <c r="A164" t="s">
        <v>154</v>
      </c>
      <c r="B164" t="s">
        <v>155</v>
      </c>
      <c r="C164">
        <v>12</v>
      </c>
      <c r="D164">
        <v>10</v>
      </c>
      <c r="E164" t="s">
        <v>14612</v>
      </c>
      <c r="F164">
        <v>454.5</v>
      </c>
      <c r="G164">
        <v>41</v>
      </c>
      <c r="H164" t="s">
        <v>47</v>
      </c>
      <c r="I164" t="s">
        <v>14613</v>
      </c>
      <c r="J164" t="s">
        <v>14614</v>
      </c>
      <c r="K164" t="s">
        <v>9834</v>
      </c>
      <c r="L164" t="s">
        <v>14615</v>
      </c>
      <c r="M164" t="s">
        <v>14616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14617</v>
      </c>
      <c r="T164" t="s">
        <v>14616</v>
      </c>
    </row>
    <row r="165" spans="1:20" x14ac:dyDescent="0.25">
      <c r="A165" t="s">
        <v>154</v>
      </c>
      <c r="B165" t="s">
        <v>155</v>
      </c>
      <c r="C165">
        <v>12</v>
      </c>
      <c r="D165">
        <v>10</v>
      </c>
      <c r="E165" t="s">
        <v>14612</v>
      </c>
      <c r="F165">
        <v>454.5</v>
      </c>
      <c r="G165">
        <v>41</v>
      </c>
      <c r="H165" t="s">
        <v>47</v>
      </c>
      <c r="I165" t="s">
        <v>14613</v>
      </c>
      <c r="J165" t="s">
        <v>14614</v>
      </c>
      <c r="K165" t="s">
        <v>9834</v>
      </c>
      <c r="L165" t="s">
        <v>14615</v>
      </c>
      <c r="M165" t="s">
        <v>14616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14617</v>
      </c>
      <c r="T165" t="s">
        <v>14616</v>
      </c>
    </row>
    <row r="166" spans="1:20" x14ac:dyDescent="0.25">
      <c r="A166" t="s">
        <v>46</v>
      </c>
      <c r="B166" t="s">
        <v>1239</v>
      </c>
      <c r="C166">
        <v>67.5</v>
      </c>
      <c r="D166">
        <v>1</v>
      </c>
      <c r="E166" t="s">
        <v>14612</v>
      </c>
      <c r="F166">
        <v>454.5</v>
      </c>
      <c r="G166">
        <v>41</v>
      </c>
      <c r="H166" t="s">
        <v>47</v>
      </c>
      <c r="I166" t="s">
        <v>14613</v>
      </c>
      <c r="J166" t="s">
        <v>14614</v>
      </c>
      <c r="K166" t="s">
        <v>9834</v>
      </c>
      <c r="L166" t="s">
        <v>14615</v>
      </c>
      <c r="M166" t="s">
        <v>14616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14617</v>
      </c>
      <c r="T166" t="s">
        <v>14616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14618</v>
      </c>
      <c r="F167">
        <v>100</v>
      </c>
      <c r="G167">
        <v>0</v>
      </c>
      <c r="H167" t="s">
        <v>1219</v>
      </c>
      <c r="I167" t="s">
        <v>14619</v>
      </c>
      <c r="J167" t="s">
        <v>319</v>
      </c>
      <c r="K167" t="s">
        <v>23</v>
      </c>
      <c r="L167" t="s">
        <v>24</v>
      </c>
      <c r="M167" t="s">
        <v>14620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23</v>
      </c>
      <c r="T167" t="s">
        <v>14621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14618</v>
      </c>
      <c r="F168">
        <v>100</v>
      </c>
      <c r="G168">
        <v>0</v>
      </c>
      <c r="H168" t="s">
        <v>1219</v>
      </c>
      <c r="I168" t="s">
        <v>14619</v>
      </c>
      <c r="J168" t="s">
        <v>319</v>
      </c>
      <c r="K168" t="s">
        <v>23</v>
      </c>
      <c r="L168" t="s">
        <v>24</v>
      </c>
      <c r="M168" t="s">
        <v>14620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23</v>
      </c>
      <c r="T168" t="s">
        <v>14621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14618</v>
      </c>
      <c r="F169">
        <v>100</v>
      </c>
      <c r="G169">
        <v>0</v>
      </c>
      <c r="H169" t="s">
        <v>1219</v>
      </c>
      <c r="I169" t="s">
        <v>14619</v>
      </c>
      <c r="J169" t="s">
        <v>319</v>
      </c>
      <c r="K169" t="s">
        <v>23</v>
      </c>
      <c r="L169" t="s">
        <v>24</v>
      </c>
      <c r="M169" t="s">
        <v>14620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14621</v>
      </c>
    </row>
    <row r="170" spans="1:20" x14ac:dyDescent="0.25">
      <c r="A170" t="s">
        <v>115</v>
      </c>
      <c r="B170" t="s">
        <v>116</v>
      </c>
      <c r="C170">
        <v>33.333333333333336</v>
      </c>
      <c r="D170">
        <v>3</v>
      </c>
      <c r="E170" t="s">
        <v>14622</v>
      </c>
      <c r="F170">
        <v>180</v>
      </c>
      <c r="G170">
        <v>0</v>
      </c>
      <c r="H170" t="s">
        <v>1219</v>
      </c>
      <c r="I170" t="s">
        <v>14623</v>
      </c>
      <c r="J170" t="s">
        <v>303</v>
      </c>
      <c r="K170" t="s">
        <v>23</v>
      </c>
      <c r="L170" t="s">
        <v>24</v>
      </c>
      <c r="M170" t="s">
        <v>14624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14625</v>
      </c>
      <c r="T170" t="s">
        <v>14624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14626</v>
      </c>
      <c r="F171">
        <v>100</v>
      </c>
      <c r="G171">
        <v>0</v>
      </c>
      <c r="H171" t="s">
        <v>1219</v>
      </c>
      <c r="I171" t="s">
        <v>1317</v>
      </c>
      <c r="J171" t="s">
        <v>4749</v>
      </c>
      <c r="K171" t="s">
        <v>23</v>
      </c>
      <c r="L171" t="s">
        <v>24</v>
      </c>
      <c r="M171" t="s">
        <v>14627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14627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14626</v>
      </c>
      <c r="F172">
        <v>100</v>
      </c>
      <c r="G172">
        <v>0</v>
      </c>
      <c r="H172" t="s">
        <v>1219</v>
      </c>
      <c r="I172" t="s">
        <v>1317</v>
      </c>
      <c r="J172" t="s">
        <v>4749</v>
      </c>
      <c r="K172" t="s">
        <v>23</v>
      </c>
      <c r="L172" t="s">
        <v>24</v>
      </c>
      <c r="M172" t="s">
        <v>14627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14627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14626</v>
      </c>
      <c r="F173">
        <v>100</v>
      </c>
      <c r="G173">
        <v>0</v>
      </c>
      <c r="H173" t="s">
        <v>1219</v>
      </c>
      <c r="I173" t="s">
        <v>1317</v>
      </c>
      <c r="J173" t="s">
        <v>4749</v>
      </c>
      <c r="K173" t="s">
        <v>23</v>
      </c>
      <c r="L173" t="s">
        <v>24</v>
      </c>
      <c r="M173" t="s">
        <v>14627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14627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14628</v>
      </c>
      <c r="F174">
        <v>100</v>
      </c>
      <c r="G174">
        <v>0</v>
      </c>
      <c r="H174" t="s">
        <v>1219</v>
      </c>
      <c r="I174" t="s">
        <v>1293</v>
      </c>
      <c r="J174" t="s">
        <v>65</v>
      </c>
      <c r="K174" t="s">
        <v>23</v>
      </c>
      <c r="L174" t="s">
        <v>24</v>
      </c>
      <c r="M174" t="s">
        <v>14629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14629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14628</v>
      </c>
      <c r="F175">
        <v>100</v>
      </c>
      <c r="G175">
        <v>0</v>
      </c>
      <c r="H175" t="s">
        <v>1219</v>
      </c>
      <c r="I175" t="s">
        <v>1293</v>
      </c>
      <c r="J175" t="s">
        <v>65</v>
      </c>
      <c r="K175" t="s">
        <v>23</v>
      </c>
      <c r="L175" t="s">
        <v>24</v>
      </c>
      <c r="M175" t="s">
        <v>14629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14629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14628</v>
      </c>
      <c r="F176">
        <v>100</v>
      </c>
      <c r="G176">
        <v>0</v>
      </c>
      <c r="H176" t="s">
        <v>1219</v>
      </c>
      <c r="I176" t="s">
        <v>1293</v>
      </c>
      <c r="J176" t="s">
        <v>65</v>
      </c>
      <c r="K176" t="s">
        <v>23</v>
      </c>
      <c r="L176" t="s">
        <v>24</v>
      </c>
      <c r="M176" t="s">
        <v>14629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14629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14630</v>
      </c>
      <c r="F177">
        <v>100</v>
      </c>
      <c r="G177">
        <v>0</v>
      </c>
      <c r="H177" t="s">
        <v>1219</v>
      </c>
      <c r="I177" t="s">
        <v>14631</v>
      </c>
      <c r="J177" t="s">
        <v>319</v>
      </c>
      <c r="K177" t="s">
        <v>23</v>
      </c>
      <c r="L177" t="s">
        <v>24</v>
      </c>
      <c r="M177" t="s">
        <v>14632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14632</v>
      </c>
    </row>
    <row r="178" spans="1:20" x14ac:dyDescent="0.25">
      <c r="A178" t="s">
        <v>28</v>
      </c>
      <c r="B178" t="s">
        <v>29</v>
      </c>
      <c r="C178">
        <v>50</v>
      </c>
      <c r="D178">
        <v>1</v>
      </c>
      <c r="E178" t="s">
        <v>14630</v>
      </c>
      <c r="F178">
        <v>100</v>
      </c>
      <c r="G178">
        <v>0</v>
      </c>
      <c r="H178" t="s">
        <v>1219</v>
      </c>
      <c r="I178" t="s">
        <v>14631</v>
      </c>
      <c r="J178" t="s">
        <v>319</v>
      </c>
      <c r="K178" t="s">
        <v>23</v>
      </c>
      <c r="L178" t="s">
        <v>24</v>
      </c>
      <c r="M178" t="s">
        <v>14632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14632</v>
      </c>
    </row>
    <row r="179" spans="1:20" x14ac:dyDescent="0.25">
      <c r="A179" t="s">
        <v>30</v>
      </c>
      <c r="B179" t="s">
        <v>31</v>
      </c>
      <c r="C179">
        <v>50</v>
      </c>
      <c r="D179">
        <v>1</v>
      </c>
      <c r="E179" t="s">
        <v>14630</v>
      </c>
      <c r="F179">
        <v>100</v>
      </c>
      <c r="G179">
        <v>0</v>
      </c>
      <c r="H179" t="s">
        <v>1219</v>
      </c>
      <c r="I179" t="s">
        <v>14631</v>
      </c>
      <c r="J179" t="s">
        <v>319</v>
      </c>
      <c r="K179" t="s">
        <v>23</v>
      </c>
      <c r="L179" t="s">
        <v>24</v>
      </c>
      <c r="M179" t="s">
        <v>14632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14632</v>
      </c>
    </row>
    <row r="180" spans="1:20" x14ac:dyDescent="0.25">
      <c r="A180" t="s">
        <v>46</v>
      </c>
      <c r="B180" t="s">
        <v>56</v>
      </c>
      <c r="C180">
        <v>78</v>
      </c>
      <c r="D180">
        <v>1</v>
      </c>
      <c r="E180" t="s">
        <v>14633</v>
      </c>
      <c r="F180">
        <v>78</v>
      </c>
      <c r="G180">
        <v>0</v>
      </c>
      <c r="H180" t="s">
        <v>47</v>
      </c>
      <c r="I180" t="s">
        <v>14634</v>
      </c>
      <c r="J180" t="s">
        <v>14635</v>
      </c>
      <c r="K180" t="s">
        <v>14636</v>
      </c>
      <c r="L180" t="s">
        <v>13545</v>
      </c>
      <c r="M180" t="s">
        <v>14637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14638</v>
      </c>
      <c r="T180" t="s">
        <v>14639</v>
      </c>
    </row>
    <row r="181" spans="1:20" x14ac:dyDescent="0.25">
      <c r="A181" t="s">
        <v>38</v>
      </c>
      <c r="B181" t="s">
        <v>39</v>
      </c>
      <c r="C181">
        <v>54.5</v>
      </c>
      <c r="D181">
        <v>2</v>
      </c>
      <c r="E181" t="s">
        <v>14640</v>
      </c>
      <c r="F181">
        <v>56</v>
      </c>
      <c r="G181">
        <v>0</v>
      </c>
      <c r="H181" t="s">
        <v>47</v>
      </c>
      <c r="I181" t="s">
        <v>10078</v>
      </c>
      <c r="J181" t="s">
        <v>10079</v>
      </c>
      <c r="K181" t="s">
        <v>3732</v>
      </c>
      <c r="L181" t="s">
        <v>10080</v>
      </c>
      <c r="M181" t="s">
        <v>14641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14642</v>
      </c>
      <c r="T181" t="s">
        <v>14641</v>
      </c>
    </row>
    <row r="182" spans="1:20" x14ac:dyDescent="0.25">
      <c r="A182" t="s">
        <v>186</v>
      </c>
      <c r="B182" t="s">
        <v>187</v>
      </c>
      <c r="C182">
        <v>33.333333333333336</v>
      </c>
      <c r="D182">
        <v>3</v>
      </c>
      <c r="E182" t="s">
        <v>14643</v>
      </c>
      <c r="F182">
        <v>106</v>
      </c>
      <c r="G182">
        <v>6</v>
      </c>
      <c r="H182" t="s">
        <v>22</v>
      </c>
      <c r="I182" t="s">
        <v>14644</v>
      </c>
      <c r="J182" t="s">
        <v>309</v>
      </c>
      <c r="K182" t="s">
        <v>23</v>
      </c>
      <c r="L182" t="s">
        <v>24</v>
      </c>
      <c r="M182" t="s">
        <v>14645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14646</v>
      </c>
      <c r="T182" t="s">
        <v>14647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654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43" sqref="U4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36328125" bestFit="1" customWidth="1"/>
    <col min="22" max="22" width="15.36328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14648</v>
      </c>
      <c r="F2">
        <v>100</v>
      </c>
      <c r="G2">
        <v>0</v>
      </c>
      <c r="H2" t="s">
        <v>1219</v>
      </c>
      <c r="I2" t="s">
        <v>14649</v>
      </c>
      <c r="J2" t="s">
        <v>313</v>
      </c>
      <c r="K2" t="s">
        <v>23</v>
      </c>
      <c r="L2" t="s">
        <v>24</v>
      </c>
      <c r="M2" t="s">
        <v>14650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14650</v>
      </c>
      <c r="U2" s="52" t="s">
        <v>186</v>
      </c>
      <c r="V2">
        <v>222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14648</v>
      </c>
      <c r="F3">
        <v>100</v>
      </c>
      <c r="G3">
        <v>0</v>
      </c>
      <c r="H3" t="s">
        <v>1219</v>
      </c>
      <c r="I3" t="s">
        <v>14649</v>
      </c>
      <c r="J3" t="s">
        <v>313</v>
      </c>
      <c r="K3" t="s">
        <v>23</v>
      </c>
      <c r="L3" t="s">
        <v>24</v>
      </c>
      <c r="M3" t="s">
        <v>14650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14650</v>
      </c>
      <c r="U3" s="53" t="s">
        <v>187</v>
      </c>
      <c r="V3">
        <v>222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14648</v>
      </c>
      <c r="F4">
        <v>100</v>
      </c>
      <c r="G4">
        <v>0</v>
      </c>
      <c r="H4" t="s">
        <v>1219</v>
      </c>
      <c r="I4" t="s">
        <v>14649</v>
      </c>
      <c r="J4" t="s">
        <v>313</v>
      </c>
      <c r="K4" t="s">
        <v>23</v>
      </c>
      <c r="L4" t="s">
        <v>24</v>
      </c>
      <c r="M4" t="s">
        <v>14650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14650</v>
      </c>
      <c r="U4" s="52" t="s">
        <v>44</v>
      </c>
      <c r="V4">
        <v>104</v>
      </c>
    </row>
    <row r="5" spans="1:22" x14ac:dyDescent="0.25">
      <c r="A5" t="s">
        <v>42</v>
      </c>
      <c r="B5" t="s">
        <v>43</v>
      </c>
      <c r="C5">
        <v>66.666666666666671</v>
      </c>
      <c r="D5">
        <v>9</v>
      </c>
      <c r="E5" t="s">
        <v>14651</v>
      </c>
      <c r="F5">
        <v>300</v>
      </c>
      <c r="G5">
        <v>0</v>
      </c>
      <c r="H5" t="s">
        <v>1219</v>
      </c>
      <c r="I5" t="s">
        <v>14652</v>
      </c>
      <c r="J5" t="s">
        <v>327</v>
      </c>
      <c r="K5" t="s">
        <v>23</v>
      </c>
      <c r="L5" t="s">
        <v>24</v>
      </c>
      <c r="M5" t="s">
        <v>14653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14654</v>
      </c>
      <c r="T5" t="s">
        <v>14653</v>
      </c>
      <c r="U5" s="53" t="s">
        <v>45</v>
      </c>
      <c r="V5">
        <v>104</v>
      </c>
    </row>
    <row r="6" spans="1:22" x14ac:dyDescent="0.25">
      <c r="A6" t="s">
        <v>30</v>
      </c>
      <c r="B6" t="s">
        <v>31</v>
      </c>
      <c r="C6">
        <v>60</v>
      </c>
      <c r="D6">
        <v>3</v>
      </c>
      <c r="E6" t="s">
        <v>14655</v>
      </c>
      <c r="F6">
        <v>106</v>
      </c>
      <c r="G6">
        <v>6</v>
      </c>
      <c r="H6" t="s">
        <v>22</v>
      </c>
      <c r="I6" t="s">
        <v>14656</v>
      </c>
      <c r="J6" t="s">
        <v>311</v>
      </c>
      <c r="K6" t="s">
        <v>23</v>
      </c>
      <c r="L6" t="s">
        <v>24</v>
      </c>
      <c r="M6" t="s">
        <v>14657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14657</v>
      </c>
      <c r="U6" s="52" t="s">
        <v>1429</v>
      </c>
      <c r="V6">
        <v>9</v>
      </c>
    </row>
    <row r="7" spans="1:22" x14ac:dyDescent="0.25">
      <c r="A7" t="s">
        <v>30</v>
      </c>
      <c r="B7" t="s">
        <v>31</v>
      </c>
      <c r="C7">
        <v>60</v>
      </c>
      <c r="D7">
        <v>3</v>
      </c>
      <c r="E7" t="s">
        <v>14658</v>
      </c>
      <c r="F7">
        <v>100</v>
      </c>
      <c r="G7">
        <v>0</v>
      </c>
      <c r="H7" t="s">
        <v>22</v>
      </c>
      <c r="I7" t="s">
        <v>14659</v>
      </c>
      <c r="J7" t="s">
        <v>355</v>
      </c>
      <c r="K7" t="s">
        <v>23</v>
      </c>
      <c r="L7" t="s">
        <v>24</v>
      </c>
      <c r="M7" t="s">
        <v>14660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14660</v>
      </c>
      <c r="U7" s="53" t="s">
        <v>1430</v>
      </c>
      <c r="V7">
        <v>9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14661</v>
      </c>
      <c r="F8">
        <v>100</v>
      </c>
      <c r="G8">
        <v>0</v>
      </c>
      <c r="H8" t="s">
        <v>22</v>
      </c>
      <c r="I8" t="s">
        <v>14662</v>
      </c>
      <c r="J8" t="s">
        <v>348</v>
      </c>
      <c r="K8" t="s">
        <v>23</v>
      </c>
      <c r="L8" t="s">
        <v>24</v>
      </c>
      <c r="M8" t="s">
        <v>14663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23</v>
      </c>
      <c r="T8" t="s">
        <v>14664</v>
      </c>
      <c r="U8" s="52" t="s">
        <v>137</v>
      </c>
      <c r="V8">
        <v>20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14661</v>
      </c>
      <c r="F9">
        <v>100</v>
      </c>
      <c r="G9">
        <v>0</v>
      </c>
      <c r="H9" t="s">
        <v>22</v>
      </c>
      <c r="I9" t="s">
        <v>14662</v>
      </c>
      <c r="J9" t="s">
        <v>348</v>
      </c>
      <c r="K9" t="s">
        <v>23</v>
      </c>
      <c r="L9" t="s">
        <v>24</v>
      </c>
      <c r="M9" t="s">
        <v>14663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23</v>
      </c>
      <c r="T9" t="s">
        <v>14664</v>
      </c>
      <c r="U9" s="53" t="s">
        <v>138</v>
      </c>
      <c r="V9">
        <v>20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14661</v>
      </c>
      <c r="F10">
        <v>100</v>
      </c>
      <c r="G10">
        <v>0</v>
      </c>
      <c r="H10" t="s">
        <v>22</v>
      </c>
      <c r="I10" t="s">
        <v>14662</v>
      </c>
      <c r="J10" t="s">
        <v>348</v>
      </c>
      <c r="K10" t="s">
        <v>23</v>
      </c>
      <c r="L10" t="s">
        <v>24</v>
      </c>
      <c r="M10" t="s">
        <v>14663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14664</v>
      </c>
      <c r="U10" s="52" t="s">
        <v>46</v>
      </c>
      <c r="V10">
        <v>60</v>
      </c>
    </row>
    <row r="11" spans="1:22" x14ac:dyDescent="0.25">
      <c r="A11" t="s">
        <v>46</v>
      </c>
      <c r="B11" t="s">
        <v>56</v>
      </c>
      <c r="C11">
        <v>120</v>
      </c>
      <c r="D11">
        <v>1</v>
      </c>
      <c r="E11" t="s">
        <v>14665</v>
      </c>
      <c r="F11">
        <v>100</v>
      </c>
      <c r="G11">
        <v>0</v>
      </c>
      <c r="H11" t="s">
        <v>22</v>
      </c>
      <c r="I11" t="s">
        <v>14666</v>
      </c>
      <c r="J11" t="s">
        <v>306</v>
      </c>
      <c r="K11" t="s">
        <v>23</v>
      </c>
      <c r="L11" t="s">
        <v>24</v>
      </c>
      <c r="M11" t="s">
        <v>14667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14668</v>
      </c>
      <c r="T11" t="s">
        <v>14669</v>
      </c>
      <c r="U11" s="53" t="s">
        <v>56</v>
      </c>
      <c r="V11">
        <v>42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14670</v>
      </c>
      <c r="F12">
        <v>100</v>
      </c>
      <c r="G12">
        <v>0</v>
      </c>
      <c r="H12" t="s">
        <v>1219</v>
      </c>
      <c r="I12" t="s">
        <v>14671</v>
      </c>
      <c r="J12" t="s">
        <v>65</v>
      </c>
      <c r="K12" t="s">
        <v>23</v>
      </c>
      <c r="L12" t="s">
        <v>24</v>
      </c>
      <c r="M12" t="s">
        <v>14672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14672</v>
      </c>
      <c r="U12" s="53" t="s">
        <v>1239</v>
      </c>
      <c r="V12">
        <v>18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14670</v>
      </c>
      <c r="F13">
        <v>100</v>
      </c>
      <c r="G13">
        <v>0</v>
      </c>
      <c r="H13" t="s">
        <v>1219</v>
      </c>
      <c r="I13" t="s">
        <v>14671</v>
      </c>
      <c r="J13" t="s">
        <v>65</v>
      </c>
      <c r="K13" t="s">
        <v>23</v>
      </c>
      <c r="L13" t="s">
        <v>24</v>
      </c>
      <c r="M13" t="s">
        <v>14672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14672</v>
      </c>
      <c r="U13" s="52" t="s">
        <v>42</v>
      </c>
      <c r="V13">
        <v>69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14670</v>
      </c>
      <c r="F14">
        <v>100</v>
      </c>
      <c r="G14">
        <v>0</v>
      </c>
      <c r="H14" t="s">
        <v>1219</v>
      </c>
      <c r="I14" t="s">
        <v>14671</v>
      </c>
      <c r="J14" t="s">
        <v>65</v>
      </c>
      <c r="K14" t="s">
        <v>23</v>
      </c>
      <c r="L14" t="s">
        <v>24</v>
      </c>
      <c r="M14" t="s">
        <v>14672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14672</v>
      </c>
      <c r="U14" s="53" t="s">
        <v>43</v>
      </c>
      <c r="V14">
        <v>69</v>
      </c>
    </row>
    <row r="15" spans="1:22" x14ac:dyDescent="0.25">
      <c r="A15" t="s">
        <v>46</v>
      </c>
      <c r="B15" t="s">
        <v>1239</v>
      </c>
      <c r="C15">
        <v>48.05</v>
      </c>
      <c r="D15">
        <v>3</v>
      </c>
      <c r="E15" t="s">
        <v>14673</v>
      </c>
      <c r="F15">
        <v>154.15</v>
      </c>
      <c r="G15">
        <v>10</v>
      </c>
      <c r="H15" t="s">
        <v>47</v>
      </c>
      <c r="I15" t="s">
        <v>9666</v>
      </c>
      <c r="J15" t="s">
        <v>9667</v>
      </c>
      <c r="K15" t="s">
        <v>6870</v>
      </c>
      <c r="L15" t="s">
        <v>9668</v>
      </c>
      <c r="M15" t="s">
        <v>14674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14675</v>
      </c>
      <c r="T15" t="s">
        <v>14674</v>
      </c>
      <c r="U15" s="52" t="s">
        <v>139</v>
      </c>
      <c r="V15">
        <v>13</v>
      </c>
    </row>
    <row r="16" spans="1:22" x14ac:dyDescent="0.25">
      <c r="A16" t="s">
        <v>44</v>
      </c>
      <c r="B16" t="s">
        <v>45</v>
      </c>
      <c r="C16">
        <v>66.666666666666671</v>
      </c>
      <c r="D16">
        <v>3</v>
      </c>
      <c r="E16" t="s">
        <v>14676</v>
      </c>
      <c r="F16">
        <v>100</v>
      </c>
      <c r="G16">
        <v>0</v>
      </c>
      <c r="H16" t="s">
        <v>1219</v>
      </c>
      <c r="I16" t="s">
        <v>4958</v>
      </c>
      <c r="J16" t="s">
        <v>306</v>
      </c>
      <c r="K16" t="s">
        <v>23</v>
      </c>
      <c r="L16" t="s">
        <v>24</v>
      </c>
      <c r="M16" t="s">
        <v>14677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14678</v>
      </c>
      <c r="T16" t="s">
        <v>14677</v>
      </c>
      <c r="U16" s="53" t="s">
        <v>1371</v>
      </c>
      <c r="V16">
        <v>2</v>
      </c>
    </row>
    <row r="17" spans="1:22" x14ac:dyDescent="0.25">
      <c r="A17" t="s">
        <v>28</v>
      </c>
      <c r="B17" t="s">
        <v>29</v>
      </c>
      <c r="C17">
        <v>33.333333333333336</v>
      </c>
      <c r="D17">
        <v>3</v>
      </c>
      <c r="E17" t="s">
        <v>14679</v>
      </c>
      <c r="F17">
        <v>100</v>
      </c>
      <c r="G17">
        <v>0</v>
      </c>
      <c r="H17" t="s">
        <v>22</v>
      </c>
      <c r="I17" t="s">
        <v>14680</v>
      </c>
      <c r="J17" t="s">
        <v>303</v>
      </c>
      <c r="K17" t="s">
        <v>23</v>
      </c>
      <c r="L17" t="s">
        <v>24</v>
      </c>
      <c r="M17" t="s">
        <v>14681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14682</v>
      </c>
      <c r="T17" t="s">
        <v>14681</v>
      </c>
      <c r="U17" s="53" t="s">
        <v>112</v>
      </c>
      <c r="V17">
        <v>11</v>
      </c>
    </row>
    <row r="18" spans="1:22" x14ac:dyDescent="0.25">
      <c r="A18" t="s">
        <v>186</v>
      </c>
      <c r="B18" t="s">
        <v>187</v>
      </c>
      <c r="C18">
        <v>33.333333333333336</v>
      </c>
      <c r="D18">
        <v>3</v>
      </c>
      <c r="E18" t="s">
        <v>14683</v>
      </c>
      <c r="F18">
        <v>115.5</v>
      </c>
      <c r="G18">
        <v>0</v>
      </c>
      <c r="H18" t="s">
        <v>47</v>
      </c>
      <c r="I18" t="s">
        <v>14684</v>
      </c>
      <c r="J18" t="s">
        <v>14685</v>
      </c>
      <c r="K18" t="s">
        <v>10677</v>
      </c>
      <c r="L18" t="s">
        <v>14686</v>
      </c>
      <c r="M18" t="s">
        <v>14687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14688</v>
      </c>
      <c r="T18" t="s">
        <v>14687</v>
      </c>
      <c r="U18" s="52" t="s">
        <v>110</v>
      </c>
      <c r="V18">
        <v>7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14689</v>
      </c>
      <c r="F19">
        <v>129</v>
      </c>
      <c r="G19">
        <v>29</v>
      </c>
      <c r="H19" t="s">
        <v>1219</v>
      </c>
      <c r="I19" t="s">
        <v>14690</v>
      </c>
      <c r="J19" t="s">
        <v>332</v>
      </c>
      <c r="K19" t="s">
        <v>23</v>
      </c>
      <c r="L19" t="s">
        <v>24</v>
      </c>
      <c r="M19" t="s">
        <v>14687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14687</v>
      </c>
      <c r="U19" s="53" t="s">
        <v>146</v>
      </c>
      <c r="V19">
        <v>1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14689</v>
      </c>
      <c r="F20">
        <v>129</v>
      </c>
      <c r="G20">
        <v>29</v>
      </c>
      <c r="H20" t="s">
        <v>1219</v>
      </c>
      <c r="I20" t="s">
        <v>14690</v>
      </c>
      <c r="J20" t="s">
        <v>332</v>
      </c>
      <c r="K20" t="s">
        <v>23</v>
      </c>
      <c r="L20" t="s">
        <v>24</v>
      </c>
      <c r="M20" t="s">
        <v>14687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14687</v>
      </c>
      <c r="U20" s="53" t="s">
        <v>1223</v>
      </c>
      <c r="V20">
        <v>6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14689</v>
      </c>
      <c r="F21">
        <v>129</v>
      </c>
      <c r="G21">
        <v>29</v>
      </c>
      <c r="H21" t="s">
        <v>1219</v>
      </c>
      <c r="I21" t="s">
        <v>14690</v>
      </c>
      <c r="J21" t="s">
        <v>332</v>
      </c>
      <c r="K21" t="s">
        <v>23</v>
      </c>
      <c r="L21" t="s">
        <v>24</v>
      </c>
      <c r="M21" t="s">
        <v>14687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14687</v>
      </c>
      <c r="U21" s="52" t="s">
        <v>121</v>
      </c>
      <c r="V21">
        <v>605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14691</v>
      </c>
      <c r="F22">
        <v>247.5</v>
      </c>
      <c r="G22">
        <v>10</v>
      </c>
      <c r="H22" t="s">
        <v>47</v>
      </c>
      <c r="I22" t="s">
        <v>14692</v>
      </c>
      <c r="J22" t="s">
        <v>14693</v>
      </c>
      <c r="K22" t="s">
        <v>7550</v>
      </c>
      <c r="L22" t="s">
        <v>14694</v>
      </c>
      <c r="M22" t="s">
        <v>14695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14696</v>
      </c>
      <c r="T22" t="s">
        <v>14695</v>
      </c>
      <c r="U22" s="53" t="s">
        <v>122</v>
      </c>
      <c r="V22">
        <v>605</v>
      </c>
    </row>
    <row r="23" spans="1:22" x14ac:dyDescent="0.25">
      <c r="A23" t="s">
        <v>46</v>
      </c>
      <c r="B23" t="s">
        <v>1239</v>
      </c>
      <c r="C23">
        <v>51</v>
      </c>
      <c r="D23">
        <v>2</v>
      </c>
      <c r="E23" t="s">
        <v>14697</v>
      </c>
      <c r="F23">
        <v>120</v>
      </c>
      <c r="G23">
        <v>18</v>
      </c>
      <c r="H23" t="s">
        <v>47</v>
      </c>
      <c r="I23" t="s">
        <v>14698</v>
      </c>
      <c r="J23" t="s">
        <v>14699</v>
      </c>
      <c r="K23" t="s">
        <v>3555</v>
      </c>
      <c r="L23" t="s">
        <v>14700</v>
      </c>
      <c r="M23" t="s">
        <v>14695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14701</v>
      </c>
      <c r="T23" t="s">
        <v>14695</v>
      </c>
      <c r="U23" s="52" t="s">
        <v>36</v>
      </c>
      <c r="V23">
        <v>6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14702</v>
      </c>
      <c r="F24">
        <v>100</v>
      </c>
      <c r="G24">
        <v>0</v>
      </c>
      <c r="H24" t="s">
        <v>1219</v>
      </c>
      <c r="I24" t="s">
        <v>14703</v>
      </c>
      <c r="J24" t="s">
        <v>57</v>
      </c>
      <c r="K24" t="s">
        <v>23</v>
      </c>
      <c r="L24" t="s">
        <v>24</v>
      </c>
      <c r="M24" t="s">
        <v>14704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14704</v>
      </c>
      <c r="U24" s="53" t="s">
        <v>37</v>
      </c>
      <c r="V24">
        <v>6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14702</v>
      </c>
      <c r="F25">
        <v>100</v>
      </c>
      <c r="G25">
        <v>0</v>
      </c>
      <c r="H25" t="s">
        <v>1219</v>
      </c>
      <c r="I25" t="s">
        <v>14703</v>
      </c>
      <c r="J25" t="s">
        <v>57</v>
      </c>
      <c r="K25" t="s">
        <v>23</v>
      </c>
      <c r="L25" t="s">
        <v>24</v>
      </c>
      <c r="M25" t="s">
        <v>14704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14704</v>
      </c>
      <c r="U25" s="52" t="s">
        <v>38</v>
      </c>
      <c r="V25">
        <v>18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14702</v>
      </c>
      <c r="F26">
        <v>100</v>
      </c>
      <c r="G26">
        <v>0</v>
      </c>
      <c r="H26" t="s">
        <v>1219</v>
      </c>
      <c r="I26" t="s">
        <v>14703</v>
      </c>
      <c r="J26" t="s">
        <v>57</v>
      </c>
      <c r="K26" t="s">
        <v>23</v>
      </c>
      <c r="L26" t="s">
        <v>24</v>
      </c>
      <c r="M26" t="s">
        <v>14704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14704</v>
      </c>
      <c r="U26" s="53" t="s">
        <v>39</v>
      </c>
      <c r="V26">
        <v>18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6</v>
      </c>
      <c r="E27" t="s">
        <v>14705</v>
      </c>
      <c r="F27">
        <v>200</v>
      </c>
      <c r="G27">
        <v>0</v>
      </c>
      <c r="H27" t="s">
        <v>22</v>
      </c>
      <c r="I27" t="s">
        <v>416</v>
      </c>
      <c r="J27" t="s">
        <v>1244</v>
      </c>
      <c r="K27" t="s">
        <v>23</v>
      </c>
      <c r="L27" t="s">
        <v>24</v>
      </c>
      <c r="M27" t="s">
        <v>14706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14707</v>
      </c>
      <c r="T27" t="s">
        <v>14708</v>
      </c>
      <c r="U27" s="52" t="s">
        <v>278</v>
      </c>
      <c r="V27">
        <v>10</v>
      </c>
    </row>
    <row r="28" spans="1:22" x14ac:dyDescent="0.25">
      <c r="A28" t="s">
        <v>139</v>
      </c>
      <c r="B28" t="s">
        <v>112</v>
      </c>
      <c r="C28">
        <v>83.333333333333329</v>
      </c>
      <c r="D28">
        <v>3</v>
      </c>
      <c r="E28" t="s">
        <v>14709</v>
      </c>
      <c r="F28">
        <v>314</v>
      </c>
      <c r="G28">
        <v>64</v>
      </c>
      <c r="H28" t="s">
        <v>47</v>
      </c>
      <c r="I28" t="s">
        <v>14710</v>
      </c>
      <c r="J28" t="s">
        <v>14711</v>
      </c>
      <c r="K28" t="s">
        <v>14712</v>
      </c>
      <c r="L28" t="s">
        <v>14713</v>
      </c>
      <c r="M28" t="s">
        <v>14708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14714</v>
      </c>
      <c r="T28" t="s">
        <v>14708</v>
      </c>
      <c r="U28" s="53" t="s">
        <v>284</v>
      </c>
      <c r="V28">
        <v>10</v>
      </c>
    </row>
    <row r="29" spans="1:22" x14ac:dyDescent="0.25">
      <c r="A29" t="s">
        <v>44</v>
      </c>
      <c r="B29" t="s">
        <v>45</v>
      </c>
      <c r="C29">
        <v>66.666666666666671</v>
      </c>
      <c r="D29">
        <v>3</v>
      </c>
      <c r="E29" t="s">
        <v>14715</v>
      </c>
      <c r="F29">
        <v>348</v>
      </c>
      <c r="G29">
        <v>48</v>
      </c>
      <c r="H29" t="s">
        <v>22</v>
      </c>
      <c r="I29" t="s">
        <v>3647</v>
      </c>
      <c r="J29" t="s">
        <v>14716</v>
      </c>
      <c r="K29" t="s">
        <v>7806</v>
      </c>
      <c r="L29" t="s">
        <v>14717</v>
      </c>
      <c r="M29" t="s">
        <v>14718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14719</v>
      </c>
      <c r="T29" t="s">
        <v>14718</v>
      </c>
      <c r="U29" s="52" t="s">
        <v>279</v>
      </c>
      <c r="V29">
        <v>14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14715</v>
      </c>
      <c r="F30">
        <v>348</v>
      </c>
      <c r="G30">
        <v>48</v>
      </c>
      <c r="H30" t="s">
        <v>22</v>
      </c>
      <c r="I30" t="s">
        <v>3647</v>
      </c>
      <c r="J30" t="s">
        <v>14716</v>
      </c>
      <c r="K30" t="s">
        <v>7806</v>
      </c>
      <c r="L30" t="s">
        <v>14717</v>
      </c>
      <c r="M30" t="s">
        <v>14718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14719</v>
      </c>
      <c r="T30" t="s">
        <v>14718</v>
      </c>
      <c r="U30" s="53" t="s">
        <v>285</v>
      </c>
      <c r="V30">
        <v>14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14715</v>
      </c>
      <c r="F31">
        <v>348</v>
      </c>
      <c r="G31">
        <v>48</v>
      </c>
      <c r="H31" t="s">
        <v>22</v>
      </c>
      <c r="I31" t="s">
        <v>3647</v>
      </c>
      <c r="J31" t="s">
        <v>14716</v>
      </c>
      <c r="K31" t="s">
        <v>7806</v>
      </c>
      <c r="L31" t="s">
        <v>14717</v>
      </c>
      <c r="M31" t="s">
        <v>14718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14719</v>
      </c>
      <c r="T31" t="s">
        <v>14718</v>
      </c>
      <c r="U31" s="52" t="s">
        <v>30</v>
      </c>
      <c r="V31">
        <v>187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14715</v>
      </c>
      <c r="F32">
        <v>348</v>
      </c>
      <c r="G32">
        <v>48</v>
      </c>
      <c r="H32" t="s">
        <v>22</v>
      </c>
      <c r="I32" t="s">
        <v>3647</v>
      </c>
      <c r="J32" t="s">
        <v>14716</v>
      </c>
      <c r="K32" t="s">
        <v>7806</v>
      </c>
      <c r="L32" t="s">
        <v>14717</v>
      </c>
      <c r="M32" t="s">
        <v>14718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14719</v>
      </c>
      <c r="T32" t="s">
        <v>14718</v>
      </c>
      <c r="U32" s="53" t="s">
        <v>31</v>
      </c>
      <c r="V32">
        <v>185</v>
      </c>
    </row>
    <row r="33" spans="1:22" x14ac:dyDescent="0.25">
      <c r="A33" t="s">
        <v>139</v>
      </c>
      <c r="B33" t="s">
        <v>112</v>
      </c>
      <c r="C33">
        <v>66</v>
      </c>
      <c r="D33">
        <v>1</v>
      </c>
      <c r="E33" t="s">
        <v>14720</v>
      </c>
      <c r="F33">
        <v>245</v>
      </c>
      <c r="G33">
        <v>0</v>
      </c>
      <c r="H33" t="s">
        <v>1219</v>
      </c>
      <c r="I33" t="s">
        <v>14721</v>
      </c>
      <c r="J33" t="s">
        <v>359</v>
      </c>
      <c r="K33" t="s">
        <v>23</v>
      </c>
      <c r="L33" t="s">
        <v>24</v>
      </c>
      <c r="M33" t="s">
        <v>14722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14723</v>
      </c>
      <c r="T33" t="s">
        <v>14724</v>
      </c>
      <c r="U33" s="53" t="s">
        <v>1254</v>
      </c>
      <c r="V33">
        <v>2</v>
      </c>
    </row>
    <row r="34" spans="1:22" x14ac:dyDescent="0.25">
      <c r="A34" t="s">
        <v>110</v>
      </c>
      <c r="B34" t="s">
        <v>1223</v>
      </c>
      <c r="C34">
        <v>66</v>
      </c>
      <c r="D34">
        <v>1</v>
      </c>
      <c r="E34" t="s">
        <v>14720</v>
      </c>
      <c r="F34">
        <v>245</v>
      </c>
      <c r="G34">
        <v>0</v>
      </c>
      <c r="H34" t="s">
        <v>1219</v>
      </c>
      <c r="I34" t="s">
        <v>14721</v>
      </c>
      <c r="J34" t="s">
        <v>359</v>
      </c>
      <c r="K34" t="s">
        <v>23</v>
      </c>
      <c r="L34" t="s">
        <v>24</v>
      </c>
      <c r="M34" t="s">
        <v>14722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14723</v>
      </c>
      <c r="T34" t="s">
        <v>14724</v>
      </c>
      <c r="U34" s="52" t="s">
        <v>28</v>
      </c>
      <c r="V34">
        <v>181</v>
      </c>
    </row>
    <row r="35" spans="1:22" x14ac:dyDescent="0.25">
      <c r="A35" t="s">
        <v>46</v>
      </c>
      <c r="B35" t="s">
        <v>56</v>
      </c>
      <c r="C35">
        <v>67</v>
      </c>
      <c r="D35">
        <v>1</v>
      </c>
      <c r="E35" t="s">
        <v>14720</v>
      </c>
      <c r="F35">
        <v>245</v>
      </c>
      <c r="G35">
        <v>0</v>
      </c>
      <c r="H35" t="s">
        <v>1219</v>
      </c>
      <c r="I35" t="s">
        <v>14721</v>
      </c>
      <c r="J35" t="s">
        <v>359</v>
      </c>
      <c r="K35" t="s">
        <v>23</v>
      </c>
      <c r="L35" t="s">
        <v>24</v>
      </c>
      <c r="M35" t="s">
        <v>14722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14723</v>
      </c>
      <c r="T35" t="s">
        <v>14724</v>
      </c>
      <c r="U35" s="53" t="s">
        <v>29</v>
      </c>
      <c r="V35">
        <v>179</v>
      </c>
    </row>
    <row r="36" spans="1:22" x14ac:dyDescent="0.25">
      <c r="A36" t="s">
        <v>139</v>
      </c>
      <c r="B36" t="s">
        <v>112</v>
      </c>
      <c r="C36">
        <v>66</v>
      </c>
      <c r="D36">
        <v>1</v>
      </c>
      <c r="E36" t="s">
        <v>14725</v>
      </c>
      <c r="F36">
        <v>245</v>
      </c>
      <c r="G36">
        <v>0</v>
      </c>
      <c r="H36" t="s">
        <v>1219</v>
      </c>
      <c r="I36" t="s">
        <v>14726</v>
      </c>
      <c r="J36" t="s">
        <v>1261</v>
      </c>
      <c r="K36" t="s">
        <v>23</v>
      </c>
      <c r="L36" t="s">
        <v>24</v>
      </c>
      <c r="M36" t="s">
        <v>14724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14727</v>
      </c>
      <c r="T36" t="s">
        <v>14724</v>
      </c>
      <c r="U36" s="53" t="s">
        <v>1254</v>
      </c>
      <c r="V36">
        <v>2</v>
      </c>
    </row>
    <row r="37" spans="1:22" x14ac:dyDescent="0.25">
      <c r="A37" t="s">
        <v>110</v>
      </c>
      <c r="B37" t="s">
        <v>1223</v>
      </c>
      <c r="C37">
        <v>66</v>
      </c>
      <c r="D37">
        <v>1</v>
      </c>
      <c r="E37" t="s">
        <v>14725</v>
      </c>
      <c r="F37">
        <v>245</v>
      </c>
      <c r="G37">
        <v>0</v>
      </c>
      <c r="H37" t="s">
        <v>1219</v>
      </c>
      <c r="I37" t="s">
        <v>14726</v>
      </c>
      <c r="J37" t="s">
        <v>1261</v>
      </c>
      <c r="K37" t="s">
        <v>23</v>
      </c>
      <c r="L37" t="s">
        <v>24</v>
      </c>
      <c r="M37" t="s">
        <v>14724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14727</v>
      </c>
      <c r="T37" t="s">
        <v>14724</v>
      </c>
      <c r="U37" s="52" t="s">
        <v>20</v>
      </c>
      <c r="V37">
        <v>162</v>
      </c>
    </row>
    <row r="38" spans="1:22" x14ac:dyDescent="0.25">
      <c r="A38" t="s">
        <v>46</v>
      </c>
      <c r="B38" t="s">
        <v>56</v>
      </c>
      <c r="C38">
        <v>67</v>
      </c>
      <c r="D38">
        <v>1</v>
      </c>
      <c r="E38" t="s">
        <v>14725</v>
      </c>
      <c r="F38">
        <v>245</v>
      </c>
      <c r="G38">
        <v>0</v>
      </c>
      <c r="H38" t="s">
        <v>1219</v>
      </c>
      <c r="I38" t="s">
        <v>14726</v>
      </c>
      <c r="J38" t="s">
        <v>1261</v>
      </c>
      <c r="K38" t="s">
        <v>23</v>
      </c>
      <c r="L38" t="s">
        <v>24</v>
      </c>
      <c r="M38" t="s">
        <v>14724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14727</v>
      </c>
      <c r="T38" t="s">
        <v>14724</v>
      </c>
      <c r="U38" s="53" t="s">
        <v>21</v>
      </c>
      <c r="V38">
        <v>161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14728</v>
      </c>
      <c r="F39">
        <v>100</v>
      </c>
      <c r="G39">
        <v>0</v>
      </c>
      <c r="H39" t="s">
        <v>1219</v>
      </c>
      <c r="I39" t="s">
        <v>14729</v>
      </c>
      <c r="J39" t="s">
        <v>306</v>
      </c>
      <c r="K39" t="s">
        <v>23</v>
      </c>
      <c r="L39" t="s">
        <v>24</v>
      </c>
      <c r="M39" t="s">
        <v>14730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14730</v>
      </c>
      <c r="U39" s="53" t="s">
        <v>1254</v>
      </c>
      <c r="V39">
        <v>1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14728</v>
      </c>
      <c r="F40">
        <v>100</v>
      </c>
      <c r="G40">
        <v>0</v>
      </c>
      <c r="H40" t="s">
        <v>1219</v>
      </c>
      <c r="I40" t="s">
        <v>14729</v>
      </c>
      <c r="J40" t="s">
        <v>306</v>
      </c>
      <c r="K40" t="s">
        <v>23</v>
      </c>
      <c r="L40" t="s">
        <v>24</v>
      </c>
      <c r="M40" t="s">
        <v>14730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14730</v>
      </c>
      <c r="U40" s="52" t="s">
        <v>115</v>
      </c>
      <c r="V40">
        <v>42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14728</v>
      </c>
      <c r="F41">
        <v>100</v>
      </c>
      <c r="G41">
        <v>0</v>
      </c>
      <c r="H41" t="s">
        <v>1219</v>
      </c>
      <c r="I41" t="s">
        <v>14729</v>
      </c>
      <c r="J41" t="s">
        <v>306</v>
      </c>
      <c r="K41" t="s">
        <v>23</v>
      </c>
      <c r="L41" t="s">
        <v>24</v>
      </c>
      <c r="M41" t="s">
        <v>14730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14730</v>
      </c>
      <c r="U41" s="53" t="s">
        <v>116</v>
      </c>
      <c r="V41">
        <v>42</v>
      </c>
    </row>
    <row r="42" spans="1:22" x14ac:dyDescent="0.25">
      <c r="A42" t="s">
        <v>139</v>
      </c>
      <c r="B42" t="s">
        <v>112</v>
      </c>
      <c r="C42">
        <v>66</v>
      </c>
      <c r="D42">
        <v>1</v>
      </c>
      <c r="E42" t="s">
        <v>14731</v>
      </c>
      <c r="F42">
        <v>245</v>
      </c>
      <c r="G42">
        <v>0</v>
      </c>
      <c r="H42" t="s">
        <v>1219</v>
      </c>
      <c r="I42" t="s">
        <v>14726</v>
      </c>
      <c r="J42" t="s">
        <v>1261</v>
      </c>
      <c r="K42" t="s">
        <v>23</v>
      </c>
      <c r="L42" t="s">
        <v>24</v>
      </c>
      <c r="M42" t="s">
        <v>14732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14733</v>
      </c>
      <c r="T42" t="s">
        <v>14732</v>
      </c>
      <c r="U42" s="52" t="s">
        <v>15492</v>
      </c>
      <c r="V42">
        <v>93</v>
      </c>
    </row>
    <row r="43" spans="1:22" x14ac:dyDescent="0.25">
      <c r="A43" t="s">
        <v>110</v>
      </c>
      <c r="B43" t="s">
        <v>1223</v>
      </c>
      <c r="C43">
        <v>66</v>
      </c>
      <c r="D43">
        <v>1</v>
      </c>
      <c r="E43" t="s">
        <v>14731</v>
      </c>
      <c r="F43">
        <v>245</v>
      </c>
      <c r="G43">
        <v>0</v>
      </c>
      <c r="H43" t="s">
        <v>1219</v>
      </c>
      <c r="I43" t="s">
        <v>14726</v>
      </c>
      <c r="J43" t="s">
        <v>1261</v>
      </c>
      <c r="K43" t="s">
        <v>23</v>
      </c>
      <c r="L43" t="s">
        <v>24</v>
      </c>
      <c r="M43" t="s">
        <v>14732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14733</v>
      </c>
      <c r="T43" t="s">
        <v>14732</v>
      </c>
      <c r="U43" s="53" t="s">
        <v>15493</v>
      </c>
      <c r="V43">
        <v>93</v>
      </c>
    </row>
    <row r="44" spans="1:22" x14ac:dyDescent="0.25">
      <c r="A44" t="s">
        <v>46</v>
      </c>
      <c r="B44" t="s">
        <v>56</v>
      </c>
      <c r="C44">
        <v>67</v>
      </c>
      <c r="D44">
        <v>1</v>
      </c>
      <c r="E44" t="s">
        <v>14731</v>
      </c>
      <c r="F44">
        <v>245</v>
      </c>
      <c r="G44">
        <v>0</v>
      </c>
      <c r="H44" t="s">
        <v>1219</v>
      </c>
      <c r="I44" t="s">
        <v>14726</v>
      </c>
      <c r="J44" t="s">
        <v>1261</v>
      </c>
      <c r="K44" t="s">
        <v>23</v>
      </c>
      <c r="L44" t="s">
        <v>24</v>
      </c>
      <c r="M44" t="s">
        <v>14732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14733</v>
      </c>
      <c r="T44" t="s">
        <v>14732</v>
      </c>
      <c r="U44" s="52" t="s">
        <v>12821</v>
      </c>
      <c r="V44">
        <v>2</v>
      </c>
    </row>
    <row r="45" spans="1:22" x14ac:dyDescent="0.25">
      <c r="A45" t="s">
        <v>44</v>
      </c>
      <c r="B45" t="s">
        <v>45</v>
      </c>
      <c r="C45">
        <v>66.666666666666671</v>
      </c>
      <c r="D45">
        <v>3</v>
      </c>
      <c r="E45" t="s">
        <v>14734</v>
      </c>
      <c r="F45">
        <v>129</v>
      </c>
      <c r="G45">
        <v>29</v>
      </c>
      <c r="H45" t="s">
        <v>1219</v>
      </c>
      <c r="I45" t="s">
        <v>14735</v>
      </c>
      <c r="J45" t="s">
        <v>304</v>
      </c>
      <c r="K45" t="s">
        <v>23</v>
      </c>
      <c r="L45" t="s">
        <v>24</v>
      </c>
      <c r="M45" t="s">
        <v>14736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14737</v>
      </c>
      <c r="T45" t="s">
        <v>14738</v>
      </c>
      <c r="U45" s="53" t="s">
        <v>12822</v>
      </c>
      <c r="V45">
        <v>2</v>
      </c>
    </row>
    <row r="46" spans="1:22" x14ac:dyDescent="0.25">
      <c r="A46" t="s">
        <v>20</v>
      </c>
      <c r="B46" t="s">
        <v>21</v>
      </c>
      <c r="C46">
        <v>50</v>
      </c>
      <c r="D46">
        <v>2</v>
      </c>
      <c r="E46" t="s">
        <v>14739</v>
      </c>
      <c r="F46">
        <v>200</v>
      </c>
      <c r="G46">
        <v>0</v>
      </c>
      <c r="H46" t="s">
        <v>1219</v>
      </c>
      <c r="I46" t="s">
        <v>14740</v>
      </c>
      <c r="J46" t="s">
        <v>1229</v>
      </c>
      <c r="K46" t="s">
        <v>23</v>
      </c>
      <c r="L46" t="s">
        <v>24</v>
      </c>
      <c r="M46" t="s">
        <v>14741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14742</v>
      </c>
      <c r="U46" s="52" t="s">
        <v>1248</v>
      </c>
      <c r="V46">
        <v>1824</v>
      </c>
    </row>
    <row r="47" spans="1:22" x14ac:dyDescent="0.25">
      <c r="A47" t="s">
        <v>28</v>
      </c>
      <c r="B47" t="s">
        <v>29</v>
      </c>
      <c r="C47">
        <v>50</v>
      </c>
      <c r="D47">
        <v>2</v>
      </c>
      <c r="E47" t="s">
        <v>14739</v>
      </c>
      <c r="F47">
        <v>200</v>
      </c>
      <c r="G47">
        <v>0</v>
      </c>
      <c r="H47" t="s">
        <v>1219</v>
      </c>
      <c r="I47" t="s">
        <v>14740</v>
      </c>
      <c r="J47" t="s">
        <v>1229</v>
      </c>
      <c r="K47" t="s">
        <v>23</v>
      </c>
      <c r="L47" t="s">
        <v>24</v>
      </c>
      <c r="M47" t="s">
        <v>14741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14742</v>
      </c>
    </row>
    <row r="48" spans="1:22" x14ac:dyDescent="0.25">
      <c r="A48" t="s">
        <v>30</v>
      </c>
      <c r="B48" t="s">
        <v>31</v>
      </c>
      <c r="C48">
        <v>50</v>
      </c>
      <c r="D48">
        <v>2</v>
      </c>
      <c r="E48" t="s">
        <v>14739</v>
      </c>
      <c r="F48">
        <v>200</v>
      </c>
      <c r="G48">
        <v>0</v>
      </c>
      <c r="H48" t="s">
        <v>1219</v>
      </c>
      <c r="I48" t="s">
        <v>14740</v>
      </c>
      <c r="J48" t="s">
        <v>1229</v>
      </c>
      <c r="K48" t="s">
        <v>23</v>
      </c>
      <c r="L48" t="s">
        <v>24</v>
      </c>
      <c r="M48" t="s">
        <v>14741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</v>
      </c>
      <c r="T48" t="s">
        <v>14742</v>
      </c>
    </row>
    <row r="49" spans="1:20" x14ac:dyDescent="0.25">
      <c r="A49" t="s">
        <v>30</v>
      </c>
      <c r="B49" t="s">
        <v>31</v>
      </c>
      <c r="C49">
        <v>60</v>
      </c>
      <c r="D49">
        <v>3</v>
      </c>
      <c r="E49" t="s">
        <v>14743</v>
      </c>
      <c r="F49">
        <v>200</v>
      </c>
      <c r="G49">
        <v>0</v>
      </c>
      <c r="H49" t="s">
        <v>22</v>
      </c>
      <c r="I49" t="s">
        <v>14740</v>
      </c>
      <c r="J49" t="s">
        <v>1229</v>
      </c>
      <c r="K49" t="s">
        <v>23</v>
      </c>
      <c r="L49" t="s">
        <v>24</v>
      </c>
      <c r="M49" t="s">
        <v>14744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14745</v>
      </c>
    </row>
    <row r="50" spans="1:20" x14ac:dyDescent="0.25">
      <c r="A50" t="s">
        <v>28</v>
      </c>
      <c r="B50" t="s">
        <v>29</v>
      </c>
      <c r="C50">
        <v>33.333333333333336</v>
      </c>
      <c r="D50">
        <v>3</v>
      </c>
      <c r="E50" t="s">
        <v>14743</v>
      </c>
      <c r="F50">
        <v>200</v>
      </c>
      <c r="G50">
        <v>0</v>
      </c>
      <c r="H50" t="s">
        <v>22</v>
      </c>
      <c r="I50" t="s">
        <v>14740</v>
      </c>
      <c r="J50" t="s">
        <v>1229</v>
      </c>
      <c r="K50" t="s">
        <v>23</v>
      </c>
      <c r="L50" t="s">
        <v>24</v>
      </c>
      <c r="M50" t="s">
        <v>14744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14745</v>
      </c>
    </row>
    <row r="51" spans="1:20" x14ac:dyDescent="0.25">
      <c r="A51" t="s">
        <v>46</v>
      </c>
      <c r="B51" t="s">
        <v>1239</v>
      </c>
      <c r="C51">
        <v>52.15</v>
      </c>
      <c r="D51">
        <v>1</v>
      </c>
      <c r="E51" t="s">
        <v>14746</v>
      </c>
      <c r="F51">
        <v>55.15</v>
      </c>
      <c r="G51">
        <v>3</v>
      </c>
      <c r="H51" t="s">
        <v>47</v>
      </c>
      <c r="I51" t="s">
        <v>14747</v>
      </c>
      <c r="J51" t="s">
        <v>14748</v>
      </c>
      <c r="K51" t="s">
        <v>14749</v>
      </c>
      <c r="L51" t="s">
        <v>14750</v>
      </c>
      <c r="M51" t="s">
        <v>14745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14751</v>
      </c>
      <c r="T51" t="s">
        <v>14745</v>
      </c>
    </row>
    <row r="52" spans="1:20" x14ac:dyDescent="0.25">
      <c r="A52" t="s">
        <v>38</v>
      </c>
      <c r="B52" t="s">
        <v>39</v>
      </c>
      <c r="C52">
        <v>54.5</v>
      </c>
      <c r="D52">
        <v>2</v>
      </c>
      <c r="E52" t="s">
        <v>14752</v>
      </c>
      <c r="F52">
        <v>269</v>
      </c>
      <c r="G52">
        <v>17</v>
      </c>
      <c r="H52" t="s">
        <v>47</v>
      </c>
      <c r="I52" t="s">
        <v>14202</v>
      </c>
      <c r="J52" t="s">
        <v>14203</v>
      </c>
      <c r="K52" t="s">
        <v>14204</v>
      </c>
      <c r="L52" t="s">
        <v>14205</v>
      </c>
      <c r="M52" t="s">
        <v>14753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14754</v>
      </c>
      <c r="T52" t="s">
        <v>14755</v>
      </c>
    </row>
    <row r="53" spans="1:20" x14ac:dyDescent="0.25">
      <c r="A53" t="s">
        <v>38</v>
      </c>
      <c r="B53" t="s">
        <v>39</v>
      </c>
      <c r="C53">
        <v>54.5</v>
      </c>
      <c r="D53">
        <v>2</v>
      </c>
      <c r="E53" t="s">
        <v>14752</v>
      </c>
      <c r="F53">
        <v>269</v>
      </c>
      <c r="G53">
        <v>17</v>
      </c>
      <c r="H53" t="s">
        <v>47</v>
      </c>
      <c r="I53" t="s">
        <v>14202</v>
      </c>
      <c r="J53" t="s">
        <v>14203</v>
      </c>
      <c r="K53" t="s">
        <v>14204</v>
      </c>
      <c r="L53" t="s">
        <v>14205</v>
      </c>
      <c r="M53" t="s">
        <v>14753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14754</v>
      </c>
      <c r="T53" t="s">
        <v>14755</v>
      </c>
    </row>
    <row r="54" spans="1:20" x14ac:dyDescent="0.25">
      <c r="A54" t="s">
        <v>38</v>
      </c>
      <c r="B54" t="s">
        <v>39</v>
      </c>
      <c r="C54">
        <v>54.5</v>
      </c>
      <c r="D54">
        <v>2</v>
      </c>
      <c r="E54" t="s">
        <v>14752</v>
      </c>
      <c r="F54">
        <v>269</v>
      </c>
      <c r="G54">
        <v>17</v>
      </c>
      <c r="H54" t="s">
        <v>47</v>
      </c>
      <c r="I54" t="s">
        <v>14202</v>
      </c>
      <c r="J54" t="s">
        <v>14203</v>
      </c>
      <c r="K54" t="s">
        <v>14204</v>
      </c>
      <c r="L54" t="s">
        <v>14205</v>
      </c>
      <c r="M54" t="s">
        <v>14753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14754</v>
      </c>
      <c r="T54" t="s">
        <v>14755</v>
      </c>
    </row>
    <row r="55" spans="1:20" x14ac:dyDescent="0.25">
      <c r="A55" t="s">
        <v>38</v>
      </c>
      <c r="B55" t="s">
        <v>39</v>
      </c>
      <c r="C55">
        <v>54.5</v>
      </c>
      <c r="D55">
        <v>2</v>
      </c>
      <c r="E55" t="s">
        <v>14752</v>
      </c>
      <c r="F55">
        <v>269</v>
      </c>
      <c r="G55">
        <v>17</v>
      </c>
      <c r="H55" t="s">
        <v>47</v>
      </c>
      <c r="I55" t="s">
        <v>14202</v>
      </c>
      <c r="J55" t="s">
        <v>14203</v>
      </c>
      <c r="K55" t="s">
        <v>14204</v>
      </c>
      <c r="L55" t="s">
        <v>14205</v>
      </c>
      <c r="M55" t="s">
        <v>14753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14754</v>
      </c>
      <c r="T55" t="s">
        <v>14755</v>
      </c>
    </row>
    <row r="56" spans="1:20" x14ac:dyDescent="0.25">
      <c r="A56" t="s">
        <v>38</v>
      </c>
      <c r="B56" t="s">
        <v>39</v>
      </c>
      <c r="C56">
        <v>54.5</v>
      </c>
      <c r="D56">
        <v>2</v>
      </c>
      <c r="E56" t="s">
        <v>14752</v>
      </c>
      <c r="F56">
        <v>269</v>
      </c>
      <c r="G56">
        <v>17</v>
      </c>
      <c r="H56" t="s">
        <v>47</v>
      </c>
      <c r="I56" t="s">
        <v>14202</v>
      </c>
      <c r="J56" t="s">
        <v>14203</v>
      </c>
      <c r="K56" t="s">
        <v>14204</v>
      </c>
      <c r="L56" t="s">
        <v>14205</v>
      </c>
      <c r="M56" t="s">
        <v>14753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14754</v>
      </c>
      <c r="T56" t="s">
        <v>14755</v>
      </c>
    </row>
    <row r="57" spans="1:20" x14ac:dyDescent="0.25">
      <c r="A57" t="s">
        <v>36</v>
      </c>
      <c r="B57" t="s">
        <v>37</v>
      </c>
      <c r="C57">
        <v>54.5</v>
      </c>
      <c r="D57">
        <v>2</v>
      </c>
      <c r="E57" t="s">
        <v>14752</v>
      </c>
      <c r="F57">
        <v>269</v>
      </c>
      <c r="G57">
        <v>17</v>
      </c>
      <c r="H57" t="s">
        <v>47</v>
      </c>
      <c r="I57" t="s">
        <v>14202</v>
      </c>
      <c r="J57" t="s">
        <v>14203</v>
      </c>
      <c r="K57" t="s">
        <v>14204</v>
      </c>
      <c r="L57" t="s">
        <v>14205</v>
      </c>
      <c r="M57" t="s">
        <v>14753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14754</v>
      </c>
      <c r="T57" t="s">
        <v>14755</v>
      </c>
    </row>
    <row r="58" spans="1:20" x14ac:dyDescent="0.25">
      <c r="A58" t="s">
        <v>36</v>
      </c>
      <c r="B58" t="s">
        <v>37</v>
      </c>
      <c r="C58">
        <v>54.5</v>
      </c>
      <c r="D58">
        <v>2</v>
      </c>
      <c r="E58" t="s">
        <v>14752</v>
      </c>
      <c r="F58">
        <v>269</v>
      </c>
      <c r="G58">
        <v>17</v>
      </c>
      <c r="H58" t="s">
        <v>47</v>
      </c>
      <c r="I58" t="s">
        <v>14202</v>
      </c>
      <c r="J58" t="s">
        <v>14203</v>
      </c>
      <c r="K58" t="s">
        <v>14204</v>
      </c>
      <c r="L58" t="s">
        <v>14205</v>
      </c>
      <c r="M58" t="s">
        <v>14753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14754</v>
      </c>
      <c r="T58" t="s">
        <v>14755</v>
      </c>
    </row>
    <row r="59" spans="1:20" x14ac:dyDescent="0.25">
      <c r="A59" t="s">
        <v>38</v>
      </c>
      <c r="B59" t="s">
        <v>39</v>
      </c>
      <c r="C59">
        <v>54.5</v>
      </c>
      <c r="D59">
        <v>2</v>
      </c>
      <c r="E59" t="s">
        <v>14756</v>
      </c>
      <c r="F59">
        <v>56</v>
      </c>
      <c r="G59">
        <v>0</v>
      </c>
      <c r="H59" t="s">
        <v>47</v>
      </c>
      <c r="I59" t="s">
        <v>14757</v>
      </c>
      <c r="J59" t="s">
        <v>14758</v>
      </c>
      <c r="K59" t="s">
        <v>8466</v>
      </c>
      <c r="L59" t="s">
        <v>14759</v>
      </c>
      <c r="M59" t="s">
        <v>14760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14761</v>
      </c>
      <c r="T59" t="s">
        <v>14760</v>
      </c>
    </row>
    <row r="60" spans="1:20" x14ac:dyDescent="0.25">
      <c r="A60" t="s">
        <v>115</v>
      </c>
      <c r="B60" t="s">
        <v>116</v>
      </c>
      <c r="C60">
        <v>45</v>
      </c>
      <c r="D60">
        <v>3</v>
      </c>
      <c r="E60" t="s">
        <v>14762</v>
      </c>
      <c r="F60">
        <v>135</v>
      </c>
      <c r="G60">
        <v>0</v>
      </c>
      <c r="H60" t="s">
        <v>47</v>
      </c>
      <c r="I60" t="s">
        <v>13334</v>
      </c>
      <c r="J60" t="s">
        <v>14763</v>
      </c>
      <c r="K60" t="s">
        <v>14764</v>
      </c>
      <c r="L60" t="s">
        <v>6431</v>
      </c>
      <c r="M60" t="s">
        <v>14765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14766</v>
      </c>
      <c r="T60" t="s">
        <v>14765</v>
      </c>
    </row>
    <row r="61" spans="1:20" x14ac:dyDescent="0.25">
      <c r="A61" t="s">
        <v>38</v>
      </c>
      <c r="B61" t="s">
        <v>39</v>
      </c>
      <c r="C61">
        <v>54.5</v>
      </c>
      <c r="D61">
        <v>2</v>
      </c>
      <c r="E61" t="s">
        <v>14767</v>
      </c>
      <c r="F61">
        <v>63</v>
      </c>
      <c r="G61">
        <v>7</v>
      </c>
      <c r="H61" t="s">
        <v>47</v>
      </c>
      <c r="I61" t="s">
        <v>14768</v>
      </c>
      <c r="J61" t="s">
        <v>14769</v>
      </c>
      <c r="K61" t="s">
        <v>14770</v>
      </c>
      <c r="L61" t="s">
        <v>14771</v>
      </c>
      <c r="M61" t="s">
        <v>14772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14773</v>
      </c>
      <c r="T61" t="s">
        <v>14774</v>
      </c>
    </row>
    <row r="62" spans="1:20" x14ac:dyDescent="0.25">
      <c r="A62" t="s">
        <v>186</v>
      </c>
      <c r="B62" t="s">
        <v>187</v>
      </c>
      <c r="C62">
        <v>33.333333333333336</v>
      </c>
      <c r="D62">
        <v>9</v>
      </c>
      <c r="E62" t="s">
        <v>14775</v>
      </c>
      <c r="F62">
        <v>300</v>
      </c>
      <c r="G62">
        <v>0</v>
      </c>
      <c r="H62" t="s">
        <v>22</v>
      </c>
      <c r="I62" t="s">
        <v>14776</v>
      </c>
      <c r="J62" t="s">
        <v>306</v>
      </c>
      <c r="K62" t="s">
        <v>23</v>
      </c>
      <c r="L62" t="s">
        <v>24</v>
      </c>
      <c r="M62" t="s">
        <v>14777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14778</v>
      </c>
      <c r="T62" t="s">
        <v>14777</v>
      </c>
    </row>
    <row r="63" spans="1:20" x14ac:dyDescent="0.25">
      <c r="A63" t="s">
        <v>44</v>
      </c>
      <c r="B63" t="s">
        <v>45</v>
      </c>
      <c r="C63">
        <v>66.666666666666671</v>
      </c>
      <c r="D63">
        <v>3</v>
      </c>
      <c r="E63" t="s">
        <v>14779</v>
      </c>
      <c r="F63">
        <v>100</v>
      </c>
      <c r="G63">
        <v>0</v>
      </c>
      <c r="H63" t="s">
        <v>1219</v>
      </c>
      <c r="I63" t="s">
        <v>14780</v>
      </c>
      <c r="J63" t="s">
        <v>1221</v>
      </c>
      <c r="K63" t="s">
        <v>23</v>
      </c>
      <c r="L63" t="s">
        <v>24</v>
      </c>
      <c r="M63" t="s">
        <v>14781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14782</v>
      </c>
      <c r="T63" t="s">
        <v>14781</v>
      </c>
    </row>
    <row r="64" spans="1:20" x14ac:dyDescent="0.25">
      <c r="A64" t="s">
        <v>28</v>
      </c>
      <c r="B64" t="s">
        <v>29</v>
      </c>
      <c r="C64">
        <v>33.333333333333336</v>
      </c>
      <c r="D64">
        <v>6</v>
      </c>
      <c r="E64" t="s">
        <v>14783</v>
      </c>
      <c r="F64">
        <v>200</v>
      </c>
      <c r="G64">
        <v>0</v>
      </c>
      <c r="H64" t="s">
        <v>22</v>
      </c>
      <c r="I64" t="s">
        <v>14784</v>
      </c>
      <c r="J64" t="s">
        <v>1245</v>
      </c>
      <c r="K64" t="s">
        <v>23</v>
      </c>
      <c r="L64" t="s">
        <v>24</v>
      </c>
      <c r="M64" t="s">
        <v>14785</v>
      </c>
      <c r="N64" t="s">
        <v>23</v>
      </c>
      <c r="O64" t="s">
        <v>58</v>
      </c>
      <c r="P64" t="s">
        <v>26</v>
      </c>
      <c r="Q64" t="s">
        <v>33</v>
      </c>
      <c r="R64" t="s">
        <v>24</v>
      </c>
      <c r="S64" t="s">
        <v>14786</v>
      </c>
      <c r="T64" t="s">
        <v>14787</v>
      </c>
    </row>
    <row r="65" spans="1:20" x14ac:dyDescent="0.25">
      <c r="A65" t="s">
        <v>28</v>
      </c>
      <c r="B65" t="s">
        <v>29</v>
      </c>
      <c r="C65">
        <v>33.333333333333336</v>
      </c>
      <c r="D65">
        <v>3</v>
      </c>
      <c r="E65" t="s">
        <v>14788</v>
      </c>
      <c r="F65">
        <v>100</v>
      </c>
      <c r="G65">
        <v>0</v>
      </c>
      <c r="H65" t="s">
        <v>22</v>
      </c>
      <c r="I65" t="s">
        <v>24</v>
      </c>
      <c r="J65" t="s">
        <v>24</v>
      </c>
      <c r="K65" t="s">
        <v>23</v>
      </c>
      <c r="L65" t="s">
        <v>24</v>
      </c>
      <c r="M65" t="s">
        <v>23</v>
      </c>
      <c r="N65" t="s">
        <v>23</v>
      </c>
      <c r="O65" t="s">
        <v>11403</v>
      </c>
      <c r="P65" t="s">
        <v>26</v>
      </c>
      <c r="Q65" t="s">
        <v>23</v>
      </c>
      <c r="R65" t="s">
        <v>24</v>
      </c>
      <c r="S65" t="s">
        <v>23</v>
      </c>
      <c r="T65" t="s">
        <v>14787</v>
      </c>
    </row>
    <row r="66" spans="1:20" x14ac:dyDescent="0.25">
      <c r="A66" t="s">
        <v>28</v>
      </c>
      <c r="B66" t="s">
        <v>29</v>
      </c>
      <c r="C66">
        <v>33.333333333333336</v>
      </c>
      <c r="D66">
        <v>3</v>
      </c>
      <c r="E66" t="s">
        <v>14789</v>
      </c>
      <c r="F66">
        <v>135</v>
      </c>
      <c r="G66">
        <v>35</v>
      </c>
      <c r="H66" t="s">
        <v>1219</v>
      </c>
      <c r="I66" t="s">
        <v>14790</v>
      </c>
      <c r="J66" t="s">
        <v>311</v>
      </c>
      <c r="K66" t="s">
        <v>23</v>
      </c>
      <c r="L66" t="s">
        <v>24</v>
      </c>
      <c r="M66" t="s">
        <v>14791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14792</v>
      </c>
      <c r="T66" t="s">
        <v>14791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14793</v>
      </c>
      <c r="F67">
        <v>109</v>
      </c>
      <c r="G67">
        <v>9</v>
      </c>
      <c r="H67" t="s">
        <v>22</v>
      </c>
      <c r="I67" t="s">
        <v>14794</v>
      </c>
      <c r="J67" t="s">
        <v>333</v>
      </c>
      <c r="K67" t="s">
        <v>23</v>
      </c>
      <c r="L67" t="s">
        <v>24</v>
      </c>
      <c r="M67" t="s">
        <v>14795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14796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14793</v>
      </c>
      <c r="F68">
        <v>109</v>
      </c>
      <c r="G68">
        <v>9</v>
      </c>
      <c r="H68" t="s">
        <v>22</v>
      </c>
      <c r="I68" t="s">
        <v>14794</v>
      </c>
      <c r="J68" t="s">
        <v>333</v>
      </c>
      <c r="K68" t="s">
        <v>23</v>
      </c>
      <c r="L68" t="s">
        <v>24</v>
      </c>
      <c r="M68" t="s">
        <v>14795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23</v>
      </c>
      <c r="T68" t="s">
        <v>14796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14793</v>
      </c>
      <c r="F69">
        <v>109</v>
      </c>
      <c r="G69">
        <v>9</v>
      </c>
      <c r="H69" t="s">
        <v>22</v>
      </c>
      <c r="I69" t="s">
        <v>14794</v>
      </c>
      <c r="J69" t="s">
        <v>333</v>
      </c>
      <c r="K69" t="s">
        <v>23</v>
      </c>
      <c r="L69" t="s">
        <v>24</v>
      </c>
      <c r="M69" t="s">
        <v>14795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14796</v>
      </c>
    </row>
    <row r="70" spans="1:20" x14ac:dyDescent="0.25">
      <c r="A70" t="s">
        <v>30</v>
      </c>
      <c r="B70" t="s">
        <v>31</v>
      </c>
      <c r="C70">
        <v>60</v>
      </c>
      <c r="D70">
        <v>3</v>
      </c>
      <c r="E70" t="s">
        <v>14797</v>
      </c>
      <c r="F70">
        <v>100</v>
      </c>
      <c r="G70">
        <v>0</v>
      </c>
      <c r="H70" t="s">
        <v>1219</v>
      </c>
      <c r="I70" t="s">
        <v>14798</v>
      </c>
      <c r="J70" t="s">
        <v>303</v>
      </c>
      <c r="K70" t="s">
        <v>23</v>
      </c>
      <c r="L70" t="s">
        <v>24</v>
      </c>
      <c r="M70" t="s">
        <v>14799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14799</v>
      </c>
    </row>
    <row r="71" spans="1:20" x14ac:dyDescent="0.25">
      <c r="A71" t="s">
        <v>186</v>
      </c>
      <c r="B71" t="s">
        <v>187</v>
      </c>
      <c r="C71">
        <v>33.333333333333336</v>
      </c>
      <c r="D71">
        <v>6</v>
      </c>
      <c r="E71" t="s">
        <v>14800</v>
      </c>
      <c r="F71">
        <v>200</v>
      </c>
      <c r="G71">
        <v>0</v>
      </c>
      <c r="H71" t="s">
        <v>1219</v>
      </c>
      <c r="I71" t="s">
        <v>14801</v>
      </c>
      <c r="J71" t="s">
        <v>319</v>
      </c>
      <c r="K71" t="s">
        <v>23</v>
      </c>
      <c r="L71" t="s">
        <v>24</v>
      </c>
      <c r="M71" t="s">
        <v>14802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14803</v>
      </c>
      <c r="T71" t="s">
        <v>14802</v>
      </c>
    </row>
    <row r="72" spans="1:20" x14ac:dyDescent="0.25">
      <c r="A72" t="s">
        <v>186</v>
      </c>
      <c r="B72" t="s">
        <v>187</v>
      </c>
      <c r="C72">
        <v>33.333333333333336</v>
      </c>
      <c r="D72">
        <v>3</v>
      </c>
      <c r="E72" t="s">
        <v>14804</v>
      </c>
      <c r="F72">
        <v>100</v>
      </c>
      <c r="G72">
        <v>0</v>
      </c>
      <c r="H72" t="s">
        <v>1219</v>
      </c>
      <c r="I72" t="s">
        <v>5905</v>
      </c>
      <c r="J72" t="s">
        <v>335</v>
      </c>
      <c r="K72" t="s">
        <v>23</v>
      </c>
      <c r="L72" t="s">
        <v>24</v>
      </c>
      <c r="M72" t="s">
        <v>14805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14806</v>
      </c>
      <c r="T72" t="s">
        <v>14807</v>
      </c>
    </row>
    <row r="73" spans="1:20" x14ac:dyDescent="0.25">
      <c r="A73" t="s">
        <v>186</v>
      </c>
      <c r="B73" t="s">
        <v>187</v>
      </c>
      <c r="C73">
        <v>33.333333333333336</v>
      </c>
      <c r="D73">
        <v>3</v>
      </c>
      <c r="E73" t="s">
        <v>14808</v>
      </c>
      <c r="F73">
        <v>138</v>
      </c>
      <c r="G73">
        <v>38</v>
      </c>
      <c r="H73" t="s">
        <v>22</v>
      </c>
      <c r="I73" t="s">
        <v>14809</v>
      </c>
      <c r="J73" t="s">
        <v>308</v>
      </c>
      <c r="K73" t="s">
        <v>23</v>
      </c>
      <c r="L73" t="s">
        <v>24</v>
      </c>
      <c r="M73" t="s">
        <v>14810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14811</v>
      </c>
      <c r="T73" t="s">
        <v>14810</v>
      </c>
    </row>
    <row r="74" spans="1:20" x14ac:dyDescent="0.25">
      <c r="A74" t="s">
        <v>44</v>
      </c>
      <c r="B74" t="s">
        <v>45</v>
      </c>
      <c r="C74">
        <v>66.666666666666671</v>
      </c>
      <c r="D74">
        <v>3</v>
      </c>
      <c r="E74" t="s">
        <v>14812</v>
      </c>
      <c r="F74">
        <v>300</v>
      </c>
      <c r="G74">
        <v>0</v>
      </c>
      <c r="H74" t="s">
        <v>1219</v>
      </c>
      <c r="I74" t="s">
        <v>14813</v>
      </c>
      <c r="J74" t="s">
        <v>305</v>
      </c>
      <c r="K74" t="s">
        <v>23</v>
      </c>
      <c r="L74" t="s">
        <v>24</v>
      </c>
      <c r="M74" t="s">
        <v>14810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14814</v>
      </c>
      <c r="T74" t="s">
        <v>14815</v>
      </c>
    </row>
    <row r="75" spans="1:20" x14ac:dyDescent="0.25">
      <c r="A75" t="s">
        <v>186</v>
      </c>
      <c r="B75" t="s">
        <v>187</v>
      </c>
      <c r="C75">
        <v>33.333333333333336</v>
      </c>
      <c r="D75">
        <v>6</v>
      </c>
      <c r="E75" t="s">
        <v>14812</v>
      </c>
      <c r="F75">
        <v>300</v>
      </c>
      <c r="G75">
        <v>0</v>
      </c>
      <c r="H75" t="s">
        <v>1219</v>
      </c>
      <c r="I75" t="s">
        <v>14813</v>
      </c>
      <c r="J75" t="s">
        <v>305</v>
      </c>
      <c r="K75" t="s">
        <v>23</v>
      </c>
      <c r="L75" t="s">
        <v>24</v>
      </c>
      <c r="M75" t="s">
        <v>14810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14814</v>
      </c>
      <c r="T75" t="s">
        <v>14815</v>
      </c>
    </row>
    <row r="76" spans="1:20" x14ac:dyDescent="0.25">
      <c r="A76" t="s">
        <v>186</v>
      </c>
      <c r="B76" t="s">
        <v>187</v>
      </c>
      <c r="C76">
        <v>33.333333333333336</v>
      </c>
      <c r="D76">
        <v>3</v>
      </c>
      <c r="E76" t="s">
        <v>14816</v>
      </c>
      <c r="F76">
        <v>109</v>
      </c>
      <c r="G76">
        <v>9</v>
      </c>
      <c r="H76" t="s">
        <v>1219</v>
      </c>
      <c r="I76" t="s">
        <v>14817</v>
      </c>
      <c r="J76" t="s">
        <v>317</v>
      </c>
      <c r="K76" t="s">
        <v>23</v>
      </c>
      <c r="L76" t="s">
        <v>24</v>
      </c>
      <c r="M76" t="s">
        <v>14818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14819</v>
      </c>
      <c r="T76" t="s">
        <v>14818</v>
      </c>
    </row>
    <row r="77" spans="1:20" x14ac:dyDescent="0.25">
      <c r="A77" t="s">
        <v>42</v>
      </c>
      <c r="B77" t="s">
        <v>43</v>
      </c>
      <c r="C77">
        <v>66.666666666666671</v>
      </c>
      <c r="D77">
        <v>6</v>
      </c>
      <c r="E77" t="s">
        <v>14820</v>
      </c>
      <c r="F77">
        <v>200</v>
      </c>
      <c r="G77">
        <v>0</v>
      </c>
      <c r="H77" t="s">
        <v>1219</v>
      </c>
      <c r="I77" t="s">
        <v>14821</v>
      </c>
      <c r="J77" t="s">
        <v>1258</v>
      </c>
      <c r="K77" t="s">
        <v>23</v>
      </c>
      <c r="L77" t="s">
        <v>24</v>
      </c>
      <c r="M77" t="s">
        <v>14822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14823</v>
      </c>
      <c r="T77" t="s">
        <v>14822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14824</v>
      </c>
      <c r="F78">
        <v>100</v>
      </c>
      <c r="G78">
        <v>0</v>
      </c>
      <c r="H78" t="s">
        <v>22</v>
      </c>
      <c r="I78" t="s">
        <v>14825</v>
      </c>
      <c r="J78" t="s">
        <v>303</v>
      </c>
      <c r="K78" t="s">
        <v>23</v>
      </c>
      <c r="L78" t="s">
        <v>24</v>
      </c>
      <c r="M78" t="s">
        <v>14826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23</v>
      </c>
      <c r="T78" t="s">
        <v>14826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14824</v>
      </c>
      <c r="F79">
        <v>100</v>
      </c>
      <c r="G79">
        <v>0</v>
      </c>
      <c r="H79" t="s">
        <v>22</v>
      </c>
      <c r="I79" t="s">
        <v>14825</v>
      </c>
      <c r="J79" t="s">
        <v>303</v>
      </c>
      <c r="K79" t="s">
        <v>23</v>
      </c>
      <c r="L79" t="s">
        <v>24</v>
      </c>
      <c r="M79" t="s">
        <v>14826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23</v>
      </c>
      <c r="T79" t="s">
        <v>14826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14824</v>
      </c>
      <c r="F80">
        <v>100</v>
      </c>
      <c r="G80">
        <v>0</v>
      </c>
      <c r="H80" t="s">
        <v>22</v>
      </c>
      <c r="I80" t="s">
        <v>14825</v>
      </c>
      <c r="J80" t="s">
        <v>303</v>
      </c>
      <c r="K80" t="s">
        <v>23</v>
      </c>
      <c r="L80" t="s">
        <v>24</v>
      </c>
      <c r="M80" t="s">
        <v>14826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23</v>
      </c>
      <c r="T80" t="s">
        <v>14826</v>
      </c>
    </row>
    <row r="81" spans="1:20" x14ac:dyDescent="0.25">
      <c r="A81" t="s">
        <v>186</v>
      </c>
      <c r="B81" t="s">
        <v>187</v>
      </c>
      <c r="C81">
        <v>37.5</v>
      </c>
      <c r="D81">
        <v>4</v>
      </c>
      <c r="E81" t="s">
        <v>14827</v>
      </c>
      <c r="F81">
        <v>159</v>
      </c>
      <c r="G81">
        <v>0</v>
      </c>
      <c r="H81" t="s">
        <v>1219</v>
      </c>
      <c r="I81" t="s">
        <v>14828</v>
      </c>
      <c r="J81" t="s">
        <v>64</v>
      </c>
      <c r="K81" t="s">
        <v>23</v>
      </c>
      <c r="L81" t="s">
        <v>24</v>
      </c>
      <c r="M81" t="s">
        <v>14829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14830</v>
      </c>
      <c r="T81" t="s">
        <v>14829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14831</v>
      </c>
      <c r="F82">
        <v>100</v>
      </c>
      <c r="G82">
        <v>0</v>
      </c>
      <c r="H82" t="s">
        <v>1219</v>
      </c>
      <c r="I82" t="s">
        <v>14832</v>
      </c>
      <c r="J82" t="s">
        <v>359</v>
      </c>
      <c r="K82" t="s">
        <v>23</v>
      </c>
      <c r="L82" t="s">
        <v>24</v>
      </c>
      <c r="M82" t="s">
        <v>14833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14833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14831</v>
      </c>
      <c r="F83">
        <v>100</v>
      </c>
      <c r="G83">
        <v>0</v>
      </c>
      <c r="H83" t="s">
        <v>1219</v>
      </c>
      <c r="I83" t="s">
        <v>14832</v>
      </c>
      <c r="J83" t="s">
        <v>359</v>
      </c>
      <c r="K83" t="s">
        <v>23</v>
      </c>
      <c r="L83" t="s">
        <v>24</v>
      </c>
      <c r="M83" t="s">
        <v>14833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14833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14831</v>
      </c>
      <c r="F84">
        <v>100</v>
      </c>
      <c r="G84">
        <v>0</v>
      </c>
      <c r="H84" t="s">
        <v>1219</v>
      </c>
      <c r="I84" t="s">
        <v>14832</v>
      </c>
      <c r="J84" t="s">
        <v>359</v>
      </c>
      <c r="K84" t="s">
        <v>23</v>
      </c>
      <c r="L84" t="s">
        <v>24</v>
      </c>
      <c r="M84" t="s">
        <v>14833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14833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14834</v>
      </c>
      <c r="F85">
        <v>100</v>
      </c>
      <c r="G85">
        <v>0</v>
      </c>
      <c r="H85" t="s">
        <v>1219</v>
      </c>
      <c r="I85" t="s">
        <v>14835</v>
      </c>
      <c r="J85" t="s">
        <v>87</v>
      </c>
      <c r="K85" t="s">
        <v>23</v>
      </c>
      <c r="L85" t="s">
        <v>24</v>
      </c>
      <c r="M85" t="s">
        <v>14836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14836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14834</v>
      </c>
      <c r="F86">
        <v>100</v>
      </c>
      <c r="G86">
        <v>0</v>
      </c>
      <c r="H86" t="s">
        <v>1219</v>
      </c>
      <c r="I86" t="s">
        <v>14835</v>
      </c>
      <c r="J86" t="s">
        <v>87</v>
      </c>
      <c r="K86" t="s">
        <v>23</v>
      </c>
      <c r="L86" t="s">
        <v>24</v>
      </c>
      <c r="M86" t="s">
        <v>14836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14836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14834</v>
      </c>
      <c r="F87">
        <v>100</v>
      </c>
      <c r="G87">
        <v>0</v>
      </c>
      <c r="H87" t="s">
        <v>1219</v>
      </c>
      <c r="I87" t="s">
        <v>14835</v>
      </c>
      <c r="J87" t="s">
        <v>87</v>
      </c>
      <c r="K87" t="s">
        <v>23</v>
      </c>
      <c r="L87" t="s">
        <v>24</v>
      </c>
      <c r="M87" t="s">
        <v>14836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14836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14837</v>
      </c>
      <c r="F88">
        <v>100</v>
      </c>
      <c r="G88">
        <v>0</v>
      </c>
      <c r="H88" t="s">
        <v>1219</v>
      </c>
      <c r="I88" t="s">
        <v>14838</v>
      </c>
      <c r="J88" t="s">
        <v>322</v>
      </c>
      <c r="K88" t="s">
        <v>23</v>
      </c>
      <c r="L88" t="s">
        <v>24</v>
      </c>
      <c r="M88" t="s">
        <v>14839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23</v>
      </c>
      <c r="T88" t="s">
        <v>14839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14837</v>
      </c>
      <c r="F89">
        <v>100</v>
      </c>
      <c r="G89">
        <v>0</v>
      </c>
      <c r="H89" t="s">
        <v>1219</v>
      </c>
      <c r="I89" t="s">
        <v>14838</v>
      </c>
      <c r="J89" t="s">
        <v>322</v>
      </c>
      <c r="K89" t="s">
        <v>23</v>
      </c>
      <c r="L89" t="s">
        <v>24</v>
      </c>
      <c r="M89" t="s">
        <v>14839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14839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14837</v>
      </c>
      <c r="F90">
        <v>100</v>
      </c>
      <c r="G90">
        <v>0</v>
      </c>
      <c r="H90" t="s">
        <v>1219</v>
      </c>
      <c r="I90" t="s">
        <v>14838</v>
      </c>
      <c r="J90" t="s">
        <v>322</v>
      </c>
      <c r="K90" t="s">
        <v>23</v>
      </c>
      <c r="L90" t="s">
        <v>24</v>
      </c>
      <c r="M90" t="s">
        <v>14839</v>
      </c>
      <c r="N90" t="s">
        <v>23</v>
      </c>
      <c r="O90" t="s">
        <v>58</v>
      </c>
      <c r="P90" t="s">
        <v>26</v>
      </c>
      <c r="Q90" t="s">
        <v>33</v>
      </c>
      <c r="R90" t="s">
        <v>24</v>
      </c>
      <c r="S90" t="s">
        <v>23</v>
      </c>
      <c r="T90" t="s">
        <v>14839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14840</v>
      </c>
      <c r="F91">
        <v>109</v>
      </c>
      <c r="G91">
        <v>9</v>
      </c>
      <c r="H91" t="s">
        <v>1219</v>
      </c>
      <c r="I91" t="s">
        <v>14841</v>
      </c>
      <c r="J91" t="s">
        <v>310</v>
      </c>
      <c r="K91" t="s">
        <v>23</v>
      </c>
      <c r="L91" t="s">
        <v>24</v>
      </c>
      <c r="M91" t="s">
        <v>14842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14842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14840</v>
      </c>
      <c r="F92">
        <v>109</v>
      </c>
      <c r="G92">
        <v>9</v>
      </c>
      <c r="H92" t="s">
        <v>1219</v>
      </c>
      <c r="I92" t="s">
        <v>14841</v>
      </c>
      <c r="J92" t="s">
        <v>310</v>
      </c>
      <c r="K92" t="s">
        <v>23</v>
      </c>
      <c r="L92" t="s">
        <v>24</v>
      </c>
      <c r="M92" t="s">
        <v>14842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14842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14840</v>
      </c>
      <c r="F93">
        <v>109</v>
      </c>
      <c r="G93">
        <v>9</v>
      </c>
      <c r="H93" t="s">
        <v>1219</v>
      </c>
      <c r="I93" t="s">
        <v>14841</v>
      </c>
      <c r="J93" t="s">
        <v>310</v>
      </c>
      <c r="K93" t="s">
        <v>23</v>
      </c>
      <c r="L93" t="s">
        <v>24</v>
      </c>
      <c r="M93" t="s">
        <v>14842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14842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14843</v>
      </c>
      <c r="F94">
        <v>100</v>
      </c>
      <c r="G94">
        <v>0</v>
      </c>
      <c r="H94" t="s">
        <v>1219</v>
      </c>
      <c r="I94" t="s">
        <v>14844</v>
      </c>
      <c r="J94" t="s">
        <v>328</v>
      </c>
      <c r="K94" t="s">
        <v>23</v>
      </c>
      <c r="L94" t="s">
        <v>24</v>
      </c>
      <c r="M94" t="s">
        <v>14842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14842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14843</v>
      </c>
      <c r="F95">
        <v>100</v>
      </c>
      <c r="G95">
        <v>0</v>
      </c>
      <c r="H95" t="s">
        <v>1219</v>
      </c>
      <c r="I95" t="s">
        <v>14844</v>
      </c>
      <c r="J95" t="s">
        <v>328</v>
      </c>
      <c r="K95" t="s">
        <v>23</v>
      </c>
      <c r="L95" t="s">
        <v>24</v>
      </c>
      <c r="M95" t="s">
        <v>14842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14842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14843</v>
      </c>
      <c r="F96">
        <v>100</v>
      </c>
      <c r="G96">
        <v>0</v>
      </c>
      <c r="H96" t="s">
        <v>1219</v>
      </c>
      <c r="I96" t="s">
        <v>14844</v>
      </c>
      <c r="J96" t="s">
        <v>328</v>
      </c>
      <c r="K96" t="s">
        <v>23</v>
      </c>
      <c r="L96" t="s">
        <v>24</v>
      </c>
      <c r="M96" t="s">
        <v>14842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14842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14845</v>
      </c>
      <c r="F97">
        <v>95</v>
      </c>
      <c r="G97">
        <v>0</v>
      </c>
      <c r="H97" t="s">
        <v>1219</v>
      </c>
      <c r="I97" t="s">
        <v>1259</v>
      </c>
      <c r="J97" t="s">
        <v>1250</v>
      </c>
      <c r="K97" t="s">
        <v>23</v>
      </c>
      <c r="L97" t="s">
        <v>24</v>
      </c>
      <c r="M97" t="s">
        <v>14846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14847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14845</v>
      </c>
      <c r="F98">
        <v>95</v>
      </c>
      <c r="G98">
        <v>0</v>
      </c>
      <c r="H98" t="s">
        <v>1219</v>
      </c>
      <c r="I98" t="s">
        <v>1259</v>
      </c>
      <c r="J98" t="s">
        <v>1250</v>
      </c>
      <c r="K98" t="s">
        <v>23</v>
      </c>
      <c r="L98" t="s">
        <v>24</v>
      </c>
      <c r="M98" t="s">
        <v>14846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14847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14845</v>
      </c>
      <c r="F99">
        <v>95</v>
      </c>
      <c r="G99">
        <v>0</v>
      </c>
      <c r="H99" t="s">
        <v>1219</v>
      </c>
      <c r="I99" t="s">
        <v>1259</v>
      </c>
      <c r="J99" t="s">
        <v>1250</v>
      </c>
      <c r="K99" t="s">
        <v>23</v>
      </c>
      <c r="L99" t="s">
        <v>24</v>
      </c>
      <c r="M99" t="s">
        <v>14846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14847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14848</v>
      </c>
      <c r="F100">
        <v>106</v>
      </c>
      <c r="G100">
        <v>6</v>
      </c>
      <c r="H100" t="s">
        <v>1219</v>
      </c>
      <c r="I100" t="s">
        <v>14849</v>
      </c>
      <c r="J100" t="s">
        <v>309</v>
      </c>
      <c r="K100" t="s">
        <v>23</v>
      </c>
      <c r="L100" t="s">
        <v>24</v>
      </c>
      <c r="M100" t="s">
        <v>14847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14846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14848</v>
      </c>
      <c r="F101">
        <v>106</v>
      </c>
      <c r="G101">
        <v>6</v>
      </c>
      <c r="H101" t="s">
        <v>1219</v>
      </c>
      <c r="I101" t="s">
        <v>14849</v>
      </c>
      <c r="J101" t="s">
        <v>309</v>
      </c>
      <c r="K101" t="s">
        <v>23</v>
      </c>
      <c r="L101" t="s">
        <v>24</v>
      </c>
      <c r="M101" t="s">
        <v>14847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14846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14848</v>
      </c>
      <c r="F102">
        <v>106</v>
      </c>
      <c r="G102">
        <v>6</v>
      </c>
      <c r="H102" t="s">
        <v>1219</v>
      </c>
      <c r="I102" t="s">
        <v>14849</v>
      </c>
      <c r="J102" t="s">
        <v>309</v>
      </c>
      <c r="K102" t="s">
        <v>23</v>
      </c>
      <c r="L102" t="s">
        <v>24</v>
      </c>
      <c r="M102" t="s">
        <v>14847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14846</v>
      </c>
    </row>
    <row r="103" spans="1:20" x14ac:dyDescent="0.25">
      <c r="A103" t="s">
        <v>38</v>
      </c>
      <c r="B103" t="s">
        <v>39</v>
      </c>
      <c r="C103">
        <v>54.5</v>
      </c>
      <c r="D103">
        <v>2</v>
      </c>
      <c r="E103" t="s">
        <v>14850</v>
      </c>
      <c r="F103">
        <v>49.6</v>
      </c>
      <c r="G103">
        <v>7</v>
      </c>
      <c r="H103" t="s">
        <v>47</v>
      </c>
      <c r="I103" t="s">
        <v>14851</v>
      </c>
      <c r="J103" t="s">
        <v>14852</v>
      </c>
      <c r="K103" t="s">
        <v>5290</v>
      </c>
      <c r="L103" t="s">
        <v>14853</v>
      </c>
      <c r="M103" t="s">
        <v>14854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14855</v>
      </c>
      <c r="T103" t="s">
        <v>14854</v>
      </c>
    </row>
    <row r="104" spans="1:20" x14ac:dyDescent="0.25">
      <c r="A104" t="s">
        <v>30</v>
      </c>
      <c r="B104" t="s">
        <v>31</v>
      </c>
      <c r="C104">
        <v>60</v>
      </c>
      <c r="D104">
        <v>3</v>
      </c>
      <c r="E104" t="s">
        <v>14856</v>
      </c>
      <c r="F104">
        <v>100</v>
      </c>
      <c r="G104">
        <v>0</v>
      </c>
      <c r="H104" t="s">
        <v>22</v>
      </c>
      <c r="I104" t="s">
        <v>3672</v>
      </c>
      <c r="J104" t="s">
        <v>65</v>
      </c>
      <c r="K104" t="s">
        <v>23</v>
      </c>
      <c r="L104" t="s">
        <v>24</v>
      </c>
      <c r="M104" t="s">
        <v>14857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14858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14859</v>
      </c>
      <c r="F105">
        <v>100</v>
      </c>
      <c r="G105">
        <v>0</v>
      </c>
      <c r="H105" t="s">
        <v>1219</v>
      </c>
      <c r="I105" t="s">
        <v>14860</v>
      </c>
      <c r="J105" t="s">
        <v>328</v>
      </c>
      <c r="K105" t="s">
        <v>23</v>
      </c>
      <c r="L105" t="s">
        <v>24</v>
      </c>
      <c r="M105" t="s">
        <v>14861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14858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14859</v>
      </c>
      <c r="F106">
        <v>100</v>
      </c>
      <c r="G106">
        <v>0</v>
      </c>
      <c r="H106" t="s">
        <v>1219</v>
      </c>
      <c r="I106" t="s">
        <v>14860</v>
      </c>
      <c r="J106" t="s">
        <v>328</v>
      </c>
      <c r="K106" t="s">
        <v>23</v>
      </c>
      <c r="L106" t="s">
        <v>24</v>
      </c>
      <c r="M106" t="s">
        <v>14861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14858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14859</v>
      </c>
      <c r="F107">
        <v>100</v>
      </c>
      <c r="G107">
        <v>0</v>
      </c>
      <c r="H107" t="s">
        <v>1219</v>
      </c>
      <c r="I107" t="s">
        <v>14860</v>
      </c>
      <c r="J107" t="s">
        <v>328</v>
      </c>
      <c r="K107" t="s">
        <v>23</v>
      </c>
      <c r="L107" t="s">
        <v>24</v>
      </c>
      <c r="M107" t="s">
        <v>14861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14858</v>
      </c>
    </row>
    <row r="108" spans="1:20" x14ac:dyDescent="0.25">
      <c r="A108" t="s">
        <v>44</v>
      </c>
      <c r="B108" t="s">
        <v>45</v>
      </c>
      <c r="C108">
        <v>66.666666666666671</v>
      </c>
      <c r="D108">
        <v>3</v>
      </c>
      <c r="E108" t="s">
        <v>14862</v>
      </c>
      <c r="F108">
        <v>100</v>
      </c>
      <c r="G108">
        <v>0</v>
      </c>
      <c r="H108" t="s">
        <v>1219</v>
      </c>
      <c r="I108" t="s">
        <v>14863</v>
      </c>
      <c r="J108" t="s">
        <v>1238</v>
      </c>
      <c r="K108" t="s">
        <v>23</v>
      </c>
      <c r="L108" t="s">
        <v>24</v>
      </c>
      <c r="M108" t="s">
        <v>14864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14865</v>
      </c>
      <c r="T108" t="s">
        <v>14864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14866</v>
      </c>
      <c r="F109">
        <v>138</v>
      </c>
      <c r="G109">
        <v>38</v>
      </c>
      <c r="H109" t="s">
        <v>1219</v>
      </c>
      <c r="I109" t="s">
        <v>14867</v>
      </c>
      <c r="J109" t="s">
        <v>14868</v>
      </c>
      <c r="K109" t="s">
        <v>23</v>
      </c>
      <c r="L109" t="s">
        <v>24</v>
      </c>
      <c r="M109" t="s">
        <v>14869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23</v>
      </c>
      <c r="T109" t="s">
        <v>14869</v>
      </c>
    </row>
    <row r="110" spans="1:20" x14ac:dyDescent="0.25">
      <c r="A110" t="s">
        <v>28</v>
      </c>
      <c r="B110" t="s">
        <v>29</v>
      </c>
      <c r="C110">
        <v>50</v>
      </c>
      <c r="D110">
        <v>1</v>
      </c>
      <c r="E110" t="s">
        <v>14866</v>
      </c>
      <c r="F110">
        <v>138</v>
      </c>
      <c r="G110">
        <v>38</v>
      </c>
      <c r="H110" t="s">
        <v>1219</v>
      </c>
      <c r="I110" t="s">
        <v>14867</v>
      </c>
      <c r="J110" t="s">
        <v>14868</v>
      </c>
      <c r="K110" t="s">
        <v>23</v>
      </c>
      <c r="L110" t="s">
        <v>24</v>
      </c>
      <c r="M110" t="s">
        <v>14869</v>
      </c>
      <c r="N110" t="s">
        <v>23</v>
      </c>
      <c r="O110" t="s">
        <v>58</v>
      </c>
      <c r="P110" t="s">
        <v>26</v>
      </c>
      <c r="Q110" t="s">
        <v>33</v>
      </c>
      <c r="R110" t="s">
        <v>24</v>
      </c>
      <c r="S110" t="s">
        <v>23</v>
      </c>
      <c r="T110" t="s">
        <v>14869</v>
      </c>
    </row>
    <row r="111" spans="1:20" x14ac:dyDescent="0.25">
      <c r="A111" t="s">
        <v>30</v>
      </c>
      <c r="B111" t="s">
        <v>31</v>
      </c>
      <c r="C111">
        <v>50</v>
      </c>
      <c r="D111">
        <v>1</v>
      </c>
      <c r="E111" t="s">
        <v>14866</v>
      </c>
      <c r="F111">
        <v>138</v>
      </c>
      <c r="G111">
        <v>38</v>
      </c>
      <c r="H111" t="s">
        <v>1219</v>
      </c>
      <c r="I111" t="s">
        <v>14867</v>
      </c>
      <c r="J111" t="s">
        <v>14868</v>
      </c>
      <c r="K111" t="s">
        <v>23</v>
      </c>
      <c r="L111" t="s">
        <v>24</v>
      </c>
      <c r="M111" t="s">
        <v>14869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14869</v>
      </c>
    </row>
    <row r="112" spans="1:20" x14ac:dyDescent="0.25">
      <c r="A112" t="s">
        <v>42</v>
      </c>
      <c r="B112" t="s">
        <v>43</v>
      </c>
      <c r="C112">
        <v>66.666666666666671</v>
      </c>
      <c r="D112">
        <v>3</v>
      </c>
      <c r="E112" t="s">
        <v>14870</v>
      </c>
      <c r="F112">
        <v>200</v>
      </c>
      <c r="G112">
        <v>0</v>
      </c>
      <c r="H112" t="s">
        <v>1219</v>
      </c>
      <c r="I112" t="s">
        <v>14871</v>
      </c>
      <c r="J112" t="s">
        <v>1237</v>
      </c>
      <c r="K112" t="s">
        <v>23</v>
      </c>
      <c r="L112" t="s">
        <v>24</v>
      </c>
      <c r="M112" t="s">
        <v>14869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14872</v>
      </c>
      <c r="T112" t="s">
        <v>14869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3</v>
      </c>
      <c r="E113" t="s">
        <v>14870</v>
      </c>
      <c r="F113">
        <v>200</v>
      </c>
      <c r="G113">
        <v>0</v>
      </c>
      <c r="H113" t="s">
        <v>1219</v>
      </c>
      <c r="I113" t="s">
        <v>14871</v>
      </c>
      <c r="J113" t="s">
        <v>1237</v>
      </c>
      <c r="K113" t="s">
        <v>23</v>
      </c>
      <c r="L113" t="s">
        <v>24</v>
      </c>
      <c r="M113" t="s">
        <v>14869</v>
      </c>
      <c r="N113" t="s">
        <v>23</v>
      </c>
      <c r="O113" t="s">
        <v>58</v>
      </c>
      <c r="P113" t="s">
        <v>26</v>
      </c>
      <c r="Q113" t="s">
        <v>33</v>
      </c>
      <c r="R113" t="s">
        <v>24</v>
      </c>
      <c r="S113" t="s">
        <v>14872</v>
      </c>
      <c r="T113" t="s">
        <v>14869</v>
      </c>
    </row>
    <row r="114" spans="1:20" x14ac:dyDescent="0.25">
      <c r="A114" t="s">
        <v>44</v>
      </c>
      <c r="B114" t="s">
        <v>45</v>
      </c>
      <c r="C114">
        <v>66.666666666666671</v>
      </c>
      <c r="D114">
        <v>3</v>
      </c>
      <c r="E114" t="s">
        <v>14873</v>
      </c>
      <c r="F114">
        <v>200</v>
      </c>
      <c r="G114">
        <v>0</v>
      </c>
      <c r="H114" t="s">
        <v>1219</v>
      </c>
      <c r="I114" t="s">
        <v>14874</v>
      </c>
      <c r="J114" t="s">
        <v>306</v>
      </c>
      <c r="K114" t="s">
        <v>23</v>
      </c>
      <c r="L114" t="s">
        <v>24</v>
      </c>
      <c r="M114" t="s">
        <v>14875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14876</v>
      </c>
      <c r="T114" t="s">
        <v>14877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3</v>
      </c>
      <c r="E115" t="s">
        <v>14873</v>
      </c>
      <c r="F115">
        <v>200</v>
      </c>
      <c r="G115">
        <v>0</v>
      </c>
      <c r="H115" t="s">
        <v>1219</v>
      </c>
      <c r="I115" t="s">
        <v>14874</v>
      </c>
      <c r="J115" t="s">
        <v>306</v>
      </c>
      <c r="K115" t="s">
        <v>23</v>
      </c>
      <c r="L115" t="s">
        <v>24</v>
      </c>
      <c r="M115" t="s">
        <v>14875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14876</v>
      </c>
      <c r="T115" t="s">
        <v>14877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14878</v>
      </c>
      <c r="F116">
        <v>109</v>
      </c>
      <c r="G116">
        <v>9</v>
      </c>
      <c r="H116" t="s">
        <v>22</v>
      </c>
      <c r="I116" t="s">
        <v>14879</v>
      </c>
      <c r="J116" t="s">
        <v>359</v>
      </c>
      <c r="K116" t="s">
        <v>23</v>
      </c>
      <c r="L116" t="s">
        <v>24</v>
      </c>
      <c r="M116" t="s">
        <v>14880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14881</v>
      </c>
      <c r="T116" t="s">
        <v>14877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6</v>
      </c>
      <c r="E117" t="s">
        <v>14882</v>
      </c>
      <c r="F117">
        <v>200</v>
      </c>
      <c r="G117">
        <v>0</v>
      </c>
      <c r="H117" t="s">
        <v>22</v>
      </c>
      <c r="I117" t="s">
        <v>14883</v>
      </c>
      <c r="J117" t="s">
        <v>306</v>
      </c>
      <c r="K117" t="s">
        <v>23</v>
      </c>
      <c r="L117" t="s">
        <v>24</v>
      </c>
      <c r="M117" t="s">
        <v>14880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14884</v>
      </c>
      <c r="T117" t="s">
        <v>14880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14885</v>
      </c>
      <c r="F118">
        <v>100</v>
      </c>
      <c r="G118">
        <v>0</v>
      </c>
      <c r="H118" t="s">
        <v>1219</v>
      </c>
      <c r="I118" t="s">
        <v>14886</v>
      </c>
      <c r="J118" t="s">
        <v>329</v>
      </c>
      <c r="K118" t="s">
        <v>23</v>
      </c>
      <c r="L118" t="s">
        <v>24</v>
      </c>
      <c r="M118" t="s">
        <v>14880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14880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14885</v>
      </c>
      <c r="F119">
        <v>100</v>
      </c>
      <c r="G119">
        <v>0</v>
      </c>
      <c r="H119" t="s">
        <v>1219</v>
      </c>
      <c r="I119" t="s">
        <v>14886</v>
      </c>
      <c r="J119" t="s">
        <v>329</v>
      </c>
      <c r="K119" t="s">
        <v>23</v>
      </c>
      <c r="L119" t="s">
        <v>24</v>
      </c>
      <c r="M119" t="s">
        <v>14880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14880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14885</v>
      </c>
      <c r="F120">
        <v>100</v>
      </c>
      <c r="G120">
        <v>0</v>
      </c>
      <c r="H120" t="s">
        <v>1219</v>
      </c>
      <c r="I120" t="s">
        <v>14886</v>
      </c>
      <c r="J120" t="s">
        <v>329</v>
      </c>
      <c r="K120" t="s">
        <v>23</v>
      </c>
      <c r="L120" t="s">
        <v>24</v>
      </c>
      <c r="M120" t="s">
        <v>14880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14880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14887</v>
      </c>
      <c r="F121">
        <v>100</v>
      </c>
      <c r="G121">
        <v>0</v>
      </c>
      <c r="H121" t="s">
        <v>1219</v>
      </c>
      <c r="I121" t="s">
        <v>14888</v>
      </c>
      <c r="J121" t="s">
        <v>327</v>
      </c>
      <c r="K121" t="s">
        <v>23</v>
      </c>
      <c r="L121" t="s">
        <v>24</v>
      </c>
      <c r="M121" t="s">
        <v>14889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14889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14887</v>
      </c>
      <c r="F122">
        <v>100</v>
      </c>
      <c r="G122">
        <v>0</v>
      </c>
      <c r="H122" t="s">
        <v>1219</v>
      </c>
      <c r="I122" t="s">
        <v>14888</v>
      </c>
      <c r="J122" t="s">
        <v>327</v>
      </c>
      <c r="K122" t="s">
        <v>23</v>
      </c>
      <c r="L122" t="s">
        <v>24</v>
      </c>
      <c r="M122" t="s">
        <v>14889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14889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14887</v>
      </c>
      <c r="F123">
        <v>100</v>
      </c>
      <c r="G123">
        <v>0</v>
      </c>
      <c r="H123" t="s">
        <v>1219</v>
      </c>
      <c r="I123" t="s">
        <v>14888</v>
      </c>
      <c r="J123" t="s">
        <v>327</v>
      </c>
      <c r="K123" t="s">
        <v>23</v>
      </c>
      <c r="L123" t="s">
        <v>24</v>
      </c>
      <c r="M123" t="s">
        <v>14889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14889</v>
      </c>
    </row>
    <row r="124" spans="1:20" x14ac:dyDescent="0.25">
      <c r="A124" t="s">
        <v>186</v>
      </c>
      <c r="B124" t="s">
        <v>187</v>
      </c>
      <c r="C124">
        <v>33.333333333333336</v>
      </c>
      <c r="D124">
        <v>3</v>
      </c>
      <c r="E124" t="s">
        <v>14890</v>
      </c>
      <c r="F124">
        <v>100</v>
      </c>
      <c r="G124">
        <v>0</v>
      </c>
      <c r="H124" t="s">
        <v>1219</v>
      </c>
      <c r="I124" t="s">
        <v>14891</v>
      </c>
      <c r="J124" t="s">
        <v>14892</v>
      </c>
      <c r="K124" t="s">
        <v>23</v>
      </c>
      <c r="L124" t="s">
        <v>24</v>
      </c>
      <c r="M124" t="s">
        <v>14893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14894</v>
      </c>
      <c r="T124" t="s">
        <v>14893</v>
      </c>
    </row>
    <row r="125" spans="1:20" x14ac:dyDescent="0.25">
      <c r="A125" t="s">
        <v>30</v>
      </c>
      <c r="B125" t="s">
        <v>31</v>
      </c>
      <c r="C125">
        <v>60</v>
      </c>
      <c r="D125">
        <v>3</v>
      </c>
      <c r="E125" t="s">
        <v>14895</v>
      </c>
      <c r="F125">
        <v>138</v>
      </c>
      <c r="G125">
        <v>38</v>
      </c>
      <c r="H125" t="s">
        <v>22</v>
      </c>
      <c r="I125" t="s">
        <v>14896</v>
      </c>
      <c r="J125" t="s">
        <v>359</v>
      </c>
      <c r="K125" t="s">
        <v>23</v>
      </c>
      <c r="L125" t="s">
        <v>24</v>
      </c>
      <c r="M125" t="s">
        <v>14897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14898</v>
      </c>
    </row>
    <row r="126" spans="1:20" x14ac:dyDescent="0.25">
      <c r="A126" t="s">
        <v>44</v>
      </c>
      <c r="B126" t="s">
        <v>45</v>
      </c>
      <c r="C126">
        <v>66.666666666666671</v>
      </c>
      <c r="D126">
        <v>3</v>
      </c>
      <c r="E126" t="s">
        <v>14899</v>
      </c>
      <c r="F126">
        <v>200</v>
      </c>
      <c r="G126">
        <v>0</v>
      </c>
      <c r="H126" t="s">
        <v>1219</v>
      </c>
      <c r="I126" t="s">
        <v>14900</v>
      </c>
      <c r="J126" t="s">
        <v>315</v>
      </c>
      <c r="K126" t="s">
        <v>23</v>
      </c>
      <c r="L126" t="s">
        <v>24</v>
      </c>
      <c r="M126" t="s">
        <v>14901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14902</v>
      </c>
      <c r="T126" t="s">
        <v>14901</v>
      </c>
    </row>
    <row r="127" spans="1:20" x14ac:dyDescent="0.25">
      <c r="A127" t="s">
        <v>42</v>
      </c>
      <c r="B127" t="s">
        <v>43</v>
      </c>
      <c r="C127">
        <v>66.666666666666671</v>
      </c>
      <c r="D127">
        <v>3</v>
      </c>
      <c r="E127" t="s">
        <v>14899</v>
      </c>
      <c r="F127">
        <v>200</v>
      </c>
      <c r="G127">
        <v>0</v>
      </c>
      <c r="H127" t="s">
        <v>1219</v>
      </c>
      <c r="I127" t="s">
        <v>14900</v>
      </c>
      <c r="J127" t="s">
        <v>315</v>
      </c>
      <c r="K127" t="s">
        <v>23</v>
      </c>
      <c r="L127" t="s">
        <v>24</v>
      </c>
      <c r="M127" t="s">
        <v>14901</v>
      </c>
      <c r="N127" t="s">
        <v>23</v>
      </c>
      <c r="O127" t="s">
        <v>58</v>
      </c>
      <c r="P127" t="s">
        <v>26</v>
      </c>
      <c r="Q127" t="s">
        <v>33</v>
      </c>
      <c r="R127" t="s">
        <v>24</v>
      </c>
      <c r="S127" t="s">
        <v>14902</v>
      </c>
      <c r="T127" t="s">
        <v>14901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14903</v>
      </c>
      <c r="F128">
        <v>150</v>
      </c>
      <c r="G128">
        <v>0</v>
      </c>
      <c r="H128" t="s">
        <v>22</v>
      </c>
      <c r="I128" t="s">
        <v>14904</v>
      </c>
      <c r="J128" t="s">
        <v>14905</v>
      </c>
      <c r="K128" t="s">
        <v>4495</v>
      </c>
      <c r="L128" t="s">
        <v>1382</v>
      </c>
      <c r="M128" t="s">
        <v>14906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14907</v>
      </c>
      <c r="T128" t="s">
        <v>14906</v>
      </c>
    </row>
    <row r="129" spans="1:20" x14ac:dyDescent="0.25">
      <c r="A129" t="s">
        <v>28</v>
      </c>
      <c r="B129" t="s">
        <v>29</v>
      </c>
      <c r="C129">
        <v>50</v>
      </c>
      <c r="D129">
        <v>1</v>
      </c>
      <c r="E129" t="s">
        <v>14903</v>
      </c>
      <c r="F129">
        <v>150</v>
      </c>
      <c r="G129">
        <v>0</v>
      </c>
      <c r="H129" t="s">
        <v>22</v>
      </c>
      <c r="I129" t="s">
        <v>14904</v>
      </c>
      <c r="J129" t="s">
        <v>14905</v>
      </c>
      <c r="K129" t="s">
        <v>4495</v>
      </c>
      <c r="L129" t="s">
        <v>1382</v>
      </c>
      <c r="M129" t="s">
        <v>14906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14907</v>
      </c>
      <c r="T129" t="s">
        <v>14906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14903</v>
      </c>
      <c r="F130">
        <v>150</v>
      </c>
      <c r="G130">
        <v>0</v>
      </c>
      <c r="H130" t="s">
        <v>22</v>
      </c>
      <c r="I130" t="s">
        <v>14904</v>
      </c>
      <c r="J130" t="s">
        <v>14905</v>
      </c>
      <c r="K130" t="s">
        <v>4495</v>
      </c>
      <c r="L130" t="s">
        <v>1382</v>
      </c>
      <c r="M130" t="s">
        <v>14906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14907</v>
      </c>
      <c r="T130" t="s">
        <v>14906</v>
      </c>
    </row>
    <row r="131" spans="1:20" x14ac:dyDescent="0.25">
      <c r="A131" t="s">
        <v>186</v>
      </c>
      <c r="B131" t="s">
        <v>187</v>
      </c>
      <c r="C131">
        <v>33.333333333333336</v>
      </c>
      <c r="D131">
        <v>6</v>
      </c>
      <c r="E131" t="s">
        <v>14908</v>
      </c>
      <c r="F131">
        <v>200</v>
      </c>
      <c r="G131">
        <v>0</v>
      </c>
      <c r="H131" t="s">
        <v>1219</v>
      </c>
      <c r="I131" t="s">
        <v>14909</v>
      </c>
      <c r="J131" t="s">
        <v>332</v>
      </c>
      <c r="K131" t="s">
        <v>23</v>
      </c>
      <c r="L131" t="s">
        <v>24</v>
      </c>
      <c r="M131" t="s">
        <v>14910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14911</v>
      </c>
      <c r="T131" t="s">
        <v>14910</v>
      </c>
    </row>
    <row r="132" spans="1:20" x14ac:dyDescent="0.25">
      <c r="A132" t="s">
        <v>186</v>
      </c>
      <c r="B132" t="s">
        <v>187</v>
      </c>
      <c r="C132">
        <v>33.333333333333336</v>
      </c>
      <c r="D132">
        <v>3</v>
      </c>
      <c r="E132" t="s">
        <v>14912</v>
      </c>
      <c r="F132">
        <v>100</v>
      </c>
      <c r="G132">
        <v>0</v>
      </c>
      <c r="H132" t="s">
        <v>1219</v>
      </c>
      <c r="I132" t="s">
        <v>14913</v>
      </c>
      <c r="J132" t="s">
        <v>344</v>
      </c>
      <c r="K132" t="s">
        <v>23</v>
      </c>
      <c r="L132" t="s">
        <v>24</v>
      </c>
      <c r="M132" t="s">
        <v>14914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14915</v>
      </c>
      <c r="T132" t="s">
        <v>14914</v>
      </c>
    </row>
    <row r="133" spans="1:20" x14ac:dyDescent="0.25">
      <c r="A133" t="s">
        <v>186</v>
      </c>
      <c r="B133" t="s">
        <v>187</v>
      </c>
      <c r="C133">
        <v>33.333333333333336</v>
      </c>
      <c r="D133">
        <v>3</v>
      </c>
      <c r="E133" t="s">
        <v>14916</v>
      </c>
      <c r="F133">
        <v>109</v>
      </c>
      <c r="G133">
        <v>9</v>
      </c>
      <c r="H133" t="s">
        <v>1219</v>
      </c>
      <c r="I133" t="s">
        <v>14917</v>
      </c>
      <c r="J133" t="s">
        <v>1243</v>
      </c>
      <c r="K133" t="s">
        <v>23</v>
      </c>
      <c r="L133" t="s">
        <v>24</v>
      </c>
      <c r="M133" t="s">
        <v>14918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14919</v>
      </c>
      <c r="T133" t="s">
        <v>14918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14920</v>
      </c>
      <c r="F134">
        <v>138</v>
      </c>
      <c r="G134">
        <v>38</v>
      </c>
      <c r="H134" t="s">
        <v>1219</v>
      </c>
      <c r="I134" t="s">
        <v>5022</v>
      </c>
      <c r="J134" t="s">
        <v>1263</v>
      </c>
      <c r="K134" t="s">
        <v>23</v>
      </c>
      <c r="L134" t="s">
        <v>24</v>
      </c>
      <c r="M134" t="s">
        <v>14921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14922</v>
      </c>
      <c r="T134" t="s">
        <v>14921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14923</v>
      </c>
      <c r="F135">
        <v>138</v>
      </c>
      <c r="G135">
        <v>38</v>
      </c>
      <c r="H135" t="s">
        <v>1219</v>
      </c>
      <c r="I135" t="s">
        <v>14924</v>
      </c>
      <c r="J135" t="s">
        <v>303</v>
      </c>
      <c r="K135" t="s">
        <v>23</v>
      </c>
      <c r="L135" t="s">
        <v>24</v>
      </c>
      <c r="M135" t="s">
        <v>14921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14921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14923</v>
      </c>
      <c r="F136">
        <v>138</v>
      </c>
      <c r="G136">
        <v>38</v>
      </c>
      <c r="H136" t="s">
        <v>1219</v>
      </c>
      <c r="I136" t="s">
        <v>14924</v>
      </c>
      <c r="J136" t="s">
        <v>303</v>
      </c>
      <c r="K136" t="s">
        <v>23</v>
      </c>
      <c r="L136" t="s">
        <v>24</v>
      </c>
      <c r="M136" t="s">
        <v>14921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14921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14923</v>
      </c>
      <c r="F137">
        <v>138</v>
      </c>
      <c r="G137">
        <v>38</v>
      </c>
      <c r="H137" t="s">
        <v>1219</v>
      </c>
      <c r="I137" t="s">
        <v>14924</v>
      </c>
      <c r="J137" t="s">
        <v>303</v>
      </c>
      <c r="K137" t="s">
        <v>23</v>
      </c>
      <c r="L137" t="s">
        <v>24</v>
      </c>
      <c r="M137" t="s">
        <v>14921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14921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14925</v>
      </c>
      <c r="F138">
        <v>100</v>
      </c>
      <c r="G138">
        <v>0</v>
      </c>
      <c r="H138" t="s">
        <v>1219</v>
      </c>
      <c r="I138" t="s">
        <v>14926</v>
      </c>
      <c r="J138" t="s">
        <v>1303</v>
      </c>
      <c r="K138" t="s">
        <v>23</v>
      </c>
      <c r="L138" t="s">
        <v>24</v>
      </c>
      <c r="M138" t="s">
        <v>14927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14927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14925</v>
      </c>
      <c r="F139">
        <v>100</v>
      </c>
      <c r="G139">
        <v>0</v>
      </c>
      <c r="H139" t="s">
        <v>1219</v>
      </c>
      <c r="I139" t="s">
        <v>14926</v>
      </c>
      <c r="J139" t="s">
        <v>1303</v>
      </c>
      <c r="K139" t="s">
        <v>23</v>
      </c>
      <c r="L139" t="s">
        <v>24</v>
      </c>
      <c r="M139" t="s">
        <v>14927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14927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14925</v>
      </c>
      <c r="F140">
        <v>100</v>
      </c>
      <c r="G140">
        <v>0</v>
      </c>
      <c r="H140" t="s">
        <v>1219</v>
      </c>
      <c r="I140" t="s">
        <v>14926</v>
      </c>
      <c r="J140" t="s">
        <v>1303</v>
      </c>
      <c r="K140" t="s">
        <v>23</v>
      </c>
      <c r="L140" t="s">
        <v>24</v>
      </c>
      <c r="M140" t="s">
        <v>14927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14927</v>
      </c>
    </row>
    <row r="141" spans="1:20" x14ac:dyDescent="0.25">
      <c r="A141" t="s">
        <v>186</v>
      </c>
      <c r="B141" t="s">
        <v>187</v>
      </c>
      <c r="C141">
        <v>59</v>
      </c>
      <c r="D141">
        <v>1</v>
      </c>
      <c r="E141" t="s">
        <v>14928</v>
      </c>
      <c r="F141">
        <v>220</v>
      </c>
      <c r="G141">
        <v>0</v>
      </c>
      <c r="H141" t="s">
        <v>22</v>
      </c>
      <c r="I141" t="s">
        <v>14929</v>
      </c>
      <c r="J141" t="s">
        <v>1221</v>
      </c>
      <c r="K141" t="s">
        <v>23</v>
      </c>
      <c r="L141" t="s">
        <v>24</v>
      </c>
      <c r="M141" t="s">
        <v>14930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14930</v>
      </c>
    </row>
    <row r="142" spans="1:20" x14ac:dyDescent="0.25">
      <c r="A142" t="s">
        <v>46</v>
      </c>
      <c r="B142" t="s">
        <v>56</v>
      </c>
      <c r="C142">
        <v>91</v>
      </c>
      <c r="D142">
        <v>1</v>
      </c>
      <c r="E142" t="s">
        <v>14928</v>
      </c>
      <c r="F142">
        <v>220</v>
      </c>
      <c r="G142">
        <v>0</v>
      </c>
      <c r="H142" t="s">
        <v>22</v>
      </c>
      <c r="I142" t="s">
        <v>14929</v>
      </c>
      <c r="J142" t="s">
        <v>1221</v>
      </c>
      <c r="K142" t="s">
        <v>23</v>
      </c>
      <c r="L142" t="s">
        <v>24</v>
      </c>
      <c r="M142" t="s">
        <v>14930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14930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14928</v>
      </c>
      <c r="F143">
        <v>220</v>
      </c>
      <c r="G143">
        <v>0</v>
      </c>
      <c r="H143" t="s">
        <v>22</v>
      </c>
      <c r="I143" t="s">
        <v>14929</v>
      </c>
      <c r="J143" t="s">
        <v>1221</v>
      </c>
      <c r="K143" t="s">
        <v>23</v>
      </c>
      <c r="L143" t="s">
        <v>24</v>
      </c>
      <c r="M143" t="s">
        <v>14930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14930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14928</v>
      </c>
      <c r="F144">
        <v>220</v>
      </c>
      <c r="G144">
        <v>0</v>
      </c>
      <c r="H144" t="s">
        <v>22</v>
      </c>
      <c r="I144" t="s">
        <v>14929</v>
      </c>
      <c r="J144" t="s">
        <v>1221</v>
      </c>
      <c r="K144" t="s">
        <v>23</v>
      </c>
      <c r="L144" t="s">
        <v>24</v>
      </c>
      <c r="M144" t="s">
        <v>14930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23</v>
      </c>
      <c r="T144" t="s">
        <v>14930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14928</v>
      </c>
      <c r="F145">
        <v>220</v>
      </c>
      <c r="G145">
        <v>0</v>
      </c>
      <c r="H145" t="s">
        <v>22</v>
      </c>
      <c r="I145" t="s">
        <v>14929</v>
      </c>
      <c r="J145" t="s">
        <v>1221</v>
      </c>
      <c r="K145" t="s">
        <v>23</v>
      </c>
      <c r="L145" t="s">
        <v>24</v>
      </c>
      <c r="M145" t="s">
        <v>14930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14930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14931</v>
      </c>
      <c r="F146">
        <v>129</v>
      </c>
      <c r="G146">
        <v>29</v>
      </c>
      <c r="H146" t="s">
        <v>1219</v>
      </c>
      <c r="I146" t="s">
        <v>14932</v>
      </c>
      <c r="J146" t="s">
        <v>331</v>
      </c>
      <c r="K146" t="s">
        <v>23</v>
      </c>
      <c r="L146" t="s">
        <v>24</v>
      </c>
      <c r="M146" t="s">
        <v>14933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14933</v>
      </c>
    </row>
    <row r="147" spans="1:20" x14ac:dyDescent="0.25">
      <c r="A147" t="s">
        <v>28</v>
      </c>
      <c r="B147" t="s">
        <v>29</v>
      </c>
      <c r="C147">
        <v>50</v>
      </c>
      <c r="D147">
        <v>1</v>
      </c>
      <c r="E147" t="s">
        <v>14931</v>
      </c>
      <c r="F147">
        <v>129</v>
      </c>
      <c r="G147">
        <v>29</v>
      </c>
      <c r="H147" t="s">
        <v>1219</v>
      </c>
      <c r="I147" t="s">
        <v>14932</v>
      </c>
      <c r="J147" t="s">
        <v>331</v>
      </c>
      <c r="K147" t="s">
        <v>23</v>
      </c>
      <c r="L147" t="s">
        <v>24</v>
      </c>
      <c r="M147" t="s">
        <v>14933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</v>
      </c>
      <c r="T147" t="s">
        <v>14933</v>
      </c>
    </row>
    <row r="148" spans="1:20" x14ac:dyDescent="0.25">
      <c r="A148" t="s">
        <v>30</v>
      </c>
      <c r="B148" t="s">
        <v>31</v>
      </c>
      <c r="C148">
        <v>50</v>
      </c>
      <c r="D148">
        <v>1</v>
      </c>
      <c r="E148" t="s">
        <v>14931</v>
      </c>
      <c r="F148">
        <v>129</v>
      </c>
      <c r="G148">
        <v>29</v>
      </c>
      <c r="H148" t="s">
        <v>1219</v>
      </c>
      <c r="I148" t="s">
        <v>14932</v>
      </c>
      <c r="J148" t="s">
        <v>331</v>
      </c>
      <c r="K148" t="s">
        <v>23</v>
      </c>
      <c r="L148" t="s">
        <v>24</v>
      </c>
      <c r="M148" t="s">
        <v>14933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14933</v>
      </c>
    </row>
    <row r="149" spans="1:20" x14ac:dyDescent="0.25">
      <c r="A149" t="s">
        <v>30</v>
      </c>
      <c r="B149" t="s">
        <v>31</v>
      </c>
      <c r="C149">
        <v>60</v>
      </c>
      <c r="D149">
        <v>3</v>
      </c>
      <c r="E149" t="s">
        <v>14934</v>
      </c>
      <c r="F149">
        <v>200</v>
      </c>
      <c r="G149">
        <v>0</v>
      </c>
      <c r="H149" t="s">
        <v>1219</v>
      </c>
      <c r="I149" t="s">
        <v>14935</v>
      </c>
      <c r="J149" t="s">
        <v>329</v>
      </c>
      <c r="K149" t="s">
        <v>23</v>
      </c>
      <c r="L149" t="s">
        <v>24</v>
      </c>
      <c r="M149" t="s">
        <v>14936</v>
      </c>
      <c r="N149" t="s">
        <v>23</v>
      </c>
      <c r="O149" t="s">
        <v>58</v>
      </c>
      <c r="P149" t="s">
        <v>26</v>
      </c>
      <c r="Q149" t="s">
        <v>33</v>
      </c>
      <c r="R149" t="s">
        <v>14937</v>
      </c>
      <c r="S149" t="s">
        <v>23</v>
      </c>
      <c r="T149" t="s">
        <v>14936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3</v>
      </c>
      <c r="E150" t="s">
        <v>14934</v>
      </c>
      <c r="F150">
        <v>200</v>
      </c>
      <c r="G150">
        <v>0</v>
      </c>
      <c r="H150" t="s">
        <v>1219</v>
      </c>
      <c r="I150" t="s">
        <v>14935</v>
      </c>
      <c r="J150" t="s">
        <v>329</v>
      </c>
      <c r="K150" t="s">
        <v>23</v>
      </c>
      <c r="L150" t="s">
        <v>24</v>
      </c>
      <c r="M150" t="s">
        <v>14936</v>
      </c>
      <c r="N150" t="s">
        <v>23</v>
      </c>
      <c r="O150" t="s">
        <v>58</v>
      </c>
      <c r="P150" t="s">
        <v>26</v>
      </c>
      <c r="Q150" t="s">
        <v>33</v>
      </c>
      <c r="R150" t="s">
        <v>14937</v>
      </c>
      <c r="S150" t="s">
        <v>23</v>
      </c>
      <c r="T150" t="s">
        <v>14936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14938</v>
      </c>
      <c r="F151">
        <v>200</v>
      </c>
      <c r="G151">
        <v>0</v>
      </c>
      <c r="H151" t="s">
        <v>1219</v>
      </c>
      <c r="I151" t="s">
        <v>14939</v>
      </c>
      <c r="J151" t="s">
        <v>309</v>
      </c>
      <c r="K151" t="s">
        <v>23</v>
      </c>
      <c r="L151" t="s">
        <v>24</v>
      </c>
      <c r="M151" t="s">
        <v>14940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14940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14938</v>
      </c>
      <c r="F152">
        <v>200</v>
      </c>
      <c r="G152">
        <v>0</v>
      </c>
      <c r="H152" t="s">
        <v>1219</v>
      </c>
      <c r="I152" t="s">
        <v>14939</v>
      </c>
      <c r="J152" t="s">
        <v>309</v>
      </c>
      <c r="K152" t="s">
        <v>23</v>
      </c>
      <c r="L152" t="s">
        <v>24</v>
      </c>
      <c r="M152" t="s">
        <v>14940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23</v>
      </c>
      <c r="T152" t="s">
        <v>14940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14938</v>
      </c>
      <c r="F153">
        <v>200</v>
      </c>
      <c r="G153">
        <v>0</v>
      </c>
      <c r="H153" t="s">
        <v>1219</v>
      </c>
      <c r="I153" t="s">
        <v>14939</v>
      </c>
      <c r="J153" t="s">
        <v>309</v>
      </c>
      <c r="K153" t="s">
        <v>23</v>
      </c>
      <c r="L153" t="s">
        <v>24</v>
      </c>
      <c r="M153" t="s">
        <v>14940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23</v>
      </c>
      <c r="T153" t="s">
        <v>14940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14938</v>
      </c>
      <c r="F154">
        <v>200</v>
      </c>
      <c r="G154">
        <v>0</v>
      </c>
      <c r="H154" t="s">
        <v>1219</v>
      </c>
      <c r="I154" t="s">
        <v>14939</v>
      </c>
      <c r="J154" t="s">
        <v>309</v>
      </c>
      <c r="K154" t="s">
        <v>23</v>
      </c>
      <c r="L154" t="s">
        <v>24</v>
      </c>
      <c r="M154" t="s">
        <v>14940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23</v>
      </c>
      <c r="T154" t="s">
        <v>14940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3</v>
      </c>
      <c r="E155" t="s">
        <v>14941</v>
      </c>
      <c r="F155">
        <v>100</v>
      </c>
      <c r="G155">
        <v>0</v>
      </c>
      <c r="H155" t="s">
        <v>22</v>
      </c>
      <c r="I155" t="s">
        <v>1292</v>
      </c>
      <c r="J155" t="s">
        <v>65</v>
      </c>
      <c r="K155" t="s">
        <v>23</v>
      </c>
      <c r="L155" t="s">
        <v>24</v>
      </c>
      <c r="M155" t="s">
        <v>14942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14943</v>
      </c>
      <c r="T155" t="s">
        <v>14942</v>
      </c>
    </row>
    <row r="156" spans="1:20" x14ac:dyDescent="0.25">
      <c r="A156" t="s">
        <v>20</v>
      </c>
      <c r="B156" t="s">
        <v>21</v>
      </c>
      <c r="C156">
        <v>50</v>
      </c>
      <c r="D156">
        <v>3</v>
      </c>
      <c r="E156" t="s">
        <v>14944</v>
      </c>
      <c r="F156">
        <v>285</v>
      </c>
      <c r="G156">
        <v>0</v>
      </c>
      <c r="H156" t="s">
        <v>1219</v>
      </c>
      <c r="I156" t="s">
        <v>14945</v>
      </c>
      <c r="J156" t="s">
        <v>317</v>
      </c>
      <c r="K156" t="s">
        <v>23</v>
      </c>
      <c r="L156" t="s">
        <v>24</v>
      </c>
      <c r="M156" t="s">
        <v>14942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14946</v>
      </c>
    </row>
    <row r="157" spans="1:20" x14ac:dyDescent="0.25">
      <c r="A157" t="s">
        <v>28</v>
      </c>
      <c r="B157" t="s">
        <v>29</v>
      </c>
      <c r="C157">
        <v>50</v>
      </c>
      <c r="D157">
        <v>3</v>
      </c>
      <c r="E157" t="s">
        <v>14944</v>
      </c>
      <c r="F157">
        <v>285</v>
      </c>
      <c r="G157">
        <v>0</v>
      </c>
      <c r="H157" t="s">
        <v>1219</v>
      </c>
      <c r="I157" t="s">
        <v>14945</v>
      </c>
      <c r="J157" t="s">
        <v>317</v>
      </c>
      <c r="K157" t="s">
        <v>23</v>
      </c>
      <c r="L157" t="s">
        <v>24</v>
      </c>
      <c r="M157" t="s">
        <v>14942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23</v>
      </c>
      <c r="T157" t="s">
        <v>14946</v>
      </c>
    </row>
    <row r="158" spans="1:20" x14ac:dyDescent="0.25">
      <c r="A158" t="s">
        <v>30</v>
      </c>
      <c r="B158" t="s">
        <v>31</v>
      </c>
      <c r="C158">
        <v>50</v>
      </c>
      <c r="D158">
        <v>3</v>
      </c>
      <c r="E158" t="s">
        <v>14944</v>
      </c>
      <c r="F158">
        <v>285</v>
      </c>
      <c r="G158">
        <v>0</v>
      </c>
      <c r="H158" t="s">
        <v>1219</v>
      </c>
      <c r="I158" t="s">
        <v>14945</v>
      </c>
      <c r="J158" t="s">
        <v>317</v>
      </c>
      <c r="K158" t="s">
        <v>23</v>
      </c>
      <c r="L158" t="s">
        <v>24</v>
      </c>
      <c r="M158" t="s">
        <v>14942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23</v>
      </c>
      <c r="T158" t="s">
        <v>14946</v>
      </c>
    </row>
    <row r="159" spans="1:20" x14ac:dyDescent="0.25">
      <c r="A159" t="s">
        <v>115</v>
      </c>
      <c r="B159" t="s">
        <v>116</v>
      </c>
      <c r="C159">
        <v>45</v>
      </c>
      <c r="D159">
        <v>4</v>
      </c>
      <c r="E159" t="s">
        <v>14947</v>
      </c>
      <c r="F159">
        <v>170</v>
      </c>
      <c r="G159">
        <v>6</v>
      </c>
      <c r="H159" t="s">
        <v>1219</v>
      </c>
      <c r="I159" t="s">
        <v>14948</v>
      </c>
      <c r="J159" t="s">
        <v>313</v>
      </c>
      <c r="K159" t="s">
        <v>23</v>
      </c>
      <c r="L159" t="s">
        <v>24</v>
      </c>
      <c r="M159" t="s">
        <v>14949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14950</v>
      </c>
      <c r="T159" t="s">
        <v>14949</v>
      </c>
    </row>
    <row r="160" spans="1:20" x14ac:dyDescent="0.25">
      <c r="A160" t="s">
        <v>42</v>
      </c>
      <c r="B160" t="s">
        <v>43</v>
      </c>
      <c r="C160">
        <v>66.666666666666671</v>
      </c>
      <c r="D160">
        <v>3</v>
      </c>
      <c r="E160" t="s">
        <v>14951</v>
      </c>
      <c r="F160">
        <v>100</v>
      </c>
      <c r="G160">
        <v>0</v>
      </c>
      <c r="H160" t="s">
        <v>22</v>
      </c>
      <c r="I160" t="s">
        <v>14952</v>
      </c>
      <c r="J160" t="s">
        <v>1229</v>
      </c>
      <c r="K160" t="s">
        <v>23</v>
      </c>
      <c r="L160" t="s">
        <v>24</v>
      </c>
      <c r="M160" t="s">
        <v>14953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14954</v>
      </c>
      <c r="T160" t="s">
        <v>14953</v>
      </c>
    </row>
    <row r="161" spans="1:20" x14ac:dyDescent="0.25">
      <c r="A161" t="s">
        <v>20</v>
      </c>
      <c r="B161" t="s">
        <v>21</v>
      </c>
      <c r="C161">
        <v>50</v>
      </c>
      <c r="D161">
        <v>2</v>
      </c>
      <c r="E161" t="s">
        <v>14955</v>
      </c>
      <c r="F161">
        <v>200</v>
      </c>
      <c r="G161">
        <v>0</v>
      </c>
      <c r="H161" t="s">
        <v>1219</v>
      </c>
      <c r="I161" t="s">
        <v>14956</v>
      </c>
      <c r="J161" t="s">
        <v>312</v>
      </c>
      <c r="K161" t="s">
        <v>23</v>
      </c>
      <c r="L161" t="s">
        <v>24</v>
      </c>
      <c r="M161" t="s">
        <v>14957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14957</v>
      </c>
    </row>
    <row r="162" spans="1:20" x14ac:dyDescent="0.25">
      <c r="A162" t="s">
        <v>28</v>
      </c>
      <c r="B162" t="s">
        <v>29</v>
      </c>
      <c r="C162">
        <v>50</v>
      </c>
      <c r="D162">
        <v>2</v>
      </c>
      <c r="E162" t="s">
        <v>14955</v>
      </c>
      <c r="F162">
        <v>200</v>
      </c>
      <c r="G162">
        <v>0</v>
      </c>
      <c r="H162" t="s">
        <v>1219</v>
      </c>
      <c r="I162" t="s">
        <v>14956</v>
      </c>
      <c r="J162" t="s">
        <v>312</v>
      </c>
      <c r="K162" t="s">
        <v>23</v>
      </c>
      <c r="L162" t="s">
        <v>24</v>
      </c>
      <c r="M162" t="s">
        <v>14957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14957</v>
      </c>
    </row>
    <row r="163" spans="1:20" x14ac:dyDescent="0.25">
      <c r="A163" t="s">
        <v>30</v>
      </c>
      <c r="B163" t="s">
        <v>31</v>
      </c>
      <c r="C163">
        <v>50</v>
      </c>
      <c r="D163">
        <v>2</v>
      </c>
      <c r="E163" t="s">
        <v>14955</v>
      </c>
      <c r="F163">
        <v>200</v>
      </c>
      <c r="G163">
        <v>0</v>
      </c>
      <c r="H163" t="s">
        <v>1219</v>
      </c>
      <c r="I163" t="s">
        <v>14956</v>
      </c>
      <c r="J163" t="s">
        <v>312</v>
      </c>
      <c r="K163" t="s">
        <v>23</v>
      </c>
      <c r="L163" t="s">
        <v>24</v>
      </c>
      <c r="M163" t="s">
        <v>14957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14957</v>
      </c>
    </row>
    <row r="164" spans="1:20" x14ac:dyDescent="0.25">
      <c r="A164" t="s">
        <v>20</v>
      </c>
      <c r="B164" t="s">
        <v>21</v>
      </c>
      <c r="C164">
        <v>50</v>
      </c>
      <c r="D164">
        <v>2</v>
      </c>
      <c r="E164" t="s">
        <v>14958</v>
      </c>
      <c r="F164">
        <v>190</v>
      </c>
      <c r="G164">
        <v>0</v>
      </c>
      <c r="H164" t="s">
        <v>1219</v>
      </c>
      <c r="I164" t="s">
        <v>7814</v>
      </c>
      <c r="J164" t="s">
        <v>327</v>
      </c>
      <c r="K164" t="s">
        <v>23</v>
      </c>
      <c r="L164" t="s">
        <v>24</v>
      </c>
      <c r="M164" t="s">
        <v>14959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14960</v>
      </c>
    </row>
    <row r="165" spans="1:20" x14ac:dyDescent="0.25">
      <c r="A165" t="s">
        <v>28</v>
      </c>
      <c r="B165" t="s">
        <v>29</v>
      </c>
      <c r="C165">
        <v>50</v>
      </c>
      <c r="D165">
        <v>2</v>
      </c>
      <c r="E165" t="s">
        <v>14958</v>
      </c>
      <c r="F165">
        <v>190</v>
      </c>
      <c r="G165">
        <v>0</v>
      </c>
      <c r="H165" t="s">
        <v>1219</v>
      </c>
      <c r="I165" t="s">
        <v>7814</v>
      </c>
      <c r="J165" t="s">
        <v>327</v>
      </c>
      <c r="K165" t="s">
        <v>23</v>
      </c>
      <c r="L165" t="s">
        <v>24</v>
      </c>
      <c r="M165" t="s">
        <v>14959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14960</v>
      </c>
    </row>
    <row r="166" spans="1:20" x14ac:dyDescent="0.25">
      <c r="A166" t="s">
        <v>30</v>
      </c>
      <c r="B166" t="s">
        <v>31</v>
      </c>
      <c r="C166">
        <v>50</v>
      </c>
      <c r="D166">
        <v>2</v>
      </c>
      <c r="E166" t="s">
        <v>14958</v>
      </c>
      <c r="F166">
        <v>190</v>
      </c>
      <c r="G166">
        <v>0</v>
      </c>
      <c r="H166" t="s">
        <v>1219</v>
      </c>
      <c r="I166" t="s">
        <v>7814</v>
      </c>
      <c r="J166" t="s">
        <v>327</v>
      </c>
      <c r="K166" t="s">
        <v>23</v>
      </c>
      <c r="L166" t="s">
        <v>24</v>
      </c>
      <c r="M166" t="s">
        <v>14959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14960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14961</v>
      </c>
      <c r="F167">
        <v>95</v>
      </c>
      <c r="G167">
        <v>0</v>
      </c>
      <c r="H167" t="s">
        <v>1219</v>
      </c>
      <c r="I167" t="s">
        <v>14962</v>
      </c>
      <c r="J167" t="s">
        <v>303</v>
      </c>
      <c r="K167" t="s">
        <v>23</v>
      </c>
      <c r="L167" t="s">
        <v>24</v>
      </c>
      <c r="M167" t="s">
        <v>14963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23</v>
      </c>
      <c r="T167" t="s">
        <v>14959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14961</v>
      </c>
      <c r="F168">
        <v>95</v>
      </c>
      <c r="G168">
        <v>0</v>
      </c>
      <c r="H168" t="s">
        <v>1219</v>
      </c>
      <c r="I168" t="s">
        <v>14962</v>
      </c>
      <c r="J168" t="s">
        <v>303</v>
      </c>
      <c r="K168" t="s">
        <v>23</v>
      </c>
      <c r="L168" t="s">
        <v>24</v>
      </c>
      <c r="M168" t="s">
        <v>14963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23</v>
      </c>
      <c r="T168" t="s">
        <v>14959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14961</v>
      </c>
      <c r="F169">
        <v>95</v>
      </c>
      <c r="G169">
        <v>0</v>
      </c>
      <c r="H169" t="s">
        <v>1219</v>
      </c>
      <c r="I169" t="s">
        <v>14962</v>
      </c>
      <c r="J169" t="s">
        <v>303</v>
      </c>
      <c r="K169" t="s">
        <v>23</v>
      </c>
      <c r="L169" t="s">
        <v>24</v>
      </c>
      <c r="M169" t="s">
        <v>14963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14959</v>
      </c>
    </row>
    <row r="170" spans="1:20" x14ac:dyDescent="0.25">
      <c r="A170" t="s">
        <v>46</v>
      </c>
      <c r="B170" t="s">
        <v>1239</v>
      </c>
      <c r="C170">
        <v>52.5</v>
      </c>
      <c r="D170">
        <v>1</v>
      </c>
      <c r="E170" t="s">
        <v>14964</v>
      </c>
      <c r="F170">
        <v>52.5</v>
      </c>
      <c r="G170">
        <v>0</v>
      </c>
      <c r="H170" t="s">
        <v>47</v>
      </c>
      <c r="I170" t="s">
        <v>14965</v>
      </c>
      <c r="J170" t="s">
        <v>14966</v>
      </c>
      <c r="K170" t="s">
        <v>10460</v>
      </c>
      <c r="L170" t="s">
        <v>14967</v>
      </c>
      <c r="M170" t="s">
        <v>14963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14968</v>
      </c>
      <c r="T170" t="s">
        <v>14963</v>
      </c>
    </row>
    <row r="171" spans="1:20" x14ac:dyDescent="0.25">
      <c r="A171" t="s">
        <v>279</v>
      </c>
      <c r="B171" t="s">
        <v>285</v>
      </c>
      <c r="C171">
        <v>139</v>
      </c>
      <c r="D171">
        <v>1</v>
      </c>
      <c r="E171" t="s">
        <v>14969</v>
      </c>
      <c r="F171">
        <v>215</v>
      </c>
      <c r="G171">
        <v>0</v>
      </c>
      <c r="H171" t="s">
        <v>47</v>
      </c>
      <c r="I171" t="s">
        <v>14970</v>
      </c>
      <c r="J171" t="s">
        <v>14971</v>
      </c>
      <c r="K171" t="s">
        <v>9242</v>
      </c>
      <c r="L171" t="s">
        <v>14972</v>
      </c>
      <c r="M171" t="s">
        <v>14973</v>
      </c>
      <c r="N171" t="s">
        <v>1225</v>
      </c>
      <c r="O171" t="s">
        <v>1226</v>
      </c>
      <c r="P171" t="s">
        <v>1227</v>
      </c>
      <c r="Q171" t="s">
        <v>1228</v>
      </c>
      <c r="R171" t="s">
        <v>24</v>
      </c>
      <c r="S171" t="s">
        <v>14974</v>
      </c>
      <c r="T171" t="s">
        <v>14975</v>
      </c>
    </row>
    <row r="172" spans="1:20" x14ac:dyDescent="0.25">
      <c r="A172" t="s">
        <v>278</v>
      </c>
      <c r="B172" t="s">
        <v>284</v>
      </c>
      <c r="C172">
        <v>139</v>
      </c>
      <c r="D172">
        <v>1</v>
      </c>
      <c r="E172" t="s">
        <v>14969</v>
      </c>
      <c r="F172">
        <v>215</v>
      </c>
      <c r="G172">
        <v>0</v>
      </c>
      <c r="H172" t="s">
        <v>47</v>
      </c>
      <c r="I172" t="s">
        <v>14970</v>
      </c>
      <c r="J172" t="s">
        <v>14971</v>
      </c>
      <c r="K172" t="s">
        <v>9242</v>
      </c>
      <c r="L172" t="s">
        <v>14972</v>
      </c>
      <c r="M172" t="s">
        <v>14973</v>
      </c>
      <c r="N172" t="s">
        <v>1225</v>
      </c>
      <c r="O172" t="s">
        <v>1226</v>
      </c>
      <c r="P172" t="s">
        <v>1227</v>
      </c>
      <c r="Q172" t="s">
        <v>1228</v>
      </c>
      <c r="R172" t="s">
        <v>24</v>
      </c>
      <c r="S172" t="s">
        <v>14974</v>
      </c>
      <c r="T172" t="s">
        <v>14975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14976</v>
      </c>
      <c r="F173">
        <v>100</v>
      </c>
      <c r="G173">
        <v>0</v>
      </c>
      <c r="H173" t="s">
        <v>1219</v>
      </c>
      <c r="I173" t="s">
        <v>14977</v>
      </c>
      <c r="J173" t="s">
        <v>1252</v>
      </c>
      <c r="K173" t="s">
        <v>23</v>
      </c>
      <c r="L173" t="s">
        <v>24</v>
      </c>
      <c r="M173" t="s">
        <v>14978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14973</v>
      </c>
    </row>
    <row r="174" spans="1:20" x14ac:dyDescent="0.25">
      <c r="A174" t="s">
        <v>28</v>
      </c>
      <c r="B174" t="s">
        <v>29</v>
      </c>
      <c r="C174">
        <v>50</v>
      </c>
      <c r="D174">
        <v>1</v>
      </c>
      <c r="E174" t="s">
        <v>14976</v>
      </c>
      <c r="F174">
        <v>100</v>
      </c>
      <c r="G174">
        <v>0</v>
      </c>
      <c r="H174" t="s">
        <v>1219</v>
      </c>
      <c r="I174" t="s">
        <v>14977</v>
      </c>
      <c r="J174" t="s">
        <v>1252</v>
      </c>
      <c r="K174" t="s">
        <v>23</v>
      </c>
      <c r="L174" t="s">
        <v>24</v>
      </c>
      <c r="M174" t="s">
        <v>14978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14973</v>
      </c>
    </row>
    <row r="175" spans="1:20" x14ac:dyDescent="0.25">
      <c r="A175" t="s">
        <v>30</v>
      </c>
      <c r="B175" t="s">
        <v>31</v>
      </c>
      <c r="C175">
        <v>50</v>
      </c>
      <c r="D175">
        <v>1</v>
      </c>
      <c r="E175" t="s">
        <v>14976</v>
      </c>
      <c r="F175">
        <v>100</v>
      </c>
      <c r="G175">
        <v>0</v>
      </c>
      <c r="H175" t="s">
        <v>1219</v>
      </c>
      <c r="I175" t="s">
        <v>14977</v>
      </c>
      <c r="J175" t="s">
        <v>1252</v>
      </c>
      <c r="K175" t="s">
        <v>23</v>
      </c>
      <c r="L175" t="s">
        <v>24</v>
      </c>
      <c r="M175" t="s">
        <v>14978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14973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14979</v>
      </c>
      <c r="F176">
        <v>100</v>
      </c>
      <c r="G176">
        <v>0</v>
      </c>
      <c r="H176" t="s">
        <v>1219</v>
      </c>
      <c r="I176" t="s">
        <v>14980</v>
      </c>
      <c r="J176" t="s">
        <v>87</v>
      </c>
      <c r="K176" t="s">
        <v>23</v>
      </c>
      <c r="L176" t="s">
        <v>24</v>
      </c>
      <c r="M176" t="s">
        <v>14981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14981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14979</v>
      </c>
      <c r="F177">
        <v>100</v>
      </c>
      <c r="G177">
        <v>0</v>
      </c>
      <c r="H177" t="s">
        <v>1219</v>
      </c>
      <c r="I177" t="s">
        <v>14980</v>
      </c>
      <c r="J177" t="s">
        <v>87</v>
      </c>
      <c r="K177" t="s">
        <v>23</v>
      </c>
      <c r="L177" t="s">
        <v>24</v>
      </c>
      <c r="M177" t="s">
        <v>14981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14981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14979</v>
      </c>
      <c r="F178">
        <v>100</v>
      </c>
      <c r="G178">
        <v>0</v>
      </c>
      <c r="H178" t="s">
        <v>1219</v>
      </c>
      <c r="I178" t="s">
        <v>14980</v>
      </c>
      <c r="J178" t="s">
        <v>87</v>
      </c>
      <c r="K178" t="s">
        <v>23</v>
      </c>
      <c r="L178" t="s">
        <v>24</v>
      </c>
      <c r="M178" t="s">
        <v>14981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14981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14982</v>
      </c>
      <c r="F179">
        <v>95</v>
      </c>
      <c r="G179">
        <v>0</v>
      </c>
      <c r="H179" t="s">
        <v>1219</v>
      </c>
      <c r="I179" t="s">
        <v>14983</v>
      </c>
      <c r="J179" t="s">
        <v>1291</v>
      </c>
      <c r="K179" t="s">
        <v>23</v>
      </c>
      <c r="L179" t="s">
        <v>24</v>
      </c>
      <c r="M179" t="s">
        <v>14984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14984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14982</v>
      </c>
      <c r="F180">
        <v>95</v>
      </c>
      <c r="G180">
        <v>0</v>
      </c>
      <c r="H180" t="s">
        <v>1219</v>
      </c>
      <c r="I180" t="s">
        <v>14983</v>
      </c>
      <c r="J180" t="s">
        <v>1291</v>
      </c>
      <c r="K180" t="s">
        <v>23</v>
      </c>
      <c r="L180" t="s">
        <v>24</v>
      </c>
      <c r="M180" t="s">
        <v>14984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14984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14982</v>
      </c>
      <c r="F181">
        <v>95</v>
      </c>
      <c r="G181">
        <v>0</v>
      </c>
      <c r="H181" t="s">
        <v>1219</v>
      </c>
      <c r="I181" t="s">
        <v>14983</v>
      </c>
      <c r="J181" t="s">
        <v>1291</v>
      </c>
      <c r="K181" t="s">
        <v>23</v>
      </c>
      <c r="L181" t="s">
        <v>24</v>
      </c>
      <c r="M181" t="s">
        <v>14984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14984</v>
      </c>
    </row>
    <row r="182" spans="1:20" x14ac:dyDescent="0.25">
      <c r="A182" t="s">
        <v>20</v>
      </c>
      <c r="B182" t="s">
        <v>21</v>
      </c>
      <c r="C182">
        <v>50</v>
      </c>
      <c r="D182">
        <v>2</v>
      </c>
      <c r="E182" t="s">
        <v>14985</v>
      </c>
      <c r="F182">
        <v>200</v>
      </c>
      <c r="G182">
        <v>0</v>
      </c>
      <c r="H182" t="s">
        <v>1219</v>
      </c>
      <c r="I182" t="s">
        <v>14986</v>
      </c>
      <c r="J182" t="s">
        <v>87</v>
      </c>
      <c r="K182" t="s">
        <v>23</v>
      </c>
      <c r="L182" t="s">
        <v>24</v>
      </c>
      <c r="M182" t="s">
        <v>14984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23</v>
      </c>
      <c r="T182" t="s">
        <v>14984</v>
      </c>
    </row>
    <row r="183" spans="1:20" x14ac:dyDescent="0.25">
      <c r="A183" t="s">
        <v>28</v>
      </c>
      <c r="B183" t="s">
        <v>29</v>
      </c>
      <c r="C183">
        <v>50</v>
      </c>
      <c r="D183">
        <v>2</v>
      </c>
      <c r="E183" t="s">
        <v>14985</v>
      </c>
      <c r="F183">
        <v>200</v>
      </c>
      <c r="G183">
        <v>0</v>
      </c>
      <c r="H183" t="s">
        <v>1219</v>
      </c>
      <c r="I183" t="s">
        <v>14986</v>
      </c>
      <c r="J183" t="s">
        <v>87</v>
      </c>
      <c r="K183" t="s">
        <v>23</v>
      </c>
      <c r="L183" t="s">
        <v>24</v>
      </c>
      <c r="M183" t="s">
        <v>14984</v>
      </c>
      <c r="N183" t="s">
        <v>23</v>
      </c>
      <c r="O183" t="s">
        <v>58</v>
      </c>
      <c r="P183" t="s">
        <v>26</v>
      </c>
      <c r="Q183" t="s">
        <v>33</v>
      </c>
      <c r="R183" t="s">
        <v>24</v>
      </c>
      <c r="S183" t="s">
        <v>23</v>
      </c>
      <c r="T183" t="s">
        <v>14984</v>
      </c>
    </row>
    <row r="184" spans="1:20" x14ac:dyDescent="0.25">
      <c r="A184" t="s">
        <v>30</v>
      </c>
      <c r="B184" t="s">
        <v>31</v>
      </c>
      <c r="C184">
        <v>50</v>
      </c>
      <c r="D184">
        <v>2</v>
      </c>
      <c r="E184" t="s">
        <v>14985</v>
      </c>
      <c r="F184">
        <v>200</v>
      </c>
      <c r="G184">
        <v>0</v>
      </c>
      <c r="H184" t="s">
        <v>1219</v>
      </c>
      <c r="I184" t="s">
        <v>14986</v>
      </c>
      <c r="J184" t="s">
        <v>87</v>
      </c>
      <c r="K184" t="s">
        <v>23</v>
      </c>
      <c r="L184" t="s">
        <v>24</v>
      </c>
      <c r="M184" t="s">
        <v>14984</v>
      </c>
      <c r="N184" t="s">
        <v>23</v>
      </c>
      <c r="O184" t="s">
        <v>58</v>
      </c>
      <c r="P184" t="s">
        <v>26</v>
      </c>
      <c r="Q184" t="s">
        <v>33</v>
      </c>
      <c r="R184" t="s">
        <v>24</v>
      </c>
      <c r="S184" t="s">
        <v>23</v>
      </c>
      <c r="T184" t="s">
        <v>14984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14987</v>
      </c>
      <c r="F185">
        <v>285</v>
      </c>
      <c r="G185">
        <v>0</v>
      </c>
      <c r="H185" t="s">
        <v>1219</v>
      </c>
      <c r="I185" t="s">
        <v>8137</v>
      </c>
      <c r="J185" t="s">
        <v>302</v>
      </c>
      <c r="K185" t="s">
        <v>23</v>
      </c>
      <c r="L185" t="s">
        <v>24</v>
      </c>
      <c r="M185" t="s">
        <v>14988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14989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14987</v>
      </c>
      <c r="F186">
        <v>285</v>
      </c>
      <c r="G186">
        <v>0</v>
      </c>
      <c r="H186" t="s">
        <v>1219</v>
      </c>
      <c r="I186" t="s">
        <v>8137</v>
      </c>
      <c r="J186" t="s">
        <v>302</v>
      </c>
      <c r="K186" t="s">
        <v>23</v>
      </c>
      <c r="L186" t="s">
        <v>24</v>
      </c>
      <c r="M186" t="s">
        <v>14988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14989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14987</v>
      </c>
      <c r="F187">
        <v>285</v>
      </c>
      <c r="G187">
        <v>0</v>
      </c>
      <c r="H187" t="s">
        <v>1219</v>
      </c>
      <c r="I187" t="s">
        <v>8137</v>
      </c>
      <c r="J187" t="s">
        <v>302</v>
      </c>
      <c r="K187" t="s">
        <v>23</v>
      </c>
      <c r="L187" t="s">
        <v>24</v>
      </c>
      <c r="M187" t="s">
        <v>14988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14989</v>
      </c>
    </row>
    <row r="188" spans="1:20" x14ac:dyDescent="0.25">
      <c r="A188" t="s">
        <v>20</v>
      </c>
      <c r="B188" t="s">
        <v>21</v>
      </c>
      <c r="C188">
        <v>50</v>
      </c>
      <c r="D188">
        <v>2</v>
      </c>
      <c r="E188" t="s">
        <v>14987</v>
      </c>
      <c r="F188">
        <v>285</v>
      </c>
      <c r="G188">
        <v>0</v>
      </c>
      <c r="H188" t="s">
        <v>1219</v>
      </c>
      <c r="I188" t="s">
        <v>8137</v>
      </c>
      <c r="J188" t="s">
        <v>302</v>
      </c>
      <c r="K188" t="s">
        <v>23</v>
      </c>
      <c r="L188" t="s">
        <v>24</v>
      </c>
      <c r="M188" t="s">
        <v>14988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14989</v>
      </c>
    </row>
    <row r="189" spans="1:20" x14ac:dyDescent="0.25">
      <c r="A189" t="s">
        <v>28</v>
      </c>
      <c r="B189" t="s">
        <v>29</v>
      </c>
      <c r="C189">
        <v>50</v>
      </c>
      <c r="D189">
        <v>2</v>
      </c>
      <c r="E189" t="s">
        <v>14987</v>
      </c>
      <c r="F189">
        <v>285</v>
      </c>
      <c r="G189">
        <v>0</v>
      </c>
      <c r="H189" t="s">
        <v>1219</v>
      </c>
      <c r="I189" t="s">
        <v>8137</v>
      </c>
      <c r="J189" t="s">
        <v>302</v>
      </c>
      <c r="K189" t="s">
        <v>23</v>
      </c>
      <c r="L189" t="s">
        <v>24</v>
      </c>
      <c r="M189" t="s">
        <v>14988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14989</v>
      </c>
    </row>
    <row r="190" spans="1:20" x14ac:dyDescent="0.25">
      <c r="A190" t="s">
        <v>30</v>
      </c>
      <c r="B190" t="s">
        <v>31</v>
      </c>
      <c r="C190">
        <v>50</v>
      </c>
      <c r="D190">
        <v>2</v>
      </c>
      <c r="E190" t="s">
        <v>14987</v>
      </c>
      <c r="F190">
        <v>285</v>
      </c>
      <c r="G190">
        <v>0</v>
      </c>
      <c r="H190" t="s">
        <v>1219</v>
      </c>
      <c r="I190" t="s">
        <v>8137</v>
      </c>
      <c r="J190" t="s">
        <v>302</v>
      </c>
      <c r="K190" t="s">
        <v>23</v>
      </c>
      <c r="L190" t="s">
        <v>24</v>
      </c>
      <c r="M190" t="s">
        <v>14988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14989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14990</v>
      </c>
      <c r="F191">
        <v>95</v>
      </c>
      <c r="G191">
        <v>0</v>
      </c>
      <c r="H191" t="s">
        <v>1219</v>
      </c>
      <c r="I191" t="s">
        <v>14991</v>
      </c>
      <c r="J191" t="s">
        <v>303</v>
      </c>
      <c r="K191" t="s">
        <v>23</v>
      </c>
      <c r="L191" t="s">
        <v>24</v>
      </c>
      <c r="M191" t="s">
        <v>14988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14988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14990</v>
      </c>
      <c r="F192">
        <v>95</v>
      </c>
      <c r="G192">
        <v>0</v>
      </c>
      <c r="H192" t="s">
        <v>1219</v>
      </c>
      <c r="I192" t="s">
        <v>14991</v>
      </c>
      <c r="J192" t="s">
        <v>303</v>
      </c>
      <c r="K192" t="s">
        <v>23</v>
      </c>
      <c r="L192" t="s">
        <v>24</v>
      </c>
      <c r="M192" t="s">
        <v>14988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14988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14990</v>
      </c>
      <c r="F193">
        <v>95</v>
      </c>
      <c r="G193">
        <v>0</v>
      </c>
      <c r="H193" t="s">
        <v>1219</v>
      </c>
      <c r="I193" t="s">
        <v>14991</v>
      </c>
      <c r="J193" t="s">
        <v>303</v>
      </c>
      <c r="K193" t="s">
        <v>23</v>
      </c>
      <c r="L193" t="s">
        <v>24</v>
      </c>
      <c r="M193" t="s">
        <v>14988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14988</v>
      </c>
    </row>
    <row r="194" spans="1:20" x14ac:dyDescent="0.25">
      <c r="A194" t="s">
        <v>46</v>
      </c>
      <c r="B194" t="s">
        <v>1239</v>
      </c>
      <c r="C194">
        <v>69.75</v>
      </c>
      <c r="D194">
        <v>2</v>
      </c>
      <c r="E194" t="s">
        <v>14992</v>
      </c>
      <c r="F194">
        <v>165.5</v>
      </c>
      <c r="G194">
        <v>26</v>
      </c>
      <c r="H194" t="s">
        <v>47</v>
      </c>
      <c r="I194" t="s">
        <v>14993</v>
      </c>
      <c r="J194" t="s">
        <v>14994</v>
      </c>
      <c r="K194" t="s">
        <v>5847</v>
      </c>
      <c r="L194" t="s">
        <v>14995</v>
      </c>
      <c r="M194" t="s">
        <v>14996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14997</v>
      </c>
      <c r="T194" t="s">
        <v>14996</v>
      </c>
    </row>
    <row r="195" spans="1:20" x14ac:dyDescent="0.25">
      <c r="A195" t="s">
        <v>42</v>
      </c>
      <c r="B195" t="s">
        <v>43</v>
      </c>
      <c r="C195">
        <v>66.666666666666671</v>
      </c>
      <c r="D195">
        <v>3</v>
      </c>
      <c r="E195" t="s">
        <v>14998</v>
      </c>
      <c r="F195">
        <v>195</v>
      </c>
      <c r="G195">
        <v>0</v>
      </c>
      <c r="H195" t="s">
        <v>1219</v>
      </c>
      <c r="I195" t="s">
        <v>14999</v>
      </c>
      <c r="J195" t="s">
        <v>306</v>
      </c>
      <c r="K195" t="s">
        <v>23</v>
      </c>
      <c r="L195" t="s">
        <v>24</v>
      </c>
      <c r="M195" t="s">
        <v>15000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15000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14998</v>
      </c>
      <c r="F196">
        <v>195</v>
      </c>
      <c r="G196">
        <v>0</v>
      </c>
      <c r="H196" t="s">
        <v>1219</v>
      </c>
      <c r="I196" t="s">
        <v>14999</v>
      </c>
      <c r="J196" t="s">
        <v>306</v>
      </c>
      <c r="K196" t="s">
        <v>23</v>
      </c>
      <c r="L196" t="s">
        <v>24</v>
      </c>
      <c r="M196" t="s">
        <v>15000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15000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14998</v>
      </c>
      <c r="F197">
        <v>195</v>
      </c>
      <c r="G197">
        <v>0</v>
      </c>
      <c r="H197" t="s">
        <v>1219</v>
      </c>
      <c r="I197" t="s">
        <v>14999</v>
      </c>
      <c r="J197" t="s">
        <v>306</v>
      </c>
      <c r="K197" t="s">
        <v>23</v>
      </c>
      <c r="L197" t="s">
        <v>24</v>
      </c>
      <c r="M197" t="s">
        <v>15000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15000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14998</v>
      </c>
      <c r="F198">
        <v>195</v>
      </c>
      <c r="G198">
        <v>0</v>
      </c>
      <c r="H198" t="s">
        <v>1219</v>
      </c>
      <c r="I198" t="s">
        <v>14999</v>
      </c>
      <c r="J198" t="s">
        <v>306</v>
      </c>
      <c r="K198" t="s">
        <v>23</v>
      </c>
      <c r="L198" t="s">
        <v>24</v>
      </c>
      <c r="M198" t="s">
        <v>15000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15000</v>
      </c>
    </row>
    <row r="199" spans="1:20" x14ac:dyDescent="0.25">
      <c r="A199" t="s">
        <v>186</v>
      </c>
      <c r="B199" t="s">
        <v>187</v>
      </c>
      <c r="C199">
        <v>33.333333333333336</v>
      </c>
      <c r="D199">
        <v>3</v>
      </c>
      <c r="E199" t="s">
        <v>15001</v>
      </c>
      <c r="F199">
        <v>109</v>
      </c>
      <c r="G199">
        <v>9</v>
      </c>
      <c r="H199" t="s">
        <v>22</v>
      </c>
      <c r="I199" t="s">
        <v>3579</v>
      </c>
      <c r="J199" t="s">
        <v>57</v>
      </c>
      <c r="K199" t="s">
        <v>23</v>
      </c>
      <c r="L199" t="s">
        <v>24</v>
      </c>
      <c r="M199" t="s">
        <v>15002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15003</v>
      </c>
      <c r="T199" t="s">
        <v>15002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15004</v>
      </c>
      <c r="F200">
        <v>100</v>
      </c>
      <c r="G200">
        <v>0</v>
      </c>
      <c r="H200" t="s">
        <v>1219</v>
      </c>
      <c r="I200" t="s">
        <v>15005</v>
      </c>
      <c r="J200" t="s">
        <v>65</v>
      </c>
      <c r="K200" t="s">
        <v>23</v>
      </c>
      <c r="L200" t="s">
        <v>24</v>
      </c>
      <c r="M200" t="s">
        <v>15006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15006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15004</v>
      </c>
      <c r="F201">
        <v>100</v>
      </c>
      <c r="G201">
        <v>0</v>
      </c>
      <c r="H201" t="s">
        <v>1219</v>
      </c>
      <c r="I201" t="s">
        <v>15005</v>
      </c>
      <c r="J201" t="s">
        <v>65</v>
      </c>
      <c r="K201" t="s">
        <v>23</v>
      </c>
      <c r="L201" t="s">
        <v>24</v>
      </c>
      <c r="M201" t="s">
        <v>15006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15006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15004</v>
      </c>
      <c r="F202">
        <v>100</v>
      </c>
      <c r="G202">
        <v>0</v>
      </c>
      <c r="H202" t="s">
        <v>1219</v>
      </c>
      <c r="I202" t="s">
        <v>15005</v>
      </c>
      <c r="J202" t="s">
        <v>65</v>
      </c>
      <c r="K202" t="s">
        <v>23</v>
      </c>
      <c r="L202" t="s">
        <v>24</v>
      </c>
      <c r="M202" t="s">
        <v>15006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23</v>
      </c>
      <c r="T202" t="s">
        <v>15006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15007</v>
      </c>
      <c r="F203">
        <v>106</v>
      </c>
      <c r="G203">
        <v>6</v>
      </c>
      <c r="H203" t="s">
        <v>1219</v>
      </c>
      <c r="I203" t="s">
        <v>15008</v>
      </c>
      <c r="J203" t="s">
        <v>329</v>
      </c>
      <c r="K203" t="s">
        <v>23</v>
      </c>
      <c r="L203" t="s">
        <v>24</v>
      </c>
      <c r="M203" t="s">
        <v>15009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23</v>
      </c>
      <c r="T203" t="s">
        <v>15009</v>
      </c>
    </row>
    <row r="204" spans="1:20" x14ac:dyDescent="0.25">
      <c r="A204" t="s">
        <v>28</v>
      </c>
      <c r="B204" t="s">
        <v>29</v>
      </c>
      <c r="C204">
        <v>50</v>
      </c>
      <c r="D204">
        <v>1</v>
      </c>
      <c r="E204" t="s">
        <v>15007</v>
      </c>
      <c r="F204">
        <v>106</v>
      </c>
      <c r="G204">
        <v>6</v>
      </c>
      <c r="H204" t="s">
        <v>1219</v>
      </c>
      <c r="I204" t="s">
        <v>15008</v>
      </c>
      <c r="J204" t="s">
        <v>329</v>
      </c>
      <c r="K204" t="s">
        <v>23</v>
      </c>
      <c r="L204" t="s">
        <v>24</v>
      </c>
      <c r="M204" t="s">
        <v>15009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15009</v>
      </c>
    </row>
    <row r="205" spans="1:20" x14ac:dyDescent="0.25">
      <c r="A205" t="s">
        <v>30</v>
      </c>
      <c r="B205" t="s">
        <v>31</v>
      </c>
      <c r="C205">
        <v>50</v>
      </c>
      <c r="D205">
        <v>1</v>
      </c>
      <c r="E205" t="s">
        <v>15007</v>
      </c>
      <c r="F205">
        <v>106</v>
      </c>
      <c r="G205">
        <v>6</v>
      </c>
      <c r="H205" t="s">
        <v>1219</v>
      </c>
      <c r="I205" t="s">
        <v>15008</v>
      </c>
      <c r="J205" t="s">
        <v>329</v>
      </c>
      <c r="K205" t="s">
        <v>23</v>
      </c>
      <c r="L205" t="s">
        <v>24</v>
      </c>
      <c r="M205" t="s">
        <v>15009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15009</v>
      </c>
    </row>
    <row r="206" spans="1:20" x14ac:dyDescent="0.25">
      <c r="A206" t="s">
        <v>115</v>
      </c>
      <c r="B206" t="s">
        <v>116</v>
      </c>
      <c r="C206">
        <v>45</v>
      </c>
      <c r="D206">
        <v>2</v>
      </c>
      <c r="E206" t="s">
        <v>15010</v>
      </c>
      <c r="F206">
        <v>120</v>
      </c>
      <c r="G206">
        <v>38</v>
      </c>
      <c r="H206" t="s">
        <v>1219</v>
      </c>
      <c r="I206" t="s">
        <v>15011</v>
      </c>
      <c r="J206" t="s">
        <v>351</v>
      </c>
      <c r="K206" t="s">
        <v>23</v>
      </c>
      <c r="L206" t="s">
        <v>24</v>
      </c>
      <c r="M206" t="s">
        <v>15012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15013</v>
      </c>
      <c r="T206" t="s">
        <v>15012</v>
      </c>
    </row>
    <row r="207" spans="1:20" x14ac:dyDescent="0.25">
      <c r="A207" t="s">
        <v>20</v>
      </c>
      <c r="B207" t="s">
        <v>21</v>
      </c>
      <c r="C207">
        <v>33.333333333333336</v>
      </c>
      <c r="D207">
        <v>3</v>
      </c>
      <c r="E207" t="s">
        <v>15014</v>
      </c>
      <c r="F207">
        <v>180</v>
      </c>
      <c r="G207">
        <v>0</v>
      </c>
      <c r="H207" t="s">
        <v>1219</v>
      </c>
      <c r="I207" t="s">
        <v>15015</v>
      </c>
      <c r="J207" t="s">
        <v>329</v>
      </c>
      <c r="K207" t="s">
        <v>23</v>
      </c>
      <c r="L207" t="s">
        <v>24</v>
      </c>
      <c r="M207" t="s">
        <v>15012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15016</v>
      </c>
      <c r="T207" t="s">
        <v>15012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15017</v>
      </c>
      <c r="F208">
        <v>104</v>
      </c>
      <c r="G208">
        <v>9</v>
      </c>
      <c r="H208" t="s">
        <v>1219</v>
      </c>
      <c r="I208" t="s">
        <v>15018</v>
      </c>
      <c r="J208" t="s">
        <v>303</v>
      </c>
      <c r="K208" t="s">
        <v>23</v>
      </c>
      <c r="L208" t="s">
        <v>24</v>
      </c>
      <c r="M208" t="s">
        <v>15019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23</v>
      </c>
      <c r="T208" t="s">
        <v>15019</v>
      </c>
    </row>
    <row r="209" spans="1:20" x14ac:dyDescent="0.25">
      <c r="A209" t="s">
        <v>28</v>
      </c>
      <c r="B209" t="s">
        <v>29</v>
      </c>
      <c r="C209">
        <v>50</v>
      </c>
      <c r="D209">
        <v>1</v>
      </c>
      <c r="E209" t="s">
        <v>15017</v>
      </c>
      <c r="F209">
        <v>104</v>
      </c>
      <c r="G209">
        <v>9</v>
      </c>
      <c r="H209" t="s">
        <v>1219</v>
      </c>
      <c r="I209" t="s">
        <v>15018</v>
      </c>
      <c r="J209" t="s">
        <v>303</v>
      </c>
      <c r="K209" t="s">
        <v>23</v>
      </c>
      <c r="L209" t="s">
        <v>24</v>
      </c>
      <c r="M209" t="s">
        <v>15019</v>
      </c>
      <c r="N209" t="s">
        <v>23</v>
      </c>
      <c r="O209" t="s">
        <v>58</v>
      </c>
      <c r="P209" t="s">
        <v>26</v>
      </c>
      <c r="Q209" t="s">
        <v>33</v>
      </c>
      <c r="R209" t="s">
        <v>24</v>
      </c>
      <c r="S209" t="s">
        <v>23</v>
      </c>
      <c r="T209" t="s">
        <v>15019</v>
      </c>
    </row>
    <row r="210" spans="1:20" x14ac:dyDescent="0.25">
      <c r="A210" t="s">
        <v>30</v>
      </c>
      <c r="B210" t="s">
        <v>31</v>
      </c>
      <c r="C210">
        <v>50</v>
      </c>
      <c r="D210">
        <v>1</v>
      </c>
      <c r="E210" t="s">
        <v>15017</v>
      </c>
      <c r="F210">
        <v>104</v>
      </c>
      <c r="G210">
        <v>9</v>
      </c>
      <c r="H210" t="s">
        <v>1219</v>
      </c>
      <c r="I210" t="s">
        <v>15018</v>
      </c>
      <c r="J210" t="s">
        <v>303</v>
      </c>
      <c r="K210" t="s">
        <v>23</v>
      </c>
      <c r="L210" t="s">
        <v>24</v>
      </c>
      <c r="M210" t="s">
        <v>15019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23</v>
      </c>
      <c r="T210" t="s">
        <v>15019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15020</v>
      </c>
      <c r="F211">
        <v>100</v>
      </c>
      <c r="G211">
        <v>0</v>
      </c>
      <c r="H211" t="s">
        <v>1219</v>
      </c>
      <c r="I211" t="s">
        <v>15021</v>
      </c>
      <c r="J211" t="s">
        <v>302</v>
      </c>
      <c r="K211" t="s">
        <v>23</v>
      </c>
      <c r="L211" t="s">
        <v>24</v>
      </c>
      <c r="M211" t="s">
        <v>15022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15019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15020</v>
      </c>
      <c r="F212">
        <v>100</v>
      </c>
      <c r="G212">
        <v>0</v>
      </c>
      <c r="H212" t="s">
        <v>1219</v>
      </c>
      <c r="I212" t="s">
        <v>15021</v>
      </c>
      <c r="J212" t="s">
        <v>302</v>
      </c>
      <c r="K212" t="s">
        <v>23</v>
      </c>
      <c r="L212" t="s">
        <v>24</v>
      </c>
      <c r="M212" t="s">
        <v>15022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15019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15020</v>
      </c>
      <c r="F213">
        <v>100</v>
      </c>
      <c r="G213">
        <v>0</v>
      </c>
      <c r="H213" t="s">
        <v>1219</v>
      </c>
      <c r="I213" t="s">
        <v>15021</v>
      </c>
      <c r="J213" t="s">
        <v>302</v>
      </c>
      <c r="K213" t="s">
        <v>23</v>
      </c>
      <c r="L213" t="s">
        <v>24</v>
      </c>
      <c r="M213" t="s">
        <v>15022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15019</v>
      </c>
    </row>
    <row r="214" spans="1:20" x14ac:dyDescent="0.25">
      <c r="A214" t="s">
        <v>186</v>
      </c>
      <c r="B214" t="s">
        <v>187</v>
      </c>
      <c r="C214">
        <v>65</v>
      </c>
      <c r="D214">
        <v>4</v>
      </c>
      <c r="E214" t="s">
        <v>15023</v>
      </c>
      <c r="F214">
        <v>199</v>
      </c>
      <c r="G214">
        <v>0</v>
      </c>
      <c r="H214" t="s">
        <v>47</v>
      </c>
      <c r="I214" t="s">
        <v>15024</v>
      </c>
      <c r="J214" t="s">
        <v>15025</v>
      </c>
      <c r="K214" t="s">
        <v>350</v>
      </c>
      <c r="L214" t="s">
        <v>15026</v>
      </c>
      <c r="M214" t="s">
        <v>15027</v>
      </c>
      <c r="N214" t="s">
        <v>1225</v>
      </c>
      <c r="O214" t="s">
        <v>1226</v>
      </c>
      <c r="P214" t="s">
        <v>1227</v>
      </c>
      <c r="Q214" t="s">
        <v>1228</v>
      </c>
      <c r="R214" t="s">
        <v>24</v>
      </c>
      <c r="S214" t="s">
        <v>15028</v>
      </c>
      <c r="T214" t="s">
        <v>15029</v>
      </c>
    </row>
    <row r="215" spans="1:20" x14ac:dyDescent="0.25">
      <c r="A215" t="s">
        <v>279</v>
      </c>
      <c r="B215" t="s">
        <v>285</v>
      </c>
      <c r="C215">
        <v>139</v>
      </c>
      <c r="D215">
        <v>1</v>
      </c>
      <c r="E215" t="s">
        <v>15030</v>
      </c>
      <c r="F215">
        <v>215</v>
      </c>
      <c r="G215">
        <v>0</v>
      </c>
      <c r="H215" t="s">
        <v>47</v>
      </c>
      <c r="I215" t="s">
        <v>15031</v>
      </c>
      <c r="J215" t="s">
        <v>15032</v>
      </c>
      <c r="K215" t="s">
        <v>15033</v>
      </c>
      <c r="L215" t="s">
        <v>15034</v>
      </c>
      <c r="M215" t="s">
        <v>15035</v>
      </c>
      <c r="N215" t="s">
        <v>1225</v>
      </c>
      <c r="O215" t="s">
        <v>4242</v>
      </c>
      <c r="P215" t="s">
        <v>1227</v>
      </c>
      <c r="Q215" t="s">
        <v>1228</v>
      </c>
      <c r="R215" t="s">
        <v>24</v>
      </c>
      <c r="S215" t="s">
        <v>15036</v>
      </c>
      <c r="T215" t="s">
        <v>15035</v>
      </c>
    </row>
    <row r="216" spans="1:20" x14ac:dyDescent="0.25">
      <c r="A216" t="s">
        <v>278</v>
      </c>
      <c r="B216" t="s">
        <v>284</v>
      </c>
      <c r="C216">
        <v>139</v>
      </c>
      <c r="D216">
        <v>1</v>
      </c>
      <c r="E216" t="s">
        <v>15030</v>
      </c>
      <c r="F216">
        <v>215</v>
      </c>
      <c r="G216">
        <v>0</v>
      </c>
      <c r="H216" t="s">
        <v>47</v>
      </c>
      <c r="I216" t="s">
        <v>15031</v>
      </c>
      <c r="J216" t="s">
        <v>15032</v>
      </c>
      <c r="K216" t="s">
        <v>15033</v>
      </c>
      <c r="L216" t="s">
        <v>15034</v>
      </c>
      <c r="M216" t="s">
        <v>15035</v>
      </c>
      <c r="N216" t="s">
        <v>1225</v>
      </c>
      <c r="O216" t="s">
        <v>4242</v>
      </c>
      <c r="P216" t="s">
        <v>1227</v>
      </c>
      <c r="Q216" t="s">
        <v>1228</v>
      </c>
      <c r="R216" t="s">
        <v>24</v>
      </c>
      <c r="S216" t="s">
        <v>15036</v>
      </c>
      <c r="T216" t="s">
        <v>15035</v>
      </c>
    </row>
    <row r="217" spans="1:20" x14ac:dyDescent="0.25">
      <c r="A217" t="s">
        <v>115</v>
      </c>
      <c r="B217" t="s">
        <v>116</v>
      </c>
      <c r="C217">
        <v>45</v>
      </c>
      <c r="D217">
        <v>3</v>
      </c>
      <c r="E217" t="s">
        <v>15037</v>
      </c>
      <c r="F217">
        <v>123</v>
      </c>
      <c r="G217">
        <v>0</v>
      </c>
      <c r="H217" t="s">
        <v>1219</v>
      </c>
      <c r="I217" t="s">
        <v>24</v>
      </c>
      <c r="J217" t="s">
        <v>24</v>
      </c>
      <c r="K217" t="s">
        <v>23</v>
      </c>
      <c r="L217" t="s">
        <v>24</v>
      </c>
      <c r="M217" t="s">
        <v>23</v>
      </c>
      <c r="N217" t="s">
        <v>23</v>
      </c>
      <c r="O217" t="s">
        <v>11403</v>
      </c>
      <c r="P217" t="s">
        <v>26</v>
      </c>
      <c r="Q217" t="s">
        <v>23</v>
      </c>
      <c r="R217" t="s">
        <v>24</v>
      </c>
      <c r="S217" t="s">
        <v>23</v>
      </c>
      <c r="T217" t="s">
        <v>15038</v>
      </c>
    </row>
    <row r="218" spans="1:20" x14ac:dyDescent="0.25">
      <c r="A218" t="s">
        <v>20</v>
      </c>
      <c r="B218" t="s">
        <v>21</v>
      </c>
      <c r="C218">
        <v>50</v>
      </c>
      <c r="D218">
        <v>2</v>
      </c>
      <c r="E218" t="s">
        <v>15039</v>
      </c>
      <c r="F218">
        <v>200</v>
      </c>
      <c r="G218">
        <v>0</v>
      </c>
      <c r="H218" t="s">
        <v>1219</v>
      </c>
      <c r="I218" t="s">
        <v>15040</v>
      </c>
      <c r="J218" t="s">
        <v>1242</v>
      </c>
      <c r="K218" t="s">
        <v>23</v>
      </c>
      <c r="L218" t="s">
        <v>24</v>
      </c>
      <c r="M218" t="s">
        <v>15041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15041</v>
      </c>
    </row>
    <row r="219" spans="1:20" x14ac:dyDescent="0.25">
      <c r="A219" t="s">
        <v>28</v>
      </c>
      <c r="B219" t="s">
        <v>29</v>
      </c>
      <c r="C219">
        <v>50</v>
      </c>
      <c r="D219">
        <v>2</v>
      </c>
      <c r="E219" t="s">
        <v>15039</v>
      </c>
      <c r="F219">
        <v>200</v>
      </c>
      <c r="G219">
        <v>0</v>
      </c>
      <c r="H219" t="s">
        <v>1219</v>
      </c>
      <c r="I219" t="s">
        <v>15040</v>
      </c>
      <c r="J219" t="s">
        <v>1242</v>
      </c>
      <c r="K219" t="s">
        <v>23</v>
      </c>
      <c r="L219" t="s">
        <v>24</v>
      </c>
      <c r="M219" t="s">
        <v>15041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15041</v>
      </c>
    </row>
    <row r="220" spans="1:20" x14ac:dyDescent="0.25">
      <c r="A220" t="s">
        <v>30</v>
      </c>
      <c r="B220" t="s">
        <v>31</v>
      </c>
      <c r="C220">
        <v>50</v>
      </c>
      <c r="D220">
        <v>2</v>
      </c>
      <c r="E220" t="s">
        <v>15039</v>
      </c>
      <c r="F220">
        <v>200</v>
      </c>
      <c r="G220">
        <v>0</v>
      </c>
      <c r="H220" t="s">
        <v>1219</v>
      </c>
      <c r="I220" t="s">
        <v>15040</v>
      </c>
      <c r="J220" t="s">
        <v>1242</v>
      </c>
      <c r="K220" t="s">
        <v>23</v>
      </c>
      <c r="L220" t="s">
        <v>24</v>
      </c>
      <c r="M220" t="s">
        <v>15041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15041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15042</v>
      </c>
      <c r="F221">
        <v>100</v>
      </c>
      <c r="G221">
        <v>0</v>
      </c>
      <c r="H221" t="s">
        <v>1219</v>
      </c>
      <c r="I221" t="s">
        <v>15043</v>
      </c>
      <c r="J221" t="s">
        <v>1233</v>
      </c>
      <c r="K221" t="s">
        <v>23</v>
      </c>
      <c r="L221" t="s">
        <v>24</v>
      </c>
      <c r="M221" t="s">
        <v>15041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15041</v>
      </c>
    </row>
    <row r="222" spans="1:20" x14ac:dyDescent="0.25">
      <c r="A222" t="s">
        <v>28</v>
      </c>
      <c r="B222" t="s">
        <v>29</v>
      </c>
      <c r="C222">
        <v>50</v>
      </c>
      <c r="D222">
        <v>1</v>
      </c>
      <c r="E222" t="s">
        <v>15042</v>
      </c>
      <c r="F222">
        <v>100</v>
      </c>
      <c r="G222">
        <v>0</v>
      </c>
      <c r="H222" t="s">
        <v>1219</v>
      </c>
      <c r="I222" t="s">
        <v>15043</v>
      </c>
      <c r="J222" t="s">
        <v>1233</v>
      </c>
      <c r="K222" t="s">
        <v>23</v>
      </c>
      <c r="L222" t="s">
        <v>24</v>
      </c>
      <c r="M222" t="s">
        <v>15041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15041</v>
      </c>
    </row>
    <row r="223" spans="1:20" x14ac:dyDescent="0.25">
      <c r="A223" t="s">
        <v>30</v>
      </c>
      <c r="B223" t="s">
        <v>31</v>
      </c>
      <c r="C223">
        <v>50</v>
      </c>
      <c r="D223">
        <v>1</v>
      </c>
      <c r="E223" t="s">
        <v>15042</v>
      </c>
      <c r="F223">
        <v>100</v>
      </c>
      <c r="G223">
        <v>0</v>
      </c>
      <c r="H223" t="s">
        <v>1219</v>
      </c>
      <c r="I223" t="s">
        <v>15043</v>
      </c>
      <c r="J223" t="s">
        <v>1233</v>
      </c>
      <c r="K223" t="s">
        <v>23</v>
      </c>
      <c r="L223" t="s">
        <v>24</v>
      </c>
      <c r="M223" t="s">
        <v>15041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15041</v>
      </c>
    </row>
    <row r="224" spans="1:20" x14ac:dyDescent="0.25">
      <c r="A224" t="s">
        <v>44</v>
      </c>
      <c r="B224" t="s">
        <v>45</v>
      </c>
      <c r="C224">
        <v>60</v>
      </c>
      <c r="D224">
        <v>8</v>
      </c>
      <c r="E224" t="s">
        <v>15044</v>
      </c>
      <c r="F224">
        <v>430</v>
      </c>
      <c r="G224">
        <v>0</v>
      </c>
      <c r="H224" t="s">
        <v>47</v>
      </c>
      <c r="I224" t="s">
        <v>15045</v>
      </c>
      <c r="J224" t="s">
        <v>15046</v>
      </c>
      <c r="K224" t="s">
        <v>8837</v>
      </c>
      <c r="L224" t="s">
        <v>15047</v>
      </c>
      <c r="M224" t="s">
        <v>15041</v>
      </c>
      <c r="N224" t="s">
        <v>1225</v>
      </c>
      <c r="O224" t="s">
        <v>4242</v>
      </c>
      <c r="P224" t="s">
        <v>1227</v>
      </c>
      <c r="Q224" t="s">
        <v>1228</v>
      </c>
      <c r="R224" t="s">
        <v>24</v>
      </c>
      <c r="S224" t="s">
        <v>15048</v>
      </c>
      <c r="T224" t="s">
        <v>15041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15049</v>
      </c>
      <c r="F225">
        <v>100</v>
      </c>
      <c r="G225">
        <v>0</v>
      </c>
      <c r="H225" t="s">
        <v>1219</v>
      </c>
      <c r="I225" t="s">
        <v>15050</v>
      </c>
      <c r="J225" t="s">
        <v>336</v>
      </c>
      <c r="K225" t="s">
        <v>23</v>
      </c>
      <c r="L225" t="s">
        <v>24</v>
      </c>
      <c r="M225" t="s">
        <v>15051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15051</v>
      </c>
    </row>
    <row r="226" spans="1:20" x14ac:dyDescent="0.25">
      <c r="A226" t="s">
        <v>28</v>
      </c>
      <c r="B226" t="s">
        <v>29</v>
      </c>
      <c r="C226">
        <v>50</v>
      </c>
      <c r="D226">
        <v>1</v>
      </c>
      <c r="E226" t="s">
        <v>15049</v>
      </c>
      <c r="F226">
        <v>100</v>
      </c>
      <c r="G226">
        <v>0</v>
      </c>
      <c r="H226" t="s">
        <v>1219</v>
      </c>
      <c r="I226" t="s">
        <v>15050</v>
      </c>
      <c r="J226" t="s">
        <v>336</v>
      </c>
      <c r="K226" t="s">
        <v>23</v>
      </c>
      <c r="L226" t="s">
        <v>24</v>
      </c>
      <c r="M226" t="s">
        <v>15051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15051</v>
      </c>
    </row>
    <row r="227" spans="1:20" x14ac:dyDescent="0.25">
      <c r="A227" t="s">
        <v>30</v>
      </c>
      <c r="B227" t="s">
        <v>31</v>
      </c>
      <c r="C227">
        <v>50</v>
      </c>
      <c r="D227">
        <v>1</v>
      </c>
      <c r="E227" t="s">
        <v>15049</v>
      </c>
      <c r="F227">
        <v>100</v>
      </c>
      <c r="G227">
        <v>0</v>
      </c>
      <c r="H227" t="s">
        <v>1219</v>
      </c>
      <c r="I227" t="s">
        <v>15050</v>
      </c>
      <c r="J227" t="s">
        <v>336</v>
      </c>
      <c r="K227" t="s">
        <v>23</v>
      </c>
      <c r="L227" t="s">
        <v>24</v>
      </c>
      <c r="M227" t="s">
        <v>15051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15051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15052</v>
      </c>
      <c r="F228">
        <v>100</v>
      </c>
      <c r="G228">
        <v>0</v>
      </c>
      <c r="H228" t="s">
        <v>1219</v>
      </c>
      <c r="I228" t="s">
        <v>15053</v>
      </c>
      <c r="J228" t="s">
        <v>1245</v>
      </c>
      <c r="K228" t="s">
        <v>23</v>
      </c>
      <c r="L228" t="s">
        <v>24</v>
      </c>
      <c r="M228" t="s">
        <v>15051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15051</v>
      </c>
    </row>
    <row r="229" spans="1:20" x14ac:dyDescent="0.25">
      <c r="A229" t="s">
        <v>28</v>
      </c>
      <c r="B229" t="s">
        <v>29</v>
      </c>
      <c r="C229">
        <v>50</v>
      </c>
      <c r="D229">
        <v>1</v>
      </c>
      <c r="E229" t="s">
        <v>15052</v>
      </c>
      <c r="F229">
        <v>100</v>
      </c>
      <c r="G229">
        <v>0</v>
      </c>
      <c r="H229" t="s">
        <v>1219</v>
      </c>
      <c r="I229" t="s">
        <v>15053</v>
      </c>
      <c r="J229" t="s">
        <v>1245</v>
      </c>
      <c r="K229" t="s">
        <v>23</v>
      </c>
      <c r="L229" t="s">
        <v>24</v>
      </c>
      <c r="M229" t="s">
        <v>15051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15051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15052</v>
      </c>
      <c r="F230">
        <v>100</v>
      </c>
      <c r="G230">
        <v>0</v>
      </c>
      <c r="H230" t="s">
        <v>1219</v>
      </c>
      <c r="I230" t="s">
        <v>15053</v>
      </c>
      <c r="J230" t="s">
        <v>1245</v>
      </c>
      <c r="K230" t="s">
        <v>23</v>
      </c>
      <c r="L230" t="s">
        <v>24</v>
      </c>
      <c r="M230" t="s">
        <v>15051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15051</v>
      </c>
    </row>
    <row r="231" spans="1:20" x14ac:dyDescent="0.25">
      <c r="A231" t="s">
        <v>186</v>
      </c>
      <c r="B231" t="s">
        <v>187</v>
      </c>
      <c r="C231">
        <v>65</v>
      </c>
      <c r="D231">
        <v>2</v>
      </c>
      <c r="E231" t="s">
        <v>15054</v>
      </c>
      <c r="F231">
        <v>215</v>
      </c>
      <c r="G231">
        <v>0</v>
      </c>
      <c r="H231" t="s">
        <v>47</v>
      </c>
      <c r="I231" t="s">
        <v>15055</v>
      </c>
      <c r="J231" t="s">
        <v>15056</v>
      </c>
      <c r="K231" t="s">
        <v>15057</v>
      </c>
      <c r="L231" t="s">
        <v>15058</v>
      </c>
      <c r="M231" t="s">
        <v>15059</v>
      </c>
      <c r="N231" t="s">
        <v>1225</v>
      </c>
      <c r="O231" t="s">
        <v>4242</v>
      </c>
      <c r="P231" t="s">
        <v>1227</v>
      </c>
      <c r="Q231" t="s">
        <v>1228</v>
      </c>
      <c r="R231" t="s">
        <v>24</v>
      </c>
      <c r="S231" t="s">
        <v>15060</v>
      </c>
      <c r="T231" t="s">
        <v>15059</v>
      </c>
    </row>
    <row r="232" spans="1:20" x14ac:dyDescent="0.25">
      <c r="A232" t="s">
        <v>46</v>
      </c>
      <c r="B232" t="s">
        <v>56</v>
      </c>
      <c r="C232">
        <v>100</v>
      </c>
      <c r="D232">
        <v>1</v>
      </c>
      <c r="E232" t="s">
        <v>15054</v>
      </c>
      <c r="F232">
        <v>215</v>
      </c>
      <c r="G232">
        <v>0</v>
      </c>
      <c r="H232" t="s">
        <v>47</v>
      </c>
      <c r="I232" t="s">
        <v>15055</v>
      </c>
      <c r="J232" t="s">
        <v>15056</v>
      </c>
      <c r="K232" t="s">
        <v>15057</v>
      </c>
      <c r="L232" t="s">
        <v>15058</v>
      </c>
      <c r="M232" t="s">
        <v>15059</v>
      </c>
      <c r="N232" t="s">
        <v>1225</v>
      </c>
      <c r="O232" t="s">
        <v>4242</v>
      </c>
      <c r="P232" t="s">
        <v>1227</v>
      </c>
      <c r="Q232" t="s">
        <v>1228</v>
      </c>
      <c r="R232" t="s">
        <v>24</v>
      </c>
      <c r="S232" t="s">
        <v>15060</v>
      </c>
      <c r="T232" t="s">
        <v>15059</v>
      </c>
    </row>
    <row r="233" spans="1:20" x14ac:dyDescent="0.25">
      <c r="A233" t="s">
        <v>44</v>
      </c>
      <c r="B233" t="s">
        <v>45</v>
      </c>
      <c r="C233">
        <v>66.666666666666671</v>
      </c>
      <c r="D233">
        <v>3</v>
      </c>
      <c r="E233" t="s">
        <v>15061</v>
      </c>
      <c r="F233">
        <v>200</v>
      </c>
      <c r="G233">
        <v>0</v>
      </c>
      <c r="H233" t="s">
        <v>1219</v>
      </c>
      <c r="I233" t="s">
        <v>15062</v>
      </c>
      <c r="J233" t="s">
        <v>65</v>
      </c>
      <c r="K233" t="s">
        <v>23</v>
      </c>
      <c r="L233" t="s">
        <v>24</v>
      </c>
      <c r="M233" t="s">
        <v>15063</v>
      </c>
      <c r="N233" t="s">
        <v>23</v>
      </c>
      <c r="O233" t="s">
        <v>307</v>
      </c>
      <c r="P233" t="s">
        <v>26</v>
      </c>
      <c r="Q233" t="s">
        <v>27</v>
      </c>
      <c r="R233" t="s">
        <v>24</v>
      </c>
      <c r="S233" t="s">
        <v>15064</v>
      </c>
      <c r="T233" t="s">
        <v>15065</v>
      </c>
    </row>
    <row r="234" spans="1:20" x14ac:dyDescent="0.25">
      <c r="A234" t="s">
        <v>186</v>
      </c>
      <c r="B234" t="s">
        <v>187</v>
      </c>
      <c r="C234">
        <v>33.333333333333336</v>
      </c>
      <c r="D234">
        <v>3</v>
      </c>
      <c r="E234" t="s">
        <v>15061</v>
      </c>
      <c r="F234">
        <v>200</v>
      </c>
      <c r="G234">
        <v>0</v>
      </c>
      <c r="H234" t="s">
        <v>1219</v>
      </c>
      <c r="I234" t="s">
        <v>15062</v>
      </c>
      <c r="J234" t="s">
        <v>65</v>
      </c>
      <c r="K234" t="s">
        <v>23</v>
      </c>
      <c r="L234" t="s">
        <v>24</v>
      </c>
      <c r="M234" t="s">
        <v>15063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15064</v>
      </c>
      <c r="T234" t="s">
        <v>15065</v>
      </c>
    </row>
    <row r="235" spans="1:20" x14ac:dyDescent="0.25">
      <c r="A235" t="s">
        <v>186</v>
      </c>
      <c r="B235" t="s">
        <v>187</v>
      </c>
      <c r="C235">
        <v>65</v>
      </c>
      <c r="D235">
        <v>2</v>
      </c>
      <c r="E235" t="s">
        <v>15066</v>
      </c>
      <c r="F235">
        <v>215</v>
      </c>
      <c r="G235">
        <v>0</v>
      </c>
      <c r="H235" t="s">
        <v>47</v>
      </c>
      <c r="I235" t="s">
        <v>15067</v>
      </c>
      <c r="J235" t="s">
        <v>15068</v>
      </c>
      <c r="K235" t="s">
        <v>4756</v>
      </c>
      <c r="L235" t="s">
        <v>15069</v>
      </c>
      <c r="M235" t="s">
        <v>15070</v>
      </c>
      <c r="N235" t="s">
        <v>1225</v>
      </c>
      <c r="O235" t="s">
        <v>1226</v>
      </c>
      <c r="P235" t="s">
        <v>1227</v>
      </c>
      <c r="Q235" t="s">
        <v>1228</v>
      </c>
      <c r="R235" t="s">
        <v>24</v>
      </c>
      <c r="S235" t="s">
        <v>15071</v>
      </c>
      <c r="T235" t="s">
        <v>15063</v>
      </c>
    </row>
    <row r="236" spans="1:20" x14ac:dyDescent="0.25">
      <c r="A236" t="s">
        <v>46</v>
      </c>
      <c r="B236" t="s">
        <v>56</v>
      </c>
      <c r="C236">
        <v>100</v>
      </c>
      <c r="D236">
        <v>1</v>
      </c>
      <c r="E236" t="s">
        <v>15066</v>
      </c>
      <c r="F236">
        <v>215</v>
      </c>
      <c r="G236">
        <v>0</v>
      </c>
      <c r="H236" t="s">
        <v>47</v>
      </c>
      <c r="I236" t="s">
        <v>15067</v>
      </c>
      <c r="J236" t="s">
        <v>15068</v>
      </c>
      <c r="K236" t="s">
        <v>4756</v>
      </c>
      <c r="L236" t="s">
        <v>15069</v>
      </c>
      <c r="M236" t="s">
        <v>15070</v>
      </c>
      <c r="N236" t="s">
        <v>1225</v>
      </c>
      <c r="O236" t="s">
        <v>1226</v>
      </c>
      <c r="P236" t="s">
        <v>1227</v>
      </c>
      <c r="Q236" t="s">
        <v>1228</v>
      </c>
      <c r="R236" t="s">
        <v>24</v>
      </c>
      <c r="S236" t="s">
        <v>15071</v>
      </c>
      <c r="T236" t="s">
        <v>15063</v>
      </c>
    </row>
    <row r="237" spans="1:20" x14ac:dyDescent="0.25">
      <c r="A237" t="s">
        <v>186</v>
      </c>
      <c r="B237" t="s">
        <v>187</v>
      </c>
      <c r="C237">
        <v>65</v>
      </c>
      <c r="D237">
        <v>4</v>
      </c>
      <c r="E237" t="s">
        <v>15072</v>
      </c>
      <c r="F237">
        <v>219</v>
      </c>
      <c r="G237">
        <v>20</v>
      </c>
      <c r="H237" t="s">
        <v>47</v>
      </c>
      <c r="I237" t="s">
        <v>15073</v>
      </c>
      <c r="J237" t="s">
        <v>15074</v>
      </c>
      <c r="K237" t="s">
        <v>11266</v>
      </c>
      <c r="L237" t="s">
        <v>15075</v>
      </c>
      <c r="M237" t="s">
        <v>15063</v>
      </c>
      <c r="N237" t="s">
        <v>1225</v>
      </c>
      <c r="O237" t="s">
        <v>4242</v>
      </c>
      <c r="P237" t="s">
        <v>1227</v>
      </c>
      <c r="Q237" t="s">
        <v>1228</v>
      </c>
      <c r="R237" t="s">
        <v>24</v>
      </c>
      <c r="S237" t="s">
        <v>15076</v>
      </c>
      <c r="T237" t="s">
        <v>15077</v>
      </c>
    </row>
    <row r="238" spans="1:20" x14ac:dyDescent="0.25">
      <c r="A238" t="s">
        <v>279</v>
      </c>
      <c r="B238" t="s">
        <v>285</v>
      </c>
      <c r="C238">
        <v>139</v>
      </c>
      <c r="D238">
        <v>2</v>
      </c>
      <c r="E238" t="s">
        <v>15078</v>
      </c>
      <c r="F238">
        <v>215</v>
      </c>
      <c r="G238">
        <v>0</v>
      </c>
      <c r="H238" t="s">
        <v>47</v>
      </c>
      <c r="I238" t="s">
        <v>15079</v>
      </c>
      <c r="J238" t="s">
        <v>15080</v>
      </c>
      <c r="K238" t="s">
        <v>15081</v>
      </c>
      <c r="L238" t="s">
        <v>15082</v>
      </c>
      <c r="M238" t="s">
        <v>15083</v>
      </c>
      <c r="N238" t="s">
        <v>1225</v>
      </c>
      <c r="O238" t="s">
        <v>1226</v>
      </c>
      <c r="P238" t="s">
        <v>1227</v>
      </c>
      <c r="Q238" t="s">
        <v>1228</v>
      </c>
      <c r="R238" t="s">
        <v>24</v>
      </c>
      <c r="S238" t="s">
        <v>15084</v>
      </c>
      <c r="T238" t="s">
        <v>15085</v>
      </c>
    </row>
    <row r="239" spans="1:20" x14ac:dyDescent="0.25">
      <c r="A239" t="s">
        <v>186</v>
      </c>
      <c r="B239" t="s">
        <v>187</v>
      </c>
      <c r="C239">
        <v>65</v>
      </c>
      <c r="D239">
        <v>2</v>
      </c>
      <c r="E239" t="s">
        <v>15086</v>
      </c>
      <c r="F239">
        <v>215</v>
      </c>
      <c r="G239">
        <v>0</v>
      </c>
      <c r="H239" t="s">
        <v>47</v>
      </c>
      <c r="I239" t="s">
        <v>15087</v>
      </c>
      <c r="J239" t="s">
        <v>15088</v>
      </c>
      <c r="K239" t="s">
        <v>15089</v>
      </c>
      <c r="L239" t="s">
        <v>15090</v>
      </c>
      <c r="M239" t="s">
        <v>15091</v>
      </c>
      <c r="N239" t="s">
        <v>1225</v>
      </c>
      <c r="O239" t="s">
        <v>1226</v>
      </c>
      <c r="P239" t="s">
        <v>1227</v>
      </c>
      <c r="Q239" t="s">
        <v>1228</v>
      </c>
      <c r="R239" t="s">
        <v>24</v>
      </c>
      <c r="S239" t="s">
        <v>15092</v>
      </c>
      <c r="T239" t="s">
        <v>15093</v>
      </c>
    </row>
    <row r="240" spans="1:20" x14ac:dyDescent="0.25">
      <c r="A240" t="s">
        <v>46</v>
      </c>
      <c r="B240" t="s">
        <v>56</v>
      </c>
      <c r="C240">
        <v>100</v>
      </c>
      <c r="D240">
        <v>1</v>
      </c>
      <c r="E240" t="s">
        <v>15086</v>
      </c>
      <c r="F240">
        <v>215</v>
      </c>
      <c r="G240">
        <v>0</v>
      </c>
      <c r="H240" t="s">
        <v>47</v>
      </c>
      <c r="I240" t="s">
        <v>15087</v>
      </c>
      <c r="J240" t="s">
        <v>15088</v>
      </c>
      <c r="K240" t="s">
        <v>15089</v>
      </c>
      <c r="L240" t="s">
        <v>15090</v>
      </c>
      <c r="M240" t="s">
        <v>15091</v>
      </c>
      <c r="N240" t="s">
        <v>1225</v>
      </c>
      <c r="O240" t="s">
        <v>1226</v>
      </c>
      <c r="P240" t="s">
        <v>1227</v>
      </c>
      <c r="Q240" t="s">
        <v>1228</v>
      </c>
      <c r="R240" t="s">
        <v>24</v>
      </c>
      <c r="S240" t="s">
        <v>15092</v>
      </c>
      <c r="T240" t="s">
        <v>15093</v>
      </c>
    </row>
    <row r="241" spans="1:20" x14ac:dyDescent="0.25">
      <c r="A241" t="s">
        <v>139</v>
      </c>
      <c r="B241" t="s">
        <v>112</v>
      </c>
      <c r="C241">
        <v>100</v>
      </c>
      <c r="D241">
        <v>1</v>
      </c>
      <c r="E241" t="s">
        <v>15094</v>
      </c>
      <c r="F241">
        <v>220</v>
      </c>
      <c r="G241">
        <v>20</v>
      </c>
      <c r="H241" t="s">
        <v>47</v>
      </c>
      <c r="I241" t="s">
        <v>15095</v>
      </c>
      <c r="J241" t="s">
        <v>15096</v>
      </c>
      <c r="K241" t="s">
        <v>15097</v>
      </c>
      <c r="L241" t="s">
        <v>15098</v>
      </c>
      <c r="M241" t="s">
        <v>15099</v>
      </c>
      <c r="N241" t="s">
        <v>1225</v>
      </c>
      <c r="O241" t="s">
        <v>4242</v>
      </c>
      <c r="P241" t="s">
        <v>1227</v>
      </c>
      <c r="Q241" t="s">
        <v>1228</v>
      </c>
      <c r="R241" t="s">
        <v>24</v>
      </c>
      <c r="S241" t="s">
        <v>15100</v>
      </c>
      <c r="T241" t="s">
        <v>15099</v>
      </c>
    </row>
    <row r="242" spans="1:20" x14ac:dyDescent="0.25">
      <c r="A242" t="s">
        <v>46</v>
      </c>
      <c r="B242" t="s">
        <v>56</v>
      </c>
      <c r="C242">
        <v>100</v>
      </c>
      <c r="D242">
        <v>1</v>
      </c>
      <c r="E242" t="s">
        <v>15094</v>
      </c>
      <c r="F242">
        <v>220</v>
      </c>
      <c r="G242">
        <v>20</v>
      </c>
      <c r="H242" t="s">
        <v>47</v>
      </c>
      <c r="I242" t="s">
        <v>15095</v>
      </c>
      <c r="J242" t="s">
        <v>15096</v>
      </c>
      <c r="K242" t="s">
        <v>15097</v>
      </c>
      <c r="L242" t="s">
        <v>15098</v>
      </c>
      <c r="M242" t="s">
        <v>15099</v>
      </c>
      <c r="N242" t="s">
        <v>1225</v>
      </c>
      <c r="O242" t="s">
        <v>4242</v>
      </c>
      <c r="P242" t="s">
        <v>1227</v>
      </c>
      <c r="Q242" t="s">
        <v>1228</v>
      </c>
      <c r="R242" t="s">
        <v>24</v>
      </c>
      <c r="S242" t="s">
        <v>15100</v>
      </c>
      <c r="T242" t="s">
        <v>15099</v>
      </c>
    </row>
    <row r="243" spans="1:20" x14ac:dyDescent="0.25">
      <c r="A243" t="s">
        <v>279</v>
      </c>
      <c r="B243" t="s">
        <v>285</v>
      </c>
      <c r="C243">
        <v>139</v>
      </c>
      <c r="D243">
        <v>1</v>
      </c>
      <c r="E243" t="s">
        <v>15101</v>
      </c>
      <c r="F243">
        <v>430</v>
      </c>
      <c r="G243">
        <v>0</v>
      </c>
      <c r="H243" t="s">
        <v>47</v>
      </c>
      <c r="I243" t="s">
        <v>15102</v>
      </c>
      <c r="J243" t="s">
        <v>15103</v>
      </c>
      <c r="K243" t="s">
        <v>3606</v>
      </c>
      <c r="L243" t="s">
        <v>15104</v>
      </c>
      <c r="M243" t="s">
        <v>15105</v>
      </c>
      <c r="N243" t="s">
        <v>1225</v>
      </c>
      <c r="O243" t="s">
        <v>4242</v>
      </c>
      <c r="P243" t="s">
        <v>1227</v>
      </c>
      <c r="Q243" t="s">
        <v>1228</v>
      </c>
      <c r="R243" t="s">
        <v>24</v>
      </c>
      <c r="S243" t="s">
        <v>15106</v>
      </c>
      <c r="T243" t="s">
        <v>15105</v>
      </c>
    </row>
    <row r="244" spans="1:20" x14ac:dyDescent="0.25">
      <c r="A244" t="s">
        <v>278</v>
      </c>
      <c r="B244" t="s">
        <v>284</v>
      </c>
      <c r="C244">
        <v>139</v>
      </c>
      <c r="D244">
        <v>1</v>
      </c>
      <c r="E244" t="s">
        <v>15101</v>
      </c>
      <c r="F244">
        <v>430</v>
      </c>
      <c r="G244">
        <v>0</v>
      </c>
      <c r="H244" t="s">
        <v>47</v>
      </c>
      <c r="I244" t="s">
        <v>15102</v>
      </c>
      <c r="J244" t="s">
        <v>15103</v>
      </c>
      <c r="K244" t="s">
        <v>3606</v>
      </c>
      <c r="L244" t="s">
        <v>15104</v>
      </c>
      <c r="M244" t="s">
        <v>15105</v>
      </c>
      <c r="N244" t="s">
        <v>1225</v>
      </c>
      <c r="O244" t="s">
        <v>4242</v>
      </c>
      <c r="P244" t="s">
        <v>1227</v>
      </c>
      <c r="Q244" t="s">
        <v>1228</v>
      </c>
      <c r="R244" t="s">
        <v>24</v>
      </c>
      <c r="S244" t="s">
        <v>15106</v>
      </c>
      <c r="T244" t="s">
        <v>15105</v>
      </c>
    </row>
    <row r="245" spans="1:20" x14ac:dyDescent="0.25">
      <c r="A245" t="s">
        <v>186</v>
      </c>
      <c r="B245" t="s">
        <v>187</v>
      </c>
      <c r="C245">
        <v>65</v>
      </c>
      <c r="D245">
        <v>2</v>
      </c>
      <c r="E245" t="s">
        <v>15101</v>
      </c>
      <c r="F245">
        <v>430</v>
      </c>
      <c r="G245">
        <v>0</v>
      </c>
      <c r="H245" t="s">
        <v>47</v>
      </c>
      <c r="I245" t="s">
        <v>15102</v>
      </c>
      <c r="J245" t="s">
        <v>15103</v>
      </c>
      <c r="K245" t="s">
        <v>3606</v>
      </c>
      <c r="L245" t="s">
        <v>15104</v>
      </c>
      <c r="M245" t="s">
        <v>15105</v>
      </c>
      <c r="N245" t="s">
        <v>1225</v>
      </c>
      <c r="O245" t="s">
        <v>4242</v>
      </c>
      <c r="P245" t="s">
        <v>1227</v>
      </c>
      <c r="Q245" t="s">
        <v>1228</v>
      </c>
      <c r="R245" t="s">
        <v>24</v>
      </c>
      <c r="S245" t="s">
        <v>15106</v>
      </c>
      <c r="T245" t="s">
        <v>15105</v>
      </c>
    </row>
    <row r="246" spans="1:20" x14ac:dyDescent="0.25">
      <c r="A246" t="s">
        <v>46</v>
      </c>
      <c r="B246" t="s">
        <v>56</v>
      </c>
      <c r="C246">
        <v>100</v>
      </c>
      <c r="D246">
        <v>1</v>
      </c>
      <c r="E246" t="s">
        <v>15101</v>
      </c>
      <c r="F246">
        <v>430</v>
      </c>
      <c r="G246">
        <v>0</v>
      </c>
      <c r="H246" t="s">
        <v>47</v>
      </c>
      <c r="I246" t="s">
        <v>15102</v>
      </c>
      <c r="J246" t="s">
        <v>15103</v>
      </c>
      <c r="K246" t="s">
        <v>3606</v>
      </c>
      <c r="L246" t="s">
        <v>15104</v>
      </c>
      <c r="M246" t="s">
        <v>15105</v>
      </c>
      <c r="N246" t="s">
        <v>1225</v>
      </c>
      <c r="O246" t="s">
        <v>4242</v>
      </c>
      <c r="P246" t="s">
        <v>1227</v>
      </c>
      <c r="Q246" t="s">
        <v>1228</v>
      </c>
      <c r="R246" t="s">
        <v>24</v>
      </c>
      <c r="S246" t="s">
        <v>15106</v>
      </c>
      <c r="T246" t="s">
        <v>15105</v>
      </c>
    </row>
    <row r="247" spans="1:20" x14ac:dyDescent="0.25">
      <c r="A247" t="s">
        <v>279</v>
      </c>
      <c r="B247" t="s">
        <v>285</v>
      </c>
      <c r="C247">
        <v>139</v>
      </c>
      <c r="D247">
        <v>1</v>
      </c>
      <c r="E247" t="s">
        <v>15107</v>
      </c>
      <c r="F247">
        <v>215</v>
      </c>
      <c r="G247">
        <v>0</v>
      </c>
      <c r="H247" t="s">
        <v>47</v>
      </c>
      <c r="I247" t="s">
        <v>15108</v>
      </c>
      <c r="J247" t="s">
        <v>15109</v>
      </c>
      <c r="K247" t="s">
        <v>8294</v>
      </c>
      <c r="L247" t="s">
        <v>15110</v>
      </c>
      <c r="M247" t="s">
        <v>15111</v>
      </c>
      <c r="N247" t="s">
        <v>1225</v>
      </c>
      <c r="O247" t="s">
        <v>1226</v>
      </c>
      <c r="P247" t="s">
        <v>1227</v>
      </c>
      <c r="Q247" t="s">
        <v>1228</v>
      </c>
      <c r="R247" t="s">
        <v>24</v>
      </c>
      <c r="S247" t="s">
        <v>15112</v>
      </c>
      <c r="T247" t="s">
        <v>15113</v>
      </c>
    </row>
    <row r="248" spans="1:20" x14ac:dyDescent="0.25">
      <c r="A248" t="s">
        <v>278</v>
      </c>
      <c r="B248" t="s">
        <v>284</v>
      </c>
      <c r="C248">
        <v>139</v>
      </c>
      <c r="D248">
        <v>1</v>
      </c>
      <c r="E248" t="s">
        <v>15107</v>
      </c>
      <c r="F248">
        <v>215</v>
      </c>
      <c r="G248">
        <v>0</v>
      </c>
      <c r="H248" t="s">
        <v>47</v>
      </c>
      <c r="I248" t="s">
        <v>15108</v>
      </c>
      <c r="J248" t="s">
        <v>15109</v>
      </c>
      <c r="K248" t="s">
        <v>8294</v>
      </c>
      <c r="L248" t="s">
        <v>15110</v>
      </c>
      <c r="M248" t="s">
        <v>15111</v>
      </c>
      <c r="N248" t="s">
        <v>1225</v>
      </c>
      <c r="O248" t="s">
        <v>1226</v>
      </c>
      <c r="P248" t="s">
        <v>1227</v>
      </c>
      <c r="Q248" t="s">
        <v>1228</v>
      </c>
      <c r="R248" t="s">
        <v>24</v>
      </c>
      <c r="S248" t="s">
        <v>15112</v>
      </c>
      <c r="T248" t="s">
        <v>15113</v>
      </c>
    </row>
    <row r="249" spans="1:20" x14ac:dyDescent="0.25">
      <c r="A249" t="s">
        <v>279</v>
      </c>
      <c r="B249" t="s">
        <v>285</v>
      </c>
      <c r="C249">
        <v>139</v>
      </c>
      <c r="D249">
        <v>1</v>
      </c>
      <c r="E249" t="s">
        <v>15114</v>
      </c>
      <c r="F249">
        <v>215</v>
      </c>
      <c r="G249">
        <v>0</v>
      </c>
      <c r="H249" t="s">
        <v>47</v>
      </c>
      <c r="I249" t="s">
        <v>15115</v>
      </c>
      <c r="J249" t="s">
        <v>15116</v>
      </c>
      <c r="K249" t="s">
        <v>1355</v>
      </c>
      <c r="L249" t="s">
        <v>15117</v>
      </c>
      <c r="M249" t="s">
        <v>15118</v>
      </c>
      <c r="N249" t="s">
        <v>1225</v>
      </c>
      <c r="O249" t="s">
        <v>1226</v>
      </c>
      <c r="P249" t="s">
        <v>1227</v>
      </c>
      <c r="Q249" t="s">
        <v>1228</v>
      </c>
      <c r="R249" t="s">
        <v>24</v>
      </c>
      <c r="S249" t="s">
        <v>15119</v>
      </c>
      <c r="T249" t="s">
        <v>15120</v>
      </c>
    </row>
    <row r="250" spans="1:20" x14ac:dyDescent="0.25">
      <c r="A250" t="s">
        <v>278</v>
      </c>
      <c r="B250" t="s">
        <v>284</v>
      </c>
      <c r="C250">
        <v>139</v>
      </c>
      <c r="D250">
        <v>1</v>
      </c>
      <c r="E250" t="s">
        <v>15114</v>
      </c>
      <c r="F250">
        <v>215</v>
      </c>
      <c r="G250">
        <v>0</v>
      </c>
      <c r="H250" t="s">
        <v>47</v>
      </c>
      <c r="I250" t="s">
        <v>15115</v>
      </c>
      <c r="J250" t="s">
        <v>15116</v>
      </c>
      <c r="K250" t="s">
        <v>1355</v>
      </c>
      <c r="L250" t="s">
        <v>15117</v>
      </c>
      <c r="M250" t="s">
        <v>15118</v>
      </c>
      <c r="N250" t="s">
        <v>1225</v>
      </c>
      <c r="O250" t="s">
        <v>1226</v>
      </c>
      <c r="P250" t="s">
        <v>1227</v>
      </c>
      <c r="Q250" t="s">
        <v>1228</v>
      </c>
      <c r="R250" t="s">
        <v>24</v>
      </c>
      <c r="S250" t="s">
        <v>15119</v>
      </c>
      <c r="T250" t="s">
        <v>15120</v>
      </c>
    </row>
    <row r="251" spans="1:20" x14ac:dyDescent="0.25">
      <c r="A251" t="s">
        <v>186</v>
      </c>
      <c r="B251" t="s">
        <v>187</v>
      </c>
      <c r="C251">
        <v>65</v>
      </c>
      <c r="D251">
        <v>4</v>
      </c>
      <c r="E251" t="s">
        <v>15121</v>
      </c>
      <c r="F251">
        <v>219</v>
      </c>
      <c r="G251">
        <v>20</v>
      </c>
      <c r="H251" t="s">
        <v>47</v>
      </c>
      <c r="I251" t="s">
        <v>15122</v>
      </c>
      <c r="J251" t="s">
        <v>15123</v>
      </c>
      <c r="K251" t="s">
        <v>15124</v>
      </c>
      <c r="L251" t="s">
        <v>15125</v>
      </c>
      <c r="M251" t="s">
        <v>15027</v>
      </c>
      <c r="N251" t="s">
        <v>1225</v>
      </c>
      <c r="O251" t="s">
        <v>4242</v>
      </c>
      <c r="P251" t="s">
        <v>1227</v>
      </c>
      <c r="Q251" t="s">
        <v>1228</v>
      </c>
      <c r="R251" t="s">
        <v>24</v>
      </c>
      <c r="S251" t="s">
        <v>15126</v>
      </c>
      <c r="T251" t="s">
        <v>15027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15127</v>
      </c>
      <c r="F252">
        <v>95</v>
      </c>
      <c r="G252">
        <v>0</v>
      </c>
      <c r="H252" t="s">
        <v>1219</v>
      </c>
      <c r="I252" t="s">
        <v>15128</v>
      </c>
      <c r="J252" t="s">
        <v>1242</v>
      </c>
      <c r="K252" t="s">
        <v>23</v>
      </c>
      <c r="L252" t="s">
        <v>24</v>
      </c>
      <c r="M252" t="s">
        <v>15129</v>
      </c>
      <c r="N252" t="s">
        <v>23</v>
      </c>
      <c r="O252" t="s">
        <v>58</v>
      </c>
      <c r="P252" t="s">
        <v>26</v>
      </c>
      <c r="Q252" t="s">
        <v>33</v>
      </c>
      <c r="R252" t="s">
        <v>24</v>
      </c>
      <c r="S252" t="s">
        <v>23</v>
      </c>
      <c r="T252" t="s">
        <v>15130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15127</v>
      </c>
      <c r="F253">
        <v>95</v>
      </c>
      <c r="G253">
        <v>0</v>
      </c>
      <c r="H253" t="s">
        <v>1219</v>
      </c>
      <c r="I253" t="s">
        <v>15128</v>
      </c>
      <c r="J253" t="s">
        <v>1242</v>
      </c>
      <c r="K253" t="s">
        <v>23</v>
      </c>
      <c r="L253" t="s">
        <v>24</v>
      </c>
      <c r="M253" t="s">
        <v>15129</v>
      </c>
      <c r="N253" t="s">
        <v>23</v>
      </c>
      <c r="O253" t="s">
        <v>58</v>
      </c>
      <c r="P253" t="s">
        <v>26</v>
      </c>
      <c r="Q253" t="s">
        <v>33</v>
      </c>
      <c r="R253" t="s">
        <v>24</v>
      </c>
      <c r="S253" t="s">
        <v>23</v>
      </c>
      <c r="T253" t="s">
        <v>15130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15127</v>
      </c>
      <c r="F254">
        <v>95</v>
      </c>
      <c r="G254">
        <v>0</v>
      </c>
      <c r="H254" t="s">
        <v>1219</v>
      </c>
      <c r="I254" t="s">
        <v>15128</v>
      </c>
      <c r="J254" t="s">
        <v>1242</v>
      </c>
      <c r="K254" t="s">
        <v>23</v>
      </c>
      <c r="L254" t="s">
        <v>24</v>
      </c>
      <c r="M254" t="s">
        <v>15129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23</v>
      </c>
      <c r="T254" t="s">
        <v>15130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15131</v>
      </c>
      <c r="F255">
        <v>95</v>
      </c>
      <c r="G255">
        <v>0</v>
      </c>
      <c r="H255" t="s">
        <v>1219</v>
      </c>
      <c r="I255" t="s">
        <v>9919</v>
      </c>
      <c r="J255" t="s">
        <v>303</v>
      </c>
      <c r="K255" t="s">
        <v>23</v>
      </c>
      <c r="L255" t="s">
        <v>24</v>
      </c>
      <c r="M255" t="s">
        <v>15130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15130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15131</v>
      </c>
      <c r="F256">
        <v>95</v>
      </c>
      <c r="G256">
        <v>0</v>
      </c>
      <c r="H256" t="s">
        <v>1219</v>
      </c>
      <c r="I256" t="s">
        <v>9919</v>
      </c>
      <c r="J256" t="s">
        <v>303</v>
      </c>
      <c r="K256" t="s">
        <v>23</v>
      </c>
      <c r="L256" t="s">
        <v>24</v>
      </c>
      <c r="M256" t="s">
        <v>15130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15130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15131</v>
      </c>
      <c r="F257">
        <v>95</v>
      </c>
      <c r="G257">
        <v>0</v>
      </c>
      <c r="H257" t="s">
        <v>1219</v>
      </c>
      <c r="I257" t="s">
        <v>9919</v>
      </c>
      <c r="J257" t="s">
        <v>303</v>
      </c>
      <c r="K257" t="s">
        <v>23</v>
      </c>
      <c r="L257" t="s">
        <v>24</v>
      </c>
      <c r="M257" t="s">
        <v>15130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15130</v>
      </c>
    </row>
    <row r="258" spans="1:20" x14ac:dyDescent="0.25">
      <c r="A258" t="s">
        <v>20</v>
      </c>
      <c r="B258" t="s">
        <v>21</v>
      </c>
      <c r="C258">
        <v>50</v>
      </c>
      <c r="D258">
        <v>2</v>
      </c>
      <c r="E258" t="s">
        <v>15132</v>
      </c>
      <c r="F258">
        <v>200</v>
      </c>
      <c r="G258">
        <v>0</v>
      </c>
      <c r="H258" t="s">
        <v>1219</v>
      </c>
      <c r="I258" t="s">
        <v>15133</v>
      </c>
      <c r="J258" t="s">
        <v>303</v>
      </c>
      <c r="K258" t="s">
        <v>23</v>
      </c>
      <c r="L258" t="s">
        <v>24</v>
      </c>
      <c r="M258" t="s">
        <v>15134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15134</v>
      </c>
    </row>
    <row r="259" spans="1:20" x14ac:dyDescent="0.25">
      <c r="A259" t="s">
        <v>28</v>
      </c>
      <c r="B259" t="s">
        <v>29</v>
      </c>
      <c r="C259">
        <v>50</v>
      </c>
      <c r="D259">
        <v>2</v>
      </c>
      <c r="E259" t="s">
        <v>15132</v>
      </c>
      <c r="F259">
        <v>200</v>
      </c>
      <c r="G259">
        <v>0</v>
      </c>
      <c r="H259" t="s">
        <v>1219</v>
      </c>
      <c r="I259" t="s">
        <v>15133</v>
      </c>
      <c r="J259" t="s">
        <v>303</v>
      </c>
      <c r="K259" t="s">
        <v>23</v>
      </c>
      <c r="L259" t="s">
        <v>24</v>
      </c>
      <c r="M259" t="s">
        <v>15134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15134</v>
      </c>
    </row>
    <row r="260" spans="1:20" x14ac:dyDescent="0.25">
      <c r="A260" t="s">
        <v>30</v>
      </c>
      <c r="B260" t="s">
        <v>31</v>
      </c>
      <c r="C260">
        <v>50</v>
      </c>
      <c r="D260">
        <v>2</v>
      </c>
      <c r="E260" t="s">
        <v>15132</v>
      </c>
      <c r="F260">
        <v>200</v>
      </c>
      <c r="G260">
        <v>0</v>
      </c>
      <c r="H260" t="s">
        <v>1219</v>
      </c>
      <c r="I260" t="s">
        <v>15133</v>
      </c>
      <c r="J260" t="s">
        <v>303</v>
      </c>
      <c r="K260" t="s">
        <v>23</v>
      </c>
      <c r="L260" t="s">
        <v>24</v>
      </c>
      <c r="M260" t="s">
        <v>15134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15134</v>
      </c>
    </row>
    <row r="261" spans="1:20" x14ac:dyDescent="0.25">
      <c r="A261" t="s">
        <v>20</v>
      </c>
      <c r="B261" t="s">
        <v>21</v>
      </c>
      <c r="C261">
        <v>50</v>
      </c>
      <c r="D261">
        <v>2</v>
      </c>
      <c r="E261" t="s">
        <v>15135</v>
      </c>
      <c r="F261">
        <v>200</v>
      </c>
      <c r="G261">
        <v>0</v>
      </c>
      <c r="H261" t="s">
        <v>1219</v>
      </c>
      <c r="I261" t="s">
        <v>15136</v>
      </c>
      <c r="J261" t="s">
        <v>306</v>
      </c>
      <c r="K261" t="s">
        <v>23</v>
      </c>
      <c r="L261" t="s">
        <v>24</v>
      </c>
      <c r="M261" t="s">
        <v>15137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23</v>
      </c>
      <c r="T261" t="s">
        <v>15137</v>
      </c>
    </row>
    <row r="262" spans="1:20" x14ac:dyDescent="0.25">
      <c r="A262" t="s">
        <v>28</v>
      </c>
      <c r="B262" t="s">
        <v>29</v>
      </c>
      <c r="C262">
        <v>50</v>
      </c>
      <c r="D262">
        <v>2</v>
      </c>
      <c r="E262" t="s">
        <v>15135</v>
      </c>
      <c r="F262">
        <v>200</v>
      </c>
      <c r="G262">
        <v>0</v>
      </c>
      <c r="H262" t="s">
        <v>1219</v>
      </c>
      <c r="I262" t="s">
        <v>15136</v>
      </c>
      <c r="J262" t="s">
        <v>306</v>
      </c>
      <c r="K262" t="s">
        <v>23</v>
      </c>
      <c r="L262" t="s">
        <v>24</v>
      </c>
      <c r="M262" t="s">
        <v>15137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23</v>
      </c>
      <c r="T262" t="s">
        <v>15137</v>
      </c>
    </row>
    <row r="263" spans="1:20" x14ac:dyDescent="0.25">
      <c r="A263" t="s">
        <v>30</v>
      </c>
      <c r="B263" t="s">
        <v>31</v>
      </c>
      <c r="C263">
        <v>50</v>
      </c>
      <c r="D263">
        <v>2</v>
      </c>
      <c r="E263" t="s">
        <v>15135</v>
      </c>
      <c r="F263">
        <v>200</v>
      </c>
      <c r="G263">
        <v>0</v>
      </c>
      <c r="H263" t="s">
        <v>1219</v>
      </c>
      <c r="I263" t="s">
        <v>15136</v>
      </c>
      <c r="J263" t="s">
        <v>306</v>
      </c>
      <c r="K263" t="s">
        <v>23</v>
      </c>
      <c r="L263" t="s">
        <v>24</v>
      </c>
      <c r="M263" t="s">
        <v>15137</v>
      </c>
      <c r="N263" t="s">
        <v>23</v>
      </c>
      <c r="O263" t="s">
        <v>58</v>
      </c>
      <c r="P263" t="s">
        <v>26</v>
      </c>
      <c r="Q263" t="s">
        <v>33</v>
      </c>
      <c r="R263" t="s">
        <v>24</v>
      </c>
      <c r="S263" t="s">
        <v>23</v>
      </c>
      <c r="T263" t="s">
        <v>15137</v>
      </c>
    </row>
    <row r="264" spans="1:20" x14ac:dyDescent="0.25">
      <c r="A264" t="s">
        <v>46</v>
      </c>
      <c r="B264" t="s">
        <v>56</v>
      </c>
      <c r="C264">
        <v>77.5</v>
      </c>
      <c r="D264">
        <v>2</v>
      </c>
      <c r="E264" t="s">
        <v>15138</v>
      </c>
      <c r="F264">
        <v>155</v>
      </c>
      <c r="G264">
        <v>0</v>
      </c>
      <c r="H264" t="s">
        <v>47</v>
      </c>
      <c r="I264" t="s">
        <v>15139</v>
      </c>
      <c r="J264" t="s">
        <v>15140</v>
      </c>
      <c r="K264" t="s">
        <v>7703</v>
      </c>
      <c r="L264" t="s">
        <v>13409</v>
      </c>
      <c r="M264" t="s">
        <v>15141</v>
      </c>
      <c r="N264" t="s">
        <v>23</v>
      </c>
      <c r="O264" t="s">
        <v>63</v>
      </c>
      <c r="P264" t="s">
        <v>54</v>
      </c>
      <c r="Q264" t="s">
        <v>55</v>
      </c>
      <c r="R264" t="s">
        <v>24</v>
      </c>
      <c r="S264" t="s">
        <v>15142</v>
      </c>
      <c r="T264" t="s">
        <v>15137</v>
      </c>
    </row>
    <row r="265" spans="1:20" x14ac:dyDescent="0.25">
      <c r="A265" t="s">
        <v>44</v>
      </c>
      <c r="B265" t="s">
        <v>45</v>
      </c>
      <c r="C265">
        <v>66.666666666666671</v>
      </c>
      <c r="D265">
        <v>3</v>
      </c>
      <c r="E265" t="s">
        <v>15143</v>
      </c>
      <c r="F265">
        <v>100</v>
      </c>
      <c r="G265">
        <v>0</v>
      </c>
      <c r="H265" t="s">
        <v>1219</v>
      </c>
      <c r="I265" t="s">
        <v>15144</v>
      </c>
      <c r="J265" t="s">
        <v>335</v>
      </c>
      <c r="K265" t="s">
        <v>23</v>
      </c>
      <c r="L265" t="s">
        <v>24</v>
      </c>
      <c r="M265" t="s">
        <v>15137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15145</v>
      </c>
      <c r="T265" t="s">
        <v>15137</v>
      </c>
    </row>
    <row r="266" spans="1:20" x14ac:dyDescent="0.25">
      <c r="A266" t="s">
        <v>186</v>
      </c>
      <c r="B266" t="s">
        <v>187</v>
      </c>
      <c r="C266">
        <v>33.333333333333336</v>
      </c>
      <c r="D266">
        <v>3</v>
      </c>
      <c r="E266" t="s">
        <v>15146</v>
      </c>
      <c r="F266">
        <v>100</v>
      </c>
      <c r="G266">
        <v>0</v>
      </c>
      <c r="H266" t="s">
        <v>22</v>
      </c>
      <c r="I266" t="s">
        <v>9849</v>
      </c>
      <c r="J266" t="s">
        <v>306</v>
      </c>
      <c r="K266" t="s">
        <v>23</v>
      </c>
      <c r="L266" t="s">
        <v>24</v>
      </c>
      <c r="M266" t="s">
        <v>15137</v>
      </c>
      <c r="N266" t="s">
        <v>23</v>
      </c>
      <c r="O266" t="s">
        <v>58</v>
      </c>
      <c r="P266" t="s">
        <v>26</v>
      </c>
      <c r="Q266" t="s">
        <v>33</v>
      </c>
      <c r="R266" t="s">
        <v>24</v>
      </c>
      <c r="S266" t="s">
        <v>15147</v>
      </c>
      <c r="T266" t="s">
        <v>15137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15148</v>
      </c>
      <c r="F267">
        <v>133</v>
      </c>
      <c r="G267">
        <v>38</v>
      </c>
      <c r="H267" t="s">
        <v>1219</v>
      </c>
      <c r="I267" t="s">
        <v>1265</v>
      </c>
      <c r="J267" t="s">
        <v>318</v>
      </c>
      <c r="K267" t="s">
        <v>23</v>
      </c>
      <c r="L267" t="s">
        <v>24</v>
      </c>
      <c r="M267" t="s">
        <v>15149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15149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15148</v>
      </c>
      <c r="F268">
        <v>133</v>
      </c>
      <c r="G268">
        <v>38</v>
      </c>
      <c r="H268" t="s">
        <v>1219</v>
      </c>
      <c r="I268" t="s">
        <v>1265</v>
      </c>
      <c r="J268" t="s">
        <v>318</v>
      </c>
      <c r="K268" t="s">
        <v>23</v>
      </c>
      <c r="L268" t="s">
        <v>24</v>
      </c>
      <c r="M268" t="s">
        <v>15149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15149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15148</v>
      </c>
      <c r="F269">
        <v>133</v>
      </c>
      <c r="G269">
        <v>38</v>
      </c>
      <c r="H269" t="s">
        <v>1219</v>
      </c>
      <c r="I269" t="s">
        <v>1265</v>
      </c>
      <c r="J269" t="s">
        <v>318</v>
      </c>
      <c r="K269" t="s">
        <v>23</v>
      </c>
      <c r="L269" t="s">
        <v>24</v>
      </c>
      <c r="M269" t="s">
        <v>15149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15149</v>
      </c>
    </row>
    <row r="270" spans="1:20" x14ac:dyDescent="0.25">
      <c r="A270" t="s">
        <v>20</v>
      </c>
      <c r="B270" t="s">
        <v>21</v>
      </c>
      <c r="C270">
        <v>50</v>
      </c>
      <c r="D270">
        <v>2</v>
      </c>
      <c r="E270" t="s">
        <v>15150</v>
      </c>
      <c r="F270">
        <v>190</v>
      </c>
      <c r="G270">
        <v>0</v>
      </c>
      <c r="H270" t="s">
        <v>1219</v>
      </c>
      <c r="I270" t="s">
        <v>15151</v>
      </c>
      <c r="J270" t="s">
        <v>305</v>
      </c>
      <c r="K270" t="s">
        <v>23</v>
      </c>
      <c r="L270" t="s">
        <v>24</v>
      </c>
      <c r="M270" t="s">
        <v>15149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15149</v>
      </c>
    </row>
    <row r="271" spans="1:20" x14ac:dyDescent="0.25">
      <c r="A271" t="s">
        <v>28</v>
      </c>
      <c r="B271" t="s">
        <v>29</v>
      </c>
      <c r="C271">
        <v>50</v>
      </c>
      <c r="D271">
        <v>2</v>
      </c>
      <c r="E271" t="s">
        <v>15150</v>
      </c>
      <c r="F271">
        <v>190</v>
      </c>
      <c r="G271">
        <v>0</v>
      </c>
      <c r="H271" t="s">
        <v>1219</v>
      </c>
      <c r="I271" t="s">
        <v>15151</v>
      </c>
      <c r="J271" t="s">
        <v>305</v>
      </c>
      <c r="K271" t="s">
        <v>23</v>
      </c>
      <c r="L271" t="s">
        <v>24</v>
      </c>
      <c r="M271" t="s">
        <v>15149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15149</v>
      </c>
    </row>
    <row r="272" spans="1:20" x14ac:dyDescent="0.25">
      <c r="A272" t="s">
        <v>30</v>
      </c>
      <c r="B272" t="s">
        <v>31</v>
      </c>
      <c r="C272">
        <v>50</v>
      </c>
      <c r="D272">
        <v>2</v>
      </c>
      <c r="E272" t="s">
        <v>15150</v>
      </c>
      <c r="F272">
        <v>190</v>
      </c>
      <c r="G272">
        <v>0</v>
      </c>
      <c r="H272" t="s">
        <v>1219</v>
      </c>
      <c r="I272" t="s">
        <v>15151</v>
      </c>
      <c r="J272" t="s">
        <v>305</v>
      </c>
      <c r="K272" t="s">
        <v>23</v>
      </c>
      <c r="L272" t="s">
        <v>24</v>
      </c>
      <c r="M272" t="s">
        <v>15149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15149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15152</v>
      </c>
      <c r="F273">
        <v>95</v>
      </c>
      <c r="G273">
        <v>0</v>
      </c>
      <c r="H273" t="s">
        <v>1219</v>
      </c>
      <c r="I273" t="s">
        <v>15153</v>
      </c>
      <c r="J273" t="s">
        <v>306</v>
      </c>
      <c r="K273" t="s">
        <v>23</v>
      </c>
      <c r="L273" t="s">
        <v>24</v>
      </c>
      <c r="M273" t="s">
        <v>15154</v>
      </c>
      <c r="N273" t="s">
        <v>23</v>
      </c>
      <c r="O273" t="s">
        <v>58</v>
      </c>
      <c r="P273" t="s">
        <v>26</v>
      </c>
      <c r="Q273" t="s">
        <v>33</v>
      </c>
      <c r="R273" t="s">
        <v>24</v>
      </c>
      <c r="S273" t="s">
        <v>23</v>
      </c>
      <c r="T273" t="s">
        <v>15154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15152</v>
      </c>
      <c r="F274">
        <v>95</v>
      </c>
      <c r="G274">
        <v>0</v>
      </c>
      <c r="H274" t="s">
        <v>1219</v>
      </c>
      <c r="I274" t="s">
        <v>15153</v>
      </c>
      <c r="J274" t="s">
        <v>306</v>
      </c>
      <c r="K274" t="s">
        <v>23</v>
      </c>
      <c r="L274" t="s">
        <v>24</v>
      </c>
      <c r="M274" t="s">
        <v>15154</v>
      </c>
      <c r="N274" t="s">
        <v>23</v>
      </c>
      <c r="O274" t="s">
        <v>58</v>
      </c>
      <c r="P274" t="s">
        <v>26</v>
      </c>
      <c r="Q274" t="s">
        <v>33</v>
      </c>
      <c r="R274" t="s">
        <v>24</v>
      </c>
      <c r="S274" t="s">
        <v>23</v>
      </c>
      <c r="T274" t="s">
        <v>15154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15152</v>
      </c>
      <c r="F275">
        <v>95</v>
      </c>
      <c r="G275">
        <v>0</v>
      </c>
      <c r="H275" t="s">
        <v>1219</v>
      </c>
      <c r="I275" t="s">
        <v>15153</v>
      </c>
      <c r="J275" t="s">
        <v>306</v>
      </c>
      <c r="K275" t="s">
        <v>23</v>
      </c>
      <c r="L275" t="s">
        <v>24</v>
      </c>
      <c r="M275" t="s">
        <v>15154</v>
      </c>
      <c r="N275" t="s">
        <v>23</v>
      </c>
      <c r="O275" t="s">
        <v>58</v>
      </c>
      <c r="P275" t="s">
        <v>26</v>
      </c>
      <c r="Q275" t="s">
        <v>33</v>
      </c>
      <c r="R275" t="s">
        <v>24</v>
      </c>
      <c r="S275" t="s">
        <v>23</v>
      </c>
      <c r="T275" t="s">
        <v>15154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15155</v>
      </c>
      <c r="F276">
        <v>95</v>
      </c>
      <c r="G276">
        <v>0</v>
      </c>
      <c r="H276" t="s">
        <v>1219</v>
      </c>
      <c r="I276" t="s">
        <v>15156</v>
      </c>
      <c r="J276" t="s">
        <v>335</v>
      </c>
      <c r="K276" t="s">
        <v>23</v>
      </c>
      <c r="L276" t="s">
        <v>24</v>
      </c>
      <c r="M276" t="s">
        <v>15154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15154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15155</v>
      </c>
      <c r="F277">
        <v>95</v>
      </c>
      <c r="G277">
        <v>0</v>
      </c>
      <c r="H277" t="s">
        <v>1219</v>
      </c>
      <c r="I277" t="s">
        <v>15156</v>
      </c>
      <c r="J277" t="s">
        <v>335</v>
      </c>
      <c r="K277" t="s">
        <v>23</v>
      </c>
      <c r="L277" t="s">
        <v>24</v>
      </c>
      <c r="M277" t="s">
        <v>15154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15154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15155</v>
      </c>
      <c r="F278">
        <v>95</v>
      </c>
      <c r="G278">
        <v>0</v>
      </c>
      <c r="H278" t="s">
        <v>1219</v>
      </c>
      <c r="I278" t="s">
        <v>15156</v>
      </c>
      <c r="J278" t="s">
        <v>335</v>
      </c>
      <c r="K278" t="s">
        <v>23</v>
      </c>
      <c r="L278" t="s">
        <v>24</v>
      </c>
      <c r="M278" t="s">
        <v>15154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15154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15157</v>
      </c>
      <c r="F279">
        <v>101</v>
      </c>
      <c r="G279">
        <v>6</v>
      </c>
      <c r="H279" t="s">
        <v>1219</v>
      </c>
      <c r="I279" t="s">
        <v>15158</v>
      </c>
      <c r="J279" t="s">
        <v>306</v>
      </c>
      <c r="K279" t="s">
        <v>23</v>
      </c>
      <c r="L279" t="s">
        <v>24</v>
      </c>
      <c r="M279" t="s">
        <v>15159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15160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15157</v>
      </c>
      <c r="F280">
        <v>101</v>
      </c>
      <c r="G280">
        <v>6</v>
      </c>
      <c r="H280" t="s">
        <v>1219</v>
      </c>
      <c r="I280" t="s">
        <v>15158</v>
      </c>
      <c r="J280" t="s">
        <v>306</v>
      </c>
      <c r="K280" t="s">
        <v>23</v>
      </c>
      <c r="L280" t="s">
        <v>24</v>
      </c>
      <c r="M280" t="s">
        <v>15159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15160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15157</v>
      </c>
      <c r="F281">
        <v>101</v>
      </c>
      <c r="G281">
        <v>6</v>
      </c>
      <c r="H281" t="s">
        <v>1219</v>
      </c>
      <c r="I281" t="s">
        <v>15158</v>
      </c>
      <c r="J281" t="s">
        <v>306</v>
      </c>
      <c r="K281" t="s">
        <v>23</v>
      </c>
      <c r="L281" t="s">
        <v>24</v>
      </c>
      <c r="M281" t="s">
        <v>15159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15160</v>
      </c>
    </row>
    <row r="282" spans="1:20" x14ac:dyDescent="0.25">
      <c r="A282" t="s">
        <v>46</v>
      </c>
      <c r="B282" t="s">
        <v>1239</v>
      </c>
      <c r="C282">
        <v>67.5</v>
      </c>
      <c r="D282">
        <v>3</v>
      </c>
      <c r="E282" t="s">
        <v>15161</v>
      </c>
      <c r="F282">
        <v>228.5</v>
      </c>
      <c r="G282">
        <v>26</v>
      </c>
      <c r="H282" t="s">
        <v>47</v>
      </c>
      <c r="I282" t="s">
        <v>15162</v>
      </c>
      <c r="J282" t="s">
        <v>15163</v>
      </c>
      <c r="K282" t="s">
        <v>15164</v>
      </c>
      <c r="L282" t="s">
        <v>15165</v>
      </c>
      <c r="M282" t="s">
        <v>15166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15167</v>
      </c>
      <c r="T282" t="s">
        <v>15166</v>
      </c>
    </row>
    <row r="283" spans="1:20" x14ac:dyDescent="0.25">
      <c r="A283" t="s">
        <v>186</v>
      </c>
      <c r="B283" t="s">
        <v>187</v>
      </c>
      <c r="C283">
        <v>33.333333333333336</v>
      </c>
      <c r="D283">
        <v>3</v>
      </c>
      <c r="E283" t="s">
        <v>15168</v>
      </c>
      <c r="F283">
        <v>106</v>
      </c>
      <c r="G283">
        <v>6</v>
      </c>
      <c r="H283" t="s">
        <v>22</v>
      </c>
      <c r="I283" t="s">
        <v>15169</v>
      </c>
      <c r="J283" t="s">
        <v>329</v>
      </c>
      <c r="K283" t="s">
        <v>23</v>
      </c>
      <c r="L283" t="s">
        <v>24</v>
      </c>
      <c r="M283" t="s">
        <v>15170</v>
      </c>
      <c r="N283" t="s">
        <v>23</v>
      </c>
      <c r="O283" t="s">
        <v>307</v>
      </c>
      <c r="P283" t="s">
        <v>26</v>
      </c>
      <c r="Q283" t="s">
        <v>27</v>
      </c>
      <c r="R283" t="s">
        <v>24</v>
      </c>
      <c r="S283" t="s">
        <v>15171</v>
      </c>
      <c r="T283" t="s">
        <v>15170</v>
      </c>
    </row>
    <row r="284" spans="1:20" x14ac:dyDescent="0.25">
      <c r="A284" t="s">
        <v>186</v>
      </c>
      <c r="B284" t="s">
        <v>187</v>
      </c>
      <c r="C284">
        <v>33.333333333333336</v>
      </c>
      <c r="D284">
        <v>6</v>
      </c>
      <c r="E284" t="s">
        <v>15172</v>
      </c>
      <c r="F284">
        <v>200</v>
      </c>
      <c r="G284">
        <v>0</v>
      </c>
      <c r="H284" t="s">
        <v>22</v>
      </c>
      <c r="I284" t="s">
        <v>15173</v>
      </c>
      <c r="J284" t="s">
        <v>302</v>
      </c>
      <c r="K284" t="s">
        <v>23</v>
      </c>
      <c r="L284" t="s">
        <v>24</v>
      </c>
      <c r="M284" t="s">
        <v>15174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15175</v>
      </c>
      <c r="T284" t="s">
        <v>15174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15176</v>
      </c>
      <c r="F285">
        <v>100</v>
      </c>
      <c r="G285">
        <v>0</v>
      </c>
      <c r="H285" t="s">
        <v>1219</v>
      </c>
      <c r="I285" t="s">
        <v>15177</v>
      </c>
      <c r="J285" t="s">
        <v>348</v>
      </c>
      <c r="K285" t="s">
        <v>23</v>
      </c>
      <c r="L285" t="s">
        <v>24</v>
      </c>
      <c r="M285" t="s">
        <v>15178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15178</v>
      </c>
    </row>
    <row r="286" spans="1:20" x14ac:dyDescent="0.25">
      <c r="A286" t="s">
        <v>28</v>
      </c>
      <c r="B286" t="s">
        <v>29</v>
      </c>
      <c r="C286">
        <v>50</v>
      </c>
      <c r="D286">
        <v>1</v>
      </c>
      <c r="E286" t="s">
        <v>15176</v>
      </c>
      <c r="F286">
        <v>100</v>
      </c>
      <c r="G286">
        <v>0</v>
      </c>
      <c r="H286" t="s">
        <v>1219</v>
      </c>
      <c r="I286" t="s">
        <v>15177</v>
      </c>
      <c r="J286" t="s">
        <v>348</v>
      </c>
      <c r="K286" t="s">
        <v>23</v>
      </c>
      <c r="L286" t="s">
        <v>24</v>
      </c>
      <c r="M286" t="s">
        <v>15178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15178</v>
      </c>
    </row>
    <row r="287" spans="1:20" x14ac:dyDescent="0.25">
      <c r="A287" t="s">
        <v>30</v>
      </c>
      <c r="B287" t="s">
        <v>31</v>
      </c>
      <c r="C287">
        <v>50</v>
      </c>
      <c r="D287">
        <v>1</v>
      </c>
      <c r="E287" t="s">
        <v>15176</v>
      </c>
      <c r="F287">
        <v>100</v>
      </c>
      <c r="G287">
        <v>0</v>
      </c>
      <c r="H287" t="s">
        <v>1219</v>
      </c>
      <c r="I287" t="s">
        <v>15177</v>
      </c>
      <c r="J287" t="s">
        <v>348</v>
      </c>
      <c r="K287" t="s">
        <v>23</v>
      </c>
      <c r="L287" t="s">
        <v>24</v>
      </c>
      <c r="M287" t="s">
        <v>15178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15178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15179</v>
      </c>
      <c r="F288">
        <v>104</v>
      </c>
      <c r="G288">
        <v>9</v>
      </c>
      <c r="H288" t="s">
        <v>1219</v>
      </c>
      <c r="I288" t="s">
        <v>15180</v>
      </c>
      <c r="J288" t="s">
        <v>318</v>
      </c>
      <c r="K288" t="s">
        <v>23</v>
      </c>
      <c r="L288" t="s">
        <v>24</v>
      </c>
      <c r="M288" t="s">
        <v>15181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15181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15179</v>
      </c>
      <c r="F289">
        <v>104</v>
      </c>
      <c r="G289">
        <v>9</v>
      </c>
      <c r="H289" t="s">
        <v>1219</v>
      </c>
      <c r="I289" t="s">
        <v>15180</v>
      </c>
      <c r="J289" t="s">
        <v>318</v>
      </c>
      <c r="K289" t="s">
        <v>23</v>
      </c>
      <c r="L289" t="s">
        <v>24</v>
      </c>
      <c r="M289" t="s">
        <v>15181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15181</v>
      </c>
    </row>
    <row r="290" spans="1:20" x14ac:dyDescent="0.25">
      <c r="A290" t="s">
        <v>30</v>
      </c>
      <c r="B290" t="s">
        <v>31</v>
      </c>
      <c r="C290">
        <v>50</v>
      </c>
      <c r="D290">
        <v>1</v>
      </c>
      <c r="E290" t="s">
        <v>15179</v>
      </c>
      <c r="F290">
        <v>104</v>
      </c>
      <c r="G290">
        <v>9</v>
      </c>
      <c r="H290" t="s">
        <v>1219</v>
      </c>
      <c r="I290" t="s">
        <v>15180</v>
      </c>
      <c r="J290" t="s">
        <v>318</v>
      </c>
      <c r="K290" t="s">
        <v>23</v>
      </c>
      <c r="L290" t="s">
        <v>24</v>
      </c>
      <c r="M290" t="s">
        <v>15181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15181</v>
      </c>
    </row>
    <row r="291" spans="1:20" x14ac:dyDescent="0.25">
      <c r="A291" t="s">
        <v>42</v>
      </c>
      <c r="B291" t="s">
        <v>43</v>
      </c>
      <c r="C291">
        <v>66.666666666666671</v>
      </c>
      <c r="D291">
        <v>3</v>
      </c>
      <c r="E291" t="s">
        <v>15182</v>
      </c>
      <c r="F291">
        <v>295</v>
      </c>
      <c r="G291">
        <v>0</v>
      </c>
      <c r="H291" t="s">
        <v>1219</v>
      </c>
      <c r="I291" t="s">
        <v>15183</v>
      </c>
      <c r="J291" t="s">
        <v>302</v>
      </c>
      <c r="K291" t="s">
        <v>23</v>
      </c>
      <c r="L291" t="s">
        <v>24</v>
      </c>
      <c r="M291" t="s">
        <v>15184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23</v>
      </c>
      <c r="T291" t="s">
        <v>15184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15182</v>
      </c>
      <c r="F292">
        <v>295</v>
      </c>
      <c r="G292">
        <v>0</v>
      </c>
      <c r="H292" t="s">
        <v>1219</v>
      </c>
      <c r="I292" t="s">
        <v>15183</v>
      </c>
      <c r="J292" t="s">
        <v>302</v>
      </c>
      <c r="K292" t="s">
        <v>23</v>
      </c>
      <c r="L292" t="s">
        <v>24</v>
      </c>
      <c r="M292" t="s">
        <v>15184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23</v>
      </c>
      <c r="T292" t="s">
        <v>15184</v>
      </c>
    </row>
    <row r="293" spans="1:20" x14ac:dyDescent="0.25">
      <c r="A293" t="s">
        <v>28</v>
      </c>
      <c r="B293" t="s">
        <v>29</v>
      </c>
      <c r="C293">
        <v>50</v>
      </c>
      <c r="D293">
        <v>1</v>
      </c>
      <c r="E293" t="s">
        <v>15182</v>
      </c>
      <c r="F293">
        <v>295</v>
      </c>
      <c r="G293">
        <v>0</v>
      </c>
      <c r="H293" t="s">
        <v>1219</v>
      </c>
      <c r="I293" t="s">
        <v>15183</v>
      </c>
      <c r="J293" t="s">
        <v>302</v>
      </c>
      <c r="K293" t="s">
        <v>23</v>
      </c>
      <c r="L293" t="s">
        <v>24</v>
      </c>
      <c r="M293" t="s">
        <v>15184</v>
      </c>
      <c r="N293" t="s">
        <v>23</v>
      </c>
      <c r="O293" t="s">
        <v>25</v>
      </c>
      <c r="P293" t="s">
        <v>26</v>
      </c>
      <c r="Q293" t="s">
        <v>27</v>
      </c>
      <c r="R293" t="s">
        <v>24</v>
      </c>
      <c r="S293" t="s">
        <v>23</v>
      </c>
      <c r="T293" t="s">
        <v>15184</v>
      </c>
    </row>
    <row r="294" spans="1:20" x14ac:dyDescent="0.25">
      <c r="A294" t="s">
        <v>30</v>
      </c>
      <c r="B294" t="s">
        <v>31</v>
      </c>
      <c r="C294">
        <v>50</v>
      </c>
      <c r="D294">
        <v>1</v>
      </c>
      <c r="E294" t="s">
        <v>15182</v>
      </c>
      <c r="F294">
        <v>295</v>
      </c>
      <c r="G294">
        <v>0</v>
      </c>
      <c r="H294" t="s">
        <v>1219</v>
      </c>
      <c r="I294" t="s">
        <v>15183</v>
      </c>
      <c r="J294" t="s">
        <v>302</v>
      </c>
      <c r="K294" t="s">
        <v>23</v>
      </c>
      <c r="L294" t="s">
        <v>24</v>
      </c>
      <c r="M294" t="s">
        <v>15184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15184</v>
      </c>
    </row>
    <row r="295" spans="1:20" x14ac:dyDescent="0.25">
      <c r="A295" t="s">
        <v>186</v>
      </c>
      <c r="B295" t="s">
        <v>187</v>
      </c>
      <c r="C295">
        <v>33.333333333333336</v>
      </c>
      <c r="D295">
        <v>3</v>
      </c>
      <c r="E295" t="s">
        <v>15182</v>
      </c>
      <c r="F295">
        <v>295</v>
      </c>
      <c r="G295">
        <v>0</v>
      </c>
      <c r="H295" t="s">
        <v>1219</v>
      </c>
      <c r="I295" t="s">
        <v>15183</v>
      </c>
      <c r="J295" t="s">
        <v>302</v>
      </c>
      <c r="K295" t="s">
        <v>23</v>
      </c>
      <c r="L295" t="s">
        <v>24</v>
      </c>
      <c r="M295" t="s">
        <v>15184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15184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15185</v>
      </c>
      <c r="F296">
        <v>109</v>
      </c>
      <c r="G296">
        <v>9</v>
      </c>
      <c r="H296" t="s">
        <v>1219</v>
      </c>
      <c r="I296" t="s">
        <v>15186</v>
      </c>
      <c r="J296" t="s">
        <v>397</v>
      </c>
      <c r="K296" t="s">
        <v>23</v>
      </c>
      <c r="L296" t="s">
        <v>24</v>
      </c>
      <c r="M296" t="s">
        <v>15187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15187</v>
      </c>
    </row>
    <row r="297" spans="1:20" x14ac:dyDescent="0.25">
      <c r="A297" t="s">
        <v>28</v>
      </c>
      <c r="B297" t="s">
        <v>29</v>
      </c>
      <c r="C297">
        <v>50</v>
      </c>
      <c r="D297">
        <v>1</v>
      </c>
      <c r="E297" t="s">
        <v>15185</v>
      </c>
      <c r="F297">
        <v>109</v>
      </c>
      <c r="G297">
        <v>9</v>
      </c>
      <c r="H297" t="s">
        <v>1219</v>
      </c>
      <c r="I297" t="s">
        <v>15186</v>
      </c>
      <c r="J297" t="s">
        <v>397</v>
      </c>
      <c r="K297" t="s">
        <v>23</v>
      </c>
      <c r="L297" t="s">
        <v>24</v>
      </c>
      <c r="M297" t="s">
        <v>15187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23</v>
      </c>
      <c r="T297" t="s">
        <v>15187</v>
      </c>
    </row>
    <row r="298" spans="1:20" x14ac:dyDescent="0.25">
      <c r="A298" t="s">
        <v>30</v>
      </c>
      <c r="B298" t="s">
        <v>31</v>
      </c>
      <c r="C298">
        <v>50</v>
      </c>
      <c r="D298">
        <v>1</v>
      </c>
      <c r="E298" t="s">
        <v>15185</v>
      </c>
      <c r="F298">
        <v>109</v>
      </c>
      <c r="G298">
        <v>9</v>
      </c>
      <c r="H298" t="s">
        <v>1219</v>
      </c>
      <c r="I298" t="s">
        <v>15186</v>
      </c>
      <c r="J298" t="s">
        <v>397</v>
      </c>
      <c r="K298" t="s">
        <v>23</v>
      </c>
      <c r="L298" t="s">
        <v>24</v>
      </c>
      <c r="M298" t="s">
        <v>15187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23</v>
      </c>
      <c r="T298" t="s">
        <v>15187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15188</v>
      </c>
      <c r="F299">
        <v>95</v>
      </c>
      <c r="G299">
        <v>0</v>
      </c>
      <c r="H299" t="s">
        <v>1219</v>
      </c>
      <c r="I299" t="s">
        <v>15189</v>
      </c>
      <c r="J299" t="s">
        <v>1235</v>
      </c>
      <c r="K299" t="s">
        <v>23</v>
      </c>
      <c r="L299" t="s">
        <v>24</v>
      </c>
      <c r="M299" t="s">
        <v>15190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15190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15188</v>
      </c>
      <c r="F300">
        <v>95</v>
      </c>
      <c r="G300">
        <v>0</v>
      </c>
      <c r="H300" t="s">
        <v>1219</v>
      </c>
      <c r="I300" t="s">
        <v>15189</v>
      </c>
      <c r="J300" t="s">
        <v>1235</v>
      </c>
      <c r="K300" t="s">
        <v>23</v>
      </c>
      <c r="L300" t="s">
        <v>24</v>
      </c>
      <c r="M300" t="s">
        <v>15190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15190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15188</v>
      </c>
      <c r="F301">
        <v>95</v>
      </c>
      <c r="G301">
        <v>0</v>
      </c>
      <c r="H301" t="s">
        <v>1219</v>
      </c>
      <c r="I301" t="s">
        <v>15189</v>
      </c>
      <c r="J301" t="s">
        <v>1235</v>
      </c>
      <c r="K301" t="s">
        <v>23</v>
      </c>
      <c r="L301" t="s">
        <v>24</v>
      </c>
      <c r="M301" t="s">
        <v>15190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15190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15191</v>
      </c>
      <c r="F302">
        <v>124</v>
      </c>
      <c r="G302">
        <v>29</v>
      </c>
      <c r="H302" t="s">
        <v>1219</v>
      </c>
      <c r="I302" t="s">
        <v>15192</v>
      </c>
      <c r="J302" t="s">
        <v>313</v>
      </c>
      <c r="K302" t="s">
        <v>23</v>
      </c>
      <c r="L302" t="s">
        <v>24</v>
      </c>
      <c r="M302" t="s">
        <v>15193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15193</v>
      </c>
    </row>
    <row r="303" spans="1:20" x14ac:dyDescent="0.25">
      <c r="A303" t="s">
        <v>28</v>
      </c>
      <c r="B303" t="s">
        <v>29</v>
      </c>
      <c r="C303">
        <v>50</v>
      </c>
      <c r="D303">
        <v>1</v>
      </c>
      <c r="E303" t="s">
        <v>15191</v>
      </c>
      <c r="F303">
        <v>124</v>
      </c>
      <c r="G303">
        <v>29</v>
      </c>
      <c r="H303" t="s">
        <v>1219</v>
      </c>
      <c r="I303" t="s">
        <v>15192</v>
      </c>
      <c r="J303" t="s">
        <v>313</v>
      </c>
      <c r="K303" t="s">
        <v>23</v>
      </c>
      <c r="L303" t="s">
        <v>24</v>
      </c>
      <c r="M303" t="s">
        <v>15193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15193</v>
      </c>
    </row>
    <row r="304" spans="1:20" x14ac:dyDescent="0.25">
      <c r="A304" t="s">
        <v>30</v>
      </c>
      <c r="B304" t="s">
        <v>31</v>
      </c>
      <c r="C304">
        <v>50</v>
      </c>
      <c r="D304">
        <v>1</v>
      </c>
      <c r="E304" t="s">
        <v>15191</v>
      </c>
      <c r="F304">
        <v>124</v>
      </c>
      <c r="G304">
        <v>29</v>
      </c>
      <c r="H304" t="s">
        <v>1219</v>
      </c>
      <c r="I304" t="s">
        <v>15192</v>
      </c>
      <c r="J304" t="s">
        <v>313</v>
      </c>
      <c r="K304" t="s">
        <v>23</v>
      </c>
      <c r="L304" t="s">
        <v>24</v>
      </c>
      <c r="M304" t="s">
        <v>15193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15193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15194</v>
      </c>
      <c r="F305">
        <v>130</v>
      </c>
      <c r="G305">
        <v>35</v>
      </c>
      <c r="H305" t="s">
        <v>1219</v>
      </c>
      <c r="I305" t="s">
        <v>15195</v>
      </c>
      <c r="J305" t="s">
        <v>1241</v>
      </c>
      <c r="K305" t="s">
        <v>23</v>
      </c>
      <c r="L305" t="s">
        <v>24</v>
      </c>
      <c r="M305" t="s">
        <v>15196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15196</v>
      </c>
    </row>
    <row r="306" spans="1:20" x14ac:dyDescent="0.25">
      <c r="A306" t="s">
        <v>28</v>
      </c>
      <c r="B306" t="s">
        <v>29</v>
      </c>
      <c r="C306">
        <v>50</v>
      </c>
      <c r="D306">
        <v>1</v>
      </c>
      <c r="E306" t="s">
        <v>15194</v>
      </c>
      <c r="F306">
        <v>130</v>
      </c>
      <c r="G306">
        <v>35</v>
      </c>
      <c r="H306" t="s">
        <v>1219</v>
      </c>
      <c r="I306" t="s">
        <v>15195</v>
      </c>
      <c r="J306" t="s">
        <v>1241</v>
      </c>
      <c r="K306" t="s">
        <v>23</v>
      </c>
      <c r="L306" t="s">
        <v>24</v>
      </c>
      <c r="M306" t="s">
        <v>15196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15196</v>
      </c>
    </row>
    <row r="307" spans="1:20" x14ac:dyDescent="0.25">
      <c r="A307" t="s">
        <v>30</v>
      </c>
      <c r="B307" t="s">
        <v>31</v>
      </c>
      <c r="C307">
        <v>50</v>
      </c>
      <c r="D307">
        <v>1</v>
      </c>
      <c r="E307" t="s">
        <v>15194</v>
      </c>
      <c r="F307">
        <v>130</v>
      </c>
      <c r="G307">
        <v>35</v>
      </c>
      <c r="H307" t="s">
        <v>1219</v>
      </c>
      <c r="I307" t="s">
        <v>15195</v>
      </c>
      <c r="J307" t="s">
        <v>1241</v>
      </c>
      <c r="K307" t="s">
        <v>23</v>
      </c>
      <c r="L307" t="s">
        <v>24</v>
      </c>
      <c r="M307" t="s">
        <v>15196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15196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15197</v>
      </c>
      <c r="F308">
        <v>100</v>
      </c>
      <c r="G308">
        <v>0</v>
      </c>
      <c r="H308" t="s">
        <v>1219</v>
      </c>
      <c r="I308" t="s">
        <v>15198</v>
      </c>
      <c r="J308" t="s">
        <v>336</v>
      </c>
      <c r="K308" t="s">
        <v>23</v>
      </c>
      <c r="L308" t="s">
        <v>24</v>
      </c>
      <c r="M308" t="s">
        <v>15199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15199</v>
      </c>
    </row>
    <row r="309" spans="1:20" x14ac:dyDescent="0.25">
      <c r="A309" t="s">
        <v>28</v>
      </c>
      <c r="B309" t="s">
        <v>29</v>
      </c>
      <c r="C309">
        <v>50</v>
      </c>
      <c r="D309">
        <v>1</v>
      </c>
      <c r="E309" t="s">
        <v>15197</v>
      </c>
      <c r="F309">
        <v>100</v>
      </c>
      <c r="G309">
        <v>0</v>
      </c>
      <c r="H309" t="s">
        <v>1219</v>
      </c>
      <c r="I309" t="s">
        <v>15198</v>
      </c>
      <c r="J309" t="s">
        <v>336</v>
      </c>
      <c r="K309" t="s">
        <v>23</v>
      </c>
      <c r="L309" t="s">
        <v>24</v>
      </c>
      <c r="M309" t="s">
        <v>15199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15199</v>
      </c>
    </row>
    <row r="310" spans="1:20" x14ac:dyDescent="0.25">
      <c r="A310" t="s">
        <v>30</v>
      </c>
      <c r="B310" t="s">
        <v>31</v>
      </c>
      <c r="C310">
        <v>50</v>
      </c>
      <c r="D310">
        <v>1</v>
      </c>
      <c r="E310" t="s">
        <v>15197</v>
      </c>
      <c r="F310">
        <v>100</v>
      </c>
      <c r="G310">
        <v>0</v>
      </c>
      <c r="H310" t="s">
        <v>1219</v>
      </c>
      <c r="I310" t="s">
        <v>15198</v>
      </c>
      <c r="J310" t="s">
        <v>336</v>
      </c>
      <c r="K310" t="s">
        <v>23</v>
      </c>
      <c r="L310" t="s">
        <v>24</v>
      </c>
      <c r="M310" t="s">
        <v>15199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15199</v>
      </c>
    </row>
    <row r="311" spans="1:20" x14ac:dyDescent="0.25">
      <c r="A311" t="s">
        <v>110</v>
      </c>
      <c r="B311" t="s">
        <v>146</v>
      </c>
      <c r="C311">
        <v>100</v>
      </c>
      <c r="D311">
        <v>1</v>
      </c>
      <c r="E311" t="s">
        <v>15200</v>
      </c>
      <c r="F311">
        <v>289</v>
      </c>
      <c r="G311">
        <v>0</v>
      </c>
      <c r="H311" t="s">
        <v>1349</v>
      </c>
      <c r="I311" t="s">
        <v>15201</v>
      </c>
      <c r="J311" t="s">
        <v>15202</v>
      </c>
      <c r="K311" t="s">
        <v>7895</v>
      </c>
      <c r="L311" t="s">
        <v>15203</v>
      </c>
      <c r="M311" t="s">
        <v>15204</v>
      </c>
      <c r="N311" t="s">
        <v>1290</v>
      </c>
      <c r="O311" t="s">
        <v>1226</v>
      </c>
      <c r="P311" t="s">
        <v>1227</v>
      </c>
      <c r="Q311" t="s">
        <v>1228</v>
      </c>
      <c r="R311" t="s">
        <v>24</v>
      </c>
      <c r="S311" t="s">
        <v>15205</v>
      </c>
      <c r="T311" t="s">
        <v>15206</v>
      </c>
    </row>
    <row r="312" spans="1:20" x14ac:dyDescent="0.25">
      <c r="A312" t="s">
        <v>46</v>
      </c>
      <c r="B312" t="s">
        <v>56</v>
      </c>
      <c r="C312">
        <v>100</v>
      </c>
      <c r="D312">
        <v>1</v>
      </c>
      <c r="E312" t="s">
        <v>15200</v>
      </c>
      <c r="F312">
        <v>289</v>
      </c>
      <c r="G312">
        <v>0</v>
      </c>
      <c r="H312" t="s">
        <v>1349</v>
      </c>
      <c r="I312" t="s">
        <v>15201</v>
      </c>
      <c r="J312" t="s">
        <v>15202</v>
      </c>
      <c r="K312" t="s">
        <v>7895</v>
      </c>
      <c r="L312" t="s">
        <v>15203</v>
      </c>
      <c r="M312" t="s">
        <v>15204</v>
      </c>
      <c r="N312" t="s">
        <v>1290</v>
      </c>
      <c r="O312" t="s">
        <v>1226</v>
      </c>
      <c r="P312" t="s">
        <v>1227</v>
      </c>
      <c r="Q312" t="s">
        <v>1228</v>
      </c>
      <c r="R312" t="s">
        <v>24</v>
      </c>
      <c r="S312" t="s">
        <v>15205</v>
      </c>
      <c r="T312" t="s">
        <v>15206</v>
      </c>
    </row>
    <row r="313" spans="1:20" x14ac:dyDescent="0.25">
      <c r="A313" t="s">
        <v>139</v>
      </c>
      <c r="B313" t="s">
        <v>112</v>
      </c>
      <c r="C313">
        <v>100</v>
      </c>
      <c r="D313">
        <v>1</v>
      </c>
      <c r="E313" t="s">
        <v>15200</v>
      </c>
      <c r="F313">
        <v>289</v>
      </c>
      <c r="G313">
        <v>0</v>
      </c>
      <c r="H313" t="s">
        <v>1349</v>
      </c>
      <c r="I313" t="s">
        <v>15201</v>
      </c>
      <c r="J313" t="s">
        <v>15202</v>
      </c>
      <c r="K313" t="s">
        <v>7895</v>
      </c>
      <c r="L313" t="s">
        <v>15203</v>
      </c>
      <c r="M313" t="s">
        <v>15204</v>
      </c>
      <c r="N313" t="s">
        <v>1290</v>
      </c>
      <c r="O313" t="s">
        <v>1226</v>
      </c>
      <c r="P313" t="s">
        <v>1227</v>
      </c>
      <c r="Q313" t="s">
        <v>1228</v>
      </c>
      <c r="R313" t="s">
        <v>24</v>
      </c>
      <c r="S313" t="s">
        <v>15205</v>
      </c>
      <c r="T313" t="s">
        <v>15206</v>
      </c>
    </row>
    <row r="314" spans="1:20" x14ac:dyDescent="0.25">
      <c r="A314" t="s">
        <v>186</v>
      </c>
      <c r="B314" t="s">
        <v>187</v>
      </c>
      <c r="C314">
        <v>33.333333333333336</v>
      </c>
      <c r="D314">
        <v>3</v>
      </c>
      <c r="E314" t="s">
        <v>15207</v>
      </c>
      <c r="F314">
        <v>106</v>
      </c>
      <c r="G314">
        <v>6</v>
      </c>
      <c r="H314" t="s">
        <v>22</v>
      </c>
      <c r="I314" t="s">
        <v>1292</v>
      </c>
      <c r="J314" t="s">
        <v>311</v>
      </c>
      <c r="K314" t="s">
        <v>23</v>
      </c>
      <c r="L314" t="s">
        <v>24</v>
      </c>
      <c r="M314" t="s">
        <v>15208</v>
      </c>
      <c r="N314" t="s">
        <v>23</v>
      </c>
      <c r="O314" t="s">
        <v>307</v>
      </c>
      <c r="P314" t="s">
        <v>26</v>
      </c>
      <c r="Q314" t="s">
        <v>27</v>
      </c>
      <c r="R314" t="s">
        <v>24</v>
      </c>
      <c r="S314" t="s">
        <v>15209</v>
      </c>
      <c r="T314" t="s">
        <v>15208</v>
      </c>
    </row>
    <row r="315" spans="1:20" x14ac:dyDescent="0.25">
      <c r="A315" t="s">
        <v>42</v>
      </c>
      <c r="B315" t="s">
        <v>43</v>
      </c>
      <c r="C315">
        <v>66.666666666666671</v>
      </c>
      <c r="D315">
        <v>3</v>
      </c>
      <c r="E315" t="s">
        <v>15210</v>
      </c>
      <c r="F315">
        <v>295</v>
      </c>
      <c r="G315">
        <v>0</v>
      </c>
      <c r="H315" t="s">
        <v>1219</v>
      </c>
      <c r="I315" t="s">
        <v>15211</v>
      </c>
      <c r="J315" t="s">
        <v>302</v>
      </c>
      <c r="K315" t="s">
        <v>23</v>
      </c>
      <c r="L315" t="s">
        <v>24</v>
      </c>
      <c r="M315" t="s">
        <v>15212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15212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15210</v>
      </c>
      <c r="F316">
        <v>295</v>
      </c>
      <c r="G316">
        <v>0</v>
      </c>
      <c r="H316" t="s">
        <v>1219</v>
      </c>
      <c r="I316" t="s">
        <v>15211</v>
      </c>
      <c r="J316" t="s">
        <v>302</v>
      </c>
      <c r="K316" t="s">
        <v>23</v>
      </c>
      <c r="L316" t="s">
        <v>24</v>
      </c>
      <c r="M316" t="s">
        <v>15212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15212</v>
      </c>
    </row>
    <row r="317" spans="1:20" x14ac:dyDescent="0.25">
      <c r="A317" t="s">
        <v>28</v>
      </c>
      <c r="B317" t="s">
        <v>29</v>
      </c>
      <c r="C317">
        <v>50</v>
      </c>
      <c r="D317">
        <v>1</v>
      </c>
      <c r="E317" t="s">
        <v>15210</v>
      </c>
      <c r="F317">
        <v>295</v>
      </c>
      <c r="G317">
        <v>0</v>
      </c>
      <c r="H317" t="s">
        <v>1219</v>
      </c>
      <c r="I317" t="s">
        <v>15211</v>
      </c>
      <c r="J317" t="s">
        <v>302</v>
      </c>
      <c r="K317" t="s">
        <v>23</v>
      </c>
      <c r="L317" t="s">
        <v>24</v>
      </c>
      <c r="M317" t="s">
        <v>15212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15212</v>
      </c>
    </row>
    <row r="318" spans="1:20" x14ac:dyDescent="0.25">
      <c r="A318" t="s">
        <v>30</v>
      </c>
      <c r="B318" t="s">
        <v>31</v>
      </c>
      <c r="C318">
        <v>50</v>
      </c>
      <c r="D318">
        <v>1</v>
      </c>
      <c r="E318" t="s">
        <v>15210</v>
      </c>
      <c r="F318">
        <v>295</v>
      </c>
      <c r="G318">
        <v>0</v>
      </c>
      <c r="H318" t="s">
        <v>1219</v>
      </c>
      <c r="I318" t="s">
        <v>15211</v>
      </c>
      <c r="J318" t="s">
        <v>302</v>
      </c>
      <c r="K318" t="s">
        <v>23</v>
      </c>
      <c r="L318" t="s">
        <v>24</v>
      </c>
      <c r="M318" t="s">
        <v>15212</v>
      </c>
      <c r="N318" t="s">
        <v>23</v>
      </c>
      <c r="O318" t="s">
        <v>25</v>
      </c>
      <c r="P318" t="s">
        <v>26</v>
      </c>
      <c r="Q318" t="s">
        <v>27</v>
      </c>
      <c r="R318" t="s">
        <v>24</v>
      </c>
      <c r="S318" t="s">
        <v>23</v>
      </c>
      <c r="T318" t="s">
        <v>15212</v>
      </c>
    </row>
    <row r="319" spans="1:20" x14ac:dyDescent="0.25">
      <c r="A319" t="s">
        <v>186</v>
      </c>
      <c r="B319" t="s">
        <v>187</v>
      </c>
      <c r="C319">
        <v>33.333333333333336</v>
      </c>
      <c r="D319">
        <v>3</v>
      </c>
      <c r="E319" t="s">
        <v>15210</v>
      </c>
      <c r="F319">
        <v>295</v>
      </c>
      <c r="G319">
        <v>0</v>
      </c>
      <c r="H319" t="s">
        <v>1219</v>
      </c>
      <c r="I319" t="s">
        <v>15211</v>
      </c>
      <c r="J319" t="s">
        <v>302</v>
      </c>
      <c r="K319" t="s">
        <v>23</v>
      </c>
      <c r="L319" t="s">
        <v>24</v>
      </c>
      <c r="M319" t="s">
        <v>15212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23</v>
      </c>
      <c r="T319" t="s">
        <v>15212</v>
      </c>
    </row>
    <row r="320" spans="1:20" x14ac:dyDescent="0.25">
      <c r="A320" t="s">
        <v>186</v>
      </c>
      <c r="B320" t="s">
        <v>187</v>
      </c>
      <c r="C320">
        <v>33.333333333333336</v>
      </c>
      <c r="D320">
        <v>6</v>
      </c>
      <c r="E320" t="s">
        <v>15213</v>
      </c>
      <c r="F320">
        <v>238</v>
      </c>
      <c r="G320">
        <v>38</v>
      </c>
      <c r="H320" t="s">
        <v>22</v>
      </c>
      <c r="I320" t="s">
        <v>15214</v>
      </c>
      <c r="J320" t="s">
        <v>305</v>
      </c>
      <c r="K320" t="s">
        <v>23</v>
      </c>
      <c r="L320" t="s">
        <v>24</v>
      </c>
      <c r="M320" t="s">
        <v>15215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15216</v>
      </c>
      <c r="T320" t="s">
        <v>15215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15217</v>
      </c>
      <c r="F321">
        <v>100</v>
      </c>
      <c r="G321">
        <v>0</v>
      </c>
      <c r="H321" t="s">
        <v>1219</v>
      </c>
      <c r="I321" t="s">
        <v>15218</v>
      </c>
      <c r="J321" t="s">
        <v>327</v>
      </c>
      <c r="K321" t="s">
        <v>23</v>
      </c>
      <c r="L321" t="s">
        <v>24</v>
      </c>
      <c r="M321" t="s">
        <v>15219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15219</v>
      </c>
    </row>
    <row r="322" spans="1:20" x14ac:dyDescent="0.25">
      <c r="A322" t="s">
        <v>28</v>
      </c>
      <c r="B322" t="s">
        <v>29</v>
      </c>
      <c r="C322">
        <v>50</v>
      </c>
      <c r="D322">
        <v>1</v>
      </c>
      <c r="E322" t="s">
        <v>15217</v>
      </c>
      <c r="F322">
        <v>100</v>
      </c>
      <c r="G322">
        <v>0</v>
      </c>
      <c r="H322" t="s">
        <v>1219</v>
      </c>
      <c r="I322" t="s">
        <v>15218</v>
      </c>
      <c r="J322" t="s">
        <v>327</v>
      </c>
      <c r="K322" t="s">
        <v>23</v>
      </c>
      <c r="L322" t="s">
        <v>24</v>
      </c>
      <c r="M322" t="s">
        <v>15219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23</v>
      </c>
      <c r="T322" t="s">
        <v>15219</v>
      </c>
    </row>
    <row r="323" spans="1:20" x14ac:dyDescent="0.25">
      <c r="A323" t="s">
        <v>30</v>
      </c>
      <c r="B323" t="s">
        <v>31</v>
      </c>
      <c r="C323">
        <v>50</v>
      </c>
      <c r="D323">
        <v>1</v>
      </c>
      <c r="E323" t="s">
        <v>15217</v>
      </c>
      <c r="F323">
        <v>100</v>
      </c>
      <c r="G323">
        <v>0</v>
      </c>
      <c r="H323" t="s">
        <v>1219</v>
      </c>
      <c r="I323" t="s">
        <v>15218</v>
      </c>
      <c r="J323" t="s">
        <v>327</v>
      </c>
      <c r="K323" t="s">
        <v>23</v>
      </c>
      <c r="L323" t="s">
        <v>24</v>
      </c>
      <c r="M323" t="s">
        <v>15219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15219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15220</v>
      </c>
      <c r="F324">
        <v>95</v>
      </c>
      <c r="G324">
        <v>0</v>
      </c>
      <c r="H324" t="s">
        <v>1219</v>
      </c>
      <c r="I324" t="s">
        <v>15221</v>
      </c>
      <c r="J324" t="s">
        <v>302</v>
      </c>
      <c r="K324" t="s">
        <v>23</v>
      </c>
      <c r="L324" t="s">
        <v>24</v>
      </c>
      <c r="M324" t="s">
        <v>15222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15222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15220</v>
      </c>
      <c r="F325">
        <v>95</v>
      </c>
      <c r="G325">
        <v>0</v>
      </c>
      <c r="H325" t="s">
        <v>1219</v>
      </c>
      <c r="I325" t="s">
        <v>15221</v>
      </c>
      <c r="J325" t="s">
        <v>302</v>
      </c>
      <c r="K325" t="s">
        <v>23</v>
      </c>
      <c r="L325" t="s">
        <v>24</v>
      </c>
      <c r="M325" t="s">
        <v>15222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15222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15220</v>
      </c>
      <c r="F326">
        <v>95</v>
      </c>
      <c r="G326">
        <v>0</v>
      </c>
      <c r="H326" t="s">
        <v>1219</v>
      </c>
      <c r="I326" t="s">
        <v>15221</v>
      </c>
      <c r="J326" t="s">
        <v>302</v>
      </c>
      <c r="K326" t="s">
        <v>23</v>
      </c>
      <c r="L326" t="s">
        <v>24</v>
      </c>
      <c r="M326" t="s">
        <v>15222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15222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15223</v>
      </c>
      <c r="F327">
        <v>109</v>
      </c>
      <c r="G327">
        <v>9</v>
      </c>
      <c r="H327" t="s">
        <v>1219</v>
      </c>
      <c r="I327" t="s">
        <v>15224</v>
      </c>
      <c r="J327" t="s">
        <v>1242</v>
      </c>
      <c r="K327" t="s">
        <v>23</v>
      </c>
      <c r="L327" t="s">
        <v>24</v>
      </c>
      <c r="M327" t="s">
        <v>15225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15225</v>
      </c>
    </row>
    <row r="328" spans="1:20" x14ac:dyDescent="0.25">
      <c r="A328" t="s">
        <v>28</v>
      </c>
      <c r="B328" t="s">
        <v>29</v>
      </c>
      <c r="C328">
        <v>50</v>
      </c>
      <c r="D328">
        <v>1</v>
      </c>
      <c r="E328" t="s">
        <v>15223</v>
      </c>
      <c r="F328">
        <v>109</v>
      </c>
      <c r="G328">
        <v>9</v>
      </c>
      <c r="H328" t="s">
        <v>1219</v>
      </c>
      <c r="I328" t="s">
        <v>15224</v>
      </c>
      <c r="J328" t="s">
        <v>1242</v>
      </c>
      <c r="K328" t="s">
        <v>23</v>
      </c>
      <c r="L328" t="s">
        <v>24</v>
      </c>
      <c r="M328" t="s">
        <v>15225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15225</v>
      </c>
    </row>
    <row r="329" spans="1:20" x14ac:dyDescent="0.25">
      <c r="A329" t="s">
        <v>30</v>
      </c>
      <c r="B329" t="s">
        <v>31</v>
      </c>
      <c r="C329">
        <v>50</v>
      </c>
      <c r="D329">
        <v>1</v>
      </c>
      <c r="E329" t="s">
        <v>15223</v>
      </c>
      <c r="F329">
        <v>109</v>
      </c>
      <c r="G329">
        <v>9</v>
      </c>
      <c r="H329" t="s">
        <v>1219</v>
      </c>
      <c r="I329" t="s">
        <v>15224</v>
      </c>
      <c r="J329" t="s">
        <v>1242</v>
      </c>
      <c r="K329" t="s">
        <v>23</v>
      </c>
      <c r="L329" t="s">
        <v>24</v>
      </c>
      <c r="M329" t="s">
        <v>15225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23</v>
      </c>
      <c r="T329" t="s">
        <v>15225</v>
      </c>
    </row>
    <row r="330" spans="1:20" x14ac:dyDescent="0.25">
      <c r="A330" t="s">
        <v>20</v>
      </c>
      <c r="B330" t="s">
        <v>21</v>
      </c>
      <c r="C330">
        <v>50</v>
      </c>
      <c r="D330">
        <v>2</v>
      </c>
      <c r="E330" t="s">
        <v>15226</v>
      </c>
      <c r="F330">
        <v>200</v>
      </c>
      <c r="G330">
        <v>0</v>
      </c>
      <c r="H330" t="s">
        <v>1219</v>
      </c>
      <c r="I330" t="s">
        <v>15227</v>
      </c>
      <c r="J330" t="s">
        <v>305</v>
      </c>
      <c r="K330" t="s">
        <v>23</v>
      </c>
      <c r="L330" t="s">
        <v>24</v>
      </c>
      <c r="M330" t="s">
        <v>15228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15228</v>
      </c>
    </row>
    <row r="331" spans="1:20" x14ac:dyDescent="0.25">
      <c r="A331" t="s">
        <v>28</v>
      </c>
      <c r="B331" t="s">
        <v>29</v>
      </c>
      <c r="C331">
        <v>50</v>
      </c>
      <c r="D331">
        <v>2</v>
      </c>
      <c r="E331" t="s">
        <v>15226</v>
      </c>
      <c r="F331">
        <v>200</v>
      </c>
      <c r="G331">
        <v>0</v>
      </c>
      <c r="H331" t="s">
        <v>1219</v>
      </c>
      <c r="I331" t="s">
        <v>15227</v>
      </c>
      <c r="J331" t="s">
        <v>305</v>
      </c>
      <c r="K331" t="s">
        <v>23</v>
      </c>
      <c r="L331" t="s">
        <v>24</v>
      </c>
      <c r="M331" t="s">
        <v>15228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23</v>
      </c>
      <c r="T331" t="s">
        <v>15228</v>
      </c>
    </row>
    <row r="332" spans="1:20" x14ac:dyDescent="0.25">
      <c r="A332" t="s">
        <v>30</v>
      </c>
      <c r="B332" t="s">
        <v>31</v>
      </c>
      <c r="C332">
        <v>50</v>
      </c>
      <c r="D332">
        <v>2</v>
      </c>
      <c r="E332" t="s">
        <v>15226</v>
      </c>
      <c r="F332">
        <v>200</v>
      </c>
      <c r="G332">
        <v>0</v>
      </c>
      <c r="H332" t="s">
        <v>1219</v>
      </c>
      <c r="I332" t="s">
        <v>15227</v>
      </c>
      <c r="J332" t="s">
        <v>305</v>
      </c>
      <c r="K332" t="s">
        <v>23</v>
      </c>
      <c r="L332" t="s">
        <v>24</v>
      </c>
      <c r="M332" t="s">
        <v>15228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15228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15229</v>
      </c>
      <c r="F333">
        <v>200</v>
      </c>
      <c r="G333">
        <v>0</v>
      </c>
      <c r="H333" t="s">
        <v>1219</v>
      </c>
      <c r="I333" t="s">
        <v>15230</v>
      </c>
      <c r="J333" t="s">
        <v>303</v>
      </c>
      <c r="K333" t="s">
        <v>23</v>
      </c>
      <c r="L333" t="s">
        <v>24</v>
      </c>
      <c r="M333" t="s">
        <v>15070</v>
      </c>
      <c r="N333" t="s">
        <v>23</v>
      </c>
      <c r="O333" t="s">
        <v>58</v>
      </c>
      <c r="P333" t="s">
        <v>26</v>
      </c>
      <c r="Q333" t="s">
        <v>33</v>
      </c>
      <c r="R333" t="s">
        <v>24</v>
      </c>
      <c r="S333" t="s">
        <v>23</v>
      </c>
      <c r="T333" t="s">
        <v>15070</v>
      </c>
    </row>
    <row r="334" spans="1:20" x14ac:dyDescent="0.25">
      <c r="A334" t="s">
        <v>28</v>
      </c>
      <c r="B334" t="s">
        <v>29</v>
      </c>
      <c r="C334">
        <v>50</v>
      </c>
      <c r="D334">
        <v>1</v>
      </c>
      <c r="E334" t="s">
        <v>15229</v>
      </c>
      <c r="F334">
        <v>200</v>
      </c>
      <c r="G334">
        <v>0</v>
      </c>
      <c r="H334" t="s">
        <v>1219</v>
      </c>
      <c r="I334" t="s">
        <v>15230</v>
      </c>
      <c r="J334" t="s">
        <v>303</v>
      </c>
      <c r="K334" t="s">
        <v>23</v>
      </c>
      <c r="L334" t="s">
        <v>24</v>
      </c>
      <c r="M334" t="s">
        <v>15070</v>
      </c>
      <c r="N334" t="s">
        <v>23</v>
      </c>
      <c r="O334" t="s">
        <v>58</v>
      </c>
      <c r="P334" t="s">
        <v>26</v>
      </c>
      <c r="Q334" t="s">
        <v>33</v>
      </c>
      <c r="R334" t="s">
        <v>24</v>
      </c>
      <c r="S334" t="s">
        <v>23</v>
      </c>
      <c r="T334" t="s">
        <v>15070</v>
      </c>
    </row>
    <row r="335" spans="1:20" x14ac:dyDescent="0.25">
      <c r="A335" t="s">
        <v>30</v>
      </c>
      <c r="B335" t="s">
        <v>31</v>
      </c>
      <c r="C335">
        <v>50</v>
      </c>
      <c r="D335">
        <v>1</v>
      </c>
      <c r="E335" t="s">
        <v>15229</v>
      </c>
      <c r="F335">
        <v>200</v>
      </c>
      <c r="G335">
        <v>0</v>
      </c>
      <c r="H335" t="s">
        <v>1219</v>
      </c>
      <c r="I335" t="s">
        <v>15230</v>
      </c>
      <c r="J335" t="s">
        <v>303</v>
      </c>
      <c r="K335" t="s">
        <v>23</v>
      </c>
      <c r="L335" t="s">
        <v>24</v>
      </c>
      <c r="M335" t="s">
        <v>15070</v>
      </c>
      <c r="N335" t="s">
        <v>23</v>
      </c>
      <c r="O335" t="s">
        <v>58</v>
      </c>
      <c r="P335" t="s">
        <v>26</v>
      </c>
      <c r="Q335" t="s">
        <v>33</v>
      </c>
      <c r="R335" t="s">
        <v>24</v>
      </c>
      <c r="S335" t="s">
        <v>23</v>
      </c>
      <c r="T335" t="s">
        <v>15070</v>
      </c>
    </row>
    <row r="336" spans="1:20" x14ac:dyDescent="0.25">
      <c r="A336" t="s">
        <v>42</v>
      </c>
      <c r="B336" t="s">
        <v>43</v>
      </c>
      <c r="C336">
        <v>66.666666666666671</v>
      </c>
      <c r="D336">
        <v>3</v>
      </c>
      <c r="E336" t="s">
        <v>15229</v>
      </c>
      <c r="F336">
        <v>200</v>
      </c>
      <c r="G336">
        <v>0</v>
      </c>
      <c r="H336" t="s">
        <v>1219</v>
      </c>
      <c r="I336" t="s">
        <v>15230</v>
      </c>
      <c r="J336" t="s">
        <v>303</v>
      </c>
      <c r="K336" t="s">
        <v>23</v>
      </c>
      <c r="L336" t="s">
        <v>24</v>
      </c>
      <c r="M336" t="s">
        <v>15070</v>
      </c>
      <c r="N336" t="s">
        <v>23</v>
      </c>
      <c r="O336" t="s">
        <v>58</v>
      </c>
      <c r="P336" t="s">
        <v>26</v>
      </c>
      <c r="Q336" t="s">
        <v>33</v>
      </c>
      <c r="R336" t="s">
        <v>24</v>
      </c>
      <c r="S336" t="s">
        <v>23</v>
      </c>
      <c r="T336" t="s">
        <v>15070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15231</v>
      </c>
      <c r="F337">
        <v>104</v>
      </c>
      <c r="G337">
        <v>9</v>
      </c>
      <c r="H337" t="s">
        <v>1219</v>
      </c>
      <c r="I337" t="s">
        <v>15232</v>
      </c>
      <c r="J337" t="s">
        <v>1229</v>
      </c>
      <c r="K337" t="s">
        <v>23</v>
      </c>
      <c r="L337" t="s">
        <v>24</v>
      </c>
      <c r="M337" t="s">
        <v>15233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15233</v>
      </c>
    </row>
    <row r="338" spans="1:20" x14ac:dyDescent="0.25">
      <c r="A338" t="s">
        <v>28</v>
      </c>
      <c r="B338" t="s">
        <v>29</v>
      </c>
      <c r="C338">
        <v>50</v>
      </c>
      <c r="D338">
        <v>1</v>
      </c>
      <c r="E338" t="s">
        <v>15231</v>
      </c>
      <c r="F338">
        <v>104</v>
      </c>
      <c r="G338">
        <v>9</v>
      </c>
      <c r="H338" t="s">
        <v>1219</v>
      </c>
      <c r="I338" t="s">
        <v>15232</v>
      </c>
      <c r="J338" t="s">
        <v>1229</v>
      </c>
      <c r="K338" t="s">
        <v>23</v>
      </c>
      <c r="L338" t="s">
        <v>24</v>
      </c>
      <c r="M338" t="s">
        <v>15233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15233</v>
      </c>
    </row>
    <row r="339" spans="1:20" x14ac:dyDescent="0.25">
      <c r="A339" t="s">
        <v>30</v>
      </c>
      <c r="B339" t="s">
        <v>31</v>
      </c>
      <c r="C339">
        <v>50</v>
      </c>
      <c r="D339">
        <v>1</v>
      </c>
      <c r="E339" t="s">
        <v>15231</v>
      </c>
      <c r="F339">
        <v>104</v>
      </c>
      <c r="G339">
        <v>9</v>
      </c>
      <c r="H339" t="s">
        <v>1219</v>
      </c>
      <c r="I339" t="s">
        <v>15232</v>
      </c>
      <c r="J339" t="s">
        <v>1229</v>
      </c>
      <c r="K339" t="s">
        <v>23</v>
      </c>
      <c r="L339" t="s">
        <v>24</v>
      </c>
      <c r="M339" t="s">
        <v>15233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15233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15234</v>
      </c>
      <c r="F340">
        <v>129</v>
      </c>
      <c r="G340">
        <v>29</v>
      </c>
      <c r="H340" t="s">
        <v>1219</v>
      </c>
      <c r="I340" t="s">
        <v>15235</v>
      </c>
      <c r="J340" t="s">
        <v>1221</v>
      </c>
      <c r="K340" t="s">
        <v>23</v>
      </c>
      <c r="L340" t="s">
        <v>24</v>
      </c>
      <c r="M340" t="s">
        <v>15233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23</v>
      </c>
      <c r="T340" t="s">
        <v>15233</v>
      </c>
    </row>
    <row r="341" spans="1:20" x14ac:dyDescent="0.25">
      <c r="A341" t="s">
        <v>28</v>
      </c>
      <c r="B341" t="s">
        <v>29</v>
      </c>
      <c r="C341">
        <v>50</v>
      </c>
      <c r="D341">
        <v>1</v>
      </c>
      <c r="E341" t="s">
        <v>15234</v>
      </c>
      <c r="F341">
        <v>129</v>
      </c>
      <c r="G341">
        <v>29</v>
      </c>
      <c r="H341" t="s">
        <v>1219</v>
      </c>
      <c r="I341" t="s">
        <v>15235</v>
      </c>
      <c r="J341" t="s">
        <v>1221</v>
      </c>
      <c r="K341" t="s">
        <v>23</v>
      </c>
      <c r="L341" t="s">
        <v>24</v>
      </c>
      <c r="M341" t="s">
        <v>15233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23</v>
      </c>
      <c r="T341" t="s">
        <v>15233</v>
      </c>
    </row>
    <row r="342" spans="1:20" x14ac:dyDescent="0.25">
      <c r="A342" t="s">
        <v>30</v>
      </c>
      <c r="B342" t="s">
        <v>31</v>
      </c>
      <c r="C342">
        <v>50</v>
      </c>
      <c r="D342">
        <v>1</v>
      </c>
      <c r="E342" t="s">
        <v>15234</v>
      </c>
      <c r="F342">
        <v>129</v>
      </c>
      <c r="G342">
        <v>29</v>
      </c>
      <c r="H342" t="s">
        <v>1219</v>
      </c>
      <c r="I342" t="s">
        <v>15235</v>
      </c>
      <c r="J342" t="s">
        <v>1221</v>
      </c>
      <c r="K342" t="s">
        <v>23</v>
      </c>
      <c r="L342" t="s">
        <v>24</v>
      </c>
      <c r="M342" t="s">
        <v>15233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</v>
      </c>
      <c r="T342" t="s">
        <v>15233</v>
      </c>
    </row>
    <row r="343" spans="1:20" x14ac:dyDescent="0.25">
      <c r="A343" t="s">
        <v>20</v>
      </c>
      <c r="B343" t="s">
        <v>21</v>
      </c>
      <c r="C343">
        <v>50</v>
      </c>
      <c r="D343">
        <v>1</v>
      </c>
      <c r="E343" t="s">
        <v>15236</v>
      </c>
      <c r="F343">
        <v>100</v>
      </c>
      <c r="G343">
        <v>0</v>
      </c>
      <c r="H343" t="s">
        <v>22</v>
      </c>
      <c r="I343" t="s">
        <v>15237</v>
      </c>
      <c r="J343" t="s">
        <v>6993</v>
      </c>
      <c r="K343" t="s">
        <v>23</v>
      </c>
      <c r="L343" t="s">
        <v>24</v>
      </c>
      <c r="M343" t="s">
        <v>15238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23</v>
      </c>
      <c r="T343" t="s">
        <v>15239</v>
      </c>
    </row>
    <row r="344" spans="1:20" x14ac:dyDescent="0.25">
      <c r="A344" t="s">
        <v>28</v>
      </c>
      <c r="B344" t="s">
        <v>29</v>
      </c>
      <c r="C344">
        <v>50</v>
      </c>
      <c r="D344">
        <v>1</v>
      </c>
      <c r="E344" t="s">
        <v>15236</v>
      </c>
      <c r="F344">
        <v>100</v>
      </c>
      <c r="G344">
        <v>0</v>
      </c>
      <c r="H344" t="s">
        <v>22</v>
      </c>
      <c r="I344" t="s">
        <v>15237</v>
      </c>
      <c r="J344" t="s">
        <v>6993</v>
      </c>
      <c r="K344" t="s">
        <v>23</v>
      </c>
      <c r="L344" t="s">
        <v>24</v>
      </c>
      <c r="M344" t="s">
        <v>15238</v>
      </c>
      <c r="N344" t="s">
        <v>23</v>
      </c>
      <c r="O344" t="s">
        <v>58</v>
      </c>
      <c r="P344" t="s">
        <v>26</v>
      </c>
      <c r="Q344" t="s">
        <v>33</v>
      </c>
      <c r="R344" t="s">
        <v>24</v>
      </c>
      <c r="S344" t="s">
        <v>23</v>
      </c>
      <c r="T344" t="s">
        <v>15239</v>
      </c>
    </row>
    <row r="345" spans="1:20" x14ac:dyDescent="0.25">
      <c r="A345" t="s">
        <v>30</v>
      </c>
      <c r="B345" t="s">
        <v>31</v>
      </c>
      <c r="C345">
        <v>50</v>
      </c>
      <c r="D345">
        <v>1</v>
      </c>
      <c r="E345" t="s">
        <v>15236</v>
      </c>
      <c r="F345">
        <v>100</v>
      </c>
      <c r="G345">
        <v>0</v>
      </c>
      <c r="H345" t="s">
        <v>22</v>
      </c>
      <c r="I345" t="s">
        <v>15237</v>
      </c>
      <c r="J345" t="s">
        <v>6993</v>
      </c>
      <c r="K345" t="s">
        <v>23</v>
      </c>
      <c r="L345" t="s">
        <v>24</v>
      </c>
      <c r="M345" t="s">
        <v>15238</v>
      </c>
      <c r="N345" t="s">
        <v>23</v>
      </c>
      <c r="O345" t="s">
        <v>58</v>
      </c>
      <c r="P345" t="s">
        <v>26</v>
      </c>
      <c r="Q345" t="s">
        <v>33</v>
      </c>
      <c r="R345" t="s">
        <v>24</v>
      </c>
      <c r="S345" t="s">
        <v>23</v>
      </c>
      <c r="T345" t="s">
        <v>15239</v>
      </c>
    </row>
    <row r="346" spans="1:20" x14ac:dyDescent="0.25">
      <c r="A346" t="s">
        <v>20</v>
      </c>
      <c r="B346" t="s">
        <v>21</v>
      </c>
      <c r="C346">
        <v>50</v>
      </c>
      <c r="D346">
        <v>2</v>
      </c>
      <c r="E346" t="s">
        <v>15240</v>
      </c>
      <c r="F346">
        <v>190</v>
      </c>
      <c r="G346">
        <v>0</v>
      </c>
      <c r="H346" t="s">
        <v>1219</v>
      </c>
      <c r="I346" t="s">
        <v>15241</v>
      </c>
      <c r="J346" t="s">
        <v>1250</v>
      </c>
      <c r="K346" t="s">
        <v>23</v>
      </c>
      <c r="L346" t="s">
        <v>24</v>
      </c>
      <c r="M346" t="s">
        <v>15233</v>
      </c>
      <c r="N346" t="s">
        <v>23</v>
      </c>
      <c r="O346" t="s">
        <v>58</v>
      </c>
      <c r="P346" t="s">
        <v>26</v>
      </c>
      <c r="Q346" t="s">
        <v>33</v>
      </c>
      <c r="R346" t="s">
        <v>24</v>
      </c>
      <c r="S346" t="s">
        <v>23</v>
      </c>
      <c r="T346" t="s">
        <v>15239</v>
      </c>
    </row>
    <row r="347" spans="1:20" x14ac:dyDescent="0.25">
      <c r="A347" t="s">
        <v>28</v>
      </c>
      <c r="B347" t="s">
        <v>29</v>
      </c>
      <c r="C347">
        <v>50</v>
      </c>
      <c r="D347">
        <v>2</v>
      </c>
      <c r="E347" t="s">
        <v>15240</v>
      </c>
      <c r="F347">
        <v>190</v>
      </c>
      <c r="G347">
        <v>0</v>
      </c>
      <c r="H347" t="s">
        <v>1219</v>
      </c>
      <c r="I347" t="s">
        <v>15241</v>
      </c>
      <c r="J347" t="s">
        <v>1250</v>
      </c>
      <c r="K347" t="s">
        <v>23</v>
      </c>
      <c r="L347" t="s">
        <v>24</v>
      </c>
      <c r="M347" t="s">
        <v>15233</v>
      </c>
      <c r="N347" t="s">
        <v>23</v>
      </c>
      <c r="O347" t="s">
        <v>58</v>
      </c>
      <c r="P347" t="s">
        <v>26</v>
      </c>
      <c r="Q347" t="s">
        <v>33</v>
      </c>
      <c r="R347" t="s">
        <v>24</v>
      </c>
      <c r="S347" t="s">
        <v>23</v>
      </c>
      <c r="T347" t="s">
        <v>15239</v>
      </c>
    </row>
    <row r="348" spans="1:20" x14ac:dyDescent="0.25">
      <c r="A348" t="s">
        <v>30</v>
      </c>
      <c r="B348" t="s">
        <v>31</v>
      </c>
      <c r="C348">
        <v>50</v>
      </c>
      <c r="D348">
        <v>2</v>
      </c>
      <c r="E348" t="s">
        <v>15240</v>
      </c>
      <c r="F348">
        <v>190</v>
      </c>
      <c r="G348">
        <v>0</v>
      </c>
      <c r="H348" t="s">
        <v>1219</v>
      </c>
      <c r="I348" t="s">
        <v>15241</v>
      </c>
      <c r="J348" t="s">
        <v>1250</v>
      </c>
      <c r="K348" t="s">
        <v>23</v>
      </c>
      <c r="L348" t="s">
        <v>24</v>
      </c>
      <c r="M348" t="s">
        <v>15233</v>
      </c>
      <c r="N348" t="s">
        <v>23</v>
      </c>
      <c r="O348" t="s">
        <v>58</v>
      </c>
      <c r="P348" t="s">
        <v>26</v>
      </c>
      <c r="Q348" t="s">
        <v>33</v>
      </c>
      <c r="R348" t="s">
        <v>24</v>
      </c>
      <c r="S348" t="s">
        <v>23</v>
      </c>
      <c r="T348" t="s">
        <v>15239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15242</v>
      </c>
      <c r="F349">
        <v>104</v>
      </c>
      <c r="G349">
        <v>9</v>
      </c>
      <c r="H349" t="s">
        <v>1219</v>
      </c>
      <c r="I349" t="s">
        <v>15243</v>
      </c>
      <c r="J349" t="s">
        <v>1229</v>
      </c>
      <c r="K349" t="s">
        <v>23</v>
      </c>
      <c r="L349" t="s">
        <v>24</v>
      </c>
      <c r="M349" t="s">
        <v>15244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15245</v>
      </c>
    </row>
    <row r="350" spans="1:20" x14ac:dyDescent="0.25">
      <c r="A350" t="s">
        <v>28</v>
      </c>
      <c r="B350" t="s">
        <v>29</v>
      </c>
      <c r="C350">
        <v>50</v>
      </c>
      <c r="D350">
        <v>1</v>
      </c>
      <c r="E350" t="s">
        <v>15242</v>
      </c>
      <c r="F350">
        <v>104</v>
      </c>
      <c r="G350">
        <v>9</v>
      </c>
      <c r="H350" t="s">
        <v>1219</v>
      </c>
      <c r="I350" t="s">
        <v>15243</v>
      </c>
      <c r="J350" t="s">
        <v>1229</v>
      </c>
      <c r="K350" t="s">
        <v>23</v>
      </c>
      <c r="L350" t="s">
        <v>24</v>
      </c>
      <c r="M350" t="s">
        <v>15244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15245</v>
      </c>
    </row>
    <row r="351" spans="1:20" x14ac:dyDescent="0.25">
      <c r="A351" t="s">
        <v>30</v>
      </c>
      <c r="B351" t="s">
        <v>31</v>
      </c>
      <c r="C351">
        <v>50</v>
      </c>
      <c r="D351">
        <v>1</v>
      </c>
      <c r="E351" t="s">
        <v>15242</v>
      </c>
      <c r="F351">
        <v>104</v>
      </c>
      <c r="G351">
        <v>9</v>
      </c>
      <c r="H351" t="s">
        <v>1219</v>
      </c>
      <c r="I351" t="s">
        <v>15243</v>
      </c>
      <c r="J351" t="s">
        <v>1229</v>
      </c>
      <c r="K351" t="s">
        <v>23</v>
      </c>
      <c r="L351" t="s">
        <v>24</v>
      </c>
      <c r="M351" t="s">
        <v>15244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15245</v>
      </c>
    </row>
    <row r="352" spans="1:20" x14ac:dyDescent="0.25">
      <c r="A352" t="s">
        <v>20</v>
      </c>
      <c r="B352" t="s">
        <v>21</v>
      </c>
      <c r="C352">
        <v>50</v>
      </c>
      <c r="D352">
        <v>3</v>
      </c>
      <c r="E352" t="s">
        <v>15246</v>
      </c>
      <c r="F352">
        <v>300</v>
      </c>
      <c r="G352">
        <v>0</v>
      </c>
      <c r="H352" t="s">
        <v>1219</v>
      </c>
      <c r="I352" t="s">
        <v>631</v>
      </c>
      <c r="J352" t="s">
        <v>345</v>
      </c>
      <c r="K352" t="s">
        <v>23</v>
      </c>
      <c r="L352" t="s">
        <v>24</v>
      </c>
      <c r="M352" t="s">
        <v>15247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</v>
      </c>
      <c r="T352" t="s">
        <v>15248</v>
      </c>
    </row>
    <row r="353" spans="1:20" x14ac:dyDescent="0.25">
      <c r="A353" t="s">
        <v>28</v>
      </c>
      <c r="B353" t="s">
        <v>29</v>
      </c>
      <c r="C353">
        <v>50</v>
      </c>
      <c r="D353">
        <v>3</v>
      </c>
      <c r="E353" t="s">
        <v>15246</v>
      </c>
      <c r="F353">
        <v>300</v>
      </c>
      <c r="G353">
        <v>0</v>
      </c>
      <c r="H353" t="s">
        <v>1219</v>
      </c>
      <c r="I353" t="s">
        <v>631</v>
      </c>
      <c r="J353" t="s">
        <v>345</v>
      </c>
      <c r="K353" t="s">
        <v>23</v>
      </c>
      <c r="L353" t="s">
        <v>24</v>
      </c>
      <c r="M353" t="s">
        <v>15247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23</v>
      </c>
      <c r="T353" t="s">
        <v>15248</v>
      </c>
    </row>
    <row r="354" spans="1:20" x14ac:dyDescent="0.25">
      <c r="A354" t="s">
        <v>30</v>
      </c>
      <c r="B354" t="s">
        <v>31</v>
      </c>
      <c r="C354">
        <v>50</v>
      </c>
      <c r="D354">
        <v>3</v>
      </c>
      <c r="E354" t="s">
        <v>15246</v>
      </c>
      <c r="F354">
        <v>300</v>
      </c>
      <c r="G354">
        <v>0</v>
      </c>
      <c r="H354" t="s">
        <v>1219</v>
      </c>
      <c r="I354" t="s">
        <v>631</v>
      </c>
      <c r="J354" t="s">
        <v>345</v>
      </c>
      <c r="K354" t="s">
        <v>23</v>
      </c>
      <c r="L354" t="s">
        <v>24</v>
      </c>
      <c r="M354" t="s">
        <v>15247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23</v>
      </c>
      <c r="T354" t="s">
        <v>15248</v>
      </c>
    </row>
    <row r="355" spans="1:20" x14ac:dyDescent="0.25">
      <c r="A355" t="s">
        <v>46</v>
      </c>
      <c r="B355" t="s">
        <v>56</v>
      </c>
      <c r="C355">
        <v>66.333333333333329</v>
      </c>
      <c r="D355">
        <v>3</v>
      </c>
      <c r="E355" t="s">
        <v>15249</v>
      </c>
      <c r="F355">
        <v>220</v>
      </c>
      <c r="G355">
        <v>0</v>
      </c>
      <c r="H355" t="s">
        <v>1219</v>
      </c>
      <c r="I355" t="s">
        <v>15250</v>
      </c>
      <c r="J355" t="s">
        <v>359</v>
      </c>
      <c r="K355" t="s">
        <v>23</v>
      </c>
      <c r="L355" t="s">
        <v>24</v>
      </c>
      <c r="M355" t="s">
        <v>15251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15252</v>
      </c>
      <c r="T355" t="s">
        <v>15253</v>
      </c>
    </row>
    <row r="356" spans="1:20" x14ac:dyDescent="0.25">
      <c r="A356" t="s">
        <v>44</v>
      </c>
      <c r="B356" t="s">
        <v>45</v>
      </c>
      <c r="C356">
        <v>66.666666666666671</v>
      </c>
      <c r="D356">
        <v>18</v>
      </c>
      <c r="E356" t="s">
        <v>15254</v>
      </c>
      <c r="F356">
        <v>600</v>
      </c>
      <c r="G356">
        <v>0</v>
      </c>
      <c r="H356" t="s">
        <v>1219</v>
      </c>
      <c r="I356" t="s">
        <v>8107</v>
      </c>
      <c r="J356" t="s">
        <v>342</v>
      </c>
      <c r="K356" t="s">
        <v>23</v>
      </c>
      <c r="L356" t="s">
        <v>24</v>
      </c>
      <c r="M356" t="s">
        <v>15255</v>
      </c>
      <c r="N356" t="s">
        <v>23</v>
      </c>
      <c r="O356" t="s">
        <v>1445</v>
      </c>
      <c r="P356" t="s">
        <v>26</v>
      </c>
      <c r="Q356" t="s">
        <v>27</v>
      </c>
      <c r="R356" t="s">
        <v>24</v>
      </c>
      <c r="S356" t="s">
        <v>15256</v>
      </c>
      <c r="T356" t="s">
        <v>15253</v>
      </c>
    </row>
    <row r="357" spans="1:20" x14ac:dyDescent="0.25">
      <c r="A357" t="s">
        <v>42</v>
      </c>
      <c r="B357" t="s">
        <v>43</v>
      </c>
      <c r="C357">
        <v>66.666666666666671</v>
      </c>
      <c r="D357">
        <v>3</v>
      </c>
      <c r="E357" t="s">
        <v>15257</v>
      </c>
      <c r="F357">
        <v>100</v>
      </c>
      <c r="G357">
        <v>0</v>
      </c>
      <c r="H357" t="s">
        <v>22</v>
      </c>
      <c r="I357" t="s">
        <v>15258</v>
      </c>
      <c r="J357" t="s">
        <v>306</v>
      </c>
      <c r="K357" t="s">
        <v>23</v>
      </c>
      <c r="L357" t="s">
        <v>24</v>
      </c>
      <c r="M357" t="s">
        <v>15259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15260</v>
      </c>
      <c r="T357" t="s">
        <v>15261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15262</v>
      </c>
      <c r="F358">
        <v>95</v>
      </c>
      <c r="G358">
        <v>0</v>
      </c>
      <c r="H358" t="s">
        <v>1219</v>
      </c>
      <c r="I358" t="s">
        <v>15263</v>
      </c>
      <c r="J358" t="s">
        <v>1221</v>
      </c>
      <c r="K358" t="s">
        <v>23</v>
      </c>
      <c r="L358" t="s">
        <v>24</v>
      </c>
      <c r="M358" t="s">
        <v>15255</v>
      </c>
      <c r="N358" t="s">
        <v>23</v>
      </c>
      <c r="O358" t="s">
        <v>58</v>
      </c>
      <c r="P358" t="s">
        <v>26</v>
      </c>
      <c r="Q358" t="s">
        <v>33</v>
      </c>
      <c r="R358" t="s">
        <v>24</v>
      </c>
      <c r="S358" t="s">
        <v>23</v>
      </c>
      <c r="T358" t="s">
        <v>15261</v>
      </c>
    </row>
    <row r="359" spans="1:20" x14ac:dyDescent="0.25">
      <c r="A359" t="s">
        <v>28</v>
      </c>
      <c r="B359" t="s">
        <v>29</v>
      </c>
      <c r="C359">
        <v>50</v>
      </c>
      <c r="D359">
        <v>1</v>
      </c>
      <c r="E359" t="s">
        <v>15262</v>
      </c>
      <c r="F359">
        <v>95</v>
      </c>
      <c r="G359">
        <v>0</v>
      </c>
      <c r="H359" t="s">
        <v>1219</v>
      </c>
      <c r="I359" t="s">
        <v>15263</v>
      </c>
      <c r="J359" t="s">
        <v>1221</v>
      </c>
      <c r="K359" t="s">
        <v>23</v>
      </c>
      <c r="L359" t="s">
        <v>24</v>
      </c>
      <c r="M359" t="s">
        <v>15255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23</v>
      </c>
      <c r="T359" t="s">
        <v>15261</v>
      </c>
    </row>
    <row r="360" spans="1:20" x14ac:dyDescent="0.25">
      <c r="A360" t="s">
        <v>30</v>
      </c>
      <c r="B360" t="s">
        <v>31</v>
      </c>
      <c r="C360">
        <v>50</v>
      </c>
      <c r="D360">
        <v>1</v>
      </c>
      <c r="E360" t="s">
        <v>15262</v>
      </c>
      <c r="F360">
        <v>95</v>
      </c>
      <c r="G360">
        <v>0</v>
      </c>
      <c r="H360" t="s">
        <v>1219</v>
      </c>
      <c r="I360" t="s">
        <v>15263</v>
      </c>
      <c r="J360" t="s">
        <v>1221</v>
      </c>
      <c r="K360" t="s">
        <v>23</v>
      </c>
      <c r="L360" t="s">
        <v>24</v>
      </c>
      <c r="M360" t="s">
        <v>15255</v>
      </c>
      <c r="N360" t="s">
        <v>23</v>
      </c>
      <c r="O360" t="s">
        <v>58</v>
      </c>
      <c r="P360" t="s">
        <v>26</v>
      </c>
      <c r="Q360" t="s">
        <v>33</v>
      </c>
      <c r="R360" t="s">
        <v>24</v>
      </c>
      <c r="S360" t="s">
        <v>23</v>
      </c>
      <c r="T360" t="s">
        <v>15261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15264</v>
      </c>
      <c r="F361">
        <v>138</v>
      </c>
      <c r="G361">
        <v>38</v>
      </c>
      <c r="H361" t="s">
        <v>1219</v>
      </c>
      <c r="I361" t="s">
        <v>6960</v>
      </c>
      <c r="J361" t="s">
        <v>325</v>
      </c>
      <c r="K361" t="s">
        <v>23</v>
      </c>
      <c r="L361" t="s">
        <v>24</v>
      </c>
      <c r="M361" t="s">
        <v>15265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15265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15264</v>
      </c>
      <c r="F362">
        <v>138</v>
      </c>
      <c r="G362">
        <v>38</v>
      </c>
      <c r="H362" t="s">
        <v>1219</v>
      </c>
      <c r="I362" t="s">
        <v>6960</v>
      </c>
      <c r="J362" t="s">
        <v>325</v>
      </c>
      <c r="K362" t="s">
        <v>23</v>
      </c>
      <c r="L362" t="s">
        <v>24</v>
      </c>
      <c r="M362" t="s">
        <v>15265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15265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15264</v>
      </c>
      <c r="F363">
        <v>138</v>
      </c>
      <c r="G363">
        <v>38</v>
      </c>
      <c r="H363" t="s">
        <v>1219</v>
      </c>
      <c r="I363" t="s">
        <v>6960</v>
      </c>
      <c r="J363" t="s">
        <v>325</v>
      </c>
      <c r="K363" t="s">
        <v>23</v>
      </c>
      <c r="L363" t="s">
        <v>24</v>
      </c>
      <c r="M363" t="s">
        <v>15265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15265</v>
      </c>
    </row>
    <row r="364" spans="1:20" x14ac:dyDescent="0.25">
      <c r="A364" t="s">
        <v>115</v>
      </c>
      <c r="B364" t="s">
        <v>116</v>
      </c>
      <c r="C364">
        <v>30</v>
      </c>
      <c r="D364">
        <v>12</v>
      </c>
      <c r="E364" t="s">
        <v>15266</v>
      </c>
      <c r="F364">
        <v>303.39999999999998</v>
      </c>
      <c r="G364">
        <v>16</v>
      </c>
      <c r="H364" t="s">
        <v>47</v>
      </c>
      <c r="I364" t="s">
        <v>15267</v>
      </c>
      <c r="J364" t="s">
        <v>15268</v>
      </c>
      <c r="K364" t="s">
        <v>476</v>
      </c>
      <c r="L364" t="s">
        <v>15269</v>
      </c>
      <c r="M364" t="s">
        <v>15265</v>
      </c>
      <c r="N364" t="s">
        <v>23</v>
      </c>
      <c r="O364" t="s">
        <v>48</v>
      </c>
      <c r="P364" t="s">
        <v>49</v>
      </c>
      <c r="Q364" t="s">
        <v>50</v>
      </c>
      <c r="R364" t="s">
        <v>24</v>
      </c>
      <c r="S364" t="s">
        <v>15270</v>
      </c>
      <c r="T364" t="s">
        <v>15265</v>
      </c>
    </row>
    <row r="365" spans="1:20" x14ac:dyDescent="0.25">
      <c r="A365" t="s">
        <v>44</v>
      </c>
      <c r="B365" t="s">
        <v>45</v>
      </c>
      <c r="C365">
        <v>66.666666666666671</v>
      </c>
      <c r="D365">
        <v>3</v>
      </c>
      <c r="E365" t="s">
        <v>15271</v>
      </c>
      <c r="F365">
        <v>129</v>
      </c>
      <c r="G365">
        <v>29</v>
      </c>
      <c r="H365" t="s">
        <v>1219</v>
      </c>
      <c r="I365" t="s">
        <v>15272</v>
      </c>
      <c r="J365" t="s">
        <v>364</v>
      </c>
      <c r="K365" t="s">
        <v>23</v>
      </c>
      <c r="L365" t="s">
        <v>24</v>
      </c>
      <c r="M365" t="s">
        <v>15273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15274</v>
      </c>
      <c r="T365" t="s">
        <v>15273</v>
      </c>
    </row>
    <row r="366" spans="1:20" x14ac:dyDescent="0.25">
      <c r="A366" t="s">
        <v>44</v>
      </c>
      <c r="B366" t="s">
        <v>45</v>
      </c>
      <c r="C366">
        <v>66.666666666666671</v>
      </c>
      <c r="D366">
        <v>6</v>
      </c>
      <c r="E366" t="s">
        <v>15275</v>
      </c>
      <c r="F366">
        <v>200</v>
      </c>
      <c r="G366">
        <v>0</v>
      </c>
      <c r="H366" t="s">
        <v>1219</v>
      </c>
      <c r="I366" t="s">
        <v>15276</v>
      </c>
      <c r="J366" t="s">
        <v>65</v>
      </c>
      <c r="K366" t="s">
        <v>23</v>
      </c>
      <c r="L366" t="s">
        <v>24</v>
      </c>
      <c r="M366" t="s">
        <v>15277</v>
      </c>
      <c r="N366" t="s">
        <v>23</v>
      </c>
      <c r="O366" t="s">
        <v>307</v>
      </c>
      <c r="P366" t="s">
        <v>26</v>
      </c>
      <c r="Q366" t="s">
        <v>27</v>
      </c>
      <c r="R366" t="s">
        <v>24</v>
      </c>
      <c r="S366" t="s">
        <v>15278</v>
      </c>
      <c r="T366" t="s">
        <v>15277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15279</v>
      </c>
      <c r="F367">
        <v>100</v>
      </c>
      <c r="G367">
        <v>0</v>
      </c>
      <c r="H367" t="s">
        <v>1219</v>
      </c>
      <c r="I367" t="s">
        <v>15280</v>
      </c>
      <c r="J367" t="s">
        <v>65</v>
      </c>
      <c r="K367" t="s">
        <v>23</v>
      </c>
      <c r="L367" t="s">
        <v>24</v>
      </c>
      <c r="M367" t="s">
        <v>15281</v>
      </c>
      <c r="N367" t="s">
        <v>23</v>
      </c>
      <c r="O367" t="s">
        <v>32</v>
      </c>
      <c r="P367" t="s">
        <v>26</v>
      </c>
      <c r="Q367" t="s">
        <v>33</v>
      </c>
      <c r="R367" t="s">
        <v>24</v>
      </c>
      <c r="S367" t="s">
        <v>23</v>
      </c>
      <c r="T367" t="s">
        <v>15281</v>
      </c>
    </row>
    <row r="368" spans="1:20" x14ac:dyDescent="0.25">
      <c r="A368" t="s">
        <v>28</v>
      </c>
      <c r="B368" t="s">
        <v>29</v>
      </c>
      <c r="C368">
        <v>50</v>
      </c>
      <c r="D368">
        <v>1</v>
      </c>
      <c r="E368" t="s">
        <v>15279</v>
      </c>
      <c r="F368">
        <v>100</v>
      </c>
      <c r="G368">
        <v>0</v>
      </c>
      <c r="H368" t="s">
        <v>1219</v>
      </c>
      <c r="I368" t="s">
        <v>15280</v>
      </c>
      <c r="J368" t="s">
        <v>65</v>
      </c>
      <c r="K368" t="s">
        <v>23</v>
      </c>
      <c r="L368" t="s">
        <v>24</v>
      </c>
      <c r="M368" t="s">
        <v>15281</v>
      </c>
      <c r="N368" t="s">
        <v>23</v>
      </c>
      <c r="O368" t="s">
        <v>32</v>
      </c>
      <c r="P368" t="s">
        <v>26</v>
      </c>
      <c r="Q368" t="s">
        <v>33</v>
      </c>
      <c r="R368" t="s">
        <v>24</v>
      </c>
      <c r="S368" t="s">
        <v>23</v>
      </c>
      <c r="T368" t="s">
        <v>15281</v>
      </c>
    </row>
    <row r="369" spans="1:20" x14ac:dyDescent="0.25">
      <c r="A369" t="s">
        <v>30</v>
      </c>
      <c r="B369" t="s">
        <v>31</v>
      </c>
      <c r="C369">
        <v>50</v>
      </c>
      <c r="D369">
        <v>1</v>
      </c>
      <c r="E369" t="s">
        <v>15279</v>
      </c>
      <c r="F369">
        <v>100</v>
      </c>
      <c r="G369">
        <v>0</v>
      </c>
      <c r="H369" t="s">
        <v>1219</v>
      </c>
      <c r="I369" t="s">
        <v>15280</v>
      </c>
      <c r="J369" t="s">
        <v>65</v>
      </c>
      <c r="K369" t="s">
        <v>23</v>
      </c>
      <c r="L369" t="s">
        <v>24</v>
      </c>
      <c r="M369" t="s">
        <v>15281</v>
      </c>
      <c r="N369" t="s">
        <v>23</v>
      </c>
      <c r="O369" t="s">
        <v>32</v>
      </c>
      <c r="P369" t="s">
        <v>26</v>
      </c>
      <c r="Q369" t="s">
        <v>33</v>
      </c>
      <c r="R369" t="s">
        <v>24</v>
      </c>
      <c r="S369" t="s">
        <v>23</v>
      </c>
      <c r="T369" t="s">
        <v>15281</v>
      </c>
    </row>
    <row r="370" spans="1:20" x14ac:dyDescent="0.25">
      <c r="A370" t="s">
        <v>20</v>
      </c>
      <c r="B370" t="s">
        <v>21</v>
      </c>
      <c r="C370">
        <v>50</v>
      </c>
      <c r="D370">
        <v>2</v>
      </c>
      <c r="E370" t="s">
        <v>15282</v>
      </c>
      <c r="F370">
        <v>200</v>
      </c>
      <c r="G370">
        <v>0</v>
      </c>
      <c r="H370" t="s">
        <v>1219</v>
      </c>
      <c r="I370" t="s">
        <v>15283</v>
      </c>
      <c r="J370" t="s">
        <v>302</v>
      </c>
      <c r="K370" t="s">
        <v>23</v>
      </c>
      <c r="L370" t="s">
        <v>24</v>
      </c>
      <c r="M370" t="s">
        <v>15284</v>
      </c>
      <c r="N370" t="s">
        <v>23</v>
      </c>
      <c r="O370" t="s">
        <v>25</v>
      </c>
      <c r="P370" t="s">
        <v>26</v>
      </c>
      <c r="Q370" t="s">
        <v>27</v>
      </c>
      <c r="R370" t="s">
        <v>24</v>
      </c>
      <c r="S370" t="s">
        <v>23</v>
      </c>
      <c r="T370" t="s">
        <v>15285</v>
      </c>
    </row>
    <row r="371" spans="1:20" x14ac:dyDescent="0.25">
      <c r="A371" t="s">
        <v>28</v>
      </c>
      <c r="B371" t="s">
        <v>29</v>
      </c>
      <c r="C371">
        <v>50</v>
      </c>
      <c r="D371">
        <v>2</v>
      </c>
      <c r="E371" t="s">
        <v>15282</v>
      </c>
      <c r="F371">
        <v>200</v>
      </c>
      <c r="G371">
        <v>0</v>
      </c>
      <c r="H371" t="s">
        <v>1219</v>
      </c>
      <c r="I371" t="s">
        <v>15283</v>
      </c>
      <c r="J371" t="s">
        <v>302</v>
      </c>
      <c r="K371" t="s">
        <v>23</v>
      </c>
      <c r="L371" t="s">
        <v>24</v>
      </c>
      <c r="M371" t="s">
        <v>15284</v>
      </c>
      <c r="N371" t="s">
        <v>23</v>
      </c>
      <c r="O371" t="s">
        <v>25</v>
      </c>
      <c r="P371" t="s">
        <v>26</v>
      </c>
      <c r="Q371" t="s">
        <v>27</v>
      </c>
      <c r="R371" t="s">
        <v>24</v>
      </c>
      <c r="S371" t="s">
        <v>23</v>
      </c>
      <c r="T371" t="s">
        <v>15285</v>
      </c>
    </row>
    <row r="372" spans="1:20" x14ac:dyDescent="0.25">
      <c r="A372" t="s">
        <v>30</v>
      </c>
      <c r="B372" t="s">
        <v>31</v>
      </c>
      <c r="C372">
        <v>50</v>
      </c>
      <c r="D372">
        <v>2</v>
      </c>
      <c r="E372" t="s">
        <v>15282</v>
      </c>
      <c r="F372">
        <v>200</v>
      </c>
      <c r="G372">
        <v>0</v>
      </c>
      <c r="H372" t="s">
        <v>1219</v>
      </c>
      <c r="I372" t="s">
        <v>15283</v>
      </c>
      <c r="J372" t="s">
        <v>302</v>
      </c>
      <c r="K372" t="s">
        <v>23</v>
      </c>
      <c r="L372" t="s">
        <v>24</v>
      </c>
      <c r="M372" t="s">
        <v>15284</v>
      </c>
      <c r="N372" t="s">
        <v>23</v>
      </c>
      <c r="O372" t="s">
        <v>25</v>
      </c>
      <c r="P372" t="s">
        <v>26</v>
      </c>
      <c r="Q372" t="s">
        <v>27</v>
      </c>
      <c r="R372" t="s">
        <v>24</v>
      </c>
      <c r="S372" t="s">
        <v>23</v>
      </c>
      <c r="T372" t="s">
        <v>15285</v>
      </c>
    </row>
    <row r="373" spans="1:20" x14ac:dyDescent="0.25">
      <c r="A373" t="s">
        <v>137</v>
      </c>
      <c r="B373" t="s">
        <v>138</v>
      </c>
      <c r="C373">
        <v>10</v>
      </c>
      <c r="D373">
        <v>20</v>
      </c>
      <c r="E373" t="s">
        <v>15286</v>
      </c>
      <c r="F373">
        <v>3175</v>
      </c>
      <c r="G373">
        <v>100</v>
      </c>
      <c r="H373" t="s">
        <v>47</v>
      </c>
      <c r="I373" t="s">
        <v>15287</v>
      </c>
      <c r="J373" t="s">
        <v>15288</v>
      </c>
      <c r="K373" t="s">
        <v>8925</v>
      </c>
      <c r="L373" t="s">
        <v>15289</v>
      </c>
      <c r="M373" t="s">
        <v>15290</v>
      </c>
      <c r="N373" t="s">
        <v>1290</v>
      </c>
      <c r="O373" t="s">
        <v>4242</v>
      </c>
      <c r="P373" t="s">
        <v>3979</v>
      </c>
      <c r="Q373" t="s">
        <v>1228</v>
      </c>
      <c r="R373" t="s">
        <v>15291</v>
      </c>
      <c r="S373" t="s">
        <v>15292</v>
      </c>
      <c r="T373" t="s">
        <v>15293</v>
      </c>
    </row>
    <row r="374" spans="1:20" x14ac:dyDescent="0.25">
      <c r="A374" t="s">
        <v>121</v>
      </c>
      <c r="B374" t="s">
        <v>122</v>
      </c>
      <c r="C374">
        <v>10</v>
      </c>
      <c r="D374">
        <v>605</v>
      </c>
      <c r="E374" t="s">
        <v>15286</v>
      </c>
      <c r="F374">
        <v>3175</v>
      </c>
      <c r="G374">
        <v>100</v>
      </c>
      <c r="H374" t="s">
        <v>47</v>
      </c>
      <c r="I374" t="s">
        <v>15287</v>
      </c>
      <c r="J374" t="s">
        <v>15288</v>
      </c>
      <c r="K374" t="s">
        <v>8925</v>
      </c>
      <c r="L374" t="s">
        <v>15289</v>
      </c>
      <c r="M374" t="s">
        <v>15290</v>
      </c>
      <c r="N374" t="s">
        <v>1290</v>
      </c>
      <c r="O374" t="s">
        <v>4242</v>
      </c>
      <c r="P374" t="s">
        <v>3979</v>
      </c>
      <c r="Q374" t="s">
        <v>1228</v>
      </c>
      <c r="R374" t="s">
        <v>15291</v>
      </c>
      <c r="S374" t="s">
        <v>15292</v>
      </c>
      <c r="T374" t="s">
        <v>15293</v>
      </c>
    </row>
    <row r="375" spans="1:20" x14ac:dyDescent="0.25">
      <c r="A375" t="s">
        <v>46</v>
      </c>
      <c r="B375" t="s">
        <v>56</v>
      </c>
      <c r="C375">
        <v>66.333333333333329</v>
      </c>
      <c r="D375">
        <v>3</v>
      </c>
      <c r="E375" t="s">
        <v>15294</v>
      </c>
      <c r="F375">
        <v>220</v>
      </c>
      <c r="G375">
        <v>0</v>
      </c>
      <c r="H375" t="s">
        <v>1219</v>
      </c>
      <c r="I375" t="s">
        <v>15295</v>
      </c>
      <c r="J375" t="s">
        <v>317</v>
      </c>
      <c r="K375" t="s">
        <v>23</v>
      </c>
      <c r="L375" t="s">
        <v>24</v>
      </c>
      <c r="M375" t="s">
        <v>15204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15296</v>
      </c>
      <c r="T375" t="s">
        <v>15204</v>
      </c>
    </row>
    <row r="376" spans="1:20" x14ac:dyDescent="0.25">
      <c r="A376" t="s">
        <v>186</v>
      </c>
      <c r="B376" t="s">
        <v>187</v>
      </c>
      <c r="C376">
        <v>33.333333333333336</v>
      </c>
      <c r="D376">
        <v>3</v>
      </c>
      <c r="E376" t="s">
        <v>15297</v>
      </c>
      <c r="F376">
        <v>300</v>
      </c>
      <c r="G376">
        <v>0</v>
      </c>
      <c r="H376" t="s">
        <v>1219</v>
      </c>
      <c r="I376" t="s">
        <v>15298</v>
      </c>
      <c r="J376" t="s">
        <v>314</v>
      </c>
      <c r="K376" t="s">
        <v>23</v>
      </c>
      <c r="L376" t="s">
        <v>24</v>
      </c>
      <c r="M376" t="s">
        <v>15299</v>
      </c>
      <c r="N376" t="s">
        <v>23</v>
      </c>
      <c r="O376" t="s">
        <v>58</v>
      </c>
      <c r="P376" t="s">
        <v>26</v>
      </c>
      <c r="Q376" t="s">
        <v>33</v>
      </c>
      <c r="R376" t="s">
        <v>24</v>
      </c>
      <c r="S376" t="s">
        <v>15300</v>
      </c>
      <c r="T376" t="s">
        <v>15299</v>
      </c>
    </row>
    <row r="377" spans="1:20" x14ac:dyDescent="0.25">
      <c r="A377" t="s">
        <v>44</v>
      </c>
      <c r="B377" t="s">
        <v>45</v>
      </c>
      <c r="C377">
        <v>66.666666666666671</v>
      </c>
      <c r="D377">
        <v>3</v>
      </c>
      <c r="E377" t="s">
        <v>15297</v>
      </c>
      <c r="F377">
        <v>300</v>
      </c>
      <c r="G377">
        <v>0</v>
      </c>
      <c r="H377" t="s">
        <v>1219</v>
      </c>
      <c r="I377" t="s">
        <v>15298</v>
      </c>
      <c r="J377" t="s">
        <v>314</v>
      </c>
      <c r="K377" t="s">
        <v>23</v>
      </c>
      <c r="L377" t="s">
        <v>24</v>
      </c>
      <c r="M377" t="s">
        <v>15299</v>
      </c>
      <c r="N377" t="s">
        <v>23</v>
      </c>
      <c r="O377" t="s">
        <v>58</v>
      </c>
      <c r="P377" t="s">
        <v>26</v>
      </c>
      <c r="Q377" t="s">
        <v>33</v>
      </c>
      <c r="R377" t="s">
        <v>24</v>
      </c>
      <c r="S377" t="s">
        <v>15300</v>
      </c>
      <c r="T377" t="s">
        <v>15299</v>
      </c>
    </row>
    <row r="378" spans="1:20" x14ac:dyDescent="0.25">
      <c r="A378" t="s">
        <v>46</v>
      </c>
      <c r="B378" t="s">
        <v>1239</v>
      </c>
      <c r="C378">
        <v>31.25</v>
      </c>
      <c r="D378">
        <v>1</v>
      </c>
      <c r="E378" t="s">
        <v>15301</v>
      </c>
      <c r="F378">
        <v>38.25</v>
      </c>
      <c r="G378">
        <v>7</v>
      </c>
      <c r="H378" t="s">
        <v>47</v>
      </c>
      <c r="I378" t="s">
        <v>15302</v>
      </c>
      <c r="J378" t="s">
        <v>15303</v>
      </c>
      <c r="K378" t="s">
        <v>9527</v>
      </c>
      <c r="L378" t="s">
        <v>24</v>
      </c>
      <c r="M378" t="s">
        <v>23</v>
      </c>
      <c r="N378" t="s">
        <v>23</v>
      </c>
      <c r="O378" t="s">
        <v>48</v>
      </c>
      <c r="P378" t="s">
        <v>49</v>
      </c>
      <c r="Q378" t="s">
        <v>23</v>
      </c>
      <c r="R378" t="s">
        <v>24</v>
      </c>
      <c r="S378" t="s">
        <v>23</v>
      </c>
      <c r="T378" t="s">
        <v>15304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15305</v>
      </c>
      <c r="F379">
        <v>109</v>
      </c>
      <c r="G379">
        <v>9</v>
      </c>
      <c r="H379" t="s">
        <v>1219</v>
      </c>
      <c r="I379" t="s">
        <v>15306</v>
      </c>
      <c r="J379" t="s">
        <v>314</v>
      </c>
      <c r="K379" t="s">
        <v>23</v>
      </c>
      <c r="L379" t="s">
        <v>24</v>
      </c>
      <c r="M379" t="s">
        <v>15307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15307</v>
      </c>
    </row>
    <row r="380" spans="1:20" x14ac:dyDescent="0.25">
      <c r="A380" t="s">
        <v>28</v>
      </c>
      <c r="B380" t="s">
        <v>29</v>
      </c>
      <c r="C380">
        <v>50</v>
      </c>
      <c r="D380">
        <v>1</v>
      </c>
      <c r="E380" t="s">
        <v>15305</v>
      </c>
      <c r="F380">
        <v>109</v>
      </c>
      <c r="G380">
        <v>9</v>
      </c>
      <c r="H380" t="s">
        <v>1219</v>
      </c>
      <c r="I380" t="s">
        <v>15306</v>
      </c>
      <c r="J380" t="s">
        <v>314</v>
      </c>
      <c r="K380" t="s">
        <v>23</v>
      </c>
      <c r="L380" t="s">
        <v>24</v>
      </c>
      <c r="M380" t="s">
        <v>15307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15307</v>
      </c>
    </row>
    <row r="381" spans="1:20" x14ac:dyDescent="0.25">
      <c r="A381" t="s">
        <v>30</v>
      </c>
      <c r="B381" t="s">
        <v>31</v>
      </c>
      <c r="C381">
        <v>50</v>
      </c>
      <c r="D381">
        <v>1</v>
      </c>
      <c r="E381" t="s">
        <v>15305</v>
      </c>
      <c r="F381">
        <v>109</v>
      </c>
      <c r="G381">
        <v>9</v>
      </c>
      <c r="H381" t="s">
        <v>1219</v>
      </c>
      <c r="I381" t="s">
        <v>15306</v>
      </c>
      <c r="J381" t="s">
        <v>314</v>
      </c>
      <c r="K381" t="s">
        <v>23</v>
      </c>
      <c r="L381" t="s">
        <v>24</v>
      </c>
      <c r="M381" t="s">
        <v>15307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15307</v>
      </c>
    </row>
    <row r="382" spans="1:20" x14ac:dyDescent="0.25">
      <c r="A382" t="s">
        <v>186</v>
      </c>
      <c r="B382" t="s">
        <v>187</v>
      </c>
      <c r="C382">
        <v>33.333333333333336</v>
      </c>
      <c r="D382">
        <v>6</v>
      </c>
      <c r="E382" t="s">
        <v>15308</v>
      </c>
      <c r="F382">
        <v>200</v>
      </c>
      <c r="G382">
        <v>0</v>
      </c>
      <c r="H382" t="s">
        <v>22</v>
      </c>
      <c r="I382" t="s">
        <v>15309</v>
      </c>
      <c r="J382" t="s">
        <v>303</v>
      </c>
      <c r="K382" t="s">
        <v>23</v>
      </c>
      <c r="L382" t="s">
        <v>24</v>
      </c>
      <c r="M382" t="s">
        <v>15310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15311</v>
      </c>
      <c r="T382" t="s">
        <v>15310</v>
      </c>
    </row>
    <row r="383" spans="1:20" x14ac:dyDescent="0.25">
      <c r="A383" t="s">
        <v>186</v>
      </c>
      <c r="B383" t="s">
        <v>187</v>
      </c>
      <c r="C383">
        <v>33.333333333333336</v>
      </c>
      <c r="D383">
        <v>3</v>
      </c>
      <c r="E383" t="s">
        <v>15312</v>
      </c>
      <c r="F383">
        <v>100</v>
      </c>
      <c r="G383">
        <v>0</v>
      </c>
      <c r="H383" t="s">
        <v>22</v>
      </c>
      <c r="I383" t="s">
        <v>15313</v>
      </c>
      <c r="J383" t="s">
        <v>61</v>
      </c>
      <c r="K383" t="s">
        <v>23</v>
      </c>
      <c r="L383" t="s">
        <v>24</v>
      </c>
      <c r="M383" t="s">
        <v>15314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15315</v>
      </c>
      <c r="T383" t="s">
        <v>15314</v>
      </c>
    </row>
    <row r="384" spans="1:20" x14ac:dyDescent="0.25">
      <c r="A384" t="s">
        <v>20</v>
      </c>
      <c r="B384" t="s">
        <v>21</v>
      </c>
      <c r="C384">
        <v>50</v>
      </c>
      <c r="D384">
        <v>1</v>
      </c>
      <c r="E384" t="s">
        <v>15316</v>
      </c>
      <c r="F384">
        <v>95</v>
      </c>
      <c r="G384">
        <v>0</v>
      </c>
      <c r="H384" t="s">
        <v>1219</v>
      </c>
      <c r="I384" t="s">
        <v>15317</v>
      </c>
      <c r="J384" t="s">
        <v>309</v>
      </c>
      <c r="K384" t="s">
        <v>23</v>
      </c>
      <c r="L384" t="s">
        <v>24</v>
      </c>
      <c r="M384" t="s">
        <v>15318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23</v>
      </c>
      <c r="T384" t="s">
        <v>15318</v>
      </c>
    </row>
    <row r="385" spans="1:20" x14ac:dyDescent="0.25">
      <c r="A385" t="s">
        <v>28</v>
      </c>
      <c r="B385" t="s">
        <v>29</v>
      </c>
      <c r="C385">
        <v>50</v>
      </c>
      <c r="D385">
        <v>1</v>
      </c>
      <c r="E385" t="s">
        <v>15316</v>
      </c>
      <c r="F385">
        <v>95</v>
      </c>
      <c r="G385">
        <v>0</v>
      </c>
      <c r="H385" t="s">
        <v>1219</v>
      </c>
      <c r="I385" t="s">
        <v>15317</v>
      </c>
      <c r="J385" t="s">
        <v>309</v>
      </c>
      <c r="K385" t="s">
        <v>23</v>
      </c>
      <c r="L385" t="s">
        <v>24</v>
      </c>
      <c r="M385" t="s">
        <v>15318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15318</v>
      </c>
    </row>
    <row r="386" spans="1:20" x14ac:dyDescent="0.25">
      <c r="A386" t="s">
        <v>30</v>
      </c>
      <c r="B386" t="s">
        <v>31</v>
      </c>
      <c r="C386">
        <v>50</v>
      </c>
      <c r="D386">
        <v>1</v>
      </c>
      <c r="E386" t="s">
        <v>15316</v>
      </c>
      <c r="F386">
        <v>95</v>
      </c>
      <c r="G386">
        <v>0</v>
      </c>
      <c r="H386" t="s">
        <v>1219</v>
      </c>
      <c r="I386" t="s">
        <v>15317</v>
      </c>
      <c r="J386" t="s">
        <v>309</v>
      </c>
      <c r="K386" t="s">
        <v>23</v>
      </c>
      <c r="L386" t="s">
        <v>24</v>
      </c>
      <c r="M386" t="s">
        <v>15318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23</v>
      </c>
      <c r="T386" t="s">
        <v>15318</v>
      </c>
    </row>
    <row r="387" spans="1:20" x14ac:dyDescent="0.25">
      <c r="A387" t="s">
        <v>186</v>
      </c>
      <c r="B387" t="s">
        <v>187</v>
      </c>
      <c r="C387">
        <v>33.333333333333336</v>
      </c>
      <c r="D387">
        <v>3</v>
      </c>
      <c r="E387" t="s">
        <v>15319</v>
      </c>
      <c r="F387">
        <v>100</v>
      </c>
      <c r="G387">
        <v>0</v>
      </c>
      <c r="H387" t="s">
        <v>1219</v>
      </c>
      <c r="I387" t="s">
        <v>15320</v>
      </c>
      <c r="J387" t="s">
        <v>305</v>
      </c>
      <c r="K387" t="s">
        <v>23</v>
      </c>
      <c r="L387" t="s">
        <v>24</v>
      </c>
      <c r="M387" t="s">
        <v>15321</v>
      </c>
      <c r="N387" t="s">
        <v>23</v>
      </c>
      <c r="O387" t="s">
        <v>58</v>
      </c>
      <c r="P387" t="s">
        <v>26</v>
      </c>
      <c r="Q387" t="s">
        <v>33</v>
      </c>
      <c r="R387" t="s">
        <v>24</v>
      </c>
      <c r="S387" t="s">
        <v>15322</v>
      </c>
      <c r="T387" t="s">
        <v>15321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15323</v>
      </c>
      <c r="F388">
        <v>109</v>
      </c>
      <c r="G388">
        <v>9</v>
      </c>
      <c r="H388" t="s">
        <v>1219</v>
      </c>
      <c r="I388" t="s">
        <v>15324</v>
      </c>
      <c r="J388" t="s">
        <v>334</v>
      </c>
      <c r="K388" t="s">
        <v>23</v>
      </c>
      <c r="L388" t="s">
        <v>24</v>
      </c>
      <c r="M388" t="s">
        <v>15321</v>
      </c>
      <c r="N388" t="s">
        <v>23</v>
      </c>
      <c r="O388" t="s">
        <v>58</v>
      </c>
      <c r="P388" t="s">
        <v>26</v>
      </c>
      <c r="Q388" t="s">
        <v>33</v>
      </c>
      <c r="R388" t="s">
        <v>24</v>
      </c>
      <c r="S388" t="s">
        <v>23</v>
      </c>
      <c r="T388" t="s">
        <v>15325</v>
      </c>
    </row>
    <row r="389" spans="1:20" x14ac:dyDescent="0.25">
      <c r="A389" t="s">
        <v>28</v>
      </c>
      <c r="B389" t="s">
        <v>29</v>
      </c>
      <c r="C389">
        <v>50</v>
      </c>
      <c r="D389">
        <v>1</v>
      </c>
      <c r="E389" t="s">
        <v>15323</v>
      </c>
      <c r="F389">
        <v>109</v>
      </c>
      <c r="G389">
        <v>9</v>
      </c>
      <c r="H389" t="s">
        <v>1219</v>
      </c>
      <c r="I389" t="s">
        <v>15324</v>
      </c>
      <c r="J389" t="s">
        <v>334</v>
      </c>
      <c r="K389" t="s">
        <v>23</v>
      </c>
      <c r="L389" t="s">
        <v>24</v>
      </c>
      <c r="M389" t="s">
        <v>15321</v>
      </c>
      <c r="N389" t="s">
        <v>23</v>
      </c>
      <c r="O389" t="s">
        <v>58</v>
      </c>
      <c r="P389" t="s">
        <v>26</v>
      </c>
      <c r="Q389" t="s">
        <v>33</v>
      </c>
      <c r="R389" t="s">
        <v>24</v>
      </c>
      <c r="S389" t="s">
        <v>23</v>
      </c>
      <c r="T389" t="s">
        <v>15325</v>
      </c>
    </row>
    <row r="390" spans="1:20" x14ac:dyDescent="0.25">
      <c r="A390" t="s">
        <v>30</v>
      </c>
      <c r="B390" t="s">
        <v>31</v>
      </c>
      <c r="C390">
        <v>50</v>
      </c>
      <c r="D390">
        <v>1</v>
      </c>
      <c r="E390" t="s">
        <v>15323</v>
      </c>
      <c r="F390">
        <v>109</v>
      </c>
      <c r="G390">
        <v>9</v>
      </c>
      <c r="H390" t="s">
        <v>1219</v>
      </c>
      <c r="I390" t="s">
        <v>15324</v>
      </c>
      <c r="J390" t="s">
        <v>334</v>
      </c>
      <c r="K390" t="s">
        <v>23</v>
      </c>
      <c r="L390" t="s">
        <v>24</v>
      </c>
      <c r="M390" t="s">
        <v>15321</v>
      </c>
      <c r="N390" t="s">
        <v>23</v>
      </c>
      <c r="O390" t="s">
        <v>58</v>
      </c>
      <c r="P390" t="s">
        <v>26</v>
      </c>
      <c r="Q390" t="s">
        <v>33</v>
      </c>
      <c r="R390" t="s">
        <v>24</v>
      </c>
      <c r="S390" t="s">
        <v>23</v>
      </c>
      <c r="T390" t="s">
        <v>15325</v>
      </c>
    </row>
    <row r="391" spans="1:20" x14ac:dyDescent="0.25">
      <c r="A391" t="s">
        <v>44</v>
      </c>
      <c r="B391" t="s">
        <v>45</v>
      </c>
      <c r="C391">
        <v>66.666666666666671</v>
      </c>
      <c r="D391">
        <v>6</v>
      </c>
      <c r="E391" t="s">
        <v>15326</v>
      </c>
      <c r="F391">
        <v>400</v>
      </c>
      <c r="G391">
        <v>0</v>
      </c>
      <c r="H391" t="s">
        <v>1219</v>
      </c>
      <c r="I391" t="s">
        <v>14874</v>
      </c>
      <c r="J391" t="s">
        <v>306</v>
      </c>
      <c r="K391" t="s">
        <v>23</v>
      </c>
      <c r="L391" t="s">
        <v>24</v>
      </c>
      <c r="M391" t="s">
        <v>15327</v>
      </c>
      <c r="N391" t="s">
        <v>23</v>
      </c>
      <c r="O391" t="s">
        <v>58</v>
      </c>
      <c r="P391" t="s">
        <v>26</v>
      </c>
      <c r="Q391" t="s">
        <v>33</v>
      </c>
      <c r="R391" t="s">
        <v>24</v>
      </c>
      <c r="S391" t="s">
        <v>15328</v>
      </c>
      <c r="T391" t="s">
        <v>15327</v>
      </c>
    </row>
    <row r="392" spans="1:20" x14ac:dyDescent="0.25">
      <c r="A392" t="s">
        <v>186</v>
      </c>
      <c r="B392" t="s">
        <v>187</v>
      </c>
      <c r="C392">
        <v>33.333333333333336</v>
      </c>
      <c r="D392">
        <v>6</v>
      </c>
      <c r="E392" t="s">
        <v>15326</v>
      </c>
      <c r="F392">
        <v>400</v>
      </c>
      <c r="G392">
        <v>0</v>
      </c>
      <c r="H392" t="s">
        <v>1219</v>
      </c>
      <c r="I392" t="s">
        <v>14874</v>
      </c>
      <c r="J392" t="s">
        <v>306</v>
      </c>
      <c r="K392" t="s">
        <v>23</v>
      </c>
      <c r="L392" t="s">
        <v>24</v>
      </c>
      <c r="M392" t="s">
        <v>15327</v>
      </c>
      <c r="N392" t="s">
        <v>23</v>
      </c>
      <c r="O392" t="s">
        <v>58</v>
      </c>
      <c r="P392" t="s">
        <v>26</v>
      </c>
      <c r="Q392" t="s">
        <v>33</v>
      </c>
      <c r="R392" t="s">
        <v>24</v>
      </c>
      <c r="S392" t="s">
        <v>15328</v>
      </c>
      <c r="T392" t="s">
        <v>15327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15329</v>
      </c>
      <c r="F393">
        <v>95</v>
      </c>
      <c r="G393">
        <v>0</v>
      </c>
      <c r="H393" t="s">
        <v>1219</v>
      </c>
      <c r="I393" t="s">
        <v>15330</v>
      </c>
      <c r="J393" t="s">
        <v>1234</v>
      </c>
      <c r="K393" t="s">
        <v>23</v>
      </c>
      <c r="L393" t="s">
        <v>24</v>
      </c>
      <c r="M393" t="s">
        <v>15331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15331</v>
      </c>
    </row>
    <row r="394" spans="1:20" x14ac:dyDescent="0.25">
      <c r="A394" t="s">
        <v>28</v>
      </c>
      <c r="B394" t="s">
        <v>29</v>
      </c>
      <c r="C394">
        <v>50</v>
      </c>
      <c r="D394">
        <v>1</v>
      </c>
      <c r="E394" t="s">
        <v>15329</v>
      </c>
      <c r="F394">
        <v>95</v>
      </c>
      <c r="G394">
        <v>0</v>
      </c>
      <c r="H394" t="s">
        <v>1219</v>
      </c>
      <c r="I394" t="s">
        <v>15330</v>
      </c>
      <c r="J394" t="s">
        <v>1234</v>
      </c>
      <c r="K394" t="s">
        <v>23</v>
      </c>
      <c r="L394" t="s">
        <v>24</v>
      </c>
      <c r="M394" t="s">
        <v>15331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23</v>
      </c>
      <c r="T394" t="s">
        <v>15331</v>
      </c>
    </row>
    <row r="395" spans="1:20" x14ac:dyDescent="0.25">
      <c r="A395" t="s">
        <v>30</v>
      </c>
      <c r="B395" t="s">
        <v>31</v>
      </c>
      <c r="C395">
        <v>50</v>
      </c>
      <c r="D395">
        <v>1</v>
      </c>
      <c r="E395" t="s">
        <v>15329</v>
      </c>
      <c r="F395">
        <v>95</v>
      </c>
      <c r="G395">
        <v>0</v>
      </c>
      <c r="H395" t="s">
        <v>1219</v>
      </c>
      <c r="I395" t="s">
        <v>15330</v>
      </c>
      <c r="J395" t="s">
        <v>1234</v>
      </c>
      <c r="K395" t="s">
        <v>23</v>
      </c>
      <c r="L395" t="s">
        <v>24</v>
      </c>
      <c r="M395" t="s">
        <v>15331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23</v>
      </c>
      <c r="T395" t="s">
        <v>15331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15332</v>
      </c>
      <c r="F396">
        <v>100</v>
      </c>
      <c r="G396">
        <v>0</v>
      </c>
      <c r="H396" t="s">
        <v>1219</v>
      </c>
      <c r="I396" t="s">
        <v>15333</v>
      </c>
      <c r="J396" t="s">
        <v>308</v>
      </c>
      <c r="K396" t="s">
        <v>23</v>
      </c>
      <c r="L396" t="s">
        <v>24</v>
      </c>
      <c r="M396" t="s">
        <v>15334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23</v>
      </c>
      <c r="T396" t="s">
        <v>15334</v>
      </c>
    </row>
    <row r="397" spans="1:20" x14ac:dyDescent="0.25">
      <c r="A397" t="s">
        <v>28</v>
      </c>
      <c r="B397" t="s">
        <v>29</v>
      </c>
      <c r="C397">
        <v>50</v>
      </c>
      <c r="D397">
        <v>1</v>
      </c>
      <c r="E397" t="s">
        <v>15332</v>
      </c>
      <c r="F397">
        <v>100</v>
      </c>
      <c r="G397">
        <v>0</v>
      </c>
      <c r="H397" t="s">
        <v>1219</v>
      </c>
      <c r="I397" t="s">
        <v>15333</v>
      </c>
      <c r="J397" t="s">
        <v>308</v>
      </c>
      <c r="K397" t="s">
        <v>23</v>
      </c>
      <c r="L397" t="s">
        <v>24</v>
      </c>
      <c r="M397" t="s">
        <v>15334</v>
      </c>
      <c r="N397" t="s">
        <v>23</v>
      </c>
      <c r="O397" t="s">
        <v>25</v>
      </c>
      <c r="P397" t="s">
        <v>26</v>
      </c>
      <c r="Q397" t="s">
        <v>27</v>
      </c>
      <c r="R397" t="s">
        <v>24</v>
      </c>
      <c r="S397" t="s">
        <v>23</v>
      </c>
      <c r="T397" t="s">
        <v>15334</v>
      </c>
    </row>
    <row r="398" spans="1:20" x14ac:dyDescent="0.25">
      <c r="A398" t="s">
        <v>30</v>
      </c>
      <c r="B398" t="s">
        <v>31</v>
      </c>
      <c r="C398">
        <v>50</v>
      </c>
      <c r="D398">
        <v>1</v>
      </c>
      <c r="E398" t="s">
        <v>15332</v>
      </c>
      <c r="F398">
        <v>100</v>
      </c>
      <c r="G398">
        <v>0</v>
      </c>
      <c r="H398" t="s">
        <v>1219</v>
      </c>
      <c r="I398" t="s">
        <v>15333</v>
      </c>
      <c r="J398" t="s">
        <v>308</v>
      </c>
      <c r="K398" t="s">
        <v>23</v>
      </c>
      <c r="L398" t="s">
        <v>24</v>
      </c>
      <c r="M398" t="s">
        <v>15334</v>
      </c>
      <c r="N398" t="s">
        <v>23</v>
      </c>
      <c r="O398" t="s">
        <v>25</v>
      </c>
      <c r="P398" t="s">
        <v>26</v>
      </c>
      <c r="Q398" t="s">
        <v>27</v>
      </c>
      <c r="R398" t="s">
        <v>24</v>
      </c>
      <c r="S398" t="s">
        <v>23</v>
      </c>
      <c r="T398" t="s">
        <v>15334</v>
      </c>
    </row>
    <row r="399" spans="1:20" x14ac:dyDescent="0.25">
      <c r="A399" t="s">
        <v>20</v>
      </c>
      <c r="B399" t="s">
        <v>21</v>
      </c>
      <c r="C399">
        <v>50</v>
      </c>
      <c r="D399">
        <v>2</v>
      </c>
      <c r="E399" t="s">
        <v>15335</v>
      </c>
      <c r="F399">
        <v>198</v>
      </c>
      <c r="G399">
        <v>8</v>
      </c>
      <c r="H399" t="s">
        <v>1219</v>
      </c>
      <c r="I399" t="s">
        <v>15336</v>
      </c>
      <c r="J399" t="s">
        <v>1230</v>
      </c>
      <c r="K399" t="s">
        <v>23</v>
      </c>
      <c r="L399" t="s">
        <v>24</v>
      </c>
      <c r="M399" t="s">
        <v>15337</v>
      </c>
      <c r="N399" t="s">
        <v>23</v>
      </c>
      <c r="O399" t="s">
        <v>25</v>
      </c>
      <c r="P399" t="s">
        <v>26</v>
      </c>
      <c r="Q399" t="s">
        <v>27</v>
      </c>
      <c r="R399" t="s">
        <v>24</v>
      </c>
      <c r="S399" t="s">
        <v>23</v>
      </c>
      <c r="T399" t="s">
        <v>15337</v>
      </c>
    </row>
    <row r="400" spans="1:20" x14ac:dyDescent="0.25">
      <c r="A400" t="s">
        <v>28</v>
      </c>
      <c r="B400" t="s">
        <v>29</v>
      </c>
      <c r="C400">
        <v>50</v>
      </c>
      <c r="D400">
        <v>2</v>
      </c>
      <c r="E400" t="s">
        <v>15335</v>
      </c>
      <c r="F400">
        <v>198</v>
      </c>
      <c r="G400">
        <v>8</v>
      </c>
      <c r="H400" t="s">
        <v>1219</v>
      </c>
      <c r="I400" t="s">
        <v>15336</v>
      </c>
      <c r="J400" t="s">
        <v>1230</v>
      </c>
      <c r="K400" t="s">
        <v>23</v>
      </c>
      <c r="L400" t="s">
        <v>24</v>
      </c>
      <c r="M400" t="s">
        <v>15337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23</v>
      </c>
      <c r="T400" t="s">
        <v>15337</v>
      </c>
    </row>
    <row r="401" spans="1:20" x14ac:dyDescent="0.25">
      <c r="A401" t="s">
        <v>30</v>
      </c>
      <c r="B401" t="s">
        <v>31</v>
      </c>
      <c r="C401">
        <v>50</v>
      </c>
      <c r="D401">
        <v>2</v>
      </c>
      <c r="E401" t="s">
        <v>15335</v>
      </c>
      <c r="F401">
        <v>198</v>
      </c>
      <c r="G401">
        <v>8</v>
      </c>
      <c r="H401" t="s">
        <v>1219</v>
      </c>
      <c r="I401" t="s">
        <v>15336</v>
      </c>
      <c r="J401" t="s">
        <v>1230</v>
      </c>
      <c r="K401" t="s">
        <v>23</v>
      </c>
      <c r="L401" t="s">
        <v>24</v>
      </c>
      <c r="M401" t="s">
        <v>15337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23</v>
      </c>
      <c r="T401" t="s">
        <v>15337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15338</v>
      </c>
      <c r="F402">
        <v>124</v>
      </c>
      <c r="G402">
        <v>29</v>
      </c>
      <c r="H402" t="s">
        <v>1219</v>
      </c>
      <c r="I402" t="s">
        <v>15339</v>
      </c>
      <c r="J402" t="s">
        <v>335</v>
      </c>
      <c r="K402" t="s">
        <v>23</v>
      </c>
      <c r="L402" t="s">
        <v>24</v>
      </c>
      <c r="M402" t="s">
        <v>15337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23</v>
      </c>
      <c r="T402" t="s">
        <v>15340</v>
      </c>
    </row>
    <row r="403" spans="1:20" x14ac:dyDescent="0.25">
      <c r="A403" t="s">
        <v>28</v>
      </c>
      <c r="B403" t="s">
        <v>29</v>
      </c>
      <c r="C403">
        <v>50</v>
      </c>
      <c r="D403">
        <v>1</v>
      </c>
      <c r="E403" t="s">
        <v>15338</v>
      </c>
      <c r="F403">
        <v>124</v>
      </c>
      <c r="G403">
        <v>29</v>
      </c>
      <c r="H403" t="s">
        <v>1219</v>
      </c>
      <c r="I403" t="s">
        <v>15339</v>
      </c>
      <c r="J403" t="s">
        <v>335</v>
      </c>
      <c r="K403" t="s">
        <v>23</v>
      </c>
      <c r="L403" t="s">
        <v>24</v>
      </c>
      <c r="M403" t="s">
        <v>15337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23</v>
      </c>
      <c r="T403" t="s">
        <v>15340</v>
      </c>
    </row>
    <row r="404" spans="1:20" x14ac:dyDescent="0.25">
      <c r="A404" t="s">
        <v>30</v>
      </c>
      <c r="B404" t="s">
        <v>31</v>
      </c>
      <c r="C404">
        <v>50</v>
      </c>
      <c r="D404">
        <v>1</v>
      </c>
      <c r="E404" t="s">
        <v>15338</v>
      </c>
      <c r="F404">
        <v>124</v>
      </c>
      <c r="G404">
        <v>29</v>
      </c>
      <c r="H404" t="s">
        <v>1219</v>
      </c>
      <c r="I404" t="s">
        <v>15339</v>
      </c>
      <c r="J404" t="s">
        <v>335</v>
      </c>
      <c r="K404" t="s">
        <v>23</v>
      </c>
      <c r="L404" t="s">
        <v>24</v>
      </c>
      <c r="M404" t="s">
        <v>15337</v>
      </c>
      <c r="N404" t="s">
        <v>23</v>
      </c>
      <c r="O404" t="s">
        <v>58</v>
      </c>
      <c r="P404" t="s">
        <v>26</v>
      </c>
      <c r="Q404" t="s">
        <v>33</v>
      </c>
      <c r="R404" t="s">
        <v>24</v>
      </c>
      <c r="S404" t="s">
        <v>23</v>
      </c>
      <c r="T404" t="s">
        <v>15340</v>
      </c>
    </row>
    <row r="405" spans="1:20" x14ac:dyDescent="0.25">
      <c r="A405" t="s">
        <v>20</v>
      </c>
      <c r="B405" t="s">
        <v>21</v>
      </c>
      <c r="C405">
        <v>50</v>
      </c>
      <c r="D405">
        <v>1</v>
      </c>
      <c r="E405" t="s">
        <v>15341</v>
      </c>
      <c r="F405">
        <v>106</v>
      </c>
      <c r="G405">
        <v>6</v>
      </c>
      <c r="H405" t="s">
        <v>1219</v>
      </c>
      <c r="I405" t="s">
        <v>15243</v>
      </c>
      <c r="J405" t="s">
        <v>309</v>
      </c>
      <c r="K405" t="s">
        <v>23</v>
      </c>
      <c r="L405" t="s">
        <v>24</v>
      </c>
      <c r="M405" t="s">
        <v>15340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23</v>
      </c>
      <c r="T405" t="s">
        <v>15340</v>
      </c>
    </row>
    <row r="406" spans="1:20" x14ac:dyDescent="0.25">
      <c r="A406" t="s">
        <v>28</v>
      </c>
      <c r="B406" t="s">
        <v>29</v>
      </c>
      <c r="C406">
        <v>50</v>
      </c>
      <c r="D406">
        <v>1</v>
      </c>
      <c r="E406" t="s">
        <v>15341</v>
      </c>
      <c r="F406">
        <v>106</v>
      </c>
      <c r="G406">
        <v>6</v>
      </c>
      <c r="H406" t="s">
        <v>1219</v>
      </c>
      <c r="I406" t="s">
        <v>15243</v>
      </c>
      <c r="J406" t="s">
        <v>309</v>
      </c>
      <c r="K406" t="s">
        <v>23</v>
      </c>
      <c r="L406" t="s">
        <v>24</v>
      </c>
      <c r="M406" t="s">
        <v>15340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23</v>
      </c>
      <c r="T406" t="s">
        <v>15340</v>
      </c>
    </row>
    <row r="407" spans="1:20" x14ac:dyDescent="0.25">
      <c r="A407" t="s">
        <v>30</v>
      </c>
      <c r="B407" t="s">
        <v>31</v>
      </c>
      <c r="C407">
        <v>50</v>
      </c>
      <c r="D407">
        <v>1</v>
      </c>
      <c r="E407" t="s">
        <v>15341</v>
      </c>
      <c r="F407">
        <v>106</v>
      </c>
      <c r="G407">
        <v>6</v>
      </c>
      <c r="H407" t="s">
        <v>1219</v>
      </c>
      <c r="I407" t="s">
        <v>15243</v>
      </c>
      <c r="J407" t="s">
        <v>309</v>
      </c>
      <c r="K407" t="s">
        <v>23</v>
      </c>
      <c r="L407" t="s">
        <v>24</v>
      </c>
      <c r="M407" t="s">
        <v>15340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23</v>
      </c>
      <c r="T407" t="s">
        <v>15340</v>
      </c>
    </row>
    <row r="408" spans="1:20" x14ac:dyDescent="0.25">
      <c r="A408" t="s">
        <v>44</v>
      </c>
      <c r="B408" t="s">
        <v>45</v>
      </c>
      <c r="C408">
        <v>66.666666666666671</v>
      </c>
      <c r="D408">
        <v>3</v>
      </c>
      <c r="E408" t="s">
        <v>15342</v>
      </c>
      <c r="F408">
        <v>495</v>
      </c>
      <c r="G408">
        <v>0</v>
      </c>
      <c r="H408" t="s">
        <v>1219</v>
      </c>
      <c r="I408" t="s">
        <v>15343</v>
      </c>
      <c r="J408" t="s">
        <v>1234</v>
      </c>
      <c r="K408" t="s">
        <v>23</v>
      </c>
      <c r="L408" t="s">
        <v>24</v>
      </c>
      <c r="M408" t="s">
        <v>15340</v>
      </c>
      <c r="N408" t="s">
        <v>23</v>
      </c>
      <c r="O408" t="s">
        <v>58</v>
      </c>
      <c r="P408" t="s">
        <v>26</v>
      </c>
      <c r="Q408" t="s">
        <v>33</v>
      </c>
      <c r="R408" t="s">
        <v>24</v>
      </c>
      <c r="S408" t="s">
        <v>23</v>
      </c>
      <c r="T408" t="s">
        <v>15340</v>
      </c>
    </row>
    <row r="409" spans="1:20" x14ac:dyDescent="0.25">
      <c r="A409" t="s">
        <v>1429</v>
      </c>
      <c r="B409" t="s">
        <v>1430</v>
      </c>
      <c r="C409">
        <v>33.333333333333336</v>
      </c>
      <c r="D409">
        <v>3</v>
      </c>
      <c r="E409" t="s">
        <v>15342</v>
      </c>
      <c r="F409">
        <v>495</v>
      </c>
      <c r="G409">
        <v>0</v>
      </c>
      <c r="H409" t="s">
        <v>1219</v>
      </c>
      <c r="I409" t="s">
        <v>15343</v>
      </c>
      <c r="J409" t="s">
        <v>1234</v>
      </c>
      <c r="K409" t="s">
        <v>23</v>
      </c>
      <c r="L409" t="s">
        <v>24</v>
      </c>
      <c r="M409" t="s">
        <v>15340</v>
      </c>
      <c r="N409" t="s">
        <v>23</v>
      </c>
      <c r="O409" t="s">
        <v>58</v>
      </c>
      <c r="P409" t="s">
        <v>26</v>
      </c>
      <c r="Q409" t="s">
        <v>33</v>
      </c>
      <c r="R409" t="s">
        <v>24</v>
      </c>
      <c r="S409" t="s">
        <v>23</v>
      </c>
      <c r="T409" t="s">
        <v>15340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15342</v>
      </c>
      <c r="F410">
        <v>495</v>
      </c>
      <c r="G410">
        <v>0</v>
      </c>
      <c r="H410" t="s">
        <v>1219</v>
      </c>
      <c r="I410" t="s">
        <v>15343</v>
      </c>
      <c r="J410" t="s">
        <v>1234</v>
      </c>
      <c r="K410" t="s">
        <v>23</v>
      </c>
      <c r="L410" t="s">
        <v>24</v>
      </c>
      <c r="M410" t="s">
        <v>15340</v>
      </c>
      <c r="N410" t="s">
        <v>23</v>
      </c>
      <c r="O410" t="s">
        <v>58</v>
      </c>
      <c r="P410" t="s">
        <v>26</v>
      </c>
      <c r="Q410" t="s">
        <v>33</v>
      </c>
      <c r="R410" t="s">
        <v>24</v>
      </c>
      <c r="S410" t="s">
        <v>23</v>
      </c>
      <c r="T410" t="s">
        <v>15340</v>
      </c>
    </row>
    <row r="411" spans="1:20" x14ac:dyDescent="0.25">
      <c r="A411" t="s">
        <v>28</v>
      </c>
      <c r="B411" t="s">
        <v>29</v>
      </c>
      <c r="C411">
        <v>50</v>
      </c>
      <c r="D411">
        <v>1</v>
      </c>
      <c r="E411" t="s">
        <v>15342</v>
      </c>
      <c r="F411">
        <v>495</v>
      </c>
      <c r="G411">
        <v>0</v>
      </c>
      <c r="H411" t="s">
        <v>1219</v>
      </c>
      <c r="I411" t="s">
        <v>15343</v>
      </c>
      <c r="J411" t="s">
        <v>1234</v>
      </c>
      <c r="K411" t="s">
        <v>23</v>
      </c>
      <c r="L411" t="s">
        <v>24</v>
      </c>
      <c r="M411" t="s">
        <v>15340</v>
      </c>
      <c r="N411" t="s">
        <v>23</v>
      </c>
      <c r="O411" t="s">
        <v>58</v>
      </c>
      <c r="P411" t="s">
        <v>26</v>
      </c>
      <c r="Q411" t="s">
        <v>33</v>
      </c>
      <c r="R411" t="s">
        <v>24</v>
      </c>
      <c r="S411" t="s">
        <v>23</v>
      </c>
      <c r="T411" t="s">
        <v>15340</v>
      </c>
    </row>
    <row r="412" spans="1:20" x14ac:dyDescent="0.25">
      <c r="A412" t="s">
        <v>30</v>
      </c>
      <c r="B412" t="s">
        <v>31</v>
      </c>
      <c r="C412">
        <v>50</v>
      </c>
      <c r="D412">
        <v>1</v>
      </c>
      <c r="E412" t="s">
        <v>15342</v>
      </c>
      <c r="F412">
        <v>495</v>
      </c>
      <c r="G412">
        <v>0</v>
      </c>
      <c r="H412" t="s">
        <v>1219</v>
      </c>
      <c r="I412" t="s">
        <v>15343</v>
      </c>
      <c r="J412" t="s">
        <v>1234</v>
      </c>
      <c r="K412" t="s">
        <v>23</v>
      </c>
      <c r="L412" t="s">
        <v>24</v>
      </c>
      <c r="M412" t="s">
        <v>15340</v>
      </c>
      <c r="N412" t="s">
        <v>23</v>
      </c>
      <c r="O412" t="s">
        <v>58</v>
      </c>
      <c r="P412" t="s">
        <v>26</v>
      </c>
      <c r="Q412" t="s">
        <v>33</v>
      </c>
      <c r="R412" t="s">
        <v>24</v>
      </c>
      <c r="S412" t="s">
        <v>23</v>
      </c>
      <c r="T412" t="s">
        <v>15340</v>
      </c>
    </row>
    <row r="413" spans="1:20" x14ac:dyDescent="0.25">
      <c r="A413" t="s">
        <v>115</v>
      </c>
      <c r="B413" t="s">
        <v>116</v>
      </c>
      <c r="C413">
        <v>33.333333333333336</v>
      </c>
      <c r="D413">
        <v>3</v>
      </c>
      <c r="E413" t="s">
        <v>15342</v>
      </c>
      <c r="F413">
        <v>495</v>
      </c>
      <c r="G413">
        <v>0</v>
      </c>
      <c r="H413" t="s">
        <v>1219</v>
      </c>
      <c r="I413" t="s">
        <v>15343</v>
      </c>
      <c r="J413" t="s">
        <v>1234</v>
      </c>
      <c r="K413" t="s">
        <v>23</v>
      </c>
      <c r="L413" t="s">
        <v>24</v>
      </c>
      <c r="M413" t="s">
        <v>15340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23</v>
      </c>
      <c r="T413" t="s">
        <v>15340</v>
      </c>
    </row>
    <row r="414" spans="1:20" x14ac:dyDescent="0.25">
      <c r="A414" t="s">
        <v>186</v>
      </c>
      <c r="B414" t="s">
        <v>187</v>
      </c>
      <c r="C414">
        <v>33.333333333333336</v>
      </c>
      <c r="D414">
        <v>3</v>
      </c>
      <c r="E414" t="s">
        <v>15342</v>
      </c>
      <c r="F414">
        <v>495</v>
      </c>
      <c r="G414">
        <v>0</v>
      </c>
      <c r="H414" t="s">
        <v>1219</v>
      </c>
      <c r="I414" t="s">
        <v>15343</v>
      </c>
      <c r="J414" t="s">
        <v>1234</v>
      </c>
      <c r="K414" t="s">
        <v>23</v>
      </c>
      <c r="L414" t="s">
        <v>24</v>
      </c>
      <c r="M414" t="s">
        <v>15340</v>
      </c>
      <c r="N414" t="s">
        <v>23</v>
      </c>
      <c r="O414" t="s">
        <v>58</v>
      </c>
      <c r="P414" t="s">
        <v>26</v>
      </c>
      <c r="Q414" t="s">
        <v>33</v>
      </c>
      <c r="R414" t="s">
        <v>24</v>
      </c>
      <c r="S414" t="s">
        <v>23</v>
      </c>
      <c r="T414" t="s">
        <v>15340</v>
      </c>
    </row>
    <row r="415" spans="1:20" x14ac:dyDescent="0.25">
      <c r="A415" t="s">
        <v>44</v>
      </c>
      <c r="B415" t="s">
        <v>45</v>
      </c>
      <c r="C415">
        <v>66.666666666666671</v>
      </c>
      <c r="D415">
        <v>3</v>
      </c>
      <c r="E415" t="s">
        <v>15344</v>
      </c>
      <c r="F415">
        <v>100</v>
      </c>
      <c r="G415">
        <v>0</v>
      </c>
      <c r="H415" t="s">
        <v>1219</v>
      </c>
      <c r="I415" t="s">
        <v>15345</v>
      </c>
      <c r="J415" t="s">
        <v>306</v>
      </c>
      <c r="K415" t="s">
        <v>23</v>
      </c>
      <c r="L415" t="s">
        <v>24</v>
      </c>
      <c r="M415" t="s">
        <v>15346</v>
      </c>
      <c r="N415" t="s">
        <v>23</v>
      </c>
      <c r="O415" t="s">
        <v>25</v>
      </c>
      <c r="P415" t="s">
        <v>26</v>
      </c>
      <c r="Q415" t="s">
        <v>27</v>
      </c>
      <c r="R415" t="s">
        <v>24</v>
      </c>
      <c r="S415" t="s">
        <v>15347</v>
      </c>
      <c r="T415" t="s">
        <v>15346</v>
      </c>
    </row>
    <row r="416" spans="1:20" x14ac:dyDescent="0.25">
      <c r="A416" t="s">
        <v>42</v>
      </c>
      <c r="B416" t="s">
        <v>43</v>
      </c>
      <c r="C416">
        <v>66.666666666666671</v>
      </c>
      <c r="D416">
        <v>3</v>
      </c>
      <c r="E416" t="s">
        <v>15348</v>
      </c>
      <c r="F416">
        <v>200</v>
      </c>
      <c r="G416">
        <v>0</v>
      </c>
      <c r="H416" t="s">
        <v>1219</v>
      </c>
      <c r="I416" t="s">
        <v>11658</v>
      </c>
      <c r="J416" t="s">
        <v>57</v>
      </c>
      <c r="K416" t="s">
        <v>23</v>
      </c>
      <c r="L416" t="s">
        <v>24</v>
      </c>
      <c r="M416" t="s">
        <v>15349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15350</v>
      </c>
      <c r="T416" t="s">
        <v>15351</v>
      </c>
    </row>
    <row r="417" spans="1:20" x14ac:dyDescent="0.25">
      <c r="A417" t="s">
        <v>186</v>
      </c>
      <c r="B417" t="s">
        <v>187</v>
      </c>
      <c r="C417">
        <v>33.333333333333336</v>
      </c>
      <c r="D417">
        <v>3</v>
      </c>
      <c r="E417" t="s">
        <v>15348</v>
      </c>
      <c r="F417">
        <v>200</v>
      </c>
      <c r="G417">
        <v>0</v>
      </c>
      <c r="H417" t="s">
        <v>1219</v>
      </c>
      <c r="I417" t="s">
        <v>11658</v>
      </c>
      <c r="J417" t="s">
        <v>57</v>
      </c>
      <c r="K417" t="s">
        <v>23</v>
      </c>
      <c r="L417" t="s">
        <v>24</v>
      </c>
      <c r="M417" t="s">
        <v>15349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15350</v>
      </c>
      <c r="T417" t="s">
        <v>15351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15352</v>
      </c>
      <c r="F418">
        <v>100</v>
      </c>
      <c r="G418">
        <v>0</v>
      </c>
      <c r="H418" t="s">
        <v>1219</v>
      </c>
      <c r="I418" t="s">
        <v>15353</v>
      </c>
      <c r="J418" t="s">
        <v>313</v>
      </c>
      <c r="K418" t="s">
        <v>23</v>
      </c>
      <c r="L418" t="s">
        <v>24</v>
      </c>
      <c r="M418" t="s">
        <v>15351</v>
      </c>
      <c r="N418" t="s">
        <v>23</v>
      </c>
      <c r="O418" t="s">
        <v>25</v>
      </c>
      <c r="P418" t="s">
        <v>26</v>
      </c>
      <c r="Q418" t="s">
        <v>27</v>
      </c>
      <c r="R418" t="s">
        <v>24</v>
      </c>
      <c r="S418" t="s">
        <v>23</v>
      </c>
      <c r="T418" t="s">
        <v>15351</v>
      </c>
    </row>
    <row r="419" spans="1:20" x14ac:dyDescent="0.25">
      <c r="A419" t="s">
        <v>28</v>
      </c>
      <c r="B419" t="s">
        <v>29</v>
      </c>
      <c r="C419">
        <v>50</v>
      </c>
      <c r="D419">
        <v>1</v>
      </c>
      <c r="E419" t="s">
        <v>15352</v>
      </c>
      <c r="F419">
        <v>100</v>
      </c>
      <c r="G419">
        <v>0</v>
      </c>
      <c r="H419" t="s">
        <v>1219</v>
      </c>
      <c r="I419" t="s">
        <v>15353</v>
      </c>
      <c r="J419" t="s">
        <v>313</v>
      </c>
      <c r="K419" t="s">
        <v>23</v>
      </c>
      <c r="L419" t="s">
        <v>24</v>
      </c>
      <c r="M419" t="s">
        <v>15351</v>
      </c>
      <c r="N419" t="s">
        <v>23</v>
      </c>
      <c r="O419" t="s">
        <v>25</v>
      </c>
      <c r="P419" t="s">
        <v>26</v>
      </c>
      <c r="Q419" t="s">
        <v>27</v>
      </c>
      <c r="R419" t="s">
        <v>24</v>
      </c>
      <c r="S419" t="s">
        <v>23</v>
      </c>
      <c r="T419" t="s">
        <v>15351</v>
      </c>
    </row>
    <row r="420" spans="1:20" x14ac:dyDescent="0.25">
      <c r="A420" t="s">
        <v>30</v>
      </c>
      <c r="B420" t="s">
        <v>31</v>
      </c>
      <c r="C420">
        <v>50</v>
      </c>
      <c r="D420">
        <v>1</v>
      </c>
      <c r="E420" t="s">
        <v>15352</v>
      </c>
      <c r="F420">
        <v>100</v>
      </c>
      <c r="G420">
        <v>0</v>
      </c>
      <c r="H420" t="s">
        <v>1219</v>
      </c>
      <c r="I420" t="s">
        <v>15353</v>
      </c>
      <c r="J420" t="s">
        <v>313</v>
      </c>
      <c r="K420" t="s">
        <v>23</v>
      </c>
      <c r="L420" t="s">
        <v>24</v>
      </c>
      <c r="M420" t="s">
        <v>15351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23</v>
      </c>
      <c r="T420" t="s">
        <v>15351</v>
      </c>
    </row>
    <row r="421" spans="1:20" x14ac:dyDescent="0.25">
      <c r="A421" t="s">
        <v>44</v>
      </c>
      <c r="B421" t="s">
        <v>45</v>
      </c>
      <c r="C421">
        <v>66.666666666666671</v>
      </c>
      <c r="D421">
        <v>3</v>
      </c>
      <c r="E421" t="s">
        <v>15354</v>
      </c>
      <c r="F421">
        <v>138</v>
      </c>
      <c r="G421">
        <v>38</v>
      </c>
      <c r="H421" t="s">
        <v>1219</v>
      </c>
      <c r="I421" t="s">
        <v>8589</v>
      </c>
      <c r="J421" t="s">
        <v>303</v>
      </c>
      <c r="K421" t="s">
        <v>23</v>
      </c>
      <c r="L421" t="s">
        <v>24</v>
      </c>
      <c r="M421" t="s">
        <v>15111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15355</v>
      </c>
      <c r="T421" t="s">
        <v>15111</v>
      </c>
    </row>
    <row r="422" spans="1:20" x14ac:dyDescent="0.25">
      <c r="A422" t="s">
        <v>186</v>
      </c>
      <c r="B422" t="s">
        <v>187</v>
      </c>
      <c r="C422">
        <v>33.333333333333336</v>
      </c>
      <c r="D422">
        <v>3</v>
      </c>
      <c r="E422" t="s">
        <v>15356</v>
      </c>
      <c r="F422">
        <v>106</v>
      </c>
      <c r="G422">
        <v>6</v>
      </c>
      <c r="H422" t="s">
        <v>22</v>
      </c>
      <c r="I422" t="s">
        <v>1293</v>
      </c>
      <c r="J422" t="s">
        <v>65</v>
      </c>
      <c r="K422" t="s">
        <v>23</v>
      </c>
      <c r="L422" t="s">
        <v>24</v>
      </c>
      <c r="M422" t="s">
        <v>15357</v>
      </c>
      <c r="N422" t="s">
        <v>23</v>
      </c>
      <c r="O422" t="s">
        <v>307</v>
      </c>
      <c r="P422" t="s">
        <v>26</v>
      </c>
      <c r="Q422" t="s">
        <v>27</v>
      </c>
      <c r="R422" t="s">
        <v>24</v>
      </c>
      <c r="S422" t="s">
        <v>15358</v>
      </c>
      <c r="T422" t="s">
        <v>15357</v>
      </c>
    </row>
    <row r="423" spans="1:20" x14ac:dyDescent="0.25">
      <c r="A423" t="s">
        <v>20</v>
      </c>
      <c r="B423" t="s">
        <v>21</v>
      </c>
      <c r="C423">
        <v>50</v>
      </c>
      <c r="D423">
        <v>1</v>
      </c>
      <c r="E423" t="s">
        <v>15359</v>
      </c>
      <c r="F423">
        <v>129</v>
      </c>
      <c r="G423">
        <v>29</v>
      </c>
      <c r="H423" t="s">
        <v>1219</v>
      </c>
      <c r="I423" t="s">
        <v>15360</v>
      </c>
      <c r="J423" t="s">
        <v>364</v>
      </c>
      <c r="K423" t="s">
        <v>23</v>
      </c>
      <c r="L423" t="s">
        <v>24</v>
      </c>
      <c r="M423" t="s">
        <v>15361</v>
      </c>
      <c r="N423" t="s">
        <v>23</v>
      </c>
      <c r="O423" t="s">
        <v>25</v>
      </c>
      <c r="P423" t="s">
        <v>26</v>
      </c>
      <c r="Q423" t="s">
        <v>27</v>
      </c>
      <c r="R423" t="s">
        <v>24</v>
      </c>
      <c r="S423" t="s">
        <v>23</v>
      </c>
      <c r="T423" t="s">
        <v>15361</v>
      </c>
    </row>
    <row r="424" spans="1:20" x14ac:dyDescent="0.25">
      <c r="A424" t="s">
        <v>28</v>
      </c>
      <c r="B424" t="s">
        <v>29</v>
      </c>
      <c r="C424">
        <v>50</v>
      </c>
      <c r="D424">
        <v>1</v>
      </c>
      <c r="E424" t="s">
        <v>15359</v>
      </c>
      <c r="F424">
        <v>129</v>
      </c>
      <c r="G424">
        <v>29</v>
      </c>
      <c r="H424" t="s">
        <v>1219</v>
      </c>
      <c r="I424" t="s">
        <v>15360</v>
      </c>
      <c r="J424" t="s">
        <v>364</v>
      </c>
      <c r="K424" t="s">
        <v>23</v>
      </c>
      <c r="L424" t="s">
        <v>24</v>
      </c>
      <c r="M424" t="s">
        <v>15361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23</v>
      </c>
      <c r="T424" t="s">
        <v>15361</v>
      </c>
    </row>
    <row r="425" spans="1:20" x14ac:dyDescent="0.25">
      <c r="A425" t="s">
        <v>30</v>
      </c>
      <c r="B425" t="s">
        <v>31</v>
      </c>
      <c r="C425">
        <v>50</v>
      </c>
      <c r="D425">
        <v>1</v>
      </c>
      <c r="E425" t="s">
        <v>15359</v>
      </c>
      <c r="F425">
        <v>129</v>
      </c>
      <c r="G425">
        <v>29</v>
      </c>
      <c r="H425" t="s">
        <v>1219</v>
      </c>
      <c r="I425" t="s">
        <v>15360</v>
      </c>
      <c r="J425" t="s">
        <v>364</v>
      </c>
      <c r="K425" t="s">
        <v>23</v>
      </c>
      <c r="L425" t="s">
        <v>24</v>
      </c>
      <c r="M425" t="s">
        <v>15361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23</v>
      </c>
      <c r="T425" t="s">
        <v>15361</v>
      </c>
    </row>
    <row r="426" spans="1:20" x14ac:dyDescent="0.25">
      <c r="A426" t="s">
        <v>20</v>
      </c>
      <c r="B426" t="s">
        <v>21</v>
      </c>
      <c r="C426">
        <v>50</v>
      </c>
      <c r="D426">
        <v>1</v>
      </c>
      <c r="E426" t="s">
        <v>15362</v>
      </c>
      <c r="F426">
        <v>100</v>
      </c>
      <c r="G426">
        <v>0</v>
      </c>
      <c r="H426" t="s">
        <v>1219</v>
      </c>
      <c r="I426" t="s">
        <v>15363</v>
      </c>
      <c r="J426" t="s">
        <v>65</v>
      </c>
      <c r="K426" t="s">
        <v>23</v>
      </c>
      <c r="L426" t="s">
        <v>24</v>
      </c>
      <c r="M426" t="s">
        <v>15364</v>
      </c>
      <c r="N426" t="s">
        <v>23</v>
      </c>
      <c r="O426" t="s">
        <v>32</v>
      </c>
      <c r="P426" t="s">
        <v>26</v>
      </c>
      <c r="Q426" t="s">
        <v>33</v>
      </c>
      <c r="R426" t="s">
        <v>24</v>
      </c>
      <c r="S426" t="s">
        <v>23</v>
      </c>
      <c r="T426" t="s">
        <v>15365</v>
      </c>
    </row>
    <row r="427" spans="1:20" x14ac:dyDescent="0.25">
      <c r="A427" t="s">
        <v>28</v>
      </c>
      <c r="B427" t="s">
        <v>29</v>
      </c>
      <c r="C427">
        <v>50</v>
      </c>
      <c r="D427">
        <v>1</v>
      </c>
      <c r="E427" t="s">
        <v>15362</v>
      </c>
      <c r="F427">
        <v>100</v>
      </c>
      <c r="G427">
        <v>0</v>
      </c>
      <c r="H427" t="s">
        <v>1219</v>
      </c>
      <c r="I427" t="s">
        <v>15363</v>
      </c>
      <c r="J427" t="s">
        <v>65</v>
      </c>
      <c r="K427" t="s">
        <v>23</v>
      </c>
      <c r="L427" t="s">
        <v>24</v>
      </c>
      <c r="M427" t="s">
        <v>15364</v>
      </c>
      <c r="N427" t="s">
        <v>23</v>
      </c>
      <c r="O427" t="s">
        <v>32</v>
      </c>
      <c r="P427" t="s">
        <v>26</v>
      </c>
      <c r="Q427" t="s">
        <v>33</v>
      </c>
      <c r="R427" t="s">
        <v>24</v>
      </c>
      <c r="S427" t="s">
        <v>23</v>
      </c>
      <c r="T427" t="s">
        <v>15365</v>
      </c>
    </row>
    <row r="428" spans="1:20" x14ac:dyDescent="0.25">
      <c r="A428" t="s">
        <v>30</v>
      </c>
      <c r="B428" t="s">
        <v>31</v>
      </c>
      <c r="C428">
        <v>50</v>
      </c>
      <c r="D428">
        <v>1</v>
      </c>
      <c r="E428" t="s">
        <v>15362</v>
      </c>
      <c r="F428">
        <v>100</v>
      </c>
      <c r="G428">
        <v>0</v>
      </c>
      <c r="H428" t="s">
        <v>1219</v>
      </c>
      <c r="I428" t="s">
        <v>15363</v>
      </c>
      <c r="J428" t="s">
        <v>65</v>
      </c>
      <c r="K428" t="s">
        <v>23</v>
      </c>
      <c r="L428" t="s">
        <v>24</v>
      </c>
      <c r="M428" t="s">
        <v>15364</v>
      </c>
      <c r="N428" t="s">
        <v>23</v>
      </c>
      <c r="O428" t="s">
        <v>32</v>
      </c>
      <c r="P428" t="s">
        <v>26</v>
      </c>
      <c r="Q428" t="s">
        <v>33</v>
      </c>
      <c r="R428" t="s">
        <v>24</v>
      </c>
      <c r="S428" t="s">
        <v>23</v>
      </c>
      <c r="T428" t="s">
        <v>15365</v>
      </c>
    </row>
    <row r="429" spans="1:20" x14ac:dyDescent="0.25">
      <c r="A429" t="s">
        <v>20</v>
      </c>
      <c r="B429" t="s">
        <v>21</v>
      </c>
      <c r="C429">
        <v>50</v>
      </c>
      <c r="D429">
        <v>1</v>
      </c>
      <c r="E429" t="s">
        <v>15366</v>
      </c>
      <c r="F429">
        <v>95</v>
      </c>
      <c r="G429">
        <v>0</v>
      </c>
      <c r="H429" t="s">
        <v>1219</v>
      </c>
      <c r="I429" t="s">
        <v>15367</v>
      </c>
      <c r="J429" t="s">
        <v>1256</v>
      </c>
      <c r="K429" t="s">
        <v>23</v>
      </c>
      <c r="L429" t="s">
        <v>24</v>
      </c>
      <c r="M429" t="s">
        <v>15368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23</v>
      </c>
      <c r="T429" t="s">
        <v>15368</v>
      </c>
    </row>
    <row r="430" spans="1:20" x14ac:dyDescent="0.25">
      <c r="A430" t="s">
        <v>28</v>
      </c>
      <c r="B430" t="s">
        <v>29</v>
      </c>
      <c r="C430">
        <v>50</v>
      </c>
      <c r="D430">
        <v>1</v>
      </c>
      <c r="E430" t="s">
        <v>15366</v>
      </c>
      <c r="F430">
        <v>95</v>
      </c>
      <c r="G430">
        <v>0</v>
      </c>
      <c r="H430" t="s">
        <v>1219</v>
      </c>
      <c r="I430" t="s">
        <v>15367</v>
      </c>
      <c r="J430" t="s">
        <v>1256</v>
      </c>
      <c r="K430" t="s">
        <v>23</v>
      </c>
      <c r="L430" t="s">
        <v>24</v>
      </c>
      <c r="M430" t="s">
        <v>15368</v>
      </c>
      <c r="N430" t="s">
        <v>23</v>
      </c>
      <c r="O430" t="s">
        <v>25</v>
      </c>
      <c r="P430" t="s">
        <v>26</v>
      </c>
      <c r="Q430" t="s">
        <v>27</v>
      </c>
      <c r="R430" t="s">
        <v>24</v>
      </c>
      <c r="S430" t="s">
        <v>23</v>
      </c>
      <c r="T430" t="s">
        <v>15368</v>
      </c>
    </row>
    <row r="431" spans="1:20" x14ac:dyDescent="0.25">
      <c r="A431" t="s">
        <v>30</v>
      </c>
      <c r="B431" t="s">
        <v>31</v>
      </c>
      <c r="C431">
        <v>50</v>
      </c>
      <c r="D431">
        <v>1</v>
      </c>
      <c r="E431" t="s">
        <v>15366</v>
      </c>
      <c r="F431">
        <v>95</v>
      </c>
      <c r="G431">
        <v>0</v>
      </c>
      <c r="H431" t="s">
        <v>1219</v>
      </c>
      <c r="I431" t="s">
        <v>15367</v>
      </c>
      <c r="J431" t="s">
        <v>1256</v>
      </c>
      <c r="K431" t="s">
        <v>23</v>
      </c>
      <c r="L431" t="s">
        <v>24</v>
      </c>
      <c r="M431" t="s">
        <v>15368</v>
      </c>
      <c r="N431" t="s">
        <v>23</v>
      </c>
      <c r="O431" t="s">
        <v>25</v>
      </c>
      <c r="P431" t="s">
        <v>26</v>
      </c>
      <c r="Q431" t="s">
        <v>27</v>
      </c>
      <c r="R431" t="s">
        <v>24</v>
      </c>
      <c r="S431" t="s">
        <v>23</v>
      </c>
      <c r="T431" t="s">
        <v>15368</v>
      </c>
    </row>
    <row r="432" spans="1:20" x14ac:dyDescent="0.25">
      <c r="A432" t="s">
        <v>36</v>
      </c>
      <c r="B432" t="s">
        <v>37</v>
      </c>
      <c r="C432">
        <v>54.5</v>
      </c>
      <c r="D432">
        <v>2</v>
      </c>
      <c r="E432" t="s">
        <v>15369</v>
      </c>
      <c r="F432">
        <v>76.3</v>
      </c>
      <c r="G432">
        <v>0</v>
      </c>
      <c r="H432" t="s">
        <v>47</v>
      </c>
      <c r="I432" t="s">
        <v>10573</v>
      </c>
      <c r="J432" t="s">
        <v>10574</v>
      </c>
      <c r="K432" t="s">
        <v>10575</v>
      </c>
      <c r="L432" t="s">
        <v>10576</v>
      </c>
      <c r="M432" t="s">
        <v>15368</v>
      </c>
      <c r="N432" t="s">
        <v>23</v>
      </c>
      <c r="O432" t="s">
        <v>48</v>
      </c>
      <c r="P432" t="s">
        <v>49</v>
      </c>
      <c r="Q432" t="s">
        <v>50</v>
      </c>
      <c r="R432" t="s">
        <v>24</v>
      </c>
      <c r="S432" t="s">
        <v>15370</v>
      </c>
      <c r="T432" t="s">
        <v>15368</v>
      </c>
    </row>
    <row r="433" spans="1:20" x14ac:dyDescent="0.25">
      <c r="A433" t="s">
        <v>38</v>
      </c>
      <c r="B433" t="s">
        <v>39</v>
      </c>
      <c r="C433">
        <v>54.5</v>
      </c>
      <c r="D433">
        <v>2</v>
      </c>
      <c r="E433" t="s">
        <v>15371</v>
      </c>
      <c r="F433">
        <v>56</v>
      </c>
      <c r="G433">
        <v>0</v>
      </c>
      <c r="H433" t="s">
        <v>47</v>
      </c>
      <c r="I433" t="s">
        <v>15372</v>
      </c>
      <c r="J433" t="s">
        <v>15373</v>
      </c>
      <c r="K433" t="s">
        <v>5246</v>
      </c>
      <c r="L433" t="s">
        <v>15374</v>
      </c>
      <c r="M433" t="s">
        <v>15375</v>
      </c>
      <c r="N433" t="s">
        <v>23</v>
      </c>
      <c r="O433" t="s">
        <v>48</v>
      </c>
      <c r="P433" t="s">
        <v>49</v>
      </c>
      <c r="Q433" t="s">
        <v>50</v>
      </c>
      <c r="R433" t="s">
        <v>24</v>
      </c>
      <c r="S433" t="s">
        <v>15376</v>
      </c>
      <c r="T433" t="s">
        <v>15375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15377</v>
      </c>
      <c r="F434">
        <v>95</v>
      </c>
      <c r="G434">
        <v>0</v>
      </c>
      <c r="H434" t="s">
        <v>1219</v>
      </c>
      <c r="I434" t="s">
        <v>15378</v>
      </c>
      <c r="J434" t="s">
        <v>348</v>
      </c>
      <c r="K434" t="s">
        <v>23</v>
      </c>
      <c r="L434" t="s">
        <v>24</v>
      </c>
      <c r="M434" t="s">
        <v>15379</v>
      </c>
      <c r="N434" t="s">
        <v>23</v>
      </c>
      <c r="O434" t="s">
        <v>25</v>
      </c>
      <c r="P434" t="s">
        <v>26</v>
      </c>
      <c r="Q434" t="s">
        <v>27</v>
      </c>
      <c r="R434" t="s">
        <v>24</v>
      </c>
      <c r="S434" t="s">
        <v>23</v>
      </c>
      <c r="T434" t="s">
        <v>15380</v>
      </c>
    </row>
    <row r="435" spans="1:20" x14ac:dyDescent="0.25">
      <c r="A435" t="s">
        <v>28</v>
      </c>
      <c r="B435" t="s">
        <v>29</v>
      </c>
      <c r="C435">
        <v>50</v>
      </c>
      <c r="D435">
        <v>1</v>
      </c>
      <c r="E435" t="s">
        <v>15377</v>
      </c>
      <c r="F435">
        <v>95</v>
      </c>
      <c r="G435">
        <v>0</v>
      </c>
      <c r="H435" t="s">
        <v>1219</v>
      </c>
      <c r="I435" t="s">
        <v>15378</v>
      </c>
      <c r="J435" t="s">
        <v>348</v>
      </c>
      <c r="K435" t="s">
        <v>23</v>
      </c>
      <c r="L435" t="s">
        <v>24</v>
      </c>
      <c r="M435" t="s">
        <v>15379</v>
      </c>
      <c r="N435" t="s">
        <v>23</v>
      </c>
      <c r="O435" t="s">
        <v>25</v>
      </c>
      <c r="P435" t="s">
        <v>26</v>
      </c>
      <c r="Q435" t="s">
        <v>27</v>
      </c>
      <c r="R435" t="s">
        <v>24</v>
      </c>
      <c r="S435" t="s">
        <v>23</v>
      </c>
      <c r="T435" t="s">
        <v>15380</v>
      </c>
    </row>
    <row r="436" spans="1:20" x14ac:dyDescent="0.25">
      <c r="A436" t="s">
        <v>30</v>
      </c>
      <c r="B436" t="s">
        <v>31</v>
      </c>
      <c r="C436">
        <v>50</v>
      </c>
      <c r="D436">
        <v>1</v>
      </c>
      <c r="E436" t="s">
        <v>15377</v>
      </c>
      <c r="F436">
        <v>95</v>
      </c>
      <c r="G436">
        <v>0</v>
      </c>
      <c r="H436" t="s">
        <v>1219</v>
      </c>
      <c r="I436" t="s">
        <v>15378</v>
      </c>
      <c r="J436" t="s">
        <v>348</v>
      </c>
      <c r="K436" t="s">
        <v>23</v>
      </c>
      <c r="L436" t="s">
        <v>24</v>
      </c>
      <c r="M436" t="s">
        <v>15379</v>
      </c>
      <c r="N436" t="s">
        <v>23</v>
      </c>
      <c r="O436" t="s">
        <v>25</v>
      </c>
      <c r="P436" t="s">
        <v>26</v>
      </c>
      <c r="Q436" t="s">
        <v>27</v>
      </c>
      <c r="R436" t="s">
        <v>24</v>
      </c>
      <c r="S436" t="s">
        <v>23</v>
      </c>
      <c r="T436" t="s">
        <v>15380</v>
      </c>
    </row>
    <row r="437" spans="1:20" x14ac:dyDescent="0.25">
      <c r="A437" t="s">
        <v>186</v>
      </c>
      <c r="B437" t="s">
        <v>187</v>
      </c>
      <c r="C437">
        <v>33.333333333333336</v>
      </c>
      <c r="D437">
        <v>3</v>
      </c>
      <c r="E437" t="s">
        <v>15381</v>
      </c>
      <c r="F437">
        <v>106</v>
      </c>
      <c r="G437">
        <v>6</v>
      </c>
      <c r="H437" t="s">
        <v>22</v>
      </c>
      <c r="I437" t="s">
        <v>15382</v>
      </c>
      <c r="J437" t="s">
        <v>306</v>
      </c>
      <c r="K437" t="s">
        <v>23</v>
      </c>
      <c r="L437" t="s">
        <v>24</v>
      </c>
      <c r="M437" t="s">
        <v>15383</v>
      </c>
      <c r="N437" t="s">
        <v>23</v>
      </c>
      <c r="O437" t="s">
        <v>25</v>
      </c>
      <c r="P437" t="s">
        <v>26</v>
      </c>
      <c r="Q437" t="s">
        <v>27</v>
      </c>
      <c r="R437" t="s">
        <v>24</v>
      </c>
      <c r="S437" t="s">
        <v>15384</v>
      </c>
      <c r="T437" t="s">
        <v>15383</v>
      </c>
    </row>
    <row r="438" spans="1:20" x14ac:dyDescent="0.25">
      <c r="A438" t="s">
        <v>20</v>
      </c>
      <c r="B438" t="s">
        <v>21</v>
      </c>
      <c r="C438">
        <v>50</v>
      </c>
      <c r="D438">
        <v>2</v>
      </c>
      <c r="E438" t="s">
        <v>15385</v>
      </c>
      <c r="F438">
        <v>208</v>
      </c>
      <c r="G438">
        <v>8</v>
      </c>
      <c r="H438" t="s">
        <v>1219</v>
      </c>
      <c r="I438" t="s">
        <v>15386</v>
      </c>
      <c r="J438" t="s">
        <v>1316</v>
      </c>
      <c r="K438" t="s">
        <v>23</v>
      </c>
      <c r="L438" t="s">
        <v>24</v>
      </c>
      <c r="M438" t="s">
        <v>15387</v>
      </c>
      <c r="N438" t="s">
        <v>23</v>
      </c>
      <c r="O438" t="s">
        <v>25</v>
      </c>
      <c r="P438" t="s">
        <v>26</v>
      </c>
      <c r="Q438" t="s">
        <v>27</v>
      </c>
      <c r="R438" t="s">
        <v>24</v>
      </c>
      <c r="S438" t="s">
        <v>23</v>
      </c>
      <c r="T438" t="s">
        <v>15388</v>
      </c>
    </row>
    <row r="439" spans="1:20" x14ac:dyDescent="0.25">
      <c r="A439" t="s">
        <v>28</v>
      </c>
      <c r="B439" t="s">
        <v>29</v>
      </c>
      <c r="C439">
        <v>50</v>
      </c>
      <c r="D439">
        <v>2</v>
      </c>
      <c r="E439" t="s">
        <v>15385</v>
      </c>
      <c r="F439">
        <v>208</v>
      </c>
      <c r="G439">
        <v>8</v>
      </c>
      <c r="H439" t="s">
        <v>1219</v>
      </c>
      <c r="I439" t="s">
        <v>15386</v>
      </c>
      <c r="J439" t="s">
        <v>1316</v>
      </c>
      <c r="K439" t="s">
        <v>23</v>
      </c>
      <c r="L439" t="s">
        <v>24</v>
      </c>
      <c r="M439" t="s">
        <v>15387</v>
      </c>
      <c r="N439" t="s">
        <v>23</v>
      </c>
      <c r="O439" t="s">
        <v>25</v>
      </c>
      <c r="P439" t="s">
        <v>26</v>
      </c>
      <c r="Q439" t="s">
        <v>27</v>
      </c>
      <c r="R439" t="s">
        <v>24</v>
      </c>
      <c r="S439" t="s">
        <v>23</v>
      </c>
      <c r="T439" t="s">
        <v>15388</v>
      </c>
    </row>
    <row r="440" spans="1:20" x14ac:dyDescent="0.25">
      <c r="A440" t="s">
        <v>30</v>
      </c>
      <c r="B440" t="s">
        <v>31</v>
      </c>
      <c r="C440">
        <v>50</v>
      </c>
      <c r="D440">
        <v>2</v>
      </c>
      <c r="E440" t="s">
        <v>15385</v>
      </c>
      <c r="F440">
        <v>208</v>
      </c>
      <c r="G440">
        <v>8</v>
      </c>
      <c r="H440" t="s">
        <v>1219</v>
      </c>
      <c r="I440" t="s">
        <v>15386</v>
      </c>
      <c r="J440" t="s">
        <v>1316</v>
      </c>
      <c r="K440" t="s">
        <v>23</v>
      </c>
      <c r="L440" t="s">
        <v>24</v>
      </c>
      <c r="M440" t="s">
        <v>15387</v>
      </c>
      <c r="N440" t="s">
        <v>23</v>
      </c>
      <c r="O440" t="s">
        <v>25</v>
      </c>
      <c r="P440" t="s">
        <v>26</v>
      </c>
      <c r="Q440" t="s">
        <v>27</v>
      </c>
      <c r="R440" t="s">
        <v>24</v>
      </c>
      <c r="S440" t="s">
        <v>23</v>
      </c>
      <c r="T440" t="s">
        <v>15388</v>
      </c>
    </row>
    <row r="441" spans="1:20" x14ac:dyDescent="0.25">
      <c r="A441" t="s">
        <v>46</v>
      </c>
      <c r="B441" t="s">
        <v>1239</v>
      </c>
      <c r="C441">
        <v>73.8</v>
      </c>
      <c r="D441">
        <v>1</v>
      </c>
      <c r="E441" t="s">
        <v>15389</v>
      </c>
      <c r="F441">
        <v>80.8</v>
      </c>
      <c r="G441">
        <v>7</v>
      </c>
      <c r="H441" t="s">
        <v>47</v>
      </c>
      <c r="I441" t="s">
        <v>15390</v>
      </c>
      <c r="J441" t="s">
        <v>15391</v>
      </c>
      <c r="K441" t="s">
        <v>4946</v>
      </c>
      <c r="L441" t="s">
        <v>15392</v>
      </c>
      <c r="M441" t="s">
        <v>15387</v>
      </c>
      <c r="N441" t="s">
        <v>23</v>
      </c>
      <c r="O441" t="s">
        <v>48</v>
      </c>
      <c r="P441" t="s">
        <v>49</v>
      </c>
      <c r="Q441" t="s">
        <v>50</v>
      </c>
      <c r="R441" t="s">
        <v>24</v>
      </c>
      <c r="S441" t="s">
        <v>15393</v>
      </c>
      <c r="T441" t="s">
        <v>15394</v>
      </c>
    </row>
    <row r="442" spans="1:20" x14ac:dyDescent="0.25">
      <c r="A442" t="s">
        <v>115</v>
      </c>
      <c r="B442" t="s">
        <v>116</v>
      </c>
      <c r="C442">
        <v>35</v>
      </c>
      <c r="D442">
        <v>8</v>
      </c>
      <c r="E442" t="s">
        <v>15395</v>
      </c>
      <c r="F442">
        <v>328</v>
      </c>
      <c r="G442">
        <v>0</v>
      </c>
      <c r="H442" t="s">
        <v>47</v>
      </c>
      <c r="I442" t="s">
        <v>1350</v>
      </c>
      <c r="J442" t="s">
        <v>1351</v>
      </c>
      <c r="K442" t="s">
        <v>1352</v>
      </c>
      <c r="L442" t="s">
        <v>1353</v>
      </c>
      <c r="M442" t="s">
        <v>15118</v>
      </c>
      <c r="N442" t="s">
        <v>23</v>
      </c>
      <c r="O442" t="s">
        <v>63</v>
      </c>
      <c r="P442" t="s">
        <v>54</v>
      </c>
      <c r="Q442" t="s">
        <v>55</v>
      </c>
      <c r="R442" t="s">
        <v>24</v>
      </c>
      <c r="S442" t="s">
        <v>15396</v>
      </c>
      <c r="T442" t="s">
        <v>15397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15398</v>
      </c>
      <c r="F443">
        <v>95</v>
      </c>
      <c r="G443">
        <v>0</v>
      </c>
      <c r="H443" t="s">
        <v>1219</v>
      </c>
      <c r="I443" t="s">
        <v>15399</v>
      </c>
      <c r="J443" t="s">
        <v>1240</v>
      </c>
      <c r="K443" t="s">
        <v>23</v>
      </c>
      <c r="L443" t="s">
        <v>24</v>
      </c>
      <c r="M443" t="s">
        <v>15400</v>
      </c>
      <c r="N443" t="s">
        <v>23</v>
      </c>
      <c r="O443" t="s">
        <v>58</v>
      </c>
      <c r="P443" t="s">
        <v>26</v>
      </c>
      <c r="Q443" t="s">
        <v>33</v>
      </c>
      <c r="R443" t="s">
        <v>24</v>
      </c>
      <c r="S443" t="s">
        <v>23</v>
      </c>
      <c r="T443" t="s">
        <v>15401</v>
      </c>
    </row>
    <row r="444" spans="1:20" x14ac:dyDescent="0.25">
      <c r="A444" t="s">
        <v>28</v>
      </c>
      <c r="B444" t="s">
        <v>29</v>
      </c>
      <c r="C444">
        <v>50</v>
      </c>
      <c r="D444">
        <v>1</v>
      </c>
      <c r="E444" t="s">
        <v>15398</v>
      </c>
      <c r="F444">
        <v>95</v>
      </c>
      <c r="G444">
        <v>0</v>
      </c>
      <c r="H444" t="s">
        <v>1219</v>
      </c>
      <c r="I444" t="s">
        <v>15399</v>
      </c>
      <c r="J444" t="s">
        <v>1240</v>
      </c>
      <c r="K444" t="s">
        <v>23</v>
      </c>
      <c r="L444" t="s">
        <v>24</v>
      </c>
      <c r="M444" t="s">
        <v>15400</v>
      </c>
      <c r="N444" t="s">
        <v>23</v>
      </c>
      <c r="O444" t="s">
        <v>58</v>
      </c>
      <c r="P444" t="s">
        <v>26</v>
      </c>
      <c r="Q444" t="s">
        <v>33</v>
      </c>
      <c r="R444" t="s">
        <v>24</v>
      </c>
      <c r="S444" t="s">
        <v>23</v>
      </c>
      <c r="T444" t="s">
        <v>15401</v>
      </c>
    </row>
    <row r="445" spans="1:20" x14ac:dyDescent="0.25">
      <c r="A445" t="s">
        <v>30</v>
      </c>
      <c r="B445" t="s">
        <v>31</v>
      </c>
      <c r="C445">
        <v>50</v>
      </c>
      <c r="D445">
        <v>1</v>
      </c>
      <c r="E445" t="s">
        <v>15398</v>
      </c>
      <c r="F445">
        <v>95</v>
      </c>
      <c r="G445">
        <v>0</v>
      </c>
      <c r="H445" t="s">
        <v>1219</v>
      </c>
      <c r="I445" t="s">
        <v>15399</v>
      </c>
      <c r="J445" t="s">
        <v>1240</v>
      </c>
      <c r="K445" t="s">
        <v>23</v>
      </c>
      <c r="L445" t="s">
        <v>24</v>
      </c>
      <c r="M445" t="s">
        <v>15400</v>
      </c>
      <c r="N445" t="s">
        <v>23</v>
      </c>
      <c r="O445" t="s">
        <v>58</v>
      </c>
      <c r="P445" t="s">
        <v>26</v>
      </c>
      <c r="Q445" t="s">
        <v>33</v>
      </c>
      <c r="R445" t="s">
        <v>24</v>
      </c>
      <c r="S445" t="s">
        <v>23</v>
      </c>
      <c r="T445" t="s">
        <v>15401</v>
      </c>
    </row>
    <row r="446" spans="1:20" x14ac:dyDescent="0.25">
      <c r="A446" t="s">
        <v>20</v>
      </c>
      <c r="B446" t="s">
        <v>21</v>
      </c>
      <c r="C446">
        <v>50</v>
      </c>
      <c r="D446">
        <v>1</v>
      </c>
      <c r="E446" t="s">
        <v>15402</v>
      </c>
      <c r="F446">
        <v>129</v>
      </c>
      <c r="G446">
        <v>29</v>
      </c>
      <c r="H446" t="s">
        <v>1219</v>
      </c>
      <c r="I446" t="s">
        <v>14308</v>
      </c>
      <c r="J446" t="s">
        <v>304</v>
      </c>
      <c r="K446" t="s">
        <v>23</v>
      </c>
      <c r="L446" t="s">
        <v>24</v>
      </c>
      <c r="M446" t="s">
        <v>15403</v>
      </c>
      <c r="N446" t="s">
        <v>23</v>
      </c>
      <c r="O446" t="s">
        <v>25</v>
      </c>
      <c r="P446" t="s">
        <v>26</v>
      </c>
      <c r="Q446" t="s">
        <v>27</v>
      </c>
      <c r="R446" t="s">
        <v>24</v>
      </c>
      <c r="S446" t="s">
        <v>23</v>
      </c>
      <c r="T446" t="s">
        <v>15403</v>
      </c>
    </row>
    <row r="447" spans="1:20" x14ac:dyDescent="0.25">
      <c r="A447" t="s">
        <v>28</v>
      </c>
      <c r="B447" t="s">
        <v>29</v>
      </c>
      <c r="C447">
        <v>50</v>
      </c>
      <c r="D447">
        <v>1</v>
      </c>
      <c r="E447" t="s">
        <v>15402</v>
      </c>
      <c r="F447">
        <v>129</v>
      </c>
      <c r="G447">
        <v>29</v>
      </c>
      <c r="H447" t="s">
        <v>1219</v>
      </c>
      <c r="I447" t="s">
        <v>14308</v>
      </c>
      <c r="J447" t="s">
        <v>304</v>
      </c>
      <c r="K447" t="s">
        <v>23</v>
      </c>
      <c r="L447" t="s">
        <v>24</v>
      </c>
      <c r="M447" t="s">
        <v>15403</v>
      </c>
      <c r="N447" t="s">
        <v>23</v>
      </c>
      <c r="O447" t="s">
        <v>25</v>
      </c>
      <c r="P447" t="s">
        <v>26</v>
      </c>
      <c r="Q447" t="s">
        <v>27</v>
      </c>
      <c r="R447" t="s">
        <v>24</v>
      </c>
      <c r="S447" t="s">
        <v>23</v>
      </c>
      <c r="T447" t="s">
        <v>15403</v>
      </c>
    </row>
    <row r="448" spans="1:20" x14ac:dyDescent="0.25">
      <c r="A448" t="s">
        <v>30</v>
      </c>
      <c r="B448" t="s">
        <v>31</v>
      </c>
      <c r="C448">
        <v>50</v>
      </c>
      <c r="D448">
        <v>1</v>
      </c>
      <c r="E448" t="s">
        <v>15402</v>
      </c>
      <c r="F448">
        <v>129</v>
      </c>
      <c r="G448">
        <v>29</v>
      </c>
      <c r="H448" t="s">
        <v>1219</v>
      </c>
      <c r="I448" t="s">
        <v>14308</v>
      </c>
      <c r="J448" t="s">
        <v>304</v>
      </c>
      <c r="K448" t="s">
        <v>23</v>
      </c>
      <c r="L448" t="s">
        <v>24</v>
      </c>
      <c r="M448" t="s">
        <v>15403</v>
      </c>
      <c r="N448" t="s">
        <v>23</v>
      </c>
      <c r="O448" t="s">
        <v>25</v>
      </c>
      <c r="P448" t="s">
        <v>26</v>
      </c>
      <c r="Q448" t="s">
        <v>27</v>
      </c>
      <c r="R448" t="s">
        <v>24</v>
      </c>
      <c r="S448" t="s">
        <v>23</v>
      </c>
      <c r="T448" t="s">
        <v>15403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15404</v>
      </c>
      <c r="F449">
        <v>100</v>
      </c>
      <c r="G449">
        <v>0</v>
      </c>
      <c r="H449" t="s">
        <v>1219</v>
      </c>
      <c r="I449" t="s">
        <v>15405</v>
      </c>
      <c r="J449" t="s">
        <v>65</v>
      </c>
      <c r="K449" t="s">
        <v>23</v>
      </c>
      <c r="L449" t="s">
        <v>24</v>
      </c>
      <c r="M449" t="s">
        <v>15406</v>
      </c>
      <c r="N449" t="s">
        <v>23</v>
      </c>
      <c r="O449" t="s">
        <v>58</v>
      </c>
      <c r="P449" t="s">
        <v>26</v>
      </c>
      <c r="Q449" t="s">
        <v>33</v>
      </c>
      <c r="R449" t="s">
        <v>24</v>
      </c>
      <c r="S449" t="s">
        <v>23</v>
      </c>
      <c r="T449" t="s">
        <v>15406</v>
      </c>
    </row>
    <row r="450" spans="1:20" x14ac:dyDescent="0.25">
      <c r="A450" t="s">
        <v>28</v>
      </c>
      <c r="B450" t="s">
        <v>29</v>
      </c>
      <c r="C450">
        <v>50</v>
      </c>
      <c r="D450">
        <v>1</v>
      </c>
      <c r="E450" t="s">
        <v>15404</v>
      </c>
      <c r="F450">
        <v>100</v>
      </c>
      <c r="G450">
        <v>0</v>
      </c>
      <c r="H450" t="s">
        <v>1219</v>
      </c>
      <c r="I450" t="s">
        <v>15405</v>
      </c>
      <c r="J450" t="s">
        <v>65</v>
      </c>
      <c r="K450" t="s">
        <v>23</v>
      </c>
      <c r="L450" t="s">
        <v>24</v>
      </c>
      <c r="M450" t="s">
        <v>15406</v>
      </c>
      <c r="N450" t="s">
        <v>23</v>
      </c>
      <c r="O450" t="s">
        <v>58</v>
      </c>
      <c r="P450" t="s">
        <v>26</v>
      </c>
      <c r="Q450" t="s">
        <v>33</v>
      </c>
      <c r="R450" t="s">
        <v>24</v>
      </c>
      <c r="S450" t="s">
        <v>23</v>
      </c>
      <c r="T450" t="s">
        <v>15406</v>
      </c>
    </row>
    <row r="451" spans="1:20" x14ac:dyDescent="0.25">
      <c r="A451" t="s">
        <v>30</v>
      </c>
      <c r="B451" t="s">
        <v>31</v>
      </c>
      <c r="C451">
        <v>50</v>
      </c>
      <c r="D451">
        <v>1</v>
      </c>
      <c r="E451" t="s">
        <v>15404</v>
      </c>
      <c r="F451">
        <v>100</v>
      </c>
      <c r="G451">
        <v>0</v>
      </c>
      <c r="H451" t="s">
        <v>1219</v>
      </c>
      <c r="I451" t="s">
        <v>15405</v>
      </c>
      <c r="J451" t="s">
        <v>65</v>
      </c>
      <c r="K451" t="s">
        <v>23</v>
      </c>
      <c r="L451" t="s">
        <v>24</v>
      </c>
      <c r="M451" t="s">
        <v>15406</v>
      </c>
      <c r="N451" t="s">
        <v>23</v>
      </c>
      <c r="O451" t="s">
        <v>58</v>
      </c>
      <c r="P451" t="s">
        <v>26</v>
      </c>
      <c r="Q451" t="s">
        <v>33</v>
      </c>
      <c r="R451" t="s">
        <v>24</v>
      </c>
      <c r="S451" t="s">
        <v>23</v>
      </c>
      <c r="T451" t="s">
        <v>15406</v>
      </c>
    </row>
    <row r="452" spans="1:20" x14ac:dyDescent="0.25">
      <c r="A452" t="s">
        <v>44</v>
      </c>
      <c r="B452" t="s">
        <v>45</v>
      </c>
      <c r="C452">
        <v>66.666666666666671</v>
      </c>
      <c r="D452">
        <v>3</v>
      </c>
      <c r="E452" t="s">
        <v>15407</v>
      </c>
      <c r="F452">
        <v>100</v>
      </c>
      <c r="G452">
        <v>0</v>
      </c>
      <c r="H452" t="s">
        <v>1219</v>
      </c>
      <c r="I452" t="s">
        <v>15408</v>
      </c>
      <c r="J452" t="s">
        <v>335</v>
      </c>
      <c r="K452" t="s">
        <v>23</v>
      </c>
      <c r="L452" t="s">
        <v>24</v>
      </c>
      <c r="M452" t="s">
        <v>15409</v>
      </c>
      <c r="N452" t="s">
        <v>23</v>
      </c>
      <c r="O452" t="s">
        <v>25</v>
      </c>
      <c r="P452" t="s">
        <v>26</v>
      </c>
      <c r="Q452" t="s">
        <v>27</v>
      </c>
      <c r="R452" t="s">
        <v>24</v>
      </c>
      <c r="S452" t="s">
        <v>15410</v>
      </c>
      <c r="T452" t="s">
        <v>15409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15411</v>
      </c>
      <c r="F453">
        <v>95</v>
      </c>
      <c r="G453">
        <v>0</v>
      </c>
      <c r="H453" t="s">
        <v>1219</v>
      </c>
      <c r="I453" t="s">
        <v>15412</v>
      </c>
      <c r="J453" t="s">
        <v>356</v>
      </c>
      <c r="K453" t="s">
        <v>23</v>
      </c>
      <c r="L453" t="s">
        <v>24</v>
      </c>
      <c r="M453" t="s">
        <v>15413</v>
      </c>
      <c r="N453" t="s">
        <v>23</v>
      </c>
      <c r="O453" t="s">
        <v>58</v>
      </c>
      <c r="P453" t="s">
        <v>26</v>
      </c>
      <c r="Q453" t="s">
        <v>33</v>
      </c>
      <c r="R453" t="s">
        <v>24</v>
      </c>
      <c r="S453" t="s">
        <v>23</v>
      </c>
      <c r="T453" t="s">
        <v>15413</v>
      </c>
    </row>
    <row r="454" spans="1:20" x14ac:dyDescent="0.25">
      <c r="A454" t="s">
        <v>28</v>
      </c>
      <c r="B454" t="s">
        <v>29</v>
      </c>
      <c r="C454">
        <v>50</v>
      </c>
      <c r="D454">
        <v>1</v>
      </c>
      <c r="E454" t="s">
        <v>15411</v>
      </c>
      <c r="F454">
        <v>95</v>
      </c>
      <c r="G454">
        <v>0</v>
      </c>
      <c r="H454" t="s">
        <v>1219</v>
      </c>
      <c r="I454" t="s">
        <v>15412</v>
      </c>
      <c r="J454" t="s">
        <v>356</v>
      </c>
      <c r="K454" t="s">
        <v>23</v>
      </c>
      <c r="L454" t="s">
        <v>24</v>
      </c>
      <c r="M454" t="s">
        <v>15413</v>
      </c>
      <c r="N454" t="s">
        <v>23</v>
      </c>
      <c r="O454" t="s">
        <v>58</v>
      </c>
      <c r="P454" t="s">
        <v>26</v>
      </c>
      <c r="Q454" t="s">
        <v>33</v>
      </c>
      <c r="R454" t="s">
        <v>24</v>
      </c>
      <c r="S454" t="s">
        <v>23</v>
      </c>
      <c r="T454" t="s">
        <v>15413</v>
      </c>
    </row>
    <row r="455" spans="1:20" x14ac:dyDescent="0.25">
      <c r="A455" t="s">
        <v>30</v>
      </c>
      <c r="B455" t="s">
        <v>31</v>
      </c>
      <c r="C455">
        <v>50</v>
      </c>
      <c r="D455">
        <v>1</v>
      </c>
      <c r="E455" t="s">
        <v>15411</v>
      </c>
      <c r="F455">
        <v>95</v>
      </c>
      <c r="G455">
        <v>0</v>
      </c>
      <c r="H455" t="s">
        <v>1219</v>
      </c>
      <c r="I455" t="s">
        <v>15412</v>
      </c>
      <c r="J455" t="s">
        <v>356</v>
      </c>
      <c r="K455" t="s">
        <v>23</v>
      </c>
      <c r="L455" t="s">
        <v>24</v>
      </c>
      <c r="M455" t="s">
        <v>15413</v>
      </c>
      <c r="N455" t="s">
        <v>23</v>
      </c>
      <c r="O455" t="s">
        <v>58</v>
      </c>
      <c r="P455" t="s">
        <v>26</v>
      </c>
      <c r="Q455" t="s">
        <v>33</v>
      </c>
      <c r="R455" t="s">
        <v>24</v>
      </c>
      <c r="S455" t="s">
        <v>23</v>
      </c>
      <c r="T455" t="s">
        <v>15413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15414</v>
      </c>
      <c r="F456">
        <v>95</v>
      </c>
      <c r="G456">
        <v>0</v>
      </c>
      <c r="H456" t="s">
        <v>1219</v>
      </c>
      <c r="I456" t="s">
        <v>15415</v>
      </c>
      <c r="J456" t="s">
        <v>302</v>
      </c>
      <c r="K456" t="s">
        <v>23</v>
      </c>
      <c r="L456" t="s">
        <v>24</v>
      </c>
      <c r="M456" t="s">
        <v>15416</v>
      </c>
      <c r="N456" t="s">
        <v>23</v>
      </c>
      <c r="O456" t="s">
        <v>25</v>
      </c>
      <c r="P456" t="s">
        <v>26</v>
      </c>
      <c r="Q456" t="s">
        <v>27</v>
      </c>
      <c r="R456" t="s">
        <v>24</v>
      </c>
      <c r="S456" t="s">
        <v>23</v>
      </c>
      <c r="T456" t="s">
        <v>15416</v>
      </c>
    </row>
    <row r="457" spans="1:20" x14ac:dyDescent="0.25">
      <c r="A457" t="s">
        <v>28</v>
      </c>
      <c r="B457" t="s">
        <v>29</v>
      </c>
      <c r="C457">
        <v>50</v>
      </c>
      <c r="D457">
        <v>1</v>
      </c>
      <c r="E457" t="s">
        <v>15414</v>
      </c>
      <c r="F457">
        <v>95</v>
      </c>
      <c r="G457">
        <v>0</v>
      </c>
      <c r="H457" t="s">
        <v>1219</v>
      </c>
      <c r="I457" t="s">
        <v>15415</v>
      </c>
      <c r="J457" t="s">
        <v>302</v>
      </c>
      <c r="K457" t="s">
        <v>23</v>
      </c>
      <c r="L457" t="s">
        <v>24</v>
      </c>
      <c r="M457" t="s">
        <v>15416</v>
      </c>
      <c r="N457" t="s">
        <v>23</v>
      </c>
      <c r="O457" t="s">
        <v>25</v>
      </c>
      <c r="P457" t="s">
        <v>26</v>
      </c>
      <c r="Q457" t="s">
        <v>27</v>
      </c>
      <c r="R457" t="s">
        <v>24</v>
      </c>
      <c r="S457" t="s">
        <v>23</v>
      </c>
      <c r="T457" t="s">
        <v>15416</v>
      </c>
    </row>
    <row r="458" spans="1:20" x14ac:dyDescent="0.25">
      <c r="A458" t="s">
        <v>30</v>
      </c>
      <c r="B458" t="s">
        <v>31</v>
      </c>
      <c r="C458">
        <v>50</v>
      </c>
      <c r="D458">
        <v>1</v>
      </c>
      <c r="E458" t="s">
        <v>15414</v>
      </c>
      <c r="F458">
        <v>95</v>
      </c>
      <c r="G458">
        <v>0</v>
      </c>
      <c r="H458" t="s">
        <v>1219</v>
      </c>
      <c r="I458" t="s">
        <v>15415</v>
      </c>
      <c r="J458" t="s">
        <v>302</v>
      </c>
      <c r="K458" t="s">
        <v>23</v>
      </c>
      <c r="L458" t="s">
        <v>24</v>
      </c>
      <c r="M458" t="s">
        <v>15416</v>
      </c>
      <c r="N458" t="s">
        <v>23</v>
      </c>
      <c r="O458" t="s">
        <v>25</v>
      </c>
      <c r="P458" t="s">
        <v>26</v>
      </c>
      <c r="Q458" t="s">
        <v>27</v>
      </c>
      <c r="R458" t="s">
        <v>24</v>
      </c>
      <c r="S458" t="s">
        <v>23</v>
      </c>
      <c r="T458" t="s">
        <v>15416</v>
      </c>
    </row>
    <row r="459" spans="1:20" x14ac:dyDescent="0.25">
      <c r="A459" t="s">
        <v>115</v>
      </c>
      <c r="B459" t="s">
        <v>116</v>
      </c>
      <c r="C459">
        <v>33.333333333333336</v>
      </c>
      <c r="D459">
        <v>3</v>
      </c>
      <c r="E459" t="s">
        <v>15417</v>
      </c>
      <c r="F459">
        <v>100</v>
      </c>
      <c r="G459">
        <v>0</v>
      </c>
      <c r="H459" t="s">
        <v>1219</v>
      </c>
      <c r="I459" t="s">
        <v>15418</v>
      </c>
      <c r="J459" t="s">
        <v>323</v>
      </c>
      <c r="K459" t="s">
        <v>23</v>
      </c>
      <c r="L459" t="s">
        <v>24</v>
      </c>
      <c r="M459" t="s">
        <v>15419</v>
      </c>
      <c r="N459" t="s">
        <v>23</v>
      </c>
      <c r="O459" t="s">
        <v>25</v>
      </c>
      <c r="P459" t="s">
        <v>26</v>
      </c>
      <c r="Q459" t="s">
        <v>27</v>
      </c>
      <c r="R459" t="s">
        <v>24</v>
      </c>
      <c r="S459" t="s">
        <v>15420</v>
      </c>
      <c r="T459" t="s">
        <v>15419</v>
      </c>
    </row>
    <row r="460" spans="1:20" x14ac:dyDescent="0.25">
      <c r="A460" t="s">
        <v>20</v>
      </c>
      <c r="B460" t="s">
        <v>21</v>
      </c>
      <c r="C460">
        <v>50</v>
      </c>
      <c r="D460">
        <v>1</v>
      </c>
      <c r="E460" t="s">
        <v>15421</v>
      </c>
      <c r="F460">
        <v>95</v>
      </c>
      <c r="G460">
        <v>0</v>
      </c>
      <c r="H460" t="s">
        <v>1219</v>
      </c>
      <c r="I460" t="s">
        <v>7216</v>
      </c>
      <c r="J460" t="s">
        <v>309</v>
      </c>
      <c r="K460" t="s">
        <v>23</v>
      </c>
      <c r="L460" t="s">
        <v>24</v>
      </c>
      <c r="M460" t="s">
        <v>15422</v>
      </c>
      <c r="N460" t="s">
        <v>23</v>
      </c>
      <c r="O460" t="s">
        <v>58</v>
      </c>
      <c r="P460" t="s">
        <v>26</v>
      </c>
      <c r="Q460" t="s">
        <v>33</v>
      </c>
      <c r="R460" t="s">
        <v>24</v>
      </c>
      <c r="S460" t="s">
        <v>23</v>
      </c>
      <c r="T460" t="s">
        <v>15422</v>
      </c>
    </row>
    <row r="461" spans="1:20" x14ac:dyDescent="0.25">
      <c r="A461" t="s">
        <v>28</v>
      </c>
      <c r="B461" t="s">
        <v>29</v>
      </c>
      <c r="C461">
        <v>50</v>
      </c>
      <c r="D461">
        <v>1</v>
      </c>
      <c r="E461" t="s">
        <v>15421</v>
      </c>
      <c r="F461">
        <v>95</v>
      </c>
      <c r="G461">
        <v>0</v>
      </c>
      <c r="H461" t="s">
        <v>1219</v>
      </c>
      <c r="I461" t="s">
        <v>7216</v>
      </c>
      <c r="J461" t="s">
        <v>309</v>
      </c>
      <c r="K461" t="s">
        <v>23</v>
      </c>
      <c r="L461" t="s">
        <v>24</v>
      </c>
      <c r="M461" t="s">
        <v>15422</v>
      </c>
      <c r="N461" t="s">
        <v>23</v>
      </c>
      <c r="O461" t="s">
        <v>58</v>
      </c>
      <c r="P461" t="s">
        <v>26</v>
      </c>
      <c r="Q461" t="s">
        <v>33</v>
      </c>
      <c r="R461" t="s">
        <v>24</v>
      </c>
      <c r="S461" t="s">
        <v>23</v>
      </c>
      <c r="T461" t="s">
        <v>15422</v>
      </c>
    </row>
    <row r="462" spans="1:20" x14ac:dyDescent="0.25">
      <c r="A462" t="s">
        <v>30</v>
      </c>
      <c r="B462" t="s">
        <v>31</v>
      </c>
      <c r="C462">
        <v>50</v>
      </c>
      <c r="D462">
        <v>1</v>
      </c>
      <c r="E462" t="s">
        <v>15421</v>
      </c>
      <c r="F462">
        <v>95</v>
      </c>
      <c r="G462">
        <v>0</v>
      </c>
      <c r="H462" t="s">
        <v>1219</v>
      </c>
      <c r="I462" t="s">
        <v>7216</v>
      </c>
      <c r="J462" t="s">
        <v>309</v>
      </c>
      <c r="K462" t="s">
        <v>23</v>
      </c>
      <c r="L462" t="s">
        <v>24</v>
      </c>
      <c r="M462" t="s">
        <v>15422</v>
      </c>
      <c r="N462" t="s">
        <v>23</v>
      </c>
      <c r="O462" t="s">
        <v>58</v>
      </c>
      <c r="P462" t="s">
        <v>26</v>
      </c>
      <c r="Q462" t="s">
        <v>33</v>
      </c>
      <c r="R462" t="s">
        <v>24</v>
      </c>
      <c r="S462" t="s">
        <v>23</v>
      </c>
      <c r="T462" t="s">
        <v>15422</v>
      </c>
    </row>
    <row r="463" spans="1:20" x14ac:dyDescent="0.25">
      <c r="A463" t="s">
        <v>28</v>
      </c>
      <c r="B463" t="s">
        <v>1254</v>
      </c>
      <c r="C463">
        <v>42.78</v>
      </c>
      <c r="D463">
        <v>1</v>
      </c>
      <c r="E463" t="s">
        <v>15423</v>
      </c>
      <c r="F463">
        <v>107.45</v>
      </c>
      <c r="G463">
        <v>21.89</v>
      </c>
      <c r="H463" t="s">
        <v>47</v>
      </c>
      <c r="I463" t="s">
        <v>15424</v>
      </c>
      <c r="J463" t="s">
        <v>15425</v>
      </c>
      <c r="K463" t="s">
        <v>4075</v>
      </c>
      <c r="L463" t="s">
        <v>15426</v>
      </c>
      <c r="M463" t="s">
        <v>15427</v>
      </c>
      <c r="N463" t="s">
        <v>23</v>
      </c>
      <c r="O463" t="s">
        <v>48</v>
      </c>
      <c r="P463" t="s">
        <v>49</v>
      </c>
      <c r="Q463" t="s">
        <v>50</v>
      </c>
      <c r="R463" t="s">
        <v>24</v>
      </c>
      <c r="S463" t="s">
        <v>23</v>
      </c>
      <c r="T463" t="s">
        <v>15427</v>
      </c>
    </row>
    <row r="464" spans="1:20" x14ac:dyDescent="0.25">
      <c r="A464" t="s">
        <v>30</v>
      </c>
      <c r="B464" t="s">
        <v>1254</v>
      </c>
      <c r="C464">
        <v>42.78</v>
      </c>
      <c r="D464">
        <v>1</v>
      </c>
      <c r="E464" t="s">
        <v>15423</v>
      </c>
      <c r="F464">
        <v>107.45</v>
      </c>
      <c r="G464">
        <v>21.89</v>
      </c>
      <c r="H464" t="s">
        <v>47</v>
      </c>
      <c r="I464" t="s">
        <v>15424</v>
      </c>
      <c r="J464" t="s">
        <v>15425</v>
      </c>
      <c r="K464" t="s">
        <v>4075</v>
      </c>
      <c r="L464" t="s">
        <v>15426</v>
      </c>
      <c r="M464" t="s">
        <v>15427</v>
      </c>
      <c r="N464" t="s">
        <v>23</v>
      </c>
      <c r="O464" t="s">
        <v>48</v>
      </c>
      <c r="P464" t="s">
        <v>49</v>
      </c>
      <c r="Q464" t="s">
        <v>50</v>
      </c>
      <c r="R464" t="s">
        <v>24</v>
      </c>
      <c r="S464" t="s">
        <v>23</v>
      </c>
      <c r="T464" t="s">
        <v>15427</v>
      </c>
    </row>
    <row r="465" spans="1:20" x14ac:dyDescent="0.25">
      <c r="A465" t="s">
        <v>186</v>
      </c>
      <c r="B465" t="s">
        <v>187</v>
      </c>
      <c r="C465">
        <v>33.333333333333336</v>
      </c>
      <c r="D465">
        <v>6</v>
      </c>
      <c r="E465" t="s">
        <v>15428</v>
      </c>
      <c r="F465">
        <v>200</v>
      </c>
      <c r="G465">
        <v>0</v>
      </c>
      <c r="H465" t="s">
        <v>1219</v>
      </c>
      <c r="I465" t="s">
        <v>1340</v>
      </c>
      <c r="J465" t="s">
        <v>302</v>
      </c>
      <c r="K465" t="s">
        <v>23</v>
      </c>
      <c r="L465" t="s">
        <v>24</v>
      </c>
      <c r="M465" t="s">
        <v>15429</v>
      </c>
      <c r="N465" t="s">
        <v>23</v>
      </c>
      <c r="O465" t="s">
        <v>25</v>
      </c>
      <c r="P465" t="s">
        <v>26</v>
      </c>
      <c r="Q465" t="s">
        <v>27</v>
      </c>
      <c r="R465" t="s">
        <v>24</v>
      </c>
      <c r="S465" t="s">
        <v>15430</v>
      </c>
      <c r="T465" t="s">
        <v>15429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15431</v>
      </c>
      <c r="F466">
        <v>109</v>
      </c>
      <c r="G466">
        <v>9</v>
      </c>
      <c r="H466" t="s">
        <v>1219</v>
      </c>
      <c r="I466" t="s">
        <v>15432</v>
      </c>
      <c r="J466" t="s">
        <v>346</v>
      </c>
      <c r="K466" t="s">
        <v>23</v>
      </c>
      <c r="L466" t="s">
        <v>24</v>
      </c>
      <c r="M466" t="s">
        <v>15433</v>
      </c>
      <c r="N466" t="s">
        <v>23</v>
      </c>
      <c r="O466" t="s">
        <v>58</v>
      </c>
      <c r="P466" t="s">
        <v>26</v>
      </c>
      <c r="Q466" t="s">
        <v>33</v>
      </c>
      <c r="R466" t="s">
        <v>24</v>
      </c>
      <c r="S466" t="s">
        <v>23</v>
      </c>
      <c r="T466" t="s">
        <v>15434</v>
      </c>
    </row>
    <row r="467" spans="1:20" x14ac:dyDescent="0.25">
      <c r="A467" t="s">
        <v>28</v>
      </c>
      <c r="B467" t="s">
        <v>29</v>
      </c>
      <c r="C467">
        <v>50</v>
      </c>
      <c r="D467">
        <v>1</v>
      </c>
      <c r="E467" t="s">
        <v>15431</v>
      </c>
      <c r="F467">
        <v>109</v>
      </c>
      <c r="G467">
        <v>9</v>
      </c>
      <c r="H467" t="s">
        <v>1219</v>
      </c>
      <c r="I467" t="s">
        <v>15432</v>
      </c>
      <c r="J467" t="s">
        <v>346</v>
      </c>
      <c r="K467" t="s">
        <v>23</v>
      </c>
      <c r="L467" t="s">
        <v>24</v>
      </c>
      <c r="M467" t="s">
        <v>15433</v>
      </c>
      <c r="N467" t="s">
        <v>23</v>
      </c>
      <c r="O467" t="s">
        <v>58</v>
      </c>
      <c r="P467" t="s">
        <v>26</v>
      </c>
      <c r="Q467" t="s">
        <v>33</v>
      </c>
      <c r="R467" t="s">
        <v>24</v>
      </c>
      <c r="S467" t="s">
        <v>23</v>
      </c>
      <c r="T467" t="s">
        <v>15434</v>
      </c>
    </row>
    <row r="468" spans="1:20" x14ac:dyDescent="0.25">
      <c r="A468" t="s">
        <v>30</v>
      </c>
      <c r="B468" t="s">
        <v>31</v>
      </c>
      <c r="C468">
        <v>50</v>
      </c>
      <c r="D468">
        <v>1</v>
      </c>
      <c r="E468" t="s">
        <v>15431</v>
      </c>
      <c r="F468">
        <v>109</v>
      </c>
      <c r="G468">
        <v>9</v>
      </c>
      <c r="H468" t="s">
        <v>1219</v>
      </c>
      <c r="I468" t="s">
        <v>15432</v>
      </c>
      <c r="J468" t="s">
        <v>346</v>
      </c>
      <c r="K468" t="s">
        <v>23</v>
      </c>
      <c r="L468" t="s">
        <v>24</v>
      </c>
      <c r="M468" t="s">
        <v>15433</v>
      </c>
      <c r="N468" t="s">
        <v>23</v>
      </c>
      <c r="O468" t="s">
        <v>58</v>
      </c>
      <c r="P468" t="s">
        <v>26</v>
      </c>
      <c r="Q468" t="s">
        <v>33</v>
      </c>
      <c r="R468" t="s">
        <v>24</v>
      </c>
      <c r="S468" t="s">
        <v>23</v>
      </c>
      <c r="T468" t="s">
        <v>15434</v>
      </c>
    </row>
    <row r="469" spans="1:20" x14ac:dyDescent="0.25">
      <c r="A469" t="s">
        <v>20</v>
      </c>
      <c r="B469" t="s">
        <v>21</v>
      </c>
      <c r="C469">
        <v>50</v>
      </c>
      <c r="D469">
        <v>1</v>
      </c>
      <c r="E469" t="s">
        <v>15435</v>
      </c>
      <c r="F469">
        <v>100</v>
      </c>
      <c r="G469">
        <v>0</v>
      </c>
      <c r="H469" t="s">
        <v>1219</v>
      </c>
      <c r="I469" t="s">
        <v>15436</v>
      </c>
      <c r="J469" t="s">
        <v>306</v>
      </c>
      <c r="K469" t="s">
        <v>23</v>
      </c>
      <c r="L469" t="s">
        <v>24</v>
      </c>
      <c r="M469" t="s">
        <v>15437</v>
      </c>
      <c r="N469" t="s">
        <v>23</v>
      </c>
      <c r="O469" t="s">
        <v>25</v>
      </c>
      <c r="P469" t="s">
        <v>26</v>
      </c>
      <c r="Q469" t="s">
        <v>27</v>
      </c>
      <c r="R469" t="s">
        <v>24</v>
      </c>
      <c r="S469" t="s">
        <v>23</v>
      </c>
      <c r="T469" t="s">
        <v>15437</v>
      </c>
    </row>
    <row r="470" spans="1:20" x14ac:dyDescent="0.25">
      <c r="A470" t="s">
        <v>28</v>
      </c>
      <c r="B470" t="s">
        <v>29</v>
      </c>
      <c r="C470">
        <v>50</v>
      </c>
      <c r="D470">
        <v>1</v>
      </c>
      <c r="E470" t="s">
        <v>15435</v>
      </c>
      <c r="F470">
        <v>100</v>
      </c>
      <c r="G470">
        <v>0</v>
      </c>
      <c r="H470" t="s">
        <v>1219</v>
      </c>
      <c r="I470" t="s">
        <v>15436</v>
      </c>
      <c r="J470" t="s">
        <v>306</v>
      </c>
      <c r="K470" t="s">
        <v>23</v>
      </c>
      <c r="L470" t="s">
        <v>24</v>
      </c>
      <c r="M470" t="s">
        <v>15437</v>
      </c>
      <c r="N470" t="s">
        <v>23</v>
      </c>
      <c r="O470" t="s">
        <v>25</v>
      </c>
      <c r="P470" t="s">
        <v>26</v>
      </c>
      <c r="Q470" t="s">
        <v>27</v>
      </c>
      <c r="R470" t="s">
        <v>24</v>
      </c>
      <c r="S470" t="s">
        <v>23</v>
      </c>
      <c r="T470" t="s">
        <v>15437</v>
      </c>
    </row>
    <row r="471" spans="1:20" x14ac:dyDescent="0.25">
      <c r="A471" t="s">
        <v>30</v>
      </c>
      <c r="B471" t="s">
        <v>31</v>
      </c>
      <c r="C471">
        <v>50</v>
      </c>
      <c r="D471">
        <v>1</v>
      </c>
      <c r="E471" t="s">
        <v>15435</v>
      </c>
      <c r="F471">
        <v>100</v>
      </c>
      <c r="G471">
        <v>0</v>
      </c>
      <c r="H471" t="s">
        <v>1219</v>
      </c>
      <c r="I471" t="s">
        <v>15436</v>
      </c>
      <c r="J471" t="s">
        <v>306</v>
      </c>
      <c r="K471" t="s">
        <v>23</v>
      </c>
      <c r="L471" t="s">
        <v>24</v>
      </c>
      <c r="M471" t="s">
        <v>15437</v>
      </c>
      <c r="N471" t="s">
        <v>23</v>
      </c>
      <c r="O471" t="s">
        <v>25</v>
      </c>
      <c r="P471" t="s">
        <v>26</v>
      </c>
      <c r="Q471" t="s">
        <v>27</v>
      </c>
      <c r="R471" t="s">
        <v>24</v>
      </c>
      <c r="S471" t="s">
        <v>23</v>
      </c>
      <c r="T471" t="s">
        <v>15437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15438</v>
      </c>
      <c r="F472">
        <v>100</v>
      </c>
      <c r="G472">
        <v>0</v>
      </c>
      <c r="H472" t="s">
        <v>1219</v>
      </c>
      <c r="I472" t="s">
        <v>15439</v>
      </c>
      <c r="J472" t="s">
        <v>318</v>
      </c>
      <c r="K472" t="s">
        <v>23</v>
      </c>
      <c r="L472" t="s">
        <v>24</v>
      </c>
      <c r="M472" t="s">
        <v>15437</v>
      </c>
      <c r="N472" t="s">
        <v>23</v>
      </c>
      <c r="O472" t="s">
        <v>25</v>
      </c>
      <c r="P472" t="s">
        <v>26</v>
      </c>
      <c r="Q472" t="s">
        <v>27</v>
      </c>
      <c r="R472" t="s">
        <v>24</v>
      </c>
      <c r="S472" t="s">
        <v>23</v>
      </c>
      <c r="T472" t="s">
        <v>15437</v>
      </c>
    </row>
    <row r="473" spans="1:20" x14ac:dyDescent="0.25">
      <c r="A473" t="s">
        <v>28</v>
      </c>
      <c r="B473" t="s">
        <v>29</v>
      </c>
      <c r="C473">
        <v>50</v>
      </c>
      <c r="D473">
        <v>1</v>
      </c>
      <c r="E473" t="s">
        <v>15438</v>
      </c>
      <c r="F473">
        <v>100</v>
      </c>
      <c r="G473">
        <v>0</v>
      </c>
      <c r="H473" t="s">
        <v>1219</v>
      </c>
      <c r="I473" t="s">
        <v>15439</v>
      </c>
      <c r="J473" t="s">
        <v>318</v>
      </c>
      <c r="K473" t="s">
        <v>23</v>
      </c>
      <c r="L473" t="s">
        <v>24</v>
      </c>
      <c r="M473" t="s">
        <v>15437</v>
      </c>
      <c r="N473" t="s">
        <v>23</v>
      </c>
      <c r="O473" t="s">
        <v>25</v>
      </c>
      <c r="P473" t="s">
        <v>26</v>
      </c>
      <c r="Q473" t="s">
        <v>27</v>
      </c>
      <c r="R473" t="s">
        <v>24</v>
      </c>
      <c r="S473" t="s">
        <v>23</v>
      </c>
      <c r="T473" t="s">
        <v>15437</v>
      </c>
    </row>
    <row r="474" spans="1:20" x14ac:dyDescent="0.25">
      <c r="A474" t="s">
        <v>30</v>
      </c>
      <c r="B474" t="s">
        <v>31</v>
      </c>
      <c r="C474">
        <v>50</v>
      </c>
      <c r="D474">
        <v>1</v>
      </c>
      <c r="E474" t="s">
        <v>15438</v>
      </c>
      <c r="F474">
        <v>100</v>
      </c>
      <c r="G474">
        <v>0</v>
      </c>
      <c r="H474" t="s">
        <v>1219</v>
      </c>
      <c r="I474" t="s">
        <v>15439</v>
      </c>
      <c r="J474" t="s">
        <v>318</v>
      </c>
      <c r="K474" t="s">
        <v>23</v>
      </c>
      <c r="L474" t="s">
        <v>24</v>
      </c>
      <c r="M474" t="s">
        <v>15437</v>
      </c>
      <c r="N474" t="s">
        <v>23</v>
      </c>
      <c r="O474" t="s">
        <v>25</v>
      </c>
      <c r="P474" t="s">
        <v>26</v>
      </c>
      <c r="Q474" t="s">
        <v>27</v>
      </c>
      <c r="R474" t="s">
        <v>24</v>
      </c>
      <c r="S474" t="s">
        <v>23</v>
      </c>
      <c r="T474" t="s">
        <v>15437</v>
      </c>
    </row>
    <row r="475" spans="1:20" x14ac:dyDescent="0.25">
      <c r="A475" t="s">
        <v>186</v>
      </c>
      <c r="B475" t="s">
        <v>187</v>
      </c>
      <c r="C475">
        <v>33.333333333333336</v>
      </c>
      <c r="D475">
        <v>6</v>
      </c>
      <c r="E475" t="s">
        <v>15440</v>
      </c>
      <c r="F475">
        <v>200</v>
      </c>
      <c r="G475">
        <v>0</v>
      </c>
      <c r="H475" t="s">
        <v>22</v>
      </c>
      <c r="I475" t="s">
        <v>1259</v>
      </c>
      <c r="J475" t="s">
        <v>302</v>
      </c>
      <c r="K475" t="s">
        <v>23</v>
      </c>
      <c r="L475" t="s">
        <v>24</v>
      </c>
      <c r="M475" t="s">
        <v>15441</v>
      </c>
      <c r="N475" t="s">
        <v>23</v>
      </c>
      <c r="O475" t="s">
        <v>25</v>
      </c>
      <c r="P475" t="s">
        <v>26</v>
      </c>
      <c r="Q475" t="s">
        <v>27</v>
      </c>
      <c r="R475" t="s">
        <v>24</v>
      </c>
      <c r="S475" t="s">
        <v>15442</v>
      </c>
      <c r="T475" t="s">
        <v>15441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15443</v>
      </c>
      <c r="F476">
        <v>95</v>
      </c>
      <c r="G476">
        <v>0</v>
      </c>
      <c r="H476" t="s">
        <v>1219</v>
      </c>
      <c r="I476" t="s">
        <v>15444</v>
      </c>
      <c r="J476" t="s">
        <v>65</v>
      </c>
      <c r="K476" t="s">
        <v>23</v>
      </c>
      <c r="L476" t="s">
        <v>24</v>
      </c>
      <c r="M476" t="s">
        <v>15445</v>
      </c>
      <c r="N476" t="s">
        <v>23</v>
      </c>
      <c r="O476" t="s">
        <v>307</v>
      </c>
      <c r="P476" t="s">
        <v>26</v>
      </c>
      <c r="Q476" t="s">
        <v>27</v>
      </c>
      <c r="R476" t="s">
        <v>24</v>
      </c>
      <c r="S476" t="s">
        <v>23</v>
      </c>
      <c r="T476" t="s">
        <v>15445</v>
      </c>
    </row>
    <row r="477" spans="1:20" x14ac:dyDescent="0.25">
      <c r="A477" t="s">
        <v>28</v>
      </c>
      <c r="B477" t="s">
        <v>29</v>
      </c>
      <c r="C477">
        <v>50</v>
      </c>
      <c r="D477">
        <v>1</v>
      </c>
      <c r="E477" t="s">
        <v>15443</v>
      </c>
      <c r="F477">
        <v>95</v>
      </c>
      <c r="G477">
        <v>0</v>
      </c>
      <c r="H477" t="s">
        <v>1219</v>
      </c>
      <c r="I477" t="s">
        <v>15444</v>
      </c>
      <c r="J477" t="s">
        <v>65</v>
      </c>
      <c r="K477" t="s">
        <v>23</v>
      </c>
      <c r="L477" t="s">
        <v>24</v>
      </c>
      <c r="M477" t="s">
        <v>15445</v>
      </c>
      <c r="N477" t="s">
        <v>23</v>
      </c>
      <c r="O477" t="s">
        <v>307</v>
      </c>
      <c r="P477" t="s">
        <v>26</v>
      </c>
      <c r="Q477" t="s">
        <v>27</v>
      </c>
      <c r="R477" t="s">
        <v>24</v>
      </c>
      <c r="S477" t="s">
        <v>23</v>
      </c>
      <c r="T477" t="s">
        <v>15445</v>
      </c>
    </row>
    <row r="478" spans="1:20" x14ac:dyDescent="0.25">
      <c r="A478" t="s">
        <v>30</v>
      </c>
      <c r="B478" t="s">
        <v>31</v>
      </c>
      <c r="C478">
        <v>50</v>
      </c>
      <c r="D478">
        <v>1</v>
      </c>
      <c r="E478" t="s">
        <v>15443</v>
      </c>
      <c r="F478">
        <v>95</v>
      </c>
      <c r="G478">
        <v>0</v>
      </c>
      <c r="H478" t="s">
        <v>1219</v>
      </c>
      <c r="I478" t="s">
        <v>15444</v>
      </c>
      <c r="J478" t="s">
        <v>65</v>
      </c>
      <c r="K478" t="s">
        <v>23</v>
      </c>
      <c r="L478" t="s">
        <v>24</v>
      </c>
      <c r="M478" t="s">
        <v>15445</v>
      </c>
      <c r="N478" t="s">
        <v>23</v>
      </c>
      <c r="O478" t="s">
        <v>307</v>
      </c>
      <c r="P478" t="s">
        <v>26</v>
      </c>
      <c r="Q478" t="s">
        <v>27</v>
      </c>
      <c r="R478" t="s">
        <v>24</v>
      </c>
      <c r="S478" t="s">
        <v>23</v>
      </c>
      <c r="T478" t="s">
        <v>15445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15446</v>
      </c>
      <c r="F479">
        <v>195</v>
      </c>
      <c r="G479">
        <v>0</v>
      </c>
      <c r="H479" t="s">
        <v>1219</v>
      </c>
      <c r="I479" t="s">
        <v>15447</v>
      </c>
      <c r="J479" t="s">
        <v>6133</v>
      </c>
      <c r="K479" t="s">
        <v>23</v>
      </c>
      <c r="L479" t="s">
        <v>24</v>
      </c>
      <c r="M479" t="s">
        <v>15445</v>
      </c>
      <c r="N479" t="s">
        <v>23</v>
      </c>
      <c r="O479" t="s">
        <v>25</v>
      </c>
      <c r="P479" t="s">
        <v>26</v>
      </c>
      <c r="Q479" t="s">
        <v>27</v>
      </c>
      <c r="R479" t="s">
        <v>24</v>
      </c>
      <c r="S479" t="s">
        <v>15448</v>
      </c>
      <c r="T479" t="s">
        <v>15445</v>
      </c>
    </row>
    <row r="480" spans="1:20" x14ac:dyDescent="0.25">
      <c r="A480" t="s">
        <v>28</v>
      </c>
      <c r="B480" t="s">
        <v>29</v>
      </c>
      <c r="C480">
        <v>50</v>
      </c>
      <c r="D480">
        <v>1</v>
      </c>
      <c r="E480" t="s">
        <v>15446</v>
      </c>
      <c r="F480">
        <v>195</v>
      </c>
      <c r="G480">
        <v>0</v>
      </c>
      <c r="H480" t="s">
        <v>1219</v>
      </c>
      <c r="I480" t="s">
        <v>15447</v>
      </c>
      <c r="J480" t="s">
        <v>6133</v>
      </c>
      <c r="K480" t="s">
        <v>23</v>
      </c>
      <c r="L480" t="s">
        <v>24</v>
      </c>
      <c r="M480" t="s">
        <v>15445</v>
      </c>
      <c r="N480" t="s">
        <v>23</v>
      </c>
      <c r="O480" t="s">
        <v>25</v>
      </c>
      <c r="P480" t="s">
        <v>26</v>
      </c>
      <c r="Q480" t="s">
        <v>27</v>
      </c>
      <c r="R480" t="s">
        <v>24</v>
      </c>
      <c r="S480" t="s">
        <v>15448</v>
      </c>
      <c r="T480" t="s">
        <v>15445</v>
      </c>
    </row>
    <row r="481" spans="1:20" x14ac:dyDescent="0.25">
      <c r="A481" t="s">
        <v>30</v>
      </c>
      <c r="B481" t="s">
        <v>31</v>
      </c>
      <c r="C481">
        <v>50</v>
      </c>
      <c r="D481">
        <v>1</v>
      </c>
      <c r="E481" t="s">
        <v>15446</v>
      </c>
      <c r="F481">
        <v>195</v>
      </c>
      <c r="G481">
        <v>0</v>
      </c>
      <c r="H481" t="s">
        <v>1219</v>
      </c>
      <c r="I481" t="s">
        <v>15447</v>
      </c>
      <c r="J481" t="s">
        <v>6133</v>
      </c>
      <c r="K481" t="s">
        <v>23</v>
      </c>
      <c r="L481" t="s">
        <v>24</v>
      </c>
      <c r="M481" t="s">
        <v>15445</v>
      </c>
      <c r="N481" t="s">
        <v>23</v>
      </c>
      <c r="O481" t="s">
        <v>25</v>
      </c>
      <c r="P481" t="s">
        <v>26</v>
      </c>
      <c r="Q481" t="s">
        <v>27</v>
      </c>
      <c r="R481" t="s">
        <v>24</v>
      </c>
      <c r="S481" t="s">
        <v>15448</v>
      </c>
      <c r="T481" t="s">
        <v>15445</v>
      </c>
    </row>
    <row r="482" spans="1:20" x14ac:dyDescent="0.25">
      <c r="A482" t="s">
        <v>42</v>
      </c>
      <c r="B482" t="s">
        <v>43</v>
      </c>
      <c r="C482">
        <v>66.666666666666671</v>
      </c>
      <c r="D482">
        <v>3</v>
      </c>
      <c r="E482" t="s">
        <v>15446</v>
      </c>
      <c r="F482">
        <v>195</v>
      </c>
      <c r="G482">
        <v>0</v>
      </c>
      <c r="H482" t="s">
        <v>1219</v>
      </c>
      <c r="I482" t="s">
        <v>15447</v>
      </c>
      <c r="J482" t="s">
        <v>6133</v>
      </c>
      <c r="K482" t="s">
        <v>23</v>
      </c>
      <c r="L482" t="s">
        <v>24</v>
      </c>
      <c r="M482" t="s">
        <v>15445</v>
      </c>
      <c r="N482" t="s">
        <v>23</v>
      </c>
      <c r="O482" t="s">
        <v>25</v>
      </c>
      <c r="P482" t="s">
        <v>26</v>
      </c>
      <c r="Q482" t="s">
        <v>27</v>
      </c>
      <c r="R482" t="s">
        <v>24</v>
      </c>
      <c r="S482" t="s">
        <v>15448</v>
      </c>
      <c r="T482" t="s">
        <v>15445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15449</v>
      </c>
      <c r="F483">
        <v>95</v>
      </c>
      <c r="G483">
        <v>0</v>
      </c>
      <c r="H483" t="s">
        <v>1219</v>
      </c>
      <c r="I483" t="s">
        <v>15450</v>
      </c>
      <c r="J483" t="s">
        <v>359</v>
      </c>
      <c r="K483" t="s">
        <v>23</v>
      </c>
      <c r="L483" t="s">
        <v>24</v>
      </c>
      <c r="M483" t="s">
        <v>15445</v>
      </c>
      <c r="N483" t="s">
        <v>23</v>
      </c>
      <c r="O483" t="s">
        <v>25</v>
      </c>
      <c r="P483" t="s">
        <v>26</v>
      </c>
      <c r="Q483" t="s">
        <v>27</v>
      </c>
      <c r="R483" t="s">
        <v>24</v>
      </c>
      <c r="S483" t="s">
        <v>23</v>
      </c>
      <c r="T483" t="s">
        <v>15445</v>
      </c>
    </row>
    <row r="484" spans="1:20" x14ac:dyDescent="0.25">
      <c r="A484" t="s">
        <v>28</v>
      </c>
      <c r="B484" t="s">
        <v>29</v>
      </c>
      <c r="C484">
        <v>50</v>
      </c>
      <c r="D484">
        <v>1</v>
      </c>
      <c r="E484" t="s">
        <v>15449</v>
      </c>
      <c r="F484">
        <v>95</v>
      </c>
      <c r="G484">
        <v>0</v>
      </c>
      <c r="H484" t="s">
        <v>1219</v>
      </c>
      <c r="I484" t="s">
        <v>15450</v>
      </c>
      <c r="J484" t="s">
        <v>359</v>
      </c>
      <c r="K484" t="s">
        <v>23</v>
      </c>
      <c r="L484" t="s">
        <v>24</v>
      </c>
      <c r="M484" t="s">
        <v>15445</v>
      </c>
      <c r="N484" t="s">
        <v>23</v>
      </c>
      <c r="O484" t="s">
        <v>25</v>
      </c>
      <c r="P484" t="s">
        <v>26</v>
      </c>
      <c r="Q484" t="s">
        <v>27</v>
      </c>
      <c r="R484" t="s">
        <v>24</v>
      </c>
      <c r="S484" t="s">
        <v>23</v>
      </c>
      <c r="T484" t="s">
        <v>15445</v>
      </c>
    </row>
    <row r="485" spans="1:20" x14ac:dyDescent="0.25">
      <c r="A485" t="s">
        <v>30</v>
      </c>
      <c r="B485" t="s">
        <v>31</v>
      </c>
      <c r="C485">
        <v>50</v>
      </c>
      <c r="D485">
        <v>1</v>
      </c>
      <c r="E485" t="s">
        <v>15449</v>
      </c>
      <c r="F485">
        <v>95</v>
      </c>
      <c r="G485">
        <v>0</v>
      </c>
      <c r="H485" t="s">
        <v>1219</v>
      </c>
      <c r="I485" t="s">
        <v>15450</v>
      </c>
      <c r="J485" t="s">
        <v>359</v>
      </c>
      <c r="K485" t="s">
        <v>23</v>
      </c>
      <c r="L485" t="s">
        <v>24</v>
      </c>
      <c r="M485" t="s">
        <v>15445</v>
      </c>
      <c r="N485" t="s">
        <v>23</v>
      </c>
      <c r="O485" t="s">
        <v>25</v>
      </c>
      <c r="P485" t="s">
        <v>26</v>
      </c>
      <c r="Q485" t="s">
        <v>27</v>
      </c>
      <c r="R485" t="s">
        <v>24</v>
      </c>
      <c r="S485" t="s">
        <v>23</v>
      </c>
      <c r="T485" t="s">
        <v>15445</v>
      </c>
    </row>
    <row r="486" spans="1:20" x14ac:dyDescent="0.25">
      <c r="A486" t="s">
        <v>28</v>
      </c>
      <c r="B486" t="s">
        <v>1254</v>
      </c>
      <c r="C486">
        <v>41.4</v>
      </c>
      <c r="D486">
        <v>1</v>
      </c>
      <c r="E486" t="s">
        <v>15451</v>
      </c>
      <c r="F486">
        <v>131.19999999999999</v>
      </c>
      <c r="G486">
        <v>7</v>
      </c>
      <c r="H486" t="s">
        <v>47</v>
      </c>
      <c r="I486" t="s">
        <v>15452</v>
      </c>
      <c r="J486" t="s">
        <v>15453</v>
      </c>
      <c r="K486" t="s">
        <v>4845</v>
      </c>
      <c r="L486" t="s">
        <v>15454</v>
      </c>
      <c r="M486" t="s">
        <v>15455</v>
      </c>
      <c r="N486" t="s">
        <v>23</v>
      </c>
      <c r="O486" t="s">
        <v>48</v>
      </c>
      <c r="P486" t="s">
        <v>49</v>
      </c>
      <c r="Q486" t="s">
        <v>50</v>
      </c>
      <c r="R486" t="s">
        <v>24</v>
      </c>
      <c r="S486" t="s">
        <v>23</v>
      </c>
      <c r="T486" t="s">
        <v>15455</v>
      </c>
    </row>
    <row r="487" spans="1:20" x14ac:dyDescent="0.25">
      <c r="A487" t="s">
        <v>30</v>
      </c>
      <c r="B487" t="s">
        <v>1254</v>
      </c>
      <c r="C487">
        <v>41.4</v>
      </c>
      <c r="D487">
        <v>1</v>
      </c>
      <c r="E487" t="s">
        <v>15451</v>
      </c>
      <c r="F487">
        <v>131.19999999999999</v>
      </c>
      <c r="G487">
        <v>7</v>
      </c>
      <c r="H487" t="s">
        <v>47</v>
      </c>
      <c r="I487" t="s">
        <v>15452</v>
      </c>
      <c r="J487" t="s">
        <v>15453</v>
      </c>
      <c r="K487" t="s">
        <v>4845</v>
      </c>
      <c r="L487" t="s">
        <v>15454</v>
      </c>
      <c r="M487" t="s">
        <v>15455</v>
      </c>
      <c r="N487" t="s">
        <v>23</v>
      </c>
      <c r="O487" t="s">
        <v>48</v>
      </c>
      <c r="P487" t="s">
        <v>49</v>
      </c>
      <c r="Q487" t="s">
        <v>50</v>
      </c>
      <c r="R487" t="s">
        <v>24</v>
      </c>
      <c r="S487" t="s">
        <v>23</v>
      </c>
      <c r="T487" t="s">
        <v>15455</v>
      </c>
    </row>
    <row r="488" spans="1:20" x14ac:dyDescent="0.25">
      <c r="A488" t="s">
        <v>20</v>
      </c>
      <c r="B488" t="s">
        <v>1254</v>
      </c>
      <c r="C488">
        <v>41.4</v>
      </c>
      <c r="D488">
        <v>1</v>
      </c>
      <c r="E488" t="s">
        <v>15451</v>
      </c>
      <c r="F488">
        <v>131.19999999999999</v>
      </c>
      <c r="G488">
        <v>7</v>
      </c>
      <c r="H488" t="s">
        <v>47</v>
      </c>
      <c r="I488" t="s">
        <v>15452</v>
      </c>
      <c r="J488" t="s">
        <v>15453</v>
      </c>
      <c r="K488" t="s">
        <v>4845</v>
      </c>
      <c r="L488" t="s">
        <v>15454</v>
      </c>
      <c r="M488" t="s">
        <v>15455</v>
      </c>
      <c r="N488" t="s">
        <v>23</v>
      </c>
      <c r="O488" t="s">
        <v>48</v>
      </c>
      <c r="P488" t="s">
        <v>49</v>
      </c>
      <c r="Q488" t="s">
        <v>50</v>
      </c>
      <c r="R488" t="s">
        <v>24</v>
      </c>
      <c r="S488" t="s">
        <v>23</v>
      </c>
      <c r="T488" t="s">
        <v>15455</v>
      </c>
    </row>
    <row r="489" spans="1:20" x14ac:dyDescent="0.25">
      <c r="A489" t="s">
        <v>20</v>
      </c>
      <c r="B489" t="s">
        <v>21</v>
      </c>
      <c r="C489">
        <v>50</v>
      </c>
      <c r="D489">
        <v>1</v>
      </c>
      <c r="E489" t="s">
        <v>15456</v>
      </c>
      <c r="F489">
        <v>95</v>
      </c>
      <c r="G489">
        <v>0</v>
      </c>
      <c r="H489" t="s">
        <v>1219</v>
      </c>
      <c r="I489" t="s">
        <v>15457</v>
      </c>
      <c r="J489" t="s">
        <v>1242</v>
      </c>
      <c r="K489" t="s">
        <v>23</v>
      </c>
      <c r="L489" t="s">
        <v>24</v>
      </c>
      <c r="M489" t="s">
        <v>15458</v>
      </c>
      <c r="N489" t="s">
        <v>23</v>
      </c>
      <c r="O489" t="s">
        <v>58</v>
      </c>
      <c r="P489" t="s">
        <v>26</v>
      </c>
      <c r="Q489" t="s">
        <v>33</v>
      </c>
      <c r="R489" t="s">
        <v>24</v>
      </c>
      <c r="S489" t="s">
        <v>23</v>
      </c>
      <c r="T489" t="s">
        <v>15458</v>
      </c>
    </row>
    <row r="490" spans="1:20" x14ac:dyDescent="0.25">
      <c r="A490" t="s">
        <v>28</v>
      </c>
      <c r="B490" t="s">
        <v>29</v>
      </c>
      <c r="C490">
        <v>50</v>
      </c>
      <c r="D490">
        <v>1</v>
      </c>
      <c r="E490" t="s">
        <v>15456</v>
      </c>
      <c r="F490">
        <v>95</v>
      </c>
      <c r="G490">
        <v>0</v>
      </c>
      <c r="H490" t="s">
        <v>1219</v>
      </c>
      <c r="I490" t="s">
        <v>15457</v>
      </c>
      <c r="J490" t="s">
        <v>1242</v>
      </c>
      <c r="K490" t="s">
        <v>23</v>
      </c>
      <c r="L490" t="s">
        <v>24</v>
      </c>
      <c r="M490" t="s">
        <v>15458</v>
      </c>
      <c r="N490" t="s">
        <v>23</v>
      </c>
      <c r="O490" t="s">
        <v>58</v>
      </c>
      <c r="P490" t="s">
        <v>26</v>
      </c>
      <c r="Q490" t="s">
        <v>33</v>
      </c>
      <c r="R490" t="s">
        <v>24</v>
      </c>
      <c r="S490" t="s">
        <v>23</v>
      </c>
      <c r="T490" t="s">
        <v>15458</v>
      </c>
    </row>
    <row r="491" spans="1:20" x14ac:dyDescent="0.25">
      <c r="A491" t="s">
        <v>30</v>
      </c>
      <c r="B491" t="s">
        <v>31</v>
      </c>
      <c r="C491">
        <v>50</v>
      </c>
      <c r="D491">
        <v>1</v>
      </c>
      <c r="E491" t="s">
        <v>15456</v>
      </c>
      <c r="F491">
        <v>95</v>
      </c>
      <c r="G491">
        <v>0</v>
      </c>
      <c r="H491" t="s">
        <v>1219</v>
      </c>
      <c r="I491" t="s">
        <v>15457</v>
      </c>
      <c r="J491" t="s">
        <v>1242</v>
      </c>
      <c r="K491" t="s">
        <v>23</v>
      </c>
      <c r="L491" t="s">
        <v>24</v>
      </c>
      <c r="M491" t="s">
        <v>15458</v>
      </c>
      <c r="N491" t="s">
        <v>23</v>
      </c>
      <c r="O491" t="s">
        <v>58</v>
      </c>
      <c r="P491" t="s">
        <v>26</v>
      </c>
      <c r="Q491" t="s">
        <v>33</v>
      </c>
      <c r="R491" t="s">
        <v>24</v>
      </c>
      <c r="S491" t="s">
        <v>23</v>
      </c>
      <c r="T491" t="s">
        <v>15458</v>
      </c>
    </row>
    <row r="492" spans="1:20" x14ac:dyDescent="0.25">
      <c r="A492" t="s">
        <v>20</v>
      </c>
      <c r="B492" t="s">
        <v>21</v>
      </c>
      <c r="C492">
        <v>50</v>
      </c>
      <c r="D492">
        <v>1</v>
      </c>
      <c r="E492" t="s">
        <v>15459</v>
      </c>
      <c r="F492">
        <v>100</v>
      </c>
      <c r="G492">
        <v>0</v>
      </c>
      <c r="H492" t="s">
        <v>1219</v>
      </c>
      <c r="I492" t="s">
        <v>15460</v>
      </c>
      <c r="J492" t="s">
        <v>355</v>
      </c>
      <c r="K492" t="s">
        <v>23</v>
      </c>
      <c r="L492" t="s">
        <v>24</v>
      </c>
      <c r="M492" t="s">
        <v>15461</v>
      </c>
      <c r="N492" t="s">
        <v>23</v>
      </c>
      <c r="O492" t="s">
        <v>25</v>
      </c>
      <c r="P492" t="s">
        <v>26</v>
      </c>
      <c r="Q492" t="s">
        <v>27</v>
      </c>
      <c r="R492" t="s">
        <v>24</v>
      </c>
      <c r="S492" t="s">
        <v>23</v>
      </c>
      <c r="T492" t="s">
        <v>15461</v>
      </c>
    </row>
    <row r="493" spans="1:20" x14ac:dyDescent="0.25">
      <c r="A493" t="s">
        <v>28</v>
      </c>
      <c r="B493" t="s">
        <v>29</v>
      </c>
      <c r="C493">
        <v>50</v>
      </c>
      <c r="D493">
        <v>1</v>
      </c>
      <c r="E493" t="s">
        <v>15459</v>
      </c>
      <c r="F493">
        <v>100</v>
      </c>
      <c r="G493">
        <v>0</v>
      </c>
      <c r="H493" t="s">
        <v>1219</v>
      </c>
      <c r="I493" t="s">
        <v>15460</v>
      </c>
      <c r="J493" t="s">
        <v>355</v>
      </c>
      <c r="K493" t="s">
        <v>23</v>
      </c>
      <c r="L493" t="s">
        <v>24</v>
      </c>
      <c r="M493" t="s">
        <v>15461</v>
      </c>
      <c r="N493" t="s">
        <v>23</v>
      </c>
      <c r="O493" t="s">
        <v>25</v>
      </c>
      <c r="P493" t="s">
        <v>26</v>
      </c>
      <c r="Q493" t="s">
        <v>27</v>
      </c>
      <c r="R493" t="s">
        <v>24</v>
      </c>
      <c r="S493" t="s">
        <v>23</v>
      </c>
      <c r="T493" t="s">
        <v>15461</v>
      </c>
    </row>
    <row r="494" spans="1:20" x14ac:dyDescent="0.25">
      <c r="A494" t="s">
        <v>30</v>
      </c>
      <c r="B494" t="s">
        <v>31</v>
      </c>
      <c r="C494">
        <v>50</v>
      </c>
      <c r="D494">
        <v>1</v>
      </c>
      <c r="E494" t="s">
        <v>15459</v>
      </c>
      <c r="F494">
        <v>100</v>
      </c>
      <c r="G494">
        <v>0</v>
      </c>
      <c r="H494" t="s">
        <v>1219</v>
      </c>
      <c r="I494" t="s">
        <v>15460</v>
      </c>
      <c r="J494" t="s">
        <v>355</v>
      </c>
      <c r="K494" t="s">
        <v>23</v>
      </c>
      <c r="L494" t="s">
        <v>24</v>
      </c>
      <c r="M494" t="s">
        <v>15461</v>
      </c>
      <c r="N494" t="s">
        <v>23</v>
      </c>
      <c r="O494" t="s">
        <v>25</v>
      </c>
      <c r="P494" t="s">
        <v>26</v>
      </c>
      <c r="Q494" t="s">
        <v>27</v>
      </c>
      <c r="R494" t="s">
        <v>24</v>
      </c>
      <c r="S494" t="s">
        <v>23</v>
      </c>
      <c r="T494" t="s">
        <v>15461</v>
      </c>
    </row>
    <row r="495" spans="1:20" x14ac:dyDescent="0.25">
      <c r="A495" t="s">
        <v>279</v>
      </c>
      <c r="B495" t="s">
        <v>285</v>
      </c>
      <c r="C495">
        <v>139</v>
      </c>
      <c r="D495">
        <v>1</v>
      </c>
      <c r="E495" t="s">
        <v>15462</v>
      </c>
      <c r="F495">
        <v>215</v>
      </c>
      <c r="G495">
        <v>0</v>
      </c>
      <c r="H495" t="s">
        <v>47</v>
      </c>
      <c r="I495" t="s">
        <v>15463</v>
      </c>
      <c r="J495" t="s">
        <v>15464</v>
      </c>
      <c r="K495" t="s">
        <v>562</v>
      </c>
      <c r="L495" t="s">
        <v>15465</v>
      </c>
      <c r="M495" t="s">
        <v>15466</v>
      </c>
      <c r="N495" t="s">
        <v>1225</v>
      </c>
      <c r="O495" t="s">
        <v>4242</v>
      </c>
      <c r="P495" t="s">
        <v>1227</v>
      </c>
      <c r="Q495" t="s">
        <v>1228</v>
      </c>
      <c r="R495" t="s">
        <v>24</v>
      </c>
      <c r="S495" t="s">
        <v>15467</v>
      </c>
      <c r="T495" t="s">
        <v>15468</v>
      </c>
    </row>
    <row r="496" spans="1:20" x14ac:dyDescent="0.25">
      <c r="A496" t="s">
        <v>278</v>
      </c>
      <c r="B496" t="s">
        <v>284</v>
      </c>
      <c r="C496">
        <v>139</v>
      </c>
      <c r="D496">
        <v>1</v>
      </c>
      <c r="E496" t="s">
        <v>15462</v>
      </c>
      <c r="F496">
        <v>215</v>
      </c>
      <c r="G496">
        <v>0</v>
      </c>
      <c r="H496" t="s">
        <v>47</v>
      </c>
      <c r="I496" t="s">
        <v>15463</v>
      </c>
      <c r="J496" t="s">
        <v>15464</v>
      </c>
      <c r="K496" t="s">
        <v>562</v>
      </c>
      <c r="L496" t="s">
        <v>15465</v>
      </c>
      <c r="M496" t="s">
        <v>15466</v>
      </c>
      <c r="N496" t="s">
        <v>1225</v>
      </c>
      <c r="O496" t="s">
        <v>4242</v>
      </c>
      <c r="P496" t="s">
        <v>1227</v>
      </c>
      <c r="Q496" t="s">
        <v>1228</v>
      </c>
      <c r="R496" t="s">
        <v>24</v>
      </c>
      <c r="S496" t="s">
        <v>15467</v>
      </c>
      <c r="T496" t="s">
        <v>15468</v>
      </c>
    </row>
    <row r="497" spans="1:20" x14ac:dyDescent="0.25">
      <c r="A497" t="s">
        <v>20</v>
      </c>
      <c r="B497" t="s">
        <v>21</v>
      </c>
      <c r="C497">
        <v>50</v>
      </c>
      <c r="D497">
        <v>1</v>
      </c>
      <c r="E497" t="s">
        <v>15469</v>
      </c>
      <c r="F497">
        <v>100</v>
      </c>
      <c r="G497">
        <v>0</v>
      </c>
      <c r="H497" t="s">
        <v>1219</v>
      </c>
      <c r="I497" t="s">
        <v>3672</v>
      </c>
      <c r="J497" t="s">
        <v>303</v>
      </c>
      <c r="K497" t="s">
        <v>23</v>
      </c>
      <c r="L497" t="s">
        <v>24</v>
      </c>
      <c r="M497" t="s">
        <v>15470</v>
      </c>
      <c r="N497" t="s">
        <v>23</v>
      </c>
      <c r="O497" t="s">
        <v>25</v>
      </c>
      <c r="P497" t="s">
        <v>26</v>
      </c>
      <c r="Q497" t="s">
        <v>27</v>
      </c>
      <c r="R497" t="s">
        <v>24</v>
      </c>
      <c r="S497" t="s">
        <v>23</v>
      </c>
      <c r="T497" t="s">
        <v>15470</v>
      </c>
    </row>
    <row r="498" spans="1:20" x14ac:dyDescent="0.25">
      <c r="A498" t="s">
        <v>28</v>
      </c>
      <c r="B498" t="s">
        <v>29</v>
      </c>
      <c r="C498">
        <v>50</v>
      </c>
      <c r="D498">
        <v>1</v>
      </c>
      <c r="E498" t="s">
        <v>15469</v>
      </c>
      <c r="F498">
        <v>100</v>
      </c>
      <c r="G498">
        <v>0</v>
      </c>
      <c r="H498" t="s">
        <v>1219</v>
      </c>
      <c r="I498" t="s">
        <v>3672</v>
      </c>
      <c r="J498" t="s">
        <v>303</v>
      </c>
      <c r="K498" t="s">
        <v>23</v>
      </c>
      <c r="L498" t="s">
        <v>24</v>
      </c>
      <c r="M498" t="s">
        <v>15470</v>
      </c>
      <c r="N498" t="s">
        <v>23</v>
      </c>
      <c r="O498" t="s">
        <v>25</v>
      </c>
      <c r="P498" t="s">
        <v>26</v>
      </c>
      <c r="Q498" t="s">
        <v>27</v>
      </c>
      <c r="R498" t="s">
        <v>24</v>
      </c>
      <c r="S498" t="s">
        <v>23</v>
      </c>
      <c r="T498" t="s">
        <v>15470</v>
      </c>
    </row>
    <row r="499" spans="1:20" x14ac:dyDescent="0.25">
      <c r="A499" t="s">
        <v>30</v>
      </c>
      <c r="B499" t="s">
        <v>31</v>
      </c>
      <c r="C499">
        <v>50</v>
      </c>
      <c r="D499">
        <v>1</v>
      </c>
      <c r="E499" t="s">
        <v>15469</v>
      </c>
      <c r="F499">
        <v>100</v>
      </c>
      <c r="G499">
        <v>0</v>
      </c>
      <c r="H499" t="s">
        <v>1219</v>
      </c>
      <c r="I499" t="s">
        <v>3672</v>
      </c>
      <c r="J499" t="s">
        <v>303</v>
      </c>
      <c r="K499" t="s">
        <v>23</v>
      </c>
      <c r="L499" t="s">
        <v>24</v>
      </c>
      <c r="M499" t="s">
        <v>15470</v>
      </c>
      <c r="N499" t="s">
        <v>23</v>
      </c>
      <c r="O499" t="s">
        <v>25</v>
      </c>
      <c r="P499" t="s">
        <v>26</v>
      </c>
      <c r="Q499" t="s">
        <v>27</v>
      </c>
      <c r="R499" t="s">
        <v>24</v>
      </c>
      <c r="S499" t="s">
        <v>23</v>
      </c>
      <c r="T499" t="s">
        <v>15470</v>
      </c>
    </row>
    <row r="500" spans="1:20" x14ac:dyDescent="0.25">
      <c r="A500" t="s">
        <v>20</v>
      </c>
      <c r="B500" t="s">
        <v>21</v>
      </c>
      <c r="C500">
        <v>50</v>
      </c>
      <c r="D500">
        <v>1</v>
      </c>
      <c r="E500" t="s">
        <v>15471</v>
      </c>
      <c r="F500">
        <v>100</v>
      </c>
      <c r="G500">
        <v>0</v>
      </c>
      <c r="H500" t="s">
        <v>1219</v>
      </c>
      <c r="I500" t="s">
        <v>15472</v>
      </c>
      <c r="J500" t="s">
        <v>309</v>
      </c>
      <c r="K500" t="s">
        <v>23</v>
      </c>
      <c r="L500" t="s">
        <v>24</v>
      </c>
      <c r="M500" t="s">
        <v>15473</v>
      </c>
      <c r="N500" t="s">
        <v>23</v>
      </c>
      <c r="O500" t="s">
        <v>58</v>
      </c>
      <c r="P500" t="s">
        <v>26</v>
      </c>
      <c r="Q500" t="s">
        <v>33</v>
      </c>
      <c r="R500" t="s">
        <v>24</v>
      </c>
      <c r="S500" t="s">
        <v>23</v>
      </c>
      <c r="T500" t="s">
        <v>15470</v>
      </c>
    </row>
    <row r="501" spans="1:20" x14ac:dyDescent="0.25">
      <c r="A501" t="s">
        <v>28</v>
      </c>
      <c r="B501" t="s">
        <v>29</v>
      </c>
      <c r="C501">
        <v>50</v>
      </c>
      <c r="D501">
        <v>1</v>
      </c>
      <c r="E501" t="s">
        <v>15471</v>
      </c>
      <c r="F501">
        <v>100</v>
      </c>
      <c r="G501">
        <v>0</v>
      </c>
      <c r="H501" t="s">
        <v>1219</v>
      </c>
      <c r="I501" t="s">
        <v>15472</v>
      </c>
      <c r="J501" t="s">
        <v>309</v>
      </c>
      <c r="K501" t="s">
        <v>23</v>
      </c>
      <c r="L501" t="s">
        <v>24</v>
      </c>
      <c r="M501" t="s">
        <v>15473</v>
      </c>
      <c r="N501" t="s">
        <v>23</v>
      </c>
      <c r="O501" t="s">
        <v>58</v>
      </c>
      <c r="P501" t="s">
        <v>26</v>
      </c>
      <c r="Q501" t="s">
        <v>33</v>
      </c>
      <c r="R501" t="s">
        <v>24</v>
      </c>
      <c r="S501" t="s">
        <v>23</v>
      </c>
      <c r="T501" t="s">
        <v>15470</v>
      </c>
    </row>
    <row r="502" spans="1:20" x14ac:dyDescent="0.25">
      <c r="A502" t="s">
        <v>30</v>
      </c>
      <c r="B502" t="s">
        <v>31</v>
      </c>
      <c r="C502">
        <v>50</v>
      </c>
      <c r="D502">
        <v>1</v>
      </c>
      <c r="E502" t="s">
        <v>15471</v>
      </c>
      <c r="F502">
        <v>100</v>
      </c>
      <c r="G502">
        <v>0</v>
      </c>
      <c r="H502" t="s">
        <v>1219</v>
      </c>
      <c r="I502" t="s">
        <v>15472</v>
      </c>
      <c r="J502" t="s">
        <v>309</v>
      </c>
      <c r="K502" t="s">
        <v>23</v>
      </c>
      <c r="L502" t="s">
        <v>24</v>
      </c>
      <c r="M502" t="s">
        <v>15473</v>
      </c>
      <c r="N502" t="s">
        <v>23</v>
      </c>
      <c r="O502" t="s">
        <v>58</v>
      </c>
      <c r="P502" t="s">
        <v>26</v>
      </c>
      <c r="Q502" t="s">
        <v>33</v>
      </c>
      <c r="R502" t="s">
        <v>24</v>
      </c>
      <c r="S502" t="s">
        <v>23</v>
      </c>
      <c r="T502" t="s">
        <v>15470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15474</v>
      </c>
      <c r="F503">
        <v>100</v>
      </c>
      <c r="G503">
        <v>0</v>
      </c>
      <c r="H503" t="s">
        <v>1219</v>
      </c>
      <c r="I503" t="s">
        <v>15475</v>
      </c>
      <c r="J503" t="s">
        <v>62</v>
      </c>
      <c r="K503" t="s">
        <v>23</v>
      </c>
      <c r="L503" t="s">
        <v>24</v>
      </c>
      <c r="M503" t="s">
        <v>15476</v>
      </c>
      <c r="N503" t="s">
        <v>23</v>
      </c>
      <c r="O503" t="s">
        <v>58</v>
      </c>
      <c r="P503" t="s">
        <v>26</v>
      </c>
      <c r="Q503" t="s">
        <v>33</v>
      </c>
      <c r="R503" t="s">
        <v>24</v>
      </c>
      <c r="S503" t="s">
        <v>23</v>
      </c>
      <c r="T503" t="s">
        <v>15476</v>
      </c>
    </row>
    <row r="504" spans="1:20" x14ac:dyDescent="0.25">
      <c r="A504" t="s">
        <v>28</v>
      </c>
      <c r="B504" t="s">
        <v>29</v>
      </c>
      <c r="C504">
        <v>50</v>
      </c>
      <c r="D504">
        <v>1</v>
      </c>
      <c r="E504" t="s">
        <v>15474</v>
      </c>
      <c r="F504">
        <v>100</v>
      </c>
      <c r="G504">
        <v>0</v>
      </c>
      <c r="H504" t="s">
        <v>1219</v>
      </c>
      <c r="I504" t="s">
        <v>15475</v>
      </c>
      <c r="J504" t="s">
        <v>62</v>
      </c>
      <c r="K504" t="s">
        <v>23</v>
      </c>
      <c r="L504" t="s">
        <v>24</v>
      </c>
      <c r="M504" t="s">
        <v>15476</v>
      </c>
      <c r="N504" t="s">
        <v>23</v>
      </c>
      <c r="O504" t="s">
        <v>58</v>
      </c>
      <c r="P504" t="s">
        <v>26</v>
      </c>
      <c r="Q504" t="s">
        <v>33</v>
      </c>
      <c r="R504" t="s">
        <v>24</v>
      </c>
      <c r="S504" t="s">
        <v>23</v>
      </c>
      <c r="T504" t="s">
        <v>15476</v>
      </c>
    </row>
    <row r="505" spans="1:20" x14ac:dyDescent="0.25">
      <c r="A505" t="s">
        <v>30</v>
      </c>
      <c r="B505" t="s">
        <v>31</v>
      </c>
      <c r="C505">
        <v>50</v>
      </c>
      <c r="D505">
        <v>1</v>
      </c>
      <c r="E505" t="s">
        <v>15474</v>
      </c>
      <c r="F505">
        <v>100</v>
      </c>
      <c r="G505">
        <v>0</v>
      </c>
      <c r="H505" t="s">
        <v>1219</v>
      </c>
      <c r="I505" t="s">
        <v>15475</v>
      </c>
      <c r="J505" t="s">
        <v>62</v>
      </c>
      <c r="K505" t="s">
        <v>23</v>
      </c>
      <c r="L505" t="s">
        <v>24</v>
      </c>
      <c r="M505" t="s">
        <v>15476</v>
      </c>
      <c r="N505" t="s">
        <v>23</v>
      </c>
      <c r="O505" t="s">
        <v>58</v>
      </c>
      <c r="P505" t="s">
        <v>26</v>
      </c>
      <c r="Q505" t="s">
        <v>33</v>
      </c>
      <c r="R505" t="s">
        <v>24</v>
      </c>
      <c r="S505" t="s">
        <v>23</v>
      </c>
      <c r="T505" t="s">
        <v>15476</v>
      </c>
    </row>
    <row r="506" spans="1:20" x14ac:dyDescent="0.25">
      <c r="A506" t="s">
        <v>20</v>
      </c>
      <c r="B506" t="s">
        <v>21</v>
      </c>
      <c r="C506">
        <v>50</v>
      </c>
      <c r="D506">
        <v>1</v>
      </c>
      <c r="E506" t="s">
        <v>15477</v>
      </c>
      <c r="F506">
        <v>100</v>
      </c>
      <c r="G506">
        <v>0</v>
      </c>
      <c r="H506" t="s">
        <v>1219</v>
      </c>
      <c r="I506" t="s">
        <v>15478</v>
      </c>
      <c r="J506" t="s">
        <v>356</v>
      </c>
      <c r="K506" t="s">
        <v>23</v>
      </c>
      <c r="L506" t="s">
        <v>24</v>
      </c>
      <c r="M506" t="s">
        <v>15479</v>
      </c>
      <c r="N506" t="s">
        <v>23</v>
      </c>
      <c r="O506" t="s">
        <v>25</v>
      </c>
      <c r="P506" t="s">
        <v>26</v>
      </c>
      <c r="Q506" t="s">
        <v>27</v>
      </c>
      <c r="R506" t="s">
        <v>24</v>
      </c>
      <c r="S506" t="s">
        <v>23</v>
      </c>
      <c r="T506" t="s">
        <v>15479</v>
      </c>
    </row>
    <row r="507" spans="1:20" x14ac:dyDescent="0.25">
      <c r="A507" t="s">
        <v>28</v>
      </c>
      <c r="B507" t="s">
        <v>29</v>
      </c>
      <c r="C507">
        <v>50</v>
      </c>
      <c r="D507">
        <v>1</v>
      </c>
      <c r="E507" t="s">
        <v>15477</v>
      </c>
      <c r="F507">
        <v>100</v>
      </c>
      <c r="G507">
        <v>0</v>
      </c>
      <c r="H507" t="s">
        <v>1219</v>
      </c>
      <c r="I507" t="s">
        <v>15478</v>
      </c>
      <c r="J507" t="s">
        <v>356</v>
      </c>
      <c r="K507" t="s">
        <v>23</v>
      </c>
      <c r="L507" t="s">
        <v>24</v>
      </c>
      <c r="M507" t="s">
        <v>15479</v>
      </c>
      <c r="N507" t="s">
        <v>23</v>
      </c>
      <c r="O507" t="s">
        <v>25</v>
      </c>
      <c r="P507" t="s">
        <v>26</v>
      </c>
      <c r="Q507" t="s">
        <v>27</v>
      </c>
      <c r="R507" t="s">
        <v>24</v>
      </c>
      <c r="S507" t="s">
        <v>23</v>
      </c>
      <c r="T507" t="s">
        <v>15479</v>
      </c>
    </row>
    <row r="508" spans="1:20" x14ac:dyDescent="0.25">
      <c r="A508" t="s">
        <v>30</v>
      </c>
      <c r="B508" t="s">
        <v>31</v>
      </c>
      <c r="C508">
        <v>50</v>
      </c>
      <c r="D508">
        <v>1</v>
      </c>
      <c r="E508" t="s">
        <v>15477</v>
      </c>
      <c r="F508">
        <v>100</v>
      </c>
      <c r="G508">
        <v>0</v>
      </c>
      <c r="H508" t="s">
        <v>1219</v>
      </c>
      <c r="I508" t="s">
        <v>15478</v>
      </c>
      <c r="J508" t="s">
        <v>356</v>
      </c>
      <c r="K508" t="s">
        <v>23</v>
      </c>
      <c r="L508" t="s">
        <v>24</v>
      </c>
      <c r="M508" t="s">
        <v>15479</v>
      </c>
      <c r="N508" t="s">
        <v>23</v>
      </c>
      <c r="O508" t="s">
        <v>25</v>
      </c>
      <c r="P508" t="s">
        <v>26</v>
      </c>
      <c r="Q508" t="s">
        <v>27</v>
      </c>
      <c r="R508" t="s">
        <v>24</v>
      </c>
      <c r="S508" t="s">
        <v>23</v>
      </c>
      <c r="T508" t="s">
        <v>15479</v>
      </c>
    </row>
    <row r="509" spans="1:20" x14ac:dyDescent="0.25">
      <c r="A509" t="s">
        <v>186</v>
      </c>
      <c r="B509" t="s">
        <v>187</v>
      </c>
      <c r="C509">
        <v>33.333333333333336</v>
      </c>
      <c r="D509">
        <v>6</v>
      </c>
      <c r="E509" t="s">
        <v>15480</v>
      </c>
      <c r="F509">
        <v>200</v>
      </c>
      <c r="G509">
        <v>0</v>
      </c>
      <c r="H509" t="s">
        <v>22</v>
      </c>
      <c r="I509" t="s">
        <v>15481</v>
      </c>
      <c r="J509" t="s">
        <v>527</v>
      </c>
      <c r="K509" t="s">
        <v>23</v>
      </c>
      <c r="L509" t="s">
        <v>24</v>
      </c>
      <c r="M509" t="s">
        <v>15479</v>
      </c>
      <c r="N509" t="s">
        <v>23</v>
      </c>
      <c r="O509" t="s">
        <v>58</v>
      </c>
      <c r="P509" t="s">
        <v>26</v>
      </c>
      <c r="Q509" t="s">
        <v>33</v>
      </c>
      <c r="R509" t="s">
        <v>24</v>
      </c>
      <c r="S509" t="s">
        <v>15482</v>
      </c>
      <c r="T509" t="s">
        <v>15479</v>
      </c>
    </row>
    <row r="510" spans="1:20" x14ac:dyDescent="0.25">
      <c r="A510" t="s">
        <v>46</v>
      </c>
      <c r="B510" t="s">
        <v>56</v>
      </c>
      <c r="C510">
        <v>69.900000000000006</v>
      </c>
      <c r="D510">
        <v>10</v>
      </c>
      <c r="E510" t="s">
        <v>15483</v>
      </c>
      <c r="F510">
        <v>780</v>
      </c>
      <c r="G510">
        <v>0</v>
      </c>
      <c r="H510" t="s">
        <v>47</v>
      </c>
      <c r="I510" t="s">
        <v>15484</v>
      </c>
      <c r="J510" t="s">
        <v>15485</v>
      </c>
      <c r="K510" t="s">
        <v>1337</v>
      </c>
      <c r="L510" t="s">
        <v>7292</v>
      </c>
      <c r="M510" t="s">
        <v>15437</v>
      </c>
      <c r="N510" t="s">
        <v>23</v>
      </c>
      <c r="O510" t="s">
        <v>63</v>
      </c>
      <c r="P510" t="s">
        <v>54</v>
      </c>
      <c r="Q510" t="s">
        <v>55</v>
      </c>
      <c r="R510" t="s">
        <v>24</v>
      </c>
      <c r="S510" t="s">
        <v>15486</v>
      </c>
      <c r="T510" t="s">
        <v>15479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15487</v>
      </c>
      <c r="F511">
        <v>95</v>
      </c>
      <c r="G511">
        <v>0</v>
      </c>
      <c r="H511" t="s">
        <v>1219</v>
      </c>
      <c r="I511" t="s">
        <v>15488</v>
      </c>
      <c r="J511" t="s">
        <v>61</v>
      </c>
      <c r="K511" t="s">
        <v>23</v>
      </c>
      <c r="L511" t="s">
        <v>24</v>
      </c>
      <c r="M511" t="s">
        <v>15489</v>
      </c>
      <c r="N511" t="s">
        <v>23</v>
      </c>
      <c r="O511" t="s">
        <v>58</v>
      </c>
      <c r="P511" t="s">
        <v>26</v>
      </c>
      <c r="Q511" t="s">
        <v>33</v>
      </c>
      <c r="R511" t="s">
        <v>24</v>
      </c>
      <c r="S511" t="s">
        <v>23</v>
      </c>
      <c r="T511" t="s">
        <v>15489</v>
      </c>
    </row>
    <row r="512" spans="1:20" x14ac:dyDescent="0.25">
      <c r="A512" t="s">
        <v>28</v>
      </c>
      <c r="B512" t="s">
        <v>29</v>
      </c>
      <c r="C512">
        <v>50</v>
      </c>
      <c r="D512">
        <v>1</v>
      </c>
      <c r="E512" t="s">
        <v>15487</v>
      </c>
      <c r="F512">
        <v>95</v>
      </c>
      <c r="G512">
        <v>0</v>
      </c>
      <c r="H512" t="s">
        <v>1219</v>
      </c>
      <c r="I512" t="s">
        <v>15488</v>
      </c>
      <c r="J512" t="s">
        <v>61</v>
      </c>
      <c r="K512" t="s">
        <v>23</v>
      </c>
      <c r="L512" t="s">
        <v>24</v>
      </c>
      <c r="M512" t="s">
        <v>15489</v>
      </c>
      <c r="N512" t="s">
        <v>23</v>
      </c>
      <c r="O512" t="s">
        <v>58</v>
      </c>
      <c r="P512" t="s">
        <v>26</v>
      </c>
      <c r="Q512" t="s">
        <v>33</v>
      </c>
      <c r="R512" t="s">
        <v>24</v>
      </c>
      <c r="S512" t="s">
        <v>23</v>
      </c>
      <c r="T512" t="s">
        <v>15489</v>
      </c>
    </row>
    <row r="513" spans="1:20" x14ac:dyDescent="0.25">
      <c r="A513" t="s">
        <v>30</v>
      </c>
      <c r="B513" t="s">
        <v>31</v>
      </c>
      <c r="C513">
        <v>50</v>
      </c>
      <c r="D513">
        <v>1</v>
      </c>
      <c r="E513" t="s">
        <v>15487</v>
      </c>
      <c r="F513">
        <v>95</v>
      </c>
      <c r="G513">
        <v>0</v>
      </c>
      <c r="H513" t="s">
        <v>1219</v>
      </c>
      <c r="I513" t="s">
        <v>15488</v>
      </c>
      <c r="J513" t="s">
        <v>61</v>
      </c>
      <c r="K513" t="s">
        <v>23</v>
      </c>
      <c r="L513" t="s">
        <v>24</v>
      </c>
      <c r="M513" t="s">
        <v>15489</v>
      </c>
      <c r="N513" t="s">
        <v>23</v>
      </c>
      <c r="O513" t="s">
        <v>58</v>
      </c>
      <c r="P513" t="s">
        <v>26</v>
      </c>
      <c r="Q513" t="s">
        <v>33</v>
      </c>
      <c r="R513" t="s">
        <v>24</v>
      </c>
      <c r="S513" t="s">
        <v>23</v>
      </c>
      <c r="T513" t="s">
        <v>15489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15490</v>
      </c>
      <c r="F514">
        <v>95</v>
      </c>
      <c r="G514">
        <v>0</v>
      </c>
      <c r="H514" t="s">
        <v>1219</v>
      </c>
      <c r="I514" t="s">
        <v>9140</v>
      </c>
      <c r="J514" t="s">
        <v>309</v>
      </c>
      <c r="K514" t="s">
        <v>23</v>
      </c>
      <c r="L514" t="s">
        <v>24</v>
      </c>
      <c r="M514" t="s">
        <v>15491</v>
      </c>
      <c r="N514" t="s">
        <v>23</v>
      </c>
      <c r="O514" t="s">
        <v>25</v>
      </c>
      <c r="P514" t="s">
        <v>26</v>
      </c>
      <c r="Q514" t="s">
        <v>27</v>
      </c>
      <c r="R514" t="s">
        <v>24</v>
      </c>
      <c r="S514" t="s">
        <v>23</v>
      </c>
      <c r="T514" t="s">
        <v>15489</v>
      </c>
    </row>
    <row r="515" spans="1:20" x14ac:dyDescent="0.25">
      <c r="A515" t="s">
        <v>28</v>
      </c>
      <c r="B515" t="s">
        <v>29</v>
      </c>
      <c r="C515">
        <v>50</v>
      </c>
      <c r="D515">
        <v>1</v>
      </c>
      <c r="E515" t="s">
        <v>15490</v>
      </c>
      <c r="F515">
        <v>95</v>
      </c>
      <c r="G515">
        <v>0</v>
      </c>
      <c r="H515" t="s">
        <v>1219</v>
      </c>
      <c r="I515" t="s">
        <v>9140</v>
      </c>
      <c r="J515" t="s">
        <v>309</v>
      </c>
      <c r="K515" t="s">
        <v>23</v>
      </c>
      <c r="L515" t="s">
        <v>24</v>
      </c>
      <c r="M515" t="s">
        <v>15491</v>
      </c>
      <c r="N515" t="s">
        <v>23</v>
      </c>
      <c r="O515" t="s">
        <v>25</v>
      </c>
      <c r="P515" t="s">
        <v>26</v>
      </c>
      <c r="Q515" t="s">
        <v>27</v>
      </c>
      <c r="R515" t="s">
        <v>24</v>
      </c>
      <c r="S515" t="s">
        <v>23</v>
      </c>
      <c r="T515" t="s">
        <v>15489</v>
      </c>
    </row>
    <row r="516" spans="1:20" x14ac:dyDescent="0.25">
      <c r="A516" t="s">
        <v>30</v>
      </c>
      <c r="B516" t="s">
        <v>31</v>
      </c>
      <c r="C516">
        <v>50</v>
      </c>
      <c r="D516">
        <v>1</v>
      </c>
      <c r="E516" t="s">
        <v>15490</v>
      </c>
      <c r="F516">
        <v>95</v>
      </c>
      <c r="G516">
        <v>0</v>
      </c>
      <c r="H516" t="s">
        <v>1219</v>
      </c>
      <c r="I516" t="s">
        <v>9140</v>
      </c>
      <c r="J516" t="s">
        <v>309</v>
      </c>
      <c r="K516" t="s">
        <v>23</v>
      </c>
      <c r="L516" t="s">
        <v>24</v>
      </c>
      <c r="M516" t="s">
        <v>15491</v>
      </c>
      <c r="N516" t="s">
        <v>23</v>
      </c>
      <c r="O516" t="s">
        <v>25</v>
      </c>
      <c r="P516" t="s">
        <v>26</v>
      </c>
      <c r="Q516" t="s">
        <v>27</v>
      </c>
      <c r="R516" t="s">
        <v>24</v>
      </c>
      <c r="S516" t="s">
        <v>23</v>
      </c>
      <c r="T516" t="s">
        <v>15489</v>
      </c>
    </row>
    <row r="517" spans="1:20" x14ac:dyDescent="0.25">
      <c r="A517" t="s">
        <v>15492</v>
      </c>
      <c r="B517" t="s">
        <v>15493</v>
      </c>
      <c r="C517">
        <v>50</v>
      </c>
      <c r="D517">
        <v>3</v>
      </c>
      <c r="E517" t="s">
        <v>15494</v>
      </c>
      <c r="F517">
        <v>100</v>
      </c>
      <c r="G517">
        <v>0</v>
      </c>
      <c r="H517" t="s">
        <v>1219</v>
      </c>
      <c r="I517" t="s">
        <v>15495</v>
      </c>
      <c r="J517" t="s">
        <v>335</v>
      </c>
      <c r="K517" t="s">
        <v>23</v>
      </c>
      <c r="L517" t="s">
        <v>24</v>
      </c>
      <c r="M517" t="s">
        <v>15496</v>
      </c>
      <c r="N517" t="s">
        <v>23</v>
      </c>
      <c r="O517" t="s">
        <v>25</v>
      </c>
      <c r="P517" t="s">
        <v>26</v>
      </c>
      <c r="Q517" t="s">
        <v>27</v>
      </c>
      <c r="R517" t="s">
        <v>24</v>
      </c>
      <c r="S517" t="s">
        <v>15497</v>
      </c>
      <c r="T517" t="s">
        <v>15496</v>
      </c>
    </row>
    <row r="518" spans="1:20" x14ac:dyDescent="0.25">
      <c r="A518" t="s">
        <v>15492</v>
      </c>
      <c r="B518" t="s">
        <v>15493</v>
      </c>
      <c r="C518">
        <v>50</v>
      </c>
      <c r="D518">
        <v>3</v>
      </c>
      <c r="E518" t="s">
        <v>15498</v>
      </c>
      <c r="F518">
        <v>100</v>
      </c>
      <c r="G518">
        <v>0</v>
      </c>
      <c r="H518" t="s">
        <v>1219</v>
      </c>
      <c r="I518" t="s">
        <v>15499</v>
      </c>
      <c r="J518" t="s">
        <v>310</v>
      </c>
      <c r="K518" t="s">
        <v>23</v>
      </c>
      <c r="L518" t="s">
        <v>24</v>
      </c>
      <c r="M518" t="s">
        <v>15496</v>
      </c>
      <c r="N518" t="s">
        <v>23</v>
      </c>
      <c r="O518" t="s">
        <v>25</v>
      </c>
      <c r="P518" t="s">
        <v>26</v>
      </c>
      <c r="Q518" t="s">
        <v>27</v>
      </c>
      <c r="R518" t="s">
        <v>24</v>
      </c>
      <c r="S518" t="s">
        <v>15500</v>
      </c>
      <c r="T518" t="s">
        <v>15496</v>
      </c>
    </row>
    <row r="519" spans="1:20" x14ac:dyDescent="0.25">
      <c r="A519" t="s">
        <v>15492</v>
      </c>
      <c r="B519" t="s">
        <v>15493</v>
      </c>
      <c r="C519">
        <v>50</v>
      </c>
      <c r="D519">
        <v>3</v>
      </c>
      <c r="E519" t="s">
        <v>15501</v>
      </c>
      <c r="F519">
        <v>100</v>
      </c>
      <c r="G519">
        <v>0</v>
      </c>
      <c r="H519" t="s">
        <v>1219</v>
      </c>
      <c r="I519" t="s">
        <v>15502</v>
      </c>
      <c r="J519" t="s">
        <v>329</v>
      </c>
      <c r="K519" t="s">
        <v>23</v>
      </c>
      <c r="L519" t="s">
        <v>24</v>
      </c>
      <c r="M519" t="s">
        <v>15503</v>
      </c>
      <c r="N519" t="s">
        <v>23</v>
      </c>
      <c r="O519" t="s">
        <v>32</v>
      </c>
      <c r="P519" t="s">
        <v>26</v>
      </c>
      <c r="Q519" t="s">
        <v>33</v>
      </c>
      <c r="R519" t="s">
        <v>24</v>
      </c>
      <c r="S519" t="s">
        <v>15504</v>
      </c>
      <c r="T519" t="s">
        <v>15503</v>
      </c>
    </row>
    <row r="520" spans="1:20" x14ac:dyDescent="0.25">
      <c r="A520" t="s">
        <v>1429</v>
      </c>
      <c r="B520" t="s">
        <v>1430</v>
      </c>
      <c r="C520">
        <v>33.333333333333336</v>
      </c>
      <c r="D520">
        <v>3</v>
      </c>
      <c r="E520" t="s">
        <v>15505</v>
      </c>
      <c r="F520">
        <v>129</v>
      </c>
      <c r="G520">
        <v>29</v>
      </c>
      <c r="H520" t="s">
        <v>1219</v>
      </c>
      <c r="I520" t="s">
        <v>15506</v>
      </c>
      <c r="J520" t="s">
        <v>322</v>
      </c>
      <c r="K520" t="s">
        <v>23</v>
      </c>
      <c r="L520" t="s">
        <v>24</v>
      </c>
      <c r="M520" t="s">
        <v>15507</v>
      </c>
      <c r="N520" t="s">
        <v>23</v>
      </c>
      <c r="O520" t="s">
        <v>25</v>
      </c>
      <c r="P520" t="s">
        <v>26</v>
      </c>
      <c r="Q520" t="s">
        <v>27</v>
      </c>
      <c r="R520" t="s">
        <v>24</v>
      </c>
      <c r="S520" t="s">
        <v>15508</v>
      </c>
      <c r="T520" t="s">
        <v>15507</v>
      </c>
    </row>
    <row r="521" spans="1:20" x14ac:dyDescent="0.25">
      <c r="A521" t="s">
        <v>20</v>
      </c>
      <c r="B521" t="s">
        <v>21</v>
      </c>
      <c r="C521">
        <v>50</v>
      </c>
      <c r="D521">
        <v>2</v>
      </c>
      <c r="E521" t="s">
        <v>15509</v>
      </c>
      <c r="F521">
        <v>190</v>
      </c>
      <c r="G521">
        <v>0</v>
      </c>
      <c r="H521" t="s">
        <v>1219</v>
      </c>
      <c r="I521" t="s">
        <v>15510</v>
      </c>
      <c r="J521" t="s">
        <v>1250</v>
      </c>
      <c r="K521" t="s">
        <v>23</v>
      </c>
      <c r="L521" t="s">
        <v>24</v>
      </c>
      <c r="M521" t="s">
        <v>15511</v>
      </c>
      <c r="N521" t="s">
        <v>23</v>
      </c>
      <c r="O521" t="s">
        <v>25</v>
      </c>
      <c r="P521" t="s">
        <v>26</v>
      </c>
      <c r="Q521" t="s">
        <v>27</v>
      </c>
      <c r="R521" t="s">
        <v>24</v>
      </c>
      <c r="S521" t="s">
        <v>23</v>
      </c>
      <c r="T521" t="s">
        <v>15511</v>
      </c>
    </row>
    <row r="522" spans="1:20" x14ac:dyDescent="0.25">
      <c r="A522" t="s">
        <v>28</v>
      </c>
      <c r="B522" t="s">
        <v>29</v>
      </c>
      <c r="C522">
        <v>50</v>
      </c>
      <c r="D522">
        <v>2</v>
      </c>
      <c r="E522" t="s">
        <v>15509</v>
      </c>
      <c r="F522">
        <v>190</v>
      </c>
      <c r="G522">
        <v>0</v>
      </c>
      <c r="H522" t="s">
        <v>1219</v>
      </c>
      <c r="I522" t="s">
        <v>15510</v>
      </c>
      <c r="J522" t="s">
        <v>1250</v>
      </c>
      <c r="K522" t="s">
        <v>23</v>
      </c>
      <c r="L522" t="s">
        <v>24</v>
      </c>
      <c r="M522" t="s">
        <v>15511</v>
      </c>
      <c r="N522" t="s">
        <v>23</v>
      </c>
      <c r="O522" t="s">
        <v>25</v>
      </c>
      <c r="P522" t="s">
        <v>26</v>
      </c>
      <c r="Q522" t="s">
        <v>27</v>
      </c>
      <c r="R522" t="s">
        <v>24</v>
      </c>
      <c r="S522" t="s">
        <v>23</v>
      </c>
      <c r="T522" t="s">
        <v>15511</v>
      </c>
    </row>
    <row r="523" spans="1:20" x14ac:dyDescent="0.25">
      <c r="A523" t="s">
        <v>30</v>
      </c>
      <c r="B523" t="s">
        <v>31</v>
      </c>
      <c r="C523">
        <v>50</v>
      </c>
      <c r="D523">
        <v>2</v>
      </c>
      <c r="E523" t="s">
        <v>15509</v>
      </c>
      <c r="F523">
        <v>190</v>
      </c>
      <c r="G523">
        <v>0</v>
      </c>
      <c r="H523" t="s">
        <v>1219</v>
      </c>
      <c r="I523" t="s">
        <v>15510</v>
      </c>
      <c r="J523" t="s">
        <v>1250</v>
      </c>
      <c r="K523" t="s">
        <v>23</v>
      </c>
      <c r="L523" t="s">
        <v>24</v>
      </c>
      <c r="M523" t="s">
        <v>15511</v>
      </c>
      <c r="N523" t="s">
        <v>23</v>
      </c>
      <c r="O523" t="s">
        <v>25</v>
      </c>
      <c r="P523" t="s">
        <v>26</v>
      </c>
      <c r="Q523" t="s">
        <v>27</v>
      </c>
      <c r="R523" t="s">
        <v>24</v>
      </c>
      <c r="S523" t="s">
        <v>23</v>
      </c>
      <c r="T523" t="s">
        <v>15511</v>
      </c>
    </row>
    <row r="524" spans="1:20" x14ac:dyDescent="0.25">
      <c r="A524" t="s">
        <v>15492</v>
      </c>
      <c r="B524" t="s">
        <v>15493</v>
      </c>
      <c r="C524">
        <v>50</v>
      </c>
      <c r="D524">
        <v>3</v>
      </c>
      <c r="E524" t="s">
        <v>15512</v>
      </c>
      <c r="F524">
        <v>100</v>
      </c>
      <c r="G524">
        <v>0</v>
      </c>
      <c r="H524" t="s">
        <v>1219</v>
      </c>
      <c r="I524" t="s">
        <v>15513</v>
      </c>
      <c r="J524" t="s">
        <v>65</v>
      </c>
      <c r="K524" t="s">
        <v>23</v>
      </c>
      <c r="L524" t="s">
        <v>24</v>
      </c>
      <c r="M524" t="s">
        <v>15511</v>
      </c>
      <c r="N524" t="s">
        <v>23</v>
      </c>
      <c r="O524" t="s">
        <v>307</v>
      </c>
      <c r="P524" t="s">
        <v>26</v>
      </c>
      <c r="Q524" t="s">
        <v>27</v>
      </c>
      <c r="R524" t="s">
        <v>24</v>
      </c>
      <c r="S524" t="s">
        <v>15514</v>
      </c>
      <c r="T524" t="s">
        <v>15511</v>
      </c>
    </row>
    <row r="525" spans="1:20" x14ac:dyDescent="0.25">
      <c r="A525" t="s">
        <v>15492</v>
      </c>
      <c r="B525" t="s">
        <v>15493</v>
      </c>
      <c r="C525">
        <v>50</v>
      </c>
      <c r="D525">
        <v>3</v>
      </c>
      <c r="E525" t="s">
        <v>15515</v>
      </c>
      <c r="F525">
        <v>195</v>
      </c>
      <c r="G525">
        <v>0</v>
      </c>
      <c r="H525" t="s">
        <v>1219</v>
      </c>
      <c r="I525" t="s">
        <v>15516</v>
      </c>
      <c r="J525" t="s">
        <v>359</v>
      </c>
      <c r="K525" t="s">
        <v>23</v>
      </c>
      <c r="L525" t="s">
        <v>24</v>
      </c>
      <c r="M525" t="s">
        <v>15517</v>
      </c>
      <c r="N525" t="s">
        <v>23</v>
      </c>
      <c r="O525" t="s">
        <v>25</v>
      </c>
      <c r="P525" t="s">
        <v>26</v>
      </c>
      <c r="Q525" t="s">
        <v>27</v>
      </c>
      <c r="R525" t="s">
        <v>24</v>
      </c>
      <c r="S525" t="s">
        <v>15518</v>
      </c>
      <c r="T525" t="s">
        <v>15511</v>
      </c>
    </row>
    <row r="526" spans="1:20" x14ac:dyDescent="0.25">
      <c r="A526" t="s">
        <v>20</v>
      </c>
      <c r="B526" t="s">
        <v>21</v>
      </c>
      <c r="C526">
        <v>50</v>
      </c>
      <c r="D526">
        <v>1</v>
      </c>
      <c r="E526" t="s">
        <v>15515</v>
      </c>
      <c r="F526">
        <v>195</v>
      </c>
      <c r="G526">
        <v>0</v>
      </c>
      <c r="H526" t="s">
        <v>1219</v>
      </c>
      <c r="I526" t="s">
        <v>15516</v>
      </c>
      <c r="J526" t="s">
        <v>359</v>
      </c>
      <c r="K526" t="s">
        <v>23</v>
      </c>
      <c r="L526" t="s">
        <v>24</v>
      </c>
      <c r="M526" t="s">
        <v>15517</v>
      </c>
      <c r="N526" t="s">
        <v>23</v>
      </c>
      <c r="O526" t="s">
        <v>25</v>
      </c>
      <c r="P526" t="s">
        <v>26</v>
      </c>
      <c r="Q526" t="s">
        <v>27</v>
      </c>
      <c r="R526" t="s">
        <v>24</v>
      </c>
      <c r="S526" t="s">
        <v>15518</v>
      </c>
      <c r="T526" t="s">
        <v>15511</v>
      </c>
    </row>
    <row r="527" spans="1:20" x14ac:dyDescent="0.25">
      <c r="A527" t="s">
        <v>28</v>
      </c>
      <c r="B527" t="s">
        <v>29</v>
      </c>
      <c r="C527">
        <v>50</v>
      </c>
      <c r="D527">
        <v>1</v>
      </c>
      <c r="E527" t="s">
        <v>15515</v>
      </c>
      <c r="F527">
        <v>195</v>
      </c>
      <c r="G527">
        <v>0</v>
      </c>
      <c r="H527" t="s">
        <v>1219</v>
      </c>
      <c r="I527" t="s">
        <v>15516</v>
      </c>
      <c r="J527" t="s">
        <v>359</v>
      </c>
      <c r="K527" t="s">
        <v>23</v>
      </c>
      <c r="L527" t="s">
        <v>24</v>
      </c>
      <c r="M527" t="s">
        <v>15517</v>
      </c>
      <c r="N527" t="s">
        <v>23</v>
      </c>
      <c r="O527" t="s">
        <v>25</v>
      </c>
      <c r="P527" t="s">
        <v>26</v>
      </c>
      <c r="Q527" t="s">
        <v>27</v>
      </c>
      <c r="R527" t="s">
        <v>24</v>
      </c>
      <c r="S527" t="s">
        <v>15518</v>
      </c>
      <c r="T527" t="s">
        <v>15511</v>
      </c>
    </row>
    <row r="528" spans="1:20" x14ac:dyDescent="0.25">
      <c r="A528" t="s">
        <v>30</v>
      </c>
      <c r="B528" t="s">
        <v>31</v>
      </c>
      <c r="C528">
        <v>50</v>
      </c>
      <c r="D528">
        <v>1</v>
      </c>
      <c r="E528" t="s">
        <v>15515</v>
      </c>
      <c r="F528">
        <v>195</v>
      </c>
      <c r="G528">
        <v>0</v>
      </c>
      <c r="H528" t="s">
        <v>1219</v>
      </c>
      <c r="I528" t="s">
        <v>15516</v>
      </c>
      <c r="J528" t="s">
        <v>359</v>
      </c>
      <c r="K528" t="s">
        <v>23</v>
      </c>
      <c r="L528" t="s">
        <v>24</v>
      </c>
      <c r="M528" t="s">
        <v>15517</v>
      </c>
      <c r="N528" t="s">
        <v>23</v>
      </c>
      <c r="O528" t="s">
        <v>25</v>
      </c>
      <c r="P528" t="s">
        <v>26</v>
      </c>
      <c r="Q528" t="s">
        <v>27</v>
      </c>
      <c r="R528" t="s">
        <v>24</v>
      </c>
      <c r="S528" t="s">
        <v>15518</v>
      </c>
      <c r="T528" t="s">
        <v>15511</v>
      </c>
    </row>
    <row r="529" spans="1:20" x14ac:dyDescent="0.25">
      <c r="A529" t="s">
        <v>15492</v>
      </c>
      <c r="B529" t="s">
        <v>15493</v>
      </c>
      <c r="C529">
        <v>50</v>
      </c>
      <c r="D529">
        <v>3</v>
      </c>
      <c r="E529" t="s">
        <v>15519</v>
      </c>
      <c r="F529">
        <v>100</v>
      </c>
      <c r="G529">
        <v>0</v>
      </c>
      <c r="H529" t="s">
        <v>1219</v>
      </c>
      <c r="I529" t="s">
        <v>15520</v>
      </c>
      <c r="J529" t="s">
        <v>65</v>
      </c>
      <c r="K529" t="s">
        <v>23</v>
      </c>
      <c r="L529" t="s">
        <v>24</v>
      </c>
      <c r="M529" t="s">
        <v>15517</v>
      </c>
      <c r="N529" t="s">
        <v>23</v>
      </c>
      <c r="O529" t="s">
        <v>307</v>
      </c>
      <c r="P529" t="s">
        <v>26</v>
      </c>
      <c r="Q529" t="s">
        <v>27</v>
      </c>
      <c r="R529" t="s">
        <v>24</v>
      </c>
      <c r="S529" t="s">
        <v>15521</v>
      </c>
      <c r="T529" t="s">
        <v>15511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15522</v>
      </c>
      <c r="F530">
        <v>109</v>
      </c>
      <c r="G530">
        <v>9</v>
      </c>
      <c r="H530" t="s">
        <v>1219</v>
      </c>
      <c r="I530" t="s">
        <v>15523</v>
      </c>
      <c r="J530" t="s">
        <v>336</v>
      </c>
      <c r="K530" t="s">
        <v>23</v>
      </c>
      <c r="L530" t="s">
        <v>24</v>
      </c>
      <c r="M530" t="s">
        <v>15517</v>
      </c>
      <c r="N530" t="s">
        <v>23</v>
      </c>
      <c r="O530" t="s">
        <v>25</v>
      </c>
      <c r="P530" t="s">
        <v>26</v>
      </c>
      <c r="Q530" t="s">
        <v>27</v>
      </c>
      <c r="R530" t="s">
        <v>24</v>
      </c>
      <c r="S530" t="s">
        <v>23</v>
      </c>
      <c r="T530" t="s">
        <v>15517</v>
      </c>
    </row>
    <row r="531" spans="1:20" x14ac:dyDescent="0.25">
      <c r="A531" t="s">
        <v>28</v>
      </c>
      <c r="B531" t="s">
        <v>29</v>
      </c>
      <c r="C531">
        <v>50</v>
      </c>
      <c r="D531">
        <v>1</v>
      </c>
      <c r="E531" t="s">
        <v>15522</v>
      </c>
      <c r="F531">
        <v>109</v>
      </c>
      <c r="G531">
        <v>9</v>
      </c>
      <c r="H531" t="s">
        <v>1219</v>
      </c>
      <c r="I531" t="s">
        <v>15523</v>
      </c>
      <c r="J531" t="s">
        <v>336</v>
      </c>
      <c r="K531" t="s">
        <v>23</v>
      </c>
      <c r="L531" t="s">
        <v>24</v>
      </c>
      <c r="M531" t="s">
        <v>15517</v>
      </c>
      <c r="N531" t="s">
        <v>23</v>
      </c>
      <c r="O531" t="s">
        <v>25</v>
      </c>
      <c r="P531" t="s">
        <v>26</v>
      </c>
      <c r="Q531" t="s">
        <v>27</v>
      </c>
      <c r="R531" t="s">
        <v>24</v>
      </c>
      <c r="S531" t="s">
        <v>23</v>
      </c>
      <c r="T531" t="s">
        <v>15517</v>
      </c>
    </row>
    <row r="532" spans="1:20" x14ac:dyDescent="0.25">
      <c r="A532" t="s">
        <v>30</v>
      </c>
      <c r="B532" t="s">
        <v>31</v>
      </c>
      <c r="C532">
        <v>50</v>
      </c>
      <c r="D532">
        <v>1</v>
      </c>
      <c r="E532" t="s">
        <v>15522</v>
      </c>
      <c r="F532">
        <v>109</v>
      </c>
      <c r="G532">
        <v>9</v>
      </c>
      <c r="H532" t="s">
        <v>1219</v>
      </c>
      <c r="I532" t="s">
        <v>15523</v>
      </c>
      <c r="J532" t="s">
        <v>336</v>
      </c>
      <c r="K532" t="s">
        <v>23</v>
      </c>
      <c r="L532" t="s">
        <v>24</v>
      </c>
      <c r="M532" t="s">
        <v>15517</v>
      </c>
      <c r="N532" t="s">
        <v>23</v>
      </c>
      <c r="O532" t="s">
        <v>25</v>
      </c>
      <c r="P532" t="s">
        <v>26</v>
      </c>
      <c r="Q532" t="s">
        <v>27</v>
      </c>
      <c r="R532" t="s">
        <v>24</v>
      </c>
      <c r="S532" t="s">
        <v>23</v>
      </c>
      <c r="T532" t="s">
        <v>15517</v>
      </c>
    </row>
    <row r="533" spans="1:20" x14ac:dyDescent="0.25">
      <c r="A533" t="s">
        <v>42</v>
      </c>
      <c r="B533" t="s">
        <v>43</v>
      </c>
      <c r="C533">
        <v>66.666666666666671</v>
      </c>
      <c r="D533">
        <v>3</v>
      </c>
      <c r="E533" t="s">
        <v>15524</v>
      </c>
      <c r="F533">
        <v>100</v>
      </c>
      <c r="G533">
        <v>0</v>
      </c>
      <c r="H533" t="s">
        <v>1219</v>
      </c>
      <c r="I533" t="s">
        <v>15525</v>
      </c>
      <c r="J533" t="s">
        <v>309</v>
      </c>
      <c r="K533" t="s">
        <v>23</v>
      </c>
      <c r="L533" t="s">
        <v>24</v>
      </c>
      <c r="M533" t="s">
        <v>15526</v>
      </c>
      <c r="N533" t="s">
        <v>23</v>
      </c>
      <c r="O533" t="s">
        <v>58</v>
      </c>
      <c r="P533" t="s">
        <v>26</v>
      </c>
      <c r="Q533" t="s">
        <v>33</v>
      </c>
      <c r="R533" t="s">
        <v>24</v>
      </c>
      <c r="S533" t="s">
        <v>15527</v>
      </c>
      <c r="T533" t="s">
        <v>15528</v>
      </c>
    </row>
    <row r="534" spans="1:20" x14ac:dyDescent="0.25">
      <c r="A534" t="s">
        <v>20</v>
      </c>
      <c r="B534" t="s">
        <v>21</v>
      </c>
      <c r="C534">
        <v>50</v>
      </c>
      <c r="D534">
        <v>1</v>
      </c>
      <c r="E534" t="s">
        <v>15529</v>
      </c>
      <c r="F534">
        <v>95</v>
      </c>
      <c r="G534">
        <v>0</v>
      </c>
      <c r="H534" t="s">
        <v>1219</v>
      </c>
      <c r="I534" t="s">
        <v>1253</v>
      </c>
      <c r="J534" t="s">
        <v>314</v>
      </c>
      <c r="K534" t="s">
        <v>23</v>
      </c>
      <c r="L534" t="s">
        <v>24</v>
      </c>
      <c r="M534" t="s">
        <v>15530</v>
      </c>
      <c r="N534" t="s">
        <v>23</v>
      </c>
      <c r="O534" t="s">
        <v>25</v>
      </c>
      <c r="P534" t="s">
        <v>26</v>
      </c>
      <c r="Q534" t="s">
        <v>27</v>
      </c>
      <c r="R534" t="s">
        <v>24</v>
      </c>
      <c r="S534" t="s">
        <v>23</v>
      </c>
      <c r="T534" t="s">
        <v>15530</v>
      </c>
    </row>
    <row r="535" spans="1:20" x14ac:dyDescent="0.25">
      <c r="A535" t="s">
        <v>28</v>
      </c>
      <c r="B535" t="s">
        <v>29</v>
      </c>
      <c r="C535">
        <v>50</v>
      </c>
      <c r="D535">
        <v>1</v>
      </c>
      <c r="E535" t="s">
        <v>15529</v>
      </c>
      <c r="F535">
        <v>95</v>
      </c>
      <c r="G535">
        <v>0</v>
      </c>
      <c r="H535" t="s">
        <v>1219</v>
      </c>
      <c r="I535" t="s">
        <v>1253</v>
      </c>
      <c r="J535" t="s">
        <v>314</v>
      </c>
      <c r="K535" t="s">
        <v>23</v>
      </c>
      <c r="L535" t="s">
        <v>24</v>
      </c>
      <c r="M535" t="s">
        <v>15530</v>
      </c>
      <c r="N535" t="s">
        <v>23</v>
      </c>
      <c r="O535" t="s">
        <v>25</v>
      </c>
      <c r="P535" t="s">
        <v>26</v>
      </c>
      <c r="Q535" t="s">
        <v>27</v>
      </c>
      <c r="R535" t="s">
        <v>24</v>
      </c>
      <c r="S535" t="s">
        <v>23</v>
      </c>
      <c r="T535" t="s">
        <v>15530</v>
      </c>
    </row>
    <row r="536" spans="1:20" x14ac:dyDescent="0.25">
      <c r="A536" t="s">
        <v>30</v>
      </c>
      <c r="B536" t="s">
        <v>31</v>
      </c>
      <c r="C536">
        <v>50</v>
      </c>
      <c r="D536">
        <v>1</v>
      </c>
      <c r="E536" t="s">
        <v>15529</v>
      </c>
      <c r="F536">
        <v>95</v>
      </c>
      <c r="G536">
        <v>0</v>
      </c>
      <c r="H536" t="s">
        <v>1219</v>
      </c>
      <c r="I536" t="s">
        <v>1253</v>
      </c>
      <c r="J536" t="s">
        <v>314</v>
      </c>
      <c r="K536" t="s">
        <v>23</v>
      </c>
      <c r="L536" t="s">
        <v>24</v>
      </c>
      <c r="M536" t="s">
        <v>15530</v>
      </c>
      <c r="N536" t="s">
        <v>23</v>
      </c>
      <c r="O536" t="s">
        <v>25</v>
      </c>
      <c r="P536" t="s">
        <v>26</v>
      </c>
      <c r="Q536" t="s">
        <v>27</v>
      </c>
      <c r="R536" t="s">
        <v>24</v>
      </c>
      <c r="S536" t="s">
        <v>23</v>
      </c>
      <c r="T536" t="s">
        <v>15530</v>
      </c>
    </row>
    <row r="537" spans="1:20" x14ac:dyDescent="0.25">
      <c r="A537" t="s">
        <v>20</v>
      </c>
      <c r="B537" t="s">
        <v>21</v>
      </c>
      <c r="C537">
        <v>50</v>
      </c>
      <c r="D537">
        <v>1</v>
      </c>
      <c r="E537" t="s">
        <v>15531</v>
      </c>
      <c r="F537">
        <v>195</v>
      </c>
      <c r="G537">
        <v>0</v>
      </c>
      <c r="H537" t="s">
        <v>1219</v>
      </c>
      <c r="I537" t="s">
        <v>15532</v>
      </c>
      <c r="J537" t="s">
        <v>306</v>
      </c>
      <c r="K537" t="s">
        <v>23</v>
      </c>
      <c r="L537" t="s">
        <v>24</v>
      </c>
      <c r="M537" t="s">
        <v>15530</v>
      </c>
      <c r="N537" t="s">
        <v>23</v>
      </c>
      <c r="O537" t="s">
        <v>25</v>
      </c>
      <c r="P537" t="s">
        <v>26</v>
      </c>
      <c r="Q537" t="s">
        <v>27</v>
      </c>
      <c r="R537" t="s">
        <v>24</v>
      </c>
      <c r="S537" t="s">
        <v>15533</v>
      </c>
      <c r="T537" t="s">
        <v>15530</v>
      </c>
    </row>
    <row r="538" spans="1:20" x14ac:dyDescent="0.25">
      <c r="A538" t="s">
        <v>28</v>
      </c>
      <c r="B538" t="s">
        <v>29</v>
      </c>
      <c r="C538">
        <v>50</v>
      </c>
      <c r="D538">
        <v>1</v>
      </c>
      <c r="E538" t="s">
        <v>15531</v>
      </c>
      <c r="F538">
        <v>195</v>
      </c>
      <c r="G538">
        <v>0</v>
      </c>
      <c r="H538" t="s">
        <v>1219</v>
      </c>
      <c r="I538" t="s">
        <v>15532</v>
      </c>
      <c r="J538" t="s">
        <v>306</v>
      </c>
      <c r="K538" t="s">
        <v>23</v>
      </c>
      <c r="L538" t="s">
        <v>24</v>
      </c>
      <c r="M538" t="s">
        <v>15530</v>
      </c>
      <c r="N538" t="s">
        <v>23</v>
      </c>
      <c r="O538" t="s">
        <v>25</v>
      </c>
      <c r="P538" t="s">
        <v>26</v>
      </c>
      <c r="Q538" t="s">
        <v>27</v>
      </c>
      <c r="R538" t="s">
        <v>24</v>
      </c>
      <c r="S538" t="s">
        <v>15533</v>
      </c>
      <c r="T538" t="s">
        <v>15530</v>
      </c>
    </row>
    <row r="539" spans="1:20" x14ac:dyDescent="0.25">
      <c r="A539" t="s">
        <v>30</v>
      </c>
      <c r="B539" t="s">
        <v>31</v>
      </c>
      <c r="C539">
        <v>50</v>
      </c>
      <c r="D539">
        <v>1</v>
      </c>
      <c r="E539" t="s">
        <v>15531</v>
      </c>
      <c r="F539">
        <v>195</v>
      </c>
      <c r="G539">
        <v>0</v>
      </c>
      <c r="H539" t="s">
        <v>1219</v>
      </c>
      <c r="I539" t="s">
        <v>15532</v>
      </c>
      <c r="J539" t="s">
        <v>306</v>
      </c>
      <c r="K539" t="s">
        <v>23</v>
      </c>
      <c r="L539" t="s">
        <v>24</v>
      </c>
      <c r="M539" t="s">
        <v>15530</v>
      </c>
      <c r="N539" t="s">
        <v>23</v>
      </c>
      <c r="O539" t="s">
        <v>25</v>
      </c>
      <c r="P539" t="s">
        <v>26</v>
      </c>
      <c r="Q539" t="s">
        <v>27</v>
      </c>
      <c r="R539" t="s">
        <v>24</v>
      </c>
      <c r="S539" t="s">
        <v>15533</v>
      </c>
      <c r="T539" t="s">
        <v>15530</v>
      </c>
    </row>
    <row r="540" spans="1:20" x14ac:dyDescent="0.25">
      <c r="A540" t="s">
        <v>15492</v>
      </c>
      <c r="B540" t="s">
        <v>15493</v>
      </c>
      <c r="C540">
        <v>50</v>
      </c>
      <c r="D540">
        <v>3</v>
      </c>
      <c r="E540" t="s">
        <v>15531</v>
      </c>
      <c r="F540">
        <v>195</v>
      </c>
      <c r="G540">
        <v>0</v>
      </c>
      <c r="H540" t="s">
        <v>1219</v>
      </c>
      <c r="I540" t="s">
        <v>15532</v>
      </c>
      <c r="J540" t="s">
        <v>306</v>
      </c>
      <c r="K540" t="s">
        <v>23</v>
      </c>
      <c r="L540" t="s">
        <v>24</v>
      </c>
      <c r="M540" t="s">
        <v>15530</v>
      </c>
      <c r="N540" t="s">
        <v>23</v>
      </c>
      <c r="O540" t="s">
        <v>25</v>
      </c>
      <c r="P540" t="s">
        <v>26</v>
      </c>
      <c r="Q540" t="s">
        <v>27</v>
      </c>
      <c r="R540" t="s">
        <v>24</v>
      </c>
      <c r="S540" t="s">
        <v>15533</v>
      </c>
      <c r="T540" t="s">
        <v>15530</v>
      </c>
    </row>
    <row r="541" spans="1:20" x14ac:dyDescent="0.25">
      <c r="A541" t="s">
        <v>15492</v>
      </c>
      <c r="B541" t="s">
        <v>15493</v>
      </c>
      <c r="C541">
        <v>50</v>
      </c>
      <c r="D541">
        <v>3</v>
      </c>
      <c r="E541" t="s">
        <v>15534</v>
      </c>
      <c r="F541">
        <v>195</v>
      </c>
      <c r="G541">
        <v>0</v>
      </c>
      <c r="H541" t="s">
        <v>1219</v>
      </c>
      <c r="I541" t="s">
        <v>15535</v>
      </c>
      <c r="J541" t="s">
        <v>303</v>
      </c>
      <c r="K541" t="s">
        <v>23</v>
      </c>
      <c r="L541" t="s">
        <v>24</v>
      </c>
      <c r="M541" t="s">
        <v>15530</v>
      </c>
      <c r="N541" t="s">
        <v>23</v>
      </c>
      <c r="O541" t="s">
        <v>25</v>
      </c>
      <c r="P541" t="s">
        <v>26</v>
      </c>
      <c r="Q541" t="s">
        <v>27</v>
      </c>
      <c r="R541" t="s">
        <v>24</v>
      </c>
      <c r="S541" t="s">
        <v>23</v>
      </c>
      <c r="T541" t="s">
        <v>15530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15534</v>
      </c>
      <c r="F542">
        <v>195</v>
      </c>
      <c r="G542">
        <v>0</v>
      </c>
      <c r="H542" t="s">
        <v>1219</v>
      </c>
      <c r="I542" t="s">
        <v>15535</v>
      </c>
      <c r="J542" t="s">
        <v>303</v>
      </c>
      <c r="K542" t="s">
        <v>23</v>
      </c>
      <c r="L542" t="s">
        <v>24</v>
      </c>
      <c r="M542" t="s">
        <v>15530</v>
      </c>
      <c r="N542" t="s">
        <v>23</v>
      </c>
      <c r="O542" t="s">
        <v>25</v>
      </c>
      <c r="P542" t="s">
        <v>26</v>
      </c>
      <c r="Q542" t="s">
        <v>27</v>
      </c>
      <c r="R542" t="s">
        <v>24</v>
      </c>
      <c r="S542" t="s">
        <v>23</v>
      </c>
      <c r="T542" t="s">
        <v>15530</v>
      </c>
    </row>
    <row r="543" spans="1:20" x14ac:dyDescent="0.25">
      <c r="A543" t="s">
        <v>28</v>
      </c>
      <c r="B543" t="s">
        <v>29</v>
      </c>
      <c r="C543">
        <v>50</v>
      </c>
      <c r="D543">
        <v>1</v>
      </c>
      <c r="E543" t="s">
        <v>15534</v>
      </c>
      <c r="F543">
        <v>195</v>
      </c>
      <c r="G543">
        <v>0</v>
      </c>
      <c r="H543" t="s">
        <v>1219</v>
      </c>
      <c r="I543" t="s">
        <v>15535</v>
      </c>
      <c r="J543" t="s">
        <v>303</v>
      </c>
      <c r="K543" t="s">
        <v>23</v>
      </c>
      <c r="L543" t="s">
        <v>24</v>
      </c>
      <c r="M543" t="s">
        <v>15530</v>
      </c>
      <c r="N543" t="s">
        <v>23</v>
      </c>
      <c r="O543" t="s">
        <v>25</v>
      </c>
      <c r="P543" t="s">
        <v>26</v>
      </c>
      <c r="Q543" t="s">
        <v>27</v>
      </c>
      <c r="R543" t="s">
        <v>24</v>
      </c>
      <c r="S543" t="s">
        <v>23</v>
      </c>
      <c r="T543" t="s">
        <v>15530</v>
      </c>
    </row>
    <row r="544" spans="1:20" x14ac:dyDescent="0.25">
      <c r="A544" t="s">
        <v>30</v>
      </c>
      <c r="B544" t="s">
        <v>31</v>
      </c>
      <c r="C544">
        <v>50</v>
      </c>
      <c r="D544">
        <v>1</v>
      </c>
      <c r="E544" t="s">
        <v>15534</v>
      </c>
      <c r="F544">
        <v>195</v>
      </c>
      <c r="G544">
        <v>0</v>
      </c>
      <c r="H544" t="s">
        <v>1219</v>
      </c>
      <c r="I544" t="s">
        <v>15535</v>
      </c>
      <c r="J544" t="s">
        <v>303</v>
      </c>
      <c r="K544" t="s">
        <v>23</v>
      </c>
      <c r="L544" t="s">
        <v>24</v>
      </c>
      <c r="M544" t="s">
        <v>15530</v>
      </c>
      <c r="N544" t="s">
        <v>23</v>
      </c>
      <c r="O544" t="s">
        <v>25</v>
      </c>
      <c r="P544" t="s">
        <v>26</v>
      </c>
      <c r="Q544" t="s">
        <v>27</v>
      </c>
      <c r="R544" t="s">
        <v>24</v>
      </c>
      <c r="S544" t="s">
        <v>23</v>
      </c>
      <c r="T544" t="s">
        <v>15530</v>
      </c>
    </row>
    <row r="545" spans="1:20" x14ac:dyDescent="0.25">
      <c r="A545" t="s">
        <v>186</v>
      </c>
      <c r="B545" t="s">
        <v>187</v>
      </c>
      <c r="C545">
        <v>65</v>
      </c>
      <c r="D545">
        <v>2</v>
      </c>
      <c r="E545" t="s">
        <v>15536</v>
      </c>
      <c r="F545">
        <v>215</v>
      </c>
      <c r="G545">
        <v>0</v>
      </c>
      <c r="H545" t="s">
        <v>47</v>
      </c>
      <c r="I545" t="s">
        <v>15537</v>
      </c>
      <c r="J545" t="s">
        <v>15538</v>
      </c>
      <c r="K545" t="s">
        <v>4804</v>
      </c>
      <c r="L545" t="s">
        <v>15539</v>
      </c>
      <c r="M545" t="s">
        <v>15540</v>
      </c>
      <c r="N545" t="s">
        <v>1225</v>
      </c>
      <c r="O545" t="s">
        <v>1226</v>
      </c>
      <c r="P545" t="s">
        <v>1227</v>
      </c>
      <c r="Q545" t="s">
        <v>1228</v>
      </c>
      <c r="R545" t="s">
        <v>24</v>
      </c>
      <c r="S545" t="s">
        <v>15541</v>
      </c>
      <c r="T545" t="s">
        <v>15542</v>
      </c>
    </row>
    <row r="546" spans="1:20" x14ac:dyDescent="0.25">
      <c r="A546" t="s">
        <v>46</v>
      </c>
      <c r="B546" t="s">
        <v>56</v>
      </c>
      <c r="C546">
        <v>100</v>
      </c>
      <c r="D546">
        <v>1</v>
      </c>
      <c r="E546" t="s">
        <v>15536</v>
      </c>
      <c r="F546">
        <v>215</v>
      </c>
      <c r="G546">
        <v>0</v>
      </c>
      <c r="H546" t="s">
        <v>47</v>
      </c>
      <c r="I546" t="s">
        <v>15537</v>
      </c>
      <c r="J546" t="s">
        <v>15538</v>
      </c>
      <c r="K546" t="s">
        <v>4804</v>
      </c>
      <c r="L546" t="s">
        <v>15539</v>
      </c>
      <c r="M546" t="s">
        <v>15540</v>
      </c>
      <c r="N546" t="s">
        <v>1225</v>
      </c>
      <c r="O546" t="s">
        <v>1226</v>
      </c>
      <c r="P546" t="s">
        <v>1227</v>
      </c>
      <c r="Q546" t="s">
        <v>1228</v>
      </c>
      <c r="R546" t="s">
        <v>24</v>
      </c>
      <c r="S546" t="s">
        <v>15541</v>
      </c>
      <c r="T546" t="s">
        <v>15542</v>
      </c>
    </row>
    <row r="547" spans="1:20" x14ac:dyDescent="0.25">
      <c r="A547" t="s">
        <v>15492</v>
      </c>
      <c r="B547" t="s">
        <v>15493</v>
      </c>
      <c r="C547">
        <v>50</v>
      </c>
      <c r="D547">
        <v>3</v>
      </c>
      <c r="E547" t="s">
        <v>15543</v>
      </c>
      <c r="F547">
        <v>385</v>
      </c>
      <c r="G547">
        <v>0</v>
      </c>
      <c r="H547" t="s">
        <v>1219</v>
      </c>
      <c r="I547" t="s">
        <v>7753</v>
      </c>
      <c r="J547" t="s">
        <v>333</v>
      </c>
      <c r="K547" t="s">
        <v>23</v>
      </c>
      <c r="L547" t="s">
        <v>24</v>
      </c>
      <c r="M547" t="s">
        <v>15544</v>
      </c>
      <c r="N547" t="s">
        <v>23</v>
      </c>
      <c r="O547" t="s">
        <v>25</v>
      </c>
      <c r="P547" t="s">
        <v>26</v>
      </c>
      <c r="Q547" t="s">
        <v>27</v>
      </c>
      <c r="R547" t="s">
        <v>7755</v>
      </c>
      <c r="S547" t="s">
        <v>23</v>
      </c>
      <c r="T547" t="s">
        <v>15544</v>
      </c>
    </row>
    <row r="548" spans="1:20" x14ac:dyDescent="0.25">
      <c r="A548" t="s">
        <v>20</v>
      </c>
      <c r="B548" t="s">
        <v>21</v>
      </c>
      <c r="C548">
        <v>50</v>
      </c>
      <c r="D548">
        <v>3</v>
      </c>
      <c r="E548" t="s">
        <v>15543</v>
      </c>
      <c r="F548">
        <v>385</v>
      </c>
      <c r="G548">
        <v>0</v>
      </c>
      <c r="H548" t="s">
        <v>1219</v>
      </c>
      <c r="I548" t="s">
        <v>7753</v>
      </c>
      <c r="J548" t="s">
        <v>333</v>
      </c>
      <c r="K548" t="s">
        <v>23</v>
      </c>
      <c r="L548" t="s">
        <v>24</v>
      </c>
      <c r="M548" t="s">
        <v>15544</v>
      </c>
      <c r="N548" t="s">
        <v>23</v>
      </c>
      <c r="O548" t="s">
        <v>25</v>
      </c>
      <c r="P548" t="s">
        <v>26</v>
      </c>
      <c r="Q548" t="s">
        <v>27</v>
      </c>
      <c r="R548" t="s">
        <v>7755</v>
      </c>
      <c r="S548" t="s">
        <v>23</v>
      </c>
      <c r="T548" t="s">
        <v>15544</v>
      </c>
    </row>
    <row r="549" spans="1:20" x14ac:dyDescent="0.25">
      <c r="A549" t="s">
        <v>28</v>
      </c>
      <c r="B549" t="s">
        <v>29</v>
      </c>
      <c r="C549">
        <v>50</v>
      </c>
      <c r="D549">
        <v>3</v>
      </c>
      <c r="E549" t="s">
        <v>15543</v>
      </c>
      <c r="F549">
        <v>385</v>
      </c>
      <c r="G549">
        <v>0</v>
      </c>
      <c r="H549" t="s">
        <v>1219</v>
      </c>
      <c r="I549" t="s">
        <v>7753</v>
      </c>
      <c r="J549" t="s">
        <v>333</v>
      </c>
      <c r="K549" t="s">
        <v>23</v>
      </c>
      <c r="L549" t="s">
        <v>24</v>
      </c>
      <c r="M549" t="s">
        <v>15544</v>
      </c>
      <c r="N549" t="s">
        <v>23</v>
      </c>
      <c r="O549" t="s">
        <v>25</v>
      </c>
      <c r="P549" t="s">
        <v>26</v>
      </c>
      <c r="Q549" t="s">
        <v>27</v>
      </c>
      <c r="R549" t="s">
        <v>7755</v>
      </c>
      <c r="S549" t="s">
        <v>23</v>
      </c>
      <c r="T549" t="s">
        <v>15544</v>
      </c>
    </row>
    <row r="550" spans="1:20" x14ac:dyDescent="0.25">
      <c r="A550" t="s">
        <v>30</v>
      </c>
      <c r="B550" t="s">
        <v>31</v>
      </c>
      <c r="C550">
        <v>50</v>
      </c>
      <c r="D550">
        <v>3</v>
      </c>
      <c r="E550" t="s">
        <v>15543</v>
      </c>
      <c r="F550">
        <v>385</v>
      </c>
      <c r="G550">
        <v>0</v>
      </c>
      <c r="H550" t="s">
        <v>1219</v>
      </c>
      <c r="I550" t="s">
        <v>7753</v>
      </c>
      <c r="J550" t="s">
        <v>333</v>
      </c>
      <c r="K550" t="s">
        <v>23</v>
      </c>
      <c r="L550" t="s">
        <v>24</v>
      </c>
      <c r="M550" t="s">
        <v>15544</v>
      </c>
      <c r="N550" t="s">
        <v>23</v>
      </c>
      <c r="O550" t="s">
        <v>25</v>
      </c>
      <c r="P550" t="s">
        <v>26</v>
      </c>
      <c r="Q550" t="s">
        <v>27</v>
      </c>
      <c r="R550" t="s">
        <v>7755</v>
      </c>
      <c r="S550" t="s">
        <v>23</v>
      </c>
      <c r="T550" t="s">
        <v>15544</v>
      </c>
    </row>
    <row r="551" spans="1:20" x14ac:dyDescent="0.25">
      <c r="A551" t="s">
        <v>15492</v>
      </c>
      <c r="B551" t="s">
        <v>15493</v>
      </c>
      <c r="C551">
        <v>50</v>
      </c>
      <c r="D551">
        <v>3</v>
      </c>
      <c r="E551" t="s">
        <v>15545</v>
      </c>
      <c r="F551">
        <v>200</v>
      </c>
      <c r="G551">
        <v>0</v>
      </c>
      <c r="H551" t="s">
        <v>1219</v>
      </c>
      <c r="I551" t="s">
        <v>15546</v>
      </c>
      <c r="J551" t="s">
        <v>1241</v>
      </c>
      <c r="K551" t="s">
        <v>23</v>
      </c>
      <c r="L551" t="s">
        <v>24</v>
      </c>
      <c r="M551" t="s">
        <v>15547</v>
      </c>
      <c r="N551" t="s">
        <v>23</v>
      </c>
      <c r="O551" t="s">
        <v>25</v>
      </c>
      <c r="P551" t="s">
        <v>26</v>
      </c>
      <c r="Q551" t="s">
        <v>27</v>
      </c>
      <c r="R551" t="s">
        <v>24</v>
      </c>
      <c r="S551" t="s">
        <v>15548</v>
      </c>
      <c r="T551" t="s">
        <v>15547</v>
      </c>
    </row>
    <row r="552" spans="1:20" x14ac:dyDescent="0.25">
      <c r="A552" t="s">
        <v>1429</v>
      </c>
      <c r="B552" t="s">
        <v>1430</v>
      </c>
      <c r="C552">
        <v>33.333333333333336</v>
      </c>
      <c r="D552">
        <v>3</v>
      </c>
      <c r="E552" t="s">
        <v>15545</v>
      </c>
      <c r="F552">
        <v>200</v>
      </c>
      <c r="G552">
        <v>0</v>
      </c>
      <c r="H552" t="s">
        <v>1219</v>
      </c>
      <c r="I552" t="s">
        <v>15546</v>
      </c>
      <c r="J552" t="s">
        <v>1241</v>
      </c>
      <c r="K552" t="s">
        <v>23</v>
      </c>
      <c r="L552" t="s">
        <v>24</v>
      </c>
      <c r="M552" t="s">
        <v>15547</v>
      </c>
      <c r="N552" t="s">
        <v>23</v>
      </c>
      <c r="O552" t="s">
        <v>25</v>
      </c>
      <c r="P552" t="s">
        <v>26</v>
      </c>
      <c r="Q552" t="s">
        <v>27</v>
      </c>
      <c r="R552" t="s">
        <v>24</v>
      </c>
      <c r="S552" t="s">
        <v>15548</v>
      </c>
      <c r="T552" t="s">
        <v>15547</v>
      </c>
    </row>
    <row r="553" spans="1:20" x14ac:dyDescent="0.25">
      <c r="A553" t="s">
        <v>186</v>
      </c>
      <c r="B553" t="s">
        <v>187</v>
      </c>
      <c r="C553">
        <v>65</v>
      </c>
      <c r="D553">
        <v>2</v>
      </c>
      <c r="E553" t="s">
        <v>15549</v>
      </c>
      <c r="F553">
        <v>215</v>
      </c>
      <c r="G553">
        <v>0</v>
      </c>
      <c r="H553" t="s">
        <v>47</v>
      </c>
      <c r="I553" t="s">
        <v>15550</v>
      </c>
      <c r="J553" t="s">
        <v>15551</v>
      </c>
      <c r="K553" t="s">
        <v>15552</v>
      </c>
      <c r="L553" t="s">
        <v>15553</v>
      </c>
      <c r="M553" t="s">
        <v>15547</v>
      </c>
      <c r="N553" t="s">
        <v>1225</v>
      </c>
      <c r="O553" t="s">
        <v>4242</v>
      </c>
      <c r="P553" t="s">
        <v>1227</v>
      </c>
      <c r="Q553" t="s">
        <v>1228</v>
      </c>
      <c r="R553" t="s">
        <v>24</v>
      </c>
      <c r="S553" t="s">
        <v>15554</v>
      </c>
      <c r="T553" t="s">
        <v>15547</v>
      </c>
    </row>
    <row r="554" spans="1:20" x14ac:dyDescent="0.25">
      <c r="A554" t="s">
        <v>46</v>
      </c>
      <c r="B554" t="s">
        <v>56</v>
      </c>
      <c r="C554">
        <v>100</v>
      </c>
      <c r="D554">
        <v>1</v>
      </c>
      <c r="E554" t="s">
        <v>15549</v>
      </c>
      <c r="F554">
        <v>215</v>
      </c>
      <c r="G554">
        <v>0</v>
      </c>
      <c r="H554" t="s">
        <v>47</v>
      </c>
      <c r="I554" t="s">
        <v>15550</v>
      </c>
      <c r="J554" t="s">
        <v>15551</v>
      </c>
      <c r="K554" t="s">
        <v>15552</v>
      </c>
      <c r="L554" t="s">
        <v>15553</v>
      </c>
      <c r="M554" t="s">
        <v>15547</v>
      </c>
      <c r="N554" t="s">
        <v>1225</v>
      </c>
      <c r="O554" t="s">
        <v>4242</v>
      </c>
      <c r="P554" t="s">
        <v>1227</v>
      </c>
      <c r="Q554" t="s">
        <v>1228</v>
      </c>
      <c r="R554" t="s">
        <v>24</v>
      </c>
      <c r="S554" t="s">
        <v>15554</v>
      </c>
      <c r="T554" t="s">
        <v>15547</v>
      </c>
    </row>
    <row r="555" spans="1:20" x14ac:dyDescent="0.25">
      <c r="A555" t="s">
        <v>42</v>
      </c>
      <c r="B555" t="s">
        <v>43</v>
      </c>
      <c r="C555">
        <v>66.666666666666671</v>
      </c>
      <c r="D555">
        <v>3</v>
      </c>
      <c r="E555" t="s">
        <v>15555</v>
      </c>
      <c r="F555">
        <v>129</v>
      </c>
      <c r="G555">
        <v>29</v>
      </c>
      <c r="H555" t="s">
        <v>22</v>
      </c>
      <c r="I555" t="s">
        <v>15556</v>
      </c>
      <c r="J555" t="s">
        <v>322</v>
      </c>
      <c r="K555" t="s">
        <v>23</v>
      </c>
      <c r="L555" t="s">
        <v>24</v>
      </c>
      <c r="M555" t="s">
        <v>15557</v>
      </c>
      <c r="N555" t="s">
        <v>23</v>
      </c>
      <c r="O555" t="s">
        <v>25</v>
      </c>
      <c r="P555" t="s">
        <v>26</v>
      </c>
      <c r="Q555" t="s">
        <v>27</v>
      </c>
      <c r="R555" t="s">
        <v>24</v>
      </c>
      <c r="S555" t="s">
        <v>15558</v>
      </c>
      <c r="T555" t="s">
        <v>15557</v>
      </c>
    </row>
    <row r="556" spans="1:20" x14ac:dyDescent="0.25">
      <c r="A556" t="s">
        <v>279</v>
      </c>
      <c r="B556" t="s">
        <v>285</v>
      </c>
      <c r="C556">
        <v>139</v>
      </c>
      <c r="D556">
        <v>1</v>
      </c>
      <c r="E556" t="s">
        <v>15559</v>
      </c>
      <c r="F556">
        <v>215</v>
      </c>
      <c r="G556">
        <v>0</v>
      </c>
      <c r="H556" t="s">
        <v>1349</v>
      </c>
      <c r="I556" t="s">
        <v>15560</v>
      </c>
      <c r="J556" t="s">
        <v>15561</v>
      </c>
      <c r="K556" t="s">
        <v>5421</v>
      </c>
      <c r="L556" t="s">
        <v>15562</v>
      </c>
      <c r="M556" t="s">
        <v>15563</v>
      </c>
      <c r="N556" t="s">
        <v>1225</v>
      </c>
      <c r="O556" t="s">
        <v>1226</v>
      </c>
      <c r="P556" t="s">
        <v>1227</v>
      </c>
      <c r="Q556" t="s">
        <v>1228</v>
      </c>
      <c r="R556" t="s">
        <v>24</v>
      </c>
      <c r="S556" t="s">
        <v>15564</v>
      </c>
      <c r="T556" t="s">
        <v>15565</v>
      </c>
    </row>
    <row r="557" spans="1:20" x14ac:dyDescent="0.25">
      <c r="A557" t="s">
        <v>278</v>
      </c>
      <c r="B557" t="s">
        <v>284</v>
      </c>
      <c r="C557">
        <v>139</v>
      </c>
      <c r="D557">
        <v>1</v>
      </c>
      <c r="E557" t="s">
        <v>15559</v>
      </c>
      <c r="F557">
        <v>215</v>
      </c>
      <c r="G557">
        <v>0</v>
      </c>
      <c r="H557" t="s">
        <v>1349</v>
      </c>
      <c r="I557" t="s">
        <v>15560</v>
      </c>
      <c r="J557" t="s">
        <v>15561</v>
      </c>
      <c r="K557" t="s">
        <v>5421</v>
      </c>
      <c r="L557" t="s">
        <v>15562</v>
      </c>
      <c r="M557" t="s">
        <v>15563</v>
      </c>
      <c r="N557" t="s">
        <v>1225</v>
      </c>
      <c r="O557" t="s">
        <v>1226</v>
      </c>
      <c r="P557" t="s">
        <v>1227</v>
      </c>
      <c r="Q557" t="s">
        <v>1228</v>
      </c>
      <c r="R557" t="s">
        <v>24</v>
      </c>
      <c r="S557" t="s">
        <v>15564</v>
      </c>
      <c r="T557" t="s">
        <v>15565</v>
      </c>
    </row>
    <row r="558" spans="1:20" x14ac:dyDescent="0.25">
      <c r="A558" t="s">
        <v>15492</v>
      </c>
      <c r="B558" t="s">
        <v>15493</v>
      </c>
      <c r="C558">
        <v>50</v>
      </c>
      <c r="D558">
        <v>6</v>
      </c>
      <c r="E558" t="s">
        <v>15566</v>
      </c>
      <c r="F558">
        <v>200</v>
      </c>
      <c r="G558">
        <v>0</v>
      </c>
      <c r="H558" t="s">
        <v>1219</v>
      </c>
      <c r="I558" t="s">
        <v>15567</v>
      </c>
      <c r="J558" t="s">
        <v>1233</v>
      </c>
      <c r="K558" t="s">
        <v>23</v>
      </c>
      <c r="L558" t="s">
        <v>24</v>
      </c>
      <c r="M558" t="s">
        <v>15568</v>
      </c>
      <c r="N558" t="s">
        <v>23</v>
      </c>
      <c r="O558" t="s">
        <v>25</v>
      </c>
      <c r="P558" t="s">
        <v>26</v>
      </c>
      <c r="Q558" t="s">
        <v>27</v>
      </c>
      <c r="R558" t="s">
        <v>24</v>
      </c>
      <c r="S558" t="s">
        <v>15569</v>
      </c>
      <c r="T558" t="s">
        <v>15568</v>
      </c>
    </row>
    <row r="559" spans="1:20" x14ac:dyDescent="0.25">
      <c r="A559" t="s">
        <v>46</v>
      </c>
      <c r="B559" t="s">
        <v>56</v>
      </c>
      <c r="C559">
        <v>77.5</v>
      </c>
      <c r="D559">
        <v>2</v>
      </c>
      <c r="E559" t="s">
        <v>15570</v>
      </c>
      <c r="F559">
        <v>155</v>
      </c>
      <c r="G559">
        <v>0</v>
      </c>
      <c r="H559" t="s">
        <v>47</v>
      </c>
      <c r="I559" t="s">
        <v>5599</v>
      </c>
      <c r="J559" t="s">
        <v>5600</v>
      </c>
      <c r="K559" t="s">
        <v>4756</v>
      </c>
      <c r="L559" t="s">
        <v>5601</v>
      </c>
      <c r="M559" t="s">
        <v>15568</v>
      </c>
      <c r="N559" t="s">
        <v>23</v>
      </c>
      <c r="O559" t="s">
        <v>63</v>
      </c>
      <c r="P559" t="s">
        <v>54</v>
      </c>
      <c r="Q559" t="s">
        <v>55</v>
      </c>
      <c r="R559" t="s">
        <v>24</v>
      </c>
      <c r="S559" t="s">
        <v>15571</v>
      </c>
      <c r="T559" t="s">
        <v>15572</v>
      </c>
    </row>
    <row r="560" spans="1:20" x14ac:dyDescent="0.25">
      <c r="A560" t="s">
        <v>15492</v>
      </c>
      <c r="B560" t="s">
        <v>15493</v>
      </c>
      <c r="C560">
        <v>50</v>
      </c>
      <c r="D560">
        <v>3</v>
      </c>
      <c r="E560" t="s">
        <v>15573</v>
      </c>
      <c r="F560">
        <v>138</v>
      </c>
      <c r="G560">
        <v>38</v>
      </c>
      <c r="H560" t="s">
        <v>1219</v>
      </c>
      <c r="I560" t="s">
        <v>15574</v>
      </c>
      <c r="J560" t="s">
        <v>1238</v>
      </c>
      <c r="K560" t="s">
        <v>23</v>
      </c>
      <c r="L560" t="s">
        <v>24</v>
      </c>
      <c r="M560" t="s">
        <v>15572</v>
      </c>
      <c r="N560" t="s">
        <v>23</v>
      </c>
      <c r="O560" t="s">
        <v>25</v>
      </c>
      <c r="P560" t="s">
        <v>26</v>
      </c>
      <c r="Q560" t="s">
        <v>27</v>
      </c>
      <c r="R560" t="s">
        <v>24</v>
      </c>
      <c r="S560" t="s">
        <v>15575</v>
      </c>
      <c r="T560" t="s">
        <v>15572</v>
      </c>
    </row>
    <row r="561" spans="1:20" x14ac:dyDescent="0.25">
      <c r="A561" t="s">
        <v>44</v>
      </c>
      <c r="B561" t="s">
        <v>45</v>
      </c>
      <c r="C561">
        <v>66.666666666666671</v>
      </c>
      <c r="D561">
        <v>6</v>
      </c>
      <c r="E561" t="s">
        <v>15576</v>
      </c>
      <c r="F561">
        <v>200</v>
      </c>
      <c r="G561">
        <v>0</v>
      </c>
      <c r="H561" t="s">
        <v>1219</v>
      </c>
      <c r="I561" t="s">
        <v>15577</v>
      </c>
      <c r="J561" t="s">
        <v>1231</v>
      </c>
      <c r="K561" t="s">
        <v>23</v>
      </c>
      <c r="L561" t="s">
        <v>24</v>
      </c>
      <c r="M561" t="s">
        <v>15578</v>
      </c>
      <c r="N561" t="s">
        <v>23</v>
      </c>
      <c r="O561" t="s">
        <v>25</v>
      </c>
      <c r="P561" t="s">
        <v>26</v>
      </c>
      <c r="Q561" t="s">
        <v>27</v>
      </c>
      <c r="R561" t="s">
        <v>24</v>
      </c>
      <c r="S561" t="s">
        <v>15579</v>
      </c>
      <c r="T561" t="s">
        <v>15578</v>
      </c>
    </row>
    <row r="562" spans="1:20" x14ac:dyDescent="0.25">
      <c r="A562" t="s">
        <v>20</v>
      </c>
      <c r="B562" t="s">
        <v>21</v>
      </c>
      <c r="C562">
        <v>50</v>
      </c>
      <c r="D562">
        <v>3</v>
      </c>
      <c r="E562" t="s">
        <v>15580</v>
      </c>
      <c r="F562">
        <v>285</v>
      </c>
      <c r="G562">
        <v>0</v>
      </c>
      <c r="H562" t="s">
        <v>1219</v>
      </c>
      <c r="I562" t="s">
        <v>2089</v>
      </c>
      <c r="J562" t="s">
        <v>1295</v>
      </c>
      <c r="K562" t="s">
        <v>23</v>
      </c>
      <c r="L562" t="s">
        <v>24</v>
      </c>
      <c r="M562" t="s">
        <v>15581</v>
      </c>
      <c r="N562" t="s">
        <v>23</v>
      </c>
      <c r="O562" t="s">
        <v>25</v>
      </c>
      <c r="P562" t="s">
        <v>26</v>
      </c>
      <c r="Q562" t="s">
        <v>27</v>
      </c>
      <c r="R562" t="s">
        <v>24</v>
      </c>
      <c r="S562" t="s">
        <v>23</v>
      </c>
      <c r="T562" t="s">
        <v>15581</v>
      </c>
    </row>
    <row r="563" spans="1:20" x14ac:dyDescent="0.25">
      <c r="A563" t="s">
        <v>28</v>
      </c>
      <c r="B563" t="s">
        <v>29</v>
      </c>
      <c r="C563">
        <v>50</v>
      </c>
      <c r="D563">
        <v>3</v>
      </c>
      <c r="E563" t="s">
        <v>15580</v>
      </c>
      <c r="F563">
        <v>285</v>
      </c>
      <c r="G563">
        <v>0</v>
      </c>
      <c r="H563" t="s">
        <v>1219</v>
      </c>
      <c r="I563" t="s">
        <v>2089</v>
      </c>
      <c r="J563" t="s">
        <v>1295</v>
      </c>
      <c r="K563" t="s">
        <v>23</v>
      </c>
      <c r="L563" t="s">
        <v>24</v>
      </c>
      <c r="M563" t="s">
        <v>15581</v>
      </c>
      <c r="N563" t="s">
        <v>23</v>
      </c>
      <c r="O563" t="s">
        <v>25</v>
      </c>
      <c r="P563" t="s">
        <v>26</v>
      </c>
      <c r="Q563" t="s">
        <v>27</v>
      </c>
      <c r="R563" t="s">
        <v>24</v>
      </c>
      <c r="S563" t="s">
        <v>23</v>
      </c>
      <c r="T563" t="s">
        <v>15581</v>
      </c>
    </row>
    <row r="564" spans="1:20" x14ac:dyDescent="0.25">
      <c r="A564" t="s">
        <v>30</v>
      </c>
      <c r="B564" t="s">
        <v>31</v>
      </c>
      <c r="C564">
        <v>50</v>
      </c>
      <c r="D564">
        <v>3</v>
      </c>
      <c r="E564" t="s">
        <v>15580</v>
      </c>
      <c r="F564">
        <v>285</v>
      </c>
      <c r="G564">
        <v>0</v>
      </c>
      <c r="H564" t="s">
        <v>1219</v>
      </c>
      <c r="I564" t="s">
        <v>2089</v>
      </c>
      <c r="J564" t="s">
        <v>1295</v>
      </c>
      <c r="K564" t="s">
        <v>23</v>
      </c>
      <c r="L564" t="s">
        <v>24</v>
      </c>
      <c r="M564" t="s">
        <v>15581</v>
      </c>
      <c r="N564" t="s">
        <v>23</v>
      </c>
      <c r="O564" t="s">
        <v>25</v>
      </c>
      <c r="P564" t="s">
        <v>26</v>
      </c>
      <c r="Q564" t="s">
        <v>27</v>
      </c>
      <c r="R564" t="s">
        <v>24</v>
      </c>
      <c r="S564" t="s">
        <v>23</v>
      </c>
      <c r="T564" t="s">
        <v>15581</v>
      </c>
    </row>
    <row r="565" spans="1:20" x14ac:dyDescent="0.25">
      <c r="A565" t="s">
        <v>15492</v>
      </c>
      <c r="B565" t="s">
        <v>15493</v>
      </c>
      <c r="C565">
        <v>50</v>
      </c>
      <c r="D565">
        <v>3</v>
      </c>
      <c r="E565" t="s">
        <v>15582</v>
      </c>
      <c r="F565">
        <v>100</v>
      </c>
      <c r="G565">
        <v>0</v>
      </c>
      <c r="H565" t="s">
        <v>1219</v>
      </c>
      <c r="I565" t="s">
        <v>15583</v>
      </c>
      <c r="J565" t="s">
        <v>1235</v>
      </c>
      <c r="K565" t="s">
        <v>23</v>
      </c>
      <c r="L565" t="s">
        <v>24</v>
      </c>
      <c r="M565" t="s">
        <v>15581</v>
      </c>
      <c r="N565" t="s">
        <v>23</v>
      </c>
      <c r="O565" t="s">
        <v>25</v>
      </c>
      <c r="P565" t="s">
        <v>26</v>
      </c>
      <c r="Q565" t="s">
        <v>27</v>
      </c>
      <c r="R565" t="s">
        <v>24</v>
      </c>
      <c r="S565" t="s">
        <v>15584</v>
      </c>
      <c r="T565" t="s">
        <v>15581</v>
      </c>
    </row>
    <row r="566" spans="1:20" x14ac:dyDescent="0.25">
      <c r="A566" t="s">
        <v>15492</v>
      </c>
      <c r="B566" t="s">
        <v>15493</v>
      </c>
      <c r="C566">
        <v>50</v>
      </c>
      <c r="D566">
        <v>3</v>
      </c>
      <c r="E566" t="s">
        <v>15585</v>
      </c>
      <c r="F566">
        <v>100</v>
      </c>
      <c r="G566">
        <v>0</v>
      </c>
      <c r="H566" t="s">
        <v>1219</v>
      </c>
      <c r="I566" t="s">
        <v>15586</v>
      </c>
      <c r="J566" t="s">
        <v>1229</v>
      </c>
      <c r="K566" t="s">
        <v>23</v>
      </c>
      <c r="L566" t="s">
        <v>24</v>
      </c>
      <c r="M566" t="s">
        <v>15540</v>
      </c>
      <c r="N566" t="s">
        <v>23</v>
      </c>
      <c r="O566" t="s">
        <v>25</v>
      </c>
      <c r="P566" t="s">
        <v>26</v>
      </c>
      <c r="Q566" t="s">
        <v>27</v>
      </c>
      <c r="R566" t="s">
        <v>24</v>
      </c>
      <c r="S566" t="s">
        <v>15587</v>
      </c>
      <c r="T566" t="s">
        <v>15540</v>
      </c>
    </row>
    <row r="567" spans="1:20" x14ac:dyDescent="0.25">
      <c r="A567" t="s">
        <v>20</v>
      </c>
      <c r="B567" t="s">
        <v>21</v>
      </c>
      <c r="C567">
        <v>50</v>
      </c>
      <c r="D567">
        <v>2</v>
      </c>
      <c r="E567" t="s">
        <v>15588</v>
      </c>
      <c r="F567">
        <v>200</v>
      </c>
      <c r="G567">
        <v>0</v>
      </c>
      <c r="H567" t="s">
        <v>1219</v>
      </c>
      <c r="I567" t="s">
        <v>10761</v>
      </c>
      <c r="J567" t="s">
        <v>302</v>
      </c>
      <c r="K567" t="s">
        <v>23</v>
      </c>
      <c r="L567" t="s">
        <v>24</v>
      </c>
      <c r="M567" t="s">
        <v>15589</v>
      </c>
      <c r="N567" t="s">
        <v>23</v>
      </c>
      <c r="O567" t="s">
        <v>25</v>
      </c>
      <c r="P567" t="s">
        <v>26</v>
      </c>
      <c r="Q567" t="s">
        <v>27</v>
      </c>
      <c r="R567" t="s">
        <v>24</v>
      </c>
      <c r="S567" t="s">
        <v>23</v>
      </c>
      <c r="T567" t="s">
        <v>15540</v>
      </c>
    </row>
    <row r="568" spans="1:20" x14ac:dyDescent="0.25">
      <c r="A568" t="s">
        <v>28</v>
      </c>
      <c r="B568" t="s">
        <v>29</v>
      </c>
      <c r="C568">
        <v>50</v>
      </c>
      <c r="D568">
        <v>2</v>
      </c>
      <c r="E568" t="s">
        <v>15588</v>
      </c>
      <c r="F568">
        <v>200</v>
      </c>
      <c r="G568">
        <v>0</v>
      </c>
      <c r="H568" t="s">
        <v>1219</v>
      </c>
      <c r="I568" t="s">
        <v>10761</v>
      </c>
      <c r="J568" t="s">
        <v>302</v>
      </c>
      <c r="K568" t="s">
        <v>23</v>
      </c>
      <c r="L568" t="s">
        <v>24</v>
      </c>
      <c r="M568" t="s">
        <v>15589</v>
      </c>
      <c r="N568" t="s">
        <v>23</v>
      </c>
      <c r="O568" t="s">
        <v>25</v>
      </c>
      <c r="P568" t="s">
        <v>26</v>
      </c>
      <c r="Q568" t="s">
        <v>27</v>
      </c>
      <c r="R568" t="s">
        <v>24</v>
      </c>
      <c r="S568" t="s">
        <v>23</v>
      </c>
      <c r="T568" t="s">
        <v>15540</v>
      </c>
    </row>
    <row r="569" spans="1:20" x14ac:dyDescent="0.25">
      <c r="A569" t="s">
        <v>30</v>
      </c>
      <c r="B569" t="s">
        <v>31</v>
      </c>
      <c r="C569">
        <v>50</v>
      </c>
      <c r="D569">
        <v>2</v>
      </c>
      <c r="E569" t="s">
        <v>15588</v>
      </c>
      <c r="F569">
        <v>200</v>
      </c>
      <c r="G569">
        <v>0</v>
      </c>
      <c r="H569" t="s">
        <v>1219</v>
      </c>
      <c r="I569" t="s">
        <v>10761</v>
      </c>
      <c r="J569" t="s">
        <v>302</v>
      </c>
      <c r="K569" t="s">
        <v>23</v>
      </c>
      <c r="L569" t="s">
        <v>24</v>
      </c>
      <c r="M569" t="s">
        <v>15589</v>
      </c>
      <c r="N569" t="s">
        <v>23</v>
      </c>
      <c r="O569" t="s">
        <v>25</v>
      </c>
      <c r="P569" t="s">
        <v>26</v>
      </c>
      <c r="Q569" t="s">
        <v>27</v>
      </c>
      <c r="R569" t="s">
        <v>24</v>
      </c>
      <c r="S569" t="s">
        <v>23</v>
      </c>
      <c r="T569" t="s">
        <v>15540</v>
      </c>
    </row>
    <row r="570" spans="1:20" x14ac:dyDescent="0.25">
      <c r="A570" t="s">
        <v>15492</v>
      </c>
      <c r="B570" t="s">
        <v>15493</v>
      </c>
      <c r="C570">
        <v>50</v>
      </c>
      <c r="D570">
        <v>6</v>
      </c>
      <c r="E570" t="s">
        <v>15590</v>
      </c>
      <c r="F570">
        <v>295</v>
      </c>
      <c r="G570">
        <v>0</v>
      </c>
      <c r="H570" t="s">
        <v>1219</v>
      </c>
      <c r="I570" t="s">
        <v>15591</v>
      </c>
      <c r="J570" t="s">
        <v>1246</v>
      </c>
      <c r="K570" t="s">
        <v>23</v>
      </c>
      <c r="L570" t="s">
        <v>24</v>
      </c>
      <c r="M570" t="s">
        <v>15592</v>
      </c>
      <c r="N570" t="s">
        <v>23</v>
      </c>
      <c r="O570" t="s">
        <v>25</v>
      </c>
      <c r="P570" t="s">
        <v>26</v>
      </c>
      <c r="Q570" t="s">
        <v>27</v>
      </c>
      <c r="R570" t="s">
        <v>24</v>
      </c>
      <c r="S570" t="s">
        <v>23</v>
      </c>
      <c r="T570" t="s">
        <v>15592</v>
      </c>
    </row>
    <row r="571" spans="1:20" x14ac:dyDescent="0.25">
      <c r="A571" t="s">
        <v>20</v>
      </c>
      <c r="B571" t="s">
        <v>21</v>
      </c>
      <c r="C571">
        <v>50</v>
      </c>
      <c r="D571">
        <v>1</v>
      </c>
      <c r="E571" t="s">
        <v>15590</v>
      </c>
      <c r="F571">
        <v>295</v>
      </c>
      <c r="G571">
        <v>0</v>
      </c>
      <c r="H571" t="s">
        <v>1219</v>
      </c>
      <c r="I571" t="s">
        <v>15591</v>
      </c>
      <c r="J571" t="s">
        <v>1246</v>
      </c>
      <c r="K571" t="s">
        <v>23</v>
      </c>
      <c r="L571" t="s">
        <v>24</v>
      </c>
      <c r="M571" t="s">
        <v>15592</v>
      </c>
      <c r="N571" t="s">
        <v>23</v>
      </c>
      <c r="O571" t="s">
        <v>25</v>
      </c>
      <c r="P571" t="s">
        <v>26</v>
      </c>
      <c r="Q571" t="s">
        <v>27</v>
      </c>
      <c r="R571" t="s">
        <v>24</v>
      </c>
      <c r="S571" t="s">
        <v>23</v>
      </c>
      <c r="T571" t="s">
        <v>15592</v>
      </c>
    </row>
    <row r="572" spans="1:20" x14ac:dyDescent="0.25">
      <c r="A572" t="s">
        <v>28</v>
      </c>
      <c r="B572" t="s">
        <v>29</v>
      </c>
      <c r="C572">
        <v>50</v>
      </c>
      <c r="D572">
        <v>1</v>
      </c>
      <c r="E572" t="s">
        <v>15590</v>
      </c>
      <c r="F572">
        <v>295</v>
      </c>
      <c r="G572">
        <v>0</v>
      </c>
      <c r="H572" t="s">
        <v>1219</v>
      </c>
      <c r="I572" t="s">
        <v>15591</v>
      </c>
      <c r="J572" t="s">
        <v>1246</v>
      </c>
      <c r="K572" t="s">
        <v>23</v>
      </c>
      <c r="L572" t="s">
        <v>24</v>
      </c>
      <c r="M572" t="s">
        <v>15592</v>
      </c>
      <c r="N572" t="s">
        <v>23</v>
      </c>
      <c r="O572" t="s">
        <v>25</v>
      </c>
      <c r="P572" t="s">
        <v>26</v>
      </c>
      <c r="Q572" t="s">
        <v>27</v>
      </c>
      <c r="R572" t="s">
        <v>24</v>
      </c>
      <c r="S572" t="s">
        <v>23</v>
      </c>
      <c r="T572" t="s">
        <v>15592</v>
      </c>
    </row>
    <row r="573" spans="1:20" x14ac:dyDescent="0.25">
      <c r="A573" t="s">
        <v>30</v>
      </c>
      <c r="B573" t="s">
        <v>31</v>
      </c>
      <c r="C573">
        <v>50</v>
      </c>
      <c r="D573">
        <v>1</v>
      </c>
      <c r="E573" t="s">
        <v>15590</v>
      </c>
      <c r="F573">
        <v>295</v>
      </c>
      <c r="G573">
        <v>0</v>
      </c>
      <c r="H573" t="s">
        <v>1219</v>
      </c>
      <c r="I573" t="s">
        <v>15591</v>
      </c>
      <c r="J573" t="s">
        <v>1246</v>
      </c>
      <c r="K573" t="s">
        <v>23</v>
      </c>
      <c r="L573" t="s">
        <v>24</v>
      </c>
      <c r="M573" t="s">
        <v>15592</v>
      </c>
      <c r="N573" t="s">
        <v>23</v>
      </c>
      <c r="O573" t="s">
        <v>25</v>
      </c>
      <c r="P573" t="s">
        <v>26</v>
      </c>
      <c r="Q573" t="s">
        <v>27</v>
      </c>
      <c r="R573" t="s">
        <v>24</v>
      </c>
      <c r="S573" t="s">
        <v>23</v>
      </c>
      <c r="T573" t="s">
        <v>15592</v>
      </c>
    </row>
    <row r="574" spans="1:20" x14ac:dyDescent="0.25">
      <c r="A574" t="s">
        <v>15492</v>
      </c>
      <c r="B574" t="s">
        <v>15493</v>
      </c>
      <c r="C574">
        <v>50</v>
      </c>
      <c r="D574">
        <v>3</v>
      </c>
      <c r="E574" t="s">
        <v>15593</v>
      </c>
      <c r="F574">
        <v>109</v>
      </c>
      <c r="G574">
        <v>9</v>
      </c>
      <c r="H574" t="s">
        <v>1219</v>
      </c>
      <c r="I574" t="s">
        <v>15594</v>
      </c>
      <c r="J574" t="s">
        <v>316</v>
      </c>
      <c r="K574" t="s">
        <v>23</v>
      </c>
      <c r="L574" t="s">
        <v>24</v>
      </c>
      <c r="M574" t="s">
        <v>15592</v>
      </c>
      <c r="N574" t="s">
        <v>23</v>
      </c>
      <c r="O574" t="s">
        <v>25</v>
      </c>
      <c r="P574" t="s">
        <v>26</v>
      </c>
      <c r="Q574" t="s">
        <v>27</v>
      </c>
      <c r="R574" t="s">
        <v>24</v>
      </c>
      <c r="S574" t="s">
        <v>15595</v>
      </c>
      <c r="T574" t="s">
        <v>15592</v>
      </c>
    </row>
    <row r="575" spans="1:20" x14ac:dyDescent="0.25">
      <c r="A575" t="s">
        <v>15492</v>
      </c>
      <c r="B575" t="s">
        <v>15493</v>
      </c>
      <c r="C575">
        <v>50</v>
      </c>
      <c r="D575">
        <v>3</v>
      </c>
      <c r="E575" t="s">
        <v>15596</v>
      </c>
      <c r="F575">
        <v>100</v>
      </c>
      <c r="G575">
        <v>0</v>
      </c>
      <c r="H575" t="s">
        <v>1219</v>
      </c>
      <c r="I575" t="s">
        <v>15597</v>
      </c>
      <c r="J575" t="s">
        <v>333</v>
      </c>
      <c r="K575" t="s">
        <v>23</v>
      </c>
      <c r="L575" t="s">
        <v>24</v>
      </c>
      <c r="M575" t="s">
        <v>15592</v>
      </c>
      <c r="N575" t="s">
        <v>23</v>
      </c>
      <c r="O575" t="s">
        <v>25</v>
      </c>
      <c r="P575" t="s">
        <v>26</v>
      </c>
      <c r="Q575" t="s">
        <v>27</v>
      </c>
      <c r="R575" t="s">
        <v>24</v>
      </c>
      <c r="S575" t="s">
        <v>15598</v>
      </c>
      <c r="T575" t="s">
        <v>15592</v>
      </c>
    </row>
    <row r="576" spans="1:20" x14ac:dyDescent="0.25">
      <c r="A576" t="s">
        <v>15492</v>
      </c>
      <c r="B576" t="s">
        <v>15493</v>
      </c>
      <c r="C576">
        <v>50</v>
      </c>
      <c r="D576">
        <v>3</v>
      </c>
      <c r="E576" t="s">
        <v>15599</v>
      </c>
      <c r="F576">
        <v>100</v>
      </c>
      <c r="G576">
        <v>0</v>
      </c>
      <c r="H576" t="s">
        <v>1219</v>
      </c>
      <c r="I576" t="s">
        <v>15600</v>
      </c>
      <c r="J576" t="s">
        <v>306</v>
      </c>
      <c r="K576" t="s">
        <v>23</v>
      </c>
      <c r="L576" t="s">
        <v>24</v>
      </c>
      <c r="M576" t="s">
        <v>15601</v>
      </c>
      <c r="N576" t="s">
        <v>23</v>
      </c>
      <c r="O576" t="s">
        <v>58</v>
      </c>
      <c r="P576" t="s">
        <v>26</v>
      </c>
      <c r="Q576" t="s">
        <v>33</v>
      </c>
      <c r="R576" t="s">
        <v>24</v>
      </c>
      <c r="S576" t="s">
        <v>15602</v>
      </c>
      <c r="T576" t="s">
        <v>15603</v>
      </c>
    </row>
    <row r="577" spans="1:20" x14ac:dyDescent="0.25">
      <c r="A577" t="s">
        <v>15492</v>
      </c>
      <c r="B577" t="s">
        <v>15493</v>
      </c>
      <c r="C577">
        <v>50</v>
      </c>
      <c r="D577">
        <v>3</v>
      </c>
      <c r="E577" t="s">
        <v>15604</v>
      </c>
      <c r="F577">
        <v>200</v>
      </c>
      <c r="G577">
        <v>0</v>
      </c>
      <c r="H577" t="s">
        <v>1219</v>
      </c>
      <c r="I577" t="s">
        <v>15605</v>
      </c>
      <c r="J577" t="s">
        <v>356</v>
      </c>
      <c r="K577" t="s">
        <v>23</v>
      </c>
      <c r="L577" t="s">
        <v>24</v>
      </c>
      <c r="M577" t="s">
        <v>15603</v>
      </c>
      <c r="N577" t="s">
        <v>23</v>
      </c>
      <c r="O577" t="s">
        <v>25</v>
      </c>
      <c r="P577" t="s">
        <v>26</v>
      </c>
      <c r="Q577" t="s">
        <v>27</v>
      </c>
      <c r="R577" t="s">
        <v>24</v>
      </c>
      <c r="S577" t="s">
        <v>15606</v>
      </c>
      <c r="T577" t="s">
        <v>15603</v>
      </c>
    </row>
    <row r="578" spans="1:20" x14ac:dyDescent="0.25">
      <c r="A578" t="s">
        <v>30</v>
      </c>
      <c r="B578" t="s">
        <v>31</v>
      </c>
      <c r="C578">
        <v>60</v>
      </c>
      <c r="D578">
        <v>3</v>
      </c>
      <c r="E578" t="s">
        <v>15604</v>
      </c>
      <c r="F578">
        <v>200</v>
      </c>
      <c r="G578">
        <v>0</v>
      </c>
      <c r="H578" t="s">
        <v>1219</v>
      </c>
      <c r="I578" t="s">
        <v>15605</v>
      </c>
      <c r="J578" t="s">
        <v>356</v>
      </c>
      <c r="K578" t="s">
        <v>23</v>
      </c>
      <c r="L578" t="s">
        <v>24</v>
      </c>
      <c r="M578" t="s">
        <v>15603</v>
      </c>
      <c r="N578" t="s">
        <v>23</v>
      </c>
      <c r="O578" t="s">
        <v>25</v>
      </c>
      <c r="P578" t="s">
        <v>26</v>
      </c>
      <c r="Q578" t="s">
        <v>27</v>
      </c>
      <c r="R578" t="s">
        <v>24</v>
      </c>
      <c r="S578" t="s">
        <v>15606</v>
      </c>
      <c r="T578" t="s">
        <v>15603</v>
      </c>
    </row>
    <row r="579" spans="1:20" x14ac:dyDescent="0.25">
      <c r="A579" t="s">
        <v>15492</v>
      </c>
      <c r="B579" t="s">
        <v>15493</v>
      </c>
      <c r="C579">
        <v>50</v>
      </c>
      <c r="D579">
        <v>3</v>
      </c>
      <c r="E579" t="s">
        <v>15607</v>
      </c>
      <c r="F579">
        <v>100</v>
      </c>
      <c r="G579">
        <v>0</v>
      </c>
      <c r="H579" t="s">
        <v>1219</v>
      </c>
      <c r="I579" t="s">
        <v>15608</v>
      </c>
      <c r="J579" t="s">
        <v>335</v>
      </c>
      <c r="K579" t="s">
        <v>23</v>
      </c>
      <c r="L579" t="s">
        <v>24</v>
      </c>
      <c r="M579" t="s">
        <v>15609</v>
      </c>
      <c r="N579" t="s">
        <v>23</v>
      </c>
      <c r="O579" t="s">
        <v>25</v>
      </c>
      <c r="P579" t="s">
        <v>26</v>
      </c>
      <c r="Q579" t="s">
        <v>27</v>
      </c>
      <c r="R579" t="s">
        <v>24</v>
      </c>
      <c r="S579" t="s">
        <v>15610</v>
      </c>
      <c r="T579" t="s">
        <v>15609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15611</v>
      </c>
      <c r="F580">
        <v>100</v>
      </c>
      <c r="G580">
        <v>0</v>
      </c>
      <c r="H580" t="s">
        <v>1219</v>
      </c>
      <c r="I580" t="s">
        <v>15612</v>
      </c>
      <c r="J580" t="s">
        <v>15613</v>
      </c>
      <c r="K580" t="s">
        <v>23</v>
      </c>
      <c r="L580" t="s">
        <v>24</v>
      </c>
      <c r="M580" t="s">
        <v>15614</v>
      </c>
      <c r="N580" t="s">
        <v>23</v>
      </c>
      <c r="O580" t="s">
        <v>25</v>
      </c>
      <c r="P580" t="s">
        <v>26</v>
      </c>
      <c r="Q580" t="s">
        <v>27</v>
      </c>
      <c r="R580" t="s">
        <v>24</v>
      </c>
      <c r="S580" t="s">
        <v>23</v>
      </c>
      <c r="T580" t="s">
        <v>15614</v>
      </c>
    </row>
    <row r="581" spans="1:20" x14ac:dyDescent="0.25">
      <c r="A581" t="s">
        <v>28</v>
      </c>
      <c r="B581" t="s">
        <v>29</v>
      </c>
      <c r="C581">
        <v>50</v>
      </c>
      <c r="D581">
        <v>1</v>
      </c>
      <c r="E581" t="s">
        <v>15611</v>
      </c>
      <c r="F581">
        <v>100</v>
      </c>
      <c r="G581">
        <v>0</v>
      </c>
      <c r="H581" t="s">
        <v>1219</v>
      </c>
      <c r="I581" t="s">
        <v>15612</v>
      </c>
      <c r="J581" t="s">
        <v>15613</v>
      </c>
      <c r="K581" t="s">
        <v>23</v>
      </c>
      <c r="L581" t="s">
        <v>24</v>
      </c>
      <c r="M581" t="s">
        <v>15614</v>
      </c>
      <c r="N581" t="s">
        <v>23</v>
      </c>
      <c r="O581" t="s">
        <v>25</v>
      </c>
      <c r="P581" t="s">
        <v>26</v>
      </c>
      <c r="Q581" t="s">
        <v>27</v>
      </c>
      <c r="R581" t="s">
        <v>24</v>
      </c>
      <c r="S581" t="s">
        <v>23</v>
      </c>
      <c r="T581" t="s">
        <v>15614</v>
      </c>
    </row>
    <row r="582" spans="1:20" x14ac:dyDescent="0.25">
      <c r="A582" t="s">
        <v>30</v>
      </c>
      <c r="B582" t="s">
        <v>31</v>
      </c>
      <c r="C582">
        <v>50</v>
      </c>
      <c r="D582">
        <v>1</v>
      </c>
      <c r="E582" t="s">
        <v>15611</v>
      </c>
      <c r="F582">
        <v>100</v>
      </c>
      <c r="G582">
        <v>0</v>
      </c>
      <c r="H582" t="s">
        <v>1219</v>
      </c>
      <c r="I582" t="s">
        <v>15612</v>
      </c>
      <c r="J582" t="s">
        <v>15613</v>
      </c>
      <c r="K582" t="s">
        <v>23</v>
      </c>
      <c r="L582" t="s">
        <v>24</v>
      </c>
      <c r="M582" t="s">
        <v>15614</v>
      </c>
      <c r="N582" t="s">
        <v>23</v>
      </c>
      <c r="O582" t="s">
        <v>25</v>
      </c>
      <c r="P582" t="s">
        <v>26</v>
      </c>
      <c r="Q582" t="s">
        <v>27</v>
      </c>
      <c r="R582" t="s">
        <v>24</v>
      </c>
      <c r="S582" t="s">
        <v>23</v>
      </c>
      <c r="T582" t="s">
        <v>15614</v>
      </c>
    </row>
    <row r="583" spans="1:20" x14ac:dyDescent="0.25">
      <c r="A583" t="s">
        <v>20</v>
      </c>
      <c r="B583" t="s">
        <v>21</v>
      </c>
      <c r="C583">
        <v>50</v>
      </c>
      <c r="D583">
        <v>1</v>
      </c>
      <c r="E583" t="s">
        <v>15615</v>
      </c>
      <c r="F583">
        <v>100</v>
      </c>
      <c r="G583">
        <v>0</v>
      </c>
      <c r="H583" t="s">
        <v>1219</v>
      </c>
      <c r="I583" t="s">
        <v>15616</v>
      </c>
      <c r="J583" t="s">
        <v>65</v>
      </c>
      <c r="K583" t="s">
        <v>23</v>
      </c>
      <c r="L583" t="s">
        <v>24</v>
      </c>
      <c r="M583" t="s">
        <v>15614</v>
      </c>
      <c r="N583" t="s">
        <v>23</v>
      </c>
      <c r="O583" t="s">
        <v>307</v>
      </c>
      <c r="P583" t="s">
        <v>26</v>
      </c>
      <c r="Q583" t="s">
        <v>27</v>
      </c>
      <c r="R583" t="s">
        <v>24</v>
      </c>
      <c r="S583" t="s">
        <v>23</v>
      </c>
      <c r="T583" t="s">
        <v>15614</v>
      </c>
    </row>
    <row r="584" spans="1:20" x14ac:dyDescent="0.25">
      <c r="A584" t="s">
        <v>28</v>
      </c>
      <c r="B584" t="s">
        <v>29</v>
      </c>
      <c r="C584">
        <v>50</v>
      </c>
      <c r="D584">
        <v>1</v>
      </c>
      <c r="E584" t="s">
        <v>15615</v>
      </c>
      <c r="F584">
        <v>100</v>
      </c>
      <c r="G584">
        <v>0</v>
      </c>
      <c r="H584" t="s">
        <v>1219</v>
      </c>
      <c r="I584" t="s">
        <v>15616</v>
      </c>
      <c r="J584" t="s">
        <v>65</v>
      </c>
      <c r="K584" t="s">
        <v>23</v>
      </c>
      <c r="L584" t="s">
        <v>24</v>
      </c>
      <c r="M584" t="s">
        <v>15614</v>
      </c>
      <c r="N584" t="s">
        <v>23</v>
      </c>
      <c r="O584" t="s">
        <v>307</v>
      </c>
      <c r="P584" t="s">
        <v>26</v>
      </c>
      <c r="Q584" t="s">
        <v>27</v>
      </c>
      <c r="R584" t="s">
        <v>24</v>
      </c>
      <c r="S584" t="s">
        <v>23</v>
      </c>
      <c r="T584" t="s">
        <v>15614</v>
      </c>
    </row>
    <row r="585" spans="1:20" x14ac:dyDescent="0.25">
      <c r="A585" t="s">
        <v>30</v>
      </c>
      <c r="B585" t="s">
        <v>31</v>
      </c>
      <c r="C585">
        <v>50</v>
      </c>
      <c r="D585">
        <v>1</v>
      </c>
      <c r="E585" t="s">
        <v>15615</v>
      </c>
      <c r="F585">
        <v>100</v>
      </c>
      <c r="G585">
        <v>0</v>
      </c>
      <c r="H585" t="s">
        <v>1219</v>
      </c>
      <c r="I585" t="s">
        <v>15616</v>
      </c>
      <c r="J585" t="s">
        <v>65</v>
      </c>
      <c r="K585" t="s">
        <v>23</v>
      </c>
      <c r="L585" t="s">
        <v>24</v>
      </c>
      <c r="M585" t="s">
        <v>15614</v>
      </c>
      <c r="N585" t="s">
        <v>23</v>
      </c>
      <c r="O585" t="s">
        <v>307</v>
      </c>
      <c r="P585" t="s">
        <v>26</v>
      </c>
      <c r="Q585" t="s">
        <v>27</v>
      </c>
      <c r="R585" t="s">
        <v>24</v>
      </c>
      <c r="S585" t="s">
        <v>23</v>
      </c>
      <c r="T585" t="s">
        <v>15614</v>
      </c>
    </row>
    <row r="586" spans="1:20" x14ac:dyDescent="0.25">
      <c r="A586" t="s">
        <v>15492</v>
      </c>
      <c r="B586" t="s">
        <v>15493</v>
      </c>
      <c r="C586">
        <v>50</v>
      </c>
      <c r="D586">
        <v>3</v>
      </c>
      <c r="E586" t="s">
        <v>15617</v>
      </c>
      <c r="F586">
        <v>100</v>
      </c>
      <c r="G586">
        <v>0</v>
      </c>
      <c r="H586" t="s">
        <v>1219</v>
      </c>
      <c r="I586" t="s">
        <v>15618</v>
      </c>
      <c r="J586" t="s">
        <v>1221</v>
      </c>
      <c r="K586" t="s">
        <v>23</v>
      </c>
      <c r="L586" t="s">
        <v>24</v>
      </c>
      <c r="M586" t="s">
        <v>15614</v>
      </c>
      <c r="N586" t="s">
        <v>23</v>
      </c>
      <c r="O586" t="s">
        <v>58</v>
      </c>
      <c r="P586" t="s">
        <v>26</v>
      </c>
      <c r="Q586" t="s">
        <v>33</v>
      </c>
      <c r="R586" t="s">
        <v>24</v>
      </c>
      <c r="S586" t="s">
        <v>15619</v>
      </c>
      <c r="T586" t="s">
        <v>15620</v>
      </c>
    </row>
    <row r="587" spans="1:20" x14ac:dyDescent="0.25">
      <c r="A587" t="s">
        <v>15492</v>
      </c>
      <c r="B587" t="s">
        <v>15493</v>
      </c>
      <c r="C587">
        <v>50</v>
      </c>
      <c r="D587">
        <v>3</v>
      </c>
      <c r="E587" t="s">
        <v>15621</v>
      </c>
      <c r="F587">
        <v>106</v>
      </c>
      <c r="G587">
        <v>6</v>
      </c>
      <c r="H587" t="s">
        <v>1219</v>
      </c>
      <c r="I587" t="s">
        <v>15622</v>
      </c>
      <c r="J587" t="s">
        <v>309</v>
      </c>
      <c r="K587" t="s">
        <v>23</v>
      </c>
      <c r="L587" t="s">
        <v>24</v>
      </c>
      <c r="M587" t="s">
        <v>15620</v>
      </c>
      <c r="N587" t="s">
        <v>23</v>
      </c>
      <c r="O587" t="s">
        <v>58</v>
      </c>
      <c r="P587" t="s">
        <v>26</v>
      </c>
      <c r="Q587" t="s">
        <v>33</v>
      </c>
      <c r="R587" t="s">
        <v>24</v>
      </c>
      <c r="S587" t="s">
        <v>15623</v>
      </c>
      <c r="T587" t="s">
        <v>15620</v>
      </c>
    </row>
    <row r="588" spans="1:20" x14ac:dyDescent="0.25">
      <c r="A588" t="s">
        <v>15492</v>
      </c>
      <c r="B588" t="s">
        <v>15493</v>
      </c>
      <c r="C588">
        <v>50</v>
      </c>
      <c r="D588">
        <v>3</v>
      </c>
      <c r="E588" t="s">
        <v>15624</v>
      </c>
      <c r="F588">
        <v>100</v>
      </c>
      <c r="G588">
        <v>0</v>
      </c>
      <c r="H588" t="s">
        <v>1219</v>
      </c>
      <c r="I588" t="s">
        <v>15625</v>
      </c>
      <c r="J588" t="s">
        <v>346</v>
      </c>
      <c r="K588" t="s">
        <v>23</v>
      </c>
      <c r="L588" t="s">
        <v>24</v>
      </c>
      <c r="M588" t="s">
        <v>15290</v>
      </c>
      <c r="N588" t="s">
        <v>23</v>
      </c>
      <c r="O588" t="s">
        <v>25</v>
      </c>
      <c r="P588" t="s">
        <v>26</v>
      </c>
      <c r="Q588" t="s">
        <v>27</v>
      </c>
      <c r="R588" t="s">
        <v>24</v>
      </c>
      <c r="S588" t="s">
        <v>15626</v>
      </c>
      <c r="T588" t="s">
        <v>15627</v>
      </c>
    </row>
    <row r="589" spans="1:20" x14ac:dyDescent="0.25">
      <c r="A589" t="s">
        <v>15492</v>
      </c>
      <c r="B589" t="s">
        <v>15493</v>
      </c>
      <c r="C589">
        <v>50</v>
      </c>
      <c r="D589">
        <v>6</v>
      </c>
      <c r="E589" t="s">
        <v>15628</v>
      </c>
      <c r="F589">
        <v>200</v>
      </c>
      <c r="G589">
        <v>0</v>
      </c>
      <c r="H589" t="s">
        <v>1219</v>
      </c>
      <c r="I589" t="s">
        <v>15629</v>
      </c>
      <c r="J589" t="s">
        <v>1245</v>
      </c>
      <c r="K589" t="s">
        <v>23</v>
      </c>
      <c r="L589" t="s">
        <v>24</v>
      </c>
      <c r="M589" t="s">
        <v>15630</v>
      </c>
      <c r="N589" t="s">
        <v>23</v>
      </c>
      <c r="O589" t="s">
        <v>25</v>
      </c>
      <c r="P589" t="s">
        <v>26</v>
      </c>
      <c r="Q589" t="s">
        <v>27</v>
      </c>
      <c r="R589" t="s">
        <v>24</v>
      </c>
      <c r="S589" t="s">
        <v>15631</v>
      </c>
      <c r="T589" t="s">
        <v>15630</v>
      </c>
    </row>
    <row r="590" spans="1:20" x14ac:dyDescent="0.25">
      <c r="A590" t="s">
        <v>15492</v>
      </c>
      <c r="B590" t="s">
        <v>15493</v>
      </c>
      <c r="C590">
        <v>50</v>
      </c>
      <c r="D590">
        <v>3</v>
      </c>
      <c r="E590" t="s">
        <v>15632</v>
      </c>
      <c r="F590">
        <v>100</v>
      </c>
      <c r="G590">
        <v>0</v>
      </c>
      <c r="H590" t="s">
        <v>1219</v>
      </c>
      <c r="I590" t="s">
        <v>15633</v>
      </c>
      <c r="J590" t="s">
        <v>306</v>
      </c>
      <c r="K590" t="s">
        <v>23</v>
      </c>
      <c r="L590" t="s">
        <v>24</v>
      </c>
      <c r="M590" t="s">
        <v>15634</v>
      </c>
      <c r="N590" t="s">
        <v>23</v>
      </c>
      <c r="O590" t="s">
        <v>25</v>
      </c>
      <c r="P590" t="s">
        <v>26</v>
      </c>
      <c r="Q590" t="s">
        <v>27</v>
      </c>
      <c r="R590" t="s">
        <v>24</v>
      </c>
      <c r="S590" t="s">
        <v>15635</v>
      </c>
      <c r="T590" t="s">
        <v>15634</v>
      </c>
    </row>
    <row r="591" spans="1:20" x14ac:dyDescent="0.25">
      <c r="A591" t="s">
        <v>20</v>
      </c>
      <c r="B591" t="s">
        <v>21</v>
      </c>
      <c r="C591">
        <v>50</v>
      </c>
      <c r="D591">
        <v>3</v>
      </c>
      <c r="E591" t="s">
        <v>15636</v>
      </c>
      <c r="F591">
        <v>300</v>
      </c>
      <c r="G591">
        <v>0</v>
      </c>
      <c r="H591" t="s">
        <v>22</v>
      </c>
      <c r="I591" t="s">
        <v>11516</v>
      </c>
      <c r="J591" t="s">
        <v>304</v>
      </c>
      <c r="K591" t="s">
        <v>23</v>
      </c>
      <c r="L591" t="s">
        <v>24</v>
      </c>
      <c r="M591" t="s">
        <v>15634</v>
      </c>
      <c r="N591" t="s">
        <v>23</v>
      </c>
      <c r="O591" t="s">
        <v>58</v>
      </c>
      <c r="P591" t="s">
        <v>26</v>
      </c>
      <c r="Q591" t="s">
        <v>33</v>
      </c>
      <c r="R591" t="s">
        <v>24</v>
      </c>
      <c r="S591" t="s">
        <v>23</v>
      </c>
      <c r="T591" t="s">
        <v>15634</v>
      </c>
    </row>
    <row r="592" spans="1:20" x14ac:dyDescent="0.25">
      <c r="A592" t="s">
        <v>28</v>
      </c>
      <c r="B592" t="s">
        <v>29</v>
      </c>
      <c r="C592">
        <v>50</v>
      </c>
      <c r="D592">
        <v>3</v>
      </c>
      <c r="E592" t="s">
        <v>15636</v>
      </c>
      <c r="F592">
        <v>300</v>
      </c>
      <c r="G592">
        <v>0</v>
      </c>
      <c r="H592" t="s">
        <v>22</v>
      </c>
      <c r="I592" t="s">
        <v>11516</v>
      </c>
      <c r="J592" t="s">
        <v>304</v>
      </c>
      <c r="K592" t="s">
        <v>23</v>
      </c>
      <c r="L592" t="s">
        <v>24</v>
      </c>
      <c r="M592" t="s">
        <v>15634</v>
      </c>
      <c r="N592" t="s">
        <v>23</v>
      </c>
      <c r="O592" t="s">
        <v>58</v>
      </c>
      <c r="P592" t="s">
        <v>26</v>
      </c>
      <c r="Q592" t="s">
        <v>33</v>
      </c>
      <c r="R592" t="s">
        <v>24</v>
      </c>
      <c r="S592" t="s">
        <v>23</v>
      </c>
      <c r="T592" t="s">
        <v>15634</v>
      </c>
    </row>
    <row r="593" spans="1:20" x14ac:dyDescent="0.25">
      <c r="A593" t="s">
        <v>30</v>
      </c>
      <c r="B593" t="s">
        <v>31</v>
      </c>
      <c r="C593">
        <v>50</v>
      </c>
      <c r="D593">
        <v>3</v>
      </c>
      <c r="E593" t="s">
        <v>15636</v>
      </c>
      <c r="F593">
        <v>300</v>
      </c>
      <c r="G593">
        <v>0</v>
      </c>
      <c r="H593" t="s">
        <v>22</v>
      </c>
      <c r="I593" t="s">
        <v>11516</v>
      </c>
      <c r="J593" t="s">
        <v>304</v>
      </c>
      <c r="K593" t="s">
        <v>23</v>
      </c>
      <c r="L593" t="s">
        <v>24</v>
      </c>
      <c r="M593" t="s">
        <v>15634</v>
      </c>
      <c r="N593" t="s">
        <v>23</v>
      </c>
      <c r="O593" t="s">
        <v>58</v>
      </c>
      <c r="P593" t="s">
        <v>26</v>
      </c>
      <c r="Q593" t="s">
        <v>33</v>
      </c>
      <c r="R593" t="s">
        <v>24</v>
      </c>
      <c r="S593" t="s">
        <v>23</v>
      </c>
      <c r="T593" t="s">
        <v>15634</v>
      </c>
    </row>
    <row r="594" spans="1:20" x14ac:dyDescent="0.25">
      <c r="A594" t="s">
        <v>15492</v>
      </c>
      <c r="B594" t="s">
        <v>15493</v>
      </c>
      <c r="C594">
        <v>50</v>
      </c>
      <c r="D594">
        <v>6</v>
      </c>
      <c r="E594" t="s">
        <v>15637</v>
      </c>
      <c r="F594">
        <v>200</v>
      </c>
      <c r="G594">
        <v>0</v>
      </c>
      <c r="H594" t="s">
        <v>1219</v>
      </c>
      <c r="I594" t="s">
        <v>15638</v>
      </c>
      <c r="J594" t="s">
        <v>1230</v>
      </c>
      <c r="K594" t="s">
        <v>23</v>
      </c>
      <c r="L594" t="s">
        <v>24</v>
      </c>
      <c r="M594" t="s">
        <v>15639</v>
      </c>
      <c r="N594" t="s">
        <v>23</v>
      </c>
      <c r="O594" t="s">
        <v>25</v>
      </c>
      <c r="P594" t="s">
        <v>26</v>
      </c>
      <c r="Q594" t="s">
        <v>27</v>
      </c>
      <c r="R594" t="s">
        <v>24</v>
      </c>
      <c r="S594" t="s">
        <v>15640</v>
      </c>
      <c r="T594" t="s">
        <v>15639</v>
      </c>
    </row>
    <row r="595" spans="1:20" x14ac:dyDescent="0.25">
      <c r="A595" t="s">
        <v>28</v>
      </c>
      <c r="B595" t="s">
        <v>29</v>
      </c>
      <c r="C595">
        <v>33.333333333333336</v>
      </c>
      <c r="D595">
        <v>3</v>
      </c>
      <c r="E595" t="s">
        <v>15641</v>
      </c>
      <c r="F595">
        <v>200</v>
      </c>
      <c r="G595">
        <v>0</v>
      </c>
      <c r="H595" t="s">
        <v>1219</v>
      </c>
      <c r="I595" t="s">
        <v>15642</v>
      </c>
      <c r="J595" t="s">
        <v>1256</v>
      </c>
      <c r="K595" t="s">
        <v>23</v>
      </c>
      <c r="L595" t="s">
        <v>24</v>
      </c>
      <c r="M595" t="s">
        <v>15639</v>
      </c>
      <c r="N595" t="s">
        <v>23</v>
      </c>
      <c r="O595" t="s">
        <v>25</v>
      </c>
      <c r="P595" t="s">
        <v>26</v>
      </c>
      <c r="Q595" t="s">
        <v>27</v>
      </c>
      <c r="R595" t="s">
        <v>24</v>
      </c>
      <c r="S595" t="s">
        <v>15643</v>
      </c>
      <c r="T595" t="s">
        <v>15639</v>
      </c>
    </row>
    <row r="596" spans="1:20" x14ac:dyDescent="0.25">
      <c r="A596" t="s">
        <v>186</v>
      </c>
      <c r="B596" t="s">
        <v>187</v>
      </c>
      <c r="C596">
        <v>33.333333333333336</v>
      </c>
      <c r="D596">
        <v>3</v>
      </c>
      <c r="E596" t="s">
        <v>15641</v>
      </c>
      <c r="F596">
        <v>200</v>
      </c>
      <c r="G596">
        <v>0</v>
      </c>
      <c r="H596" t="s">
        <v>1219</v>
      </c>
      <c r="I596" t="s">
        <v>15642</v>
      </c>
      <c r="J596" t="s">
        <v>1256</v>
      </c>
      <c r="K596" t="s">
        <v>23</v>
      </c>
      <c r="L596" t="s">
        <v>24</v>
      </c>
      <c r="M596" t="s">
        <v>15639</v>
      </c>
      <c r="N596" t="s">
        <v>23</v>
      </c>
      <c r="O596" t="s">
        <v>25</v>
      </c>
      <c r="P596" t="s">
        <v>26</v>
      </c>
      <c r="Q596" t="s">
        <v>27</v>
      </c>
      <c r="R596" t="s">
        <v>24</v>
      </c>
      <c r="S596" t="s">
        <v>15643</v>
      </c>
      <c r="T596" t="s">
        <v>15639</v>
      </c>
    </row>
    <row r="597" spans="1:20" x14ac:dyDescent="0.25">
      <c r="A597" t="s">
        <v>15492</v>
      </c>
      <c r="B597" t="s">
        <v>15493</v>
      </c>
      <c r="C597">
        <v>50</v>
      </c>
      <c r="D597">
        <v>3</v>
      </c>
      <c r="E597" t="s">
        <v>15644</v>
      </c>
      <c r="F597">
        <v>100</v>
      </c>
      <c r="G597">
        <v>0</v>
      </c>
      <c r="H597" t="s">
        <v>1219</v>
      </c>
      <c r="I597" t="s">
        <v>15645</v>
      </c>
      <c r="J597" t="s">
        <v>322</v>
      </c>
      <c r="K597" t="s">
        <v>23</v>
      </c>
      <c r="L597" t="s">
        <v>24</v>
      </c>
      <c r="M597" t="s">
        <v>15646</v>
      </c>
      <c r="N597" t="s">
        <v>23</v>
      </c>
      <c r="O597" t="s">
        <v>25</v>
      </c>
      <c r="P597" t="s">
        <v>26</v>
      </c>
      <c r="Q597" t="s">
        <v>27</v>
      </c>
      <c r="R597" t="s">
        <v>24</v>
      </c>
      <c r="S597" t="s">
        <v>15647</v>
      </c>
      <c r="T597" t="s">
        <v>15646</v>
      </c>
    </row>
    <row r="598" spans="1:20" x14ac:dyDescent="0.25">
      <c r="A598" t="s">
        <v>12821</v>
      </c>
      <c r="B598" t="s">
        <v>12822</v>
      </c>
      <c r="C598">
        <v>150</v>
      </c>
      <c r="D598">
        <v>1</v>
      </c>
      <c r="E598" t="s">
        <v>15648</v>
      </c>
      <c r="F598">
        <v>100</v>
      </c>
      <c r="G598">
        <v>0</v>
      </c>
      <c r="H598" t="s">
        <v>1219</v>
      </c>
      <c r="I598" t="s">
        <v>15649</v>
      </c>
      <c r="J598" t="s">
        <v>1221</v>
      </c>
      <c r="K598" t="s">
        <v>23</v>
      </c>
      <c r="L598" t="s">
        <v>24</v>
      </c>
      <c r="M598" t="s">
        <v>15650</v>
      </c>
      <c r="N598" t="s">
        <v>23</v>
      </c>
      <c r="O598" t="s">
        <v>25</v>
      </c>
      <c r="P598" t="s">
        <v>26</v>
      </c>
      <c r="Q598" t="s">
        <v>27</v>
      </c>
      <c r="R598" t="s">
        <v>24</v>
      </c>
      <c r="S598" t="s">
        <v>15651</v>
      </c>
      <c r="T598" t="s">
        <v>15650</v>
      </c>
    </row>
    <row r="599" spans="1:20" x14ac:dyDescent="0.25">
      <c r="A599" t="s">
        <v>12821</v>
      </c>
      <c r="B599" t="s">
        <v>12822</v>
      </c>
      <c r="C599">
        <v>150</v>
      </c>
      <c r="D599">
        <v>1</v>
      </c>
      <c r="E599" t="s">
        <v>15652</v>
      </c>
      <c r="F599">
        <v>100</v>
      </c>
      <c r="G599">
        <v>0</v>
      </c>
      <c r="H599" t="s">
        <v>1219</v>
      </c>
      <c r="I599" t="s">
        <v>15653</v>
      </c>
      <c r="J599" t="s">
        <v>1234</v>
      </c>
      <c r="K599" t="s">
        <v>23</v>
      </c>
      <c r="L599" t="s">
        <v>24</v>
      </c>
      <c r="M599" t="s">
        <v>15650</v>
      </c>
      <c r="N599" t="s">
        <v>23</v>
      </c>
      <c r="O599" t="s">
        <v>25</v>
      </c>
      <c r="P599" t="s">
        <v>26</v>
      </c>
      <c r="Q599" t="s">
        <v>27</v>
      </c>
      <c r="R599" t="s">
        <v>24</v>
      </c>
      <c r="S599" t="s">
        <v>15654</v>
      </c>
      <c r="T599" t="s">
        <v>15650</v>
      </c>
    </row>
    <row r="600" spans="1:20" x14ac:dyDescent="0.25">
      <c r="A600" t="s">
        <v>186</v>
      </c>
      <c r="B600" t="s">
        <v>187</v>
      </c>
      <c r="C600">
        <v>33.333333333333336</v>
      </c>
      <c r="D600">
        <v>3</v>
      </c>
      <c r="E600" t="s">
        <v>15655</v>
      </c>
      <c r="F600">
        <v>138</v>
      </c>
      <c r="G600">
        <v>38</v>
      </c>
      <c r="H600" t="s">
        <v>22</v>
      </c>
      <c r="I600" t="s">
        <v>5140</v>
      </c>
      <c r="J600" t="s">
        <v>87</v>
      </c>
      <c r="K600" t="s">
        <v>23</v>
      </c>
      <c r="L600" t="s">
        <v>24</v>
      </c>
      <c r="M600" t="s">
        <v>15656</v>
      </c>
      <c r="N600" t="s">
        <v>23</v>
      </c>
      <c r="O600" t="s">
        <v>25</v>
      </c>
      <c r="P600" t="s">
        <v>26</v>
      </c>
      <c r="Q600" t="s">
        <v>27</v>
      </c>
      <c r="R600" t="s">
        <v>24</v>
      </c>
      <c r="S600" t="s">
        <v>15657</v>
      </c>
      <c r="T600" t="s">
        <v>15656</v>
      </c>
    </row>
    <row r="601" spans="1:20" x14ac:dyDescent="0.25">
      <c r="A601" t="s">
        <v>46</v>
      </c>
      <c r="B601" t="s">
        <v>1239</v>
      </c>
      <c r="C601">
        <v>71.25</v>
      </c>
      <c r="D601">
        <v>1</v>
      </c>
      <c r="E601" t="s">
        <v>15658</v>
      </c>
      <c r="F601">
        <v>78.25</v>
      </c>
      <c r="G601">
        <v>7</v>
      </c>
      <c r="H601" t="s">
        <v>47</v>
      </c>
      <c r="I601" t="s">
        <v>14299</v>
      </c>
      <c r="J601" t="s">
        <v>14300</v>
      </c>
      <c r="K601" t="s">
        <v>14301</v>
      </c>
      <c r="L601" t="s">
        <v>14302</v>
      </c>
      <c r="M601" t="s">
        <v>15659</v>
      </c>
      <c r="N601" t="s">
        <v>23</v>
      </c>
      <c r="O601" t="s">
        <v>48</v>
      </c>
      <c r="P601" t="s">
        <v>49</v>
      </c>
      <c r="Q601" t="s">
        <v>50</v>
      </c>
      <c r="R601" t="s">
        <v>24</v>
      </c>
      <c r="S601" t="s">
        <v>15660</v>
      </c>
      <c r="T601" t="s">
        <v>15659</v>
      </c>
    </row>
    <row r="602" spans="1:20" x14ac:dyDescent="0.25">
      <c r="A602" t="s">
        <v>186</v>
      </c>
      <c r="B602" t="s">
        <v>187</v>
      </c>
      <c r="C602">
        <v>33.333333333333336</v>
      </c>
      <c r="D602">
        <v>3</v>
      </c>
      <c r="E602" t="s">
        <v>15661</v>
      </c>
      <c r="F602">
        <v>100</v>
      </c>
      <c r="G602">
        <v>0</v>
      </c>
      <c r="H602" t="s">
        <v>22</v>
      </c>
      <c r="I602" t="s">
        <v>1292</v>
      </c>
      <c r="J602" t="s">
        <v>327</v>
      </c>
      <c r="K602" t="s">
        <v>23</v>
      </c>
      <c r="L602" t="s">
        <v>24</v>
      </c>
      <c r="M602" t="s">
        <v>15662</v>
      </c>
      <c r="N602" t="s">
        <v>23</v>
      </c>
      <c r="O602" t="s">
        <v>25</v>
      </c>
      <c r="P602" t="s">
        <v>26</v>
      </c>
      <c r="Q602" t="s">
        <v>27</v>
      </c>
      <c r="R602" t="s">
        <v>24</v>
      </c>
      <c r="S602" t="s">
        <v>15663</v>
      </c>
      <c r="T602" t="s">
        <v>15662</v>
      </c>
    </row>
    <row r="603" spans="1:20" x14ac:dyDescent="0.25">
      <c r="A603" t="s">
        <v>139</v>
      </c>
      <c r="B603" t="s">
        <v>112</v>
      </c>
      <c r="C603">
        <v>66</v>
      </c>
      <c r="D603">
        <v>1</v>
      </c>
      <c r="E603" t="s">
        <v>15664</v>
      </c>
      <c r="F603">
        <v>245</v>
      </c>
      <c r="G603">
        <v>0</v>
      </c>
      <c r="H603" t="s">
        <v>1219</v>
      </c>
      <c r="I603" t="s">
        <v>15665</v>
      </c>
      <c r="J603" t="s">
        <v>322</v>
      </c>
      <c r="K603" t="s">
        <v>23</v>
      </c>
      <c r="L603" t="s">
        <v>24</v>
      </c>
      <c r="M603" t="s">
        <v>15666</v>
      </c>
      <c r="N603" t="s">
        <v>23</v>
      </c>
      <c r="O603" t="s">
        <v>25</v>
      </c>
      <c r="P603" t="s">
        <v>26</v>
      </c>
      <c r="Q603" t="s">
        <v>27</v>
      </c>
      <c r="R603" t="s">
        <v>24</v>
      </c>
      <c r="S603" t="s">
        <v>15667</v>
      </c>
      <c r="T603" t="s">
        <v>15666</v>
      </c>
    </row>
    <row r="604" spans="1:20" x14ac:dyDescent="0.25">
      <c r="A604" t="s">
        <v>110</v>
      </c>
      <c r="B604" t="s">
        <v>1223</v>
      </c>
      <c r="C604">
        <v>66</v>
      </c>
      <c r="D604">
        <v>1</v>
      </c>
      <c r="E604" t="s">
        <v>15664</v>
      </c>
      <c r="F604">
        <v>245</v>
      </c>
      <c r="G604">
        <v>0</v>
      </c>
      <c r="H604" t="s">
        <v>1219</v>
      </c>
      <c r="I604" t="s">
        <v>15665</v>
      </c>
      <c r="J604" t="s">
        <v>322</v>
      </c>
      <c r="K604" t="s">
        <v>23</v>
      </c>
      <c r="L604" t="s">
        <v>24</v>
      </c>
      <c r="M604" t="s">
        <v>15666</v>
      </c>
      <c r="N604" t="s">
        <v>23</v>
      </c>
      <c r="O604" t="s">
        <v>25</v>
      </c>
      <c r="P604" t="s">
        <v>26</v>
      </c>
      <c r="Q604" t="s">
        <v>27</v>
      </c>
      <c r="R604" t="s">
        <v>24</v>
      </c>
      <c r="S604" t="s">
        <v>15667</v>
      </c>
      <c r="T604" t="s">
        <v>15666</v>
      </c>
    </row>
    <row r="605" spans="1:20" x14ac:dyDescent="0.25">
      <c r="A605" t="s">
        <v>46</v>
      </c>
      <c r="B605" t="s">
        <v>56</v>
      </c>
      <c r="C605">
        <v>67</v>
      </c>
      <c r="D605">
        <v>1</v>
      </c>
      <c r="E605" t="s">
        <v>15664</v>
      </c>
      <c r="F605">
        <v>245</v>
      </c>
      <c r="G605">
        <v>0</v>
      </c>
      <c r="H605" t="s">
        <v>1219</v>
      </c>
      <c r="I605" t="s">
        <v>15665</v>
      </c>
      <c r="J605" t="s">
        <v>322</v>
      </c>
      <c r="K605" t="s">
        <v>23</v>
      </c>
      <c r="L605" t="s">
        <v>24</v>
      </c>
      <c r="M605" t="s">
        <v>15666</v>
      </c>
      <c r="N605" t="s">
        <v>23</v>
      </c>
      <c r="O605" t="s">
        <v>25</v>
      </c>
      <c r="P605" t="s">
        <v>26</v>
      </c>
      <c r="Q605" t="s">
        <v>27</v>
      </c>
      <c r="R605" t="s">
        <v>24</v>
      </c>
      <c r="S605" t="s">
        <v>15667</v>
      </c>
      <c r="T605" t="s">
        <v>15666</v>
      </c>
    </row>
    <row r="606" spans="1:20" x14ac:dyDescent="0.25">
      <c r="A606" t="s">
        <v>20</v>
      </c>
      <c r="B606" t="s">
        <v>21</v>
      </c>
      <c r="C606">
        <v>50</v>
      </c>
      <c r="D606">
        <v>1</v>
      </c>
      <c r="E606" t="s">
        <v>15668</v>
      </c>
      <c r="F606">
        <v>109</v>
      </c>
      <c r="G606">
        <v>9</v>
      </c>
      <c r="H606" t="s">
        <v>1219</v>
      </c>
      <c r="I606" t="s">
        <v>15669</v>
      </c>
      <c r="J606" t="s">
        <v>327</v>
      </c>
      <c r="K606" t="s">
        <v>23</v>
      </c>
      <c r="L606" t="s">
        <v>24</v>
      </c>
      <c r="M606" t="s">
        <v>15670</v>
      </c>
      <c r="N606" t="s">
        <v>23</v>
      </c>
      <c r="O606" t="s">
        <v>25</v>
      </c>
      <c r="P606" t="s">
        <v>26</v>
      </c>
      <c r="Q606" t="s">
        <v>27</v>
      </c>
      <c r="R606" t="s">
        <v>24</v>
      </c>
      <c r="S606" t="s">
        <v>23</v>
      </c>
      <c r="T606" t="s">
        <v>15670</v>
      </c>
    </row>
    <row r="607" spans="1:20" x14ac:dyDescent="0.25">
      <c r="A607" t="s">
        <v>28</v>
      </c>
      <c r="B607" t="s">
        <v>29</v>
      </c>
      <c r="C607">
        <v>50</v>
      </c>
      <c r="D607">
        <v>1</v>
      </c>
      <c r="E607" t="s">
        <v>15668</v>
      </c>
      <c r="F607">
        <v>109</v>
      </c>
      <c r="G607">
        <v>9</v>
      </c>
      <c r="H607" t="s">
        <v>1219</v>
      </c>
      <c r="I607" t="s">
        <v>15669</v>
      </c>
      <c r="J607" t="s">
        <v>327</v>
      </c>
      <c r="K607" t="s">
        <v>23</v>
      </c>
      <c r="L607" t="s">
        <v>24</v>
      </c>
      <c r="M607" t="s">
        <v>15670</v>
      </c>
      <c r="N607" t="s">
        <v>23</v>
      </c>
      <c r="O607" t="s">
        <v>25</v>
      </c>
      <c r="P607" t="s">
        <v>26</v>
      </c>
      <c r="Q607" t="s">
        <v>27</v>
      </c>
      <c r="R607" t="s">
        <v>24</v>
      </c>
      <c r="S607" t="s">
        <v>23</v>
      </c>
      <c r="T607" t="s">
        <v>15670</v>
      </c>
    </row>
    <row r="608" spans="1:20" x14ac:dyDescent="0.25">
      <c r="A608" t="s">
        <v>30</v>
      </c>
      <c r="B608" t="s">
        <v>31</v>
      </c>
      <c r="C608">
        <v>50</v>
      </c>
      <c r="D608">
        <v>1</v>
      </c>
      <c r="E608" t="s">
        <v>15668</v>
      </c>
      <c r="F608">
        <v>109</v>
      </c>
      <c r="G608">
        <v>9</v>
      </c>
      <c r="H608" t="s">
        <v>1219</v>
      </c>
      <c r="I608" t="s">
        <v>15669</v>
      </c>
      <c r="J608" t="s">
        <v>327</v>
      </c>
      <c r="K608" t="s">
        <v>23</v>
      </c>
      <c r="L608" t="s">
        <v>24</v>
      </c>
      <c r="M608" t="s">
        <v>15670</v>
      </c>
      <c r="N608" t="s">
        <v>23</v>
      </c>
      <c r="O608" t="s">
        <v>25</v>
      </c>
      <c r="P608" t="s">
        <v>26</v>
      </c>
      <c r="Q608" t="s">
        <v>27</v>
      </c>
      <c r="R608" t="s">
        <v>24</v>
      </c>
      <c r="S608" t="s">
        <v>23</v>
      </c>
      <c r="T608" t="s">
        <v>15670</v>
      </c>
    </row>
    <row r="609" spans="1:20" x14ac:dyDescent="0.25">
      <c r="A609" t="s">
        <v>115</v>
      </c>
      <c r="B609" t="s">
        <v>116</v>
      </c>
      <c r="C609">
        <v>0</v>
      </c>
      <c r="D609">
        <v>4</v>
      </c>
      <c r="E609" t="s">
        <v>15671</v>
      </c>
      <c r="F609">
        <v>0</v>
      </c>
      <c r="G609">
        <v>0</v>
      </c>
      <c r="H609" t="s">
        <v>47</v>
      </c>
      <c r="I609" t="s">
        <v>15672</v>
      </c>
      <c r="J609" t="s">
        <v>15673</v>
      </c>
      <c r="K609" t="s">
        <v>3606</v>
      </c>
      <c r="L609" t="s">
        <v>15674</v>
      </c>
      <c r="M609" t="s">
        <v>15675</v>
      </c>
      <c r="N609" t="s">
        <v>1225</v>
      </c>
      <c r="O609" t="s">
        <v>1226</v>
      </c>
      <c r="P609" t="s">
        <v>1227</v>
      </c>
      <c r="Q609" t="s">
        <v>1228</v>
      </c>
      <c r="R609" t="s">
        <v>15676</v>
      </c>
      <c r="S609" t="s">
        <v>15677</v>
      </c>
      <c r="T609" t="s">
        <v>15675</v>
      </c>
    </row>
    <row r="610" spans="1:20" x14ac:dyDescent="0.25">
      <c r="A610" t="s">
        <v>279</v>
      </c>
      <c r="B610" t="s">
        <v>285</v>
      </c>
      <c r="C610">
        <v>139</v>
      </c>
      <c r="D610">
        <v>2</v>
      </c>
      <c r="E610" t="s">
        <v>15678</v>
      </c>
      <c r="F610">
        <v>215</v>
      </c>
      <c r="G610">
        <v>0</v>
      </c>
      <c r="H610" t="s">
        <v>47</v>
      </c>
      <c r="I610" t="s">
        <v>15679</v>
      </c>
      <c r="J610" t="s">
        <v>15680</v>
      </c>
      <c r="K610" t="s">
        <v>9769</v>
      </c>
      <c r="L610" t="s">
        <v>15681</v>
      </c>
      <c r="M610" t="s">
        <v>15682</v>
      </c>
      <c r="N610" t="s">
        <v>1225</v>
      </c>
      <c r="O610" t="s">
        <v>4242</v>
      </c>
      <c r="P610" t="s">
        <v>1227</v>
      </c>
      <c r="Q610" t="s">
        <v>1228</v>
      </c>
      <c r="R610" t="s">
        <v>24</v>
      </c>
      <c r="S610" t="s">
        <v>15683</v>
      </c>
      <c r="T610" t="s">
        <v>15682</v>
      </c>
    </row>
    <row r="611" spans="1:20" x14ac:dyDescent="0.25">
      <c r="A611" t="s">
        <v>279</v>
      </c>
      <c r="B611" t="s">
        <v>285</v>
      </c>
      <c r="C611">
        <v>139</v>
      </c>
      <c r="D611">
        <v>1</v>
      </c>
      <c r="E611" t="s">
        <v>15684</v>
      </c>
      <c r="F611">
        <v>215</v>
      </c>
      <c r="G611">
        <v>0</v>
      </c>
      <c r="H611" t="s">
        <v>47</v>
      </c>
      <c r="I611" t="s">
        <v>15685</v>
      </c>
      <c r="J611" t="s">
        <v>15686</v>
      </c>
      <c r="K611" t="s">
        <v>9170</v>
      </c>
      <c r="L611" t="s">
        <v>15687</v>
      </c>
      <c r="M611" t="s">
        <v>15682</v>
      </c>
      <c r="N611" t="s">
        <v>1225</v>
      </c>
      <c r="O611" t="s">
        <v>4242</v>
      </c>
      <c r="P611" t="s">
        <v>1227</v>
      </c>
      <c r="Q611" t="s">
        <v>1228</v>
      </c>
      <c r="R611" t="s">
        <v>24</v>
      </c>
      <c r="S611" t="s">
        <v>15688</v>
      </c>
      <c r="T611" t="s">
        <v>15689</v>
      </c>
    </row>
    <row r="612" spans="1:20" x14ac:dyDescent="0.25">
      <c r="A612" t="s">
        <v>278</v>
      </c>
      <c r="B612" t="s">
        <v>284</v>
      </c>
      <c r="C612">
        <v>139</v>
      </c>
      <c r="D612">
        <v>1</v>
      </c>
      <c r="E612" t="s">
        <v>15684</v>
      </c>
      <c r="F612">
        <v>215</v>
      </c>
      <c r="G612">
        <v>0</v>
      </c>
      <c r="H612" t="s">
        <v>47</v>
      </c>
      <c r="I612" t="s">
        <v>15685</v>
      </c>
      <c r="J612" t="s">
        <v>15686</v>
      </c>
      <c r="K612" t="s">
        <v>9170</v>
      </c>
      <c r="L612" t="s">
        <v>15687</v>
      </c>
      <c r="M612" t="s">
        <v>15682</v>
      </c>
      <c r="N612" t="s">
        <v>1225</v>
      </c>
      <c r="O612" t="s">
        <v>4242</v>
      </c>
      <c r="P612" t="s">
        <v>1227</v>
      </c>
      <c r="Q612" t="s">
        <v>1228</v>
      </c>
      <c r="R612" t="s">
        <v>24</v>
      </c>
      <c r="S612" t="s">
        <v>15688</v>
      </c>
      <c r="T612" t="s">
        <v>15689</v>
      </c>
    </row>
    <row r="613" spans="1:20" x14ac:dyDescent="0.25">
      <c r="A613" t="s">
        <v>279</v>
      </c>
      <c r="B613" t="s">
        <v>285</v>
      </c>
      <c r="C613">
        <v>139</v>
      </c>
      <c r="D613">
        <v>1</v>
      </c>
      <c r="E613" t="s">
        <v>15690</v>
      </c>
      <c r="F613">
        <v>215</v>
      </c>
      <c r="G613">
        <v>0</v>
      </c>
      <c r="H613" t="s">
        <v>47</v>
      </c>
      <c r="I613" t="s">
        <v>15691</v>
      </c>
      <c r="J613" t="s">
        <v>15692</v>
      </c>
      <c r="K613" t="s">
        <v>4804</v>
      </c>
      <c r="L613" t="s">
        <v>15693</v>
      </c>
      <c r="M613" t="s">
        <v>15694</v>
      </c>
      <c r="N613" t="s">
        <v>1225</v>
      </c>
      <c r="O613" t="s">
        <v>4242</v>
      </c>
      <c r="P613" t="s">
        <v>1227</v>
      </c>
      <c r="Q613" t="s">
        <v>1228</v>
      </c>
      <c r="R613" t="s">
        <v>24</v>
      </c>
      <c r="S613" t="s">
        <v>15695</v>
      </c>
      <c r="T613" t="s">
        <v>15696</v>
      </c>
    </row>
    <row r="614" spans="1:20" x14ac:dyDescent="0.25">
      <c r="A614" t="s">
        <v>278</v>
      </c>
      <c r="B614" t="s">
        <v>284</v>
      </c>
      <c r="C614">
        <v>139</v>
      </c>
      <c r="D614">
        <v>1</v>
      </c>
      <c r="E614" t="s">
        <v>15690</v>
      </c>
      <c r="F614">
        <v>215</v>
      </c>
      <c r="G614">
        <v>0</v>
      </c>
      <c r="H614" t="s">
        <v>47</v>
      </c>
      <c r="I614" t="s">
        <v>15691</v>
      </c>
      <c r="J614" t="s">
        <v>15692</v>
      </c>
      <c r="K614" t="s">
        <v>4804</v>
      </c>
      <c r="L614" t="s">
        <v>15693</v>
      </c>
      <c r="M614" t="s">
        <v>15694</v>
      </c>
      <c r="N614" t="s">
        <v>1225</v>
      </c>
      <c r="O614" t="s">
        <v>4242</v>
      </c>
      <c r="P614" t="s">
        <v>1227</v>
      </c>
      <c r="Q614" t="s">
        <v>1228</v>
      </c>
      <c r="R614" t="s">
        <v>24</v>
      </c>
      <c r="S614" t="s">
        <v>15695</v>
      </c>
      <c r="T614" t="s">
        <v>15696</v>
      </c>
    </row>
    <row r="615" spans="1:20" x14ac:dyDescent="0.25">
      <c r="A615" t="s">
        <v>279</v>
      </c>
      <c r="B615" t="s">
        <v>285</v>
      </c>
      <c r="C615">
        <v>139</v>
      </c>
      <c r="D615">
        <v>1</v>
      </c>
      <c r="E615" t="s">
        <v>15697</v>
      </c>
      <c r="F615">
        <v>215</v>
      </c>
      <c r="G615">
        <v>0</v>
      </c>
      <c r="H615" t="s">
        <v>1349</v>
      </c>
      <c r="I615" t="s">
        <v>15698</v>
      </c>
      <c r="J615" t="s">
        <v>15699</v>
      </c>
      <c r="K615" t="s">
        <v>4792</v>
      </c>
      <c r="L615" t="s">
        <v>15700</v>
      </c>
      <c r="M615" t="s">
        <v>15701</v>
      </c>
      <c r="N615" t="s">
        <v>1225</v>
      </c>
      <c r="O615" t="s">
        <v>4242</v>
      </c>
      <c r="P615" t="s">
        <v>1227</v>
      </c>
      <c r="Q615" t="s">
        <v>1228</v>
      </c>
      <c r="R615" t="s">
        <v>24</v>
      </c>
      <c r="S615" t="s">
        <v>15702</v>
      </c>
      <c r="T615" t="s">
        <v>15701</v>
      </c>
    </row>
    <row r="616" spans="1:20" x14ac:dyDescent="0.25">
      <c r="A616" t="s">
        <v>278</v>
      </c>
      <c r="B616" t="s">
        <v>284</v>
      </c>
      <c r="C616">
        <v>139</v>
      </c>
      <c r="D616">
        <v>1</v>
      </c>
      <c r="E616" t="s">
        <v>15697</v>
      </c>
      <c r="F616">
        <v>215</v>
      </c>
      <c r="G616">
        <v>0</v>
      </c>
      <c r="H616" t="s">
        <v>1349</v>
      </c>
      <c r="I616" t="s">
        <v>15698</v>
      </c>
      <c r="J616" t="s">
        <v>15699</v>
      </c>
      <c r="K616" t="s">
        <v>4792</v>
      </c>
      <c r="L616" t="s">
        <v>15700</v>
      </c>
      <c r="M616" t="s">
        <v>15701</v>
      </c>
      <c r="N616" t="s">
        <v>1225</v>
      </c>
      <c r="O616" t="s">
        <v>4242</v>
      </c>
      <c r="P616" t="s">
        <v>1227</v>
      </c>
      <c r="Q616" t="s">
        <v>1228</v>
      </c>
      <c r="R616" t="s">
        <v>24</v>
      </c>
      <c r="S616" t="s">
        <v>15702</v>
      </c>
      <c r="T616" t="s">
        <v>15701</v>
      </c>
    </row>
    <row r="617" spans="1:20" x14ac:dyDescent="0.25">
      <c r="A617" t="s">
        <v>42</v>
      </c>
      <c r="B617" t="s">
        <v>43</v>
      </c>
      <c r="C617">
        <v>66.666666666666671</v>
      </c>
      <c r="D617">
        <v>3</v>
      </c>
      <c r="E617" t="s">
        <v>15703</v>
      </c>
      <c r="F617">
        <v>100</v>
      </c>
      <c r="G617">
        <v>0</v>
      </c>
      <c r="H617" t="s">
        <v>22</v>
      </c>
      <c r="I617" t="s">
        <v>15704</v>
      </c>
      <c r="J617" t="s">
        <v>302</v>
      </c>
      <c r="K617" t="s">
        <v>23</v>
      </c>
      <c r="L617" t="s">
        <v>24</v>
      </c>
      <c r="M617" t="s">
        <v>15705</v>
      </c>
      <c r="N617" t="s">
        <v>23</v>
      </c>
      <c r="O617" t="s">
        <v>25</v>
      </c>
      <c r="P617" t="s">
        <v>26</v>
      </c>
      <c r="Q617" t="s">
        <v>27</v>
      </c>
      <c r="R617" t="s">
        <v>24</v>
      </c>
      <c r="S617" t="s">
        <v>15706</v>
      </c>
      <c r="T617" t="s">
        <v>15705</v>
      </c>
    </row>
    <row r="618" spans="1:20" x14ac:dyDescent="0.25">
      <c r="A618" t="s">
        <v>42</v>
      </c>
      <c r="B618" t="s">
        <v>43</v>
      </c>
      <c r="C618">
        <v>66.666666666666671</v>
      </c>
      <c r="D618">
        <v>3</v>
      </c>
      <c r="E618" t="s">
        <v>15707</v>
      </c>
      <c r="F618">
        <v>109</v>
      </c>
      <c r="G618">
        <v>9</v>
      </c>
      <c r="H618" t="s">
        <v>22</v>
      </c>
      <c r="I618" t="s">
        <v>15708</v>
      </c>
      <c r="J618" t="s">
        <v>351</v>
      </c>
      <c r="K618" t="s">
        <v>23</v>
      </c>
      <c r="L618" t="s">
        <v>24</v>
      </c>
      <c r="M618" t="s">
        <v>15709</v>
      </c>
      <c r="N618" t="s">
        <v>23</v>
      </c>
      <c r="O618" t="s">
        <v>58</v>
      </c>
      <c r="P618" t="s">
        <v>26</v>
      </c>
      <c r="Q618" t="s">
        <v>33</v>
      </c>
      <c r="R618" t="s">
        <v>24</v>
      </c>
      <c r="S618" t="s">
        <v>15710</v>
      </c>
      <c r="T618" t="s">
        <v>15711</v>
      </c>
    </row>
    <row r="619" spans="1:20" x14ac:dyDescent="0.25">
      <c r="A619" t="s">
        <v>46</v>
      </c>
      <c r="B619" t="s">
        <v>56</v>
      </c>
      <c r="C619">
        <v>100</v>
      </c>
      <c r="D619">
        <v>1</v>
      </c>
      <c r="E619" t="s">
        <v>15712</v>
      </c>
      <c r="F619">
        <v>290</v>
      </c>
      <c r="G619">
        <v>0</v>
      </c>
      <c r="H619" t="s">
        <v>22</v>
      </c>
      <c r="I619" t="s">
        <v>7862</v>
      </c>
      <c r="J619" t="s">
        <v>15713</v>
      </c>
      <c r="K619" t="s">
        <v>5290</v>
      </c>
      <c r="L619" t="s">
        <v>5813</v>
      </c>
      <c r="M619" t="s">
        <v>15709</v>
      </c>
      <c r="N619" t="s">
        <v>23</v>
      </c>
      <c r="O619" t="s">
        <v>63</v>
      </c>
      <c r="P619" t="s">
        <v>54</v>
      </c>
      <c r="Q619" t="s">
        <v>55</v>
      </c>
      <c r="R619" t="s">
        <v>24</v>
      </c>
      <c r="S619" t="s">
        <v>15714</v>
      </c>
      <c r="T619" t="s">
        <v>15711</v>
      </c>
    </row>
    <row r="620" spans="1:20" x14ac:dyDescent="0.25">
      <c r="A620" t="s">
        <v>139</v>
      </c>
      <c r="B620" t="s">
        <v>1371</v>
      </c>
      <c r="C620">
        <v>120</v>
      </c>
      <c r="D620">
        <v>1</v>
      </c>
      <c r="E620" t="s">
        <v>15712</v>
      </c>
      <c r="F620">
        <v>290</v>
      </c>
      <c r="G620">
        <v>0</v>
      </c>
      <c r="H620" t="s">
        <v>22</v>
      </c>
      <c r="I620" t="s">
        <v>7862</v>
      </c>
      <c r="J620" t="s">
        <v>15713</v>
      </c>
      <c r="K620" t="s">
        <v>5290</v>
      </c>
      <c r="L620" t="s">
        <v>5813</v>
      </c>
      <c r="M620" t="s">
        <v>15709</v>
      </c>
      <c r="N620" t="s">
        <v>23</v>
      </c>
      <c r="O620" t="s">
        <v>63</v>
      </c>
      <c r="P620" t="s">
        <v>54</v>
      </c>
      <c r="Q620" t="s">
        <v>55</v>
      </c>
      <c r="R620" t="s">
        <v>24</v>
      </c>
      <c r="S620" t="s">
        <v>15714</v>
      </c>
      <c r="T620" t="s">
        <v>15711</v>
      </c>
    </row>
    <row r="621" spans="1:20" x14ac:dyDescent="0.25">
      <c r="A621" t="s">
        <v>186</v>
      </c>
      <c r="B621" t="s">
        <v>187</v>
      </c>
      <c r="C621">
        <v>70</v>
      </c>
      <c r="D621">
        <v>1</v>
      </c>
      <c r="E621" t="s">
        <v>15712</v>
      </c>
      <c r="F621">
        <v>290</v>
      </c>
      <c r="G621">
        <v>0</v>
      </c>
      <c r="H621" t="s">
        <v>22</v>
      </c>
      <c r="I621" t="s">
        <v>7862</v>
      </c>
      <c r="J621" t="s">
        <v>15713</v>
      </c>
      <c r="K621" t="s">
        <v>5290</v>
      </c>
      <c r="L621" t="s">
        <v>5813</v>
      </c>
      <c r="M621" t="s">
        <v>15709</v>
      </c>
      <c r="N621" t="s">
        <v>23</v>
      </c>
      <c r="O621" t="s">
        <v>63</v>
      </c>
      <c r="P621" t="s">
        <v>54</v>
      </c>
      <c r="Q621" t="s">
        <v>55</v>
      </c>
      <c r="R621" t="s">
        <v>24</v>
      </c>
      <c r="S621" t="s">
        <v>15714</v>
      </c>
      <c r="T621" t="s">
        <v>15711</v>
      </c>
    </row>
    <row r="622" spans="1:20" x14ac:dyDescent="0.25">
      <c r="A622" t="s">
        <v>46</v>
      </c>
      <c r="B622" t="s">
        <v>56</v>
      </c>
      <c r="C622">
        <v>120</v>
      </c>
      <c r="D622">
        <v>1</v>
      </c>
      <c r="E622" t="s">
        <v>15715</v>
      </c>
      <c r="F622">
        <v>100</v>
      </c>
      <c r="G622">
        <v>0</v>
      </c>
      <c r="H622" t="s">
        <v>1219</v>
      </c>
      <c r="I622" t="s">
        <v>15716</v>
      </c>
      <c r="J622" t="s">
        <v>306</v>
      </c>
      <c r="K622" t="s">
        <v>23</v>
      </c>
      <c r="L622" t="s">
        <v>24</v>
      </c>
      <c r="M622" t="s">
        <v>15717</v>
      </c>
      <c r="N622" t="s">
        <v>23</v>
      </c>
      <c r="O622" t="s">
        <v>58</v>
      </c>
      <c r="P622" t="s">
        <v>26</v>
      </c>
      <c r="Q622" t="s">
        <v>33</v>
      </c>
      <c r="R622" t="s">
        <v>24</v>
      </c>
      <c r="S622" t="s">
        <v>15718</v>
      </c>
      <c r="T622" t="s">
        <v>15719</v>
      </c>
    </row>
    <row r="623" spans="1:20" x14ac:dyDescent="0.25">
      <c r="A623" t="s">
        <v>44</v>
      </c>
      <c r="B623" t="s">
        <v>45</v>
      </c>
      <c r="C623">
        <v>66.666666666666671</v>
      </c>
      <c r="D623">
        <v>3</v>
      </c>
      <c r="E623" t="s">
        <v>15720</v>
      </c>
      <c r="F623">
        <v>109</v>
      </c>
      <c r="G623">
        <v>9</v>
      </c>
      <c r="H623" t="s">
        <v>22</v>
      </c>
      <c r="I623" t="s">
        <v>8581</v>
      </c>
      <c r="J623" t="s">
        <v>1234</v>
      </c>
      <c r="K623" t="s">
        <v>23</v>
      </c>
      <c r="L623" t="s">
        <v>24</v>
      </c>
      <c r="M623" t="s">
        <v>15721</v>
      </c>
      <c r="N623" t="s">
        <v>23</v>
      </c>
      <c r="O623" t="s">
        <v>25</v>
      </c>
      <c r="P623" t="s">
        <v>26</v>
      </c>
      <c r="Q623" t="s">
        <v>27</v>
      </c>
      <c r="R623" t="s">
        <v>24</v>
      </c>
      <c r="S623" t="s">
        <v>15722</v>
      </c>
      <c r="T623" t="s">
        <v>15721</v>
      </c>
    </row>
    <row r="624" spans="1:20" x14ac:dyDescent="0.25">
      <c r="A624" t="s">
        <v>46</v>
      </c>
      <c r="B624" t="s">
        <v>1239</v>
      </c>
      <c r="C624">
        <v>62.5</v>
      </c>
      <c r="D624">
        <v>1</v>
      </c>
      <c r="E624" t="s">
        <v>15723</v>
      </c>
      <c r="F624">
        <v>69.5</v>
      </c>
      <c r="G624">
        <v>7</v>
      </c>
      <c r="H624" t="s">
        <v>47</v>
      </c>
      <c r="I624" t="s">
        <v>15724</v>
      </c>
      <c r="J624" t="s">
        <v>15725</v>
      </c>
      <c r="K624" t="s">
        <v>1348</v>
      </c>
      <c r="L624" t="s">
        <v>15726</v>
      </c>
      <c r="M624" t="s">
        <v>15727</v>
      </c>
      <c r="N624" t="s">
        <v>23</v>
      </c>
      <c r="O624" t="s">
        <v>48</v>
      </c>
      <c r="P624" t="s">
        <v>49</v>
      </c>
      <c r="Q624" t="s">
        <v>50</v>
      </c>
      <c r="R624" t="s">
        <v>24</v>
      </c>
      <c r="S624" t="s">
        <v>15728</v>
      </c>
      <c r="T624" t="s">
        <v>15727</v>
      </c>
    </row>
    <row r="625" spans="1:20" x14ac:dyDescent="0.25">
      <c r="A625" t="s">
        <v>42</v>
      </c>
      <c r="B625" t="s">
        <v>43</v>
      </c>
      <c r="C625">
        <v>66.666666666666671</v>
      </c>
      <c r="D625">
        <v>6</v>
      </c>
      <c r="E625" t="s">
        <v>15729</v>
      </c>
      <c r="F625">
        <v>200</v>
      </c>
      <c r="G625">
        <v>0</v>
      </c>
      <c r="H625" t="s">
        <v>22</v>
      </c>
      <c r="I625" t="s">
        <v>15730</v>
      </c>
      <c r="J625" t="s">
        <v>318</v>
      </c>
      <c r="K625" t="s">
        <v>23</v>
      </c>
      <c r="L625" t="s">
        <v>24</v>
      </c>
      <c r="M625" t="s">
        <v>15731</v>
      </c>
      <c r="N625" t="s">
        <v>23</v>
      </c>
      <c r="O625" t="s">
        <v>25</v>
      </c>
      <c r="P625" t="s">
        <v>26</v>
      </c>
      <c r="Q625" t="s">
        <v>27</v>
      </c>
      <c r="R625" t="s">
        <v>24</v>
      </c>
      <c r="S625" t="s">
        <v>15732</v>
      </c>
      <c r="T625" t="s">
        <v>15731</v>
      </c>
    </row>
    <row r="626" spans="1:20" x14ac:dyDescent="0.25">
      <c r="A626" t="s">
        <v>46</v>
      </c>
      <c r="B626" t="s">
        <v>1239</v>
      </c>
      <c r="C626">
        <v>52.5</v>
      </c>
      <c r="D626">
        <v>1</v>
      </c>
      <c r="E626" t="s">
        <v>15733</v>
      </c>
      <c r="F626">
        <v>60.5</v>
      </c>
      <c r="G626">
        <v>8</v>
      </c>
      <c r="H626" t="s">
        <v>47</v>
      </c>
      <c r="I626" t="s">
        <v>15734</v>
      </c>
      <c r="J626" t="s">
        <v>15735</v>
      </c>
      <c r="K626" t="s">
        <v>3774</v>
      </c>
      <c r="L626" t="s">
        <v>15736</v>
      </c>
      <c r="M626" t="s">
        <v>15737</v>
      </c>
      <c r="N626" t="s">
        <v>23</v>
      </c>
      <c r="O626" t="s">
        <v>48</v>
      </c>
      <c r="P626" t="s">
        <v>49</v>
      </c>
      <c r="Q626" t="s">
        <v>50</v>
      </c>
      <c r="R626" t="s">
        <v>24</v>
      </c>
      <c r="S626" t="s">
        <v>15738</v>
      </c>
      <c r="T626" t="s">
        <v>15737</v>
      </c>
    </row>
    <row r="627" spans="1:20" x14ac:dyDescent="0.25">
      <c r="A627" t="s">
        <v>139</v>
      </c>
      <c r="B627" t="s">
        <v>112</v>
      </c>
      <c r="C627">
        <v>66</v>
      </c>
      <c r="D627">
        <v>1</v>
      </c>
      <c r="E627" t="s">
        <v>15739</v>
      </c>
      <c r="F627">
        <v>240</v>
      </c>
      <c r="G627">
        <v>0</v>
      </c>
      <c r="H627" t="s">
        <v>3560</v>
      </c>
      <c r="I627" t="s">
        <v>15740</v>
      </c>
      <c r="J627" t="s">
        <v>15741</v>
      </c>
      <c r="K627" t="s">
        <v>7235</v>
      </c>
      <c r="L627" t="s">
        <v>3513</v>
      </c>
      <c r="M627" t="s">
        <v>15742</v>
      </c>
      <c r="N627" t="s">
        <v>23</v>
      </c>
      <c r="O627" t="s">
        <v>53</v>
      </c>
      <c r="P627" t="s">
        <v>54</v>
      </c>
      <c r="Q627" t="s">
        <v>55</v>
      </c>
      <c r="R627" t="s">
        <v>24</v>
      </c>
      <c r="S627" t="s">
        <v>15743</v>
      </c>
      <c r="T627" t="s">
        <v>15742</v>
      </c>
    </row>
    <row r="628" spans="1:20" x14ac:dyDescent="0.25">
      <c r="A628" t="s">
        <v>110</v>
      </c>
      <c r="B628" t="s">
        <v>1223</v>
      </c>
      <c r="C628">
        <v>66</v>
      </c>
      <c r="D628">
        <v>1</v>
      </c>
      <c r="E628" t="s">
        <v>15739</v>
      </c>
      <c r="F628">
        <v>240</v>
      </c>
      <c r="G628">
        <v>0</v>
      </c>
      <c r="H628" t="s">
        <v>3560</v>
      </c>
      <c r="I628" t="s">
        <v>15740</v>
      </c>
      <c r="J628" t="s">
        <v>15741</v>
      </c>
      <c r="K628" t="s">
        <v>7235</v>
      </c>
      <c r="L628" t="s">
        <v>3513</v>
      </c>
      <c r="M628" t="s">
        <v>15742</v>
      </c>
      <c r="N628" t="s">
        <v>23</v>
      </c>
      <c r="O628" t="s">
        <v>53</v>
      </c>
      <c r="P628" t="s">
        <v>54</v>
      </c>
      <c r="Q628" t="s">
        <v>55</v>
      </c>
      <c r="R628" t="s">
        <v>24</v>
      </c>
      <c r="S628" t="s">
        <v>15743</v>
      </c>
      <c r="T628" t="s">
        <v>15742</v>
      </c>
    </row>
    <row r="629" spans="1:20" x14ac:dyDescent="0.25">
      <c r="A629" t="s">
        <v>46</v>
      </c>
      <c r="B629" t="s">
        <v>56</v>
      </c>
      <c r="C629">
        <v>67</v>
      </c>
      <c r="D629">
        <v>1</v>
      </c>
      <c r="E629" t="s">
        <v>15739</v>
      </c>
      <c r="F629">
        <v>240</v>
      </c>
      <c r="G629">
        <v>0</v>
      </c>
      <c r="H629" t="s">
        <v>3560</v>
      </c>
      <c r="I629" t="s">
        <v>15740</v>
      </c>
      <c r="J629" t="s">
        <v>15741</v>
      </c>
      <c r="K629" t="s">
        <v>7235</v>
      </c>
      <c r="L629" t="s">
        <v>3513</v>
      </c>
      <c r="M629" t="s">
        <v>15742</v>
      </c>
      <c r="N629" t="s">
        <v>23</v>
      </c>
      <c r="O629" t="s">
        <v>53</v>
      </c>
      <c r="P629" t="s">
        <v>54</v>
      </c>
      <c r="Q629" t="s">
        <v>55</v>
      </c>
      <c r="R629" t="s">
        <v>24</v>
      </c>
      <c r="S629" t="s">
        <v>15743</v>
      </c>
      <c r="T629" t="s">
        <v>15742</v>
      </c>
    </row>
    <row r="630" spans="1:20" x14ac:dyDescent="0.25">
      <c r="A630" t="s">
        <v>20</v>
      </c>
      <c r="B630" t="s">
        <v>21</v>
      </c>
      <c r="C630">
        <v>50</v>
      </c>
      <c r="D630">
        <v>1</v>
      </c>
      <c r="E630" t="s">
        <v>15744</v>
      </c>
      <c r="F630">
        <v>100</v>
      </c>
      <c r="G630">
        <v>0</v>
      </c>
      <c r="H630" t="s">
        <v>22</v>
      </c>
      <c r="I630" t="s">
        <v>15745</v>
      </c>
      <c r="J630" t="s">
        <v>335</v>
      </c>
      <c r="K630" t="s">
        <v>23</v>
      </c>
      <c r="L630" t="s">
        <v>24</v>
      </c>
      <c r="M630" t="s">
        <v>15746</v>
      </c>
      <c r="N630" t="s">
        <v>23</v>
      </c>
      <c r="O630" t="s">
        <v>58</v>
      </c>
      <c r="P630" t="s">
        <v>26</v>
      </c>
      <c r="Q630" t="s">
        <v>33</v>
      </c>
      <c r="R630" t="s">
        <v>24</v>
      </c>
      <c r="S630" t="s">
        <v>15747</v>
      </c>
      <c r="T630" t="s">
        <v>15746</v>
      </c>
    </row>
    <row r="631" spans="1:20" x14ac:dyDescent="0.25">
      <c r="A631" t="s">
        <v>28</v>
      </c>
      <c r="B631" t="s">
        <v>29</v>
      </c>
      <c r="C631">
        <v>50</v>
      </c>
      <c r="D631">
        <v>1</v>
      </c>
      <c r="E631" t="s">
        <v>15744</v>
      </c>
      <c r="F631">
        <v>100</v>
      </c>
      <c r="G631">
        <v>0</v>
      </c>
      <c r="H631" t="s">
        <v>22</v>
      </c>
      <c r="I631" t="s">
        <v>15745</v>
      </c>
      <c r="J631" t="s">
        <v>335</v>
      </c>
      <c r="K631" t="s">
        <v>23</v>
      </c>
      <c r="L631" t="s">
        <v>24</v>
      </c>
      <c r="M631" t="s">
        <v>15746</v>
      </c>
      <c r="N631" t="s">
        <v>23</v>
      </c>
      <c r="O631" t="s">
        <v>58</v>
      </c>
      <c r="P631" t="s">
        <v>26</v>
      </c>
      <c r="Q631" t="s">
        <v>33</v>
      </c>
      <c r="R631" t="s">
        <v>24</v>
      </c>
      <c r="S631" t="s">
        <v>15747</v>
      </c>
      <c r="T631" t="s">
        <v>15746</v>
      </c>
    </row>
    <row r="632" spans="1:20" x14ac:dyDescent="0.25">
      <c r="A632" t="s">
        <v>30</v>
      </c>
      <c r="B632" t="s">
        <v>31</v>
      </c>
      <c r="C632">
        <v>50</v>
      </c>
      <c r="D632">
        <v>1</v>
      </c>
      <c r="E632" t="s">
        <v>15744</v>
      </c>
      <c r="F632">
        <v>100</v>
      </c>
      <c r="G632">
        <v>0</v>
      </c>
      <c r="H632" t="s">
        <v>22</v>
      </c>
      <c r="I632" t="s">
        <v>15745</v>
      </c>
      <c r="J632" t="s">
        <v>335</v>
      </c>
      <c r="K632" t="s">
        <v>23</v>
      </c>
      <c r="L632" t="s">
        <v>24</v>
      </c>
      <c r="M632" t="s">
        <v>15746</v>
      </c>
      <c r="N632" t="s">
        <v>23</v>
      </c>
      <c r="O632" t="s">
        <v>58</v>
      </c>
      <c r="P632" t="s">
        <v>26</v>
      </c>
      <c r="Q632" t="s">
        <v>33</v>
      </c>
      <c r="R632" t="s">
        <v>24</v>
      </c>
      <c r="S632" t="s">
        <v>15747</v>
      </c>
      <c r="T632" t="s">
        <v>15746</v>
      </c>
    </row>
    <row r="633" spans="1:20" x14ac:dyDescent="0.25">
      <c r="A633" t="s">
        <v>20</v>
      </c>
      <c r="B633" t="s">
        <v>21</v>
      </c>
      <c r="C633">
        <v>50</v>
      </c>
      <c r="D633">
        <v>1</v>
      </c>
      <c r="E633" t="s">
        <v>15748</v>
      </c>
      <c r="F633">
        <v>100</v>
      </c>
      <c r="G633">
        <v>0</v>
      </c>
      <c r="H633" t="s">
        <v>1219</v>
      </c>
      <c r="I633" t="s">
        <v>15749</v>
      </c>
      <c r="J633" t="s">
        <v>321</v>
      </c>
      <c r="K633" t="s">
        <v>23</v>
      </c>
      <c r="L633" t="s">
        <v>24</v>
      </c>
      <c r="M633" t="s">
        <v>15750</v>
      </c>
      <c r="N633" t="s">
        <v>23</v>
      </c>
      <c r="O633" t="s">
        <v>25</v>
      </c>
      <c r="P633" t="s">
        <v>26</v>
      </c>
      <c r="Q633" t="s">
        <v>27</v>
      </c>
      <c r="R633" t="s">
        <v>24</v>
      </c>
      <c r="S633" t="s">
        <v>15751</v>
      </c>
      <c r="T633" t="s">
        <v>15750</v>
      </c>
    </row>
    <row r="634" spans="1:20" x14ac:dyDescent="0.25">
      <c r="A634" t="s">
        <v>28</v>
      </c>
      <c r="B634" t="s">
        <v>29</v>
      </c>
      <c r="C634">
        <v>50</v>
      </c>
      <c r="D634">
        <v>1</v>
      </c>
      <c r="E634" t="s">
        <v>15748</v>
      </c>
      <c r="F634">
        <v>100</v>
      </c>
      <c r="G634">
        <v>0</v>
      </c>
      <c r="H634" t="s">
        <v>1219</v>
      </c>
      <c r="I634" t="s">
        <v>15749</v>
      </c>
      <c r="J634" t="s">
        <v>321</v>
      </c>
      <c r="K634" t="s">
        <v>23</v>
      </c>
      <c r="L634" t="s">
        <v>24</v>
      </c>
      <c r="M634" t="s">
        <v>15750</v>
      </c>
      <c r="N634" t="s">
        <v>23</v>
      </c>
      <c r="O634" t="s">
        <v>25</v>
      </c>
      <c r="P634" t="s">
        <v>26</v>
      </c>
      <c r="Q634" t="s">
        <v>27</v>
      </c>
      <c r="R634" t="s">
        <v>24</v>
      </c>
      <c r="S634" t="s">
        <v>15751</v>
      </c>
      <c r="T634" t="s">
        <v>15750</v>
      </c>
    </row>
    <row r="635" spans="1:20" x14ac:dyDescent="0.25">
      <c r="A635" t="s">
        <v>30</v>
      </c>
      <c r="B635" t="s">
        <v>31</v>
      </c>
      <c r="C635">
        <v>50</v>
      </c>
      <c r="D635">
        <v>1</v>
      </c>
      <c r="E635" t="s">
        <v>15748</v>
      </c>
      <c r="F635">
        <v>100</v>
      </c>
      <c r="G635">
        <v>0</v>
      </c>
      <c r="H635" t="s">
        <v>1219</v>
      </c>
      <c r="I635" t="s">
        <v>15749</v>
      </c>
      <c r="J635" t="s">
        <v>321</v>
      </c>
      <c r="K635" t="s">
        <v>23</v>
      </c>
      <c r="L635" t="s">
        <v>24</v>
      </c>
      <c r="M635" t="s">
        <v>15750</v>
      </c>
      <c r="N635" t="s">
        <v>23</v>
      </c>
      <c r="O635" t="s">
        <v>25</v>
      </c>
      <c r="P635" t="s">
        <v>26</v>
      </c>
      <c r="Q635" t="s">
        <v>27</v>
      </c>
      <c r="R635" t="s">
        <v>24</v>
      </c>
      <c r="S635" t="s">
        <v>15751</v>
      </c>
      <c r="T635" t="s">
        <v>15750</v>
      </c>
    </row>
    <row r="636" spans="1:20" x14ac:dyDescent="0.25">
      <c r="A636" t="s">
        <v>46</v>
      </c>
      <c r="B636" t="s">
        <v>1239</v>
      </c>
      <c r="C636">
        <v>52.5</v>
      </c>
      <c r="D636">
        <v>1</v>
      </c>
      <c r="E636" t="s">
        <v>15752</v>
      </c>
      <c r="F636">
        <v>59.5</v>
      </c>
      <c r="G636">
        <v>7</v>
      </c>
      <c r="H636" t="s">
        <v>47</v>
      </c>
      <c r="I636" t="s">
        <v>15753</v>
      </c>
      <c r="J636" t="s">
        <v>15754</v>
      </c>
      <c r="K636" t="s">
        <v>5358</v>
      </c>
      <c r="L636" t="s">
        <v>15755</v>
      </c>
      <c r="M636" t="s">
        <v>15756</v>
      </c>
      <c r="N636" t="s">
        <v>23</v>
      </c>
      <c r="O636" t="s">
        <v>48</v>
      </c>
      <c r="P636" t="s">
        <v>49</v>
      </c>
      <c r="Q636" t="s">
        <v>50</v>
      </c>
      <c r="R636" t="s">
        <v>24</v>
      </c>
      <c r="S636" t="s">
        <v>15757</v>
      </c>
      <c r="T636" t="s">
        <v>15758</v>
      </c>
    </row>
    <row r="637" spans="1:20" x14ac:dyDescent="0.25">
      <c r="A637" t="s">
        <v>186</v>
      </c>
      <c r="B637" t="s">
        <v>187</v>
      </c>
      <c r="C637">
        <v>33.333333333333336</v>
      </c>
      <c r="D637">
        <v>3</v>
      </c>
      <c r="E637" t="s">
        <v>15759</v>
      </c>
      <c r="F637">
        <v>109</v>
      </c>
      <c r="G637">
        <v>9</v>
      </c>
      <c r="H637" t="s">
        <v>22</v>
      </c>
      <c r="I637" t="s">
        <v>15760</v>
      </c>
      <c r="J637" t="s">
        <v>1229</v>
      </c>
      <c r="K637" t="s">
        <v>23</v>
      </c>
      <c r="L637" t="s">
        <v>24</v>
      </c>
      <c r="M637" t="s">
        <v>15761</v>
      </c>
      <c r="N637" t="s">
        <v>23</v>
      </c>
      <c r="O637" t="s">
        <v>25</v>
      </c>
      <c r="P637" t="s">
        <v>26</v>
      </c>
      <c r="Q637" t="s">
        <v>27</v>
      </c>
      <c r="R637" t="s">
        <v>24</v>
      </c>
      <c r="S637" t="s">
        <v>15762</v>
      </c>
      <c r="T637" t="s">
        <v>15761</v>
      </c>
    </row>
    <row r="638" spans="1:20" x14ac:dyDescent="0.25">
      <c r="A638" t="s">
        <v>46</v>
      </c>
      <c r="B638" t="s">
        <v>56</v>
      </c>
      <c r="C638">
        <v>71</v>
      </c>
      <c r="D638">
        <v>4</v>
      </c>
      <c r="E638" t="s">
        <v>15763</v>
      </c>
      <c r="F638">
        <v>319</v>
      </c>
      <c r="G638">
        <v>35</v>
      </c>
      <c r="H638" t="s">
        <v>47</v>
      </c>
      <c r="I638" t="s">
        <v>5811</v>
      </c>
      <c r="J638" t="s">
        <v>5812</v>
      </c>
      <c r="K638" t="s">
        <v>4590</v>
      </c>
      <c r="L638" t="s">
        <v>5813</v>
      </c>
      <c r="M638" t="s">
        <v>15764</v>
      </c>
      <c r="N638" t="s">
        <v>23</v>
      </c>
      <c r="O638" t="s">
        <v>63</v>
      </c>
      <c r="P638" t="s">
        <v>54</v>
      </c>
      <c r="Q638" t="s">
        <v>55</v>
      </c>
      <c r="R638" t="s">
        <v>24</v>
      </c>
      <c r="S638" t="s">
        <v>15765</v>
      </c>
      <c r="T638" t="s">
        <v>15764</v>
      </c>
    </row>
    <row r="639" spans="1:20" x14ac:dyDescent="0.25">
      <c r="A639" t="s">
        <v>186</v>
      </c>
      <c r="B639" t="s">
        <v>187</v>
      </c>
      <c r="C639">
        <v>33.333333333333336</v>
      </c>
      <c r="D639">
        <v>3</v>
      </c>
      <c r="E639" t="s">
        <v>15766</v>
      </c>
      <c r="F639">
        <v>100</v>
      </c>
      <c r="G639">
        <v>0</v>
      </c>
      <c r="H639" t="s">
        <v>22</v>
      </c>
      <c r="I639" t="s">
        <v>15767</v>
      </c>
      <c r="J639" t="s">
        <v>337</v>
      </c>
      <c r="K639" t="s">
        <v>23</v>
      </c>
      <c r="L639" t="s">
        <v>24</v>
      </c>
      <c r="M639" t="s">
        <v>15768</v>
      </c>
      <c r="N639" t="s">
        <v>23</v>
      </c>
      <c r="O639" t="s">
        <v>25</v>
      </c>
      <c r="P639" t="s">
        <v>26</v>
      </c>
      <c r="Q639" t="s">
        <v>27</v>
      </c>
      <c r="R639" t="s">
        <v>24</v>
      </c>
      <c r="S639" t="s">
        <v>15769</v>
      </c>
      <c r="T639" t="s">
        <v>15768</v>
      </c>
    </row>
    <row r="640" spans="1:20" x14ac:dyDescent="0.25">
      <c r="A640" t="s">
        <v>30</v>
      </c>
      <c r="B640" t="s">
        <v>31</v>
      </c>
      <c r="C640">
        <v>60</v>
      </c>
      <c r="D640">
        <v>3</v>
      </c>
      <c r="E640" t="s">
        <v>15770</v>
      </c>
      <c r="F640">
        <v>100</v>
      </c>
      <c r="G640">
        <v>0</v>
      </c>
      <c r="H640" t="s">
        <v>22</v>
      </c>
      <c r="I640" t="s">
        <v>1293</v>
      </c>
      <c r="J640" t="s">
        <v>316</v>
      </c>
      <c r="K640" t="s">
        <v>23</v>
      </c>
      <c r="L640" t="s">
        <v>24</v>
      </c>
      <c r="M640" t="s">
        <v>15768</v>
      </c>
      <c r="N640" t="s">
        <v>23</v>
      </c>
      <c r="O640" t="s">
        <v>25</v>
      </c>
      <c r="P640" t="s">
        <v>26</v>
      </c>
      <c r="Q640" t="s">
        <v>27</v>
      </c>
      <c r="R640" t="s">
        <v>24</v>
      </c>
      <c r="S640" t="s">
        <v>15771</v>
      </c>
      <c r="T640" t="s">
        <v>15768</v>
      </c>
    </row>
    <row r="641" spans="1:20" x14ac:dyDescent="0.25">
      <c r="A641" t="s">
        <v>42</v>
      </c>
      <c r="B641" t="s">
        <v>43</v>
      </c>
      <c r="C641">
        <v>66.666666666666671</v>
      </c>
      <c r="D641">
        <v>3</v>
      </c>
      <c r="E641" t="s">
        <v>15772</v>
      </c>
      <c r="F641">
        <v>138</v>
      </c>
      <c r="G641">
        <v>38</v>
      </c>
      <c r="H641" t="s">
        <v>22</v>
      </c>
      <c r="I641" t="s">
        <v>15773</v>
      </c>
      <c r="J641" t="s">
        <v>339</v>
      </c>
      <c r="K641" t="s">
        <v>23</v>
      </c>
      <c r="L641" t="s">
        <v>24</v>
      </c>
      <c r="M641" t="s">
        <v>15774</v>
      </c>
      <c r="N641" t="s">
        <v>23</v>
      </c>
      <c r="O641" t="s">
        <v>25</v>
      </c>
      <c r="P641" t="s">
        <v>26</v>
      </c>
      <c r="Q641" t="s">
        <v>27</v>
      </c>
      <c r="R641" t="s">
        <v>24</v>
      </c>
      <c r="S641" t="s">
        <v>15775</v>
      </c>
      <c r="T641" t="s">
        <v>15774</v>
      </c>
    </row>
    <row r="642" spans="1:20" x14ac:dyDescent="0.25">
      <c r="A642" t="s">
        <v>44</v>
      </c>
      <c r="B642" t="s">
        <v>45</v>
      </c>
      <c r="C642">
        <v>66.666666666666671</v>
      </c>
      <c r="D642">
        <v>3</v>
      </c>
      <c r="E642" t="s">
        <v>15776</v>
      </c>
      <c r="F642">
        <v>100</v>
      </c>
      <c r="G642">
        <v>0</v>
      </c>
      <c r="H642" t="s">
        <v>1219</v>
      </c>
      <c r="I642" t="s">
        <v>15777</v>
      </c>
      <c r="J642" t="s">
        <v>329</v>
      </c>
      <c r="K642" t="s">
        <v>23</v>
      </c>
      <c r="L642" t="s">
        <v>24</v>
      </c>
      <c r="M642" t="s">
        <v>15778</v>
      </c>
      <c r="N642" t="s">
        <v>23</v>
      </c>
      <c r="O642" t="s">
        <v>25</v>
      </c>
      <c r="P642" t="s">
        <v>26</v>
      </c>
      <c r="Q642" t="s">
        <v>27</v>
      </c>
      <c r="R642" t="s">
        <v>24</v>
      </c>
      <c r="S642" t="s">
        <v>15779</v>
      </c>
      <c r="T642" t="s">
        <v>15780</v>
      </c>
    </row>
    <row r="643" spans="1:20" x14ac:dyDescent="0.25">
      <c r="A643" t="s">
        <v>44</v>
      </c>
      <c r="B643" t="s">
        <v>45</v>
      </c>
      <c r="C643">
        <v>66.666666666666671</v>
      </c>
      <c r="D643">
        <v>3</v>
      </c>
      <c r="E643" t="s">
        <v>15781</v>
      </c>
      <c r="F643">
        <v>100</v>
      </c>
      <c r="G643">
        <v>0</v>
      </c>
      <c r="H643" t="s">
        <v>1219</v>
      </c>
      <c r="I643" t="s">
        <v>15782</v>
      </c>
      <c r="J643" t="s">
        <v>325</v>
      </c>
      <c r="K643" t="s">
        <v>23</v>
      </c>
      <c r="L643" t="s">
        <v>24</v>
      </c>
      <c r="M643" t="s">
        <v>15783</v>
      </c>
      <c r="N643" t="s">
        <v>23</v>
      </c>
      <c r="O643" t="s">
        <v>25</v>
      </c>
      <c r="P643" t="s">
        <v>26</v>
      </c>
      <c r="Q643" t="s">
        <v>27</v>
      </c>
      <c r="R643" t="s">
        <v>24</v>
      </c>
      <c r="S643" t="s">
        <v>15784</v>
      </c>
      <c r="T643" t="s">
        <v>15783</v>
      </c>
    </row>
    <row r="644" spans="1:20" x14ac:dyDescent="0.25">
      <c r="A644" t="s">
        <v>139</v>
      </c>
      <c r="B644" t="s">
        <v>112</v>
      </c>
      <c r="C644">
        <v>66</v>
      </c>
      <c r="D644">
        <v>1</v>
      </c>
      <c r="E644" t="s">
        <v>15785</v>
      </c>
      <c r="F644">
        <v>250.5</v>
      </c>
      <c r="G644">
        <v>13</v>
      </c>
      <c r="H644" t="s">
        <v>47</v>
      </c>
      <c r="I644" t="s">
        <v>15786</v>
      </c>
      <c r="J644" t="s">
        <v>15787</v>
      </c>
      <c r="K644" t="s">
        <v>4528</v>
      </c>
      <c r="L644" t="s">
        <v>15788</v>
      </c>
      <c r="M644" t="s">
        <v>15789</v>
      </c>
      <c r="N644" t="s">
        <v>23</v>
      </c>
      <c r="O644" t="s">
        <v>48</v>
      </c>
      <c r="P644" t="s">
        <v>49</v>
      </c>
      <c r="Q644" t="s">
        <v>50</v>
      </c>
      <c r="R644" t="s">
        <v>24</v>
      </c>
      <c r="S644" t="s">
        <v>15790</v>
      </c>
      <c r="T644" t="s">
        <v>15791</v>
      </c>
    </row>
    <row r="645" spans="1:20" x14ac:dyDescent="0.25">
      <c r="A645" t="s">
        <v>110</v>
      </c>
      <c r="B645" t="s">
        <v>1223</v>
      </c>
      <c r="C645">
        <v>66</v>
      </c>
      <c r="D645">
        <v>1</v>
      </c>
      <c r="E645" t="s">
        <v>15785</v>
      </c>
      <c r="F645">
        <v>250.5</v>
      </c>
      <c r="G645">
        <v>13</v>
      </c>
      <c r="H645" t="s">
        <v>47</v>
      </c>
      <c r="I645" t="s">
        <v>15786</v>
      </c>
      <c r="J645" t="s">
        <v>15787</v>
      </c>
      <c r="K645" t="s">
        <v>4528</v>
      </c>
      <c r="L645" t="s">
        <v>15788</v>
      </c>
      <c r="M645" t="s">
        <v>15789</v>
      </c>
      <c r="N645" t="s">
        <v>23</v>
      </c>
      <c r="O645" t="s">
        <v>48</v>
      </c>
      <c r="P645" t="s">
        <v>49</v>
      </c>
      <c r="Q645" t="s">
        <v>50</v>
      </c>
      <c r="R645" t="s">
        <v>24</v>
      </c>
      <c r="S645" t="s">
        <v>15790</v>
      </c>
      <c r="T645" t="s">
        <v>15791</v>
      </c>
    </row>
    <row r="646" spans="1:20" x14ac:dyDescent="0.25">
      <c r="A646" t="s">
        <v>46</v>
      </c>
      <c r="B646" t="s">
        <v>56</v>
      </c>
      <c r="C646">
        <v>67</v>
      </c>
      <c r="D646">
        <v>1</v>
      </c>
      <c r="E646" t="s">
        <v>15785</v>
      </c>
      <c r="F646">
        <v>250.5</v>
      </c>
      <c r="G646">
        <v>13</v>
      </c>
      <c r="H646" t="s">
        <v>47</v>
      </c>
      <c r="I646" t="s">
        <v>15786</v>
      </c>
      <c r="J646" t="s">
        <v>15787</v>
      </c>
      <c r="K646" t="s">
        <v>4528</v>
      </c>
      <c r="L646" t="s">
        <v>15788</v>
      </c>
      <c r="M646" t="s">
        <v>15789</v>
      </c>
      <c r="N646" t="s">
        <v>23</v>
      </c>
      <c r="O646" t="s">
        <v>48</v>
      </c>
      <c r="P646" t="s">
        <v>49</v>
      </c>
      <c r="Q646" t="s">
        <v>50</v>
      </c>
      <c r="R646" t="s">
        <v>24</v>
      </c>
      <c r="S646" t="s">
        <v>15790</v>
      </c>
      <c r="T646" t="s">
        <v>15791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15792</v>
      </c>
      <c r="F647">
        <v>100</v>
      </c>
      <c r="G647">
        <v>0</v>
      </c>
      <c r="H647" t="s">
        <v>1219</v>
      </c>
      <c r="I647" t="s">
        <v>15793</v>
      </c>
      <c r="J647" t="s">
        <v>323</v>
      </c>
      <c r="K647" t="s">
        <v>23</v>
      </c>
      <c r="L647" t="s">
        <v>24</v>
      </c>
      <c r="M647" t="s">
        <v>15794</v>
      </c>
      <c r="N647" t="s">
        <v>23</v>
      </c>
      <c r="O647" t="s">
        <v>25</v>
      </c>
      <c r="P647" t="s">
        <v>26</v>
      </c>
      <c r="Q647" t="s">
        <v>27</v>
      </c>
      <c r="R647" t="s">
        <v>24</v>
      </c>
      <c r="S647" t="s">
        <v>15795</v>
      </c>
      <c r="T647" t="s">
        <v>15794</v>
      </c>
    </row>
    <row r="648" spans="1:20" x14ac:dyDescent="0.25">
      <c r="A648" t="s">
        <v>28</v>
      </c>
      <c r="B648" t="s">
        <v>29</v>
      </c>
      <c r="C648">
        <v>50</v>
      </c>
      <c r="D648">
        <v>1</v>
      </c>
      <c r="E648" t="s">
        <v>15792</v>
      </c>
      <c r="F648">
        <v>100</v>
      </c>
      <c r="G648">
        <v>0</v>
      </c>
      <c r="H648" t="s">
        <v>1219</v>
      </c>
      <c r="I648" t="s">
        <v>15793</v>
      </c>
      <c r="J648" t="s">
        <v>323</v>
      </c>
      <c r="K648" t="s">
        <v>23</v>
      </c>
      <c r="L648" t="s">
        <v>24</v>
      </c>
      <c r="M648" t="s">
        <v>15794</v>
      </c>
      <c r="N648" t="s">
        <v>23</v>
      </c>
      <c r="O648" t="s">
        <v>25</v>
      </c>
      <c r="P648" t="s">
        <v>26</v>
      </c>
      <c r="Q648" t="s">
        <v>27</v>
      </c>
      <c r="R648" t="s">
        <v>24</v>
      </c>
      <c r="S648" t="s">
        <v>15795</v>
      </c>
      <c r="T648" t="s">
        <v>15794</v>
      </c>
    </row>
    <row r="649" spans="1:20" x14ac:dyDescent="0.25">
      <c r="A649" t="s">
        <v>30</v>
      </c>
      <c r="B649" t="s">
        <v>31</v>
      </c>
      <c r="C649">
        <v>50</v>
      </c>
      <c r="D649">
        <v>1</v>
      </c>
      <c r="E649" t="s">
        <v>15792</v>
      </c>
      <c r="F649">
        <v>100</v>
      </c>
      <c r="G649">
        <v>0</v>
      </c>
      <c r="H649" t="s">
        <v>1219</v>
      </c>
      <c r="I649" t="s">
        <v>15793</v>
      </c>
      <c r="J649" t="s">
        <v>323</v>
      </c>
      <c r="K649" t="s">
        <v>23</v>
      </c>
      <c r="L649" t="s">
        <v>24</v>
      </c>
      <c r="M649" t="s">
        <v>15794</v>
      </c>
      <c r="N649" t="s">
        <v>23</v>
      </c>
      <c r="O649" t="s">
        <v>25</v>
      </c>
      <c r="P649" t="s">
        <v>26</v>
      </c>
      <c r="Q649" t="s">
        <v>27</v>
      </c>
      <c r="R649" t="s">
        <v>24</v>
      </c>
      <c r="S649" t="s">
        <v>15795</v>
      </c>
      <c r="T649" t="s">
        <v>15794</v>
      </c>
    </row>
    <row r="650" spans="1:20" x14ac:dyDescent="0.25">
      <c r="A650" t="s">
        <v>186</v>
      </c>
      <c r="B650" t="s">
        <v>187</v>
      </c>
      <c r="C650">
        <v>33.333333333333336</v>
      </c>
      <c r="D650">
        <v>3</v>
      </c>
      <c r="E650" t="s">
        <v>15796</v>
      </c>
      <c r="F650">
        <v>200</v>
      </c>
      <c r="G650">
        <v>0</v>
      </c>
      <c r="H650" t="s">
        <v>1219</v>
      </c>
      <c r="I650" t="s">
        <v>15797</v>
      </c>
      <c r="J650" t="s">
        <v>359</v>
      </c>
      <c r="K650" t="s">
        <v>23</v>
      </c>
      <c r="L650" t="s">
        <v>24</v>
      </c>
      <c r="M650" t="s">
        <v>15798</v>
      </c>
      <c r="N650" t="s">
        <v>23</v>
      </c>
      <c r="O650" t="s">
        <v>58</v>
      </c>
      <c r="P650" t="s">
        <v>26</v>
      </c>
      <c r="Q650" t="s">
        <v>33</v>
      </c>
      <c r="R650" t="s">
        <v>24</v>
      </c>
      <c r="S650" t="s">
        <v>15799</v>
      </c>
      <c r="T650" t="s">
        <v>15800</v>
      </c>
    </row>
    <row r="651" spans="1:20" x14ac:dyDescent="0.25">
      <c r="A651" t="s">
        <v>44</v>
      </c>
      <c r="B651" t="s">
        <v>45</v>
      </c>
      <c r="C651">
        <v>66.666666666666671</v>
      </c>
      <c r="D651">
        <v>3</v>
      </c>
      <c r="E651" t="s">
        <v>15801</v>
      </c>
      <c r="F651">
        <v>100</v>
      </c>
      <c r="G651">
        <v>0</v>
      </c>
      <c r="H651" t="s">
        <v>1219</v>
      </c>
      <c r="I651" t="s">
        <v>15802</v>
      </c>
      <c r="J651" t="s">
        <v>356</v>
      </c>
      <c r="K651" t="s">
        <v>23</v>
      </c>
      <c r="L651" t="s">
        <v>24</v>
      </c>
      <c r="M651" t="s">
        <v>15803</v>
      </c>
      <c r="N651" t="s">
        <v>23</v>
      </c>
      <c r="O651" t="s">
        <v>25</v>
      </c>
      <c r="P651" t="s">
        <v>26</v>
      </c>
      <c r="Q651" t="s">
        <v>27</v>
      </c>
      <c r="R651" t="s">
        <v>24</v>
      </c>
      <c r="S651" t="s">
        <v>15804</v>
      </c>
      <c r="T651" t="s">
        <v>15800</v>
      </c>
    </row>
    <row r="652" spans="1:20" x14ac:dyDescent="0.25">
      <c r="A652" t="s">
        <v>186</v>
      </c>
      <c r="B652" t="s">
        <v>187</v>
      </c>
      <c r="C652">
        <v>33.333333333333336</v>
      </c>
      <c r="D652">
        <v>3</v>
      </c>
      <c r="E652" t="s">
        <v>15805</v>
      </c>
      <c r="F652">
        <v>300</v>
      </c>
      <c r="G652">
        <v>0</v>
      </c>
      <c r="H652" t="s">
        <v>22</v>
      </c>
      <c r="I652" t="s">
        <v>15806</v>
      </c>
      <c r="J652" t="s">
        <v>315</v>
      </c>
      <c r="K652" t="s">
        <v>23</v>
      </c>
      <c r="L652" t="s">
        <v>24</v>
      </c>
      <c r="M652" t="s">
        <v>15807</v>
      </c>
      <c r="N652" t="s">
        <v>23</v>
      </c>
      <c r="O652" t="s">
        <v>25</v>
      </c>
      <c r="P652" t="s">
        <v>26</v>
      </c>
      <c r="Q652" t="s">
        <v>27</v>
      </c>
      <c r="R652" t="s">
        <v>24</v>
      </c>
      <c r="S652" t="s">
        <v>15808</v>
      </c>
      <c r="T652" t="s">
        <v>15803</v>
      </c>
    </row>
    <row r="653" spans="1:20" x14ac:dyDescent="0.25">
      <c r="A653" t="s">
        <v>42</v>
      </c>
      <c r="B653" t="s">
        <v>43</v>
      </c>
      <c r="C653">
        <v>66.666666666666671</v>
      </c>
      <c r="D653">
        <v>3</v>
      </c>
      <c r="E653" t="s">
        <v>15805</v>
      </c>
      <c r="F653">
        <v>300</v>
      </c>
      <c r="G653">
        <v>0</v>
      </c>
      <c r="H653" t="s">
        <v>22</v>
      </c>
      <c r="I653" t="s">
        <v>15806</v>
      </c>
      <c r="J653" t="s">
        <v>315</v>
      </c>
      <c r="K653" t="s">
        <v>23</v>
      </c>
      <c r="L653" t="s">
        <v>24</v>
      </c>
      <c r="M653" t="s">
        <v>15807</v>
      </c>
      <c r="N653" t="s">
        <v>23</v>
      </c>
      <c r="O653" t="s">
        <v>25</v>
      </c>
      <c r="P653" t="s">
        <v>26</v>
      </c>
      <c r="Q653" t="s">
        <v>27</v>
      </c>
      <c r="R653" t="s">
        <v>24</v>
      </c>
      <c r="S653" t="s">
        <v>15808</v>
      </c>
      <c r="T653" t="s">
        <v>15803</v>
      </c>
    </row>
    <row r="654" spans="1:20" x14ac:dyDescent="0.25">
      <c r="A654" t="s">
        <v>139</v>
      </c>
      <c r="B654" t="s">
        <v>1371</v>
      </c>
      <c r="C654">
        <v>120</v>
      </c>
      <c r="D654">
        <v>1</v>
      </c>
      <c r="E654" t="s">
        <v>15805</v>
      </c>
      <c r="F654">
        <v>300</v>
      </c>
      <c r="G654">
        <v>0</v>
      </c>
      <c r="H654" t="s">
        <v>22</v>
      </c>
      <c r="I654" t="s">
        <v>15806</v>
      </c>
      <c r="J654" t="s">
        <v>315</v>
      </c>
      <c r="K654" t="s">
        <v>23</v>
      </c>
      <c r="L654" t="s">
        <v>24</v>
      </c>
      <c r="M654" t="s">
        <v>15807</v>
      </c>
      <c r="N654" t="s">
        <v>23</v>
      </c>
      <c r="O654" t="s">
        <v>25</v>
      </c>
      <c r="P654" t="s">
        <v>26</v>
      </c>
      <c r="Q654" t="s">
        <v>27</v>
      </c>
      <c r="R654" t="s">
        <v>24</v>
      </c>
      <c r="S654" t="s">
        <v>15808</v>
      </c>
      <c r="T654" t="s">
        <v>15803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405"/>
  <sheetViews>
    <sheetView zoomScale="70" zoomScaleNormal="70" workbookViewId="0">
      <pane xSplit="2" ySplit="1" topLeftCell="T26" activePane="bottomRight" state="frozen"/>
      <selection sqref="A1:XFD1048576"/>
      <selection pane="topRight" sqref="A1:XFD1048576"/>
      <selection pane="bottomLeft" sqref="A1:XFD1048576"/>
      <selection pane="bottomRight" activeCell="U380" sqref="U38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15809</v>
      </c>
      <c r="F2">
        <v>109</v>
      </c>
      <c r="G2">
        <v>9</v>
      </c>
      <c r="H2" t="s">
        <v>1219</v>
      </c>
      <c r="I2" t="s">
        <v>15810</v>
      </c>
      <c r="J2" t="s">
        <v>303</v>
      </c>
      <c r="K2" t="s">
        <v>23</v>
      </c>
      <c r="L2" t="s">
        <v>24</v>
      </c>
      <c r="M2" t="s">
        <v>15811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15811</v>
      </c>
      <c r="U2" s="52" t="s">
        <v>186</v>
      </c>
      <c r="V2">
        <v>75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15809</v>
      </c>
      <c r="F3">
        <v>109</v>
      </c>
      <c r="G3">
        <v>9</v>
      </c>
      <c r="H3" t="s">
        <v>1219</v>
      </c>
      <c r="I3" t="s">
        <v>15810</v>
      </c>
      <c r="J3" t="s">
        <v>303</v>
      </c>
      <c r="K3" t="s">
        <v>23</v>
      </c>
      <c r="L3" t="s">
        <v>24</v>
      </c>
      <c r="M3" t="s">
        <v>15811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15811</v>
      </c>
      <c r="U3" s="53" t="s">
        <v>187</v>
      </c>
      <c r="V3">
        <v>75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15809</v>
      </c>
      <c r="F4">
        <v>109</v>
      </c>
      <c r="G4">
        <v>9</v>
      </c>
      <c r="H4" t="s">
        <v>1219</v>
      </c>
      <c r="I4" t="s">
        <v>15810</v>
      </c>
      <c r="J4" t="s">
        <v>303</v>
      </c>
      <c r="K4" t="s">
        <v>23</v>
      </c>
      <c r="L4" t="s">
        <v>24</v>
      </c>
      <c r="M4" t="s">
        <v>15811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15811</v>
      </c>
      <c r="U4" s="52" t="s">
        <v>44</v>
      </c>
      <c r="V4">
        <v>49</v>
      </c>
    </row>
    <row r="5" spans="1:22" x14ac:dyDescent="0.25">
      <c r="A5" t="s">
        <v>20</v>
      </c>
      <c r="B5" t="s">
        <v>21</v>
      </c>
      <c r="C5">
        <v>50</v>
      </c>
      <c r="D5">
        <v>2</v>
      </c>
      <c r="E5" t="s">
        <v>15812</v>
      </c>
      <c r="F5">
        <v>200</v>
      </c>
      <c r="G5">
        <v>0</v>
      </c>
      <c r="H5" t="s">
        <v>1219</v>
      </c>
      <c r="I5" t="s">
        <v>15813</v>
      </c>
      <c r="J5" t="s">
        <v>1242</v>
      </c>
      <c r="K5" t="s">
        <v>23</v>
      </c>
      <c r="L5" t="s">
        <v>24</v>
      </c>
      <c r="M5" t="s">
        <v>15814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15814</v>
      </c>
      <c r="U5" s="53" t="s">
        <v>9352</v>
      </c>
      <c r="V5">
        <v>1</v>
      </c>
    </row>
    <row r="6" spans="1:22" x14ac:dyDescent="0.25">
      <c r="A6" t="s">
        <v>28</v>
      </c>
      <c r="B6" t="s">
        <v>29</v>
      </c>
      <c r="C6">
        <v>50</v>
      </c>
      <c r="D6">
        <v>2</v>
      </c>
      <c r="E6" t="s">
        <v>15812</v>
      </c>
      <c r="F6">
        <v>200</v>
      </c>
      <c r="G6">
        <v>0</v>
      </c>
      <c r="H6" t="s">
        <v>1219</v>
      </c>
      <c r="I6" t="s">
        <v>15813</v>
      </c>
      <c r="J6" t="s">
        <v>1242</v>
      </c>
      <c r="K6" t="s">
        <v>23</v>
      </c>
      <c r="L6" t="s">
        <v>24</v>
      </c>
      <c r="M6" t="s">
        <v>15814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15814</v>
      </c>
      <c r="U6" s="53" t="s">
        <v>45</v>
      </c>
      <c r="V6">
        <v>48</v>
      </c>
    </row>
    <row r="7" spans="1:22" x14ac:dyDescent="0.25">
      <c r="A7" t="s">
        <v>30</v>
      </c>
      <c r="B7" t="s">
        <v>31</v>
      </c>
      <c r="C7">
        <v>50</v>
      </c>
      <c r="D7">
        <v>2</v>
      </c>
      <c r="E7" t="s">
        <v>15812</v>
      </c>
      <c r="F7">
        <v>200</v>
      </c>
      <c r="G7">
        <v>0</v>
      </c>
      <c r="H7" t="s">
        <v>1219</v>
      </c>
      <c r="I7" t="s">
        <v>15813</v>
      </c>
      <c r="J7" t="s">
        <v>1242</v>
      </c>
      <c r="K7" t="s">
        <v>23</v>
      </c>
      <c r="L7" t="s">
        <v>24</v>
      </c>
      <c r="M7" t="s">
        <v>15814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15814</v>
      </c>
      <c r="U7" s="52" t="s">
        <v>46</v>
      </c>
      <c r="V7">
        <v>52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15815</v>
      </c>
      <c r="F8">
        <v>100</v>
      </c>
      <c r="G8">
        <v>0</v>
      </c>
      <c r="H8" t="s">
        <v>1219</v>
      </c>
      <c r="I8" t="s">
        <v>15816</v>
      </c>
      <c r="J8" t="s">
        <v>1229</v>
      </c>
      <c r="K8" t="s">
        <v>23</v>
      </c>
      <c r="L8" t="s">
        <v>24</v>
      </c>
      <c r="M8" t="s">
        <v>15817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15817</v>
      </c>
      <c r="U8" s="53" t="s">
        <v>56</v>
      </c>
      <c r="V8">
        <v>40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15815</v>
      </c>
      <c r="F9">
        <v>100</v>
      </c>
      <c r="G9">
        <v>0</v>
      </c>
      <c r="H9" t="s">
        <v>1219</v>
      </c>
      <c r="I9" t="s">
        <v>15816</v>
      </c>
      <c r="J9" t="s">
        <v>1229</v>
      </c>
      <c r="K9" t="s">
        <v>23</v>
      </c>
      <c r="L9" t="s">
        <v>24</v>
      </c>
      <c r="M9" t="s">
        <v>15817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15817</v>
      </c>
      <c r="U9" s="53" t="s">
        <v>1239</v>
      </c>
      <c r="V9">
        <v>12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15815</v>
      </c>
      <c r="F10">
        <v>100</v>
      </c>
      <c r="G10">
        <v>0</v>
      </c>
      <c r="H10" t="s">
        <v>1219</v>
      </c>
      <c r="I10" t="s">
        <v>15816</v>
      </c>
      <c r="J10" t="s">
        <v>1229</v>
      </c>
      <c r="K10" t="s">
        <v>23</v>
      </c>
      <c r="L10" t="s">
        <v>24</v>
      </c>
      <c r="M10" t="s">
        <v>15817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15817</v>
      </c>
      <c r="U10" s="52" t="s">
        <v>42</v>
      </c>
      <c r="V10">
        <v>8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15818</v>
      </c>
      <c r="F11">
        <v>100</v>
      </c>
      <c r="G11">
        <v>0</v>
      </c>
      <c r="H11" t="s">
        <v>1219</v>
      </c>
      <c r="I11" t="s">
        <v>15819</v>
      </c>
      <c r="J11" t="s">
        <v>61</v>
      </c>
      <c r="K11" t="s">
        <v>23</v>
      </c>
      <c r="L11" t="s">
        <v>24</v>
      </c>
      <c r="M11" t="s">
        <v>15820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15820</v>
      </c>
      <c r="U11" s="53" t="s">
        <v>43</v>
      </c>
      <c r="V11">
        <v>8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15818</v>
      </c>
      <c r="F12">
        <v>100</v>
      </c>
      <c r="G12">
        <v>0</v>
      </c>
      <c r="H12" t="s">
        <v>1219</v>
      </c>
      <c r="I12" t="s">
        <v>15819</v>
      </c>
      <c r="J12" t="s">
        <v>61</v>
      </c>
      <c r="K12" t="s">
        <v>23</v>
      </c>
      <c r="L12" t="s">
        <v>24</v>
      </c>
      <c r="M12" t="s">
        <v>15820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15820</v>
      </c>
      <c r="U12" s="52" t="s">
        <v>139</v>
      </c>
      <c r="V12">
        <v>6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15818</v>
      </c>
      <c r="F13">
        <v>100</v>
      </c>
      <c r="G13">
        <v>0</v>
      </c>
      <c r="H13" t="s">
        <v>1219</v>
      </c>
      <c r="I13" t="s">
        <v>15819</v>
      </c>
      <c r="J13" t="s">
        <v>61</v>
      </c>
      <c r="K13" t="s">
        <v>23</v>
      </c>
      <c r="L13" t="s">
        <v>24</v>
      </c>
      <c r="M13" t="s">
        <v>15820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15820</v>
      </c>
      <c r="U13" s="53" t="s">
        <v>112</v>
      </c>
      <c r="V13">
        <v>6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15821</v>
      </c>
      <c r="F14">
        <v>106</v>
      </c>
      <c r="G14">
        <v>6</v>
      </c>
      <c r="H14" t="s">
        <v>1219</v>
      </c>
      <c r="I14" t="s">
        <v>15822</v>
      </c>
      <c r="J14" t="s">
        <v>306</v>
      </c>
      <c r="K14" t="s">
        <v>23</v>
      </c>
      <c r="L14" t="s">
        <v>24</v>
      </c>
      <c r="M14" t="s">
        <v>15823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15823</v>
      </c>
      <c r="U14" s="52" t="s">
        <v>110</v>
      </c>
      <c r="V14">
        <v>4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15821</v>
      </c>
      <c r="F15">
        <v>106</v>
      </c>
      <c r="G15">
        <v>6</v>
      </c>
      <c r="H15" t="s">
        <v>1219</v>
      </c>
      <c r="I15" t="s">
        <v>15822</v>
      </c>
      <c r="J15" t="s">
        <v>306</v>
      </c>
      <c r="K15" t="s">
        <v>23</v>
      </c>
      <c r="L15" t="s">
        <v>24</v>
      </c>
      <c r="M15" t="s">
        <v>15823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15823</v>
      </c>
      <c r="U15" s="53" t="s">
        <v>1223</v>
      </c>
      <c r="V15">
        <v>4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15821</v>
      </c>
      <c r="F16">
        <v>106</v>
      </c>
      <c r="G16">
        <v>6</v>
      </c>
      <c r="H16" t="s">
        <v>1219</v>
      </c>
      <c r="I16" t="s">
        <v>15822</v>
      </c>
      <c r="J16" t="s">
        <v>306</v>
      </c>
      <c r="K16" t="s">
        <v>23</v>
      </c>
      <c r="L16" t="s">
        <v>24</v>
      </c>
      <c r="M16" t="s">
        <v>15823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15823</v>
      </c>
      <c r="U16" s="52" t="s">
        <v>152</v>
      </c>
      <c r="V16">
        <v>4</v>
      </c>
    </row>
    <row r="17" spans="1:22" x14ac:dyDescent="0.25">
      <c r="A17" t="s">
        <v>20</v>
      </c>
      <c r="B17" t="s">
        <v>21</v>
      </c>
      <c r="C17">
        <v>50</v>
      </c>
      <c r="D17">
        <v>2</v>
      </c>
      <c r="E17" t="s">
        <v>15824</v>
      </c>
      <c r="F17">
        <v>200</v>
      </c>
      <c r="G17">
        <v>0</v>
      </c>
      <c r="H17" t="s">
        <v>1219</v>
      </c>
      <c r="I17" t="s">
        <v>15825</v>
      </c>
      <c r="J17" t="s">
        <v>311</v>
      </c>
      <c r="K17" t="s">
        <v>23</v>
      </c>
      <c r="L17" t="s">
        <v>24</v>
      </c>
      <c r="M17" t="s">
        <v>15826</v>
      </c>
      <c r="N17" t="s">
        <v>23</v>
      </c>
      <c r="O17" t="s">
        <v>32</v>
      </c>
      <c r="P17" t="s">
        <v>26</v>
      </c>
      <c r="Q17" t="s">
        <v>33</v>
      </c>
      <c r="R17" t="s">
        <v>24</v>
      </c>
      <c r="S17" t="s">
        <v>23</v>
      </c>
      <c r="T17" t="s">
        <v>15826</v>
      </c>
      <c r="U17" s="53" t="s">
        <v>153</v>
      </c>
      <c r="V17">
        <v>4</v>
      </c>
    </row>
    <row r="18" spans="1:22" x14ac:dyDescent="0.25">
      <c r="A18" t="s">
        <v>28</v>
      </c>
      <c r="B18" t="s">
        <v>29</v>
      </c>
      <c r="C18">
        <v>50</v>
      </c>
      <c r="D18">
        <v>2</v>
      </c>
      <c r="E18" t="s">
        <v>15824</v>
      </c>
      <c r="F18">
        <v>200</v>
      </c>
      <c r="G18">
        <v>0</v>
      </c>
      <c r="H18" t="s">
        <v>1219</v>
      </c>
      <c r="I18" t="s">
        <v>15825</v>
      </c>
      <c r="J18" t="s">
        <v>311</v>
      </c>
      <c r="K18" t="s">
        <v>23</v>
      </c>
      <c r="L18" t="s">
        <v>24</v>
      </c>
      <c r="M18" t="s">
        <v>15826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15826</v>
      </c>
      <c r="U18" s="52" t="s">
        <v>150</v>
      </c>
      <c r="V18">
        <v>4</v>
      </c>
    </row>
    <row r="19" spans="1:22" x14ac:dyDescent="0.25">
      <c r="A19" t="s">
        <v>30</v>
      </c>
      <c r="B19" t="s">
        <v>31</v>
      </c>
      <c r="C19">
        <v>50</v>
      </c>
      <c r="D19">
        <v>2</v>
      </c>
      <c r="E19" t="s">
        <v>15824</v>
      </c>
      <c r="F19">
        <v>200</v>
      </c>
      <c r="G19">
        <v>0</v>
      </c>
      <c r="H19" t="s">
        <v>1219</v>
      </c>
      <c r="I19" t="s">
        <v>15825</v>
      </c>
      <c r="J19" t="s">
        <v>311</v>
      </c>
      <c r="K19" t="s">
        <v>23</v>
      </c>
      <c r="L19" t="s">
        <v>24</v>
      </c>
      <c r="M19" t="s">
        <v>15826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23</v>
      </c>
      <c r="T19" t="s">
        <v>15826</v>
      </c>
      <c r="U19" s="53" t="s">
        <v>151</v>
      </c>
      <c r="V19">
        <v>4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15827</v>
      </c>
      <c r="F20">
        <v>100</v>
      </c>
      <c r="G20">
        <v>0</v>
      </c>
      <c r="H20" t="s">
        <v>1219</v>
      </c>
      <c r="I20" t="s">
        <v>15828</v>
      </c>
      <c r="J20" t="s">
        <v>344</v>
      </c>
      <c r="K20" t="s">
        <v>23</v>
      </c>
      <c r="L20" t="s">
        <v>24</v>
      </c>
      <c r="M20" t="s">
        <v>15829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15829</v>
      </c>
      <c r="U20" s="52" t="s">
        <v>36</v>
      </c>
      <c r="V20">
        <v>8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15827</v>
      </c>
      <c r="F21">
        <v>100</v>
      </c>
      <c r="G21">
        <v>0</v>
      </c>
      <c r="H21" t="s">
        <v>1219</v>
      </c>
      <c r="I21" t="s">
        <v>15828</v>
      </c>
      <c r="J21" t="s">
        <v>344</v>
      </c>
      <c r="K21" t="s">
        <v>23</v>
      </c>
      <c r="L21" t="s">
        <v>24</v>
      </c>
      <c r="M21" t="s">
        <v>15829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15829</v>
      </c>
      <c r="U21" s="53" t="s">
        <v>37</v>
      </c>
      <c r="V21">
        <v>8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15827</v>
      </c>
      <c r="F22">
        <v>100</v>
      </c>
      <c r="G22">
        <v>0</v>
      </c>
      <c r="H22" t="s">
        <v>1219</v>
      </c>
      <c r="I22" t="s">
        <v>15828</v>
      </c>
      <c r="J22" t="s">
        <v>344</v>
      </c>
      <c r="K22" t="s">
        <v>23</v>
      </c>
      <c r="L22" t="s">
        <v>24</v>
      </c>
      <c r="M22" t="s">
        <v>15829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15829</v>
      </c>
      <c r="U22" s="52" t="s">
        <v>38</v>
      </c>
      <c r="V22">
        <v>13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15830</v>
      </c>
      <c r="F23">
        <v>100</v>
      </c>
      <c r="G23">
        <v>0</v>
      </c>
      <c r="H23" t="s">
        <v>1219</v>
      </c>
      <c r="I23" t="s">
        <v>15831</v>
      </c>
      <c r="J23" t="s">
        <v>303</v>
      </c>
      <c r="K23" t="s">
        <v>23</v>
      </c>
      <c r="L23" t="s">
        <v>24</v>
      </c>
      <c r="M23" t="s">
        <v>15832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15832</v>
      </c>
      <c r="U23" s="53" t="s">
        <v>39</v>
      </c>
      <c r="V23">
        <v>13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15830</v>
      </c>
      <c r="F24">
        <v>100</v>
      </c>
      <c r="G24">
        <v>0</v>
      </c>
      <c r="H24" t="s">
        <v>1219</v>
      </c>
      <c r="I24" t="s">
        <v>15831</v>
      </c>
      <c r="J24" t="s">
        <v>303</v>
      </c>
      <c r="K24" t="s">
        <v>23</v>
      </c>
      <c r="L24" t="s">
        <v>24</v>
      </c>
      <c r="M24" t="s">
        <v>15832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15832</v>
      </c>
      <c r="U24" s="52" t="s">
        <v>34</v>
      </c>
      <c r="V24">
        <v>3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15830</v>
      </c>
      <c r="F25">
        <v>100</v>
      </c>
      <c r="G25">
        <v>0</v>
      </c>
      <c r="H25" t="s">
        <v>1219</v>
      </c>
      <c r="I25" t="s">
        <v>15831</v>
      </c>
      <c r="J25" t="s">
        <v>303</v>
      </c>
      <c r="K25" t="s">
        <v>23</v>
      </c>
      <c r="L25" t="s">
        <v>24</v>
      </c>
      <c r="M25" t="s">
        <v>15832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15832</v>
      </c>
      <c r="U25" s="53" t="s">
        <v>35</v>
      </c>
      <c r="V25">
        <v>3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15833</v>
      </c>
      <c r="F26">
        <v>100</v>
      </c>
      <c r="G26">
        <v>0</v>
      </c>
      <c r="H26" t="s">
        <v>1219</v>
      </c>
      <c r="I26" t="s">
        <v>15834</v>
      </c>
      <c r="J26" t="s">
        <v>1221</v>
      </c>
      <c r="K26" t="s">
        <v>23</v>
      </c>
      <c r="L26" t="s">
        <v>24</v>
      </c>
      <c r="M26" t="s">
        <v>15835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15835</v>
      </c>
      <c r="U26" s="52" t="s">
        <v>148</v>
      </c>
      <c r="V26">
        <v>3</v>
      </c>
    </row>
    <row r="27" spans="1:22" x14ac:dyDescent="0.25">
      <c r="A27" t="s">
        <v>28</v>
      </c>
      <c r="B27" t="s">
        <v>29</v>
      </c>
      <c r="C27">
        <v>50</v>
      </c>
      <c r="D27">
        <v>1</v>
      </c>
      <c r="E27" t="s">
        <v>15833</v>
      </c>
      <c r="F27">
        <v>100</v>
      </c>
      <c r="G27">
        <v>0</v>
      </c>
      <c r="H27" t="s">
        <v>1219</v>
      </c>
      <c r="I27" t="s">
        <v>15834</v>
      </c>
      <c r="J27" t="s">
        <v>1221</v>
      </c>
      <c r="K27" t="s">
        <v>23</v>
      </c>
      <c r="L27" t="s">
        <v>24</v>
      </c>
      <c r="M27" t="s">
        <v>15835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15835</v>
      </c>
      <c r="U27" s="53" t="s">
        <v>149</v>
      </c>
      <c r="V27">
        <v>3</v>
      </c>
    </row>
    <row r="28" spans="1:22" x14ac:dyDescent="0.25">
      <c r="A28" t="s">
        <v>30</v>
      </c>
      <c r="B28" t="s">
        <v>31</v>
      </c>
      <c r="C28">
        <v>50</v>
      </c>
      <c r="D28">
        <v>1</v>
      </c>
      <c r="E28" t="s">
        <v>15833</v>
      </c>
      <c r="F28">
        <v>100</v>
      </c>
      <c r="G28">
        <v>0</v>
      </c>
      <c r="H28" t="s">
        <v>1219</v>
      </c>
      <c r="I28" t="s">
        <v>15834</v>
      </c>
      <c r="J28" t="s">
        <v>1221</v>
      </c>
      <c r="K28" t="s">
        <v>23</v>
      </c>
      <c r="L28" t="s">
        <v>24</v>
      </c>
      <c r="M28" t="s">
        <v>15835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15835</v>
      </c>
      <c r="U28" s="52" t="s">
        <v>278</v>
      </c>
      <c r="V28">
        <v>17</v>
      </c>
    </row>
    <row r="29" spans="1:22" x14ac:dyDescent="0.25">
      <c r="A29" t="s">
        <v>20</v>
      </c>
      <c r="B29" t="s">
        <v>21</v>
      </c>
      <c r="C29">
        <v>50</v>
      </c>
      <c r="D29">
        <v>2</v>
      </c>
      <c r="E29" t="s">
        <v>15836</v>
      </c>
      <c r="F29">
        <v>200</v>
      </c>
      <c r="G29">
        <v>0</v>
      </c>
      <c r="H29" t="s">
        <v>1219</v>
      </c>
      <c r="I29" t="s">
        <v>15837</v>
      </c>
      <c r="J29" t="s">
        <v>339</v>
      </c>
      <c r="K29" t="s">
        <v>23</v>
      </c>
      <c r="L29" t="s">
        <v>24</v>
      </c>
      <c r="M29" t="s">
        <v>15838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15839</v>
      </c>
      <c r="U29" s="53" t="s">
        <v>284</v>
      </c>
      <c r="V29">
        <v>17</v>
      </c>
    </row>
    <row r="30" spans="1:22" x14ac:dyDescent="0.25">
      <c r="A30" t="s">
        <v>28</v>
      </c>
      <c r="B30" t="s">
        <v>29</v>
      </c>
      <c r="C30">
        <v>50</v>
      </c>
      <c r="D30">
        <v>2</v>
      </c>
      <c r="E30" t="s">
        <v>15836</v>
      </c>
      <c r="F30">
        <v>200</v>
      </c>
      <c r="G30">
        <v>0</v>
      </c>
      <c r="H30" t="s">
        <v>1219</v>
      </c>
      <c r="I30" t="s">
        <v>15837</v>
      </c>
      <c r="J30" t="s">
        <v>339</v>
      </c>
      <c r="K30" t="s">
        <v>23</v>
      </c>
      <c r="L30" t="s">
        <v>24</v>
      </c>
      <c r="M30" t="s">
        <v>15838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15839</v>
      </c>
      <c r="U30" s="52" t="s">
        <v>279</v>
      </c>
      <c r="V30">
        <v>15</v>
      </c>
    </row>
    <row r="31" spans="1:22" x14ac:dyDescent="0.25">
      <c r="A31" t="s">
        <v>30</v>
      </c>
      <c r="B31" t="s">
        <v>31</v>
      </c>
      <c r="C31">
        <v>50</v>
      </c>
      <c r="D31">
        <v>2</v>
      </c>
      <c r="E31" t="s">
        <v>15836</v>
      </c>
      <c r="F31">
        <v>200</v>
      </c>
      <c r="G31">
        <v>0</v>
      </c>
      <c r="H31" t="s">
        <v>1219</v>
      </c>
      <c r="I31" t="s">
        <v>15837</v>
      </c>
      <c r="J31" t="s">
        <v>339</v>
      </c>
      <c r="K31" t="s">
        <v>23</v>
      </c>
      <c r="L31" t="s">
        <v>24</v>
      </c>
      <c r="M31" t="s">
        <v>15838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15839</v>
      </c>
      <c r="U31" s="53" t="s">
        <v>285</v>
      </c>
      <c r="V31">
        <v>15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15840</v>
      </c>
      <c r="F32">
        <v>100</v>
      </c>
      <c r="G32">
        <v>0</v>
      </c>
      <c r="H32" t="s">
        <v>1219</v>
      </c>
      <c r="I32" t="s">
        <v>15841</v>
      </c>
      <c r="J32" t="s">
        <v>1235</v>
      </c>
      <c r="K32" t="s">
        <v>23</v>
      </c>
      <c r="L32" t="s">
        <v>24</v>
      </c>
      <c r="M32" t="s">
        <v>15842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15842</v>
      </c>
      <c r="U32" s="52" t="s">
        <v>30</v>
      </c>
      <c r="V32">
        <v>127</v>
      </c>
    </row>
    <row r="33" spans="1:22" x14ac:dyDescent="0.25">
      <c r="A33" t="s">
        <v>28</v>
      </c>
      <c r="B33" t="s">
        <v>29</v>
      </c>
      <c r="C33">
        <v>50</v>
      </c>
      <c r="D33">
        <v>1</v>
      </c>
      <c r="E33" t="s">
        <v>15840</v>
      </c>
      <c r="F33">
        <v>100</v>
      </c>
      <c r="G33">
        <v>0</v>
      </c>
      <c r="H33" t="s">
        <v>1219</v>
      </c>
      <c r="I33" t="s">
        <v>15841</v>
      </c>
      <c r="J33" t="s">
        <v>1235</v>
      </c>
      <c r="K33" t="s">
        <v>23</v>
      </c>
      <c r="L33" t="s">
        <v>24</v>
      </c>
      <c r="M33" t="s">
        <v>15842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15842</v>
      </c>
      <c r="U33" s="53" t="s">
        <v>31</v>
      </c>
      <c r="V33">
        <v>126</v>
      </c>
    </row>
    <row r="34" spans="1:22" x14ac:dyDescent="0.25">
      <c r="A34" t="s">
        <v>30</v>
      </c>
      <c r="B34" t="s">
        <v>31</v>
      </c>
      <c r="C34">
        <v>50</v>
      </c>
      <c r="D34">
        <v>1</v>
      </c>
      <c r="E34" t="s">
        <v>15840</v>
      </c>
      <c r="F34">
        <v>100</v>
      </c>
      <c r="G34">
        <v>0</v>
      </c>
      <c r="H34" t="s">
        <v>1219</v>
      </c>
      <c r="I34" t="s">
        <v>15841</v>
      </c>
      <c r="J34" t="s">
        <v>1235</v>
      </c>
      <c r="K34" t="s">
        <v>23</v>
      </c>
      <c r="L34" t="s">
        <v>24</v>
      </c>
      <c r="M34" t="s">
        <v>15842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15842</v>
      </c>
      <c r="U34" s="53" t="s">
        <v>1254</v>
      </c>
      <c r="V34">
        <v>1</v>
      </c>
    </row>
    <row r="35" spans="1:22" x14ac:dyDescent="0.25">
      <c r="A35" t="s">
        <v>30</v>
      </c>
      <c r="B35" t="s">
        <v>31</v>
      </c>
      <c r="C35">
        <v>60</v>
      </c>
      <c r="D35">
        <v>3</v>
      </c>
      <c r="E35" t="s">
        <v>15843</v>
      </c>
      <c r="F35">
        <v>100</v>
      </c>
      <c r="G35">
        <v>0</v>
      </c>
      <c r="H35" t="s">
        <v>22</v>
      </c>
      <c r="I35" t="s">
        <v>15844</v>
      </c>
      <c r="J35" t="s">
        <v>315</v>
      </c>
      <c r="K35" t="s">
        <v>23</v>
      </c>
      <c r="L35" t="s">
        <v>24</v>
      </c>
      <c r="M35" t="s">
        <v>15845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15845</v>
      </c>
      <c r="U35" s="52" t="s">
        <v>28</v>
      </c>
      <c r="V35">
        <v>122</v>
      </c>
    </row>
    <row r="36" spans="1:22" x14ac:dyDescent="0.25">
      <c r="A36" t="s">
        <v>38</v>
      </c>
      <c r="B36" t="s">
        <v>39</v>
      </c>
      <c r="C36">
        <v>54.5</v>
      </c>
      <c r="D36">
        <v>2</v>
      </c>
      <c r="E36" t="s">
        <v>15846</v>
      </c>
      <c r="F36">
        <v>67</v>
      </c>
      <c r="G36">
        <v>7</v>
      </c>
      <c r="H36" t="s">
        <v>47</v>
      </c>
      <c r="I36" t="s">
        <v>12306</v>
      </c>
      <c r="J36" t="s">
        <v>12307</v>
      </c>
      <c r="K36" t="s">
        <v>4075</v>
      </c>
      <c r="L36" t="s">
        <v>12308</v>
      </c>
      <c r="M36" t="s">
        <v>15847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15848</v>
      </c>
      <c r="T36" t="s">
        <v>15847</v>
      </c>
      <c r="U36" s="53" t="s">
        <v>3991</v>
      </c>
      <c r="V36">
        <v>2</v>
      </c>
    </row>
    <row r="37" spans="1:22" x14ac:dyDescent="0.25">
      <c r="A37" t="s">
        <v>46</v>
      </c>
      <c r="B37" t="s">
        <v>1239</v>
      </c>
      <c r="C37">
        <v>56.25</v>
      </c>
      <c r="D37">
        <v>1</v>
      </c>
      <c r="E37" t="s">
        <v>15849</v>
      </c>
      <c r="F37">
        <v>63.25</v>
      </c>
      <c r="G37">
        <v>7</v>
      </c>
      <c r="H37" t="s">
        <v>47</v>
      </c>
      <c r="I37" t="s">
        <v>12306</v>
      </c>
      <c r="J37" t="s">
        <v>12307</v>
      </c>
      <c r="K37" t="s">
        <v>4075</v>
      </c>
      <c r="L37" t="s">
        <v>12308</v>
      </c>
      <c r="M37" t="s">
        <v>15850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15851</v>
      </c>
      <c r="T37" t="s">
        <v>15850</v>
      </c>
      <c r="U37" s="53" t="s">
        <v>29</v>
      </c>
      <c r="V37">
        <v>117</v>
      </c>
    </row>
    <row r="38" spans="1:22" x14ac:dyDescent="0.25">
      <c r="A38" t="s">
        <v>46</v>
      </c>
      <c r="B38" t="s">
        <v>1239</v>
      </c>
      <c r="C38">
        <v>67.41</v>
      </c>
      <c r="D38">
        <v>2</v>
      </c>
      <c r="E38" t="s">
        <v>15852</v>
      </c>
      <c r="F38">
        <v>181.44</v>
      </c>
      <c r="G38">
        <v>46.62</v>
      </c>
      <c r="H38" t="s">
        <v>47</v>
      </c>
      <c r="I38" t="s">
        <v>15853</v>
      </c>
      <c r="J38" t="s">
        <v>15854</v>
      </c>
      <c r="K38" t="s">
        <v>1440</v>
      </c>
      <c r="L38" t="s">
        <v>15855</v>
      </c>
      <c r="M38" t="s">
        <v>15856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15857</v>
      </c>
      <c r="T38" t="s">
        <v>15856</v>
      </c>
      <c r="U38" s="53" t="s">
        <v>1254</v>
      </c>
      <c r="V38">
        <v>3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15858</v>
      </c>
      <c r="F39">
        <v>109</v>
      </c>
      <c r="G39">
        <v>9</v>
      </c>
      <c r="H39" t="s">
        <v>1219</v>
      </c>
      <c r="I39" t="s">
        <v>15859</v>
      </c>
      <c r="J39" t="s">
        <v>1233</v>
      </c>
      <c r="K39" t="s">
        <v>23</v>
      </c>
      <c r="L39" t="s">
        <v>24</v>
      </c>
      <c r="M39" t="s">
        <v>15860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15860</v>
      </c>
      <c r="U39" s="52" t="s">
        <v>20</v>
      </c>
      <c r="V39">
        <v>116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15858</v>
      </c>
      <c r="F40">
        <v>109</v>
      </c>
      <c r="G40">
        <v>9</v>
      </c>
      <c r="H40" t="s">
        <v>1219</v>
      </c>
      <c r="I40" t="s">
        <v>15859</v>
      </c>
      <c r="J40" t="s">
        <v>1233</v>
      </c>
      <c r="K40" t="s">
        <v>23</v>
      </c>
      <c r="L40" t="s">
        <v>24</v>
      </c>
      <c r="M40" t="s">
        <v>15860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15860</v>
      </c>
      <c r="U40" s="53" t="s">
        <v>3991</v>
      </c>
      <c r="V40">
        <v>4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15858</v>
      </c>
      <c r="F41">
        <v>109</v>
      </c>
      <c r="G41">
        <v>9</v>
      </c>
      <c r="H41" t="s">
        <v>1219</v>
      </c>
      <c r="I41" t="s">
        <v>15859</v>
      </c>
      <c r="J41" t="s">
        <v>1233</v>
      </c>
      <c r="K41" t="s">
        <v>23</v>
      </c>
      <c r="L41" t="s">
        <v>24</v>
      </c>
      <c r="M41" t="s">
        <v>15860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15860</v>
      </c>
      <c r="U41" s="53" t="s">
        <v>21</v>
      </c>
      <c r="V41">
        <v>111</v>
      </c>
    </row>
    <row r="42" spans="1:22" x14ac:dyDescent="0.25">
      <c r="A42" t="s">
        <v>20</v>
      </c>
      <c r="B42" t="s">
        <v>21</v>
      </c>
      <c r="C42">
        <v>50</v>
      </c>
      <c r="D42">
        <v>2</v>
      </c>
      <c r="E42" t="s">
        <v>15861</v>
      </c>
      <c r="F42">
        <v>190</v>
      </c>
      <c r="G42">
        <v>0</v>
      </c>
      <c r="H42" t="s">
        <v>1219</v>
      </c>
      <c r="I42" t="s">
        <v>15862</v>
      </c>
      <c r="J42" t="s">
        <v>348</v>
      </c>
      <c r="K42" t="s">
        <v>23</v>
      </c>
      <c r="L42" t="s">
        <v>24</v>
      </c>
      <c r="M42" t="s">
        <v>15860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15860</v>
      </c>
      <c r="U42" s="53" t="s">
        <v>1254</v>
      </c>
      <c r="V42">
        <v>1</v>
      </c>
    </row>
    <row r="43" spans="1:22" x14ac:dyDescent="0.25">
      <c r="A43" t="s">
        <v>28</v>
      </c>
      <c r="B43" t="s">
        <v>29</v>
      </c>
      <c r="C43">
        <v>50</v>
      </c>
      <c r="D43">
        <v>2</v>
      </c>
      <c r="E43" t="s">
        <v>15861</v>
      </c>
      <c r="F43">
        <v>190</v>
      </c>
      <c r="G43">
        <v>0</v>
      </c>
      <c r="H43" t="s">
        <v>1219</v>
      </c>
      <c r="I43" t="s">
        <v>15862</v>
      </c>
      <c r="J43" t="s">
        <v>348</v>
      </c>
      <c r="K43" t="s">
        <v>23</v>
      </c>
      <c r="L43" t="s">
        <v>24</v>
      </c>
      <c r="M43" t="s">
        <v>15860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15860</v>
      </c>
      <c r="U43" s="52" t="s">
        <v>115</v>
      </c>
      <c r="V43">
        <v>45</v>
      </c>
    </row>
    <row r="44" spans="1:22" x14ac:dyDescent="0.25">
      <c r="A44" t="s">
        <v>30</v>
      </c>
      <c r="B44" t="s">
        <v>31</v>
      </c>
      <c r="C44">
        <v>50</v>
      </c>
      <c r="D44">
        <v>2</v>
      </c>
      <c r="E44" t="s">
        <v>15861</v>
      </c>
      <c r="F44">
        <v>190</v>
      </c>
      <c r="G44">
        <v>0</v>
      </c>
      <c r="H44" t="s">
        <v>1219</v>
      </c>
      <c r="I44" t="s">
        <v>15862</v>
      </c>
      <c r="J44" t="s">
        <v>348</v>
      </c>
      <c r="K44" t="s">
        <v>23</v>
      </c>
      <c r="L44" t="s">
        <v>24</v>
      </c>
      <c r="M44" t="s">
        <v>15860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15860</v>
      </c>
      <c r="U44" s="53" t="s">
        <v>116</v>
      </c>
      <c r="V44">
        <v>44</v>
      </c>
    </row>
    <row r="45" spans="1:22" x14ac:dyDescent="0.25">
      <c r="A45" t="s">
        <v>186</v>
      </c>
      <c r="B45" t="s">
        <v>187</v>
      </c>
      <c r="C45">
        <v>37.5</v>
      </c>
      <c r="D45">
        <v>8</v>
      </c>
      <c r="E45" t="s">
        <v>15863</v>
      </c>
      <c r="F45">
        <v>318</v>
      </c>
      <c r="G45">
        <v>0</v>
      </c>
      <c r="H45" t="s">
        <v>1219</v>
      </c>
      <c r="I45" t="s">
        <v>15864</v>
      </c>
      <c r="J45" t="s">
        <v>329</v>
      </c>
      <c r="K45" t="s">
        <v>23</v>
      </c>
      <c r="L45" t="s">
        <v>24</v>
      </c>
      <c r="M45" t="s">
        <v>15839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15865</v>
      </c>
      <c r="T45" t="s">
        <v>15866</v>
      </c>
      <c r="U45" s="53" t="s">
        <v>5428</v>
      </c>
      <c r="V45">
        <v>1</v>
      </c>
    </row>
    <row r="46" spans="1:22" x14ac:dyDescent="0.25">
      <c r="A46" t="s">
        <v>36</v>
      </c>
      <c r="B46" t="s">
        <v>37</v>
      </c>
      <c r="C46">
        <v>54.5</v>
      </c>
      <c r="D46">
        <v>2</v>
      </c>
      <c r="E46" t="s">
        <v>15867</v>
      </c>
      <c r="F46">
        <v>76</v>
      </c>
      <c r="G46">
        <v>0</v>
      </c>
      <c r="H46" t="s">
        <v>47</v>
      </c>
      <c r="I46" t="s">
        <v>15868</v>
      </c>
      <c r="J46" t="s">
        <v>15869</v>
      </c>
      <c r="K46" t="s">
        <v>4252</v>
      </c>
      <c r="L46" t="s">
        <v>15870</v>
      </c>
      <c r="M46" t="s">
        <v>15871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15872</v>
      </c>
      <c r="T46" t="s">
        <v>15871</v>
      </c>
      <c r="U46" s="52" t="s">
        <v>51</v>
      </c>
      <c r="V46">
        <v>50</v>
      </c>
    </row>
    <row r="47" spans="1:22" x14ac:dyDescent="0.25">
      <c r="A47" t="s">
        <v>20</v>
      </c>
      <c r="B47" t="s">
        <v>21</v>
      </c>
      <c r="C47">
        <v>50</v>
      </c>
      <c r="D47">
        <v>4</v>
      </c>
      <c r="E47" t="s">
        <v>15873</v>
      </c>
      <c r="F47">
        <v>570</v>
      </c>
      <c r="G47">
        <v>0</v>
      </c>
      <c r="H47" t="s">
        <v>1219</v>
      </c>
      <c r="I47" t="s">
        <v>15874</v>
      </c>
      <c r="J47" t="s">
        <v>336</v>
      </c>
      <c r="K47" t="s">
        <v>23</v>
      </c>
      <c r="L47" t="s">
        <v>24</v>
      </c>
      <c r="M47" t="s">
        <v>15875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15875</v>
      </c>
      <c r="U47" s="53" t="s">
        <v>52</v>
      </c>
      <c r="V47">
        <v>50</v>
      </c>
    </row>
    <row r="48" spans="1:22" x14ac:dyDescent="0.25">
      <c r="A48" t="s">
        <v>28</v>
      </c>
      <c r="B48" t="s">
        <v>29</v>
      </c>
      <c r="C48">
        <v>50</v>
      </c>
      <c r="D48">
        <v>4</v>
      </c>
      <c r="E48" t="s">
        <v>15873</v>
      </c>
      <c r="F48">
        <v>570</v>
      </c>
      <c r="G48">
        <v>0</v>
      </c>
      <c r="H48" t="s">
        <v>1219</v>
      </c>
      <c r="I48" t="s">
        <v>15874</v>
      </c>
      <c r="J48" t="s">
        <v>336</v>
      </c>
      <c r="K48" t="s">
        <v>23</v>
      </c>
      <c r="L48" t="s">
        <v>24</v>
      </c>
      <c r="M48" t="s">
        <v>15875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</v>
      </c>
      <c r="T48" t="s">
        <v>15875</v>
      </c>
      <c r="U48" s="52" t="s">
        <v>15492</v>
      </c>
      <c r="V48">
        <v>15</v>
      </c>
    </row>
    <row r="49" spans="1:22" x14ac:dyDescent="0.25">
      <c r="A49" t="s">
        <v>30</v>
      </c>
      <c r="B49" t="s">
        <v>31</v>
      </c>
      <c r="C49">
        <v>50</v>
      </c>
      <c r="D49">
        <v>4</v>
      </c>
      <c r="E49" t="s">
        <v>15873</v>
      </c>
      <c r="F49">
        <v>570</v>
      </c>
      <c r="G49">
        <v>0</v>
      </c>
      <c r="H49" t="s">
        <v>1219</v>
      </c>
      <c r="I49" t="s">
        <v>15874</v>
      </c>
      <c r="J49" t="s">
        <v>336</v>
      </c>
      <c r="K49" t="s">
        <v>23</v>
      </c>
      <c r="L49" t="s">
        <v>24</v>
      </c>
      <c r="M49" t="s">
        <v>15875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15875</v>
      </c>
      <c r="U49" s="53" t="s">
        <v>15493</v>
      </c>
      <c r="V49">
        <v>15</v>
      </c>
    </row>
    <row r="50" spans="1:22" x14ac:dyDescent="0.25">
      <c r="A50" t="s">
        <v>20</v>
      </c>
      <c r="B50" t="s">
        <v>21</v>
      </c>
      <c r="C50">
        <v>50</v>
      </c>
      <c r="D50">
        <v>2</v>
      </c>
      <c r="E50" t="s">
        <v>15873</v>
      </c>
      <c r="F50">
        <v>570</v>
      </c>
      <c r="G50">
        <v>0</v>
      </c>
      <c r="H50" t="s">
        <v>1219</v>
      </c>
      <c r="I50" t="s">
        <v>15874</v>
      </c>
      <c r="J50" t="s">
        <v>336</v>
      </c>
      <c r="K50" t="s">
        <v>23</v>
      </c>
      <c r="L50" t="s">
        <v>24</v>
      </c>
      <c r="M50" t="s">
        <v>15875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15875</v>
      </c>
      <c r="U50" s="52" t="s">
        <v>154</v>
      </c>
      <c r="V50">
        <v>30</v>
      </c>
    </row>
    <row r="51" spans="1:22" x14ac:dyDescent="0.25">
      <c r="A51" t="s">
        <v>28</v>
      </c>
      <c r="B51" t="s">
        <v>29</v>
      </c>
      <c r="C51">
        <v>50</v>
      </c>
      <c r="D51">
        <v>2</v>
      </c>
      <c r="E51" t="s">
        <v>15873</v>
      </c>
      <c r="F51">
        <v>570</v>
      </c>
      <c r="G51">
        <v>0</v>
      </c>
      <c r="H51" t="s">
        <v>1219</v>
      </c>
      <c r="I51" t="s">
        <v>15874</v>
      </c>
      <c r="J51" t="s">
        <v>336</v>
      </c>
      <c r="K51" t="s">
        <v>23</v>
      </c>
      <c r="L51" t="s">
        <v>24</v>
      </c>
      <c r="M51" t="s">
        <v>15875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23</v>
      </c>
      <c r="T51" t="s">
        <v>15875</v>
      </c>
      <c r="U51" s="53" t="s">
        <v>155</v>
      </c>
      <c r="V51">
        <v>30</v>
      </c>
    </row>
    <row r="52" spans="1:22" x14ac:dyDescent="0.25">
      <c r="A52" t="s">
        <v>30</v>
      </c>
      <c r="B52" t="s">
        <v>31</v>
      </c>
      <c r="C52">
        <v>50</v>
      </c>
      <c r="D52">
        <v>2</v>
      </c>
      <c r="E52" t="s">
        <v>15873</v>
      </c>
      <c r="F52">
        <v>570</v>
      </c>
      <c r="G52">
        <v>0</v>
      </c>
      <c r="H52" t="s">
        <v>1219</v>
      </c>
      <c r="I52" t="s">
        <v>15874</v>
      </c>
      <c r="J52" t="s">
        <v>336</v>
      </c>
      <c r="K52" t="s">
        <v>23</v>
      </c>
      <c r="L52" t="s">
        <v>24</v>
      </c>
      <c r="M52" t="s">
        <v>15875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15875</v>
      </c>
      <c r="U52" s="52" t="s">
        <v>1248</v>
      </c>
      <c r="V52">
        <v>766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15876</v>
      </c>
      <c r="F53">
        <v>200</v>
      </c>
      <c r="G53">
        <v>0</v>
      </c>
      <c r="H53" t="s">
        <v>1219</v>
      </c>
      <c r="I53" t="s">
        <v>15877</v>
      </c>
      <c r="J53" t="s">
        <v>338</v>
      </c>
      <c r="K53" t="s">
        <v>23</v>
      </c>
      <c r="L53" t="s">
        <v>24</v>
      </c>
      <c r="M53" t="s">
        <v>15875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23</v>
      </c>
      <c r="T53" t="s">
        <v>15875</v>
      </c>
    </row>
    <row r="54" spans="1:22" x14ac:dyDescent="0.25">
      <c r="A54" t="s">
        <v>28</v>
      </c>
      <c r="B54" t="s">
        <v>29</v>
      </c>
      <c r="C54">
        <v>50</v>
      </c>
      <c r="D54">
        <v>1</v>
      </c>
      <c r="E54" t="s">
        <v>15876</v>
      </c>
      <c r="F54">
        <v>200</v>
      </c>
      <c r="G54">
        <v>0</v>
      </c>
      <c r="H54" t="s">
        <v>1219</v>
      </c>
      <c r="I54" t="s">
        <v>15877</v>
      </c>
      <c r="J54" t="s">
        <v>338</v>
      </c>
      <c r="K54" t="s">
        <v>23</v>
      </c>
      <c r="L54" t="s">
        <v>24</v>
      </c>
      <c r="M54" t="s">
        <v>15875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23</v>
      </c>
      <c r="T54" t="s">
        <v>15875</v>
      </c>
    </row>
    <row r="55" spans="1:22" x14ac:dyDescent="0.25">
      <c r="A55" t="s">
        <v>30</v>
      </c>
      <c r="B55" t="s">
        <v>31</v>
      </c>
      <c r="C55">
        <v>50</v>
      </c>
      <c r="D55">
        <v>1</v>
      </c>
      <c r="E55" t="s">
        <v>15876</v>
      </c>
      <c r="F55">
        <v>200</v>
      </c>
      <c r="G55">
        <v>0</v>
      </c>
      <c r="H55" t="s">
        <v>1219</v>
      </c>
      <c r="I55" t="s">
        <v>15877</v>
      </c>
      <c r="J55" t="s">
        <v>338</v>
      </c>
      <c r="K55" t="s">
        <v>23</v>
      </c>
      <c r="L55" t="s">
        <v>24</v>
      </c>
      <c r="M55" t="s">
        <v>15875</v>
      </c>
      <c r="N55" t="s">
        <v>23</v>
      </c>
      <c r="O55" t="s">
        <v>58</v>
      </c>
      <c r="P55" t="s">
        <v>26</v>
      </c>
      <c r="Q55" t="s">
        <v>33</v>
      </c>
      <c r="R55" t="s">
        <v>24</v>
      </c>
      <c r="S55" t="s">
        <v>23</v>
      </c>
      <c r="T55" t="s">
        <v>15875</v>
      </c>
    </row>
    <row r="56" spans="1:22" x14ac:dyDescent="0.25">
      <c r="A56" t="s">
        <v>46</v>
      </c>
      <c r="B56" t="s">
        <v>56</v>
      </c>
      <c r="C56">
        <v>120</v>
      </c>
      <c r="D56">
        <v>1</v>
      </c>
      <c r="E56" t="s">
        <v>15876</v>
      </c>
      <c r="F56">
        <v>200</v>
      </c>
      <c r="G56">
        <v>0</v>
      </c>
      <c r="H56" t="s">
        <v>1219</v>
      </c>
      <c r="I56" t="s">
        <v>15877</v>
      </c>
      <c r="J56" t="s">
        <v>338</v>
      </c>
      <c r="K56" t="s">
        <v>23</v>
      </c>
      <c r="L56" t="s">
        <v>24</v>
      </c>
      <c r="M56" t="s">
        <v>15875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23</v>
      </c>
      <c r="T56" t="s">
        <v>15875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15878</v>
      </c>
      <c r="F57">
        <v>109</v>
      </c>
      <c r="G57">
        <v>9</v>
      </c>
      <c r="H57" t="s">
        <v>1219</v>
      </c>
      <c r="I57" t="s">
        <v>15879</v>
      </c>
      <c r="J57" t="s">
        <v>303</v>
      </c>
      <c r="K57" t="s">
        <v>23</v>
      </c>
      <c r="L57" t="s">
        <v>24</v>
      </c>
      <c r="M57" t="s">
        <v>15880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15880</v>
      </c>
    </row>
    <row r="58" spans="1:22" x14ac:dyDescent="0.25">
      <c r="A58" t="s">
        <v>28</v>
      </c>
      <c r="B58" t="s">
        <v>29</v>
      </c>
      <c r="C58">
        <v>50</v>
      </c>
      <c r="D58">
        <v>1</v>
      </c>
      <c r="E58" t="s">
        <v>15878</v>
      </c>
      <c r="F58">
        <v>109</v>
      </c>
      <c r="G58">
        <v>9</v>
      </c>
      <c r="H58" t="s">
        <v>1219</v>
      </c>
      <c r="I58" t="s">
        <v>15879</v>
      </c>
      <c r="J58" t="s">
        <v>303</v>
      </c>
      <c r="K58" t="s">
        <v>23</v>
      </c>
      <c r="L58" t="s">
        <v>24</v>
      </c>
      <c r="M58" t="s">
        <v>15880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15880</v>
      </c>
    </row>
    <row r="59" spans="1:22" x14ac:dyDescent="0.25">
      <c r="A59" t="s">
        <v>30</v>
      </c>
      <c r="B59" t="s">
        <v>31</v>
      </c>
      <c r="C59">
        <v>50</v>
      </c>
      <c r="D59">
        <v>1</v>
      </c>
      <c r="E59" t="s">
        <v>15878</v>
      </c>
      <c r="F59">
        <v>109</v>
      </c>
      <c r="G59">
        <v>9</v>
      </c>
      <c r="H59" t="s">
        <v>1219</v>
      </c>
      <c r="I59" t="s">
        <v>15879</v>
      </c>
      <c r="J59" t="s">
        <v>303</v>
      </c>
      <c r="K59" t="s">
        <v>23</v>
      </c>
      <c r="L59" t="s">
        <v>24</v>
      </c>
      <c r="M59" t="s">
        <v>15880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15880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15881</v>
      </c>
      <c r="F60">
        <v>100</v>
      </c>
      <c r="G60">
        <v>0</v>
      </c>
      <c r="H60" t="s">
        <v>1219</v>
      </c>
      <c r="I60" t="s">
        <v>15882</v>
      </c>
      <c r="J60" t="s">
        <v>61</v>
      </c>
      <c r="K60" t="s">
        <v>23</v>
      </c>
      <c r="L60" t="s">
        <v>24</v>
      </c>
      <c r="M60" t="s">
        <v>15883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15883</v>
      </c>
    </row>
    <row r="61" spans="1:22" x14ac:dyDescent="0.25">
      <c r="A61" t="s">
        <v>28</v>
      </c>
      <c r="B61" t="s">
        <v>29</v>
      </c>
      <c r="C61">
        <v>50</v>
      </c>
      <c r="D61">
        <v>1</v>
      </c>
      <c r="E61" t="s">
        <v>15881</v>
      </c>
      <c r="F61">
        <v>100</v>
      </c>
      <c r="G61">
        <v>0</v>
      </c>
      <c r="H61" t="s">
        <v>1219</v>
      </c>
      <c r="I61" t="s">
        <v>15882</v>
      </c>
      <c r="J61" t="s">
        <v>61</v>
      </c>
      <c r="K61" t="s">
        <v>23</v>
      </c>
      <c r="L61" t="s">
        <v>24</v>
      </c>
      <c r="M61" t="s">
        <v>15883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15883</v>
      </c>
    </row>
    <row r="62" spans="1:22" x14ac:dyDescent="0.25">
      <c r="A62" t="s">
        <v>30</v>
      </c>
      <c r="B62" t="s">
        <v>31</v>
      </c>
      <c r="C62">
        <v>50</v>
      </c>
      <c r="D62">
        <v>1</v>
      </c>
      <c r="E62" t="s">
        <v>15881</v>
      </c>
      <c r="F62">
        <v>100</v>
      </c>
      <c r="G62">
        <v>0</v>
      </c>
      <c r="H62" t="s">
        <v>1219</v>
      </c>
      <c r="I62" t="s">
        <v>15882</v>
      </c>
      <c r="J62" t="s">
        <v>61</v>
      </c>
      <c r="K62" t="s">
        <v>23</v>
      </c>
      <c r="L62" t="s">
        <v>24</v>
      </c>
      <c r="M62" t="s">
        <v>15883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15883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15884</v>
      </c>
      <c r="F63">
        <v>109</v>
      </c>
      <c r="G63">
        <v>9</v>
      </c>
      <c r="H63" t="s">
        <v>1219</v>
      </c>
      <c r="I63" t="s">
        <v>15885</v>
      </c>
      <c r="J63" t="s">
        <v>1244</v>
      </c>
      <c r="K63" t="s">
        <v>23</v>
      </c>
      <c r="L63" t="s">
        <v>24</v>
      </c>
      <c r="M63" t="s">
        <v>15883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15883</v>
      </c>
    </row>
    <row r="64" spans="1:22" x14ac:dyDescent="0.25">
      <c r="A64" t="s">
        <v>28</v>
      </c>
      <c r="B64" t="s">
        <v>29</v>
      </c>
      <c r="C64">
        <v>50</v>
      </c>
      <c r="D64">
        <v>1</v>
      </c>
      <c r="E64" t="s">
        <v>15884</v>
      </c>
      <c r="F64">
        <v>109</v>
      </c>
      <c r="G64">
        <v>9</v>
      </c>
      <c r="H64" t="s">
        <v>1219</v>
      </c>
      <c r="I64" t="s">
        <v>15885</v>
      </c>
      <c r="J64" t="s">
        <v>1244</v>
      </c>
      <c r="K64" t="s">
        <v>23</v>
      </c>
      <c r="L64" t="s">
        <v>24</v>
      </c>
      <c r="M64" t="s">
        <v>15883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15883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15884</v>
      </c>
      <c r="F65">
        <v>109</v>
      </c>
      <c r="G65">
        <v>9</v>
      </c>
      <c r="H65" t="s">
        <v>1219</v>
      </c>
      <c r="I65" t="s">
        <v>15885</v>
      </c>
      <c r="J65" t="s">
        <v>1244</v>
      </c>
      <c r="K65" t="s">
        <v>23</v>
      </c>
      <c r="L65" t="s">
        <v>24</v>
      </c>
      <c r="M65" t="s">
        <v>15883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15883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15886</v>
      </c>
      <c r="F66">
        <v>109</v>
      </c>
      <c r="G66">
        <v>9</v>
      </c>
      <c r="H66" t="s">
        <v>1219</v>
      </c>
      <c r="I66" t="s">
        <v>15887</v>
      </c>
      <c r="J66" t="s">
        <v>305</v>
      </c>
      <c r="K66" t="s">
        <v>23</v>
      </c>
      <c r="L66" t="s">
        <v>24</v>
      </c>
      <c r="M66" t="s">
        <v>15888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15888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15886</v>
      </c>
      <c r="F67">
        <v>109</v>
      </c>
      <c r="G67">
        <v>9</v>
      </c>
      <c r="H67" t="s">
        <v>1219</v>
      </c>
      <c r="I67" t="s">
        <v>15887</v>
      </c>
      <c r="J67" t="s">
        <v>305</v>
      </c>
      <c r="K67" t="s">
        <v>23</v>
      </c>
      <c r="L67" t="s">
        <v>24</v>
      </c>
      <c r="M67" t="s">
        <v>15888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15888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15886</v>
      </c>
      <c r="F68">
        <v>109</v>
      </c>
      <c r="G68">
        <v>9</v>
      </c>
      <c r="H68" t="s">
        <v>1219</v>
      </c>
      <c r="I68" t="s">
        <v>15887</v>
      </c>
      <c r="J68" t="s">
        <v>305</v>
      </c>
      <c r="K68" t="s">
        <v>23</v>
      </c>
      <c r="L68" t="s">
        <v>24</v>
      </c>
      <c r="M68" t="s">
        <v>15888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15888</v>
      </c>
    </row>
    <row r="69" spans="1:20" x14ac:dyDescent="0.25">
      <c r="A69" t="s">
        <v>20</v>
      </c>
      <c r="B69" t="s">
        <v>21</v>
      </c>
      <c r="C69">
        <v>50</v>
      </c>
      <c r="D69">
        <v>3</v>
      </c>
      <c r="E69" t="s">
        <v>15889</v>
      </c>
      <c r="F69">
        <v>300</v>
      </c>
      <c r="G69">
        <v>0</v>
      </c>
      <c r="H69" t="s">
        <v>1219</v>
      </c>
      <c r="I69" t="s">
        <v>15890</v>
      </c>
      <c r="J69" t="s">
        <v>328</v>
      </c>
      <c r="K69" t="s">
        <v>23</v>
      </c>
      <c r="L69" t="s">
        <v>24</v>
      </c>
      <c r="M69" t="s">
        <v>15891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15891</v>
      </c>
    </row>
    <row r="70" spans="1:20" x14ac:dyDescent="0.25">
      <c r="A70" t="s">
        <v>28</v>
      </c>
      <c r="B70" t="s">
        <v>29</v>
      </c>
      <c r="C70">
        <v>50</v>
      </c>
      <c r="D70">
        <v>3</v>
      </c>
      <c r="E70" t="s">
        <v>15889</v>
      </c>
      <c r="F70">
        <v>300</v>
      </c>
      <c r="G70">
        <v>0</v>
      </c>
      <c r="H70" t="s">
        <v>1219</v>
      </c>
      <c r="I70" t="s">
        <v>15890</v>
      </c>
      <c r="J70" t="s">
        <v>328</v>
      </c>
      <c r="K70" t="s">
        <v>23</v>
      </c>
      <c r="L70" t="s">
        <v>24</v>
      </c>
      <c r="M70" t="s">
        <v>15891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23</v>
      </c>
      <c r="T70" t="s">
        <v>15891</v>
      </c>
    </row>
    <row r="71" spans="1:20" x14ac:dyDescent="0.25">
      <c r="A71" t="s">
        <v>30</v>
      </c>
      <c r="B71" t="s">
        <v>31</v>
      </c>
      <c r="C71">
        <v>50</v>
      </c>
      <c r="D71">
        <v>3</v>
      </c>
      <c r="E71" t="s">
        <v>15889</v>
      </c>
      <c r="F71">
        <v>300</v>
      </c>
      <c r="G71">
        <v>0</v>
      </c>
      <c r="H71" t="s">
        <v>1219</v>
      </c>
      <c r="I71" t="s">
        <v>15890</v>
      </c>
      <c r="J71" t="s">
        <v>328</v>
      </c>
      <c r="K71" t="s">
        <v>23</v>
      </c>
      <c r="L71" t="s">
        <v>24</v>
      </c>
      <c r="M71" t="s">
        <v>15891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23</v>
      </c>
      <c r="T71" t="s">
        <v>15891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15892</v>
      </c>
      <c r="F72">
        <v>100</v>
      </c>
      <c r="G72">
        <v>0</v>
      </c>
      <c r="H72" t="s">
        <v>1219</v>
      </c>
      <c r="I72" t="s">
        <v>15893</v>
      </c>
      <c r="J72" t="s">
        <v>332</v>
      </c>
      <c r="K72" t="s">
        <v>23</v>
      </c>
      <c r="L72" t="s">
        <v>24</v>
      </c>
      <c r="M72" t="s">
        <v>15891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15891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15892</v>
      </c>
      <c r="F73">
        <v>100</v>
      </c>
      <c r="G73">
        <v>0</v>
      </c>
      <c r="H73" t="s">
        <v>1219</v>
      </c>
      <c r="I73" t="s">
        <v>15893</v>
      </c>
      <c r="J73" t="s">
        <v>332</v>
      </c>
      <c r="K73" t="s">
        <v>23</v>
      </c>
      <c r="L73" t="s">
        <v>24</v>
      </c>
      <c r="M73" t="s">
        <v>15891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15891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15892</v>
      </c>
      <c r="F74">
        <v>100</v>
      </c>
      <c r="G74">
        <v>0</v>
      </c>
      <c r="H74" t="s">
        <v>1219</v>
      </c>
      <c r="I74" t="s">
        <v>15893</v>
      </c>
      <c r="J74" t="s">
        <v>332</v>
      </c>
      <c r="K74" t="s">
        <v>23</v>
      </c>
      <c r="L74" t="s">
        <v>24</v>
      </c>
      <c r="M74" t="s">
        <v>15891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15891</v>
      </c>
    </row>
    <row r="75" spans="1:20" x14ac:dyDescent="0.25">
      <c r="A75" t="s">
        <v>44</v>
      </c>
      <c r="B75" t="s">
        <v>45</v>
      </c>
      <c r="C75">
        <v>66.666666666666671</v>
      </c>
      <c r="D75">
        <v>3</v>
      </c>
      <c r="E75" t="s">
        <v>15894</v>
      </c>
      <c r="F75">
        <v>150</v>
      </c>
      <c r="G75">
        <v>0</v>
      </c>
      <c r="H75" t="s">
        <v>1219</v>
      </c>
      <c r="I75" t="s">
        <v>15895</v>
      </c>
      <c r="J75" t="s">
        <v>325</v>
      </c>
      <c r="K75" t="s">
        <v>23</v>
      </c>
      <c r="L75" t="s">
        <v>24</v>
      </c>
      <c r="M75" t="s">
        <v>15896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15897</v>
      </c>
      <c r="T75" t="s">
        <v>15896</v>
      </c>
    </row>
    <row r="76" spans="1:20" x14ac:dyDescent="0.25">
      <c r="A76" t="s">
        <v>20</v>
      </c>
      <c r="B76" t="s">
        <v>21</v>
      </c>
      <c r="C76">
        <v>65</v>
      </c>
      <c r="D76">
        <v>1</v>
      </c>
      <c r="E76" t="s">
        <v>15894</v>
      </c>
      <c r="F76">
        <v>150</v>
      </c>
      <c r="G76">
        <v>0</v>
      </c>
      <c r="H76" t="s">
        <v>1219</v>
      </c>
      <c r="I76" t="s">
        <v>15895</v>
      </c>
      <c r="J76" t="s">
        <v>325</v>
      </c>
      <c r="K76" t="s">
        <v>23</v>
      </c>
      <c r="L76" t="s">
        <v>24</v>
      </c>
      <c r="M76" t="s">
        <v>15896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15897</v>
      </c>
      <c r="T76" t="s">
        <v>15896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15898</v>
      </c>
      <c r="F77">
        <v>100</v>
      </c>
      <c r="G77">
        <v>0</v>
      </c>
      <c r="H77" t="s">
        <v>1219</v>
      </c>
      <c r="I77" t="s">
        <v>15899</v>
      </c>
      <c r="J77" t="s">
        <v>1221</v>
      </c>
      <c r="K77" t="s">
        <v>23</v>
      </c>
      <c r="L77" t="s">
        <v>24</v>
      </c>
      <c r="M77" t="s">
        <v>15900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15901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15898</v>
      </c>
      <c r="F78">
        <v>100</v>
      </c>
      <c r="G78">
        <v>0</v>
      </c>
      <c r="H78" t="s">
        <v>1219</v>
      </c>
      <c r="I78" t="s">
        <v>15899</v>
      </c>
      <c r="J78" t="s">
        <v>1221</v>
      </c>
      <c r="K78" t="s">
        <v>23</v>
      </c>
      <c r="L78" t="s">
        <v>24</v>
      </c>
      <c r="M78" t="s">
        <v>15900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15901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15898</v>
      </c>
      <c r="F79">
        <v>100</v>
      </c>
      <c r="G79">
        <v>0</v>
      </c>
      <c r="H79" t="s">
        <v>1219</v>
      </c>
      <c r="I79" t="s">
        <v>15899</v>
      </c>
      <c r="J79" t="s">
        <v>1221</v>
      </c>
      <c r="K79" t="s">
        <v>23</v>
      </c>
      <c r="L79" t="s">
        <v>24</v>
      </c>
      <c r="M79" t="s">
        <v>15900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15901</v>
      </c>
    </row>
    <row r="80" spans="1:20" x14ac:dyDescent="0.25">
      <c r="A80" t="s">
        <v>30</v>
      </c>
      <c r="B80" t="s">
        <v>1254</v>
      </c>
      <c r="C80">
        <v>45.8</v>
      </c>
      <c r="D80">
        <v>1</v>
      </c>
      <c r="E80" t="s">
        <v>15902</v>
      </c>
      <c r="F80">
        <v>83.8</v>
      </c>
      <c r="G80">
        <v>38</v>
      </c>
      <c r="H80" t="s">
        <v>47</v>
      </c>
      <c r="I80" t="s">
        <v>15903</v>
      </c>
      <c r="J80" t="s">
        <v>15904</v>
      </c>
      <c r="K80" t="s">
        <v>15905</v>
      </c>
      <c r="L80" t="s">
        <v>15906</v>
      </c>
      <c r="M80" t="s">
        <v>15907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15908</v>
      </c>
      <c r="T80" t="s">
        <v>15907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15909</v>
      </c>
      <c r="F81">
        <v>100</v>
      </c>
      <c r="G81">
        <v>0</v>
      </c>
      <c r="H81" t="s">
        <v>1219</v>
      </c>
      <c r="I81" t="s">
        <v>15910</v>
      </c>
      <c r="J81" t="s">
        <v>65</v>
      </c>
      <c r="K81" t="s">
        <v>23</v>
      </c>
      <c r="L81" t="s">
        <v>24</v>
      </c>
      <c r="M81" t="s">
        <v>15911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23</v>
      </c>
      <c r="T81" t="s">
        <v>15912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15909</v>
      </c>
      <c r="F82">
        <v>100</v>
      </c>
      <c r="G82">
        <v>0</v>
      </c>
      <c r="H82" t="s">
        <v>1219</v>
      </c>
      <c r="I82" t="s">
        <v>15910</v>
      </c>
      <c r="J82" t="s">
        <v>65</v>
      </c>
      <c r="K82" t="s">
        <v>23</v>
      </c>
      <c r="L82" t="s">
        <v>24</v>
      </c>
      <c r="M82" t="s">
        <v>15911</v>
      </c>
      <c r="N82" t="s">
        <v>23</v>
      </c>
      <c r="O82" t="s">
        <v>32</v>
      </c>
      <c r="P82" t="s">
        <v>26</v>
      </c>
      <c r="Q82" t="s">
        <v>33</v>
      </c>
      <c r="R82" t="s">
        <v>24</v>
      </c>
      <c r="S82" t="s">
        <v>23</v>
      </c>
      <c r="T82" t="s">
        <v>15912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15909</v>
      </c>
      <c r="F83">
        <v>100</v>
      </c>
      <c r="G83">
        <v>0</v>
      </c>
      <c r="H83" t="s">
        <v>1219</v>
      </c>
      <c r="I83" t="s">
        <v>15910</v>
      </c>
      <c r="J83" t="s">
        <v>65</v>
      </c>
      <c r="K83" t="s">
        <v>23</v>
      </c>
      <c r="L83" t="s">
        <v>24</v>
      </c>
      <c r="M83" t="s">
        <v>15911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23</v>
      </c>
      <c r="T83" t="s">
        <v>15912</v>
      </c>
    </row>
    <row r="84" spans="1:20" x14ac:dyDescent="0.25">
      <c r="A84" t="s">
        <v>46</v>
      </c>
      <c r="B84" t="s">
        <v>1239</v>
      </c>
      <c r="C84">
        <v>56.25</v>
      </c>
      <c r="D84">
        <v>1</v>
      </c>
      <c r="E84" t="s">
        <v>15913</v>
      </c>
      <c r="F84">
        <v>56.25</v>
      </c>
      <c r="G84">
        <v>0</v>
      </c>
      <c r="H84" t="s">
        <v>47</v>
      </c>
      <c r="I84" t="s">
        <v>15914</v>
      </c>
      <c r="J84" t="s">
        <v>15915</v>
      </c>
      <c r="K84" t="s">
        <v>15916</v>
      </c>
      <c r="L84" t="s">
        <v>15917</v>
      </c>
      <c r="M84" t="s">
        <v>15918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15919</v>
      </c>
      <c r="T84" t="s">
        <v>15918</v>
      </c>
    </row>
    <row r="85" spans="1:20" x14ac:dyDescent="0.25">
      <c r="A85" t="s">
        <v>20</v>
      </c>
      <c r="B85" t="s">
        <v>21</v>
      </c>
      <c r="C85">
        <v>50</v>
      </c>
      <c r="D85">
        <v>2</v>
      </c>
      <c r="E85" t="s">
        <v>15920</v>
      </c>
      <c r="F85">
        <v>200</v>
      </c>
      <c r="G85">
        <v>0</v>
      </c>
      <c r="H85" t="s">
        <v>1219</v>
      </c>
      <c r="I85" t="s">
        <v>15921</v>
      </c>
      <c r="J85" t="s">
        <v>310</v>
      </c>
      <c r="K85" t="s">
        <v>23</v>
      </c>
      <c r="L85" t="s">
        <v>24</v>
      </c>
      <c r="M85" t="s">
        <v>15922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15922</v>
      </c>
    </row>
    <row r="86" spans="1:20" x14ac:dyDescent="0.25">
      <c r="A86" t="s">
        <v>28</v>
      </c>
      <c r="B86" t="s">
        <v>29</v>
      </c>
      <c r="C86">
        <v>50</v>
      </c>
      <c r="D86">
        <v>2</v>
      </c>
      <c r="E86" t="s">
        <v>15920</v>
      </c>
      <c r="F86">
        <v>200</v>
      </c>
      <c r="G86">
        <v>0</v>
      </c>
      <c r="H86" t="s">
        <v>1219</v>
      </c>
      <c r="I86" t="s">
        <v>15921</v>
      </c>
      <c r="J86" t="s">
        <v>310</v>
      </c>
      <c r="K86" t="s">
        <v>23</v>
      </c>
      <c r="L86" t="s">
        <v>24</v>
      </c>
      <c r="M86" t="s">
        <v>15922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15922</v>
      </c>
    </row>
    <row r="87" spans="1:20" x14ac:dyDescent="0.25">
      <c r="A87" t="s">
        <v>30</v>
      </c>
      <c r="B87" t="s">
        <v>31</v>
      </c>
      <c r="C87">
        <v>50</v>
      </c>
      <c r="D87">
        <v>2</v>
      </c>
      <c r="E87" t="s">
        <v>15920</v>
      </c>
      <c r="F87">
        <v>200</v>
      </c>
      <c r="G87">
        <v>0</v>
      </c>
      <c r="H87" t="s">
        <v>1219</v>
      </c>
      <c r="I87" t="s">
        <v>15921</v>
      </c>
      <c r="J87" t="s">
        <v>310</v>
      </c>
      <c r="K87" t="s">
        <v>23</v>
      </c>
      <c r="L87" t="s">
        <v>24</v>
      </c>
      <c r="M87" t="s">
        <v>15922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15922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15923</v>
      </c>
      <c r="F88">
        <v>100</v>
      </c>
      <c r="G88">
        <v>0</v>
      </c>
      <c r="H88" t="s">
        <v>1219</v>
      </c>
      <c r="I88" t="s">
        <v>7814</v>
      </c>
      <c r="J88" t="s">
        <v>311</v>
      </c>
      <c r="K88" t="s">
        <v>23</v>
      </c>
      <c r="L88" t="s">
        <v>24</v>
      </c>
      <c r="M88" t="s">
        <v>15924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23</v>
      </c>
      <c r="T88" t="s">
        <v>15924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15923</v>
      </c>
      <c r="F89">
        <v>100</v>
      </c>
      <c r="G89">
        <v>0</v>
      </c>
      <c r="H89" t="s">
        <v>1219</v>
      </c>
      <c r="I89" t="s">
        <v>7814</v>
      </c>
      <c r="J89" t="s">
        <v>311</v>
      </c>
      <c r="K89" t="s">
        <v>23</v>
      </c>
      <c r="L89" t="s">
        <v>24</v>
      </c>
      <c r="M89" t="s">
        <v>15924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23</v>
      </c>
      <c r="T89" t="s">
        <v>15924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15923</v>
      </c>
      <c r="F90">
        <v>100</v>
      </c>
      <c r="G90">
        <v>0</v>
      </c>
      <c r="H90" t="s">
        <v>1219</v>
      </c>
      <c r="I90" t="s">
        <v>7814</v>
      </c>
      <c r="J90" t="s">
        <v>311</v>
      </c>
      <c r="K90" t="s">
        <v>23</v>
      </c>
      <c r="L90" t="s">
        <v>24</v>
      </c>
      <c r="M90" t="s">
        <v>15924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23</v>
      </c>
      <c r="T90" t="s">
        <v>15924</v>
      </c>
    </row>
    <row r="91" spans="1:20" x14ac:dyDescent="0.25">
      <c r="A91" t="s">
        <v>115</v>
      </c>
      <c r="B91" t="s">
        <v>116</v>
      </c>
      <c r="C91">
        <v>45</v>
      </c>
      <c r="D91">
        <v>2</v>
      </c>
      <c r="E91" t="s">
        <v>15925</v>
      </c>
      <c r="F91">
        <v>82</v>
      </c>
      <c r="G91">
        <v>0</v>
      </c>
      <c r="H91" t="s">
        <v>1219</v>
      </c>
      <c r="I91" t="s">
        <v>24</v>
      </c>
      <c r="J91" t="s">
        <v>24</v>
      </c>
      <c r="K91" t="s">
        <v>23</v>
      </c>
      <c r="L91" t="s">
        <v>24</v>
      </c>
      <c r="M91" t="s">
        <v>23</v>
      </c>
      <c r="N91" t="s">
        <v>23</v>
      </c>
      <c r="O91" t="s">
        <v>11403</v>
      </c>
      <c r="P91" t="s">
        <v>26</v>
      </c>
      <c r="Q91" t="s">
        <v>23</v>
      </c>
      <c r="R91" t="s">
        <v>24</v>
      </c>
      <c r="S91" t="s">
        <v>23</v>
      </c>
      <c r="T91" t="s">
        <v>15926</v>
      </c>
    </row>
    <row r="92" spans="1:20" x14ac:dyDescent="0.25">
      <c r="A92" t="s">
        <v>44</v>
      </c>
      <c r="B92" t="s">
        <v>9352</v>
      </c>
      <c r="C92">
        <v>65</v>
      </c>
      <c r="D92">
        <v>1</v>
      </c>
      <c r="E92" t="s">
        <v>15927</v>
      </c>
      <c r="F92">
        <v>370.06</v>
      </c>
      <c r="G92">
        <v>55.06</v>
      </c>
      <c r="H92" t="s">
        <v>47</v>
      </c>
      <c r="I92" t="s">
        <v>15928</v>
      </c>
      <c r="J92" t="s">
        <v>15929</v>
      </c>
      <c r="K92" t="s">
        <v>9499</v>
      </c>
      <c r="L92" t="s">
        <v>15930</v>
      </c>
      <c r="M92" t="s">
        <v>15931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15932</v>
      </c>
      <c r="T92" t="s">
        <v>15931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15927</v>
      </c>
      <c r="F93">
        <v>370.06</v>
      </c>
      <c r="G93">
        <v>55.06</v>
      </c>
      <c r="H93" t="s">
        <v>47</v>
      </c>
      <c r="I93" t="s">
        <v>15928</v>
      </c>
      <c r="J93" t="s">
        <v>15929</v>
      </c>
      <c r="K93" t="s">
        <v>9499</v>
      </c>
      <c r="L93" t="s">
        <v>15930</v>
      </c>
      <c r="M93" t="s">
        <v>15931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15932</v>
      </c>
      <c r="T93" t="s">
        <v>15931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15933</v>
      </c>
      <c r="F94">
        <v>100</v>
      </c>
      <c r="G94">
        <v>0</v>
      </c>
      <c r="H94" t="s">
        <v>1219</v>
      </c>
      <c r="I94" t="s">
        <v>15934</v>
      </c>
      <c r="J94" t="s">
        <v>65</v>
      </c>
      <c r="K94" t="s">
        <v>23</v>
      </c>
      <c r="L94" t="s">
        <v>24</v>
      </c>
      <c r="M94" t="s">
        <v>15935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15936</v>
      </c>
      <c r="T94" t="s">
        <v>15935</v>
      </c>
    </row>
    <row r="95" spans="1:20" x14ac:dyDescent="0.25">
      <c r="A95" t="s">
        <v>115</v>
      </c>
      <c r="B95" t="s">
        <v>116</v>
      </c>
      <c r="C95">
        <v>33.333333333333336</v>
      </c>
      <c r="D95">
        <v>3</v>
      </c>
      <c r="E95" t="s">
        <v>15937</v>
      </c>
      <c r="F95">
        <v>100</v>
      </c>
      <c r="G95">
        <v>0</v>
      </c>
      <c r="H95" t="s">
        <v>1219</v>
      </c>
      <c r="I95" t="s">
        <v>15938</v>
      </c>
      <c r="J95" t="s">
        <v>1252</v>
      </c>
      <c r="K95" t="s">
        <v>23</v>
      </c>
      <c r="L95" t="s">
        <v>24</v>
      </c>
      <c r="M95" t="s">
        <v>15939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15940</v>
      </c>
      <c r="T95" t="s">
        <v>15939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15941</v>
      </c>
      <c r="F96">
        <v>100</v>
      </c>
      <c r="G96">
        <v>0</v>
      </c>
      <c r="H96" t="s">
        <v>1219</v>
      </c>
      <c r="I96" t="s">
        <v>15942</v>
      </c>
      <c r="J96" t="s">
        <v>302</v>
      </c>
      <c r="K96" t="s">
        <v>23</v>
      </c>
      <c r="L96" t="s">
        <v>24</v>
      </c>
      <c r="M96" t="s">
        <v>15943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15943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15941</v>
      </c>
      <c r="F97">
        <v>100</v>
      </c>
      <c r="G97">
        <v>0</v>
      </c>
      <c r="H97" t="s">
        <v>1219</v>
      </c>
      <c r="I97" t="s">
        <v>15942</v>
      </c>
      <c r="J97" t="s">
        <v>302</v>
      </c>
      <c r="K97" t="s">
        <v>23</v>
      </c>
      <c r="L97" t="s">
        <v>24</v>
      </c>
      <c r="M97" t="s">
        <v>15943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15943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15941</v>
      </c>
      <c r="F98">
        <v>100</v>
      </c>
      <c r="G98">
        <v>0</v>
      </c>
      <c r="H98" t="s">
        <v>1219</v>
      </c>
      <c r="I98" t="s">
        <v>15942</v>
      </c>
      <c r="J98" t="s">
        <v>302</v>
      </c>
      <c r="K98" t="s">
        <v>23</v>
      </c>
      <c r="L98" t="s">
        <v>24</v>
      </c>
      <c r="M98" t="s">
        <v>15943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15943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15944</v>
      </c>
      <c r="F99">
        <v>100</v>
      </c>
      <c r="G99">
        <v>0</v>
      </c>
      <c r="H99" t="s">
        <v>1219</v>
      </c>
      <c r="I99" t="s">
        <v>1427</v>
      </c>
      <c r="J99" t="s">
        <v>1419</v>
      </c>
      <c r="K99" t="s">
        <v>23</v>
      </c>
      <c r="L99" t="s">
        <v>24</v>
      </c>
      <c r="M99" t="s">
        <v>15943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15943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15944</v>
      </c>
      <c r="F100">
        <v>100</v>
      </c>
      <c r="G100">
        <v>0</v>
      </c>
      <c r="H100" t="s">
        <v>1219</v>
      </c>
      <c r="I100" t="s">
        <v>1427</v>
      </c>
      <c r="J100" t="s">
        <v>1419</v>
      </c>
      <c r="K100" t="s">
        <v>23</v>
      </c>
      <c r="L100" t="s">
        <v>24</v>
      </c>
      <c r="M100" t="s">
        <v>15943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15943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15944</v>
      </c>
      <c r="F101">
        <v>100</v>
      </c>
      <c r="G101">
        <v>0</v>
      </c>
      <c r="H101" t="s">
        <v>1219</v>
      </c>
      <c r="I101" t="s">
        <v>1427</v>
      </c>
      <c r="J101" t="s">
        <v>1419</v>
      </c>
      <c r="K101" t="s">
        <v>23</v>
      </c>
      <c r="L101" t="s">
        <v>24</v>
      </c>
      <c r="M101" t="s">
        <v>15943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15943</v>
      </c>
    </row>
    <row r="102" spans="1:20" x14ac:dyDescent="0.25">
      <c r="A102" t="s">
        <v>20</v>
      </c>
      <c r="B102" t="s">
        <v>21</v>
      </c>
      <c r="C102">
        <v>50</v>
      </c>
      <c r="D102">
        <v>2</v>
      </c>
      <c r="E102" t="s">
        <v>15945</v>
      </c>
      <c r="F102">
        <v>200</v>
      </c>
      <c r="G102">
        <v>0</v>
      </c>
      <c r="H102" t="s">
        <v>1219</v>
      </c>
      <c r="I102" t="s">
        <v>15946</v>
      </c>
      <c r="J102" t="s">
        <v>57</v>
      </c>
      <c r="K102" t="s">
        <v>23</v>
      </c>
      <c r="L102" t="s">
        <v>24</v>
      </c>
      <c r="M102" t="s">
        <v>15947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15947</v>
      </c>
    </row>
    <row r="103" spans="1:20" x14ac:dyDescent="0.25">
      <c r="A103" t="s">
        <v>28</v>
      </c>
      <c r="B103" t="s">
        <v>29</v>
      </c>
      <c r="C103">
        <v>50</v>
      </c>
      <c r="D103">
        <v>2</v>
      </c>
      <c r="E103" t="s">
        <v>15945</v>
      </c>
      <c r="F103">
        <v>200</v>
      </c>
      <c r="G103">
        <v>0</v>
      </c>
      <c r="H103" t="s">
        <v>1219</v>
      </c>
      <c r="I103" t="s">
        <v>15946</v>
      </c>
      <c r="J103" t="s">
        <v>57</v>
      </c>
      <c r="K103" t="s">
        <v>23</v>
      </c>
      <c r="L103" t="s">
        <v>24</v>
      </c>
      <c r="M103" t="s">
        <v>15947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15947</v>
      </c>
    </row>
    <row r="104" spans="1:20" x14ac:dyDescent="0.25">
      <c r="A104" t="s">
        <v>30</v>
      </c>
      <c r="B104" t="s">
        <v>31</v>
      </c>
      <c r="C104">
        <v>50</v>
      </c>
      <c r="D104">
        <v>2</v>
      </c>
      <c r="E104" t="s">
        <v>15945</v>
      </c>
      <c r="F104">
        <v>200</v>
      </c>
      <c r="G104">
        <v>0</v>
      </c>
      <c r="H104" t="s">
        <v>1219</v>
      </c>
      <c r="I104" t="s">
        <v>15946</v>
      </c>
      <c r="J104" t="s">
        <v>57</v>
      </c>
      <c r="K104" t="s">
        <v>23</v>
      </c>
      <c r="L104" t="s">
        <v>24</v>
      </c>
      <c r="M104" t="s">
        <v>15947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15947</v>
      </c>
    </row>
    <row r="105" spans="1:20" x14ac:dyDescent="0.25">
      <c r="A105" t="s">
        <v>30</v>
      </c>
      <c r="B105" t="s">
        <v>31</v>
      </c>
      <c r="C105">
        <v>60</v>
      </c>
      <c r="D105">
        <v>3</v>
      </c>
      <c r="E105" t="s">
        <v>15948</v>
      </c>
      <c r="F105">
        <v>115</v>
      </c>
      <c r="G105">
        <v>7</v>
      </c>
      <c r="H105" t="s">
        <v>47</v>
      </c>
      <c r="I105" t="s">
        <v>15949</v>
      </c>
      <c r="J105" t="s">
        <v>15950</v>
      </c>
      <c r="K105" t="s">
        <v>4194</v>
      </c>
      <c r="L105" t="s">
        <v>15951</v>
      </c>
      <c r="M105" t="s">
        <v>15952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15953</v>
      </c>
      <c r="T105" t="s">
        <v>15952</v>
      </c>
    </row>
    <row r="106" spans="1:20" x14ac:dyDescent="0.25">
      <c r="A106" t="s">
        <v>46</v>
      </c>
      <c r="B106" t="s">
        <v>1239</v>
      </c>
      <c r="C106">
        <v>54.75</v>
      </c>
      <c r="D106">
        <v>2</v>
      </c>
      <c r="E106" t="s">
        <v>15954</v>
      </c>
      <c r="F106">
        <v>119.5</v>
      </c>
      <c r="G106">
        <v>10</v>
      </c>
      <c r="H106" t="s">
        <v>47</v>
      </c>
      <c r="I106" t="s">
        <v>9666</v>
      </c>
      <c r="J106" t="s">
        <v>9667</v>
      </c>
      <c r="K106" t="s">
        <v>6870</v>
      </c>
      <c r="L106" t="s">
        <v>9668</v>
      </c>
      <c r="M106" t="s">
        <v>15955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15956</v>
      </c>
      <c r="T106" t="s">
        <v>15955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15957</v>
      </c>
      <c r="F107">
        <v>100</v>
      </c>
      <c r="G107">
        <v>0</v>
      </c>
      <c r="H107" t="s">
        <v>1219</v>
      </c>
      <c r="I107" t="s">
        <v>10702</v>
      </c>
      <c r="J107" t="s">
        <v>316</v>
      </c>
      <c r="K107" t="s">
        <v>23</v>
      </c>
      <c r="L107" t="s">
        <v>24</v>
      </c>
      <c r="M107" t="s">
        <v>15958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15958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15957</v>
      </c>
      <c r="F108">
        <v>100</v>
      </c>
      <c r="G108">
        <v>0</v>
      </c>
      <c r="H108" t="s">
        <v>1219</v>
      </c>
      <c r="I108" t="s">
        <v>10702</v>
      </c>
      <c r="J108" t="s">
        <v>316</v>
      </c>
      <c r="K108" t="s">
        <v>23</v>
      </c>
      <c r="L108" t="s">
        <v>24</v>
      </c>
      <c r="M108" t="s">
        <v>15958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15958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15957</v>
      </c>
      <c r="F109">
        <v>100</v>
      </c>
      <c r="G109">
        <v>0</v>
      </c>
      <c r="H109" t="s">
        <v>1219</v>
      </c>
      <c r="I109" t="s">
        <v>10702</v>
      </c>
      <c r="J109" t="s">
        <v>316</v>
      </c>
      <c r="K109" t="s">
        <v>23</v>
      </c>
      <c r="L109" t="s">
        <v>24</v>
      </c>
      <c r="M109" t="s">
        <v>15958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15958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15959</v>
      </c>
      <c r="F110">
        <v>200</v>
      </c>
      <c r="G110">
        <v>0</v>
      </c>
      <c r="H110" t="s">
        <v>1219</v>
      </c>
      <c r="I110" t="s">
        <v>15960</v>
      </c>
      <c r="J110" t="s">
        <v>1258</v>
      </c>
      <c r="K110" t="s">
        <v>23</v>
      </c>
      <c r="L110" t="s">
        <v>24</v>
      </c>
      <c r="M110" t="s">
        <v>15961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15961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15959</v>
      </c>
      <c r="F111">
        <v>200</v>
      </c>
      <c r="G111">
        <v>0</v>
      </c>
      <c r="H111" t="s">
        <v>1219</v>
      </c>
      <c r="I111" t="s">
        <v>15960</v>
      </c>
      <c r="J111" t="s">
        <v>1258</v>
      </c>
      <c r="K111" t="s">
        <v>23</v>
      </c>
      <c r="L111" t="s">
        <v>24</v>
      </c>
      <c r="M111" t="s">
        <v>15961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15961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15959</v>
      </c>
      <c r="F112">
        <v>200</v>
      </c>
      <c r="G112">
        <v>0</v>
      </c>
      <c r="H112" t="s">
        <v>1219</v>
      </c>
      <c r="I112" t="s">
        <v>15960</v>
      </c>
      <c r="J112" t="s">
        <v>1258</v>
      </c>
      <c r="K112" t="s">
        <v>23</v>
      </c>
      <c r="L112" t="s">
        <v>24</v>
      </c>
      <c r="M112" t="s">
        <v>15961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15961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3</v>
      </c>
      <c r="E113" t="s">
        <v>15962</v>
      </c>
      <c r="F113">
        <v>100</v>
      </c>
      <c r="G113">
        <v>0</v>
      </c>
      <c r="H113" t="s">
        <v>1219</v>
      </c>
      <c r="I113" t="s">
        <v>3724</v>
      </c>
      <c r="J113" t="s">
        <v>306</v>
      </c>
      <c r="K113" t="s">
        <v>23</v>
      </c>
      <c r="L113" t="s">
        <v>24</v>
      </c>
      <c r="M113" t="s">
        <v>15963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15964</v>
      </c>
      <c r="T113" t="s">
        <v>15963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15965</v>
      </c>
      <c r="F114">
        <v>100</v>
      </c>
      <c r="G114">
        <v>0</v>
      </c>
      <c r="H114" t="s">
        <v>1219</v>
      </c>
      <c r="I114" t="s">
        <v>15966</v>
      </c>
      <c r="J114" t="s">
        <v>354</v>
      </c>
      <c r="K114" t="s">
        <v>23</v>
      </c>
      <c r="L114" t="s">
        <v>24</v>
      </c>
      <c r="M114" t="s">
        <v>15967</v>
      </c>
      <c r="N114" t="s">
        <v>23</v>
      </c>
      <c r="O114" t="s">
        <v>25</v>
      </c>
      <c r="P114" t="s">
        <v>26</v>
      </c>
      <c r="Q114" t="s">
        <v>27</v>
      </c>
      <c r="R114" t="s">
        <v>15968</v>
      </c>
      <c r="S114" t="s">
        <v>23</v>
      </c>
      <c r="T114" t="s">
        <v>15967</v>
      </c>
    </row>
    <row r="115" spans="1:20" x14ac:dyDescent="0.25">
      <c r="A115" t="s">
        <v>28</v>
      </c>
      <c r="B115" t="s">
        <v>29</v>
      </c>
      <c r="C115">
        <v>50</v>
      </c>
      <c r="D115">
        <v>1</v>
      </c>
      <c r="E115" t="s">
        <v>15965</v>
      </c>
      <c r="F115">
        <v>100</v>
      </c>
      <c r="G115">
        <v>0</v>
      </c>
      <c r="H115" t="s">
        <v>1219</v>
      </c>
      <c r="I115" t="s">
        <v>15966</v>
      </c>
      <c r="J115" t="s">
        <v>354</v>
      </c>
      <c r="K115" t="s">
        <v>23</v>
      </c>
      <c r="L115" t="s">
        <v>24</v>
      </c>
      <c r="M115" t="s">
        <v>15967</v>
      </c>
      <c r="N115" t="s">
        <v>23</v>
      </c>
      <c r="O115" t="s">
        <v>25</v>
      </c>
      <c r="P115" t="s">
        <v>26</v>
      </c>
      <c r="Q115" t="s">
        <v>27</v>
      </c>
      <c r="R115" t="s">
        <v>15968</v>
      </c>
      <c r="S115" t="s">
        <v>23</v>
      </c>
      <c r="T115" t="s">
        <v>15967</v>
      </c>
    </row>
    <row r="116" spans="1:20" x14ac:dyDescent="0.25">
      <c r="A116" t="s">
        <v>30</v>
      </c>
      <c r="B116" t="s">
        <v>31</v>
      </c>
      <c r="C116">
        <v>50</v>
      </c>
      <c r="D116">
        <v>1</v>
      </c>
      <c r="E116" t="s">
        <v>15965</v>
      </c>
      <c r="F116">
        <v>100</v>
      </c>
      <c r="G116">
        <v>0</v>
      </c>
      <c r="H116" t="s">
        <v>1219</v>
      </c>
      <c r="I116" t="s">
        <v>15966</v>
      </c>
      <c r="J116" t="s">
        <v>354</v>
      </c>
      <c r="K116" t="s">
        <v>23</v>
      </c>
      <c r="L116" t="s">
        <v>24</v>
      </c>
      <c r="M116" t="s">
        <v>15967</v>
      </c>
      <c r="N116" t="s">
        <v>23</v>
      </c>
      <c r="O116" t="s">
        <v>25</v>
      </c>
      <c r="P116" t="s">
        <v>26</v>
      </c>
      <c r="Q116" t="s">
        <v>27</v>
      </c>
      <c r="R116" t="s">
        <v>15968</v>
      </c>
      <c r="S116" t="s">
        <v>23</v>
      </c>
      <c r="T116" t="s">
        <v>15967</v>
      </c>
    </row>
    <row r="117" spans="1:20" x14ac:dyDescent="0.25">
      <c r="A117" t="s">
        <v>115</v>
      </c>
      <c r="B117" t="s">
        <v>116</v>
      </c>
      <c r="C117">
        <v>45</v>
      </c>
      <c r="D117">
        <v>1</v>
      </c>
      <c r="E117" t="s">
        <v>15969</v>
      </c>
      <c r="F117">
        <v>80</v>
      </c>
      <c r="G117">
        <v>38</v>
      </c>
      <c r="H117" t="s">
        <v>1219</v>
      </c>
      <c r="I117" t="s">
        <v>15970</v>
      </c>
      <c r="J117" t="s">
        <v>1246</v>
      </c>
      <c r="K117" t="s">
        <v>23</v>
      </c>
      <c r="L117" t="s">
        <v>24</v>
      </c>
      <c r="M117" t="s">
        <v>15971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15972</v>
      </c>
      <c r="T117" t="s">
        <v>15971</v>
      </c>
    </row>
    <row r="118" spans="1:20" x14ac:dyDescent="0.25">
      <c r="A118" t="s">
        <v>186</v>
      </c>
      <c r="B118" t="s">
        <v>187</v>
      </c>
      <c r="C118">
        <v>33.333333333333336</v>
      </c>
      <c r="D118">
        <v>6</v>
      </c>
      <c r="E118" t="s">
        <v>15973</v>
      </c>
      <c r="F118">
        <v>200</v>
      </c>
      <c r="G118">
        <v>0</v>
      </c>
      <c r="H118" t="s">
        <v>1219</v>
      </c>
      <c r="I118" t="s">
        <v>15974</v>
      </c>
      <c r="J118" t="s">
        <v>87</v>
      </c>
      <c r="K118" t="s">
        <v>23</v>
      </c>
      <c r="L118" t="s">
        <v>24</v>
      </c>
      <c r="M118" t="s">
        <v>15971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15975</v>
      </c>
      <c r="T118" t="s">
        <v>15976</v>
      </c>
    </row>
    <row r="119" spans="1:20" x14ac:dyDescent="0.25">
      <c r="A119" t="s">
        <v>42</v>
      </c>
      <c r="B119" t="s">
        <v>43</v>
      </c>
      <c r="C119">
        <v>66.666666666666671</v>
      </c>
      <c r="D119">
        <v>3</v>
      </c>
      <c r="E119" t="s">
        <v>15977</v>
      </c>
      <c r="F119">
        <v>150</v>
      </c>
      <c r="G119">
        <v>0</v>
      </c>
      <c r="H119" t="s">
        <v>47</v>
      </c>
      <c r="I119" t="s">
        <v>15978</v>
      </c>
      <c r="J119" t="s">
        <v>15979</v>
      </c>
      <c r="K119" t="s">
        <v>15980</v>
      </c>
      <c r="L119" t="s">
        <v>349</v>
      </c>
      <c r="M119" t="s">
        <v>15981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15982</v>
      </c>
      <c r="T119" t="s">
        <v>15981</v>
      </c>
    </row>
    <row r="120" spans="1:20" x14ac:dyDescent="0.25">
      <c r="A120" t="s">
        <v>38</v>
      </c>
      <c r="B120" t="s">
        <v>39</v>
      </c>
      <c r="C120">
        <v>54.5</v>
      </c>
      <c r="D120">
        <v>2</v>
      </c>
      <c r="E120" t="s">
        <v>15983</v>
      </c>
      <c r="F120">
        <v>58.3</v>
      </c>
      <c r="G120">
        <v>0</v>
      </c>
      <c r="H120" t="s">
        <v>47</v>
      </c>
      <c r="I120" t="s">
        <v>15984</v>
      </c>
      <c r="J120" t="s">
        <v>15985</v>
      </c>
      <c r="K120" t="s">
        <v>5972</v>
      </c>
      <c r="L120" t="s">
        <v>15986</v>
      </c>
      <c r="M120" t="s">
        <v>15987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15988</v>
      </c>
      <c r="T120" t="s">
        <v>15987</v>
      </c>
    </row>
    <row r="121" spans="1:20" x14ac:dyDescent="0.25">
      <c r="A121" t="s">
        <v>20</v>
      </c>
      <c r="B121" t="s">
        <v>21</v>
      </c>
      <c r="C121">
        <v>50</v>
      </c>
      <c r="D121">
        <v>2</v>
      </c>
      <c r="E121" t="s">
        <v>15989</v>
      </c>
      <c r="F121">
        <v>200</v>
      </c>
      <c r="G121">
        <v>0</v>
      </c>
      <c r="H121" t="s">
        <v>1219</v>
      </c>
      <c r="I121" t="s">
        <v>15990</v>
      </c>
      <c r="J121" t="s">
        <v>303</v>
      </c>
      <c r="K121" t="s">
        <v>23</v>
      </c>
      <c r="L121" t="s">
        <v>24</v>
      </c>
      <c r="M121" t="s">
        <v>15991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15991</v>
      </c>
    </row>
    <row r="122" spans="1:20" x14ac:dyDescent="0.25">
      <c r="A122" t="s">
        <v>28</v>
      </c>
      <c r="B122" t="s">
        <v>29</v>
      </c>
      <c r="C122">
        <v>50</v>
      </c>
      <c r="D122">
        <v>2</v>
      </c>
      <c r="E122" t="s">
        <v>15989</v>
      </c>
      <c r="F122">
        <v>200</v>
      </c>
      <c r="G122">
        <v>0</v>
      </c>
      <c r="H122" t="s">
        <v>1219</v>
      </c>
      <c r="I122" t="s">
        <v>15990</v>
      </c>
      <c r="J122" t="s">
        <v>303</v>
      </c>
      <c r="K122" t="s">
        <v>23</v>
      </c>
      <c r="L122" t="s">
        <v>24</v>
      </c>
      <c r="M122" t="s">
        <v>15991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15991</v>
      </c>
    </row>
    <row r="123" spans="1:20" x14ac:dyDescent="0.25">
      <c r="A123" t="s">
        <v>30</v>
      </c>
      <c r="B123" t="s">
        <v>31</v>
      </c>
      <c r="C123">
        <v>50</v>
      </c>
      <c r="D123">
        <v>2</v>
      </c>
      <c r="E123" t="s">
        <v>15989</v>
      </c>
      <c r="F123">
        <v>200</v>
      </c>
      <c r="G123">
        <v>0</v>
      </c>
      <c r="H123" t="s">
        <v>1219</v>
      </c>
      <c r="I123" t="s">
        <v>15990</v>
      </c>
      <c r="J123" t="s">
        <v>303</v>
      </c>
      <c r="K123" t="s">
        <v>23</v>
      </c>
      <c r="L123" t="s">
        <v>24</v>
      </c>
      <c r="M123" t="s">
        <v>15991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15991</v>
      </c>
    </row>
    <row r="124" spans="1:20" x14ac:dyDescent="0.25">
      <c r="A124" t="s">
        <v>20</v>
      </c>
      <c r="B124" t="s">
        <v>21</v>
      </c>
      <c r="C124">
        <v>50</v>
      </c>
      <c r="D124">
        <v>2</v>
      </c>
      <c r="E124" t="s">
        <v>15992</v>
      </c>
      <c r="F124">
        <v>200</v>
      </c>
      <c r="G124">
        <v>0</v>
      </c>
      <c r="H124" t="s">
        <v>1219</v>
      </c>
      <c r="I124" t="s">
        <v>15993</v>
      </c>
      <c r="J124" t="s">
        <v>358</v>
      </c>
      <c r="K124" t="s">
        <v>23</v>
      </c>
      <c r="L124" t="s">
        <v>24</v>
      </c>
      <c r="M124" t="s">
        <v>15994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23</v>
      </c>
      <c r="T124" t="s">
        <v>15994</v>
      </c>
    </row>
    <row r="125" spans="1:20" x14ac:dyDescent="0.25">
      <c r="A125" t="s">
        <v>28</v>
      </c>
      <c r="B125" t="s">
        <v>29</v>
      </c>
      <c r="C125">
        <v>50</v>
      </c>
      <c r="D125">
        <v>2</v>
      </c>
      <c r="E125" t="s">
        <v>15992</v>
      </c>
      <c r="F125">
        <v>200</v>
      </c>
      <c r="G125">
        <v>0</v>
      </c>
      <c r="H125" t="s">
        <v>1219</v>
      </c>
      <c r="I125" t="s">
        <v>15993</v>
      </c>
      <c r="J125" t="s">
        <v>358</v>
      </c>
      <c r="K125" t="s">
        <v>23</v>
      </c>
      <c r="L125" t="s">
        <v>24</v>
      </c>
      <c r="M125" t="s">
        <v>15994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23</v>
      </c>
      <c r="T125" t="s">
        <v>15994</v>
      </c>
    </row>
    <row r="126" spans="1:20" x14ac:dyDescent="0.25">
      <c r="A126" t="s">
        <v>30</v>
      </c>
      <c r="B126" t="s">
        <v>31</v>
      </c>
      <c r="C126">
        <v>50</v>
      </c>
      <c r="D126">
        <v>2</v>
      </c>
      <c r="E126" t="s">
        <v>15992</v>
      </c>
      <c r="F126">
        <v>200</v>
      </c>
      <c r="G126">
        <v>0</v>
      </c>
      <c r="H126" t="s">
        <v>1219</v>
      </c>
      <c r="I126" t="s">
        <v>15993</v>
      </c>
      <c r="J126" t="s">
        <v>358</v>
      </c>
      <c r="K126" t="s">
        <v>23</v>
      </c>
      <c r="L126" t="s">
        <v>24</v>
      </c>
      <c r="M126" t="s">
        <v>15994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23</v>
      </c>
      <c r="T126" t="s">
        <v>15994</v>
      </c>
    </row>
    <row r="127" spans="1:20" x14ac:dyDescent="0.25">
      <c r="A127" t="s">
        <v>20</v>
      </c>
      <c r="B127" t="s">
        <v>21</v>
      </c>
      <c r="C127">
        <v>50</v>
      </c>
      <c r="D127">
        <v>2</v>
      </c>
      <c r="E127" t="s">
        <v>15995</v>
      </c>
      <c r="F127">
        <v>200</v>
      </c>
      <c r="G127">
        <v>0</v>
      </c>
      <c r="H127" t="s">
        <v>1219</v>
      </c>
      <c r="I127" t="s">
        <v>7449</v>
      </c>
      <c r="J127" t="s">
        <v>348</v>
      </c>
      <c r="K127" t="s">
        <v>23</v>
      </c>
      <c r="L127" t="s">
        <v>24</v>
      </c>
      <c r="M127" t="s">
        <v>15996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15997</v>
      </c>
    </row>
    <row r="128" spans="1:20" x14ac:dyDescent="0.25">
      <c r="A128" t="s">
        <v>28</v>
      </c>
      <c r="B128" t="s">
        <v>29</v>
      </c>
      <c r="C128">
        <v>50</v>
      </c>
      <c r="D128">
        <v>2</v>
      </c>
      <c r="E128" t="s">
        <v>15995</v>
      </c>
      <c r="F128">
        <v>200</v>
      </c>
      <c r="G128">
        <v>0</v>
      </c>
      <c r="H128" t="s">
        <v>1219</v>
      </c>
      <c r="I128" t="s">
        <v>7449</v>
      </c>
      <c r="J128" t="s">
        <v>348</v>
      </c>
      <c r="K128" t="s">
        <v>23</v>
      </c>
      <c r="L128" t="s">
        <v>24</v>
      </c>
      <c r="M128" t="s">
        <v>15996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15997</v>
      </c>
    </row>
    <row r="129" spans="1:20" x14ac:dyDescent="0.25">
      <c r="A129" t="s">
        <v>30</v>
      </c>
      <c r="B129" t="s">
        <v>31</v>
      </c>
      <c r="C129">
        <v>50</v>
      </c>
      <c r="D129">
        <v>2</v>
      </c>
      <c r="E129" t="s">
        <v>15995</v>
      </c>
      <c r="F129">
        <v>200</v>
      </c>
      <c r="G129">
        <v>0</v>
      </c>
      <c r="H129" t="s">
        <v>1219</v>
      </c>
      <c r="I129" t="s">
        <v>7449</v>
      </c>
      <c r="J129" t="s">
        <v>348</v>
      </c>
      <c r="K129" t="s">
        <v>23</v>
      </c>
      <c r="L129" t="s">
        <v>24</v>
      </c>
      <c r="M129" t="s">
        <v>15996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15997</v>
      </c>
    </row>
    <row r="130" spans="1:20" x14ac:dyDescent="0.25">
      <c r="A130" t="s">
        <v>44</v>
      </c>
      <c r="B130" t="s">
        <v>45</v>
      </c>
      <c r="C130">
        <v>66.666666666666671</v>
      </c>
      <c r="D130">
        <v>3</v>
      </c>
      <c r="E130" t="s">
        <v>15998</v>
      </c>
      <c r="F130">
        <v>100</v>
      </c>
      <c r="G130">
        <v>0</v>
      </c>
      <c r="H130" t="s">
        <v>1219</v>
      </c>
      <c r="I130" t="s">
        <v>15999</v>
      </c>
      <c r="J130" t="s">
        <v>325</v>
      </c>
      <c r="K130" t="s">
        <v>23</v>
      </c>
      <c r="L130" t="s">
        <v>24</v>
      </c>
      <c r="M130" t="s">
        <v>16000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16001</v>
      </c>
      <c r="T130" t="s">
        <v>16002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16003</v>
      </c>
      <c r="F131">
        <v>124</v>
      </c>
      <c r="G131">
        <v>29</v>
      </c>
      <c r="H131" t="s">
        <v>1219</v>
      </c>
      <c r="I131" t="s">
        <v>16004</v>
      </c>
      <c r="J131" t="s">
        <v>313</v>
      </c>
      <c r="K131" t="s">
        <v>23</v>
      </c>
      <c r="L131" t="s">
        <v>24</v>
      </c>
      <c r="M131" t="s">
        <v>16005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16005</v>
      </c>
    </row>
    <row r="132" spans="1:20" x14ac:dyDescent="0.25">
      <c r="A132" t="s">
        <v>28</v>
      </c>
      <c r="B132" t="s">
        <v>29</v>
      </c>
      <c r="C132">
        <v>50</v>
      </c>
      <c r="D132">
        <v>1</v>
      </c>
      <c r="E132" t="s">
        <v>16003</v>
      </c>
      <c r="F132">
        <v>124</v>
      </c>
      <c r="G132">
        <v>29</v>
      </c>
      <c r="H132" t="s">
        <v>1219</v>
      </c>
      <c r="I132" t="s">
        <v>16004</v>
      </c>
      <c r="J132" t="s">
        <v>313</v>
      </c>
      <c r="K132" t="s">
        <v>23</v>
      </c>
      <c r="L132" t="s">
        <v>24</v>
      </c>
      <c r="M132" t="s">
        <v>16005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16005</v>
      </c>
    </row>
    <row r="133" spans="1:20" x14ac:dyDescent="0.25">
      <c r="A133" t="s">
        <v>30</v>
      </c>
      <c r="B133" t="s">
        <v>31</v>
      </c>
      <c r="C133">
        <v>50</v>
      </c>
      <c r="D133">
        <v>1</v>
      </c>
      <c r="E133" t="s">
        <v>16003</v>
      </c>
      <c r="F133">
        <v>124</v>
      </c>
      <c r="G133">
        <v>29</v>
      </c>
      <c r="H133" t="s">
        <v>1219</v>
      </c>
      <c r="I133" t="s">
        <v>16004</v>
      </c>
      <c r="J133" t="s">
        <v>313</v>
      </c>
      <c r="K133" t="s">
        <v>23</v>
      </c>
      <c r="L133" t="s">
        <v>24</v>
      </c>
      <c r="M133" t="s">
        <v>16005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16005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16006</v>
      </c>
      <c r="F134">
        <v>133</v>
      </c>
      <c r="G134">
        <v>38</v>
      </c>
      <c r="H134" t="s">
        <v>1219</v>
      </c>
      <c r="I134" t="s">
        <v>16007</v>
      </c>
      <c r="J134" t="s">
        <v>351</v>
      </c>
      <c r="K134" t="s">
        <v>23</v>
      </c>
      <c r="L134" t="s">
        <v>24</v>
      </c>
      <c r="M134" t="s">
        <v>16008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16009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16006</v>
      </c>
      <c r="F135">
        <v>133</v>
      </c>
      <c r="G135">
        <v>38</v>
      </c>
      <c r="H135" t="s">
        <v>1219</v>
      </c>
      <c r="I135" t="s">
        <v>16007</v>
      </c>
      <c r="J135" t="s">
        <v>351</v>
      </c>
      <c r="K135" t="s">
        <v>23</v>
      </c>
      <c r="L135" t="s">
        <v>24</v>
      </c>
      <c r="M135" t="s">
        <v>16008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16009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16006</v>
      </c>
      <c r="F136">
        <v>133</v>
      </c>
      <c r="G136">
        <v>38</v>
      </c>
      <c r="H136" t="s">
        <v>1219</v>
      </c>
      <c r="I136" t="s">
        <v>16007</v>
      </c>
      <c r="J136" t="s">
        <v>351</v>
      </c>
      <c r="K136" t="s">
        <v>23</v>
      </c>
      <c r="L136" t="s">
        <v>24</v>
      </c>
      <c r="M136" t="s">
        <v>16008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16009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16010</v>
      </c>
      <c r="F137">
        <v>150</v>
      </c>
      <c r="G137">
        <v>0</v>
      </c>
      <c r="H137" t="s">
        <v>22</v>
      </c>
      <c r="I137" t="s">
        <v>8292</v>
      </c>
      <c r="J137" t="s">
        <v>16011</v>
      </c>
      <c r="K137" t="s">
        <v>16012</v>
      </c>
      <c r="L137" t="s">
        <v>3513</v>
      </c>
      <c r="M137" t="s">
        <v>16013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23</v>
      </c>
      <c r="T137" t="s">
        <v>16013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16010</v>
      </c>
      <c r="F138">
        <v>150</v>
      </c>
      <c r="G138">
        <v>0</v>
      </c>
      <c r="H138" t="s">
        <v>22</v>
      </c>
      <c r="I138" t="s">
        <v>8292</v>
      </c>
      <c r="J138" t="s">
        <v>16011</v>
      </c>
      <c r="K138" t="s">
        <v>16012</v>
      </c>
      <c r="L138" t="s">
        <v>3513</v>
      </c>
      <c r="M138" t="s">
        <v>16013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23</v>
      </c>
      <c r="T138" t="s">
        <v>16013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16010</v>
      </c>
      <c r="F139">
        <v>150</v>
      </c>
      <c r="G139">
        <v>0</v>
      </c>
      <c r="H139" t="s">
        <v>22</v>
      </c>
      <c r="I139" t="s">
        <v>8292</v>
      </c>
      <c r="J139" t="s">
        <v>16011</v>
      </c>
      <c r="K139" t="s">
        <v>16012</v>
      </c>
      <c r="L139" t="s">
        <v>3513</v>
      </c>
      <c r="M139" t="s">
        <v>16013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16013</v>
      </c>
    </row>
    <row r="140" spans="1:20" x14ac:dyDescent="0.25">
      <c r="A140" t="s">
        <v>20</v>
      </c>
      <c r="B140" t="s">
        <v>21</v>
      </c>
      <c r="C140">
        <v>50</v>
      </c>
      <c r="D140">
        <v>3</v>
      </c>
      <c r="E140" t="s">
        <v>16014</v>
      </c>
      <c r="F140">
        <v>300</v>
      </c>
      <c r="G140">
        <v>0</v>
      </c>
      <c r="H140" t="s">
        <v>1219</v>
      </c>
      <c r="I140" t="s">
        <v>7459</v>
      </c>
      <c r="J140" t="s">
        <v>7460</v>
      </c>
      <c r="K140" t="s">
        <v>23</v>
      </c>
      <c r="L140" t="s">
        <v>24</v>
      </c>
      <c r="M140" t="s">
        <v>16015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23</v>
      </c>
      <c r="T140" t="s">
        <v>16015</v>
      </c>
    </row>
    <row r="141" spans="1:20" x14ac:dyDescent="0.25">
      <c r="A141" t="s">
        <v>28</v>
      </c>
      <c r="B141" t="s">
        <v>29</v>
      </c>
      <c r="C141">
        <v>50</v>
      </c>
      <c r="D141">
        <v>3</v>
      </c>
      <c r="E141" t="s">
        <v>16014</v>
      </c>
      <c r="F141">
        <v>300</v>
      </c>
      <c r="G141">
        <v>0</v>
      </c>
      <c r="H141" t="s">
        <v>1219</v>
      </c>
      <c r="I141" t="s">
        <v>7459</v>
      </c>
      <c r="J141" t="s">
        <v>7460</v>
      </c>
      <c r="K141" t="s">
        <v>23</v>
      </c>
      <c r="L141" t="s">
        <v>24</v>
      </c>
      <c r="M141" t="s">
        <v>16015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16015</v>
      </c>
    </row>
    <row r="142" spans="1:20" x14ac:dyDescent="0.25">
      <c r="A142" t="s">
        <v>30</v>
      </c>
      <c r="B142" t="s">
        <v>31</v>
      </c>
      <c r="C142">
        <v>50</v>
      </c>
      <c r="D142">
        <v>3</v>
      </c>
      <c r="E142" t="s">
        <v>16014</v>
      </c>
      <c r="F142">
        <v>300</v>
      </c>
      <c r="G142">
        <v>0</v>
      </c>
      <c r="H142" t="s">
        <v>1219</v>
      </c>
      <c r="I142" t="s">
        <v>7459</v>
      </c>
      <c r="J142" t="s">
        <v>7460</v>
      </c>
      <c r="K142" t="s">
        <v>23</v>
      </c>
      <c r="L142" t="s">
        <v>24</v>
      </c>
      <c r="M142" t="s">
        <v>16015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16015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16016</v>
      </c>
      <c r="F143">
        <v>100</v>
      </c>
      <c r="G143">
        <v>0</v>
      </c>
      <c r="H143" t="s">
        <v>1219</v>
      </c>
      <c r="I143" t="s">
        <v>16017</v>
      </c>
      <c r="J143" t="s">
        <v>331</v>
      </c>
      <c r="K143" t="s">
        <v>23</v>
      </c>
      <c r="L143" t="s">
        <v>24</v>
      </c>
      <c r="M143" t="s">
        <v>16018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16019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16016</v>
      </c>
      <c r="F144">
        <v>100</v>
      </c>
      <c r="G144">
        <v>0</v>
      </c>
      <c r="H144" t="s">
        <v>1219</v>
      </c>
      <c r="I144" t="s">
        <v>16017</v>
      </c>
      <c r="J144" t="s">
        <v>331</v>
      </c>
      <c r="K144" t="s">
        <v>23</v>
      </c>
      <c r="L144" t="s">
        <v>24</v>
      </c>
      <c r="M144" t="s">
        <v>16018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23</v>
      </c>
      <c r="T144" t="s">
        <v>16019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16016</v>
      </c>
      <c r="F145">
        <v>100</v>
      </c>
      <c r="G145">
        <v>0</v>
      </c>
      <c r="H145" t="s">
        <v>1219</v>
      </c>
      <c r="I145" t="s">
        <v>16017</v>
      </c>
      <c r="J145" t="s">
        <v>331</v>
      </c>
      <c r="K145" t="s">
        <v>23</v>
      </c>
      <c r="L145" t="s">
        <v>24</v>
      </c>
      <c r="M145" t="s">
        <v>16018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16019</v>
      </c>
    </row>
    <row r="146" spans="1:20" x14ac:dyDescent="0.25">
      <c r="A146" t="s">
        <v>44</v>
      </c>
      <c r="B146" t="s">
        <v>45</v>
      </c>
      <c r="C146">
        <v>66.666666666666671</v>
      </c>
      <c r="D146">
        <v>6</v>
      </c>
      <c r="E146" t="s">
        <v>16020</v>
      </c>
      <c r="F146">
        <v>200</v>
      </c>
      <c r="G146">
        <v>0</v>
      </c>
      <c r="H146" t="s">
        <v>1219</v>
      </c>
      <c r="I146" t="s">
        <v>16021</v>
      </c>
      <c r="J146" t="s">
        <v>1236</v>
      </c>
      <c r="K146" t="s">
        <v>23</v>
      </c>
      <c r="L146" t="s">
        <v>24</v>
      </c>
      <c r="M146" t="s">
        <v>16022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16023</v>
      </c>
      <c r="T146" t="s">
        <v>16022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16024</v>
      </c>
      <c r="F147">
        <v>100</v>
      </c>
      <c r="G147">
        <v>0</v>
      </c>
      <c r="H147" t="s">
        <v>22</v>
      </c>
      <c r="I147" t="s">
        <v>16025</v>
      </c>
      <c r="J147" t="s">
        <v>1231</v>
      </c>
      <c r="K147" t="s">
        <v>23</v>
      </c>
      <c r="L147" t="s">
        <v>24</v>
      </c>
      <c r="M147" t="s">
        <v>16026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16027</v>
      </c>
    </row>
    <row r="148" spans="1:20" x14ac:dyDescent="0.25">
      <c r="A148" t="s">
        <v>28</v>
      </c>
      <c r="B148" t="s">
        <v>29</v>
      </c>
      <c r="C148">
        <v>50</v>
      </c>
      <c r="D148">
        <v>1</v>
      </c>
      <c r="E148" t="s">
        <v>16024</v>
      </c>
      <c r="F148">
        <v>100</v>
      </c>
      <c r="G148">
        <v>0</v>
      </c>
      <c r="H148" t="s">
        <v>22</v>
      </c>
      <c r="I148" t="s">
        <v>16025</v>
      </c>
      <c r="J148" t="s">
        <v>1231</v>
      </c>
      <c r="K148" t="s">
        <v>23</v>
      </c>
      <c r="L148" t="s">
        <v>24</v>
      </c>
      <c r="M148" t="s">
        <v>16026</v>
      </c>
      <c r="N148" t="s">
        <v>23</v>
      </c>
      <c r="O148" t="s">
        <v>58</v>
      </c>
      <c r="P148" t="s">
        <v>26</v>
      </c>
      <c r="Q148" t="s">
        <v>33</v>
      </c>
      <c r="R148" t="s">
        <v>24</v>
      </c>
      <c r="S148" t="s">
        <v>23</v>
      </c>
      <c r="T148" t="s">
        <v>16027</v>
      </c>
    </row>
    <row r="149" spans="1:20" x14ac:dyDescent="0.25">
      <c r="A149" t="s">
        <v>30</v>
      </c>
      <c r="B149" t="s">
        <v>31</v>
      </c>
      <c r="C149">
        <v>50</v>
      </c>
      <c r="D149">
        <v>1</v>
      </c>
      <c r="E149" t="s">
        <v>16024</v>
      </c>
      <c r="F149">
        <v>100</v>
      </c>
      <c r="G149">
        <v>0</v>
      </c>
      <c r="H149" t="s">
        <v>22</v>
      </c>
      <c r="I149" t="s">
        <v>16025</v>
      </c>
      <c r="J149" t="s">
        <v>1231</v>
      </c>
      <c r="K149" t="s">
        <v>23</v>
      </c>
      <c r="L149" t="s">
        <v>24</v>
      </c>
      <c r="M149" t="s">
        <v>16026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23</v>
      </c>
      <c r="T149" t="s">
        <v>16027</v>
      </c>
    </row>
    <row r="150" spans="1:20" x14ac:dyDescent="0.25">
      <c r="A150" t="s">
        <v>44</v>
      </c>
      <c r="B150" t="s">
        <v>45</v>
      </c>
      <c r="C150">
        <v>66.666666666666671</v>
      </c>
      <c r="D150">
        <v>3</v>
      </c>
      <c r="E150" t="s">
        <v>16028</v>
      </c>
      <c r="F150">
        <v>129</v>
      </c>
      <c r="G150">
        <v>29</v>
      </c>
      <c r="H150" t="s">
        <v>1219</v>
      </c>
      <c r="I150" t="s">
        <v>7063</v>
      </c>
      <c r="J150" t="s">
        <v>322</v>
      </c>
      <c r="K150" t="s">
        <v>23</v>
      </c>
      <c r="L150" t="s">
        <v>24</v>
      </c>
      <c r="M150" t="s">
        <v>16029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16030</v>
      </c>
      <c r="T150" t="s">
        <v>16029</v>
      </c>
    </row>
    <row r="151" spans="1:20" x14ac:dyDescent="0.25">
      <c r="A151" t="s">
        <v>186</v>
      </c>
      <c r="B151" t="s">
        <v>187</v>
      </c>
      <c r="C151">
        <v>49</v>
      </c>
      <c r="D151">
        <v>1</v>
      </c>
      <c r="E151" t="s">
        <v>16031</v>
      </c>
      <c r="F151">
        <v>200</v>
      </c>
      <c r="G151">
        <v>0</v>
      </c>
      <c r="H151" t="s">
        <v>1219</v>
      </c>
      <c r="I151" t="s">
        <v>16032</v>
      </c>
      <c r="J151" t="s">
        <v>329</v>
      </c>
      <c r="K151" t="s">
        <v>23</v>
      </c>
      <c r="L151" t="s">
        <v>24</v>
      </c>
      <c r="M151" t="s">
        <v>16033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16034</v>
      </c>
      <c r="T151" t="s">
        <v>16035</v>
      </c>
    </row>
    <row r="152" spans="1:20" x14ac:dyDescent="0.25">
      <c r="A152" t="s">
        <v>139</v>
      </c>
      <c r="B152" t="s">
        <v>112</v>
      </c>
      <c r="C152">
        <v>75</v>
      </c>
      <c r="D152">
        <v>1</v>
      </c>
      <c r="E152" t="s">
        <v>16031</v>
      </c>
      <c r="F152">
        <v>200</v>
      </c>
      <c r="G152">
        <v>0</v>
      </c>
      <c r="H152" t="s">
        <v>1219</v>
      </c>
      <c r="I152" t="s">
        <v>16032</v>
      </c>
      <c r="J152" t="s">
        <v>329</v>
      </c>
      <c r="K152" t="s">
        <v>23</v>
      </c>
      <c r="L152" t="s">
        <v>24</v>
      </c>
      <c r="M152" t="s">
        <v>16033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16034</v>
      </c>
      <c r="T152" t="s">
        <v>16035</v>
      </c>
    </row>
    <row r="153" spans="1:20" x14ac:dyDescent="0.25">
      <c r="A153" t="s">
        <v>46</v>
      </c>
      <c r="B153" t="s">
        <v>56</v>
      </c>
      <c r="C153">
        <v>76</v>
      </c>
      <c r="D153">
        <v>1</v>
      </c>
      <c r="E153" t="s">
        <v>16031</v>
      </c>
      <c r="F153">
        <v>200</v>
      </c>
      <c r="G153">
        <v>0</v>
      </c>
      <c r="H153" t="s">
        <v>1219</v>
      </c>
      <c r="I153" t="s">
        <v>16032</v>
      </c>
      <c r="J153" t="s">
        <v>329</v>
      </c>
      <c r="K153" t="s">
        <v>23</v>
      </c>
      <c r="L153" t="s">
        <v>24</v>
      </c>
      <c r="M153" t="s">
        <v>16033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16034</v>
      </c>
      <c r="T153" t="s">
        <v>16035</v>
      </c>
    </row>
    <row r="154" spans="1:20" x14ac:dyDescent="0.25">
      <c r="A154" t="s">
        <v>186</v>
      </c>
      <c r="B154" t="s">
        <v>187</v>
      </c>
      <c r="C154">
        <v>50</v>
      </c>
      <c r="D154">
        <v>1</v>
      </c>
      <c r="E154" t="s">
        <v>16036</v>
      </c>
      <c r="F154">
        <v>50</v>
      </c>
      <c r="G154">
        <v>0</v>
      </c>
      <c r="H154" t="s">
        <v>47</v>
      </c>
      <c r="I154" t="s">
        <v>7253</v>
      </c>
      <c r="J154" t="s">
        <v>16037</v>
      </c>
      <c r="K154" t="s">
        <v>9565</v>
      </c>
      <c r="L154" t="s">
        <v>6262</v>
      </c>
      <c r="M154" t="s">
        <v>16038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16039</v>
      </c>
      <c r="T154" t="s">
        <v>16040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12</v>
      </c>
      <c r="E155" t="s">
        <v>16041</v>
      </c>
      <c r="F155">
        <v>400</v>
      </c>
      <c r="G155">
        <v>0</v>
      </c>
      <c r="H155" t="s">
        <v>1219</v>
      </c>
      <c r="I155" t="s">
        <v>7843</v>
      </c>
      <c r="J155" t="s">
        <v>1221</v>
      </c>
      <c r="K155" t="s">
        <v>23</v>
      </c>
      <c r="L155" t="s">
        <v>24</v>
      </c>
      <c r="M155" t="s">
        <v>16042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16043</v>
      </c>
      <c r="T155" t="s">
        <v>16042</v>
      </c>
    </row>
    <row r="156" spans="1:20" x14ac:dyDescent="0.25">
      <c r="A156" t="s">
        <v>30</v>
      </c>
      <c r="B156" t="s">
        <v>31</v>
      </c>
      <c r="C156">
        <v>60</v>
      </c>
      <c r="D156">
        <v>3</v>
      </c>
      <c r="E156" t="s">
        <v>16044</v>
      </c>
      <c r="F156">
        <v>100</v>
      </c>
      <c r="G156">
        <v>0</v>
      </c>
      <c r="H156" t="s">
        <v>22</v>
      </c>
      <c r="I156" t="s">
        <v>16045</v>
      </c>
      <c r="J156" t="s">
        <v>1231</v>
      </c>
      <c r="K156" t="s">
        <v>23</v>
      </c>
      <c r="L156" t="s">
        <v>24</v>
      </c>
      <c r="M156" t="s">
        <v>16042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16042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16046</v>
      </c>
      <c r="F157">
        <v>100</v>
      </c>
      <c r="G157">
        <v>0</v>
      </c>
      <c r="H157" t="s">
        <v>1219</v>
      </c>
      <c r="I157" t="s">
        <v>16047</v>
      </c>
      <c r="J157" t="s">
        <v>344</v>
      </c>
      <c r="K157" t="s">
        <v>23</v>
      </c>
      <c r="L157" t="s">
        <v>24</v>
      </c>
      <c r="M157" t="s">
        <v>16048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16048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16046</v>
      </c>
      <c r="F158">
        <v>100</v>
      </c>
      <c r="G158">
        <v>0</v>
      </c>
      <c r="H158" t="s">
        <v>1219</v>
      </c>
      <c r="I158" t="s">
        <v>16047</v>
      </c>
      <c r="J158" t="s">
        <v>344</v>
      </c>
      <c r="K158" t="s">
        <v>23</v>
      </c>
      <c r="L158" t="s">
        <v>24</v>
      </c>
      <c r="M158" t="s">
        <v>16048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16048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16046</v>
      </c>
      <c r="F159">
        <v>100</v>
      </c>
      <c r="G159">
        <v>0</v>
      </c>
      <c r="H159" t="s">
        <v>1219</v>
      </c>
      <c r="I159" t="s">
        <v>16047</v>
      </c>
      <c r="J159" t="s">
        <v>344</v>
      </c>
      <c r="K159" t="s">
        <v>23</v>
      </c>
      <c r="L159" t="s">
        <v>24</v>
      </c>
      <c r="M159" t="s">
        <v>16048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16048</v>
      </c>
    </row>
    <row r="160" spans="1:20" x14ac:dyDescent="0.25">
      <c r="A160" t="s">
        <v>115</v>
      </c>
      <c r="B160" t="s">
        <v>116</v>
      </c>
      <c r="C160">
        <v>45</v>
      </c>
      <c r="D160">
        <v>2</v>
      </c>
      <c r="E160" t="s">
        <v>16049</v>
      </c>
      <c r="F160">
        <v>100</v>
      </c>
      <c r="G160">
        <v>10</v>
      </c>
      <c r="H160" t="s">
        <v>47</v>
      </c>
      <c r="I160" t="s">
        <v>1321</v>
      </c>
      <c r="J160" t="s">
        <v>16050</v>
      </c>
      <c r="K160" t="s">
        <v>4075</v>
      </c>
      <c r="L160" t="s">
        <v>6262</v>
      </c>
      <c r="M160" t="s">
        <v>16051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16052</v>
      </c>
      <c r="T160" t="s">
        <v>16051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16053</v>
      </c>
      <c r="F161">
        <v>300</v>
      </c>
      <c r="G161">
        <v>0</v>
      </c>
      <c r="H161" t="s">
        <v>1219</v>
      </c>
      <c r="I161" t="s">
        <v>16054</v>
      </c>
      <c r="J161" t="s">
        <v>61</v>
      </c>
      <c r="K161" t="s">
        <v>23</v>
      </c>
      <c r="L161" t="s">
        <v>24</v>
      </c>
      <c r="M161" t="s">
        <v>16055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23</v>
      </c>
      <c r="T161" t="s">
        <v>16055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16053</v>
      </c>
      <c r="F162">
        <v>300</v>
      </c>
      <c r="G162">
        <v>0</v>
      </c>
      <c r="H162" t="s">
        <v>1219</v>
      </c>
      <c r="I162" t="s">
        <v>16054</v>
      </c>
      <c r="J162" t="s">
        <v>61</v>
      </c>
      <c r="K162" t="s">
        <v>23</v>
      </c>
      <c r="L162" t="s">
        <v>24</v>
      </c>
      <c r="M162" t="s">
        <v>16055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23</v>
      </c>
      <c r="T162" t="s">
        <v>16055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16053</v>
      </c>
      <c r="F163">
        <v>300</v>
      </c>
      <c r="G163">
        <v>0</v>
      </c>
      <c r="H163" t="s">
        <v>1219</v>
      </c>
      <c r="I163" t="s">
        <v>16054</v>
      </c>
      <c r="J163" t="s">
        <v>61</v>
      </c>
      <c r="K163" t="s">
        <v>23</v>
      </c>
      <c r="L163" t="s">
        <v>24</v>
      </c>
      <c r="M163" t="s">
        <v>16055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23</v>
      </c>
      <c r="T163" t="s">
        <v>16055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16053</v>
      </c>
      <c r="F164">
        <v>300</v>
      </c>
      <c r="G164">
        <v>0</v>
      </c>
      <c r="H164" t="s">
        <v>1219</v>
      </c>
      <c r="I164" t="s">
        <v>16054</v>
      </c>
      <c r="J164" t="s">
        <v>61</v>
      </c>
      <c r="K164" t="s">
        <v>23</v>
      </c>
      <c r="L164" t="s">
        <v>24</v>
      </c>
      <c r="M164" t="s">
        <v>16055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</v>
      </c>
      <c r="T164" t="s">
        <v>16055</v>
      </c>
    </row>
    <row r="165" spans="1:20" x14ac:dyDescent="0.25">
      <c r="A165" t="s">
        <v>186</v>
      </c>
      <c r="B165" t="s">
        <v>187</v>
      </c>
      <c r="C165">
        <v>33.333333333333336</v>
      </c>
      <c r="D165">
        <v>3</v>
      </c>
      <c r="E165" t="s">
        <v>16053</v>
      </c>
      <c r="F165">
        <v>300</v>
      </c>
      <c r="G165">
        <v>0</v>
      </c>
      <c r="H165" t="s">
        <v>1219</v>
      </c>
      <c r="I165" t="s">
        <v>16054</v>
      </c>
      <c r="J165" t="s">
        <v>61</v>
      </c>
      <c r="K165" t="s">
        <v>23</v>
      </c>
      <c r="L165" t="s">
        <v>24</v>
      </c>
      <c r="M165" t="s">
        <v>16055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16055</v>
      </c>
    </row>
    <row r="166" spans="1:20" x14ac:dyDescent="0.25">
      <c r="A166" t="s">
        <v>51</v>
      </c>
      <c r="B166" t="s">
        <v>52</v>
      </c>
      <c r="C166">
        <v>45</v>
      </c>
      <c r="D166">
        <v>50</v>
      </c>
      <c r="E166" t="s">
        <v>16056</v>
      </c>
      <c r="F166">
        <v>2300</v>
      </c>
      <c r="G166">
        <v>50</v>
      </c>
      <c r="H166" t="s">
        <v>47</v>
      </c>
      <c r="I166" t="s">
        <v>7607</v>
      </c>
      <c r="J166" t="s">
        <v>16057</v>
      </c>
      <c r="K166" t="s">
        <v>7609</v>
      </c>
      <c r="L166" t="s">
        <v>7610</v>
      </c>
      <c r="M166" t="s">
        <v>16058</v>
      </c>
      <c r="N166" t="s">
        <v>1290</v>
      </c>
      <c r="O166" t="s">
        <v>1226</v>
      </c>
      <c r="P166" t="s">
        <v>1227</v>
      </c>
      <c r="Q166" t="s">
        <v>1228</v>
      </c>
      <c r="R166" t="s">
        <v>24</v>
      </c>
      <c r="S166" t="s">
        <v>16059</v>
      </c>
      <c r="T166" t="s">
        <v>16060</v>
      </c>
    </row>
    <row r="167" spans="1:20" x14ac:dyDescent="0.25">
      <c r="A167" t="s">
        <v>46</v>
      </c>
      <c r="B167" t="s">
        <v>1239</v>
      </c>
      <c r="C167">
        <v>37.25</v>
      </c>
      <c r="D167">
        <v>2</v>
      </c>
      <c r="E167" t="s">
        <v>16061</v>
      </c>
      <c r="F167">
        <v>100.5</v>
      </c>
      <c r="G167">
        <v>26</v>
      </c>
      <c r="H167" t="s">
        <v>47</v>
      </c>
      <c r="I167" t="s">
        <v>16062</v>
      </c>
      <c r="J167" t="s">
        <v>16063</v>
      </c>
      <c r="K167" t="s">
        <v>3563</v>
      </c>
      <c r="L167" t="s">
        <v>24</v>
      </c>
      <c r="M167" t="s">
        <v>23</v>
      </c>
      <c r="N167" t="s">
        <v>23</v>
      </c>
      <c r="O167" t="s">
        <v>48</v>
      </c>
      <c r="P167" t="s">
        <v>49</v>
      </c>
      <c r="Q167" t="s">
        <v>23</v>
      </c>
      <c r="R167" t="s">
        <v>24</v>
      </c>
      <c r="S167" t="s">
        <v>23</v>
      </c>
      <c r="T167" t="s">
        <v>16064</v>
      </c>
    </row>
    <row r="168" spans="1:20" x14ac:dyDescent="0.25">
      <c r="A168" t="s">
        <v>44</v>
      </c>
      <c r="B168" t="s">
        <v>45</v>
      </c>
      <c r="C168">
        <v>66.666666666666671</v>
      </c>
      <c r="D168">
        <v>3</v>
      </c>
      <c r="E168" t="s">
        <v>16065</v>
      </c>
      <c r="F168">
        <v>100</v>
      </c>
      <c r="G168">
        <v>0</v>
      </c>
      <c r="H168" t="s">
        <v>1219</v>
      </c>
      <c r="I168" t="s">
        <v>16066</v>
      </c>
      <c r="J168" t="s">
        <v>302</v>
      </c>
      <c r="K168" t="s">
        <v>23</v>
      </c>
      <c r="L168" t="s">
        <v>24</v>
      </c>
      <c r="M168" t="s">
        <v>16067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16068</v>
      </c>
      <c r="T168" t="s">
        <v>16067</v>
      </c>
    </row>
    <row r="169" spans="1:20" x14ac:dyDescent="0.25">
      <c r="A169" t="s">
        <v>279</v>
      </c>
      <c r="B169" t="s">
        <v>285</v>
      </c>
      <c r="C169">
        <v>139</v>
      </c>
      <c r="D169">
        <v>1</v>
      </c>
      <c r="E169" t="s">
        <v>16069</v>
      </c>
      <c r="F169">
        <v>215</v>
      </c>
      <c r="G169">
        <v>0</v>
      </c>
      <c r="H169" t="s">
        <v>47</v>
      </c>
      <c r="I169" t="s">
        <v>16070</v>
      </c>
      <c r="J169" t="s">
        <v>16071</v>
      </c>
      <c r="K169" t="s">
        <v>1355</v>
      </c>
      <c r="L169" t="s">
        <v>16072</v>
      </c>
      <c r="M169" t="s">
        <v>16073</v>
      </c>
      <c r="N169" t="s">
        <v>1225</v>
      </c>
      <c r="O169" t="s">
        <v>1226</v>
      </c>
      <c r="P169" t="s">
        <v>1227</v>
      </c>
      <c r="Q169" t="s">
        <v>1228</v>
      </c>
      <c r="R169" t="s">
        <v>24</v>
      </c>
      <c r="S169" t="s">
        <v>16074</v>
      </c>
      <c r="T169" t="s">
        <v>16075</v>
      </c>
    </row>
    <row r="170" spans="1:20" x14ac:dyDescent="0.25">
      <c r="A170" t="s">
        <v>278</v>
      </c>
      <c r="B170" t="s">
        <v>284</v>
      </c>
      <c r="C170">
        <v>139</v>
      </c>
      <c r="D170">
        <v>1</v>
      </c>
      <c r="E170" t="s">
        <v>16069</v>
      </c>
      <c r="F170">
        <v>215</v>
      </c>
      <c r="G170">
        <v>0</v>
      </c>
      <c r="H170" t="s">
        <v>47</v>
      </c>
      <c r="I170" t="s">
        <v>16070</v>
      </c>
      <c r="J170" t="s">
        <v>16071</v>
      </c>
      <c r="K170" t="s">
        <v>1355</v>
      </c>
      <c r="L170" t="s">
        <v>16072</v>
      </c>
      <c r="M170" t="s">
        <v>16073</v>
      </c>
      <c r="N170" t="s">
        <v>1225</v>
      </c>
      <c r="O170" t="s">
        <v>1226</v>
      </c>
      <c r="P170" t="s">
        <v>1227</v>
      </c>
      <c r="Q170" t="s">
        <v>1228</v>
      </c>
      <c r="R170" t="s">
        <v>24</v>
      </c>
      <c r="S170" t="s">
        <v>16074</v>
      </c>
      <c r="T170" t="s">
        <v>16075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16076</v>
      </c>
      <c r="F171">
        <v>100</v>
      </c>
      <c r="G171">
        <v>0</v>
      </c>
      <c r="H171" t="s">
        <v>1219</v>
      </c>
      <c r="I171" t="s">
        <v>10505</v>
      </c>
      <c r="J171" t="s">
        <v>345</v>
      </c>
      <c r="K171" t="s">
        <v>23</v>
      </c>
      <c r="L171" t="s">
        <v>24</v>
      </c>
      <c r="M171" t="s">
        <v>16077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16078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16076</v>
      </c>
      <c r="F172">
        <v>100</v>
      </c>
      <c r="G172">
        <v>0</v>
      </c>
      <c r="H172" t="s">
        <v>1219</v>
      </c>
      <c r="I172" t="s">
        <v>10505</v>
      </c>
      <c r="J172" t="s">
        <v>345</v>
      </c>
      <c r="K172" t="s">
        <v>23</v>
      </c>
      <c r="L172" t="s">
        <v>24</v>
      </c>
      <c r="M172" t="s">
        <v>16077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16078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16076</v>
      </c>
      <c r="F173">
        <v>100</v>
      </c>
      <c r="G173">
        <v>0</v>
      </c>
      <c r="H173" t="s">
        <v>1219</v>
      </c>
      <c r="I173" t="s">
        <v>10505</v>
      </c>
      <c r="J173" t="s">
        <v>345</v>
      </c>
      <c r="K173" t="s">
        <v>23</v>
      </c>
      <c r="L173" t="s">
        <v>24</v>
      </c>
      <c r="M173" t="s">
        <v>16077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16078</v>
      </c>
    </row>
    <row r="174" spans="1:20" x14ac:dyDescent="0.25">
      <c r="A174" t="s">
        <v>186</v>
      </c>
      <c r="B174" t="s">
        <v>187</v>
      </c>
      <c r="C174">
        <v>65</v>
      </c>
      <c r="D174">
        <v>2</v>
      </c>
      <c r="E174" t="s">
        <v>16079</v>
      </c>
      <c r="F174">
        <v>215</v>
      </c>
      <c r="G174">
        <v>0</v>
      </c>
      <c r="H174" t="s">
        <v>47</v>
      </c>
      <c r="I174" t="s">
        <v>16080</v>
      </c>
      <c r="J174" t="s">
        <v>16081</v>
      </c>
      <c r="K174" t="s">
        <v>5246</v>
      </c>
      <c r="L174" t="s">
        <v>16082</v>
      </c>
      <c r="M174" t="s">
        <v>16083</v>
      </c>
      <c r="N174" t="s">
        <v>1225</v>
      </c>
      <c r="O174" t="s">
        <v>1226</v>
      </c>
      <c r="P174" t="s">
        <v>3979</v>
      </c>
      <c r="Q174" t="s">
        <v>1228</v>
      </c>
      <c r="R174" t="s">
        <v>24</v>
      </c>
      <c r="S174" t="s">
        <v>16084</v>
      </c>
      <c r="T174" t="s">
        <v>16073</v>
      </c>
    </row>
    <row r="175" spans="1:20" x14ac:dyDescent="0.25">
      <c r="A175" t="s">
        <v>46</v>
      </c>
      <c r="B175" t="s">
        <v>56</v>
      </c>
      <c r="C175">
        <v>100</v>
      </c>
      <c r="D175">
        <v>1</v>
      </c>
      <c r="E175" t="s">
        <v>16079</v>
      </c>
      <c r="F175">
        <v>215</v>
      </c>
      <c r="G175">
        <v>0</v>
      </c>
      <c r="H175" t="s">
        <v>47</v>
      </c>
      <c r="I175" t="s">
        <v>16080</v>
      </c>
      <c r="J175" t="s">
        <v>16081</v>
      </c>
      <c r="K175" t="s">
        <v>5246</v>
      </c>
      <c r="L175" t="s">
        <v>16082</v>
      </c>
      <c r="M175" t="s">
        <v>16083</v>
      </c>
      <c r="N175" t="s">
        <v>1225</v>
      </c>
      <c r="O175" t="s">
        <v>1226</v>
      </c>
      <c r="P175" t="s">
        <v>3979</v>
      </c>
      <c r="Q175" t="s">
        <v>1228</v>
      </c>
      <c r="R175" t="s">
        <v>24</v>
      </c>
      <c r="S175" t="s">
        <v>16084</v>
      </c>
      <c r="T175" t="s">
        <v>16073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16085</v>
      </c>
      <c r="F176">
        <v>100</v>
      </c>
      <c r="G176">
        <v>0</v>
      </c>
      <c r="H176" t="s">
        <v>1219</v>
      </c>
      <c r="I176" t="s">
        <v>16086</v>
      </c>
      <c r="J176" t="s">
        <v>65</v>
      </c>
      <c r="K176" t="s">
        <v>23</v>
      </c>
      <c r="L176" t="s">
        <v>24</v>
      </c>
      <c r="M176" t="s">
        <v>16087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16087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16085</v>
      </c>
      <c r="F177">
        <v>100</v>
      </c>
      <c r="G177">
        <v>0</v>
      </c>
      <c r="H177" t="s">
        <v>1219</v>
      </c>
      <c r="I177" t="s">
        <v>16086</v>
      </c>
      <c r="J177" t="s">
        <v>65</v>
      </c>
      <c r="K177" t="s">
        <v>23</v>
      </c>
      <c r="L177" t="s">
        <v>24</v>
      </c>
      <c r="M177" t="s">
        <v>16087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16087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16085</v>
      </c>
      <c r="F178">
        <v>100</v>
      </c>
      <c r="G178">
        <v>0</v>
      </c>
      <c r="H178" t="s">
        <v>1219</v>
      </c>
      <c r="I178" t="s">
        <v>16086</v>
      </c>
      <c r="J178" t="s">
        <v>65</v>
      </c>
      <c r="K178" t="s">
        <v>23</v>
      </c>
      <c r="L178" t="s">
        <v>24</v>
      </c>
      <c r="M178" t="s">
        <v>16087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16087</v>
      </c>
    </row>
    <row r="179" spans="1:20" x14ac:dyDescent="0.25">
      <c r="A179" t="s">
        <v>115</v>
      </c>
      <c r="B179" t="s">
        <v>5428</v>
      </c>
      <c r="C179">
        <v>0</v>
      </c>
      <c r="D179">
        <v>1</v>
      </c>
      <c r="E179" t="s">
        <v>16088</v>
      </c>
      <c r="F179">
        <v>0</v>
      </c>
      <c r="G179">
        <v>0</v>
      </c>
      <c r="H179" t="s">
        <v>684</v>
      </c>
      <c r="I179" t="s">
        <v>16089</v>
      </c>
      <c r="J179" t="s">
        <v>16090</v>
      </c>
      <c r="K179" t="s">
        <v>13626</v>
      </c>
      <c r="L179" t="s">
        <v>13627</v>
      </c>
      <c r="M179" t="s">
        <v>16091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16092</v>
      </c>
      <c r="T179" t="s">
        <v>16091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16093</v>
      </c>
      <c r="F180">
        <v>138</v>
      </c>
      <c r="G180">
        <v>38</v>
      </c>
      <c r="H180" t="s">
        <v>1219</v>
      </c>
      <c r="I180" t="s">
        <v>16094</v>
      </c>
      <c r="J180" t="s">
        <v>325</v>
      </c>
      <c r="K180" t="s">
        <v>23</v>
      </c>
      <c r="L180" t="s">
        <v>24</v>
      </c>
      <c r="M180" t="s">
        <v>16095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23</v>
      </c>
      <c r="T180" t="s">
        <v>16095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16093</v>
      </c>
      <c r="F181">
        <v>138</v>
      </c>
      <c r="G181">
        <v>38</v>
      </c>
      <c r="H181" t="s">
        <v>1219</v>
      </c>
      <c r="I181" t="s">
        <v>16094</v>
      </c>
      <c r="J181" t="s">
        <v>325</v>
      </c>
      <c r="K181" t="s">
        <v>23</v>
      </c>
      <c r="L181" t="s">
        <v>24</v>
      </c>
      <c r="M181" t="s">
        <v>16095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23</v>
      </c>
      <c r="T181" t="s">
        <v>16095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16093</v>
      </c>
      <c r="F182">
        <v>138</v>
      </c>
      <c r="G182">
        <v>38</v>
      </c>
      <c r="H182" t="s">
        <v>1219</v>
      </c>
      <c r="I182" t="s">
        <v>16094</v>
      </c>
      <c r="J182" t="s">
        <v>325</v>
      </c>
      <c r="K182" t="s">
        <v>23</v>
      </c>
      <c r="L182" t="s">
        <v>24</v>
      </c>
      <c r="M182" t="s">
        <v>16095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23</v>
      </c>
      <c r="T182" t="s">
        <v>16095</v>
      </c>
    </row>
    <row r="183" spans="1:20" x14ac:dyDescent="0.25">
      <c r="A183" t="s">
        <v>44</v>
      </c>
      <c r="B183" t="s">
        <v>45</v>
      </c>
      <c r="C183">
        <v>66.666666666666671</v>
      </c>
      <c r="D183">
        <v>3</v>
      </c>
      <c r="E183" t="s">
        <v>16096</v>
      </c>
      <c r="F183">
        <v>100</v>
      </c>
      <c r="G183">
        <v>0</v>
      </c>
      <c r="H183" t="s">
        <v>1219</v>
      </c>
      <c r="I183" t="s">
        <v>16097</v>
      </c>
      <c r="J183" t="s">
        <v>317</v>
      </c>
      <c r="K183" t="s">
        <v>23</v>
      </c>
      <c r="L183" t="s">
        <v>24</v>
      </c>
      <c r="M183" t="s">
        <v>16098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16099</v>
      </c>
      <c r="T183" t="s">
        <v>16100</v>
      </c>
    </row>
    <row r="184" spans="1:20" x14ac:dyDescent="0.25">
      <c r="A184" t="s">
        <v>28</v>
      </c>
      <c r="B184" t="s">
        <v>1254</v>
      </c>
      <c r="C184">
        <v>29.9</v>
      </c>
      <c r="D184">
        <v>3</v>
      </c>
      <c r="E184" t="s">
        <v>16101</v>
      </c>
      <c r="F184">
        <v>89.7</v>
      </c>
      <c r="G184">
        <v>0</v>
      </c>
      <c r="H184" t="s">
        <v>47</v>
      </c>
      <c r="I184" t="s">
        <v>16102</v>
      </c>
      <c r="J184" t="s">
        <v>16103</v>
      </c>
      <c r="K184" t="s">
        <v>3896</v>
      </c>
      <c r="L184" t="s">
        <v>16104</v>
      </c>
      <c r="M184" t="s">
        <v>16098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16105</v>
      </c>
      <c r="T184" t="s">
        <v>16098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16106</v>
      </c>
      <c r="F185">
        <v>138</v>
      </c>
      <c r="G185">
        <v>38</v>
      </c>
      <c r="H185" t="s">
        <v>1219</v>
      </c>
      <c r="I185" t="s">
        <v>16107</v>
      </c>
      <c r="J185" t="s">
        <v>1242</v>
      </c>
      <c r="K185" t="s">
        <v>23</v>
      </c>
      <c r="L185" t="s">
        <v>24</v>
      </c>
      <c r="M185" t="s">
        <v>16108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16109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16106</v>
      </c>
      <c r="F186">
        <v>138</v>
      </c>
      <c r="G186">
        <v>38</v>
      </c>
      <c r="H186" t="s">
        <v>1219</v>
      </c>
      <c r="I186" t="s">
        <v>16107</v>
      </c>
      <c r="J186" t="s">
        <v>1242</v>
      </c>
      <c r="K186" t="s">
        <v>23</v>
      </c>
      <c r="L186" t="s">
        <v>24</v>
      </c>
      <c r="M186" t="s">
        <v>16108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16109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16106</v>
      </c>
      <c r="F187">
        <v>138</v>
      </c>
      <c r="G187">
        <v>38</v>
      </c>
      <c r="H187" t="s">
        <v>1219</v>
      </c>
      <c r="I187" t="s">
        <v>16107</v>
      </c>
      <c r="J187" t="s">
        <v>1242</v>
      </c>
      <c r="K187" t="s">
        <v>23</v>
      </c>
      <c r="L187" t="s">
        <v>24</v>
      </c>
      <c r="M187" t="s">
        <v>16108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16109</v>
      </c>
    </row>
    <row r="188" spans="1:20" x14ac:dyDescent="0.25">
      <c r="A188" t="s">
        <v>115</v>
      </c>
      <c r="B188" t="s">
        <v>116</v>
      </c>
      <c r="C188">
        <v>35</v>
      </c>
      <c r="D188">
        <v>8</v>
      </c>
      <c r="E188" t="s">
        <v>16110</v>
      </c>
      <c r="F188">
        <v>328</v>
      </c>
      <c r="G188">
        <v>0</v>
      </c>
      <c r="H188" t="s">
        <v>47</v>
      </c>
      <c r="I188" t="s">
        <v>4636</v>
      </c>
      <c r="J188" t="s">
        <v>4637</v>
      </c>
      <c r="K188" t="s">
        <v>4638</v>
      </c>
      <c r="L188" t="s">
        <v>4639</v>
      </c>
      <c r="M188" t="s">
        <v>16073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16111</v>
      </c>
      <c r="T188" t="s">
        <v>16112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16113</v>
      </c>
      <c r="F189">
        <v>100</v>
      </c>
      <c r="G189">
        <v>0</v>
      </c>
      <c r="H189" t="s">
        <v>1219</v>
      </c>
      <c r="I189" t="s">
        <v>7729</v>
      </c>
      <c r="J189" t="s">
        <v>331</v>
      </c>
      <c r="K189" t="s">
        <v>23</v>
      </c>
      <c r="L189" t="s">
        <v>24</v>
      </c>
      <c r="M189" t="s">
        <v>16114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16114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16113</v>
      </c>
      <c r="F190">
        <v>100</v>
      </c>
      <c r="G190">
        <v>0</v>
      </c>
      <c r="H190" t="s">
        <v>1219</v>
      </c>
      <c r="I190" t="s">
        <v>7729</v>
      </c>
      <c r="J190" t="s">
        <v>331</v>
      </c>
      <c r="K190" t="s">
        <v>23</v>
      </c>
      <c r="L190" t="s">
        <v>24</v>
      </c>
      <c r="M190" t="s">
        <v>16114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16114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16113</v>
      </c>
      <c r="F191">
        <v>100</v>
      </c>
      <c r="G191">
        <v>0</v>
      </c>
      <c r="H191" t="s">
        <v>1219</v>
      </c>
      <c r="I191" t="s">
        <v>7729</v>
      </c>
      <c r="J191" t="s">
        <v>331</v>
      </c>
      <c r="K191" t="s">
        <v>23</v>
      </c>
      <c r="L191" t="s">
        <v>24</v>
      </c>
      <c r="M191" t="s">
        <v>16114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16114</v>
      </c>
    </row>
    <row r="192" spans="1:20" x14ac:dyDescent="0.25">
      <c r="A192" t="s">
        <v>38</v>
      </c>
      <c r="B192" t="s">
        <v>39</v>
      </c>
      <c r="C192">
        <v>54.5</v>
      </c>
      <c r="D192">
        <v>2</v>
      </c>
      <c r="E192" t="s">
        <v>16115</v>
      </c>
      <c r="F192">
        <v>109</v>
      </c>
      <c r="G192">
        <v>29</v>
      </c>
      <c r="H192" t="s">
        <v>47</v>
      </c>
      <c r="I192" t="s">
        <v>16116</v>
      </c>
      <c r="J192" t="s">
        <v>16117</v>
      </c>
      <c r="K192" t="s">
        <v>16118</v>
      </c>
      <c r="L192" t="s">
        <v>24</v>
      </c>
      <c r="M192" t="s">
        <v>23</v>
      </c>
      <c r="N192" t="s">
        <v>23</v>
      </c>
      <c r="O192" t="s">
        <v>48</v>
      </c>
      <c r="P192" t="s">
        <v>49</v>
      </c>
      <c r="Q192" t="s">
        <v>23</v>
      </c>
      <c r="R192" t="s">
        <v>24</v>
      </c>
      <c r="S192" t="s">
        <v>23</v>
      </c>
      <c r="T192" t="s">
        <v>16119</v>
      </c>
    </row>
    <row r="193" spans="1:20" x14ac:dyDescent="0.25">
      <c r="A193" t="s">
        <v>46</v>
      </c>
      <c r="B193" t="s">
        <v>56</v>
      </c>
      <c r="C193">
        <v>74</v>
      </c>
      <c r="D193">
        <v>3</v>
      </c>
      <c r="E193" t="s">
        <v>16120</v>
      </c>
      <c r="F193">
        <v>222</v>
      </c>
      <c r="G193">
        <v>0</v>
      </c>
      <c r="H193" t="s">
        <v>47</v>
      </c>
      <c r="I193" t="s">
        <v>9921</v>
      </c>
      <c r="J193" t="s">
        <v>9922</v>
      </c>
      <c r="K193" t="s">
        <v>1348</v>
      </c>
      <c r="L193" t="s">
        <v>7365</v>
      </c>
      <c r="M193" t="s">
        <v>16121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16122</v>
      </c>
      <c r="T193" t="s">
        <v>16121</v>
      </c>
    </row>
    <row r="194" spans="1:20" x14ac:dyDescent="0.25">
      <c r="A194" t="s">
        <v>154</v>
      </c>
      <c r="B194" t="s">
        <v>155</v>
      </c>
      <c r="C194">
        <v>12</v>
      </c>
      <c r="D194">
        <v>10</v>
      </c>
      <c r="E194" t="s">
        <v>16123</v>
      </c>
      <c r="F194">
        <v>185.9</v>
      </c>
      <c r="G194">
        <v>35.9</v>
      </c>
      <c r="H194" t="s">
        <v>47</v>
      </c>
      <c r="I194" t="s">
        <v>16124</v>
      </c>
      <c r="J194" t="s">
        <v>16125</v>
      </c>
      <c r="K194" t="s">
        <v>1352</v>
      </c>
      <c r="L194" t="s">
        <v>16126</v>
      </c>
      <c r="M194" t="s">
        <v>16127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16128</v>
      </c>
      <c r="T194" t="s">
        <v>16127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16129</v>
      </c>
      <c r="F195">
        <v>100</v>
      </c>
      <c r="G195">
        <v>0</v>
      </c>
      <c r="H195" t="s">
        <v>1219</v>
      </c>
      <c r="I195" t="s">
        <v>16130</v>
      </c>
      <c r="J195" t="s">
        <v>1256</v>
      </c>
      <c r="K195" t="s">
        <v>23</v>
      </c>
      <c r="L195" t="s">
        <v>24</v>
      </c>
      <c r="M195" t="s">
        <v>16131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16132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16129</v>
      </c>
      <c r="F196">
        <v>100</v>
      </c>
      <c r="G196">
        <v>0</v>
      </c>
      <c r="H196" t="s">
        <v>1219</v>
      </c>
      <c r="I196" t="s">
        <v>16130</v>
      </c>
      <c r="J196" t="s">
        <v>1256</v>
      </c>
      <c r="K196" t="s">
        <v>23</v>
      </c>
      <c r="L196" t="s">
        <v>24</v>
      </c>
      <c r="M196" t="s">
        <v>16131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16132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16129</v>
      </c>
      <c r="F197">
        <v>100</v>
      </c>
      <c r="G197">
        <v>0</v>
      </c>
      <c r="H197" t="s">
        <v>1219</v>
      </c>
      <c r="I197" t="s">
        <v>16130</v>
      </c>
      <c r="J197" t="s">
        <v>1256</v>
      </c>
      <c r="K197" t="s">
        <v>23</v>
      </c>
      <c r="L197" t="s">
        <v>24</v>
      </c>
      <c r="M197" t="s">
        <v>16131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16132</v>
      </c>
    </row>
    <row r="198" spans="1:20" x14ac:dyDescent="0.25">
      <c r="A198" t="s">
        <v>150</v>
      </c>
      <c r="B198" t="s">
        <v>151</v>
      </c>
      <c r="C198">
        <v>65</v>
      </c>
      <c r="D198">
        <v>1</v>
      </c>
      <c r="E198" t="s">
        <v>16133</v>
      </c>
      <c r="F198">
        <v>430</v>
      </c>
      <c r="G198">
        <v>0</v>
      </c>
      <c r="H198" t="s">
        <v>47</v>
      </c>
      <c r="I198" t="s">
        <v>16134</v>
      </c>
      <c r="J198" t="s">
        <v>16135</v>
      </c>
      <c r="K198" t="s">
        <v>4480</v>
      </c>
      <c r="L198" t="s">
        <v>16136</v>
      </c>
      <c r="M198" t="s">
        <v>16137</v>
      </c>
      <c r="N198" t="s">
        <v>1290</v>
      </c>
      <c r="O198" t="s">
        <v>4242</v>
      </c>
      <c r="P198" t="s">
        <v>1227</v>
      </c>
      <c r="Q198" t="s">
        <v>1228</v>
      </c>
      <c r="R198" t="s">
        <v>24</v>
      </c>
      <c r="S198" t="s">
        <v>16138</v>
      </c>
      <c r="T198" t="s">
        <v>16139</v>
      </c>
    </row>
    <row r="199" spans="1:20" x14ac:dyDescent="0.25">
      <c r="A199" t="s">
        <v>152</v>
      </c>
      <c r="B199" t="s">
        <v>153</v>
      </c>
      <c r="C199">
        <v>65</v>
      </c>
      <c r="D199">
        <v>1</v>
      </c>
      <c r="E199" t="s">
        <v>16133</v>
      </c>
      <c r="F199">
        <v>430</v>
      </c>
      <c r="G199">
        <v>0</v>
      </c>
      <c r="H199" t="s">
        <v>47</v>
      </c>
      <c r="I199" t="s">
        <v>16134</v>
      </c>
      <c r="J199" t="s">
        <v>16135</v>
      </c>
      <c r="K199" t="s">
        <v>4480</v>
      </c>
      <c r="L199" t="s">
        <v>16136</v>
      </c>
      <c r="M199" t="s">
        <v>16137</v>
      </c>
      <c r="N199" t="s">
        <v>1290</v>
      </c>
      <c r="O199" t="s">
        <v>4242</v>
      </c>
      <c r="P199" t="s">
        <v>1227</v>
      </c>
      <c r="Q199" t="s">
        <v>1228</v>
      </c>
      <c r="R199" t="s">
        <v>24</v>
      </c>
      <c r="S199" t="s">
        <v>16138</v>
      </c>
      <c r="T199" t="s">
        <v>16139</v>
      </c>
    </row>
    <row r="200" spans="1:20" x14ac:dyDescent="0.25">
      <c r="A200" t="s">
        <v>36</v>
      </c>
      <c r="B200" t="s">
        <v>37</v>
      </c>
      <c r="C200">
        <v>65</v>
      </c>
      <c r="D200">
        <v>1</v>
      </c>
      <c r="E200" t="s">
        <v>16133</v>
      </c>
      <c r="F200">
        <v>430</v>
      </c>
      <c r="G200">
        <v>0</v>
      </c>
      <c r="H200" t="s">
        <v>47</v>
      </c>
      <c r="I200" t="s">
        <v>16134</v>
      </c>
      <c r="J200" t="s">
        <v>16135</v>
      </c>
      <c r="K200" t="s">
        <v>4480</v>
      </c>
      <c r="L200" t="s">
        <v>16136</v>
      </c>
      <c r="M200" t="s">
        <v>16137</v>
      </c>
      <c r="N200" t="s">
        <v>1290</v>
      </c>
      <c r="O200" t="s">
        <v>4242</v>
      </c>
      <c r="P200" t="s">
        <v>1227</v>
      </c>
      <c r="Q200" t="s">
        <v>1228</v>
      </c>
      <c r="R200" t="s">
        <v>24</v>
      </c>
      <c r="S200" t="s">
        <v>16138</v>
      </c>
      <c r="T200" t="s">
        <v>16139</v>
      </c>
    </row>
    <row r="201" spans="1:20" x14ac:dyDescent="0.25">
      <c r="A201" t="s">
        <v>38</v>
      </c>
      <c r="B201" t="s">
        <v>39</v>
      </c>
      <c r="C201">
        <v>65</v>
      </c>
      <c r="D201">
        <v>1</v>
      </c>
      <c r="E201" t="s">
        <v>16133</v>
      </c>
      <c r="F201">
        <v>430</v>
      </c>
      <c r="G201">
        <v>0</v>
      </c>
      <c r="H201" t="s">
        <v>47</v>
      </c>
      <c r="I201" t="s">
        <v>16134</v>
      </c>
      <c r="J201" t="s">
        <v>16135</v>
      </c>
      <c r="K201" t="s">
        <v>4480</v>
      </c>
      <c r="L201" t="s">
        <v>16136</v>
      </c>
      <c r="M201" t="s">
        <v>16137</v>
      </c>
      <c r="N201" t="s">
        <v>1290</v>
      </c>
      <c r="O201" t="s">
        <v>4242</v>
      </c>
      <c r="P201" t="s">
        <v>1227</v>
      </c>
      <c r="Q201" t="s">
        <v>1228</v>
      </c>
      <c r="R201" t="s">
        <v>24</v>
      </c>
      <c r="S201" t="s">
        <v>16138</v>
      </c>
      <c r="T201" t="s">
        <v>16139</v>
      </c>
    </row>
    <row r="202" spans="1:20" x14ac:dyDescent="0.25">
      <c r="A202" t="s">
        <v>278</v>
      </c>
      <c r="B202" t="s">
        <v>284</v>
      </c>
      <c r="C202">
        <v>139</v>
      </c>
      <c r="D202">
        <v>1</v>
      </c>
      <c r="E202" t="s">
        <v>16133</v>
      </c>
      <c r="F202">
        <v>430</v>
      </c>
      <c r="G202">
        <v>0</v>
      </c>
      <c r="H202" t="s">
        <v>47</v>
      </c>
      <c r="I202" t="s">
        <v>16134</v>
      </c>
      <c r="J202" t="s">
        <v>16135</v>
      </c>
      <c r="K202" t="s">
        <v>4480</v>
      </c>
      <c r="L202" t="s">
        <v>16136</v>
      </c>
      <c r="M202" t="s">
        <v>16137</v>
      </c>
      <c r="N202" t="s">
        <v>1290</v>
      </c>
      <c r="O202" t="s">
        <v>4242</v>
      </c>
      <c r="P202" t="s">
        <v>1227</v>
      </c>
      <c r="Q202" t="s">
        <v>1228</v>
      </c>
      <c r="R202" t="s">
        <v>24</v>
      </c>
      <c r="S202" t="s">
        <v>16138</v>
      </c>
      <c r="T202" t="s">
        <v>16139</v>
      </c>
    </row>
    <row r="203" spans="1:20" x14ac:dyDescent="0.25">
      <c r="A203" t="s">
        <v>279</v>
      </c>
      <c r="B203" t="s">
        <v>285</v>
      </c>
      <c r="C203">
        <v>139</v>
      </c>
      <c r="D203">
        <v>1</v>
      </c>
      <c r="E203" t="s">
        <v>16133</v>
      </c>
      <c r="F203">
        <v>430</v>
      </c>
      <c r="G203">
        <v>0</v>
      </c>
      <c r="H203" t="s">
        <v>47</v>
      </c>
      <c r="I203" t="s">
        <v>16134</v>
      </c>
      <c r="J203" t="s">
        <v>16135</v>
      </c>
      <c r="K203" t="s">
        <v>4480</v>
      </c>
      <c r="L203" t="s">
        <v>16136</v>
      </c>
      <c r="M203" t="s">
        <v>16137</v>
      </c>
      <c r="N203" t="s">
        <v>1290</v>
      </c>
      <c r="O203" t="s">
        <v>4242</v>
      </c>
      <c r="P203" t="s">
        <v>1227</v>
      </c>
      <c r="Q203" t="s">
        <v>1228</v>
      </c>
      <c r="R203" t="s">
        <v>24</v>
      </c>
      <c r="S203" t="s">
        <v>16138</v>
      </c>
      <c r="T203" t="s">
        <v>16139</v>
      </c>
    </row>
    <row r="204" spans="1:20" x14ac:dyDescent="0.25">
      <c r="A204" t="s">
        <v>115</v>
      </c>
      <c r="B204" t="s">
        <v>116</v>
      </c>
      <c r="C204">
        <v>45</v>
      </c>
      <c r="D204">
        <v>1</v>
      </c>
      <c r="E204" t="s">
        <v>16140</v>
      </c>
      <c r="F204">
        <v>71</v>
      </c>
      <c r="G204">
        <v>29</v>
      </c>
      <c r="H204" t="s">
        <v>1219</v>
      </c>
      <c r="I204" t="s">
        <v>16141</v>
      </c>
      <c r="J204" t="s">
        <v>335</v>
      </c>
      <c r="K204" t="s">
        <v>23</v>
      </c>
      <c r="L204" t="s">
        <v>24</v>
      </c>
      <c r="M204" t="s">
        <v>16142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16143</v>
      </c>
      <c r="T204" t="s">
        <v>16142</v>
      </c>
    </row>
    <row r="205" spans="1:20" x14ac:dyDescent="0.25">
      <c r="A205" t="s">
        <v>279</v>
      </c>
      <c r="B205" t="s">
        <v>285</v>
      </c>
      <c r="C205">
        <v>139</v>
      </c>
      <c r="D205">
        <v>2</v>
      </c>
      <c r="E205" t="s">
        <v>16144</v>
      </c>
      <c r="F205">
        <v>215</v>
      </c>
      <c r="G205">
        <v>0</v>
      </c>
      <c r="H205" t="s">
        <v>47</v>
      </c>
      <c r="I205" t="s">
        <v>16145</v>
      </c>
      <c r="J205" t="s">
        <v>16146</v>
      </c>
      <c r="K205" t="s">
        <v>674</v>
      </c>
      <c r="L205" t="s">
        <v>16147</v>
      </c>
      <c r="M205" t="s">
        <v>16148</v>
      </c>
      <c r="N205" t="s">
        <v>1290</v>
      </c>
      <c r="O205" t="s">
        <v>4242</v>
      </c>
      <c r="P205" t="s">
        <v>1227</v>
      </c>
      <c r="Q205" t="s">
        <v>1228</v>
      </c>
      <c r="R205" t="s">
        <v>24</v>
      </c>
      <c r="S205" t="s">
        <v>16149</v>
      </c>
      <c r="T205" t="s">
        <v>16150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16151</v>
      </c>
      <c r="F206">
        <v>138</v>
      </c>
      <c r="G206">
        <v>38</v>
      </c>
      <c r="H206" t="s">
        <v>1219</v>
      </c>
      <c r="I206" t="s">
        <v>16152</v>
      </c>
      <c r="J206" t="s">
        <v>1234</v>
      </c>
      <c r="K206" t="s">
        <v>23</v>
      </c>
      <c r="L206" t="s">
        <v>24</v>
      </c>
      <c r="M206" t="s">
        <v>16153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16154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16151</v>
      </c>
      <c r="F207">
        <v>138</v>
      </c>
      <c r="G207">
        <v>38</v>
      </c>
      <c r="H207" t="s">
        <v>1219</v>
      </c>
      <c r="I207" t="s">
        <v>16152</v>
      </c>
      <c r="J207" t="s">
        <v>1234</v>
      </c>
      <c r="K207" t="s">
        <v>23</v>
      </c>
      <c r="L207" t="s">
        <v>24</v>
      </c>
      <c r="M207" t="s">
        <v>16153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16154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16151</v>
      </c>
      <c r="F208">
        <v>138</v>
      </c>
      <c r="G208">
        <v>38</v>
      </c>
      <c r="H208" t="s">
        <v>1219</v>
      </c>
      <c r="I208" t="s">
        <v>16152</v>
      </c>
      <c r="J208" t="s">
        <v>1234</v>
      </c>
      <c r="K208" t="s">
        <v>23</v>
      </c>
      <c r="L208" t="s">
        <v>24</v>
      </c>
      <c r="M208" t="s">
        <v>16153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16154</v>
      </c>
    </row>
    <row r="209" spans="1:20" x14ac:dyDescent="0.25">
      <c r="A209" t="s">
        <v>46</v>
      </c>
      <c r="B209" t="s">
        <v>56</v>
      </c>
      <c r="C209">
        <v>66.333333333333329</v>
      </c>
      <c r="D209">
        <v>6</v>
      </c>
      <c r="E209" t="s">
        <v>16155</v>
      </c>
      <c r="F209">
        <v>599</v>
      </c>
      <c r="G209">
        <v>0</v>
      </c>
      <c r="H209" t="s">
        <v>47</v>
      </c>
      <c r="I209" t="s">
        <v>14463</v>
      </c>
      <c r="J209" t="s">
        <v>16156</v>
      </c>
      <c r="K209" t="s">
        <v>7806</v>
      </c>
      <c r="L209" t="s">
        <v>1220</v>
      </c>
      <c r="M209" t="s">
        <v>16157</v>
      </c>
      <c r="N209" t="s">
        <v>23</v>
      </c>
      <c r="O209" t="s">
        <v>63</v>
      </c>
      <c r="P209" t="s">
        <v>54</v>
      </c>
      <c r="Q209" t="s">
        <v>55</v>
      </c>
      <c r="R209" t="s">
        <v>24</v>
      </c>
      <c r="S209" t="s">
        <v>16158</v>
      </c>
      <c r="T209" t="s">
        <v>16159</v>
      </c>
    </row>
    <row r="210" spans="1:20" x14ac:dyDescent="0.25">
      <c r="A210" t="s">
        <v>46</v>
      </c>
      <c r="B210" t="s">
        <v>56</v>
      </c>
      <c r="C210">
        <v>71</v>
      </c>
      <c r="D210">
        <v>2</v>
      </c>
      <c r="E210" t="s">
        <v>16155</v>
      </c>
      <c r="F210">
        <v>599</v>
      </c>
      <c r="G210">
        <v>0</v>
      </c>
      <c r="H210" t="s">
        <v>47</v>
      </c>
      <c r="I210" t="s">
        <v>14463</v>
      </c>
      <c r="J210" t="s">
        <v>16156</v>
      </c>
      <c r="K210" t="s">
        <v>7806</v>
      </c>
      <c r="L210" t="s">
        <v>1220</v>
      </c>
      <c r="M210" t="s">
        <v>16157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16158</v>
      </c>
      <c r="T210" t="s">
        <v>16159</v>
      </c>
    </row>
    <row r="211" spans="1:20" x14ac:dyDescent="0.25">
      <c r="A211" t="s">
        <v>148</v>
      </c>
      <c r="B211" t="s">
        <v>149</v>
      </c>
      <c r="C211">
        <v>65</v>
      </c>
      <c r="D211">
        <v>1</v>
      </c>
      <c r="E211" t="s">
        <v>16160</v>
      </c>
      <c r="F211">
        <v>219</v>
      </c>
      <c r="G211">
        <v>20</v>
      </c>
      <c r="H211" t="s">
        <v>47</v>
      </c>
      <c r="I211" t="s">
        <v>16161</v>
      </c>
      <c r="J211" t="s">
        <v>16162</v>
      </c>
      <c r="K211" t="s">
        <v>6722</v>
      </c>
      <c r="L211" t="s">
        <v>16163</v>
      </c>
      <c r="M211" t="s">
        <v>16164</v>
      </c>
      <c r="N211" t="s">
        <v>1290</v>
      </c>
      <c r="O211" t="s">
        <v>4242</v>
      </c>
      <c r="P211" t="s">
        <v>1227</v>
      </c>
      <c r="Q211" t="s">
        <v>1228</v>
      </c>
      <c r="R211" t="s">
        <v>24</v>
      </c>
      <c r="S211" t="s">
        <v>16165</v>
      </c>
      <c r="T211" t="s">
        <v>16164</v>
      </c>
    </row>
    <row r="212" spans="1:20" x14ac:dyDescent="0.25">
      <c r="A212" t="s">
        <v>150</v>
      </c>
      <c r="B212" t="s">
        <v>151</v>
      </c>
      <c r="C212">
        <v>65</v>
      </c>
      <c r="D212">
        <v>1</v>
      </c>
      <c r="E212" t="s">
        <v>16160</v>
      </c>
      <c r="F212">
        <v>219</v>
      </c>
      <c r="G212">
        <v>20</v>
      </c>
      <c r="H212" t="s">
        <v>47</v>
      </c>
      <c r="I212" t="s">
        <v>16161</v>
      </c>
      <c r="J212" t="s">
        <v>16162</v>
      </c>
      <c r="K212" t="s">
        <v>6722</v>
      </c>
      <c r="L212" t="s">
        <v>16163</v>
      </c>
      <c r="M212" t="s">
        <v>16164</v>
      </c>
      <c r="N212" t="s">
        <v>1290</v>
      </c>
      <c r="O212" t="s">
        <v>4242</v>
      </c>
      <c r="P212" t="s">
        <v>1227</v>
      </c>
      <c r="Q212" t="s">
        <v>1228</v>
      </c>
      <c r="R212" t="s">
        <v>24</v>
      </c>
      <c r="S212" t="s">
        <v>16165</v>
      </c>
      <c r="T212" t="s">
        <v>16164</v>
      </c>
    </row>
    <row r="213" spans="1:20" x14ac:dyDescent="0.25">
      <c r="A213" t="s">
        <v>152</v>
      </c>
      <c r="B213" t="s">
        <v>153</v>
      </c>
      <c r="C213">
        <v>65</v>
      </c>
      <c r="D213">
        <v>1</v>
      </c>
      <c r="E213" t="s">
        <v>16160</v>
      </c>
      <c r="F213">
        <v>219</v>
      </c>
      <c r="G213">
        <v>20</v>
      </c>
      <c r="H213" t="s">
        <v>47</v>
      </c>
      <c r="I213" t="s">
        <v>16161</v>
      </c>
      <c r="J213" t="s">
        <v>16162</v>
      </c>
      <c r="K213" t="s">
        <v>6722</v>
      </c>
      <c r="L213" t="s">
        <v>16163</v>
      </c>
      <c r="M213" t="s">
        <v>16164</v>
      </c>
      <c r="N213" t="s">
        <v>1290</v>
      </c>
      <c r="O213" t="s">
        <v>4242</v>
      </c>
      <c r="P213" t="s">
        <v>1227</v>
      </c>
      <c r="Q213" t="s">
        <v>1228</v>
      </c>
      <c r="R213" t="s">
        <v>24</v>
      </c>
      <c r="S213" t="s">
        <v>16165</v>
      </c>
      <c r="T213" t="s">
        <v>16164</v>
      </c>
    </row>
    <row r="214" spans="1:20" x14ac:dyDescent="0.25">
      <c r="A214" t="s">
        <v>34</v>
      </c>
      <c r="B214" t="s">
        <v>35</v>
      </c>
      <c r="C214">
        <v>65</v>
      </c>
      <c r="D214">
        <v>1</v>
      </c>
      <c r="E214" t="s">
        <v>16160</v>
      </c>
      <c r="F214">
        <v>219</v>
      </c>
      <c r="G214">
        <v>20</v>
      </c>
      <c r="H214" t="s">
        <v>47</v>
      </c>
      <c r="I214" t="s">
        <v>16161</v>
      </c>
      <c r="J214" t="s">
        <v>16162</v>
      </c>
      <c r="K214" t="s">
        <v>6722</v>
      </c>
      <c r="L214" t="s">
        <v>16163</v>
      </c>
      <c r="M214" t="s">
        <v>16164</v>
      </c>
      <c r="N214" t="s">
        <v>1290</v>
      </c>
      <c r="O214" t="s">
        <v>4242</v>
      </c>
      <c r="P214" t="s">
        <v>1227</v>
      </c>
      <c r="Q214" t="s">
        <v>1228</v>
      </c>
      <c r="R214" t="s">
        <v>24</v>
      </c>
      <c r="S214" t="s">
        <v>16165</v>
      </c>
      <c r="T214" t="s">
        <v>16164</v>
      </c>
    </row>
    <row r="215" spans="1:20" x14ac:dyDescent="0.25">
      <c r="A215" t="s">
        <v>20</v>
      </c>
      <c r="B215" t="s">
        <v>21</v>
      </c>
      <c r="C215">
        <v>50</v>
      </c>
      <c r="D215">
        <v>2</v>
      </c>
      <c r="E215" t="s">
        <v>16166</v>
      </c>
      <c r="F215">
        <v>200</v>
      </c>
      <c r="G215">
        <v>0</v>
      </c>
      <c r="H215" t="s">
        <v>1219</v>
      </c>
      <c r="I215" t="s">
        <v>16167</v>
      </c>
      <c r="J215" t="s">
        <v>302</v>
      </c>
      <c r="K215" t="s">
        <v>23</v>
      </c>
      <c r="L215" t="s">
        <v>24</v>
      </c>
      <c r="M215" t="s">
        <v>16168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16168</v>
      </c>
    </row>
    <row r="216" spans="1:20" x14ac:dyDescent="0.25">
      <c r="A216" t="s">
        <v>28</v>
      </c>
      <c r="B216" t="s">
        <v>29</v>
      </c>
      <c r="C216">
        <v>50</v>
      </c>
      <c r="D216">
        <v>2</v>
      </c>
      <c r="E216" t="s">
        <v>16166</v>
      </c>
      <c r="F216">
        <v>200</v>
      </c>
      <c r="G216">
        <v>0</v>
      </c>
      <c r="H216" t="s">
        <v>1219</v>
      </c>
      <c r="I216" t="s">
        <v>16167</v>
      </c>
      <c r="J216" t="s">
        <v>302</v>
      </c>
      <c r="K216" t="s">
        <v>23</v>
      </c>
      <c r="L216" t="s">
        <v>24</v>
      </c>
      <c r="M216" t="s">
        <v>16168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16168</v>
      </c>
    </row>
    <row r="217" spans="1:20" x14ac:dyDescent="0.25">
      <c r="A217" t="s">
        <v>30</v>
      </c>
      <c r="B217" t="s">
        <v>31</v>
      </c>
      <c r="C217">
        <v>50</v>
      </c>
      <c r="D217">
        <v>2</v>
      </c>
      <c r="E217" t="s">
        <v>16166</v>
      </c>
      <c r="F217">
        <v>200</v>
      </c>
      <c r="G217">
        <v>0</v>
      </c>
      <c r="H217" t="s">
        <v>1219</v>
      </c>
      <c r="I217" t="s">
        <v>16167</v>
      </c>
      <c r="J217" t="s">
        <v>302</v>
      </c>
      <c r="K217" t="s">
        <v>23</v>
      </c>
      <c r="L217" t="s">
        <v>24</v>
      </c>
      <c r="M217" t="s">
        <v>16168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16168</v>
      </c>
    </row>
    <row r="218" spans="1:20" x14ac:dyDescent="0.25">
      <c r="A218" t="s">
        <v>46</v>
      </c>
      <c r="B218" t="s">
        <v>56</v>
      </c>
      <c r="C218">
        <v>98</v>
      </c>
      <c r="D218">
        <v>2</v>
      </c>
      <c r="E218" t="s">
        <v>16169</v>
      </c>
      <c r="F218">
        <v>196</v>
      </c>
      <c r="G218">
        <v>0</v>
      </c>
      <c r="H218" t="s">
        <v>47</v>
      </c>
      <c r="I218" t="s">
        <v>9174</v>
      </c>
      <c r="J218" t="s">
        <v>16170</v>
      </c>
      <c r="K218" t="s">
        <v>9170</v>
      </c>
      <c r="L218" t="s">
        <v>3755</v>
      </c>
      <c r="M218" t="s">
        <v>16171</v>
      </c>
      <c r="N218" t="s">
        <v>23</v>
      </c>
      <c r="O218" t="s">
        <v>63</v>
      </c>
      <c r="P218" t="s">
        <v>54</v>
      </c>
      <c r="Q218" t="s">
        <v>55</v>
      </c>
      <c r="R218" t="s">
        <v>24</v>
      </c>
      <c r="S218" t="s">
        <v>16172</v>
      </c>
      <c r="T218" t="s">
        <v>16173</v>
      </c>
    </row>
    <row r="219" spans="1:20" x14ac:dyDescent="0.25">
      <c r="A219" t="s">
        <v>279</v>
      </c>
      <c r="B219" t="s">
        <v>285</v>
      </c>
      <c r="C219">
        <v>139</v>
      </c>
      <c r="D219">
        <v>1</v>
      </c>
      <c r="E219" t="s">
        <v>16174</v>
      </c>
      <c r="F219">
        <v>215</v>
      </c>
      <c r="G219">
        <v>0</v>
      </c>
      <c r="H219" t="s">
        <v>47</v>
      </c>
      <c r="I219" t="s">
        <v>16175</v>
      </c>
      <c r="J219" t="s">
        <v>16176</v>
      </c>
      <c r="K219" t="s">
        <v>6870</v>
      </c>
      <c r="L219" t="s">
        <v>16177</v>
      </c>
      <c r="M219" t="s">
        <v>16178</v>
      </c>
      <c r="N219" t="s">
        <v>1290</v>
      </c>
      <c r="O219" t="s">
        <v>4242</v>
      </c>
      <c r="P219" t="s">
        <v>1227</v>
      </c>
      <c r="Q219" t="s">
        <v>1228</v>
      </c>
      <c r="R219" t="s">
        <v>24</v>
      </c>
      <c r="S219" t="s">
        <v>16179</v>
      </c>
      <c r="T219" t="s">
        <v>16178</v>
      </c>
    </row>
    <row r="220" spans="1:20" x14ac:dyDescent="0.25">
      <c r="A220" t="s">
        <v>278</v>
      </c>
      <c r="B220" t="s">
        <v>284</v>
      </c>
      <c r="C220">
        <v>139</v>
      </c>
      <c r="D220">
        <v>1</v>
      </c>
      <c r="E220" t="s">
        <v>16174</v>
      </c>
      <c r="F220">
        <v>215</v>
      </c>
      <c r="G220">
        <v>0</v>
      </c>
      <c r="H220" t="s">
        <v>47</v>
      </c>
      <c r="I220" t="s">
        <v>16175</v>
      </c>
      <c r="J220" t="s">
        <v>16176</v>
      </c>
      <c r="K220" t="s">
        <v>6870</v>
      </c>
      <c r="L220" t="s">
        <v>16177</v>
      </c>
      <c r="M220" t="s">
        <v>16178</v>
      </c>
      <c r="N220" t="s">
        <v>1290</v>
      </c>
      <c r="O220" t="s">
        <v>4242</v>
      </c>
      <c r="P220" t="s">
        <v>1227</v>
      </c>
      <c r="Q220" t="s">
        <v>1228</v>
      </c>
      <c r="R220" t="s">
        <v>24</v>
      </c>
      <c r="S220" t="s">
        <v>16179</v>
      </c>
      <c r="T220" t="s">
        <v>16178</v>
      </c>
    </row>
    <row r="221" spans="1:20" x14ac:dyDescent="0.25">
      <c r="A221" t="s">
        <v>46</v>
      </c>
      <c r="B221" t="s">
        <v>56</v>
      </c>
      <c r="C221">
        <v>100</v>
      </c>
      <c r="D221">
        <v>1</v>
      </c>
      <c r="E221" t="s">
        <v>16180</v>
      </c>
      <c r="F221">
        <v>215</v>
      </c>
      <c r="G221">
        <v>0</v>
      </c>
      <c r="H221" t="s">
        <v>47</v>
      </c>
      <c r="I221" t="s">
        <v>16181</v>
      </c>
      <c r="J221" t="s">
        <v>16182</v>
      </c>
      <c r="K221" t="s">
        <v>16183</v>
      </c>
      <c r="L221" t="s">
        <v>16184</v>
      </c>
      <c r="M221" t="s">
        <v>16185</v>
      </c>
      <c r="N221" t="s">
        <v>1290</v>
      </c>
      <c r="O221" t="s">
        <v>1226</v>
      </c>
      <c r="P221" t="s">
        <v>1227</v>
      </c>
      <c r="Q221" t="s">
        <v>1228</v>
      </c>
      <c r="R221" t="s">
        <v>24</v>
      </c>
      <c r="S221" t="s">
        <v>16186</v>
      </c>
      <c r="T221" t="s">
        <v>16187</v>
      </c>
    </row>
    <row r="222" spans="1:20" x14ac:dyDescent="0.25">
      <c r="A222" t="s">
        <v>139</v>
      </c>
      <c r="B222" t="s">
        <v>112</v>
      </c>
      <c r="C222">
        <v>100</v>
      </c>
      <c r="D222">
        <v>1</v>
      </c>
      <c r="E222" t="s">
        <v>16180</v>
      </c>
      <c r="F222">
        <v>215</v>
      </c>
      <c r="G222">
        <v>0</v>
      </c>
      <c r="H222" t="s">
        <v>47</v>
      </c>
      <c r="I222" t="s">
        <v>16181</v>
      </c>
      <c r="J222" t="s">
        <v>16182</v>
      </c>
      <c r="K222" t="s">
        <v>16183</v>
      </c>
      <c r="L222" t="s">
        <v>16184</v>
      </c>
      <c r="M222" t="s">
        <v>16185</v>
      </c>
      <c r="N222" t="s">
        <v>1290</v>
      </c>
      <c r="O222" t="s">
        <v>1226</v>
      </c>
      <c r="P222" t="s">
        <v>1227</v>
      </c>
      <c r="Q222" t="s">
        <v>1228</v>
      </c>
      <c r="R222" t="s">
        <v>24</v>
      </c>
      <c r="S222" t="s">
        <v>16186</v>
      </c>
      <c r="T222" t="s">
        <v>16187</v>
      </c>
    </row>
    <row r="223" spans="1:20" x14ac:dyDescent="0.25">
      <c r="A223" t="s">
        <v>42</v>
      </c>
      <c r="B223" t="s">
        <v>43</v>
      </c>
      <c r="C223">
        <v>50</v>
      </c>
      <c r="D223">
        <v>1</v>
      </c>
      <c r="E223" t="s">
        <v>16180</v>
      </c>
      <c r="F223">
        <v>215</v>
      </c>
      <c r="G223">
        <v>0</v>
      </c>
      <c r="H223" t="s">
        <v>47</v>
      </c>
      <c r="I223" t="s">
        <v>16181</v>
      </c>
      <c r="J223" t="s">
        <v>16182</v>
      </c>
      <c r="K223" t="s">
        <v>16183</v>
      </c>
      <c r="L223" t="s">
        <v>16184</v>
      </c>
      <c r="M223" t="s">
        <v>16185</v>
      </c>
      <c r="N223" t="s">
        <v>1290</v>
      </c>
      <c r="O223" t="s">
        <v>1226</v>
      </c>
      <c r="P223" t="s">
        <v>1227</v>
      </c>
      <c r="Q223" t="s">
        <v>1228</v>
      </c>
      <c r="R223" t="s">
        <v>24</v>
      </c>
      <c r="S223" t="s">
        <v>16186</v>
      </c>
      <c r="T223" t="s">
        <v>16187</v>
      </c>
    </row>
    <row r="224" spans="1:20" x14ac:dyDescent="0.25">
      <c r="A224" t="s">
        <v>279</v>
      </c>
      <c r="B224" t="s">
        <v>285</v>
      </c>
      <c r="C224">
        <v>139</v>
      </c>
      <c r="D224">
        <v>1</v>
      </c>
      <c r="E224" t="s">
        <v>16188</v>
      </c>
      <c r="F224">
        <v>215</v>
      </c>
      <c r="G224">
        <v>0</v>
      </c>
      <c r="H224" t="s">
        <v>47</v>
      </c>
      <c r="I224" t="s">
        <v>16189</v>
      </c>
      <c r="J224" t="s">
        <v>16190</v>
      </c>
      <c r="K224" t="s">
        <v>1347</v>
      </c>
      <c r="L224" t="s">
        <v>16191</v>
      </c>
      <c r="M224" t="s">
        <v>16192</v>
      </c>
      <c r="N224" t="s">
        <v>1290</v>
      </c>
      <c r="O224" t="s">
        <v>4242</v>
      </c>
      <c r="P224" t="s">
        <v>1227</v>
      </c>
      <c r="Q224" t="s">
        <v>1228</v>
      </c>
      <c r="R224" t="s">
        <v>24</v>
      </c>
      <c r="S224" t="s">
        <v>16193</v>
      </c>
      <c r="T224" t="s">
        <v>16192</v>
      </c>
    </row>
    <row r="225" spans="1:20" x14ac:dyDescent="0.25">
      <c r="A225" t="s">
        <v>278</v>
      </c>
      <c r="B225" t="s">
        <v>284</v>
      </c>
      <c r="C225">
        <v>139</v>
      </c>
      <c r="D225">
        <v>1</v>
      </c>
      <c r="E225" t="s">
        <v>16188</v>
      </c>
      <c r="F225">
        <v>215</v>
      </c>
      <c r="G225">
        <v>0</v>
      </c>
      <c r="H225" t="s">
        <v>47</v>
      </c>
      <c r="I225" t="s">
        <v>16189</v>
      </c>
      <c r="J225" t="s">
        <v>16190</v>
      </c>
      <c r="K225" t="s">
        <v>1347</v>
      </c>
      <c r="L225" t="s">
        <v>16191</v>
      </c>
      <c r="M225" t="s">
        <v>16192</v>
      </c>
      <c r="N225" t="s">
        <v>1290</v>
      </c>
      <c r="O225" t="s">
        <v>4242</v>
      </c>
      <c r="P225" t="s">
        <v>1227</v>
      </c>
      <c r="Q225" t="s">
        <v>1228</v>
      </c>
      <c r="R225" t="s">
        <v>24</v>
      </c>
      <c r="S225" t="s">
        <v>16193</v>
      </c>
      <c r="T225" t="s">
        <v>16192</v>
      </c>
    </row>
    <row r="226" spans="1:20" x14ac:dyDescent="0.25">
      <c r="A226" t="s">
        <v>46</v>
      </c>
      <c r="B226" t="s">
        <v>56</v>
      </c>
      <c r="C226">
        <v>100</v>
      </c>
      <c r="D226">
        <v>1</v>
      </c>
      <c r="E226" t="s">
        <v>16194</v>
      </c>
      <c r="F226">
        <v>430</v>
      </c>
      <c r="G226">
        <v>0</v>
      </c>
      <c r="H226" t="s">
        <v>47</v>
      </c>
      <c r="I226" t="s">
        <v>9536</v>
      </c>
      <c r="J226" t="s">
        <v>9537</v>
      </c>
      <c r="K226" t="s">
        <v>5358</v>
      </c>
      <c r="L226" t="s">
        <v>9538</v>
      </c>
      <c r="M226" t="s">
        <v>16195</v>
      </c>
      <c r="N226" t="s">
        <v>1290</v>
      </c>
      <c r="O226" t="s">
        <v>4242</v>
      </c>
      <c r="P226" t="s">
        <v>1227</v>
      </c>
      <c r="Q226" t="s">
        <v>1228</v>
      </c>
      <c r="R226" t="s">
        <v>24</v>
      </c>
      <c r="S226" t="s">
        <v>16196</v>
      </c>
      <c r="T226" t="s">
        <v>16192</v>
      </c>
    </row>
    <row r="227" spans="1:20" x14ac:dyDescent="0.25">
      <c r="A227" t="s">
        <v>150</v>
      </c>
      <c r="B227" t="s">
        <v>151</v>
      </c>
      <c r="C227">
        <v>65</v>
      </c>
      <c r="D227">
        <v>1</v>
      </c>
      <c r="E227" t="s">
        <v>16194</v>
      </c>
      <c r="F227">
        <v>430</v>
      </c>
      <c r="G227">
        <v>0</v>
      </c>
      <c r="H227" t="s">
        <v>47</v>
      </c>
      <c r="I227" t="s">
        <v>9536</v>
      </c>
      <c r="J227" t="s">
        <v>9537</v>
      </c>
      <c r="K227" t="s">
        <v>5358</v>
      </c>
      <c r="L227" t="s">
        <v>9538</v>
      </c>
      <c r="M227" t="s">
        <v>16195</v>
      </c>
      <c r="N227" t="s">
        <v>1290</v>
      </c>
      <c r="O227" t="s">
        <v>4242</v>
      </c>
      <c r="P227" t="s">
        <v>1227</v>
      </c>
      <c r="Q227" t="s">
        <v>1228</v>
      </c>
      <c r="R227" t="s">
        <v>24</v>
      </c>
      <c r="S227" t="s">
        <v>16196</v>
      </c>
      <c r="T227" t="s">
        <v>16192</v>
      </c>
    </row>
    <row r="228" spans="1:20" x14ac:dyDescent="0.25">
      <c r="A228" t="s">
        <v>38</v>
      </c>
      <c r="B228" t="s">
        <v>39</v>
      </c>
      <c r="C228">
        <v>65</v>
      </c>
      <c r="D228">
        <v>1</v>
      </c>
      <c r="E228" t="s">
        <v>16194</v>
      </c>
      <c r="F228">
        <v>430</v>
      </c>
      <c r="G228">
        <v>0</v>
      </c>
      <c r="H228" t="s">
        <v>47</v>
      </c>
      <c r="I228" t="s">
        <v>9536</v>
      </c>
      <c r="J228" t="s">
        <v>9537</v>
      </c>
      <c r="K228" t="s">
        <v>5358</v>
      </c>
      <c r="L228" t="s">
        <v>9538</v>
      </c>
      <c r="M228" t="s">
        <v>16195</v>
      </c>
      <c r="N228" t="s">
        <v>1290</v>
      </c>
      <c r="O228" t="s">
        <v>4242</v>
      </c>
      <c r="P228" t="s">
        <v>1227</v>
      </c>
      <c r="Q228" t="s">
        <v>1228</v>
      </c>
      <c r="R228" t="s">
        <v>24</v>
      </c>
      <c r="S228" t="s">
        <v>16196</v>
      </c>
      <c r="T228" t="s">
        <v>16192</v>
      </c>
    </row>
    <row r="229" spans="1:20" x14ac:dyDescent="0.25">
      <c r="A229" t="s">
        <v>278</v>
      </c>
      <c r="B229" t="s">
        <v>284</v>
      </c>
      <c r="C229">
        <v>139</v>
      </c>
      <c r="D229">
        <v>1</v>
      </c>
      <c r="E229" t="s">
        <v>16194</v>
      </c>
      <c r="F229">
        <v>430</v>
      </c>
      <c r="G229">
        <v>0</v>
      </c>
      <c r="H229" t="s">
        <v>47</v>
      </c>
      <c r="I229" t="s">
        <v>9536</v>
      </c>
      <c r="J229" t="s">
        <v>9537</v>
      </c>
      <c r="K229" t="s">
        <v>5358</v>
      </c>
      <c r="L229" t="s">
        <v>9538</v>
      </c>
      <c r="M229" t="s">
        <v>16195</v>
      </c>
      <c r="N229" t="s">
        <v>1290</v>
      </c>
      <c r="O229" t="s">
        <v>4242</v>
      </c>
      <c r="P229" t="s">
        <v>1227</v>
      </c>
      <c r="Q229" t="s">
        <v>1228</v>
      </c>
      <c r="R229" t="s">
        <v>24</v>
      </c>
      <c r="S229" t="s">
        <v>16196</v>
      </c>
      <c r="T229" t="s">
        <v>16192</v>
      </c>
    </row>
    <row r="230" spans="1:20" x14ac:dyDescent="0.25">
      <c r="A230" t="s">
        <v>279</v>
      </c>
      <c r="B230" t="s">
        <v>285</v>
      </c>
      <c r="C230">
        <v>139</v>
      </c>
      <c r="D230">
        <v>1</v>
      </c>
      <c r="E230" t="s">
        <v>16194</v>
      </c>
      <c r="F230">
        <v>430</v>
      </c>
      <c r="G230">
        <v>0</v>
      </c>
      <c r="H230" t="s">
        <v>47</v>
      </c>
      <c r="I230" t="s">
        <v>9536</v>
      </c>
      <c r="J230" t="s">
        <v>9537</v>
      </c>
      <c r="K230" t="s">
        <v>5358</v>
      </c>
      <c r="L230" t="s">
        <v>9538</v>
      </c>
      <c r="M230" t="s">
        <v>16195</v>
      </c>
      <c r="N230" t="s">
        <v>1290</v>
      </c>
      <c r="O230" t="s">
        <v>4242</v>
      </c>
      <c r="P230" t="s">
        <v>1227</v>
      </c>
      <c r="Q230" t="s">
        <v>1228</v>
      </c>
      <c r="R230" t="s">
        <v>24</v>
      </c>
      <c r="S230" t="s">
        <v>16196</v>
      </c>
      <c r="T230" t="s">
        <v>16192</v>
      </c>
    </row>
    <row r="231" spans="1:20" x14ac:dyDescent="0.25">
      <c r="A231" t="s">
        <v>46</v>
      </c>
      <c r="B231" t="s">
        <v>1239</v>
      </c>
      <c r="C231">
        <v>71.25</v>
      </c>
      <c r="D231">
        <v>1</v>
      </c>
      <c r="E231" t="s">
        <v>16197</v>
      </c>
      <c r="F231">
        <v>78.25</v>
      </c>
      <c r="G231">
        <v>7</v>
      </c>
      <c r="H231" t="s">
        <v>47</v>
      </c>
      <c r="I231" t="s">
        <v>16198</v>
      </c>
      <c r="J231" t="s">
        <v>16199</v>
      </c>
      <c r="K231" t="s">
        <v>6605</v>
      </c>
      <c r="L231" t="s">
        <v>16200</v>
      </c>
      <c r="M231" t="s">
        <v>16201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16202</v>
      </c>
      <c r="T231" t="s">
        <v>16203</v>
      </c>
    </row>
    <row r="232" spans="1:20" x14ac:dyDescent="0.25">
      <c r="A232" t="s">
        <v>115</v>
      </c>
      <c r="B232" t="s">
        <v>116</v>
      </c>
      <c r="C232">
        <v>30</v>
      </c>
      <c r="D232">
        <v>12</v>
      </c>
      <c r="E232" t="s">
        <v>16204</v>
      </c>
      <c r="F232">
        <v>399.1</v>
      </c>
      <c r="G232">
        <v>4</v>
      </c>
      <c r="H232" t="s">
        <v>47</v>
      </c>
      <c r="I232" t="s">
        <v>16205</v>
      </c>
      <c r="J232" t="s">
        <v>16206</v>
      </c>
      <c r="K232" t="s">
        <v>8416</v>
      </c>
      <c r="L232" t="s">
        <v>13069</v>
      </c>
      <c r="M232" t="s">
        <v>16207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16208</v>
      </c>
      <c r="T232" t="s">
        <v>16207</v>
      </c>
    </row>
    <row r="233" spans="1:20" x14ac:dyDescent="0.25">
      <c r="A233" t="s">
        <v>44</v>
      </c>
      <c r="B233" t="s">
        <v>45</v>
      </c>
      <c r="C233">
        <v>66.666666666666671</v>
      </c>
      <c r="D233">
        <v>6</v>
      </c>
      <c r="E233" t="s">
        <v>16209</v>
      </c>
      <c r="F233">
        <v>200</v>
      </c>
      <c r="G233">
        <v>0</v>
      </c>
      <c r="H233" t="s">
        <v>1219</v>
      </c>
      <c r="I233" t="s">
        <v>16210</v>
      </c>
      <c r="J233" t="s">
        <v>1245</v>
      </c>
      <c r="K233" t="s">
        <v>23</v>
      </c>
      <c r="L233" t="s">
        <v>24</v>
      </c>
      <c r="M233" t="s">
        <v>16207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16211</v>
      </c>
      <c r="T233" t="s">
        <v>16207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16212</v>
      </c>
      <c r="F234">
        <v>109</v>
      </c>
      <c r="G234">
        <v>9</v>
      </c>
      <c r="H234" t="s">
        <v>1219</v>
      </c>
      <c r="I234" t="s">
        <v>16213</v>
      </c>
      <c r="J234" t="s">
        <v>1242</v>
      </c>
      <c r="K234" t="s">
        <v>23</v>
      </c>
      <c r="L234" t="s">
        <v>24</v>
      </c>
      <c r="M234" t="s">
        <v>16214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16214</v>
      </c>
    </row>
    <row r="235" spans="1:20" x14ac:dyDescent="0.25">
      <c r="A235" t="s">
        <v>28</v>
      </c>
      <c r="B235" t="s">
        <v>29</v>
      </c>
      <c r="C235">
        <v>50</v>
      </c>
      <c r="D235">
        <v>1</v>
      </c>
      <c r="E235" t="s">
        <v>16212</v>
      </c>
      <c r="F235">
        <v>109</v>
      </c>
      <c r="G235">
        <v>9</v>
      </c>
      <c r="H235" t="s">
        <v>1219</v>
      </c>
      <c r="I235" t="s">
        <v>16213</v>
      </c>
      <c r="J235" t="s">
        <v>1242</v>
      </c>
      <c r="K235" t="s">
        <v>23</v>
      </c>
      <c r="L235" t="s">
        <v>24</v>
      </c>
      <c r="M235" t="s">
        <v>16214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23</v>
      </c>
      <c r="T235" t="s">
        <v>16214</v>
      </c>
    </row>
    <row r="236" spans="1:20" x14ac:dyDescent="0.25">
      <c r="A236" t="s">
        <v>30</v>
      </c>
      <c r="B236" t="s">
        <v>31</v>
      </c>
      <c r="C236">
        <v>50</v>
      </c>
      <c r="D236">
        <v>1</v>
      </c>
      <c r="E236" t="s">
        <v>16212</v>
      </c>
      <c r="F236">
        <v>109</v>
      </c>
      <c r="G236">
        <v>9</v>
      </c>
      <c r="H236" t="s">
        <v>1219</v>
      </c>
      <c r="I236" t="s">
        <v>16213</v>
      </c>
      <c r="J236" t="s">
        <v>1242</v>
      </c>
      <c r="K236" t="s">
        <v>23</v>
      </c>
      <c r="L236" t="s">
        <v>24</v>
      </c>
      <c r="M236" t="s">
        <v>16214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16214</v>
      </c>
    </row>
    <row r="237" spans="1:20" x14ac:dyDescent="0.25">
      <c r="A237" t="s">
        <v>115</v>
      </c>
      <c r="B237" t="s">
        <v>116</v>
      </c>
      <c r="C237">
        <v>27.5</v>
      </c>
      <c r="D237">
        <v>4</v>
      </c>
      <c r="E237" t="s">
        <v>16215</v>
      </c>
      <c r="F237">
        <v>144.94999999999999</v>
      </c>
      <c r="G237">
        <v>41</v>
      </c>
      <c r="H237" t="s">
        <v>47</v>
      </c>
      <c r="I237" t="s">
        <v>16216</v>
      </c>
      <c r="J237" t="s">
        <v>16217</v>
      </c>
      <c r="K237" t="s">
        <v>1377</v>
      </c>
      <c r="L237" t="s">
        <v>16218</v>
      </c>
      <c r="M237" t="s">
        <v>16219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16220</v>
      </c>
      <c r="T237" t="s">
        <v>16219</v>
      </c>
    </row>
    <row r="238" spans="1:20" x14ac:dyDescent="0.25">
      <c r="A238" t="s">
        <v>46</v>
      </c>
      <c r="B238" t="s">
        <v>1239</v>
      </c>
      <c r="C238">
        <v>44.67</v>
      </c>
      <c r="D238">
        <v>1</v>
      </c>
      <c r="E238" t="s">
        <v>16221</v>
      </c>
      <c r="F238">
        <v>306.13</v>
      </c>
      <c r="G238">
        <v>26</v>
      </c>
      <c r="H238" t="s">
        <v>47</v>
      </c>
      <c r="I238" t="s">
        <v>16222</v>
      </c>
      <c r="J238" t="s">
        <v>16223</v>
      </c>
      <c r="K238" t="s">
        <v>1355</v>
      </c>
      <c r="L238" t="s">
        <v>16224</v>
      </c>
      <c r="M238" t="s">
        <v>16225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16226</v>
      </c>
      <c r="T238" t="s">
        <v>16225</v>
      </c>
    </row>
    <row r="239" spans="1:20" x14ac:dyDescent="0.25">
      <c r="A239" t="s">
        <v>20</v>
      </c>
      <c r="B239" t="s">
        <v>1254</v>
      </c>
      <c r="C239">
        <v>36.590000000000003</v>
      </c>
      <c r="D239">
        <v>1</v>
      </c>
      <c r="E239" t="s">
        <v>16221</v>
      </c>
      <c r="F239">
        <v>306.13</v>
      </c>
      <c r="G239">
        <v>26</v>
      </c>
      <c r="H239" t="s">
        <v>47</v>
      </c>
      <c r="I239" t="s">
        <v>16222</v>
      </c>
      <c r="J239" t="s">
        <v>16223</v>
      </c>
      <c r="K239" t="s">
        <v>1355</v>
      </c>
      <c r="L239" t="s">
        <v>16224</v>
      </c>
      <c r="M239" t="s">
        <v>16225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16226</v>
      </c>
      <c r="T239" t="s">
        <v>16225</v>
      </c>
    </row>
    <row r="240" spans="1:20" x14ac:dyDescent="0.25">
      <c r="A240" t="s">
        <v>186</v>
      </c>
      <c r="B240" t="s">
        <v>187</v>
      </c>
      <c r="C240">
        <v>50</v>
      </c>
      <c r="D240">
        <v>6</v>
      </c>
      <c r="E240" t="s">
        <v>16221</v>
      </c>
      <c r="F240">
        <v>306.13</v>
      </c>
      <c r="G240">
        <v>26</v>
      </c>
      <c r="H240" t="s">
        <v>47</v>
      </c>
      <c r="I240" t="s">
        <v>16222</v>
      </c>
      <c r="J240" t="s">
        <v>16223</v>
      </c>
      <c r="K240" t="s">
        <v>1355</v>
      </c>
      <c r="L240" t="s">
        <v>16224</v>
      </c>
      <c r="M240" t="s">
        <v>16225</v>
      </c>
      <c r="N240" t="s">
        <v>23</v>
      </c>
      <c r="O240" t="s">
        <v>48</v>
      </c>
      <c r="P240" t="s">
        <v>49</v>
      </c>
      <c r="Q240" t="s">
        <v>50</v>
      </c>
      <c r="R240" t="s">
        <v>24</v>
      </c>
      <c r="S240" t="s">
        <v>16226</v>
      </c>
      <c r="T240" t="s">
        <v>16225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16227</v>
      </c>
      <c r="F241">
        <v>100</v>
      </c>
      <c r="G241">
        <v>0</v>
      </c>
      <c r="H241" t="s">
        <v>1219</v>
      </c>
      <c r="I241" t="s">
        <v>16228</v>
      </c>
      <c r="J241" t="s">
        <v>355</v>
      </c>
      <c r="K241" t="s">
        <v>23</v>
      </c>
      <c r="L241" t="s">
        <v>24</v>
      </c>
      <c r="M241" t="s">
        <v>16229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16229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16227</v>
      </c>
      <c r="F242">
        <v>100</v>
      </c>
      <c r="G242">
        <v>0</v>
      </c>
      <c r="H242" t="s">
        <v>1219</v>
      </c>
      <c r="I242" t="s">
        <v>16228</v>
      </c>
      <c r="J242" t="s">
        <v>355</v>
      </c>
      <c r="K242" t="s">
        <v>23</v>
      </c>
      <c r="L242" t="s">
        <v>24</v>
      </c>
      <c r="M242" t="s">
        <v>16229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16229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16227</v>
      </c>
      <c r="F243">
        <v>100</v>
      </c>
      <c r="G243">
        <v>0</v>
      </c>
      <c r="H243" t="s">
        <v>1219</v>
      </c>
      <c r="I243" t="s">
        <v>16228</v>
      </c>
      <c r="J243" t="s">
        <v>355</v>
      </c>
      <c r="K243" t="s">
        <v>23</v>
      </c>
      <c r="L243" t="s">
        <v>24</v>
      </c>
      <c r="M243" t="s">
        <v>16229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16229</v>
      </c>
    </row>
    <row r="244" spans="1:20" x14ac:dyDescent="0.25">
      <c r="A244" t="s">
        <v>20</v>
      </c>
      <c r="B244" t="s">
        <v>21</v>
      </c>
      <c r="C244">
        <v>50</v>
      </c>
      <c r="D244">
        <v>3</v>
      </c>
      <c r="E244" t="s">
        <v>16230</v>
      </c>
      <c r="F244">
        <v>300</v>
      </c>
      <c r="G244">
        <v>0</v>
      </c>
      <c r="H244" t="s">
        <v>1219</v>
      </c>
      <c r="I244" t="s">
        <v>4070</v>
      </c>
      <c r="J244" t="s">
        <v>1246</v>
      </c>
      <c r="K244" t="s">
        <v>23</v>
      </c>
      <c r="L244" t="s">
        <v>24</v>
      </c>
      <c r="M244" t="s">
        <v>16231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16231</v>
      </c>
    </row>
    <row r="245" spans="1:20" x14ac:dyDescent="0.25">
      <c r="A245" t="s">
        <v>28</v>
      </c>
      <c r="B245" t="s">
        <v>29</v>
      </c>
      <c r="C245">
        <v>50</v>
      </c>
      <c r="D245">
        <v>3</v>
      </c>
      <c r="E245" t="s">
        <v>16230</v>
      </c>
      <c r="F245">
        <v>300</v>
      </c>
      <c r="G245">
        <v>0</v>
      </c>
      <c r="H245" t="s">
        <v>1219</v>
      </c>
      <c r="I245" t="s">
        <v>4070</v>
      </c>
      <c r="J245" t="s">
        <v>1246</v>
      </c>
      <c r="K245" t="s">
        <v>23</v>
      </c>
      <c r="L245" t="s">
        <v>24</v>
      </c>
      <c r="M245" t="s">
        <v>16231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16231</v>
      </c>
    </row>
    <row r="246" spans="1:20" x14ac:dyDescent="0.25">
      <c r="A246" t="s">
        <v>30</v>
      </c>
      <c r="B246" t="s">
        <v>31</v>
      </c>
      <c r="C246">
        <v>50</v>
      </c>
      <c r="D246">
        <v>3</v>
      </c>
      <c r="E246" t="s">
        <v>16230</v>
      </c>
      <c r="F246">
        <v>300</v>
      </c>
      <c r="G246">
        <v>0</v>
      </c>
      <c r="H246" t="s">
        <v>1219</v>
      </c>
      <c r="I246" t="s">
        <v>4070</v>
      </c>
      <c r="J246" t="s">
        <v>1246</v>
      </c>
      <c r="K246" t="s">
        <v>23</v>
      </c>
      <c r="L246" t="s">
        <v>24</v>
      </c>
      <c r="M246" t="s">
        <v>16231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16231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16232</v>
      </c>
      <c r="F247">
        <v>106</v>
      </c>
      <c r="G247">
        <v>6</v>
      </c>
      <c r="H247" t="s">
        <v>1219</v>
      </c>
      <c r="I247" t="s">
        <v>24</v>
      </c>
      <c r="J247" t="s">
        <v>24</v>
      </c>
      <c r="K247" t="s">
        <v>23</v>
      </c>
      <c r="L247" t="s">
        <v>24</v>
      </c>
      <c r="M247" t="s">
        <v>23</v>
      </c>
      <c r="N247" t="s">
        <v>23</v>
      </c>
      <c r="O247" t="s">
        <v>11403</v>
      </c>
      <c r="P247" t="s">
        <v>26</v>
      </c>
      <c r="Q247" t="s">
        <v>23</v>
      </c>
      <c r="R247" t="s">
        <v>24</v>
      </c>
      <c r="S247" t="s">
        <v>23</v>
      </c>
      <c r="T247" t="s">
        <v>16233</v>
      </c>
    </row>
    <row r="248" spans="1:20" x14ac:dyDescent="0.25">
      <c r="A248" t="s">
        <v>28</v>
      </c>
      <c r="B248" t="s">
        <v>29</v>
      </c>
      <c r="C248">
        <v>50</v>
      </c>
      <c r="D248">
        <v>1</v>
      </c>
      <c r="E248" t="s">
        <v>16232</v>
      </c>
      <c r="F248">
        <v>106</v>
      </c>
      <c r="G248">
        <v>6</v>
      </c>
      <c r="H248" t="s">
        <v>1219</v>
      </c>
      <c r="I248" t="s">
        <v>24</v>
      </c>
      <c r="J248" t="s">
        <v>24</v>
      </c>
      <c r="K248" t="s">
        <v>23</v>
      </c>
      <c r="L248" t="s">
        <v>24</v>
      </c>
      <c r="M248" t="s">
        <v>23</v>
      </c>
      <c r="N248" t="s">
        <v>23</v>
      </c>
      <c r="O248" t="s">
        <v>11403</v>
      </c>
      <c r="P248" t="s">
        <v>26</v>
      </c>
      <c r="Q248" t="s">
        <v>23</v>
      </c>
      <c r="R248" t="s">
        <v>24</v>
      </c>
      <c r="S248" t="s">
        <v>23</v>
      </c>
      <c r="T248" t="s">
        <v>16233</v>
      </c>
    </row>
    <row r="249" spans="1:20" x14ac:dyDescent="0.25">
      <c r="A249" t="s">
        <v>30</v>
      </c>
      <c r="B249" t="s">
        <v>31</v>
      </c>
      <c r="C249">
        <v>50</v>
      </c>
      <c r="D249">
        <v>1</v>
      </c>
      <c r="E249" t="s">
        <v>16232</v>
      </c>
      <c r="F249">
        <v>106</v>
      </c>
      <c r="G249">
        <v>6</v>
      </c>
      <c r="H249" t="s">
        <v>1219</v>
      </c>
      <c r="I249" t="s">
        <v>24</v>
      </c>
      <c r="J249" t="s">
        <v>24</v>
      </c>
      <c r="K249" t="s">
        <v>23</v>
      </c>
      <c r="L249" t="s">
        <v>24</v>
      </c>
      <c r="M249" t="s">
        <v>23</v>
      </c>
      <c r="N249" t="s">
        <v>23</v>
      </c>
      <c r="O249" t="s">
        <v>11403</v>
      </c>
      <c r="P249" t="s">
        <v>26</v>
      </c>
      <c r="Q249" t="s">
        <v>23</v>
      </c>
      <c r="R249" t="s">
        <v>24</v>
      </c>
      <c r="S249" t="s">
        <v>23</v>
      </c>
      <c r="T249" t="s">
        <v>16233</v>
      </c>
    </row>
    <row r="250" spans="1:20" x14ac:dyDescent="0.25">
      <c r="A250" t="s">
        <v>46</v>
      </c>
      <c r="B250" t="s">
        <v>1239</v>
      </c>
      <c r="C250">
        <v>56.25</v>
      </c>
      <c r="D250">
        <v>1</v>
      </c>
      <c r="E250" t="s">
        <v>16234</v>
      </c>
      <c r="F250">
        <v>56.25</v>
      </c>
      <c r="G250">
        <v>0</v>
      </c>
      <c r="H250" t="s">
        <v>47</v>
      </c>
      <c r="I250" t="s">
        <v>3146</v>
      </c>
      <c r="J250" t="s">
        <v>3147</v>
      </c>
      <c r="K250" t="s">
        <v>3148</v>
      </c>
      <c r="L250" t="s">
        <v>3149</v>
      </c>
      <c r="M250" t="s">
        <v>16235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16236</v>
      </c>
      <c r="T250" t="s">
        <v>16235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16237</v>
      </c>
      <c r="F251">
        <v>138</v>
      </c>
      <c r="G251">
        <v>38</v>
      </c>
      <c r="H251" t="s">
        <v>1219</v>
      </c>
      <c r="I251" t="s">
        <v>16238</v>
      </c>
      <c r="J251" t="s">
        <v>303</v>
      </c>
      <c r="K251" t="s">
        <v>23</v>
      </c>
      <c r="L251" t="s">
        <v>24</v>
      </c>
      <c r="M251" t="s">
        <v>16239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</v>
      </c>
      <c r="T251" t="s">
        <v>16240</v>
      </c>
    </row>
    <row r="252" spans="1:20" x14ac:dyDescent="0.25">
      <c r="A252" t="s">
        <v>28</v>
      </c>
      <c r="B252" t="s">
        <v>29</v>
      </c>
      <c r="C252">
        <v>50</v>
      </c>
      <c r="D252">
        <v>1</v>
      </c>
      <c r="E252" t="s">
        <v>16237</v>
      </c>
      <c r="F252">
        <v>138</v>
      </c>
      <c r="G252">
        <v>38</v>
      </c>
      <c r="H252" t="s">
        <v>1219</v>
      </c>
      <c r="I252" t="s">
        <v>16238</v>
      </c>
      <c r="J252" t="s">
        <v>303</v>
      </c>
      <c r="K252" t="s">
        <v>23</v>
      </c>
      <c r="L252" t="s">
        <v>24</v>
      </c>
      <c r="M252" t="s">
        <v>16239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</v>
      </c>
      <c r="T252" t="s">
        <v>16240</v>
      </c>
    </row>
    <row r="253" spans="1:20" x14ac:dyDescent="0.25">
      <c r="A253" t="s">
        <v>30</v>
      </c>
      <c r="B253" t="s">
        <v>31</v>
      </c>
      <c r="C253">
        <v>50</v>
      </c>
      <c r="D253">
        <v>1</v>
      </c>
      <c r="E253" t="s">
        <v>16237</v>
      </c>
      <c r="F253">
        <v>138</v>
      </c>
      <c r="G253">
        <v>38</v>
      </c>
      <c r="H253" t="s">
        <v>1219</v>
      </c>
      <c r="I253" t="s">
        <v>16238</v>
      </c>
      <c r="J253" t="s">
        <v>303</v>
      </c>
      <c r="K253" t="s">
        <v>23</v>
      </c>
      <c r="L253" t="s">
        <v>24</v>
      </c>
      <c r="M253" t="s">
        <v>16239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23</v>
      </c>
      <c r="T253" t="s">
        <v>16240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16241</v>
      </c>
      <c r="F254">
        <v>100</v>
      </c>
      <c r="G254">
        <v>0</v>
      </c>
      <c r="H254" t="s">
        <v>1219</v>
      </c>
      <c r="I254" t="s">
        <v>16242</v>
      </c>
      <c r="J254" t="s">
        <v>328</v>
      </c>
      <c r="K254" t="s">
        <v>23</v>
      </c>
      <c r="L254" t="s">
        <v>24</v>
      </c>
      <c r="M254" t="s">
        <v>16243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23</v>
      </c>
      <c r="T254" t="s">
        <v>16243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16241</v>
      </c>
      <c r="F255">
        <v>100</v>
      </c>
      <c r="G255">
        <v>0</v>
      </c>
      <c r="H255" t="s">
        <v>1219</v>
      </c>
      <c r="I255" t="s">
        <v>16242</v>
      </c>
      <c r="J255" t="s">
        <v>328</v>
      </c>
      <c r="K255" t="s">
        <v>23</v>
      </c>
      <c r="L255" t="s">
        <v>24</v>
      </c>
      <c r="M255" t="s">
        <v>16243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23</v>
      </c>
      <c r="T255" t="s">
        <v>16243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16241</v>
      </c>
      <c r="F256">
        <v>100</v>
      </c>
      <c r="G256">
        <v>0</v>
      </c>
      <c r="H256" t="s">
        <v>1219</v>
      </c>
      <c r="I256" t="s">
        <v>16242</v>
      </c>
      <c r="J256" t="s">
        <v>328</v>
      </c>
      <c r="K256" t="s">
        <v>23</v>
      </c>
      <c r="L256" t="s">
        <v>24</v>
      </c>
      <c r="M256" t="s">
        <v>16243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23</v>
      </c>
      <c r="T256" t="s">
        <v>16243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16244</v>
      </c>
      <c r="F257">
        <v>285</v>
      </c>
      <c r="G257">
        <v>0</v>
      </c>
      <c r="H257" t="s">
        <v>1219</v>
      </c>
      <c r="I257" t="s">
        <v>7323</v>
      </c>
      <c r="J257" t="s">
        <v>342</v>
      </c>
      <c r="K257" t="s">
        <v>23</v>
      </c>
      <c r="L257" t="s">
        <v>24</v>
      </c>
      <c r="M257" t="s">
        <v>16245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23</v>
      </c>
      <c r="T257" t="s">
        <v>16245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16244</v>
      </c>
      <c r="F258">
        <v>285</v>
      </c>
      <c r="G258">
        <v>0</v>
      </c>
      <c r="H258" t="s">
        <v>1219</v>
      </c>
      <c r="I258" t="s">
        <v>7323</v>
      </c>
      <c r="J258" t="s">
        <v>342</v>
      </c>
      <c r="K258" t="s">
        <v>23</v>
      </c>
      <c r="L258" t="s">
        <v>24</v>
      </c>
      <c r="M258" t="s">
        <v>16245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</v>
      </c>
      <c r="T258" t="s">
        <v>16245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16244</v>
      </c>
      <c r="F259">
        <v>285</v>
      </c>
      <c r="G259">
        <v>0</v>
      </c>
      <c r="H259" t="s">
        <v>1219</v>
      </c>
      <c r="I259" t="s">
        <v>7323</v>
      </c>
      <c r="J259" t="s">
        <v>342</v>
      </c>
      <c r="K259" t="s">
        <v>23</v>
      </c>
      <c r="L259" t="s">
        <v>24</v>
      </c>
      <c r="M259" t="s">
        <v>16245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</v>
      </c>
      <c r="T259" t="s">
        <v>16245</v>
      </c>
    </row>
    <row r="260" spans="1:20" x14ac:dyDescent="0.25">
      <c r="A260" t="s">
        <v>20</v>
      </c>
      <c r="B260" t="s">
        <v>21</v>
      </c>
      <c r="C260">
        <v>50</v>
      </c>
      <c r="D260">
        <v>2</v>
      </c>
      <c r="E260" t="s">
        <v>16244</v>
      </c>
      <c r="F260">
        <v>285</v>
      </c>
      <c r="G260">
        <v>0</v>
      </c>
      <c r="H260" t="s">
        <v>1219</v>
      </c>
      <c r="I260" t="s">
        <v>7323</v>
      </c>
      <c r="J260" t="s">
        <v>342</v>
      </c>
      <c r="K260" t="s">
        <v>23</v>
      </c>
      <c r="L260" t="s">
        <v>24</v>
      </c>
      <c r="M260" t="s">
        <v>16245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16245</v>
      </c>
    </row>
    <row r="261" spans="1:20" x14ac:dyDescent="0.25">
      <c r="A261" t="s">
        <v>28</v>
      </c>
      <c r="B261" t="s">
        <v>29</v>
      </c>
      <c r="C261">
        <v>50</v>
      </c>
      <c r="D261">
        <v>2</v>
      </c>
      <c r="E261" t="s">
        <v>16244</v>
      </c>
      <c r="F261">
        <v>285</v>
      </c>
      <c r="G261">
        <v>0</v>
      </c>
      <c r="H261" t="s">
        <v>1219</v>
      </c>
      <c r="I261" t="s">
        <v>7323</v>
      </c>
      <c r="J261" t="s">
        <v>342</v>
      </c>
      <c r="K261" t="s">
        <v>23</v>
      </c>
      <c r="L261" t="s">
        <v>24</v>
      </c>
      <c r="M261" t="s">
        <v>16245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16245</v>
      </c>
    </row>
    <row r="262" spans="1:20" x14ac:dyDescent="0.25">
      <c r="A262" t="s">
        <v>30</v>
      </c>
      <c r="B262" t="s">
        <v>31</v>
      </c>
      <c r="C262">
        <v>50</v>
      </c>
      <c r="D262">
        <v>2</v>
      </c>
      <c r="E262" t="s">
        <v>16244</v>
      </c>
      <c r="F262">
        <v>285</v>
      </c>
      <c r="G262">
        <v>0</v>
      </c>
      <c r="H262" t="s">
        <v>1219</v>
      </c>
      <c r="I262" t="s">
        <v>7323</v>
      </c>
      <c r="J262" t="s">
        <v>342</v>
      </c>
      <c r="K262" t="s">
        <v>23</v>
      </c>
      <c r="L262" t="s">
        <v>24</v>
      </c>
      <c r="M262" t="s">
        <v>16245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16245</v>
      </c>
    </row>
    <row r="263" spans="1:20" x14ac:dyDescent="0.25">
      <c r="A263" t="s">
        <v>186</v>
      </c>
      <c r="B263" t="s">
        <v>187</v>
      </c>
      <c r="C263">
        <v>33.333333333333336</v>
      </c>
      <c r="D263">
        <v>6</v>
      </c>
      <c r="E263" t="s">
        <v>16246</v>
      </c>
      <c r="F263">
        <v>200</v>
      </c>
      <c r="G263">
        <v>0</v>
      </c>
      <c r="H263" t="s">
        <v>22</v>
      </c>
      <c r="I263" t="s">
        <v>3724</v>
      </c>
      <c r="J263" t="s">
        <v>306</v>
      </c>
      <c r="K263" t="s">
        <v>23</v>
      </c>
      <c r="L263" t="s">
        <v>24</v>
      </c>
      <c r="M263" t="s">
        <v>16247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16248</v>
      </c>
      <c r="T263" t="s">
        <v>16247</v>
      </c>
    </row>
    <row r="264" spans="1:20" x14ac:dyDescent="0.25">
      <c r="A264" t="s">
        <v>46</v>
      </c>
      <c r="B264" t="s">
        <v>56</v>
      </c>
      <c r="C264">
        <v>0</v>
      </c>
      <c r="D264">
        <v>10</v>
      </c>
      <c r="E264" t="s">
        <v>16249</v>
      </c>
      <c r="F264">
        <v>0</v>
      </c>
      <c r="G264">
        <v>0</v>
      </c>
      <c r="H264" t="s">
        <v>47</v>
      </c>
      <c r="I264" t="s">
        <v>16250</v>
      </c>
      <c r="J264" t="s">
        <v>16251</v>
      </c>
      <c r="K264" t="s">
        <v>5261</v>
      </c>
      <c r="L264" t="s">
        <v>16252</v>
      </c>
      <c r="M264" t="s">
        <v>16253</v>
      </c>
      <c r="N264" t="s">
        <v>1290</v>
      </c>
      <c r="O264" t="s">
        <v>1226</v>
      </c>
      <c r="P264" t="s">
        <v>3979</v>
      </c>
      <c r="Q264" t="s">
        <v>1228</v>
      </c>
      <c r="R264" t="s">
        <v>16254</v>
      </c>
      <c r="S264" t="s">
        <v>16255</v>
      </c>
      <c r="T264" t="s">
        <v>16256</v>
      </c>
    </row>
    <row r="265" spans="1:20" x14ac:dyDescent="0.25">
      <c r="A265" t="s">
        <v>20</v>
      </c>
      <c r="B265" t="s">
        <v>21</v>
      </c>
      <c r="C265">
        <v>50</v>
      </c>
      <c r="D265">
        <v>2</v>
      </c>
      <c r="E265" t="s">
        <v>16257</v>
      </c>
      <c r="F265">
        <v>190</v>
      </c>
      <c r="G265">
        <v>0</v>
      </c>
      <c r="H265" t="s">
        <v>1219</v>
      </c>
      <c r="I265" t="s">
        <v>12218</v>
      </c>
      <c r="J265" t="s">
        <v>303</v>
      </c>
      <c r="K265" t="s">
        <v>23</v>
      </c>
      <c r="L265" t="s">
        <v>24</v>
      </c>
      <c r="M265" t="s">
        <v>16258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16258</v>
      </c>
    </row>
    <row r="266" spans="1:20" x14ac:dyDescent="0.25">
      <c r="A266" t="s">
        <v>28</v>
      </c>
      <c r="B266" t="s">
        <v>29</v>
      </c>
      <c r="C266">
        <v>50</v>
      </c>
      <c r="D266">
        <v>2</v>
      </c>
      <c r="E266" t="s">
        <v>16257</v>
      </c>
      <c r="F266">
        <v>190</v>
      </c>
      <c r="G266">
        <v>0</v>
      </c>
      <c r="H266" t="s">
        <v>1219</v>
      </c>
      <c r="I266" t="s">
        <v>12218</v>
      </c>
      <c r="J266" t="s">
        <v>303</v>
      </c>
      <c r="K266" t="s">
        <v>23</v>
      </c>
      <c r="L266" t="s">
        <v>24</v>
      </c>
      <c r="M266" t="s">
        <v>16258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16258</v>
      </c>
    </row>
    <row r="267" spans="1:20" x14ac:dyDescent="0.25">
      <c r="A267" t="s">
        <v>30</v>
      </c>
      <c r="B267" t="s">
        <v>31</v>
      </c>
      <c r="C267">
        <v>50</v>
      </c>
      <c r="D267">
        <v>2</v>
      </c>
      <c r="E267" t="s">
        <v>16257</v>
      </c>
      <c r="F267">
        <v>190</v>
      </c>
      <c r="G267">
        <v>0</v>
      </c>
      <c r="H267" t="s">
        <v>1219</v>
      </c>
      <c r="I267" t="s">
        <v>12218</v>
      </c>
      <c r="J267" t="s">
        <v>303</v>
      </c>
      <c r="K267" t="s">
        <v>23</v>
      </c>
      <c r="L267" t="s">
        <v>24</v>
      </c>
      <c r="M267" t="s">
        <v>16258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16258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16259</v>
      </c>
      <c r="F268">
        <v>100</v>
      </c>
      <c r="G268">
        <v>0</v>
      </c>
      <c r="H268" t="s">
        <v>1219</v>
      </c>
      <c r="I268" t="s">
        <v>16260</v>
      </c>
      <c r="J268" t="s">
        <v>1229</v>
      </c>
      <c r="K268" t="s">
        <v>23</v>
      </c>
      <c r="L268" t="s">
        <v>24</v>
      </c>
      <c r="M268" t="s">
        <v>16261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</v>
      </c>
      <c r="T268" t="s">
        <v>16262</v>
      </c>
    </row>
    <row r="269" spans="1:20" x14ac:dyDescent="0.25">
      <c r="A269" t="s">
        <v>28</v>
      </c>
      <c r="B269" t="s">
        <v>29</v>
      </c>
      <c r="C269">
        <v>50</v>
      </c>
      <c r="D269">
        <v>1</v>
      </c>
      <c r="E269" t="s">
        <v>16259</v>
      </c>
      <c r="F269">
        <v>100</v>
      </c>
      <c r="G269">
        <v>0</v>
      </c>
      <c r="H269" t="s">
        <v>1219</v>
      </c>
      <c r="I269" t="s">
        <v>16260</v>
      </c>
      <c r="J269" t="s">
        <v>1229</v>
      </c>
      <c r="K269" t="s">
        <v>23</v>
      </c>
      <c r="L269" t="s">
        <v>24</v>
      </c>
      <c r="M269" t="s">
        <v>16261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16262</v>
      </c>
    </row>
    <row r="270" spans="1:20" x14ac:dyDescent="0.25">
      <c r="A270" t="s">
        <v>30</v>
      </c>
      <c r="B270" t="s">
        <v>31</v>
      </c>
      <c r="C270">
        <v>50</v>
      </c>
      <c r="D270">
        <v>1</v>
      </c>
      <c r="E270" t="s">
        <v>16259</v>
      </c>
      <c r="F270">
        <v>100</v>
      </c>
      <c r="G270">
        <v>0</v>
      </c>
      <c r="H270" t="s">
        <v>1219</v>
      </c>
      <c r="I270" t="s">
        <v>16260</v>
      </c>
      <c r="J270" t="s">
        <v>1229</v>
      </c>
      <c r="K270" t="s">
        <v>23</v>
      </c>
      <c r="L270" t="s">
        <v>24</v>
      </c>
      <c r="M270" t="s">
        <v>16261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</v>
      </c>
      <c r="T270" t="s">
        <v>16262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16263</v>
      </c>
      <c r="F271">
        <v>285</v>
      </c>
      <c r="G271">
        <v>0</v>
      </c>
      <c r="H271" t="s">
        <v>1219</v>
      </c>
      <c r="I271" t="s">
        <v>6595</v>
      </c>
      <c r="J271" t="s">
        <v>1224</v>
      </c>
      <c r="K271" t="s">
        <v>23</v>
      </c>
      <c r="L271" t="s">
        <v>24</v>
      </c>
      <c r="M271" t="s">
        <v>16264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23</v>
      </c>
      <c r="T271" t="s">
        <v>16265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16263</v>
      </c>
      <c r="F272">
        <v>285</v>
      </c>
      <c r="G272">
        <v>0</v>
      </c>
      <c r="H272" t="s">
        <v>1219</v>
      </c>
      <c r="I272" t="s">
        <v>6595</v>
      </c>
      <c r="J272" t="s">
        <v>1224</v>
      </c>
      <c r="K272" t="s">
        <v>23</v>
      </c>
      <c r="L272" t="s">
        <v>24</v>
      </c>
      <c r="M272" t="s">
        <v>16264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</v>
      </c>
      <c r="T272" t="s">
        <v>16265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16263</v>
      </c>
      <c r="F273">
        <v>285</v>
      </c>
      <c r="G273">
        <v>0</v>
      </c>
      <c r="H273" t="s">
        <v>1219</v>
      </c>
      <c r="I273" t="s">
        <v>6595</v>
      </c>
      <c r="J273" t="s">
        <v>1224</v>
      </c>
      <c r="K273" t="s">
        <v>23</v>
      </c>
      <c r="L273" t="s">
        <v>24</v>
      </c>
      <c r="M273" t="s">
        <v>16264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16265</v>
      </c>
    </row>
    <row r="274" spans="1:20" x14ac:dyDescent="0.25">
      <c r="A274" t="s">
        <v>20</v>
      </c>
      <c r="B274" t="s">
        <v>21</v>
      </c>
      <c r="C274">
        <v>50</v>
      </c>
      <c r="D274">
        <v>2</v>
      </c>
      <c r="E274" t="s">
        <v>16263</v>
      </c>
      <c r="F274">
        <v>285</v>
      </c>
      <c r="G274">
        <v>0</v>
      </c>
      <c r="H274" t="s">
        <v>1219</v>
      </c>
      <c r="I274" t="s">
        <v>6595</v>
      </c>
      <c r="J274" t="s">
        <v>1224</v>
      </c>
      <c r="K274" t="s">
        <v>23</v>
      </c>
      <c r="L274" t="s">
        <v>24</v>
      </c>
      <c r="M274" t="s">
        <v>16264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16265</v>
      </c>
    </row>
    <row r="275" spans="1:20" x14ac:dyDescent="0.25">
      <c r="A275" t="s">
        <v>28</v>
      </c>
      <c r="B275" t="s">
        <v>29</v>
      </c>
      <c r="C275">
        <v>50</v>
      </c>
      <c r="D275">
        <v>2</v>
      </c>
      <c r="E275" t="s">
        <v>16263</v>
      </c>
      <c r="F275">
        <v>285</v>
      </c>
      <c r="G275">
        <v>0</v>
      </c>
      <c r="H275" t="s">
        <v>1219</v>
      </c>
      <c r="I275" t="s">
        <v>6595</v>
      </c>
      <c r="J275" t="s">
        <v>1224</v>
      </c>
      <c r="K275" t="s">
        <v>23</v>
      </c>
      <c r="L275" t="s">
        <v>24</v>
      </c>
      <c r="M275" t="s">
        <v>16264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16265</v>
      </c>
    </row>
    <row r="276" spans="1:20" x14ac:dyDescent="0.25">
      <c r="A276" t="s">
        <v>30</v>
      </c>
      <c r="B276" t="s">
        <v>31</v>
      </c>
      <c r="C276">
        <v>50</v>
      </c>
      <c r="D276">
        <v>2</v>
      </c>
      <c r="E276" t="s">
        <v>16263</v>
      </c>
      <c r="F276">
        <v>285</v>
      </c>
      <c r="G276">
        <v>0</v>
      </c>
      <c r="H276" t="s">
        <v>1219</v>
      </c>
      <c r="I276" t="s">
        <v>6595</v>
      </c>
      <c r="J276" t="s">
        <v>1224</v>
      </c>
      <c r="K276" t="s">
        <v>23</v>
      </c>
      <c r="L276" t="s">
        <v>24</v>
      </c>
      <c r="M276" t="s">
        <v>16264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16265</v>
      </c>
    </row>
    <row r="277" spans="1:20" x14ac:dyDescent="0.25">
      <c r="A277" t="s">
        <v>30</v>
      </c>
      <c r="B277" t="s">
        <v>31</v>
      </c>
      <c r="C277">
        <v>60</v>
      </c>
      <c r="D277">
        <v>3</v>
      </c>
      <c r="E277" t="s">
        <v>16266</v>
      </c>
      <c r="F277">
        <v>100</v>
      </c>
      <c r="G277">
        <v>0</v>
      </c>
      <c r="H277" t="s">
        <v>1219</v>
      </c>
      <c r="I277" t="s">
        <v>16267</v>
      </c>
      <c r="J277" t="s">
        <v>306</v>
      </c>
      <c r="K277" t="s">
        <v>23</v>
      </c>
      <c r="L277" t="s">
        <v>24</v>
      </c>
      <c r="M277" t="s">
        <v>16264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16265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16268</v>
      </c>
      <c r="F278">
        <v>100</v>
      </c>
      <c r="G278">
        <v>0</v>
      </c>
      <c r="H278" t="s">
        <v>1219</v>
      </c>
      <c r="I278" t="s">
        <v>16269</v>
      </c>
      <c r="J278" t="s">
        <v>1401</v>
      </c>
      <c r="K278" t="s">
        <v>23</v>
      </c>
      <c r="L278" t="s">
        <v>24</v>
      </c>
      <c r="M278" t="s">
        <v>16270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16270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16268</v>
      </c>
      <c r="F279">
        <v>100</v>
      </c>
      <c r="G279">
        <v>0</v>
      </c>
      <c r="H279" t="s">
        <v>1219</v>
      </c>
      <c r="I279" t="s">
        <v>16269</v>
      </c>
      <c r="J279" t="s">
        <v>1401</v>
      </c>
      <c r="K279" t="s">
        <v>23</v>
      </c>
      <c r="L279" t="s">
        <v>24</v>
      </c>
      <c r="M279" t="s">
        <v>16270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16270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16268</v>
      </c>
      <c r="F280">
        <v>100</v>
      </c>
      <c r="G280">
        <v>0</v>
      </c>
      <c r="H280" t="s">
        <v>1219</v>
      </c>
      <c r="I280" t="s">
        <v>16269</v>
      </c>
      <c r="J280" t="s">
        <v>1401</v>
      </c>
      <c r="K280" t="s">
        <v>23</v>
      </c>
      <c r="L280" t="s">
        <v>24</v>
      </c>
      <c r="M280" t="s">
        <v>16270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16270</v>
      </c>
    </row>
    <row r="281" spans="1:20" x14ac:dyDescent="0.25">
      <c r="A281" t="s">
        <v>46</v>
      </c>
      <c r="B281" t="s">
        <v>56</v>
      </c>
      <c r="C281">
        <v>66.333333333333329</v>
      </c>
      <c r="D281">
        <v>3</v>
      </c>
      <c r="E281" t="s">
        <v>16271</v>
      </c>
      <c r="F281">
        <v>192.73</v>
      </c>
      <c r="G281">
        <v>26</v>
      </c>
      <c r="H281" t="s">
        <v>684</v>
      </c>
      <c r="I281" t="s">
        <v>16272</v>
      </c>
      <c r="J281" t="s">
        <v>16273</v>
      </c>
      <c r="K281" t="s">
        <v>3606</v>
      </c>
      <c r="L281" t="s">
        <v>16274</v>
      </c>
      <c r="M281" t="s">
        <v>16275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16276</v>
      </c>
      <c r="T281" t="s">
        <v>16275</v>
      </c>
    </row>
    <row r="282" spans="1:20" x14ac:dyDescent="0.25">
      <c r="A282" t="s">
        <v>44</v>
      </c>
      <c r="B282" t="s">
        <v>45</v>
      </c>
      <c r="C282">
        <v>66.666666666666671</v>
      </c>
      <c r="D282">
        <v>3</v>
      </c>
      <c r="E282" t="s">
        <v>16277</v>
      </c>
      <c r="F282">
        <v>195</v>
      </c>
      <c r="G282">
        <v>0</v>
      </c>
      <c r="H282" t="s">
        <v>1219</v>
      </c>
      <c r="I282" t="s">
        <v>16278</v>
      </c>
      <c r="J282" t="s">
        <v>364</v>
      </c>
      <c r="K282" t="s">
        <v>23</v>
      </c>
      <c r="L282" t="s">
        <v>24</v>
      </c>
      <c r="M282" t="s">
        <v>16275</v>
      </c>
      <c r="N282" t="s">
        <v>23</v>
      </c>
      <c r="O282" t="s">
        <v>58</v>
      </c>
      <c r="P282" t="s">
        <v>26</v>
      </c>
      <c r="Q282" t="s">
        <v>33</v>
      </c>
      <c r="R282" t="s">
        <v>24</v>
      </c>
      <c r="S282" t="s">
        <v>23</v>
      </c>
      <c r="T282" t="s">
        <v>16275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16277</v>
      </c>
      <c r="F283">
        <v>195</v>
      </c>
      <c r="G283">
        <v>0</v>
      </c>
      <c r="H283" t="s">
        <v>1219</v>
      </c>
      <c r="I283" t="s">
        <v>16278</v>
      </c>
      <c r="J283" t="s">
        <v>364</v>
      </c>
      <c r="K283" t="s">
        <v>23</v>
      </c>
      <c r="L283" t="s">
        <v>24</v>
      </c>
      <c r="M283" t="s">
        <v>16275</v>
      </c>
      <c r="N283" t="s">
        <v>23</v>
      </c>
      <c r="O283" t="s">
        <v>58</v>
      </c>
      <c r="P283" t="s">
        <v>26</v>
      </c>
      <c r="Q283" t="s">
        <v>33</v>
      </c>
      <c r="R283" t="s">
        <v>24</v>
      </c>
      <c r="S283" t="s">
        <v>23</v>
      </c>
      <c r="T283" t="s">
        <v>16275</v>
      </c>
    </row>
    <row r="284" spans="1:20" x14ac:dyDescent="0.25">
      <c r="A284" t="s">
        <v>28</v>
      </c>
      <c r="B284" t="s">
        <v>29</v>
      </c>
      <c r="C284">
        <v>50</v>
      </c>
      <c r="D284">
        <v>1</v>
      </c>
      <c r="E284" t="s">
        <v>16277</v>
      </c>
      <c r="F284">
        <v>195</v>
      </c>
      <c r="G284">
        <v>0</v>
      </c>
      <c r="H284" t="s">
        <v>1219</v>
      </c>
      <c r="I284" t="s">
        <v>16278</v>
      </c>
      <c r="J284" t="s">
        <v>364</v>
      </c>
      <c r="K284" t="s">
        <v>23</v>
      </c>
      <c r="L284" t="s">
        <v>24</v>
      </c>
      <c r="M284" t="s">
        <v>16275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23</v>
      </c>
      <c r="T284" t="s">
        <v>16275</v>
      </c>
    </row>
    <row r="285" spans="1:20" x14ac:dyDescent="0.25">
      <c r="A285" t="s">
        <v>30</v>
      </c>
      <c r="B285" t="s">
        <v>31</v>
      </c>
      <c r="C285">
        <v>50</v>
      </c>
      <c r="D285">
        <v>1</v>
      </c>
      <c r="E285" t="s">
        <v>16277</v>
      </c>
      <c r="F285">
        <v>195</v>
      </c>
      <c r="G285">
        <v>0</v>
      </c>
      <c r="H285" t="s">
        <v>1219</v>
      </c>
      <c r="I285" t="s">
        <v>16278</v>
      </c>
      <c r="J285" t="s">
        <v>364</v>
      </c>
      <c r="K285" t="s">
        <v>23</v>
      </c>
      <c r="L285" t="s">
        <v>24</v>
      </c>
      <c r="M285" t="s">
        <v>16275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23</v>
      </c>
      <c r="T285" t="s">
        <v>16275</v>
      </c>
    </row>
    <row r="286" spans="1:20" x14ac:dyDescent="0.25">
      <c r="A286" t="s">
        <v>30</v>
      </c>
      <c r="B286" t="s">
        <v>31</v>
      </c>
      <c r="C286">
        <v>60</v>
      </c>
      <c r="D286">
        <v>3</v>
      </c>
      <c r="E286" t="s">
        <v>16279</v>
      </c>
      <c r="F286">
        <v>300</v>
      </c>
      <c r="G286">
        <v>0</v>
      </c>
      <c r="H286" t="s">
        <v>1219</v>
      </c>
      <c r="I286" t="s">
        <v>16280</v>
      </c>
      <c r="J286" t="s">
        <v>303</v>
      </c>
      <c r="K286" t="s">
        <v>23</v>
      </c>
      <c r="L286" t="s">
        <v>24</v>
      </c>
      <c r="M286" t="s">
        <v>16281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16281</v>
      </c>
    </row>
    <row r="287" spans="1:20" x14ac:dyDescent="0.25">
      <c r="A287" t="s">
        <v>28</v>
      </c>
      <c r="B287" t="s">
        <v>29</v>
      </c>
      <c r="C287">
        <v>33.333333333333336</v>
      </c>
      <c r="D287">
        <v>3</v>
      </c>
      <c r="E287" t="s">
        <v>16279</v>
      </c>
      <c r="F287">
        <v>300</v>
      </c>
      <c r="G287">
        <v>0</v>
      </c>
      <c r="H287" t="s">
        <v>1219</v>
      </c>
      <c r="I287" t="s">
        <v>16280</v>
      </c>
      <c r="J287" t="s">
        <v>303</v>
      </c>
      <c r="K287" t="s">
        <v>23</v>
      </c>
      <c r="L287" t="s">
        <v>24</v>
      </c>
      <c r="M287" t="s">
        <v>16281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16281</v>
      </c>
    </row>
    <row r="288" spans="1:20" x14ac:dyDescent="0.25">
      <c r="A288" t="s">
        <v>20</v>
      </c>
      <c r="B288" t="s">
        <v>21</v>
      </c>
      <c r="C288">
        <v>33.333333333333336</v>
      </c>
      <c r="D288">
        <v>3</v>
      </c>
      <c r="E288" t="s">
        <v>16279</v>
      </c>
      <c r="F288">
        <v>300</v>
      </c>
      <c r="G288">
        <v>0</v>
      </c>
      <c r="H288" t="s">
        <v>1219</v>
      </c>
      <c r="I288" t="s">
        <v>16280</v>
      </c>
      <c r="J288" t="s">
        <v>303</v>
      </c>
      <c r="K288" t="s">
        <v>23</v>
      </c>
      <c r="L288" t="s">
        <v>24</v>
      </c>
      <c r="M288" t="s">
        <v>16281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16281</v>
      </c>
    </row>
    <row r="289" spans="1:20" x14ac:dyDescent="0.25">
      <c r="A289" t="s">
        <v>20</v>
      </c>
      <c r="B289" t="s">
        <v>21</v>
      </c>
      <c r="C289">
        <v>50</v>
      </c>
      <c r="D289">
        <v>2</v>
      </c>
      <c r="E289" t="s">
        <v>16282</v>
      </c>
      <c r="F289">
        <v>200</v>
      </c>
      <c r="G289">
        <v>0</v>
      </c>
      <c r="H289" t="s">
        <v>1219</v>
      </c>
      <c r="I289" t="s">
        <v>16283</v>
      </c>
      <c r="J289" t="s">
        <v>1246</v>
      </c>
      <c r="K289" t="s">
        <v>23</v>
      </c>
      <c r="L289" t="s">
        <v>24</v>
      </c>
      <c r="M289" t="s">
        <v>16284</v>
      </c>
      <c r="N289" t="s">
        <v>23</v>
      </c>
      <c r="O289" t="s">
        <v>58</v>
      </c>
      <c r="P289" t="s">
        <v>26</v>
      </c>
      <c r="Q289" t="s">
        <v>33</v>
      </c>
      <c r="R289" t="s">
        <v>24</v>
      </c>
      <c r="S289" t="s">
        <v>23</v>
      </c>
      <c r="T289" t="s">
        <v>16284</v>
      </c>
    </row>
    <row r="290" spans="1:20" x14ac:dyDescent="0.25">
      <c r="A290" t="s">
        <v>28</v>
      </c>
      <c r="B290" t="s">
        <v>29</v>
      </c>
      <c r="C290">
        <v>50</v>
      </c>
      <c r="D290">
        <v>2</v>
      </c>
      <c r="E290" t="s">
        <v>16282</v>
      </c>
      <c r="F290">
        <v>200</v>
      </c>
      <c r="G290">
        <v>0</v>
      </c>
      <c r="H290" t="s">
        <v>1219</v>
      </c>
      <c r="I290" t="s">
        <v>16283</v>
      </c>
      <c r="J290" t="s">
        <v>1246</v>
      </c>
      <c r="K290" t="s">
        <v>23</v>
      </c>
      <c r="L290" t="s">
        <v>24</v>
      </c>
      <c r="M290" t="s">
        <v>16284</v>
      </c>
      <c r="N290" t="s">
        <v>23</v>
      </c>
      <c r="O290" t="s">
        <v>58</v>
      </c>
      <c r="P290" t="s">
        <v>26</v>
      </c>
      <c r="Q290" t="s">
        <v>33</v>
      </c>
      <c r="R290" t="s">
        <v>24</v>
      </c>
      <c r="S290" t="s">
        <v>23</v>
      </c>
      <c r="T290" t="s">
        <v>16284</v>
      </c>
    </row>
    <row r="291" spans="1:20" x14ac:dyDescent="0.25">
      <c r="A291" t="s">
        <v>30</v>
      </c>
      <c r="B291" t="s">
        <v>31</v>
      </c>
      <c r="C291">
        <v>50</v>
      </c>
      <c r="D291">
        <v>2</v>
      </c>
      <c r="E291" t="s">
        <v>16282</v>
      </c>
      <c r="F291">
        <v>200</v>
      </c>
      <c r="G291">
        <v>0</v>
      </c>
      <c r="H291" t="s">
        <v>1219</v>
      </c>
      <c r="I291" t="s">
        <v>16283</v>
      </c>
      <c r="J291" t="s">
        <v>1246</v>
      </c>
      <c r="K291" t="s">
        <v>23</v>
      </c>
      <c r="L291" t="s">
        <v>24</v>
      </c>
      <c r="M291" t="s">
        <v>16284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23</v>
      </c>
      <c r="T291" t="s">
        <v>16284</v>
      </c>
    </row>
    <row r="292" spans="1:20" x14ac:dyDescent="0.25">
      <c r="A292" t="s">
        <v>279</v>
      </c>
      <c r="B292" t="s">
        <v>285</v>
      </c>
      <c r="C292">
        <v>139</v>
      </c>
      <c r="D292">
        <v>1</v>
      </c>
      <c r="E292" t="s">
        <v>16285</v>
      </c>
      <c r="F292">
        <v>215</v>
      </c>
      <c r="G292">
        <v>0</v>
      </c>
      <c r="H292" t="s">
        <v>47</v>
      </c>
      <c r="I292" t="s">
        <v>16286</v>
      </c>
      <c r="J292" t="s">
        <v>16287</v>
      </c>
      <c r="K292" t="s">
        <v>4804</v>
      </c>
      <c r="L292" t="s">
        <v>16288</v>
      </c>
      <c r="M292" t="s">
        <v>16284</v>
      </c>
      <c r="N292" t="s">
        <v>1225</v>
      </c>
      <c r="O292" t="s">
        <v>4242</v>
      </c>
      <c r="P292" t="s">
        <v>1227</v>
      </c>
      <c r="Q292" t="s">
        <v>1228</v>
      </c>
      <c r="R292" t="s">
        <v>24</v>
      </c>
      <c r="S292" t="s">
        <v>16289</v>
      </c>
      <c r="T292" t="s">
        <v>16284</v>
      </c>
    </row>
    <row r="293" spans="1:20" x14ac:dyDescent="0.25">
      <c r="A293" t="s">
        <v>278</v>
      </c>
      <c r="B293" t="s">
        <v>284</v>
      </c>
      <c r="C293">
        <v>139</v>
      </c>
      <c r="D293">
        <v>1</v>
      </c>
      <c r="E293" t="s">
        <v>16285</v>
      </c>
      <c r="F293">
        <v>215</v>
      </c>
      <c r="G293">
        <v>0</v>
      </c>
      <c r="H293" t="s">
        <v>47</v>
      </c>
      <c r="I293" t="s">
        <v>16286</v>
      </c>
      <c r="J293" t="s">
        <v>16287</v>
      </c>
      <c r="K293" t="s">
        <v>4804</v>
      </c>
      <c r="L293" t="s">
        <v>16288</v>
      </c>
      <c r="M293" t="s">
        <v>16284</v>
      </c>
      <c r="N293" t="s">
        <v>1225</v>
      </c>
      <c r="O293" t="s">
        <v>4242</v>
      </c>
      <c r="P293" t="s">
        <v>1227</v>
      </c>
      <c r="Q293" t="s">
        <v>1228</v>
      </c>
      <c r="R293" t="s">
        <v>24</v>
      </c>
      <c r="S293" t="s">
        <v>16289</v>
      </c>
      <c r="T293" t="s">
        <v>16284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16290</v>
      </c>
      <c r="F294">
        <v>365</v>
      </c>
      <c r="G294">
        <v>0</v>
      </c>
      <c r="H294" t="s">
        <v>47</v>
      </c>
      <c r="I294" t="s">
        <v>16291</v>
      </c>
      <c r="J294" t="s">
        <v>16292</v>
      </c>
      <c r="K294" t="s">
        <v>6646</v>
      </c>
      <c r="L294" t="s">
        <v>16293</v>
      </c>
      <c r="M294" t="s">
        <v>16294</v>
      </c>
      <c r="N294" t="s">
        <v>1225</v>
      </c>
      <c r="O294" t="s">
        <v>4242</v>
      </c>
      <c r="P294" t="s">
        <v>1227</v>
      </c>
      <c r="Q294" t="s">
        <v>1228</v>
      </c>
      <c r="R294" t="s">
        <v>24</v>
      </c>
      <c r="S294" t="s">
        <v>16295</v>
      </c>
      <c r="T294" t="s">
        <v>16294</v>
      </c>
    </row>
    <row r="295" spans="1:20" x14ac:dyDescent="0.25">
      <c r="A295" t="s">
        <v>28</v>
      </c>
      <c r="B295" t="s">
        <v>29</v>
      </c>
      <c r="C295">
        <v>50</v>
      </c>
      <c r="D295">
        <v>1</v>
      </c>
      <c r="E295" t="s">
        <v>16290</v>
      </c>
      <c r="F295">
        <v>365</v>
      </c>
      <c r="G295">
        <v>0</v>
      </c>
      <c r="H295" t="s">
        <v>47</v>
      </c>
      <c r="I295" t="s">
        <v>16291</v>
      </c>
      <c r="J295" t="s">
        <v>16292</v>
      </c>
      <c r="K295" t="s">
        <v>6646</v>
      </c>
      <c r="L295" t="s">
        <v>16293</v>
      </c>
      <c r="M295" t="s">
        <v>16294</v>
      </c>
      <c r="N295" t="s">
        <v>1225</v>
      </c>
      <c r="O295" t="s">
        <v>4242</v>
      </c>
      <c r="P295" t="s">
        <v>1227</v>
      </c>
      <c r="Q295" t="s">
        <v>1228</v>
      </c>
      <c r="R295" t="s">
        <v>24</v>
      </c>
      <c r="S295" t="s">
        <v>16295</v>
      </c>
      <c r="T295" t="s">
        <v>16294</v>
      </c>
    </row>
    <row r="296" spans="1:20" x14ac:dyDescent="0.25">
      <c r="A296" t="s">
        <v>30</v>
      </c>
      <c r="B296" t="s">
        <v>31</v>
      </c>
      <c r="C296">
        <v>50</v>
      </c>
      <c r="D296">
        <v>1</v>
      </c>
      <c r="E296" t="s">
        <v>16290</v>
      </c>
      <c r="F296">
        <v>365</v>
      </c>
      <c r="G296">
        <v>0</v>
      </c>
      <c r="H296" t="s">
        <v>47</v>
      </c>
      <c r="I296" t="s">
        <v>16291</v>
      </c>
      <c r="J296" t="s">
        <v>16292</v>
      </c>
      <c r="K296" t="s">
        <v>6646</v>
      </c>
      <c r="L296" t="s">
        <v>16293</v>
      </c>
      <c r="M296" t="s">
        <v>16294</v>
      </c>
      <c r="N296" t="s">
        <v>1225</v>
      </c>
      <c r="O296" t="s">
        <v>4242</v>
      </c>
      <c r="P296" t="s">
        <v>1227</v>
      </c>
      <c r="Q296" t="s">
        <v>1228</v>
      </c>
      <c r="R296" t="s">
        <v>24</v>
      </c>
      <c r="S296" t="s">
        <v>16295</v>
      </c>
      <c r="T296" t="s">
        <v>16294</v>
      </c>
    </row>
    <row r="297" spans="1:20" x14ac:dyDescent="0.25">
      <c r="A297" t="s">
        <v>279</v>
      </c>
      <c r="B297" t="s">
        <v>285</v>
      </c>
      <c r="C297">
        <v>139</v>
      </c>
      <c r="D297">
        <v>1</v>
      </c>
      <c r="E297" t="s">
        <v>16290</v>
      </c>
      <c r="F297">
        <v>365</v>
      </c>
      <c r="G297">
        <v>0</v>
      </c>
      <c r="H297" t="s">
        <v>47</v>
      </c>
      <c r="I297" t="s">
        <v>16291</v>
      </c>
      <c r="J297" t="s">
        <v>16292</v>
      </c>
      <c r="K297" t="s">
        <v>6646</v>
      </c>
      <c r="L297" t="s">
        <v>16293</v>
      </c>
      <c r="M297" t="s">
        <v>16294</v>
      </c>
      <c r="N297" t="s">
        <v>1225</v>
      </c>
      <c r="O297" t="s">
        <v>4242</v>
      </c>
      <c r="P297" t="s">
        <v>1227</v>
      </c>
      <c r="Q297" t="s">
        <v>1228</v>
      </c>
      <c r="R297" t="s">
        <v>24</v>
      </c>
      <c r="S297" t="s">
        <v>16295</v>
      </c>
      <c r="T297" t="s">
        <v>16294</v>
      </c>
    </row>
    <row r="298" spans="1:20" x14ac:dyDescent="0.25">
      <c r="A298" t="s">
        <v>278</v>
      </c>
      <c r="B298" t="s">
        <v>284</v>
      </c>
      <c r="C298">
        <v>139</v>
      </c>
      <c r="D298">
        <v>1</v>
      </c>
      <c r="E298" t="s">
        <v>16290</v>
      </c>
      <c r="F298">
        <v>365</v>
      </c>
      <c r="G298">
        <v>0</v>
      </c>
      <c r="H298" t="s">
        <v>47</v>
      </c>
      <c r="I298" t="s">
        <v>16291</v>
      </c>
      <c r="J298" t="s">
        <v>16292</v>
      </c>
      <c r="K298" t="s">
        <v>6646</v>
      </c>
      <c r="L298" t="s">
        <v>16293</v>
      </c>
      <c r="M298" t="s">
        <v>16294</v>
      </c>
      <c r="N298" t="s">
        <v>1225</v>
      </c>
      <c r="O298" t="s">
        <v>4242</v>
      </c>
      <c r="P298" t="s">
        <v>1227</v>
      </c>
      <c r="Q298" t="s">
        <v>1228</v>
      </c>
      <c r="R298" t="s">
        <v>24</v>
      </c>
      <c r="S298" t="s">
        <v>16295</v>
      </c>
      <c r="T298" t="s">
        <v>16294</v>
      </c>
    </row>
    <row r="299" spans="1:20" x14ac:dyDescent="0.25">
      <c r="A299" t="s">
        <v>20</v>
      </c>
      <c r="B299" t="s">
        <v>21</v>
      </c>
      <c r="C299">
        <v>50</v>
      </c>
      <c r="D299">
        <v>2</v>
      </c>
      <c r="E299" t="s">
        <v>16296</v>
      </c>
      <c r="F299">
        <v>200</v>
      </c>
      <c r="G299">
        <v>0</v>
      </c>
      <c r="H299" t="s">
        <v>1219</v>
      </c>
      <c r="I299" t="s">
        <v>10736</v>
      </c>
      <c r="J299" t="s">
        <v>1243</v>
      </c>
      <c r="K299" t="s">
        <v>23</v>
      </c>
      <c r="L299" t="s">
        <v>24</v>
      </c>
      <c r="M299" t="s">
        <v>16297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16297</v>
      </c>
    </row>
    <row r="300" spans="1:20" x14ac:dyDescent="0.25">
      <c r="A300" t="s">
        <v>28</v>
      </c>
      <c r="B300" t="s">
        <v>29</v>
      </c>
      <c r="C300">
        <v>50</v>
      </c>
      <c r="D300">
        <v>2</v>
      </c>
      <c r="E300" t="s">
        <v>16296</v>
      </c>
      <c r="F300">
        <v>200</v>
      </c>
      <c r="G300">
        <v>0</v>
      </c>
      <c r="H300" t="s">
        <v>1219</v>
      </c>
      <c r="I300" t="s">
        <v>10736</v>
      </c>
      <c r="J300" t="s">
        <v>1243</v>
      </c>
      <c r="K300" t="s">
        <v>23</v>
      </c>
      <c r="L300" t="s">
        <v>24</v>
      </c>
      <c r="M300" t="s">
        <v>16297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16297</v>
      </c>
    </row>
    <row r="301" spans="1:20" x14ac:dyDescent="0.25">
      <c r="A301" t="s">
        <v>30</v>
      </c>
      <c r="B301" t="s">
        <v>31</v>
      </c>
      <c r="C301">
        <v>50</v>
      </c>
      <c r="D301">
        <v>2</v>
      </c>
      <c r="E301" t="s">
        <v>16296</v>
      </c>
      <c r="F301">
        <v>200</v>
      </c>
      <c r="G301">
        <v>0</v>
      </c>
      <c r="H301" t="s">
        <v>1219</v>
      </c>
      <c r="I301" t="s">
        <v>10736</v>
      </c>
      <c r="J301" t="s">
        <v>1243</v>
      </c>
      <c r="K301" t="s">
        <v>23</v>
      </c>
      <c r="L301" t="s">
        <v>24</v>
      </c>
      <c r="M301" t="s">
        <v>16297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16297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16298</v>
      </c>
      <c r="F302">
        <v>129</v>
      </c>
      <c r="G302">
        <v>29</v>
      </c>
      <c r="H302" t="s">
        <v>1219</v>
      </c>
      <c r="I302" t="s">
        <v>16299</v>
      </c>
      <c r="J302" t="s">
        <v>331</v>
      </c>
      <c r="K302" t="s">
        <v>23</v>
      </c>
      <c r="L302" t="s">
        <v>24</v>
      </c>
      <c r="M302" t="s">
        <v>16300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16301</v>
      </c>
    </row>
    <row r="303" spans="1:20" x14ac:dyDescent="0.25">
      <c r="A303" t="s">
        <v>28</v>
      </c>
      <c r="B303" t="s">
        <v>29</v>
      </c>
      <c r="C303">
        <v>50</v>
      </c>
      <c r="D303">
        <v>1</v>
      </c>
      <c r="E303" t="s">
        <v>16298</v>
      </c>
      <c r="F303">
        <v>129</v>
      </c>
      <c r="G303">
        <v>29</v>
      </c>
      <c r="H303" t="s">
        <v>1219</v>
      </c>
      <c r="I303" t="s">
        <v>16299</v>
      </c>
      <c r="J303" t="s">
        <v>331</v>
      </c>
      <c r="K303" t="s">
        <v>23</v>
      </c>
      <c r="L303" t="s">
        <v>24</v>
      </c>
      <c r="M303" t="s">
        <v>16300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16301</v>
      </c>
    </row>
    <row r="304" spans="1:20" x14ac:dyDescent="0.25">
      <c r="A304" t="s">
        <v>30</v>
      </c>
      <c r="B304" t="s">
        <v>31</v>
      </c>
      <c r="C304">
        <v>50</v>
      </c>
      <c r="D304">
        <v>1</v>
      </c>
      <c r="E304" t="s">
        <v>16298</v>
      </c>
      <c r="F304">
        <v>129</v>
      </c>
      <c r="G304">
        <v>29</v>
      </c>
      <c r="H304" t="s">
        <v>1219</v>
      </c>
      <c r="I304" t="s">
        <v>16299</v>
      </c>
      <c r="J304" t="s">
        <v>331</v>
      </c>
      <c r="K304" t="s">
        <v>23</v>
      </c>
      <c r="L304" t="s">
        <v>24</v>
      </c>
      <c r="M304" t="s">
        <v>16300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16301</v>
      </c>
    </row>
    <row r="305" spans="1:20" x14ac:dyDescent="0.25">
      <c r="A305" t="s">
        <v>44</v>
      </c>
      <c r="B305" t="s">
        <v>45</v>
      </c>
      <c r="C305">
        <v>66.666666666666671</v>
      </c>
      <c r="D305">
        <v>3</v>
      </c>
      <c r="E305" t="s">
        <v>16302</v>
      </c>
      <c r="F305">
        <v>135</v>
      </c>
      <c r="G305">
        <v>35</v>
      </c>
      <c r="H305" t="s">
        <v>1219</v>
      </c>
      <c r="I305" t="s">
        <v>16303</v>
      </c>
      <c r="J305" t="s">
        <v>329</v>
      </c>
      <c r="K305" t="s">
        <v>23</v>
      </c>
      <c r="L305" t="s">
        <v>24</v>
      </c>
      <c r="M305" t="s">
        <v>16304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16305</v>
      </c>
      <c r="T305" t="s">
        <v>16304</v>
      </c>
    </row>
    <row r="306" spans="1:20" x14ac:dyDescent="0.25">
      <c r="A306" t="s">
        <v>115</v>
      </c>
      <c r="B306" t="s">
        <v>116</v>
      </c>
      <c r="C306">
        <v>33.333333333333336</v>
      </c>
      <c r="D306">
        <v>9</v>
      </c>
      <c r="E306" t="s">
        <v>16306</v>
      </c>
      <c r="F306">
        <v>300</v>
      </c>
      <c r="G306">
        <v>0</v>
      </c>
      <c r="H306" t="s">
        <v>1219</v>
      </c>
      <c r="I306" t="s">
        <v>16307</v>
      </c>
      <c r="J306" t="s">
        <v>339</v>
      </c>
      <c r="K306" t="s">
        <v>23</v>
      </c>
      <c r="L306" t="s">
        <v>24</v>
      </c>
      <c r="M306" t="s">
        <v>16308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16309</v>
      </c>
      <c r="T306" t="s">
        <v>16308</v>
      </c>
    </row>
    <row r="307" spans="1:20" x14ac:dyDescent="0.25">
      <c r="A307" t="s">
        <v>44</v>
      </c>
      <c r="B307" t="s">
        <v>45</v>
      </c>
      <c r="C307">
        <v>66.666666666666671</v>
      </c>
      <c r="D307">
        <v>3</v>
      </c>
      <c r="E307" t="s">
        <v>16310</v>
      </c>
      <c r="F307">
        <v>100</v>
      </c>
      <c r="G307">
        <v>0</v>
      </c>
      <c r="H307" t="s">
        <v>1219</v>
      </c>
      <c r="I307" t="s">
        <v>16311</v>
      </c>
      <c r="J307" t="s">
        <v>311</v>
      </c>
      <c r="K307" t="s">
        <v>23</v>
      </c>
      <c r="L307" t="s">
        <v>24</v>
      </c>
      <c r="M307" t="s">
        <v>16308</v>
      </c>
      <c r="N307" t="s">
        <v>23</v>
      </c>
      <c r="O307" t="s">
        <v>307</v>
      </c>
      <c r="P307" t="s">
        <v>26</v>
      </c>
      <c r="Q307" t="s">
        <v>27</v>
      </c>
      <c r="R307" t="s">
        <v>24</v>
      </c>
      <c r="S307" t="s">
        <v>16312</v>
      </c>
      <c r="T307" t="s">
        <v>16308</v>
      </c>
    </row>
    <row r="308" spans="1:20" x14ac:dyDescent="0.25">
      <c r="A308" t="s">
        <v>20</v>
      </c>
      <c r="B308" t="s">
        <v>21</v>
      </c>
      <c r="C308">
        <v>50</v>
      </c>
      <c r="D308">
        <v>2</v>
      </c>
      <c r="E308" t="s">
        <v>16313</v>
      </c>
      <c r="F308">
        <v>190</v>
      </c>
      <c r="G308">
        <v>0</v>
      </c>
      <c r="H308" t="s">
        <v>1219</v>
      </c>
      <c r="I308" t="s">
        <v>16314</v>
      </c>
      <c r="J308" t="s">
        <v>312</v>
      </c>
      <c r="K308" t="s">
        <v>23</v>
      </c>
      <c r="L308" t="s">
        <v>24</v>
      </c>
      <c r="M308" t="s">
        <v>16308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16308</v>
      </c>
    </row>
    <row r="309" spans="1:20" x14ac:dyDescent="0.25">
      <c r="A309" t="s">
        <v>28</v>
      </c>
      <c r="B309" t="s">
        <v>29</v>
      </c>
      <c r="C309">
        <v>50</v>
      </c>
      <c r="D309">
        <v>2</v>
      </c>
      <c r="E309" t="s">
        <v>16313</v>
      </c>
      <c r="F309">
        <v>190</v>
      </c>
      <c r="G309">
        <v>0</v>
      </c>
      <c r="H309" t="s">
        <v>1219</v>
      </c>
      <c r="I309" t="s">
        <v>16314</v>
      </c>
      <c r="J309" t="s">
        <v>312</v>
      </c>
      <c r="K309" t="s">
        <v>23</v>
      </c>
      <c r="L309" t="s">
        <v>24</v>
      </c>
      <c r="M309" t="s">
        <v>16308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16308</v>
      </c>
    </row>
    <row r="310" spans="1:20" x14ac:dyDescent="0.25">
      <c r="A310" t="s">
        <v>30</v>
      </c>
      <c r="B310" t="s">
        <v>31</v>
      </c>
      <c r="C310">
        <v>50</v>
      </c>
      <c r="D310">
        <v>2</v>
      </c>
      <c r="E310" t="s">
        <v>16313</v>
      </c>
      <c r="F310">
        <v>190</v>
      </c>
      <c r="G310">
        <v>0</v>
      </c>
      <c r="H310" t="s">
        <v>1219</v>
      </c>
      <c r="I310" t="s">
        <v>16314</v>
      </c>
      <c r="J310" t="s">
        <v>312</v>
      </c>
      <c r="K310" t="s">
        <v>23</v>
      </c>
      <c r="L310" t="s">
        <v>24</v>
      </c>
      <c r="M310" t="s">
        <v>16308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16308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16315</v>
      </c>
      <c r="F311">
        <v>100</v>
      </c>
      <c r="G311">
        <v>0</v>
      </c>
      <c r="H311" t="s">
        <v>1219</v>
      </c>
      <c r="I311" t="s">
        <v>16316</v>
      </c>
      <c r="J311" t="s">
        <v>1224</v>
      </c>
      <c r="K311" t="s">
        <v>23</v>
      </c>
      <c r="L311" t="s">
        <v>24</v>
      </c>
      <c r="M311" t="s">
        <v>16317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23</v>
      </c>
      <c r="T311" t="s">
        <v>16317</v>
      </c>
    </row>
    <row r="312" spans="1:20" x14ac:dyDescent="0.25">
      <c r="A312" t="s">
        <v>28</v>
      </c>
      <c r="B312" t="s">
        <v>29</v>
      </c>
      <c r="C312">
        <v>50</v>
      </c>
      <c r="D312">
        <v>1</v>
      </c>
      <c r="E312" t="s">
        <v>16315</v>
      </c>
      <c r="F312">
        <v>100</v>
      </c>
      <c r="G312">
        <v>0</v>
      </c>
      <c r="H312" t="s">
        <v>1219</v>
      </c>
      <c r="I312" t="s">
        <v>16316</v>
      </c>
      <c r="J312" t="s">
        <v>1224</v>
      </c>
      <c r="K312" t="s">
        <v>23</v>
      </c>
      <c r="L312" t="s">
        <v>24</v>
      </c>
      <c r="M312" t="s">
        <v>16317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23</v>
      </c>
      <c r="T312" t="s">
        <v>16317</v>
      </c>
    </row>
    <row r="313" spans="1:20" x14ac:dyDescent="0.25">
      <c r="A313" t="s">
        <v>30</v>
      </c>
      <c r="B313" t="s">
        <v>31</v>
      </c>
      <c r="C313">
        <v>50</v>
      </c>
      <c r="D313">
        <v>1</v>
      </c>
      <c r="E313" t="s">
        <v>16315</v>
      </c>
      <c r="F313">
        <v>100</v>
      </c>
      <c r="G313">
        <v>0</v>
      </c>
      <c r="H313" t="s">
        <v>1219</v>
      </c>
      <c r="I313" t="s">
        <v>16316</v>
      </c>
      <c r="J313" t="s">
        <v>1224</v>
      </c>
      <c r="K313" t="s">
        <v>23</v>
      </c>
      <c r="L313" t="s">
        <v>24</v>
      </c>
      <c r="M313" t="s">
        <v>16317</v>
      </c>
      <c r="N313" t="s">
        <v>23</v>
      </c>
      <c r="O313" t="s">
        <v>25</v>
      </c>
      <c r="P313" t="s">
        <v>26</v>
      </c>
      <c r="Q313" t="s">
        <v>27</v>
      </c>
      <c r="R313" t="s">
        <v>24</v>
      </c>
      <c r="S313" t="s">
        <v>23</v>
      </c>
      <c r="T313" t="s">
        <v>16317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16318</v>
      </c>
      <c r="F314">
        <v>106</v>
      </c>
      <c r="G314">
        <v>6</v>
      </c>
      <c r="H314" t="s">
        <v>1219</v>
      </c>
      <c r="I314" t="s">
        <v>16319</v>
      </c>
      <c r="J314" t="s">
        <v>306</v>
      </c>
      <c r="K314" t="s">
        <v>23</v>
      </c>
      <c r="L314" t="s">
        <v>24</v>
      </c>
      <c r="M314" t="s">
        <v>16320</v>
      </c>
      <c r="N314" t="s">
        <v>23</v>
      </c>
      <c r="O314" t="s">
        <v>25</v>
      </c>
      <c r="P314" t="s">
        <v>26</v>
      </c>
      <c r="Q314" t="s">
        <v>27</v>
      </c>
      <c r="R314" t="s">
        <v>24</v>
      </c>
      <c r="S314" t="s">
        <v>23</v>
      </c>
      <c r="T314" t="s">
        <v>16321</v>
      </c>
    </row>
    <row r="315" spans="1:20" x14ac:dyDescent="0.25">
      <c r="A315" t="s">
        <v>28</v>
      </c>
      <c r="B315" t="s">
        <v>29</v>
      </c>
      <c r="C315">
        <v>50</v>
      </c>
      <c r="D315">
        <v>1</v>
      </c>
      <c r="E315" t="s">
        <v>16318</v>
      </c>
      <c r="F315">
        <v>106</v>
      </c>
      <c r="G315">
        <v>6</v>
      </c>
      <c r="H315" t="s">
        <v>1219</v>
      </c>
      <c r="I315" t="s">
        <v>16319</v>
      </c>
      <c r="J315" t="s">
        <v>306</v>
      </c>
      <c r="K315" t="s">
        <v>23</v>
      </c>
      <c r="L315" t="s">
        <v>24</v>
      </c>
      <c r="M315" t="s">
        <v>16320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16321</v>
      </c>
    </row>
    <row r="316" spans="1:20" x14ac:dyDescent="0.25">
      <c r="A316" t="s">
        <v>30</v>
      </c>
      <c r="B316" t="s">
        <v>31</v>
      </c>
      <c r="C316">
        <v>50</v>
      </c>
      <c r="D316">
        <v>1</v>
      </c>
      <c r="E316" t="s">
        <v>16318</v>
      </c>
      <c r="F316">
        <v>106</v>
      </c>
      <c r="G316">
        <v>6</v>
      </c>
      <c r="H316" t="s">
        <v>1219</v>
      </c>
      <c r="I316" t="s">
        <v>16319</v>
      </c>
      <c r="J316" t="s">
        <v>306</v>
      </c>
      <c r="K316" t="s">
        <v>23</v>
      </c>
      <c r="L316" t="s">
        <v>24</v>
      </c>
      <c r="M316" t="s">
        <v>16320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16321</v>
      </c>
    </row>
    <row r="317" spans="1:20" x14ac:dyDescent="0.25">
      <c r="A317" t="s">
        <v>186</v>
      </c>
      <c r="B317" t="s">
        <v>187</v>
      </c>
      <c r="C317">
        <v>33.333333333333336</v>
      </c>
      <c r="D317">
        <v>3</v>
      </c>
      <c r="E317" t="s">
        <v>16322</v>
      </c>
      <c r="F317">
        <v>100</v>
      </c>
      <c r="G317">
        <v>0</v>
      </c>
      <c r="H317" t="s">
        <v>1219</v>
      </c>
      <c r="I317" t="s">
        <v>16323</v>
      </c>
      <c r="J317" t="s">
        <v>306</v>
      </c>
      <c r="K317" t="s">
        <v>23</v>
      </c>
      <c r="L317" t="s">
        <v>24</v>
      </c>
      <c r="M317" t="s">
        <v>16324</v>
      </c>
      <c r="N317" t="s">
        <v>23</v>
      </c>
      <c r="O317" t="s">
        <v>58</v>
      </c>
      <c r="P317" t="s">
        <v>26</v>
      </c>
      <c r="Q317" t="s">
        <v>33</v>
      </c>
      <c r="R317" t="s">
        <v>24</v>
      </c>
      <c r="S317" t="s">
        <v>16325</v>
      </c>
      <c r="T317" t="s">
        <v>16324</v>
      </c>
    </row>
    <row r="318" spans="1:20" x14ac:dyDescent="0.25">
      <c r="A318" t="s">
        <v>279</v>
      </c>
      <c r="B318" t="s">
        <v>285</v>
      </c>
      <c r="C318">
        <v>139</v>
      </c>
      <c r="D318">
        <v>1</v>
      </c>
      <c r="E318" t="s">
        <v>16326</v>
      </c>
      <c r="F318">
        <v>430</v>
      </c>
      <c r="G318">
        <v>0</v>
      </c>
      <c r="H318" t="s">
        <v>47</v>
      </c>
      <c r="I318" t="s">
        <v>16327</v>
      </c>
      <c r="J318" t="s">
        <v>16328</v>
      </c>
      <c r="K318" t="s">
        <v>8837</v>
      </c>
      <c r="L318" t="s">
        <v>16329</v>
      </c>
      <c r="M318" t="s">
        <v>16330</v>
      </c>
      <c r="N318" t="s">
        <v>1225</v>
      </c>
      <c r="O318" t="s">
        <v>4242</v>
      </c>
      <c r="P318" t="s">
        <v>1227</v>
      </c>
      <c r="Q318" t="s">
        <v>1228</v>
      </c>
      <c r="R318" t="s">
        <v>24</v>
      </c>
      <c r="S318" t="s">
        <v>16331</v>
      </c>
      <c r="T318" t="s">
        <v>16330</v>
      </c>
    </row>
    <row r="319" spans="1:20" x14ac:dyDescent="0.25">
      <c r="A319" t="s">
        <v>278</v>
      </c>
      <c r="B319" t="s">
        <v>284</v>
      </c>
      <c r="C319">
        <v>139</v>
      </c>
      <c r="D319">
        <v>1</v>
      </c>
      <c r="E319" t="s">
        <v>16326</v>
      </c>
      <c r="F319">
        <v>430</v>
      </c>
      <c r="G319">
        <v>0</v>
      </c>
      <c r="H319" t="s">
        <v>47</v>
      </c>
      <c r="I319" t="s">
        <v>16327</v>
      </c>
      <c r="J319" t="s">
        <v>16328</v>
      </c>
      <c r="K319" t="s">
        <v>8837</v>
      </c>
      <c r="L319" t="s">
        <v>16329</v>
      </c>
      <c r="M319" t="s">
        <v>16330</v>
      </c>
      <c r="N319" t="s">
        <v>1225</v>
      </c>
      <c r="O319" t="s">
        <v>4242</v>
      </c>
      <c r="P319" t="s">
        <v>1227</v>
      </c>
      <c r="Q319" t="s">
        <v>1228</v>
      </c>
      <c r="R319" t="s">
        <v>24</v>
      </c>
      <c r="S319" t="s">
        <v>16331</v>
      </c>
      <c r="T319" t="s">
        <v>16330</v>
      </c>
    </row>
    <row r="320" spans="1:20" x14ac:dyDescent="0.25">
      <c r="A320" t="s">
        <v>186</v>
      </c>
      <c r="B320" t="s">
        <v>187</v>
      </c>
      <c r="C320">
        <v>65</v>
      </c>
      <c r="D320">
        <v>2</v>
      </c>
      <c r="E320" t="s">
        <v>16326</v>
      </c>
      <c r="F320">
        <v>430</v>
      </c>
      <c r="G320">
        <v>0</v>
      </c>
      <c r="H320" t="s">
        <v>47</v>
      </c>
      <c r="I320" t="s">
        <v>16327</v>
      </c>
      <c r="J320" t="s">
        <v>16328</v>
      </c>
      <c r="K320" t="s">
        <v>8837</v>
      </c>
      <c r="L320" t="s">
        <v>16329</v>
      </c>
      <c r="M320" t="s">
        <v>16330</v>
      </c>
      <c r="N320" t="s">
        <v>1225</v>
      </c>
      <c r="O320" t="s">
        <v>4242</v>
      </c>
      <c r="P320" t="s">
        <v>1227</v>
      </c>
      <c r="Q320" t="s">
        <v>1228</v>
      </c>
      <c r="R320" t="s">
        <v>24</v>
      </c>
      <c r="S320" t="s">
        <v>16331</v>
      </c>
      <c r="T320" t="s">
        <v>16330</v>
      </c>
    </row>
    <row r="321" spans="1:20" x14ac:dyDescent="0.25">
      <c r="A321" t="s">
        <v>46</v>
      </c>
      <c r="B321" t="s">
        <v>56</v>
      </c>
      <c r="C321">
        <v>100</v>
      </c>
      <c r="D321">
        <v>1</v>
      </c>
      <c r="E321" t="s">
        <v>16326</v>
      </c>
      <c r="F321">
        <v>430</v>
      </c>
      <c r="G321">
        <v>0</v>
      </c>
      <c r="H321" t="s">
        <v>47</v>
      </c>
      <c r="I321" t="s">
        <v>16327</v>
      </c>
      <c r="J321" t="s">
        <v>16328</v>
      </c>
      <c r="K321" t="s">
        <v>8837</v>
      </c>
      <c r="L321" t="s">
        <v>16329</v>
      </c>
      <c r="M321" t="s">
        <v>16330</v>
      </c>
      <c r="N321" t="s">
        <v>1225</v>
      </c>
      <c r="O321" t="s">
        <v>4242</v>
      </c>
      <c r="P321" t="s">
        <v>1227</v>
      </c>
      <c r="Q321" t="s">
        <v>1228</v>
      </c>
      <c r="R321" t="s">
        <v>24</v>
      </c>
      <c r="S321" t="s">
        <v>16331</v>
      </c>
      <c r="T321" t="s">
        <v>16330</v>
      </c>
    </row>
    <row r="322" spans="1:20" x14ac:dyDescent="0.25">
      <c r="A322" t="s">
        <v>139</v>
      </c>
      <c r="B322" t="s">
        <v>112</v>
      </c>
      <c r="C322">
        <v>66</v>
      </c>
      <c r="D322">
        <v>1</v>
      </c>
      <c r="E322" t="s">
        <v>16332</v>
      </c>
      <c r="F322">
        <v>245</v>
      </c>
      <c r="G322">
        <v>0</v>
      </c>
      <c r="H322" t="s">
        <v>1219</v>
      </c>
      <c r="I322" t="s">
        <v>16333</v>
      </c>
      <c r="J322" t="s">
        <v>312</v>
      </c>
      <c r="K322" t="s">
        <v>23</v>
      </c>
      <c r="L322" t="s">
        <v>24</v>
      </c>
      <c r="M322" t="s">
        <v>16334</v>
      </c>
      <c r="N322" t="s">
        <v>23</v>
      </c>
      <c r="O322" t="s">
        <v>25</v>
      </c>
      <c r="P322" t="s">
        <v>26</v>
      </c>
      <c r="Q322" t="s">
        <v>27</v>
      </c>
      <c r="R322" t="s">
        <v>24</v>
      </c>
      <c r="S322" t="s">
        <v>16335</v>
      </c>
      <c r="T322" t="s">
        <v>16334</v>
      </c>
    </row>
    <row r="323" spans="1:20" x14ac:dyDescent="0.25">
      <c r="A323" t="s">
        <v>110</v>
      </c>
      <c r="B323" t="s">
        <v>1223</v>
      </c>
      <c r="C323">
        <v>66</v>
      </c>
      <c r="D323">
        <v>1</v>
      </c>
      <c r="E323" t="s">
        <v>16332</v>
      </c>
      <c r="F323">
        <v>245</v>
      </c>
      <c r="G323">
        <v>0</v>
      </c>
      <c r="H323" t="s">
        <v>1219</v>
      </c>
      <c r="I323" t="s">
        <v>16333</v>
      </c>
      <c r="J323" t="s">
        <v>312</v>
      </c>
      <c r="K323" t="s">
        <v>23</v>
      </c>
      <c r="L323" t="s">
        <v>24</v>
      </c>
      <c r="M323" t="s">
        <v>16334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16335</v>
      </c>
      <c r="T323" t="s">
        <v>16334</v>
      </c>
    </row>
    <row r="324" spans="1:20" x14ac:dyDescent="0.25">
      <c r="A324" t="s">
        <v>46</v>
      </c>
      <c r="B324" t="s">
        <v>56</v>
      </c>
      <c r="C324">
        <v>67</v>
      </c>
      <c r="D324">
        <v>1</v>
      </c>
      <c r="E324" t="s">
        <v>16332</v>
      </c>
      <c r="F324">
        <v>245</v>
      </c>
      <c r="G324">
        <v>0</v>
      </c>
      <c r="H324" t="s">
        <v>1219</v>
      </c>
      <c r="I324" t="s">
        <v>16333</v>
      </c>
      <c r="J324" t="s">
        <v>312</v>
      </c>
      <c r="K324" t="s">
        <v>23</v>
      </c>
      <c r="L324" t="s">
        <v>24</v>
      </c>
      <c r="M324" t="s">
        <v>16334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16335</v>
      </c>
      <c r="T324" t="s">
        <v>16334</v>
      </c>
    </row>
    <row r="325" spans="1:20" x14ac:dyDescent="0.25">
      <c r="A325" t="s">
        <v>154</v>
      </c>
      <c r="B325" t="s">
        <v>155</v>
      </c>
      <c r="C325">
        <v>12</v>
      </c>
      <c r="D325">
        <v>20</v>
      </c>
      <c r="E325" t="s">
        <v>16336</v>
      </c>
      <c r="F325">
        <v>280</v>
      </c>
      <c r="G325">
        <v>0</v>
      </c>
      <c r="H325" t="s">
        <v>47</v>
      </c>
      <c r="I325" t="s">
        <v>1336</v>
      </c>
      <c r="J325" t="s">
        <v>7291</v>
      </c>
      <c r="K325" t="s">
        <v>562</v>
      </c>
      <c r="L325" t="s">
        <v>7292</v>
      </c>
      <c r="M325" t="s">
        <v>16337</v>
      </c>
      <c r="N325" t="s">
        <v>23</v>
      </c>
      <c r="O325" t="s">
        <v>63</v>
      </c>
      <c r="P325" t="s">
        <v>54</v>
      </c>
      <c r="Q325" t="s">
        <v>55</v>
      </c>
      <c r="R325" t="s">
        <v>24</v>
      </c>
      <c r="S325" t="s">
        <v>16338</v>
      </c>
      <c r="T325" t="s">
        <v>16339</v>
      </c>
    </row>
    <row r="326" spans="1:20" x14ac:dyDescent="0.25">
      <c r="A326" t="s">
        <v>152</v>
      </c>
      <c r="B326" t="s">
        <v>153</v>
      </c>
      <c r="C326">
        <v>65</v>
      </c>
      <c r="D326">
        <v>1</v>
      </c>
      <c r="E326" t="s">
        <v>16340</v>
      </c>
      <c r="F326">
        <v>219</v>
      </c>
      <c r="G326">
        <v>20</v>
      </c>
      <c r="H326" t="s">
        <v>47</v>
      </c>
      <c r="I326" t="s">
        <v>16134</v>
      </c>
      <c r="J326" t="s">
        <v>16135</v>
      </c>
      <c r="K326" t="s">
        <v>4480</v>
      </c>
      <c r="L326" t="s">
        <v>16136</v>
      </c>
      <c r="M326" t="s">
        <v>16339</v>
      </c>
      <c r="N326" t="s">
        <v>1290</v>
      </c>
      <c r="O326" t="s">
        <v>4242</v>
      </c>
      <c r="P326" t="s">
        <v>1227</v>
      </c>
      <c r="Q326" t="s">
        <v>1228</v>
      </c>
      <c r="R326" t="s">
        <v>24</v>
      </c>
      <c r="S326" t="s">
        <v>16341</v>
      </c>
      <c r="T326" t="s">
        <v>16339</v>
      </c>
    </row>
    <row r="327" spans="1:20" x14ac:dyDescent="0.25">
      <c r="A327" t="s">
        <v>34</v>
      </c>
      <c r="B327" t="s">
        <v>35</v>
      </c>
      <c r="C327">
        <v>65</v>
      </c>
      <c r="D327">
        <v>1</v>
      </c>
      <c r="E327" t="s">
        <v>16340</v>
      </c>
      <c r="F327">
        <v>219</v>
      </c>
      <c r="G327">
        <v>20</v>
      </c>
      <c r="H327" t="s">
        <v>47</v>
      </c>
      <c r="I327" t="s">
        <v>16134</v>
      </c>
      <c r="J327" t="s">
        <v>16135</v>
      </c>
      <c r="K327" t="s">
        <v>4480</v>
      </c>
      <c r="L327" t="s">
        <v>16136</v>
      </c>
      <c r="M327" t="s">
        <v>16339</v>
      </c>
      <c r="N327" t="s">
        <v>1290</v>
      </c>
      <c r="O327" t="s">
        <v>4242</v>
      </c>
      <c r="P327" t="s">
        <v>1227</v>
      </c>
      <c r="Q327" t="s">
        <v>1228</v>
      </c>
      <c r="R327" t="s">
        <v>24</v>
      </c>
      <c r="S327" t="s">
        <v>16341</v>
      </c>
      <c r="T327" t="s">
        <v>16339</v>
      </c>
    </row>
    <row r="328" spans="1:20" x14ac:dyDescent="0.25">
      <c r="A328" t="s">
        <v>148</v>
      </c>
      <c r="B328" t="s">
        <v>149</v>
      </c>
      <c r="C328">
        <v>65</v>
      </c>
      <c r="D328">
        <v>1</v>
      </c>
      <c r="E328" t="s">
        <v>16340</v>
      </c>
      <c r="F328">
        <v>219</v>
      </c>
      <c r="G328">
        <v>20</v>
      </c>
      <c r="H328" t="s">
        <v>47</v>
      </c>
      <c r="I328" t="s">
        <v>16134</v>
      </c>
      <c r="J328" t="s">
        <v>16135</v>
      </c>
      <c r="K328" t="s">
        <v>4480</v>
      </c>
      <c r="L328" t="s">
        <v>16136</v>
      </c>
      <c r="M328" t="s">
        <v>16339</v>
      </c>
      <c r="N328" t="s">
        <v>1290</v>
      </c>
      <c r="O328" t="s">
        <v>4242</v>
      </c>
      <c r="P328" t="s">
        <v>1227</v>
      </c>
      <c r="Q328" t="s">
        <v>1228</v>
      </c>
      <c r="R328" t="s">
        <v>24</v>
      </c>
      <c r="S328" t="s">
        <v>16341</v>
      </c>
      <c r="T328" t="s">
        <v>16339</v>
      </c>
    </row>
    <row r="329" spans="1:20" x14ac:dyDescent="0.25">
      <c r="A329" t="s">
        <v>36</v>
      </c>
      <c r="B329" t="s">
        <v>37</v>
      </c>
      <c r="C329">
        <v>65</v>
      </c>
      <c r="D329">
        <v>1</v>
      </c>
      <c r="E329" t="s">
        <v>16340</v>
      </c>
      <c r="F329">
        <v>219</v>
      </c>
      <c r="G329">
        <v>20</v>
      </c>
      <c r="H329" t="s">
        <v>47</v>
      </c>
      <c r="I329" t="s">
        <v>16134</v>
      </c>
      <c r="J329" t="s">
        <v>16135</v>
      </c>
      <c r="K329" t="s">
        <v>4480</v>
      </c>
      <c r="L329" t="s">
        <v>16136</v>
      </c>
      <c r="M329" t="s">
        <v>16339</v>
      </c>
      <c r="N329" t="s">
        <v>1290</v>
      </c>
      <c r="O329" t="s">
        <v>4242</v>
      </c>
      <c r="P329" t="s">
        <v>1227</v>
      </c>
      <c r="Q329" t="s">
        <v>1228</v>
      </c>
      <c r="R329" t="s">
        <v>24</v>
      </c>
      <c r="S329" t="s">
        <v>16341</v>
      </c>
      <c r="T329" t="s">
        <v>16339</v>
      </c>
    </row>
    <row r="330" spans="1:20" x14ac:dyDescent="0.25">
      <c r="A330" t="s">
        <v>20</v>
      </c>
      <c r="B330" t="s">
        <v>21</v>
      </c>
      <c r="C330">
        <v>50</v>
      </c>
      <c r="D330">
        <v>2</v>
      </c>
      <c r="E330" t="s">
        <v>16342</v>
      </c>
      <c r="F330">
        <v>200</v>
      </c>
      <c r="G330">
        <v>0</v>
      </c>
      <c r="H330" t="s">
        <v>1219</v>
      </c>
      <c r="I330" t="s">
        <v>7420</v>
      </c>
      <c r="J330" t="s">
        <v>332</v>
      </c>
      <c r="K330" t="s">
        <v>23</v>
      </c>
      <c r="L330" t="s">
        <v>24</v>
      </c>
      <c r="M330" t="s">
        <v>16343</v>
      </c>
      <c r="N330" t="s">
        <v>23</v>
      </c>
      <c r="O330" t="s">
        <v>25</v>
      </c>
      <c r="P330" t="s">
        <v>26</v>
      </c>
      <c r="Q330" t="s">
        <v>27</v>
      </c>
      <c r="R330" t="s">
        <v>24</v>
      </c>
      <c r="S330" t="s">
        <v>23</v>
      </c>
      <c r="T330" t="s">
        <v>16343</v>
      </c>
    </row>
    <row r="331" spans="1:20" x14ac:dyDescent="0.25">
      <c r="A331" t="s">
        <v>28</v>
      </c>
      <c r="B331" t="s">
        <v>29</v>
      </c>
      <c r="C331">
        <v>50</v>
      </c>
      <c r="D331">
        <v>2</v>
      </c>
      <c r="E331" t="s">
        <v>16342</v>
      </c>
      <c r="F331">
        <v>200</v>
      </c>
      <c r="G331">
        <v>0</v>
      </c>
      <c r="H331" t="s">
        <v>1219</v>
      </c>
      <c r="I331" t="s">
        <v>7420</v>
      </c>
      <c r="J331" t="s">
        <v>332</v>
      </c>
      <c r="K331" t="s">
        <v>23</v>
      </c>
      <c r="L331" t="s">
        <v>24</v>
      </c>
      <c r="M331" t="s">
        <v>16343</v>
      </c>
      <c r="N331" t="s">
        <v>23</v>
      </c>
      <c r="O331" t="s">
        <v>25</v>
      </c>
      <c r="P331" t="s">
        <v>26</v>
      </c>
      <c r="Q331" t="s">
        <v>27</v>
      </c>
      <c r="R331" t="s">
        <v>24</v>
      </c>
      <c r="S331" t="s">
        <v>23</v>
      </c>
      <c r="T331" t="s">
        <v>16343</v>
      </c>
    </row>
    <row r="332" spans="1:20" x14ac:dyDescent="0.25">
      <c r="A332" t="s">
        <v>30</v>
      </c>
      <c r="B332" t="s">
        <v>31</v>
      </c>
      <c r="C332">
        <v>50</v>
      </c>
      <c r="D332">
        <v>2</v>
      </c>
      <c r="E332" t="s">
        <v>16342</v>
      </c>
      <c r="F332">
        <v>200</v>
      </c>
      <c r="G332">
        <v>0</v>
      </c>
      <c r="H332" t="s">
        <v>1219</v>
      </c>
      <c r="I332" t="s">
        <v>7420</v>
      </c>
      <c r="J332" t="s">
        <v>332</v>
      </c>
      <c r="K332" t="s">
        <v>23</v>
      </c>
      <c r="L332" t="s">
        <v>24</v>
      </c>
      <c r="M332" t="s">
        <v>16343</v>
      </c>
      <c r="N332" t="s">
        <v>23</v>
      </c>
      <c r="O332" t="s">
        <v>25</v>
      </c>
      <c r="P332" t="s">
        <v>26</v>
      </c>
      <c r="Q332" t="s">
        <v>27</v>
      </c>
      <c r="R332" t="s">
        <v>24</v>
      </c>
      <c r="S332" t="s">
        <v>23</v>
      </c>
      <c r="T332" t="s">
        <v>16343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16344</v>
      </c>
      <c r="F333">
        <v>106</v>
      </c>
      <c r="G333">
        <v>6</v>
      </c>
      <c r="H333" t="s">
        <v>1219</v>
      </c>
      <c r="I333" t="s">
        <v>16345</v>
      </c>
      <c r="J333" t="s">
        <v>306</v>
      </c>
      <c r="K333" t="s">
        <v>23</v>
      </c>
      <c r="L333" t="s">
        <v>24</v>
      </c>
      <c r="M333" t="s">
        <v>16346</v>
      </c>
      <c r="N333" t="s">
        <v>23</v>
      </c>
      <c r="O333" t="s">
        <v>25</v>
      </c>
      <c r="P333" t="s">
        <v>26</v>
      </c>
      <c r="Q333" t="s">
        <v>27</v>
      </c>
      <c r="R333" t="s">
        <v>24</v>
      </c>
      <c r="S333" t="s">
        <v>23</v>
      </c>
      <c r="T333" t="s">
        <v>16343</v>
      </c>
    </row>
    <row r="334" spans="1:20" x14ac:dyDescent="0.25">
      <c r="A334" t="s">
        <v>28</v>
      </c>
      <c r="B334" t="s">
        <v>29</v>
      </c>
      <c r="C334">
        <v>50</v>
      </c>
      <c r="D334">
        <v>1</v>
      </c>
      <c r="E334" t="s">
        <v>16344</v>
      </c>
      <c r="F334">
        <v>106</v>
      </c>
      <c r="G334">
        <v>6</v>
      </c>
      <c r="H334" t="s">
        <v>1219</v>
      </c>
      <c r="I334" t="s">
        <v>16345</v>
      </c>
      <c r="J334" t="s">
        <v>306</v>
      </c>
      <c r="K334" t="s">
        <v>23</v>
      </c>
      <c r="L334" t="s">
        <v>24</v>
      </c>
      <c r="M334" t="s">
        <v>16346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16343</v>
      </c>
    </row>
    <row r="335" spans="1:20" x14ac:dyDescent="0.25">
      <c r="A335" t="s">
        <v>30</v>
      </c>
      <c r="B335" t="s">
        <v>31</v>
      </c>
      <c r="C335">
        <v>50</v>
      </c>
      <c r="D335">
        <v>1</v>
      </c>
      <c r="E335" t="s">
        <v>16344</v>
      </c>
      <c r="F335">
        <v>106</v>
      </c>
      <c r="G335">
        <v>6</v>
      </c>
      <c r="H335" t="s">
        <v>1219</v>
      </c>
      <c r="I335" t="s">
        <v>16345</v>
      </c>
      <c r="J335" t="s">
        <v>306</v>
      </c>
      <c r="K335" t="s">
        <v>23</v>
      </c>
      <c r="L335" t="s">
        <v>24</v>
      </c>
      <c r="M335" t="s">
        <v>16346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</v>
      </c>
      <c r="T335" t="s">
        <v>16343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16347</v>
      </c>
      <c r="F336">
        <v>95</v>
      </c>
      <c r="G336">
        <v>0</v>
      </c>
      <c r="H336" t="s">
        <v>1219</v>
      </c>
      <c r="I336" t="s">
        <v>16348</v>
      </c>
      <c r="J336" t="s">
        <v>358</v>
      </c>
      <c r="K336" t="s">
        <v>23</v>
      </c>
      <c r="L336" t="s">
        <v>24</v>
      </c>
      <c r="M336" t="s">
        <v>16349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16350</v>
      </c>
    </row>
    <row r="337" spans="1:20" x14ac:dyDescent="0.25">
      <c r="A337" t="s">
        <v>28</v>
      </c>
      <c r="B337" t="s">
        <v>29</v>
      </c>
      <c r="C337">
        <v>50</v>
      </c>
      <c r="D337">
        <v>1</v>
      </c>
      <c r="E337" t="s">
        <v>16347</v>
      </c>
      <c r="F337">
        <v>95</v>
      </c>
      <c r="G337">
        <v>0</v>
      </c>
      <c r="H337" t="s">
        <v>1219</v>
      </c>
      <c r="I337" t="s">
        <v>16348</v>
      </c>
      <c r="J337" t="s">
        <v>358</v>
      </c>
      <c r="K337" t="s">
        <v>23</v>
      </c>
      <c r="L337" t="s">
        <v>24</v>
      </c>
      <c r="M337" t="s">
        <v>16349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16350</v>
      </c>
    </row>
    <row r="338" spans="1:20" x14ac:dyDescent="0.25">
      <c r="A338" t="s">
        <v>30</v>
      </c>
      <c r="B338" t="s">
        <v>31</v>
      </c>
      <c r="C338">
        <v>50</v>
      </c>
      <c r="D338">
        <v>1</v>
      </c>
      <c r="E338" t="s">
        <v>16347</v>
      </c>
      <c r="F338">
        <v>95</v>
      </c>
      <c r="G338">
        <v>0</v>
      </c>
      <c r="H338" t="s">
        <v>1219</v>
      </c>
      <c r="I338" t="s">
        <v>16348</v>
      </c>
      <c r="J338" t="s">
        <v>358</v>
      </c>
      <c r="K338" t="s">
        <v>23</v>
      </c>
      <c r="L338" t="s">
        <v>24</v>
      </c>
      <c r="M338" t="s">
        <v>16349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16350</v>
      </c>
    </row>
    <row r="339" spans="1:20" x14ac:dyDescent="0.25">
      <c r="A339" t="s">
        <v>115</v>
      </c>
      <c r="B339" t="s">
        <v>116</v>
      </c>
      <c r="C339">
        <v>45</v>
      </c>
      <c r="D339">
        <v>2</v>
      </c>
      <c r="E339" t="s">
        <v>16351</v>
      </c>
      <c r="F339">
        <v>88</v>
      </c>
      <c r="G339">
        <v>6</v>
      </c>
      <c r="H339" t="s">
        <v>1219</v>
      </c>
      <c r="I339" t="s">
        <v>15822</v>
      </c>
      <c r="J339" t="s">
        <v>306</v>
      </c>
      <c r="K339" t="s">
        <v>23</v>
      </c>
      <c r="L339" t="s">
        <v>24</v>
      </c>
      <c r="M339" t="s">
        <v>16352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16353</v>
      </c>
      <c r="T339" t="s">
        <v>16352</v>
      </c>
    </row>
    <row r="340" spans="1:20" x14ac:dyDescent="0.25">
      <c r="A340" t="s">
        <v>15492</v>
      </c>
      <c r="B340" t="s">
        <v>15493</v>
      </c>
      <c r="C340">
        <v>50</v>
      </c>
      <c r="D340">
        <v>3</v>
      </c>
      <c r="E340" t="s">
        <v>16354</v>
      </c>
      <c r="F340">
        <v>129</v>
      </c>
      <c r="G340">
        <v>29</v>
      </c>
      <c r="H340" t="s">
        <v>1219</v>
      </c>
      <c r="I340" t="s">
        <v>8182</v>
      </c>
      <c r="J340" t="s">
        <v>1221</v>
      </c>
      <c r="K340" t="s">
        <v>23</v>
      </c>
      <c r="L340" t="s">
        <v>24</v>
      </c>
      <c r="M340" t="s">
        <v>16355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16356</v>
      </c>
      <c r="T340" t="s">
        <v>16355</v>
      </c>
    </row>
    <row r="341" spans="1:20" x14ac:dyDescent="0.25">
      <c r="A341" t="s">
        <v>15492</v>
      </c>
      <c r="B341" t="s">
        <v>15493</v>
      </c>
      <c r="C341">
        <v>50</v>
      </c>
      <c r="D341">
        <v>3</v>
      </c>
      <c r="E341" t="s">
        <v>16357</v>
      </c>
      <c r="F341">
        <v>100</v>
      </c>
      <c r="G341">
        <v>0</v>
      </c>
      <c r="H341" t="s">
        <v>1219</v>
      </c>
      <c r="I341" t="s">
        <v>16358</v>
      </c>
      <c r="J341" t="s">
        <v>324</v>
      </c>
      <c r="K341" t="s">
        <v>23</v>
      </c>
      <c r="L341" t="s">
        <v>24</v>
      </c>
      <c r="M341" t="s">
        <v>16359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16360</v>
      </c>
      <c r="T341" t="s">
        <v>16359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16361</v>
      </c>
      <c r="F342">
        <v>100</v>
      </c>
      <c r="G342">
        <v>0</v>
      </c>
      <c r="H342" t="s">
        <v>1219</v>
      </c>
      <c r="I342" t="s">
        <v>16362</v>
      </c>
      <c r="J342" t="s">
        <v>1234</v>
      </c>
      <c r="K342" t="s">
        <v>23</v>
      </c>
      <c r="L342" t="s">
        <v>24</v>
      </c>
      <c r="M342" t="s">
        <v>16359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23</v>
      </c>
      <c r="T342" t="s">
        <v>16359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16361</v>
      </c>
      <c r="F343">
        <v>100</v>
      </c>
      <c r="G343">
        <v>0</v>
      </c>
      <c r="H343" t="s">
        <v>1219</v>
      </c>
      <c r="I343" t="s">
        <v>16362</v>
      </c>
      <c r="J343" t="s">
        <v>1234</v>
      </c>
      <c r="K343" t="s">
        <v>23</v>
      </c>
      <c r="L343" t="s">
        <v>24</v>
      </c>
      <c r="M343" t="s">
        <v>16359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16359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16361</v>
      </c>
      <c r="F344">
        <v>100</v>
      </c>
      <c r="G344">
        <v>0</v>
      </c>
      <c r="H344" t="s">
        <v>1219</v>
      </c>
      <c r="I344" t="s">
        <v>16362</v>
      </c>
      <c r="J344" t="s">
        <v>1234</v>
      </c>
      <c r="K344" t="s">
        <v>23</v>
      </c>
      <c r="L344" t="s">
        <v>24</v>
      </c>
      <c r="M344" t="s">
        <v>16359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23</v>
      </c>
      <c r="T344" t="s">
        <v>16359</v>
      </c>
    </row>
    <row r="345" spans="1:20" x14ac:dyDescent="0.25">
      <c r="A345" t="s">
        <v>15492</v>
      </c>
      <c r="B345" t="s">
        <v>15493</v>
      </c>
      <c r="C345">
        <v>50</v>
      </c>
      <c r="D345">
        <v>6</v>
      </c>
      <c r="E345" t="s">
        <v>16363</v>
      </c>
      <c r="F345">
        <v>200</v>
      </c>
      <c r="G345">
        <v>0</v>
      </c>
      <c r="H345" t="s">
        <v>1219</v>
      </c>
      <c r="I345" t="s">
        <v>16364</v>
      </c>
      <c r="J345" t="s">
        <v>306</v>
      </c>
      <c r="K345" t="s">
        <v>23</v>
      </c>
      <c r="L345" t="s">
        <v>24</v>
      </c>
      <c r="M345" t="s">
        <v>16365</v>
      </c>
      <c r="N345" t="s">
        <v>23</v>
      </c>
      <c r="O345" t="s">
        <v>58</v>
      </c>
      <c r="P345" t="s">
        <v>26</v>
      </c>
      <c r="Q345" t="s">
        <v>33</v>
      </c>
      <c r="R345" t="s">
        <v>24</v>
      </c>
      <c r="S345" t="s">
        <v>16366</v>
      </c>
      <c r="T345" t="s">
        <v>16365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16367</v>
      </c>
      <c r="F346">
        <v>109</v>
      </c>
      <c r="G346">
        <v>9</v>
      </c>
      <c r="H346" t="s">
        <v>1219</v>
      </c>
      <c r="I346" t="s">
        <v>16368</v>
      </c>
      <c r="J346" t="s">
        <v>316</v>
      </c>
      <c r="K346" t="s">
        <v>23</v>
      </c>
      <c r="L346" t="s">
        <v>24</v>
      </c>
      <c r="M346" t="s">
        <v>16369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16369</v>
      </c>
    </row>
    <row r="347" spans="1:20" x14ac:dyDescent="0.25">
      <c r="A347" t="s">
        <v>28</v>
      </c>
      <c r="B347" t="s">
        <v>29</v>
      </c>
      <c r="C347">
        <v>50</v>
      </c>
      <c r="D347">
        <v>1</v>
      </c>
      <c r="E347" t="s">
        <v>16367</v>
      </c>
      <c r="F347">
        <v>109</v>
      </c>
      <c r="G347">
        <v>9</v>
      </c>
      <c r="H347" t="s">
        <v>1219</v>
      </c>
      <c r="I347" t="s">
        <v>16368</v>
      </c>
      <c r="J347" t="s">
        <v>316</v>
      </c>
      <c r="K347" t="s">
        <v>23</v>
      </c>
      <c r="L347" t="s">
        <v>24</v>
      </c>
      <c r="M347" t="s">
        <v>16369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23</v>
      </c>
      <c r="T347" t="s">
        <v>16369</v>
      </c>
    </row>
    <row r="348" spans="1:20" x14ac:dyDescent="0.25">
      <c r="A348" t="s">
        <v>30</v>
      </c>
      <c r="B348" t="s">
        <v>31</v>
      </c>
      <c r="C348">
        <v>50</v>
      </c>
      <c r="D348">
        <v>1</v>
      </c>
      <c r="E348" t="s">
        <v>16367</v>
      </c>
      <c r="F348">
        <v>109</v>
      </c>
      <c r="G348">
        <v>9</v>
      </c>
      <c r="H348" t="s">
        <v>1219</v>
      </c>
      <c r="I348" t="s">
        <v>16368</v>
      </c>
      <c r="J348" t="s">
        <v>316</v>
      </c>
      <c r="K348" t="s">
        <v>23</v>
      </c>
      <c r="L348" t="s">
        <v>24</v>
      </c>
      <c r="M348" t="s">
        <v>16369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16369</v>
      </c>
    </row>
    <row r="349" spans="1:20" x14ac:dyDescent="0.25">
      <c r="A349" t="s">
        <v>186</v>
      </c>
      <c r="B349" t="s">
        <v>187</v>
      </c>
      <c r="C349">
        <v>33.333333333333336</v>
      </c>
      <c r="D349">
        <v>3</v>
      </c>
      <c r="E349" t="s">
        <v>16370</v>
      </c>
      <c r="F349">
        <v>300</v>
      </c>
      <c r="G349">
        <v>0</v>
      </c>
      <c r="H349" t="s">
        <v>1219</v>
      </c>
      <c r="I349" t="s">
        <v>16371</v>
      </c>
      <c r="J349" t="s">
        <v>306</v>
      </c>
      <c r="K349" t="s">
        <v>23</v>
      </c>
      <c r="L349" t="s">
        <v>24</v>
      </c>
      <c r="M349" t="s">
        <v>16372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16373</v>
      </c>
      <c r="T349" t="s">
        <v>16372</v>
      </c>
    </row>
    <row r="350" spans="1:20" x14ac:dyDescent="0.25">
      <c r="A350" t="s">
        <v>44</v>
      </c>
      <c r="B350" t="s">
        <v>45</v>
      </c>
      <c r="C350">
        <v>66.666666666666671</v>
      </c>
      <c r="D350">
        <v>3</v>
      </c>
      <c r="E350" t="s">
        <v>16370</v>
      </c>
      <c r="F350">
        <v>300</v>
      </c>
      <c r="G350">
        <v>0</v>
      </c>
      <c r="H350" t="s">
        <v>1219</v>
      </c>
      <c r="I350" t="s">
        <v>16371</v>
      </c>
      <c r="J350" t="s">
        <v>306</v>
      </c>
      <c r="K350" t="s">
        <v>23</v>
      </c>
      <c r="L350" t="s">
        <v>24</v>
      </c>
      <c r="M350" t="s">
        <v>16372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16373</v>
      </c>
      <c r="T350" t="s">
        <v>16372</v>
      </c>
    </row>
    <row r="351" spans="1:20" x14ac:dyDescent="0.25">
      <c r="A351" t="s">
        <v>15492</v>
      </c>
      <c r="B351" t="s">
        <v>15493</v>
      </c>
      <c r="C351">
        <v>50</v>
      </c>
      <c r="D351">
        <v>3</v>
      </c>
      <c r="E351" t="s">
        <v>16370</v>
      </c>
      <c r="F351">
        <v>300</v>
      </c>
      <c r="G351">
        <v>0</v>
      </c>
      <c r="H351" t="s">
        <v>1219</v>
      </c>
      <c r="I351" t="s">
        <v>16371</v>
      </c>
      <c r="J351" t="s">
        <v>306</v>
      </c>
      <c r="K351" t="s">
        <v>23</v>
      </c>
      <c r="L351" t="s">
        <v>24</v>
      </c>
      <c r="M351" t="s">
        <v>16372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16373</v>
      </c>
      <c r="T351" t="s">
        <v>16372</v>
      </c>
    </row>
    <row r="352" spans="1:20" x14ac:dyDescent="0.25">
      <c r="A352" t="s">
        <v>186</v>
      </c>
      <c r="B352" t="s">
        <v>187</v>
      </c>
      <c r="C352">
        <v>33.333333333333336</v>
      </c>
      <c r="D352">
        <v>3</v>
      </c>
      <c r="E352" t="s">
        <v>16374</v>
      </c>
      <c r="F352">
        <v>129</v>
      </c>
      <c r="G352">
        <v>29</v>
      </c>
      <c r="H352" t="s">
        <v>1219</v>
      </c>
      <c r="I352" t="s">
        <v>16375</v>
      </c>
      <c r="J352" t="s">
        <v>335</v>
      </c>
      <c r="K352" t="s">
        <v>23</v>
      </c>
      <c r="L352" t="s">
        <v>24</v>
      </c>
      <c r="M352" t="s">
        <v>16376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16377</v>
      </c>
      <c r="T352" t="s">
        <v>16376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16378</v>
      </c>
      <c r="F353">
        <v>109</v>
      </c>
      <c r="G353">
        <v>9</v>
      </c>
      <c r="H353" t="s">
        <v>1219</v>
      </c>
      <c r="I353" t="s">
        <v>16379</v>
      </c>
      <c r="J353" t="s">
        <v>361</v>
      </c>
      <c r="K353" t="s">
        <v>23</v>
      </c>
      <c r="L353" t="s">
        <v>24</v>
      </c>
      <c r="M353" t="s">
        <v>16376</v>
      </c>
      <c r="N353" t="s">
        <v>23</v>
      </c>
      <c r="O353" t="s">
        <v>58</v>
      </c>
      <c r="P353" t="s">
        <v>26</v>
      </c>
      <c r="Q353" t="s">
        <v>33</v>
      </c>
      <c r="R353" t="s">
        <v>24</v>
      </c>
      <c r="S353" t="s">
        <v>23</v>
      </c>
      <c r="T353" t="s">
        <v>16380</v>
      </c>
    </row>
    <row r="354" spans="1:20" x14ac:dyDescent="0.25">
      <c r="A354" t="s">
        <v>28</v>
      </c>
      <c r="B354" t="s">
        <v>29</v>
      </c>
      <c r="C354">
        <v>50</v>
      </c>
      <c r="D354">
        <v>1</v>
      </c>
      <c r="E354" t="s">
        <v>16378</v>
      </c>
      <c r="F354">
        <v>109</v>
      </c>
      <c r="G354">
        <v>9</v>
      </c>
      <c r="H354" t="s">
        <v>1219</v>
      </c>
      <c r="I354" t="s">
        <v>16379</v>
      </c>
      <c r="J354" t="s">
        <v>361</v>
      </c>
      <c r="K354" t="s">
        <v>23</v>
      </c>
      <c r="L354" t="s">
        <v>24</v>
      </c>
      <c r="M354" t="s">
        <v>16376</v>
      </c>
      <c r="N354" t="s">
        <v>23</v>
      </c>
      <c r="O354" t="s">
        <v>58</v>
      </c>
      <c r="P354" t="s">
        <v>26</v>
      </c>
      <c r="Q354" t="s">
        <v>33</v>
      </c>
      <c r="R354" t="s">
        <v>24</v>
      </c>
      <c r="S354" t="s">
        <v>23</v>
      </c>
      <c r="T354" t="s">
        <v>16380</v>
      </c>
    </row>
    <row r="355" spans="1:20" x14ac:dyDescent="0.25">
      <c r="A355" t="s">
        <v>30</v>
      </c>
      <c r="B355" t="s">
        <v>31</v>
      </c>
      <c r="C355">
        <v>50</v>
      </c>
      <c r="D355">
        <v>1</v>
      </c>
      <c r="E355" t="s">
        <v>16378</v>
      </c>
      <c r="F355">
        <v>109</v>
      </c>
      <c r="G355">
        <v>9</v>
      </c>
      <c r="H355" t="s">
        <v>1219</v>
      </c>
      <c r="I355" t="s">
        <v>16379</v>
      </c>
      <c r="J355" t="s">
        <v>361</v>
      </c>
      <c r="K355" t="s">
        <v>23</v>
      </c>
      <c r="L355" t="s">
        <v>24</v>
      </c>
      <c r="M355" t="s">
        <v>16376</v>
      </c>
      <c r="N355" t="s">
        <v>23</v>
      </c>
      <c r="O355" t="s">
        <v>58</v>
      </c>
      <c r="P355" t="s">
        <v>26</v>
      </c>
      <c r="Q355" t="s">
        <v>33</v>
      </c>
      <c r="R355" t="s">
        <v>24</v>
      </c>
      <c r="S355" t="s">
        <v>23</v>
      </c>
      <c r="T355" t="s">
        <v>16380</v>
      </c>
    </row>
    <row r="356" spans="1:20" x14ac:dyDescent="0.25">
      <c r="A356" t="s">
        <v>279</v>
      </c>
      <c r="B356" t="s">
        <v>285</v>
      </c>
      <c r="C356">
        <v>139</v>
      </c>
      <c r="D356">
        <v>1</v>
      </c>
      <c r="E356" t="s">
        <v>16381</v>
      </c>
      <c r="F356">
        <v>215</v>
      </c>
      <c r="G356">
        <v>0</v>
      </c>
      <c r="H356" t="s">
        <v>47</v>
      </c>
      <c r="I356" t="s">
        <v>16382</v>
      </c>
      <c r="J356" t="s">
        <v>16383</v>
      </c>
      <c r="K356" t="s">
        <v>1358</v>
      </c>
      <c r="L356" t="s">
        <v>16384</v>
      </c>
      <c r="M356" t="s">
        <v>16385</v>
      </c>
      <c r="N356" t="s">
        <v>1290</v>
      </c>
      <c r="O356" t="s">
        <v>1226</v>
      </c>
      <c r="P356" t="s">
        <v>1227</v>
      </c>
      <c r="Q356" t="s">
        <v>1228</v>
      </c>
      <c r="R356" t="s">
        <v>24</v>
      </c>
      <c r="S356" t="s">
        <v>16386</v>
      </c>
      <c r="T356" t="s">
        <v>16387</v>
      </c>
    </row>
    <row r="357" spans="1:20" x14ac:dyDescent="0.25">
      <c r="A357" t="s">
        <v>278</v>
      </c>
      <c r="B357" t="s">
        <v>284</v>
      </c>
      <c r="C357">
        <v>139</v>
      </c>
      <c r="D357">
        <v>1</v>
      </c>
      <c r="E357" t="s">
        <v>16381</v>
      </c>
      <c r="F357">
        <v>215</v>
      </c>
      <c r="G357">
        <v>0</v>
      </c>
      <c r="H357" t="s">
        <v>47</v>
      </c>
      <c r="I357" t="s">
        <v>16382</v>
      </c>
      <c r="J357" t="s">
        <v>16383</v>
      </c>
      <c r="K357" t="s">
        <v>1358</v>
      </c>
      <c r="L357" t="s">
        <v>16384</v>
      </c>
      <c r="M357" t="s">
        <v>16385</v>
      </c>
      <c r="N357" t="s">
        <v>1290</v>
      </c>
      <c r="O357" t="s">
        <v>1226</v>
      </c>
      <c r="P357" t="s">
        <v>1227</v>
      </c>
      <c r="Q357" t="s">
        <v>1228</v>
      </c>
      <c r="R357" t="s">
        <v>24</v>
      </c>
      <c r="S357" t="s">
        <v>16386</v>
      </c>
      <c r="T357" t="s">
        <v>16387</v>
      </c>
    </row>
    <row r="358" spans="1:20" x14ac:dyDescent="0.25">
      <c r="A358" t="s">
        <v>186</v>
      </c>
      <c r="B358" t="s">
        <v>187</v>
      </c>
      <c r="C358">
        <v>33.333333333333336</v>
      </c>
      <c r="D358">
        <v>3</v>
      </c>
      <c r="E358" t="s">
        <v>16381</v>
      </c>
      <c r="F358">
        <v>200</v>
      </c>
      <c r="G358">
        <v>0</v>
      </c>
      <c r="H358" t="s">
        <v>1219</v>
      </c>
      <c r="I358" t="s">
        <v>16388</v>
      </c>
      <c r="J358" t="s">
        <v>355</v>
      </c>
      <c r="K358" t="s">
        <v>23</v>
      </c>
      <c r="L358" t="s">
        <v>24</v>
      </c>
      <c r="M358" t="s">
        <v>16389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16390</v>
      </c>
      <c r="T358" t="s">
        <v>16389</v>
      </c>
    </row>
    <row r="359" spans="1:20" x14ac:dyDescent="0.25">
      <c r="A359" t="s">
        <v>278</v>
      </c>
      <c r="B359" t="s">
        <v>284</v>
      </c>
      <c r="C359">
        <v>139</v>
      </c>
      <c r="D359">
        <v>2</v>
      </c>
      <c r="E359" t="s">
        <v>16391</v>
      </c>
      <c r="F359">
        <v>215</v>
      </c>
      <c r="G359">
        <v>0</v>
      </c>
      <c r="H359" t="s">
        <v>47</v>
      </c>
      <c r="I359" t="s">
        <v>16392</v>
      </c>
      <c r="J359" t="s">
        <v>16393</v>
      </c>
      <c r="K359" t="s">
        <v>1347</v>
      </c>
      <c r="L359" t="s">
        <v>16394</v>
      </c>
      <c r="M359" t="s">
        <v>16395</v>
      </c>
      <c r="N359" t="s">
        <v>1290</v>
      </c>
      <c r="O359" t="s">
        <v>4242</v>
      </c>
      <c r="P359" t="s">
        <v>1227</v>
      </c>
      <c r="Q359" t="s">
        <v>1228</v>
      </c>
      <c r="R359" t="s">
        <v>24</v>
      </c>
      <c r="S359" t="s">
        <v>16396</v>
      </c>
      <c r="T359" t="s">
        <v>16397</v>
      </c>
    </row>
    <row r="360" spans="1:20" x14ac:dyDescent="0.25">
      <c r="A360" t="s">
        <v>44</v>
      </c>
      <c r="B360" t="s">
        <v>45</v>
      </c>
      <c r="C360">
        <v>66.666666666666671</v>
      </c>
      <c r="D360">
        <v>6</v>
      </c>
      <c r="E360" t="s">
        <v>16398</v>
      </c>
      <c r="F360">
        <v>200</v>
      </c>
      <c r="G360">
        <v>0</v>
      </c>
      <c r="H360" t="s">
        <v>1219</v>
      </c>
      <c r="I360" t="s">
        <v>5180</v>
      </c>
      <c r="J360" t="s">
        <v>306</v>
      </c>
      <c r="K360" t="s">
        <v>23</v>
      </c>
      <c r="L360" t="s">
        <v>24</v>
      </c>
      <c r="M360" t="s">
        <v>16399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16400</v>
      </c>
      <c r="T360" t="s">
        <v>16401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16402</v>
      </c>
      <c r="F361">
        <v>100</v>
      </c>
      <c r="G361">
        <v>0</v>
      </c>
      <c r="H361" t="s">
        <v>22</v>
      </c>
      <c r="I361" t="s">
        <v>16403</v>
      </c>
      <c r="J361" t="s">
        <v>336</v>
      </c>
      <c r="K361" t="s">
        <v>23</v>
      </c>
      <c r="L361" t="s">
        <v>24</v>
      </c>
      <c r="M361" t="s">
        <v>16404</v>
      </c>
      <c r="N361" t="s">
        <v>23</v>
      </c>
      <c r="O361" t="s">
        <v>58</v>
      </c>
      <c r="P361" t="s">
        <v>26</v>
      </c>
      <c r="Q361" t="s">
        <v>33</v>
      </c>
      <c r="R361" t="s">
        <v>24</v>
      </c>
      <c r="S361" t="s">
        <v>23</v>
      </c>
      <c r="T361" t="s">
        <v>16404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16402</v>
      </c>
      <c r="F362">
        <v>100</v>
      </c>
      <c r="G362">
        <v>0</v>
      </c>
      <c r="H362" t="s">
        <v>22</v>
      </c>
      <c r="I362" t="s">
        <v>16403</v>
      </c>
      <c r="J362" t="s">
        <v>336</v>
      </c>
      <c r="K362" t="s">
        <v>23</v>
      </c>
      <c r="L362" t="s">
        <v>24</v>
      </c>
      <c r="M362" t="s">
        <v>16404</v>
      </c>
      <c r="N362" t="s">
        <v>23</v>
      </c>
      <c r="O362" t="s">
        <v>58</v>
      </c>
      <c r="P362" t="s">
        <v>26</v>
      </c>
      <c r="Q362" t="s">
        <v>33</v>
      </c>
      <c r="R362" t="s">
        <v>24</v>
      </c>
      <c r="S362" t="s">
        <v>23</v>
      </c>
      <c r="T362" t="s">
        <v>16404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16402</v>
      </c>
      <c r="F363">
        <v>100</v>
      </c>
      <c r="G363">
        <v>0</v>
      </c>
      <c r="H363" t="s">
        <v>22</v>
      </c>
      <c r="I363" t="s">
        <v>16403</v>
      </c>
      <c r="J363" t="s">
        <v>336</v>
      </c>
      <c r="K363" t="s">
        <v>23</v>
      </c>
      <c r="L363" t="s">
        <v>24</v>
      </c>
      <c r="M363" t="s">
        <v>16404</v>
      </c>
      <c r="N363" t="s">
        <v>23</v>
      </c>
      <c r="O363" t="s">
        <v>58</v>
      </c>
      <c r="P363" t="s">
        <v>26</v>
      </c>
      <c r="Q363" t="s">
        <v>33</v>
      </c>
      <c r="R363" t="s">
        <v>24</v>
      </c>
      <c r="S363" t="s">
        <v>23</v>
      </c>
      <c r="T363" t="s">
        <v>16404</v>
      </c>
    </row>
    <row r="364" spans="1:20" x14ac:dyDescent="0.25">
      <c r="A364" t="s">
        <v>28</v>
      </c>
      <c r="B364" t="s">
        <v>29</v>
      </c>
      <c r="C364">
        <v>50</v>
      </c>
      <c r="D364">
        <v>1</v>
      </c>
      <c r="E364" t="s">
        <v>16405</v>
      </c>
      <c r="F364">
        <v>340</v>
      </c>
      <c r="G364">
        <v>0</v>
      </c>
      <c r="H364" t="s">
        <v>47</v>
      </c>
      <c r="I364" t="s">
        <v>16406</v>
      </c>
      <c r="J364" t="s">
        <v>16407</v>
      </c>
      <c r="K364" t="s">
        <v>16408</v>
      </c>
      <c r="L364" t="s">
        <v>16409</v>
      </c>
      <c r="M364" t="s">
        <v>16410</v>
      </c>
      <c r="N364" t="s">
        <v>1225</v>
      </c>
      <c r="O364" t="s">
        <v>1226</v>
      </c>
      <c r="P364" t="s">
        <v>1227</v>
      </c>
      <c r="Q364" t="s">
        <v>1228</v>
      </c>
      <c r="R364" t="s">
        <v>24</v>
      </c>
      <c r="S364" t="s">
        <v>16411</v>
      </c>
      <c r="T364" t="s">
        <v>16412</v>
      </c>
    </row>
    <row r="365" spans="1:20" x14ac:dyDescent="0.25">
      <c r="A365" t="s">
        <v>38</v>
      </c>
      <c r="B365" t="s">
        <v>39</v>
      </c>
      <c r="C365">
        <v>65</v>
      </c>
      <c r="D365">
        <v>1</v>
      </c>
      <c r="E365" t="s">
        <v>16405</v>
      </c>
      <c r="F365">
        <v>340</v>
      </c>
      <c r="G365">
        <v>0</v>
      </c>
      <c r="H365" t="s">
        <v>47</v>
      </c>
      <c r="I365" t="s">
        <v>16406</v>
      </c>
      <c r="J365" t="s">
        <v>16407</v>
      </c>
      <c r="K365" t="s">
        <v>16408</v>
      </c>
      <c r="L365" t="s">
        <v>16409</v>
      </c>
      <c r="M365" t="s">
        <v>16410</v>
      </c>
      <c r="N365" t="s">
        <v>1225</v>
      </c>
      <c r="O365" t="s">
        <v>1226</v>
      </c>
      <c r="P365" t="s">
        <v>1227</v>
      </c>
      <c r="Q365" t="s">
        <v>1228</v>
      </c>
      <c r="R365" t="s">
        <v>24</v>
      </c>
      <c r="S365" t="s">
        <v>16411</v>
      </c>
      <c r="T365" t="s">
        <v>16412</v>
      </c>
    </row>
    <row r="366" spans="1:20" x14ac:dyDescent="0.25">
      <c r="A366" t="s">
        <v>42</v>
      </c>
      <c r="B366" t="s">
        <v>43</v>
      </c>
      <c r="C366">
        <v>50</v>
      </c>
      <c r="D366">
        <v>1</v>
      </c>
      <c r="E366" t="s">
        <v>16405</v>
      </c>
      <c r="F366">
        <v>340</v>
      </c>
      <c r="G366">
        <v>0</v>
      </c>
      <c r="H366" t="s">
        <v>47</v>
      </c>
      <c r="I366" t="s">
        <v>16406</v>
      </c>
      <c r="J366" t="s">
        <v>16407</v>
      </c>
      <c r="K366" t="s">
        <v>16408</v>
      </c>
      <c r="L366" t="s">
        <v>16409</v>
      </c>
      <c r="M366" t="s">
        <v>16410</v>
      </c>
      <c r="N366" t="s">
        <v>1225</v>
      </c>
      <c r="O366" t="s">
        <v>1226</v>
      </c>
      <c r="P366" t="s">
        <v>1227</v>
      </c>
      <c r="Q366" t="s">
        <v>1228</v>
      </c>
      <c r="R366" t="s">
        <v>24</v>
      </c>
      <c r="S366" t="s">
        <v>16411</v>
      </c>
      <c r="T366" t="s">
        <v>16412</v>
      </c>
    </row>
    <row r="367" spans="1:20" x14ac:dyDescent="0.25">
      <c r="A367" t="s">
        <v>139</v>
      </c>
      <c r="B367" t="s">
        <v>112</v>
      </c>
      <c r="C367">
        <v>100</v>
      </c>
      <c r="D367">
        <v>1</v>
      </c>
      <c r="E367" t="s">
        <v>16405</v>
      </c>
      <c r="F367">
        <v>340</v>
      </c>
      <c r="G367">
        <v>0</v>
      </c>
      <c r="H367" t="s">
        <v>47</v>
      </c>
      <c r="I367" t="s">
        <v>16406</v>
      </c>
      <c r="J367" t="s">
        <v>16407</v>
      </c>
      <c r="K367" t="s">
        <v>16408</v>
      </c>
      <c r="L367" t="s">
        <v>16409</v>
      </c>
      <c r="M367" t="s">
        <v>16410</v>
      </c>
      <c r="N367" t="s">
        <v>1225</v>
      </c>
      <c r="O367" t="s">
        <v>1226</v>
      </c>
      <c r="P367" t="s">
        <v>1227</v>
      </c>
      <c r="Q367" t="s">
        <v>1228</v>
      </c>
      <c r="R367" t="s">
        <v>24</v>
      </c>
      <c r="S367" t="s">
        <v>16411</v>
      </c>
      <c r="T367" t="s">
        <v>16412</v>
      </c>
    </row>
    <row r="368" spans="1:20" x14ac:dyDescent="0.25">
      <c r="A368" t="s">
        <v>46</v>
      </c>
      <c r="B368" t="s">
        <v>56</v>
      </c>
      <c r="C368">
        <v>100</v>
      </c>
      <c r="D368">
        <v>1</v>
      </c>
      <c r="E368" t="s">
        <v>16405</v>
      </c>
      <c r="F368">
        <v>340</v>
      </c>
      <c r="G368">
        <v>0</v>
      </c>
      <c r="H368" t="s">
        <v>47</v>
      </c>
      <c r="I368" t="s">
        <v>16406</v>
      </c>
      <c r="J368" t="s">
        <v>16407</v>
      </c>
      <c r="K368" t="s">
        <v>16408</v>
      </c>
      <c r="L368" t="s">
        <v>16409</v>
      </c>
      <c r="M368" t="s">
        <v>16410</v>
      </c>
      <c r="N368" t="s">
        <v>1225</v>
      </c>
      <c r="O368" t="s">
        <v>1226</v>
      </c>
      <c r="P368" t="s">
        <v>1227</v>
      </c>
      <c r="Q368" t="s">
        <v>1228</v>
      </c>
      <c r="R368" t="s">
        <v>24</v>
      </c>
      <c r="S368" t="s">
        <v>16411</v>
      </c>
      <c r="T368" t="s">
        <v>16412</v>
      </c>
    </row>
    <row r="369" spans="1:20" x14ac:dyDescent="0.25">
      <c r="A369" t="s">
        <v>278</v>
      </c>
      <c r="B369" t="s">
        <v>284</v>
      </c>
      <c r="C369">
        <v>139</v>
      </c>
      <c r="D369">
        <v>1</v>
      </c>
      <c r="E369" t="s">
        <v>16413</v>
      </c>
      <c r="F369">
        <v>215</v>
      </c>
      <c r="G369">
        <v>0</v>
      </c>
      <c r="H369" t="s">
        <v>47</v>
      </c>
      <c r="I369" t="s">
        <v>16414</v>
      </c>
      <c r="J369" t="s">
        <v>16415</v>
      </c>
      <c r="K369" t="s">
        <v>613</v>
      </c>
      <c r="L369" t="s">
        <v>16416</v>
      </c>
      <c r="M369" t="s">
        <v>16417</v>
      </c>
      <c r="N369" t="s">
        <v>1225</v>
      </c>
      <c r="O369" t="s">
        <v>4242</v>
      </c>
      <c r="P369" t="s">
        <v>1227</v>
      </c>
      <c r="Q369" t="s">
        <v>1228</v>
      </c>
      <c r="R369" t="s">
        <v>24</v>
      </c>
      <c r="S369" t="s">
        <v>16418</v>
      </c>
      <c r="T369" t="s">
        <v>16417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16413</v>
      </c>
      <c r="F370">
        <v>215</v>
      </c>
      <c r="G370">
        <v>0</v>
      </c>
      <c r="H370" t="s">
        <v>47</v>
      </c>
      <c r="I370" t="s">
        <v>16414</v>
      </c>
      <c r="J370" t="s">
        <v>16415</v>
      </c>
      <c r="K370" t="s">
        <v>613</v>
      </c>
      <c r="L370" t="s">
        <v>16416</v>
      </c>
      <c r="M370" t="s">
        <v>16417</v>
      </c>
      <c r="N370" t="s">
        <v>1225</v>
      </c>
      <c r="O370" t="s">
        <v>4242</v>
      </c>
      <c r="P370" t="s">
        <v>1227</v>
      </c>
      <c r="Q370" t="s">
        <v>1228</v>
      </c>
      <c r="R370" t="s">
        <v>24</v>
      </c>
      <c r="S370" t="s">
        <v>16418</v>
      </c>
      <c r="T370" t="s">
        <v>16417</v>
      </c>
    </row>
    <row r="371" spans="1:20" x14ac:dyDescent="0.25">
      <c r="A371" t="s">
        <v>186</v>
      </c>
      <c r="B371" t="s">
        <v>187</v>
      </c>
      <c r="C371">
        <v>65</v>
      </c>
      <c r="D371">
        <v>1</v>
      </c>
      <c r="E371" t="s">
        <v>16413</v>
      </c>
      <c r="F371">
        <v>215</v>
      </c>
      <c r="G371">
        <v>0</v>
      </c>
      <c r="H371" t="s">
        <v>47</v>
      </c>
      <c r="I371" t="s">
        <v>16414</v>
      </c>
      <c r="J371" t="s">
        <v>16415</v>
      </c>
      <c r="K371" t="s">
        <v>613</v>
      </c>
      <c r="L371" t="s">
        <v>16416</v>
      </c>
      <c r="M371" t="s">
        <v>16417</v>
      </c>
      <c r="N371" t="s">
        <v>1225</v>
      </c>
      <c r="O371" t="s">
        <v>4242</v>
      </c>
      <c r="P371" t="s">
        <v>1227</v>
      </c>
      <c r="Q371" t="s">
        <v>1228</v>
      </c>
      <c r="R371" t="s">
        <v>24</v>
      </c>
      <c r="S371" t="s">
        <v>16418</v>
      </c>
      <c r="T371" t="s">
        <v>16417</v>
      </c>
    </row>
    <row r="372" spans="1:20" x14ac:dyDescent="0.25">
      <c r="A372" t="s">
        <v>279</v>
      </c>
      <c r="B372" t="s">
        <v>285</v>
      </c>
      <c r="C372">
        <v>139</v>
      </c>
      <c r="D372">
        <v>1</v>
      </c>
      <c r="E372" t="s">
        <v>16419</v>
      </c>
      <c r="F372">
        <v>215</v>
      </c>
      <c r="G372">
        <v>0</v>
      </c>
      <c r="H372" t="s">
        <v>47</v>
      </c>
      <c r="I372" t="s">
        <v>16420</v>
      </c>
      <c r="J372" t="s">
        <v>16421</v>
      </c>
      <c r="K372" t="s">
        <v>16422</v>
      </c>
      <c r="L372" t="s">
        <v>16423</v>
      </c>
      <c r="M372" t="s">
        <v>16424</v>
      </c>
      <c r="N372" t="s">
        <v>1225</v>
      </c>
      <c r="O372" t="s">
        <v>4242</v>
      </c>
      <c r="P372" t="s">
        <v>1227</v>
      </c>
      <c r="Q372" t="s">
        <v>1228</v>
      </c>
      <c r="R372" t="s">
        <v>24</v>
      </c>
      <c r="S372" t="s">
        <v>16425</v>
      </c>
      <c r="T372" t="s">
        <v>16424</v>
      </c>
    </row>
    <row r="373" spans="1:20" x14ac:dyDescent="0.25">
      <c r="A373" t="s">
        <v>278</v>
      </c>
      <c r="B373" t="s">
        <v>284</v>
      </c>
      <c r="C373">
        <v>139</v>
      </c>
      <c r="D373">
        <v>1</v>
      </c>
      <c r="E373" t="s">
        <v>16419</v>
      </c>
      <c r="F373">
        <v>215</v>
      </c>
      <c r="G373">
        <v>0</v>
      </c>
      <c r="H373" t="s">
        <v>47</v>
      </c>
      <c r="I373" t="s">
        <v>16420</v>
      </c>
      <c r="J373" t="s">
        <v>16421</v>
      </c>
      <c r="K373" t="s">
        <v>16422</v>
      </c>
      <c r="L373" t="s">
        <v>16423</v>
      </c>
      <c r="M373" t="s">
        <v>16424</v>
      </c>
      <c r="N373" t="s">
        <v>1225</v>
      </c>
      <c r="O373" t="s">
        <v>4242</v>
      </c>
      <c r="P373" t="s">
        <v>1227</v>
      </c>
      <c r="Q373" t="s">
        <v>1228</v>
      </c>
      <c r="R373" t="s">
        <v>24</v>
      </c>
      <c r="S373" t="s">
        <v>16425</v>
      </c>
      <c r="T373" t="s">
        <v>16424</v>
      </c>
    </row>
    <row r="374" spans="1:20" x14ac:dyDescent="0.25">
      <c r="A374" t="s">
        <v>46</v>
      </c>
      <c r="B374" t="s">
        <v>56</v>
      </c>
      <c r="C374">
        <v>100</v>
      </c>
      <c r="D374">
        <v>1</v>
      </c>
      <c r="E374" t="s">
        <v>16426</v>
      </c>
      <c r="F374">
        <v>430</v>
      </c>
      <c r="G374">
        <v>0</v>
      </c>
      <c r="H374" t="s">
        <v>47</v>
      </c>
      <c r="I374" t="s">
        <v>16427</v>
      </c>
      <c r="J374" t="s">
        <v>16428</v>
      </c>
      <c r="K374" t="s">
        <v>9565</v>
      </c>
      <c r="L374" t="s">
        <v>16429</v>
      </c>
      <c r="M374" t="s">
        <v>16430</v>
      </c>
      <c r="N374" t="s">
        <v>1290</v>
      </c>
      <c r="O374" t="s">
        <v>1226</v>
      </c>
      <c r="P374" t="s">
        <v>1227</v>
      </c>
      <c r="Q374" t="s">
        <v>1228</v>
      </c>
      <c r="R374" t="s">
        <v>24</v>
      </c>
      <c r="S374" t="s">
        <v>16431</v>
      </c>
      <c r="T374" t="s">
        <v>16432</v>
      </c>
    </row>
    <row r="375" spans="1:20" x14ac:dyDescent="0.25">
      <c r="A375" t="s">
        <v>152</v>
      </c>
      <c r="B375" t="s">
        <v>153</v>
      </c>
      <c r="C375">
        <v>65</v>
      </c>
      <c r="D375">
        <v>1</v>
      </c>
      <c r="E375" t="s">
        <v>16426</v>
      </c>
      <c r="F375">
        <v>430</v>
      </c>
      <c r="G375">
        <v>0</v>
      </c>
      <c r="H375" t="s">
        <v>47</v>
      </c>
      <c r="I375" t="s">
        <v>16427</v>
      </c>
      <c r="J375" t="s">
        <v>16428</v>
      </c>
      <c r="K375" t="s">
        <v>9565</v>
      </c>
      <c r="L375" t="s">
        <v>16429</v>
      </c>
      <c r="M375" t="s">
        <v>16430</v>
      </c>
      <c r="N375" t="s">
        <v>1290</v>
      </c>
      <c r="O375" t="s">
        <v>1226</v>
      </c>
      <c r="P375" t="s">
        <v>1227</v>
      </c>
      <c r="Q375" t="s">
        <v>1228</v>
      </c>
      <c r="R375" t="s">
        <v>24</v>
      </c>
      <c r="S375" t="s">
        <v>16431</v>
      </c>
      <c r="T375" t="s">
        <v>16432</v>
      </c>
    </row>
    <row r="376" spans="1:20" x14ac:dyDescent="0.25">
      <c r="A376" t="s">
        <v>38</v>
      </c>
      <c r="B376" t="s">
        <v>39</v>
      </c>
      <c r="C376">
        <v>65</v>
      </c>
      <c r="D376">
        <v>1</v>
      </c>
      <c r="E376" t="s">
        <v>16426</v>
      </c>
      <c r="F376">
        <v>430</v>
      </c>
      <c r="G376">
        <v>0</v>
      </c>
      <c r="H376" t="s">
        <v>47</v>
      </c>
      <c r="I376" t="s">
        <v>16427</v>
      </c>
      <c r="J376" t="s">
        <v>16428</v>
      </c>
      <c r="K376" t="s">
        <v>9565</v>
      </c>
      <c r="L376" t="s">
        <v>16429</v>
      </c>
      <c r="M376" t="s">
        <v>16430</v>
      </c>
      <c r="N376" t="s">
        <v>1290</v>
      </c>
      <c r="O376" t="s">
        <v>1226</v>
      </c>
      <c r="P376" t="s">
        <v>1227</v>
      </c>
      <c r="Q376" t="s">
        <v>1228</v>
      </c>
      <c r="R376" t="s">
        <v>24</v>
      </c>
      <c r="S376" t="s">
        <v>16431</v>
      </c>
      <c r="T376" t="s">
        <v>16432</v>
      </c>
    </row>
    <row r="377" spans="1:20" x14ac:dyDescent="0.25">
      <c r="A377" t="s">
        <v>279</v>
      </c>
      <c r="B377" t="s">
        <v>285</v>
      </c>
      <c r="C377">
        <v>139</v>
      </c>
      <c r="D377">
        <v>1</v>
      </c>
      <c r="E377" t="s">
        <v>16426</v>
      </c>
      <c r="F377">
        <v>430</v>
      </c>
      <c r="G377">
        <v>0</v>
      </c>
      <c r="H377" t="s">
        <v>47</v>
      </c>
      <c r="I377" t="s">
        <v>16427</v>
      </c>
      <c r="J377" t="s">
        <v>16428</v>
      </c>
      <c r="K377" t="s">
        <v>9565</v>
      </c>
      <c r="L377" t="s">
        <v>16429</v>
      </c>
      <c r="M377" t="s">
        <v>16430</v>
      </c>
      <c r="N377" t="s">
        <v>1290</v>
      </c>
      <c r="O377" t="s">
        <v>1226</v>
      </c>
      <c r="P377" t="s">
        <v>1227</v>
      </c>
      <c r="Q377" t="s">
        <v>1228</v>
      </c>
      <c r="R377" t="s">
        <v>24</v>
      </c>
      <c r="S377" t="s">
        <v>16431</v>
      </c>
      <c r="T377" t="s">
        <v>16432</v>
      </c>
    </row>
    <row r="378" spans="1:20" x14ac:dyDescent="0.25">
      <c r="A378" t="s">
        <v>278</v>
      </c>
      <c r="B378" t="s">
        <v>284</v>
      </c>
      <c r="C378">
        <v>139</v>
      </c>
      <c r="D378">
        <v>1</v>
      </c>
      <c r="E378" t="s">
        <v>16426</v>
      </c>
      <c r="F378">
        <v>430</v>
      </c>
      <c r="G378">
        <v>0</v>
      </c>
      <c r="H378" t="s">
        <v>47</v>
      </c>
      <c r="I378" t="s">
        <v>16427</v>
      </c>
      <c r="J378" t="s">
        <v>16428</v>
      </c>
      <c r="K378" t="s">
        <v>9565</v>
      </c>
      <c r="L378" t="s">
        <v>16429</v>
      </c>
      <c r="M378" t="s">
        <v>16430</v>
      </c>
      <c r="N378" t="s">
        <v>1290</v>
      </c>
      <c r="O378" t="s">
        <v>1226</v>
      </c>
      <c r="P378" t="s">
        <v>1227</v>
      </c>
      <c r="Q378" t="s">
        <v>1228</v>
      </c>
      <c r="R378" t="s">
        <v>24</v>
      </c>
      <c r="S378" t="s">
        <v>16431</v>
      </c>
      <c r="T378" t="s">
        <v>16432</v>
      </c>
    </row>
    <row r="379" spans="1:20" x14ac:dyDescent="0.25">
      <c r="A379" t="s">
        <v>279</v>
      </c>
      <c r="B379" t="s">
        <v>285</v>
      </c>
      <c r="C379">
        <v>139</v>
      </c>
      <c r="D379">
        <v>1</v>
      </c>
      <c r="E379" t="s">
        <v>16433</v>
      </c>
      <c r="F379">
        <v>215</v>
      </c>
      <c r="G379">
        <v>0</v>
      </c>
      <c r="H379" t="s">
        <v>47</v>
      </c>
      <c r="I379" t="s">
        <v>16434</v>
      </c>
      <c r="J379" t="s">
        <v>16435</v>
      </c>
      <c r="K379" t="s">
        <v>15081</v>
      </c>
      <c r="L379" t="s">
        <v>16436</v>
      </c>
      <c r="M379" t="s">
        <v>16437</v>
      </c>
      <c r="N379" t="s">
        <v>1290</v>
      </c>
      <c r="O379" t="s">
        <v>4242</v>
      </c>
      <c r="P379" t="s">
        <v>1227</v>
      </c>
      <c r="Q379" t="s">
        <v>1228</v>
      </c>
      <c r="R379" t="s">
        <v>24</v>
      </c>
      <c r="S379" t="s">
        <v>16438</v>
      </c>
      <c r="T379" t="s">
        <v>16437</v>
      </c>
    </row>
    <row r="380" spans="1:20" x14ac:dyDescent="0.25">
      <c r="A380" t="s">
        <v>278</v>
      </c>
      <c r="B380" t="s">
        <v>284</v>
      </c>
      <c r="C380">
        <v>139</v>
      </c>
      <c r="D380">
        <v>1</v>
      </c>
      <c r="E380" t="s">
        <v>16433</v>
      </c>
      <c r="F380">
        <v>215</v>
      </c>
      <c r="G380">
        <v>0</v>
      </c>
      <c r="H380" t="s">
        <v>47</v>
      </c>
      <c r="I380" t="s">
        <v>16434</v>
      </c>
      <c r="J380" t="s">
        <v>16435</v>
      </c>
      <c r="K380" t="s">
        <v>15081</v>
      </c>
      <c r="L380" t="s">
        <v>16436</v>
      </c>
      <c r="M380" t="s">
        <v>16437</v>
      </c>
      <c r="N380" t="s">
        <v>1290</v>
      </c>
      <c r="O380" t="s">
        <v>4242</v>
      </c>
      <c r="P380" t="s">
        <v>1227</v>
      </c>
      <c r="Q380" t="s">
        <v>1228</v>
      </c>
      <c r="R380" t="s">
        <v>24</v>
      </c>
      <c r="S380" t="s">
        <v>16438</v>
      </c>
      <c r="T380" t="s">
        <v>16437</v>
      </c>
    </row>
    <row r="381" spans="1:20" x14ac:dyDescent="0.25">
      <c r="A381" t="s">
        <v>46</v>
      </c>
      <c r="B381" t="s">
        <v>56</v>
      </c>
      <c r="C381">
        <v>100</v>
      </c>
      <c r="D381">
        <v>1</v>
      </c>
      <c r="E381" t="s">
        <v>16439</v>
      </c>
      <c r="F381">
        <v>215</v>
      </c>
      <c r="G381">
        <v>0</v>
      </c>
      <c r="H381" t="s">
        <v>47</v>
      </c>
      <c r="I381" t="s">
        <v>16440</v>
      </c>
      <c r="J381" t="s">
        <v>16441</v>
      </c>
      <c r="K381" t="s">
        <v>9956</v>
      </c>
      <c r="L381" t="s">
        <v>16442</v>
      </c>
      <c r="M381" t="s">
        <v>16443</v>
      </c>
      <c r="N381" t="s">
        <v>1290</v>
      </c>
      <c r="O381" t="s">
        <v>4242</v>
      </c>
      <c r="P381" t="s">
        <v>1227</v>
      </c>
      <c r="Q381" t="s">
        <v>1228</v>
      </c>
      <c r="R381" t="s">
        <v>24</v>
      </c>
      <c r="S381" t="s">
        <v>16444</v>
      </c>
      <c r="T381" t="s">
        <v>16445</v>
      </c>
    </row>
    <row r="382" spans="1:20" x14ac:dyDescent="0.25">
      <c r="A382" t="s">
        <v>38</v>
      </c>
      <c r="B382" t="s">
        <v>39</v>
      </c>
      <c r="C382">
        <v>65</v>
      </c>
      <c r="D382">
        <v>1</v>
      </c>
      <c r="E382" t="s">
        <v>16439</v>
      </c>
      <c r="F382">
        <v>215</v>
      </c>
      <c r="G382">
        <v>0</v>
      </c>
      <c r="H382" t="s">
        <v>47</v>
      </c>
      <c r="I382" t="s">
        <v>16440</v>
      </c>
      <c r="J382" t="s">
        <v>16441</v>
      </c>
      <c r="K382" t="s">
        <v>9956</v>
      </c>
      <c r="L382" t="s">
        <v>16442</v>
      </c>
      <c r="M382" t="s">
        <v>16443</v>
      </c>
      <c r="N382" t="s">
        <v>1290</v>
      </c>
      <c r="O382" t="s">
        <v>4242</v>
      </c>
      <c r="P382" t="s">
        <v>1227</v>
      </c>
      <c r="Q382" t="s">
        <v>1228</v>
      </c>
      <c r="R382" t="s">
        <v>24</v>
      </c>
      <c r="S382" t="s">
        <v>16444</v>
      </c>
      <c r="T382" t="s">
        <v>16445</v>
      </c>
    </row>
    <row r="383" spans="1:20" x14ac:dyDescent="0.25">
      <c r="A383" t="s">
        <v>150</v>
      </c>
      <c r="B383" t="s">
        <v>151</v>
      </c>
      <c r="C383">
        <v>65</v>
      </c>
      <c r="D383">
        <v>1</v>
      </c>
      <c r="E383" t="s">
        <v>16439</v>
      </c>
      <c r="F383">
        <v>215</v>
      </c>
      <c r="G383">
        <v>0</v>
      </c>
      <c r="H383" t="s">
        <v>47</v>
      </c>
      <c r="I383" t="s">
        <v>16440</v>
      </c>
      <c r="J383" t="s">
        <v>16441</v>
      </c>
      <c r="K383" t="s">
        <v>9956</v>
      </c>
      <c r="L383" t="s">
        <v>16442</v>
      </c>
      <c r="M383" t="s">
        <v>16443</v>
      </c>
      <c r="N383" t="s">
        <v>1290</v>
      </c>
      <c r="O383" t="s">
        <v>4242</v>
      </c>
      <c r="P383" t="s">
        <v>1227</v>
      </c>
      <c r="Q383" t="s">
        <v>1228</v>
      </c>
      <c r="R383" t="s">
        <v>24</v>
      </c>
      <c r="S383" t="s">
        <v>16444</v>
      </c>
      <c r="T383" t="s">
        <v>16445</v>
      </c>
    </row>
    <row r="384" spans="1:20" x14ac:dyDescent="0.25">
      <c r="A384" t="s">
        <v>278</v>
      </c>
      <c r="B384" t="s">
        <v>284</v>
      </c>
      <c r="C384">
        <v>139</v>
      </c>
      <c r="D384">
        <v>1</v>
      </c>
      <c r="E384" t="s">
        <v>16446</v>
      </c>
      <c r="F384">
        <v>215</v>
      </c>
      <c r="G384">
        <v>0</v>
      </c>
      <c r="H384" t="s">
        <v>47</v>
      </c>
      <c r="I384" t="s">
        <v>16447</v>
      </c>
      <c r="J384" t="s">
        <v>16448</v>
      </c>
      <c r="K384" t="s">
        <v>674</v>
      </c>
      <c r="L384" t="s">
        <v>16449</v>
      </c>
      <c r="M384" t="s">
        <v>16450</v>
      </c>
      <c r="N384" t="s">
        <v>1290</v>
      </c>
      <c r="O384" t="s">
        <v>4242</v>
      </c>
      <c r="P384" t="s">
        <v>1227</v>
      </c>
      <c r="Q384" t="s">
        <v>1228</v>
      </c>
      <c r="R384" t="s">
        <v>24</v>
      </c>
      <c r="S384" t="s">
        <v>16451</v>
      </c>
      <c r="T384" t="s">
        <v>16450</v>
      </c>
    </row>
    <row r="385" spans="1:20" x14ac:dyDescent="0.25">
      <c r="A385" t="s">
        <v>279</v>
      </c>
      <c r="B385" t="s">
        <v>285</v>
      </c>
      <c r="C385">
        <v>139</v>
      </c>
      <c r="D385">
        <v>1</v>
      </c>
      <c r="E385" t="s">
        <v>16446</v>
      </c>
      <c r="F385">
        <v>215</v>
      </c>
      <c r="G385">
        <v>0</v>
      </c>
      <c r="H385" t="s">
        <v>47</v>
      </c>
      <c r="I385" t="s">
        <v>16447</v>
      </c>
      <c r="J385" t="s">
        <v>16448</v>
      </c>
      <c r="K385" t="s">
        <v>674</v>
      </c>
      <c r="L385" t="s">
        <v>16449</v>
      </c>
      <c r="M385" t="s">
        <v>16450</v>
      </c>
      <c r="N385" t="s">
        <v>1290</v>
      </c>
      <c r="O385" t="s">
        <v>4242</v>
      </c>
      <c r="P385" t="s">
        <v>1227</v>
      </c>
      <c r="Q385" t="s">
        <v>1228</v>
      </c>
      <c r="R385" t="s">
        <v>24</v>
      </c>
      <c r="S385" t="s">
        <v>16451</v>
      </c>
      <c r="T385" t="s">
        <v>16450</v>
      </c>
    </row>
    <row r="386" spans="1:20" x14ac:dyDescent="0.25">
      <c r="A386" t="s">
        <v>46</v>
      </c>
      <c r="B386" t="s">
        <v>56</v>
      </c>
      <c r="C386">
        <v>100</v>
      </c>
      <c r="D386">
        <v>1</v>
      </c>
      <c r="E386" t="s">
        <v>16452</v>
      </c>
      <c r="F386">
        <v>215</v>
      </c>
      <c r="G386">
        <v>0</v>
      </c>
      <c r="H386" t="s">
        <v>47</v>
      </c>
      <c r="I386" t="s">
        <v>16453</v>
      </c>
      <c r="J386" t="s">
        <v>16454</v>
      </c>
      <c r="K386" t="s">
        <v>10230</v>
      </c>
      <c r="L386" t="s">
        <v>16455</v>
      </c>
      <c r="M386" t="s">
        <v>16456</v>
      </c>
      <c r="N386" t="s">
        <v>1290</v>
      </c>
      <c r="O386" t="s">
        <v>1226</v>
      </c>
      <c r="P386" t="s">
        <v>1227</v>
      </c>
      <c r="Q386" t="s">
        <v>1228</v>
      </c>
      <c r="R386" t="s">
        <v>24</v>
      </c>
      <c r="S386" t="s">
        <v>16457</v>
      </c>
      <c r="T386" t="s">
        <v>16458</v>
      </c>
    </row>
    <row r="387" spans="1:20" x14ac:dyDescent="0.25">
      <c r="A387" t="s">
        <v>34</v>
      </c>
      <c r="B387" t="s">
        <v>35</v>
      </c>
      <c r="C387">
        <v>65</v>
      </c>
      <c r="D387">
        <v>1</v>
      </c>
      <c r="E387" t="s">
        <v>16452</v>
      </c>
      <c r="F387">
        <v>215</v>
      </c>
      <c r="G387">
        <v>0</v>
      </c>
      <c r="H387" t="s">
        <v>47</v>
      </c>
      <c r="I387" t="s">
        <v>16453</v>
      </c>
      <c r="J387" t="s">
        <v>16454</v>
      </c>
      <c r="K387" t="s">
        <v>10230</v>
      </c>
      <c r="L387" t="s">
        <v>16455</v>
      </c>
      <c r="M387" t="s">
        <v>16456</v>
      </c>
      <c r="N387" t="s">
        <v>1290</v>
      </c>
      <c r="O387" t="s">
        <v>1226</v>
      </c>
      <c r="P387" t="s">
        <v>1227</v>
      </c>
      <c r="Q387" t="s">
        <v>1228</v>
      </c>
      <c r="R387" t="s">
        <v>24</v>
      </c>
      <c r="S387" t="s">
        <v>16457</v>
      </c>
      <c r="T387" t="s">
        <v>16458</v>
      </c>
    </row>
    <row r="388" spans="1:20" x14ac:dyDescent="0.25">
      <c r="A388" t="s">
        <v>148</v>
      </c>
      <c r="B388" t="s">
        <v>149</v>
      </c>
      <c r="C388">
        <v>65</v>
      </c>
      <c r="D388">
        <v>1</v>
      </c>
      <c r="E388" t="s">
        <v>16452</v>
      </c>
      <c r="F388">
        <v>215</v>
      </c>
      <c r="G388">
        <v>0</v>
      </c>
      <c r="H388" t="s">
        <v>47</v>
      </c>
      <c r="I388" t="s">
        <v>16453</v>
      </c>
      <c r="J388" t="s">
        <v>16454</v>
      </c>
      <c r="K388" t="s">
        <v>10230</v>
      </c>
      <c r="L388" t="s">
        <v>16455</v>
      </c>
      <c r="M388" t="s">
        <v>16456</v>
      </c>
      <c r="N388" t="s">
        <v>1290</v>
      </c>
      <c r="O388" t="s">
        <v>1226</v>
      </c>
      <c r="P388" t="s">
        <v>1227</v>
      </c>
      <c r="Q388" t="s">
        <v>1228</v>
      </c>
      <c r="R388" t="s">
        <v>24</v>
      </c>
      <c r="S388" t="s">
        <v>16457</v>
      </c>
      <c r="T388" t="s">
        <v>16458</v>
      </c>
    </row>
    <row r="389" spans="1:20" x14ac:dyDescent="0.25">
      <c r="A389" t="s">
        <v>28</v>
      </c>
      <c r="B389" t="s">
        <v>3991</v>
      </c>
      <c r="C389">
        <v>48.34</v>
      </c>
      <c r="D389">
        <v>1</v>
      </c>
      <c r="E389" t="s">
        <v>16459</v>
      </c>
      <c r="F389">
        <v>316</v>
      </c>
      <c r="G389">
        <v>26</v>
      </c>
      <c r="H389" t="s">
        <v>3560</v>
      </c>
      <c r="I389" t="s">
        <v>16460</v>
      </c>
      <c r="J389" t="s">
        <v>16461</v>
      </c>
      <c r="K389" t="s">
        <v>4767</v>
      </c>
      <c r="L389" t="s">
        <v>16462</v>
      </c>
      <c r="M389" t="s">
        <v>16463</v>
      </c>
      <c r="N389" t="s">
        <v>23</v>
      </c>
      <c r="O389" t="s">
        <v>48</v>
      </c>
      <c r="P389" t="s">
        <v>49</v>
      </c>
      <c r="Q389" t="s">
        <v>50</v>
      </c>
      <c r="R389" t="s">
        <v>24</v>
      </c>
      <c r="S389" t="s">
        <v>16464</v>
      </c>
      <c r="T389" t="s">
        <v>16463</v>
      </c>
    </row>
    <row r="390" spans="1:20" x14ac:dyDescent="0.25">
      <c r="A390" t="s">
        <v>28</v>
      </c>
      <c r="B390" t="s">
        <v>3991</v>
      </c>
      <c r="C390">
        <v>48.33</v>
      </c>
      <c r="D390">
        <v>1</v>
      </c>
      <c r="E390" t="s">
        <v>16459</v>
      </c>
      <c r="F390">
        <v>316</v>
      </c>
      <c r="G390">
        <v>26</v>
      </c>
      <c r="H390" t="s">
        <v>3560</v>
      </c>
      <c r="I390" t="s">
        <v>16460</v>
      </c>
      <c r="J390" t="s">
        <v>16461</v>
      </c>
      <c r="K390" t="s">
        <v>4767</v>
      </c>
      <c r="L390" t="s">
        <v>16462</v>
      </c>
      <c r="M390" t="s">
        <v>16463</v>
      </c>
      <c r="N390" t="s">
        <v>23</v>
      </c>
      <c r="O390" t="s">
        <v>48</v>
      </c>
      <c r="P390" t="s">
        <v>49</v>
      </c>
      <c r="Q390" t="s">
        <v>50</v>
      </c>
      <c r="R390" t="s">
        <v>24</v>
      </c>
      <c r="S390" t="s">
        <v>16464</v>
      </c>
      <c r="T390" t="s">
        <v>16463</v>
      </c>
    </row>
    <row r="391" spans="1:20" x14ac:dyDescent="0.25">
      <c r="A391" t="s">
        <v>20</v>
      </c>
      <c r="B391" t="s">
        <v>3991</v>
      </c>
      <c r="C391">
        <v>48.34</v>
      </c>
      <c r="D391">
        <v>1</v>
      </c>
      <c r="E391" t="s">
        <v>16459</v>
      </c>
      <c r="F391">
        <v>316</v>
      </c>
      <c r="G391">
        <v>26</v>
      </c>
      <c r="H391" t="s">
        <v>3560</v>
      </c>
      <c r="I391" t="s">
        <v>16460</v>
      </c>
      <c r="J391" t="s">
        <v>16461</v>
      </c>
      <c r="K391" t="s">
        <v>4767</v>
      </c>
      <c r="L391" t="s">
        <v>16462</v>
      </c>
      <c r="M391" t="s">
        <v>16463</v>
      </c>
      <c r="N391" t="s">
        <v>23</v>
      </c>
      <c r="O391" t="s">
        <v>48</v>
      </c>
      <c r="P391" t="s">
        <v>49</v>
      </c>
      <c r="Q391" t="s">
        <v>50</v>
      </c>
      <c r="R391" t="s">
        <v>24</v>
      </c>
      <c r="S391" t="s">
        <v>16464</v>
      </c>
      <c r="T391" t="s">
        <v>16463</v>
      </c>
    </row>
    <row r="392" spans="1:20" x14ac:dyDescent="0.25">
      <c r="A392" t="s">
        <v>20</v>
      </c>
      <c r="B392" t="s">
        <v>3991</v>
      </c>
      <c r="C392">
        <v>48.33</v>
      </c>
      <c r="D392">
        <v>3</v>
      </c>
      <c r="E392" t="s">
        <v>16459</v>
      </c>
      <c r="F392">
        <v>316</v>
      </c>
      <c r="G392">
        <v>26</v>
      </c>
      <c r="H392" t="s">
        <v>3560</v>
      </c>
      <c r="I392" t="s">
        <v>16460</v>
      </c>
      <c r="J392" t="s">
        <v>16461</v>
      </c>
      <c r="K392" t="s">
        <v>4767</v>
      </c>
      <c r="L392" t="s">
        <v>16462</v>
      </c>
      <c r="M392" t="s">
        <v>16463</v>
      </c>
      <c r="N392" t="s">
        <v>23</v>
      </c>
      <c r="O392" t="s">
        <v>48</v>
      </c>
      <c r="P392" t="s">
        <v>49</v>
      </c>
      <c r="Q392" t="s">
        <v>50</v>
      </c>
      <c r="R392" t="s">
        <v>24</v>
      </c>
      <c r="S392" t="s">
        <v>16464</v>
      </c>
      <c r="T392" t="s">
        <v>16463</v>
      </c>
    </row>
    <row r="393" spans="1:20" x14ac:dyDescent="0.25">
      <c r="A393" t="s">
        <v>28</v>
      </c>
      <c r="B393" t="s">
        <v>29</v>
      </c>
      <c r="C393">
        <v>33.333333333333336</v>
      </c>
      <c r="D393">
        <v>6</v>
      </c>
      <c r="E393" t="s">
        <v>16465</v>
      </c>
      <c r="F393">
        <v>200</v>
      </c>
      <c r="G393">
        <v>0</v>
      </c>
      <c r="H393" t="s">
        <v>22</v>
      </c>
      <c r="I393" t="s">
        <v>1397</v>
      </c>
      <c r="J393" t="s">
        <v>364</v>
      </c>
      <c r="K393" t="s">
        <v>23</v>
      </c>
      <c r="L393" t="s">
        <v>24</v>
      </c>
      <c r="M393" t="s">
        <v>16466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16467</v>
      </c>
      <c r="T393" t="s">
        <v>16466</v>
      </c>
    </row>
    <row r="394" spans="1:20" x14ac:dyDescent="0.25">
      <c r="A394" t="s">
        <v>44</v>
      </c>
      <c r="B394" t="s">
        <v>45</v>
      </c>
      <c r="C394">
        <v>66.666666666666671</v>
      </c>
      <c r="D394">
        <v>3</v>
      </c>
      <c r="E394" t="s">
        <v>16468</v>
      </c>
      <c r="F394">
        <v>100</v>
      </c>
      <c r="G394">
        <v>0</v>
      </c>
      <c r="H394" t="s">
        <v>1219</v>
      </c>
      <c r="I394" t="s">
        <v>10542</v>
      </c>
      <c r="J394" t="s">
        <v>1234</v>
      </c>
      <c r="K394" t="s">
        <v>23</v>
      </c>
      <c r="L394" t="s">
        <v>24</v>
      </c>
      <c r="M394" t="s">
        <v>16469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16470</v>
      </c>
      <c r="T394" t="s">
        <v>16469</v>
      </c>
    </row>
    <row r="395" spans="1:20" x14ac:dyDescent="0.25">
      <c r="A395" t="s">
        <v>278</v>
      </c>
      <c r="B395" t="s">
        <v>284</v>
      </c>
      <c r="C395">
        <v>162</v>
      </c>
      <c r="D395">
        <v>1</v>
      </c>
      <c r="E395" t="s">
        <v>16471</v>
      </c>
      <c r="F395">
        <v>199</v>
      </c>
      <c r="G395">
        <v>0</v>
      </c>
      <c r="H395" t="s">
        <v>22</v>
      </c>
      <c r="I395" t="s">
        <v>16472</v>
      </c>
      <c r="J395" t="s">
        <v>335</v>
      </c>
      <c r="K395" t="s">
        <v>23</v>
      </c>
      <c r="L395" t="s">
        <v>24</v>
      </c>
      <c r="M395" t="s">
        <v>16473</v>
      </c>
      <c r="N395" t="s">
        <v>23</v>
      </c>
      <c r="O395" t="s">
        <v>25</v>
      </c>
      <c r="P395" t="s">
        <v>26</v>
      </c>
      <c r="Q395" t="s">
        <v>27</v>
      </c>
      <c r="R395" t="s">
        <v>24</v>
      </c>
      <c r="S395" t="s">
        <v>16474</v>
      </c>
      <c r="T395" t="s">
        <v>16473</v>
      </c>
    </row>
    <row r="396" spans="1:20" x14ac:dyDescent="0.25">
      <c r="A396" t="s">
        <v>139</v>
      </c>
      <c r="B396" t="s">
        <v>112</v>
      </c>
      <c r="C396">
        <v>117</v>
      </c>
      <c r="D396">
        <v>1</v>
      </c>
      <c r="E396" t="s">
        <v>16471</v>
      </c>
      <c r="F396">
        <v>199</v>
      </c>
      <c r="G396">
        <v>0</v>
      </c>
      <c r="H396" t="s">
        <v>22</v>
      </c>
      <c r="I396" t="s">
        <v>16472</v>
      </c>
      <c r="J396" t="s">
        <v>335</v>
      </c>
      <c r="K396" t="s">
        <v>23</v>
      </c>
      <c r="L396" t="s">
        <v>24</v>
      </c>
      <c r="M396" t="s">
        <v>16473</v>
      </c>
      <c r="N396" t="s">
        <v>23</v>
      </c>
      <c r="O396" t="s">
        <v>25</v>
      </c>
      <c r="P396" t="s">
        <v>26</v>
      </c>
      <c r="Q396" t="s">
        <v>27</v>
      </c>
      <c r="R396" t="s">
        <v>24</v>
      </c>
      <c r="S396" t="s">
        <v>16474</v>
      </c>
      <c r="T396" t="s">
        <v>16473</v>
      </c>
    </row>
    <row r="397" spans="1:20" x14ac:dyDescent="0.25">
      <c r="A397" t="s">
        <v>36</v>
      </c>
      <c r="B397" t="s">
        <v>37</v>
      </c>
      <c r="C397">
        <v>54.5</v>
      </c>
      <c r="D397">
        <v>2</v>
      </c>
      <c r="E397" t="s">
        <v>16475</v>
      </c>
      <c r="F397">
        <v>147.88</v>
      </c>
      <c r="G397">
        <v>41</v>
      </c>
      <c r="H397" t="s">
        <v>47</v>
      </c>
      <c r="I397" t="s">
        <v>16476</v>
      </c>
      <c r="J397" t="s">
        <v>16477</v>
      </c>
      <c r="K397" t="s">
        <v>4884</v>
      </c>
      <c r="L397" t="s">
        <v>16478</v>
      </c>
      <c r="M397" t="s">
        <v>16479</v>
      </c>
      <c r="N397" t="s">
        <v>23</v>
      </c>
      <c r="O397" t="s">
        <v>48</v>
      </c>
      <c r="P397" t="s">
        <v>49</v>
      </c>
      <c r="Q397" t="s">
        <v>50</v>
      </c>
      <c r="R397" t="s">
        <v>24</v>
      </c>
      <c r="S397" t="s">
        <v>16480</v>
      </c>
      <c r="T397" t="s">
        <v>16479</v>
      </c>
    </row>
    <row r="398" spans="1:20" x14ac:dyDescent="0.25">
      <c r="A398" t="s">
        <v>36</v>
      </c>
      <c r="B398" t="s">
        <v>37</v>
      </c>
      <c r="C398">
        <v>54.5</v>
      </c>
      <c r="D398">
        <v>2</v>
      </c>
      <c r="E398" t="s">
        <v>16475</v>
      </c>
      <c r="F398">
        <v>147.88</v>
      </c>
      <c r="G398">
        <v>41</v>
      </c>
      <c r="H398" t="s">
        <v>47</v>
      </c>
      <c r="I398" t="s">
        <v>16476</v>
      </c>
      <c r="J398" t="s">
        <v>16477</v>
      </c>
      <c r="K398" t="s">
        <v>4884</v>
      </c>
      <c r="L398" t="s">
        <v>16478</v>
      </c>
      <c r="M398" t="s">
        <v>16479</v>
      </c>
      <c r="N398" t="s">
        <v>23</v>
      </c>
      <c r="O398" t="s">
        <v>48</v>
      </c>
      <c r="P398" t="s">
        <v>49</v>
      </c>
      <c r="Q398" t="s">
        <v>50</v>
      </c>
      <c r="R398" t="s">
        <v>24</v>
      </c>
      <c r="S398" t="s">
        <v>16480</v>
      </c>
      <c r="T398" t="s">
        <v>16479</v>
      </c>
    </row>
    <row r="399" spans="1:20" x14ac:dyDescent="0.25">
      <c r="A399" t="s">
        <v>38</v>
      </c>
      <c r="B399" t="s">
        <v>39</v>
      </c>
      <c r="C399">
        <v>54.5</v>
      </c>
      <c r="D399">
        <v>2</v>
      </c>
      <c r="E399" t="s">
        <v>16481</v>
      </c>
      <c r="F399">
        <v>63</v>
      </c>
      <c r="G399">
        <v>7</v>
      </c>
      <c r="H399" t="s">
        <v>47</v>
      </c>
      <c r="I399" t="s">
        <v>5356</v>
      </c>
      <c r="J399" t="s">
        <v>5357</v>
      </c>
      <c r="K399" t="s">
        <v>5358</v>
      </c>
      <c r="L399" t="s">
        <v>5359</v>
      </c>
      <c r="M399" t="s">
        <v>16482</v>
      </c>
      <c r="N399" t="s">
        <v>23</v>
      </c>
      <c r="O399" t="s">
        <v>48</v>
      </c>
      <c r="P399" t="s">
        <v>49</v>
      </c>
      <c r="Q399" t="s">
        <v>50</v>
      </c>
      <c r="R399" t="s">
        <v>24</v>
      </c>
      <c r="S399" t="s">
        <v>16483</v>
      </c>
      <c r="T399" t="s">
        <v>16482</v>
      </c>
    </row>
    <row r="400" spans="1:20" x14ac:dyDescent="0.25">
      <c r="A400" t="s">
        <v>46</v>
      </c>
      <c r="B400" t="s">
        <v>1239</v>
      </c>
      <c r="C400">
        <v>52.5</v>
      </c>
      <c r="D400">
        <v>1</v>
      </c>
      <c r="E400" t="s">
        <v>16484</v>
      </c>
      <c r="F400">
        <v>59.5</v>
      </c>
      <c r="G400">
        <v>7</v>
      </c>
      <c r="H400" t="s">
        <v>47</v>
      </c>
      <c r="I400" t="s">
        <v>16485</v>
      </c>
      <c r="J400" t="s">
        <v>16486</v>
      </c>
      <c r="K400" t="s">
        <v>16487</v>
      </c>
      <c r="L400" t="s">
        <v>16488</v>
      </c>
      <c r="M400" t="s">
        <v>16489</v>
      </c>
      <c r="N400" t="s">
        <v>23</v>
      </c>
      <c r="O400" t="s">
        <v>48</v>
      </c>
      <c r="P400" t="s">
        <v>49</v>
      </c>
      <c r="Q400" t="s">
        <v>50</v>
      </c>
      <c r="R400" t="s">
        <v>24</v>
      </c>
      <c r="S400" t="s">
        <v>16490</v>
      </c>
      <c r="T400" t="s">
        <v>16489</v>
      </c>
    </row>
    <row r="401" spans="1:20" x14ac:dyDescent="0.25">
      <c r="A401" t="s">
        <v>30</v>
      </c>
      <c r="B401" t="s">
        <v>31</v>
      </c>
      <c r="C401">
        <v>60</v>
      </c>
      <c r="D401">
        <v>3</v>
      </c>
      <c r="E401" t="s">
        <v>16491</v>
      </c>
      <c r="F401">
        <v>75</v>
      </c>
      <c r="G401">
        <v>7</v>
      </c>
      <c r="H401" t="s">
        <v>47</v>
      </c>
      <c r="I401" t="s">
        <v>16492</v>
      </c>
      <c r="J401" t="s">
        <v>16493</v>
      </c>
      <c r="K401" t="s">
        <v>7649</v>
      </c>
      <c r="L401" t="s">
        <v>16494</v>
      </c>
      <c r="M401" t="s">
        <v>16495</v>
      </c>
      <c r="N401" t="s">
        <v>23</v>
      </c>
      <c r="O401" t="s">
        <v>48</v>
      </c>
      <c r="P401" t="s">
        <v>49</v>
      </c>
      <c r="Q401" t="s">
        <v>50</v>
      </c>
      <c r="R401" t="s">
        <v>24</v>
      </c>
      <c r="S401" t="s">
        <v>16496</v>
      </c>
      <c r="T401" t="s">
        <v>16495</v>
      </c>
    </row>
    <row r="402" spans="1:20" x14ac:dyDescent="0.25">
      <c r="A402" t="s">
        <v>186</v>
      </c>
      <c r="B402" t="s">
        <v>187</v>
      </c>
      <c r="C402">
        <v>33.333333333333336</v>
      </c>
      <c r="D402">
        <v>3</v>
      </c>
      <c r="E402" t="s">
        <v>16497</v>
      </c>
      <c r="F402">
        <v>100</v>
      </c>
      <c r="G402">
        <v>0</v>
      </c>
      <c r="H402" t="s">
        <v>22</v>
      </c>
      <c r="I402" t="s">
        <v>16498</v>
      </c>
      <c r="J402" t="s">
        <v>1245</v>
      </c>
      <c r="K402" t="s">
        <v>23</v>
      </c>
      <c r="L402" t="s">
        <v>24</v>
      </c>
      <c r="M402" t="s">
        <v>16499</v>
      </c>
      <c r="N402" t="s">
        <v>23</v>
      </c>
      <c r="O402" t="s">
        <v>58</v>
      </c>
      <c r="P402" t="s">
        <v>26</v>
      </c>
      <c r="Q402" t="s">
        <v>33</v>
      </c>
      <c r="R402" t="s">
        <v>24</v>
      </c>
      <c r="S402" t="s">
        <v>16500</v>
      </c>
      <c r="T402" t="s">
        <v>16499</v>
      </c>
    </row>
    <row r="403" spans="1:20" x14ac:dyDescent="0.25">
      <c r="A403" t="s">
        <v>46</v>
      </c>
      <c r="B403" t="s">
        <v>56</v>
      </c>
      <c r="C403">
        <v>66.333333333333329</v>
      </c>
      <c r="D403">
        <v>3</v>
      </c>
      <c r="E403" t="s">
        <v>16501</v>
      </c>
      <c r="F403">
        <v>540</v>
      </c>
      <c r="G403">
        <v>0</v>
      </c>
      <c r="H403" t="s">
        <v>47</v>
      </c>
      <c r="I403" t="s">
        <v>16502</v>
      </c>
      <c r="J403" t="s">
        <v>16503</v>
      </c>
      <c r="K403" t="s">
        <v>1355</v>
      </c>
      <c r="L403" t="s">
        <v>1356</v>
      </c>
      <c r="M403" t="s">
        <v>16504</v>
      </c>
      <c r="N403" t="s">
        <v>23</v>
      </c>
      <c r="O403" t="s">
        <v>63</v>
      </c>
      <c r="P403" t="s">
        <v>54</v>
      </c>
      <c r="Q403" t="s">
        <v>55</v>
      </c>
      <c r="R403" t="s">
        <v>24</v>
      </c>
      <c r="S403" t="s">
        <v>16505</v>
      </c>
      <c r="T403" t="s">
        <v>16506</v>
      </c>
    </row>
    <row r="404" spans="1:20" x14ac:dyDescent="0.25">
      <c r="A404" t="s">
        <v>110</v>
      </c>
      <c r="B404" t="s">
        <v>1223</v>
      </c>
      <c r="C404">
        <v>66.333333333333329</v>
      </c>
      <c r="D404">
        <v>3</v>
      </c>
      <c r="E404" t="s">
        <v>16501</v>
      </c>
      <c r="F404">
        <v>540</v>
      </c>
      <c r="G404">
        <v>0</v>
      </c>
      <c r="H404" t="s">
        <v>47</v>
      </c>
      <c r="I404" t="s">
        <v>16502</v>
      </c>
      <c r="J404" t="s">
        <v>16503</v>
      </c>
      <c r="K404" t="s">
        <v>1355</v>
      </c>
      <c r="L404" t="s">
        <v>1356</v>
      </c>
      <c r="M404" t="s">
        <v>16504</v>
      </c>
      <c r="N404" t="s">
        <v>23</v>
      </c>
      <c r="O404" t="s">
        <v>63</v>
      </c>
      <c r="P404" t="s">
        <v>54</v>
      </c>
      <c r="Q404" t="s">
        <v>55</v>
      </c>
      <c r="R404" t="s">
        <v>24</v>
      </c>
      <c r="S404" t="s">
        <v>16505</v>
      </c>
      <c r="T404" t="s">
        <v>16506</v>
      </c>
    </row>
    <row r="405" spans="1:20" x14ac:dyDescent="0.25">
      <c r="A405" t="s">
        <v>139</v>
      </c>
      <c r="B405" t="s">
        <v>112</v>
      </c>
      <c r="C405">
        <v>75</v>
      </c>
      <c r="D405">
        <v>1</v>
      </c>
      <c r="E405" t="s">
        <v>16501</v>
      </c>
      <c r="F405">
        <v>540</v>
      </c>
      <c r="G405">
        <v>0</v>
      </c>
      <c r="H405" t="s">
        <v>47</v>
      </c>
      <c r="I405" t="s">
        <v>16502</v>
      </c>
      <c r="J405" t="s">
        <v>16503</v>
      </c>
      <c r="K405" t="s">
        <v>1355</v>
      </c>
      <c r="L405" t="s">
        <v>1356</v>
      </c>
      <c r="M405" t="s">
        <v>16504</v>
      </c>
      <c r="N405" t="s">
        <v>23</v>
      </c>
      <c r="O405" t="s">
        <v>63</v>
      </c>
      <c r="P405" t="s">
        <v>54</v>
      </c>
      <c r="Q405" t="s">
        <v>55</v>
      </c>
      <c r="R405" t="s">
        <v>24</v>
      </c>
      <c r="S405" t="s">
        <v>16505</v>
      </c>
      <c r="T405" t="s">
        <v>16504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410"/>
  <sheetViews>
    <sheetView zoomScale="70" zoomScaleNormal="70" workbookViewId="0">
      <pane xSplit="2" ySplit="1" topLeftCell="S14" activePane="bottomRight" state="frozen"/>
      <selection sqref="A1:XFD1048576"/>
      <selection pane="topRight" sqref="A1:XFD1048576"/>
      <selection pane="bottomLeft" sqref="A1:XFD1048576"/>
      <selection pane="bottomRight" activeCell="U386" sqref="U38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16507</v>
      </c>
      <c r="F2">
        <v>220</v>
      </c>
      <c r="G2">
        <v>0</v>
      </c>
      <c r="H2" t="s">
        <v>1219</v>
      </c>
      <c r="I2" t="s">
        <v>16508</v>
      </c>
      <c r="J2" t="s">
        <v>1234</v>
      </c>
      <c r="K2" t="s">
        <v>23</v>
      </c>
      <c r="L2" t="s">
        <v>24</v>
      </c>
      <c r="M2" t="s">
        <v>16509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16509</v>
      </c>
      <c r="U2" s="52" t="s">
        <v>186</v>
      </c>
      <c r="V2">
        <v>40</v>
      </c>
    </row>
    <row r="3" spans="1:22" x14ac:dyDescent="0.25">
      <c r="A3" t="s">
        <v>46</v>
      </c>
      <c r="B3" t="s">
        <v>56</v>
      </c>
      <c r="C3">
        <v>69.900000000000006</v>
      </c>
      <c r="D3">
        <v>10</v>
      </c>
      <c r="E3" t="s">
        <v>16510</v>
      </c>
      <c r="F3">
        <v>901</v>
      </c>
      <c r="G3">
        <v>0</v>
      </c>
      <c r="H3" t="s">
        <v>47</v>
      </c>
      <c r="I3" t="s">
        <v>16511</v>
      </c>
      <c r="J3" t="s">
        <v>16512</v>
      </c>
      <c r="K3" t="s">
        <v>16513</v>
      </c>
      <c r="L3" t="s">
        <v>3623</v>
      </c>
      <c r="M3" t="s">
        <v>16514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16514</v>
      </c>
      <c r="U3" s="53" t="s">
        <v>187</v>
      </c>
      <c r="V3">
        <v>40</v>
      </c>
    </row>
    <row r="4" spans="1:22" x14ac:dyDescent="0.25">
      <c r="A4" t="s">
        <v>46</v>
      </c>
      <c r="B4" t="s">
        <v>56</v>
      </c>
      <c r="C4">
        <v>80</v>
      </c>
      <c r="D4">
        <v>2</v>
      </c>
      <c r="E4" t="s">
        <v>16510</v>
      </c>
      <c r="F4">
        <v>901</v>
      </c>
      <c r="G4">
        <v>0</v>
      </c>
      <c r="H4" t="s">
        <v>47</v>
      </c>
      <c r="I4" t="s">
        <v>16511</v>
      </c>
      <c r="J4" t="s">
        <v>16512</v>
      </c>
      <c r="K4" t="s">
        <v>16513</v>
      </c>
      <c r="L4" t="s">
        <v>3623</v>
      </c>
      <c r="M4" t="s">
        <v>16514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16514</v>
      </c>
      <c r="U4" s="52" t="s">
        <v>44</v>
      </c>
      <c r="V4">
        <v>16</v>
      </c>
    </row>
    <row r="5" spans="1:22" x14ac:dyDescent="0.25">
      <c r="A5" t="s">
        <v>30</v>
      </c>
      <c r="B5" t="s">
        <v>31</v>
      </c>
      <c r="C5">
        <v>60</v>
      </c>
      <c r="D5">
        <v>3</v>
      </c>
      <c r="E5" t="s">
        <v>16515</v>
      </c>
      <c r="F5">
        <v>79.959999999999994</v>
      </c>
      <c r="G5">
        <v>7</v>
      </c>
      <c r="H5" t="s">
        <v>47</v>
      </c>
      <c r="I5" t="s">
        <v>16516</v>
      </c>
      <c r="J5" t="s">
        <v>16517</v>
      </c>
      <c r="K5" t="s">
        <v>1355</v>
      </c>
      <c r="L5" t="s">
        <v>16518</v>
      </c>
      <c r="M5" t="s">
        <v>16519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16519</v>
      </c>
      <c r="U5" s="53" t="s">
        <v>45</v>
      </c>
      <c r="V5">
        <v>16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16520</v>
      </c>
      <c r="F6">
        <v>100</v>
      </c>
      <c r="G6">
        <v>0</v>
      </c>
      <c r="H6" t="s">
        <v>1219</v>
      </c>
      <c r="I6" t="s">
        <v>16521</v>
      </c>
      <c r="J6" t="s">
        <v>1303</v>
      </c>
      <c r="K6" t="s">
        <v>23</v>
      </c>
      <c r="L6" t="s">
        <v>24</v>
      </c>
      <c r="M6" t="s">
        <v>16522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16522</v>
      </c>
      <c r="U6" s="52" t="s">
        <v>137</v>
      </c>
      <c r="V6">
        <v>50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16520</v>
      </c>
      <c r="F7">
        <v>100</v>
      </c>
      <c r="G7">
        <v>0</v>
      </c>
      <c r="H7" t="s">
        <v>1219</v>
      </c>
      <c r="I7" t="s">
        <v>16521</v>
      </c>
      <c r="J7" t="s">
        <v>1303</v>
      </c>
      <c r="K7" t="s">
        <v>23</v>
      </c>
      <c r="L7" t="s">
        <v>24</v>
      </c>
      <c r="M7" t="s">
        <v>16522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16522</v>
      </c>
      <c r="U7" s="53" t="s">
        <v>138</v>
      </c>
      <c r="V7">
        <v>50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16520</v>
      </c>
      <c r="F8">
        <v>100</v>
      </c>
      <c r="G8">
        <v>0</v>
      </c>
      <c r="H8" t="s">
        <v>1219</v>
      </c>
      <c r="I8" t="s">
        <v>16521</v>
      </c>
      <c r="J8" t="s">
        <v>1303</v>
      </c>
      <c r="K8" t="s">
        <v>23</v>
      </c>
      <c r="L8" t="s">
        <v>24</v>
      </c>
      <c r="M8" t="s">
        <v>16522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16522</v>
      </c>
      <c r="U8" s="52" t="s">
        <v>46</v>
      </c>
      <c r="V8">
        <v>94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16523</v>
      </c>
      <c r="F9">
        <v>150</v>
      </c>
      <c r="G9">
        <v>0</v>
      </c>
      <c r="H9" t="s">
        <v>22</v>
      </c>
      <c r="I9" t="s">
        <v>3480</v>
      </c>
      <c r="J9" t="s">
        <v>16524</v>
      </c>
      <c r="K9" t="s">
        <v>5261</v>
      </c>
      <c r="L9" t="s">
        <v>16525</v>
      </c>
      <c r="M9" t="s">
        <v>16522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16526</v>
      </c>
      <c r="U9" s="53" t="s">
        <v>56</v>
      </c>
      <c r="V9">
        <v>66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16523</v>
      </c>
      <c r="F10">
        <v>150</v>
      </c>
      <c r="G10">
        <v>0</v>
      </c>
      <c r="H10" t="s">
        <v>22</v>
      </c>
      <c r="I10" t="s">
        <v>3480</v>
      </c>
      <c r="J10" t="s">
        <v>16524</v>
      </c>
      <c r="K10" t="s">
        <v>5261</v>
      </c>
      <c r="L10" t="s">
        <v>16525</v>
      </c>
      <c r="M10" t="s">
        <v>16522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16526</v>
      </c>
      <c r="U10" s="53" t="s">
        <v>1239</v>
      </c>
      <c r="V10">
        <v>28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16523</v>
      </c>
      <c r="F11">
        <v>150</v>
      </c>
      <c r="G11">
        <v>0</v>
      </c>
      <c r="H11" t="s">
        <v>22</v>
      </c>
      <c r="I11" t="s">
        <v>3480</v>
      </c>
      <c r="J11" t="s">
        <v>16524</v>
      </c>
      <c r="K11" t="s">
        <v>5261</v>
      </c>
      <c r="L11" t="s">
        <v>16525</v>
      </c>
      <c r="M11" t="s">
        <v>16522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16526</v>
      </c>
      <c r="U11" s="52" t="s">
        <v>42</v>
      </c>
      <c r="V11">
        <v>24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16527</v>
      </c>
      <c r="F12">
        <v>109</v>
      </c>
      <c r="G12">
        <v>9</v>
      </c>
      <c r="H12" t="s">
        <v>1219</v>
      </c>
      <c r="I12" t="s">
        <v>16528</v>
      </c>
      <c r="J12" t="s">
        <v>302</v>
      </c>
      <c r="K12" t="s">
        <v>23</v>
      </c>
      <c r="L12" t="s">
        <v>24</v>
      </c>
      <c r="M12" t="s">
        <v>16529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16530</v>
      </c>
      <c r="U12" s="53" t="s">
        <v>43</v>
      </c>
      <c r="V12">
        <v>24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16527</v>
      </c>
      <c r="F13">
        <v>109</v>
      </c>
      <c r="G13">
        <v>9</v>
      </c>
      <c r="H13" t="s">
        <v>1219</v>
      </c>
      <c r="I13" t="s">
        <v>16528</v>
      </c>
      <c r="J13" t="s">
        <v>302</v>
      </c>
      <c r="K13" t="s">
        <v>23</v>
      </c>
      <c r="L13" t="s">
        <v>24</v>
      </c>
      <c r="M13" t="s">
        <v>16529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16530</v>
      </c>
      <c r="U13" s="52" t="s">
        <v>139</v>
      </c>
      <c r="V13">
        <v>17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16527</v>
      </c>
      <c r="F14">
        <v>109</v>
      </c>
      <c r="G14">
        <v>9</v>
      </c>
      <c r="H14" t="s">
        <v>1219</v>
      </c>
      <c r="I14" t="s">
        <v>16528</v>
      </c>
      <c r="J14" t="s">
        <v>302</v>
      </c>
      <c r="K14" t="s">
        <v>23</v>
      </c>
      <c r="L14" t="s">
        <v>24</v>
      </c>
      <c r="M14" t="s">
        <v>16529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16530</v>
      </c>
      <c r="U14" s="53" t="s">
        <v>1371</v>
      </c>
      <c r="V14">
        <v>2</v>
      </c>
    </row>
    <row r="15" spans="1:22" x14ac:dyDescent="0.25">
      <c r="A15" t="s">
        <v>46</v>
      </c>
      <c r="B15" t="s">
        <v>56</v>
      </c>
      <c r="C15">
        <v>100</v>
      </c>
      <c r="D15">
        <v>1</v>
      </c>
      <c r="E15" t="s">
        <v>16531</v>
      </c>
      <c r="F15">
        <v>100</v>
      </c>
      <c r="G15">
        <v>0</v>
      </c>
      <c r="H15" t="s">
        <v>22</v>
      </c>
      <c r="I15" t="s">
        <v>7147</v>
      </c>
      <c r="J15" t="s">
        <v>16532</v>
      </c>
      <c r="K15" t="s">
        <v>16533</v>
      </c>
      <c r="L15" t="s">
        <v>1364</v>
      </c>
      <c r="M15" t="s">
        <v>16529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16534</v>
      </c>
      <c r="T15" t="s">
        <v>16535</v>
      </c>
      <c r="U15" s="53" t="s">
        <v>112</v>
      </c>
      <c r="V15">
        <v>14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16536</v>
      </c>
      <c r="F16">
        <v>100</v>
      </c>
      <c r="G16">
        <v>0</v>
      </c>
      <c r="H16" t="s">
        <v>1219</v>
      </c>
      <c r="I16" t="s">
        <v>16537</v>
      </c>
      <c r="J16" t="s">
        <v>303</v>
      </c>
      <c r="K16" t="s">
        <v>23</v>
      </c>
      <c r="L16" t="s">
        <v>24</v>
      </c>
      <c r="M16" t="s">
        <v>16538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16538</v>
      </c>
      <c r="U16" s="53" t="s">
        <v>7925</v>
      </c>
      <c r="V16">
        <v>1</v>
      </c>
    </row>
    <row r="17" spans="1:22" x14ac:dyDescent="0.25">
      <c r="A17" t="s">
        <v>28</v>
      </c>
      <c r="B17" t="s">
        <v>29</v>
      </c>
      <c r="C17">
        <v>50</v>
      </c>
      <c r="D17">
        <v>1</v>
      </c>
      <c r="E17" t="s">
        <v>16536</v>
      </c>
      <c r="F17">
        <v>100</v>
      </c>
      <c r="G17">
        <v>0</v>
      </c>
      <c r="H17" t="s">
        <v>1219</v>
      </c>
      <c r="I17" t="s">
        <v>16537</v>
      </c>
      <c r="J17" t="s">
        <v>303</v>
      </c>
      <c r="K17" t="s">
        <v>23</v>
      </c>
      <c r="L17" t="s">
        <v>24</v>
      </c>
      <c r="M17" t="s">
        <v>16538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23</v>
      </c>
      <c r="T17" t="s">
        <v>16538</v>
      </c>
      <c r="U17" s="52" t="s">
        <v>110</v>
      </c>
      <c r="V17">
        <v>22</v>
      </c>
    </row>
    <row r="18" spans="1:22" x14ac:dyDescent="0.25">
      <c r="A18" t="s">
        <v>30</v>
      </c>
      <c r="B18" t="s">
        <v>31</v>
      </c>
      <c r="C18">
        <v>50</v>
      </c>
      <c r="D18">
        <v>1</v>
      </c>
      <c r="E18" t="s">
        <v>16536</v>
      </c>
      <c r="F18">
        <v>100</v>
      </c>
      <c r="G18">
        <v>0</v>
      </c>
      <c r="H18" t="s">
        <v>1219</v>
      </c>
      <c r="I18" t="s">
        <v>16537</v>
      </c>
      <c r="J18" t="s">
        <v>303</v>
      </c>
      <c r="K18" t="s">
        <v>23</v>
      </c>
      <c r="L18" t="s">
        <v>24</v>
      </c>
      <c r="M18" t="s">
        <v>16538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23</v>
      </c>
      <c r="T18" t="s">
        <v>16538</v>
      </c>
      <c r="U18" s="53" t="s">
        <v>1223</v>
      </c>
      <c r="V18">
        <v>22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16539</v>
      </c>
      <c r="F19">
        <v>100</v>
      </c>
      <c r="G19">
        <v>0</v>
      </c>
      <c r="H19" t="s">
        <v>1219</v>
      </c>
      <c r="I19" t="s">
        <v>16540</v>
      </c>
      <c r="J19" t="s">
        <v>313</v>
      </c>
      <c r="K19" t="s">
        <v>23</v>
      </c>
      <c r="L19" t="s">
        <v>24</v>
      </c>
      <c r="M19" t="s">
        <v>16541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16541</v>
      </c>
      <c r="U19" s="52" t="s">
        <v>152</v>
      </c>
      <c r="V19">
        <v>2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16539</v>
      </c>
      <c r="F20">
        <v>100</v>
      </c>
      <c r="G20">
        <v>0</v>
      </c>
      <c r="H20" t="s">
        <v>1219</v>
      </c>
      <c r="I20" t="s">
        <v>16540</v>
      </c>
      <c r="J20" t="s">
        <v>313</v>
      </c>
      <c r="K20" t="s">
        <v>23</v>
      </c>
      <c r="L20" t="s">
        <v>24</v>
      </c>
      <c r="M20" t="s">
        <v>16541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16541</v>
      </c>
      <c r="U20" s="53" t="s">
        <v>153</v>
      </c>
      <c r="V20">
        <v>2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16539</v>
      </c>
      <c r="F21">
        <v>100</v>
      </c>
      <c r="G21">
        <v>0</v>
      </c>
      <c r="H21" t="s">
        <v>1219</v>
      </c>
      <c r="I21" t="s">
        <v>16540</v>
      </c>
      <c r="J21" t="s">
        <v>313</v>
      </c>
      <c r="K21" t="s">
        <v>23</v>
      </c>
      <c r="L21" t="s">
        <v>24</v>
      </c>
      <c r="M21" t="s">
        <v>16541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16541</v>
      </c>
      <c r="U21" s="52" t="s">
        <v>150</v>
      </c>
      <c r="V21">
        <v>3</v>
      </c>
    </row>
    <row r="22" spans="1:22" x14ac:dyDescent="0.25">
      <c r="A22" t="s">
        <v>36</v>
      </c>
      <c r="B22" t="s">
        <v>37</v>
      </c>
      <c r="C22">
        <v>54.5</v>
      </c>
      <c r="D22">
        <v>2</v>
      </c>
      <c r="E22" t="s">
        <v>16542</v>
      </c>
      <c r="F22">
        <v>357.59</v>
      </c>
      <c r="G22">
        <v>41</v>
      </c>
      <c r="H22" t="s">
        <v>47</v>
      </c>
      <c r="I22" t="s">
        <v>16543</v>
      </c>
      <c r="J22" t="s">
        <v>16544</v>
      </c>
      <c r="K22" t="s">
        <v>16545</v>
      </c>
      <c r="L22" t="s">
        <v>16546</v>
      </c>
      <c r="M22" t="s">
        <v>16547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16548</v>
      </c>
      <c r="U22" s="53" t="s">
        <v>151</v>
      </c>
      <c r="V22">
        <v>3</v>
      </c>
    </row>
    <row r="23" spans="1:22" x14ac:dyDescent="0.25">
      <c r="A23" t="s">
        <v>38</v>
      </c>
      <c r="B23" t="s">
        <v>39</v>
      </c>
      <c r="C23">
        <v>54.5</v>
      </c>
      <c r="D23">
        <v>2</v>
      </c>
      <c r="E23" t="s">
        <v>16542</v>
      </c>
      <c r="F23">
        <v>357.59</v>
      </c>
      <c r="G23">
        <v>41</v>
      </c>
      <c r="H23" t="s">
        <v>47</v>
      </c>
      <c r="I23" t="s">
        <v>16543</v>
      </c>
      <c r="J23" t="s">
        <v>16544</v>
      </c>
      <c r="K23" t="s">
        <v>16545</v>
      </c>
      <c r="L23" t="s">
        <v>16546</v>
      </c>
      <c r="M23" t="s">
        <v>16547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16548</v>
      </c>
      <c r="U23" s="52" t="s">
        <v>36</v>
      </c>
      <c r="V23">
        <v>7</v>
      </c>
    </row>
    <row r="24" spans="1:22" x14ac:dyDescent="0.25">
      <c r="A24" t="s">
        <v>46</v>
      </c>
      <c r="B24" t="s">
        <v>1239</v>
      </c>
      <c r="C24">
        <v>63.56</v>
      </c>
      <c r="D24">
        <v>1</v>
      </c>
      <c r="E24" t="s">
        <v>16542</v>
      </c>
      <c r="F24">
        <v>357.59</v>
      </c>
      <c r="G24">
        <v>41</v>
      </c>
      <c r="H24" t="s">
        <v>47</v>
      </c>
      <c r="I24" t="s">
        <v>16543</v>
      </c>
      <c r="J24" t="s">
        <v>16544</v>
      </c>
      <c r="K24" t="s">
        <v>16545</v>
      </c>
      <c r="L24" t="s">
        <v>16546</v>
      </c>
      <c r="M24" t="s">
        <v>16547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16548</v>
      </c>
      <c r="U24" s="53" t="s">
        <v>37</v>
      </c>
      <c r="V24">
        <v>7</v>
      </c>
    </row>
    <row r="25" spans="1:22" x14ac:dyDescent="0.25">
      <c r="A25" t="s">
        <v>139</v>
      </c>
      <c r="B25" t="s">
        <v>7925</v>
      </c>
      <c r="C25">
        <v>114.5</v>
      </c>
      <c r="D25">
        <v>1</v>
      </c>
      <c r="E25" t="s">
        <v>16542</v>
      </c>
      <c r="F25">
        <v>357.59</v>
      </c>
      <c r="G25">
        <v>41</v>
      </c>
      <c r="H25" t="s">
        <v>47</v>
      </c>
      <c r="I25" t="s">
        <v>16543</v>
      </c>
      <c r="J25" t="s">
        <v>16544</v>
      </c>
      <c r="K25" t="s">
        <v>16545</v>
      </c>
      <c r="L25" t="s">
        <v>16546</v>
      </c>
      <c r="M25" t="s">
        <v>16547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16548</v>
      </c>
      <c r="U25" s="52" t="s">
        <v>38</v>
      </c>
      <c r="V25">
        <v>25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16549</v>
      </c>
      <c r="F26">
        <v>100</v>
      </c>
      <c r="G26">
        <v>0</v>
      </c>
      <c r="H26" t="s">
        <v>1219</v>
      </c>
      <c r="I26" t="s">
        <v>16550</v>
      </c>
      <c r="J26" t="s">
        <v>332</v>
      </c>
      <c r="K26" t="s">
        <v>23</v>
      </c>
      <c r="L26" t="s">
        <v>24</v>
      </c>
      <c r="M26" t="s">
        <v>16551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16551</v>
      </c>
      <c r="U26" s="53" t="s">
        <v>39</v>
      </c>
      <c r="V26">
        <v>25</v>
      </c>
    </row>
    <row r="27" spans="1:22" x14ac:dyDescent="0.25">
      <c r="A27" t="s">
        <v>28</v>
      </c>
      <c r="B27" t="s">
        <v>29</v>
      </c>
      <c r="C27">
        <v>50</v>
      </c>
      <c r="D27">
        <v>1</v>
      </c>
      <c r="E27" t="s">
        <v>16549</v>
      </c>
      <c r="F27">
        <v>100</v>
      </c>
      <c r="G27">
        <v>0</v>
      </c>
      <c r="H27" t="s">
        <v>1219</v>
      </c>
      <c r="I27" t="s">
        <v>16550</v>
      </c>
      <c r="J27" t="s">
        <v>332</v>
      </c>
      <c r="K27" t="s">
        <v>23</v>
      </c>
      <c r="L27" t="s">
        <v>24</v>
      </c>
      <c r="M27" t="s">
        <v>16551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16551</v>
      </c>
      <c r="U27" s="52" t="s">
        <v>34</v>
      </c>
      <c r="V27">
        <v>5</v>
      </c>
    </row>
    <row r="28" spans="1:22" x14ac:dyDescent="0.25">
      <c r="A28" t="s">
        <v>30</v>
      </c>
      <c r="B28" t="s">
        <v>31</v>
      </c>
      <c r="C28">
        <v>50</v>
      </c>
      <c r="D28">
        <v>1</v>
      </c>
      <c r="E28" t="s">
        <v>16549</v>
      </c>
      <c r="F28">
        <v>100</v>
      </c>
      <c r="G28">
        <v>0</v>
      </c>
      <c r="H28" t="s">
        <v>1219</v>
      </c>
      <c r="I28" t="s">
        <v>16550</v>
      </c>
      <c r="J28" t="s">
        <v>332</v>
      </c>
      <c r="K28" t="s">
        <v>23</v>
      </c>
      <c r="L28" t="s">
        <v>24</v>
      </c>
      <c r="M28" t="s">
        <v>16551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16551</v>
      </c>
      <c r="U28" s="53" t="s">
        <v>35</v>
      </c>
      <c r="V28">
        <v>5</v>
      </c>
    </row>
    <row r="29" spans="1:22" x14ac:dyDescent="0.25">
      <c r="A29" t="s">
        <v>139</v>
      </c>
      <c r="B29" t="s">
        <v>112</v>
      </c>
      <c r="C29">
        <v>83.333333333333329</v>
      </c>
      <c r="D29">
        <v>3</v>
      </c>
      <c r="E29" t="s">
        <v>16552</v>
      </c>
      <c r="F29">
        <v>140.31</v>
      </c>
      <c r="G29">
        <v>0</v>
      </c>
      <c r="H29" t="s">
        <v>47</v>
      </c>
      <c r="I29" t="s">
        <v>16553</v>
      </c>
      <c r="J29" t="s">
        <v>16554</v>
      </c>
      <c r="K29" t="s">
        <v>16555</v>
      </c>
      <c r="L29" t="s">
        <v>16556</v>
      </c>
      <c r="M29" t="s">
        <v>16551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16557</v>
      </c>
      <c r="T29" t="s">
        <v>16551</v>
      </c>
      <c r="U29" s="52" t="s">
        <v>278</v>
      </c>
      <c r="V29">
        <v>14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16558</v>
      </c>
      <c r="F30">
        <v>100</v>
      </c>
      <c r="G30">
        <v>0</v>
      </c>
      <c r="H30" t="s">
        <v>1219</v>
      </c>
      <c r="I30" t="s">
        <v>16559</v>
      </c>
      <c r="J30" t="s">
        <v>333</v>
      </c>
      <c r="K30" t="s">
        <v>23</v>
      </c>
      <c r="L30" t="s">
        <v>24</v>
      </c>
      <c r="M30" t="s">
        <v>16560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16560</v>
      </c>
      <c r="U30" s="53" t="s">
        <v>284</v>
      </c>
      <c r="V30">
        <v>14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16558</v>
      </c>
      <c r="F31">
        <v>100</v>
      </c>
      <c r="G31">
        <v>0</v>
      </c>
      <c r="H31" t="s">
        <v>1219</v>
      </c>
      <c r="I31" t="s">
        <v>16559</v>
      </c>
      <c r="J31" t="s">
        <v>333</v>
      </c>
      <c r="K31" t="s">
        <v>23</v>
      </c>
      <c r="L31" t="s">
        <v>24</v>
      </c>
      <c r="M31" t="s">
        <v>16560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16560</v>
      </c>
      <c r="U31" s="52" t="s">
        <v>279</v>
      </c>
      <c r="V31">
        <v>10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16558</v>
      </c>
      <c r="F32">
        <v>100</v>
      </c>
      <c r="G32">
        <v>0</v>
      </c>
      <c r="H32" t="s">
        <v>1219</v>
      </c>
      <c r="I32" t="s">
        <v>16559</v>
      </c>
      <c r="J32" t="s">
        <v>333</v>
      </c>
      <c r="K32" t="s">
        <v>23</v>
      </c>
      <c r="L32" t="s">
        <v>24</v>
      </c>
      <c r="M32" t="s">
        <v>16560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16560</v>
      </c>
      <c r="U32" s="53" t="s">
        <v>285</v>
      </c>
      <c r="V32">
        <v>10</v>
      </c>
    </row>
    <row r="33" spans="1:22" x14ac:dyDescent="0.25">
      <c r="A33" t="s">
        <v>139</v>
      </c>
      <c r="B33" t="s">
        <v>1371</v>
      </c>
      <c r="C33">
        <v>120</v>
      </c>
      <c r="D33">
        <v>2</v>
      </c>
      <c r="E33" t="s">
        <v>16561</v>
      </c>
      <c r="F33">
        <v>209</v>
      </c>
      <c r="G33">
        <v>9</v>
      </c>
      <c r="H33" t="s">
        <v>22</v>
      </c>
      <c r="I33" t="s">
        <v>16562</v>
      </c>
      <c r="J33" t="s">
        <v>1233</v>
      </c>
      <c r="K33" t="s">
        <v>23</v>
      </c>
      <c r="L33" t="s">
        <v>24</v>
      </c>
      <c r="M33" t="s">
        <v>16563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16564</v>
      </c>
      <c r="U33" s="52" t="s">
        <v>30</v>
      </c>
      <c r="V33">
        <v>138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16565</v>
      </c>
      <c r="F34">
        <v>100</v>
      </c>
      <c r="G34">
        <v>0</v>
      </c>
      <c r="H34" t="s">
        <v>1219</v>
      </c>
      <c r="I34" t="s">
        <v>16566</v>
      </c>
      <c r="J34" t="s">
        <v>329</v>
      </c>
      <c r="K34" t="s">
        <v>23</v>
      </c>
      <c r="L34" t="s">
        <v>24</v>
      </c>
      <c r="M34" t="s">
        <v>16567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16567</v>
      </c>
      <c r="U34" s="53" t="s">
        <v>31</v>
      </c>
      <c r="V34">
        <v>137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16565</v>
      </c>
      <c r="F35">
        <v>100</v>
      </c>
      <c r="G35">
        <v>0</v>
      </c>
      <c r="H35" t="s">
        <v>1219</v>
      </c>
      <c r="I35" t="s">
        <v>16566</v>
      </c>
      <c r="J35" t="s">
        <v>329</v>
      </c>
      <c r="K35" t="s">
        <v>23</v>
      </c>
      <c r="L35" t="s">
        <v>24</v>
      </c>
      <c r="M35" t="s">
        <v>16567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16567</v>
      </c>
      <c r="U35" s="53" t="s">
        <v>1254</v>
      </c>
      <c r="V35">
        <v>1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16565</v>
      </c>
      <c r="F36">
        <v>100</v>
      </c>
      <c r="G36">
        <v>0</v>
      </c>
      <c r="H36" t="s">
        <v>1219</v>
      </c>
      <c r="I36" t="s">
        <v>16566</v>
      </c>
      <c r="J36" t="s">
        <v>329</v>
      </c>
      <c r="K36" t="s">
        <v>23</v>
      </c>
      <c r="L36" t="s">
        <v>24</v>
      </c>
      <c r="M36" t="s">
        <v>16567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16567</v>
      </c>
      <c r="U36" s="52" t="s">
        <v>28</v>
      </c>
      <c r="V36">
        <v>117</v>
      </c>
    </row>
    <row r="37" spans="1:22" x14ac:dyDescent="0.25">
      <c r="A37" t="s">
        <v>28</v>
      </c>
      <c r="B37" t="s">
        <v>1254</v>
      </c>
      <c r="C37">
        <v>28.32</v>
      </c>
      <c r="D37">
        <v>1</v>
      </c>
      <c r="E37" t="s">
        <v>16568</v>
      </c>
      <c r="F37">
        <v>91.94</v>
      </c>
      <c r="G37">
        <v>7</v>
      </c>
      <c r="H37" t="s">
        <v>47</v>
      </c>
      <c r="I37" t="s">
        <v>16569</v>
      </c>
      <c r="J37" t="s">
        <v>16570</v>
      </c>
      <c r="K37" t="s">
        <v>1355</v>
      </c>
      <c r="L37" t="s">
        <v>16571</v>
      </c>
      <c r="M37" t="s">
        <v>16572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16572</v>
      </c>
      <c r="U37" s="53" t="s">
        <v>29</v>
      </c>
      <c r="V37">
        <v>112</v>
      </c>
    </row>
    <row r="38" spans="1:22" x14ac:dyDescent="0.25">
      <c r="A38" t="s">
        <v>28</v>
      </c>
      <c r="B38" t="s">
        <v>1254</v>
      </c>
      <c r="C38">
        <v>28.31</v>
      </c>
      <c r="D38">
        <v>2</v>
      </c>
      <c r="E38" t="s">
        <v>16568</v>
      </c>
      <c r="F38">
        <v>91.94</v>
      </c>
      <c r="G38">
        <v>7</v>
      </c>
      <c r="H38" t="s">
        <v>47</v>
      </c>
      <c r="I38" t="s">
        <v>16569</v>
      </c>
      <c r="J38" t="s">
        <v>16570</v>
      </c>
      <c r="K38" t="s">
        <v>1355</v>
      </c>
      <c r="L38" t="s">
        <v>16571</v>
      </c>
      <c r="M38" t="s">
        <v>16572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16572</v>
      </c>
      <c r="U38" s="53" t="s">
        <v>1254</v>
      </c>
      <c r="V38">
        <v>5</v>
      </c>
    </row>
    <row r="39" spans="1:22" x14ac:dyDescent="0.25">
      <c r="A39" t="s">
        <v>46</v>
      </c>
      <c r="B39" t="s">
        <v>56</v>
      </c>
      <c r="C39">
        <v>69.900000000000006</v>
      </c>
      <c r="D39">
        <v>10</v>
      </c>
      <c r="E39" t="s">
        <v>16573</v>
      </c>
      <c r="F39">
        <v>454.12</v>
      </c>
      <c r="G39">
        <v>66</v>
      </c>
      <c r="H39" t="s">
        <v>47</v>
      </c>
      <c r="I39" t="s">
        <v>16574</v>
      </c>
      <c r="J39" t="s">
        <v>16575</v>
      </c>
      <c r="K39" t="s">
        <v>3932</v>
      </c>
      <c r="L39" t="s">
        <v>16576</v>
      </c>
      <c r="M39" t="s">
        <v>16577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16577</v>
      </c>
      <c r="U39" s="52" t="s">
        <v>20</v>
      </c>
      <c r="V39">
        <v>102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16578</v>
      </c>
      <c r="F40">
        <v>100</v>
      </c>
      <c r="G40">
        <v>0</v>
      </c>
      <c r="H40" t="s">
        <v>1219</v>
      </c>
      <c r="I40" t="s">
        <v>16579</v>
      </c>
      <c r="J40" t="s">
        <v>306</v>
      </c>
      <c r="K40" t="s">
        <v>23</v>
      </c>
      <c r="L40" t="s">
        <v>24</v>
      </c>
      <c r="M40" t="s">
        <v>16580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16580</v>
      </c>
      <c r="U40" s="53" t="s">
        <v>21</v>
      </c>
      <c r="V40">
        <v>100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16578</v>
      </c>
      <c r="F41">
        <v>100</v>
      </c>
      <c r="G41">
        <v>0</v>
      </c>
      <c r="H41" t="s">
        <v>1219</v>
      </c>
      <c r="I41" t="s">
        <v>16579</v>
      </c>
      <c r="J41" t="s">
        <v>306</v>
      </c>
      <c r="K41" t="s">
        <v>23</v>
      </c>
      <c r="L41" t="s">
        <v>24</v>
      </c>
      <c r="M41" t="s">
        <v>16580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16580</v>
      </c>
      <c r="U41" s="53" t="s">
        <v>1254</v>
      </c>
      <c r="V41">
        <v>2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16578</v>
      </c>
      <c r="F42">
        <v>100</v>
      </c>
      <c r="G42">
        <v>0</v>
      </c>
      <c r="H42" t="s">
        <v>1219</v>
      </c>
      <c r="I42" t="s">
        <v>16579</v>
      </c>
      <c r="J42" t="s">
        <v>306</v>
      </c>
      <c r="K42" t="s">
        <v>23</v>
      </c>
      <c r="L42" t="s">
        <v>24</v>
      </c>
      <c r="M42" t="s">
        <v>16580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16580</v>
      </c>
      <c r="U42" s="52" t="s">
        <v>115</v>
      </c>
      <c r="V42">
        <v>44</v>
      </c>
    </row>
    <row r="43" spans="1:22" x14ac:dyDescent="0.25">
      <c r="A43" t="s">
        <v>28</v>
      </c>
      <c r="B43" t="s">
        <v>29</v>
      </c>
      <c r="C43">
        <v>33.333333333333336</v>
      </c>
      <c r="D43">
        <v>3</v>
      </c>
      <c r="E43" t="s">
        <v>16581</v>
      </c>
      <c r="F43">
        <v>135</v>
      </c>
      <c r="G43">
        <v>35</v>
      </c>
      <c r="H43" t="s">
        <v>22</v>
      </c>
      <c r="I43" t="s">
        <v>16582</v>
      </c>
      <c r="J43" t="s">
        <v>306</v>
      </c>
      <c r="K43" t="s">
        <v>23</v>
      </c>
      <c r="L43" t="s">
        <v>24</v>
      </c>
      <c r="M43" t="s">
        <v>16583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16583</v>
      </c>
      <c r="U43" s="53" t="s">
        <v>116</v>
      </c>
      <c r="V43">
        <v>44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16584</v>
      </c>
      <c r="F44">
        <v>100</v>
      </c>
      <c r="G44">
        <v>0</v>
      </c>
      <c r="H44" t="s">
        <v>1219</v>
      </c>
      <c r="I44" t="s">
        <v>16585</v>
      </c>
      <c r="J44" t="s">
        <v>345</v>
      </c>
      <c r="K44" t="s">
        <v>23</v>
      </c>
      <c r="L44" t="s">
        <v>24</v>
      </c>
      <c r="M44" t="s">
        <v>16586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23</v>
      </c>
      <c r="T44" t="s">
        <v>16587</v>
      </c>
      <c r="U44" s="52" t="s">
        <v>154</v>
      </c>
      <c r="V44">
        <v>10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16584</v>
      </c>
      <c r="F45">
        <v>100</v>
      </c>
      <c r="G45">
        <v>0</v>
      </c>
      <c r="H45" t="s">
        <v>1219</v>
      </c>
      <c r="I45" t="s">
        <v>16585</v>
      </c>
      <c r="J45" t="s">
        <v>345</v>
      </c>
      <c r="K45" t="s">
        <v>23</v>
      </c>
      <c r="L45" t="s">
        <v>24</v>
      </c>
      <c r="M45" t="s">
        <v>16586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23</v>
      </c>
      <c r="T45" t="s">
        <v>16587</v>
      </c>
      <c r="U45" s="53" t="s">
        <v>155</v>
      </c>
      <c r="V45">
        <v>10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16584</v>
      </c>
      <c r="F46">
        <v>100</v>
      </c>
      <c r="G46">
        <v>0</v>
      </c>
      <c r="H46" t="s">
        <v>1219</v>
      </c>
      <c r="I46" t="s">
        <v>16585</v>
      </c>
      <c r="J46" t="s">
        <v>345</v>
      </c>
      <c r="K46" t="s">
        <v>23</v>
      </c>
      <c r="L46" t="s">
        <v>24</v>
      </c>
      <c r="M46" t="s">
        <v>16586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16587</v>
      </c>
      <c r="U46" s="52" t="s">
        <v>1248</v>
      </c>
      <c r="V46">
        <v>740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16588</v>
      </c>
      <c r="F47">
        <v>200</v>
      </c>
      <c r="G47">
        <v>0</v>
      </c>
      <c r="H47" t="s">
        <v>1219</v>
      </c>
      <c r="I47" t="s">
        <v>16589</v>
      </c>
      <c r="J47" t="s">
        <v>1236</v>
      </c>
      <c r="K47" t="s">
        <v>23</v>
      </c>
      <c r="L47" t="s">
        <v>24</v>
      </c>
      <c r="M47" t="s">
        <v>16590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16591</v>
      </c>
    </row>
    <row r="48" spans="1:22" x14ac:dyDescent="0.25">
      <c r="A48" t="s">
        <v>46</v>
      </c>
      <c r="B48" t="s">
        <v>1239</v>
      </c>
      <c r="C48">
        <v>51.26</v>
      </c>
      <c r="D48">
        <v>1</v>
      </c>
      <c r="E48" t="s">
        <v>16592</v>
      </c>
      <c r="F48">
        <v>58.26</v>
      </c>
      <c r="G48">
        <v>7</v>
      </c>
      <c r="H48" t="s">
        <v>47</v>
      </c>
      <c r="I48" t="s">
        <v>16593</v>
      </c>
      <c r="J48" t="s">
        <v>16594</v>
      </c>
      <c r="K48" t="s">
        <v>16595</v>
      </c>
      <c r="L48" t="s">
        <v>16596</v>
      </c>
      <c r="M48" t="s">
        <v>16597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16598</v>
      </c>
      <c r="T48" t="s">
        <v>16597</v>
      </c>
    </row>
    <row r="49" spans="1:20" x14ac:dyDescent="0.25">
      <c r="A49" t="s">
        <v>38</v>
      </c>
      <c r="B49" t="s">
        <v>39</v>
      </c>
      <c r="C49">
        <v>54.5</v>
      </c>
      <c r="D49">
        <v>2</v>
      </c>
      <c r="E49" t="s">
        <v>16599</v>
      </c>
      <c r="F49">
        <v>76.260000000000005</v>
      </c>
      <c r="G49">
        <v>7</v>
      </c>
      <c r="H49" t="s">
        <v>47</v>
      </c>
      <c r="I49" t="s">
        <v>16600</v>
      </c>
      <c r="J49" t="s">
        <v>16601</v>
      </c>
      <c r="K49" t="s">
        <v>5358</v>
      </c>
      <c r="L49" t="s">
        <v>16602</v>
      </c>
      <c r="M49" t="s">
        <v>16603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16604</v>
      </c>
      <c r="T49" t="s">
        <v>16603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16605</v>
      </c>
      <c r="F50">
        <v>100</v>
      </c>
      <c r="G50">
        <v>0</v>
      </c>
      <c r="H50" t="s">
        <v>1219</v>
      </c>
      <c r="I50" t="s">
        <v>16606</v>
      </c>
      <c r="J50" t="s">
        <v>305</v>
      </c>
      <c r="K50" t="s">
        <v>23</v>
      </c>
      <c r="L50" t="s">
        <v>24</v>
      </c>
      <c r="M50" t="s">
        <v>16607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16607</v>
      </c>
    </row>
    <row r="51" spans="1:20" x14ac:dyDescent="0.25">
      <c r="A51" t="s">
        <v>28</v>
      </c>
      <c r="B51" t="s">
        <v>29</v>
      </c>
      <c r="C51">
        <v>50</v>
      </c>
      <c r="D51">
        <v>1</v>
      </c>
      <c r="E51" t="s">
        <v>16605</v>
      </c>
      <c r="F51">
        <v>100</v>
      </c>
      <c r="G51">
        <v>0</v>
      </c>
      <c r="H51" t="s">
        <v>1219</v>
      </c>
      <c r="I51" t="s">
        <v>16606</v>
      </c>
      <c r="J51" t="s">
        <v>305</v>
      </c>
      <c r="K51" t="s">
        <v>23</v>
      </c>
      <c r="L51" t="s">
        <v>24</v>
      </c>
      <c r="M51" t="s">
        <v>16607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16607</v>
      </c>
    </row>
    <row r="52" spans="1:20" x14ac:dyDescent="0.25">
      <c r="A52" t="s">
        <v>30</v>
      </c>
      <c r="B52" t="s">
        <v>31</v>
      </c>
      <c r="C52">
        <v>50</v>
      </c>
      <c r="D52">
        <v>1</v>
      </c>
      <c r="E52" t="s">
        <v>16605</v>
      </c>
      <c r="F52">
        <v>100</v>
      </c>
      <c r="G52">
        <v>0</v>
      </c>
      <c r="H52" t="s">
        <v>1219</v>
      </c>
      <c r="I52" t="s">
        <v>16606</v>
      </c>
      <c r="J52" t="s">
        <v>305</v>
      </c>
      <c r="K52" t="s">
        <v>23</v>
      </c>
      <c r="L52" t="s">
        <v>24</v>
      </c>
      <c r="M52" t="s">
        <v>16607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16607</v>
      </c>
    </row>
    <row r="53" spans="1:20" x14ac:dyDescent="0.25">
      <c r="A53" t="s">
        <v>46</v>
      </c>
      <c r="B53" t="s">
        <v>56</v>
      </c>
      <c r="C53">
        <v>100</v>
      </c>
      <c r="D53">
        <v>1</v>
      </c>
      <c r="E53" t="s">
        <v>16608</v>
      </c>
      <c r="F53">
        <v>100</v>
      </c>
      <c r="G53">
        <v>0</v>
      </c>
      <c r="H53" t="s">
        <v>47</v>
      </c>
      <c r="I53" t="s">
        <v>16609</v>
      </c>
      <c r="J53" t="s">
        <v>16610</v>
      </c>
      <c r="K53" t="s">
        <v>11035</v>
      </c>
      <c r="L53" t="s">
        <v>4983</v>
      </c>
      <c r="M53" t="s">
        <v>23</v>
      </c>
      <c r="N53" t="s">
        <v>23</v>
      </c>
      <c r="O53" t="s">
        <v>24</v>
      </c>
      <c r="P53" t="s">
        <v>54</v>
      </c>
      <c r="Q53" t="s">
        <v>23</v>
      </c>
      <c r="R53" t="s">
        <v>24</v>
      </c>
      <c r="S53" t="s">
        <v>23</v>
      </c>
      <c r="T53" t="s">
        <v>16611</v>
      </c>
    </row>
    <row r="54" spans="1:20" x14ac:dyDescent="0.25">
      <c r="A54" t="s">
        <v>44</v>
      </c>
      <c r="B54" t="s">
        <v>45</v>
      </c>
      <c r="C54">
        <v>66.666666666666671</v>
      </c>
      <c r="D54">
        <v>3</v>
      </c>
      <c r="E54" t="s">
        <v>16612</v>
      </c>
      <c r="F54">
        <v>116.37</v>
      </c>
      <c r="G54">
        <v>7</v>
      </c>
      <c r="H54" t="s">
        <v>47</v>
      </c>
      <c r="I54" t="s">
        <v>16613</v>
      </c>
      <c r="J54" t="s">
        <v>16614</v>
      </c>
      <c r="K54" t="s">
        <v>4884</v>
      </c>
      <c r="L54" t="s">
        <v>16615</v>
      </c>
      <c r="M54" t="s">
        <v>16616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16617</v>
      </c>
      <c r="T54" t="s">
        <v>16616</v>
      </c>
    </row>
    <row r="55" spans="1:20" x14ac:dyDescent="0.25">
      <c r="A55" t="s">
        <v>154</v>
      </c>
      <c r="B55" t="s">
        <v>155</v>
      </c>
      <c r="C55">
        <v>12</v>
      </c>
      <c r="D55">
        <v>10</v>
      </c>
      <c r="E55" t="s">
        <v>16618</v>
      </c>
      <c r="F55">
        <v>140</v>
      </c>
      <c r="G55">
        <v>0</v>
      </c>
      <c r="H55" t="s">
        <v>47</v>
      </c>
      <c r="I55" t="s">
        <v>6205</v>
      </c>
      <c r="J55" t="s">
        <v>16619</v>
      </c>
      <c r="K55" t="s">
        <v>16620</v>
      </c>
      <c r="L55" t="s">
        <v>11947</v>
      </c>
      <c r="M55" t="s">
        <v>16611</v>
      </c>
      <c r="N55" t="s">
        <v>23</v>
      </c>
      <c r="O55" t="s">
        <v>53</v>
      </c>
      <c r="P55" t="s">
        <v>54</v>
      </c>
      <c r="Q55" t="s">
        <v>55</v>
      </c>
      <c r="R55" t="s">
        <v>24</v>
      </c>
      <c r="S55" t="s">
        <v>23</v>
      </c>
      <c r="T55" t="s">
        <v>16621</v>
      </c>
    </row>
    <row r="56" spans="1:20" x14ac:dyDescent="0.25">
      <c r="A56" t="s">
        <v>139</v>
      </c>
      <c r="B56" t="s">
        <v>112</v>
      </c>
      <c r="C56">
        <v>66</v>
      </c>
      <c r="D56">
        <v>1</v>
      </c>
      <c r="E56" t="s">
        <v>16622</v>
      </c>
      <c r="F56">
        <v>237</v>
      </c>
      <c r="G56">
        <v>0</v>
      </c>
      <c r="H56" t="s">
        <v>47</v>
      </c>
      <c r="I56" t="s">
        <v>16623</v>
      </c>
      <c r="J56" t="s">
        <v>16624</v>
      </c>
      <c r="K56" t="s">
        <v>4816</v>
      </c>
      <c r="L56" t="s">
        <v>4279</v>
      </c>
      <c r="M56" t="s">
        <v>16625</v>
      </c>
      <c r="N56" t="s">
        <v>23</v>
      </c>
      <c r="O56" t="s">
        <v>53</v>
      </c>
      <c r="P56" t="s">
        <v>54</v>
      </c>
      <c r="Q56" t="s">
        <v>55</v>
      </c>
      <c r="R56" t="s">
        <v>24</v>
      </c>
      <c r="S56" t="s">
        <v>16626</v>
      </c>
      <c r="T56" t="s">
        <v>16625</v>
      </c>
    </row>
    <row r="57" spans="1:20" x14ac:dyDescent="0.25">
      <c r="A57" t="s">
        <v>110</v>
      </c>
      <c r="B57" t="s">
        <v>1223</v>
      </c>
      <c r="C57">
        <v>66</v>
      </c>
      <c r="D57">
        <v>1</v>
      </c>
      <c r="E57" t="s">
        <v>16622</v>
      </c>
      <c r="F57">
        <v>237</v>
      </c>
      <c r="G57">
        <v>0</v>
      </c>
      <c r="H57" t="s">
        <v>47</v>
      </c>
      <c r="I57" t="s">
        <v>16623</v>
      </c>
      <c r="J57" t="s">
        <v>16624</v>
      </c>
      <c r="K57" t="s">
        <v>4816</v>
      </c>
      <c r="L57" t="s">
        <v>4279</v>
      </c>
      <c r="M57" t="s">
        <v>16625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16626</v>
      </c>
      <c r="T57" t="s">
        <v>16625</v>
      </c>
    </row>
    <row r="58" spans="1:20" x14ac:dyDescent="0.25">
      <c r="A58" t="s">
        <v>46</v>
      </c>
      <c r="B58" t="s">
        <v>56</v>
      </c>
      <c r="C58">
        <v>67</v>
      </c>
      <c r="D58">
        <v>1</v>
      </c>
      <c r="E58" t="s">
        <v>16622</v>
      </c>
      <c r="F58">
        <v>237</v>
      </c>
      <c r="G58">
        <v>0</v>
      </c>
      <c r="H58" t="s">
        <v>47</v>
      </c>
      <c r="I58" t="s">
        <v>16623</v>
      </c>
      <c r="J58" t="s">
        <v>16624</v>
      </c>
      <c r="K58" t="s">
        <v>4816</v>
      </c>
      <c r="L58" t="s">
        <v>4279</v>
      </c>
      <c r="M58" t="s">
        <v>16625</v>
      </c>
      <c r="N58" t="s">
        <v>23</v>
      </c>
      <c r="O58" t="s">
        <v>53</v>
      </c>
      <c r="P58" t="s">
        <v>54</v>
      </c>
      <c r="Q58" t="s">
        <v>55</v>
      </c>
      <c r="R58" t="s">
        <v>24</v>
      </c>
      <c r="S58" t="s">
        <v>16626</v>
      </c>
      <c r="T58" t="s">
        <v>16625</v>
      </c>
    </row>
    <row r="59" spans="1:20" x14ac:dyDescent="0.25">
      <c r="A59" t="s">
        <v>30</v>
      </c>
      <c r="B59" t="s">
        <v>31</v>
      </c>
      <c r="C59">
        <v>60</v>
      </c>
      <c r="D59">
        <v>3</v>
      </c>
      <c r="E59" t="s">
        <v>16627</v>
      </c>
      <c r="F59">
        <v>130</v>
      </c>
      <c r="G59">
        <v>0</v>
      </c>
      <c r="H59" t="s">
        <v>47</v>
      </c>
      <c r="I59" t="s">
        <v>16628</v>
      </c>
      <c r="J59" t="s">
        <v>16629</v>
      </c>
      <c r="K59" t="s">
        <v>7601</v>
      </c>
      <c r="L59" t="s">
        <v>6606</v>
      </c>
      <c r="M59" t="s">
        <v>16630</v>
      </c>
      <c r="N59" t="s">
        <v>23</v>
      </c>
      <c r="O59" t="s">
        <v>53</v>
      </c>
      <c r="P59" t="s">
        <v>54</v>
      </c>
      <c r="Q59" t="s">
        <v>55</v>
      </c>
      <c r="R59" t="s">
        <v>24</v>
      </c>
      <c r="S59" t="s">
        <v>23</v>
      </c>
      <c r="T59" t="s">
        <v>16630</v>
      </c>
    </row>
    <row r="60" spans="1:20" x14ac:dyDescent="0.25">
      <c r="A60" t="s">
        <v>20</v>
      </c>
      <c r="B60" t="s">
        <v>21</v>
      </c>
      <c r="C60">
        <v>50</v>
      </c>
      <c r="D60">
        <v>1</v>
      </c>
      <c r="E60" t="s">
        <v>16631</v>
      </c>
      <c r="F60">
        <v>100</v>
      </c>
      <c r="G60">
        <v>0</v>
      </c>
      <c r="H60" t="s">
        <v>1219</v>
      </c>
      <c r="I60" t="s">
        <v>16632</v>
      </c>
      <c r="J60" t="s">
        <v>302</v>
      </c>
      <c r="K60" t="s">
        <v>23</v>
      </c>
      <c r="L60" t="s">
        <v>24</v>
      </c>
      <c r="M60" t="s">
        <v>16633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16633</v>
      </c>
    </row>
    <row r="61" spans="1:20" x14ac:dyDescent="0.25">
      <c r="A61" t="s">
        <v>28</v>
      </c>
      <c r="B61" t="s">
        <v>29</v>
      </c>
      <c r="C61">
        <v>50</v>
      </c>
      <c r="D61">
        <v>1</v>
      </c>
      <c r="E61" t="s">
        <v>16631</v>
      </c>
      <c r="F61">
        <v>100</v>
      </c>
      <c r="G61">
        <v>0</v>
      </c>
      <c r="H61" t="s">
        <v>1219</v>
      </c>
      <c r="I61" t="s">
        <v>16632</v>
      </c>
      <c r="J61" t="s">
        <v>302</v>
      </c>
      <c r="K61" t="s">
        <v>23</v>
      </c>
      <c r="L61" t="s">
        <v>24</v>
      </c>
      <c r="M61" t="s">
        <v>16633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16633</v>
      </c>
    </row>
    <row r="62" spans="1:20" x14ac:dyDescent="0.25">
      <c r="A62" t="s">
        <v>30</v>
      </c>
      <c r="B62" t="s">
        <v>31</v>
      </c>
      <c r="C62">
        <v>50</v>
      </c>
      <c r="D62">
        <v>1</v>
      </c>
      <c r="E62" t="s">
        <v>16631</v>
      </c>
      <c r="F62">
        <v>100</v>
      </c>
      <c r="G62">
        <v>0</v>
      </c>
      <c r="H62" t="s">
        <v>1219</v>
      </c>
      <c r="I62" t="s">
        <v>16632</v>
      </c>
      <c r="J62" t="s">
        <v>302</v>
      </c>
      <c r="K62" t="s">
        <v>23</v>
      </c>
      <c r="L62" t="s">
        <v>24</v>
      </c>
      <c r="M62" t="s">
        <v>16633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16633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16634</v>
      </c>
      <c r="F63">
        <v>165</v>
      </c>
      <c r="G63">
        <v>0</v>
      </c>
      <c r="H63" t="s">
        <v>1219</v>
      </c>
      <c r="I63" t="s">
        <v>16635</v>
      </c>
      <c r="J63" t="s">
        <v>1250</v>
      </c>
      <c r="K63" t="s">
        <v>23</v>
      </c>
      <c r="L63" t="s">
        <v>24</v>
      </c>
      <c r="M63" t="s">
        <v>16636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23</v>
      </c>
      <c r="T63" t="s">
        <v>16636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16634</v>
      </c>
      <c r="F64">
        <v>165</v>
      </c>
      <c r="G64">
        <v>0</v>
      </c>
      <c r="H64" t="s">
        <v>1219</v>
      </c>
      <c r="I64" t="s">
        <v>16635</v>
      </c>
      <c r="J64" t="s">
        <v>1250</v>
      </c>
      <c r="K64" t="s">
        <v>23</v>
      </c>
      <c r="L64" t="s">
        <v>24</v>
      </c>
      <c r="M64" t="s">
        <v>16636</v>
      </c>
      <c r="N64" t="s">
        <v>23</v>
      </c>
      <c r="O64" t="s">
        <v>58</v>
      </c>
      <c r="P64" t="s">
        <v>26</v>
      </c>
      <c r="Q64" t="s">
        <v>33</v>
      </c>
      <c r="R64" t="s">
        <v>24</v>
      </c>
      <c r="S64" t="s">
        <v>23</v>
      </c>
      <c r="T64" t="s">
        <v>16636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16634</v>
      </c>
      <c r="F65">
        <v>165</v>
      </c>
      <c r="G65">
        <v>0</v>
      </c>
      <c r="H65" t="s">
        <v>1219</v>
      </c>
      <c r="I65" t="s">
        <v>16635</v>
      </c>
      <c r="J65" t="s">
        <v>1250</v>
      </c>
      <c r="K65" t="s">
        <v>23</v>
      </c>
      <c r="L65" t="s">
        <v>24</v>
      </c>
      <c r="M65" t="s">
        <v>16636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23</v>
      </c>
      <c r="T65" t="s">
        <v>16636</v>
      </c>
    </row>
    <row r="66" spans="1:20" x14ac:dyDescent="0.25">
      <c r="A66" t="s">
        <v>186</v>
      </c>
      <c r="B66" t="s">
        <v>187</v>
      </c>
      <c r="C66">
        <v>65</v>
      </c>
      <c r="D66">
        <v>1</v>
      </c>
      <c r="E66" t="s">
        <v>16634</v>
      </c>
      <c r="F66">
        <v>165</v>
      </c>
      <c r="G66">
        <v>0</v>
      </c>
      <c r="H66" t="s">
        <v>1219</v>
      </c>
      <c r="I66" t="s">
        <v>16635</v>
      </c>
      <c r="J66" t="s">
        <v>1250</v>
      </c>
      <c r="K66" t="s">
        <v>23</v>
      </c>
      <c r="L66" t="s">
        <v>24</v>
      </c>
      <c r="M66" t="s">
        <v>16636</v>
      </c>
      <c r="N66" t="s">
        <v>23</v>
      </c>
      <c r="O66" t="s">
        <v>58</v>
      </c>
      <c r="P66" t="s">
        <v>26</v>
      </c>
      <c r="Q66" t="s">
        <v>33</v>
      </c>
      <c r="R66" t="s">
        <v>24</v>
      </c>
      <c r="S66" t="s">
        <v>23</v>
      </c>
      <c r="T66" t="s">
        <v>16636</v>
      </c>
    </row>
    <row r="67" spans="1:20" x14ac:dyDescent="0.25">
      <c r="A67" t="s">
        <v>46</v>
      </c>
      <c r="B67" t="s">
        <v>56</v>
      </c>
      <c r="C67">
        <v>90</v>
      </c>
      <c r="D67">
        <v>1</v>
      </c>
      <c r="E67" t="s">
        <v>16637</v>
      </c>
      <c r="F67">
        <v>185</v>
      </c>
      <c r="G67">
        <v>7</v>
      </c>
      <c r="H67" t="s">
        <v>3560</v>
      </c>
      <c r="I67" t="s">
        <v>16638</v>
      </c>
      <c r="J67" t="s">
        <v>16639</v>
      </c>
      <c r="K67" t="s">
        <v>674</v>
      </c>
      <c r="L67" t="s">
        <v>16640</v>
      </c>
      <c r="M67" t="s">
        <v>16641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16642</v>
      </c>
      <c r="T67" t="s">
        <v>16641</v>
      </c>
    </row>
    <row r="68" spans="1:20" x14ac:dyDescent="0.25">
      <c r="A68" t="s">
        <v>110</v>
      </c>
      <c r="B68" t="s">
        <v>1223</v>
      </c>
      <c r="C68">
        <v>90</v>
      </c>
      <c r="D68">
        <v>1</v>
      </c>
      <c r="E68" t="s">
        <v>16637</v>
      </c>
      <c r="F68">
        <v>185</v>
      </c>
      <c r="G68">
        <v>7</v>
      </c>
      <c r="H68" t="s">
        <v>3560</v>
      </c>
      <c r="I68" t="s">
        <v>16638</v>
      </c>
      <c r="J68" t="s">
        <v>16639</v>
      </c>
      <c r="K68" t="s">
        <v>674</v>
      </c>
      <c r="L68" t="s">
        <v>16640</v>
      </c>
      <c r="M68" t="s">
        <v>16641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16642</v>
      </c>
      <c r="T68" t="s">
        <v>16641</v>
      </c>
    </row>
    <row r="69" spans="1:20" x14ac:dyDescent="0.25">
      <c r="A69" t="s">
        <v>20</v>
      </c>
      <c r="B69" t="s">
        <v>21</v>
      </c>
      <c r="C69">
        <v>50</v>
      </c>
      <c r="D69">
        <v>2</v>
      </c>
      <c r="E69" t="s">
        <v>16643</v>
      </c>
      <c r="F69">
        <v>200</v>
      </c>
      <c r="G69">
        <v>0</v>
      </c>
      <c r="H69" t="s">
        <v>1219</v>
      </c>
      <c r="I69" t="s">
        <v>16644</v>
      </c>
      <c r="J69" t="s">
        <v>1235</v>
      </c>
      <c r="K69" t="s">
        <v>23</v>
      </c>
      <c r="L69" t="s">
        <v>24</v>
      </c>
      <c r="M69" t="s">
        <v>16645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16645</v>
      </c>
    </row>
    <row r="70" spans="1:20" x14ac:dyDescent="0.25">
      <c r="A70" t="s">
        <v>28</v>
      </c>
      <c r="B70" t="s">
        <v>29</v>
      </c>
      <c r="C70">
        <v>50</v>
      </c>
      <c r="D70">
        <v>2</v>
      </c>
      <c r="E70" t="s">
        <v>16643</v>
      </c>
      <c r="F70">
        <v>200</v>
      </c>
      <c r="G70">
        <v>0</v>
      </c>
      <c r="H70" t="s">
        <v>1219</v>
      </c>
      <c r="I70" t="s">
        <v>16644</v>
      </c>
      <c r="J70" t="s">
        <v>1235</v>
      </c>
      <c r="K70" t="s">
        <v>23</v>
      </c>
      <c r="L70" t="s">
        <v>24</v>
      </c>
      <c r="M70" t="s">
        <v>16645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16645</v>
      </c>
    </row>
    <row r="71" spans="1:20" x14ac:dyDescent="0.25">
      <c r="A71" t="s">
        <v>30</v>
      </c>
      <c r="B71" t="s">
        <v>31</v>
      </c>
      <c r="C71">
        <v>50</v>
      </c>
      <c r="D71">
        <v>2</v>
      </c>
      <c r="E71" t="s">
        <v>16643</v>
      </c>
      <c r="F71">
        <v>200</v>
      </c>
      <c r="G71">
        <v>0</v>
      </c>
      <c r="H71" t="s">
        <v>1219</v>
      </c>
      <c r="I71" t="s">
        <v>16644</v>
      </c>
      <c r="J71" t="s">
        <v>1235</v>
      </c>
      <c r="K71" t="s">
        <v>23</v>
      </c>
      <c r="L71" t="s">
        <v>24</v>
      </c>
      <c r="M71" t="s">
        <v>16645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16645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16646</v>
      </c>
      <c r="F72">
        <v>220</v>
      </c>
      <c r="G72">
        <v>0</v>
      </c>
      <c r="H72" t="s">
        <v>1219</v>
      </c>
      <c r="I72" t="s">
        <v>16647</v>
      </c>
      <c r="J72" t="s">
        <v>306</v>
      </c>
      <c r="K72" t="s">
        <v>23</v>
      </c>
      <c r="L72" t="s">
        <v>24</v>
      </c>
      <c r="M72" t="s">
        <v>16648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16648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16649</v>
      </c>
      <c r="F73">
        <v>100</v>
      </c>
      <c r="G73">
        <v>0</v>
      </c>
      <c r="H73" t="s">
        <v>1219</v>
      </c>
      <c r="I73" t="s">
        <v>16269</v>
      </c>
      <c r="J73" t="s">
        <v>306</v>
      </c>
      <c r="K73" t="s">
        <v>23</v>
      </c>
      <c r="L73" t="s">
        <v>24</v>
      </c>
      <c r="M73" t="s">
        <v>16650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16651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16649</v>
      </c>
      <c r="F74">
        <v>100</v>
      </c>
      <c r="G74">
        <v>0</v>
      </c>
      <c r="H74" t="s">
        <v>1219</v>
      </c>
      <c r="I74" t="s">
        <v>16269</v>
      </c>
      <c r="J74" t="s">
        <v>306</v>
      </c>
      <c r="K74" t="s">
        <v>23</v>
      </c>
      <c r="L74" t="s">
        <v>24</v>
      </c>
      <c r="M74" t="s">
        <v>16650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16651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16649</v>
      </c>
      <c r="F75">
        <v>100</v>
      </c>
      <c r="G75">
        <v>0</v>
      </c>
      <c r="H75" t="s">
        <v>1219</v>
      </c>
      <c r="I75" t="s">
        <v>16269</v>
      </c>
      <c r="J75" t="s">
        <v>306</v>
      </c>
      <c r="K75" t="s">
        <v>23</v>
      </c>
      <c r="L75" t="s">
        <v>24</v>
      </c>
      <c r="M75" t="s">
        <v>16650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16651</v>
      </c>
    </row>
    <row r="76" spans="1:20" x14ac:dyDescent="0.25">
      <c r="A76" t="s">
        <v>139</v>
      </c>
      <c r="B76" t="s">
        <v>112</v>
      </c>
      <c r="C76">
        <v>83.333333333333329</v>
      </c>
      <c r="D76">
        <v>3</v>
      </c>
      <c r="E76" t="s">
        <v>16652</v>
      </c>
      <c r="F76">
        <v>220.69</v>
      </c>
      <c r="G76">
        <v>26</v>
      </c>
      <c r="H76" t="s">
        <v>47</v>
      </c>
      <c r="I76" t="s">
        <v>16653</v>
      </c>
      <c r="J76" t="s">
        <v>16654</v>
      </c>
      <c r="K76" t="s">
        <v>16655</v>
      </c>
      <c r="L76" t="s">
        <v>16656</v>
      </c>
      <c r="M76" t="s">
        <v>16657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16658</v>
      </c>
    </row>
    <row r="77" spans="1:20" x14ac:dyDescent="0.25">
      <c r="A77" t="s">
        <v>20</v>
      </c>
      <c r="B77" t="s">
        <v>1254</v>
      </c>
      <c r="C77">
        <v>35.69</v>
      </c>
      <c r="D77">
        <v>1</v>
      </c>
      <c r="E77" t="s">
        <v>16652</v>
      </c>
      <c r="F77">
        <v>220.69</v>
      </c>
      <c r="G77">
        <v>26</v>
      </c>
      <c r="H77" t="s">
        <v>47</v>
      </c>
      <c r="I77" t="s">
        <v>16653</v>
      </c>
      <c r="J77" t="s">
        <v>16654</v>
      </c>
      <c r="K77" t="s">
        <v>16655</v>
      </c>
      <c r="L77" t="s">
        <v>16656</v>
      </c>
      <c r="M77" t="s">
        <v>16657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16658</v>
      </c>
    </row>
    <row r="78" spans="1:20" x14ac:dyDescent="0.25">
      <c r="A78" t="s">
        <v>279</v>
      </c>
      <c r="B78" t="s">
        <v>285</v>
      </c>
      <c r="C78">
        <v>139</v>
      </c>
      <c r="D78">
        <v>1</v>
      </c>
      <c r="E78" t="s">
        <v>16659</v>
      </c>
      <c r="F78">
        <v>215</v>
      </c>
      <c r="G78">
        <v>0</v>
      </c>
      <c r="H78" t="s">
        <v>47</v>
      </c>
      <c r="I78" t="s">
        <v>9253</v>
      </c>
      <c r="J78" t="s">
        <v>9254</v>
      </c>
      <c r="K78" t="s">
        <v>4347</v>
      </c>
      <c r="L78" t="s">
        <v>9255</v>
      </c>
      <c r="M78" t="s">
        <v>16658</v>
      </c>
      <c r="N78" t="s">
        <v>1290</v>
      </c>
      <c r="O78" t="s">
        <v>4242</v>
      </c>
      <c r="P78" t="s">
        <v>1227</v>
      </c>
      <c r="Q78" t="s">
        <v>1228</v>
      </c>
      <c r="R78" t="s">
        <v>24</v>
      </c>
      <c r="S78" t="s">
        <v>16660</v>
      </c>
      <c r="T78" t="s">
        <v>16658</v>
      </c>
    </row>
    <row r="79" spans="1:20" x14ac:dyDescent="0.25">
      <c r="A79" t="s">
        <v>278</v>
      </c>
      <c r="B79" t="s">
        <v>284</v>
      </c>
      <c r="C79">
        <v>139</v>
      </c>
      <c r="D79">
        <v>1</v>
      </c>
      <c r="E79" t="s">
        <v>16659</v>
      </c>
      <c r="F79">
        <v>215</v>
      </c>
      <c r="G79">
        <v>0</v>
      </c>
      <c r="H79" t="s">
        <v>47</v>
      </c>
      <c r="I79" t="s">
        <v>9253</v>
      </c>
      <c r="J79" t="s">
        <v>9254</v>
      </c>
      <c r="K79" t="s">
        <v>4347</v>
      </c>
      <c r="L79" t="s">
        <v>9255</v>
      </c>
      <c r="M79" t="s">
        <v>16658</v>
      </c>
      <c r="N79" t="s">
        <v>1290</v>
      </c>
      <c r="O79" t="s">
        <v>4242</v>
      </c>
      <c r="P79" t="s">
        <v>1227</v>
      </c>
      <c r="Q79" t="s">
        <v>1228</v>
      </c>
      <c r="R79" t="s">
        <v>24</v>
      </c>
      <c r="S79" t="s">
        <v>16660</v>
      </c>
      <c r="T79" t="s">
        <v>16658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16661</v>
      </c>
      <c r="F80">
        <v>135</v>
      </c>
      <c r="G80">
        <v>35</v>
      </c>
      <c r="H80" t="s">
        <v>1219</v>
      </c>
      <c r="I80" t="s">
        <v>16662</v>
      </c>
      <c r="J80" t="s">
        <v>309</v>
      </c>
      <c r="K80" t="s">
        <v>23</v>
      </c>
      <c r="L80" t="s">
        <v>24</v>
      </c>
      <c r="M80" t="s">
        <v>16663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23</v>
      </c>
      <c r="T80" t="s">
        <v>16663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16661</v>
      </c>
      <c r="F81">
        <v>135</v>
      </c>
      <c r="G81">
        <v>35</v>
      </c>
      <c r="H81" t="s">
        <v>1219</v>
      </c>
      <c r="I81" t="s">
        <v>16662</v>
      </c>
      <c r="J81" t="s">
        <v>309</v>
      </c>
      <c r="K81" t="s">
        <v>23</v>
      </c>
      <c r="L81" t="s">
        <v>24</v>
      </c>
      <c r="M81" t="s">
        <v>16663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23</v>
      </c>
      <c r="T81" t="s">
        <v>16663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16661</v>
      </c>
      <c r="F82">
        <v>135</v>
      </c>
      <c r="G82">
        <v>35</v>
      </c>
      <c r="H82" t="s">
        <v>1219</v>
      </c>
      <c r="I82" t="s">
        <v>16662</v>
      </c>
      <c r="J82" t="s">
        <v>309</v>
      </c>
      <c r="K82" t="s">
        <v>23</v>
      </c>
      <c r="L82" t="s">
        <v>24</v>
      </c>
      <c r="M82" t="s">
        <v>16663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16663</v>
      </c>
    </row>
    <row r="83" spans="1:20" x14ac:dyDescent="0.25">
      <c r="A83" t="s">
        <v>279</v>
      </c>
      <c r="B83" t="s">
        <v>285</v>
      </c>
      <c r="C83">
        <v>139</v>
      </c>
      <c r="D83">
        <v>1</v>
      </c>
      <c r="E83" t="s">
        <v>16664</v>
      </c>
      <c r="F83">
        <v>215</v>
      </c>
      <c r="G83">
        <v>0</v>
      </c>
      <c r="H83" t="s">
        <v>47</v>
      </c>
      <c r="I83" t="s">
        <v>16665</v>
      </c>
      <c r="J83" t="s">
        <v>16666</v>
      </c>
      <c r="K83" t="s">
        <v>16667</v>
      </c>
      <c r="L83" t="s">
        <v>16668</v>
      </c>
      <c r="M83" t="s">
        <v>16669</v>
      </c>
      <c r="N83" t="s">
        <v>1290</v>
      </c>
      <c r="O83" t="s">
        <v>4242</v>
      </c>
      <c r="P83" t="s">
        <v>1227</v>
      </c>
      <c r="Q83" t="s">
        <v>1228</v>
      </c>
      <c r="R83" t="s">
        <v>24</v>
      </c>
      <c r="S83" t="s">
        <v>16670</v>
      </c>
      <c r="T83" t="s">
        <v>16669</v>
      </c>
    </row>
    <row r="84" spans="1:20" x14ac:dyDescent="0.25">
      <c r="A84" t="s">
        <v>278</v>
      </c>
      <c r="B84" t="s">
        <v>284</v>
      </c>
      <c r="C84">
        <v>139</v>
      </c>
      <c r="D84">
        <v>1</v>
      </c>
      <c r="E84" t="s">
        <v>16664</v>
      </c>
      <c r="F84">
        <v>215</v>
      </c>
      <c r="G84">
        <v>0</v>
      </c>
      <c r="H84" t="s">
        <v>47</v>
      </c>
      <c r="I84" t="s">
        <v>16665</v>
      </c>
      <c r="J84" t="s">
        <v>16666</v>
      </c>
      <c r="K84" t="s">
        <v>16667</v>
      </c>
      <c r="L84" t="s">
        <v>16668</v>
      </c>
      <c r="M84" t="s">
        <v>16669</v>
      </c>
      <c r="N84" t="s">
        <v>1290</v>
      </c>
      <c r="O84" t="s">
        <v>4242</v>
      </c>
      <c r="P84" t="s">
        <v>1227</v>
      </c>
      <c r="Q84" t="s">
        <v>1228</v>
      </c>
      <c r="R84" t="s">
        <v>24</v>
      </c>
      <c r="S84" t="s">
        <v>16670</v>
      </c>
      <c r="T84" t="s">
        <v>16669</v>
      </c>
    </row>
    <row r="85" spans="1:20" x14ac:dyDescent="0.25">
      <c r="A85" t="s">
        <v>46</v>
      </c>
      <c r="B85" t="s">
        <v>1239</v>
      </c>
      <c r="C85">
        <v>64.930000000000007</v>
      </c>
      <c r="D85">
        <v>1</v>
      </c>
      <c r="E85" t="s">
        <v>16671</v>
      </c>
      <c r="F85">
        <v>64.930000000000007</v>
      </c>
      <c r="G85">
        <v>0</v>
      </c>
      <c r="H85" t="s">
        <v>47</v>
      </c>
      <c r="I85" t="s">
        <v>16672</v>
      </c>
      <c r="J85" t="s">
        <v>16673</v>
      </c>
      <c r="K85" t="s">
        <v>16674</v>
      </c>
      <c r="L85" t="s">
        <v>16675</v>
      </c>
      <c r="M85" t="s">
        <v>16676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16677</v>
      </c>
      <c r="T85" t="s">
        <v>16676</v>
      </c>
    </row>
    <row r="86" spans="1:20" x14ac:dyDescent="0.25">
      <c r="A86" t="s">
        <v>137</v>
      </c>
      <c r="B86" t="s">
        <v>138</v>
      </c>
      <c r="C86">
        <v>10</v>
      </c>
      <c r="D86">
        <v>50</v>
      </c>
      <c r="E86" t="s">
        <v>16678</v>
      </c>
      <c r="F86">
        <v>667</v>
      </c>
      <c r="G86">
        <v>105</v>
      </c>
      <c r="H86" t="s">
        <v>47</v>
      </c>
      <c r="I86" t="s">
        <v>7747</v>
      </c>
      <c r="J86" t="s">
        <v>16679</v>
      </c>
      <c r="K86" t="s">
        <v>5334</v>
      </c>
      <c r="L86" t="s">
        <v>16525</v>
      </c>
      <c r="M86" t="s">
        <v>16676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16680</v>
      </c>
    </row>
    <row r="87" spans="1:20" x14ac:dyDescent="0.25">
      <c r="A87" t="s">
        <v>186</v>
      </c>
      <c r="B87" t="s">
        <v>187</v>
      </c>
      <c r="C87">
        <v>48</v>
      </c>
      <c r="D87">
        <v>1</v>
      </c>
      <c r="E87" t="s">
        <v>16678</v>
      </c>
      <c r="F87">
        <v>667</v>
      </c>
      <c r="G87">
        <v>105</v>
      </c>
      <c r="H87" t="s">
        <v>47</v>
      </c>
      <c r="I87" t="s">
        <v>7747</v>
      </c>
      <c r="J87" t="s">
        <v>16679</v>
      </c>
      <c r="K87" t="s">
        <v>5334</v>
      </c>
      <c r="L87" t="s">
        <v>16525</v>
      </c>
      <c r="M87" t="s">
        <v>16676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23</v>
      </c>
      <c r="T87" t="s">
        <v>16680</v>
      </c>
    </row>
    <row r="88" spans="1:20" x14ac:dyDescent="0.25">
      <c r="A88" t="s">
        <v>186</v>
      </c>
      <c r="B88" t="s">
        <v>187</v>
      </c>
      <c r="C88">
        <v>48</v>
      </c>
      <c r="D88">
        <v>1</v>
      </c>
      <c r="E88" t="s">
        <v>16678</v>
      </c>
      <c r="F88">
        <v>667</v>
      </c>
      <c r="G88">
        <v>105</v>
      </c>
      <c r="H88" t="s">
        <v>47</v>
      </c>
      <c r="I88" t="s">
        <v>7747</v>
      </c>
      <c r="J88" t="s">
        <v>16679</v>
      </c>
      <c r="K88" t="s">
        <v>5334</v>
      </c>
      <c r="L88" t="s">
        <v>16525</v>
      </c>
      <c r="M88" t="s">
        <v>16676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16680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16681</v>
      </c>
      <c r="F89">
        <v>135</v>
      </c>
      <c r="G89">
        <v>35</v>
      </c>
      <c r="H89" t="s">
        <v>1219</v>
      </c>
      <c r="I89" t="s">
        <v>16682</v>
      </c>
      <c r="J89" t="s">
        <v>329</v>
      </c>
      <c r="K89" t="s">
        <v>23</v>
      </c>
      <c r="L89" t="s">
        <v>24</v>
      </c>
      <c r="M89" t="s">
        <v>16683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16683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16681</v>
      </c>
      <c r="F90">
        <v>135</v>
      </c>
      <c r="G90">
        <v>35</v>
      </c>
      <c r="H90" t="s">
        <v>1219</v>
      </c>
      <c r="I90" t="s">
        <v>16682</v>
      </c>
      <c r="J90" t="s">
        <v>329</v>
      </c>
      <c r="K90" t="s">
        <v>23</v>
      </c>
      <c r="L90" t="s">
        <v>24</v>
      </c>
      <c r="M90" t="s">
        <v>16683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16683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16681</v>
      </c>
      <c r="F91">
        <v>135</v>
      </c>
      <c r="G91">
        <v>35</v>
      </c>
      <c r="H91" t="s">
        <v>1219</v>
      </c>
      <c r="I91" t="s">
        <v>16682</v>
      </c>
      <c r="J91" t="s">
        <v>329</v>
      </c>
      <c r="K91" t="s">
        <v>23</v>
      </c>
      <c r="L91" t="s">
        <v>24</v>
      </c>
      <c r="M91" t="s">
        <v>16683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16683</v>
      </c>
    </row>
    <row r="92" spans="1:20" x14ac:dyDescent="0.25">
      <c r="A92" t="s">
        <v>42</v>
      </c>
      <c r="B92" t="s">
        <v>43</v>
      </c>
      <c r="C92">
        <v>66.666666666666671</v>
      </c>
      <c r="D92">
        <v>3</v>
      </c>
      <c r="E92" t="s">
        <v>16684</v>
      </c>
      <c r="F92">
        <v>109</v>
      </c>
      <c r="G92">
        <v>9</v>
      </c>
      <c r="H92" t="s">
        <v>1219</v>
      </c>
      <c r="I92" t="s">
        <v>16685</v>
      </c>
      <c r="J92" t="s">
        <v>1235</v>
      </c>
      <c r="K92" t="s">
        <v>23</v>
      </c>
      <c r="L92" t="s">
        <v>24</v>
      </c>
      <c r="M92" t="s">
        <v>16683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16683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16686</v>
      </c>
      <c r="F93">
        <v>100</v>
      </c>
      <c r="G93">
        <v>0</v>
      </c>
      <c r="H93" t="s">
        <v>1219</v>
      </c>
      <c r="I93" t="s">
        <v>16687</v>
      </c>
      <c r="J93" t="s">
        <v>335</v>
      </c>
      <c r="K93" t="s">
        <v>23</v>
      </c>
      <c r="L93" t="s">
        <v>24</v>
      </c>
      <c r="M93" t="s">
        <v>16683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16683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16686</v>
      </c>
      <c r="F94">
        <v>100</v>
      </c>
      <c r="G94">
        <v>0</v>
      </c>
      <c r="H94" t="s">
        <v>1219</v>
      </c>
      <c r="I94" t="s">
        <v>16687</v>
      </c>
      <c r="J94" t="s">
        <v>335</v>
      </c>
      <c r="K94" t="s">
        <v>23</v>
      </c>
      <c r="L94" t="s">
        <v>24</v>
      </c>
      <c r="M94" t="s">
        <v>16683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16683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16686</v>
      </c>
      <c r="F95">
        <v>100</v>
      </c>
      <c r="G95">
        <v>0</v>
      </c>
      <c r="H95" t="s">
        <v>1219</v>
      </c>
      <c r="I95" t="s">
        <v>16687</v>
      </c>
      <c r="J95" t="s">
        <v>335</v>
      </c>
      <c r="K95" t="s">
        <v>23</v>
      </c>
      <c r="L95" t="s">
        <v>24</v>
      </c>
      <c r="M95" t="s">
        <v>16683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16683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16688</v>
      </c>
      <c r="F96">
        <v>138</v>
      </c>
      <c r="G96">
        <v>38</v>
      </c>
      <c r="H96" t="s">
        <v>1219</v>
      </c>
      <c r="I96" t="s">
        <v>16689</v>
      </c>
      <c r="J96" t="s">
        <v>363</v>
      </c>
      <c r="K96" t="s">
        <v>23</v>
      </c>
      <c r="L96" t="s">
        <v>24</v>
      </c>
      <c r="M96" t="s">
        <v>16690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16683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16688</v>
      </c>
      <c r="F97">
        <v>138</v>
      </c>
      <c r="G97">
        <v>38</v>
      </c>
      <c r="H97" t="s">
        <v>1219</v>
      </c>
      <c r="I97" t="s">
        <v>16689</v>
      </c>
      <c r="J97" t="s">
        <v>363</v>
      </c>
      <c r="K97" t="s">
        <v>23</v>
      </c>
      <c r="L97" t="s">
        <v>24</v>
      </c>
      <c r="M97" t="s">
        <v>16690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16683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16688</v>
      </c>
      <c r="F98">
        <v>138</v>
      </c>
      <c r="G98">
        <v>38</v>
      </c>
      <c r="H98" t="s">
        <v>1219</v>
      </c>
      <c r="I98" t="s">
        <v>16689</v>
      </c>
      <c r="J98" t="s">
        <v>363</v>
      </c>
      <c r="K98" t="s">
        <v>23</v>
      </c>
      <c r="L98" t="s">
        <v>24</v>
      </c>
      <c r="M98" t="s">
        <v>16690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16683</v>
      </c>
    </row>
    <row r="99" spans="1:20" x14ac:dyDescent="0.25">
      <c r="A99" t="s">
        <v>20</v>
      </c>
      <c r="B99" t="s">
        <v>21</v>
      </c>
      <c r="C99">
        <v>50</v>
      </c>
      <c r="D99">
        <v>2</v>
      </c>
      <c r="E99" t="s">
        <v>16691</v>
      </c>
      <c r="F99">
        <v>200</v>
      </c>
      <c r="G99">
        <v>0</v>
      </c>
      <c r="H99" t="s">
        <v>1219</v>
      </c>
      <c r="I99" t="s">
        <v>16692</v>
      </c>
      <c r="J99" t="s">
        <v>310</v>
      </c>
      <c r="K99" t="s">
        <v>23</v>
      </c>
      <c r="L99" t="s">
        <v>24</v>
      </c>
      <c r="M99" t="s">
        <v>16690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16690</v>
      </c>
    </row>
    <row r="100" spans="1:20" x14ac:dyDescent="0.25">
      <c r="A100" t="s">
        <v>28</v>
      </c>
      <c r="B100" t="s">
        <v>29</v>
      </c>
      <c r="C100">
        <v>50</v>
      </c>
      <c r="D100">
        <v>2</v>
      </c>
      <c r="E100" t="s">
        <v>16691</v>
      </c>
      <c r="F100">
        <v>200</v>
      </c>
      <c r="G100">
        <v>0</v>
      </c>
      <c r="H100" t="s">
        <v>1219</v>
      </c>
      <c r="I100" t="s">
        <v>16692</v>
      </c>
      <c r="J100" t="s">
        <v>310</v>
      </c>
      <c r="K100" t="s">
        <v>23</v>
      </c>
      <c r="L100" t="s">
        <v>24</v>
      </c>
      <c r="M100" t="s">
        <v>16690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16690</v>
      </c>
    </row>
    <row r="101" spans="1:20" x14ac:dyDescent="0.25">
      <c r="A101" t="s">
        <v>30</v>
      </c>
      <c r="B101" t="s">
        <v>31</v>
      </c>
      <c r="C101">
        <v>50</v>
      </c>
      <c r="D101">
        <v>2</v>
      </c>
      <c r="E101" t="s">
        <v>16691</v>
      </c>
      <c r="F101">
        <v>200</v>
      </c>
      <c r="G101">
        <v>0</v>
      </c>
      <c r="H101" t="s">
        <v>1219</v>
      </c>
      <c r="I101" t="s">
        <v>16692</v>
      </c>
      <c r="J101" t="s">
        <v>310</v>
      </c>
      <c r="K101" t="s">
        <v>23</v>
      </c>
      <c r="L101" t="s">
        <v>24</v>
      </c>
      <c r="M101" t="s">
        <v>16690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16690</v>
      </c>
    </row>
    <row r="102" spans="1:20" x14ac:dyDescent="0.25">
      <c r="A102" t="s">
        <v>30</v>
      </c>
      <c r="B102" t="s">
        <v>31</v>
      </c>
      <c r="C102">
        <v>60</v>
      </c>
      <c r="D102">
        <v>3</v>
      </c>
      <c r="E102" t="s">
        <v>16693</v>
      </c>
      <c r="F102">
        <v>138</v>
      </c>
      <c r="G102">
        <v>38</v>
      </c>
      <c r="H102" t="s">
        <v>1219</v>
      </c>
      <c r="I102" t="s">
        <v>1330</v>
      </c>
      <c r="J102" t="s">
        <v>1224</v>
      </c>
      <c r="K102" t="s">
        <v>23</v>
      </c>
      <c r="L102" t="s">
        <v>24</v>
      </c>
      <c r="M102" t="s">
        <v>16690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16694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16695</v>
      </c>
      <c r="F103">
        <v>95</v>
      </c>
      <c r="G103">
        <v>0</v>
      </c>
      <c r="H103" t="s">
        <v>1219</v>
      </c>
      <c r="I103" t="s">
        <v>16696</v>
      </c>
      <c r="J103" t="s">
        <v>311</v>
      </c>
      <c r="K103" t="s">
        <v>23</v>
      </c>
      <c r="L103" t="s">
        <v>24</v>
      </c>
      <c r="M103" t="s">
        <v>16697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16697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16695</v>
      </c>
      <c r="F104">
        <v>95</v>
      </c>
      <c r="G104">
        <v>0</v>
      </c>
      <c r="H104" t="s">
        <v>1219</v>
      </c>
      <c r="I104" t="s">
        <v>16696</v>
      </c>
      <c r="J104" t="s">
        <v>311</v>
      </c>
      <c r="K104" t="s">
        <v>23</v>
      </c>
      <c r="L104" t="s">
        <v>24</v>
      </c>
      <c r="M104" t="s">
        <v>16697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16697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16695</v>
      </c>
      <c r="F105">
        <v>95</v>
      </c>
      <c r="G105">
        <v>0</v>
      </c>
      <c r="H105" t="s">
        <v>1219</v>
      </c>
      <c r="I105" t="s">
        <v>16696</v>
      </c>
      <c r="J105" t="s">
        <v>311</v>
      </c>
      <c r="K105" t="s">
        <v>23</v>
      </c>
      <c r="L105" t="s">
        <v>24</v>
      </c>
      <c r="M105" t="s">
        <v>16697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16697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16698</v>
      </c>
      <c r="F106">
        <v>124</v>
      </c>
      <c r="G106">
        <v>29</v>
      </c>
      <c r="H106" t="s">
        <v>1219</v>
      </c>
      <c r="I106" t="s">
        <v>16699</v>
      </c>
      <c r="J106" t="s">
        <v>335</v>
      </c>
      <c r="K106" t="s">
        <v>23</v>
      </c>
      <c r="L106" t="s">
        <v>24</v>
      </c>
      <c r="M106" t="s">
        <v>16700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16701</v>
      </c>
    </row>
    <row r="107" spans="1:20" x14ac:dyDescent="0.25">
      <c r="A107" t="s">
        <v>28</v>
      </c>
      <c r="B107" t="s">
        <v>29</v>
      </c>
      <c r="C107">
        <v>50</v>
      </c>
      <c r="D107">
        <v>1</v>
      </c>
      <c r="E107" t="s">
        <v>16698</v>
      </c>
      <c r="F107">
        <v>124</v>
      </c>
      <c r="G107">
        <v>29</v>
      </c>
      <c r="H107" t="s">
        <v>1219</v>
      </c>
      <c r="I107" t="s">
        <v>16699</v>
      </c>
      <c r="J107" t="s">
        <v>335</v>
      </c>
      <c r="K107" t="s">
        <v>23</v>
      </c>
      <c r="L107" t="s">
        <v>24</v>
      </c>
      <c r="M107" t="s">
        <v>16700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16701</v>
      </c>
    </row>
    <row r="108" spans="1:20" x14ac:dyDescent="0.25">
      <c r="A108" t="s">
        <v>30</v>
      </c>
      <c r="B108" t="s">
        <v>31</v>
      </c>
      <c r="C108">
        <v>50</v>
      </c>
      <c r="D108">
        <v>1</v>
      </c>
      <c r="E108" t="s">
        <v>16698</v>
      </c>
      <c r="F108">
        <v>124</v>
      </c>
      <c r="G108">
        <v>29</v>
      </c>
      <c r="H108" t="s">
        <v>1219</v>
      </c>
      <c r="I108" t="s">
        <v>16699</v>
      </c>
      <c r="J108" t="s">
        <v>335</v>
      </c>
      <c r="K108" t="s">
        <v>23</v>
      </c>
      <c r="L108" t="s">
        <v>24</v>
      </c>
      <c r="M108" t="s">
        <v>16700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16701</v>
      </c>
    </row>
    <row r="109" spans="1:20" x14ac:dyDescent="0.25">
      <c r="A109" t="s">
        <v>279</v>
      </c>
      <c r="B109" t="s">
        <v>285</v>
      </c>
      <c r="C109">
        <v>139</v>
      </c>
      <c r="D109">
        <v>1</v>
      </c>
      <c r="E109" t="s">
        <v>16702</v>
      </c>
      <c r="F109">
        <v>215</v>
      </c>
      <c r="G109">
        <v>0</v>
      </c>
      <c r="H109" t="s">
        <v>1349</v>
      </c>
      <c r="I109" t="s">
        <v>16703</v>
      </c>
      <c r="J109" t="s">
        <v>16704</v>
      </c>
      <c r="K109" t="s">
        <v>9078</v>
      </c>
      <c r="L109" t="s">
        <v>16705</v>
      </c>
      <c r="M109" t="s">
        <v>16706</v>
      </c>
      <c r="N109" t="s">
        <v>1225</v>
      </c>
      <c r="O109" t="s">
        <v>4242</v>
      </c>
      <c r="P109" t="s">
        <v>1227</v>
      </c>
      <c r="Q109" t="s">
        <v>1228</v>
      </c>
      <c r="R109" t="s">
        <v>24</v>
      </c>
      <c r="S109" t="s">
        <v>16707</v>
      </c>
      <c r="T109" t="s">
        <v>16708</v>
      </c>
    </row>
    <row r="110" spans="1:20" x14ac:dyDescent="0.25">
      <c r="A110" t="s">
        <v>278</v>
      </c>
      <c r="B110" t="s">
        <v>284</v>
      </c>
      <c r="C110">
        <v>139</v>
      </c>
      <c r="D110">
        <v>1</v>
      </c>
      <c r="E110" t="s">
        <v>16702</v>
      </c>
      <c r="F110">
        <v>215</v>
      </c>
      <c r="G110">
        <v>0</v>
      </c>
      <c r="H110" t="s">
        <v>1349</v>
      </c>
      <c r="I110" t="s">
        <v>16703</v>
      </c>
      <c r="J110" t="s">
        <v>16704</v>
      </c>
      <c r="K110" t="s">
        <v>9078</v>
      </c>
      <c r="L110" t="s">
        <v>16705</v>
      </c>
      <c r="M110" t="s">
        <v>16706</v>
      </c>
      <c r="N110" t="s">
        <v>1225</v>
      </c>
      <c r="O110" t="s">
        <v>4242</v>
      </c>
      <c r="P110" t="s">
        <v>1227</v>
      </c>
      <c r="Q110" t="s">
        <v>1228</v>
      </c>
      <c r="R110" t="s">
        <v>24</v>
      </c>
      <c r="S110" t="s">
        <v>16707</v>
      </c>
      <c r="T110" t="s">
        <v>16708</v>
      </c>
    </row>
    <row r="111" spans="1:20" x14ac:dyDescent="0.25">
      <c r="A111" t="s">
        <v>279</v>
      </c>
      <c r="B111" t="s">
        <v>285</v>
      </c>
      <c r="C111">
        <v>139</v>
      </c>
      <c r="D111">
        <v>2</v>
      </c>
      <c r="E111" t="s">
        <v>16709</v>
      </c>
      <c r="F111">
        <v>430</v>
      </c>
      <c r="G111">
        <v>0</v>
      </c>
      <c r="H111" t="s">
        <v>1349</v>
      </c>
      <c r="I111" t="s">
        <v>16710</v>
      </c>
      <c r="J111" t="s">
        <v>16711</v>
      </c>
      <c r="K111" t="s">
        <v>1355</v>
      </c>
      <c r="L111" t="s">
        <v>16712</v>
      </c>
      <c r="M111" t="s">
        <v>16708</v>
      </c>
      <c r="N111" t="s">
        <v>1225</v>
      </c>
      <c r="O111" t="s">
        <v>4242</v>
      </c>
      <c r="P111" t="s">
        <v>1227</v>
      </c>
      <c r="Q111" t="s">
        <v>1228</v>
      </c>
      <c r="R111" t="s">
        <v>24</v>
      </c>
      <c r="S111" t="s">
        <v>16713</v>
      </c>
      <c r="T111" t="s">
        <v>16714</v>
      </c>
    </row>
    <row r="112" spans="1:20" x14ac:dyDescent="0.25">
      <c r="A112" t="s">
        <v>278</v>
      </c>
      <c r="B112" t="s">
        <v>284</v>
      </c>
      <c r="C112">
        <v>139</v>
      </c>
      <c r="D112">
        <v>2</v>
      </c>
      <c r="E112" t="s">
        <v>16709</v>
      </c>
      <c r="F112">
        <v>430</v>
      </c>
      <c r="G112">
        <v>0</v>
      </c>
      <c r="H112" t="s">
        <v>1349</v>
      </c>
      <c r="I112" t="s">
        <v>16710</v>
      </c>
      <c r="J112" t="s">
        <v>16711</v>
      </c>
      <c r="K112" t="s">
        <v>1355</v>
      </c>
      <c r="L112" t="s">
        <v>16712</v>
      </c>
      <c r="M112" t="s">
        <v>16708</v>
      </c>
      <c r="N112" t="s">
        <v>1225</v>
      </c>
      <c r="O112" t="s">
        <v>4242</v>
      </c>
      <c r="P112" t="s">
        <v>1227</v>
      </c>
      <c r="Q112" t="s">
        <v>1228</v>
      </c>
      <c r="R112" t="s">
        <v>24</v>
      </c>
      <c r="S112" t="s">
        <v>16713</v>
      </c>
      <c r="T112" t="s">
        <v>16714</v>
      </c>
    </row>
    <row r="113" spans="1:20" x14ac:dyDescent="0.25">
      <c r="A113" t="s">
        <v>279</v>
      </c>
      <c r="B113" t="s">
        <v>285</v>
      </c>
      <c r="C113">
        <v>139</v>
      </c>
      <c r="D113">
        <v>1</v>
      </c>
      <c r="E113" t="s">
        <v>16715</v>
      </c>
      <c r="F113">
        <v>215</v>
      </c>
      <c r="G113">
        <v>0</v>
      </c>
      <c r="H113" t="s">
        <v>1349</v>
      </c>
      <c r="I113" t="s">
        <v>16716</v>
      </c>
      <c r="J113" t="s">
        <v>16717</v>
      </c>
      <c r="K113" t="s">
        <v>9834</v>
      </c>
      <c r="L113" t="s">
        <v>16718</v>
      </c>
      <c r="M113" t="s">
        <v>16719</v>
      </c>
      <c r="N113" t="s">
        <v>1225</v>
      </c>
      <c r="O113" t="s">
        <v>1226</v>
      </c>
      <c r="P113" t="s">
        <v>1227</v>
      </c>
      <c r="Q113" t="s">
        <v>1228</v>
      </c>
      <c r="R113" t="s">
        <v>24</v>
      </c>
      <c r="S113" t="s">
        <v>16720</v>
      </c>
      <c r="T113" t="s">
        <v>16721</v>
      </c>
    </row>
    <row r="114" spans="1:20" x14ac:dyDescent="0.25">
      <c r="A114" t="s">
        <v>278</v>
      </c>
      <c r="B114" t="s">
        <v>284</v>
      </c>
      <c r="C114">
        <v>139</v>
      </c>
      <c r="D114">
        <v>1</v>
      </c>
      <c r="E114" t="s">
        <v>16715</v>
      </c>
      <c r="F114">
        <v>215</v>
      </c>
      <c r="G114">
        <v>0</v>
      </c>
      <c r="H114" t="s">
        <v>1349</v>
      </c>
      <c r="I114" t="s">
        <v>16716</v>
      </c>
      <c r="J114" t="s">
        <v>16717</v>
      </c>
      <c r="K114" t="s">
        <v>9834</v>
      </c>
      <c r="L114" t="s">
        <v>16718</v>
      </c>
      <c r="M114" t="s">
        <v>16719</v>
      </c>
      <c r="N114" t="s">
        <v>1225</v>
      </c>
      <c r="O114" t="s">
        <v>1226</v>
      </c>
      <c r="P114" t="s">
        <v>1227</v>
      </c>
      <c r="Q114" t="s">
        <v>1228</v>
      </c>
      <c r="R114" t="s">
        <v>24</v>
      </c>
      <c r="S114" t="s">
        <v>16720</v>
      </c>
      <c r="T114" t="s">
        <v>16721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16722</v>
      </c>
      <c r="F115">
        <v>100</v>
      </c>
      <c r="G115">
        <v>0</v>
      </c>
      <c r="H115" t="s">
        <v>1219</v>
      </c>
      <c r="I115" t="s">
        <v>16723</v>
      </c>
      <c r="J115" t="s">
        <v>309</v>
      </c>
      <c r="K115" t="s">
        <v>23</v>
      </c>
      <c r="L115" t="s">
        <v>24</v>
      </c>
      <c r="M115" t="s">
        <v>16721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16721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16722</v>
      </c>
      <c r="F116">
        <v>100</v>
      </c>
      <c r="G116">
        <v>0</v>
      </c>
      <c r="H116" t="s">
        <v>1219</v>
      </c>
      <c r="I116" t="s">
        <v>16723</v>
      </c>
      <c r="J116" t="s">
        <v>309</v>
      </c>
      <c r="K116" t="s">
        <v>23</v>
      </c>
      <c r="L116" t="s">
        <v>24</v>
      </c>
      <c r="M116" t="s">
        <v>16721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16721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16722</v>
      </c>
      <c r="F117">
        <v>100</v>
      </c>
      <c r="G117">
        <v>0</v>
      </c>
      <c r="H117" t="s">
        <v>1219</v>
      </c>
      <c r="I117" t="s">
        <v>16723</v>
      </c>
      <c r="J117" t="s">
        <v>309</v>
      </c>
      <c r="K117" t="s">
        <v>23</v>
      </c>
      <c r="L117" t="s">
        <v>24</v>
      </c>
      <c r="M117" t="s">
        <v>16721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16721</v>
      </c>
    </row>
    <row r="118" spans="1:20" x14ac:dyDescent="0.25">
      <c r="A118" t="s">
        <v>278</v>
      </c>
      <c r="B118" t="s">
        <v>284</v>
      </c>
      <c r="C118">
        <v>139</v>
      </c>
      <c r="D118">
        <v>2</v>
      </c>
      <c r="E118" t="s">
        <v>16724</v>
      </c>
      <c r="F118">
        <v>215</v>
      </c>
      <c r="G118">
        <v>0</v>
      </c>
      <c r="H118" t="s">
        <v>1349</v>
      </c>
      <c r="I118" t="s">
        <v>16725</v>
      </c>
      <c r="J118" t="s">
        <v>16726</v>
      </c>
      <c r="K118" t="s">
        <v>16727</v>
      </c>
      <c r="L118" t="s">
        <v>16728</v>
      </c>
      <c r="M118" t="s">
        <v>16721</v>
      </c>
      <c r="N118" t="s">
        <v>1225</v>
      </c>
      <c r="O118" t="s">
        <v>4242</v>
      </c>
      <c r="P118" t="s">
        <v>1227</v>
      </c>
      <c r="Q118" t="s">
        <v>1228</v>
      </c>
      <c r="R118" t="s">
        <v>24</v>
      </c>
      <c r="S118" t="s">
        <v>16729</v>
      </c>
      <c r="T118" t="s">
        <v>16721</v>
      </c>
    </row>
    <row r="119" spans="1:20" x14ac:dyDescent="0.25">
      <c r="A119" t="s">
        <v>279</v>
      </c>
      <c r="B119" t="s">
        <v>285</v>
      </c>
      <c r="C119">
        <v>139</v>
      </c>
      <c r="D119">
        <v>1</v>
      </c>
      <c r="E119" t="s">
        <v>16730</v>
      </c>
      <c r="F119">
        <v>215</v>
      </c>
      <c r="G119">
        <v>0</v>
      </c>
      <c r="H119" t="s">
        <v>1349</v>
      </c>
      <c r="I119" t="s">
        <v>16731</v>
      </c>
      <c r="J119" t="s">
        <v>16732</v>
      </c>
      <c r="K119" t="s">
        <v>10153</v>
      </c>
      <c r="L119" t="s">
        <v>16733</v>
      </c>
      <c r="M119" t="s">
        <v>16734</v>
      </c>
      <c r="N119" t="s">
        <v>1225</v>
      </c>
      <c r="O119" t="s">
        <v>4242</v>
      </c>
      <c r="P119" t="s">
        <v>1227</v>
      </c>
      <c r="Q119" t="s">
        <v>1228</v>
      </c>
      <c r="R119" t="s">
        <v>24</v>
      </c>
      <c r="S119" t="s">
        <v>16735</v>
      </c>
      <c r="T119" t="s">
        <v>16734</v>
      </c>
    </row>
    <row r="120" spans="1:20" x14ac:dyDescent="0.25">
      <c r="A120" t="s">
        <v>278</v>
      </c>
      <c r="B120" t="s">
        <v>284</v>
      </c>
      <c r="C120">
        <v>139</v>
      </c>
      <c r="D120">
        <v>1</v>
      </c>
      <c r="E120" t="s">
        <v>16730</v>
      </c>
      <c r="F120">
        <v>215</v>
      </c>
      <c r="G120">
        <v>0</v>
      </c>
      <c r="H120" t="s">
        <v>1349</v>
      </c>
      <c r="I120" t="s">
        <v>16731</v>
      </c>
      <c r="J120" t="s">
        <v>16732</v>
      </c>
      <c r="K120" t="s">
        <v>10153</v>
      </c>
      <c r="L120" t="s">
        <v>16733</v>
      </c>
      <c r="M120" t="s">
        <v>16734</v>
      </c>
      <c r="N120" t="s">
        <v>1225</v>
      </c>
      <c r="O120" t="s">
        <v>4242</v>
      </c>
      <c r="P120" t="s">
        <v>1227</v>
      </c>
      <c r="Q120" t="s">
        <v>1228</v>
      </c>
      <c r="R120" t="s">
        <v>24</v>
      </c>
      <c r="S120" t="s">
        <v>16735</v>
      </c>
      <c r="T120" t="s">
        <v>16734</v>
      </c>
    </row>
    <row r="121" spans="1:20" x14ac:dyDescent="0.25">
      <c r="A121" t="s">
        <v>20</v>
      </c>
      <c r="B121" t="s">
        <v>21</v>
      </c>
      <c r="C121">
        <v>50</v>
      </c>
      <c r="D121">
        <v>2</v>
      </c>
      <c r="E121" t="s">
        <v>16736</v>
      </c>
      <c r="F121">
        <v>200</v>
      </c>
      <c r="G121">
        <v>0</v>
      </c>
      <c r="H121" t="s">
        <v>1219</v>
      </c>
      <c r="I121" t="s">
        <v>16737</v>
      </c>
      <c r="J121" t="s">
        <v>1236</v>
      </c>
      <c r="K121" t="s">
        <v>23</v>
      </c>
      <c r="L121" t="s">
        <v>24</v>
      </c>
      <c r="M121" t="s">
        <v>16734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23</v>
      </c>
      <c r="T121" t="s">
        <v>16738</v>
      </c>
    </row>
    <row r="122" spans="1:20" x14ac:dyDescent="0.25">
      <c r="A122" t="s">
        <v>28</v>
      </c>
      <c r="B122" t="s">
        <v>29</v>
      </c>
      <c r="C122">
        <v>50</v>
      </c>
      <c r="D122">
        <v>2</v>
      </c>
      <c r="E122" t="s">
        <v>16736</v>
      </c>
      <c r="F122">
        <v>200</v>
      </c>
      <c r="G122">
        <v>0</v>
      </c>
      <c r="H122" t="s">
        <v>1219</v>
      </c>
      <c r="I122" t="s">
        <v>16737</v>
      </c>
      <c r="J122" t="s">
        <v>1236</v>
      </c>
      <c r="K122" t="s">
        <v>23</v>
      </c>
      <c r="L122" t="s">
        <v>24</v>
      </c>
      <c r="M122" t="s">
        <v>16734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23</v>
      </c>
      <c r="T122" t="s">
        <v>16738</v>
      </c>
    </row>
    <row r="123" spans="1:20" x14ac:dyDescent="0.25">
      <c r="A123" t="s">
        <v>30</v>
      </c>
      <c r="B123" t="s">
        <v>31</v>
      </c>
      <c r="C123">
        <v>50</v>
      </c>
      <c r="D123">
        <v>2</v>
      </c>
      <c r="E123" t="s">
        <v>16736</v>
      </c>
      <c r="F123">
        <v>200</v>
      </c>
      <c r="G123">
        <v>0</v>
      </c>
      <c r="H123" t="s">
        <v>1219</v>
      </c>
      <c r="I123" t="s">
        <v>16737</v>
      </c>
      <c r="J123" t="s">
        <v>1236</v>
      </c>
      <c r="K123" t="s">
        <v>23</v>
      </c>
      <c r="L123" t="s">
        <v>24</v>
      </c>
      <c r="M123" t="s">
        <v>16734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23</v>
      </c>
      <c r="T123" t="s">
        <v>16738</v>
      </c>
    </row>
    <row r="124" spans="1:20" x14ac:dyDescent="0.25">
      <c r="A124" t="s">
        <v>279</v>
      </c>
      <c r="B124" t="s">
        <v>285</v>
      </c>
      <c r="C124">
        <v>139</v>
      </c>
      <c r="D124">
        <v>1</v>
      </c>
      <c r="E124" t="s">
        <v>16739</v>
      </c>
      <c r="F124">
        <v>215</v>
      </c>
      <c r="G124">
        <v>0</v>
      </c>
      <c r="H124" t="s">
        <v>1349</v>
      </c>
      <c r="I124" t="s">
        <v>16740</v>
      </c>
      <c r="J124" t="s">
        <v>16741</v>
      </c>
      <c r="K124" t="s">
        <v>7806</v>
      </c>
      <c r="L124" t="s">
        <v>16742</v>
      </c>
      <c r="M124" t="s">
        <v>16738</v>
      </c>
      <c r="N124" t="s">
        <v>1225</v>
      </c>
      <c r="O124" t="s">
        <v>4242</v>
      </c>
      <c r="P124" t="s">
        <v>1227</v>
      </c>
      <c r="Q124" t="s">
        <v>1228</v>
      </c>
      <c r="R124" t="s">
        <v>24</v>
      </c>
      <c r="S124" t="s">
        <v>16743</v>
      </c>
      <c r="T124" t="s">
        <v>16738</v>
      </c>
    </row>
    <row r="125" spans="1:20" x14ac:dyDescent="0.25">
      <c r="A125" t="s">
        <v>278</v>
      </c>
      <c r="B125" t="s">
        <v>284</v>
      </c>
      <c r="C125">
        <v>139</v>
      </c>
      <c r="D125">
        <v>1</v>
      </c>
      <c r="E125" t="s">
        <v>16739</v>
      </c>
      <c r="F125">
        <v>215</v>
      </c>
      <c r="G125">
        <v>0</v>
      </c>
      <c r="H125" t="s">
        <v>1349</v>
      </c>
      <c r="I125" t="s">
        <v>16740</v>
      </c>
      <c r="J125" t="s">
        <v>16741</v>
      </c>
      <c r="K125" t="s">
        <v>7806</v>
      </c>
      <c r="L125" t="s">
        <v>16742</v>
      </c>
      <c r="M125" t="s">
        <v>16738</v>
      </c>
      <c r="N125" t="s">
        <v>1225</v>
      </c>
      <c r="O125" t="s">
        <v>4242</v>
      </c>
      <c r="P125" t="s">
        <v>1227</v>
      </c>
      <c r="Q125" t="s">
        <v>1228</v>
      </c>
      <c r="R125" t="s">
        <v>24</v>
      </c>
      <c r="S125" t="s">
        <v>16743</v>
      </c>
      <c r="T125" t="s">
        <v>16738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16744</v>
      </c>
      <c r="F126">
        <v>109</v>
      </c>
      <c r="G126">
        <v>9</v>
      </c>
      <c r="H126" t="s">
        <v>1219</v>
      </c>
      <c r="I126" t="s">
        <v>16745</v>
      </c>
      <c r="J126" t="s">
        <v>314</v>
      </c>
      <c r="K126" t="s">
        <v>23</v>
      </c>
      <c r="L126" t="s">
        <v>24</v>
      </c>
      <c r="M126" t="s">
        <v>16746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16746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16744</v>
      </c>
      <c r="F127">
        <v>109</v>
      </c>
      <c r="G127">
        <v>9</v>
      </c>
      <c r="H127" t="s">
        <v>1219</v>
      </c>
      <c r="I127" t="s">
        <v>16745</v>
      </c>
      <c r="J127" t="s">
        <v>314</v>
      </c>
      <c r="K127" t="s">
        <v>23</v>
      </c>
      <c r="L127" t="s">
        <v>24</v>
      </c>
      <c r="M127" t="s">
        <v>16746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16746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16744</v>
      </c>
      <c r="F128">
        <v>109</v>
      </c>
      <c r="G128">
        <v>9</v>
      </c>
      <c r="H128" t="s">
        <v>1219</v>
      </c>
      <c r="I128" t="s">
        <v>16745</v>
      </c>
      <c r="J128" t="s">
        <v>314</v>
      </c>
      <c r="K128" t="s">
        <v>23</v>
      </c>
      <c r="L128" t="s">
        <v>24</v>
      </c>
      <c r="M128" t="s">
        <v>16746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16746</v>
      </c>
    </row>
    <row r="129" spans="1:20" x14ac:dyDescent="0.25">
      <c r="A129" t="s">
        <v>42</v>
      </c>
      <c r="B129" t="s">
        <v>43</v>
      </c>
      <c r="C129">
        <v>66.666666666666671</v>
      </c>
      <c r="D129">
        <v>3</v>
      </c>
      <c r="E129" t="s">
        <v>16747</v>
      </c>
      <c r="F129">
        <v>295</v>
      </c>
      <c r="G129">
        <v>0</v>
      </c>
      <c r="H129" t="s">
        <v>1219</v>
      </c>
      <c r="I129" t="s">
        <v>16748</v>
      </c>
      <c r="J129" t="s">
        <v>303</v>
      </c>
      <c r="K129" t="s">
        <v>23</v>
      </c>
      <c r="L129" t="s">
        <v>24</v>
      </c>
      <c r="M129" t="s">
        <v>16749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16749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16747</v>
      </c>
      <c r="F130">
        <v>295</v>
      </c>
      <c r="G130">
        <v>0</v>
      </c>
      <c r="H130" t="s">
        <v>1219</v>
      </c>
      <c r="I130" t="s">
        <v>16748</v>
      </c>
      <c r="J130" t="s">
        <v>303</v>
      </c>
      <c r="K130" t="s">
        <v>23</v>
      </c>
      <c r="L130" t="s">
        <v>24</v>
      </c>
      <c r="M130" t="s">
        <v>16749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16749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16747</v>
      </c>
      <c r="F131">
        <v>295</v>
      </c>
      <c r="G131">
        <v>0</v>
      </c>
      <c r="H131" t="s">
        <v>1219</v>
      </c>
      <c r="I131" t="s">
        <v>16748</v>
      </c>
      <c r="J131" t="s">
        <v>303</v>
      </c>
      <c r="K131" t="s">
        <v>23</v>
      </c>
      <c r="L131" t="s">
        <v>24</v>
      </c>
      <c r="M131" t="s">
        <v>16749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16749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16747</v>
      </c>
      <c r="F132">
        <v>295</v>
      </c>
      <c r="G132">
        <v>0</v>
      </c>
      <c r="H132" t="s">
        <v>1219</v>
      </c>
      <c r="I132" t="s">
        <v>16748</v>
      </c>
      <c r="J132" t="s">
        <v>303</v>
      </c>
      <c r="K132" t="s">
        <v>23</v>
      </c>
      <c r="L132" t="s">
        <v>24</v>
      </c>
      <c r="M132" t="s">
        <v>16749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16749</v>
      </c>
    </row>
    <row r="133" spans="1:20" x14ac:dyDescent="0.25">
      <c r="A133" t="s">
        <v>186</v>
      </c>
      <c r="B133" t="s">
        <v>187</v>
      </c>
      <c r="C133">
        <v>33.333333333333336</v>
      </c>
      <c r="D133">
        <v>3</v>
      </c>
      <c r="E133" t="s">
        <v>16747</v>
      </c>
      <c r="F133">
        <v>295</v>
      </c>
      <c r="G133">
        <v>0</v>
      </c>
      <c r="H133" t="s">
        <v>1219</v>
      </c>
      <c r="I133" t="s">
        <v>16748</v>
      </c>
      <c r="J133" t="s">
        <v>303</v>
      </c>
      <c r="K133" t="s">
        <v>23</v>
      </c>
      <c r="L133" t="s">
        <v>24</v>
      </c>
      <c r="M133" t="s">
        <v>16749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16749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16750</v>
      </c>
      <c r="F134">
        <v>195</v>
      </c>
      <c r="G134">
        <v>0</v>
      </c>
      <c r="H134" t="s">
        <v>1219</v>
      </c>
      <c r="I134" t="s">
        <v>16751</v>
      </c>
      <c r="J134" t="s">
        <v>1291</v>
      </c>
      <c r="K134" t="s">
        <v>23</v>
      </c>
      <c r="L134" t="s">
        <v>24</v>
      </c>
      <c r="M134" t="s">
        <v>16752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16752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16750</v>
      </c>
      <c r="F135">
        <v>195</v>
      </c>
      <c r="G135">
        <v>0</v>
      </c>
      <c r="H135" t="s">
        <v>1219</v>
      </c>
      <c r="I135" t="s">
        <v>16751</v>
      </c>
      <c r="J135" t="s">
        <v>1291</v>
      </c>
      <c r="K135" t="s">
        <v>23</v>
      </c>
      <c r="L135" t="s">
        <v>24</v>
      </c>
      <c r="M135" t="s">
        <v>16752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16752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16750</v>
      </c>
      <c r="F136">
        <v>195</v>
      </c>
      <c r="G136">
        <v>0</v>
      </c>
      <c r="H136" t="s">
        <v>1219</v>
      </c>
      <c r="I136" t="s">
        <v>16751</v>
      </c>
      <c r="J136" t="s">
        <v>1291</v>
      </c>
      <c r="K136" t="s">
        <v>23</v>
      </c>
      <c r="L136" t="s">
        <v>24</v>
      </c>
      <c r="M136" t="s">
        <v>16752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16752</v>
      </c>
    </row>
    <row r="137" spans="1:20" x14ac:dyDescent="0.25">
      <c r="A137" t="s">
        <v>186</v>
      </c>
      <c r="B137" t="s">
        <v>187</v>
      </c>
      <c r="C137">
        <v>33.333333333333336</v>
      </c>
      <c r="D137">
        <v>3</v>
      </c>
      <c r="E137" t="s">
        <v>16750</v>
      </c>
      <c r="F137">
        <v>195</v>
      </c>
      <c r="G137">
        <v>0</v>
      </c>
      <c r="H137" t="s">
        <v>1219</v>
      </c>
      <c r="I137" t="s">
        <v>16751</v>
      </c>
      <c r="J137" t="s">
        <v>1291</v>
      </c>
      <c r="K137" t="s">
        <v>23</v>
      </c>
      <c r="L137" t="s">
        <v>24</v>
      </c>
      <c r="M137" t="s">
        <v>16752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16752</v>
      </c>
    </row>
    <row r="138" spans="1:20" x14ac:dyDescent="0.25">
      <c r="A138" t="s">
        <v>38</v>
      </c>
      <c r="B138" t="s">
        <v>39</v>
      </c>
      <c r="C138">
        <v>65</v>
      </c>
      <c r="D138">
        <v>1</v>
      </c>
      <c r="E138" t="s">
        <v>16753</v>
      </c>
      <c r="F138">
        <v>219</v>
      </c>
      <c r="G138">
        <v>20</v>
      </c>
      <c r="H138" t="s">
        <v>47</v>
      </c>
      <c r="I138" t="s">
        <v>16754</v>
      </c>
      <c r="J138" t="s">
        <v>16755</v>
      </c>
      <c r="K138" t="s">
        <v>9016</v>
      </c>
      <c r="L138" t="s">
        <v>16756</v>
      </c>
      <c r="M138" t="s">
        <v>16757</v>
      </c>
      <c r="N138" t="s">
        <v>1225</v>
      </c>
      <c r="O138" t="s">
        <v>4242</v>
      </c>
      <c r="P138" t="s">
        <v>1227</v>
      </c>
      <c r="Q138" t="s">
        <v>1228</v>
      </c>
      <c r="R138" t="s">
        <v>24</v>
      </c>
      <c r="S138" t="s">
        <v>23</v>
      </c>
      <c r="T138" t="s">
        <v>16757</v>
      </c>
    </row>
    <row r="139" spans="1:20" x14ac:dyDescent="0.25">
      <c r="A139" t="s">
        <v>34</v>
      </c>
      <c r="B139" t="s">
        <v>35</v>
      </c>
      <c r="C139">
        <v>65</v>
      </c>
      <c r="D139">
        <v>1</v>
      </c>
      <c r="E139" t="s">
        <v>16753</v>
      </c>
      <c r="F139">
        <v>219</v>
      </c>
      <c r="G139">
        <v>20</v>
      </c>
      <c r="H139" t="s">
        <v>47</v>
      </c>
      <c r="I139" t="s">
        <v>16754</v>
      </c>
      <c r="J139" t="s">
        <v>16755</v>
      </c>
      <c r="K139" t="s">
        <v>9016</v>
      </c>
      <c r="L139" t="s">
        <v>16756</v>
      </c>
      <c r="M139" t="s">
        <v>16757</v>
      </c>
      <c r="N139" t="s">
        <v>1225</v>
      </c>
      <c r="O139" t="s">
        <v>4242</v>
      </c>
      <c r="P139" t="s">
        <v>1227</v>
      </c>
      <c r="Q139" t="s">
        <v>1228</v>
      </c>
      <c r="R139" t="s">
        <v>24</v>
      </c>
      <c r="S139" t="s">
        <v>23</v>
      </c>
      <c r="T139" t="s">
        <v>16758</v>
      </c>
    </row>
    <row r="140" spans="1:20" x14ac:dyDescent="0.25">
      <c r="A140" t="s">
        <v>150</v>
      </c>
      <c r="B140" t="s">
        <v>151</v>
      </c>
      <c r="C140">
        <v>65</v>
      </c>
      <c r="D140">
        <v>1</v>
      </c>
      <c r="E140" t="s">
        <v>16753</v>
      </c>
      <c r="F140">
        <v>219</v>
      </c>
      <c r="G140">
        <v>20</v>
      </c>
      <c r="H140" t="s">
        <v>47</v>
      </c>
      <c r="I140" t="s">
        <v>16754</v>
      </c>
      <c r="J140" t="s">
        <v>16755</v>
      </c>
      <c r="K140" t="s">
        <v>9016</v>
      </c>
      <c r="L140" t="s">
        <v>16756</v>
      </c>
      <c r="M140" t="s">
        <v>16757</v>
      </c>
      <c r="N140" t="s">
        <v>1225</v>
      </c>
      <c r="O140" t="s">
        <v>4242</v>
      </c>
      <c r="P140" t="s">
        <v>1227</v>
      </c>
      <c r="Q140" t="s">
        <v>1228</v>
      </c>
      <c r="R140" t="s">
        <v>24</v>
      </c>
      <c r="S140" t="s">
        <v>23</v>
      </c>
      <c r="T140" t="s">
        <v>16758</v>
      </c>
    </row>
    <row r="141" spans="1:20" x14ac:dyDescent="0.25">
      <c r="A141" t="s">
        <v>36</v>
      </c>
      <c r="B141" t="s">
        <v>37</v>
      </c>
      <c r="C141">
        <v>65</v>
      </c>
      <c r="D141">
        <v>1</v>
      </c>
      <c r="E141" t="s">
        <v>16753</v>
      </c>
      <c r="F141">
        <v>219</v>
      </c>
      <c r="G141">
        <v>20</v>
      </c>
      <c r="H141" t="s">
        <v>47</v>
      </c>
      <c r="I141" t="s">
        <v>16754</v>
      </c>
      <c r="J141" t="s">
        <v>16755</v>
      </c>
      <c r="K141" t="s">
        <v>9016</v>
      </c>
      <c r="L141" t="s">
        <v>16756</v>
      </c>
      <c r="M141" t="s">
        <v>16757</v>
      </c>
      <c r="N141" t="s">
        <v>1225</v>
      </c>
      <c r="O141" t="s">
        <v>4242</v>
      </c>
      <c r="P141" t="s">
        <v>1227</v>
      </c>
      <c r="Q141" t="s">
        <v>1228</v>
      </c>
      <c r="R141" t="s">
        <v>24</v>
      </c>
      <c r="S141" t="s">
        <v>23</v>
      </c>
      <c r="T141" t="s">
        <v>16758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16759</v>
      </c>
      <c r="F142">
        <v>95</v>
      </c>
      <c r="G142">
        <v>0</v>
      </c>
      <c r="H142" t="s">
        <v>1219</v>
      </c>
      <c r="I142" t="s">
        <v>6398</v>
      </c>
      <c r="J142" t="s">
        <v>1240</v>
      </c>
      <c r="K142" t="s">
        <v>23</v>
      </c>
      <c r="L142" t="s">
        <v>24</v>
      </c>
      <c r="M142" t="s">
        <v>16760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16761</v>
      </c>
    </row>
    <row r="143" spans="1:20" x14ac:dyDescent="0.25">
      <c r="A143" t="s">
        <v>28</v>
      </c>
      <c r="B143" t="s">
        <v>29</v>
      </c>
      <c r="C143">
        <v>50</v>
      </c>
      <c r="D143">
        <v>1</v>
      </c>
      <c r="E143" t="s">
        <v>16759</v>
      </c>
      <c r="F143">
        <v>95</v>
      </c>
      <c r="G143">
        <v>0</v>
      </c>
      <c r="H143" t="s">
        <v>1219</v>
      </c>
      <c r="I143" t="s">
        <v>6398</v>
      </c>
      <c r="J143" t="s">
        <v>1240</v>
      </c>
      <c r="K143" t="s">
        <v>23</v>
      </c>
      <c r="L143" t="s">
        <v>24</v>
      </c>
      <c r="M143" t="s">
        <v>16760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23</v>
      </c>
      <c r="T143" t="s">
        <v>16761</v>
      </c>
    </row>
    <row r="144" spans="1:20" x14ac:dyDescent="0.25">
      <c r="A144" t="s">
        <v>30</v>
      </c>
      <c r="B144" t="s">
        <v>31</v>
      </c>
      <c r="C144">
        <v>50</v>
      </c>
      <c r="D144">
        <v>1</v>
      </c>
      <c r="E144" t="s">
        <v>16759</v>
      </c>
      <c r="F144">
        <v>95</v>
      </c>
      <c r="G144">
        <v>0</v>
      </c>
      <c r="H144" t="s">
        <v>1219</v>
      </c>
      <c r="I144" t="s">
        <v>6398</v>
      </c>
      <c r="J144" t="s">
        <v>1240</v>
      </c>
      <c r="K144" t="s">
        <v>23</v>
      </c>
      <c r="L144" t="s">
        <v>24</v>
      </c>
      <c r="M144" t="s">
        <v>16760</v>
      </c>
      <c r="N144" t="s">
        <v>23</v>
      </c>
      <c r="O144" t="s">
        <v>58</v>
      </c>
      <c r="P144" t="s">
        <v>26</v>
      </c>
      <c r="Q144" t="s">
        <v>33</v>
      </c>
      <c r="R144" t="s">
        <v>24</v>
      </c>
      <c r="S144" t="s">
        <v>23</v>
      </c>
      <c r="T144" t="s">
        <v>16761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16762</v>
      </c>
      <c r="F145">
        <v>195</v>
      </c>
      <c r="G145">
        <v>0</v>
      </c>
      <c r="H145" t="s">
        <v>1219</v>
      </c>
      <c r="I145" t="s">
        <v>16763</v>
      </c>
      <c r="J145" t="s">
        <v>311</v>
      </c>
      <c r="K145" t="s">
        <v>23</v>
      </c>
      <c r="L145" t="s">
        <v>24</v>
      </c>
      <c r="M145" t="s">
        <v>16764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16764</v>
      </c>
    </row>
    <row r="146" spans="1:20" x14ac:dyDescent="0.25">
      <c r="A146" t="s">
        <v>28</v>
      </c>
      <c r="B146" t="s">
        <v>29</v>
      </c>
      <c r="C146">
        <v>50</v>
      </c>
      <c r="D146">
        <v>1</v>
      </c>
      <c r="E146" t="s">
        <v>16762</v>
      </c>
      <c r="F146">
        <v>195</v>
      </c>
      <c r="G146">
        <v>0</v>
      </c>
      <c r="H146" t="s">
        <v>1219</v>
      </c>
      <c r="I146" t="s">
        <v>16763</v>
      </c>
      <c r="J146" t="s">
        <v>311</v>
      </c>
      <c r="K146" t="s">
        <v>23</v>
      </c>
      <c r="L146" t="s">
        <v>24</v>
      </c>
      <c r="M146" t="s">
        <v>16764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23</v>
      </c>
      <c r="T146" t="s">
        <v>16764</v>
      </c>
    </row>
    <row r="147" spans="1:20" x14ac:dyDescent="0.25">
      <c r="A147" t="s">
        <v>30</v>
      </c>
      <c r="B147" t="s">
        <v>31</v>
      </c>
      <c r="C147">
        <v>50</v>
      </c>
      <c r="D147">
        <v>1</v>
      </c>
      <c r="E147" t="s">
        <v>16762</v>
      </c>
      <c r="F147">
        <v>195</v>
      </c>
      <c r="G147">
        <v>0</v>
      </c>
      <c r="H147" t="s">
        <v>1219</v>
      </c>
      <c r="I147" t="s">
        <v>16763</v>
      </c>
      <c r="J147" t="s">
        <v>311</v>
      </c>
      <c r="K147" t="s">
        <v>23</v>
      </c>
      <c r="L147" t="s">
        <v>24</v>
      </c>
      <c r="M147" t="s">
        <v>16764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23</v>
      </c>
      <c r="T147" t="s">
        <v>16764</v>
      </c>
    </row>
    <row r="148" spans="1:20" x14ac:dyDescent="0.25">
      <c r="A148" t="s">
        <v>186</v>
      </c>
      <c r="B148" t="s">
        <v>187</v>
      </c>
      <c r="C148">
        <v>33.333333333333336</v>
      </c>
      <c r="D148">
        <v>3</v>
      </c>
      <c r="E148" t="s">
        <v>16762</v>
      </c>
      <c r="F148">
        <v>195</v>
      </c>
      <c r="G148">
        <v>0</v>
      </c>
      <c r="H148" t="s">
        <v>1219</v>
      </c>
      <c r="I148" t="s">
        <v>16763</v>
      </c>
      <c r="J148" t="s">
        <v>311</v>
      </c>
      <c r="K148" t="s">
        <v>23</v>
      </c>
      <c r="L148" t="s">
        <v>24</v>
      </c>
      <c r="M148" t="s">
        <v>16764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16764</v>
      </c>
    </row>
    <row r="149" spans="1:20" x14ac:dyDescent="0.25">
      <c r="A149" t="s">
        <v>46</v>
      </c>
      <c r="B149" t="s">
        <v>1239</v>
      </c>
      <c r="C149">
        <v>63.56</v>
      </c>
      <c r="D149">
        <v>1</v>
      </c>
      <c r="E149" t="s">
        <v>16765</v>
      </c>
      <c r="F149">
        <v>104.07</v>
      </c>
      <c r="G149">
        <v>0</v>
      </c>
      <c r="H149" t="s">
        <v>47</v>
      </c>
      <c r="I149" t="s">
        <v>16766</v>
      </c>
      <c r="J149" t="s">
        <v>16767</v>
      </c>
      <c r="K149" t="s">
        <v>14636</v>
      </c>
      <c r="L149" t="s">
        <v>16768</v>
      </c>
      <c r="M149" t="s">
        <v>16769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16769</v>
      </c>
    </row>
    <row r="150" spans="1:20" x14ac:dyDescent="0.25">
      <c r="A150" t="s">
        <v>28</v>
      </c>
      <c r="B150" t="s">
        <v>1254</v>
      </c>
      <c r="C150">
        <v>40.51</v>
      </c>
      <c r="D150">
        <v>1</v>
      </c>
      <c r="E150" t="s">
        <v>16765</v>
      </c>
      <c r="F150">
        <v>104.07</v>
      </c>
      <c r="G150">
        <v>0</v>
      </c>
      <c r="H150" t="s">
        <v>47</v>
      </c>
      <c r="I150" t="s">
        <v>16766</v>
      </c>
      <c r="J150" t="s">
        <v>16767</v>
      </c>
      <c r="K150" t="s">
        <v>14636</v>
      </c>
      <c r="L150" t="s">
        <v>16768</v>
      </c>
      <c r="M150" t="s">
        <v>16769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23</v>
      </c>
      <c r="T150" t="s">
        <v>16769</v>
      </c>
    </row>
    <row r="151" spans="1:20" x14ac:dyDescent="0.25">
      <c r="A151" t="s">
        <v>44</v>
      </c>
      <c r="B151" t="s">
        <v>45</v>
      </c>
      <c r="C151">
        <v>66.666666666666671</v>
      </c>
      <c r="D151">
        <v>3</v>
      </c>
      <c r="E151" t="s">
        <v>16770</v>
      </c>
      <c r="F151">
        <v>390</v>
      </c>
      <c r="G151">
        <v>0</v>
      </c>
      <c r="H151" t="s">
        <v>1219</v>
      </c>
      <c r="I151" t="s">
        <v>16771</v>
      </c>
      <c r="J151" t="s">
        <v>305</v>
      </c>
      <c r="K151" t="s">
        <v>23</v>
      </c>
      <c r="L151" t="s">
        <v>24</v>
      </c>
      <c r="M151" t="s">
        <v>16764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16769</v>
      </c>
    </row>
    <row r="152" spans="1:20" x14ac:dyDescent="0.25">
      <c r="A152" t="s">
        <v>42</v>
      </c>
      <c r="B152" t="s">
        <v>43</v>
      </c>
      <c r="C152">
        <v>66.666666666666671</v>
      </c>
      <c r="D152">
        <v>3</v>
      </c>
      <c r="E152" t="s">
        <v>16770</v>
      </c>
      <c r="F152">
        <v>390</v>
      </c>
      <c r="G152">
        <v>0</v>
      </c>
      <c r="H152" t="s">
        <v>1219</v>
      </c>
      <c r="I152" t="s">
        <v>16771</v>
      </c>
      <c r="J152" t="s">
        <v>305</v>
      </c>
      <c r="K152" t="s">
        <v>23</v>
      </c>
      <c r="L152" t="s">
        <v>24</v>
      </c>
      <c r="M152" t="s">
        <v>16764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23</v>
      </c>
      <c r="T152" t="s">
        <v>16769</v>
      </c>
    </row>
    <row r="153" spans="1:20" x14ac:dyDescent="0.25">
      <c r="A153" t="s">
        <v>20</v>
      </c>
      <c r="B153" t="s">
        <v>21</v>
      </c>
      <c r="C153">
        <v>50</v>
      </c>
      <c r="D153">
        <v>2</v>
      </c>
      <c r="E153" t="s">
        <v>16770</v>
      </c>
      <c r="F153">
        <v>390</v>
      </c>
      <c r="G153">
        <v>0</v>
      </c>
      <c r="H153" t="s">
        <v>1219</v>
      </c>
      <c r="I153" t="s">
        <v>16771</v>
      </c>
      <c r="J153" t="s">
        <v>305</v>
      </c>
      <c r="K153" t="s">
        <v>23</v>
      </c>
      <c r="L153" t="s">
        <v>24</v>
      </c>
      <c r="M153" t="s">
        <v>16764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23</v>
      </c>
      <c r="T153" t="s">
        <v>16769</v>
      </c>
    </row>
    <row r="154" spans="1:20" x14ac:dyDescent="0.25">
      <c r="A154" t="s">
        <v>28</v>
      </c>
      <c r="B154" t="s">
        <v>29</v>
      </c>
      <c r="C154">
        <v>50</v>
      </c>
      <c r="D154">
        <v>2</v>
      </c>
      <c r="E154" t="s">
        <v>16770</v>
      </c>
      <c r="F154">
        <v>390</v>
      </c>
      <c r="G154">
        <v>0</v>
      </c>
      <c r="H154" t="s">
        <v>1219</v>
      </c>
      <c r="I154" t="s">
        <v>16771</v>
      </c>
      <c r="J154" t="s">
        <v>305</v>
      </c>
      <c r="K154" t="s">
        <v>23</v>
      </c>
      <c r="L154" t="s">
        <v>24</v>
      </c>
      <c r="M154" t="s">
        <v>16764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23</v>
      </c>
      <c r="T154" t="s">
        <v>16769</v>
      </c>
    </row>
    <row r="155" spans="1:20" x14ac:dyDescent="0.25">
      <c r="A155" t="s">
        <v>30</v>
      </c>
      <c r="B155" t="s">
        <v>31</v>
      </c>
      <c r="C155">
        <v>50</v>
      </c>
      <c r="D155">
        <v>2</v>
      </c>
      <c r="E155" t="s">
        <v>16770</v>
      </c>
      <c r="F155">
        <v>390</v>
      </c>
      <c r="G155">
        <v>0</v>
      </c>
      <c r="H155" t="s">
        <v>1219</v>
      </c>
      <c r="I155" t="s">
        <v>16771</v>
      </c>
      <c r="J155" t="s">
        <v>305</v>
      </c>
      <c r="K155" t="s">
        <v>23</v>
      </c>
      <c r="L155" t="s">
        <v>24</v>
      </c>
      <c r="M155" t="s">
        <v>16764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16769</v>
      </c>
    </row>
    <row r="156" spans="1:20" x14ac:dyDescent="0.25">
      <c r="A156" t="s">
        <v>42</v>
      </c>
      <c r="B156" t="s">
        <v>43</v>
      </c>
      <c r="C156">
        <v>66.666666666666671</v>
      </c>
      <c r="D156">
        <v>3</v>
      </c>
      <c r="E156" t="s">
        <v>16772</v>
      </c>
      <c r="F156">
        <v>195</v>
      </c>
      <c r="G156">
        <v>0</v>
      </c>
      <c r="H156" t="s">
        <v>1219</v>
      </c>
      <c r="I156" t="s">
        <v>16773</v>
      </c>
      <c r="J156" t="s">
        <v>327</v>
      </c>
      <c r="K156" t="s">
        <v>23</v>
      </c>
      <c r="L156" t="s">
        <v>24</v>
      </c>
      <c r="M156" t="s">
        <v>16774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16774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16772</v>
      </c>
      <c r="F157">
        <v>195</v>
      </c>
      <c r="G157">
        <v>0</v>
      </c>
      <c r="H157" t="s">
        <v>1219</v>
      </c>
      <c r="I157" t="s">
        <v>16773</v>
      </c>
      <c r="J157" t="s">
        <v>327</v>
      </c>
      <c r="K157" t="s">
        <v>23</v>
      </c>
      <c r="L157" t="s">
        <v>24</v>
      </c>
      <c r="M157" t="s">
        <v>16774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16774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16772</v>
      </c>
      <c r="F158">
        <v>195</v>
      </c>
      <c r="G158">
        <v>0</v>
      </c>
      <c r="H158" t="s">
        <v>1219</v>
      </c>
      <c r="I158" t="s">
        <v>16773</v>
      </c>
      <c r="J158" t="s">
        <v>327</v>
      </c>
      <c r="K158" t="s">
        <v>23</v>
      </c>
      <c r="L158" t="s">
        <v>24</v>
      </c>
      <c r="M158" t="s">
        <v>16774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16774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16772</v>
      </c>
      <c r="F159">
        <v>195</v>
      </c>
      <c r="G159">
        <v>0</v>
      </c>
      <c r="H159" t="s">
        <v>1219</v>
      </c>
      <c r="I159" t="s">
        <v>16773</v>
      </c>
      <c r="J159" t="s">
        <v>327</v>
      </c>
      <c r="K159" t="s">
        <v>23</v>
      </c>
      <c r="L159" t="s">
        <v>24</v>
      </c>
      <c r="M159" t="s">
        <v>16774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16774</v>
      </c>
    </row>
    <row r="160" spans="1:20" x14ac:dyDescent="0.25">
      <c r="A160" t="s">
        <v>30</v>
      </c>
      <c r="B160" t="s">
        <v>31</v>
      </c>
      <c r="C160">
        <v>60</v>
      </c>
      <c r="D160">
        <v>3</v>
      </c>
      <c r="E160" t="s">
        <v>16775</v>
      </c>
      <c r="F160">
        <v>100</v>
      </c>
      <c r="G160">
        <v>0</v>
      </c>
      <c r="H160" t="s">
        <v>1219</v>
      </c>
      <c r="I160" t="s">
        <v>16776</v>
      </c>
      <c r="J160" t="s">
        <v>312</v>
      </c>
      <c r="K160" t="s">
        <v>23</v>
      </c>
      <c r="L160" t="s">
        <v>24</v>
      </c>
      <c r="M160" t="s">
        <v>16777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16777</v>
      </c>
    </row>
    <row r="161" spans="1:20" x14ac:dyDescent="0.25">
      <c r="A161" t="s">
        <v>46</v>
      </c>
      <c r="B161" t="s">
        <v>1239</v>
      </c>
      <c r="C161">
        <v>61.52</v>
      </c>
      <c r="D161">
        <v>1</v>
      </c>
      <c r="E161" t="s">
        <v>16778</v>
      </c>
      <c r="F161">
        <v>210.55</v>
      </c>
      <c r="G161">
        <v>26</v>
      </c>
      <c r="H161" t="s">
        <v>47</v>
      </c>
      <c r="I161" t="s">
        <v>15162</v>
      </c>
      <c r="J161" t="s">
        <v>15163</v>
      </c>
      <c r="K161" t="s">
        <v>15164</v>
      </c>
      <c r="L161" t="s">
        <v>15165</v>
      </c>
      <c r="M161" t="s">
        <v>16777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16779</v>
      </c>
      <c r="T161" t="s">
        <v>16777</v>
      </c>
    </row>
    <row r="162" spans="1:20" x14ac:dyDescent="0.25">
      <c r="A162" t="s">
        <v>46</v>
      </c>
      <c r="B162" t="s">
        <v>1239</v>
      </c>
      <c r="C162">
        <v>61.52</v>
      </c>
      <c r="D162">
        <v>1</v>
      </c>
      <c r="E162" t="s">
        <v>16778</v>
      </c>
      <c r="F162">
        <v>210.55</v>
      </c>
      <c r="G162">
        <v>26</v>
      </c>
      <c r="H162" t="s">
        <v>47</v>
      </c>
      <c r="I162" t="s">
        <v>15162</v>
      </c>
      <c r="J162" t="s">
        <v>15163</v>
      </c>
      <c r="K162" t="s">
        <v>15164</v>
      </c>
      <c r="L162" t="s">
        <v>15165</v>
      </c>
      <c r="M162" t="s">
        <v>16777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16779</v>
      </c>
      <c r="T162" t="s">
        <v>16777</v>
      </c>
    </row>
    <row r="163" spans="1:20" x14ac:dyDescent="0.25">
      <c r="A163" t="s">
        <v>46</v>
      </c>
      <c r="B163" t="s">
        <v>1239</v>
      </c>
      <c r="C163">
        <v>61.51</v>
      </c>
      <c r="D163">
        <v>1</v>
      </c>
      <c r="E163" t="s">
        <v>16778</v>
      </c>
      <c r="F163">
        <v>210.55</v>
      </c>
      <c r="G163">
        <v>26</v>
      </c>
      <c r="H163" t="s">
        <v>47</v>
      </c>
      <c r="I163" t="s">
        <v>15162</v>
      </c>
      <c r="J163" t="s">
        <v>15163</v>
      </c>
      <c r="K163" t="s">
        <v>15164</v>
      </c>
      <c r="L163" t="s">
        <v>15165</v>
      </c>
      <c r="M163" t="s">
        <v>16777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16779</v>
      </c>
      <c r="T163" t="s">
        <v>16777</v>
      </c>
    </row>
    <row r="164" spans="1:20" x14ac:dyDescent="0.25">
      <c r="A164" t="s">
        <v>28</v>
      </c>
      <c r="B164" t="s">
        <v>29</v>
      </c>
      <c r="C164">
        <v>33.333333333333336</v>
      </c>
      <c r="D164">
        <v>3</v>
      </c>
      <c r="E164" t="s">
        <v>16780</v>
      </c>
      <c r="F164">
        <v>195</v>
      </c>
      <c r="G164">
        <v>0</v>
      </c>
      <c r="H164" t="s">
        <v>1219</v>
      </c>
      <c r="I164" t="s">
        <v>1259</v>
      </c>
      <c r="J164" t="s">
        <v>87</v>
      </c>
      <c r="K164" t="s">
        <v>23</v>
      </c>
      <c r="L164" t="s">
        <v>24</v>
      </c>
      <c r="M164" t="s">
        <v>16781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16781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16780</v>
      </c>
      <c r="F165">
        <v>195</v>
      </c>
      <c r="G165">
        <v>0</v>
      </c>
      <c r="H165" t="s">
        <v>1219</v>
      </c>
      <c r="I165" t="s">
        <v>1259</v>
      </c>
      <c r="J165" t="s">
        <v>87</v>
      </c>
      <c r="K165" t="s">
        <v>23</v>
      </c>
      <c r="L165" t="s">
        <v>24</v>
      </c>
      <c r="M165" t="s">
        <v>16781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16781</v>
      </c>
    </row>
    <row r="166" spans="1:20" x14ac:dyDescent="0.25">
      <c r="A166" t="s">
        <v>28</v>
      </c>
      <c r="B166" t="s">
        <v>29</v>
      </c>
      <c r="C166">
        <v>50</v>
      </c>
      <c r="D166">
        <v>1</v>
      </c>
      <c r="E166" t="s">
        <v>16780</v>
      </c>
      <c r="F166">
        <v>195</v>
      </c>
      <c r="G166">
        <v>0</v>
      </c>
      <c r="H166" t="s">
        <v>1219</v>
      </c>
      <c r="I166" t="s">
        <v>1259</v>
      </c>
      <c r="J166" t="s">
        <v>87</v>
      </c>
      <c r="K166" t="s">
        <v>23</v>
      </c>
      <c r="L166" t="s">
        <v>24</v>
      </c>
      <c r="M166" t="s">
        <v>16781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23</v>
      </c>
      <c r="T166" t="s">
        <v>16781</v>
      </c>
    </row>
    <row r="167" spans="1:20" x14ac:dyDescent="0.25">
      <c r="A167" t="s">
        <v>30</v>
      </c>
      <c r="B167" t="s">
        <v>31</v>
      </c>
      <c r="C167">
        <v>50</v>
      </c>
      <c r="D167">
        <v>1</v>
      </c>
      <c r="E167" t="s">
        <v>16780</v>
      </c>
      <c r="F167">
        <v>195</v>
      </c>
      <c r="G167">
        <v>0</v>
      </c>
      <c r="H167" t="s">
        <v>1219</v>
      </c>
      <c r="I167" t="s">
        <v>1259</v>
      </c>
      <c r="J167" t="s">
        <v>87</v>
      </c>
      <c r="K167" t="s">
        <v>23</v>
      </c>
      <c r="L167" t="s">
        <v>24</v>
      </c>
      <c r="M167" t="s">
        <v>16781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16781</v>
      </c>
    </row>
    <row r="168" spans="1:20" x14ac:dyDescent="0.25">
      <c r="A168" t="s">
        <v>30</v>
      </c>
      <c r="B168" t="s">
        <v>31</v>
      </c>
      <c r="C168">
        <v>60</v>
      </c>
      <c r="D168">
        <v>3</v>
      </c>
      <c r="E168" t="s">
        <v>16782</v>
      </c>
      <c r="F168">
        <v>100</v>
      </c>
      <c r="G168">
        <v>0</v>
      </c>
      <c r="H168" t="s">
        <v>22</v>
      </c>
      <c r="I168" t="s">
        <v>8328</v>
      </c>
      <c r="J168" t="s">
        <v>335</v>
      </c>
      <c r="K168" t="s">
        <v>23</v>
      </c>
      <c r="L168" t="s">
        <v>24</v>
      </c>
      <c r="M168" t="s">
        <v>16783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16783</v>
      </c>
    </row>
    <row r="169" spans="1:20" x14ac:dyDescent="0.25">
      <c r="A169" t="s">
        <v>20</v>
      </c>
      <c r="B169" t="s">
        <v>21</v>
      </c>
      <c r="C169">
        <v>50</v>
      </c>
      <c r="D169">
        <v>2</v>
      </c>
      <c r="E169" t="s">
        <v>16784</v>
      </c>
      <c r="F169">
        <v>200</v>
      </c>
      <c r="G169">
        <v>0</v>
      </c>
      <c r="H169" t="s">
        <v>1219</v>
      </c>
      <c r="I169" t="s">
        <v>16785</v>
      </c>
      <c r="J169" t="s">
        <v>302</v>
      </c>
      <c r="K169" t="s">
        <v>23</v>
      </c>
      <c r="L169" t="s">
        <v>24</v>
      </c>
      <c r="M169" t="s">
        <v>16786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</v>
      </c>
      <c r="T169" t="s">
        <v>16786</v>
      </c>
    </row>
    <row r="170" spans="1:20" x14ac:dyDescent="0.25">
      <c r="A170" t="s">
        <v>28</v>
      </c>
      <c r="B170" t="s">
        <v>29</v>
      </c>
      <c r="C170">
        <v>50</v>
      </c>
      <c r="D170">
        <v>2</v>
      </c>
      <c r="E170" t="s">
        <v>16784</v>
      </c>
      <c r="F170">
        <v>200</v>
      </c>
      <c r="G170">
        <v>0</v>
      </c>
      <c r="H170" t="s">
        <v>1219</v>
      </c>
      <c r="I170" t="s">
        <v>16785</v>
      </c>
      <c r="J170" t="s">
        <v>302</v>
      </c>
      <c r="K170" t="s">
        <v>23</v>
      </c>
      <c r="L170" t="s">
        <v>24</v>
      </c>
      <c r="M170" t="s">
        <v>16786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23</v>
      </c>
      <c r="T170" t="s">
        <v>16786</v>
      </c>
    </row>
    <row r="171" spans="1:20" x14ac:dyDescent="0.25">
      <c r="A171" t="s">
        <v>30</v>
      </c>
      <c r="B171" t="s">
        <v>31</v>
      </c>
      <c r="C171">
        <v>50</v>
      </c>
      <c r="D171">
        <v>2</v>
      </c>
      <c r="E171" t="s">
        <v>16784</v>
      </c>
      <c r="F171">
        <v>200</v>
      </c>
      <c r="G171">
        <v>0</v>
      </c>
      <c r="H171" t="s">
        <v>1219</v>
      </c>
      <c r="I171" t="s">
        <v>16785</v>
      </c>
      <c r="J171" t="s">
        <v>302</v>
      </c>
      <c r="K171" t="s">
        <v>23</v>
      </c>
      <c r="L171" t="s">
        <v>24</v>
      </c>
      <c r="M171" t="s">
        <v>16786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23</v>
      </c>
      <c r="T171" t="s">
        <v>16786</v>
      </c>
    </row>
    <row r="172" spans="1:20" x14ac:dyDescent="0.25">
      <c r="A172" t="s">
        <v>30</v>
      </c>
      <c r="B172" t="s">
        <v>31</v>
      </c>
      <c r="C172">
        <v>60</v>
      </c>
      <c r="D172">
        <v>3</v>
      </c>
      <c r="E172" t="s">
        <v>16787</v>
      </c>
      <c r="F172">
        <v>106</v>
      </c>
      <c r="G172">
        <v>6</v>
      </c>
      <c r="H172" t="s">
        <v>1219</v>
      </c>
      <c r="I172" t="s">
        <v>16788</v>
      </c>
      <c r="J172" t="s">
        <v>306</v>
      </c>
      <c r="K172" t="s">
        <v>23</v>
      </c>
      <c r="L172" t="s">
        <v>24</v>
      </c>
      <c r="M172" t="s">
        <v>16789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16789</v>
      </c>
    </row>
    <row r="173" spans="1:20" x14ac:dyDescent="0.25">
      <c r="A173" t="s">
        <v>46</v>
      </c>
      <c r="B173" t="s">
        <v>1239</v>
      </c>
      <c r="C173">
        <v>41.94</v>
      </c>
      <c r="D173">
        <v>1</v>
      </c>
      <c r="E173" t="s">
        <v>16790</v>
      </c>
      <c r="F173">
        <v>208.71</v>
      </c>
      <c r="G173">
        <v>41</v>
      </c>
      <c r="H173" t="s">
        <v>47</v>
      </c>
      <c r="I173" t="s">
        <v>16791</v>
      </c>
      <c r="J173" t="s">
        <v>16792</v>
      </c>
      <c r="K173" t="s">
        <v>16793</v>
      </c>
      <c r="L173" t="s">
        <v>16794</v>
      </c>
      <c r="M173" t="s">
        <v>16795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16796</v>
      </c>
      <c r="T173" t="s">
        <v>16795</v>
      </c>
    </row>
    <row r="174" spans="1:20" x14ac:dyDescent="0.25">
      <c r="A174" t="s">
        <v>46</v>
      </c>
      <c r="B174" t="s">
        <v>1239</v>
      </c>
      <c r="C174">
        <v>41.93</v>
      </c>
      <c r="D174">
        <v>1</v>
      </c>
      <c r="E174" t="s">
        <v>16790</v>
      </c>
      <c r="F174">
        <v>208.71</v>
      </c>
      <c r="G174">
        <v>41</v>
      </c>
      <c r="H174" t="s">
        <v>47</v>
      </c>
      <c r="I174" t="s">
        <v>16791</v>
      </c>
      <c r="J174" t="s">
        <v>16792</v>
      </c>
      <c r="K174" t="s">
        <v>16793</v>
      </c>
      <c r="L174" t="s">
        <v>16794</v>
      </c>
      <c r="M174" t="s">
        <v>16795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16796</v>
      </c>
      <c r="T174" t="s">
        <v>16795</v>
      </c>
    </row>
    <row r="175" spans="1:20" x14ac:dyDescent="0.25">
      <c r="A175" t="s">
        <v>46</v>
      </c>
      <c r="B175" t="s">
        <v>1239</v>
      </c>
      <c r="C175">
        <v>41.92</v>
      </c>
      <c r="D175">
        <v>2</v>
      </c>
      <c r="E175" t="s">
        <v>16790</v>
      </c>
      <c r="F175">
        <v>208.71</v>
      </c>
      <c r="G175">
        <v>41</v>
      </c>
      <c r="H175" t="s">
        <v>47</v>
      </c>
      <c r="I175" t="s">
        <v>16791</v>
      </c>
      <c r="J175" t="s">
        <v>16792</v>
      </c>
      <c r="K175" t="s">
        <v>16793</v>
      </c>
      <c r="L175" t="s">
        <v>16794</v>
      </c>
      <c r="M175" t="s">
        <v>16795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16796</v>
      </c>
      <c r="T175" t="s">
        <v>16795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16797</v>
      </c>
      <c r="F176">
        <v>100</v>
      </c>
      <c r="G176">
        <v>0</v>
      </c>
      <c r="H176" t="s">
        <v>1219</v>
      </c>
      <c r="I176" t="s">
        <v>16798</v>
      </c>
      <c r="J176" t="s">
        <v>335</v>
      </c>
      <c r="K176" t="s">
        <v>23</v>
      </c>
      <c r="L176" t="s">
        <v>24</v>
      </c>
      <c r="M176" t="s">
        <v>16799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23</v>
      </c>
      <c r="T176" t="s">
        <v>16799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16797</v>
      </c>
      <c r="F177">
        <v>100</v>
      </c>
      <c r="G177">
        <v>0</v>
      </c>
      <c r="H177" t="s">
        <v>1219</v>
      </c>
      <c r="I177" t="s">
        <v>16798</v>
      </c>
      <c r="J177" t="s">
        <v>335</v>
      </c>
      <c r="K177" t="s">
        <v>23</v>
      </c>
      <c r="L177" t="s">
        <v>24</v>
      </c>
      <c r="M177" t="s">
        <v>16799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23</v>
      </c>
      <c r="T177" t="s">
        <v>16799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16797</v>
      </c>
      <c r="F178">
        <v>100</v>
      </c>
      <c r="G178">
        <v>0</v>
      </c>
      <c r="H178" t="s">
        <v>1219</v>
      </c>
      <c r="I178" t="s">
        <v>16798</v>
      </c>
      <c r="J178" t="s">
        <v>335</v>
      </c>
      <c r="K178" t="s">
        <v>23</v>
      </c>
      <c r="L178" t="s">
        <v>24</v>
      </c>
      <c r="M178" t="s">
        <v>16799</v>
      </c>
      <c r="N178" t="s">
        <v>23</v>
      </c>
      <c r="O178" t="s">
        <v>58</v>
      </c>
      <c r="P178" t="s">
        <v>26</v>
      </c>
      <c r="Q178" t="s">
        <v>33</v>
      </c>
      <c r="R178" t="s">
        <v>24</v>
      </c>
      <c r="S178" t="s">
        <v>23</v>
      </c>
      <c r="T178" t="s">
        <v>16799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16800</v>
      </c>
      <c r="F179">
        <v>95</v>
      </c>
      <c r="G179">
        <v>0</v>
      </c>
      <c r="H179" t="s">
        <v>1219</v>
      </c>
      <c r="I179" t="s">
        <v>16801</v>
      </c>
      <c r="J179" t="s">
        <v>336</v>
      </c>
      <c r="K179" t="s">
        <v>23</v>
      </c>
      <c r="L179" t="s">
        <v>24</v>
      </c>
      <c r="M179" t="s">
        <v>16802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23</v>
      </c>
      <c r="T179" t="s">
        <v>16802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16800</v>
      </c>
      <c r="F180">
        <v>95</v>
      </c>
      <c r="G180">
        <v>0</v>
      </c>
      <c r="H180" t="s">
        <v>1219</v>
      </c>
      <c r="I180" t="s">
        <v>16801</v>
      </c>
      <c r="J180" t="s">
        <v>336</v>
      </c>
      <c r="K180" t="s">
        <v>23</v>
      </c>
      <c r="L180" t="s">
        <v>24</v>
      </c>
      <c r="M180" t="s">
        <v>16802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23</v>
      </c>
      <c r="T180" t="s">
        <v>16802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16800</v>
      </c>
      <c r="F181">
        <v>95</v>
      </c>
      <c r="G181">
        <v>0</v>
      </c>
      <c r="H181" t="s">
        <v>1219</v>
      </c>
      <c r="I181" t="s">
        <v>16801</v>
      </c>
      <c r="J181" t="s">
        <v>336</v>
      </c>
      <c r="K181" t="s">
        <v>23</v>
      </c>
      <c r="L181" t="s">
        <v>24</v>
      </c>
      <c r="M181" t="s">
        <v>16802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23</v>
      </c>
      <c r="T181" t="s">
        <v>16802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16803</v>
      </c>
      <c r="F182">
        <v>106</v>
      </c>
      <c r="G182">
        <v>6</v>
      </c>
      <c r="H182" t="s">
        <v>1219</v>
      </c>
      <c r="I182" t="s">
        <v>16804</v>
      </c>
      <c r="J182" t="s">
        <v>65</v>
      </c>
      <c r="K182" t="s">
        <v>23</v>
      </c>
      <c r="L182" t="s">
        <v>24</v>
      </c>
      <c r="M182" t="s">
        <v>16805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16805</v>
      </c>
    </row>
    <row r="183" spans="1:20" x14ac:dyDescent="0.25">
      <c r="A183" t="s">
        <v>28</v>
      </c>
      <c r="B183" t="s">
        <v>29</v>
      </c>
      <c r="C183">
        <v>50</v>
      </c>
      <c r="D183">
        <v>1</v>
      </c>
      <c r="E183" t="s">
        <v>16803</v>
      </c>
      <c r="F183">
        <v>106</v>
      </c>
      <c r="G183">
        <v>6</v>
      </c>
      <c r="H183" t="s">
        <v>1219</v>
      </c>
      <c r="I183" t="s">
        <v>16804</v>
      </c>
      <c r="J183" t="s">
        <v>65</v>
      </c>
      <c r="K183" t="s">
        <v>23</v>
      </c>
      <c r="L183" t="s">
        <v>24</v>
      </c>
      <c r="M183" t="s">
        <v>16805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16805</v>
      </c>
    </row>
    <row r="184" spans="1:20" x14ac:dyDescent="0.25">
      <c r="A184" t="s">
        <v>30</v>
      </c>
      <c r="B184" t="s">
        <v>31</v>
      </c>
      <c r="C184">
        <v>50</v>
      </c>
      <c r="D184">
        <v>1</v>
      </c>
      <c r="E184" t="s">
        <v>16803</v>
      </c>
      <c r="F184">
        <v>106</v>
      </c>
      <c r="G184">
        <v>6</v>
      </c>
      <c r="H184" t="s">
        <v>1219</v>
      </c>
      <c r="I184" t="s">
        <v>16804</v>
      </c>
      <c r="J184" t="s">
        <v>65</v>
      </c>
      <c r="K184" t="s">
        <v>23</v>
      </c>
      <c r="L184" t="s">
        <v>24</v>
      </c>
      <c r="M184" t="s">
        <v>16805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16805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16806</v>
      </c>
      <c r="F185">
        <v>165</v>
      </c>
      <c r="G185">
        <v>0</v>
      </c>
      <c r="H185" t="s">
        <v>1219</v>
      </c>
      <c r="I185" t="s">
        <v>16807</v>
      </c>
      <c r="J185" t="s">
        <v>302</v>
      </c>
      <c r="K185" t="s">
        <v>23</v>
      </c>
      <c r="L185" t="s">
        <v>24</v>
      </c>
      <c r="M185" t="s">
        <v>16808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16808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16806</v>
      </c>
      <c r="F186">
        <v>165</v>
      </c>
      <c r="G186">
        <v>0</v>
      </c>
      <c r="H186" t="s">
        <v>1219</v>
      </c>
      <c r="I186" t="s">
        <v>16807</v>
      </c>
      <c r="J186" t="s">
        <v>302</v>
      </c>
      <c r="K186" t="s">
        <v>23</v>
      </c>
      <c r="L186" t="s">
        <v>24</v>
      </c>
      <c r="M186" t="s">
        <v>16808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16808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16806</v>
      </c>
      <c r="F187">
        <v>165</v>
      </c>
      <c r="G187">
        <v>0</v>
      </c>
      <c r="H187" t="s">
        <v>1219</v>
      </c>
      <c r="I187" t="s">
        <v>16807</v>
      </c>
      <c r="J187" t="s">
        <v>302</v>
      </c>
      <c r="K187" t="s">
        <v>23</v>
      </c>
      <c r="L187" t="s">
        <v>24</v>
      </c>
      <c r="M187" t="s">
        <v>16808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16808</v>
      </c>
    </row>
    <row r="188" spans="1:20" x14ac:dyDescent="0.25">
      <c r="A188" t="s">
        <v>186</v>
      </c>
      <c r="B188" t="s">
        <v>187</v>
      </c>
      <c r="C188">
        <v>65</v>
      </c>
      <c r="D188">
        <v>1</v>
      </c>
      <c r="E188" t="s">
        <v>16806</v>
      </c>
      <c r="F188">
        <v>165</v>
      </c>
      <c r="G188">
        <v>0</v>
      </c>
      <c r="H188" t="s">
        <v>1219</v>
      </c>
      <c r="I188" t="s">
        <v>16807</v>
      </c>
      <c r="J188" t="s">
        <v>302</v>
      </c>
      <c r="K188" t="s">
        <v>23</v>
      </c>
      <c r="L188" t="s">
        <v>24</v>
      </c>
      <c r="M188" t="s">
        <v>16808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16808</v>
      </c>
    </row>
    <row r="189" spans="1:20" x14ac:dyDescent="0.25">
      <c r="A189" t="s">
        <v>38</v>
      </c>
      <c r="B189" t="s">
        <v>39</v>
      </c>
      <c r="C189">
        <v>54.5</v>
      </c>
      <c r="D189">
        <v>2</v>
      </c>
      <c r="E189" t="s">
        <v>16809</v>
      </c>
      <c r="F189">
        <v>61.68</v>
      </c>
      <c r="G189">
        <v>7</v>
      </c>
      <c r="H189" t="s">
        <v>47</v>
      </c>
      <c r="I189" t="s">
        <v>11595</v>
      </c>
      <c r="J189" t="s">
        <v>11596</v>
      </c>
      <c r="K189" t="s">
        <v>4495</v>
      </c>
      <c r="L189" t="s">
        <v>11597</v>
      </c>
      <c r="M189" t="s">
        <v>16810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16811</v>
      </c>
      <c r="T189" t="s">
        <v>16810</v>
      </c>
    </row>
    <row r="190" spans="1:20" x14ac:dyDescent="0.25">
      <c r="A190" t="s">
        <v>46</v>
      </c>
      <c r="B190" t="s">
        <v>1239</v>
      </c>
      <c r="C190">
        <v>64.930000000000007</v>
      </c>
      <c r="D190">
        <v>1</v>
      </c>
      <c r="E190" t="s">
        <v>16812</v>
      </c>
      <c r="F190">
        <v>64.930000000000007</v>
      </c>
      <c r="G190">
        <v>0</v>
      </c>
      <c r="H190" t="s">
        <v>47</v>
      </c>
      <c r="I190" t="s">
        <v>16813</v>
      </c>
      <c r="J190" t="s">
        <v>16814</v>
      </c>
      <c r="K190" t="s">
        <v>16815</v>
      </c>
      <c r="L190" t="s">
        <v>16816</v>
      </c>
      <c r="M190" t="s">
        <v>16817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16818</v>
      </c>
      <c r="T190" t="s">
        <v>16817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16819</v>
      </c>
      <c r="F191">
        <v>304</v>
      </c>
      <c r="G191">
        <v>0</v>
      </c>
      <c r="H191" t="s">
        <v>47</v>
      </c>
      <c r="I191" t="s">
        <v>7147</v>
      </c>
      <c r="J191" t="s">
        <v>16820</v>
      </c>
      <c r="K191" t="s">
        <v>16821</v>
      </c>
      <c r="L191" t="s">
        <v>4523</v>
      </c>
      <c r="M191" t="s">
        <v>16822</v>
      </c>
      <c r="N191" t="s">
        <v>23</v>
      </c>
      <c r="O191" t="s">
        <v>53</v>
      </c>
      <c r="P191" t="s">
        <v>54</v>
      </c>
      <c r="Q191" t="s">
        <v>55</v>
      </c>
      <c r="R191" t="s">
        <v>24</v>
      </c>
      <c r="S191" t="s">
        <v>23</v>
      </c>
      <c r="T191" t="s">
        <v>16823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16819</v>
      </c>
      <c r="F192">
        <v>304</v>
      </c>
      <c r="G192">
        <v>0</v>
      </c>
      <c r="H192" t="s">
        <v>47</v>
      </c>
      <c r="I192" t="s">
        <v>7147</v>
      </c>
      <c r="J192" t="s">
        <v>16820</v>
      </c>
      <c r="K192" t="s">
        <v>16821</v>
      </c>
      <c r="L192" t="s">
        <v>4523</v>
      </c>
      <c r="M192" t="s">
        <v>16822</v>
      </c>
      <c r="N192" t="s">
        <v>23</v>
      </c>
      <c r="O192" t="s">
        <v>53</v>
      </c>
      <c r="P192" t="s">
        <v>54</v>
      </c>
      <c r="Q192" t="s">
        <v>55</v>
      </c>
      <c r="R192" t="s">
        <v>24</v>
      </c>
      <c r="S192" t="s">
        <v>23</v>
      </c>
      <c r="T192" t="s">
        <v>16823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16819</v>
      </c>
      <c r="F193">
        <v>304</v>
      </c>
      <c r="G193">
        <v>0</v>
      </c>
      <c r="H193" t="s">
        <v>47</v>
      </c>
      <c r="I193" t="s">
        <v>7147</v>
      </c>
      <c r="J193" t="s">
        <v>16820</v>
      </c>
      <c r="K193" t="s">
        <v>16821</v>
      </c>
      <c r="L193" t="s">
        <v>4523</v>
      </c>
      <c r="M193" t="s">
        <v>16822</v>
      </c>
      <c r="N193" t="s">
        <v>23</v>
      </c>
      <c r="O193" t="s">
        <v>53</v>
      </c>
      <c r="P193" t="s">
        <v>54</v>
      </c>
      <c r="Q193" t="s">
        <v>55</v>
      </c>
      <c r="R193" t="s">
        <v>24</v>
      </c>
      <c r="S193" t="s">
        <v>23</v>
      </c>
      <c r="T193" t="s">
        <v>16823</v>
      </c>
    </row>
    <row r="194" spans="1:20" x14ac:dyDescent="0.25">
      <c r="A194" t="s">
        <v>46</v>
      </c>
      <c r="B194" t="s">
        <v>56</v>
      </c>
      <c r="C194">
        <v>80</v>
      </c>
      <c r="D194">
        <v>2</v>
      </c>
      <c r="E194" t="s">
        <v>16819</v>
      </c>
      <c r="F194">
        <v>304</v>
      </c>
      <c r="G194">
        <v>0</v>
      </c>
      <c r="H194" t="s">
        <v>47</v>
      </c>
      <c r="I194" t="s">
        <v>7147</v>
      </c>
      <c r="J194" t="s">
        <v>16820</v>
      </c>
      <c r="K194" t="s">
        <v>16821</v>
      </c>
      <c r="L194" t="s">
        <v>4523</v>
      </c>
      <c r="M194" t="s">
        <v>16822</v>
      </c>
      <c r="N194" t="s">
        <v>23</v>
      </c>
      <c r="O194" t="s">
        <v>53</v>
      </c>
      <c r="P194" t="s">
        <v>54</v>
      </c>
      <c r="Q194" t="s">
        <v>55</v>
      </c>
      <c r="R194" t="s">
        <v>24</v>
      </c>
      <c r="S194" t="s">
        <v>23</v>
      </c>
      <c r="T194" t="s">
        <v>16823</v>
      </c>
    </row>
    <row r="195" spans="1:20" x14ac:dyDescent="0.25">
      <c r="A195" t="s">
        <v>46</v>
      </c>
      <c r="B195" t="s">
        <v>1239</v>
      </c>
      <c r="C195">
        <v>52.81</v>
      </c>
      <c r="D195">
        <v>1</v>
      </c>
      <c r="E195" t="s">
        <v>16824</v>
      </c>
      <c r="F195">
        <v>55.81</v>
      </c>
      <c r="G195">
        <v>3</v>
      </c>
      <c r="H195" t="s">
        <v>47</v>
      </c>
      <c r="I195" t="s">
        <v>16825</v>
      </c>
      <c r="J195" t="s">
        <v>16826</v>
      </c>
      <c r="K195" t="s">
        <v>6393</v>
      </c>
      <c r="L195" t="s">
        <v>16827</v>
      </c>
      <c r="M195" t="s">
        <v>16828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16829</v>
      </c>
      <c r="T195" t="s">
        <v>16828</v>
      </c>
    </row>
    <row r="196" spans="1:20" x14ac:dyDescent="0.25">
      <c r="A196" t="s">
        <v>34</v>
      </c>
      <c r="B196" t="s">
        <v>35</v>
      </c>
      <c r="C196">
        <v>65</v>
      </c>
      <c r="D196">
        <v>4</v>
      </c>
      <c r="E196" t="s">
        <v>16830</v>
      </c>
      <c r="F196">
        <v>219</v>
      </c>
      <c r="G196">
        <v>20</v>
      </c>
      <c r="H196" t="s">
        <v>47</v>
      </c>
      <c r="I196" t="s">
        <v>16831</v>
      </c>
      <c r="J196" t="s">
        <v>16832</v>
      </c>
      <c r="K196" t="s">
        <v>16833</v>
      </c>
      <c r="L196" t="s">
        <v>16834</v>
      </c>
      <c r="M196" t="s">
        <v>16835</v>
      </c>
      <c r="N196" t="s">
        <v>1290</v>
      </c>
      <c r="O196" t="s">
        <v>4242</v>
      </c>
      <c r="P196" t="s">
        <v>1227</v>
      </c>
      <c r="Q196" t="s">
        <v>1228</v>
      </c>
      <c r="R196" t="s">
        <v>24</v>
      </c>
      <c r="S196" t="s">
        <v>23</v>
      </c>
      <c r="T196" t="s">
        <v>16835</v>
      </c>
    </row>
    <row r="197" spans="1:20" x14ac:dyDescent="0.25">
      <c r="A197" t="s">
        <v>30</v>
      </c>
      <c r="B197" t="s">
        <v>31</v>
      </c>
      <c r="C197">
        <v>41</v>
      </c>
      <c r="D197">
        <v>1</v>
      </c>
      <c r="E197" t="s">
        <v>16836</v>
      </c>
      <c r="F197">
        <v>100</v>
      </c>
      <c r="G197">
        <v>0</v>
      </c>
      <c r="H197" t="s">
        <v>47</v>
      </c>
      <c r="I197" t="s">
        <v>16837</v>
      </c>
      <c r="J197" t="s">
        <v>16838</v>
      </c>
      <c r="K197" t="s">
        <v>16839</v>
      </c>
      <c r="L197" t="s">
        <v>1391</v>
      </c>
      <c r="M197" t="s">
        <v>16840</v>
      </c>
      <c r="N197" t="s">
        <v>23</v>
      </c>
      <c r="O197" t="s">
        <v>53</v>
      </c>
      <c r="P197" t="s">
        <v>54</v>
      </c>
      <c r="Q197" t="s">
        <v>55</v>
      </c>
      <c r="R197" t="s">
        <v>24</v>
      </c>
      <c r="S197" t="s">
        <v>23</v>
      </c>
      <c r="T197" t="s">
        <v>16840</v>
      </c>
    </row>
    <row r="198" spans="1:20" x14ac:dyDescent="0.25">
      <c r="A198" t="s">
        <v>44</v>
      </c>
      <c r="B198" t="s">
        <v>45</v>
      </c>
      <c r="C198">
        <v>59</v>
      </c>
      <c r="D198">
        <v>1</v>
      </c>
      <c r="E198" t="s">
        <v>16836</v>
      </c>
      <c r="F198">
        <v>100</v>
      </c>
      <c r="G198">
        <v>0</v>
      </c>
      <c r="H198" t="s">
        <v>47</v>
      </c>
      <c r="I198" t="s">
        <v>16837</v>
      </c>
      <c r="J198" t="s">
        <v>16838</v>
      </c>
      <c r="K198" t="s">
        <v>16839</v>
      </c>
      <c r="L198" t="s">
        <v>1391</v>
      </c>
      <c r="M198" t="s">
        <v>16840</v>
      </c>
      <c r="N198" t="s">
        <v>23</v>
      </c>
      <c r="O198" t="s">
        <v>53</v>
      </c>
      <c r="P198" t="s">
        <v>54</v>
      </c>
      <c r="Q198" t="s">
        <v>55</v>
      </c>
      <c r="R198" t="s">
        <v>24</v>
      </c>
      <c r="S198" t="s">
        <v>23</v>
      </c>
      <c r="T198" t="s">
        <v>16840</v>
      </c>
    </row>
    <row r="199" spans="1:20" x14ac:dyDescent="0.25">
      <c r="A199" t="s">
        <v>278</v>
      </c>
      <c r="B199" t="s">
        <v>284</v>
      </c>
      <c r="C199">
        <v>139</v>
      </c>
      <c r="D199">
        <v>1</v>
      </c>
      <c r="E199" t="s">
        <v>16841</v>
      </c>
      <c r="F199">
        <v>215</v>
      </c>
      <c r="G199">
        <v>0</v>
      </c>
      <c r="H199" t="s">
        <v>47</v>
      </c>
      <c r="I199" t="s">
        <v>16842</v>
      </c>
      <c r="J199" t="s">
        <v>16843</v>
      </c>
      <c r="K199" t="s">
        <v>16844</v>
      </c>
      <c r="L199" t="s">
        <v>16845</v>
      </c>
      <c r="M199" t="s">
        <v>16846</v>
      </c>
      <c r="N199" t="s">
        <v>1290</v>
      </c>
      <c r="O199" t="s">
        <v>4242</v>
      </c>
      <c r="P199" t="s">
        <v>1227</v>
      </c>
      <c r="Q199" t="s">
        <v>1228</v>
      </c>
      <c r="R199" t="s">
        <v>24</v>
      </c>
      <c r="S199" t="s">
        <v>16847</v>
      </c>
      <c r="T199" t="s">
        <v>16846</v>
      </c>
    </row>
    <row r="200" spans="1:20" x14ac:dyDescent="0.25">
      <c r="A200" t="s">
        <v>279</v>
      </c>
      <c r="B200" t="s">
        <v>285</v>
      </c>
      <c r="C200">
        <v>139</v>
      </c>
      <c r="D200">
        <v>1</v>
      </c>
      <c r="E200" t="s">
        <v>16841</v>
      </c>
      <c r="F200">
        <v>215</v>
      </c>
      <c r="G200">
        <v>0</v>
      </c>
      <c r="H200" t="s">
        <v>47</v>
      </c>
      <c r="I200" t="s">
        <v>16842</v>
      </c>
      <c r="J200" t="s">
        <v>16843</v>
      </c>
      <c r="K200" t="s">
        <v>16844</v>
      </c>
      <c r="L200" t="s">
        <v>16845</v>
      </c>
      <c r="M200" t="s">
        <v>16846</v>
      </c>
      <c r="N200" t="s">
        <v>1290</v>
      </c>
      <c r="O200" t="s">
        <v>4242</v>
      </c>
      <c r="P200" t="s">
        <v>1227</v>
      </c>
      <c r="Q200" t="s">
        <v>1228</v>
      </c>
      <c r="R200" t="s">
        <v>24</v>
      </c>
      <c r="S200" t="s">
        <v>16847</v>
      </c>
      <c r="T200" t="s">
        <v>16846</v>
      </c>
    </row>
    <row r="201" spans="1:20" x14ac:dyDescent="0.25">
      <c r="A201" t="s">
        <v>279</v>
      </c>
      <c r="B201" t="s">
        <v>285</v>
      </c>
      <c r="C201">
        <v>139</v>
      </c>
      <c r="D201">
        <v>1</v>
      </c>
      <c r="E201" t="s">
        <v>16848</v>
      </c>
      <c r="F201">
        <v>215</v>
      </c>
      <c r="G201">
        <v>0</v>
      </c>
      <c r="H201" t="s">
        <v>47</v>
      </c>
      <c r="I201" t="s">
        <v>16849</v>
      </c>
      <c r="J201" t="s">
        <v>16850</v>
      </c>
      <c r="K201" t="s">
        <v>16851</v>
      </c>
      <c r="L201" t="s">
        <v>16852</v>
      </c>
      <c r="M201" t="s">
        <v>16853</v>
      </c>
      <c r="N201" t="s">
        <v>1290</v>
      </c>
      <c r="O201" t="s">
        <v>4242</v>
      </c>
      <c r="P201" t="s">
        <v>1227</v>
      </c>
      <c r="Q201" t="s">
        <v>1228</v>
      </c>
      <c r="R201" t="s">
        <v>24</v>
      </c>
      <c r="S201" t="s">
        <v>16854</v>
      </c>
      <c r="T201" t="s">
        <v>16855</v>
      </c>
    </row>
    <row r="202" spans="1:20" x14ac:dyDescent="0.25">
      <c r="A202" t="s">
        <v>278</v>
      </c>
      <c r="B202" t="s">
        <v>284</v>
      </c>
      <c r="C202">
        <v>139</v>
      </c>
      <c r="D202">
        <v>1</v>
      </c>
      <c r="E202" t="s">
        <v>16848</v>
      </c>
      <c r="F202">
        <v>215</v>
      </c>
      <c r="G202">
        <v>0</v>
      </c>
      <c r="H202" t="s">
        <v>47</v>
      </c>
      <c r="I202" t="s">
        <v>16849</v>
      </c>
      <c r="J202" t="s">
        <v>16850</v>
      </c>
      <c r="K202" t="s">
        <v>16851</v>
      </c>
      <c r="L202" t="s">
        <v>16852</v>
      </c>
      <c r="M202" t="s">
        <v>16853</v>
      </c>
      <c r="N202" t="s">
        <v>1290</v>
      </c>
      <c r="O202" t="s">
        <v>4242</v>
      </c>
      <c r="P202" t="s">
        <v>1227</v>
      </c>
      <c r="Q202" t="s">
        <v>1228</v>
      </c>
      <c r="R202" t="s">
        <v>24</v>
      </c>
      <c r="S202" t="s">
        <v>16854</v>
      </c>
      <c r="T202" t="s">
        <v>16855</v>
      </c>
    </row>
    <row r="203" spans="1:20" x14ac:dyDescent="0.25">
      <c r="A203" t="s">
        <v>139</v>
      </c>
      <c r="B203" t="s">
        <v>112</v>
      </c>
      <c r="C203">
        <v>116</v>
      </c>
      <c r="D203">
        <v>2</v>
      </c>
      <c r="E203" t="s">
        <v>16856</v>
      </c>
      <c r="F203">
        <v>249</v>
      </c>
      <c r="G203">
        <v>0</v>
      </c>
      <c r="H203" t="s">
        <v>22</v>
      </c>
      <c r="I203" t="s">
        <v>16857</v>
      </c>
      <c r="J203" t="s">
        <v>315</v>
      </c>
      <c r="K203" t="s">
        <v>23</v>
      </c>
      <c r="L203" t="s">
        <v>24</v>
      </c>
      <c r="M203" t="s">
        <v>16858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16858</v>
      </c>
    </row>
    <row r="204" spans="1:20" x14ac:dyDescent="0.25">
      <c r="A204" t="s">
        <v>110</v>
      </c>
      <c r="B204" t="s">
        <v>1223</v>
      </c>
      <c r="C204">
        <v>118</v>
      </c>
      <c r="D204">
        <v>1</v>
      </c>
      <c r="E204" t="s">
        <v>16856</v>
      </c>
      <c r="F204">
        <v>249</v>
      </c>
      <c r="G204">
        <v>0</v>
      </c>
      <c r="H204" t="s">
        <v>22</v>
      </c>
      <c r="I204" t="s">
        <v>16857</v>
      </c>
      <c r="J204" t="s">
        <v>315</v>
      </c>
      <c r="K204" t="s">
        <v>23</v>
      </c>
      <c r="L204" t="s">
        <v>24</v>
      </c>
      <c r="M204" t="s">
        <v>16858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23</v>
      </c>
      <c r="T204" t="s">
        <v>16858</v>
      </c>
    </row>
    <row r="205" spans="1:20" x14ac:dyDescent="0.25">
      <c r="A205" t="s">
        <v>46</v>
      </c>
      <c r="B205" t="s">
        <v>1239</v>
      </c>
      <c r="C205">
        <v>68.349999999999994</v>
      </c>
      <c r="D205">
        <v>1</v>
      </c>
      <c r="E205" t="s">
        <v>16859</v>
      </c>
      <c r="F205">
        <v>68.349999999999994</v>
      </c>
      <c r="G205">
        <v>0</v>
      </c>
      <c r="H205" t="s">
        <v>47</v>
      </c>
      <c r="I205" t="s">
        <v>16813</v>
      </c>
      <c r="J205" t="s">
        <v>16814</v>
      </c>
      <c r="K205" t="s">
        <v>16815</v>
      </c>
      <c r="L205" t="s">
        <v>16816</v>
      </c>
      <c r="M205" t="s">
        <v>16860</v>
      </c>
      <c r="N205" t="s">
        <v>23</v>
      </c>
      <c r="O205" t="s">
        <v>48</v>
      </c>
      <c r="P205" t="s">
        <v>49</v>
      </c>
      <c r="Q205" t="s">
        <v>50</v>
      </c>
      <c r="R205" t="s">
        <v>24</v>
      </c>
      <c r="S205" t="s">
        <v>16861</v>
      </c>
      <c r="T205" t="s">
        <v>16860</v>
      </c>
    </row>
    <row r="206" spans="1:20" x14ac:dyDescent="0.25">
      <c r="A206" t="s">
        <v>46</v>
      </c>
      <c r="B206" t="s">
        <v>56</v>
      </c>
      <c r="C206">
        <v>90</v>
      </c>
      <c r="D206">
        <v>1</v>
      </c>
      <c r="E206" t="s">
        <v>16862</v>
      </c>
      <c r="F206">
        <v>430</v>
      </c>
      <c r="G206">
        <v>0</v>
      </c>
      <c r="H206" t="s">
        <v>22</v>
      </c>
      <c r="I206" t="s">
        <v>16863</v>
      </c>
      <c r="J206" t="s">
        <v>316</v>
      </c>
      <c r="K206" t="s">
        <v>23</v>
      </c>
      <c r="L206" t="s">
        <v>24</v>
      </c>
      <c r="M206" t="s">
        <v>16864</v>
      </c>
      <c r="N206" t="s">
        <v>23</v>
      </c>
      <c r="O206" t="s">
        <v>58</v>
      </c>
      <c r="P206" t="s">
        <v>26</v>
      </c>
      <c r="Q206" t="s">
        <v>33</v>
      </c>
      <c r="R206" t="s">
        <v>24</v>
      </c>
      <c r="S206" t="s">
        <v>23</v>
      </c>
      <c r="T206" t="s">
        <v>16864</v>
      </c>
    </row>
    <row r="207" spans="1:20" x14ac:dyDescent="0.25">
      <c r="A207" t="s">
        <v>110</v>
      </c>
      <c r="B207" t="s">
        <v>1223</v>
      </c>
      <c r="C207">
        <v>90</v>
      </c>
      <c r="D207">
        <v>1</v>
      </c>
      <c r="E207" t="s">
        <v>16862</v>
      </c>
      <c r="F207">
        <v>430</v>
      </c>
      <c r="G207">
        <v>0</v>
      </c>
      <c r="H207" t="s">
        <v>22</v>
      </c>
      <c r="I207" t="s">
        <v>16863</v>
      </c>
      <c r="J207" t="s">
        <v>316</v>
      </c>
      <c r="K207" t="s">
        <v>23</v>
      </c>
      <c r="L207" t="s">
        <v>24</v>
      </c>
      <c r="M207" t="s">
        <v>16864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23</v>
      </c>
      <c r="T207" t="s">
        <v>16864</v>
      </c>
    </row>
    <row r="208" spans="1:20" x14ac:dyDescent="0.25">
      <c r="A208" t="s">
        <v>46</v>
      </c>
      <c r="B208" t="s">
        <v>56</v>
      </c>
      <c r="C208">
        <v>66.333333333333329</v>
      </c>
      <c r="D208">
        <v>3</v>
      </c>
      <c r="E208" t="s">
        <v>16862</v>
      </c>
      <c r="F208">
        <v>430</v>
      </c>
      <c r="G208">
        <v>0</v>
      </c>
      <c r="H208" t="s">
        <v>22</v>
      </c>
      <c r="I208" t="s">
        <v>16863</v>
      </c>
      <c r="J208" t="s">
        <v>316</v>
      </c>
      <c r="K208" t="s">
        <v>23</v>
      </c>
      <c r="L208" t="s">
        <v>24</v>
      </c>
      <c r="M208" t="s">
        <v>16864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23</v>
      </c>
      <c r="T208" t="s">
        <v>16864</v>
      </c>
    </row>
    <row r="209" spans="1:20" x14ac:dyDescent="0.25">
      <c r="A209" t="s">
        <v>38</v>
      </c>
      <c r="B209" t="s">
        <v>39</v>
      </c>
      <c r="C209">
        <v>54.5</v>
      </c>
      <c r="D209">
        <v>2</v>
      </c>
      <c r="E209" t="s">
        <v>16865</v>
      </c>
      <c r="F209">
        <v>206.32</v>
      </c>
      <c r="G209">
        <v>64</v>
      </c>
      <c r="H209" t="s">
        <v>47</v>
      </c>
      <c r="I209" t="s">
        <v>16866</v>
      </c>
      <c r="J209" t="s">
        <v>16867</v>
      </c>
      <c r="K209" t="s">
        <v>4371</v>
      </c>
      <c r="L209" t="s">
        <v>16868</v>
      </c>
      <c r="M209" t="s">
        <v>16869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16870</v>
      </c>
      <c r="T209" t="s">
        <v>16869</v>
      </c>
    </row>
    <row r="210" spans="1:20" x14ac:dyDescent="0.25">
      <c r="A210" t="s">
        <v>38</v>
      </c>
      <c r="B210" t="s">
        <v>39</v>
      </c>
      <c r="C210">
        <v>54.5</v>
      </c>
      <c r="D210">
        <v>2</v>
      </c>
      <c r="E210" t="s">
        <v>16865</v>
      </c>
      <c r="F210">
        <v>206.32</v>
      </c>
      <c r="G210">
        <v>64</v>
      </c>
      <c r="H210" t="s">
        <v>47</v>
      </c>
      <c r="I210" t="s">
        <v>16866</v>
      </c>
      <c r="J210" t="s">
        <v>16867</v>
      </c>
      <c r="K210" t="s">
        <v>4371</v>
      </c>
      <c r="L210" t="s">
        <v>16868</v>
      </c>
      <c r="M210" t="s">
        <v>16869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16870</v>
      </c>
      <c r="T210" t="s">
        <v>16869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16871</v>
      </c>
      <c r="F211">
        <v>100</v>
      </c>
      <c r="G211">
        <v>0</v>
      </c>
      <c r="H211" t="s">
        <v>1219</v>
      </c>
      <c r="I211" t="s">
        <v>16872</v>
      </c>
      <c r="J211" t="s">
        <v>309</v>
      </c>
      <c r="K211" t="s">
        <v>23</v>
      </c>
      <c r="L211" t="s">
        <v>24</v>
      </c>
      <c r="M211" t="s">
        <v>16873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23</v>
      </c>
      <c r="T211" t="s">
        <v>16874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16871</v>
      </c>
      <c r="F212">
        <v>100</v>
      </c>
      <c r="G212">
        <v>0</v>
      </c>
      <c r="H212" t="s">
        <v>1219</v>
      </c>
      <c r="I212" t="s">
        <v>16872</v>
      </c>
      <c r="J212" t="s">
        <v>309</v>
      </c>
      <c r="K212" t="s">
        <v>23</v>
      </c>
      <c r="L212" t="s">
        <v>24</v>
      </c>
      <c r="M212" t="s">
        <v>16873</v>
      </c>
      <c r="N212" t="s">
        <v>23</v>
      </c>
      <c r="O212" t="s">
        <v>58</v>
      </c>
      <c r="P212" t="s">
        <v>26</v>
      </c>
      <c r="Q212" t="s">
        <v>33</v>
      </c>
      <c r="R212" t="s">
        <v>24</v>
      </c>
      <c r="S212" t="s">
        <v>23</v>
      </c>
      <c r="T212" t="s">
        <v>16874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16871</v>
      </c>
      <c r="F213">
        <v>100</v>
      </c>
      <c r="G213">
        <v>0</v>
      </c>
      <c r="H213" t="s">
        <v>1219</v>
      </c>
      <c r="I213" t="s">
        <v>16872</v>
      </c>
      <c r="J213" t="s">
        <v>309</v>
      </c>
      <c r="K213" t="s">
        <v>23</v>
      </c>
      <c r="L213" t="s">
        <v>24</v>
      </c>
      <c r="M213" t="s">
        <v>16873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23</v>
      </c>
      <c r="T213" t="s">
        <v>16874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16875</v>
      </c>
      <c r="F214">
        <v>100</v>
      </c>
      <c r="G214">
        <v>0</v>
      </c>
      <c r="H214" t="s">
        <v>1219</v>
      </c>
      <c r="I214" t="s">
        <v>16876</v>
      </c>
      <c r="J214" t="s">
        <v>306</v>
      </c>
      <c r="K214" t="s">
        <v>23</v>
      </c>
      <c r="L214" t="s">
        <v>24</v>
      </c>
      <c r="M214" t="s">
        <v>16877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16877</v>
      </c>
    </row>
    <row r="215" spans="1:20" x14ac:dyDescent="0.25">
      <c r="A215" t="s">
        <v>28</v>
      </c>
      <c r="B215" t="s">
        <v>29</v>
      </c>
      <c r="C215">
        <v>50</v>
      </c>
      <c r="D215">
        <v>1</v>
      </c>
      <c r="E215" t="s">
        <v>16875</v>
      </c>
      <c r="F215">
        <v>100</v>
      </c>
      <c r="G215">
        <v>0</v>
      </c>
      <c r="H215" t="s">
        <v>1219</v>
      </c>
      <c r="I215" t="s">
        <v>16876</v>
      </c>
      <c r="J215" t="s">
        <v>306</v>
      </c>
      <c r="K215" t="s">
        <v>23</v>
      </c>
      <c r="L215" t="s">
        <v>24</v>
      </c>
      <c r="M215" t="s">
        <v>16877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16877</v>
      </c>
    </row>
    <row r="216" spans="1:20" x14ac:dyDescent="0.25">
      <c r="A216" t="s">
        <v>30</v>
      </c>
      <c r="B216" t="s">
        <v>31</v>
      </c>
      <c r="C216">
        <v>50</v>
      </c>
      <c r="D216">
        <v>1</v>
      </c>
      <c r="E216" t="s">
        <v>16875</v>
      </c>
      <c r="F216">
        <v>100</v>
      </c>
      <c r="G216">
        <v>0</v>
      </c>
      <c r="H216" t="s">
        <v>1219</v>
      </c>
      <c r="I216" t="s">
        <v>16876</v>
      </c>
      <c r="J216" t="s">
        <v>306</v>
      </c>
      <c r="K216" t="s">
        <v>23</v>
      </c>
      <c r="L216" t="s">
        <v>24</v>
      </c>
      <c r="M216" t="s">
        <v>16877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16877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16878</v>
      </c>
      <c r="F217">
        <v>100</v>
      </c>
      <c r="G217">
        <v>0</v>
      </c>
      <c r="H217" t="s">
        <v>1219</v>
      </c>
      <c r="I217" t="s">
        <v>16879</v>
      </c>
      <c r="J217" t="s">
        <v>1242</v>
      </c>
      <c r="K217" t="s">
        <v>23</v>
      </c>
      <c r="L217" t="s">
        <v>24</v>
      </c>
      <c r="M217" t="s">
        <v>16880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16880</v>
      </c>
    </row>
    <row r="218" spans="1:20" x14ac:dyDescent="0.25">
      <c r="A218" t="s">
        <v>28</v>
      </c>
      <c r="B218" t="s">
        <v>29</v>
      </c>
      <c r="C218">
        <v>50</v>
      </c>
      <c r="D218">
        <v>1</v>
      </c>
      <c r="E218" t="s">
        <v>16878</v>
      </c>
      <c r="F218">
        <v>100</v>
      </c>
      <c r="G218">
        <v>0</v>
      </c>
      <c r="H218" t="s">
        <v>1219</v>
      </c>
      <c r="I218" t="s">
        <v>16879</v>
      </c>
      <c r="J218" t="s">
        <v>1242</v>
      </c>
      <c r="K218" t="s">
        <v>23</v>
      </c>
      <c r="L218" t="s">
        <v>24</v>
      </c>
      <c r="M218" t="s">
        <v>16880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16880</v>
      </c>
    </row>
    <row r="219" spans="1:20" x14ac:dyDescent="0.25">
      <c r="A219" t="s">
        <v>30</v>
      </c>
      <c r="B219" t="s">
        <v>31</v>
      </c>
      <c r="C219">
        <v>50</v>
      </c>
      <c r="D219">
        <v>1</v>
      </c>
      <c r="E219" t="s">
        <v>16878</v>
      </c>
      <c r="F219">
        <v>100</v>
      </c>
      <c r="G219">
        <v>0</v>
      </c>
      <c r="H219" t="s">
        <v>1219</v>
      </c>
      <c r="I219" t="s">
        <v>16879</v>
      </c>
      <c r="J219" t="s">
        <v>1242</v>
      </c>
      <c r="K219" t="s">
        <v>23</v>
      </c>
      <c r="L219" t="s">
        <v>24</v>
      </c>
      <c r="M219" t="s">
        <v>16880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16880</v>
      </c>
    </row>
    <row r="220" spans="1:20" x14ac:dyDescent="0.25">
      <c r="A220" t="s">
        <v>20</v>
      </c>
      <c r="B220" t="s">
        <v>21</v>
      </c>
      <c r="C220">
        <v>50</v>
      </c>
      <c r="D220">
        <v>3</v>
      </c>
      <c r="E220" t="s">
        <v>16881</v>
      </c>
      <c r="F220">
        <v>300</v>
      </c>
      <c r="G220">
        <v>0</v>
      </c>
      <c r="H220" t="s">
        <v>1219</v>
      </c>
      <c r="I220" t="s">
        <v>16882</v>
      </c>
      <c r="J220" t="s">
        <v>318</v>
      </c>
      <c r="K220" t="s">
        <v>23</v>
      </c>
      <c r="L220" t="s">
        <v>24</v>
      </c>
      <c r="M220" t="s">
        <v>16883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16883</v>
      </c>
    </row>
    <row r="221" spans="1:20" x14ac:dyDescent="0.25">
      <c r="A221" t="s">
        <v>28</v>
      </c>
      <c r="B221" t="s">
        <v>29</v>
      </c>
      <c r="C221">
        <v>50</v>
      </c>
      <c r="D221">
        <v>3</v>
      </c>
      <c r="E221" t="s">
        <v>16881</v>
      </c>
      <c r="F221">
        <v>300</v>
      </c>
      <c r="G221">
        <v>0</v>
      </c>
      <c r="H221" t="s">
        <v>1219</v>
      </c>
      <c r="I221" t="s">
        <v>16882</v>
      </c>
      <c r="J221" t="s">
        <v>318</v>
      </c>
      <c r="K221" t="s">
        <v>23</v>
      </c>
      <c r="L221" t="s">
        <v>24</v>
      </c>
      <c r="M221" t="s">
        <v>16883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16883</v>
      </c>
    </row>
    <row r="222" spans="1:20" x14ac:dyDescent="0.25">
      <c r="A222" t="s">
        <v>30</v>
      </c>
      <c r="B222" t="s">
        <v>31</v>
      </c>
      <c r="C222">
        <v>50</v>
      </c>
      <c r="D222">
        <v>3</v>
      </c>
      <c r="E222" t="s">
        <v>16881</v>
      </c>
      <c r="F222">
        <v>300</v>
      </c>
      <c r="G222">
        <v>0</v>
      </c>
      <c r="H222" t="s">
        <v>1219</v>
      </c>
      <c r="I222" t="s">
        <v>16882</v>
      </c>
      <c r="J222" t="s">
        <v>318</v>
      </c>
      <c r="K222" t="s">
        <v>23</v>
      </c>
      <c r="L222" t="s">
        <v>24</v>
      </c>
      <c r="M222" t="s">
        <v>16883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16883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16884</v>
      </c>
      <c r="F223">
        <v>100</v>
      </c>
      <c r="G223">
        <v>0</v>
      </c>
      <c r="H223" t="s">
        <v>1219</v>
      </c>
      <c r="I223" t="s">
        <v>16885</v>
      </c>
      <c r="J223" t="s">
        <v>1242</v>
      </c>
      <c r="K223" t="s">
        <v>23</v>
      </c>
      <c r="L223" t="s">
        <v>24</v>
      </c>
      <c r="M223" t="s">
        <v>16883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16883</v>
      </c>
    </row>
    <row r="224" spans="1:20" x14ac:dyDescent="0.25">
      <c r="A224" t="s">
        <v>28</v>
      </c>
      <c r="B224" t="s">
        <v>29</v>
      </c>
      <c r="C224">
        <v>50</v>
      </c>
      <c r="D224">
        <v>1</v>
      </c>
      <c r="E224" t="s">
        <v>16884</v>
      </c>
      <c r="F224">
        <v>100</v>
      </c>
      <c r="G224">
        <v>0</v>
      </c>
      <c r="H224" t="s">
        <v>1219</v>
      </c>
      <c r="I224" t="s">
        <v>16885</v>
      </c>
      <c r="J224" t="s">
        <v>1242</v>
      </c>
      <c r="K224" t="s">
        <v>23</v>
      </c>
      <c r="L224" t="s">
        <v>24</v>
      </c>
      <c r="M224" t="s">
        <v>16883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16883</v>
      </c>
    </row>
    <row r="225" spans="1:20" x14ac:dyDescent="0.25">
      <c r="A225" t="s">
        <v>30</v>
      </c>
      <c r="B225" t="s">
        <v>31</v>
      </c>
      <c r="C225">
        <v>50</v>
      </c>
      <c r="D225">
        <v>1</v>
      </c>
      <c r="E225" t="s">
        <v>16884</v>
      </c>
      <c r="F225">
        <v>100</v>
      </c>
      <c r="G225">
        <v>0</v>
      </c>
      <c r="H225" t="s">
        <v>1219</v>
      </c>
      <c r="I225" t="s">
        <v>16885</v>
      </c>
      <c r="J225" t="s">
        <v>1242</v>
      </c>
      <c r="K225" t="s">
        <v>23</v>
      </c>
      <c r="L225" t="s">
        <v>24</v>
      </c>
      <c r="M225" t="s">
        <v>16883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16883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16886</v>
      </c>
      <c r="F226">
        <v>100</v>
      </c>
      <c r="G226">
        <v>0</v>
      </c>
      <c r="H226" t="s">
        <v>1219</v>
      </c>
      <c r="I226" t="s">
        <v>5496</v>
      </c>
      <c r="J226" t="s">
        <v>329</v>
      </c>
      <c r="K226" t="s">
        <v>23</v>
      </c>
      <c r="L226" t="s">
        <v>24</v>
      </c>
      <c r="M226" t="s">
        <v>16887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23</v>
      </c>
      <c r="T226" t="s">
        <v>16887</v>
      </c>
    </row>
    <row r="227" spans="1:20" x14ac:dyDescent="0.25">
      <c r="A227" t="s">
        <v>28</v>
      </c>
      <c r="B227" t="s">
        <v>29</v>
      </c>
      <c r="C227">
        <v>50</v>
      </c>
      <c r="D227">
        <v>1</v>
      </c>
      <c r="E227" t="s">
        <v>16886</v>
      </c>
      <c r="F227">
        <v>100</v>
      </c>
      <c r="G227">
        <v>0</v>
      </c>
      <c r="H227" t="s">
        <v>1219</v>
      </c>
      <c r="I227" t="s">
        <v>5496</v>
      </c>
      <c r="J227" t="s">
        <v>329</v>
      </c>
      <c r="K227" t="s">
        <v>23</v>
      </c>
      <c r="L227" t="s">
        <v>24</v>
      </c>
      <c r="M227" t="s">
        <v>16887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23</v>
      </c>
      <c r="T227" t="s">
        <v>16887</v>
      </c>
    </row>
    <row r="228" spans="1:20" x14ac:dyDescent="0.25">
      <c r="A228" t="s">
        <v>30</v>
      </c>
      <c r="B228" t="s">
        <v>31</v>
      </c>
      <c r="C228">
        <v>50</v>
      </c>
      <c r="D228">
        <v>1</v>
      </c>
      <c r="E228" t="s">
        <v>16886</v>
      </c>
      <c r="F228">
        <v>100</v>
      </c>
      <c r="G228">
        <v>0</v>
      </c>
      <c r="H228" t="s">
        <v>1219</v>
      </c>
      <c r="I228" t="s">
        <v>5496</v>
      </c>
      <c r="J228" t="s">
        <v>329</v>
      </c>
      <c r="K228" t="s">
        <v>23</v>
      </c>
      <c r="L228" t="s">
        <v>24</v>
      </c>
      <c r="M228" t="s">
        <v>16887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23</v>
      </c>
      <c r="T228" t="s">
        <v>16887</v>
      </c>
    </row>
    <row r="229" spans="1:20" x14ac:dyDescent="0.25">
      <c r="A229" t="s">
        <v>38</v>
      </c>
      <c r="B229" t="s">
        <v>39</v>
      </c>
      <c r="C229">
        <v>65</v>
      </c>
      <c r="D229">
        <v>1</v>
      </c>
      <c r="E229" t="s">
        <v>16888</v>
      </c>
      <c r="F229">
        <v>219</v>
      </c>
      <c r="G229">
        <v>20</v>
      </c>
      <c r="H229" t="s">
        <v>47</v>
      </c>
      <c r="I229" t="s">
        <v>16889</v>
      </c>
      <c r="J229" t="s">
        <v>16890</v>
      </c>
      <c r="K229" t="s">
        <v>3896</v>
      </c>
      <c r="L229" t="s">
        <v>16891</v>
      </c>
      <c r="M229" t="s">
        <v>16892</v>
      </c>
      <c r="N229" t="s">
        <v>1290</v>
      </c>
      <c r="O229" t="s">
        <v>4242</v>
      </c>
      <c r="P229" t="s">
        <v>1227</v>
      </c>
      <c r="Q229" t="s">
        <v>1228</v>
      </c>
      <c r="R229" t="s">
        <v>24</v>
      </c>
      <c r="S229" t="s">
        <v>23</v>
      </c>
      <c r="T229" t="s">
        <v>16892</v>
      </c>
    </row>
    <row r="230" spans="1:20" x14ac:dyDescent="0.25">
      <c r="A230" t="s">
        <v>150</v>
      </c>
      <c r="B230" t="s">
        <v>151</v>
      </c>
      <c r="C230">
        <v>65</v>
      </c>
      <c r="D230">
        <v>1</v>
      </c>
      <c r="E230" t="s">
        <v>16888</v>
      </c>
      <c r="F230">
        <v>219</v>
      </c>
      <c r="G230">
        <v>20</v>
      </c>
      <c r="H230" t="s">
        <v>47</v>
      </c>
      <c r="I230" t="s">
        <v>16889</v>
      </c>
      <c r="J230" t="s">
        <v>16890</v>
      </c>
      <c r="K230" t="s">
        <v>3896</v>
      </c>
      <c r="L230" t="s">
        <v>16891</v>
      </c>
      <c r="M230" t="s">
        <v>16892</v>
      </c>
      <c r="N230" t="s">
        <v>1290</v>
      </c>
      <c r="O230" t="s">
        <v>4242</v>
      </c>
      <c r="P230" t="s">
        <v>1227</v>
      </c>
      <c r="Q230" t="s">
        <v>1228</v>
      </c>
      <c r="R230" t="s">
        <v>24</v>
      </c>
      <c r="S230" t="s">
        <v>23</v>
      </c>
      <c r="T230" t="s">
        <v>16892</v>
      </c>
    </row>
    <row r="231" spans="1:20" x14ac:dyDescent="0.25">
      <c r="A231" t="s">
        <v>152</v>
      </c>
      <c r="B231" t="s">
        <v>153</v>
      </c>
      <c r="C231">
        <v>65</v>
      </c>
      <c r="D231">
        <v>2</v>
      </c>
      <c r="E231" t="s">
        <v>16888</v>
      </c>
      <c r="F231">
        <v>219</v>
      </c>
      <c r="G231">
        <v>20</v>
      </c>
      <c r="H231" t="s">
        <v>47</v>
      </c>
      <c r="I231" t="s">
        <v>16889</v>
      </c>
      <c r="J231" t="s">
        <v>16890</v>
      </c>
      <c r="K231" t="s">
        <v>3896</v>
      </c>
      <c r="L231" t="s">
        <v>16891</v>
      </c>
      <c r="M231" t="s">
        <v>16892</v>
      </c>
      <c r="N231" t="s">
        <v>1290</v>
      </c>
      <c r="O231" t="s">
        <v>4242</v>
      </c>
      <c r="P231" t="s">
        <v>1227</v>
      </c>
      <c r="Q231" t="s">
        <v>1228</v>
      </c>
      <c r="R231" t="s">
        <v>24</v>
      </c>
      <c r="S231" t="s">
        <v>23</v>
      </c>
      <c r="T231" t="s">
        <v>16892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16893</v>
      </c>
      <c r="F232">
        <v>109</v>
      </c>
      <c r="G232">
        <v>9</v>
      </c>
      <c r="H232" t="s">
        <v>1219</v>
      </c>
      <c r="I232" t="s">
        <v>16894</v>
      </c>
      <c r="J232" t="s">
        <v>1236</v>
      </c>
      <c r="K232" t="s">
        <v>23</v>
      </c>
      <c r="L232" t="s">
        <v>24</v>
      </c>
      <c r="M232" t="s">
        <v>16895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16895</v>
      </c>
    </row>
    <row r="233" spans="1:20" x14ac:dyDescent="0.25">
      <c r="A233" t="s">
        <v>28</v>
      </c>
      <c r="B233" t="s">
        <v>29</v>
      </c>
      <c r="C233">
        <v>50</v>
      </c>
      <c r="D233">
        <v>1</v>
      </c>
      <c r="E233" t="s">
        <v>16893</v>
      </c>
      <c r="F233">
        <v>109</v>
      </c>
      <c r="G233">
        <v>9</v>
      </c>
      <c r="H233" t="s">
        <v>1219</v>
      </c>
      <c r="I233" t="s">
        <v>16894</v>
      </c>
      <c r="J233" t="s">
        <v>1236</v>
      </c>
      <c r="K233" t="s">
        <v>23</v>
      </c>
      <c r="L233" t="s">
        <v>24</v>
      </c>
      <c r="M233" t="s">
        <v>16895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16895</v>
      </c>
    </row>
    <row r="234" spans="1:20" x14ac:dyDescent="0.25">
      <c r="A234" t="s">
        <v>30</v>
      </c>
      <c r="B234" t="s">
        <v>31</v>
      </c>
      <c r="C234">
        <v>50</v>
      </c>
      <c r="D234">
        <v>1</v>
      </c>
      <c r="E234" t="s">
        <v>16893</v>
      </c>
      <c r="F234">
        <v>109</v>
      </c>
      <c r="G234">
        <v>9</v>
      </c>
      <c r="H234" t="s">
        <v>1219</v>
      </c>
      <c r="I234" t="s">
        <v>16894</v>
      </c>
      <c r="J234" t="s">
        <v>1236</v>
      </c>
      <c r="K234" t="s">
        <v>23</v>
      </c>
      <c r="L234" t="s">
        <v>24</v>
      </c>
      <c r="M234" t="s">
        <v>16895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16895</v>
      </c>
    </row>
    <row r="235" spans="1:20" x14ac:dyDescent="0.25">
      <c r="A235" t="s">
        <v>38</v>
      </c>
      <c r="B235" t="s">
        <v>39</v>
      </c>
      <c r="C235">
        <v>54.5</v>
      </c>
      <c r="D235">
        <v>2</v>
      </c>
      <c r="E235" t="s">
        <v>16896</v>
      </c>
      <c r="F235">
        <v>54.68</v>
      </c>
      <c r="G235">
        <v>0</v>
      </c>
      <c r="H235" t="s">
        <v>47</v>
      </c>
      <c r="I235" t="s">
        <v>16897</v>
      </c>
      <c r="J235" t="s">
        <v>16898</v>
      </c>
      <c r="K235" t="s">
        <v>11266</v>
      </c>
      <c r="L235" t="s">
        <v>16899</v>
      </c>
      <c r="M235" t="s">
        <v>16900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16901</v>
      </c>
      <c r="T235" t="s">
        <v>16900</v>
      </c>
    </row>
    <row r="236" spans="1:20" x14ac:dyDescent="0.25">
      <c r="A236" t="s">
        <v>20</v>
      </c>
      <c r="B236" t="s">
        <v>1254</v>
      </c>
      <c r="C236">
        <v>27.25</v>
      </c>
      <c r="D236">
        <v>1</v>
      </c>
      <c r="E236" t="s">
        <v>16902</v>
      </c>
      <c r="F236">
        <v>83.88</v>
      </c>
      <c r="G236">
        <v>0</v>
      </c>
      <c r="H236" t="s">
        <v>47</v>
      </c>
      <c r="I236" t="s">
        <v>16903</v>
      </c>
      <c r="J236" t="s">
        <v>16904</v>
      </c>
      <c r="K236" t="s">
        <v>8837</v>
      </c>
      <c r="L236" t="s">
        <v>16905</v>
      </c>
      <c r="M236" t="s">
        <v>16906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23</v>
      </c>
      <c r="T236" t="s">
        <v>16906</v>
      </c>
    </row>
    <row r="237" spans="1:20" x14ac:dyDescent="0.25">
      <c r="A237" t="s">
        <v>30</v>
      </c>
      <c r="B237" t="s">
        <v>1254</v>
      </c>
      <c r="C237">
        <v>28.31</v>
      </c>
      <c r="D237">
        <v>1</v>
      </c>
      <c r="E237" t="s">
        <v>16902</v>
      </c>
      <c r="F237">
        <v>83.88</v>
      </c>
      <c r="G237">
        <v>0</v>
      </c>
      <c r="H237" t="s">
        <v>47</v>
      </c>
      <c r="I237" t="s">
        <v>16903</v>
      </c>
      <c r="J237" t="s">
        <v>16904</v>
      </c>
      <c r="K237" t="s">
        <v>8837</v>
      </c>
      <c r="L237" t="s">
        <v>16905</v>
      </c>
      <c r="M237" t="s">
        <v>16906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16906</v>
      </c>
    </row>
    <row r="238" spans="1:20" x14ac:dyDescent="0.25">
      <c r="A238" t="s">
        <v>28</v>
      </c>
      <c r="B238" t="s">
        <v>1254</v>
      </c>
      <c r="C238">
        <v>28.32</v>
      </c>
      <c r="D238">
        <v>1</v>
      </c>
      <c r="E238" t="s">
        <v>16902</v>
      </c>
      <c r="F238">
        <v>83.88</v>
      </c>
      <c r="G238">
        <v>0</v>
      </c>
      <c r="H238" t="s">
        <v>47</v>
      </c>
      <c r="I238" t="s">
        <v>16903</v>
      </c>
      <c r="J238" t="s">
        <v>16904</v>
      </c>
      <c r="K238" t="s">
        <v>8837</v>
      </c>
      <c r="L238" t="s">
        <v>16905</v>
      </c>
      <c r="M238" t="s">
        <v>16906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23</v>
      </c>
      <c r="T238" t="s">
        <v>16906</v>
      </c>
    </row>
    <row r="239" spans="1:20" x14ac:dyDescent="0.25">
      <c r="A239" t="s">
        <v>115</v>
      </c>
      <c r="B239" t="s">
        <v>116</v>
      </c>
      <c r="C239">
        <v>50</v>
      </c>
      <c r="D239">
        <v>1</v>
      </c>
      <c r="E239" t="s">
        <v>16907</v>
      </c>
      <c r="F239">
        <v>50</v>
      </c>
      <c r="G239">
        <v>0</v>
      </c>
      <c r="H239" t="s">
        <v>47</v>
      </c>
      <c r="I239" t="s">
        <v>6610</v>
      </c>
      <c r="J239" t="s">
        <v>6611</v>
      </c>
      <c r="K239" t="s">
        <v>562</v>
      </c>
      <c r="L239" t="s">
        <v>6612</v>
      </c>
      <c r="M239" t="s">
        <v>16908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16909</v>
      </c>
      <c r="T239" t="s">
        <v>16906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16910</v>
      </c>
      <c r="F240">
        <v>95</v>
      </c>
      <c r="G240">
        <v>0</v>
      </c>
      <c r="H240" t="s">
        <v>1219</v>
      </c>
      <c r="I240" t="s">
        <v>16911</v>
      </c>
      <c r="J240" t="s">
        <v>1234</v>
      </c>
      <c r="K240" t="s">
        <v>23</v>
      </c>
      <c r="L240" t="s">
        <v>24</v>
      </c>
      <c r="M240" t="s">
        <v>16912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23</v>
      </c>
      <c r="T240" t="s">
        <v>16912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16910</v>
      </c>
      <c r="F241">
        <v>95</v>
      </c>
      <c r="G241">
        <v>0</v>
      </c>
      <c r="H241" t="s">
        <v>1219</v>
      </c>
      <c r="I241" t="s">
        <v>16911</v>
      </c>
      <c r="J241" t="s">
        <v>1234</v>
      </c>
      <c r="K241" t="s">
        <v>23</v>
      </c>
      <c r="L241" t="s">
        <v>24</v>
      </c>
      <c r="M241" t="s">
        <v>16912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16912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16910</v>
      </c>
      <c r="F242">
        <v>95</v>
      </c>
      <c r="G242">
        <v>0</v>
      </c>
      <c r="H242" t="s">
        <v>1219</v>
      </c>
      <c r="I242" t="s">
        <v>16911</v>
      </c>
      <c r="J242" t="s">
        <v>1234</v>
      </c>
      <c r="K242" t="s">
        <v>23</v>
      </c>
      <c r="L242" t="s">
        <v>24</v>
      </c>
      <c r="M242" t="s">
        <v>16912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16912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16913</v>
      </c>
      <c r="F243">
        <v>95</v>
      </c>
      <c r="G243">
        <v>0</v>
      </c>
      <c r="H243" t="s">
        <v>1219</v>
      </c>
      <c r="I243" t="s">
        <v>16914</v>
      </c>
      <c r="J243" t="s">
        <v>344</v>
      </c>
      <c r="K243" t="s">
        <v>23</v>
      </c>
      <c r="L243" t="s">
        <v>24</v>
      </c>
      <c r="M243" t="s">
        <v>16915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16915</v>
      </c>
    </row>
    <row r="244" spans="1:20" x14ac:dyDescent="0.25">
      <c r="A244" t="s">
        <v>28</v>
      </c>
      <c r="B244" t="s">
        <v>29</v>
      </c>
      <c r="C244">
        <v>50</v>
      </c>
      <c r="D244">
        <v>1</v>
      </c>
      <c r="E244" t="s">
        <v>16913</v>
      </c>
      <c r="F244">
        <v>95</v>
      </c>
      <c r="G244">
        <v>0</v>
      </c>
      <c r="H244" t="s">
        <v>1219</v>
      </c>
      <c r="I244" t="s">
        <v>16914</v>
      </c>
      <c r="J244" t="s">
        <v>344</v>
      </c>
      <c r="K244" t="s">
        <v>23</v>
      </c>
      <c r="L244" t="s">
        <v>24</v>
      </c>
      <c r="M244" t="s">
        <v>16915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</v>
      </c>
      <c r="T244" t="s">
        <v>16915</v>
      </c>
    </row>
    <row r="245" spans="1:20" x14ac:dyDescent="0.25">
      <c r="A245" t="s">
        <v>30</v>
      </c>
      <c r="B245" t="s">
        <v>31</v>
      </c>
      <c r="C245">
        <v>50</v>
      </c>
      <c r="D245">
        <v>1</v>
      </c>
      <c r="E245" t="s">
        <v>16913</v>
      </c>
      <c r="F245">
        <v>95</v>
      </c>
      <c r="G245">
        <v>0</v>
      </c>
      <c r="H245" t="s">
        <v>1219</v>
      </c>
      <c r="I245" t="s">
        <v>16914</v>
      </c>
      <c r="J245" t="s">
        <v>344</v>
      </c>
      <c r="K245" t="s">
        <v>23</v>
      </c>
      <c r="L245" t="s">
        <v>24</v>
      </c>
      <c r="M245" t="s">
        <v>16915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16915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16916</v>
      </c>
      <c r="F246">
        <v>129</v>
      </c>
      <c r="G246">
        <v>29</v>
      </c>
      <c r="H246" t="s">
        <v>1219</v>
      </c>
      <c r="I246" t="s">
        <v>16917</v>
      </c>
      <c r="J246" t="s">
        <v>332</v>
      </c>
      <c r="K246" t="s">
        <v>23</v>
      </c>
      <c r="L246" t="s">
        <v>24</v>
      </c>
      <c r="M246" t="s">
        <v>16918</v>
      </c>
      <c r="N246" t="s">
        <v>23</v>
      </c>
      <c r="O246" t="s">
        <v>58</v>
      </c>
      <c r="P246" t="s">
        <v>26</v>
      </c>
      <c r="Q246" t="s">
        <v>33</v>
      </c>
      <c r="R246" t="s">
        <v>24</v>
      </c>
      <c r="S246" t="s">
        <v>23</v>
      </c>
      <c r="T246" t="s">
        <v>16918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16916</v>
      </c>
      <c r="F247">
        <v>129</v>
      </c>
      <c r="G247">
        <v>29</v>
      </c>
      <c r="H247" t="s">
        <v>1219</v>
      </c>
      <c r="I247" t="s">
        <v>16917</v>
      </c>
      <c r="J247" t="s">
        <v>332</v>
      </c>
      <c r="K247" t="s">
        <v>23</v>
      </c>
      <c r="L247" t="s">
        <v>24</v>
      </c>
      <c r="M247" t="s">
        <v>16918</v>
      </c>
      <c r="N247" t="s">
        <v>23</v>
      </c>
      <c r="O247" t="s">
        <v>58</v>
      </c>
      <c r="P247" t="s">
        <v>26</v>
      </c>
      <c r="Q247" t="s">
        <v>33</v>
      </c>
      <c r="R247" t="s">
        <v>24</v>
      </c>
      <c r="S247" t="s">
        <v>23</v>
      </c>
      <c r="T247" t="s">
        <v>16918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16916</v>
      </c>
      <c r="F248">
        <v>129</v>
      </c>
      <c r="G248">
        <v>29</v>
      </c>
      <c r="H248" t="s">
        <v>1219</v>
      </c>
      <c r="I248" t="s">
        <v>16917</v>
      </c>
      <c r="J248" t="s">
        <v>332</v>
      </c>
      <c r="K248" t="s">
        <v>23</v>
      </c>
      <c r="L248" t="s">
        <v>24</v>
      </c>
      <c r="M248" t="s">
        <v>16918</v>
      </c>
      <c r="N248" t="s">
        <v>23</v>
      </c>
      <c r="O248" t="s">
        <v>58</v>
      </c>
      <c r="P248" t="s">
        <v>26</v>
      </c>
      <c r="Q248" t="s">
        <v>33</v>
      </c>
      <c r="R248" t="s">
        <v>24</v>
      </c>
      <c r="S248" t="s">
        <v>23</v>
      </c>
      <c r="T248" t="s">
        <v>16918</v>
      </c>
    </row>
    <row r="249" spans="1:20" x14ac:dyDescent="0.25">
      <c r="A249" t="s">
        <v>139</v>
      </c>
      <c r="B249" t="s">
        <v>112</v>
      </c>
      <c r="C249">
        <v>66</v>
      </c>
      <c r="D249">
        <v>1</v>
      </c>
      <c r="E249" t="s">
        <v>16919</v>
      </c>
      <c r="F249">
        <v>237</v>
      </c>
      <c r="G249">
        <v>0</v>
      </c>
      <c r="H249" t="s">
        <v>47</v>
      </c>
      <c r="I249" t="s">
        <v>16920</v>
      </c>
      <c r="J249" t="s">
        <v>16921</v>
      </c>
      <c r="K249" t="s">
        <v>1792</v>
      </c>
      <c r="L249" t="s">
        <v>13545</v>
      </c>
      <c r="M249" t="s">
        <v>16922</v>
      </c>
      <c r="N249" t="s">
        <v>23</v>
      </c>
      <c r="O249" t="s">
        <v>63</v>
      </c>
      <c r="P249" t="s">
        <v>54</v>
      </c>
      <c r="Q249" t="s">
        <v>55</v>
      </c>
      <c r="R249" t="s">
        <v>24</v>
      </c>
      <c r="S249" t="s">
        <v>16923</v>
      </c>
      <c r="T249" t="s">
        <v>16922</v>
      </c>
    </row>
    <row r="250" spans="1:20" x14ac:dyDescent="0.25">
      <c r="A250" t="s">
        <v>110</v>
      </c>
      <c r="B250" t="s">
        <v>1223</v>
      </c>
      <c r="C250">
        <v>66</v>
      </c>
      <c r="D250">
        <v>1</v>
      </c>
      <c r="E250" t="s">
        <v>16919</v>
      </c>
      <c r="F250">
        <v>237</v>
      </c>
      <c r="G250">
        <v>0</v>
      </c>
      <c r="H250" t="s">
        <v>47</v>
      </c>
      <c r="I250" t="s">
        <v>16920</v>
      </c>
      <c r="J250" t="s">
        <v>16921</v>
      </c>
      <c r="K250" t="s">
        <v>1792</v>
      </c>
      <c r="L250" t="s">
        <v>13545</v>
      </c>
      <c r="M250" t="s">
        <v>16922</v>
      </c>
      <c r="N250" t="s">
        <v>23</v>
      </c>
      <c r="O250" t="s">
        <v>63</v>
      </c>
      <c r="P250" t="s">
        <v>54</v>
      </c>
      <c r="Q250" t="s">
        <v>55</v>
      </c>
      <c r="R250" t="s">
        <v>24</v>
      </c>
      <c r="S250" t="s">
        <v>16923</v>
      </c>
      <c r="T250" t="s">
        <v>16924</v>
      </c>
    </row>
    <row r="251" spans="1:20" x14ac:dyDescent="0.25">
      <c r="A251" t="s">
        <v>46</v>
      </c>
      <c r="B251" t="s">
        <v>56</v>
      </c>
      <c r="C251">
        <v>67</v>
      </c>
      <c r="D251">
        <v>1</v>
      </c>
      <c r="E251" t="s">
        <v>16919</v>
      </c>
      <c r="F251">
        <v>237</v>
      </c>
      <c r="G251">
        <v>0</v>
      </c>
      <c r="H251" t="s">
        <v>47</v>
      </c>
      <c r="I251" t="s">
        <v>16920</v>
      </c>
      <c r="J251" t="s">
        <v>16921</v>
      </c>
      <c r="K251" t="s">
        <v>1792</v>
      </c>
      <c r="L251" t="s">
        <v>13545</v>
      </c>
      <c r="M251" t="s">
        <v>16922</v>
      </c>
      <c r="N251" t="s">
        <v>23</v>
      </c>
      <c r="O251" t="s">
        <v>63</v>
      </c>
      <c r="P251" t="s">
        <v>54</v>
      </c>
      <c r="Q251" t="s">
        <v>55</v>
      </c>
      <c r="R251" t="s">
        <v>24</v>
      </c>
      <c r="S251" t="s">
        <v>16923</v>
      </c>
      <c r="T251" t="s">
        <v>16924</v>
      </c>
    </row>
    <row r="252" spans="1:20" x14ac:dyDescent="0.25">
      <c r="A252" t="s">
        <v>20</v>
      </c>
      <c r="B252" t="s">
        <v>21</v>
      </c>
      <c r="C252">
        <v>50</v>
      </c>
      <c r="D252">
        <v>4</v>
      </c>
      <c r="E252" t="s">
        <v>16925</v>
      </c>
      <c r="F252">
        <v>970</v>
      </c>
      <c r="G252">
        <v>0</v>
      </c>
      <c r="H252" t="s">
        <v>1219</v>
      </c>
      <c r="I252" t="s">
        <v>5852</v>
      </c>
      <c r="J252" t="s">
        <v>61</v>
      </c>
      <c r="K252" t="s">
        <v>23</v>
      </c>
      <c r="L252" t="s">
        <v>24</v>
      </c>
      <c r="M252" t="s">
        <v>16926</v>
      </c>
      <c r="N252" t="s">
        <v>23</v>
      </c>
      <c r="O252" t="s">
        <v>1445</v>
      </c>
      <c r="P252" t="s">
        <v>26</v>
      </c>
      <c r="Q252" t="s">
        <v>27</v>
      </c>
      <c r="R252" t="s">
        <v>24</v>
      </c>
      <c r="S252" t="s">
        <v>23</v>
      </c>
      <c r="T252" t="s">
        <v>16926</v>
      </c>
    </row>
    <row r="253" spans="1:20" x14ac:dyDescent="0.25">
      <c r="A253" t="s">
        <v>28</v>
      </c>
      <c r="B253" t="s">
        <v>29</v>
      </c>
      <c r="C253">
        <v>50</v>
      </c>
      <c r="D253">
        <v>4</v>
      </c>
      <c r="E253" t="s">
        <v>16925</v>
      </c>
      <c r="F253">
        <v>970</v>
      </c>
      <c r="G253">
        <v>0</v>
      </c>
      <c r="H253" t="s">
        <v>1219</v>
      </c>
      <c r="I253" t="s">
        <v>5852</v>
      </c>
      <c r="J253" t="s">
        <v>61</v>
      </c>
      <c r="K253" t="s">
        <v>23</v>
      </c>
      <c r="L253" t="s">
        <v>24</v>
      </c>
      <c r="M253" t="s">
        <v>16926</v>
      </c>
      <c r="N253" t="s">
        <v>23</v>
      </c>
      <c r="O253" t="s">
        <v>1445</v>
      </c>
      <c r="P253" t="s">
        <v>26</v>
      </c>
      <c r="Q253" t="s">
        <v>27</v>
      </c>
      <c r="R253" t="s">
        <v>24</v>
      </c>
      <c r="S253" t="s">
        <v>23</v>
      </c>
      <c r="T253" t="s">
        <v>16926</v>
      </c>
    </row>
    <row r="254" spans="1:20" x14ac:dyDescent="0.25">
      <c r="A254" t="s">
        <v>30</v>
      </c>
      <c r="B254" t="s">
        <v>31</v>
      </c>
      <c r="C254">
        <v>50</v>
      </c>
      <c r="D254">
        <v>4</v>
      </c>
      <c r="E254" t="s">
        <v>16925</v>
      </c>
      <c r="F254">
        <v>970</v>
      </c>
      <c r="G254">
        <v>0</v>
      </c>
      <c r="H254" t="s">
        <v>1219</v>
      </c>
      <c r="I254" t="s">
        <v>5852</v>
      </c>
      <c r="J254" t="s">
        <v>61</v>
      </c>
      <c r="K254" t="s">
        <v>23</v>
      </c>
      <c r="L254" t="s">
        <v>24</v>
      </c>
      <c r="M254" t="s">
        <v>16926</v>
      </c>
      <c r="N254" t="s">
        <v>23</v>
      </c>
      <c r="O254" t="s">
        <v>1445</v>
      </c>
      <c r="P254" t="s">
        <v>26</v>
      </c>
      <c r="Q254" t="s">
        <v>27</v>
      </c>
      <c r="R254" t="s">
        <v>24</v>
      </c>
      <c r="S254" t="s">
        <v>23</v>
      </c>
      <c r="T254" t="s">
        <v>16926</v>
      </c>
    </row>
    <row r="255" spans="1:20" x14ac:dyDescent="0.25">
      <c r="A255" t="s">
        <v>20</v>
      </c>
      <c r="B255" t="s">
        <v>21</v>
      </c>
      <c r="C255">
        <v>50</v>
      </c>
      <c r="D255">
        <v>2</v>
      </c>
      <c r="E255" t="s">
        <v>16925</v>
      </c>
      <c r="F255">
        <v>970</v>
      </c>
      <c r="G255">
        <v>0</v>
      </c>
      <c r="H255" t="s">
        <v>1219</v>
      </c>
      <c r="I255" t="s">
        <v>5852</v>
      </c>
      <c r="J255" t="s">
        <v>61</v>
      </c>
      <c r="K255" t="s">
        <v>23</v>
      </c>
      <c r="L255" t="s">
        <v>24</v>
      </c>
      <c r="M255" t="s">
        <v>16926</v>
      </c>
      <c r="N255" t="s">
        <v>23</v>
      </c>
      <c r="O255" t="s">
        <v>1445</v>
      </c>
      <c r="P255" t="s">
        <v>26</v>
      </c>
      <c r="Q255" t="s">
        <v>27</v>
      </c>
      <c r="R255" t="s">
        <v>24</v>
      </c>
      <c r="S255" t="s">
        <v>23</v>
      </c>
      <c r="T255" t="s">
        <v>16926</v>
      </c>
    </row>
    <row r="256" spans="1:20" x14ac:dyDescent="0.25">
      <c r="A256" t="s">
        <v>28</v>
      </c>
      <c r="B256" t="s">
        <v>29</v>
      </c>
      <c r="C256">
        <v>50</v>
      </c>
      <c r="D256">
        <v>2</v>
      </c>
      <c r="E256" t="s">
        <v>16925</v>
      </c>
      <c r="F256">
        <v>970</v>
      </c>
      <c r="G256">
        <v>0</v>
      </c>
      <c r="H256" t="s">
        <v>1219</v>
      </c>
      <c r="I256" t="s">
        <v>5852</v>
      </c>
      <c r="J256" t="s">
        <v>61</v>
      </c>
      <c r="K256" t="s">
        <v>23</v>
      </c>
      <c r="L256" t="s">
        <v>24</v>
      </c>
      <c r="M256" t="s">
        <v>16926</v>
      </c>
      <c r="N256" t="s">
        <v>23</v>
      </c>
      <c r="O256" t="s">
        <v>1445</v>
      </c>
      <c r="P256" t="s">
        <v>26</v>
      </c>
      <c r="Q256" t="s">
        <v>27</v>
      </c>
      <c r="R256" t="s">
        <v>24</v>
      </c>
      <c r="S256" t="s">
        <v>23</v>
      </c>
      <c r="T256" t="s">
        <v>16926</v>
      </c>
    </row>
    <row r="257" spans="1:20" x14ac:dyDescent="0.25">
      <c r="A257" t="s">
        <v>30</v>
      </c>
      <c r="B257" t="s">
        <v>31</v>
      </c>
      <c r="C257">
        <v>50</v>
      </c>
      <c r="D257">
        <v>2</v>
      </c>
      <c r="E257" t="s">
        <v>16925</v>
      </c>
      <c r="F257">
        <v>970</v>
      </c>
      <c r="G257">
        <v>0</v>
      </c>
      <c r="H257" t="s">
        <v>1219</v>
      </c>
      <c r="I257" t="s">
        <v>5852</v>
      </c>
      <c r="J257" t="s">
        <v>61</v>
      </c>
      <c r="K257" t="s">
        <v>23</v>
      </c>
      <c r="L257" t="s">
        <v>24</v>
      </c>
      <c r="M257" t="s">
        <v>16926</v>
      </c>
      <c r="N257" t="s">
        <v>23</v>
      </c>
      <c r="O257" t="s">
        <v>1445</v>
      </c>
      <c r="P257" t="s">
        <v>26</v>
      </c>
      <c r="Q257" t="s">
        <v>27</v>
      </c>
      <c r="R257" t="s">
        <v>24</v>
      </c>
      <c r="S257" t="s">
        <v>23</v>
      </c>
      <c r="T257" t="s">
        <v>16926</v>
      </c>
    </row>
    <row r="258" spans="1:20" x14ac:dyDescent="0.25">
      <c r="A258" t="s">
        <v>186</v>
      </c>
      <c r="B258" t="s">
        <v>187</v>
      </c>
      <c r="C258">
        <v>33.333333333333336</v>
      </c>
      <c r="D258">
        <v>12</v>
      </c>
      <c r="E258" t="s">
        <v>16925</v>
      </c>
      <c r="F258">
        <v>970</v>
      </c>
      <c r="G258">
        <v>0</v>
      </c>
      <c r="H258" t="s">
        <v>1219</v>
      </c>
      <c r="I258" t="s">
        <v>5852</v>
      </c>
      <c r="J258" t="s">
        <v>61</v>
      </c>
      <c r="K258" t="s">
        <v>23</v>
      </c>
      <c r="L258" t="s">
        <v>24</v>
      </c>
      <c r="M258" t="s">
        <v>16926</v>
      </c>
      <c r="N258" t="s">
        <v>23</v>
      </c>
      <c r="O258" t="s">
        <v>1445</v>
      </c>
      <c r="P258" t="s">
        <v>26</v>
      </c>
      <c r="Q258" t="s">
        <v>27</v>
      </c>
      <c r="R258" t="s">
        <v>24</v>
      </c>
      <c r="S258" t="s">
        <v>23</v>
      </c>
      <c r="T258" t="s">
        <v>16926</v>
      </c>
    </row>
    <row r="259" spans="1:20" x14ac:dyDescent="0.25">
      <c r="A259" t="s">
        <v>186</v>
      </c>
      <c r="B259" t="s">
        <v>187</v>
      </c>
      <c r="C259">
        <v>33.333333333333336</v>
      </c>
      <c r="D259">
        <v>6</v>
      </c>
      <c r="E259" t="s">
        <v>16927</v>
      </c>
      <c r="F259">
        <v>170</v>
      </c>
      <c r="G259">
        <v>0</v>
      </c>
      <c r="H259" t="s">
        <v>1219</v>
      </c>
      <c r="I259" t="s">
        <v>16928</v>
      </c>
      <c r="J259" t="s">
        <v>1242</v>
      </c>
      <c r="K259" t="s">
        <v>23</v>
      </c>
      <c r="L259" t="s">
        <v>24</v>
      </c>
      <c r="M259" t="s">
        <v>16929</v>
      </c>
      <c r="N259" t="s">
        <v>23</v>
      </c>
      <c r="O259" t="s">
        <v>58</v>
      </c>
      <c r="P259" t="s">
        <v>26</v>
      </c>
      <c r="Q259" t="s">
        <v>33</v>
      </c>
      <c r="R259" t="s">
        <v>24</v>
      </c>
      <c r="S259" t="s">
        <v>23</v>
      </c>
      <c r="T259" t="s">
        <v>16929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16930</v>
      </c>
      <c r="F260">
        <v>100</v>
      </c>
      <c r="G260">
        <v>0</v>
      </c>
      <c r="H260" t="s">
        <v>1219</v>
      </c>
      <c r="I260" t="s">
        <v>16931</v>
      </c>
      <c r="J260" t="s">
        <v>329</v>
      </c>
      <c r="K260" t="s">
        <v>23</v>
      </c>
      <c r="L260" t="s">
        <v>24</v>
      </c>
      <c r="M260" t="s">
        <v>16932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</v>
      </c>
      <c r="T260" t="s">
        <v>16932</v>
      </c>
    </row>
    <row r="261" spans="1:20" x14ac:dyDescent="0.25">
      <c r="A261" t="s">
        <v>28</v>
      </c>
      <c r="B261" t="s">
        <v>29</v>
      </c>
      <c r="C261">
        <v>50</v>
      </c>
      <c r="D261">
        <v>1</v>
      </c>
      <c r="E261" t="s">
        <v>16930</v>
      </c>
      <c r="F261">
        <v>100</v>
      </c>
      <c r="G261">
        <v>0</v>
      </c>
      <c r="H261" t="s">
        <v>1219</v>
      </c>
      <c r="I261" t="s">
        <v>16931</v>
      </c>
      <c r="J261" t="s">
        <v>329</v>
      </c>
      <c r="K261" t="s">
        <v>23</v>
      </c>
      <c r="L261" t="s">
        <v>24</v>
      </c>
      <c r="M261" t="s">
        <v>16932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23</v>
      </c>
      <c r="T261" t="s">
        <v>16932</v>
      </c>
    </row>
    <row r="262" spans="1:20" x14ac:dyDescent="0.25">
      <c r="A262" t="s">
        <v>30</v>
      </c>
      <c r="B262" t="s">
        <v>31</v>
      </c>
      <c r="C262">
        <v>50</v>
      </c>
      <c r="D262">
        <v>1</v>
      </c>
      <c r="E262" t="s">
        <v>16930</v>
      </c>
      <c r="F262">
        <v>100</v>
      </c>
      <c r="G262">
        <v>0</v>
      </c>
      <c r="H262" t="s">
        <v>1219</v>
      </c>
      <c r="I262" t="s">
        <v>16931</v>
      </c>
      <c r="J262" t="s">
        <v>329</v>
      </c>
      <c r="K262" t="s">
        <v>23</v>
      </c>
      <c r="L262" t="s">
        <v>24</v>
      </c>
      <c r="M262" t="s">
        <v>16932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23</v>
      </c>
      <c r="T262" t="s">
        <v>16932</v>
      </c>
    </row>
    <row r="263" spans="1:20" x14ac:dyDescent="0.25">
      <c r="A263" t="s">
        <v>115</v>
      </c>
      <c r="B263" t="s">
        <v>116</v>
      </c>
      <c r="C263">
        <v>30</v>
      </c>
      <c r="D263">
        <v>12</v>
      </c>
      <c r="E263" t="s">
        <v>16933</v>
      </c>
      <c r="F263">
        <v>382.12</v>
      </c>
      <c r="G263">
        <v>16</v>
      </c>
      <c r="H263" t="s">
        <v>47</v>
      </c>
      <c r="I263" t="s">
        <v>16934</v>
      </c>
      <c r="J263" t="s">
        <v>16935</v>
      </c>
      <c r="K263" t="s">
        <v>16936</v>
      </c>
      <c r="L263" t="s">
        <v>16937</v>
      </c>
      <c r="M263" t="s">
        <v>16932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23</v>
      </c>
      <c r="T263" t="s">
        <v>16932</v>
      </c>
    </row>
    <row r="264" spans="1:20" x14ac:dyDescent="0.25">
      <c r="A264" t="s">
        <v>30</v>
      </c>
      <c r="B264" t="s">
        <v>31</v>
      </c>
      <c r="C264">
        <v>60</v>
      </c>
      <c r="D264">
        <v>3</v>
      </c>
      <c r="E264" t="s">
        <v>16938</v>
      </c>
      <c r="F264">
        <v>100</v>
      </c>
      <c r="G264">
        <v>0</v>
      </c>
      <c r="H264" t="s">
        <v>1219</v>
      </c>
      <c r="I264" t="s">
        <v>16939</v>
      </c>
      <c r="J264" t="s">
        <v>335</v>
      </c>
      <c r="K264" t="s">
        <v>23</v>
      </c>
      <c r="L264" t="s">
        <v>24</v>
      </c>
      <c r="M264" t="s">
        <v>16940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</v>
      </c>
      <c r="T264" t="s">
        <v>16940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16941</v>
      </c>
      <c r="F265">
        <v>100</v>
      </c>
      <c r="G265">
        <v>0</v>
      </c>
      <c r="H265" t="s">
        <v>1219</v>
      </c>
      <c r="I265" t="s">
        <v>16942</v>
      </c>
      <c r="J265" t="s">
        <v>1229</v>
      </c>
      <c r="K265" t="s">
        <v>23</v>
      </c>
      <c r="L265" t="s">
        <v>24</v>
      </c>
      <c r="M265" t="s">
        <v>16943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16944</v>
      </c>
    </row>
    <row r="266" spans="1:20" x14ac:dyDescent="0.25">
      <c r="A266" t="s">
        <v>28</v>
      </c>
      <c r="B266" t="s">
        <v>29</v>
      </c>
      <c r="C266">
        <v>50</v>
      </c>
      <c r="D266">
        <v>1</v>
      </c>
      <c r="E266" t="s">
        <v>16941</v>
      </c>
      <c r="F266">
        <v>100</v>
      </c>
      <c r="G266">
        <v>0</v>
      </c>
      <c r="H266" t="s">
        <v>1219</v>
      </c>
      <c r="I266" t="s">
        <v>16942</v>
      </c>
      <c r="J266" t="s">
        <v>1229</v>
      </c>
      <c r="K266" t="s">
        <v>23</v>
      </c>
      <c r="L266" t="s">
        <v>24</v>
      </c>
      <c r="M266" t="s">
        <v>16943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16944</v>
      </c>
    </row>
    <row r="267" spans="1:20" x14ac:dyDescent="0.25">
      <c r="A267" t="s">
        <v>30</v>
      </c>
      <c r="B267" t="s">
        <v>31</v>
      </c>
      <c r="C267">
        <v>50</v>
      </c>
      <c r="D267">
        <v>1</v>
      </c>
      <c r="E267" t="s">
        <v>16941</v>
      </c>
      <c r="F267">
        <v>100</v>
      </c>
      <c r="G267">
        <v>0</v>
      </c>
      <c r="H267" t="s">
        <v>1219</v>
      </c>
      <c r="I267" t="s">
        <v>16942</v>
      </c>
      <c r="J267" t="s">
        <v>1229</v>
      </c>
      <c r="K267" t="s">
        <v>23</v>
      </c>
      <c r="L267" t="s">
        <v>24</v>
      </c>
      <c r="M267" t="s">
        <v>16943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16944</v>
      </c>
    </row>
    <row r="268" spans="1:20" x14ac:dyDescent="0.25">
      <c r="A268" t="s">
        <v>46</v>
      </c>
      <c r="B268" t="s">
        <v>56</v>
      </c>
      <c r="C268">
        <v>100</v>
      </c>
      <c r="D268">
        <v>1</v>
      </c>
      <c r="E268" t="s">
        <v>16945</v>
      </c>
      <c r="F268">
        <v>215</v>
      </c>
      <c r="G268">
        <v>0</v>
      </c>
      <c r="H268" t="s">
        <v>47</v>
      </c>
      <c r="I268" t="s">
        <v>16946</v>
      </c>
      <c r="J268" t="s">
        <v>16947</v>
      </c>
      <c r="K268" t="s">
        <v>5261</v>
      </c>
      <c r="L268" t="s">
        <v>16948</v>
      </c>
      <c r="M268" t="s">
        <v>16949</v>
      </c>
      <c r="N268" t="s">
        <v>1290</v>
      </c>
      <c r="O268" t="s">
        <v>1226</v>
      </c>
      <c r="P268" t="s">
        <v>1227</v>
      </c>
      <c r="Q268" t="s">
        <v>1228</v>
      </c>
      <c r="R268" t="s">
        <v>24</v>
      </c>
      <c r="S268" t="s">
        <v>16950</v>
      </c>
      <c r="T268" t="s">
        <v>16943</v>
      </c>
    </row>
    <row r="269" spans="1:20" x14ac:dyDescent="0.25">
      <c r="A269" t="s">
        <v>150</v>
      </c>
      <c r="B269" t="s">
        <v>151</v>
      </c>
      <c r="C269">
        <v>65</v>
      </c>
      <c r="D269">
        <v>1</v>
      </c>
      <c r="E269" t="s">
        <v>16945</v>
      </c>
      <c r="F269">
        <v>215</v>
      </c>
      <c r="G269">
        <v>0</v>
      </c>
      <c r="H269" t="s">
        <v>47</v>
      </c>
      <c r="I269" t="s">
        <v>16946</v>
      </c>
      <c r="J269" t="s">
        <v>16947</v>
      </c>
      <c r="K269" t="s">
        <v>5261</v>
      </c>
      <c r="L269" t="s">
        <v>16948</v>
      </c>
      <c r="M269" t="s">
        <v>16949</v>
      </c>
      <c r="N269" t="s">
        <v>1290</v>
      </c>
      <c r="O269" t="s">
        <v>1226</v>
      </c>
      <c r="P269" t="s">
        <v>1227</v>
      </c>
      <c r="Q269" t="s">
        <v>1228</v>
      </c>
      <c r="R269" t="s">
        <v>24</v>
      </c>
      <c r="S269" t="s">
        <v>16950</v>
      </c>
      <c r="T269" t="s">
        <v>16943</v>
      </c>
    </row>
    <row r="270" spans="1:20" x14ac:dyDescent="0.25">
      <c r="A270" t="s">
        <v>38</v>
      </c>
      <c r="B270" t="s">
        <v>39</v>
      </c>
      <c r="C270">
        <v>65</v>
      </c>
      <c r="D270">
        <v>1</v>
      </c>
      <c r="E270" t="s">
        <v>16945</v>
      </c>
      <c r="F270">
        <v>215</v>
      </c>
      <c r="G270">
        <v>0</v>
      </c>
      <c r="H270" t="s">
        <v>47</v>
      </c>
      <c r="I270" t="s">
        <v>16946</v>
      </c>
      <c r="J270" t="s">
        <v>16947</v>
      </c>
      <c r="K270" t="s">
        <v>5261</v>
      </c>
      <c r="L270" t="s">
        <v>16948</v>
      </c>
      <c r="M270" t="s">
        <v>16949</v>
      </c>
      <c r="N270" t="s">
        <v>1290</v>
      </c>
      <c r="O270" t="s">
        <v>1226</v>
      </c>
      <c r="P270" t="s">
        <v>1227</v>
      </c>
      <c r="Q270" t="s">
        <v>1228</v>
      </c>
      <c r="R270" t="s">
        <v>24</v>
      </c>
      <c r="S270" t="s">
        <v>16950</v>
      </c>
      <c r="T270" t="s">
        <v>16951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16952</v>
      </c>
      <c r="F271">
        <v>109</v>
      </c>
      <c r="G271">
        <v>9</v>
      </c>
      <c r="H271" t="s">
        <v>1219</v>
      </c>
      <c r="I271" t="s">
        <v>16953</v>
      </c>
      <c r="J271" t="s">
        <v>303</v>
      </c>
      <c r="K271" t="s">
        <v>23</v>
      </c>
      <c r="L271" t="s">
        <v>24</v>
      </c>
      <c r="M271" t="s">
        <v>16954</v>
      </c>
      <c r="N271" t="s">
        <v>23</v>
      </c>
      <c r="O271" t="s">
        <v>58</v>
      </c>
      <c r="P271" t="s">
        <v>26</v>
      </c>
      <c r="Q271" t="s">
        <v>33</v>
      </c>
      <c r="R271" t="s">
        <v>24</v>
      </c>
      <c r="S271" t="s">
        <v>23</v>
      </c>
      <c r="T271" t="s">
        <v>16954</v>
      </c>
    </row>
    <row r="272" spans="1:20" x14ac:dyDescent="0.25">
      <c r="A272" t="s">
        <v>28</v>
      </c>
      <c r="B272" t="s">
        <v>29</v>
      </c>
      <c r="C272">
        <v>50</v>
      </c>
      <c r="D272">
        <v>1</v>
      </c>
      <c r="E272" t="s">
        <v>16952</v>
      </c>
      <c r="F272">
        <v>109</v>
      </c>
      <c r="G272">
        <v>9</v>
      </c>
      <c r="H272" t="s">
        <v>1219</v>
      </c>
      <c r="I272" t="s">
        <v>16953</v>
      </c>
      <c r="J272" t="s">
        <v>303</v>
      </c>
      <c r="K272" t="s">
        <v>23</v>
      </c>
      <c r="L272" t="s">
        <v>24</v>
      </c>
      <c r="M272" t="s">
        <v>16954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23</v>
      </c>
      <c r="T272" t="s">
        <v>16954</v>
      </c>
    </row>
    <row r="273" spans="1:20" x14ac:dyDescent="0.25">
      <c r="A273" t="s">
        <v>30</v>
      </c>
      <c r="B273" t="s">
        <v>31</v>
      </c>
      <c r="C273">
        <v>50</v>
      </c>
      <c r="D273">
        <v>1</v>
      </c>
      <c r="E273" t="s">
        <v>16952</v>
      </c>
      <c r="F273">
        <v>109</v>
      </c>
      <c r="G273">
        <v>9</v>
      </c>
      <c r="H273" t="s">
        <v>1219</v>
      </c>
      <c r="I273" t="s">
        <v>16953</v>
      </c>
      <c r="J273" t="s">
        <v>303</v>
      </c>
      <c r="K273" t="s">
        <v>23</v>
      </c>
      <c r="L273" t="s">
        <v>24</v>
      </c>
      <c r="M273" t="s">
        <v>16954</v>
      </c>
      <c r="N273" t="s">
        <v>23</v>
      </c>
      <c r="O273" t="s">
        <v>58</v>
      </c>
      <c r="P273" t="s">
        <v>26</v>
      </c>
      <c r="Q273" t="s">
        <v>33</v>
      </c>
      <c r="R273" t="s">
        <v>24</v>
      </c>
      <c r="S273" t="s">
        <v>23</v>
      </c>
      <c r="T273" t="s">
        <v>16954</v>
      </c>
    </row>
    <row r="274" spans="1:20" x14ac:dyDescent="0.25">
      <c r="A274" t="s">
        <v>28</v>
      </c>
      <c r="B274" t="s">
        <v>29</v>
      </c>
      <c r="C274">
        <v>33.333333333333336</v>
      </c>
      <c r="D274">
        <v>3</v>
      </c>
      <c r="E274" t="s">
        <v>16955</v>
      </c>
      <c r="F274">
        <v>200</v>
      </c>
      <c r="G274">
        <v>0</v>
      </c>
      <c r="H274" t="s">
        <v>1219</v>
      </c>
      <c r="I274" t="s">
        <v>16956</v>
      </c>
      <c r="J274" t="s">
        <v>338</v>
      </c>
      <c r="K274" t="s">
        <v>23</v>
      </c>
      <c r="L274" t="s">
        <v>24</v>
      </c>
      <c r="M274" t="s">
        <v>16957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16958</v>
      </c>
    </row>
    <row r="275" spans="1:20" x14ac:dyDescent="0.25">
      <c r="A275" t="s">
        <v>30</v>
      </c>
      <c r="B275" t="s">
        <v>31</v>
      </c>
      <c r="C275">
        <v>60</v>
      </c>
      <c r="D275">
        <v>3</v>
      </c>
      <c r="E275" t="s">
        <v>16955</v>
      </c>
      <c r="F275">
        <v>200</v>
      </c>
      <c r="G275">
        <v>0</v>
      </c>
      <c r="H275" t="s">
        <v>1219</v>
      </c>
      <c r="I275" t="s">
        <v>16956</v>
      </c>
      <c r="J275" t="s">
        <v>338</v>
      </c>
      <c r="K275" t="s">
        <v>23</v>
      </c>
      <c r="L275" t="s">
        <v>24</v>
      </c>
      <c r="M275" t="s">
        <v>16957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16957</v>
      </c>
    </row>
    <row r="276" spans="1:20" x14ac:dyDescent="0.25">
      <c r="A276" t="s">
        <v>42</v>
      </c>
      <c r="B276" t="s">
        <v>43</v>
      </c>
      <c r="C276">
        <v>66.666666666666671</v>
      </c>
      <c r="D276">
        <v>3</v>
      </c>
      <c r="E276" t="s">
        <v>16959</v>
      </c>
      <c r="F276">
        <v>195</v>
      </c>
      <c r="G276">
        <v>0</v>
      </c>
      <c r="H276" t="s">
        <v>1219</v>
      </c>
      <c r="I276" t="s">
        <v>16960</v>
      </c>
      <c r="J276" t="s">
        <v>1252</v>
      </c>
      <c r="K276" t="s">
        <v>23</v>
      </c>
      <c r="L276" t="s">
        <v>24</v>
      </c>
      <c r="M276" t="s">
        <v>16961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</v>
      </c>
      <c r="T276" t="s">
        <v>16961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16959</v>
      </c>
      <c r="F277">
        <v>195</v>
      </c>
      <c r="G277">
        <v>0</v>
      </c>
      <c r="H277" t="s">
        <v>1219</v>
      </c>
      <c r="I277" t="s">
        <v>16960</v>
      </c>
      <c r="J277" t="s">
        <v>1252</v>
      </c>
      <c r="K277" t="s">
        <v>23</v>
      </c>
      <c r="L277" t="s">
        <v>24</v>
      </c>
      <c r="M277" t="s">
        <v>16961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</v>
      </c>
      <c r="T277" t="s">
        <v>16961</v>
      </c>
    </row>
    <row r="278" spans="1:20" x14ac:dyDescent="0.25">
      <c r="A278" t="s">
        <v>28</v>
      </c>
      <c r="B278" t="s">
        <v>29</v>
      </c>
      <c r="C278">
        <v>50</v>
      </c>
      <c r="D278">
        <v>1</v>
      </c>
      <c r="E278" t="s">
        <v>16959</v>
      </c>
      <c r="F278">
        <v>195</v>
      </c>
      <c r="G278">
        <v>0</v>
      </c>
      <c r="H278" t="s">
        <v>1219</v>
      </c>
      <c r="I278" t="s">
        <v>16960</v>
      </c>
      <c r="J278" t="s">
        <v>1252</v>
      </c>
      <c r="K278" t="s">
        <v>23</v>
      </c>
      <c r="L278" t="s">
        <v>24</v>
      </c>
      <c r="M278" t="s">
        <v>16961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16961</v>
      </c>
    </row>
    <row r="279" spans="1:20" x14ac:dyDescent="0.25">
      <c r="A279" t="s">
        <v>30</v>
      </c>
      <c r="B279" t="s">
        <v>31</v>
      </c>
      <c r="C279">
        <v>50</v>
      </c>
      <c r="D279">
        <v>1</v>
      </c>
      <c r="E279" t="s">
        <v>16959</v>
      </c>
      <c r="F279">
        <v>195</v>
      </c>
      <c r="G279">
        <v>0</v>
      </c>
      <c r="H279" t="s">
        <v>1219</v>
      </c>
      <c r="I279" t="s">
        <v>16960</v>
      </c>
      <c r="J279" t="s">
        <v>1252</v>
      </c>
      <c r="K279" t="s">
        <v>23</v>
      </c>
      <c r="L279" t="s">
        <v>24</v>
      </c>
      <c r="M279" t="s">
        <v>16961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16961</v>
      </c>
    </row>
    <row r="280" spans="1:20" x14ac:dyDescent="0.25">
      <c r="A280" t="s">
        <v>30</v>
      </c>
      <c r="B280" t="s">
        <v>31</v>
      </c>
      <c r="C280">
        <v>60</v>
      </c>
      <c r="D280">
        <v>3</v>
      </c>
      <c r="E280" t="s">
        <v>16962</v>
      </c>
      <c r="F280">
        <v>200</v>
      </c>
      <c r="G280">
        <v>0</v>
      </c>
      <c r="H280" t="s">
        <v>1219</v>
      </c>
      <c r="I280" t="s">
        <v>12206</v>
      </c>
      <c r="J280" t="s">
        <v>338</v>
      </c>
      <c r="K280" t="s">
        <v>23</v>
      </c>
      <c r="L280" t="s">
        <v>24</v>
      </c>
      <c r="M280" t="s">
        <v>16961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23</v>
      </c>
      <c r="T280" t="s">
        <v>16963</v>
      </c>
    </row>
    <row r="281" spans="1:20" x14ac:dyDescent="0.25">
      <c r="A281" t="s">
        <v>28</v>
      </c>
      <c r="B281" t="s">
        <v>29</v>
      </c>
      <c r="C281">
        <v>33.333333333333336</v>
      </c>
      <c r="D281">
        <v>3</v>
      </c>
      <c r="E281" t="s">
        <v>16962</v>
      </c>
      <c r="F281">
        <v>200</v>
      </c>
      <c r="G281">
        <v>0</v>
      </c>
      <c r="H281" t="s">
        <v>1219</v>
      </c>
      <c r="I281" t="s">
        <v>12206</v>
      </c>
      <c r="J281" t="s">
        <v>338</v>
      </c>
      <c r="K281" t="s">
        <v>23</v>
      </c>
      <c r="L281" t="s">
        <v>24</v>
      </c>
      <c r="M281" t="s">
        <v>16961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23</v>
      </c>
      <c r="T281" t="s">
        <v>16963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16964</v>
      </c>
      <c r="F282">
        <v>285</v>
      </c>
      <c r="G282">
        <v>0</v>
      </c>
      <c r="H282" t="s">
        <v>1219</v>
      </c>
      <c r="I282" t="s">
        <v>9283</v>
      </c>
      <c r="J282" t="s">
        <v>57</v>
      </c>
      <c r="K282" t="s">
        <v>23</v>
      </c>
      <c r="L282" t="s">
        <v>24</v>
      </c>
      <c r="M282" t="s">
        <v>16965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16965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16964</v>
      </c>
      <c r="F283">
        <v>285</v>
      </c>
      <c r="G283">
        <v>0</v>
      </c>
      <c r="H283" t="s">
        <v>1219</v>
      </c>
      <c r="I283" t="s">
        <v>9283</v>
      </c>
      <c r="J283" t="s">
        <v>57</v>
      </c>
      <c r="K283" t="s">
        <v>23</v>
      </c>
      <c r="L283" t="s">
        <v>24</v>
      </c>
      <c r="M283" t="s">
        <v>16965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16965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16964</v>
      </c>
      <c r="F284">
        <v>285</v>
      </c>
      <c r="G284">
        <v>0</v>
      </c>
      <c r="H284" t="s">
        <v>1219</v>
      </c>
      <c r="I284" t="s">
        <v>9283</v>
      </c>
      <c r="J284" t="s">
        <v>57</v>
      </c>
      <c r="K284" t="s">
        <v>23</v>
      </c>
      <c r="L284" t="s">
        <v>24</v>
      </c>
      <c r="M284" t="s">
        <v>16965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</v>
      </c>
      <c r="T284" t="s">
        <v>16965</v>
      </c>
    </row>
    <row r="285" spans="1:20" x14ac:dyDescent="0.25">
      <c r="A285" t="s">
        <v>20</v>
      </c>
      <c r="B285" t="s">
        <v>21</v>
      </c>
      <c r="C285">
        <v>50</v>
      </c>
      <c r="D285">
        <v>2</v>
      </c>
      <c r="E285" t="s">
        <v>16964</v>
      </c>
      <c r="F285">
        <v>285</v>
      </c>
      <c r="G285">
        <v>0</v>
      </c>
      <c r="H285" t="s">
        <v>1219</v>
      </c>
      <c r="I285" t="s">
        <v>9283</v>
      </c>
      <c r="J285" t="s">
        <v>57</v>
      </c>
      <c r="K285" t="s">
        <v>23</v>
      </c>
      <c r="L285" t="s">
        <v>24</v>
      </c>
      <c r="M285" t="s">
        <v>16965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23</v>
      </c>
      <c r="T285" t="s">
        <v>16965</v>
      </c>
    </row>
    <row r="286" spans="1:20" x14ac:dyDescent="0.25">
      <c r="A286" t="s">
        <v>28</v>
      </c>
      <c r="B286" t="s">
        <v>29</v>
      </c>
      <c r="C286">
        <v>50</v>
      </c>
      <c r="D286">
        <v>2</v>
      </c>
      <c r="E286" t="s">
        <v>16964</v>
      </c>
      <c r="F286">
        <v>285</v>
      </c>
      <c r="G286">
        <v>0</v>
      </c>
      <c r="H286" t="s">
        <v>1219</v>
      </c>
      <c r="I286" t="s">
        <v>9283</v>
      </c>
      <c r="J286" t="s">
        <v>57</v>
      </c>
      <c r="K286" t="s">
        <v>23</v>
      </c>
      <c r="L286" t="s">
        <v>24</v>
      </c>
      <c r="M286" t="s">
        <v>16965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23</v>
      </c>
      <c r="T286" t="s">
        <v>16965</v>
      </c>
    </row>
    <row r="287" spans="1:20" x14ac:dyDescent="0.25">
      <c r="A287" t="s">
        <v>30</v>
      </c>
      <c r="B287" t="s">
        <v>31</v>
      </c>
      <c r="C287">
        <v>50</v>
      </c>
      <c r="D287">
        <v>2</v>
      </c>
      <c r="E287" t="s">
        <v>16964</v>
      </c>
      <c r="F287">
        <v>285</v>
      </c>
      <c r="G287">
        <v>0</v>
      </c>
      <c r="H287" t="s">
        <v>1219</v>
      </c>
      <c r="I287" t="s">
        <v>9283</v>
      </c>
      <c r="J287" t="s">
        <v>57</v>
      </c>
      <c r="K287" t="s">
        <v>23</v>
      </c>
      <c r="L287" t="s">
        <v>24</v>
      </c>
      <c r="M287" t="s">
        <v>16965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23</v>
      </c>
      <c r="T287" t="s">
        <v>16965</v>
      </c>
    </row>
    <row r="288" spans="1:20" x14ac:dyDescent="0.25">
      <c r="A288" t="s">
        <v>20</v>
      </c>
      <c r="B288" t="s">
        <v>21</v>
      </c>
      <c r="C288">
        <v>50</v>
      </c>
      <c r="D288">
        <v>2</v>
      </c>
      <c r="E288" t="s">
        <v>16966</v>
      </c>
      <c r="F288">
        <v>190</v>
      </c>
      <c r="G288">
        <v>0</v>
      </c>
      <c r="H288" t="s">
        <v>1219</v>
      </c>
      <c r="I288" t="s">
        <v>16967</v>
      </c>
      <c r="J288" t="s">
        <v>302</v>
      </c>
      <c r="K288" t="s">
        <v>23</v>
      </c>
      <c r="L288" t="s">
        <v>24</v>
      </c>
      <c r="M288" t="s">
        <v>16968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23</v>
      </c>
      <c r="T288" t="s">
        <v>16968</v>
      </c>
    </row>
    <row r="289" spans="1:20" x14ac:dyDescent="0.25">
      <c r="A289" t="s">
        <v>28</v>
      </c>
      <c r="B289" t="s">
        <v>29</v>
      </c>
      <c r="C289">
        <v>50</v>
      </c>
      <c r="D289">
        <v>2</v>
      </c>
      <c r="E289" t="s">
        <v>16966</v>
      </c>
      <c r="F289">
        <v>190</v>
      </c>
      <c r="G289">
        <v>0</v>
      </c>
      <c r="H289" t="s">
        <v>1219</v>
      </c>
      <c r="I289" t="s">
        <v>16967</v>
      </c>
      <c r="J289" t="s">
        <v>302</v>
      </c>
      <c r="K289" t="s">
        <v>23</v>
      </c>
      <c r="L289" t="s">
        <v>24</v>
      </c>
      <c r="M289" t="s">
        <v>16968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23</v>
      </c>
      <c r="T289" t="s">
        <v>16968</v>
      </c>
    </row>
    <row r="290" spans="1:20" x14ac:dyDescent="0.25">
      <c r="A290" t="s">
        <v>30</v>
      </c>
      <c r="B290" t="s">
        <v>31</v>
      </c>
      <c r="C290">
        <v>50</v>
      </c>
      <c r="D290">
        <v>2</v>
      </c>
      <c r="E290" t="s">
        <v>16966</v>
      </c>
      <c r="F290">
        <v>190</v>
      </c>
      <c r="G290">
        <v>0</v>
      </c>
      <c r="H290" t="s">
        <v>1219</v>
      </c>
      <c r="I290" t="s">
        <v>16967</v>
      </c>
      <c r="J290" t="s">
        <v>302</v>
      </c>
      <c r="K290" t="s">
        <v>23</v>
      </c>
      <c r="L290" t="s">
        <v>24</v>
      </c>
      <c r="M290" t="s">
        <v>16968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23</v>
      </c>
      <c r="T290" t="s">
        <v>16968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16969</v>
      </c>
      <c r="F291">
        <v>285</v>
      </c>
      <c r="G291">
        <v>0</v>
      </c>
      <c r="H291" t="s">
        <v>1219</v>
      </c>
      <c r="I291" t="s">
        <v>8223</v>
      </c>
      <c r="J291" t="s">
        <v>306</v>
      </c>
      <c r="K291" t="s">
        <v>23</v>
      </c>
      <c r="L291" t="s">
        <v>24</v>
      </c>
      <c r="M291" t="s">
        <v>16970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23</v>
      </c>
      <c r="T291" t="s">
        <v>16970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16969</v>
      </c>
      <c r="F292">
        <v>285</v>
      </c>
      <c r="G292">
        <v>0</v>
      </c>
      <c r="H292" t="s">
        <v>1219</v>
      </c>
      <c r="I292" t="s">
        <v>8223</v>
      </c>
      <c r="J292" t="s">
        <v>306</v>
      </c>
      <c r="K292" t="s">
        <v>23</v>
      </c>
      <c r="L292" t="s">
        <v>24</v>
      </c>
      <c r="M292" t="s">
        <v>16970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16970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16969</v>
      </c>
      <c r="F293">
        <v>285</v>
      </c>
      <c r="G293">
        <v>0</v>
      </c>
      <c r="H293" t="s">
        <v>1219</v>
      </c>
      <c r="I293" t="s">
        <v>8223</v>
      </c>
      <c r="J293" t="s">
        <v>306</v>
      </c>
      <c r="K293" t="s">
        <v>23</v>
      </c>
      <c r="L293" t="s">
        <v>24</v>
      </c>
      <c r="M293" t="s">
        <v>16970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23</v>
      </c>
      <c r="T293" t="s">
        <v>16970</v>
      </c>
    </row>
    <row r="294" spans="1:20" x14ac:dyDescent="0.25">
      <c r="A294" t="s">
        <v>20</v>
      </c>
      <c r="B294" t="s">
        <v>21</v>
      </c>
      <c r="C294">
        <v>50</v>
      </c>
      <c r="D294">
        <v>2</v>
      </c>
      <c r="E294" t="s">
        <v>16969</v>
      </c>
      <c r="F294">
        <v>285</v>
      </c>
      <c r="G294">
        <v>0</v>
      </c>
      <c r="H294" t="s">
        <v>1219</v>
      </c>
      <c r="I294" t="s">
        <v>8223</v>
      </c>
      <c r="J294" t="s">
        <v>306</v>
      </c>
      <c r="K294" t="s">
        <v>23</v>
      </c>
      <c r="L294" t="s">
        <v>24</v>
      </c>
      <c r="M294" t="s">
        <v>16970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23</v>
      </c>
      <c r="T294" t="s">
        <v>16970</v>
      </c>
    </row>
    <row r="295" spans="1:20" x14ac:dyDescent="0.25">
      <c r="A295" t="s">
        <v>28</v>
      </c>
      <c r="B295" t="s">
        <v>29</v>
      </c>
      <c r="C295">
        <v>50</v>
      </c>
      <c r="D295">
        <v>2</v>
      </c>
      <c r="E295" t="s">
        <v>16969</v>
      </c>
      <c r="F295">
        <v>285</v>
      </c>
      <c r="G295">
        <v>0</v>
      </c>
      <c r="H295" t="s">
        <v>1219</v>
      </c>
      <c r="I295" t="s">
        <v>8223</v>
      </c>
      <c r="J295" t="s">
        <v>306</v>
      </c>
      <c r="K295" t="s">
        <v>23</v>
      </c>
      <c r="L295" t="s">
        <v>24</v>
      </c>
      <c r="M295" t="s">
        <v>16970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23</v>
      </c>
      <c r="T295" t="s">
        <v>16970</v>
      </c>
    </row>
    <row r="296" spans="1:20" x14ac:dyDescent="0.25">
      <c r="A296" t="s">
        <v>30</v>
      </c>
      <c r="B296" t="s">
        <v>31</v>
      </c>
      <c r="C296">
        <v>50</v>
      </c>
      <c r="D296">
        <v>2</v>
      </c>
      <c r="E296" t="s">
        <v>16969</v>
      </c>
      <c r="F296">
        <v>285</v>
      </c>
      <c r="G296">
        <v>0</v>
      </c>
      <c r="H296" t="s">
        <v>1219</v>
      </c>
      <c r="I296" t="s">
        <v>8223</v>
      </c>
      <c r="J296" t="s">
        <v>306</v>
      </c>
      <c r="K296" t="s">
        <v>23</v>
      </c>
      <c r="L296" t="s">
        <v>24</v>
      </c>
      <c r="M296" t="s">
        <v>16970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23</v>
      </c>
      <c r="T296" t="s">
        <v>16970</v>
      </c>
    </row>
    <row r="297" spans="1:20" x14ac:dyDescent="0.25">
      <c r="A297" t="s">
        <v>46</v>
      </c>
      <c r="B297" t="s">
        <v>56</v>
      </c>
      <c r="C297">
        <v>69.900000000000006</v>
      </c>
      <c r="D297">
        <v>10</v>
      </c>
      <c r="E297" t="s">
        <v>16971</v>
      </c>
      <c r="F297">
        <v>475.01</v>
      </c>
      <c r="G297">
        <v>39</v>
      </c>
      <c r="H297" t="s">
        <v>47</v>
      </c>
      <c r="I297" t="s">
        <v>16972</v>
      </c>
      <c r="J297" t="s">
        <v>16973</v>
      </c>
      <c r="K297" t="s">
        <v>1367</v>
      </c>
      <c r="L297" t="s">
        <v>16974</v>
      </c>
      <c r="M297" t="s">
        <v>16975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23</v>
      </c>
      <c r="T297" t="s">
        <v>16975</v>
      </c>
    </row>
    <row r="298" spans="1:20" x14ac:dyDescent="0.25">
      <c r="A298" t="s">
        <v>30</v>
      </c>
      <c r="B298" t="s">
        <v>31</v>
      </c>
      <c r="C298">
        <v>40</v>
      </c>
      <c r="D298">
        <v>3</v>
      </c>
      <c r="E298" t="s">
        <v>16976</v>
      </c>
      <c r="F298">
        <v>120</v>
      </c>
      <c r="G298">
        <v>0</v>
      </c>
      <c r="H298" t="s">
        <v>47</v>
      </c>
      <c r="I298" t="s">
        <v>16977</v>
      </c>
      <c r="J298" t="s">
        <v>16978</v>
      </c>
      <c r="K298" t="s">
        <v>3954</v>
      </c>
      <c r="L298" t="s">
        <v>16979</v>
      </c>
      <c r="M298" t="s">
        <v>16980</v>
      </c>
      <c r="N298" t="s">
        <v>23</v>
      </c>
      <c r="O298" t="s">
        <v>63</v>
      </c>
      <c r="P298" t="s">
        <v>54</v>
      </c>
      <c r="Q298" t="s">
        <v>55</v>
      </c>
      <c r="R298" t="s">
        <v>24</v>
      </c>
      <c r="S298" t="s">
        <v>23</v>
      </c>
      <c r="T298" t="s">
        <v>16981</v>
      </c>
    </row>
    <row r="299" spans="1:20" x14ac:dyDescent="0.25">
      <c r="A299" t="s">
        <v>20</v>
      </c>
      <c r="B299" t="s">
        <v>21</v>
      </c>
      <c r="C299">
        <v>50</v>
      </c>
      <c r="D299">
        <v>2</v>
      </c>
      <c r="E299" t="s">
        <v>16982</v>
      </c>
      <c r="F299">
        <v>200</v>
      </c>
      <c r="G299">
        <v>0</v>
      </c>
      <c r="H299" t="s">
        <v>1219</v>
      </c>
      <c r="I299" t="s">
        <v>16983</v>
      </c>
      <c r="J299" t="s">
        <v>325</v>
      </c>
      <c r="K299" t="s">
        <v>23</v>
      </c>
      <c r="L299" t="s">
        <v>24</v>
      </c>
      <c r="M299" t="s">
        <v>16984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16984</v>
      </c>
    </row>
    <row r="300" spans="1:20" x14ac:dyDescent="0.25">
      <c r="A300" t="s">
        <v>28</v>
      </c>
      <c r="B300" t="s">
        <v>29</v>
      </c>
      <c r="C300">
        <v>50</v>
      </c>
      <c r="D300">
        <v>2</v>
      </c>
      <c r="E300" t="s">
        <v>16982</v>
      </c>
      <c r="F300">
        <v>200</v>
      </c>
      <c r="G300">
        <v>0</v>
      </c>
      <c r="H300" t="s">
        <v>1219</v>
      </c>
      <c r="I300" t="s">
        <v>16983</v>
      </c>
      <c r="J300" t="s">
        <v>325</v>
      </c>
      <c r="K300" t="s">
        <v>23</v>
      </c>
      <c r="L300" t="s">
        <v>24</v>
      </c>
      <c r="M300" t="s">
        <v>16984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16984</v>
      </c>
    </row>
    <row r="301" spans="1:20" x14ac:dyDescent="0.25">
      <c r="A301" t="s">
        <v>30</v>
      </c>
      <c r="B301" t="s">
        <v>31</v>
      </c>
      <c r="C301">
        <v>50</v>
      </c>
      <c r="D301">
        <v>2</v>
      </c>
      <c r="E301" t="s">
        <v>16982</v>
      </c>
      <c r="F301">
        <v>200</v>
      </c>
      <c r="G301">
        <v>0</v>
      </c>
      <c r="H301" t="s">
        <v>1219</v>
      </c>
      <c r="I301" t="s">
        <v>16983</v>
      </c>
      <c r="J301" t="s">
        <v>325</v>
      </c>
      <c r="K301" t="s">
        <v>23</v>
      </c>
      <c r="L301" t="s">
        <v>24</v>
      </c>
      <c r="M301" t="s">
        <v>16984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16984</v>
      </c>
    </row>
    <row r="302" spans="1:20" x14ac:dyDescent="0.25">
      <c r="A302" t="s">
        <v>30</v>
      </c>
      <c r="B302" t="s">
        <v>31</v>
      </c>
      <c r="C302">
        <v>60</v>
      </c>
      <c r="D302">
        <v>3</v>
      </c>
      <c r="E302" t="s">
        <v>16985</v>
      </c>
      <c r="F302">
        <v>200</v>
      </c>
      <c r="G302">
        <v>0</v>
      </c>
      <c r="H302" t="s">
        <v>1219</v>
      </c>
      <c r="I302" t="s">
        <v>16986</v>
      </c>
      <c r="J302" t="s">
        <v>359</v>
      </c>
      <c r="K302" t="s">
        <v>23</v>
      </c>
      <c r="L302" t="s">
        <v>24</v>
      </c>
      <c r="M302" t="s">
        <v>16987</v>
      </c>
      <c r="N302" t="s">
        <v>23</v>
      </c>
      <c r="O302" t="s">
        <v>58</v>
      </c>
      <c r="P302" t="s">
        <v>26</v>
      </c>
      <c r="Q302" t="s">
        <v>33</v>
      </c>
      <c r="R302" t="s">
        <v>16988</v>
      </c>
      <c r="S302" t="s">
        <v>23</v>
      </c>
      <c r="T302" t="s">
        <v>16987</v>
      </c>
    </row>
    <row r="303" spans="1:20" x14ac:dyDescent="0.25">
      <c r="A303" t="s">
        <v>186</v>
      </c>
      <c r="B303" t="s">
        <v>187</v>
      </c>
      <c r="C303">
        <v>33.333333333333336</v>
      </c>
      <c r="D303">
        <v>3</v>
      </c>
      <c r="E303" t="s">
        <v>16985</v>
      </c>
      <c r="F303">
        <v>200</v>
      </c>
      <c r="G303">
        <v>0</v>
      </c>
      <c r="H303" t="s">
        <v>1219</v>
      </c>
      <c r="I303" t="s">
        <v>16986</v>
      </c>
      <c r="J303" t="s">
        <v>359</v>
      </c>
      <c r="K303" t="s">
        <v>23</v>
      </c>
      <c r="L303" t="s">
        <v>24</v>
      </c>
      <c r="M303" t="s">
        <v>16987</v>
      </c>
      <c r="N303" t="s">
        <v>23</v>
      </c>
      <c r="O303" t="s">
        <v>58</v>
      </c>
      <c r="P303" t="s">
        <v>26</v>
      </c>
      <c r="Q303" t="s">
        <v>33</v>
      </c>
      <c r="R303" t="s">
        <v>16988</v>
      </c>
      <c r="S303" t="s">
        <v>23</v>
      </c>
      <c r="T303" t="s">
        <v>16987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16989</v>
      </c>
      <c r="F304">
        <v>152</v>
      </c>
      <c r="G304">
        <v>0</v>
      </c>
      <c r="H304" t="s">
        <v>47</v>
      </c>
      <c r="I304" t="s">
        <v>16990</v>
      </c>
      <c r="J304" t="s">
        <v>16991</v>
      </c>
      <c r="K304" t="s">
        <v>16992</v>
      </c>
      <c r="L304" t="s">
        <v>4639</v>
      </c>
      <c r="M304" t="s">
        <v>16993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23</v>
      </c>
      <c r="T304" t="s">
        <v>16994</v>
      </c>
    </row>
    <row r="305" spans="1:20" x14ac:dyDescent="0.25">
      <c r="A305" t="s">
        <v>28</v>
      </c>
      <c r="B305" t="s">
        <v>29</v>
      </c>
      <c r="C305">
        <v>50</v>
      </c>
      <c r="D305">
        <v>1</v>
      </c>
      <c r="E305" t="s">
        <v>16989</v>
      </c>
      <c r="F305">
        <v>152</v>
      </c>
      <c r="G305">
        <v>0</v>
      </c>
      <c r="H305" t="s">
        <v>47</v>
      </c>
      <c r="I305" t="s">
        <v>16990</v>
      </c>
      <c r="J305" t="s">
        <v>16991</v>
      </c>
      <c r="K305" t="s">
        <v>16992</v>
      </c>
      <c r="L305" t="s">
        <v>4639</v>
      </c>
      <c r="M305" t="s">
        <v>16993</v>
      </c>
      <c r="N305" t="s">
        <v>23</v>
      </c>
      <c r="O305" t="s">
        <v>63</v>
      </c>
      <c r="P305" t="s">
        <v>54</v>
      </c>
      <c r="Q305" t="s">
        <v>55</v>
      </c>
      <c r="R305" t="s">
        <v>24</v>
      </c>
      <c r="S305" t="s">
        <v>23</v>
      </c>
      <c r="T305" t="s">
        <v>16994</v>
      </c>
    </row>
    <row r="306" spans="1:20" x14ac:dyDescent="0.25">
      <c r="A306" t="s">
        <v>30</v>
      </c>
      <c r="B306" t="s">
        <v>31</v>
      </c>
      <c r="C306">
        <v>50</v>
      </c>
      <c r="D306">
        <v>1</v>
      </c>
      <c r="E306" t="s">
        <v>16989</v>
      </c>
      <c r="F306">
        <v>152</v>
      </c>
      <c r="G306">
        <v>0</v>
      </c>
      <c r="H306" t="s">
        <v>47</v>
      </c>
      <c r="I306" t="s">
        <v>16990</v>
      </c>
      <c r="J306" t="s">
        <v>16991</v>
      </c>
      <c r="K306" t="s">
        <v>16992</v>
      </c>
      <c r="L306" t="s">
        <v>4639</v>
      </c>
      <c r="M306" t="s">
        <v>16993</v>
      </c>
      <c r="N306" t="s">
        <v>23</v>
      </c>
      <c r="O306" t="s">
        <v>63</v>
      </c>
      <c r="P306" t="s">
        <v>54</v>
      </c>
      <c r="Q306" t="s">
        <v>55</v>
      </c>
      <c r="R306" t="s">
        <v>24</v>
      </c>
      <c r="S306" t="s">
        <v>23</v>
      </c>
      <c r="T306" t="s">
        <v>16994</v>
      </c>
    </row>
    <row r="307" spans="1:20" x14ac:dyDescent="0.25">
      <c r="A307" t="s">
        <v>139</v>
      </c>
      <c r="B307" t="s">
        <v>112</v>
      </c>
      <c r="C307">
        <v>66</v>
      </c>
      <c r="D307">
        <v>1</v>
      </c>
      <c r="E307" t="s">
        <v>16995</v>
      </c>
      <c r="F307">
        <v>245</v>
      </c>
      <c r="G307">
        <v>0</v>
      </c>
      <c r="H307" t="s">
        <v>1219</v>
      </c>
      <c r="I307" t="s">
        <v>16996</v>
      </c>
      <c r="J307" t="s">
        <v>353</v>
      </c>
      <c r="K307" t="s">
        <v>23</v>
      </c>
      <c r="L307" t="s">
        <v>24</v>
      </c>
      <c r="M307" t="s">
        <v>16994</v>
      </c>
      <c r="N307" t="s">
        <v>23</v>
      </c>
      <c r="O307" t="s">
        <v>58</v>
      </c>
      <c r="P307" t="s">
        <v>26</v>
      </c>
      <c r="Q307" t="s">
        <v>33</v>
      </c>
      <c r="R307" t="s">
        <v>24</v>
      </c>
      <c r="S307" t="s">
        <v>23</v>
      </c>
      <c r="T307" t="s">
        <v>16994</v>
      </c>
    </row>
    <row r="308" spans="1:20" x14ac:dyDescent="0.25">
      <c r="A308" t="s">
        <v>110</v>
      </c>
      <c r="B308" t="s">
        <v>1223</v>
      </c>
      <c r="C308">
        <v>66</v>
      </c>
      <c r="D308">
        <v>1</v>
      </c>
      <c r="E308" t="s">
        <v>16995</v>
      </c>
      <c r="F308">
        <v>245</v>
      </c>
      <c r="G308">
        <v>0</v>
      </c>
      <c r="H308" t="s">
        <v>1219</v>
      </c>
      <c r="I308" t="s">
        <v>16996</v>
      </c>
      <c r="J308" t="s">
        <v>353</v>
      </c>
      <c r="K308" t="s">
        <v>23</v>
      </c>
      <c r="L308" t="s">
        <v>24</v>
      </c>
      <c r="M308" t="s">
        <v>16994</v>
      </c>
      <c r="N308" t="s">
        <v>23</v>
      </c>
      <c r="O308" t="s">
        <v>58</v>
      </c>
      <c r="P308" t="s">
        <v>26</v>
      </c>
      <c r="Q308" t="s">
        <v>33</v>
      </c>
      <c r="R308" t="s">
        <v>24</v>
      </c>
      <c r="S308" t="s">
        <v>23</v>
      </c>
      <c r="T308" t="s">
        <v>16994</v>
      </c>
    </row>
    <row r="309" spans="1:20" x14ac:dyDescent="0.25">
      <c r="A309" t="s">
        <v>46</v>
      </c>
      <c r="B309" t="s">
        <v>56</v>
      </c>
      <c r="C309">
        <v>67</v>
      </c>
      <c r="D309">
        <v>1</v>
      </c>
      <c r="E309" t="s">
        <v>16995</v>
      </c>
      <c r="F309">
        <v>245</v>
      </c>
      <c r="G309">
        <v>0</v>
      </c>
      <c r="H309" t="s">
        <v>1219</v>
      </c>
      <c r="I309" t="s">
        <v>16996</v>
      </c>
      <c r="J309" t="s">
        <v>353</v>
      </c>
      <c r="K309" t="s">
        <v>23</v>
      </c>
      <c r="L309" t="s">
        <v>24</v>
      </c>
      <c r="M309" t="s">
        <v>16994</v>
      </c>
      <c r="N309" t="s">
        <v>23</v>
      </c>
      <c r="O309" t="s">
        <v>58</v>
      </c>
      <c r="P309" t="s">
        <v>26</v>
      </c>
      <c r="Q309" t="s">
        <v>33</v>
      </c>
      <c r="R309" t="s">
        <v>24</v>
      </c>
      <c r="S309" t="s">
        <v>23</v>
      </c>
      <c r="T309" t="s">
        <v>16994</v>
      </c>
    </row>
    <row r="310" spans="1:20" x14ac:dyDescent="0.25">
      <c r="A310" t="s">
        <v>186</v>
      </c>
      <c r="B310" t="s">
        <v>187</v>
      </c>
      <c r="C310">
        <v>33.333333333333336</v>
      </c>
      <c r="D310">
        <v>3</v>
      </c>
      <c r="E310" t="s">
        <v>16997</v>
      </c>
      <c r="F310">
        <v>100</v>
      </c>
      <c r="G310">
        <v>0</v>
      </c>
      <c r="H310" t="s">
        <v>1219</v>
      </c>
      <c r="I310" t="s">
        <v>2959</v>
      </c>
      <c r="J310" t="s">
        <v>1241</v>
      </c>
      <c r="K310" t="s">
        <v>23</v>
      </c>
      <c r="L310" t="s">
        <v>24</v>
      </c>
      <c r="M310" t="s">
        <v>16998</v>
      </c>
      <c r="N310" t="s">
        <v>23</v>
      </c>
      <c r="O310" t="s">
        <v>58</v>
      </c>
      <c r="P310" t="s">
        <v>26</v>
      </c>
      <c r="Q310" t="s">
        <v>33</v>
      </c>
      <c r="R310" t="s">
        <v>16999</v>
      </c>
      <c r="S310" t="s">
        <v>23</v>
      </c>
      <c r="T310" t="s">
        <v>17000</v>
      </c>
    </row>
    <row r="311" spans="1:20" x14ac:dyDescent="0.25">
      <c r="A311" t="s">
        <v>278</v>
      </c>
      <c r="B311" t="s">
        <v>284</v>
      </c>
      <c r="C311">
        <v>139</v>
      </c>
      <c r="D311">
        <v>2</v>
      </c>
      <c r="E311" t="s">
        <v>17001</v>
      </c>
      <c r="F311">
        <v>215</v>
      </c>
      <c r="G311">
        <v>0</v>
      </c>
      <c r="H311" t="s">
        <v>47</v>
      </c>
      <c r="I311" t="s">
        <v>17002</v>
      </c>
      <c r="J311" t="s">
        <v>17003</v>
      </c>
      <c r="K311" t="s">
        <v>3932</v>
      </c>
      <c r="L311" t="s">
        <v>17004</v>
      </c>
      <c r="M311" t="s">
        <v>17000</v>
      </c>
      <c r="N311" t="s">
        <v>1225</v>
      </c>
      <c r="O311" t="s">
        <v>4242</v>
      </c>
      <c r="P311" t="s">
        <v>1227</v>
      </c>
      <c r="Q311" t="s">
        <v>1228</v>
      </c>
      <c r="R311" t="s">
        <v>24</v>
      </c>
      <c r="S311" t="s">
        <v>17005</v>
      </c>
      <c r="T311" t="s">
        <v>17000</v>
      </c>
    </row>
    <row r="312" spans="1:20" x14ac:dyDescent="0.25">
      <c r="A312" t="s">
        <v>20</v>
      </c>
      <c r="B312" t="s">
        <v>21</v>
      </c>
      <c r="C312">
        <v>50</v>
      </c>
      <c r="D312">
        <v>2</v>
      </c>
      <c r="E312" t="s">
        <v>17006</v>
      </c>
      <c r="F312">
        <v>200</v>
      </c>
      <c r="G312">
        <v>0</v>
      </c>
      <c r="H312" t="s">
        <v>1219</v>
      </c>
      <c r="I312" t="s">
        <v>17007</v>
      </c>
      <c r="J312" t="s">
        <v>17008</v>
      </c>
      <c r="K312" t="s">
        <v>23</v>
      </c>
      <c r="L312" t="s">
        <v>24</v>
      </c>
      <c r="M312" t="s">
        <v>17009</v>
      </c>
      <c r="N312" t="s">
        <v>23</v>
      </c>
      <c r="O312" t="s">
        <v>58</v>
      </c>
      <c r="P312" t="s">
        <v>26</v>
      </c>
      <c r="Q312" t="s">
        <v>33</v>
      </c>
      <c r="R312" t="s">
        <v>24</v>
      </c>
      <c r="S312" t="s">
        <v>23</v>
      </c>
      <c r="T312" t="s">
        <v>17009</v>
      </c>
    </row>
    <row r="313" spans="1:20" x14ac:dyDescent="0.25">
      <c r="A313" t="s">
        <v>28</v>
      </c>
      <c r="B313" t="s">
        <v>29</v>
      </c>
      <c r="C313">
        <v>50</v>
      </c>
      <c r="D313">
        <v>2</v>
      </c>
      <c r="E313" t="s">
        <v>17006</v>
      </c>
      <c r="F313">
        <v>200</v>
      </c>
      <c r="G313">
        <v>0</v>
      </c>
      <c r="H313" t="s">
        <v>1219</v>
      </c>
      <c r="I313" t="s">
        <v>17007</v>
      </c>
      <c r="J313" t="s">
        <v>17008</v>
      </c>
      <c r="K313" t="s">
        <v>23</v>
      </c>
      <c r="L313" t="s">
        <v>24</v>
      </c>
      <c r="M313" t="s">
        <v>17009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23</v>
      </c>
      <c r="T313" t="s">
        <v>17009</v>
      </c>
    </row>
    <row r="314" spans="1:20" x14ac:dyDescent="0.25">
      <c r="A314" t="s">
        <v>30</v>
      </c>
      <c r="B314" t="s">
        <v>31</v>
      </c>
      <c r="C314">
        <v>50</v>
      </c>
      <c r="D314">
        <v>2</v>
      </c>
      <c r="E314" t="s">
        <v>17006</v>
      </c>
      <c r="F314">
        <v>200</v>
      </c>
      <c r="G314">
        <v>0</v>
      </c>
      <c r="H314" t="s">
        <v>1219</v>
      </c>
      <c r="I314" t="s">
        <v>17007</v>
      </c>
      <c r="J314" t="s">
        <v>17008</v>
      </c>
      <c r="K314" t="s">
        <v>23</v>
      </c>
      <c r="L314" t="s">
        <v>24</v>
      </c>
      <c r="M314" t="s">
        <v>17009</v>
      </c>
      <c r="N314" t="s">
        <v>23</v>
      </c>
      <c r="O314" t="s">
        <v>58</v>
      </c>
      <c r="P314" t="s">
        <v>26</v>
      </c>
      <c r="Q314" t="s">
        <v>33</v>
      </c>
      <c r="R314" t="s">
        <v>24</v>
      </c>
      <c r="S314" t="s">
        <v>23</v>
      </c>
      <c r="T314" t="s">
        <v>17009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17010</v>
      </c>
      <c r="F315">
        <v>109</v>
      </c>
      <c r="G315">
        <v>9</v>
      </c>
      <c r="H315" t="s">
        <v>1219</v>
      </c>
      <c r="I315" t="s">
        <v>17011</v>
      </c>
      <c r="J315" t="s">
        <v>327</v>
      </c>
      <c r="K315" t="s">
        <v>23</v>
      </c>
      <c r="L315" t="s">
        <v>24</v>
      </c>
      <c r="M315" t="s">
        <v>17012</v>
      </c>
      <c r="N315" t="s">
        <v>23</v>
      </c>
      <c r="O315" t="s">
        <v>25</v>
      </c>
      <c r="P315" t="s">
        <v>26</v>
      </c>
      <c r="Q315" t="s">
        <v>27</v>
      </c>
      <c r="R315" t="s">
        <v>24</v>
      </c>
      <c r="S315" t="s">
        <v>23</v>
      </c>
      <c r="T315" t="s">
        <v>17012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17010</v>
      </c>
      <c r="F316">
        <v>109</v>
      </c>
      <c r="G316">
        <v>9</v>
      </c>
      <c r="H316" t="s">
        <v>1219</v>
      </c>
      <c r="I316" t="s">
        <v>17011</v>
      </c>
      <c r="J316" t="s">
        <v>327</v>
      </c>
      <c r="K316" t="s">
        <v>23</v>
      </c>
      <c r="L316" t="s">
        <v>24</v>
      </c>
      <c r="M316" t="s">
        <v>17012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23</v>
      </c>
      <c r="T316" t="s">
        <v>17012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17010</v>
      </c>
      <c r="F317">
        <v>109</v>
      </c>
      <c r="G317">
        <v>9</v>
      </c>
      <c r="H317" t="s">
        <v>1219</v>
      </c>
      <c r="I317" t="s">
        <v>17011</v>
      </c>
      <c r="J317" t="s">
        <v>327</v>
      </c>
      <c r="K317" t="s">
        <v>23</v>
      </c>
      <c r="L317" t="s">
        <v>24</v>
      </c>
      <c r="M317" t="s">
        <v>17012</v>
      </c>
      <c r="N317" t="s">
        <v>23</v>
      </c>
      <c r="O317" t="s">
        <v>25</v>
      </c>
      <c r="P317" t="s">
        <v>26</v>
      </c>
      <c r="Q317" t="s">
        <v>27</v>
      </c>
      <c r="R317" t="s">
        <v>24</v>
      </c>
      <c r="S317" t="s">
        <v>23</v>
      </c>
      <c r="T317" t="s">
        <v>17012</v>
      </c>
    </row>
    <row r="318" spans="1:20" x14ac:dyDescent="0.25">
      <c r="A318" t="s">
        <v>110</v>
      </c>
      <c r="B318" t="s">
        <v>1223</v>
      </c>
      <c r="C318">
        <v>66.333333333333329</v>
      </c>
      <c r="D318">
        <v>12</v>
      </c>
      <c r="E318" t="s">
        <v>17013</v>
      </c>
      <c r="F318">
        <v>927</v>
      </c>
      <c r="G318">
        <v>77</v>
      </c>
      <c r="H318" t="s">
        <v>47</v>
      </c>
      <c r="I318" t="s">
        <v>9030</v>
      </c>
      <c r="J318" t="s">
        <v>17014</v>
      </c>
      <c r="K318" t="s">
        <v>7609</v>
      </c>
      <c r="L318" t="s">
        <v>8887</v>
      </c>
      <c r="M318" t="s">
        <v>17015</v>
      </c>
      <c r="N318" t="s">
        <v>23</v>
      </c>
      <c r="O318" t="s">
        <v>63</v>
      </c>
      <c r="P318" t="s">
        <v>54</v>
      </c>
      <c r="Q318" t="s">
        <v>55</v>
      </c>
      <c r="R318" t="s">
        <v>24</v>
      </c>
      <c r="S318" t="s">
        <v>23</v>
      </c>
      <c r="T318" t="s">
        <v>17016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17017</v>
      </c>
      <c r="F319">
        <v>100</v>
      </c>
      <c r="G319">
        <v>0</v>
      </c>
      <c r="H319" t="s">
        <v>1219</v>
      </c>
      <c r="I319" t="s">
        <v>17018</v>
      </c>
      <c r="J319" t="s">
        <v>303</v>
      </c>
      <c r="K319" t="s">
        <v>23</v>
      </c>
      <c r="L319" t="s">
        <v>24</v>
      </c>
      <c r="M319" t="s">
        <v>17019</v>
      </c>
      <c r="N319" t="s">
        <v>23</v>
      </c>
      <c r="O319" t="s">
        <v>25</v>
      </c>
      <c r="P319" t="s">
        <v>26</v>
      </c>
      <c r="Q319" t="s">
        <v>27</v>
      </c>
      <c r="R319" t="s">
        <v>24</v>
      </c>
      <c r="S319" t="s">
        <v>23</v>
      </c>
      <c r="T319" t="s">
        <v>17019</v>
      </c>
    </row>
    <row r="320" spans="1:20" x14ac:dyDescent="0.25">
      <c r="A320" t="s">
        <v>28</v>
      </c>
      <c r="B320" t="s">
        <v>29</v>
      </c>
      <c r="C320">
        <v>50</v>
      </c>
      <c r="D320">
        <v>1</v>
      </c>
      <c r="E320" t="s">
        <v>17017</v>
      </c>
      <c r="F320">
        <v>100</v>
      </c>
      <c r="G320">
        <v>0</v>
      </c>
      <c r="H320" t="s">
        <v>1219</v>
      </c>
      <c r="I320" t="s">
        <v>17018</v>
      </c>
      <c r="J320" t="s">
        <v>303</v>
      </c>
      <c r="K320" t="s">
        <v>23</v>
      </c>
      <c r="L320" t="s">
        <v>24</v>
      </c>
      <c r="M320" t="s">
        <v>17019</v>
      </c>
      <c r="N320" t="s">
        <v>23</v>
      </c>
      <c r="O320" t="s">
        <v>25</v>
      </c>
      <c r="P320" t="s">
        <v>26</v>
      </c>
      <c r="Q320" t="s">
        <v>27</v>
      </c>
      <c r="R320" t="s">
        <v>24</v>
      </c>
      <c r="S320" t="s">
        <v>23</v>
      </c>
      <c r="T320" t="s">
        <v>17019</v>
      </c>
    </row>
    <row r="321" spans="1:20" x14ac:dyDescent="0.25">
      <c r="A321" t="s">
        <v>30</v>
      </c>
      <c r="B321" t="s">
        <v>31</v>
      </c>
      <c r="C321">
        <v>50</v>
      </c>
      <c r="D321">
        <v>1</v>
      </c>
      <c r="E321" t="s">
        <v>17017</v>
      </c>
      <c r="F321">
        <v>100</v>
      </c>
      <c r="G321">
        <v>0</v>
      </c>
      <c r="H321" t="s">
        <v>1219</v>
      </c>
      <c r="I321" t="s">
        <v>17018</v>
      </c>
      <c r="J321" t="s">
        <v>303</v>
      </c>
      <c r="K321" t="s">
        <v>23</v>
      </c>
      <c r="L321" t="s">
        <v>24</v>
      </c>
      <c r="M321" t="s">
        <v>17019</v>
      </c>
      <c r="N321" t="s">
        <v>23</v>
      </c>
      <c r="O321" t="s">
        <v>25</v>
      </c>
      <c r="P321" t="s">
        <v>26</v>
      </c>
      <c r="Q321" t="s">
        <v>27</v>
      </c>
      <c r="R321" t="s">
        <v>24</v>
      </c>
      <c r="S321" t="s">
        <v>23</v>
      </c>
      <c r="T321" t="s">
        <v>17019</v>
      </c>
    </row>
    <row r="322" spans="1:20" x14ac:dyDescent="0.25">
      <c r="A322" t="s">
        <v>38</v>
      </c>
      <c r="B322" t="s">
        <v>39</v>
      </c>
      <c r="C322">
        <v>54.5</v>
      </c>
      <c r="D322">
        <v>2</v>
      </c>
      <c r="E322" t="s">
        <v>17020</v>
      </c>
      <c r="F322">
        <v>69.709999999999994</v>
      </c>
      <c r="G322">
        <v>0</v>
      </c>
      <c r="H322" t="s">
        <v>47</v>
      </c>
      <c r="I322" t="s">
        <v>17021</v>
      </c>
      <c r="J322" t="s">
        <v>17022</v>
      </c>
      <c r="K322" t="s">
        <v>17023</v>
      </c>
      <c r="L322" t="s">
        <v>17024</v>
      </c>
      <c r="M322" t="s">
        <v>17025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17026</v>
      </c>
      <c r="T322" t="s">
        <v>17025</v>
      </c>
    </row>
    <row r="323" spans="1:20" x14ac:dyDescent="0.25">
      <c r="A323" t="s">
        <v>36</v>
      </c>
      <c r="B323" t="s">
        <v>37</v>
      </c>
      <c r="C323">
        <v>54.5</v>
      </c>
      <c r="D323">
        <v>2</v>
      </c>
      <c r="E323" t="s">
        <v>17027</v>
      </c>
      <c r="F323">
        <v>69.260000000000005</v>
      </c>
      <c r="G323">
        <v>0</v>
      </c>
      <c r="H323" t="s">
        <v>47</v>
      </c>
      <c r="I323" t="s">
        <v>17021</v>
      </c>
      <c r="J323" t="s">
        <v>17022</v>
      </c>
      <c r="K323" t="s">
        <v>17023</v>
      </c>
      <c r="L323" t="s">
        <v>17024</v>
      </c>
      <c r="M323" t="s">
        <v>17028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17029</v>
      </c>
      <c r="T323" t="s">
        <v>17028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17030</v>
      </c>
      <c r="F324">
        <v>109</v>
      </c>
      <c r="G324">
        <v>9</v>
      </c>
      <c r="H324" t="s">
        <v>1219</v>
      </c>
      <c r="I324" t="s">
        <v>17031</v>
      </c>
      <c r="J324" t="s">
        <v>302</v>
      </c>
      <c r="K324" t="s">
        <v>23</v>
      </c>
      <c r="L324" t="s">
        <v>24</v>
      </c>
      <c r="M324" t="s">
        <v>17032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</v>
      </c>
      <c r="T324" t="s">
        <v>17032</v>
      </c>
    </row>
    <row r="325" spans="1:20" x14ac:dyDescent="0.25">
      <c r="A325" t="s">
        <v>28</v>
      </c>
      <c r="B325" t="s">
        <v>29</v>
      </c>
      <c r="C325">
        <v>50</v>
      </c>
      <c r="D325">
        <v>1</v>
      </c>
      <c r="E325" t="s">
        <v>17030</v>
      </c>
      <c r="F325">
        <v>109</v>
      </c>
      <c r="G325">
        <v>9</v>
      </c>
      <c r="H325" t="s">
        <v>1219</v>
      </c>
      <c r="I325" t="s">
        <v>17031</v>
      </c>
      <c r="J325" t="s">
        <v>302</v>
      </c>
      <c r="K325" t="s">
        <v>23</v>
      </c>
      <c r="L325" t="s">
        <v>24</v>
      </c>
      <c r="M325" t="s">
        <v>17032</v>
      </c>
      <c r="N325" t="s">
        <v>23</v>
      </c>
      <c r="O325" t="s">
        <v>25</v>
      </c>
      <c r="P325" t="s">
        <v>26</v>
      </c>
      <c r="Q325" t="s">
        <v>27</v>
      </c>
      <c r="R325" t="s">
        <v>24</v>
      </c>
      <c r="S325" t="s">
        <v>23</v>
      </c>
      <c r="T325" t="s">
        <v>17032</v>
      </c>
    </row>
    <row r="326" spans="1:20" x14ac:dyDescent="0.25">
      <c r="A326" t="s">
        <v>30</v>
      </c>
      <c r="B326" t="s">
        <v>31</v>
      </c>
      <c r="C326">
        <v>50</v>
      </c>
      <c r="D326">
        <v>1</v>
      </c>
      <c r="E326" t="s">
        <v>17030</v>
      </c>
      <c r="F326">
        <v>109</v>
      </c>
      <c r="G326">
        <v>9</v>
      </c>
      <c r="H326" t="s">
        <v>1219</v>
      </c>
      <c r="I326" t="s">
        <v>17031</v>
      </c>
      <c r="J326" t="s">
        <v>302</v>
      </c>
      <c r="K326" t="s">
        <v>23</v>
      </c>
      <c r="L326" t="s">
        <v>24</v>
      </c>
      <c r="M326" t="s">
        <v>17032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17032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17033</v>
      </c>
      <c r="F327">
        <v>100</v>
      </c>
      <c r="G327">
        <v>0</v>
      </c>
      <c r="H327" t="s">
        <v>1219</v>
      </c>
      <c r="I327" t="s">
        <v>17034</v>
      </c>
      <c r="J327" t="s">
        <v>317</v>
      </c>
      <c r="K327" t="s">
        <v>23</v>
      </c>
      <c r="L327" t="s">
        <v>24</v>
      </c>
      <c r="M327" t="s">
        <v>17035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17036</v>
      </c>
    </row>
    <row r="328" spans="1:20" x14ac:dyDescent="0.25">
      <c r="A328" t="s">
        <v>28</v>
      </c>
      <c r="B328" t="s">
        <v>29</v>
      </c>
      <c r="C328">
        <v>50</v>
      </c>
      <c r="D328">
        <v>1</v>
      </c>
      <c r="E328" t="s">
        <v>17033</v>
      </c>
      <c r="F328">
        <v>100</v>
      </c>
      <c r="G328">
        <v>0</v>
      </c>
      <c r="H328" t="s">
        <v>1219</v>
      </c>
      <c r="I328" t="s">
        <v>17034</v>
      </c>
      <c r="J328" t="s">
        <v>317</v>
      </c>
      <c r="K328" t="s">
        <v>23</v>
      </c>
      <c r="L328" t="s">
        <v>24</v>
      </c>
      <c r="M328" t="s">
        <v>17035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17036</v>
      </c>
    </row>
    <row r="329" spans="1:20" x14ac:dyDescent="0.25">
      <c r="A329" t="s">
        <v>30</v>
      </c>
      <c r="B329" t="s">
        <v>31</v>
      </c>
      <c r="C329">
        <v>50</v>
      </c>
      <c r="D329">
        <v>1</v>
      </c>
      <c r="E329" t="s">
        <v>17033</v>
      </c>
      <c r="F329">
        <v>100</v>
      </c>
      <c r="G329">
        <v>0</v>
      </c>
      <c r="H329" t="s">
        <v>1219</v>
      </c>
      <c r="I329" t="s">
        <v>17034</v>
      </c>
      <c r="J329" t="s">
        <v>317</v>
      </c>
      <c r="K329" t="s">
        <v>23</v>
      </c>
      <c r="L329" t="s">
        <v>24</v>
      </c>
      <c r="M329" t="s">
        <v>17035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23</v>
      </c>
      <c r="T329" t="s">
        <v>17036</v>
      </c>
    </row>
    <row r="330" spans="1:20" x14ac:dyDescent="0.25">
      <c r="A330" t="s">
        <v>115</v>
      </c>
      <c r="B330" t="s">
        <v>116</v>
      </c>
      <c r="C330">
        <v>30</v>
      </c>
      <c r="D330">
        <v>12</v>
      </c>
      <c r="E330" t="s">
        <v>17037</v>
      </c>
      <c r="F330">
        <v>367.16</v>
      </c>
      <c r="G330">
        <v>41</v>
      </c>
      <c r="H330" t="s">
        <v>47</v>
      </c>
      <c r="I330" t="s">
        <v>8172</v>
      </c>
      <c r="J330" t="s">
        <v>8173</v>
      </c>
      <c r="K330" t="s">
        <v>1298</v>
      </c>
      <c r="L330" t="s">
        <v>8174</v>
      </c>
      <c r="M330" t="s">
        <v>17035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23</v>
      </c>
      <c r="T330" t="s">
        <v>17038</v>
      </c>
    </row>
    <row r="331" spans="1:20" x14ac:dyDescent="0.25">
      <c r="A331" t="s">
        <v>46</v>
      </c>
      <c r="B331" t="s">
        <v>1239</v>
      </c>
      <c r="C331">
        <v>39.31</v>
      </c>
      <c r="D331">
        <v>1</v>
      </c>
      <c r="E331" t="s">
        <v>17039</v>
      </c>
      <c r="F331">
        <v>39.31</v>
      </c>
      <c r="G331">
        <v>0</v>
      </c>
      <c r="H331" t="s">
        <v>47</v>
      </c>
      <c r="I331" t="s">
        <v>17040</v>
      </c>
      <c r="J331" t="s">
        <v>17041</v>
      </c>
      <c r="K331" t="s">
        <v>17042</v>
      </c>
      <c r="L331" t="s">
        <v>17043</v>
      </c>
      <c r="M331" t="s">
        <v>17038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17044</v>
      </c>
      <c r="T331" t="s">
        <v>17038</v>
      </c>
    </row>
    <row r="332" spans="1:20" x14ac:dyDescent="0.25">
      <c r="A332" t="s">
        <v>115</v>
      </c>
      <c r="B332" t="s">
        <v>116</v>
      </c>
      <c r="C332">
        <v>27.5</v>
      </c>
      <c r="D332">
        <v>4</v>
      </c>
      <c r="E332" t="s">
        <v>17045</v>
      </c>
      <c r="F332">
        <v>141.93</v>
      </c>
      <c r="G332">
        <v>16</v>
      </c>
      <c r="H332" t="s">
        <v>47</v>
      </c>
      <c r="I332" t="s">
        <v>4934</v>
      </c>
      <c r="J332" t="s">
        <v>4935</v>
      </c>
      <c r="K332" t="s">
        <v>4936</v>
      </c>
      <c r="L332" t="s">
        <v>4937</v>
      </c>
      <c r="M332" t="s">
        <v>17046</v>
      </c>
      <c r="N332" t="s">
        <v>23</v>
      </c>
      <c r="O332" t="s">
        <v>48</v>
      </c>
      <c r="P332" t="s">
        <v>49</v>
      </c>
      <c r="Q332" t="s">
        <v>50</v>
      </c>
      <c r="R332" t="s">
        <v>24</v>
      </c>
      <c r="S332" t="s">
        <v>17047</v>
      </c>
      <c r="T332" t="s">
        <v>17046</v>
      </c>
    </row>
    <row r="333" spans="1:20" x14ac:dyDescent="0.25">
      <c r="A333" t="s">
        <v>115</v>
      </c>
      <c r="B333" t="s">
        <v>116</v>
      </c>
      <c r="C333">
        <v>27.5</v>
      </c>
      <c r="D333">
        <v>4</v>
      </c>
      <c r="E333" t="s">
        <v>17048</v>
      </c>
      <c r="F333">
        <v>137.33000000000001</v>
      </c>
      <c r="G333">
        <v>16</v>
      </c>
      <c r="H333" t="s">
        <v>47</v>
      </c>
      <c r="I333" t="s">
        <v>4934</v>
      </c>
      <c r="J333" t="s">
        <v>4935</v>
      </c>
      <c r="K333" t="s">
        <v>4936</v>
      </c>
      <c r="L333" t="s">
        <v>24</v>
      </c>
      <c r="M333" t="s">
        <v>23</v>
      </c>
      <c r="N333" t="s">
        <v>23</v>
      </c>
      <c r="O333" t="s">
        <v>48</v>
      </c>
      <c r="P333" t="s">
        <v>49</v>
      </c>
      <c r="Q333" t="s">
        <v>23</v>
      </c>
      <c r="R333" t="s">
        <v>24</v>
      </c>
      <c r="S333" t="s">
        <v>23</v>
      </c>
      <c r="T333" t="s">
        <v>17049</v>
      </c>
    </row>
    <row r="334" spans="1:20" x14ac:dyDescent="0.25">
      <c r="A334" t="s">
        <v>139</v>
      </c>
      <c r="B334" t="s">
        <v>112</v>
      </c>
      <c r="C334">
        <v>90</v>
      </c>
      <c r="D334">
        <v>2</v>
      </c>
      <c r="E334" t="s">
        <v>17050</v>
      </c>
      <c r="F334">
        <v>190</v>
      </c>
      <c r="G334">
        <v>38</v>
      </c>
      <c r="H334" t="s">
        <v>1222</v>
      </c>
      <c r="I334" t="s">
        <v>9005</v>
      </c>
      <c r="J334" t="s">
        <v>9006</v>
      </c>
      <c r="K334" t="s">
        <v>5219</v>
      </c>
      <c r="L334" t="s">
        <v>9007</v>
      </c>
      <c r="M334" t="s">
        <v>17051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17052</v>
      </c>
      <c r="T334" t="s">
        <v>17053</v>
      </c>
    </row>
    <row r="335" spans="1:20" x14ac:dyDescent="0.25">
      <c r="A335" t="s">
        <v>46</v>
      </c>
      <c r="B335" t="s">
        <v>1239</v>
      </c>
      <c r="C335">
        <v>51.26</v>
      </c>
      <c r="D335">
        <v>1</v>
      </c>
      <c r="E335" t="s">
        <v>17054</v>
      </c>
      <c r="F335">
        <v>51.26</v>
      </c>
      <c r="G335">
        <v>0</v>
      </c>
      <c r="H335" t="s">
        <v>47</v>
      </c>
      <c r="I335" t="s">
        <v>7858</v>
      </c>
      <c r="J335" t="s">
        <v>7859</v>
      </c>
      <c r="K335" t="s">
        <v>6870</v>
      </c>
      <c r="L335" t="s">
        <v>24</v>
      </c>
      <c r="M335" t="s">
        <v>23</v>
      </c>
      <c r="N335" t="s">
        <v>23</v>
      </c>
      <c r="O335" t="s">
        <v>48</v>
      </c>
      <c r="P335" t="s">
        <v>49</v>
      </c>
      <c r="Q335" t="s">
        <v>23</v>
      </c>
      <c r="R335" t="s">
        <v>24</v>
      </c>
      <c r="S335" t="s">
        <v>23</v>
      </c>
      <c r="T335" t="s">
        <v>17055</v>
      </c>
    </row>
    <row r="336" spans="1:20" x14ac:dyDescent="0.25">
      <c r="A336" t="s">
        <v>46</v>
      </c>
      <c r="B336" t="s">
        <v>1239</v>
      </c>
      <c r="C336">
        <v>51.26</v>
      </c>
      <c r="D336">
        <v>1</v>
      </c>
      <c r="E336" t="s">
        <v>17056</v>
      </c>
      <c r="F336">
        <v>51.26</v>
      </c>
      <c r="G336">
        <v>0</v>
      </c>
      <c r="H336" t="s">
        <v>47</v>
      </c>
      <c r="I336" t="s">
        <v>7858</v>
      </c>
      <c r="J336" t="s">
        <v>7859</v>
      </c>
      <c r="K336" t="s">
        <v>6870</v>
      </c>
      <c r="L336" t="s">
        <v>24</v>
      </c>
      <c r="M336" t="s">
        <v>23</v>
      </c>
      <c r="N336" t="s">
        <v>23</v>
      </c>
      <c r="O336" t="s">
        <v>48</v>
      </c>
      <c r="P336" t="s">
        <v>49</v>
      </c>
      <c r="Q336" t="s">
        <v>23</v>
      </c>
      <c r="R336" t="s">
        <v>24</v>
      </c>
      <c r="S336" t="s">
        <v>23</v>
      </c>
      <c r="T336" t="s">
        <v>17057</v>
      </c>
    </row>
    <row r="337" spans="1:20" x14ac:dyDescent="0.25">
      <c r="A337" t="s">
        <v>115</v>
      </c>
      <c r="B337" t="s">
        <v>116</v>
      </c>
      <c r="C337">
        <v>0</v>
      </c>
      <c r="D337">
        <v>6</v>
      </c>
      <c r="E337" t="s">
        <v>17058</v>
      </c>
      <c r="F337">
        <v>0</v>
      </c>
      <c r="G337">
        <v>0</v>
      </c>
      <c r="H337" t="s">
        <v>47</v>
      </c>
      <c r="I337" t="s">
        <v>17059</v>
      </c>
      <c r="J337" t="s">
        <v>17060</v>
      </c>
      <c r="K337" t="s">
        <v>6384</v>
      </c>
      <c r="L337" t="s">
        <v>17061</v>
      </c>
      <c r="M337" t="s">
        <v>17062</v>
      </c>
      <c r="N337" t="s">
        <v>1225</v>
      </c>
      <c r="O337" t="s">
        <v>1226</v>
      </c>
      <c r="P337" t="s">
        <v>1227</v>
      </c>
      <c r="Q337" t="s">
        <v>1228</v>
      </c>
      <c r="R337" t="s">
        <v>17063</v>
      </c>
      <c r="S337" t="s">
        <v>17064</v>
      </c>
      <c r="T337" t="s">
        <v>17062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17065</v>
      </c>
      <c r="F338">
        <v>100</v>
      </c>
      <c r="G338">
        <v>0</v>
      </c>
      <c r="H338" t="s">
        <v>1219</v>
      </c>
      <c r="I338" t="s">
        <v>4850</v>
      </c>
      <c r="J338" t="s">
        <v>306</v>
      </c>
      <c r="K338" t="s">
        <v>23</v>
      </c>
      <c r="L338" t="s">
        <v>24</v>
      </c>
      <c r="M338" t="s">
        <v>17066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17066</v>
      </c>
    </row>
    <row r="339" spans="1:20" x14ac:dyDescent="0.25">
      <c r="A339" t="s">
        <v>28</v>
      </c>
      <c r="B339" t="s">
        <v>29</v>
      </c>
      <c r="C339">
        <v>50</v>
      </c>
      <c r="D339">
        <v>1</v>
      </c>
      <c r="E339" t="s">
        <v>17065</v>
      </c>
      <c r="F339">
        <v>100</v>
      </c>
      <c r="G339">
        <v>0</v>
      </c>
      <c r="H339" t="s">
        <v>1219</v>
      </c>
      <c r="I339" t="s">
        <v>4850</v>
      </c>
      <c r="J339" t="s">
        <v>306</v>
      </c>
      <c r="K339" t="s">
        <v>23</v>
      </c>
      <c r="L339" t="s">
        <v>24</v>
      </c>
      <c r="M339" t="s">
        <v>17066</v>
      </c>
      <c r="N339" t="s">
        <v>23</v>
      </c>
      <c r="O339" t="s">
        <v>25</v>
      </c>
      <c r="P339" t="s">
        <v>26</v>
      </c>
      <c r="Q339" t="s">
        <v>27</v>
      </c>
      <c r="R339" t="s">
        <v>24</v>
      </c>
      <c r="S339" t="s">
        <v>23</v>
      </c>
      <c r="T339" t="s">
        <v>17066</v>
      </c>
    </row>
    <row r="340" spans="1:20" x14ac:dyDescent="0.25">
      <c r="A340" t="s">
        <v>30</v>
      </c>
      <c r="B340" t="s">
        <v>31</v>
      </c>
      <c r="C340">
        <v>50</v>
      </c>
      <c r="D340">
        <v>1</v>
      </c>
      <c r="E340" t="s">
        <v>17065</v>
      </c>
      <c r="F340">
        <v>100</v>
      </c>
      <c r="G340">
        <v>0</v>
      </c>
      <c r="H340" t="s">
        <v>1219</v>
      </c>
      <c r="I340" t="s">
        <v>4850</v>
      </c>
      <c r="J340" t="s">
        <v>306</v>
      </c>
      <c r="K340" t="s">
        <v>23</v>
      </c>
      <c r="L340" t="s">
        <v>24</v>
      </c>
      <c r="M340" t="s">
        <v>17066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23</v>
      </c>
      <c r="T340" t="s">
        <v>17066</v>
      </c>
    </row>
    <row r="341" spans="1:20" x14ac:dyDescent="0.25">
      <c r="A341" t="s">
        <v>139</v>
      </c>
      <c r="B341" t="s">
        <v>112</v>
      </c>
      <c r="C341">
        <v>66</v>
      </c>
      <c r="D341">
        <v>1</v>
      </c>
      <c r="E341" t="s">
        <v>17067</v>
      </c>
      <c r="F341">
        <v>220</v>
      </c>
      <c r="G341">
        <v>0</v>
      </c>
      <c r="H341" t="s">
        <v>1219</v>
      </c>
      <c r="I341" t="s">
        <v>17068</v>
      </c>
      <c r="J341" t="s">
        <v>319</v>
      </c>
      <c r="K341" t="s">
        <v>23</v>
      </c>
      <c r="L341" t="s">
        <v>24</v>
      </c>
      <c r="M341" t="s">
        <v>17069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23</v>
      </c>
      <c r="T341" t="s">
        <v>17069</v>
      </c>
    </row>
    <row r="342" spans="1:20" x14ac:dyDescent="0.25">
      <c r="A342" t="s">
        <v>110</v>
      </c>
      <c r="B342" t="s">
        <v>1223</v>
      </c>
      <c r="C342">
        <v>66</v>
      </c>
      <c r="D342">
        <v>1</v>
      </c>
      <c r="E342" t="s">
        <v>17067</v>
      </c>
      <c r="F342">
        <v>220</v>
      </c>
      <c r="G342">
        <v>0</v>
      </c>
      <c r="H342" t="s">
        <v>1219</v>
      </c>
      <c r="I342" t="s">
        <v>17068</v>
      </c>
      <c r="J342" t="s">
        <v>319</v>
      </c>
      <c r="K342" t="s">
        <v>23</v>
      </c>
      <c r="L342" t="s">
        <v>24</v>
      </c>
      <c r="M342" t="s">
        <v>17069</v>
      </c>
      <c r="N342" t="s">
        <v>23</v>
      </c>
      <c r="O342" t="s">
        <v>25</v>
      </c>
      <c r="P342" t="s">
        <v>26</v>
      </c>
      <c r="Q342" t="s">
        <v>27</v>
      </c>
      <c r="R342" t="s">
        <v>24</v>
      </c>
      <c r="S342" t="s">
        <v>23</v>
      </c>
      <c r="T342" t="s">
        <v>17069</v>
      </c>
    </row>
    <row r="343" spans="1:20" x14ac:dyDescent="0.25">
      <c r="A343" t="s">
        <v>46</v>
      </c>
      <c r="B343" t="s">
        <v>56</v>
      </c>
      <c r="C343">
        <v>67</v>
      </c>
      <c r="D343">
        <v>1</v>
      </c>
      <c r="E343" t="s">
        <v>17067</v>
      </c>
      <c r="F343">
        <v>220</v>
      </c>
      <c r="G343">
        <v>0</v>
      </c>
      <c r="H343" t="s">
        <v>1219</v>
      </c>
      <c r="I343" t="s">
        <v>17068</v>
      </c>
      <c r="J343" t="s">
        <v>319</v>
      </c>
      <c r="K343" t="s">
        <v>23</v>
      </c>
      <c r="L343" t="s">
        <v>24</v>
      </c>
      <c r="M343" t="s">
        <v>17069</v>
      </c>
      <c r="N343" t="s">
        <v>23</v>
      </c>
      <c r="O343" t="s">
        <v>25</v>
      </c>
      <c r="P343" t="s">
        <v>26</v>
      </c>
      <c r="Q343" t="s">
        <v>27</v>
      </c>
      <c r="R343" t="s">
        <v>24</v>
      </c>
      <c r="S343" t="s">
        <v>23</v>
      </c>
      <c r="T343" t="s">
        <v>17069</v>
      </c>
    </row>
    <row r="344" spans="1:20" x14ac:dyDescent="0.25">
      <c r="A344" t="s">
        <v>110</v>
      </c>
      <c r="B344" t="s">
        <v>1223</v>
      </c>
      <c r="C344">
        <v>66.333333333333329</v>
      </c>
      <c r="D344">
        <v>3</v>
      </c>
      <c r="E344" t="s">
        <v>17070</v>
      </c>
      <c r="F344">
        <v>216.47</v>
      </c>
      <c r="G344">
        <v>0</v>
      </c>
      <c r="H344" t="s">
        <v>47</v>
      </c>
      <c r="I344" t="s">
        <v>17071</v>
      </c>
      <c r="J344" t="s">
        <v>17072</v>
      </c>
      <c r="K344" t="s">
        <v>8532</v>
      </c>
      <c r="L344" t="s">
        <v>17073</v>
      </c>
      <c r="M344" t="s">
        <v>17074</v>
      </c>
      <c r="N344" t="s">
        <v>23</v>
      </c>
      <c r="O344" t="s">
        <v>48</v>
      </c>
      <c r="P344" t="s">
        <v>49</v>
      </c>
      <c r="Q344" t="s">
        <v>50</v>
      </c>
      <c r="R344" t="s">
        <v>24</v>
      </c>
      <c r="S344" t="s">
        <v>17075</v>
      </c>
      <c r="T344" t="s">
        <v>17074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17076</v>
      </c>
      <c r="F345">
        <v>141</v>
      </c>
      <c r="G345">
        <v>0</v>
      </c>
      <c r="H345" t="s">
        <v>1219</v>
      </c>
      <c r="I345" t="s">
        <v>17077</v>
      </c>
      <c r="J345" t="s">
        <v>336</v>
      </c>
      <c r="K345" t="s">
        <v>23</v>
      </c>
      <c r="L345" t="s">
        <v>24</v>
      </c>
      <c r="M345" t="s">
        <v>17074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</v>
      </c>
      <c r="T345" t="s">
        <v>17074</v>
      </c>
    </row>
    <row r="346" spans="1:20" x14ac:dyDescent="0.25">
      <c r="A346" t="s">
        <v>28</v>
      </c>
      <c r="B346" t="s">
        <v>29</v>
      </c>
      <c r="C346">
        <v>50</v>
      </c>
      <c r="D346">
        <v>1</v>
      </c>
      <c r="E346" t="s">
        <v>17076</v>
      </c>
      <c r="F346">
        <v>141</v>
      </c>
      <c r="G346">
        <v>0</v>
      </c>
      <c r="H346" t="s">
        <v>1219</v>
      </c>
      <c r="I346" t="s">
        <v>17077</v>
      </c>
      <c r="J346" t="s">
        <v>336</v>
      </c>
      <c r="K346" t="s">
        <v>23</v>
      </c>
      <c r="L346" t="s">
        <v>24</v>
      </c>
      <c r="M346" t="s">
        <v>17074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</v>
      </c>
      <c r="T346" t="s">
        <v>17074</v>
      </c>
    </row>
    <row r="347" spans="1:20" x14ac:dyDescent="0.25">
      <c r="A347" t="s">
        <v>30</v>
      </c>
      <c r="B347" t="s">
        <v>31</v>
      </c>
      <c r="C347">
        <v>50</v>
      </c>
      <c r="D347">
        <v>1</v>
      </c>
      <c r="E347" t="s">
        <v>17076</v>
      </c>
      <c r="F347">
        <v>141</v>
      </c>
      <c r="G347">
        <v>0</v>
      </c>
      <c r="H347" t="s">
        <v>1219</v>
      </c>
      <c r="I347" t="s">
        <v>17077</v>
      </c>
      <c r="J347" t="s">
        <v>336</v>
      </c>
      <c r="K347" t="s">
        <v>23</v>
      </c>
      <c r="L347" t="s">
        <v>24</v>
      </c>
      <c r="M347" t="s">
        <v>17074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23</v>
      </c>
      <c r="T347" t="s">
        <v>17074</v>
      </c>
    </row>
    <row r="348" spans="1:20" x14ac:dyDescent="0.25">
      <c r="A348" t="s">
        <v>115</v>
      </c>
      <c r="B348" t="s">
        <v>116</v>
      </c>
      <c r="C348">
        <v>45</v>
      </c>
      <c r="D348">
        <v>1</v>
      </c>
      <c r="E348" t="s">
        <v>17076</v>
      </c>
      <c r="F348">
        <v>141</v>
      </c>
      <c r="G348">
        <v>0</v>
      </c>
      <c r="H348" t="s">
        <v>1219</v>
      </c>
      <c r="I348" t="s">
        <v>17077</v>
      </c>
      <c r="J348" t="s">
        <v>336</v>
      </c>
      <c r="K348" t="s">
        <v>23</v>
      </c>
      <c r="L348" t="s">
        <v>24</v>
      </c>
      <c r="M348" t="s">
        <v>17074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23</v>
      </c>
      <c r="T348" t="s">
        <v>17074</v>
      </c>
    </row>
    <row r="349" spans="1:20" x14ac:dyDescent="0.25">
      <c r="A349" t="s">
        <v>20</v>
      </c>
      <c r="B349" t="s">
        <v>21</v>
      </c>
      <c r="C349">
        <v>50</v>
      </c>
      <c r="D349">
        <v>4</v>
      </c>
      <c r="E349" t="s">
        <v>17078</v>
      </c>
      <c r="F349">
        <v>400</v>
      </c>
      <c r="G349">
        <v>0</v>
      </c>
      <c r="H349" t="s">
        <v>1219</v>
      </c>
      <c r="I349" t="s">
        <v>17079</v>
      </c>
      <c r="J349" t="s">
        <v>312</v>
      </c>
      <c r="K349" t="s">
        <v>23</v>
      </c>
      <c r="L349" t="s">
        <v>24</v>
      </c>
      <c r="M349" t="s">
        <v>17080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23</v>
      </c>
      <c r="T349" t="s">
        <v>17081</v>
      </c>
    </row>
    <row r="350" spans="1:20" x14ac:dyDescent="0.25">
      <c r="A350" t="s">
        <v>28</v>
      </c>
      <c r="B350" t="s">
        <v>29</v>
      </c>
      <c r="C350">
        <v>50</v>
      </c>
      <c r="D350">
        <v>4</v>
      </c>
      <c r="E350" t="s">
        <v>17078</v>
      </c>
      <c r="F350">
        <v>400</v>
      </c>
      <c r="G350">
        <v>0</v>
      </c>
      <c r="H350" t="s">
        <v>1219</v>
      </c>
      <c r="I350" t="s">
        <v>17079</v>
      </c>
      <c r="J350" t="s">
        <v>312</v>
      </c>
      <c r="K350" t="s">
        <v>23</v>
      </c>
      <c r="L350" t="s">
        <v>24</v>
      </c>
      <c r="M350" t="s">
        <v>17080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</v>
      </c>
      <c r="T350" t="s">
        <v>17081</v>
      </c>
    </row>
    <row r="351" spans="1:20" x14ac:dyDescent="0.25">
      <c r="A351" t="s">
        <v>30</v>
      </c>
      <c r="B351" t="s">
        <v>31</v>
      </c>
      <c r="C351">
        <v>50</v>
      </c>
      <c r="D351">
        <v>4</v>
      </c>
      <c r="E351" t="s">
        <v>17078</v>
      </c>
      <c r="F351">
        <v>400</v>
      </c>
      <c r="G351">
        <v>0</v>
      </c>
      <c r="H351" t="s">
        <v>1219</v>
      </c>
      <c r="I351" t="s">
        <v>17079</v>
      </c>
      <c r="J351" t="s">
        <v>312</v>
      </c>
      <c r="K351" t="s">
        <v>23</v>
      </c>
      <c r="L351" t="s">
        <v>24</v>
      </c>
      <c r="M351" t="s">
        <v>17080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</v>
      </c>
      <c r="T351" t="s">
        <v>17081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17082</v>
      </c>
      <c r="F352">
        <v>95</v>
      </c>
      <c r="G352">
        <v>0</v>
      </c>
      <c r="H352" t="s">
        <v>1219</v>
      </c>
      <c r="I352" t="s">
        <v>17083</v>
      </c>
      <c r="J352" t="s">
        <v>329</v>
      </c>
      <c r="K352" t="s">
        <v>23</v>
      </c>
      <c r="L352" t="s">
        <v>24</v>
      </c>
      <c r="M352" t="s">
        <v>17084</v>
      </c>
      <c r="N352" t="s">
        <v>23</v>
      </c>
      <c r="O352" t="s">
        <v>307</v>
      </c>
      <c r="P352" t="s">
        <v>26</v>
      </c>
      <c r="Q352" t="s">
        <v>27</v>
      </c>
      <c r="R352" t="s">
        <v>24</v>
      </c>
      <c r="S352" t="s">
        <v>23</v>
      </c>
      <c r="T352" t="s">
        <v>17085</v>
      </c>
    </row>
    <row r="353" spans="1:20" x14ac:dyDescent="0.25">
      <c r="A353" t="s">
        <v>28</v>
      </c>
      <c r="B353" t="s">
        <v>29</v>
      </c>
      <c r="C353">
        <v>50</v>
      </c>
      <c r="D353">
        <v>1</v>
      </c>
      <c r="E353" t="s">
        <v>17082</v>
      </c>
      <c r="F353">
        <v>95</v>
      </c>
      <c r="G353">
        <v>0</v>
      </c>
      <c r="H353" t="s">
        <v>1219</v>
      </c>
      <c r="I353" t="s">
        <v>17083</v>
      </c>
      <c r="J353" t="s">
        <v>329</v>
      </c>
      <c r="K353" t="s">
        <v>23</v>
      </c>
      <c r="L353" t="s">
        <v>24</v>
      </c>
      <c r="M353" t="s">
        <v>17084</v>
      </c>
      <c r="N353" t="s">
        <v>23</v>
      </c>
      <c r="O353" t="s">
        <v>307</v>
      </c>
      <c r="P353" t="s">
        <v>26</v>
      </c>
      <c r="Q353" t="s">
        <v>27</v>
      </c>
      <c r="R353" t="s">
        <v>24</v>
      </c>
      <c r="S353" t="s">
        <v>23</v>
      </c>
      <c r="T353" t="s">
        <v>17085</v>
      </c>
    </row>
    <row r="354" spans="1:20" x14ac:dyDescent="0.25">
      <c r="A354" t="s">
        <v>30</v>
      </c>
      <c r="B354" t="s">
        <v>31</v>
      </c>
      <c r="C354">
        <v>50</v>
      </c>
      <c r="D354">
        <v>1</v>
      </c>
      <c r="E354" t="s">
        <v>17082</v>
      </c>
      <c r="F354">
        <v>95</v>
      </c>
      <c r="G354">
        <v>0</v>
      </c>
      <c r="H354" t="s">
        <v>1219</v>
      </c>
      <c r="I354" t="s">
        <v>17083</v>
      </c>
      <c r="J354" t="s">
        <v>329</v>
      </c>
      <c r="K354" t="s">
        <v>23</v>
      </c>
      <c r="L354" t="s">
        <v>24</v>
      </c>
      <c r="M354" t="s">
        <v>17084</v>
      </c>
      <c r="N354" t="s">
        <v>23</v>
      </c>
      <c r="O354" t="s">
        <v>307</v>
      </c>
      <c r="P354" t="s">
        <v>26</v>
      </c>
      <c r="Q354" t="s">
        <v>27</v>
      </c>
      <c r="R354" t="s">
        <v>24</v>
      </c>
      <c r="S354" t="s">
        <v>23</v>
      </c>
      <c r="T354" t="s">
        <v>17085</v>
      </c>
    </row>
    <row r="355" spans="1:20" x14ac:dyDescent="0.25">
      <c r="A355" t="s">
        <v>46</v>
      </c>
      <c r="B355" t="s">
        <v>56</v>
      </c>
      <c r="C355">
        <v>66.333333333333329</v>
      </c>
      <c r="D355">
        <v>3</v>
      </c>
      <c r="E355" t="s">
        <v>17086</v>
      </c>
      <c r="F355">
        <v>254</v>
      </c>
      <c r="G355">
        <v>0</v>
      </c>
      <c r="H355" t="s">
        <v>47</v>
      </c>
      <c r="I355" t="s">
        <v>17087</v>
      </c>
      <c r="J355" t="s">
        <v>17088</v>
      </c>
      <c r="K355" t="s">
        <v>17089</v>
      </c>
      <c r="L355" t="s">
        <v>3623</v>
      </c>
      <c r="M355" t="s">
        <v>17090</v>
      </c>
      <c r="N355" t="s">
        <v>23</v>
      </c>
      <c r="O355" t="s">
        <v>53</v>
      </c>
      <c r="P355" t="s">
        <v>54</v>
      </c>
      <c r="Q355" t="s">
        <v>55</v>
      </c>
      <c r="R355" t="s">
        <v>24</v>
      </c>
      <c r="S355" t="s">
        <v>17091</v>
      </c>
      <c r="T355" t="s">
        <v>17092</v>
      </c>
    </row>
    <row r="356" spans="1:20" x14ac:dyDescent="0.25">
      <c r="A356" t="s">
        <v>20</v>
      </c>
      <c r="B356" t="s">
        <v>21</v>
      </c>
      <c r="C356">
        <v>50</v>
      </c>
      <c r="D356">
        <v>2</v>
      </c>
      <c r="E356" t="s">
        <v>17093</v>
      </c>
      <c r="F356">
        <v>200</v>
      </c>
      <c r="G356">
        <v>0</v>
      </c>
      <c r="H356" t="s">
        <v>1219</v>
      </c>
      <c r="I356" t="s">
        <v>17094</v>
      </c>
      <c r="J356" t="s">
        <v>331</v>
      </c>
      <c r="K356" t="s">
        <v>23</v>
      </c>
      <c r="L356" t="s">
        <v>24</v>
      </c>
      <c r="M356" t="s">
        <v>17095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17095</v>
      </c>
    </row>
    <row r="357" spans="1:20" x14ac:dyDescent="0.25">
      <c r="A357" t="s">
        <v>28</v>
      </c>
      <c r="B357" t="s">
        <v>29</v>
      </c>
      <c r="C357">
        <v>50</v>
      </c>
      <c r="D357">
        <v>2</v>
      </c>
      <c r="E357" t="s">
        <v>17093</v>
      </c>
      <c r="F357">
        <v>200</v>
      </c>
      <c r="G357">
        <v>0</v>
      </c>
      <c r="H357" t="s">
        <v>1219</v>
      </c>
      <c r="I357" t="s">
        <v>17094</v>
      </c>
      <c r="J357" t="s">
        <v>331</v>
      </c>
      <c r="K357" t="s">
        <v>23</v>
      </c>
      <c r="L357" t="s">
        <v>24</v>
      </c>
      <c r="M357" t="s">
        <v>17095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17095</v>
      </c>
    </row>
    <row r="358" spans="1:20" x14ac:dyDescent="0.25">
      <c r="A358" t="s">
        <v>30</v>
      </c>
      <c r="B358" t="s">
        <v>31</v>
      </c>
      <c r="C358">
        <v>50</v>
      </c>
      <c r="D358">
        <v>2</v>
      </c>
      <c r="E358" t="s">
        <v>17093</v>
      </c>
      <c r="F358">
        <v>200</v>
      </c>
      <c r="G358">
        <v>0</v>
      </c>
      <c r="H358" t="s">
        <v>1219</v>
      </c>
      <c r="I358" t="s">
        <v>17094</v>
      </c>
      <c r="J358" t="s">
        <v>331</v>
      </c>
      <c r="K358" t="s">
        <v>23</v>
      </c>
      <c r="L358" t="s">
        <v>24</v>
      </c>
      <c r="M358" t="s">
        <v>17095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17095</v>
      </c>
    </row>
    <row r="359" spans="1:20" x14ac:dyDescent="0.25">
      <c r="A359" t="s">
        <v>44</v>
      </c>
      <c r="B359" t="s">
        <v>45</v>
      </c>
      <c r="C359">
        <v>66.666666666666671</v>
      </c>
      <c r="D359">
        <v>3</v>
      </c>
      <c r="E359" t="s">
        <v>17096</v>
      </c>
      <c r="F359">
        <v>200</v>
      </c>
      <c r="G359">
        <v>0</v>
      </c>
      <c r="H359" t="s">
        <v>1219</v>
      </c>
      <c r="I359" t="s">
        <v>17097</v>
      </c>
      <c r="J359" t="s">
        <v>328</v>
      </c>
      <c r="K359" t="s">
        <v>23</v>
      </c>
      <c r="L359" t="s">
        <v>24</v>
      </c>
      <c r="M359" t="s">
        <v>17098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17099</v>
      </c>
      <c r="T359" t="s">
        <v>17100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17096</v>
      </c>
      <c r="F360">
        <v>200</v>
      </c>
      <c r="G360">
        <v>0</v>
      </c>
      <c r="H360" t="s">
        <v>1219</v>
      </c>
      <c r="I360" t="s">
        <v>17097</v>
      </c>
      <c r="J360" t="s">
        <v>328</v>
      </c>
      <c r="K360" t="s">
        <v>23</v>
      </c>
      <c r="L360" t="s">
        <v>24</v>
      </c>
      <c r="M360" t="s">
        <v>17098</v>
      </c>
      <c r="N360" t="s">
        <v>23</v>
      </c>
      <c r="O360" t="s">
        <v>58</v>
      </c>
      <c r="P360" t="s">
        <v>26</v>
      </c>
      <c r="Q360" t="s">
        <v>33</v>
      </c>
      <c r="R360" t="s">
        <v>24</v>
      </c>
      <c r="S360" t="s">
        <v>17099</v>
      </c>
      <c r="T360" t="s">
        <v>17100</v>
      </c>
    </row>
    <row r="361" spans="1:20" x14ac:dyDescent="0.25">
      <c r="A361" t="s">
        <v>28</v>
      </c>
      <c r="B361" t="s">
        <v>29</v>
      </c>
      <c r="C361">
        <v>50</v>
      </c>
      <c r="D361">
        <v>1</v>
      </c>
      <c r="E361" t="s">
        <v>17096</v>
      </c>
      <c r="F361">
        <v>200</v>
      </c>
      <c r="G361">
        <v>0</v>
      </c>
      <c r="H361" t="s">
        <v>1219</v>
      </c>
      <c r="I361" t="s">
        <v>17097</v>
      </c>
      <c r="J361" t="s">
        <v>328</v>
      </c>
      <c r="K361" t="s">
        <v>23</v>
      </c>
      <c r="L361" t="s">
        <v>24</v>
      </c>
      <c r="M361" t="s">
        <v>17098</v>
      </c>
      <c r="N361" t="s">
        <v>23</v>
      </c>
      <c r="O361" t="s">
        <v>58</v>
      </c>
      <c r="P361" t="s">
        <v>26</v>
      </c>
      <c r="Q361" t="s">
        <v>33</v>
      </c>
      <c r="R361" t="s">
        <v>24</v>
      </c>
      <c r="S361" t="s">
        <v>17099</v>
      </c>
      <c r="T361" t="s">
        <v>17100</v>
      </c>
    </row>
    <row r="362" spans="1:20" x14ac:dyDescent="0.25">
      <c r="A362" t="s">
        <v>30</v>
      </c>
      <c r="B362" t="s">
        <v>31</v>
      </c>
      <c r="C362">
        <v>50</v>
      </c>
      <c r="D362">
        <v>1</v>
      </c>
      <c r="E362" t="s">
        <v>17096</v>
      </c>
      <c r="F362">
        <v>200</v>
      </c>
      <c r="G362">
        <v>0</v>
      </c>
      <c r="H362" t="s">
        <v>1219</v>
      </c>
      <c r="I362" t="s">
        <v>17097</v>
      </c>
      <c r="J362" t="s">
        <v>328</v>
      </c>
      <c r="K362" t="s">
        <v>23</v>
      </c>
      <c r="L362" t="s">
        <v>24</v>
      </c>
      <c r="M362" t="s">
        <v>17098</v>
      </c>
      <c r="N362" t="s">
        <v>23</v>
      </c>
      <c r="O362" t="s">
        <v>58</v>
      </c>
      <c r="P362" t="s">
        <v>26</v>
      </c>
      <c r="Q362" t="s">
        <v>33</v>
      </c>
      <c r="R362" t="s">
        <v>24</v>
      </c>
      <c r="S362" t="s">
        <v>17099</v>
      </c>
      <c r="T362" t="s">
        <v>17100</v>
      </c>
    </row>
    <row r="363" spans="1:20" x14ac:dyDescent="0.25">
      <c r="A363" t="s">
        <v>38</v>
      </c>
      <c r="B363" t="s">
        <v>39</v>
      </c>
      <c r="C363">
        <v>54.5</v>
      </c>
      <c r="D363">
        <v>2</v>
      </c>
      <c r="E363" t="s">
        <v>17101</v>
      </c>
      <c r="F363">
        <v>59.68</v>
      </c>
      <c r="G363">
        <v>5</v>
      </c>
      <c r="H363" t="s">
        <v>47</v>
      </c>
      <c r="I363" t="s">
        <v>17102</v>
      </c>
      <c r="J363" t="s">
        <v>17103</v>
      </c>
      <c r="K363" t="s">
        <v>5238</v>
      </c>
      <c r="L363" t="s">
        <v>17104</v>
      </c>
      <c r="M363" t="s">
        <v>17105</v>
      </c>
      <c r="N363" t="s">
        <v>23</v>
      </c>
      <c r="O363" t="s">
        <v>48</v>
      </c>
      <c r="P363" t="s">
        <v>49</v>
      </c>
      <c r="Q363" t="s">
        <v>50</v>
      </c>
      <c r="R363" t="s">
        <v>24</v>
      </c>
      <c r="S363" t="s">
        <v>17106</v>
      </c>
      <c r="T363" t="s">
        <v>17107</v>
      </c>
    </row>
    <row r="364" spans="1:20" x14ac:dyDescent="0.25">
      <c r="A364" t="s">
        <v>30</v>
      </c>
      <c r="B364" t="s">
        <v>31</v>
      </c>
      <c r="C364">
        <v>60</v>
      </c>
      <c r="D364">
        <v>2</v>
      </c>
      <c r="E364" t="s">
        <v>17108</v>
      </c>
      <c r="F364">
        <v>158</v>
      </c>
      <c r="G364">
        <v>38</v>
      </c>
      <c r="H364" t="s">
        <v>22</v>
      </c>
      <c r="I364" t="s">
        <v>7191</v>
      </c>
      <c r="J364" t="s">
        <v>17109</v>
      </c>
      <c r="K364" t="s">
        <v>5290</v>
      </c>
      <c r="L364" t="s">
        <v>4348</v>
      </c>
      <c r="M364" t="s">
        <v>17110</v>
      </c>
      <c r="N364" t="s">
        <v>23</v>
      </c>
      <c r="O364" t="s">
        <v>63</v>
      </c>
      <c r="P364" t="s">
        <v>54</v>
      </c>
      <c r="Q364" t="s">
        <v>55</v>
      </c>
      <c r="R364" t="s">
        <v>24</v>
      </c>
      <c r="S364" t="s">
        <v>17111</v>
      </c>
      <c r="T364" t="s">
        <v>17110</v>
      </c>
    </row>
    <row r="365" spans="1:20" x14ac:dyDescent="0.25">
      <c r="A365" t="s">
        <v>46</v>
      </c>
      <c r="B365" t="s">
        <v>1239</v>
      </c>
      <c r="C365">
        <v>39.5</v>
      </c>
      <c r="D365">
        <v>1</v>
      </c>
      <c r="E365" t="s">
        <v>17112</v>
      </c>
      <c r="F365">
        <v>914.99</v>
      </c>
      <c r="G365">
        <v>99</v>
      </c>
      <c r="H365" t="s">
        <v>47</v>
      </c>
      <c r="I365" t="s">
        <v>17113</v>
      </c>
      <c r="J365" t="s">
        <v>17114</v>
      </c>
      <c r="K365" t="s">
        <v>7609</v>
      </c>
      <c r="L365" t="s">
        <v>17115</v>
      </c>
      <c r="M365" t="s">
        <v>17116</v>
      </c>
      <c r="N365" t="s">
        <v>23</v>
      </c>
      <c r="O365" t="s">
        <v>48</v>
      </c>
      <c r="P365" t="s">
        <v>49</v>
      </c>
      <c r="Q365" t="s">
        <v>50</v>
      </c>
      <c r="R365" t="s">
        <v>24</v>
      </c>
      <c r="S365" t="s">
        <v>17117</v>
      </c>
      <c r="T365" t="s">
        <v>17116</v>
      </c>
    </row>
    <row r="366" spans="1:20" x14ac:dyDescent="0.25">
      <c r="A366" t="s">
        <v>46</v>
      </c>
      <c r="B366" t="s">
        <v>1239</v>
      </c>
      <c r="C366">
        <v>39.5</v>
      </c>
      <c r="D366">
        <v>1</v>
      </c>
      <c r="E366" t="s">
        <v>17112</v>
      </c>
      <c r="F366">
        <v>914.99</v>
      </c>
      <c r="G366">
        <v>99</v>
      </c>
      <c r="H366" t="s">
        <v>47</v>
      </c>
      <c r="I366" t="s">
        <v>17113</v>
      </c>
      <c r="J366" t="s">
        <v>17114</v>
      </c>
      <c r="K366" t="s">
        <v>7609</v>
      </c>
      <c r="L366" t="s">
        <v>17115</v>
      </c>
      <c r="M366" t="s">
        <v>17116</v>
      </c>
      <c r="N366" t="s">
        <v>23</v>
      </c>
      <c r="O366" t="s">
        <v>48</v>
      </c>
      <c r="P366" t="s">
        <v>49</v>
      </c>
      <c r="Q366" t="s">
        <v>50</v>
      </c>
      <c r="R366" t="s">
        <v>24</v>
      </c>
      <c r="S366" t="s">
        <v>17117</v>
      </c>
      <c r="T366" t="s">
        <v>17116</v>
      </c>
    </row>
    <row r="367" spans="1:20" x14ac:dyDescent="0.25">
      <c r="A367" t="s">
        <v>46</v>
      </c>
      <c r="B367" t="s">
        <v>1239</v>
      </c>
      <c r="C367">
        <v>39.520000000000003</v>
      </c>
      <c r="D367">
        <v>1</v>
      </c>
      <c r="E367" t="s">
        <v>17112</v>
      </c>
      <c r="F367">
        <v>914.99</v>
      </c>
      <c r="G367">
        <v>99</v>
      </c>
      <c r="H367" t="s">
        <v>47</v>
      </c>
      <c r="I367" t="s">
        <v>17113</v>
      </c>
      <c r="J367" t="s">
        <v>17114</v>
      </c>
      <c r="K367" t="s">
        <v>7609</v>
      </c>
      <c r="L367" t="s">
        <v>17115</v>
      </c>
      <c r="M367" t="s">
        <v>17116</v>
      </c>
      <c r="N367" t="s">
        <v>23</v>
      </c>
      <c r="O367" t="s">
        <v>48</v>
      </c>
      <c r="P367" t="s">
        <v>49</v>
      </c>
      <c r="Q367" t="s">
        <v>50</v>
      </c>
      <c r="R367" t="s">
        <v>24</v>
      </c>
      <c r="S367" t="s">
        <v>17117</v>
      </c>
      <c r="T367" t="s">
        <v>17116</v>
      </c>
    </row>
    <row r="368" spans="1:20" x14ac:dyDescent="0.25">
      <c r="A368" t="s">
        <v>46</v>
      </c>
      <c r="B368" t="s">
        <v>1239</v>
      </c>
      <c r="C368">
        <v>39.49</v>
      </c>
      <c r="D368">
        <v>1</v>
      </c>
      <c r="E368" t="s">
        <v>17112</v>
      </c>
      <c r="F368">
        <v>914.99</v>
      </c>
      <c r="G368">
        <v>99</v>
      </c>
      <c r="H368" t="s">
        <v>47</v>
      </c>
      <c r="I368" t="s">
        <v>17113</v>
      </c>
      <c r="J368" t="s">
        <v>17114</v>
      </c>
      <c r="K368" t="s">
        <v>7609</v>
      </c>
      <c r="L368" t="s">
        <v>17115</v>
      </c>
      <c r="M368" t="s">
        <v>17116</v>
      </c>
      <c r="N368" t="s">
        <v>23</v>
      </c>
      <c r="O368" t="s">
        <v>48</v>
      </c>
      <c r="P368" t="s">
        <v>49</v>
      </c>
      <c r="Q368" t="s">
        <v>50</v>
      </c>
      <c r="R368" t="s">
        <v>24</v>
      </c>
      <c r="S368" t="s">
        <v>17117</v>
      </c>
      <c r="T368" t="s">
        <v>17116</v>
      </c>
    </row>
    <row r="369" spans="1:20" x14ac:dyDescent="0.25">
      <c r="A369" t="s">
        <v>46</v>
      </c>
      <c r="B369" t="s">
        <v>1239</v>
      </c>
      <c r="C369">
        <v>39.5</v>
      </c>
      <c r="D369">
        <v>1</v>
      </c>
      <c r="E369" t="s">
        <v>17112</v>
      </c>
      <c r="F369">
        <v>914.99</v>
      </c>
      <c r="G369">
        <v>99</v>
      </c>
      <c r="H369" t="s">
        <v>47</v>
      </c>
      <c r="I369" t="s">
        <v>17113</v>
      </c>
      <c r="J369" t="s">
        <v>17114</v>
      </c>
      <c r="K369" t="s">
        <v>7609</v>
      </c>
      <c r="L369" t="s">
        <v>17115</v>
      </c>
      <c r="M369" t="s">
        <v>17116</v>
      </c>
      <c r="N369" t="s">
        <v>23</v>
      </c>
      <c r="O369" t="s">
        <v>48</v>
      </c>
      <c r="P369" t="s">
        <v>49</v>
      </c>
      <c r="Q369" t="s">
        <v>50</v>
      </c>
      <c r="R369" t="s">
        <v>24</v>
      </c>
      <c r="S369" t="s">
        <v>17117</v>
      </c>
      <c r="T369" t="s">
        <v>17116</v>
      </c>
    </row>
    <row r="370" spans="1:20" x14ac:dyDescent="0.25">
      <c r="A370" t="s">
        <v>46</v>
      </c>
      <c r="B370" t="s">
        <v>1239</v>
      </c>
      <c r="C370">
        <v>39.520000000000003</v>
      </c>
      <c r="D370">
        <v>1</v>
      </c>
      <c r="E370" t="s">
        <v>17112</v>
      </c>
      <c r="F370">
        <v>914.99</v>
      </c>
      <c r="G370">
        <v>99</v>
      </c>
      <c r="H370" t="s">
        <v>47</v>
      </c>
      <c r="I370" t="s">
        <v>17113</v>
      </c>
      <c r="J370" t="s">
        <v>17114</v>
      </c>
      <c r="K370" t="s">
        <v>7609</v>
      </c>
      <c r="L370" t="s">
        <v>17115</v>
      </c>
      <c r="M370" t="s">
        <v>17116</v>
      </c>
      <c r="N370" t="s">
        <v>23</v>
      </c>
      <c r="O370" t="s">
        <v>48</v>
      </c>
      <c r="P370" t="s">
        <v>49</v>
      </c>
      <c r="Q370" t="s">
        <v>50</v>
      </c>
      <c r="R370" t="s">
        <v>24</v>
      </c>
      <c r="S370" t="s">
        <v>17117</v>
      </c>
      <c r="T370" t="s">
        <v>17116</v>
      </c>
    </row>
    <row r="371" spans="1:20" x14ac:dyDescent="0.25">
      <c r="A371" t="s">
        <v>46</v>
      </c>
      <c r="B371" t="s">
        <v>1239</v>
      </c>
      <c r="C371">
        <v>39.5</v>
      </c>
      <c r="D371">
        <v>1</v>
      </c>
      <c r="E371" t="s">
        <v>17112</v>
      </c>
      <c r="F371">
        <v>914.99</v>
      </c>
      <c r="G371">
        <v>99</v>
      </c>
      <c r="H371" t="s">
        <v>47</v>
      </c>
      <c r="I371" t="s">
        <v>17113</v>
      </c>
      <c r="J371" t="s">
        <v>17114</v>
      </c>
      <c r="K371" t="s">
        <v>7609</v>
      </c>
      <c r="L371" t="s">
        <v>17115</v>
      </c>
      <c r="M371" t="s">
        <v>17116</v>
      </c>
      <c r="N371" t="s">
        <v>23</v>
      </c>
      <c r="O371" t="s">
        <v>48</v>
      </c>
      <c r="P371" t="s">
        <v>49</v>
      </c>
      <c r="Q371" t="s">
        <v>50</v>
      </c>
      <c r="R371" t="s">
        <v>24</v>
      </c>
      <c r="S371" t="s">
        <v>17117</v>
      </c>
      <c r="T371" t="s">
        <v>17116</v>
      </c>
    </row>
    <row r="372" spans="1:20" x14ac:dyDescent="0.25">
      <c r="A372" t="s">
        <v>46</v>
      </c>
      <c r="B372" t="s">
        <v>1239</v>
      </c>
      <c r="C372">
        <v>39.51</v>
      </c>
      <c r="D372">
        <v>3</v>
      </c>
      <c r="E372" t="s">
        <v>17112</v>
      </c>
      <c r="F372">
        <v>914.99</v>
      </c>
      <c r="G372">
        <v>99</v>
      </c>
      <c r="H372" t="s">
        <v>47</v>
      </c>
      <c r="I372" t="s">
        <v>17113</v>
      </c>
      <c r="J372" t="s">
        <v>17114</v>
      </c>
      <c r="K372" t="s">
        <v>7609</v>
      </c>
      <c r="L372" t="s">
        <v>17115</v>
      </c>
      <c r="M372" t="s">
        <v>17116</v>
      </c>
      <c r="N372" t="s">
        <v>23</v>
      </c>
      <c r="O372" t="s">
        <v>48</v>
      </c>
      <c r="P372" t="s">
        <v>49</v>
      </c>
      <c r="Q372" t="s">
        <v>50</v>
      </c>
      <c r="R372" t="s">
        <v>24</v>
      </c>
      <c r="S372" t="s">
        <v>17117</v>
      </c>
      <c r="T372" t="s">
        <v>17116</v>
      </c>
    </row>
    <row r="373" spans="1:20" x14ac:dyDescent="0.25">
      <c r="A373" t="s">
        <v>46</v>
      </c>
      <c r="B373" t="s">
        <v>56</v>
      </c>
      <c r="C373">
        <v>69.900000000000006</v>
      </c>
      <c r="D373">
        <v>10</v>
      </c>
      <c r="E373" t="s">
        <v>17112</v>
      </c>
      <c r="F373">
        <v>914.99</v>
      </c>
      <c r="G373">
        <v>99</v>
      </c>
      <c r="H373" t="s">
        <v>47</v>
      </c>
      <c r="I373" t="s">
        <v>17113</v>
      </c>
      <c r="J373" t="s">
        <v>17114</v>
      </c>
      <c r="K373" t="s">
        <v>7609</v>
      </c>
      <c r="L373" t="s">
        <v>17115</v>
      </c>
      <c r="M373" t="s">
        <v>17116</v>
      </c>
      <c r="N373" t="s">
        <v>23</v>
      </c>
      <c r="O373" t="s">
        <v>48</v>
      </c>
      <c r="P373" t="s">
        <v>49</v>
      </c>
      <c r="Q373" t="s">
        <v>50</v>
      </c>
      <c r="R373" t="s">
        <v>24</v>
      </c>
      <c r="S373" t="s">
        <v>17117</v>
      </c>
      <c r="T373" t="s">
        <v>17116</v>
      </c>
    </row>
    <row r="374" spans="1:20" x14ac:dyDescent="0.25">
      <c r="A374" t="s">
        <v>44</v>
      </c>
      <c r="B374" t="s">
        <v>45</v>
      </c>
      <c r="C374">
        <v>66.666666666666671</v>
      </c>
      <c r="D374">
        <v>3</v>
      </c>
      <c r="E374" t="s">
        <v>17118</v>
      </c>
      <c r="F374">
        <v>100</v>
      </c>
      <c r="G374">
        <v>0</v>
      </c>
      <c r="H374" t="s">
        <v>1219</v>
      </c>
      <c r="I374" t="s">
        <v>17119</v>
      </c>
      <c r="J374" t="s">
        <v>1242</v>
      </c>
      <c r="K374" t="s">
        <v>23</v>
      </c>
      <c r="L374" t="s">
        <v>24</v>
      </c>
      <c r="M374" t="s">
        <v>17120</v>
      </c>
      <c r="N374" t="s">
        <v>23</v>
      </c>
      <c r="O374" t="s">
        <v>25</v>
      </c>
      <c r="P374" t="s">
        <v>26</v>
      </c>
      <c r="Q374" t="s">
        <v>27</v>
      </c>
      <c r="R374" t="s">
        <v>24</v>
      </c>
      <c r="S374" t="s">
        <v>17121</v>
      </c>
      <c r="T374" t="s">
        <v>17120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17122</v>
      </c>
      <c r="F375">
        <v>100</v>
      </c>
      <c r="G375">
        <v>0</v>
      </c>
      <c r="H375" t="s">
        <v>1219</v>
      </c>
      <c r="I375" t="s">
        <v>17123</v>
      </c>
      <c r="J375" t="s">
        <v>306</v>
      </c>
      <c r="K375" t="s">
        <v>23</v>
      </c>
      <c r="L375" t="s">
        <v>24</v>
      </c>
      <c r="M375" t="s">
        <v>17124</v>
      </c>
      <c r="N375" t="s">
        <v>23</v>
      </c>
      <c r="O375" t="s">
        <v>25</v>
      </c>
      <c r="P375" t="s">
        <v>26</v>
      </c>
      <c r="Q375" t="s">
        <v>27</v>
      </c>
      <c r="R375" t="s">
        <v>24</v>
      </c>
      <c r="S375" t="s">
        <v>17125</v>
      </c>
      <c r="T375" t="s">
        <v>17126</v>
      </c>
    </row>
    <row r="376" spans="1:20" x14ac:dyDescent="0.25">
      <c r="A376" t="s">
        <v>28</v>
      </c>
      <c r="B376" t="s">
        <v>29</v>
      </c>
      <c r="C376">
        <v>50</v>
      </c>
      <c r="D376">
        <v>1</v>
      </c>
      <c r="E376" t="s">
        <v>17122</v>
      </c>
      <c r="F376">
        <v>100</v>
      </c>
      <c r="G376">
        <v>0</v>
      </c>
      <c r="H376" t="s">
        <v>1219</v>
      </c>
      <c r="I376" t="s">
        <v>17123</v>
      </c>
      <c r="J376" t="s">
        <v>306</v>
      </c>
      <c r="K376" t="s">
        <v>23</v>
      </c>
      <c r="L376" t="s">
        <v>24</v>
      </c>
      <c r="M376" t="s">
        <v>17124</v>
      </c>
      <c r="N376" t="s">
        <v>23</v>
      </c>
      <c r="O376" t="s">
        <v>25</v>
      </c>
      <c r="P376" t="s">
        <v>26</v>
      </c>
      <c r="Q376" t="s">
        <v>27</v>
      </c>
      <c r="R376" t="s">
        <v>24</v>
      </c>
      <c r="S376" t="s">
        <v>17125</v>
      </c>
      <c r="T376" t="s">
        <v>17126</v>
      </c>
    </row>
    <row r="377" spans="1:20" x14ac:dyDescent="0.25">
      <c r="A377" t="s">
        <v>30</v>
      </c>
      <c r="B377" t="s">
        <v>31</v>
      </c>
      <c r="C377">
        <v>50</v>
      </c>
      <c r="D377">
        <v>1</v>
      </c>
      <c r="E377" t="s">
        <v>17122</v>
      </c>
      <c r="F377">
        <v>100</v>
      </c>
      <c r="G377">
        <v>0</v>
      </c>
      <c r="H377" t="s">
        <v>1219</v>
      </c>
      <c r="I377" t="s">
        <v>17123</v>
      </c>
      <c r="J377" t="s">
        <v>306</v>
      </c>
      <c r="K377" t="s">
        <v>23</v>
      </c>
      <c r="L377" t="s">
        <v>24</v>
      </c>
      <c r="M377" t="s">
        <v>17124</v>
      </c>
      <c r="N377" t="s">
        <v>23</v>
      </c>
      <c r="O377" t="s">
        <v>25</v>
      </c>
      <c r="P377" t="s">
        <v>26</v>
      </c>
      <c r="Q377" t="s">
        <v>27</v>
      </c>
      <c r="R377" t="s">
        <v>24</v>
      </c>
      <c r="S377" t="s">
        <v>17125</v>
      </c>
      <c r="T377" t="s">
        <v>17126</v>
      </c>
    </row>
    <row r="378" spans="1:20" x14ac:dyDescent="0.25">
      <c r="A378" t="s">
        <v>115</v>
      </c>
      <c r="B378" t="s">
        <v>116</v>
      </c>
      <c r="C378">
        <v>27.5</v>
      </c>
      <c r="D378">
        <v>4</v>
      </c>
      <c r="E378" t="s">
        <v>17127</v>
      </c>
      <c r="F378">
        <v>165</v>
      </c>
      <c r="G378">
        <v>0</v>
      </c>
      <c r="H378" t="s">
        <v>47</v>
      </c>
      <c r="I378" t="s">
        <v>17128</v>
      </c>
      <c r="J378" t="s">
        <v>17129</v>
      </c>
      <c r="K378" t="s">
        <v>17130</v>
      </c>
      <c r="L378" t="s">
        <v>14505</v>
      </c>
      <c r="M378" t="s">
        <v>17131</v>
      </c>
      <c r="N378" t="s">
        <v>23</v>
      </c>
      <c r="O378" t="s">
        <v>53</v>
      </c>
      <c r="P378" t="s">
        <v>54</v>
      </c>
      <c r="Q378" t="s">
        <v>55</v>
      </c>
      <c r="R378" t="s">
        <v>24</v>
      </c>
      <c r="S378" t="s">
        <v>17132</v>
      </c>
      <c r="T378" t="s">
        <v>17133</v>
      </c>
    </row>
    <row r="379" spans="1:20" x14ac:dyDescent="0.25">
      <c r="A379" t="s">
        <v>46</v>
      </c>
      <c r="B379" t="s">
        <v>56</v>
      </c>
      <c r="C379">
        <v>100</v>
      </c>
      <c r="D379">
        <v>1</v>
      </c>
      <c r="E379" t="s">
        <v>17134</v>
      </c>
      <c r="F379">
        <v>100</v>
      </c>
      <c r="G379">
        <v>0</v>
      </c>
      <c r="H379" t="s">
        <v>47</v>
      </c>
      <c r="I379" t="s">
        <v>14196</v>
      </c>
      <c r="J379" t="s">
        <v>17135</v>
      </c>
      <c r="K379" t="s">
        <v>5232</v>
      </c>
      <c r="L379" t="s">
        <v>12841</v>
      </c>
      <c r="M379" t="s">
        <v>17136</v>
      </c>
      <c r="N379" t="s">
        <v>23</v>
      </c>
      <c r="O379" t="s">
        <v>63</v>
      </c>
      <c r="P379" t="s">
        <v>54</v>
      </c>
      <c r="Q379" t="s">
        <v>55</v>
      </c>
      <c r="R379" t="s">
        <v>24</v>
      </c>
      <c r="S379" t="s">
        <v>17137</v>
      </c>
      <c r="T379" t="s">
        <v>17138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17139</v>
      </c>
      <c r="F380">
        <v>100</v>
      </c>
      <c r="G380">
        <v>0</v>
      </c>
      <c r="H380" t="s">
        <v>1219</v>
      </c>
      <c r="I380" t="s">
        <v>17140</v>
      </c>
      <c r="J380" t="s">
        <v>303</v>
      </c>
      <c r="K380" t="s">
        <v>23</v>
      </c>
      <c r="L380" t="s">
        <v>24</v>
      </c>
      <c r="M380" t="s">
        <v>17141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17142</v>
      </c>
      <c r="T380" t="s">
        <v>17143</v>
      </c>
    </row>
    <row r="381" spans="1:20" x14ac:dyDescent="0.25">
      <c r="A381" t="s">
        <v>28</v>
      </c>
      <c r="B381" t="s">
        <v>29</v>
      </c>
      <c r="C381">
        <v>50</v>
      </c>
      <c r="D381">
        <v>1</v>
      </c>
      <c r="E381" t="s">
        <v>17139</v>
      </c>
      <c r="F381">
        <v>100</v>
      </c>
      <c r="G381">
        <v>0</v>
      </c>
      <c r="H381" t="s">
        <v>1219</v>
      </c>
      <c r="I381" t="s">
        <v>17140</v>
      </c>
      <c r="J381" t="s">
        <v>303</v>
      </c>
      <c r="K381" t="s">
        <v>23</v>
      </c>
      <c r="L381" t="s">
        <v>24</v>
      </c>
      <c r="M381" t="s">
        <v>17141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17142</v>
      </c>
      <c r="T381" t="s">
        <v>17143</v>
      </c>
    </row>
    <row r="382" spans="1:20" x14ac:dyDescent="0.25">
      <c r="A382" t="s">
        <v>30</v>
      </c>
      <c r="B382" t="s">
        <v>31</v>
      </c>
      <c r="C382">
        <v>50</v>
      </c>
      <c r="D382">
        <v>1</v>
      </c>
      <c r="E382" t="s">
        <v>17139</v>
      </c>
      <c r="F382">
        <v>100</v>
      </c>
      <c r="G382">
        <v>0</v>
      </c>
      <c r="H382" t="s">
        <v>1219</v>
      </c>
      <c r="I382" t="s">
        <v>17140</v>
      </c>
      <c r="J382" t="s">
        <v>303</v>
      </c>
      <c r="K382" t="s">
        <v>23</v>
      </c>
      <c r="L382" t="s">
        <v>24</v>
      </c>
      <c r="M382" t="s">
        <v>17141</v>
      </c>
      <c r="N382" t="s">
        <v>23</v>
      </c>
      <c r="O382" t="s">
        <v>25</v>
      </c>
      <c r="P382" t="s">
        <v>26</v>
      </c>
      <c r="Q382" t="s">
        <v>27</v>
      </c>
      <c r="R382" t="s">
        <v>24</v>
      </c>
      <c r="S382" t="s">
        <v>17142</v>
      </c>
      <c r="T382" t="s">
        <v>17143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17144</v>
      </c>
      <c r="F383">
        <v>100</v>
      </c>
      <c r="G383">
        <v>0</v>
      </c>
      <c r="H383" t="s">
        <v>1219</v>
      </c>
      <c r="I383" t="s">
        <v>17145</v>
      </c>
      <c r="J383" t="s">
        <v>325</v>
      </c>
      <c r="K383" t="s">
        <v>23</v>
      </c>
      <c r="L383" t="s">
        <v>24</v>
      </c>
      <c r="M383" t="s">
        <v>17146</v>
      </c>
      <c r="N383" t="s">
        <v>23</v>
      </c>
      <c r="O383" t="s">
        <v>25</v>
      </c>
      <c r="P383" t="s">
        <v>26</v>
      </c>
      <c r="Q383" t="s">
        <v>27</v>
      </c>
      <c r="R383" t="s">
        <v>24</v>
      </c>
      <c r="S383" t="s">
        <v>17147</v>
      </c>
      <c r="T383" t="s">
        <v>17146</v>
      </c>
    </row>
    <row r="384" spans="1:20" x14ac:dyDescent="0.25">
      <c r="A384" t="s">
        <v>28</v>
      </c>
      <c r="B384" t="s">
        <v>29</v>
      </c>
      <c r="C384">
        <v>50</v>
      </c>
      <c r="D384">
        <v>1</v>
      </c>
      <c r="E384" t="s">
        <v>17144</v>
      </c>
      <c r="F384">
        <v>100</v>
      </c>
      <c r="G384">
        <v>0</v>
      </c>
      <c r="H384" t="s">
        <v>1219</v>
      </c>
      <c r="I384" t="s">
        <v>17145</v>
      </c>
      <c r="J384" t="s">
        <v>325</v>
      </c>
      <c r="K384" t="s">
        <v>23</v>
      </c>
      <c r="L384" t="s">
        <v>24</v>
      </c>
      <c r="M384" t="s">
        <v>17146</v>
      </c>
      <c r="N384" t="s">
        <v>23</v>
      </c>
      <c r="O384" t="s">
        <v>25</v>
      </c>
      <c r="P384" t="s">
        <v>26</v>
      </c>
      <c r="Q384" t="s">
        <v>27</v>
      </c>
      <c r="R384" t="s">
        <v>24</v>
      </c>
      <c r="S384" t="s">
        <v>17147</v>
      </c>
      <c r="T384" t="s">
        <v>17146</v>
      </c>
    </row>
    <row r="385" spans="1:20" x14ac:dyDescent="0.25">
      <c r="A385" t="s">
        <v>30</v>
      </c>
      <c r="B385" t="s">
        <v>31</v>
      </c>
      <c r="C385">
        <v>50</v>
      </c>
      <c r="D385">
        <v>1</v>
      </c>
      <c r="E385" t="s">
        <v>17144</v>
      </c>
      <c r="F385">
        <v>100</v>
      </c>
      <c r="G385">
        <v>0</v>
      </c>
      <c r="H385" t="s">
        <v>1219</v>
      </c>
      <c r="I385" t="s">
        <v>17145</v>
      </c>
      <c r="J385" t="s">
        <v>325</v>
      </c>
      <c r="K385" t="s">
        <v>23</v>
      </c>
      <c r="L385" t="s">
        <v>24</v>
      </c>
      <c r="M385" t="s">
        <v>17146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17147</v>
      </c>
      <c r="T385" t="s">
        <v>17146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17148</v>
      </c>
      <c r="F386">
        <v>100</v>
      </c>
      <c r="G386">
        <v>0</v>
      </c>
      <c r="H386" t="s">
        <v>1219</v>
      </c>
      <c r="I386" t="s">
        <v>2912</v>
      </c>
      <c r="J386" t="s">
        <v>325</v>
      </c>
      <c r="K386" t="s">
        <v>23</v>
      </c>
      <c r="L386" t="s">
        <v>24</v>
      </c>
      <c r="M386" t="s">
        <v>17149</v>
      </c>
      <c r="N386" t="s">
        <v>23</v>
      </c>
      <c r="O386" t="s">
        <v>25</v>
      </c>
      <c r="P386" t="s">
        <v>26</v>
      </c>
      <c r="Q386" t="s">
        <v>27</v>
      </c>
      <c r="R386" t="s">
        <v>24</v>
      </c>
      <c r="S386" t="s">
        <v>17150</v>
      </c>
      <c r="T386" t="s">
        <v>17149</v>
      </c>
    </row>
    <row r="387" spans="1:20" x14ac:dyDescent="0.25">
      <c r="A387" t="s">
        <v>28</v>
      </c>
      <c r="B387" t="s">
        <v>29</v>
      </c>
      <c r="C387">
        <v>50</v>
      </c>
      <c r="D387">
        <v>1</v>
      </c>
      <c r="E387" t="s">
        <v>17148</v>
      </c>
      <c r="F387">
        <v>100</v>
      </c>
      <c r="G387">
        <v>0</v>
      </c>
      <c r="H387" t="s">
        <v>1219</v>
      </c>
      <c r="I387" t="s">
        <v>2912</v>
      </c>
      <c r="J387" t="s">
        <v>325</v>
      </c>
      <c r="K387" t="s">
        <v>23</v>
      </c>
      <c r="L387" t="s">
        <v>24</v>
      </c>
      <c r="M387" t="s">
        <v>17149</v>
      </c>
      <c r="N387" t="s">
        <v>23</v>
      </c>
      <c r="O387" t="s">
        <v>25</v>
      </c>
      <c r="P387" t="s">
        <v>26</v>
      </c>
      <c r="Q387" t="s">
        <v>27</v>
      </c>
      <c r="R387" t="s">
        <v>24</v>
      </c>
      <c r="S387" t="s">
        <v>17150</v>
      </c>
      <c r="T387" t="s">
        <v>17149</v>
      </c>
    </row>
    <row r="388" spans="1:20" x14ac:dyDescent="0.25">
      <c r="A388" t="s">
        <v>30</v>
      </c>
      <c r="B388" t="s">
        <v>31</v>
      </c>
      <c r="C388">
        <v>50</v>
      </c>
      <c r="D388">
        <v>1</v>
      </c>
      <c r="E388" t="s">
        <v>17148</v>
      </c>
      <c r="F388">
        <v>100</v>
      </c>
      <c r="G388">
        <v>0</v>
      </c>
      <c r="H388" t="s">
        <v>1219</v>
      </c>
      <c r="I388" t="s">
        <v>2912</v>
      </c>
      <c r="J388" t="s">
        <v>325</v>
      </c>
      <c r="K388" t="s">
        <v>23</v>
      </c>
      <c r="L388" t="s">
        <v>24</v>
      </c>
      <c r="M388" t="s">
        <v>17149</v>
      </c>
      <c r="N388" t="s">
        <v>23</v>
      </c>
      <c r="O388" t="s">
        <v>25</v>
      </c>
      <c r="P388" t="s">
        <v>26</v>
      </c>
      <c r="Q388" t="s">
        <v>27</v>
      </c>
      <c r="R388" t="s">
        <v>24</v>
      </c>
      <c r="S388" t="s">
        <v>17150</v>
      </c>
      <c r="T388" t="s">
        <v>17149</v>
      </c>
    </row>
    <row r="389" spans="1:20" x14ac:dyDescent="0.25">
      <c r="A389" t="s">
        <v>20</v>
      </c>
      <c r="B389" t="s">
        <v>21</v>
      </c>
      <c r="C389">
        <v>50</v>
      </c>
      <c r="D389">
        <v>1</v>
      </c>
      <c r="E389" t="s">
        <v>17151</v>
      </c>
      <c r="F389">
        <v>100</v>
      </c>
      <c r="G389">
        <v>0</v>
      </c>
      <c r="H389" t="s">
        <v>1219</v>
      </c>
      <c r="I389" t="s">
        <v>17152</v>
      </c>
      <c r="J389" t="s">
        <v>306</v>
      </c>
      <c r="K389" t="s">
        <v>23</v>
      </c>
      <c r="L389" t="s">
        <v>24</v>
      </c>
      <c r="M389" t="s">
        <v>17153</v>
      </c>
      <c r="N389" t="s">
        <v>23</v>
      </c>
      <c r="O389" t="s">
        <v>58</v>
      </c>
      <c r="P389" t="s">
        <v>26</v>
      </c>
      <c r="Q389" t="s">
        <v>33</v>
      </c>
      <c r="R389" t="s">
        <v>24</v>
      </c>
      <c r="S389" t="s">
        <v>17154</v>
      </c>
      <c r="T389" t="s">
        <v>17153</v>
      </c>
    </row>
    <row r="390" spans="1:20" x14ac:dyDescent="0.25">
      <c r="A390" t="s">
        <v>28</v>
      </c>
      <c r="B390" t="s">
        <v>29</v>
      </c>
      <c r="C390">
        <v>50</v>
      </c>
      <c r="D390">
        <v>1</v>
      </c>
      <c r="E390" t="s">
        <v>17151</v>
      </c>
      <c r="F390">
        <v>100</v>
      </c>
      <c r="G390">
        <v>0</v>
      </c>
      <c r="H390" t="s">
        <v>1219</v>
      </c>
      <c r="I390" t="s">
        <v>17152</v>
      </c>
      <c r="J390" t="s">
        <v>306</v>
      </c>
      <c r="K390" t="s">
        <v>23</v>
      </c>
      <c r="L390" t="s">
        <v>24</v>
      </c>
      <c r="M390" t="s">
        <v>17153</v>
      </c>
      <c r="N390" t="s">
        <v>23</v>
      </c>
      <c r="O390" t="s">
        <v>58</v>
      </c>
      <c r="P390" t="s">
        <v>26</v>
      </c>
      <c r="Q390" t="s">
        <v>33</v>
      </c>
      <c r="R390" t="s">
        <v>24</v>
      </c>
      <c r="S390" t="s">
        <v>17154</v>
      </c>
      <c r="T390" t="s">
        <v>17153</v>
      </c>
    </row>
    <row r="391" spans="1:20" x14ac:dyDescent="0.25">
      <c r="A391" t="s">
        <v>30</v>
      </c>
      <c r="B391" t="s">
        <v>31</v>
      </c>
      <c r="C391">
        <v>50</v>
      </c>
      <c r="D391">
        <v>1</v>
      </c>
      <c r="E391" t="s">
        <v>17151</v>
      </c>
      <c r="F391">
        <v>100</v>
      </c>
      <c r="G391">
        <v>0</v>
      </c>
      <c r="H391" t="s">
        <v>1219</v>
      </c>
      <c r="I391" t="s">
        <v>17152</v>
      </c>
      <c r="J391" t="s">
        <v>306</v>
      </c>
      <c r="K391" t="s">
        <v>23</v>
      </c>
      <c r="L391" t="s">
        <v>24</v>
      </c>
      <c r="M391" t="s">
        <v>17153</v>
      </c>
      <c r="N391" t="s">
        <v>23</v>
      </c>
      <c r="O391" t="s">
        <v>58</v>
      </c>
      <c r="P391" t="s">
        <v>26</v>
      </c>
      <c r="Q391" t="s">
        <v>33</v>
      </c>
      <c r="R391" t="s">
        <v>24</v>
      </c>
      <c r="S391" t="s">
        <v>17154</v>
      </c>
      <c r="T391" t="s">
        <v>17153</v>
      </c>
    </row>
    <row r="392" spans="1:20" x14ac:dyDescent="0.25">
      <c r="A392" t="s">
        <v>20</v>
      </c>
      <c r="B392" t="s">
        <v>21</v>
      </c>
      <c r="C392">
        <v>50</v>
      </c>
      <c r="D392">
        <v>1</v>
      </c>
      <c r="E392" t="s">
        <v>17155</v>
      </c>
      <c r="F392">
        <v>100</v>
      </c>
      <c r="G392">
        <v>0</v>
      </c>
      <c r="H392" t="s">
        <v>1219</v>
      </c>
      <c r="I392" t="s">
        <v>17156</v>
      </c>
      <c r="J392" t="s">
        <v>1246</v>
      </c>
      <c r="K392" t="s">
        <v>23</v>
      </c>
      <c r="L392" t="s">
        <v>24</v>
      </c>
      <c r="M392" t="s">
        <v>17157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17158</v>
      </c>
      <c r="T392" t="s">
        <v>17157</v>
      </c>
    </row>
    <row r="393" spans="1:20" x14ac:dyDescent="0.25">
      <c r="A393" t="s">
        <v>28</v>
      </c>
      <c r="B393" t="s">
        <v>29</v>
      </c>
      <c r="C393">
        <v>50</v>
      </c>
      <c r="D393">
        <v>1</v>
      </c>
      <c r="E393" t="s">
        <v>17155</v>
      </c>
      <c r="F393">
        <v>100</v>
      </c>
      <c r="G393">
        <v>0</v>
      </c>
      <c r="H393" t="s">
        <v>1219</v>
      </c>
      <c r="I393" t="s">
        <v>17156</v>
      </c>
      <c r="J393" t="s">
        <v>1246</v>
      </c>
      <c r="K393" t="s">
        <v>23</v>
      </c>
      <c r="L393" t="s">
        <v>24</v>
      </c>
      <c r="M393" t="s">
        <v>17157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17158</v>
      </c>
      <c r="T393" t="s">
        <v>17157</v>
      </c>
    </row>
    <row r="394" spans="1:20" x14ac:dyDescent="0.25">
      <c r="A394" t="s">
        <v>30</v>
      </c>
      <c r="B394" t="s">
        <v>31</v>
      </c>
      <c r="C394">
        <v>50</v>
      </c>
      <c r="D394">
        <v>1</v>
      </c>
      <c r="E394" t="s">
        <v>17155</v>
      </c>
      <c r="F394">
        <v>100</v>
      </c>
      <c r="G394">
        <v>0</v>
      </c>
      <c r="H394" t="s">
        <v>1219</v>
      </c>
      <c r="I394" t="s">
        <v>17156</v>
      </c>
      <c r="J394" t="s">
        <v>1246</v>
      </c>
      <c r="K394" t="s">
        <v>23</v>
      </c>
      <c r="L394" t="s">
        <v>24</v>
      </c>
      <c r="M394" t="s">
        <v>17157</v>
      </c>
      <c r="N394" t="s">
        <v>23</v>
      </c>
      <c r="O394" t="s">
        <v>25</v>
      </c>
      <c r="P394" t="s">
        <v>26</v>
      </c>
      <c r="Q394" t="s">
        <v>27</v>
      </c>
      <c r="R394" t="s">
        <v>24</v>
      </c>
      <c r="S394" t="s">
        <v>17158</v>
      </c>
      <c r="T394" t="s">
        <v>17157</v>
      </c>
    </row>
    <row r="395" spans="1:20" x14ac:dyDescent="0.25">
      <c r="A395" t="s">
        <v>38</v>
      </c>
      <c r="B395" t="s">
        <v>39</v>
      </c>
      <c r="C395">
        <v>54.5</v>
      </c>
      <c r="D395">
        <v>2</v>
      </c>
      <c r="E395" t="s">
        <v>17159</v>
      </c>
      <c r="F395">
        <v>49.68</v>
      </c>
      <c r="G395">
        <v>0</v>
      </c>
      <c r="H395" t="s">
        <v>47</v>
      </c>
      <c r="I395" t="s">
        <v>17160</v>
      </c>
      <c r="J395" t="s">
        <v>17161</v>
      </c>
      <c r="K395" t="s">
        <v>4590</v>
      </c>
      <c r="L395" t="s">
        <v>17162</v>
      </c>
      <c r="M395" t="s">
        <v>17163</v>
      </c>
      <c r="N395" t="s">
        <v>23</v>
      </c>
      <c r="O395" t="s">
        <v>48</v>
      </c>
      <c r="P395" t="s">
        <v>49</v>
      </c>
      <c r="Q395" t="s">
        <v>50</v>
      </c>
      <c r="R395" t="s">
        <v>24</v>
      </c>
      <c r="S395" t="s">
        <v>17164</v>
      </c>
      <c r="T395" t="s">
        <v>17163</v>
      </c>
    </row>
    <row r="396" spans="1:20" x14ac:dyDescent="0.25">
      <c r="A396" t="s">
        <v>38</v>
      </c>
      <c r="B396" t="s">
        <v>39</v>
      </c>
      <c r="C396">
        <v>54.5</v>
      </c>
      <c r="D396">
        <v>2</v>
      </c>
      <c r="E396" t="s">
        <v>17165</v>
      </c>
      <c r="F396">
        <v>130.30000000000001</v>
      </c>
      <c r="G396">
        <v>10</v>
      </c>
      <c r="H396" t="s">
        <v>47</v>
      </c>
      <c r="I396" t="s">
        <v>17166</v>
      </c>
      <c r="J396" t="s">
        <v>17167</v>
      </c>
      <c r="K396" t="s">
        <v>7071</v>
      </c>
      <c r="L396" t="s">
        <v>17168</v>
      </c>
      <c r="M396" t="s">
        <v>17169</v>
      </c>
      <c r="N396" t="s">
        <v>23</v>
      </c>
      <c r="O396" t="s">
        <v>48</v>
      </c>
      <c r="P396" t="s">
        <v>49</v>
      </c>
      <c r="Q396" t="s">
        <v>50</v>
      </c>
      <c r="R396" t="s">
        <v>24</v>
      </c>
      <c r="S396" t="s">
        <v>17170</v>
      </c>
      <c r="T396" t="s">
        <v>17169</v>
      </c>
    </row>
    <row r="397" spans="1:20" x14ac:dyDescent="0.25">
      <c r="A397" t="s">
        <v>36</v>
      </c>
      <c r="B397" t="s">
        <v>37</v>
      </c>
      <c r="C397">
        <v>54.5</v>
      </c>
      <c r="D397">
        <v>2</v>
      </c>
      <c r="E397" t="s">
        <v>17165</v>
      </c>
      <c r="F397">
        <v>130.30000000000001</v>
      </c>
      <c r="G397">
        <v>10</v>
      </c>
      <c r="H397" t="s">
        <v>47</v>
      </c>
      <c r="I397" t="s">
        <v>17166</v>
      </c>
      <c r="J397" t="s">
        <v>17167</v>
      </c>
      <c r="K397" t="s">
        <v>7071</v>
      </c>
      <c r="L397" t="s">
        <v>17168</v>
      </c>
      <c r="M397" t="s">
        <v>17169</v>
      </c>
      <c r="N397" t="s">
        <v>23</v>
      </c>
      <c r="O397" t="s">
        <v>48</v>
      </c>
      <c r="P397" t="s">
        <v>49</v>
      </c>
      <c r="Q397" t="s">
        <v>50</v>
      </c>
      <c r="R397" t="s">
        <v>24</v>
      </c>
      <c r="S397" t="s">
        <v>17170</v>
      </c>
      <c r="T397" t="s">
        <v>17169</v>
      </c>
    </row>
    <row r="398" spans="1:20" x14ac:dyDescent="0.25">
      <c r="A398" t="s">
        <v>42</v>
      </c>
      <c r="B398" t="s">
        <v>43</v>
      </c>
      <c r="C398">
        <v>66.666666666666671</v>
      </c>
      <c r="D398">
        <v>3</v>
      </c>
      <c r="E398" t="s">
        <v>17171</v>
      </c>
      <c r="F398">
        <v>170</v>
      </c>
      <c r="G398">
        <v>0</v>
      </c>
      <c r="H398" t="s">
        <v>47</v>
      </c>
      <c r="I398" t="s">
        <v>474</v>
      </c>
      <c r="J398" t="s">
        <v>10073</v>
      </c>
      <c r="K398" t="s">
        <v>4495</v>
      </c>
      <c r="L398" t="s">
        <v>6431</v>
      </c>
      <c r="M398" t="s">
        <v>17172</v>
      </c>
      <c r="N398" t="s">
        <v>23</v>
      </c>
      <c r="O398" t="s">
        <v>63</v>
      </c>
      <c r="P398" t="s">
        <v>54</v>
      </c>
      <c r="Q398" t="s">
        <v>55</v>
      </c>
      <c r="R398" t="s">
        <v>24</v>
      </c>
      <c r="S398" t="s">
        <v>17173</v>
      </c>
      <c r="T398" t="s">
        <v>17174</v>
      </c>
    </row>
    <row r="399" spans="1:20" x14ac:dyDescent="0.25">
      <c r="A399" t="s">
        <v>30</v>
      </c>
      <c r="B399" t="s">
        <v>31</v>
      </c>
      <c r="C399">
        <v>41</v>
      </c>
      <c r="D399">
        <v>1</v>
      </c>
      <c r="E399" t="s">
        <v>17171</v>
      </c>
      <c r="F399">
        <v>170</v>
      </c>
      <c r="G399">
        <v>0</v>
      </c>
      <c r="H399" t="s">
        <v>47</v>
      </c>
      <c r="I399" t="s">
        <v>474</v>
      </c>
      <c r="J399" t="s">
        <v>10073</v>
      </c>
      <c r="K399" t="s">
        <v>4495</v>
      </c>
      <c r="L399" t="s">
        <v>6431</v>
      </c>
      <c r="M399" t="s">
        <v>17172</v>
      </c>
      <c r="N399" t="s">
        <v>23</v>
      </c>
      <c r="O399" t="s">
        <v>63</v>
      </c>
      <c r="P399" t="s">
        <v>54</v>
      </c>
      <c r="Q399" t="s">
        <v>55</v>
      </c>
      <c r="R399" t="s">
        <v>24</v>
      </c>
      <c r="S399" t="s">
        <v>17173</v>
      </c>
      <c r="T399" t="s">
        <v>17174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17175</v>
      </c>
      <c r="F400">
        <v>138</v>
      </c>
      <c r="G400">
        <v>38</v>
      </c>
      <c r="H400" t="s">
        <v>1219</v>
      </c>
      <c r="I400" t="s">
        <v>17176</v>
      </c>
      <c r="J400" t="s">
        <v>336</v>
      </c>
      <c r="K400" t="s">
        <v>23</v>
      </c>
      <c r="L400" t="s">
        <v>24</v>
      </c>
      <c r="M400" t="s">
        <v>17177</v>
      </c>
      <c r="N400" t="s">
        <v>23</v>
      </c>
      <c r="O400" t="s">
        <v>25</v>
      </c>
      <c r="P400" t="s">
        <v>26</v>
      </c>
      <c r="Q400" t="s">
        <v>27</v>
      </c>
      <c r="R400" t="s">
        <v>24</v>
      </c>
      <c r="S400" t="s">
        <v>17178</v>
      </c>
      <c r="T400" t="s">
        <v>17177</v>
      </c>
    </row>
    <row r="401" spans="1:20" x14ac:dyDescent="0.25">
      <c r="A401" t="s">
        <v>28</v>
      </c>
      <c r="B401" t="s">
        <v>29</v>
      </c>
      <c r="C401">
        <v>50</v>
      </c>
      <c r="D401">
        <v>1</v>
      </c>
      <c r="E401" t="s">
        <v>17175</v>
      </c>
      <c r="F401">
        <v>138</v>
      </c>
      <c r="G401">
        <v>38</v>
      </c>
      <c r="H401" t="s">
        <v>1219</v>
      </c>
      <c r="I401" t="s">
        <v>17176</v>
      </c>
      <c r="J401" t="s">
        <v>336</v>
      </c>
      <c r="K401" t="s">
        <v>23</v>
      </c>
      <c r="L401" t="s">
        <v>24</v>
      </c>
      <c r="M401" t="s">
        <v>17177</v>
      </c>
      <c r="N401" t="s">
        <v>23</v>
      </c>
      <c r="O401" t="s">
        <v>25</v>
      </c>
      <c r="P401" t="s">
        <v>26</v>
      </c>
      <c r="Q401" t="s">
        <v>27</v>
      </c>
      <c r="R401" t="s">
        <v>24</v>
      </c>
      <c r="S401" t="s">
        <v>17178</v>
      </c>
      <c r="T401" t="s">
        <v>17177</v>
      </c>
    </row>
    <row r="402" spans="1:20" x14ac:dyDescent="0.25">
      <c r="A402" t="s">
        <v>30</v>
      </c>
      <c r="B402" t="s">
        <v>31</v>
      </c>
      <c r="C402">
        <v>50</v>
      </c>
      <c r="D402">
        <v>1</v>
      </c>
      <c r="E402" t="s">
        <v>17175</v>
      </c>
      <c r="F402">
        <v>138</v>
      </c>
      <c r="G402">
        <v>38</v>
      </c>
      <c r="H402" t="s">
        <v>1219</v>
      </c>
      <c r="I402" t="s">
        <v>17176</v>
      </c>
      <c r="J402" t="s">
        <v>336</v>
      </c>
      <c r="K402" t="s">
        <v>23</v>
      </c>
      <c r="L402" t="s">
        <v>24</v>
      </c>
      <c r="M402" t="s">
        <v>17177</v>
      </c>
      <c r="N402" t="s">
        <v>23</v>
      </c>
      <c r="O402" t="s">
        <v>25</v>
      </c>
      <c r="P402" t="s">
        <v>26</v>
      </c>
      <c r="Q402" t="s">
        <v>27</v>
      </c>
      <c r="R402" t="s">
        <v>24</v>
      </c>
      <c r="S402" t="s">
        <v>17178</v>
      </c>
      <c r="T402" t="s">
        <v>17177</v>
      </c>
    </row>
    <row r="403" spans="1:20" x14ac:dyDescent="0.25">
      <c r="A403" t="s">
        <v>42</v>
      </c>
      <c r="B403" t="s">
        <v>43</v>
      </c>
      <c r="C403">
        <v>66.666666666666671</v>
      </c>
      <c r="D403">
        <v>3</v>
      </c>
      <c r="E403" t="s">
        <v>17179</v>
      </c>
      <c r="F403">
        <v>100</v>
      </c>
      <c r="G403">
        <v>0</v>
      </c>
      <c r="H403" t="s">
        <v>1219</v>
      </c>
      <c r="I403" t="s">
        <v>17180</v>
      </c>
      <c r="J403" t="s">
        <v>1235</v>
      </c>
      <c r="K403" t="s">
        <v>23</v>
      </c>
      <c r="L403" t="s">
        <v>24</v>
      </c>
      <c r="M403" t="s">
        <v>17181</v>
      </c>
      <c r="N403" t="s">
        <v>23</v>
      </c>
      <c r="O403" t="s">
        <v>58</v>
      </c>
      <c r="P403" t="s">
        <v>26</v>
      </c>
      <c r="Q403" t="s">
        <v>33</v>
      </c>
      <c r="R403" t="s">
        <v>24</v>
      </c>
      <c r="S403" t="s">
        <v>17182</v>
      </c>
      <c r="T403" t="s">
        <v>17181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17183</v>
      </c>
      <c r="F404">
        <v>100</v>
      </c>
      <c r="G404">
        <v>0</v>
      </c>
      <c r="H404" t="s">
        <v>1219</v>
      </c>
      <c r="I404" t="s">
        <v>17184</v>
      </c>
      <c r="J404" t="s">
        <v>65</v>
      </c>
      <c r="K404" t="s">
        <v>23</v>
      </c>
      <c r="L404" t="s">
        <v>24</v>
      </c>
      <c r="M404" t="s">
        <v>17185</v>
      </c>
      <c r="N404" t="s">
        <v>23</v>
      </c>
      <c r="O404" t="s">
        <v>25</v>
      </c>
      <c r="P404" t="s">
        <v>26</v>
      </c>
      <c r="Q404" t="s">
        <v>27</v>
      </c>
      <c r="R404" t="s">
        <v>24</v>
      </c>
      <c r="S404" t="s">
        <v>17186</v>
      </c>
      <c r="T404" t="s">
        <v>17187</v>
      </c>
    </row>
    <row r="405" spans="1:20" x14ac:dyDescent="0.25">
      <c r="A405" t="s">
        <v>28</v>
      </c>
      <c r="B405" t="s">
        <v>29</v>
      </c>
      <c r="C405">
        <v>50</v>
      </c>
      <c r="D405">
        <v>1</v>
      </c>
      <c r="E405" t="s">
        <v>17183</v>
      </c>
      <c r="F405">
        <v>100</v>
      </c>
      <c r="G405">
        <v>0</v>
      </c>
      <c r="H405" t="s">
        <v>1219</v>
      </c>
      <c r="I405" t="s">
        <v>17184</v>
      </c>
      <c r="J405" t="s">
        <v>65</v>
      </c>
      <c r="K405" t="s">
        <v>23</v>
      </c>
      <c r="L405" t="s">
        <v>24</v>
      </c>
      <c r="M405" t="s">
        <v>17185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17186</v>
      </c>
      <c r="T405" t="s">
        <v>17187</v>
      </c>
    </row>
    <row r="406" spans="1:20" x14ac:dyDescent="0.25">
      <c r="A406" t="s">
        <v>30</v>
      </c>
      <c r="B406" t="s">
        <v>31</v>
      </c>
      <c r="C406">
        <v>50</v>
      </c>
      <c r="D406">
        <v>1</v>
      </c>
      <c r="E406" t="s">
        <v>17183</v>
      </c>
      <c r="F406">
        <v>100</v>
      </c>
      <c r="G406">
        <v>0</v>
      </c>
      <c r="H406" t="s">
        <v>1219</v>
      </c>
      <c r="I406" t="s">
        <v>17184</v>
      </c>
      <c r="J406" t="s">
        <v>65</v>
      </c>
      <c r="K406" t="s">
        <v>23</v>
      </c>
      <c r="L406" t="s">
        <v>24</v>
      </c>
      <c r="M406" t="s">
        <v>17185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17186</v>
      </c>
      <c r="T406" t="s">
        <v>17187</v>
      </c>
    </row>
    <row r="407" spans="1:20" x14ac:dyDescent="0.25">
      <c r="A407" t="s">
        <v>46</v>
      </c>
      <c r="B407" t="s">
        <v>1239</v>
      </c>
      <c r="C407">
        <v>47.34</v>
      </c>
      <c r="D407">
        <v>1</v>
      </c>
      <c r="E407" t="s">
        <v>17188</v>
      </c>
      <c r="F407">
        <v>142.07</v>
      </c>
      <c r="G407">
        <v>26</v>
      </c>
      <c r="H407" t="s">
        <v>47</v>
      </c>
      <c r="I407" t="s">
        <v>7933</v>
      </c>
      <c r="J407" t="s">
        <v>7934</v>
      </c>
      <c r="K407" t="s">
        <v>7873</v>
      </c>
      <c r="L407" t="s">
        <v>7935</v>
      </c>
      <c r="M407" t="s">
        <v>17189</v>
      </c>
      <c r="N407" t="s">
        <v>23</v>
      </c>
      <c r="O407" t="s">
        <v>48</v>
      </c>
      <c r="P407" t="s">
        <v>49</v>
      </c>
      <c r="Q407" t="s">
        <v>50</v>
      </c>
      <c r="R407" t="s">
        <v>24</v>
      </c>
      <c r="S407" t="s">
        <v>17190</v>
      </c>
      <c r="T407" t="s">
        <v>17189</v>
      </c>
    </row>
    <row r="408" spans="1:20" x14ac:dyDescent="0.25">
      <c r="A408" t="s">
        <v>38</v>
      </c>
      <c r="B408" t="s">
        <v>39</v>
      </c>
      <c r="C408">
        <v>54.5</v>
      </c>
      <c r="D408">
        <v>2</v>
      </c>
      <c r="E408" t="s">
        <v>17188</v>
      </c>
      <c r="F408">
        <v>142.07</v>
      </c>
      <c r="G408">
        <v>26</v>
      </c>
      <c r="H408" t="s">
        <v>47</v>
      </c>
      <c r="I408" t="s">
        <v>7933</v>
      </c>
      <c r="J408" t="s">
        <v>7934</v>
      </c>
      <c r="K408" t="s">
        <v>7873</v>
      </c>
      <c r="L408" t="s">
        <v>7935</v>
      </c>
      <c r="M408" t="s">
        <v>17189</v>
      </c>
      <c r="N408" t="s">
        <v>23</v>
      </c>
      <c r="O408" t="s">
        <v>48</v>
      </c>
      <c r="P408" t="s">
        <v>49</v>
      </c>
      <c r="Q408" t="s">
        <v>50</v>
      </c>
      <c r="R408" t="s">
        <v>24</v>
      </c>
      <c r="S408" t="s">
        <v>17190</v>
      </c>
      <c r="T408" t="s">
        <v>17189</v>
      </c>
    </row>
    <row r="409" spans="1:20" x14ac:dyDescent="0.25">
      <c r="A409" t="s">
        <v>42</v>
      </c>
      <c r="B409" t="s">
        <v>43</v>
      </c>
      <c r="C409">
        <v>66.666666666666671</v>
      </c>
      <c r="D409">
        <v>3</v>
      </c>
      <c r="E409" t="s">
        <v>17191</v>
      </c>
      <c r="F409">
        <v>317</v>
      </c>
      <c r="G409">
        <v>48</v>
      </c>
      <c r="H409" t="s">
        <v>47</v>
      </c>
      <c r="I409" t="s">
        <v>17192</v>
      </c>
      <c r="J409" t="s">
        <v>17193</v>
      </c>
      <c r="K409" t="s">
        <v>17194</v>
      </c>
      <c r="L409" t="s">
        <v>13545</v>
      </c>
      <c r="M409" t="s">
        <v>17195</v>
      </c>
      <c r="N409" t="s">
        <v>23</v>
      </c>
      <c r="O409" t="s">
        <v>63</v>
      </c>
      <c r="P409" t="s">
        <v>54</v>
      </c>
      <c r="Q409" t="s">
        <v>55</v>
      </c>
      <c r="R409" t="s">
        <v>24</v>
      </c>
      <c r="S409" t="s">
        <v>17196</v>
      </c>
      <c r="T409" t="s">
        <v>17197</v>
      </c>
    </row>
    <row r="410" spans="1:20" x14ac:dyDescent="0.25">
      <c r="A410" t="s">
        <v>44</v>
      </c>
      <c r="B410" t="s">
        <v>45</v>
      </c>
      <c r="C410">
        <v>66.666666666666671</v>
      </c>
      <c r="D410">
        <v>3</v>
      </c>
      <c r="E410" t="s">
        <v>17191</v>
      </c>
      <c r="F410">
        <v>317</v>
      </c>
      <c r="G410">
        <v>48</v>
      </c>
      <c r="H410" t="s">
        <v>47</v>
      </c>
      <c r="I410" t="s">
        <v>17192</v>
      </c>
      <c r="J410" t="s">
        <v>17193</v>
      </c>
      <c r="K410" t="s">
        <v>17194</v>
      </c>
      <c r="L410" t="s">
        <v>13545</v>
      </c>
      <c r="M410" t="s">
        <v>17195</v>
      </c>
      <c r="N410" t="s">
        <v>23</v>
      </c>
      <c r="O410" t="s">
        <v>63</v>
      </c>
      <c r="P410" t="s">
        <v>54</v>
      </c>
      <c r="Q410" t="s">
        <v>55</v>
      </c>
      <c r="R410" t="s">
        <v>24</v>
      </c>
      <c r="S410" t="s">
        <v>17196</v>
      </c>
      <c r="T410" t="s">
        <v>17198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358"/>
  <sheetViews>
    <sheetView zoomScale="70" zoomScaleNormal="70" workbookViewId="0">
      <pane xSplit="2" ySplit="1" topLeftCell="V294" activePane="bottomRight" state="frozen"/>
      <selection sqref="A1:XFD1048576"/>
      <selection pane="topRight" sqref="A1:XFD1048576"/>
      <selection pane="bottomLeft" sqref="A1:XFD1048576"/>
      <selection pane="bottomRight" activeCell="X334" sqref="X33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17199</v>
      </c>
      <c r="F2">
        <v>138</v>
      </c>
      <c r="G2">
        <v>38</v>
      </c>
      <c r="H2" t="s">
        <v>1219</v>
      </c>
      <c r="I2" t="s">
        <v>17200</v>
      </c>
      <c r="J2" t="s">
        <v>302</v>
      </c>
      <c r="K2" t="s">
        <v>23</v>
      </c>
      <c r="L2" t="s">
        <v>24</v>
      </c>
      <c r="M2" t="s">
        <v>17201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17201</v>
      </c>
      <c r="U2" s="52" t="s">
        <v>186</v>
      </c>
      <c r="V2">
        <v>132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17199</v>
      </c>
      <c r="F3">
        <v>138</v>
      </c>
      <c r="G3">
        <v>38</v>
      </c>
      <c r="H3" t="s">
        <v>1219</v>
      </c>
      <c r="I3" t="s">
        <v>17200</v>
      </c>
      <c r="J3" t="s">
        <v>302</v>
      </c>
      <c r="K3" t="s">
        <v>23</v>
      </c>
      <c r="L3" t="s">
        <v>24</v>
      </c>
      <c r="M3" t="s">
        <v>17201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17201</v>
      </c>
      <c r="U3" s="53" t="s">
        <v>187</v>
      </c>
      <c r="V3">
        <v>132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17199</v>
      </c>
      <c r="F4">
        <v>138</v>
      </c>
      <c r="G4">
        <v>38</v>
      </c>
      <c r="H4" t="s">
        <v>1219</v>
      </c>
      <c r="I4" t="s">
        <v>17200</v>
      </c>
      <c r="J4" t="s">
        <v>302</v>
      </c>
      <c r="K4" t="s">
        <v>23</v>
      </c>
      <c r="L4" t="s">
        <v>24</v>
      </c>
      <c r="M4" t="s">
        <v>17201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17201</v>
      </c>
      <c r="U4" s="52" t="s">
        <v>44</v>
      </c>
      <c r="V4">
        <v>18</v>
      </c>
    </row>
    <row r="5" spans="1:22" x14ac:dyDescent="0.25">
      <c r="A5" t="s">
        <v>279</v>
      </c>
      <c r="B5" t="s">
        <v>9484</v>
      </c>
      <c r="C5">
        <v>80.53</v>
      </c>
      <c r="D5">
        <v>1</v>
      </c>
      <c r="E5" t="s">
        <v>17202</v>
      </c>
      <c r="F5">
        <v>80.53</v>
      </c>
      <c r="G5">
        <v>0</v>
      </c>
      <c r="H5" t="s">
        <v>47</v>
      </c>
      <c r="I5" t="s">
        <v>17203</v>
      </c>
      <c r="J5" t="s">
        <v>17204</v>
      </c>
      <c r="K5" t="s">
        <v>4767</v>
      </c>
      <c r="L5" t="s">
        <v>9488</v>
      </c>
      <c r="M5" t="s">
        <v>17205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17205</v>
      </c>
      <c r="U5" s="53" t="s">
        <v>45</v>
      </c>
      <c r="V5">
        <v>18</v>
      </c>
    </row>
    <row r="6" spans="1:22" x14ac:dyDescent="0.25">
      <c r="A6" t="s">
        <v>115</v>
      </c>
      <c r="B6" t="s">
        <v>116</v>
      </c>
      <c r="C6">
        <v>45</v>
      </c>
      <c r="D6">
        <v>2</v>
      </c>
      <c r="E6" t="s">
        <v>17206</v>
      </c>
      <c r="F6">
        <v>117</v>
      </c>
      <c r="G6">
        <v>35</v>
      </c>
      <c r="H6" t="s">
        <v>1219</v>
      </c>
      <c r="I6" t="s">
        <v>17207</v>
      </c>
      <c r="J6" t="s">
        <v>309</v>
      </c>
      <c r="K6" t="s">
        <v>23</v>
      </c>
      <c r="L6" t="s">
        <v>24</v>
      </c>
      <c r="M6" t="s">
        <v>17208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17208</v>
      </c>
      <c r="U6" s="52" t="s">
        <v>137</v>
      </c>
      <c r="V6">
        <v>100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17209</v>
      </c>
      <c r="F7">
        <v>106</v>
      </c>
      <c r="G7">
        <v>6</v>
      </c>
      <c r="H7" t="s">
        <v>22</v>
      </c>
      <c r="I7" t="s">
        <v>17210</v>
      </c>
      <c r="J7" t="s">
        <v>306</v>
      </c>
      <c r="K7" t="s">
        <v>23</v>
      </c>
      <c r="L7" t="s">
        <v>24</v>
      </c>
      <c r="M7" t="s">
        <v>17211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17211</v>
      </c>
      <c r="U7" s="53" t="s">
        <v>138</v>
      </c>
      <c r="V7">
        <v>100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17212</v>
      </c>
      <c r="F8">
        <v>100</v>
      </c>
      <c r="G8">
        <v>0</v>
      </c>
      <c r="H8" t="s">
        <v>1219</v>
      </c>
      <c r="I8" t="s">
        <v>17213</v>
      </c>
      <c r="J8" t="s">
        <v>302</v>
      </c>
      <c r="K8" t="s">
        <v>23</v>
      </c>
      <c r="L8" t="s">
        <v>24</v>
      </c>
      <c r="M8" t="s">
        <v>17214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17214</v>
      </c>
      <c r="U8" s="52" t="s">
        <v>46</v>
      </c>
      <c r="V8">
        <v>90</v>
      </c>
    </row>
    <row r="9" spans="1:22" x14ac:dyDescent="0.25">
      <c r="A9" t="s">
        <v>28</v>
      </c>
      <c r="B9" t="s">
        <v>29</v>
      </c>
      <c r="C9">
        <v>50</v>
      </c>
      <c r="D9">
        <v>1</v>
      </c>
      <c r="E9" t="s">
        <v>17212</v>
      </c>
      <c r="F9">
        <v>100</v>
      </c>
      <c r="G9">
        <v>0</v>
      </c>
      <c r="H9" t="s">
        <v>1219</v>
      </c>
      <c r="I9" t="s">
        <v>17213</v>
      </c>
      <c r="J9" t="s">
        <v>302</v>
      </c>
      <c r="K9" t="s">
        <v>23</v>
      </c>
      <c r="L9" t="s">
        <v>24</v>
      </c>
      <c r="M9" t="s">
        <v>17214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17214</v>
      </c>
      <c r="U9" s="53" t="s">
        <v>56</v>
      </c>
      <c r="V9">
        <v>53</v>
      </c>
    </row>
    <row r="10" spans="1:22" x14ac:dyDescent="0.25">
      <c r="A10" t="s">
        <v>30</v>
      </c>
      <c r="B10" t="s">
        <v>31</v>
      </c>
      <c r="C10">
        <v>50</v>
      </c>
      <c r="D10">
        <v>1</v>
      </c>
      <c r="E10" t="s">
        <v>17212</v>
      </c>
      <c r="F10">
        <v>100</v>
      </c>
      <c r="G10">
        <v>0</v>
      </c>
      <c r="H10" t="s">
        <v>1219</v>
      </c>
      <c r="I10" t="s">
        <v>17213</v>
      </c>
      <c r="J10" t="s">
        <v>302</v>
      </c>
      <c r="K10" t="s">
        <v>23</v>
      </c>
      <c r="L10" t="s">
        <v>24</v>
      </c>
      <c r="M10" t="s">
        <v>17214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17214</v>
      </c>
      <c r="U10" s="53" t="s">
        <v>1239</v>
      </c>
      <c r="V10">
        <v>37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17215</v>
      </c>
      <c r="F11">
        <v>138</v>
      </c>
      <c r="G11">
        <v>38</v>
      </c>
      <c r="H11" t="s">
        <v>1219</v>
      </c>
      <c r="I11" t="s">
        <v>17216</v>
      </c>
      <c r="J11" t="s">
        <v>325</v>
      </c>
      <c r="K11" t="s">
        <v>23</v>
      </c>
      <c r="L11" t="s">
        <v>24</v>
      </c>
      <c r="M11" t="s">
        <v>17217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17217</v>
      </c>
      <c r="U11" s="52" t="s">
        <v>42</v>
      </c>
      <c r="V11">
        <v>25</v>
      </c>
    </row>
    <row r="12" spans="1:22" x14ac:dyDescent="0.25">
      <c r="A12" t="s">
        <v>28</v>
      </c>
      <c r="B12" t="s">
        <v>29</v>
      </c>
      <c r="C12">
        <v>50</v>
      </c>
      <c r="D12">
        <v>1</v>
      </c>
      <c r="E12" t="s">
        <v>17215</v>
      </c>
      <c r="F12">
        <v>138</v>
      </c>
      <c r="G12">
        <v>38</v>
      </c>
      <c r="H12" t="s">
        <v>1219</v>
      </c>
      <c r="I12" t="s">
        <v>17216</v>
      </c>
      <c r="J12" t="s">
        <v>325</v>
      </c>
      <c r="K12" t="s">
        <v>23</v>
      </c>
      <c r="L12" t="s">
        <v>24</v>
      </c>
      <c r="M12" t="s">
        <v>17217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17217</v>
      </c>
      <c r="U12" s="53" t="s">
        <v>43</v>
      </c>
      <c r="V12">
        <v>25</v>
      </c>
    </row>
    <row r="13" spans="1:22" x14ac:dyDescent="0.25">
      <c r="A13" t="s">
        <v>30</v>
      </c>
      <c r="B13" t="s">
        <v>31</v>
      </c>
      <c r="C13">
        <v>50</v>
      </c>
      <c r="D13">
        <v>1</v>
      </c>
      <c r="E13" t="s">
        <v>17215</v>
      </c>
      <c r="F13">
        <v>138</v>
      </c>
      <c r="G13">
        <v>38</v>
      </c>
      <c r="H13" t="s">
        <v>1219</v>
      </c>
      <c r="I13" t="s">
        <v>17216</v>
      </c>
      <c r="J13" t="s">
        <v>325</v>
      </c>
      <c r="K13" t="s">
        <v>23</v>
      </c>
      <c r="L13" t="s">
        <v>24</v>
      </c>
      <c r="M13" t="s">
        <v>17217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17217</v>
      </c>
      <c r="U13" s="52" t="s">
        <v>139</v>
      </c>
      <c r="V13">
        <v>8</v>
      </c>
    </row>
    <row r="14" spans="1:22" x14ac:dyDescent="0.25">
      <c r="A14" t="s">
        <v>42</v>
      </c>
      <c r="B14" t="s">
        <v>43</v>
      </c>
      <c r="C14">
        <v>66.666666666666671</v>
      </c>
      <c r="D14">
        <v>3</v>
      </c>
      <c r="E14" t="s">
        <v>17218</v>
      </c>
      <c r="F14">
        <v>200</v>
      </c>
      <c r="G14">
        <v>0</v>
      </c>
      <c r="H14" t="s">
        <v>1219</v>
      </c>
      <c r="I14" t="s">
        <v>6342</v>
      </c>
      <c r="J14" t="s">
        <v>306</v>
      </c>
      <c r="K14" t="s">
        <v>23</v>
      </c>
      <c r="L14" t="s">
        <v>24</v>
      </c>
      <c r="M14" t="s">
        <v>17219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23</v>
      </c>
      <c r="T14" t="s">
        <v>17219</v>
      </c>
      <c r="U14" s="53" t="s">
        <v>112</v>
      </c>
      <c r="V14">
        <v>7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17218</v>
      </c>
      <c r="F15">
        <v>200</v>
      </c>
      <c r="G15">
        <v>0</v>
      </c>
      <c r="H15" t="s">
        <v>1219</v>
      </c>
      <c r="I15" t="s">
        <v>6342</v>
      </c>
      <c r="J15" t="s">
        <v>306</v>
      </c>
      <c r="K15" t="s">
        <v>23</v>
      </c>
      <c r="L15" t="s">
        <v>24</v>
      </c>
      <c r="M15" t="s">
        <v>17219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23</v>
      </c>
      <c r="T15" t="s">
        <v>17219</v>
      </c>
      <c r="U15" s="53" t="s">
        <v>7925</v>
      </c>
      <c r="V15">
        <v>1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17218</v>
      </c>
      <c r="F16">
        <v>200</v>
      </c>
      <c r="G16">
        <v>0</v>
      </c>
      <c r="H16" t="s">
        <v>1219</v>
      </c>
      <c r="I16" t="s">
        <v>6342</v>
      </c>
      <c r="J16" t="s">
        <v>306</v>
      </c>
      <c r="K16" t="s">
        <v>23</v>
      </c>
      <c r="L16" t="s">
        <v>24</v>
      </c>
      <c r="M16" t="s">
        <v>17219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17219</v>
      </c>
      <c r="U16" s="52" t="s">
        <v>110</v>
      </c>
      <c r="V16">
        <v>23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17218</v>
      </c>
      <c r="F17">
        <v>200</v>
      </c>
      <c r="G17">
        <v>0</v>
      </c>
      <c r="H17" t="s">
        <v>1219</v>
      </c>
      <c r="I17" t="s">
        <v>6342</v>
      </c>
      <c r="J17" t="s">
        <v>306</v>
      </c>
      <c r="K17" t="s">
        <v>23</v>
      </c>
      <c r="L17" t="s">
        <v>24</v>
      </c>
      <c r="M17" t="s">
        <v>17219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23</v>
      </c>
      <c r="T17" t="s">
        <v>17219</v>
      </c>
      <c r="U17" s="53" t="s">
        <v>146</v>
      </c>
      <c r="V17">
        <v>3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17220</v>
      </c>
      <c r="F18">
        <v>100</v>
      </c>
      <c r="G18">
        <v>0</v>
      </c>
      <c r="H18" t="s">
        <v>1219</v>
      </c>
      <c r="I18" t="s">
        <v>17221</v>
      </c>
      <c r="J18" t="s">
        <v>1246</v>
      </c>
      <c r="K18" t="s">
        <v>23</v>
      </c>
      <c r="L18" t="s">
        <v>24</v>
      </c>
      <c r="M18" t="s">
        <v>17222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17223</v>
      </c>
      <c r="U18" s="53" t="s">
        <v>1223</v>
      </c>
      <c r="V18">
        <v>20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17220</v>
      </c>
      <c r="F19">
        <v>100</v>
      </c>
      <c r="G19">
        <v>0</v>
      </c>
      <c r="H19" t="s">
        <v>1219</v>
      </c>
      <c r="I19" t="s">
        <v>17221</v>
      </c>
      <c r="J19" t="s">
        <v>1246</v>
      </c>
      <c r="K19" t="s">
        <v>23</v>
      </c>
      <c r="L19" t="s">
        <v>24</v>
      </c>
      <c r="M19" t="s">
        <v>17222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17223</v>
      </c>
      <c r="U19" s="52" t="s">
        <v>152</v>
      </c>
      <c r="V19">
        <v>5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17220</v>
      </c>
      <c r="F20">
        <v>100</v>
      </c>
      <c r="G20">
        <v>0</v>
      </c>
      <c r="H20" t="s">
        <v>1219</v>
      </c>
      <c r="I20" t="s">
        <v>17221</v>
      </c>
      <c r="J20" t="s">
        <v>1246</v>
      </c>
      <c r="K20" t="s">
        <v>23</v>
      </c>
      <c r="L20" t="s">
        <v>24</v>
      </c>
      <c r="M20" t="s">
        <v>17222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17223</v>
      </c>
      <c r="U20" s="53" t="s">
        <v>153</v>
      </c>
      <c r="V20">
        <v>5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17224</v>
      </c>
      <c r="F21">
        <v>135</v>
      </c>
      <c r="G21">
        <v>35</v>
      </c>
      <c r="H21" t="s">
        <v>1219</v>
      </c>
      <c r="I21" t="s">
        <v>17225</v>
      </c>
      <c r="J21" t="s">
        <v>329</v>
      </c>
      <c r="K21" t="s">
        <v>23</v>
      </c>
      <c r="L21" t="s">
        <v>24</v>
      </c>
      <c r="M21" t="s">
        <v>17226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17226</v>
      </c>
      <c r="U21" s="52" t="s">
        <v>150</v>
      </c>
      <c r="V21">
        <v>4</v>
      </c>
    </row>
    <row r="22" spans="1:22" x14ac:dyDescent="0.25">
      <c r="A22" t="s">
        <v>28</v>
      </c>
      <c r="B22" t="s">
        <v>29</v>
      </c>
      <c r="C22">
        <v>50</v>
      </c>
      <c r="D22">
        <v>1</v>
      </c>
      <c r="E22" t="s">
        <v>17224</v>
      </c>
      <c r="F22">
        <v>135</v>
      </c>
      <c r="G22">
        <v>35</v>
      </c>
      <c r="H22" t="s">
        <v>1219</v>
      </c>
      <c r="I22" t="s">
        <v>17225</v>
      </c>
      <c r="J22" t="s">
        <v>329</v>
      </c>
      <c r="K22" t="s">
        <v>23</v>
      </c>
      <c r="L22" t="s">
        <v>24</v>
      </c>
      <c r="M22" t="s">
        <v>17226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17226</v>
      </c>
      <c r="U22" s="53" t="s">
        <v>151</v>
      </c>
      <c r="V22">
        <v>4</v>
      </c>
    </row>
    <row r="23" spans="1:22" x14ac:dyDescent="0.25">
      <c r="A23" t="s">
        <v>30</v>
      </c>
      <c r="B23" t="s">
        <v>31</v>
      </c>
      <c r="C23">
        <v>50</v>
      </c>
      <c r="D23">
        <v>1</v>
      </c>
      <c r="E23" t="s">
        <v>17224</v>
      </c>
      <c r="F23">
        <v>135</v>
      </c>
      <c r="G23">
        <v>35</v>
      </c>
      <c r="H23" t="s">
        <v>1219</v>
      </c>
      <c r="I23" t="s">
        <v>17225</v>
      </c>
      <c r="J23" t="s">
        <v>329</v>
      </c>
      <c r="K23" t="s">
        <v>23</v>
      </c>
      <c r="L23" t="s">
        <v>24</v>
      </c>
      <c r="M23" t="s">
        <v>17226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17226</v>
      </c>
      <c r="U23" s="52" t="s">
        <v>36</v>
      </c>
      <c r="V23">
        <v>26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17227</v>
      </c>
      <c r="F24">
        <v>95</v>
      </c>
      <c r="G24">
        <v>0</v>
      </c>
      <c r="H24" t="s">
        <v>1219</v>
      </c>
      <c r="I24" t="s">
        <v>17228</v>
      </c>
      <c r="J24" t="s">
        <v>361</v>
      </c>
      <c r="K24" t="s">
        <v>23</v>
      </c>
      <c r="L24" t="s">
        <v>24</v>
      </c>
      <c r="M24" t="s">
        <v>17229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17229</v>
      </c>
      <c r="U24" s="53" t="s">
        <v>37</v>
      </c>
      <c r="V24">
        <v>26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17227</v>
      </c>
      <c r="F25">
        <v>95</v>
      </c>
      <c r="G25">
        <v>0</v>
      </c>
      <c r="H25" t="s">
        <v>1219</v>
      </c>
      <c r="I25" t="s">
        <v>17228</v>
      </c>
      <c r="J25" t="s">
        <v>361</v>
      </c>
      <c r="K25" t="s">
        <v>23</v>
      </c>
      <c r="L25" t="s">
        <v>24</v>
      </c>
      <c r="M25" t="s">
        <v>17229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17229</v>
      </c>
      <c r="U25" s="52" t="s">
        <v>38</v>
      </c>
      <c r="V25">
        <v>44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17227</v>
      </c>
      <c r="F26">
        <v>95</v>
      </c>
      <c r="G26">
        <v>0</v>
      </c>
      <c r="H26" t="s">
        <v>1219</v>
      </c>
      <c r="I26" t="s">
        <v>17228</v>
      </c>
      <c r="J26" t="s">
        <v>361</v>
      </c>
      <c r="K26" t="s">
        <v>23</v>
      </c>
      <c r="L26" t="s">
        <v>24</v>
      </c>
      <c r="M26" t="s">
        <v>17229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17229</v>
      </c>
      <c r="U26" s="53" t="s">
        <v>39</v>
      </c>
      <c r="V26">
        <v>44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17230</v>
      </c>
      <c r="F27">
        <v>129</v>
      </c>
      <c r="G27">
        <v>29</v>
      </c>
      <c r="H27" t="s">
        <v>22</v>
      </c>
      <c r="I27" t="s">
        <v>17231</v>
      </c>
      <c r="J27" t="s">
        <v>323</v>
      </c>
      <c r="K27" t="s">
        <v>23</v>
      </c>
      <c r="L27" t="s">
        <v>24</v>
      </c>
      <c r="M27" t="s">
        <v>17232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17232</v>
      </c>
      <c r="U27" s="52" t="s">
        <v>34</v>
      </c>
      <c r="V27">
        <v>4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17230</v>
      </c>
      <c r="F28">
        <v>129</v>
      </c>
      <c r="G28">
        <v>29</v>
      </c>
      <c r="H28" t="s">
        <v>22</v>
      </c>
      <c r="I28" t="s">
        <v>17231</v>
      </c>
      <c r="J28" t="s">
        <v>323</v>
      </c>
      <c r="K28" t="s">
        <v>23</v>
      </c>
      <c r="L28" t="s">
        <v>24</v>
      </c>
      <c r="M28" t="s">
        <v>17232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17232</v>
      </c>
      <c r="U28" s="53" t="s">
        <v>35</v>
      </c>
      <c r="V28">
        <v>4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17230</v>
      </c>
      <c r="F29">
        <v>129</v>
      </c>
      <c r="G29">
        <v>29</v>
      </c>
      <c r="H29" t="s">
        <v>22</v>
      </c>
      <c r="I29" t="s">
        <v>17231</v>
      </c>
      <c r="J29" t="s">
        <v>323</v>
      </c>
      <c r="K29" t="s">
        <v>23</v>
      </c>
      <c r="L29" t="s">
        <v>24</v>
      </c>
      <c r="M29" t="s">
        <v>17232</v>
      </c>
      <c r="N29" t="s">
        <v>23</v>
      </c>
      <c r="O29" t="s">
        <v>58</v>
      </c>
      <c r="P29" t="s">
        <v>26</v>
      </c>
      <c r="Q29" t="s">
        <v>33</v>
      </c>
      <c r="R29" t="s">
        <v>24</v>
      </c>
      <c r="S29" t="s">
        <v>23</v>
      </c>
      <c r="T29" t="s">
        <v>17232</v>
      </c>
      <c r="U29" s="52" t="s">
        <v>148</v>
      </c>
      <c r="V29">
        <v>18</v>
      </c>
    </row>
    <row r="30" spans="1:22" x14ac:dyDescent="0.25">
      <c r="A30" t="s">
        <v>186</v>
      </c>
      <c r="B30" t="s">
        <v>187</v>
      </c>
      <c r="C30">
        <v>50</v>
      </c>
      <c r="D30">
        <v>6</v>
      </c>
      <c r="E30" t="s">
        <v>17233</v>
      </c>
      <c r="F30">
        <v>200</v>
      </c>
      <c r="G30">
        <v>0</v>
      </c>
      <c r="H30" t="s">
        <v>22</v>
      </c>
      <c r="I30" t="s">
        <v>24</v>
      </c>
      <c r="J30" t="s">
        <v>24</v>
      </c>
      <c r="K30" t="s">
        <v>23</v>
      </c>
      <c r="L30" t="s">
        <v>24</v>
      </c>
      <c r="M30" t="s">
        <v>23</v>
      </c>
      <c r="N30" t="s">
        <v>23</v>
      </c>
      <c r="O30" t="s">
        <v>11403</v>
      </c>
      <c r="P30" t="s">
        <v>26</v>
      </c>
      <c r="Q30" t="s">
        <v>23</v>
      </c>
      <c r="R30" t="s">
        <v>24</v>
      </c>
      <c r="S30" t="s">
        <v>23</v>
      </c>
      <c r="T30" t="s">
        <v>17234</v>
      </c>
      <c r="U30" s="53" t="s">
        <v>149</v>
      </c>
      <c r="V30">
        <v>18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17235</v>
      </c>
      <c r="F31">
        <v>109</v>
      </c>
      <c r="G31">
        <v>9</v>
      </c>
      <c r="H31" t="s">
        <v>1219</v>
      </c>
      <c r="I31" t="s">
        <v>17236</v>
      </c>
      <c r="J31" t="s">
        <v>397</v>
      </c>
      <c r="K31" t="s">
        <v>23</v>
      </c>
      <c r="L31" t="s">
        <v>24</v>
      </c>
      <c r="M31" t="s">
        <v>17234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17234</v>
      </c>
      <c r="U31" s="52" t="s">
        <v>278</v>
      </c>
      <c r="V31">
        <v>24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17235</v>
      </c>
      <c r="F32">
        <v>109</v>
      </c>
      <c r="G32">
        <v>9</v>
      </c>
      <c r="H32" t="s">
        <v>1219</v>
      </c>
      <c r="I32" t="s">
        <v>17236</v>
      </c>
      <c r="J32" t="s">
        <v>397</v>
      </c>
      <c r="K32" t="s">
        <v>23</v>
      </c>
      <c r="L32" t="s">
        <v>24</v>
      </c>
      <c r="M32" t="s">
        <v>17234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17234</v>
      </c>
      <c r="U32" s="53" t="s">
        <v>284</v>
      </c>
      <c r="V32">
        <v>24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17235</v>
      </c>
      <c r="F33">
        <v>109</v>
      </c>
      <c r="G33">
        <v>9</v>
      </c>
      <c r="H33" t="s">
        <v>1219</v>
      </c>
      <c r="I33" t="s">
        <v>17236</v>
      </c>
      <c r="J33" t="s">
        <v>397</v>
      </c>
      <c r="K33" t="s">
        <v>23</v>
      </c>
      <c r="L33" t="s">
        <v>24</v>
      </c>
      <c r="M33" t="s">
        <v>17234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17234</v>
      </c>
      <c r="U33" s="52" t="s">
        <v>279</v>
      </c>
      <c r="V33">
        <v>21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17237</v>
      </c>
      <c r="F34">
        <v>200</v>
      </c>
      <c r="G34">
        <v>0</v>
      </c>
      <c r="H34" t="s">
        <v>22</v>
      </c>
      <c r="I34" t="s">
        <v>8607</v>
      </c>
      <c r="J34" t="s">
        <v>303</v>
      </c>
      <c r="K34" t="s">
        <v>23</v>
      </c>
      <c r="L34" t="s">
        <v>24</v>
      </c>
      <c r="M34" t="s">
        <v>17238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17238</v>
      </c>
      <c r="U34" s="53" t="s">
        <v>285</v>
      </c>
      <c r="V34">
        <v>20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17239</v>
      </c>
      <c r="F35">
        <v>138</v>
      </c>
      <c r="G35">
        <v>38</v>
      </c>
      <c r="H35" t="s">
        <v>1219</v>
      </c>
      <c r="I35" t="s">
        <v>17240</v>
      </c>
      <c r="J35" t="s">
        <v>303</v>
      </c>
      <c r="K35" t="s">
        <v>23</v>
      </c>
      <c r="L35" t="s">
        <v>24</v>
      </c>
      <c r="M35" t="s">
        <v>17241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17241</v>
      </c>
      <c r="U35" s="53" t="s">
        <v>9484</v>
      </c>
      <c r="V35">
        <v>1</v>
      </c>
    </row>
    <row r="36" spans="1:22" x14ac:dyDescent="0.25">
      <c r="A36" t="s">
        <v>28</v>
      </c>
      <c r="B36" t="s">
        <v>29</v>
      </c>
      <c r="C36">
        <v>50</v>
      </c>
      <c r="D36">
        <v>1</v>
      </c>
      <c r="E36" t="s">
        <v>17239</v>
      </c>
      <c r="F36">
        <v>138</v>
      </c>
      <c r="G36">
        <v>38</v>
      </c>
      <c r="H36" t="s">
        <v>1219</v>
      </c>
      <c r="I36" t="s">
        <v>17240</v>
      </c>
      <c r="J36" t="s">
        <v>303</v>
      </c>
      <c r="K36" t="s">
        <v>23</v>
      </c>
      <c r="L36" t="s">
        <v>24</v>
      </c>
      <c r="M36" t="s">
        <v>17241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17241</v>
      </c>
      <c r="U36" s="52" t="s">
        <v>30</v>
      </c>
      <c r="V36">
        <v>91</v>
      </c>
    </row>
    <row r="37" spans="1:22" x14ac:dyDescent="0.25">
      <c r="A37" t="s">
        <v>30</v>
      </c>
      <c r="B37" t="s">
        <v>31</v>
      </c>
      <c r="C37">
        <v>50</v>
      </c>
      <c r="D37">
        <v>1</v>
      </c>
      <c r="E37" t="s">
        <v>17239</v>
      </c>
      <c r="F37">
        <v>138</v>
      </c>
      <c r="G37">
        <v>38</v>
      </c>
      <c r="H37" t="s">
        <v>1219</v>
      </c>
      <c r="I37" t="s">
        <v>17240</v>
      </c>
      <c r="J37" t="s">
        <v>303</v>
      </c>
      <c r="K37" t="s">
        <v>23</v>
      </c>
      <c r="L37" t="s">
        <v>24</v>
      </c>
      <c r="M37" t="s">
        <v>17241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17241</v>
      </c>
      <c r="U37" s="53" t="s">
        <v>31</v>
      </c>
      <c r="V37">
        <v>87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17242</v>
      </c>
      <c r="F38">
        <v>135</v>
      </c>
      <c r="G38">
        <v>35</v>
      </c>
      <c r="H38" t="s">
        <v>1219</v>
      </c>
      <c r="I38" t="s">
        <v>17243</v>
      </c>
      <c r="J38" t="s">
        <v>65</v>
      </c>
      <c r="K38" t="s">
        <v>23</v>
      </c>
      <c r="L38" t="s">
        <v>24</v>
      </c>
      <c r="M38" t="s">
        <v>17244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17244</v>
      </c>
      <c r="U38" s="53" t="s">
        <v>1254</v>
      </c>
      <c r="V38">
        <v>4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17242</v>
      </c>
      <c r="F39">
        <v>135</v>
      </c>
      <c r="G39">
        <v>35</v>
      </c>
      <c r="H39" t="s">
        <v>1219</v>
      </c>
      <c r="I39" t="s">
        <v>17243</v>
      </c>
      <c r="J39" t="s">
        <v>65</v>
      </c>
      <c r="K39" t="s">
        <v>23</v>
      </c>
      <c r="L39" t="s">
        <v>24</v>
      </c>
      <c r="M39" t="s">
        <v>17244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17244</v>
      </c>
      <c r="U39" s="52" t="s">
        <v>28</v>
      </c>
      <c r="V39">
        <v>82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17242</v>
      </c>
      <c r="F40">
        <v>135</v>
      </c>
      <c r="G40">
        <v>35</v>
      </c>
      <c r="H40" t="s">
        <v>1219</v>
      </c>
      <c r="I40" t="s">
        <v>17243</v>
      </c>
      <c r="J40" t="s">
        <v>65</v>
      </c>
      <c r="K40" t="s">
        <v>23</v>
      </c>
      <c r="L40" t="s">
        <v>24</v>
      </c>
      <c r="M40" t="s">
        <v>17244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17244</v>
      </c>
      <c r="U40" s="53" t="s">
        <v>3991</v>
      </c>
      <c r="V40">
        <v>1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17245</v>
      </c>
      <c r="F41">
        <v>109</v>
      </c>
      <c r="G41">
        <v>9</v>
      </c>
      <c r="H41" t="s">
        <v>1219</v>
      </c>
      <c r="I41" t="s">
        <v>17246</v>
      </c>
      <c r="J41" t="s">
        <v>87</v>
      </c>
      <c r="K41" t="s">
        <v>23</v>
      </c>
      <c r="L41" t="s">
        <v>24</v>
      </c>
      <c r="M41" t="s">
        <v>17247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17247</v>
      </c>
      <c r="U41" s="53" t="s">
        <v>29</v>
      </c>
      <c r="V41">
        <v>75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17245</v>
      </c>
      <c r="F42">
        <v>109</v>
      </c>
      <c r="G42">
        <v>9</v>
      </c>
      <c r="H42" t="s">
        <v>1219</v>
      </c>
      <c r="I42" t="s">
        <v>17246</v>
      </c>
      <c r="J42" t="s">
        <v>87</v>
      </c>
      <c r="K42" t="s">
        <v>23</v>
      </c>
      <c r="L42" t="s">
        <v>24</v>
      </c>
      <c r="M42" t="s">
        <v>17247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17247</v>
      </c>
      <c r="U42" s="53" t="s">
        <v>1254</v>
      </c>
      <c r="V42">
        <v>6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17245</v>
      </c>
      <c r="F43">
        <v>109</v>
      </c>
      <c r="G43">
        <v>9</v>
      </c>
      <c r="H43" t="s">
        <v>1219</v>
      </c>
      <c r="I43" t="s">
        <v>17246</v>
      </c>
      <c r="J43" t="s">
        <v>87</v>
      </c>
      <c r="K43" t="s">
        <v>23</v>
      </c>
      <c r="L43" t="s">
        <v>24</v>
      </c>
      <c r="M43" t="s">
        <v>17247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17247</v>
      </c>
      <c r="U43" s="52" t="s">
        <v>20</v>
      </c>
      <c r="V43">
        <v>80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17248</v>
      </c>
      <c r="F44">
        <v>109</v>
      </c>
      <c r="G44">
        <v>9</v>
      </c>
      <c r="H44" t="s">
        <v>1219</v>
      </c>
      <c r="I44" t="s">
        <v>17249</v>
      </c>
      <c r="J44" t="s">
        <v>348</v>
      </c>
      <c r="K44" t="s">
        <v>23</v>
      </c>
      <c r="L44" t="s">
        <v>24</v>
      </c>
      <c r="M44" t="s">
        <v>17250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17250</v>
      </c>
      <c r="U44" s="53" t="s">
        <v>21</v>
      </c>
      <c r="V44">
        <v>75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17248</v>
      </c>
      <c r="F45">
        <v>109</v>
      </c>
      <c r="G45">
        <v>9</v>
      </c>
      <c r="H45" t="s">
        <v>1219</v>
      </c>
      <c r="I45" t="s">
        <v>17249</v>
      </c>
      <c r="J45" t="s">
        <v>348</v>
      </c>
      <c r="K45" t="s">
        <v>23</v>
      </c>
      <c r="L45" t="s">
        <v>24</v>
      </c>
      <c r="M45" t="s">
        <v>17250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17250</v>
      </c>
      <c r="U45" s="53" t="s">
        <v>1254</v>
      </c>
      <c r="V45">
        <v>5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17248</v>
      </c>
      <c r="F46">
        <v>109</v>
      </c>
      <c r="G46">
        <v>9</v>
      </c>
      <c r="H46" t="s">
        <v>1219</v>
      </c>
      <c r="I46" t="s">
        <v>17249</v>
      </c>
      <c r="J46" t="s">
        <v>348</v>
      </c>
      <c r="K46" t="s">
        <v>23</v>
      </c>
      <c r="L46" t="s">
        <v>24</v>
      </c>
      <c r="M46" t="s">
        <v>17250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17250</v>
      </c>
      <c r="U46" s="52" t="s">
        <v>115</v>
      </c>
      <c r="V46">
        <v>4</v>
      </c>
    </row>
    <row r="47" spans="1:22" x14ac:dyDescent="0.25">
      <c r="A47" t="s">
        <v>20</v>
      </c>
      <c r="B47" t="s">
        <v>1254</v>
      </c>
      <c r="C47">
        <v>0</v>
      </c>
      <c r="D47">
        <v>2</v>
      </c>
      <c r="E47" t="s">
        <v>17251</v>
      </c>
      <c r="F47">
        <v>10</v>
      </c>
      <c r="G47">
        <v>10</v>
      </c>
      <c r="H47" t="s">
        <v>47</v>
      </c>
      <c r="I47" t="s">
        <v>17252</v>
      </c>
      <c r="J47" t="s">
        <v>17253</v>
      </c>
      <c r="K47" t="s">
        <v>1332</v>
      </c>
      <c r="L47" t="s">
        <v>17254</v>
      </c>
      <c r="M47" t="s">
        <v>17255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17255</v>
      </c>
      <c r="U47" s="53" t="s">
        <v>116</v>
      </c>
      <c r="V47">
        <v>4</v>
      </c>
    </row>
    <row r="48" spans="1:22" x14ac:dyDescent="0.25">
      <c r="A48" t="s">
        <v>30</v>
      </c>
      <c r="B48" t="s">
        <v>1254</v>
      </c>
      <c r="C48">
        <v>0</v>
      </c>
      <c r="D48">
        <v>2</v>
      </c>
      <c r="E48" t="s">
        <v>17251</v>
      </c>
      <c r="F48">
        <v>10</v>
      </c>
      <c r="G48">
        <v>10</v>
      </c>
      <c r="H48" t="s">
        <v>47</v>
      </c>
      <c r="I48" t="s">
        <v>17252</v>
      </c>
      <c r="J48" t="s">
        <v>17253</v>
      </c>
      <c r="K48" t="s">
        <v>1332</v>
      </c>
      <c r="L48" t="s">
        <v>17254</v>
      </c>
      <c r="M48" t="s">
        <v>17255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17255</v>
      </c>
      <c r="U48" s="52" t="s">
        <v>154</v>
      </c>
      <c r="V48">
        <v>40</v>
      </c>
    </row>
    <row r="49" spans="1:22" x14ac:dyDescent="0.25">
      <c r="A49" t="s">
        <v>28</v>
      </c>
      <c r="B49" t="s">
        <v>1254</v>
      </c>
      <c r="C49">
        <v>0</v>
      </c>
      <c r="D49">
        <v>2</v>
      </c>
      <c r="E49" t="s">
        <v>17251</v>
      </c>
      <c r="F49">
        <v>10</v>
      </c>
      <c r="G49">
        <v>10</v>
      </c>
      <c r="H49" t="s">
        <v>47</v>
      </c>
      <c r="I49" t="s">
        <v>17252</v>
      </c>
      <c r="J49" t="s">
        <v>17253</v>
      </c>
      <c r="K49" t="s">
        <v>1332</v>
      </c>
      <c r="L49" t="s">
        <v>17254</v>
      </c>
      <c r="M49" t="s">
        <v>17255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17255</v>
      </c>
      <c r="U49" s="53" t="s">
        <v>155</v>
      </c>
      <c r="V49">
        <v>40</v>
      </c>
    </row>
    <row r="50" spans="1:22" x14ac:dyDescent="0.25">
      <c r="A50" t="s">
        <v>186</v>
      </c>
      <c r="B50" t="s">
        <v>187</v>
      </c>
      <c r="C50">
        <v>50</v>
      </c>
      <c r="D50">
        <v>6</v>
      </c>
      <c r="E50" t="s">
        <v>17256</v>
      </c>
      <c r="F50">
        <v>200</v>
      </c>
      <c r="G50">
        <v>0</v>
      </c>
      <c r="H50" t="s">
        <v>22</v>
      </c>
      <c r="I50" t="s">
        <v>17257</v>
      </c>
      <c r="J50" t="s">
        <v>1245</v>
      </c>
      <c r="K50" t="s">
        <v>23</v>
      </c>
      <c r="L50" t="s">
        <v>24</v>
      </c>
      <c r="M50" t="s">
        <v>17258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17258</v>
      </c>
      <c r="U50" s="52" t="s">
        <v>142</v>
      </c>
      <c r="V50">
        <v>2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17259</v>
      </c>
      <c r="F51">
        <v>138</v>
      </c>
      <c r="G51">
        <v>38</v>
      </c>
      <c r="H51" t="s">
        <v>1219</v>
      </c>
      <c r="I51" t="s">
        <v>17260</v>
      </c>
      <c r="J51" t="s">
        <v>327</v>
      </c>
      <c r="K51" t="s">
        <v>23</v>
      </c>
      <c r="L51" t="s">
        <v>24</v>
      </c>
      <c r="M51" t="s">
        <v>17261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17262</v>
      </c>
      <c r="U51" s="53" t="s">
        <v>143</v>
      </c>
      <c r="V51">
        <v>2</v>
      </c>
    </row>
    <row r="52" spans="1:22" x14ac:dyDescent="0.25">
      <c r="A52" t="s">
        <v>28</v>
      </c>
      <c r="B52" t="s">
        <v>29</v>
      </c>
      <c r="C52">
        <v>50</v>
      </c>
      <c r="D52">
        <v>1</v>
      </c>
      <c r="E52" t="s">
        <v>17259</v>
      </c>
      <c r="F52">
        <v>138</v>
      </c>
      <c r="G52">
        <v>38</v>
      </c>
      <c r="H52" t="s">
        <v>1219</v>
      </c>
      <c r="I52" t="s">
        <v>17260</v>
      </c>
      <c r="J52" t="s">
        <v>327</v>
      </c>
      <c r="K52" t="s">
        <v>23</v>
      </c>
      <c r="L52" t="s">
        <v>24</v>
      </c>
      <c r="M52" t="s">
        <v>17261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17262</v>
      </c>
      <c r="U52" s="52" t="s">
        <v>1248</v>
      </c>
      <c r="V52">
        <v>841</v>
      </c>
    </row>
    <row r="53" spans="1:22" x14ac:dyDescent="0.25">
      <c r="A53" t="s">
        <v>30</v>
      </c>
      <c r="B53" t="s">
        <v>31</v>
      </c>
      <c r="C53">
        <v>50</v>
      </c>
      <c r="D53">
        <v>1</v>
      </c>
      <c r="E53" t="s">
        <v>17259</v>
      </c>
      <c r="F53">
        <v>138</v>
      </c>
      <c r="G53">
        <v>38</v>
      </c>
      <c r="H53" t="s">
        <v>1219</v>
      </c>
      <c r="I53" t="s">
        <v>17260</v>
      </c>
      <c r="J53" t="s">
        <v>327</v>
      </c>
      <c r="K53" t="s">
        <v>23</v>
      </c>
      <c r="L53" t="s">
        <v>24</v>
      </c>
      <c r="M53" t="s">
        <v>17261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17261</v>
      </c>
    </row>
    <row r="54" spans="1:22" x14ac:dyDescent="0.25">
      <c r="A54" t="s">
        <v>186</v>
      </c>
      <c r="B54" t="s">
        <v>187</v>
      </c>
      <c r="C54">
        <v>33.333333333333336</v>
      </c>
      <c r="D54">
        <v>3</v>
      </c>
      <c r="E54" t="s">
        <v>17263</v>
      </c>
      <c r="F54">
        <v>100</v>
      </c>
      <c r="G54">
        <v>0</v>
      </c>
      <c r="H54" t="s">
        <v>22</v>
      </c>
      <c r="I54" t="s">
        <v>17264</v>
      </c>
      <c r="J54" t="s">
        <v>1221</v>
      </c>
      <c r="K54" t="s">
        <v>23</v>
      </c>
      <c r="L54" t="s">
        <v>24</v>
      </c>
      <c r="M54" t="s">
        <v>17265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17265</v>
      </c>
    </row>
    <row r="55" spans="1:22" x14ac:dyDescent="0.25">
      <c r="A55" t="s">
        <v>186</v>
      </c>
      <c r="B55" t="s">
        <v>187</v>
      </c>
      <c r="C55">
        <v>50</v>
      </c>
      <c r="D55">
        <v>6</v>
      </c>
      <c r="E55" t="s">
        <v>17266</v>
      </c>
      <c r="F55">
        <v>200</v>
      </c>
      <c r="G55">
        <v>0</v>
      </c>
      <c r="H55" t="s">
        <v>22</v>
      </c>
      <c r="I55" t="s">
        <v>17267</v>
      </c>
      <c r="J55" t="s">
        <v>17268</v>
      </c>
      <c r="K55" t="s">
        <v>23</v>
      </c>
      <c r="L55" t="s">
        <v>24</v>
      </c>
      <c r="M55" t="s">
        <v>17269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17269</v>
      </c>
    </row>
    <row r="56" spans="1:22" x14ac:dyDescent="0.25">
      <c r="A56" t="s">
        <v>142</v>
      </c>
      <c r="B56" t="s">
        <v>143</v>
      </c>
      <c r="C56">
        <v>15</v>
      </c>
      <c r="D56">
        <v>1</v>
      </c>
      <c r="E56" t="s">
        <v>17270</v>
      </c>
      <c r="F56">
        <v>15</v>
      </c>
      <c r="G56">
        <v>0</v>
      </c>
      <c r="H56" t="s">
        <v>22</v>
      </c>
      <c r="I56" t="s">
        <v>17271</v>
      </c>
      <c r="J56" t="s">
        <v>17272</v>
      </c>
      <c r="K56" t="s">
        <v>10547</v>
      </c>
      <c r="L56" t="s">
        <v>3496</v>
      </c>
      <c r="M56" t="s">
        <v>17273</v>
      </c>
      <c r="N56" t="s">
        <v>23</v>
      </c>
      <c r="O56" t="s">
        <v>53</v>
      </c>
      <c r="P56" t="s">
        <v>54</v>
      </c>
      <c r="Q56" t="s">
        <v>55</v>
      </c>
      <c r="R56" t="s">
        <v>24</v>
      </c>
      <c r="S56" t="s">
        <v>23</v>
      </c>
      <c r="T56" t="s">
        <v>17273</v>
      </c>
    </row>
    <row r="57" spans="1:22" x14ac:dyDescent="0.25">
      <c r="A57" t="s">
        <v>142</v>
      </c>
      <c r="B57" t="s">
        <v>143</v>
      </c>
      <c r="C57">
        <v>15</v>
      </c>
      <c r="D57">
        <v>1</v>
      </c>
      <c r="E57" t="s">
        <v>17274</v>
      </c>
      <c r="F57">
        <v>15</v>
      </c>
      <c r="G57">
        <v>0</v>
      </c>
      <c r="H57" t="s">
        <v>47</v>
      </c>
      <c r="I57" t="s">
        <v>17271</v>
      </c>
      <c r="J57" t="s">
        <v>17272</v>
      </c>
      <c r="K57" t="s">
        <v>10547</v>
      </c>
      <c r="L57" t="s">
        <v>3496</v>
      </c>
      <c r="M57" t="s">
        <v>17273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23</v>
      </c>
      <c r="T57" t="s">
        <v>17273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17275</v>
      </c>
      <c r="F58">
        <v>100</v>
      </c>
      <c r="G58">
        <v>0</v>
      </c>
      <c r="H58" t="s">
        <v>1219</v>
      </c>
      <c r="I58" t="s">
        <v>17276</v>
      </c>
      <c r="J58" t="s">
        <v>1240</v>
      </c>
      <c r="K58" t="s">
        <v>23</v>
      </c>
      <c r="L58" t="s">
        <v>24</v>
      </c>
      <c r="M58" t="s">
        <v>17277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17277</v>
      </c>
    </row>
    <row r="59" spans="1:22" x14ac:dyDescent="0.25">
      <c r="A59" t="s">
        <v>28</v>
      </c>
      <c r="B59" t="s">
        <v>29</v>
      </c>
      <c r="C59">
        <v>50</v>
      </c>
      <c r="D59">
        <v>1</v>
      </c>
      <c r="E59" t="s">
        <v>17275</v>
      </c>
      <c r="F59">
        <v>100</v>
      </c>
      <c r="G59">
        <v>0</v>
      </c>
      <c r="H59" t="s">
        <v>1219</v>
      </c>
      <c r="I59" t="s">
        <v>17276</v>
      </c>
      <c r="J59" t="s">
        <v>1240</v>
      </c>
      <c r="K59" t="s">
        <v>23</v>
      </c>
      <c r="L59" t="s">
        <v>24</v>
      </c>
      <c r="M59" t="s">
        <v>17277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17277</v>
      </c>
    </row>
    <row r="60" spans="1:22" x14ac:dyDescent="0.25">
      <c r="A60" t="s">
        <v>30</v>
      </c>
      <c r="B60" t="s">
        <v>31</v>
      </c>
      <c r="C60">
        <v>50</v>
      </c>
      <c r="D60">
        <v>1</v>
      </c>
      <c r="E60" t="s">
        <v>17275</v>
      </c>
      <c r="F60">
        <v>100</v>
      </c>
      <c r="G60">
        <v>0</v>
      </c>
      <c r="H60" t="s">
        <v>1219</v>
      </c>
      <c r="I60" t="s">
        <v>17276</v>
      </c>
      <c r="J60" t="s">
        <v>1240</v>
      </c>
      <c r="K60" t="s">
        <v>23</v>
      </c>
      <c r="L60" t="s">
        <v>24</v>
      </c>
      <c r="M60" t="s">
        <v>17277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17277</v>
      </c>
    </row>
    <row r="61" spans="1:22" x14ac:dyDescent="0.25">
      <c r="A61" t="s">
        <v>186</v>
      </c>
      <c r="B61" t="s">
        <v>187</v>
      </c>
      <c r="C61">
        <v>33.333333333333336</v>
      </c>
      <c r="D61">
        <v>3</v>
      </c>
      <c r="E61" t="s">
        <v>17278</v>
      </c>
      <c r="F61">
        <v>100</v>
      </c>
      <c r="G61">
        <v>0</v>
      </c>
      <c r="H61" t="s">
        <v>22</v>
      </c>
      <c r="I61" t="s">
        <v>17279</v>
      </c>
      <c r="J61" t="s">
        <v>306</v>
      </c>
      <c r="K61" t="s">
        <v>23</v>
      </c>
      <c r="L61" t="s">
        <v>24</v>
      </c>
      <c r="M61" t="s">
        <v>17280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17280</v>
      </c>
    </row>
    <row r="62" spans="1:22" x14ac:dyDescent="0.25">
      <c r="A62" t="s">
        <v>186</v>
      </c>
      <c r="B62" t="s">
        <v>187</v>
      </c>
      <c r="C62">
        <v>50</v>
      </c>
      <c r="D62">
        <v>12</v>
      </c>
      <c r="E62" t="s">
        <v>17281</v>
      </c>
      <c r="F62">
        <v>400</v>
      </c>
      <c r="G62">
        <v>0</v>
      </c>
      <c r="H62" t="s">
        <v>22</v>
      </c>
      <c r="I62" t="s">
        <v>7843</v>
      </c>
      <c r="J62" t="s">
        <v>1221</v>
      </c>
      <c r="K62" t="s">
        <v>23</v>
      </c>
      <c r="L62" t="s">
        <v>24</v>
      </c>
      <c r="M62" t="s">
        <v>17282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17282</v>
      </c>
    </row>
    <row r="63" spans="1:22" x14ac:dyDescent="0.25">
      <c r="A63" t="s">
        <v>30</v>
      </c>
      <c r="B63" t="s">
        <v>31</v>
      </c>
      <c r="C63">
        <v>60</v>
      </c>
      <c r="D63">
        <v>3</v>
      </c>
      <c r="E63" t="s">
        <v>17283</v>
      </c>
      <c r="F63">
        <v>200</v>
      </c>
      <c r="G63">
        <v>0</v>
      </c>
      <c r="H63" t="s">
        <v>1219</v>
      </c>
      <c r="I63" t="s">
        <v>17284</v>
      </c>
      <c r="J63" t="s">
        <v>65</v>
      </c>
      <c r="K63" t="s">
        <v>23</v>
      </c>
      <c r="L63" t="s">
        <v>24</v>
      </c>
      <c r="M63" t="s">
        <v>17285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17285</v>
      </c>
    </row>
    <row r="64" spans="1:22" x14ac:dyDescent="0.25">
      <c r="A64" t="s">
        <v>20</v>
      </c>
      <c r="B64" t="s">
        <v>21</v>
      </c>
      <c r="C64">
        <v>33.333333333333336</v>
      </c>
      <c r="D64">
        <v>3</v>
      </c>
      <c r="E64" t="s">
        <v>17283</v>
      </c>
      <c r="F64">
        <v>200</v>
      </c>
      <c r="G64">
        <v>0</v>
      </c>
      <c r="H64" t="s">
        <v>1219</v>
      </c>
      <c r="I64" t="s">
        <v>17284</v>
      </c>
      <c r="J64" t="s">
        <v>65</v>
      </c>
      <c r="K64" t="s">
        <v>23</v>
      </c>
      <c r="L64" t="s">
        <v>24</v>
      </c>
      <c r="M64" t="s">
        <v>17285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17285</v>
      </c>
    </row>
    <row r="65" spans="1:20" x14ac:dyDescent="0.25">
      <c r="A65" t="s">
        <v>20</v>
      </c>
      <c r="B65" t="s">
        <v>21</v>
      </c>
      <c r="C65">
        <v>50</v>
      </c>
      <c r="D65">
        <v>2</v>
      </c>
      <c r="E65" t="s">
        <v>17286</v>
      </c>
      <c r="F65">
        <v>208</v>
      </c>
      <c r="G65">
        <v>8</v>
      </c>
      <c r="H65" t="s">
        <v>1219</v>
      </c>
      <c r="I65" t="s">
        <v>7497</v>
      </c>
      <c r="J65" t="s">
        <v>13843</v>
      </c>
      <c r="K65" t="s">
        <v>23</v>
      </c>
      <c r="L65" t="s">
        <v>24</v>
      </c>
      <c r="M65" t="s">
        <v>17287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17287</v>
      </c>
    </row>
    <row r="66" spans="1:20" x14ac:dyDescent="0.25">
      <c r="A66" t="s">
        <v>28</v>
      </c>
      <c r="B66" t="s">
        <v>29</v>
      </c>
      <c r="C66">
        <v>50</v>
      </c>
      <c r="D66">
        <v>2</v>
      </c>
      <c r="E66" t="s">
        <v>17286</v>
      </c>
      <c r="F66">
        <v>208</v>
      </c>
      <c r="G66">
        <v>8</v>
      </c>
      <c r="H66" t="s">
        <v>1219</v>
      </c>
      <c r="I66" t="s">
        <v>7497</v>
      </c>
      <c r="J66" t="s">
        <v>13843</v>
      </c>
      <c r="K66" t="s">
        <v>23</v>
      </c>
      <c r="L66" t="s">
        <v>24</v>
      </c>
      <c r="M66" t="s">
        <v>17287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17287</v>
      </c>
    </row>
    <row r="67" spans="1:20" x14ac:dyDescent="0.25">
      <c r="A67" t="s">
        <v>30</v>
      </c>
      <c r="B67" t="s">
        <v>31</v>
      </c>
      <c r="C67">
        <v>50</v>
      </c>
      <c r="D67">
        <v>2</v>
      </c>
      <c r="E67" t="s">
        <v>17286</v>
      </c>
      <c r="F67">
        <v>208</v>
      </c>
      <c r="G67">
        <v>8</v>
      </c>
      <c r="H67" t="s">
        <v>1219</v>
      </c>
      <c r="I67" t="s">
        <v>7497</v>
      </c>
      <c r="J67" t="s">
        <v>13843</v>
      </c>
      <c r="K67" t="s">
        <v>23</v>
      </c>
      <c r="L67" t="s">
        <v>24</v>
      </c>
      <c r="M67" t="s">
        <v>17287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17287</v>
      </c>
    </row>
    <row r="68" spans="1:20" x14ac:dyDescent="0.25">
      <c r="A68" t="s">
        <v>30</v>
      </c>
      <c r="B68" t="s">
        <v>31</v>
      </c>
      <c r="C68">
        <v>40.5</v>
      </c>
      <c r="D68">
        <v>4</v>
      </c>
      <c r="E68" t="s">
        <v>17288</v>
      </c>
      <c r="F68">
        <v>200</v>
      </c>
      <c r="G68">
        <v>38</v>
      </c>
      <c r="H68" t="s">
        <v>47</v>
      </c>
      <c r="I68" t="s">
        <v>1336</v>
      </c>
      <c r="J68" t="s">
        <v>17289</v>
      </c>
      <c r="K68" t="s">
        <v>17290</v>
      </c>
      <c r="L68" t="s">
        <v>68</v>
      </c>
      <c r="M68" t="s">
        <v>17291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17291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17292</v>
      </c>
      <c r="F69">
        <v>100</v>
      </c>
      <c r="G69">
        <v>0</v>
      </c>
      <c r="H69" t="s">
        <v>1219</v>
      </c>
      <c r="I69" t="s">
        <v>17293</v>
      </c>
      <c r="J69" t="s">
        <v>322</v>
      </c>
      <c r="K69" t="s">
        <v>23</v>
      </c>
      <c r="L69" t="s">
        <v>24</v>
      </c>
      <c r="M69" t="s">
        <v>17294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17294</v>
      </c>
    </row>
    <row r="70" spans="1:20" x14ac:dyDescent="0.25">
      <c r="A70" t="s">
        <v>28</v>
      </c>
      <c r="B70" t="s">
        <v>29</v>
      </c>
      <c r="C70">
        <v>50</v>
      </c>
      <c r="D70">
        <v>1</v>
      </c>
      <c r="E70" t="s">
        <v>17292</v>
      </c>
      <c r="F70">
        <v>100</v>
      </c>
      <c r="G70">
        <v>0</v>
      </c>
      <c r="H70" t="s">
        <v>1219</v>
      </c>
      <c r="I70" t="s">
        <v>17293</v>
      </c>
      <c r="J70" t="s">
        <v>322</v>
      </c>
      <c r="K70" t="s">
        <v>23</v>
      </c>
      <c r="L70" t="s">
        <v>24</v>
      </c>
      <c r="M70" t="s">
        <v>17294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17294</v>
      </c>
    </row>
    <row r="71" spans="1:20" x14ac:dyDescent="0.25">
      <c r="A71" t="s">
        <v>30</v>
      </c>
      <c r="B71" t="s">
        <v>31</v>
      </c>
      <c r="C71">
        <v>50</v>
      </c>
      <c r="D71">
        <v>1</v>
      </c>
      <c r="E71" t="s">
        <v>17292</v>
      </c>
      <c r="F71">
        <v>100</v>
      </c>
      <c r="G71">
        <v>0</v>
      </c>
      <c r="H71" t="s">
        <v>1219</v>
      </c>
      <c r="I71" t="s">
        <v>17293</v>
      </c>
      <c r="J71" t="s">
        <v>322</v>
      </c>
      <c r="K71" t="s">
        <v>23</v>
      </c>
      <c r="L71" t="s">
        <v>24</v>
      </c>
      <c r="M71" t="s">
        <v>17294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17294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17295</v>
      </c>
      <c r="F72">
        <v>129</v>
      </c>
      <c r="G72">
        <v>29</v>
      </c>
      <c r="H72" t="s">
        <v>1219</v>
      </c>
      <c r="I72" t="s">
        <v>17296</v>
      </c>
      <c r="J72" t="s">
        <v>17297</v>
      </c>
      <c r="K72" t="s">
        <v>23</v>
      </c>
      <c r="L72" t="s">
        <v>24</v>
      </c>
      <c r="M72" t="s">
        <v>17298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17298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17295</v>
      </c>
      <c r="F73">
        <v>129</v>
      </c>
      <c r="G73">
        <v>29</v>
      </c>
      <c r="H73" t="s">
        <v>1219</v>
      </c>
      <c r="I73" t="s">
        <v>17296</v>
      </c>
      <c r="J73" t="s">
        <v>17297</v>
      </c>
      <c r="K73" t="s">
        <v>23</v>
      </c>
      <c r="L73" t="s">
        <v>24</v>
      </c>
      <c r="M73" t="s">
        <v>17298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17298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17295</v>
      </c>
      <c r="F74">
        <v>129</v>
      </c>
      <c r="G74">
        <v>29</v>
      </c>
      <c r="H74" t="s">
        <v>1219</v>
      </c>
      <c r="I74" t="s">
        <v>17296</v>
      </c>
      <c r="J74" t="s">
        <v>17297</v>
      </c>
      <c r="K74" t="s">
        <v>23</v>
      </c>
      <c r="L74" t="s">
        <v>24</v>
      </c>
      <c r="M74" t="s">
        <v>17298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17298</v>
      </c>
    </row>
    <row r="75" spans="1:20" x14ac:dyDescent="0.25">
      <c r="A75" t="s">
        <v>20</v>
      </c>
      <c r="B75" t="s">
        <v>21</v>
      </c>
      <c r="C75">
        <v>50</v>
      </c>
      <c r="D75">
        <v>2</v>
      </c>
      <c r="E75" t="s">
        <v>17299</v>
      </c>
      <c r="F75">
        <v>200</v>
      </c>
      <c r="G75">
        <v>0</v>
      </c>
      <c r="H75" t="s">
        <v>1219</v>
      </c>
      <c r="I75" t="s">
        <v>17300</v>
      </c>
      <c r="J75" t="s">
        <v>302</v>
      </c>
      <c r="K75" t="s">
        <v>23</v>
      </c>
      <c r="L75" t="s">
        <v>24</v>
      </c>
      <c r="M75" t="s">
        <v>17301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23</v>
      </c>
      <c r="T75" t="s">
        <v>17302</v>
      </c>
    </row>
    <row r="76" spans="1:20" x14ac:dyDescent="0.25">
      <c r="A76" t="s">
        <v>28</v>
      </c>
      <c r="B76" t="s">
        <v>29</v>
      </c>
      <c r="C76">
        <v>50</v>
      </c>
      <c r="D76">
        <v>2</v>
      </c>
      <c r="E76" t="s">
        <v>17299</v>
      </c>
      <c r="F76">
        <v>200</v>
      </c>
      <c r="G76">
        <v>0</v>
      </c>
      <c r="H76" t="s">
        <v>1219</v>
      </c>
      <c r="I76" t="s">
        <v>17300</v>
      </c>
      <c r="J76" t="s">
        <v>302</v>
      </c>
      <c r="K76" t="s">
        <v>23</v>
      </c>
      <c r="L76" t="s">
        <v>24</v>
      </c>
      <c r="M76" t="s">
        <v>17301</v>
      </c>
      <c r="N76" t="s">
        <v>23</v>
      </c>
      <c r="O76" t="s">
        <v>58</v>
      </c>
      <c r="P76" t="s">
        <v>26</v>
      </c>
      <c r="Q76" t="s">
        <v>33</v>
      </c>
      <c r="R76" t="s">
        <v>24</v>
      </c>
      <c r="S76" t="s">
        <v>23</v>
      </c>
      <c r="T76" t="s">
        <v>17302</v>
      </c>
    </row>
    <row r="77" spans="1:20" x14ac:dyDescent="0.25">
      <c r="A77" t="s">
        <v>30</v>
      </c>
      <c r="B77" t="s">
        <v>31</v>
      </c>
      <c r="C77">
        <v>50</v>
      </c>
      <c r="D77">
        <v>2</v>
      </c>
      <c r="E77" t="s">
        <v>17299</v>
      </c>
      <c r="F77">
        <v>200</v>
      </c>
      <c r="G77">
        <v>0</v>
      </c>
      <c r="H77" t="s">
        <v>1219</v>
      </c>
      <c r="I77" t="s">
        <v>17300</v>
      </c>
      <c r="J77" t="s">
        <v>302</v>
      </c>
      <c r="K77" t="s">
        <v>23</v>
      </c>
      <c r="L77" t="s">
        <v>24</v>
      </c>
      <c r="M77" t="s">
        <v>17301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23</v>
      </c>
      <c r="T77" t="s">
        <v>17302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17303</v>
      </c>
      <c r="F78">
        <v>200</v>
      </c>
      <c r="G78">
        <v>0</v>
      </c>
      <c r="H78" t="s">
        <v>22</v>
      </c>
      <c r="I78" t="s">
        <v>4175</v>
      </c>
      <c r="J78" t="s">
        <v>305</v>
      </c>
      <c r="K78" t="s">
        <v>23</v>
      </c>
      <c r="L78" t="s">
        <v>24</v>
      </c>
      <c r="M78" t="s">
        <v>17304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17304</v>
      </c>
    </row>
    <row r="79" spans="1:20" x14ac:dyDescent="0.25">
      <c r="A79" t="s">
        <v>186</v>
      </c>
      <c r="B79" t="s">
        <v>187</v>
      </c>
      <c r="C79">
        <v>50</v>
      </c>
      <c r="D79">
        <v>6</v>
      </c>
      <c r="E79" t="s">
        <v>17305</v>
      </c>
      <c r="F79">
        <v>200</v>
      </c>
      <c r="G79">
        <v>0</v>
      </c>
      <c r="H79" t="s">
        <v>22</v>
      </c>
      <c r="I79" t="s">
        <v>17306</v>
      </c>
      <c r="J79" t="s">
        <v>318</v>
      </c>
      <c r="K79" t="s">
        <v>23</v>
      </c>
      <c r="L79" t="s">
        <v>24</v>
      </c>
      <c r="M79" t="s">
        <v>17307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23</v>
      </c>
      <c r="T79" t="s">
        <v>17308</v>
      </c>
    </row>
    <row r="80" spans="1:20" x14ac:dyDescent="0.25">
      <c r="A80" t="s">
        <v>20</v>
      </c>
      <c r="B80" t="s">
        <v>21</v>
      </c>
      <c r="C80">
        <v>50</v>
      </c>
      <c r="D80">
        <v>3</v>
      </c>
      <c r="E80" t="s">
        <v>17309</v>
      </c>
      <c r="F80">
        <v>285</v>
      </c>
      <c r="G80">
        <v>0</v>
      </c>
      <c r="H80" t="s">
        <v>1219</v>
      </c>
      <c r="I80" t="s">
        <v>4958</v>
      </c>
      <c r="J80" t="s">
        <v>359</v>
      </c>
      <c r="K80" t="s">
        <v>23</v>
      </c>
      <c r="L80" t="s">
        <v>24</v>
      </c>
      <c r="M80" t="s">
        <v>17310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17311</v>
      </c>
    </row>
    <row r="81" spans="1:20" x14ac:dyDescent="0.25">
      <c r="A81" t="s">
        <v>28</v>
      </c>
      <c r="B81" t="s">
        <v>29</v>
      </c>
      <c r="C81">
        <v>50</v>
      </c>
      <c r="D81">
        <v>3</v>
      </c>
      <c r="E81" t="s">
        <v>17309</v>
      </c>
      <c r="F81">
        <v>285</v>
      </c>
      <c r="G81">
        <v>0</v>
      </c>
      <c r="H81" t="s">
        <v>1219</v>
      </c>
      <c r="I81" t="s">
        <v>4958</v>
      </c>
      <c r="J81" t="s">
        <v>359</v>
      </c>
      <c r="K81" t="s">
        <v>23</v>
      </c>
      <c r="L81" t="s">
        <v>24</v>
      </c>
      <c r="M81" t="s">
        <v>17310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17311</v>
      </c>
    </row>
    <row r="82" spans="1:20" x14ac:dyDescent="0.25">
      <c r="A82" t="s">
        <v>30</v>
      </c>
      <c r="B82" t="s">
        <v>31</v>
      </c>
      <c r="C82">
        <v>50</v>
      </c>
      <c r="D82">
        <v>3</v>
      </c>
      <c r="E82" t="s">
        <v>17309</v>
      </c>
      <c r="F82">
        <v>285</v>
      </c>
      <c r="G82">
        <v>0</v>
      </c>
      <c r="H82" t="s">
        <v>1219</v>
      </c>
      <c r="I82" t="s">
        <v>4958</v>
      </c>
      <c r="J82" t="s">
        <v>359</v>
      </c>
      <c r="K82" t="s">
        <v>23</v>
      </c>
      <c r="L82" t="s">
        <v>24</v>
      </c>
      <c r="M82" t="s">
        <v>17310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17311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17312</v>
      </c>
      <c r="F83">
        <v>200</v>
      </c>
      <c r="G83">
        <v>0</v>
      </c>
      <c r="H83" t="s">
        <v>22</v>
      </c>
      <c r="I83" t="s">
        <v>17313</v>
      </c>
      <c r="J83" t="s">
        <v>335</v>
      </c>
      <c r="K83" t="s">
        <v>23</v>
      </c>
      <c r="L83" t="s">
        <v>24</v>
      </c>
      <c r="M83" t="s">
        <v>17314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17311</v>
      </c>
    </row>
    <row r="84" spans="1:20" x14ac:dyDescent="0.25">
      <c r="A84" t="s">
        <v>186</v>
      </c>
      <c r="B84" t="s">
        <v>187</v>
      </c>
      <c r="C84">
        <v>33.333333333333336</v>
      </c>
      <c r="D84">
        <v>3</v>
      </c>
      <c r="E84" t="s">
        <v>17315</v>
      </c>
      <c r="F84">
        <v>106</v>
      </c>
      <c r="G84">
        <v>6</v>
      </c>
      <c r="H84" t="s">
        <v>22</v>
      </c>
      <c r="I84" t="s">
        <v>24</v>
      </c>
      <c r="J84" t="s">
        <v>24</v>
      </c>
      <c r="K84" t="s">
        <v>23</v>
      </c>
      <c r="L84" t="s">
        <v>24</v>
      </c>
      <c r="M84" t="s">
        <v>23</v>
      </c>
      <c r="N84" t="s">
        <v>23</v>
      </c>
      <c r="O84" t="s">
        <v>11403</v>
      </c>
      <c r="P84" t="s">
        <v>26</v>
      </c>
      <c r="Q84" t="s">
        <v>23</v>
      </c>
      <c r="R84" t="s">
        <v>24</v>
      </c>
      <c r="S84" t="s">
        <v>23</v>
      </c>
      <c r="T84" t="s">
        <v>17316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17317</v>
      </c>
      <c r="F85">
        <v>109</v>
      </c>
      <c r="G85">
        <v>9</v>
      </c>
      <c r="H85" t="s">
        <v>1219</v>
      </c>
      <c r="I85" t="s">
        <v>17318</v>
      </c>
      <c r="J85" t="s">
        <v>1233</v>
      </c>
      <c r="K85" t="s">
        <v>23</v>
      </c>
      <c r="L85" t="s">
        <v>24</v>
      </c>
      <c r="M85" t="s">
        <v>17319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17316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17317</v>
      </c>
      <c r="F86">
        <v>109</v>
      </c>
      <c r="G86">
        <v>9</v>
      </c>
      <c r="H86" t="s">
        <v>1219</v>
      </c>
      <c r="I86" t="s">
        <v>17318</v>
      </c>
      <c r="J86" t="s">
        <v>1233</v>
      </c>
      <c r="K86" t="s">
        <v>23</v>
      </c>
      <c r="L86" t="s">
        <v>24</v>
      </c>
      <c r="M86" t="s">
        <v>17319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17316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17317</v>
      </c>
      <c r="F87">
        <v>109</v>
      </c>
      <c r="G87">
        <v>9</v>
      </c>
      <c r="H87" t="s">
        <v>1219</v>
      </c>
      <c r="I87" t="s">
        <v>17318</v>
      </c>
      <c r="J87" t="s">
        <v>1233</v>
      </c>
      <c r="K87" t="s">
        <v>23</v>
      </c>
      <c r="L87" t="s">
        <v>24</v>
      </c>
      <c r="M87" t="s">
        <v>17319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17316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17320</v>
      </c>
      <c r="F88">
        <v>106</v>
      </c>
      <c r="G88">
        <v>6</v>
      </c>
      <c r="H88" t="s">
        <v>1219</v>
      </c>
      <c r="I88" t="s">
        <v>416</v>
      </c>
      <c r="J88" t="s">
        <v>329</v>
      </c>
      <c r="K88" t="s">
        <v>23</v>
      </c>
      <c r="L88" t="s">
        <v>24</v>
      </c>
      <c r="M88" t="s">
        <v>17321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17322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17320</v>
      </c>
      <c r="F89">
        <v>106</v>
      </c>
      <c r="G89">
        <v>6</v>
      </c>
      <c r="H89" t="s">
        <v>1219</v>
      </c>
      <c r="I89" t="s">
        <v>416</v>
      </c>
      <c r="J89" t="s">
        <v>329</v>
      </c>
      <c r="K89" t="s">
        <v>23</v>
      </c>
      <c r="L89" t="s">
        <v>24</v>
      </c>
      <c r="M89" t="s">
        <v>17321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17322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17320</v>
      </c>
      <c r="F90">
        <v>106</v>
      </c>
      <c r="G90">
        <v>6</v>
      </c>
      <c r="H90" t="s">
        <v>1219</v>
      </c>
      <c r="I90" t="s">
        <v>416</v>
      </c>
      <c r="J90" t="s">
        <v>329</v>
      </c>
      <c r="K90" t="s">
        <v>23</v>
      </c>
      <c r="L90" t="s">
        <v>24</v>
      </c>
      <c r="M90" t="s">
        <v>17321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17322</v>
      </c>
    </row>
    <row r="91" spans="1:20" x14ac:dyDescent="0.25">
      <c r="A91" t="s">
        <v>279</v>
      </c>
      <c r="B91" t="s">
        <v>285</v>
      </c>
      <c r="C91">
        <v>139</v>
      </c>
      <c r="D91">
        <v>1</v>
      </c>
      <c r="E91" t="s">
        <v>17323</v>
      </c>
      <c r="F91">
        <v>215</v>
      </c>
      <c r="G91">
        <v>0</v>
      </c>
      <c r="H91" t="s">
        <v>1349</v>
      </c>
      <c r="I91" t="s">
        <v>17324</v>
      </c>
      <c r="J91" t="s">
        <v>17325</v>
      </c>
      <c r="K91" t="s">
        <v>3932</v>
      </c>
      <c r="L91" t="s">
        <v>17326</v>
      </c>
      <c r="M91" t="s">
        <v>17327</v>
      </c>
      <c r="N91" t="s">
        <v>1290</v>
      </c>
      <c r="O91" t="s">
        <v>4242</v>
      </c>
      <c r="P91" t="s">
        <v>1227</v>
      </c>
      <c r="Q91" t="s">
        <v>1228</v>
      </c>
      <c r="R91" t="s">
        <v>24</v>
      </c>
      <c r="S91" t="s">
        <v>23</v>
      </c>
      <c r="T91" t="s">
        <v>17327</v>
      </c>
    </row>
    <row r="92" spans="1:20" x14ac:dyDescent="0.25">
      <c r="A92" t="s">
        <v>278</v>
      </c>
      <c r="B92" t="s">
        <v>284</v>
      </c>
      <c r="C92">
        <v>139</v>
      </c>
      <c r="D92">
        <v>1</v>
      </c>
      <c r="E92" t="s">
        <v>17323</v>
      </c>
      <c r="F92">
        <v>215</v>
      </c>
      <c r="G92">
        <v>0</v>
      </c>
      <c r="H92" t="s">
        <v>1349</v>
      </c>
      <c r="I92" t="s">
        <v>17324</v>
      </c>
      <c r="J92" t="s">
        <v>17325</v>
      </c>
      <c r="K92" t="s">
        <v>3932</v>
      </c>
      <c r="L92" t="s">
        <v>17326</v>
      </c>
      <c r="M92" t="s">
        <v>17327</v>
      </c>
      <c r="N92" t="s">
        <v>1290</v>
      </c>
      <c r="O92" t="s">
        <v>4242</v>
      </c>
      <c r="P92" t="s">
        <v>1227</v>
      </c>
      <c r="Q92" t="s">
        <v>1228</v>
      </c>
      <c r="R92" t="s">
        <v>24</v>
      </c>
      <c r="S92" t="s">
        <v>23</v>
      </c>
      <c r="T92" t="s">
        <v>17327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17328</v>
      </c>
      <c r="F93">
        <v>100</v>
      </c>
      <c r="G93">
        <v>0</v>
      </c>
      <c r="H93" t="s">
        <v>1219</v>
      </c>
      <c r="I93" t="s">
        <v>17329</v>
      </c>
      <c r="J93" t="s">
        <v>319</v>
      </c>
      <c r="K93" t="s">
        <v>23</v>
      </c>
      <c r="L93" t="s">
        <v>24</v>
      </c>
      <c r="M93" t="s">
        <v>17330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17330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17328</v>
      </c>
      <c r="F94">
        <v>100</v>
      </c>
      <c r="G94">
        <v>0</v>
      </c>
      <c r="H94" t="s">
        <v>1219</v>
      </c>
      <c r="I94" t="s">
        <v>17329</v>
      </c>
      <c r="J94" t="s">
        <v>319</v>
      </c>
      <c r="K94" t="s">
        <v>23</v>
      </c>
      <c r="L94" t="s">
        <v>24</v>
      </c>
      <c r="M94" t="s">
        <v>17330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17330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17328</v>
      </c>
      <c r="F95">
        <v>100</v>
      </c>
      <c r="G95">
        <v>0</v>
      </c>
      <c r="H95" t="s">
        <v>1219</v>
      </c>
      <c r="I95" t="s">
        <v>17329</v>
      </c>
      <c r="J95" t="s">
        <v>319</v>
      </c>
      <c r="K95" t="s">
        <v>23</v>
      </c>
      <c r="L95" t="s">
        <v>24</v>
      </c>
      <c r="M95" t="s">
        <v>17330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17330</v>
      </c>
    </row>
    <row r="96" spans="1:20" x14ac:dyDescent="0.25">
      <c r="A96" t="s">
        <v>278</v>
      </c>
      <c r="B96" t="s">
        <v>284</v>
      </c>
      <c r="C96">
        <v>139</v>
      </c>
      <c r="D96">
        <v>2</v>
      </c>
      <c r="E96" t="s">
        <v>17331</v>
      </c>
      <c r="F96">
        <v>215</v>
      </c>
      <c r="G96">
        <v>0</v>
      </c>
      <c r="H96" t="s">
        <v>1349</v>
      </c>
      <c r="I96" t="s">
        <v>17332</v>
      </c>
      <c r="J96" t="s">
        <v>17333</v>
      </c>
      <c r="K96" t="s">
        <v>4674</v>
      </c>
      <c r="L96" t="s">
        <v>17334</v>
      </c>
      <c r="M96" t="s">
        <v>17335</v>
      </c>
      <c r="N96" t="s">
        <v>1290</v>
      </c>
      <c r="O96" t="s">
        <v>4242</v>
      </c>
      <c r="P96" t="s">
        <v>1227</v>
      </c>
      <c r="Q96" t="s">
        <v>1228</v>
      </c>
      <c r="R96" t="s">
        <v>24</v>
      </c>
      <c r="S96" t="s">
        <v>23</v>
      </c>
      <c r="T96" t="s">
        <v>17335</v>
      </c>
    </row>
    <row r="97" spans="1:20" x14ac:dyDescent="0.25">
      <c r="A97" t="s">
        <v>186</v>
      </c>
      <c r="B97" t="s">
        <v>187</v>
      </c>
      <c r="C97">
        <v>50</v>
      </c>
      <c r="D97">
        <v>6</v>
      </c>
      <c r="E97" t="s">
        <v>17336</v>
      </c>
      <c r="F97">
        <v>200</v>
      </c>
      <c r="G97">
        <v>0</v>
      </c>
      <c r="H97" t="s">
        <v>22</v>
      </c>
      <c r="I97" t="s">
        <v>17337</v>
      </c>
      <c r="J97" t="s">
        <v>322</v>
      </c>
      <c r="K97" t="s">
        <v>23</v>
      </c>
      <c r="L97" t="s">
        <v>24</v>
      </c>
      <c r="M97" t="s">
        <v>17338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17338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17339</v>
      </c>
      <c r="F98">
        <v>109</v>
      </c>
      <c r="G98">
        <v>9</v>
      </c>
      <c r="H98" t="s">
        <v>1219</v>
      </c>
      <c r="I98" t="s">
        <v>17340</v>
      </c>
      <c r="J98" t="s">
        <v>318</v>
      </c>
      <c r="K98" t="s">
        <v>23</v>
      </c>
      <c r="L98" t="s">
        <v>24</v>
      </c>
      <c r="M98" t="s">
        <v>17338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17338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17339</v>
      </c>
      <c r="F99">
        <v>109</v>
      </c>
      <c r="G99">
        <v>9</v>
      </c>
      <c r="H99" t="s">
        <v>1219</v>
      </c>
      <c r="I99" t="s">
        <v>17340</v>
      </c>
      <c r="J99" t="s">
        <v>318</v>
      </c>
      <c r="K99" t="s">
        <v>23</v>
      </c>
      <c r="L99" t="s">
        <v>24</v>
      </c>
      <c r="M99" t="s">
        <v>17338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17338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17339</v>
      </c>
      <c r="F100">
        <v>109</v>
      </c>
      <c r="G100">
        <v>9</v>
      </c>
      <c r="H100" t="s">
        <v>1219</v>
      </c>
      <c r="I100" t="s">
        <v>17340</v>
      </c>
      <c r="J100" t="s">
        <v>318</v>
      </c>
      <c r="K100" t="s">
        <v>23</v>
      </c>
      <c r="L100" t="s">
        <v>24</v>
      </c>
      <c r="M100" t="s">
        <v>17338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17338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17341</v>
      </c>
      <c r="F101">
        <v>138</v>
      </c>
      <c r="G101">
        <v>38</v>
      </c>
      <c r="H101" t="s">
        <v>1219</v>
      </c>
      <c r="I101" t="s">
        <v>17342</v>
      </c>
      <c r="J101" t="s">
        <v>1231</v>
      </c>
      <c r="K101" t="s">
        <v>23</v>
      </c>
      <c r="L101" t="s">
        <v>24</v>
      </c>
      <c r="M101" t="s">
        <v>17343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17343</v>
      </c>
    </row>
    <row r="102" spans="1:20" x14ac:dyDescent="0.25">
      <c r="A102" t="s">
        <v>28</v>
      </c>
      <c r="B102" t="s">
        <v>29</v>
      </c>
      <c r="C102">
        <v>50</v>
      </c>
      <c r="D102">
        <v>1</v>
      </c>
      <c r="E102" t="s">
        <v>17341</v>
      </c>
      <c r="F102">
        <v>138</v>
      </c>
      <c r="G102">
        <v>38</v>
      </c>
      <c r="H102" t="s">
        <v>1219</v>
      </c>
      <c r="I102" t="s">
        <v>17342</v>
      </c>
      <c r="J102" t="s">
        <v>1231</v>
      </c>
      <c r="K102" t="s">
        <v>23</v>
      </c>
      <c r="L102" t="s">
        <v>24</v>
      </c>
      <c r="M102" t="s">
        <v>17343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17343</v>
      </c>
    </row>
    <row r="103" spans="1:20" x14ac:dyDescent="0.25">
      <c r="A103" t="s">
        <v>30</v>
      </c>
      <c r="B103" t="s">
        <v>31</v>
      </c>
      <c r="C103">
        <v>50</v>
      </c>
      <c r="D103">
        <v>1</v>
      </c>
      <c r="E103" t="s">
        <v>17341</v>
      </c>
      <c r="F103">
        <v>138</v>
      </c>
      <c r="G103">
        <v>38</v>
      </c>
      <c r="H103" t="s">
        <v>1219</v>
      </c>
      <c r="I103" t="s">
        <v>17342</v>
      </c>
      <c r="J103" t="s">
        <v>1231</v>
      </c>
      <c r="K103" t="s">
        <v>23</v>
      </c>
      <c r="L103" t="s">
        <v>24</v>
      </c>
      <c r="M103" t="s">
        <v>17343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17343</v>
      </c>
    </row>
    <row r="104" spans="1:20" x14ac:dyDescent="0.25">
      <c r="A104" t="s">
        <v>186</v>
      </c>
      <c r="B104" t="s">
        <v>187</v>
      </c>
      <c r="C104">
        <v>50</v>
      </c>
      <c r="D104">
        <v>6</v>
      </c>
      <c r="E104" t="s">
        <v>17344</v>
      </c>
      <c r="F104">
        <v>200</v>
      </c>
      <c r="G104">
        <v>0</v>
      </c>
      <c r="H104" t="s">
        <v>22</v>
      </c>
      <c r="I104" t="s">
        <v>13448</v>
      </c>
      <c r="J104" t="s">
        <v>323</v>
      </c>
      <c r="K104" t="s">
        <v>23</v>
      </c>
      <c r="L104" t="s">
        <v>24</v>
      </c>
      <c r="M104" t="s">
        <v>17345</v>
      </c>
      <c r="N104" t="s">
        <v>23</v>
      </c>
      <c r="O104" t="s">
        <v>58</v>
      </c>
      <c r="P104" t="s">
        <v>26</v>
      </c>
      <c r="Q104" t="s">
        <v>33</v>
      </c>
      <c r="R104" t="s">
        <v>24</v>
      </c>
      <c r="S104" t="s">
        <v>23</v>
      </c>
      <c r="T104" t="s">
        <v>17345</v>
      </c>
    </row>
    <row r="105" spans="1:20" x14ac:dyDescent="0.25">
      <c r="A105" t="s">
        <v>46</v>
      </c>
      <c r="B105" t="s">
        <v>1239</v>
      </c>
      <c r="C105">
        <v>0</v>
      </c>
      <c r="D105">
        <v>1</v>
      </c>
      <c r="E105" t="s">
        <v>17346</v>
      </c>
      <c r="F105">
        <v>7</v>
      </c>
      <c r="G105">
        <v>7</v>
      </c>
      <c r="H105" t="s">
        <v>47</v>
      </c>
      <c r="I105" t="s">
        <v>17347</v>
      </c>
      <c r="J105" t="s">
        <v>17348</v>
      </c>
      <c r="K105" t="s">
        <v>4798</v>
      </c>
      <c r="L105" t="s">
        <v>17349</v>
      </c>
      <c r="M105" t="s">
        <v>17350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17350</v>
      </c>
    </row>
    <row r="106" spans="1:20" x14ac:dyDescent="0.25">
      <c r="A106" t="s">
        <v>154</v>
      </c>
      <c r="B106" t="s">
        <v>155</v>
      </c>
      <c r="C106">
        <v>12</v>
      </c>
      <c r="D106">
        <v>10</v>
      </c>
      <c r="E106" t="s">
        <v>17351</v>
      </c>
      <c r="F106">
        <v>242.66</v>
      </c>
      <c r="G106">
        <v>26</v>
      </c>
      <c r="H106" t="s">
        <v>47</v>
      </c>
      <c r="I106" t="s">
        <v>17352</v>
      </c>
      <c r="J106" t="s">
        <v>17353</v>
      </c>
      <c r="K106" t="s">
        <v>1298</v>
      </c>
      <c r="L106" t="s">
        <v>17354</v>
      </c>
      <c r="M106" t="s">
        <v>17355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23</v>
      </c>
      <c r="T106" t="s">
        <v>17356</v>
      </c>
    </row>
    <row r="107" spans="1:20" x14ac:dyDescent="0.25">
      <c r="A107" t="s">
        <v>186</v>
      </c>
      <c r="B107" t="s">
        <v>187</v>
      </c>
      <c r="C107">
        <v>33.333333333333336</v>
      </c>
      <c r="D107">
        <v>3</v>
      </c>
      <c r="E107" t="s">
        <v>17351</v>
      </c>
      <c r="F107">
        <v>242.66</v>
      </c>
      <c r="G107">
        <v>26</v>
      </c>
      <c r="H107" t="s">
        <v>47</v>
      </c>
      <c r="I107" t="s">
        <v>17352</v>
      </c>
      <c r="J107" t="s">
        <v>17353</v>
      </c>
      <c r="K107" t="s">
        <v>1298</v>
      </c>
      <c r="L107" t="s">
        <v>17354</v>
      </c>
      <c r="M107" t="s">
        <v>17355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17356</v>
      </c>
    </row>
    <row r="108" spans="1:20" x14ac:dyDescent="0.25">
      <c r="A108" t="s">
        <v>46</v>
      </c>
      <c r="B108" t="s">
        <v>56</v>
      </c>
      <c r="C108">
        <v>100</v>
      </c>
      <c r="D108">
        <v>1</v>
      </c>
      <c r="E108" t="s">
        <v>17357</v>
      </c>
      <c r="F108">
        <v>215</v>
      </c>
      <c r="G108">
        <v>0</v>
      </c>
      <c r="H108" t="s">
        <v>1349</v>
      </c>
      <c r="I108" t="s">
        <v>17358</v>
      </c>
      <c r="J108" t="s">
        <v>17359</v>
      </c>
      <c r="K108" t="s">
        <v>11850</v>
      </c>
      <c r="L108" t="s">
        <v>17360</v>
      </c>
      <c r="M108" t="s">
        <v>17361</v>
      </c>
      <c r="N108" t="s">
        <v>1290</v>
      </c>
      <c r="O108" t="s">
        <v>1226</v>
      </c>
      <c r="P108" t="s">
        <v>1227</v>
      </c>
      <c r="Q108" t="s">
        <v>1228</v>
      </c>
      <c r="R108" t="s">
        <v>24</v>
      </c>
      <c r="S108" t="s">
        <v>23</v>
      </c>
      <c r="T108" t="s">
        <v>17362</v>
      </c>
    </row>
    <row r="109" spans="1:20" x14ac:dyDescent="0.25">
      <c r="A109" t="s">
        <v>148</v>
      </c>
      <c r="B109" t="s">
        <v>149</v>
      </c>
      <c r="C109">
        <v>65</v>
      </c>
      <c r="D109">
        <v>1</v>
      </c>
      <c r="E109" t="s">
        <v>17357</v>
      </c>
      <c r="F109">
        <v>215</v>
      </c>
      <c r="G109">
        <v>0</v>
      </c>
      <c r="H109" t="s">
        <v>1349</v>
      </c>
      <c r="I109" t="s">
        <v>17358</v>
      </c>
      <c r="J109" t="s">
        <v>17359</v>
      </c>
      <c r="K109" t="s">
        <v>11850</v>
      </c>
      <c r="L109" t="s">
        <v>17360</v>
      </c>
      <c r="M109" t="s">
        <v>17361</v>
      </c>
      <c r="N109" t="s">
        <v>1290</v>
      </c>
      <c r="O109" t="s">
        <v>1226</v>
      </c>
      <c r="P109" t="s">
        <v>1227</v>
      </c>
      <c r="Q109" t="s">
        <v>1228</v>
      </c>
      <c r="R109" t="s">
        <v>24</v>
      </c>
      <c r="S109" t="s">
        <v>23</v>
      </c>
      <c r="T109" t="s">
        <v>17362</v>
      </c>
    </row>
    <row r="110" spans="1:20" x14ac:dyDescent="0.25">
      <c r="A110" t="s">
        <v>150</v>
      </c>
      <c r="B110" t="s">
        <v>151</v>
      </c>
      <c r="C110">
        <v>65</v>
      </c>
      <c r="D110">
        <v>1</v>
      </c>
      <c r="E110" t="s">
        <v>17357</v>
      </c>
      <c r="F110">
        <v>215</v>
      </c>
      <c r="G110">
        <v>0</v>
      </c>
      <c r="H110" t="s">
        <v>1349</v>
      </c>
      <c r="I110" t="s">
        <v>17358</v>
      </c>
      <c r="J110" t="s">
        <v>17359</v>
      </c>
      <c r="K110" t="s">
        <v>11850</v>
      </c>
      <c r="L110" t="s">
        <v>17360</v>
      </c>
      <c r="M110" t="s">
        <v>17361</v>
      </c>
      <c r="N110" t="s">
        <v>1290</v>
      </c>
      <c r="O110" t="s">
        <v>1226</v>
      </c>
      <c r="P110" t="s">
        <v>1227</v>
      </c>
      <c r="Q110" t="s">
        <v>1228</v>
      </c>
      <c r="R110" t="s">
        <v>24</v>
      </c>
      <c r="S110" t="s">
        <v>23</v>
      </c>
      <c r="T110" t="s">
        <v>17362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17363</v>
      </c>
      <c r="F111">
        <v>138</v>
      </c>
      <c r="G111">
        <v>38</v>
      </c>
      <c r="H111" t="s">
        <v>1219</v>
      </c>
      <c r="I111" t="s">
        <v>17364</v>
      </c>
      <c r="J111" t="s">
        <v>353</v>
      </c>
      <c r="K111" t="s">
        <v>23</v>
      </c>
      <c r="L111" t="s">
        <v>24</v>
      </c>
      <c r="M111" t="s">
        <v>17365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17365</v>
      </c>
    </row>
    <row r="112" spans="1:20" x14ac:dyDescent="0.25">
      <c r="A112" t="s">
        <v>28</v>
      </c>
      <c r="B112" t="s">
        <v>29</v>
      </c>
      <c r="C112">
        <v>50</v>
      </c>
      <c r="D112">
        <v>1</v>
      </c>
      <c r="E112" t="s">
        <v>17363</v>
      </c>
      <c r="F112">
        <v>138</v>
      </c>
      <c r="G112">
        <v>38</v>
      </c>
      <c r="H112" t="s">
        <v>1219</v>
      </c>
      <c r="I112" t="s">
        <v>17364</v>
      </c>
      <c r="J112" t="s">
        <v>353</v>
      </c>
      <c r="K112" t="s">
        <v>23</v>
      </c>
      <c r="L112" t="s">
        <v>24</v>
      </c>
      <c r="M112" t="s">
        <v>17365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17365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17363</v>
      </c>
      <c r="F113">
        <v>138</v>
      </c>
      <c r="G113">
        <v>38</v>
      </c>
      <c r="H113" t="s">
        <v>1219</v>
      </c>
      <c r="I113" t="s">
        <v>17364</v>
      </c>
      <c r="J113" t="s">
        <v>353</v>
      </c>
      <c r="K113" t="s">
        <v>23</v>
      </c>
      <c r="L113" t="s">
        <v>24</v>
      </c>
      <c r="M113" t="s">
        <v>17365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17365</v>
      </c>
    </row>
    <row r="114" spans="1:20" x14ac:dyDescent="0.25">
      <c r="A114" t="s">
        <v>42</v>
      </c>
      <c r="B114" t="s">
        <v>43</v>
      </c>
      <c r="C114">
        <v>66.666666666666671</v>
      </c>
      <c r="D114">
        <v>3</v>
      </c>
      <c r="E114" t="s">
        <v>17366</v>
      </c>
      <c r="F114">
        <v>150</v>
      </c>
      <c r="G114">
        <v>0</v>
      </c>
      <c r="H114" t="s">
        <v>47</v>
      </c>
      <c r="I114" t="s">
        <v>10118</v>
      </c>
      <c r="J114" t="s">
        <v>17367</v>
      </c>
      <c r="K114" t="s">
        <v>1297</v>
      </c>
      <c r="L114" t="s">
        <v>1328</v>
      </c>
      <c r="M114" t="s">
        <v>17368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23</v>
      </c>
      <c r="T114" t="s">
        <v>17365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17369</v>
      </c>
      <c r="F115">
        <v>200</v>
      </c>
      <c r="G115">
        <v>0</v>
      </c>
      <c r="H115" t="s">
        <v>22</v>
      </c>
      <c r="I115" t="s">
        <v>17370</v>
      </c>
      <c r="J115" t="s">
        <v>306</v>
      </c>
      <c r="K115" t="s">
        <v>23</v>
      </c>
      <c r="L115" t="s">
        <v>24</v>
      </c>
      <c r="M115" t="s">
        <v>17371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17371</v>
      </c>
    </row>
    <row r="116" spans="1:20" x14ac:dyDescent="0.25">
      <c r="A116" t="s">
        <v>139</v>
      </c>
      <c r="B116" t="s">
        <v>112</v>
      </c>
      <c r="C116">
        <v>66</v>
      </c>
      <c r="D116">
        <v>1</v>
      </c>
      <c r="E116" t="s">
        <v>17372</v>
      </c>
      <c r="F116">
        <v>279</v>
      </c>
      <c r="G116">
        <v>29</v>
      </c>
      <c r="H116" t="s">
        <v>47</v>
      </c>
      <c r="I116" t="s">
        <v>17373</v>
      </c>
      <c r="J116" t="s">
        <v>17374</v>
      </c>
      <c r="K116" t="s">
        <v>11547</v>
      </c>
      <c r="L116" t="s">
        <v>7150</v>
      </c>
      <c r="M116" t="s">
        <v>17375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23</v>
      </c>
      <c r="T116" t="s">
        <v>17376</v>
      </c>
    </row>
    <row r="117" spans="1:20" x14ac:dyDescent="0.25">
      <c r="A117" t="s">
        <v>110</v>
      </c>
      <c r="B117" t="s">
        <v>1223</v>
      </c>
      <c r="C117">
        <v>66</v>
      </c>
      <c r="D117">
        <v>1</v>
      </c>
      <c r="E117" t="s">
        <v>17372</v>
      </c>
      <c r="F117">
        <v>279</v>
      </c>
      <c r="G117">
        <v>29</v>
      </c>
      <c r="H117" t="s">
        <v>47</v>
      </c>
      <c r="I117" t="s">
        <v>17373</v>
      </c>
      <c r="J117" t="s">
        <v>17374</v>
      </c>
      <c r="K117" t="s">
        <v>11547</v>
      </c>
      <c r="L117" t="s">
        <v>7150</v>
      </c>
      <c r="M117" t="s">
        <v>17375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23</v>
      </c>
      <c r="T117" t="s">
        <v>17376</v>
      </c>
    </row>
    <row r="118" spans="1:20" x14ac:dyDescent="0.25">
      <c r="A118" t="s">
        <v>46</v>
      </c>
      <c r="B118" t="s">
        <v>56</v>
      </c>
      <c r="C118">
        <v>67</v>
      </c>
      <c r="D118">
        <v>1</v>
      </c>
      <c r="E118" t="s">
        <v>17372</v>
      </c>
      <c r="F118">
        <v>279</v>
      </c>
      <c r="G118">
        <v>29</v>
      </c>
      <c r="H118" t="s">
        <v>47</v>
      </c>
      <c r="I118" t="s">
        <v>17373</v>
      </c>
      <c r="J118" t="s">
        <v>17374</v>
      </c>
      <c r="K118" t="s">
        <v>11547</v>
      </c>
      <c r="L118" t="s">
        <v>7150</v>
      </c>
      <c r="M118" t="s">
        <v>17375</v>
      </c>
      <c r="N118" t="s">
        <v>23</v>
      </c>
      <c r="O118" t="s">
        <v>63</v>
      </c>
      <c r="P118" t="s">
        <v>54</v>
      </c>
      <c r="Q118" t="s">
        <v>55</v>
      </c>
      <c r="R118" t="s">
        <v>24</v>
      </c>
      <c r="S118" t="s">
        <v>23</v>
      </c>
      <c r="T118" t="s">
        <v>17376</v>
      </c>
    </row>
    <row r="119" spans="1:20" x14ac:dyDescent="0.25">
      <c r="A119" t="s">
        <v>186</v>
      </c>
      <c r="B119" t="s">
        <v>187</v>
      </c>
      <c r="C119">
        <v>50</v>
      </c>
      <c r="D119">
        <v>6</v>
      </c>
      <c r="E119" t="s">
        <v>17377</v>
      </c>
      <c r="F119">
        <v>200</v>
      </c>
      <c r="G119">
        <v>0</v>
      </c>
      <c r="H119" t="s">
        <v>22</v>
      </c>
      <c r="I119" t="s">
        <v>17378</v>
      </c>
      <c r="J119" t="s">
        <v>1231</v>
      </c>
      <c r="K119" t="s">
        <v>23</v>
      </c>
      <c r="L119" t="s">
        <v>24</v>
      </c>
      <c r="M119" t="s">
        <v>17376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17376</v>
      </c>
    </row>
    <row r="120" spans="1:20" x14ac:dyDescent="0.25">
      <c r="A120" t="s">
        <v>30</v>
      </c>
      <c r="B120" t="s">
        <v>1254</v>
      </c>
      <c r="C120">
        <v>42.69</v>
      </c>
      <c r="D120">
        <v>1</v>
      </c>
      <c r="E120" t="s">
        <v>17379</v>
      </c>
      <c r="F120">
        <v>114.38</v>
      </c>
      <c r="G120">
        <v>29</v>
      </c>
      <c r="H120" t="s">
        <v>47</v>
      </c>
      <c r="I120" t="s">
        <v>17380</v>
      </c>
      <c r="J120" t="s">
        <v>17381</v>
      </c>
      <c r="K120" t="s">
        <v>9493</v>
      </c>
      <c r="L120" t="s">
        <v>17382</v>
      </c>
      <c r="M120" t="s">
        <v>17383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17384</v>
      </c>
    </row>
    <row r="121" spans="1:20" x14ac:dyDescent="0.25">
      <c r="A121" t="s">
        <v>28</v>
      </c>
      <c r="B121" t="s">
        <v>1254</v>
      </c>
      <c r="C121">
        <v>42.69</v>
      </c>
      <c r="D121">
        <v>1</v>
      </c>
      <c r="E121" t="s">
        <v>17379</v>
      </c>
      <c r="F121">
        <v>114.38</v>
      </c>
      <c r="G121">
        <v>29</v>
      </c>
      <c r="H121" t="s">
        <v>47</v>
      </c>
      <c r="I121" t="s">
        <v>17380</v>
      </c>
      <c r="J121" t="s">
        <v>17381</v>
      </c>
      <c r="K121" t="s">
        <v>9493</v>
      </c>
      <c r="L121" t="s">
        <v>17382</v>
      </c>
      <c r="M121" t="s">
        <v>17383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17384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17385</v>
      </c>
      <c r="F122">
        <v>109</v>
      </c>
      <c r="G122">
        <v>9</v>
      </c>
      <c r="H122" t="s">
        <v>1219</v>
      </c>
      <c r="I122" t="s">
        <v>24</v>
      </c>
      <c r="J122" t="s">
        <v>24</v>
      </c>
      <c r="K122" t="s">
        <v>23</v>
      </c>
      <c r="L122" t="s">
        <v>24</v>
      </c>
      <c r="M122" t="s">
        <v>23</v>
      </c>
      <c r="N122" t="s">
        <v>23</v>
      </c>
      <c r="O122" t="s">
        <v>11403</v>
      </c>
      <c r="P122" t="s">
        <v>26</v>
      </c>
      <c r="Q122" t="s">
        <v>23</v>
      </c>
      <c r="R122" t="s">
        <v>24</v>
      </c>
      <c r="S122" t="s">
        <v>23</v>
      </c>
      <c r="T122" t="s">
        <v>17386</v>
      </c>
    </row>
    <row r="123" spans="1:20" x14ac:dyDescent="0.25">
      <c r="A123" t="s">
        <v>28</v>
      </c>
      <c r="B123" t="s">
        <v>29</v>
      </c>
      <c r="C123">
        <v>50</v>
      </c>
      <c r="D123">
        <v>1</v>
      </c>
      <c r="E123" t="s">
        <v>17385</v>
      </c>
      <c r="F123">
        <v>109</v>
      </c>
      <c r="G123">
        <v>9</v>
      </c>
      <c r="H123" t="s">
        <v>1219</v>
      </c>
      <c r="I123" t="s">
        <v>24</v>
      </c>
      <c r="J123" t="s">
        <v>24</v>
      </c>
      <c r="K123" t="s">
        <v>23</v>
      </c>
      <c r="L123" t="s">
        <v>24</v>
      </c>
      <c r="M123" t="s">
        <v>23</v>
      </c>
      <c r="N123" t="s">
        <v>23</v>
      </c>
      <c r="O123" t="s">
        <v>11403</v>
      </c>
      <c r="P123" t="s">
        <v>26</v>
      </c>
      <c r="Q123" t="s">
        <v>23</v>
      </c>
      <c r="R123" t="s">
        <v>24</v>
      </c>
      <c r="S123" t="s">
        <v>23</v>
      </c>
      <c r="T123" t="s">
        <v>17386</v>
      </c>
    </row>
    <row r="124" spans="1:20" x14ac:dyDescent="0.25">
      <c r="A124" t="s">
        <v>30</v>
      </c>
      <c r="B124" t="s">
        <v>31</v>
      </c>
      <c r="C124">
        <v>50</v>
      </c>
      <c r="D124">
        <v>1</v>
      </c>
      <c r="E124" t="s">
        <v>17385</v>
      </c>
      <c r="F124">
        <v>109</v>
      </c>
      <c r="G124">
        <v>9</v>
      </c>
      <c r="H124" t="s">
        <v>1219</v>
      </c>
      <c r="I124" t="s">
        <v>24</v>
      </c>
      <c r="J124" t="s">
        <v>24</v>
      </c>
      <c r="K124" t="s">
        <v>23</v>
      </c>
      <c r="L124" t="s">
        <v>24</v>
      </c>
      <c r="M124" t="s">
        <v>23</v>
      </c>
      <c r="N124" t="s">
        <v>23</v>
      </c>
      <c r="O124" t="s">
        <v>11403</v>
      </c>
      <c r="P124" t="s">
        <v>26</v>
      </c>
      <c r="Q124" t="s">
        <v>23</v>
      </c>
      <c r="R124" t="s">
        <v>24</v>
      </c>
      <c r="S124" t="s">
        <v>23</v>
      </c>
      <c r="T124" t="s">
        <v>17386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17387</v>
      </c>
      <c r="F125">
        <v>149</v>
      </c>
      <c r="G125">
        <v>49</v>
      </c>
      <c r="H125" t="s">
        <v>1219</v>
      </c>
      <c r="I125" t="s">
        <v>17388</v>
      </c>
      <c r="J125" t="s">
        <v>1261</v>
      </c>
      <c r="K125" t="s">
        <v>23</v>
      </c>
      <c r="L125" t="s">
        <v>24</v>
      </c>
      <c r="M125" t="s">
        <v>17389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17389</v>
      </c>
    </row>
    <row r="126" spans="1:20" x14ac:dyDescent="0.25">
      <c r="A126" t="s">
        <v>28</v>
      </c>
      <c r="B126" t="s">
        <v>29</v>
      </c>
      <c r="C126">
        <v>50</v>
      </c>
      <c r="D126">
        <v>1</v>
      </c>
      <c r="E126" t="s">
        <v>17387</v>
      </c>
      <c r="F126">
        <v>149</v>
      </c>
      <c r="G126">
        <v>49</v>
      </c>
      <c r="H126" t="s">
        <v>1219</v>
      </c>
      <c r="I126" t="s">
        <v>17388</v>
      </c>
      <c r="J126" t="s">
        <v>1261</v>
      </c>
      <c r="K126" t="s">
        <v>23</v>
      </c>
      <c r="L126" t="s">
        <v>24</v>
      </c>
      <c r="M126" t="s">
        <v>17389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17389</v>
      </c>
    </row>
    <row r="127" spans="1:20" x14ac:dyDescent="0.25">
      <c r="A127" t="s">
        <v>30</v>
      </c>
      <c r="B127" t="s">
        <v>31</v>
      </c>
      <c r="C127">
        <v>50</v>
      </c>
      <c r="D127">
        <v>1</v>
      </c>
      <c r="E127" t="s">
        <v>17387</v>
      </c>
      <c r="F127">
        <v>149</v>
      </c>
      <c r="G127">
        <v>49</v>
      </c>
      <c r="H127" t="s">
        <v>1219</v>
      </c>
      <c r="I127" t="s">
        <v>17388</v>
      </c>
      <c r="J127" t="s">
        <v>1261</v>
      </c>
      <c r="K127" t="s">
        <v>23</v>
      </c>
      <c r="L127" t="s">
        <v>24</v>
      </c>
      <c r="M127" t="s">
        <v>17389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17389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17390</v>
      </c>
      <c r="F128">
        <v>365</v>
      </c>
      <c r="G128">
        <v>0</v>
      </c>
      <c r="H128" t="s">
        <v>47</v>
      </c>
      <c r="I128" t="s">
        <v>17391</v>
      </c>
      <c r="J128" t="s">
        <v>17392</v>
      </c>
      <c r="K128" t="s">
        <v>17393</v>
      </c>
      <c r="L128" t="s">
        <v>17394</v>
      </c>
      <c r="M128" t="s">
        <v>17395</v>
      </c>
      <c r="N128" t="s">
        <v>1290</v>
      </c>
      <c r="O128" t="s">
        <v>4242</v>
      </c>
      <c r="P128" t="s">
        <v>1227</v>
      </c>
      <c r="Q128" t="s">
        <v>1228</v>
      </c>
      <c r="R128" t="s">
        <v>24</v>
      </c>
      <c r="S128" t="s">
        <v>23</v>
      </c>
      <c r="T128" t="s">
        <v>17396</v>
      </c>
    </row>
    <row r="129" spans="1:20" x14ac:dyDescent="0.25">
      <c r="A129" t="s">
        <v>28</v>
      </c>
      <c r="B129" t="s">
        <v>29</v>
      </c>
      <c r="C129">
        <v>50</v>
      </c>
      <c r="D129">
        <v>1</v>
      </c>
      <c r="E129" t="s">
        <v>17390</v>
      </c>
      <c r="F129">
        <v>365</v>
      </c>
      <c r="G129">
        <v>0</v>
      </c>
      <c r="H129" t="s">
        <v>47</v>
      </c>
      <c r="I129" t="s">
        <v>17391</v>
      </c>
      <c r="J129" t="s">
        <v>17392</v>
      </c>
      <c r="K129" t="s">
        <v>17393</v>
      </c>
      <c r="L129" t="s">
        <v>17394</v>
      </c>
      <c r="M129" t="s">
        <v>17395</v>
      </c>
      <c r="N129" t="s">
        <v>1290</v>
      </c>
      <c r="O129" t="s">
        <v>4242</v>
      </c>
      <c r="P129" t="s">
        <v>1227</v>
      </c>
      <c r="Q129" t="s">
        <v>1228</v>
      </c>
      <c r="R129" t="s">
        <v>24</v>
      </c>
      <c r="S129" t="s">
        <v>23</v>
      </c>
      <c r="T129" t="s">
        <v>17396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17390</v>
      </c>
      <c r="F130">
        <v>365</v>
      </c>
      <c r="G130">
        <v>0</v>
      </c>
      <c r="H130" t="s">
        <v>47</v>
      </c>
      <c r="I130" t="s">
        <v>17391</v>
      </c>
      <c r="J130" t="s">
        <v>17392</v>
      </c>
      <c r="K130" t="s">
        <v>17393</v>
      </c>
      <c r="L130" t="s">
        <v>17394</v>
      </c>
      <c r="M130" t="s">
        <v>17395</v>
      </c>
      <c r="N130" t="s">
        <v>1290</v>
      </c>
      <c r="O130" t="s">
        <v>4242</v>
      </c>
      <c r="P130" t="s">
        <v>1227</v>
      </c>
      <c r="Q130" t="s">
        <v>1228</v>
      </c>
      <c r="R130" t="s">
        <v>24</v>
      </c>
      <c r="S130" t="s">
        <v>23</v>
      </c>
      <c r="T130" t="s">
        <v>17396</v>
      </c>
    </row>
    <row r="131" spans="1:20" x14ac:dyDescent="0.25">
      <c r="A131" t="s">
        <v>278</v>
      </c>
      <c r="B131" t="s">
        <v>284</v>
      </c>
      <c r="C131">
        <v>139</v>
      </c>
      <c r="D131">
        <v>1</v>
      </c>
      <c r="E131" t="s">
        <v>17390</v>
      </c>
      <c r="F131">
        <v>365</v>
      </c>
      <c r="G131">
        <v>0</v>
      </c>
      <c r="H131" t="s">
        <v>47</v>
      </c>
      <c r="I131" t="s">
        <v>17391</v>
      </c>
      <c r="J131" t="s">
        <v>17392</v>
      </c>
      <c r="K131" t="s">
        <v>17393</v>
      </c>
      <c r="L131" t="s">
        <v>17394</v>
      </c>
      <c r="M131" t="s">
        <v>17395</v>
      </c>
      <c r="N131" t="s">
        <v>1290</v>
      </c>
      <c r="O131" t="s">
        <v>4242</v>
      </c>
      <c r="P131" t="s">
        <v>1227</v>
      </c>
      <c r="Q131" t="s">
        <v>1228</v>
      </c>
      <c r="R131" t="s">
        <v>24</v>
      </c>
      <c r="S131" t="s">
        <v>23</v>
      </c>
      <c r="T131" t="s">
        <v>17396</v>
      </c>
    </row>
    <row r="132" spans="1:20" x14ac:dyDescent="0.25">
      <c r="A132" t="s">
        <v>279</v>
      </c>
      <c r="B132" t="s">
        <v>285</v>
      </c>
      <c r="C132">
        <v>139</v>
      </c>
      <c r="D132">
        <v>1</v>
      </c>
      <c r="E132" t="s">
        <v>17390</v>
      </c>
      <c r="F132">
        <v>365</v>
      </c>
      <c r="G132">
        <v>0</v>
      </c>
      <c r="H132" t="s">
        <v>47</v>
      </c>
      <c r="I132" t="s">
        <v>17391</v>
      </c>
      <c r="J132" t="s">
        <v>17392</v>
      </c>
      <c r="K132" t="s">
        <v>17393</v>
      </c>
      <c r="L132" t="s">
        <v>17394</v>
      </c>
      <c r="M132" t="s">
        <v>17395</v>
      </c>
      <c r="N132" t="s">
        <v>1290</v>
      </c>
      <c r="O132" t="s">
        <v>4242</v>
      </c>
      <c r="P132" t="s">
        <v>1227</v>
      </c>
      <c r="Q132" t="s">
        <v>1228</v>
      </c>
      <c r="R132" t="s">
        <v>24</v>
      </c>
      <c r="S132" t="s">
        <v>23</v>
      </c>
      <c r="T132" t="s">
        <v>17396</v>
      </c>
    </row>
    <row r="133" spans="1:20" x14ac:dyDescent="0.25">
      <c r="A133" t="s">
        <v>46</v>
      </c>
      <c r="B133" t="s">
        <v>1239</v>
      </c>
      <c r="C133">
        <v>62.35</v>
      </c>
      <c r="D133">
        <v>1</v>
      </c>
      <c r="E133" t="s">
        <v>17397</v>
      </c>
      <c r="F133">
        <v>62.35</v>
      </c>
      <c r="G133">
        <v>0</v>
      </c>
      <c r="H133" t="s">
        <v>47</v>
      </c>
      <c r="I133" t="s">
        <v>11704</v>
      </c>
      <c r="J133" t="s">
        <v>11705</v>
      </c>
      <c r="K133" t="s">
        <v>11706</v>
      </c>
      <c r="L133" t="s">
        <v>11707</v>
      </c>
      <c r="M133" t="s">
        <v>17395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17396</v>
      </c>
    </row>
    <row r="134" spans="1:20" x14ac:dyDescent="0.25">
      <c r="A134" t="s">
        <v>46</v>
      </c>
      <c r="B134" t="s">
        <v>1239</v>
      </c>
      <c r="C134">
        <v>47.85</v>
      </c>
      <c r="D134">
        <v>1</v>
      </c>
      <c r="E134" t="s">
        <v>17398</v>
      </c>
      <c r="F134">
        <v>169.53</v>
      </c>
      <c r="G134">
        <v>26</v>
      </c>
      <c r="H134" t="s">
        <v>47</v>
      </c>
      <c r="I134" t="s">
        <v>17399</v>
      </c>
      <c r="J134" t="s">
        <v>17400</v>
      </c>
      <c r="K134" t="s">
        <v>7703</v>
      </c>
      <c r="L134" t="s">
        <v>17401</v>
      </c>
      <c r="M134" t="s">
        <v>17402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17402</v>
      </c>
    </row>
    <row r="135" spans="1:20" x14ac:dyDescent="0.25">
      <c r="A135" t="s">
        <v>46</v>
      </c>
      <c r="B135" t="s">
        <v>1239</v>
      </c>
      <c r="C135">
        <v>47.84</v>
      </c>
      <c r="D135">
        <v>2</v>
      </c>
      <c r="E135" t="s">
        <v>17398</v>
      </c>
      <c r="F135">
        <v>169.53</v>
      </c>
      <c r="G135">
        <v>26</v>
      </c>
      <c r="H135" t="s">
        <v>47</v>
      </c>
      <c r="I135" t="s">
        <v>17399</v>
      </c>
      <c r="J135" t="s">
        <v>17400</v>
      </c>
      <c r="K135" t="s">
        <v>7703</v>
      </c>
      <c r="L135" t="s">
        <v>17401</v>
      </c>
      <c r="M135" t="s">
        <v>17402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17402</v>
      </c>
    </row>
    <row r="136" spans="1:20" x14ac:dyDescent="0.25">
      <c r="A136" t="s">
        <v>42</v>
      </c>
      <c r="B136" t="s">
        <v>43</v>
      </c>
      <c r="C136">
        <v>66.666666666666671</v>
      </c>
      <c r="D136">
        <v>3</v>
      </c>
      <c r="E136" t="s">
        <v>17403</v>
      </c>
      <c r="F136">
        <v>300</v>
      </c>
      <c r="G136">
        <v>0</v>
      </c>
      <c r="H136" t="s">
        <v>1219</v>
      </c>
      <c r="I136" t="s">
        <v>17404</v>
      </c>
      <c r="J136" t="s">
        <v>312</v>
      </c>
      <c r="K136" t="s">
        <v>23</v>
      </c>
      <c r="L136" t="s">
        <v>24</v>
      </c>
      <c r="M136" t="s">
        <v>17405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23</v>
      </c>
      <c r="T136" t="s">
        <v>17405</v>
      </c>
    </row>
    <row r="137" spans="1:20" x14ac:dyDescent="0.25">
      <c r="A137" t="s">
        <v>44</v>
      </c>
      <c r="B137" t="s">
        <v>45</v>
      </c>
      <c r="C137">
        <v>66.666666666666671</v>
      </c>
      <c r="D137">
        <v>3</v>
      </c>
      <c r="E137" t="s">
        <v>17403</v>
      </c>
      <c r="F137">
        <v>300</v>
      </c>
      <c r="G137">
        <v>0</v>
      </c>
      <c r="H137" t="s">
        <v>1219</v>
      </c>
      <c r="I137" t="s">
        <v>17404</v>
      </c>
      <c r="J137" t="s">
        <v>312</v>
      </c>
      <c r="K137" t="s">
        <v>23</v>
      </c>
      <c r="L137" t="s">
        <v>24</v>
      </c>
      <c r="M137" t="s">
        <v>17405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23</v>
      </c>
      <c r="T137" t="s">
        <v>17405</v>
      </c>
    </row>
    <row r="138" spans="1:20" x14ac:dyDescent="0.25">
      <c r="A138" t="s">
        <v>42</v>
      </c>
      <c r="B138" t="s">
        <v>43</v>
      </c>
      <c r="C138">
        <v>66.666666666666671</v>
      </c>
      <c r="D138">
        <v>3</v>
      </c>
      <c r="E138" t="s">
        <v>17403</v>
      </c>
      <c r="F138">
        <v>300</v>
      </c>
      <c r="G138">
        <v>0</v>
      </c>
      <c r="H138" t="s">
        <v>1219</v>
      </c>
      <c r="I138" t="s">
        <v>17404</v>
      </c>
      <c r="J138" t="s">
        <v>312</v>
      </c>
      <c r="K138" t="s">
        <v>23</v>
      </c>
      <c r="L138" t="s">
        <v>24</v>
      </c>
      <c r="M138" t="s">
        <v>17405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23</v>
      </c>
      <c r="T138" t="s">
        <v>17405</v>
      </c>
    </row>
    <row r="139" spans="1:20" x14ac:dyDescent="0.25">
      <c r="A139" t="s">
        <v>44</v>
      </c>
      <c r="B139" t="s">
        <v>45</v>
      </c>
      <c r="C139">
        <v>66.666666666666671</v>
      </c>
      <c r="D139">
        <v>6</v>
      </c>
      <c r="E139" t="s">
        <v>17406</v>
      </c>
      <c r="F139">
        <v>200</v>
      </c>
      <c r="G139">
        <v>0</v>
      </c>
      <c r="H139" t="s">
        <v>1219</v>
      </c>
      <c r="I139" t="s">
        <v>17068</v>
      </c>
      <c r="J139" t="s">
        <v>319</v>
      </c>
      <c r="K139" t="s">
        <v>23</v>
      </c>
      <c r="L139" t="s">
        <v>24</v>
      </c>
      <c r="M139" t="s">
        <v>17407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17407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17408</v>
      </c>
      <c r="F140">
        <v>106</v>
      </c>
      <c r="G140">
        <v>6</v>
      </c>
      <c r="H140" t="s">
        <v>1219</v>
      </c>
      <c r="I140" t="s">
        <v>17409</v>
      </c>
      <c r="J140" t="s">
        <v>65</v>
      </c>
      <c r="K140" t="s">
        <v>23</v>
      </c>
      <c r="L140" t="s">
        <v>24</v>
      </c>
      <c r="M140" t="s">
        <v>17410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17410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17408</v>
      </c>
      <c r="F141">
        <v>106</v>
      </c>
      <c r="G141">
        <v>6</v>
      </c>
      <c r="H141" t="s">
        <v>1219</v>
      </c>
      <c r="I141" t="s">
        <v>17409</v>
      </c>
      <c r="J141" t="s">
        <v>65</v>
      </c>
      <c r="K141" t="s">
        <v>23</v>
      </c>
      <c r="L141" t="s">
        <v>24</v>
      </c>
      <c r="M141" t="s">
        <v>17410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17410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17408</v>
      </c>
      <c r="F142">
        <v>106</v>
      </c>
      <c r="G142">
        <v>6</v>
      </c>
      <c r="H142" t="s">
        <v>1219</v>
      </c>
      <c r="I142" t="s">
        <v>17409</v>
      </c>
      <c r="J142" t="s">
        <v>65</v>
      </c>
      <c r="K142" t="s">
        <v>23</v>
      </c>
      <c r="L142" t="s">
        <v>24</v>
      </c>
      <c r="M142" t="s">
        <v>17410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17410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17411</v>
      </c>
      <c r="F143">
        <v>100</v>
      </c>
      <c r="G143">
        <v>0</v>
      </c>
      <c r="H143" t="s">
        <v>1219</v>
      </c>
      <c r="I143" t="s">
        <v>17412</v>
      </c>
      <c r="J143" t="s">
        <v>302</v>
      </c>
      <c r="K143" t="s">
        <v>23</v>
      </c>
      <c r="L143" t="s">
        <v>24</v>
      </c>
      <c r="M143" t="s">
        <v>17413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17413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17411</v>
      </c>
      <c r="F144">
        <v>100</v>
      </c>
      <c r="G144">
        <v>0</v>
      </c>
      <c r="H144" t="s">
        <v>1219</v>
      </c>
      <c r="I144" t="s">
        <v>17412</v>
      </c>
      <c r="J144" t="s">
        <v>302</v>
      </c>
      <c r="K144" t="s">
        <v>23</v>
      </c>
      <c r="L144" t="s">
        <v>24</v>
      </c>
      <c r="M144" t="s">
        <v>17413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17413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17411</v>
      </c>
      <c r="F145">
        <v>100</v>
      </c>
      <c r="G145">
        <v>0</v>
      </c>
      <c r="H145" t="s">
        <v>1219</v>
      </c>
      <c r="I145" t="s">
        <v>17412</v>
      </c>
      <c r="J145" t="s">
        <v>302</v>
      </c>
      <c r="K145" t="s">
        <v>23</v>
      </c>
      <c r="L145" t="s">
        <v>24</v>
      </c>
      <c r="M145" t="s">
        <v>17413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17413</v>
      </c>
    </row>
    <row r="146" spans="1:20" x14ac:dyDescent="0.25">
      <c r="A146" t="s">
        <v>278</v>
      </c>
      <c r="B146" t="s">
        <v>284</v>
      </c>
      <c r="C146">
        <v>139</v>
      </c>
      <c r="D146">
        <v>1</v>
      </c>
      <c r="E146" t="s">
        <v>17414</v>
      </c>
      <c r="F146">
        <v>215</v>
      </c>
      <c r="G146">
        <v>0</v>
      </c>
      <c r="H146" t="s">
        <v>47</v>
      </c>
      <c r="I146" t="s">
        <v>17415</v>
      </c>
      <c r="J146" t="s">
        <v>17416</v>
      </c>
      <c r="K146" t="s">
        <v>17417</v>
      </c>
      <c r="L146" t="s">
        <v>17418</v>
      </c>
      <c r="M146" t="s">
        <v>17419</v>
      </c>
      <c r="N146" t="s">
        <v>1290</v>
      </c>
      <c r="O146" t="s">
        <v>4242</v>
      </c>
      <c r="P146" t="s">
        <v>1227</v>
      </c>
      <c r="Q146" t="s">
        <v>1228</v>
      </c>
      <c r="R146" t="s">
        <v>24</v>
      </c>
      <c r="S146" t="s">
        <v>23</v>
      </c>
      <c r="T146" t="s">
        <v>17420</v>
      </c>
    </row>
    <row r="147" spans="1:20" x14ac:dyDescent="0.25">
      <c r="A147" t="s">
        <v>279</v>
      </c>
      <c r="B147" t="s">
        <v>285</v>
      </c>
      <c r="C147">
        <v>139</v>
      </c>
      <c r="D147">
        <v>1</v>
      </c>
      <c r="E147" t="s">
        <v>17414</v>
      </c>
      <c r="F147">
        <v>215</v>
      </c>
      <c r="G147">
        <v>0</v>
      </c>
      <c r="H147" t="s">
        <v>47</v>
      </c>
      <c r="I147" t="s">
        <v>17415</v>
      </c>
      <c r="J147" t="s">
        <v>17416</v>
      </c>
      <c r="K147" t="s">
        <v>17417</v>
      </c>
      <c r="L147" t="s">
        <v>17418</v>
      </c>
      <c r="M147" t="s">
        <v>17419</v>
      </c>
      <c r="N147" t="s">
        <v>1290</v>
      </c>
      <c r="O147" t="s">
        <v>4242</v>
      </c>
      <c r="P147" t="s">
        <v>1227</v>
      </c>
      <c r="Q147" t="s">
        <v>1228</v>
      </c>
      <c r="R147" t="s">
        <v>24</v>
      </c>
      <c r="S147" t="s">
        <v>23</v>
      </c>
      <c r="T147" t="s">
        <v>17420</v>
      </c>
    </row>
    <row r="148" spans="1:20" x14ac:dyDescent="0.25">
      <c r="A148" t="s">
        <v>278</v>
      </c>
      <c r="B148" t="s">
        <v>284</v>
      </c>
      <c r="C148">
        <v>139</v>
      </c>
      <c r="D148">
        <v>1</v>
      </c>
      <c r="E148" t="s">
        <v>17421</v>
      </c>
      <c r="F148">
        <v>215</v>
      </c>
      <c r="G148">
        <v>0</v>
      </c>
      <c r="H148" t="s">
        <v>1349</v>
      </c>
      <c r="I148" t="s">
        <v>17422</v>
      </c>
      <c r="J148" t="s">
        <v>17423</v>
      </c>
      <c r="K148" t="s">
        <v>11153</v>
      </c>
      <c r="L148" t="s">
        <v>17424</v>
      </c>
      <c r="M148" t="s">
        <v>17425</v>
      </c>
      <c r="N148" t="s">
        <v>1290</v>
      </c>
      <c r="O148" t="s">
        <v>4242</v>
      </c>
      <c r="P148" t="s">
        <v>1227</v>
      </c>
      <c r="Q148" t="s">
        <v>1228</v>
      </c>
      <c r="R148" t="s">
        <v>24</v>
      </c>
      <c r="S148" t="s">
        <v>23</v>
      </c>
      <c r="T148" t="s">
        <v>17425</v>
      </c>
    </row>
    <row r="149" spans="1:20" x14ac:dyDescent="0.25">
      <c r="A149" t="s">
        <v>279</v>
      </c>
      <c r="B149" t="s">
        <v>285</v>
      </c>
      <c r="C149">
        <v>139</v>
      </c>
      <c r="D149">
        <v>1</v>
      </c>
      <c r="E149" t="s">
        <v>17421</v>
      </c>
      <c r="F149">
        <v>215</v>
      </c>
      <c r="G149">
        <v>0</v>
      </c>
      <c r="H149" t="s">
        <v>1349</v>
      </c>
      <c r="I149" t="s">
        <v>17422</v>
      </c>
      <c r="J149" t="s">
        <v>17423</v>
      </c>
      <c r="K149" t="s">
        <v>11153</v>
      </c>
      <c r="L149" t="s">
        <v>17424</v>
      </c>
      <c r="M149" t="s">
        <v>17425</v>
      </c>
      <c r="N149" t="s">
        <v>1290</v>
      </c>
      <c r="O149" t="s">
        <v>4242</v>
      </c>
      <c r="P149" t="s">
        <v>1227</v>
      </c>
      <c r="Q149" t="s">
        <v>1228</v>
      </c>
      <c r="R149" t="s">
        <v>24</v>
      </c>
      <c r="S149" t="s">
        <v>23</v>
      </c>
      <c r="T149" t="s">
        <v>17425</v>
      </c>
    </row>
    <row r="150" spans="1:20" x14ac:dyDescent="0.25">
      <c r="A150" t="s">
        <v>20</v>
      </c>
      <c r="B150" t="s">
        <v>21</v>
      </c>
      <c r="C150">
        <v>50</v>
      </c>
      <c r="D150">
        <v>2</v>
      </c>
      <c r="E150" t="s">
        <v>17426</v>
      </c>
      <c r="F150">
        <v>208</v>
      </c>
      <c r="G150">
        <v>8</v>
      </c>
      <c r="H150" t="s">
        <v>1219</v>
      </c>
      <c r="I150" t="s">
        <v>17427</v>
      </c>
      <c r="J150" t="s">
        <v>359</v>
      </c>
      <c r="K150" t="s">
        <v>23</v>
      </c>
      <c r="L150" t="s">
        <v>24</v>
      </c>
      <c r="M150" t="s">
        <v>17428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17428</v>
      </c>
    </row>
    <row r="151" spans="1:20" x14ac:dyDescent="0.25">
      <c r="A151" t="s">
        <v>28</v>
      </c>
      <c r="B151" t="s">
        <v>29</v>
      </c>
      <c r="C151">
        <v>50</v>
      </c>
      <c r="D151">
        <v>2</v>
      </c>
      <c r="E151" t="s">
        <v>17426</v>
      </c>
      <c r="F151">
        <v>208</v>
      </c>
      <c r="G151">
        <v>8</v>
      </c>
      <c r="H151" t="s">
        <v>1219</v>
      </c>
      <c r="I151" t="s">
        <v>17427</v>
      </c>
      <c r="J151" t="s">
        <v>359</v>
      </c>
      <c r="K151" t="s">
        <v>23</v>
      </c>
      <c r="L151" t="s">
        <v>24</v>
      </c>
      <c r="M151" t="s">
        <v>17428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17428</v>
      </c>
    </row>
    <row r="152" spans="1:20" x14ac:dyDescent="0.25">
      <c r="A152" t="s">
        <v>30</v>
      </c>
      <c r="B152" t="s">
        <v>31</v>
      </c>
      <c r="C152">
        <v>50</v>
      </c>
      <c r="D152">
        <v>2</v>
      </c>
      <c r="E152" t="s">
        <v>17426</v>
      </c>
      <c r="F152">
        <v>208</v>
      </c>
      <c r="G152">
        <v>8</v>
      </c>
      <c r="H152" t="s">
        <v>1219</v>
      </c>
      <c r="I152" t="s">
        <v>17427</v>
      </c>
      <c r="J152" t="s">
        <v>359</v>
      </c>
      <c r="K152" t="s">
        <v>23</v>
      </c>
      <c r="L152" t="s">
        <v>24</v>
      </c>
      <c r="M152" t="s">
        <v>17428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17428</v>
      </c>
    </row>
    <row r="153" spans="1:20" x14ac:dyDescent="0.25">
      <c r="A153" t="s">
        <v>279</v>
      </c>
      <c r="B153" t="s">
        <v>285</v>
      </c>
      <c r="C153">
        <v>139</v>
      </c>
      <c r="D153">
        <v>1</v>
      </c>
      <c r="E153" t="s">
        <v>17429</v>
      </c>
      <c r="F153">
        <v>215</v>
      </c>
      <c r="G153">
        <v>0</v>
      </c>
      <c r="H153" t="s">
        <v>1349</v>
      </c>
      <c r="I153" t="s">
        <v>17430</v>
      </c>
      <c r="J153" t="s">
        <v>17431</v>
      </c>
      <c r="K153" t="s">
        <v>1322</v>
      </c>
      <c r="L153" t="s">
        <v>17432</v>
      </c>
      <c r="M153" t="s">
        <v>17433</v>
      </c>
      <c r="N153" t="s">
        <v>1290</v>
      </c>
      <c r="O153" t="s">
        <v>4242</v>
      </c>
      <c r="P153" t="s">
        <v>1227</v>
      </c>
      <c r="Q153" t="s">
        <v>1228</v>
      </c>
      <c r="R153" t="s">
        <v>24</v>
      </c>
      <c r="S153" t="s">
        <v>23</v>
      </c>
      <c r="T153" t="s">
        <v>17434</v>
      </c>
    </row>
    <row r="154" spans="1:20" x14ac:dyDescent="0.25">
      <c r="A154" t="s">
        <v>278</v>
      </c>
      <c r="B154" t="s">
        <v>284</v>
      </c>
      <c r="C154">
        <v>139</v>
      </c>
      <c r="D154">
        <v>1</v>
      </c>
      <c r="E154" t="s">
        <v>17429</v>
      </c>
      <c r="F154">
        <v>215</v>
      </c>
      <c r="G154">
        <v>0</v>
      </c>
      <c r="H154" t="s">
        <v>1349</v>
      </c>
      <c r="I154" t="s">
        <v>17430</v>
      </c>
      <c r="J154" t="s">
        <v>17431</v>
      </c>
      <c r="K154" t="s">
        <v>1322</v>
      </c>
      <c r="L154" t="s">
        <v>17432</v>
      </c>
      <c r="M154" t="s">
        <v>17433</v>
      </c>
      <c r="N154" t="s">
        <v>1290</v>
      </c>
      <c r="O154" t="s">
        <v>4242</v>
      </c>
      <c r="P154" t="s">
        <v>1227</v>
      </c>
      <c r="Q154" t="s">
        <v>1228</v>
      </c>
      <c r="R154" t="s">
        <v>24</v>
      </c>
      <c r="S154" t="s">
        <v>23</v>
      </c>
      <c r="T154" t="s">
        <v>17434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17435</v>
      </c>
      <c r="F155">
        <v>100</v>
      </c>
      <c r="G155">
        <v>0</v>
      </c>
      <c r="H155" t="s">
        <v>1219</v>
      </c>
      <c r="I155" t="s">
        <v>17436</v>
      </c>
      <c r="J155" t="s">
        <v>1233</v>
      </c>
      <c r="K155" t="s">
        <v>23</v>
      </c>
      <c r="L155" t="s">
        <v>24</v>
      </c>
      <c r="M155" t="s">
        <v>17437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17438</v>
      </c>
    </row>
    <row r="156" spans="1:20" x14ac:dyDescent="0.25">
      <c r="A156" t="s">
        <v>28</v>
      </c>
      <c r="B156" t="s">
        <v>29</v>
      </c>
      <c r="C156">
        <v>50</v>
      </c>
      <c r="D156">
        <v>1</v>
      </c>
      <c r="E156" t="s">
        <v>17435</v>
      </c>
      <c r="F156">
        <v>100</v>
      </c>
      <c r="G156">
        <v>0</v>
      </c>
      <c r="H156" t="s">
        <v>1219</v>
      </c>
      <c r="I156" t="s">
        <v>17436</v>
      </c>
      <c r="J156" t="s">
        <v>1233</v>
      </c>
      <c r="K156" t="s">
        <v>23</v>
      </c>
      <c r="L156" t="s">
        <v>24</v>
      </c>
      <c r="M156" t="s">
        <v>17437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23</v>
      </c>
      <c r="T156" t="s">
        <v>17438</v>
      </c>
    </row>
    <row r="157" spans="1:20" x14ac:dyDescent="0.25">
      <c r="A157" t="s">
        <v>30</v>
      </c>
      <c r="B157" t="s">
        <v>31</v>
      </c>
      <c r="C157">
        <v>50</v>
      </c>
      <c r="D157">
        <v>1</v>
      </c>
      <c r="E157" t="s">
        <v>17435</v>
      </c>
      <c r="F157">
        <v>100</v>
      </c>
      <c r="G157">
        <v>0</v>
      </c>
      <c r="H157" t="s">
        <v>1219</v>
      </c>
      <c r="I157" t="s">
        <v>17436</v>
      </c>
      <c r="J157" t="s">
        <v>1233</v>
      </c>
      <c r="K157" t="s">
        <v>23</v>
      </c>
      <c r="L157" t="s">
        <v>24</v>
      </c>
      <c r="M157" t="s">
        <v>17437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23</v>
      </c>
      <c r="T157" t="s">
        <v>17438</v>
      </c>
    </row>
    <row r="158" spans="1:20" x14ac:dyDescent="0.25">
      <c r="A158" t="s">
        <v>279</v>
      </c>
      <c r="B158" t="s">
        <v>285</v>
      </c>
      <c r="C158">
        <v>139</v>
      </c>
      <c r="D158">
        <v>1</v>
      </c>
      <c r="E158" t="s">
        <v>17439</v>
      </c>
      <c r="F158">
        <v>215</v>
      </c>
      <c r="G158">
        <v>0</v>
      </c>
      <c r="H158" t="s">
        <v>47</v>
      </c>
      <c r="I158" t="s">
        <v>17440</v>
      </c>
      <c r="J158" t="s">
        <v>17441</v>
      </c>
      <c r="K158" t="s">
        <v>11153</v>
      </c>
      <c r="L158" t="s">
        <v>17442</v>
      </c>
      <c r="M158" t="s">
        <v>17443</v>
      </c>
      <c r="N158" t="s">
        <v>1290</v>
      </c>
      <c r="O158" t="s">
        <v>1226</v>
      </c>
      <c r="P158" t="s">
        <v>1227</v>
      </c>
      <c r="Q158" t="s">
        <v>1228</v>
      </c>
      <c r="R158" t="s">
        <v>24</v>
      </c>
      <c r="S158" t="s">
        <v>23</v>
      </c>
      <c r="T158" t="s">
        <v>17444</v>
      </c>
    </row>
    <row r="159" spans="1:20" x14ac:dyDescent="0.25">
      <c r="A159" t="s">
        <v>278</v>
      </c>
      <c r="B159" t="s">
        <v>284</v>
      </c>
      <c r="C159">
        <v>139</v>
      </c>
      <c r="D159">
        <v>1</v>
      </c>
      <c r="E159" t="s">
        <v>17439</v>
      </c>
      <c r="F159">
        <v>215</v>
      </c>
      <c r="G159">
        <v>0</v>
      </c>
      <c r="H159" t="s">
        <v>47</v>
      </c>
      <c r="I159" t="s">
        <v>17440</v>
      </c>
      <c r="J159" t="s">
        <v>17441</v>
      </c>
      <c r="K159" t="s">
        <v>11153</v>
      </c>
      <c r="L159" t="s">
        <v>17442</v>
      </c>
      <c r="M159" t="s">
        <v>17443</v>
      </c>
      <c r="N159" t="s">
        <v>1290</v>
      </c>
      <c r="O159" t="s">
        <v>1226</v>
      </c>
      <c r="P159" t="s">
        <v>1227</v>
      </c>
      <c r="Q159" t="s">
        <v>1228</v>
      </c>
      <c r="R159" t="s">
        <v>24</v>
      </c>
      <c r="S159" t="s">
        <v>23</v>
      </c>
      <c r="T159" t="s">
        <v>17444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17445</v>
      </c>
      <c r="F160">
        <v>106</v>
      </c>
      <c r="G160">
        <v>6</v>
      </c>
      <c r="H160" t="s">
        <v>1219</v>
      </c>
      <c r="I160" t="s">
        <v>17446</v>
      </c>
      <c r="J160" t="s">
        <v>306</v>
      </c>
      <c r="K160" t="s">
        <v>23</v>
      </c>
      <c r="L160" t="s">
        <v>24</v>
      </c>
      <c r="M160" t="s">
        <v>17447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17447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17445</v>
      </c>
      <c r="F161">
        <v>106</v>
      </c>
      <c r="G161">
        <v>6</v>
      </c>
      <c r="H161" t="s">
        <v>1219</v>
      </c>
      <c r="I161" t="s">
        <v>17446</v>
      </c>
      <c r="J161" t="s">
        <v>306</v>
      </c>
      <c r="K161" t="s">
        <v>23</v>
      </c>
      <c r="L161" t="s">
        <v>24</v>
      </c>
      <c r="M161" t="s">
        <v>17447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17447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17445</v>
      </c>
      <c r="F162">
        <v>106</v>
      </c>
      <c r="G162">
        <v>6</v>
      </c>
      <c r="H162" t="s">
        <v>1219</v>
      </c>
      <c r="I162" t="s">
        <v>17446</v>
      </c>
      <c r="J162" t="s">
        <v>306</v>
      </c>
      <c r="K162" t="s">
        <v>23</v>
      </c>
      <c r="L162" t="s">
        <v>24</v>
      </c>
      <c r="M162" t="s">
        <v>17447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17447</v>
      </c>
    </row>
    <row r="163" spans="1:20" x14ac:dyDescent="0.25">
      <c r="A163" t="s">
        <v>46</v>
      </c>
      <c r="B163" t="s">
        <v>1239</v>
      </c>
      <c r="C163">
        <v>51.26</v>
      </c>
      <c r="D163">
        <v>1</v>
      </c>
      <c r="E163" t="s">
        <v>17448</v>
      </c>
      <c r="F163">
        <v>58.26</v>
      </c>
      <c r="G163">
        <v>7</v>
      </c>
      <c r="H163" t="s">
        <v>47</v>
      </c>
      <c r="I163" t="s">
        <v>17449</v>
      </c>
      <c r="J163" t="s">
        <v>17450</v>
      </c>
      <c r="K163" t="s">
        <v>17451</v>
      </c>
      <c r="L163" t="s">
        <v>17452</v>
      </c>
      <c r="M163" t="s">
        <v>17453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17453</v>
      </c>
    </row>
    <row r="164" spans="1:20" x14ac:dyDescent="0.25">
      <c r="A164" t="s">
        <v>30</v>
      </c>
      <c r="B164" t="s">
        <v>31</v>
      </c>
      <c r="C164">
        <v>60</v>
      </c>
      <c r="D164">
        <v>3</v>
      </c>
      <c r="E164" t="s">
        <v>17454</v>
      </c>
      <c r="F164">
        <v>114.96</v>
      </c>
      <c r="G164">
        <v>7</v>
      </c>
      <c r="H164" t="s">
        <v>47</v>
      </c>
      <c r="I164" t="s">
        <v>9070</v>
      </c>
      <c r="J164" t="s">
        <v>9071</v>
      </c>
      <c r="K164" t="s">
        <v>1322</v>
      </c>
      <c r="L164" t="s">
        <v>9072</v>
      </c>
      <c r="M164" t="s">
        <v>17455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17455</v>
      </c>
    </row>
    <row r="165" spans="1:20" x14ac:dyDescent="0.25">
      <c r="A165" t="s">
        <v>44</v>
      </c>
      <c r="B165" t="s">
        <v>45</v>
      </c>
      <c r="C165">
        <v>66.666666666666671</v>
      </c>
      <c r="D165">
        <v>6</v>
      </c>
      <c r="E165" t="s">
        <v>17456</v>
      </c>
      <c r="F165">
        <v>200</v>
      </c>
      <c r="G165">
        <v>0</v>
      </c>
      <c r="H165" t="s">
        <v>1219</v>
      </c>
      <c r="I165" t="s">
        <v>1423</v>
      </c>
      <c r="J165" t="s">
        <v>329</v>
      </c>
      <c r="K165" t="s">
        <v>23</v>
      </c>
      <c r="L165" t="s">
        <v>24</v>
      </c>
      <c r="M165" t="s">
        <v>17457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17457</v>
      </c>
    </row>
    <row r="166" spans="1:20" x14ac:dyDescent="0.25">
      <c r="A166" t="s">
        <v>46</v>
      </c>
      <c r="B166" t="s">
        <v>56</v>
      </c>
      <c r="C166">
        <v>90</v>
      </c>
      <c r="D166">
        <v>1</v>
      </c>
      <c r="E166" t="s">
        <v>17458</v>
      </c>
      <c r="F166">
        <v>178</v>
      </c>
      <c r="G166">
        <v>7</v>
      </c>
      <c r="H166" t="s">
        <v>3560</v>
      </c>
      <c r="I166" t="s">
        <v>17459</v>
      </c>
      <c r="J166" t="s">
        <v>17460</v>
      </c>
      <c r="K166" t="s">
        <v>4495</v>
      </c>
      <c r="L166" t="s">
        <v>17461</v>
      </c>
      <c r="M166" t="s">
        <v>17462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23</v>
      </c>
      <c r="T166" t="s">
        <v>17462</v>
      </c>
    </row>
    <row r="167" spans="1:20" x14ac:dyDescent="0.25">
      <c r="A167" t="s">
        <v>110</v>
      </c>
      <c r="B167" t="s">
        <v>1223</v>
      </c>
      <c r="C167">
        <v>90</v>
      </c>
      <c r="D167">
        <v>1</v>
      </c>
      <c r="E167" t="s">
        <v>17458</v>
      </c>
      <c r="F167">
        <v>178</v>
      </c>
      <c r="G167">
        <v>7</v>
      </c>
      <c r="H167" t="s">
        <v>3560</v>
      </c>
      <c r="I167" t="s">
        <v>17459</v>
      </c>
      <c r="J167" t="s">
        <v>17460</v>
      </c>
      <c r="K167" t="s">
        <v>4495</v>
      </c>
      <c r="L167" t="s">
        <v>17461</v>
      </c>
      <c r="M167" t="s">
        <v>17462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17462</v>
      </c>
    </row>
    <row r="168" spans="1:20" x14ac:dyDescent="0.25">
      <c r="A168" t="s">
        <v>42</v>
      </c>
      <c r="B168" t="s">
        <v>43</v>
      </c>
      <c r="C168">
        <v>66.666666666666671</v>
      </c>
      <c r="D168">
        <v>3</v>
      </c>
      <c r="E168" t="s">
        <v>17463</v>
      </c>
      <c r="F168">
        <v>179</v>
      </c>
      <c r="G168">
        <v>29</v>
      </c>
      <c r="H168" t="s">
        <v>47</v>
      </c>
      <c r="I168" t="s">
        <v>1370</v>
      </c>
      <c r="J168" t="s">
        <v>17464</v>
      </c>
      <c r="K168" t="s">
        <v>3148</v>
      </c>
      <c r="L168" t="s">
        <v>17465</v>
      </c>
      <c r="M168" t="s">
        <v>17466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23</v>
      </c>
      <c r="T168" t="s">
        <v>17466</v>
      </c>
    </row>
    <row r="169" spans="1:20" x14ac:dyDescent="0.25">
      <c r="A169" t="s">
        <v>20</v>
      </c>
      <c r="B169" t="s">
        <v>21</v>
      </c>
      <c r="C169">
        <v>50</v>
      </c>
      <c r="D169">
        <v>2</v>
      </c>
      <c r="E169" t="s">
        <v>17467</v>
      </c>
      <c r="F169">
        <v>190</v>
      </c>
      <c r="G169">
        <v>0</v>
      </c>
      <c r="H169" t="s">
        <v>1219</v>
      </c>
      <c r="I169" t="s">
        <v>17468</v>
      </c>
      <c r="J169" t="s">
        <v>355</v>
      </c>
      <c r="K169" t="s">
        <v>23</v>
      </c>
      <c r="L169" t="s">
        <v>24</v>
      </c>
      <c r="M169" t="s">
        <v>17469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23</v>
      </c>
      <c r="T169" t="s">
        <v>17469</v>
      </c>
    </row>
    <row r="170" spans="1:20" x14ac:dyDescent="0.25">
      <c r="A170" t="s">
        <v>28</v>
      </c>
      <c r="B170" t="s">
        <v>29</v>
      </c>
      <c r="C170">
        <v>50</v>
      </c>
      <c r="D170">
        <v>2</v>
      </c>
      <c r="E170" t="s">
        <v>17467</v>
      </c>
      <c r="F170">
        <v>190</v>
      </c>
      <c r="G170">
        <v>0</v>
      </c>
      <c r="H170" t="s">
        <v>1219</v>
      </c>
      <c r="I170" t="s">
        <v>17468</v>
      </c>
      <c r="J170" t="s">
        <v>355</v>
      </c>
      <c r="K170" t="s">
        <v>23</v>
      </c>
      <c r="L170" t="s">
        <v>24</v>
      </c>
      <c r="M170" t="s">
        <v>17469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23</v>
      </c>
      <c r="T170" t="s">
        <v>17469</v>
      </c>
    </row>
    <row r="171" spans="1:20" x14ac:dyDescent="0.25">
      <c r="A171" t="s">
        <v>30</v>
      </c>
      <c r="B171" t="s">
        <v>31</v>
      </c>
      <c r="C171">
        <v>50</v>
      </c>
      <c r="D171">
        <v>2</v>
      </c>
      <c r="E171" t="s">
        <v>17467</v>
      </c>
      <c r="F171">
        <v>190</v>
      </c>
      <c r="G171">
        <v>0</v>
      </c>
      <c r="H171" t="s">
        <v>1219</v>
      </c>
      <c r="I171" t="s">
        <v>17468</v>
      </c>
      <c r="J171" t="s">
        <v>355</v>
      </c>
      <c r="K171" t="s">
        <v>23</v>
      </c>
      <c r="L171" t="s">
        <v>24</v>
      </c>
      <c r="M171" t="s">
        <v>17469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</v>
      </c>
      <c r="T171" t="s">
        <v>17469</v>
      </c>
    </row>
    <row r="172" spans="1:20" x14ac:dyDescent="0.25">
      <c r="A172" t="s">
        <v>20</v>
      </c>
      <c r="B172" t="s">
        <v>21</v>
      </c>
      <c r="C172">
        <v>50</v>
      </c>
      <c r="D172">
        <v>2</v>
      </c>
      <c r="E172" t="s">
        <v>17470</v>
      </c>
      <c r="F172">
        <v>200</v>
      </c>
      <c r="G172">
        <v>0</v>
      </c>
      <c r="H172" t="s">
        <v>22</v>
      </c>
      <c r="I172" t="s">
        <v>8596</v>
      </c>
      <c r="J172" t="s">
        <v>305</v>
      </c>
      <c r="K172" t="s">
        <v>23</v>
      </c>
      <c r="L172" t="s">
        <v>24</v>
      </c>
      <c r="M172" t="s">
        <v>17471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23</v>
      </c>
      <c r="T172" t="s">
        <v>17471</v>
      </c>
    </row>
    <row r="173" spans="1:20" x14ac:dyDescent="0.25">
      <c r="A173" t="s">
        <v>28</v>
      </c>
      <c r="B173" t="s">
        <v>29</v>
      </c>
      <c r="C173">
        <v>50</v>
      </c>
      <c r="D173">
        <v>2</v>
      </c>
      <c r="E173" t="s">
        <v>17470</v>
      </c>
      <c r="F173">
        <v>200</v>
      </c>
      <c r="G173">
        <v>0</v>
      </c>
      <c r="H173" t="s">
        <v>22</v>
      </c>
      <c r="I173" t="s">
        <v>8596</v>
      </c>
      <c r="J173" t="s">
        <v>305</v>
      </c>
      <c r="K173" t="s">
        <v>23</v>
      </c>
      <c r="L173" t="s">
        <v>24</v>
      </c>
      <c r="M173" t="s">
        <v>17471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23</v>
      </c>
      <c r="T173" t="s">
        <v>17471</v>
      </c>
    </row>
    <row r="174" spans="1:20" x14ac:dyDescent="0.25">
      <c r="A174" t="s">
        <v>30</v>
      </c>
      <c r="B174" t="s">
        <v>31</v>
      </c>
      <c r="C174">
        <v>50</v>
      </c>
      <c r="D174">
        <v>2</v>
      </c>
      <c r="E174" t="s">
        <v>17470</v>
      </c>
      <c r="F174">
        <v>200</v>
      </c>
      <c r="G174">
        <v>0</v>
      </c>
      <c r="H174" t="s">
        <v>22</v>
      </c>
      <c r="I174" t="s">
        <v>8596</v>
      </c>
      <c r="J174" t="s">
        <v>305</v>
      </c>
      <c r="K174" t="s">
        <v>23</v>
      </c>
      <c r="L174" t="s">
        <v>24</v>
      </c>
      <c r="M174" t="s">
        <v>17471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23</v>
      </c>
      <c r="T174" t="s">
        <v>17471</v>
      </c>
    </row>
    <row r="175" spans="1:20" x14ac:dyDescent="0.25">
      <c r="A175" t="s">
        <v>42</v>
      </c>
      <c r="B175" t="s">
        <v>43</v>
      </c>
      <c r="C175">
        <v>33</v>
      </c>
      <c r="D175">
        <v>10</v>
      </c>
      <c r="E175" t="s">
        <v>17472</v>
      </c>
      <c r="F175">
        <v>650</v>
      </c>
      <c r="G175">
        <v>0</v>
      </c>
      <c r="H175" t="s">
        <v>1219</v>
      </c>
      <c r="I175" t="s">
        <v>17473</v>
      </c>
      <c r="J175" t="s">
        <v>364</v>
      </c>
      <c r="K175" t="s">
        <v>23</v>
      </c>
      <c r="L175" t="s">
        <v>24</v>
      </c>
      <c r="M175" t="s">
        <v>17474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17474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17475</v>
      </c>
      <c r="F176">
        <v>106</v>
      </c>
      <c r="G176">
        <v>6</v>
      </c>
      <c r="H176" t="s">
        <v>1219</v>
      </c>
      <c r="I176" t="s">
        <v>17476</v>
      </c>
      <c r="J176" t="s">
        <v>65</v>
      </c>
      <c r="K176" t="s">
        <v>23</v>
      </c>
      <c r="L176" t="s">
        <v>24</v>
      </c>
      <c r="M176" t="s">
        <v>17477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17477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17475</v>
      </c>
      <c r="F177">
        <v>106</v>
      </c>
      <c r="G177">
        <v>6</v>
      </c>
      <c r="H177" t="s">
        <v>1219</v>
      </c>
      <c r="I177" t="s">
        <v>17476</v>
      </c>
      <c r="J177" t="s">
        <v>65</v>
      </c>
      <c r="K177" t="s">
        <v>23</v>
      </c>
      <c r="L177" t="s">
        <v>24</v>
      </c>
      <c r="M177" t="s">
        <v>17477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17477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17475</v>
      </c>
      <c r="F178">
        <v>106</v>
      </c>
      <c r="G178">
        <v>6</v>
      </c>
      <c r="H178" t="s">
        <v>1219</v>
      </c>
      <c r="I178" t="s">
        <v>17476</v>
      </c>
      <c r="J178" t="s">
        <v>65</v>
      </c>
      <c r="K178" t="s">
        <v>23</v>
      </c>
      <c r="L178" t="s">
        <v>24</v>
      </c>
      <c r="M178" t="s">
        <v>17477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17477</v>
      </c>
    </row>
    <row r="179" spans="1:20" x14ac:dyDescent="0.25">
      <c r="A179" t="s">
        <v>186</v>
      </c>
      <c r="B179" t="s">
        <v>187</v>
      </c>
      <c r="C179">
        <v>37.5</v>
      </c>
      <c r="D179">
        <v>4</v>
      </c>
      <c r="E179" t="s">
        <v>17478</v>
      </c>
      <c r="F179">
        <v>188</v>
      </c>
      <c r="G179">
        <v>29</v>
      </c>
      <c r="H179" t="s">
        <v>1219</v>
      </c>
      <c r="I179" t="s">
        <v>17479</v>
      </c>
      <c r="J179" t="s">
        <v>342</v>
      </c>
      <c r="K179" t="s">
        <v>23</v>
      </c>
      <c r="L179" t="s">
        <v>24</v>
      </c>
      <c r="M179" t="s">
        <v>17480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23</v>
      </c>
      <c r="T179" t="s">
        <v>17480</v>
      </c>
    </row>
    <row r="180" spans="1:20" x14ac:dyDescent="0.25">
      <c r="A180" t="s">
        <v>110</v>
      </c>
      <c r="B180" t="s">
        <v>1223</v>
      </c>
      <c r="C180">
        <v>66.333333333333329</v>
      </c>
      <c r="D180">
        <v>12</v>
      </c>
      <c r="E180" t="s">
        <v>17481</v>
      </c>
      <c r="F180">
        <v>900</v>
      </c>
      <c r="G180">
        <v>0</v>
      </c>
      <c r="H180" t="s">
        <v>47</v>
      </c>
      <c r="I180" t="s">
        <v>17482</v>
      </c>
      <c r="J180" t="s">
        <v>17483</v>
      </c>
      <c r="K180" t="s">
        <v>11547</v>
      </c>
      <c r="L180" t="s">
        <v>3623</v>
      </c>
      <c r="M180" t="s">
        <v>17484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23</v>
      </c>
      <c r="T180" t="s">
        <v>17485</v>
      </c>
    </row>
    <row r="181" spans="1:20" x14ac:dyDescent="0.25">
      <c r="A181" t="s">
        <v>20</v>
      </c>
      <c r="B181" t="s">
        <v>21</v>
      </c>
      <c r="C181">
        <v>50</v>
      </c>
      <c r="D181">
        <v>3</v>
      </c>
      <c r="E181" t="s">
        <v>17486</v>
      </c>
      <c r="F181">
        <v>285</v>
      </c>
      <c r="G181">
        <v>0</v>
      </c>
      <c r="H181" t="s">
        <v>1219</v>
      </c>
      <c r="I181" t="s">
        <v>8129</v>
      </c>
      <c r="J181" t="s">
        <v>331</v>
      </c>
      <c r="K181" t="s">
        <v>23</v>
      </c>
      <c r="L181" t="s">
        <v>24</v>
      </c>
      <c r="M181" t="s">
        <v>17485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17485</v>
      </c>
    </row>
    <row r="182" spans="1:20" x14ac:dyDescent="0.25">
      <c r="A182" t="s">
        <v>28</v>
      </c>
      <c r="B182" t="s">
        <v>29</v>
      </c>
      <c r="C182">
        <v>50</v>
      </c>
      <c r="D182">
        <v>3</v>
      </c>
      <c r="E182" t="s">
        <v>17486</v>
      </c>
      <c r="F182">
        <v>285</v>
      </c>
      <c r="G182">
        <v>0</v>
      </c>
      <c r="H182" t="s">
        <v>1219</v>
      </c>
      <c r="I182" t="s">
        <v>8129</v>
      </c>
      <c r="J182" t="s">
        <v>331</v>
      </c>
      <c r="K182" t="s">
        <v>23</v>
      </c>
      <c r="L182" t="s">
        <v>24</v>
      </c>
      <c r="M182" t="s">
        <v>17485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23</v>
      </c>
      <c r="T182" t="s">
        <v>17485</v>
      </c>
    </row>
    <row r="183" spans="1:20" x14ac:dyDescent="0.25">
      <c r="A183" t="s">
        <v>30</v>
      </c>
      <c r="B183" t="s">
        <v>31</v>
      </c>
      <c r="C183">
        <v>50</v>
      </c>
      <c r="D183">
        <v>3</v>
      </c>
      <c r="E183" t="s">
        <v>17486</v>
      </c>
      <c r="F183">
        <v>285</v>
      </c>
      <c r="G183">
        <v>0</v>
      </c>
      <c r="H183" t="s">
        <v>1219</v>
      </c>
      <c r="I183" t="s">
        <v>8129</v>
      </c>
      <c r="J183" t="s">
        <v>331</v>
      </c>
      <c r="K183" t="s">
        <v>23</v>
      </c>
      <c r="L183" t="s">
        <v>24</v>
      </c>
      <c r="M183" t="s">
        <v>17485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17485</v>
      </c>
    </row>
    <row r="184" spans="1:20" x14ac:dyDescent="0.25">
      <c r="A184" t="s">
        <v>46</v>
      </c>
      <c r="B184" t="s">
        <v>56</v>
      </c>
      <c r="C184">
        <v>69.900000000000006</v>
      </c>
      <c r="D184">
        <v>20</v>
      </c>
      <c r="E184" t="s">
        <v>17487</v>
      </c>
      <c r="F184">
        <v>1568</v>
      </c>
      <c r="G184">
        <v>0</v>
      </c>
      <c r="H184" t="s">
        <v>47</v>
      </c>
      <c r="I184" t="s">
        <v>17482</v>
      </c>
      <c r="J184" t="s">
        <v>17483</v>
      </c>
      <c r="K184" t="s">
        <v>11547</v>
      </c>
      <c r="L184" t="s">
        <v>3623</v>
      </c>
      <c r="M184" t="s">
        <v>17488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23</v>
      </c>
      <c r="T184" t="s">
        <v>17489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17490</v>
      </c>
      <c r="F185">
        <v>100</v>
      </c>
      <c r="G185">
        <v>0</v>
      </c>
      <c r="H185" t="s">
        <v>1219</v>
      </c>
      <c r="I185" t="s">
        <v>17491</v>
      </c>
      <c r="J185" t="s">
        <v>329</v>
      </c>
      <c r="K185" t="s">
        <v>23</v>
      </c>
      <c r="L185" t="s">
        <v>24</v>
      </c>
      <c r="M185" t="s">
        <v>17492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17492</v>
      </c>
    </row>
    <row r="186" spans="1:20" x14ac:dyDescent="0.25">
      <c r="A186" t="s">
        <v>28</v>
      </c>
      <c r="B186" t="s">
        <v>29</v>
      </c>
      <c r="C186">
        <v>50</v>
      </c>
      <c r="D186">
        <v>1</v>
      </c>
      <c r="E186" t="s">
        <v>17490</v>
      </c>
      <c r="F186">
        <v>100</v>
      </c>
      <c r="G186">
        <v>0</v>
      </c>
      <c r="H186" t="s">
        <v>1219</v>
      </c>
      <c r="I186" t="s">
        <v>17491</v>
      </c>
      <c r="J186" t="s">
        <v>329</v>
      </c>
      <c r="K186" t="s">
        <v>23</v>
      </c>
      <c r="L186" t="s">
        <v>24</v>
      </c>
      <c r="M186" t="s">
        <v>17492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17492</v>
      </c>
    </row>
    <row r="187" spans="1:20" x14ac:dyDescent="0.25">
      <c r="A187" t="s">
        <v>30</v>
      </c>
      <c r="B187" t="s">
        <v>31</v>
      </c>
      <c r="C187">
        <v>50</v>
      </c>
      <c r="D187">
        <v>1</v>
      </c>
      <c r="E187" t="s">
        <v>17490</v>
      </c>
      <c r="F187">
        <v>100</v>
      </c>
      <c r="G187">
        <v>0</v>
      </c>
      <c r="H187" t="s">
        <v>1219</v>
      </c>
      <c r="I187" t="s">
        <v>17491</v>
      </c>
      <c r="J187" t="s">
        <v>329</v>
      </c>
      <c r="K187" t="s">
        <v>23</v>
      </c>
      <c r="L187" t="s">
        <v>24</v>
      </c>
      <c r="M187" t="s">
        <v>17492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17492</v>
      </c>
    </row>
    <row r="188" spans="1:20" x14ac:dyDescent="0.25">
      <c r="A188" t="s">
        <v>30</v>
      </c>
      <c r="B188" t="s">
        <v>31</v>
      </c>
      <c r="C188">
        <v>60</v>
      </c>
      <c r="D188">
        <v>2</v>
      </c>
      <c r="E188" t="s">
        <v>17493</v>
      </c>
      <c r="F188">
        <v>120</v>
      </c>
      <c r="G188">
        <v>0</v>
      </c>
      <c r="H188" t="s">
        <v>22</v>
      </c>
      <c r="I188" t="s">
        <v>17494</v>
      </c>
      <c r="J188" t="s">
        <v>17495</v>
      </c>
      <c r="K188" t="s">
        <v>1347</v>
      </c>
      <c r="L188" t="s">
        <v>10367</v>
      </c>
      <c r="M188" t="s">
        <v>17496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23</v>
      </c>
      <c r="T188" t="s">
        <v>17496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17497</v>
      </c>
      <c r="F189">
        <v>100</v>
      </c>
      <c r="G189">
        <v>0</v>
      </c>
      <c r="H189" t="s">
        <v>1219</v>
      </c>
      <c r="I189" t="s">
        <v>17498</v>
      </c>
      <c r="J189" t="s">
        <v>1221</v>
      </c>
      <c r="K189" t="s">
        <v>23</v>
      </c>
      <c r="L189" t="s">
        <v>24</v>
      </c>
      <c r="M189" t="s">
        <v>17499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</v>
      </c>
      <c r="T189" t="s">
        <v>17499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17497</v>
      </c>
      <c r="F190">
        <v>100</v>
      </c>
      <c r="G190">
        <v>0</v>
      </c>
      <c r="H190" t="s">
        <v>1219</v>
      </c>
      <c r="I190" t="s">
        <v>17498</v>
      </c>
      <c r="J190" t="s">
        <v>1221</v>
      </c>
      <c r="K190" t="s">
        <v>23</v>
      </c>
      <c r="L190" t="s">
        <v>24</v>
      </c>
      <c r="M190" t="s">
        <v>17499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</v>
      </c>
      <c r="T190" t="s">
        <v>17499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17497</v>
      </c>
      <c r="F191">
        <v>100</v>
      </c>
      <c r="G191">
        <v>0</v>
      </c>
      <c r="H191" t="s">
        <v>1219</v>
      </c>
      <c r="I191" t="s">
        <v>17498</v>
      </c>
      <c r="J191" t="s">
        <v>1221</v>
      </c>
      <c r="K191" t="s">
        <v>23</v>
      </c>
      <c r="L191" t="s">
        <v>24</v>
      </c>
      <c r="M191" t="s">
        <v>17499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</v>
      </c>
      <c r="T191" t="s">
        <v>17499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17500</v>
      </c>
      <c r="F192">
        <v>106</v>
      </c>
      <c r="G192">
        <v>6</v>
      </c>
      <c r="H192" t="s">
        <v>1219</v>
      </c>
      <c r="I192" t="s">
        <v>17501</v>
      </c>
      <c r="J192" t="s">
        <v>306</v>
      </c>
      <c r="K192" t="s">
        <v>23</v>
      </c>
      <c r="L192" t="s">
        <v>24</v>
      </c>
      <c r="M192" t="s">
        <v>17502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</v>
      </c>
      <c r="T192" t="s">
        <v>17503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17500</v>
      </c>
      <c r="F193">
        <v>106</v>
      </c>
      <c r="G193">
        <v>6</v>
      </c>
      <c r="H193" t="s">
        <v>1219</v>
      </c>
      <c r="I193" t="s">
        <v>17501</v>
      </c>
      <c r="J193" t="s">
        <v>306</v>
      </c>
      <c r="K193" t="s">
        <v>23</v>
      </c>
      <c r="L193" t="s">
        <v>24</v>
      </c>
      <c r="M193" t="s">
        <v>17502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17503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17500</v>
      </c>
      <c r="F194">
        <v>106</v>
      </c>
      <c r="G194">
        <v>6</v>
      </c>
      <c r="H194" t="s">
        <v>1219</v>
      </c>
      <c r="I194" t="s">
        <v>17501</v>
      </c>
      <c r="J194" t="s">
        <v>306</v>
      </c>
      <c r="K194" t="s">
        <v>23</v>
      </c>
      <c r="L194" t="s">
        <v>24</v>
      </c>
      <c r="M194" t="s">
        <v>17502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17503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17504</v>
      </c>
      <c r="F195">
        <v>109</v>
      </c>
      <c r="G195">
        <v>9</v>
      </c>
      <c r="H195" t="s">
        <v>1219</v>
      </c>
      <c r="I195" t="s">
        <v>17505</v>
      </c>
      <c r="J195" t="s">
        <v>302</v>
      </c>
      <c r="K195" t="s">
        <v>23</v>
      </c>
      <c r="L195" t="s">
        <v>24</v>
      </c>
      <c r="M195" t="s">
        <v>17506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17506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17504</v>
      </c>
      <c r="F196">
        <v>109</v>
      </c>
      <c r="G196">
        <v>9</v>
      </c>
      <c r="H196" t="s">
        <v>1219</v>
      </c>
      <c r="I196" t="s">
        <v>17505</v>
      </c>
      <c r="J196" t="s">
        <v>302</v>
      </c>
      <c r="K196" t="s">
        <v>23</v>
      </c>
      <c r="L196" t="s">
        <v>24</v>
      </c>
      <c r="M196" t="s">
        <v>17506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17506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17504</v>
      </c>
      <c r="F197">
        <v>109</v>
      </c>
      <c r="G197">
        <v>9</v>
      </c>
      <c r="H197" t="s">
        <v>1219</v>
      </c>
      <c r="I197" t="s">
        <v>17505</v>
      </c>
      <c r="J197" t="s">
        <v>302</v>
      </c>
      <c r="K197" t="s">
        <v>23</v>
      </c>
      <c r="L197" t="s">
        <v>24</v>
      </c>
      <c r="M197" t="s">
        <v>17506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17506</v>
      </c>
    </row>
    <row r="198" spans="1:20" x14ac:dyDescent="0.25">
      <c r="A198" t="s">
        <v>28</v>
      </c>
      <c r="B198" t="s">
        <v>1254</v>
      </c>
      <c r="C198">
        <v>29.63</v>
      </c>
      <c r="D198">
        <v>1</v>
      </c>
      <c r="E198" t="s">
        <v>17507</v>
      </c>
      <c r="F198">
        <v>66.25</v>
      </c>
      <c r="G198">
        <v>7</v>
      </c>
      <c r="H198" t="s">
        <v>47</v>
      </c>
      <c r="I198" t="s">
        <v>17508</v>
      </c>
      <c r="J198" t="s">
        <v>17509</v>
      </c>
      <c r="K198" t="s">
        <v>17510</v>
      </c>
      <c r="L198" t="s">
        <v>17511</v>
      </c>
      <c r="M198" t="s">
        <v>17512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17512</v>
      </c>
    </row>
    <row r="199" spans="1:20" x14ac:dyDescent="0.25">
      <c r="A199" t="s">
        <v>28</v>
      </c>
      <c r="B199" t="s">
        <v>1254</v>
      </c>
      <c r="C199">
        <v>29.62</v>
      </c>
      <c r="D199">
        <v>1</v>
      </c>
      <c r="E199" t="s">
        <v>17507</v>
      </c>
      <c r="F199">
        <v>66.25</v>
      </c>
      <c r="G199">
        <v>7</v>
      </c>
      <c r="H199" t="s">
        <v>47</v>
      </c>
      <c r="I199" t="s">
        <v>17508</v>
      </c>
      <c r="J199" t="s">
        <v>17509</v>
      </c>
      <c r="K199" t="s">
        <v>17510</v>
      </c>
      <c r="L199" t="s">
        <v>17511</v>
      </c>
      <c r="M199" t="s">
        <v>17512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17512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17513</v>
      </c>
      <c r="F200">
        <v>100</v>
      </c>
      <c r="G200">
        <v>0</v>
      </c>
      <c r="H200" t="s">
        <v>1219</v>
      </c>
      <c r="I200" t="s">
        <v>17514</v>
      </c>
      <c r="J200" t="s">
        <v>303</v>
      </c>
      <c r="K200" t="s">
        <v>23</v>
      </c>
      <c r="L200" t="s">
        <v>24</v>
      </c>
      <c r="M200" t="s">
        <v>17515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23</v>
      </c>
      <c r="T200" t="s">
        <v>17515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17513</v>
      </c>
      <c r="F201">
        <v>100</v>
      </c>
      <c r="G201">
        <v>0</v>
      </c>
      <c r="H201" t="s">
        <v>1219</v>
      </c>
      <c r="I201" t="s">
        <v>17514</v>
      </c>
      <c r="J201" t="s">
        <v>303</v>
      </c>
      <c r="K201" t="s">
        <v>23</v>
      </c>
      <c r="L201" t="s">
        <v>24</v>
      </c>
      <c r="M201" t="s">
        <v>17515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17515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17513</v>
      </c>
      <c r="F202">
        <v>100</v>
      </c>
      <c r="G202">
        <v>0</v>
      </c>
      <c r="H202" t="s">
        <v>1219</v>
      </c>
      <c r="I202" t="s">
        <v>17514</v>
      </c>
      <c r="J202" t="s">
        <v>303</v>
      </c>
      <c r="K202" t="s">
        <v>23</v>
      </c>
      <c r="L202" t="s">
        <v>24</v>
      </c>
      <c r="M202" t="s">
        <v>17515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23</v>
      </c>
      <c r="T202" t="s">
        <v>17515</v>
      </c>
    </row>
    <row r="203" spans="1:20" x14ac:dyDescent="0.25">
      <c r="A203" t="s">
        <v>148</v>
      </c>
      <c r="B203" t="s">
        <v>149</v>
      </c>
      <c r="C203">
        <v>40</v>
      </c>
      <c r="D203">
        <v>15</v>
      </c>
      <c r="E203" t="s">
        <v>17516</v>
      </c>
      <c r="F203">
        <v>3300</v>
      </c>
      <c r="G203">
        <v>100</v>
      </c>
      <c r="H203" t="s">
        <v>47</v>
      </c>
      <c r="I203" t="s">
        <v>17517</v>
      </c>
      <c r="J203" t="s">
        <v>17518</v>
      </c>
      <c r="K203" t="s">
        <v>1355</v>
      </c>
      <c r="L203" t="s">
        <v>17519</v>
      </c>
      <c r="M203" t="s">
        <v>17520</v>
      </c>
      <c r="N203" t="s">
        <v>1225</v>
      </c>
      <c r="O203" t="s">
        <v>1226</v>
      </c>
      <c r="P203" t="s">
        <v>3979</v>
      </c>
      <c r="Q203" t="s">
        <v>1228</v>
      </c>
      <c r="R203" t="s">
        <v>24</v>
      </c>
      <c r="S203" t="s">
        <v>17521</v>
      </c>
      <c r="T203" t="s">
        <v>17522</v>
      </c>
    </row>
    <row r="204" spans="1:20" x14ac:dyDescent="0.25">
      <c r="A204" t="s">
        <v>36</v>
      </c>
      <c r="B204" t="s">
        <v>37</v>
      </c>
      <c r="C204">
        <v>40</v>
      </c>
      <c r="D204">
        <v>25</v>
      </c>
      <c r="E204" t="s">
        <v>17516</v>
      </c>
      <c r="F204">
        <v>3300</v>
      </c>
      <c r="G204">
        <v>100</v>
      </c>
      <c r="H204" t="s">
        <v>47</v>
      </c>
      <c r="I204" t="s">
        <v>17517</v>
      </c>
      <c r="J204" t="s">
        <v>17518</v>
      </c>
      <c r="K204" t="s">
        <v>1355</v>
      </c>
      <c r="L204" t="s">
        <v>17519</v>
      </c>
      <c r="M204" t="s">
        <v>17520</v>
      </c>
      <c r="N204" t="s">
        <v>1225</v>
      </c>
      <c r="O204" t="s">
        <v>1226</v>
      </c>
      <c r="P204" t="s">
        <v>3979</v>
      </c>
      <c r="Q204" t="s">
        <v>1228</v>
      </c>
      <c r="R204" t="s">
        <v>24</v>
      </c>
      <c r="S204" t="s">
        <v>17521</v>
      </c>
      <c r="T204" t="s">
        <v>17522</v>
      </c>
    </row>
    <row r="205" spans="1:20" x14ac:dyDescent="0.25">
      <c r="A205" t="s">
        <v>38</v>
      </c>
      <c r="B205" t="s">
        <v>39</v>
      </c>
      <c r="C205">
        <v>40</v>
      </c>
      <c r="D205">
        <v>40</v>
      </c>
      <c r="E205" t="s">
        <v>17516</v>
      </c>
      <c r="F205">
        <v>3300</v>
      </c>
      <c r="G205">
        <v>100</v>
      </c>
      <c r="H205" t="s">
        <v>47</v>
      </c>
      <c r="I205" t="s">
        <v>17517</v>
      </c>
      <c r="J205" t="s">
        <v>17518</v>
      </c>
      <c r="K205" t="s">
        <v>1355</v>
      </c>
      <c r="L205" t="s">
        <v>17519</v>
      </c>
      <c r="M205" t="s">
        <v>17520</v>
      </c>
      <c r="N205" t="s">
        <v>1225</v>
      </c>
      <c r="O205" t="s">
        <v>1226</v>
      </c>
      <c r="P205" t="s">
        <v>3979</v>
      </c>
      <c r="Q205" t="s">
        <v>1228</v>
      </c>
      <c r="R205" t="s">
        <v>24</v>
      </c>
      <c r="S205" t="s">
        <v>17521</v>
      </c>
      <c r="T205" t="s">
        <v>17522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17523</v>
      </c>
      <c r="F206">
        <v>100</v>
      </c>
      <c r="G206">
        <v>0</v>
      </c>
      <c r="H206" t="s">
        <v>1219</v>
      </c>
      <c r="I206" t="s">
        <v>17524</v>
      </c>
      <c r="J206" t="s">
        <v>315</v>
      </c>
      <c r="K206" t="s">
        <v>23</v>
      </c>
      <c r="L206" t="s">
        <v>24</v>
      </c>
      <c r="M206" t="s">
        <v>17525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23</v>
      </c>
      <c r="T206" t="s">
        <v>17526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17523</v>
      </c>
      <c r="F207">
        <v>100</v>
      </c>
      <c r="G207">
        <v>0</v>
      </c>
      <c r="H207" t="s">
        <v>1219</v>
      </c>
      <c r="I207" t="s">
        <v>17524</v>
      </c>
      <c r="J207" t="s">
        <v>315</v>
      </c>
      <c r="K207" t="s">
        <v>23</v>
      </c>
      <c r="L207" t="s">
        <v>24</v>
      </c>
      <c r="M207" t="s">
        <v>17525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17526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17523</v>
      </c>
      <c r="F208">
        <v>100</v>
      </c>
      <c r="G208">
        <v>0</v>
      </c>
      <c r="H208" t="s">
        <v>1219</v>
      </c>
      <c r="I208" t="s">
        <v>17524</v>
      </c>
      <c r="J208" t="s">
        <v>315</v>
      </c>
      <c r="K208" t="s">
        <v>23</v>
      </c>
      <c r="L208" t="s">
        <v>24</v>
      </c>
      <c r="M208" t="s">
        <v>17525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17526</v>
      </c>
    </row>
    <row r="209" spans="1:20" x14ac:dyDescent="0.25">
      <c r="A209" t="s">
        <v>46</v>
      </c>
      <c r="B209" t="s">
        <v>56</v>
      </c>
      <c r="C209">
        <v>66.333333333333329</v>
      </c>
      <c r="D209">
        <v>3</v>
      </c>
      <c r="E209" t="s">
        <v>17527</v>
      </c>
      <c r="F209">
        <v>220</v>
      </c>
      <c r="G209">
        <v>0</v>
      </c>
      <c r="H209" t="s">
        <v>1219</v>
      </c>
      <c r="I209" t="s">
        <v>5673</v>
      </c>
      <c r="J209" t="s">
        <v>328</v>
      </c>
      <c r="K209" t="s">
        <v>23</v>
      </c>
      <c r="L209" t="s">
        <v>24</v>
      </c>
      <c r="M209" t="s">
        <v>17528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17528</v>
      </c>
    </row>
    <row r="210" spans="1:20" x14ac:dyDescent="0.25">
      <c r="A210" t="s">
        <v>186</v>
      </c>
      <c r="B210" t="s">
        <v>187</v>
      </c>
      <c r="C210">
        <v>59</v>
      </c>
      <c r="D210">
        <v>2</v>
      </c>
      <c r="E210" t="s">
        <v>17529</v>
      </c>
      <c r="F210">
        <v>240</v>
      </c>
      <c r="G210">
        <v>0</v>
      </c>
      <c r="H210" t="s">
        <v>22</v>
      </c>
      <c r="I210" t="s">
        <v>17530</v>
      </c>
      <c r="J210" t="s">
        <v>1229</v>
      </c>
      <c r="K210" t="s">
        <v>23</v>
      </c>
      <c r="L210" t="s">
        <v>24</v>
      </c>
      <c r="M210" t="s">
        <v>17528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23</v>
      </c>
      <c r="T210" t="s">
        <v>17528</v>
      </c>
    </row>
    <row r="211" spans="1:20" x14ac:dyDescent="0.25">
      <c r="A211" t="s">
        <v>110</v>
      </c>
      <c r="B211" t="s">
        <v>146</v>
      </c>
      <c r="C211">
        <v>91</v>
      </c>
      <c r="D211">
        <v>2</v>
      </c>
      <c r="E211" t="s">
        <v>17529</v>
      </c>
      <c r="F211">
        <v>240</v>
      </c>
      <c r="G211">
        <v>0</v>
      </c>
      <c r="H211" t="s">
        <v>22</v>
      </c>
      <c r="I211" t="s">
        <v>17530</v>
      </c>
      <c r="J211" t="s">
        <v>1229</v>
      </c>
      <c r="K211" t="s">
        <v>23</v>
      </c>
      <c r="L211" t="s">
        <v>24</v>
      </c>
      <c r="M211" t="s">
        <v>17528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23</v>
      </c>
      <c r="T211" t="s">
        <v>17528</v>
      </c>
    </row>
    <row r="212" spans="1:20" x14ac:dyDescent="0.25">
      <c r="A212" t="s">
        <v>20</v>
      </c>
      <c r="B212" t="s">
        <v>21</v>
      </c>
      <c r="C212">
        <v>50</v>
      </c>
      <c r="D212">
        <v>2</v>
      </c>
      <c r="E212" t="s">
        <v>17531</v>
      </c>
      <c r="F212">
        <v>200</v>
      </c>
      <c r="G212">
        <v>0</v>
      </c>
      <c r="H212" t="s">
        <v>1219</v>
      </c>
      <c r="I212" t="s">
        <v>17532</v>
      </c>
      <c r="J212" t="s">
        <v>1252</v>
      </c>
      <c r="K212" t="s">
        <v>23</v>
      </c>
      <c r="L212" t="s">
        <v>24</v>
      </c>
      <c r="M212" t="s">
        <v>17533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17534</v>
      </c>
    </row>
    <row r="213" spans="1:20" x14ac:dyDescent="0.25">
      <c r="A213" t="s">
        <v>28</v>
      </c>
      <c r="B213" t="s">
        <v>29</v>
      </c>
      <c r="C213">
        <v>50</v>
      </c>
      <c r="D213">
        <v>2</v>
      </c>
      <c r="E213" t="s">
        <v>17531</v>
      </c>
      <c r="F213">
        <v>200</v>
      </c>
      <c r="G213">
        <v>0</v>
      </c>
      <c r="H213" t="s">
        <v>1219</v>
      </c>
      <c r="I213" t="s">
        <v>17532</v>
      </c>
      <c r="J213" t="s">
        <v>1252</v>
      </c>
      <c r="K213" t="s">
        <v>23</v>
      </c>
      <c r="L213" t="s">
        <v>24</v>
      </c>
      <c r="M213" t="s">
        <v>17533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17534</v>
      </c>
    </row>
    <row r="214" spans="1:20" x14ac:dyDescent="0.25">
      <c r="A214" t="s">
        <v>30</v>
      </c>
      <c r="B214" t="s">
        <v>31</v>
      </c>
      <c r="C214">
        <v>50</v>
      </c>
      <c r="D214">
        <v>2</v>
      </c>
      <c r="E214" t="s">
        <v>17531</v>
      </c>
      <c r="F214">
        <v>200</v>
      </c>
      <c r="G214">
        <v>0</v>
      </c>
      <c r="H214" t="s">
        <v>1219</v>
      </c>
      <c r="I214" t="s">
        <v>17532</v>
      </c>
      <c r="J214" t="s">
        <v>1252</v>
      </c>
      <c r="K214" t="s">
        <v>23</v>
      </c>
      <c r="L214" t="s">
        <v>24</v>
      </c>
      <c r="M214" t="s">
        <v>17533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17533</v>
      </c>
    </row>
    <row r="215" spans="1:20" x14ac:dyDescent="0.25">
      <c r="A215" t="s">
        <v>139</v>
      </c>
      <c r="B215" t="s">
        <v>112</v>
      </c>
      <c r="C215">
        <v>83.333333333333329</v>
      </c>
      <c r="D215">
        <v>3</v>
      </c>
      <c r="E215" t="s">
        <v>17535</v>
      </c>
      <c r="F215">
        <v>220</v>
      </c>
      <c r="G215">
        <v>0</v>
      </c>
      <c r="H215" t="s">
        <v>1219</v>
      </c>
      <c r="I215" t="s">
        <v>8129</v>
      </c>
      <c r="J215" t="s">
        <v>331</v>
      </c>
      <c r="K215" t="s">
        <v>23</v>
      </c>
      <c r="L215" t="s">
        <v>24</v>
      </c>
      <c r="M215" t="s">
        <v>17536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17537</v>
      </c>
    </row>
    <row r="216" spans="1:20" x14ac:dyDescent="0.25">
      <c r="A216" t="s">
        <v>38</v>
      </c>
      <c r="B216" t="s">
        <v>39</v>
      </c>
      <c r="C216">
        <v>54.5</v>
      </c>
      <c r="D216">
        <v>2</v>
      </c>
      <c r="E216" t="s">
        <v>17538</v>
      </c>
      <c r="F216">
        <v>49.93</v>
      </c>
      <c r="G216">
        <v>0</v>
      </c>
      <c r="H216" t="s">
        <v>47</v>
      </c>
      <c r="I216" t="s">
        <v>17539</v>
      </c>
      <c r="J216" t="s">
        <v>17540</v>
      </c>
      <c r="K216" t="s">
        <v>17541</v>
      </c>
      <c r="L216" t="s">
        <v>17542</v>
      </c>
      <c r="M216" t="s">
        <v>17537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23</v>
      </c>
      <c r="T216" t="s">
        <v>17537</v>
      </c>
    </row>
    <row r="217" spans="1:20" x14ac:dyDescent="0.25">
      <c r="A217" t="s">
        <v>186</v>
      </c>
      <c r="B217" t="s">
        <v>187</v>
      </c>
      <c r="C217">
        <v>33.333333333333336</v>
      </c>
      <c r="D217">
        <v>12</v>
      </c>
      <c r="E217" t="s">
        <v>17543</v>
      </c>
      <c r="F217">
        <v>400</v>
      </c>
      <c r="G217">
        <v>0</v>
      </c>
      <c r="H217" t="s">
        <v>1219</v>
      </c>
      <c r="I217" t="s">
        <v>7843</v>
      </c>
      <c r="J217" t="s">
        <v>1221</v>
      </c>
      <c r="K217" t="s">
        <v>23</v>
      </c>
      <c r="L217" t="s">
        <v>24</v>
      </c>
      <c r="M217" t="s">
        <v>17544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17544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17545</v>
      </c>
      <c r="F218">
        <v>100</v>
      </c>
      <c r="G218">
        <v>0</v>
      </c>
      <c r="H218" t="s">
        <v>1219</v>
      </c>
      <c r="I218" t="s">
        <v>7497</v>
      </c>
      <c r="J218" t="s">
        <v>319</v>
      </c>
      <c r="K218" t="s">
        <v>23</v>
      </c>
      <c r="L218" t="s">
        <v>24</v>
      </c>
      <c r="M218" t="s">
        <v>17546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17546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17545</v>
      </c>
      <c r="F219">
        <v>100</v>
      </c>
      <c r="G219">
        <v>0</v>
      </c>
      <c r="H219" t="s">
        <v>1219</v>
      </c>
      <c r="I219" t="s">
        <v>7497</v>
      </c>
      <c r="J219" t="s">
        <v>319</v>
      </c>
      <c r="K219" t="s">
        <v>23</v>
      </c>
      <c r="L219" t="s">
        <v>24</v>
      </c>
      <c r="M219" t="s">
        <v>17546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17546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17545</v>
      </c>
      <c r="F220">
        <v>100</v>
      </c>
      <c r="G220">
        <v>0</v>
      </c>
      <c r="H220" t="s">
        <v>1219</v>
      </c>
      <c r="I220" t="s">
        <v>7497</v>
      </c>
      <c r="J220" t="s">
        <v>319</v>
      </c>
      <c r="K220" t="s">
        <v>23</v>
      </c>
      <c r="L220" t="s">
        <v>24</v>
      </c>
      <c r="M220" t="s">
        <v>17546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17546</v>
      </c>
    </row>
    <row r="221" spans="1:20" x14ac:dyDescent="0.25">
      <c r="A221" t="s">
        <v>28</v>
      </c>
      <c r="B221" t="s">
        <v>3991</v>
      </c>
      <c r="C221">
        <v>35</v>
      </c>
      <c r="D221">
        <v>1</v>
      </c>
      <c r="E221" t="s">
        <v>17547</v>
      </c>
      <c r="F221">
        <v>35</v>
      </c>
      <c r="G221">
        <v>0</v>
      </c>
      <c r="H221" t="s">
        <v>3560</v>
      </c>
      <c r="I221" t="s">
        <v>17548</v>
      </c>
      <c r="J221" t="s">
        <v>17549</v>
      </c>
      <c r="K221" t="s">
        <v>17550</v>
      </c>
      <c r="L221" t="s">
        <v>17551</v>
      </c>
      <c r="M221" t="s">
        <v>17546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23</v>
      </c>
      <c r="T221" t="s">
        <v>17546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17552</v>
      </c>
      <c r="F222">
        <v>129</v>
      </c>
      <c r="G222">
        <v>29</v>
      </c>
      <c r="H222" t="s">
        <v>1219</v>
      </c>
      <c r="I222" t="s">
        <v>16917</v>
      </c>
      <c r="J222" t="s">
        <v>332</v>
      </c>
      <c r="K222" t="s">
        <v>23</v>
      </c>
      <c r="L222" t="s">
        <v>24</v>
      </c>
      <c r="M222" t="s">
        <v>17553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17553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17552</v>
      </c>
      <c r="F223">
        <v>129</v>
      </c>
      <c r="G223">
        <v>29</v>
      </c>
      <c r="H223" t="s">
        <v>1219</v>
      </c>
      <c r="I223" t="s">
        <v>16917</v>
      </c>
      <c r="J223" t="s">
        <v>332</v>
      </c>
      <c r="K223" t="s">
        <v>23</v>
      </c>
      <c r="L223" t="s">
        <v>24</v>
      </c>
      <c r="M223" t="s">
        <v>17553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17553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17552</v>
      </c>
      <c r="F224">
        <v>129</v>
      </c>
      <c r="G224">
        <v>29</v>
      </c>
      <c r="H224" t="s">
        <v>1219</v>
      </c>
      <c r="I224" t="s">
        <v>16917</v>
      </c>
      <c r="J224" t="s">
        <v>332</v>
      </c>
      <c r="K224" t="s">
        <v>23</v>
      </c>
      <c r="L224" t="s">
        <v>24</v>
      </c>
      <c r="M224" t="s">
        <v>17553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17553</v>
      </c>
    </row>
    <row r="225" spans="1:20" x14ac:dyDescent="0.25">
      <c r="A225" t="s">
        <v>46</v>
      </c>
      <c r="B225" t="s">
        <v>56</v>
      </c>
      <c r="C225">
        <v>66.333333333333329</v>
      </c>
      <c r="D225">
        <v>6</v>
      </c>
      <c r="E225" t="s">
        <v>17554</v>
      </c>
      <c r="F225">
        <v>440</v>
      </c>
      <c r="G225">
        <v>0</v>
      </c>
      <c r="H225" t="s">
        <v>1219</v>
      </c>
      <c r="I225" t="s">
        <v>11857</v>
      </c>
      <c r="J225" t="s">
        <v>65</v>
      </c>
      <c r="K225" t="s">
        <v>23</v>
      </c>
      <c r="L225" t="s">
        <v>24</v>
      </c>
      <c r="M225" t="s">
        <v>17555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23</v>
      </c>
      <c r="T225" t="s">
        <v>17555</v>
      </c>
    </row>
    <row r="226" spans="1:20" x14ac:dyDescent="0.25">
      <c r="A226" t="s">
        <v>186</v>
      </c>
      <c r="B226" t="s">
        <v>187</v>
      </c>
      <c r="C226">
        <v>33.333333333333336</v>
      </c>
      <c r="D226">
        <v>6</v>
      </c>
      <c r="E226" t="s">
        <v>17556</v>
      </c>
      <c r="F226">
        <v>200</v>
      </c>
      <c r="G226">
        <v>0</v>
      </c>
      <c r="H226" t="s">
        <v>1219</v>
      </c>
      <c r="I226" t="s">
        <v>14355</v>
      </c>
      <c r="J226" t="s">
        <v>302</v>
      </c>
      <c r="K226" t="s">
        <v>23</v>
      </c>
      <c r="L226" t="s">
        <v>24</v>
      </c>
      <c r="M226" t="s">
        <v>17557</v>
      </c>
      <c r="N226" t="s">
        <v>23</v>
      </c>
      <c r="O226" t="s">
        <v>58</v>
      </c>
      <c r="P226" t="s">
        <v>26</v>
      </c>
      <c r="Q226" t="s">
        <v>33</v>
      </c>
      <c r="R226" t="s">
        <v>17558</v>
      </c>
      <c r="S226" t="s">
        <v>23</v>
      </c>
      <c r="T226" t="s">
        <v>17559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17560</v>
      </c>
      <c r="F227">
        <v>100</v>
      </c>
      <c r="G227">
        <v>0</v>
      </c>
      <c r="H227" t="s">
        <v>1219</v>
      </c>
      <c r="I227" t="s">
        <v>17561</v>
      </c>
      <c r="J227" t="s">
        <v>360</v>
      </c>
      <c r="K227" t="s">
        <v>23</v>
      </c>
      <c r="L227" t="s">
        <v>24</v>
      </c>
      <c r="M227" t="s">
        <v>17562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23</v>
      </c>
      <c r="T227" t="s">
        <v>17562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17560</v>
      </c>
      <c r="F228">
        <v>100</v>
      </c>
      <c r="G228">
        <v>0</v>
      </c>
      <c r="H228" t="s">
        <v>1219</v>
      </c>
      <c r="I228" t="s">
        <v>17561</v>
      </c>
      <c r="J228" t="s">
        <v>360</v>
      </c>
      <c r="K228" t="s">
        <v>23</v>
      </c>
      <c r="L228" t="s">
        <v>24</v>
      </c>
      <c r="M228" t="s">
        <v>17562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23</v>
      </c>
      <c r="T228" t="s">
        <v>17562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17560</v>
      </c>
      <c r="F229">
        <v>100</v>
      </c>
      <c r="G229">
        <v>0</v>
      </c>
      <c r="H229" t="s">
        <v>1219</v>
      </c>
      <c r="I229" t="s">
        <v>17561</v>
      </c>
      <c r="J229" t="s">
        <v>360</v>
      </c>
      <c r="K229" t="s">
        <v>23</v>
      </c>
      <c r="L229" t="s">
        <v>24</v>
      </c>
      <c r="M229" t="s">
        <v>17562</v>
      </c>
      <c r="N229" t="s">
        <v>23</v>
      </c>
      <c r="O229" t="s">
        <v>58</v>
      </c>
      <c r="P229" t="s">
        <v>26</v>
      </c>
      <c r="Q229" t="s">
        <v>33</v>
      </c>
      <c r="R229" t="s">
        <v>24</v>
      </c>
      <c r="S229" t="s">
        <v>23</v>
      </c>
      <c r="T229" t="s">
        <v>17562</v>
      </c>
    </row>
    <row r="230" spans="1:20" x14ac:dyDescent="0.25">
      <c r="A230" t="s">
        <v>46</v>
      </c>
      <c r="B230" t="s">
        <v>1239</v>
      </c>
      <c r="C230">
        <v>44.43</v>
      </c>
      <c r="D230">
        <v>1</v>
      </c>
      <c r="E230" t="s">
        <v>17563</v>
      </c>
      <c r="F230">
        <v>209.9</v>
      </c>
      <c r="G230">
        <v>41</v>
      </c>
      <c r="H230" t="s">
        <v>47</v>
      </c>
      <c r="I230" t="s">
        <v>17564</v>
      </c>
      <c r="J230" t="s">
        <v>17565</v>
      </c>
      <c r="K230" t="s">
        <v>14063</v>
      </c>
      <c r="L230" t="s">
        <v>17566</v>
      </c>
      <c r="M230" t="s">
        <v>17567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23</v>
      </c>
      <c r="T230" t="s">
        <v>17567</v>
      </c>
    </row>
    <row r="231" spans="1:20" x14ac:dyDescent="0.25">
      <c r="A231" t="s">
        <v>46</v>
      </c>
      <c r="B231" t="s">
        <v>1239</v>
      </c>
      <c r="C231">
        <v>44.42</v>
      </c>
      <c r="D231">
        <v>2</v>
      </c>
      <c r="E231" t="s">
        <v>17563</v>
      </c>
      <c r="F231">
        <v>209.9</v>
      </c>
      <c r="G231">
        <v>41</v>
      </c>
      <c r="H231" t="s">
        <v>47</v>
      </c>
      <c r="I231" t="s">
        <v>17564</v>
      </c>
      <c r="J231" t="s">
        <v>17565</v>
      </c>
      <c r="K231" t="s">
        <v>14063</v>
      </c>
      <c r="L231" t="s">
        <v>17566</v>
      </c>
      <c r="M231" t="s">
        <v>17567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23</v>
      </c>
      <c r="T231" t="s">
        <v>17567</v>
      </c>
    </row>
    <row r="232" spans="1:20" x14ac:dyDescent="0.25">
      <c r="A232" t="s">
        <v>20</v>
      </c>
      <c r="B232" t="s">
        <v>1254</v>
      </c>
      <c r="C232">
        <v>35.630000000000003</v>
      </c>
      <c r="D232">
        <v>1</v>
      </c>
      <c r="E232" t="s">
        <v>17563</v>
      </c>
      <c r="F232">
        <v>209.9</v>
      </c>
      <c r="G232">
        <v>41</v>
      </c>
      <c r="H232" t="s">
        <v>47</v>
      </c>
      <c r="I232" t="s">
        <v>17564</v>
      </c>
      <c r="J232" t="s">
        <v>17565</v>
      </c>
      <c r="K232" t="s">
        <v>14063</v>
      </c>
      <c r="L232" t="s">
        <v>17566</v>
      </c>
      <c r="M232" t="s">
        <v>17567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23</v>
      </c>
      <c r="T232" t="s">
        <v>17567</v>
      </c>
    </row>
    <row r="233" spans="1:20" x14ac:dyDescent="0.25">
      <c r="A233" t="s">
        <v>34</v>
      </c>
      <c r="B233" t="s">
        <v>35</v>
      </c>
      <c r="C233">
        <v>0</v>
      </c>
      <c r="D233">
        <v>1</v>
      </c>
      <c r="E233" t="s">
        <v>17568</v>
      </c>
      <c r="F233">
        <v>0</v>
      </c>
      <c r="G233">
        <v>0</v>
      </c>
      <c r="H233" t="s">
        <v>47</v>
      </c>
      <c r="I233" t="s">
        <v>17569</v>
      </c>
      <c r="J233" t="s">
        <v>17570</v>
      </c>
      <c r="K233" t="s">
        <v>17571</v>
      </c>
      <c r="L233" t="s">
        <v>17572</v>
      </c>
      <c r="M233" t="s">
        <v>17573</v>
      </c>
      <c r="N233" t="s">
        <v>1225</v>
      </c>
      <c r="O233" t="s">
        <v>1226</v>
      </c>
      <c r="P233" t="s">
        <v>1227</v>
      </c>
      <c r="Q233" t="s">
        <v>1228</v>
      </c>
      <c r="R233" t="s">
        <v>24</v>
      </c>
      <c r="S233" t="s">
        <v>23</v>
      </c>
      <c r="T233" t="s">
        <v>17573</v>
      </c>
    </row>
    <row r="234" spans="1:20" x14ac:dyDescent="0.25">
      <c r="A234" t="s">
        <v>279</v>
      </c>
      <c r="B234" t="s">
        <v>285</v>
      </c>
      <c r="C234">
        <v>139</v>
      </c>
      <c r="D234">
        <v>1</v>
      </c>
      <c r="E234" t="s">
        <v>17574</v>
      </c>
      <c r="F234">
        <v>215</v>
      </c>
      <c r="G234">
        <v>0</v>
      </c>
      <c r="H234" t="s">
        <v>1349</v>
      </c>
      <c r="I234" t="s">
        <v>17575</v>
      </c>
      <c r="J234" t="s">
        <v>17576</v>
      </c>
      <c r="K234" t="s">
        <v>1348</v>
      </c>
      <c r="L234" t="s">
        <v>17577</v>
      </c>
      <c r="M234" t="s">
        <v>17578</v>
      </c>
      <c r="N234" t="s">
        <v>1225</v>
      </c>
      <c r="O234" t="s">
        <v>1226</v>
      </c>
      <c r="P234" t="s">
        <v>1227</v>
      </c>
      <c r="Q234" t="s">
        <v>1228</v>
      </c>
      <c r="R234" t="s">
        <v>24</v>
      </c>
      <c r="S234" t="s">
        <v>23</v>
      </c>
      <c r="T234" t="s">
        <v>17579</v>
      </c>
    </row>
    <row r="235" spans="1:20" x14ac:dyDescent="0.25">
      <c r="A235" t="s">
        <v>278</v>
      </c>
      <c r="B235" t="s">
        <v>284</v>
      </c>
      <c r="C235">
        <v>139</v>
      </c>
      <c r="D235">
        <v>1</v>
      </c>
      <c r="E235" t="s">
        <v>17574</v>
      </c>
      <c r="F235">
        <v>215</v>
      </c>
      <c r="G235">
        <v>0</v>
      </c>
      <c r="H235" t="s">
        <v>1349</v>
      </c>
      <c r="I235" t="s">
        <v>17575</v>
      </c>
      <c r="J235" t="s">
        <v>17576</v>
      </c>
      <c r="K235" t="s">
        <v>1348</v>
      </c>
      <c r="L235" t="s">
        <v>17577</v>
      </c>
      <c r="M235" t="s">
        <v>17578</v>
      </c>
      <c r="N235" t="s">
        <v>1225</v>
      </c>
      <c r="O235" t="s">
        <v>1226</v>
      </c>
      <c r="P235" t="s">
        <v>1227</v>
      </c>
      <c r="Q235" t="s">
        <v>1228</v>
      </c>
      <c r="R235" t="s">
        <v>24</v>
      </c>
      <c r="S235" t="s">
        <v>23</v>
      </c>
      <c r="T235" t="s">
        <v>17579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12</v>
      </c>
      <c r="E236" t="s">
        <v>17580</v>
      </c>
      <c r="F236">
        <v>880</v>
      </c>
      <c r="G236">
        <v>0</v>
      </c>
      <c r="H236" t="s">
        <v>1219</v>
      </c>
      <c r="I236" t="s">
        <v>1365</v>
      </c>
      <c r="J236" t="s">
        <v>316</v>
      </c>
      <c r="K236" t="s">
        <v>23</v>
      </c>
      <c r="L236" t="s">
        <v>24</v>
      </c>
      <c r="M236" t="s">
        <v>17581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</v>
      </c>
      <c r="T236" t="s">
        <v>17582</v>
      </c>
    </row>
    <row r="237" spans="1:20" x14ac:dyDescent="0.25">
      <c r="A237" t="s">
        <v>44</v>
      </c>
      <c r="B237" t="s">
        <v>45</v>
      </c>
      <c r="C237">
        <v>66.666666666666671</v>
      </c>
      <c r="D237">
        <v>3</v>
      </c>
      <c r="E237" t="s">
        <v>17583</v>
      </c>
      <c r="F237">
        <v>135</v>
      </c>
      <c r="G237">
        <v>35</v>
      </c>
      <c r="H237" t="s">
        <v>1219</v>
      </c>
      <c r="I237" t="s">
        <v>17584</v>
      </c>
      <c r="J237" t="s">
        <v>306</v>
      </c>
      <c r="K237" t="s">
        <v>23</v>
      </c>
      <c r="L237" t="s">
        <v>24</v>
      </c>
      <c r="M237" t="s">
        <v>17585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</v>
      </c>
      <c r="T237" t="s">
        <v>17585</v>
      </c>
    </row>
    <row r="238" spans="1:20" x14ac:dyDescent="0.25">
      <c r="A238" t="s">
        <v>46</v>
      </c>
      <c r="B238" t="s">
        <v>1239</v>
      </c>
      <c r="C238">
        <v>61.52</v>
      </c>
      <c r="D238">
        <v>1</v>
      </c>
      <c r="E238" t="s">
        <v>17586</v>
      </c>
      <c r="F238">
        <v>287.06</v>
      </c>
      <c r="G238">
        <v>41</v>
      </c>
      <c r="H238" t="s">
        <v>47</v>
      </c>
      <c r="I238" t="s">
        <v>17587</v>
      </c>
      <c r="J238" t="s">
        <v>17588</v>
      </c>
      <c r="K238" t="s">
        <v>5238</v>
      </c>
      <c r="L238" t="s">
        <v>17589</v>
      </c>
      <c r="M238" t="s">
        <v>17578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23</v>
      </c>
      <c r="T238" t="s">
        <v>17578</v>
      </c>
    </row>
    <row r="239" spans="1:20" x14ac:dyDescent="0.25">
      <c r="A239" t="s">
        <v>46</v>
      </c>
      <c r="B239" t="s">
        <v>1239</v>
      </c>
      <c r="C239">
        <v>61.52</v>
      </c>
      <c r="D239">
        <v>1</v>
      </c>
      <c r="E239" t="s">
        <v>17586</v>
      </c>
      <c r="F239">
        <v>287.06</v>
      </c>
      <c r="G239">
        <v>41</v>
      </c>
      <c r="H239" t="s">
        <v>47</v>
      </c>
      <c r="I239" t="s">
        <v>17587</v>
      </c>
      <c r="J239" t="s">
        <v>17588</v>
      </c>
      <c r="K239" t="s">
        <v>5238</v>
      </c>
      <c r="L239" t="s">
        <v>17589</v>
      </c>
      <c r="M239" t="s">
        <v>17578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23</v>
      </c>
      <c r="T239" t="s">
        <v>17578</v>
      </c>
    </row>
    <row r="240" spans="1:20" x14ac:dyDescent="0.25">
      <c r="A240" t="s">
        <v>46</v>
      </c>
      <c r="B240" t="s">
        <v>1239</v>
      </c>
      <c r="C240">
        <v>61.51</v>
      </c>
      <c r="D240">
        <v>2</v>
      </c>
      <c r="E240" t="s">
        <v>17586</v>
      </c>
      <c r="F240">
        <v>287.06</v>
      </c>
      <c r="G240">
        <v>41</v>
      </c>
      <c r="H240" t="s">
        <v>47</v>
      </c>
      <c r="I240" t="s">
        <v>17587</v>
      </c>
      <c r="J240" t="s">
        <v>17588</v>
      </c>
      <c r="K240" t="s">
        <v>5238</v>
      </c>
      <c r="L240" t="s">
        <v>17589</v>
      </c>
      <c r="M240" t="s">
        <v>17578</v>
      </c>
      <c r="N240" t="s">
        <v>23</v>
      </c>
      <c r="O240" t="s">
        <v>48</v>
      </c>
      <c r="P240" t="s">
        <v>49</v>
      </c>
      <c r="Q240" t="s">
        <v>50</v>
      </c>
      <c r="R240" t="s">
        <v>24</v>
      </c>
      <c r="S240" t="s">
        <v>23</v>
      </c>
      <c r="T240" t="s">
        <v>17578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17590</v>
      </c>
      <c r="F241">
        <v>100</v>
      </c>
      <c r="G241">
        <v>0</v>
      </c>
      <c r="H241" t="s">
        <v>1219</v>
      </c>
      <c r="I241" t="s">
        <v>17591</v>
      </c>
      <c r="J241" t="s">
        <v>1245</v>
      </c>
      <c r="K241" t="s">
        <v>23</v>
      </c>
      <c r="L241" t="s">
        <v>24</v>
      </c>
      <c r="M241" t="s">
        <v>17592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23</v>
      </c>
      <c r="T241" t="s">
        <v>17592</v>
      </c>
    </row>
    <row r="242" spans="1:20" x14ac:dyDescent="0.25">
      <c r="A242" t="s">
        <v>28</v>
      </c>
      <c r="B242" t="s">
        <v>29</v>
      </c>
      <c r="C242">
        <v>50</v>
      </c>
      <c r="D242">
        <v>1</v>
      </c>
      <c r="E242" t="s">
        <v>17590</v>
      </c>
      <c r="F242">
        <v>100</v>
      </c>
      <c r="G242">
        <v>0</v>
      </c>
      <c r="H242" t="s">
        <v>1219</v>
      </c>
      <c r="I242" t="s">
        <v>17591</v>
      </c>
      <c r="J242" t="s">
        <v>1245</v>
      </c>
      <c r="K242" t="s">
        <v>23</v>
      </c>
      <c r="L242" t="s">
        <v>24</v>
      </c>
      <c r="M242" t="s">
        <v>17592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</v>
      </c>
      <c r="T242" t="s">
        <v>17592</v>
      </c>
    </row>
    <row r="243" spans="1:20" x14ac:dyDescent="0.25">
      <c r="A243" t="s">
        <v>30</v>
      </c>
      <c r="B243" t="s">
        <v>31</v>
      </c>
      <c r="C243">
        <v>50</v>
      </c>
      <c r="D243">
        <v>1</v>
      </c>
      <c r="E243" t="s">
        <v>17590</v>
      </c>
      <c r="F243">
        <v>100</v>
      </c>
      <c r="G243">
        <v>0</v>
      </c>
      <c r="H243" t="s">
        <v>1219</v>
      </c>
      <c r="I243" t="s">
        <v>17591</v>
      </c>
      <c r="J243" t="s">
        <v>1245</v>
      </c>
      <c r="K243" t="s">
        <v>23</v>
      </c>
      <c r="L243" t="s">
        <v>24</v>
      </c>
      <c r="M243" t="s">
        <v>17592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17592</v>
      </c>
    </row>
    <row r="244" spans="1:20" x14ac:dyDescent="0.25">
      <c r="A244" t="s">
        <v>139</v>
      </c>
      <c r="B244" t="s">
        <v>112</v>
      </c>
      <c r="C244">
        <v>90</v>
      </c>
      <c r="D244">
        <v>2</v>
      </c>
      <c r="E244" t="s">
        <v>17593</v>
      </c>
      <c r="F244">
        <v>126.2</v>
      </c>
      <c r="G244">
        <v>3</v>
      </c>
      <c r="H244" t="s">
        <v>1222</v>
      </c>
      <c r="I244" t="s">
        <v>17594</v>
      </c>
      <c r="J244" t="s">
        <v>17595</v>
      </c>
      <c r="K244" t="s">
        <v>5352</v>
      </c>
      <c r="L244" t="s">
        <v>17596</v>
      </c>
      <c r="M244" t="s">
        <v>17597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23</v>
      </c>
      <c r="T244" t="s">
        <v>17598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17599</v>
      </c>
      <c r="F245">
        <v>109</v>
      </c>
      <c r="G245">
        <v>9</v>
      </c>
      <c r="H245" t="s">
        <v>1219</v>
      </c>
      <c r="I245" t="s">
        <v>17600</v>
      </c>
      <c r="J245" t="s">
        <v>1242</v>
      </c>
      <c r="K245" t="s">
        <v>23</v>
      </c>
      <c r="L245" t="s">
        <v>24</v>
      </c>
      <c r="M245" t="s">
        <v>17601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23</v>
      </c>
      <c r="T245" t="s">
        <v>17601</v>
      </c>
    </row>
    <row r="246" spans="1:20" x14ac:dyDescent="0.25">
      <c r="A246" t="s">
        <v>28</v>
      </c>
      <c r="B246" t="s">
        <v>29</v>
      </c>
      <c r="C246">
        <v>50</v>
      </c>
      <c r="D246">
        <v>1</v>
      </c>
      <c r="E246" t="s">
        <v>17599</v>
      </c>
      <c r="F246">
        <v>109</v>
      </c>
      <c r="G246">
        <v>9</v>
      </c>
      <c r="H246" t="s">
        <v>1219</v>
      </c>
      <c r="I246" t="s">
        <v>17600</v>
      </c>
      <c r="J246" t="s">
        <v>1242</v>
      </c>
      <c r="K246" t="s">
        <v>23</v>
      </c>
      <c r="L246" t="s">
        <v>24</v>
      </c>
      <c r="M246" t="s">
        <v>17601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23</v>
      </c>
      <c r="T246" t="s">
        <v>17601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17599</v>
      </c>
      <c r="F247">
        <v>109</v>
      </c>
      <c r="G247">
        <v>9</v>
      </c>
      <c r="H247" t="s">
        <v>1219</v>
      </c>
      <c r="I247" t="s">
        <v>17600</v>
      </c>
      <c r="J247" t="s">
        <v>1242</v>
      </c>
      <c r="K247" t="s">
        <v>23</v>
      </c>
      <c r="L247" t="s">
        <v>24</v>
      </c>
      <c r="M247" t="s">
        <v>17601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23</v>
      </c>
      <c r="T247" t="s">
        <v>17601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17602</v>
      </c>
      <c r="F248">
        <v>195</v>
      </c>
      <c r="G248">
        <v>0</v>
      </c>
      <c r="H248" t="s">
        <v>1219</v>
      </c>
      <c r="I248" t="s">
        <v>24</v>
      </c>
      <c r="J248" t="s">
        <v>24</v>
      </c>
      <c r="K248" t="s">
        <v>23</v>
      </c>
      <c r="L248" t="s">
        <v>24</v>
      </c>
      <c r="M248" t="s">
        <v>23</v>
      </c>
      <c r="N248" t="s">
        <v>23</v>
      </c>
      <c r="O248" t="s">
        <v>11403</v>
      </c>
      <c r="P248" t="s">
        <v>26</v>
      </c>
      <c r="Q248" t="s">
        <v>23</v>
      </c>
      <c r="R248" t="s">
        <v>24</v>
      </c>
      <c r="S248" t="s">
        <v>23</v>
      </c>
      <c r="T248" t="s">
        <v>17603</v>
      </c>
    </row>
    <row r="249" spans="1:20" x14ac:dyDescent="0.25">
      <c r="A249" t="s">
        <v>28</v>
      </c>
      <c r="B249" t="s">
        <v>29</v>
      </c>
      <c r="C249">
        <v>50</v>
      </c>
      <c r="D249">
        <v>1</v>
      </c>
      <c r="E249" t="s">
        <v>17602</v>
      </c>
      <c r="F249">
        <v>195</v>
      </c>
      <c r="G249">
        <v>0</v>
      </c>
      <c r="H249" t="s">
        <v>1219</v>
      </c>
      <c r="I249" t="s">
        <v>24</v>
      </c>
      <c r="J249" t="s">
        <v>24</v>
      </c>
      <c r="K249" t="s">
        <v>23</v>
      </c>
      <c r="L249" t="s">
        <v>24</v>
      </c>
      <c r="M249" t="s">
        <v>23</v>
      </c>
      <c r="N249" t="s">
        <v>23</v>
      </c>
      <c r="O249" t="s">
        <v>11403</v>
      </c>
      <c r="P249" t="s">
        <v>26</v>
      </c>
      <c r="Q249" t="s">
        <v>23</v>
      </c>
      <c r="R249" t="s">
        <v>24</v>
      </c>
      <c r="S249" t="s">
        <v>23</v>
      </c>
      <c r="T249" t="s">
        <v>17603</v>
      </c>
    </row>
    <row r="250" spans="1:20" x14ac:dyDescent="0.25">
      <c r="A250" t="s">
        <v>30</v>
      </c>
      <c r="B250" t="s">
        <v>31</v>
      </c>
      <c r="C250">
        <v>50</v>
      </c>
      <c r="D250">
        <v>1</v>
      </c>
      <c r="E250" t="s">
        <v>17602</v>
      </c>
      <c r="F250">
        <v>195</v>
      </c>
      <c r="G250">
        <v>0</v>
      </c>
      <c r="H250" t="s">
        <v>1219</v>
      </c>
      <c r="I250" t="s">
        <v>24</v>
      </c>
      <c r="J250" t="s">
        <v>24</v>
      </c>
      <c r="K250" t="s">
        <v>23</v>
      </c>
      <c r="L250" t="s">
        <v>24</v>
      </c>
      <c r="M250" t="s">
        <v>23</v>
      </c>
      <c r="N250" t="s">
        <v>23</v>
      </c>
      <c r="O250" t="s">
        <v>11403</v>
      </c>
      <c r="P250" t="s">
        <v>26</v>
      </c>
      <c r="Q250" t="s">
        <v>23</v>
      </c>
      <c r="R250" t="s">
        <v>24</v>
      </c>
      <c r="S250" t="s">
        <v>23</v>
      </c>
      <c r="T250" t="s">
        <v>17603</v>
      </c>
    </row>
    <row r="251" spans="1:20" x14ac:dyDescent="0.25">
      <c r="A251" t="s">
        <v>186</v>
      </c>
      <c r="B251" t="s">
        <v>187</v>
      </c>
      <c r="C251">
        <v>33.333333333333336</v>
      </c>
      <c r="D251">
        <v>3</v>
      </c>
      <c r="E251" t="s">
        <v>17602</v>
      </c>
      <c r="F251">
        <v>195</v>
      </c>
      <c r="G251">
        <v>0</v>
      </c>
      <c r="H251" t="s">
        <v>1219</v>
      </c>
      <c r="I251" t="s">
        <v>24</v>
      </c>
      <c r="J251" t="s">
        <v>24</v>
      </c>
      <c r="K251" t="s">
        <v>23</v>
      </c>
      <c r="L251" t="s">
        <v>24</v>
      </c>
      <c r="M251" t="s">
        <v>23</v>
      </c>
      <c r="N251" t="s">
        <v>23</v>
      </c>
      <c r="O251" t="s">
        <v>11403</v>
      </c>
      <c r="P251" t="s">
        <v>26</v>
      </c>
      <c r="Q251" t="s">
        <v>23</v>
      </c>
      <c r="R251" t="s">
        <v>24</v>
      </c>
      <c r="S251" t="s">
        <v>23</v>
      </c>
      <c r="T251" t="s">
        <v>17603</v>
      </c>
    </row>
    <row r="252" spans="1:20" x14ac:dyDescent="0.25">
      <c r="A252" t="s">
        <v>46</v>
      </c>
      <c r="B252" t="s">
        <v>1239</v>
      </c>
      <c r="C252">
        <v>48.27</v>
      </c>
      <c r="D252">
        <v>1</v>
      </c>
      <c r="E252" t="s">
        <v>17604</v>
      </c>
      <c r="F252">
        <v>452.03</v>
      </c>
      <c r="G252">
        <v>66</v>
      </c>
      <c r="H252" t="s">
        <v>47</v>
      </c>
      <c r="I252" t="s">
        <v>17605</v>
      </c>
      <c r="J252" t="s">
        <v>17606</v>
      </c>
      <c r="K252" t="s">
        <v>17607</v>
      </c>
      <c r="L252" t="s">
        <v>17608</v>
      </c>
      <c r="M252" t="s">
        <v>17609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23</v>
      </c>
      <c r="T252" t="s">
        <v>17609</v>
      </c>
    </row>
    <row r="253" spans="1:20" x14ac:dyDescent="0.25">
      <c r="A253" t="s">
        <v>46</v>
      </c>
      <c r="B253" t="s">
        <v>1239</v>
      </c>
      <c r="C253">
        <v>48.24</v>
      </c>
      <c r="D253">
        <v>1</v>
      </c>
      <c r="E253" t="s">
        <v>17604</v>
      </c>
      <c r="F253">
        <v>452.03</v>
      </c>
      <c r="G253">
        <v>66</v>
      </c>
      <c r="H253" t="s">
        <v>47</v>
      </c>
      <c r="I253" t="s">
        <v>17605</v>
      </c>
      <c r="J253" t="s">
        <v>17606</v>
      </c>
      <c r="K253" t="s">
        <v>17607</v>
      </c>
      <c r="L253" t="s">
        <v>17608</v>
      </c>
      <c r="M253" t="s">
        <v>17609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23</v>
      </c>
      <c r="T253" t="s">
        <v>17609</v>
      </c>
    </row>
    <row r="254" spans="1:20" x14ac:dyDescent="0.25">
      <c r="A254" t="s">
        <v>46</v>
      </c>
      <c r="B254" t="s">
        <v>1239</v>
      </c>
      <c r="C254">
        <v>48.26</v>
      </c>
      <c r="D254">
        <v>1</v>
      </c>
      <c r="E254" t="s">
        <v>17604</v>
      </c>
      <c r="F254">
        <v>452.03</v>
      </c>
      <c r="G254">
        <v>66</v>
      </c>
      <c r="H254" t="s">
        <v>47</v>
      </c>
      <c r="I254" t="s">
        <v>17605</v>
      </c>
      <c r="J254" t="s">
        <v>17606</v>
      </c>
      <c r="K254" t="s">
        <v>17607</v>
      </c>
      <c r="L254" t="s">
        <v>17608</v>
      </c>
      <c r="M254" t="s">
        <v>17609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23</v>
      </c>
      <c r="T254" t="s">
        <v>17609</v>
      </c>
    </row>
    <row r="255" spans="1:20" x14ac:dyDescent="0.25">
      <c r="A255" t="s">
        <v>46</v>
      </c>
      <c r="B255" t="s">
        <v>1239</v>
      </c>
      <c r="C255">
        <v>48.26</v>
      </c>
      <c r="D255">
        <v>1</v>
      </c>
      <c r="E255" t="s">
        <v>17604</v>
      </c>
      <c r="F255">
        <v>452.03</v>
      </c>
      <c r="G255">
        <v>66</v>
      </c>
      <c r="H255" t="s">
        <v>47</v>
      </c>
      <c r="I255" t="s">
        <v>17605</v>
      </c>
      <c r="J255" t="s">
        <v>17606</v>
      </c>
      <c r="K255" t="s">
        <v>17607</v>
      </c>
      <c r="L255" t="s">
        <v>17608</v>
      </c>
      <c r="M255" t="s">
        <v>17609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23</v>
      </c>
      <c r="T255" t="s">
        <v>17609</v>
      </c>
    </row>
    <row r="256" spans="1:20" x14ac:dyDescent="0.25">
      <c r="A256" t="s">
        <v>46</v>
      </c>
      <c r="B256" t="s">
        <v>1239</v>
      </c>
      <c r="C256">
        <v>48.25</v>
      </c>
      <c r="D256">
        <v>4</v>
      </c>
      <c r="E256" t="s">
        <v>17604</v>
      </c>
      <c r="F256">
        <v>452.03</v>
      </c>
      <c r="G256">
        <v>66</v>
      </c>
      <c r="H256" t="s">
        <v>47</v>
      </c>
      <c r="I256" t="s">
        <v>17605</v>
      </c>
      <c r="J256" t="s">
        <v>17606</v>
      </c>
      <c r="K256" t="s">
        <v>17607</v>
      </c>
      <c r="L256" t="s">
        <v>17608</v>
      </c>
      <c r="M256" t="s">
        <v>17609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23</v>
      </c>
      <c r="T256" t="s">
        <v>17609</v>
      </c>
    </row>
    <row r="257" spans="1:20" x14ac:dyDescent="0.25">
      <c r="A257" t="s">
        <v>279</v>
      </c>
      <c r="B257" t="s">
        <v>285</v>
      </c>
      <c r="C257">
        <v>139</v>
      </c>
      <c r="D257">
        <v>1</v>
      </c>
      <c r="E257" t="s">
        <v>17610</v>
      </c>
      <c r="F257">
        <v>215</v>
      </c>
      <c r="G257">
        <v>0</v>
      </c>
      <c r="H257" t="s">
        <v>47</v>
      </c>
      <c r="I257" t="s">
        <v>17611</v>
      </c>
      <c r="J257" t="s">
        <v>17612</v>
      </c>
      <c r="K257" t="s">
        <v>562</v>
      </c>
      <c r="L257" t="s">
        <v>17613</v>
      </c>
      <c r="M257" t="s">
        <v>17614</v>
      </c>
      <c r="N257" t="s">
        <v>1225</v>
      </c>
      <c r="O257" t="s">
        <v>1226</v>
      </c>
      <c r="P257" t="s">
        <v>1227</v>
      </c>
      <c r="Q257" t="s">
        <v>1228</v>
      </c>
      <c r="R257" t="s">
        <v>24</v>
      </c>
      <c r="S257" t="s">
        <v>23</v>
      </c>
      <c r="T257" t="s">
        <v>17615</v>
      </c>
    </row>
    <row r="258" spans="1:20" x14ac:dyDescent="0.25">
      <c r="A258" t="s">
        <v>278</v>
      </c>
      <c r="B258" t="s">
        <v>284</v>
      </c>
      <c r="C258">
        <v>139</v>
      </c>
      <c r="D258">
        <v>1</v>
      </c>
      <c r="E258" t="s">
        <v>17610</v>
      </c>
      <c r="F258">
        <v>215</v>
      </c>
      <c r="G258">
        <v>0</v>
      </c>
      <c r="H258" t="s">
        <v>47</v>
      </c>
      <c r="I258" t="s">
        <v>17611</v>
      </c>
      <c r="J258" t="s">
        <v>17612</v>
      </c>
      <c r="K258" t="s">
        <v>562</v>
      </c>
      <c r="L258" t="s">
        <v>17613</v>
      </c>
      <c r="M258" t="s">
        <v>17614</v>
      </c>
      <c r="N258" t="s">
        <v>1225</v>
      </c>
      <c r="O258" t="s">
        <v>1226</v>
      </c>
      <c r="P258" t="s">
        <v>1227</v>
      </c>
      <c r="Q258" t="s">
        <v>1228</v>
      </c>
      <c r="R258" t="s">
        <v>24</v>
      </c>
      <c r="S258" t="s">
        <v>23</v>
      </c>
      <c r="T258" t="s">
        <v>17615</v>
      </c>
    </row>
    <row r="259" spans="1:20" x14ac:dyDescent="0.25">
      <c r="A259" t="s">
        <v>152</v>
      </c>
      <c r="B259" t="s">
        <v>153</v>
      </c>
      <c r="C259">
        <v>65</v>
      </c>
      <c r="D259">
        <v>1</v>
      </c>
      <c r="E259" t="s">
        <v>17616</v>
      </c>
      <c r="F259">
        <v>215</v>
      </c>
      <c r="G259">
        <v>0</v>
      </c>
      <c r="H259" t="s">
        <v>47</v>
      </c>
      <c r="I259" t="s">
        <v>17611</v>
      </c>
      <c r="J259" t="s">
        <v>17617</v>
      </c>
      <c r="K259" t="s">
        <v>4495</v>
      </c>
      <c r="L259" t="s">
        <v>17613</v>
      </c>
      <c r="M259" t="s">
        <v>17618</v>
      </c>
      <c r="N259" t="s">
        <v>1225</v>
      </c>
      <c r="O259" t="s">
        <v>1226</v>
      </c>
      <c r="P259" t="s">
        <v>1227</v>
      </c>
      <c r="Q259" t="s">
        <v>1228</v>
      </c>
      <c r="R259" t="s">
        <v>24</v>
      </c>
      <c r="S259" t="s">
        <v>23</v>
      </c>
      <c r="T259" t="s">
        <v>17619</v>
      </c>
    </row>
    <row r="260" spans="1:20" x14ac:dyDescent="0.25">
      <c r="A260" t="s">
        <v>150</v>
      </c>
      <c r="B260" t="s">
        <v>151</v>
      </c>
      <c r="C260">
        <v>65</v>
      </c>
      <c r="D260">
        <v>1</v>
      </c>
      <c r="E260" t="s">
        <v>17616</v>
      </c>
      <c r="F260">
        <v>215</v>
      </c>
      <c r="G260">
        <v>0</v>
      </c>
      <c r="H260" t="s">
        <v>47</v>
      </c>
      <c r="I260" t="s">
        <v>17611</v>
      </c>
      <c r="J260" t="s">
        <v>17617</v>
      </c>
      <c r="K260" t="s">
        <v>4495</v>
      </c>
      <c r="L260" t="s">
        <v>17613</v>
      </c>
      <c r="M260" t="s">
        <v>17618</v>
      </c>
      <c r="N260" t="s">
        <v>1225</v>
      </c>
      <c r="O260" t="s">
        <v>1226</v>
      </c>
      <c r="P260" t="s">
        <v>1227</v>
      </c>
      <c r="Q260" t="s">
        <v>1228</v>
      </c>
      <c r="R260" t="s">
        <v>24</v>
      </c>
      <c r="S260" t="s">
        <v>23</v>
      </c>
      <c r="T260" t="s">
        <v>17619</v>
      </c>
    </row>
    <row r="261" spans="1:20" x14ac:dyDescent="0.25">
      <c r="A261" t="s">
        <v>46</v>
      </c>
      <c r="B261" t="s">
        <v>56</v>
      </c>
      <c r="C261">
        <v>100</v>
      </c>
      <c r="D261">
        <v>1</v>
      </c>
      <c r="E261" t="s">
        <v>17616</v>
      </c>
      <c r="F261">
        <v>215</v>
      </c>
      <c r="G261">
        <v>0</v>
      </c>
      <c r="H261" t="s">
        <v>47</v>
      </c>
      <c r="I261" t="s">
        <v>17611</v>
      </c>
      <c r="J261" t="s">
        <v>17617</v>
      </c>
      <c r="K261" t="s">
        <v>4495</v>
      </c>
      <c r="L261" t="s">
        <v>17613</v>
      </c>
      <c r="M261" t="s">
        <v>17618</v>
      </c>
      <c r="N261" t="s">
        <v>1225</v>
      </c>
      <c r="O261" t="s">
        <v>1226</v>
      </c>
      <c r="P261" t="s">
        <v>1227</v>
      </c>
      <c r="Q261" t="s">
        <v>1228</v>
      </c>
      <c r="R261" t="s">
        <v>24</v>
      </c>
      <c r="S261" t="s">
        <v>23</v>
      </c>
      <c r="T261" t="s">
        <v>17619</v>
      </c>
    </row>
    <row r="262" spans="1:20" x14ac:dyDescent="0.25">
      <c r="A262" t="s">
        <v>152</v>
      </c>
      <c r="B262" t="s">
        <v>153</v>
      </c>
      <c r="C262">
        <v>65</v>
      </c>
      <c r="D262">
        <v>2</v>
      </c>
      <c r="E262" t="s">
        <v>17620</v>
      </c>
      <c r="F262">
        <v>199</v>
      </c>
      <c r="G262">
        <v>0</v>
      </c>
      <c r="H262" t="s">
        <v>47</v>
      </c>
      <c r="I262" t="s">
        <v>17621</v>
      </c>
      <c r="J262" t="s">
        <v>17622</v>
      </c>
      <c r="K262" t="s">
        <v>5238</v>
      </c>
      <c r="L262" t="s">
        <v>17623</v>
      </c>
      <c r="M262" t="s">
        <v>17624</v>
      </c>
      <c r="N262" t="s">
        <v>1225</v>
      </c>
      <c r="O262" t="s">
        <v>1226</v>
      </c>
      <c r="P262" t="s">
        <v>1227</v>
      </c>
      <c r="Q262" t="s">
        <v>1228</v>
      </c>
      <c r="R262" t="s">
        <v>24</v>
      </c>
      <c r="S262" t="s">
        <v>23</v>
      </c>
      <c r="T262" t="s">
        <v>17625</v>
      </c>
    </row>
    <row r="263" spans="1:20" x14ac:dyDescent="0.25">
      <c r="A263" t="s">
        <v>34</v>
      </c>
      <c r="B263" t="s">
        <v>35</v>
      </c>
      <c r="C263">
        <v>65</v>
      </c>
      <c r="D263">
        <v>1</v>
      </c>
      <c r="E263" t="s">
        <v>17620</v>
      </c>
      <c r="F263">
        <v>199</v>
      </c>
      <c r="G263">
        <v>0</v>
      </c>
      <c r="H263" t="s">
        <v>47</v>
      </c>
      <c r="I263" t="s">
        <v>17621</v>
      </c>
      <c r="J263" t="s">
        <v>17622</v>
      </c>
      <c r="K263" t="s">
        <v>5238</v>
      </c>
      <c r="L263" t="s">
        <v>17623</v>
      </c>
      <c r="M263" t="s">
        <v>17624</v>
      </c>
      <c r="N263" t="s">
        <v>1225</v>
      </c>
      <c r="O263" t="s">
        <v>1226</v>
      </c>
      <c r="P263" t="s">
        <v>1227</v>
      </c>
      <c r="Q263" t="s">
        <v>1228</v>
      </c>
      <c r="R263" t="s">
        <v>24</v>
      </c>
      <c r="S263" t="s">
        <v>23</v>
      </c>
      <c r="T263" t="s">
        <v>17625</v>
      </c>
    </row>
    <row r="264" spans="1:20" x14ac:dyDescent="0.25">
      <c r="A264" t="s">
        <v>36</v>
      </c>
      <c r="B264" t="s">
        <v>37</v>
      </c>
      <c r="C264">
        <v>65</v>
      </c>
      <c r="D264">
        <v>1</v>
      </c>
      <c r="E264" t="s">
        <v>17620</v>
      </c>
      <c r="F264">
        <v>199</v>
      </c>
      <c r="G264">
        <v>0</v>
      </c>
      <c r="H264" t="s">
        <v>47</v>
      </c>
      <c r="I264" t="s">
        <v>17621</v>
      </c>
      <c r="J264" t="s">
        <v>17622</v>
      </c>
      <c r="K264" t="s">
        <v>5238</v>
      </c>
      <c r="L264" t="s">
        <v>17623</v>
      </c>
      <c r="M264" t="s">
        <v>17624</v>
      </c>
      <c r="N264" t="s">
        <v>1225</v>
      </c>
      <c r="O264" t="s">
        <v>1226</v>
      </c>
      <c r="P264" t="s">
        <v>1227</v>
      </c>
      <c r="Q264" t="s">
        <v>1228</v>
      </c>
      <c r="R264" t="s">
        <v>24</v>
      </c>
      <c r="S264" t="s">
        <v>23</v>
      </c>
      <c r="T264" t="s">
        <v>17625</v>
      </c>
    </row>
    <row r="265" spans="1:20" x14ac:dyDescent="0.25">
      <c r="A265" t="s">
        <v>279</v>
      </c>
      <c r="B265" t="s">
        <v>285</v>
      </c>
      <c r="C265">
        <v>139</v>
      </c>
      <c r="D265">
        <v>1</v>
      </c>
      <c r="E265" t="s">
        <v>17626</v>
      </c>
      <c r="F265">
        <v>215</v>
      </c>
      <c r="G265">
        <v>0</v>
      </c>
      <c r="H265" t="s">
        <v>1349</v>
      </c>
      <c r="I265" t="s">
        <v>17627</v>
      </c>
      <c r="J265" t="s">
        <v>17628</v>
      </c>
      <c r="K265" t="s">
        <v>7221</v>
      </c>
      <c r="L265" t="s">
        <v>17629</v>
      </c>
      <c r="M265" t="s">
        <v>17630</v>
      </c>
      <c r="N265" t="s">
        <v>1225</v>
      </c>
      <c r="O265" t="s">
        <v>4242</v>
      </c>
      <c r="P265" t="s">
        <v>1227</v>
      </c>
      <c r="Q265" t="s">
        <v>1228</v>
      </c>
      <c r="R265" t="s">
        <v>24</v>
      </c>
      <c r="S265" t="s">
        <v>23</v>
      </c>
      <c r="T265" t="s">
        <v>17630</v>
      </c>
    </row>
    <row r="266" spans="1:20" x14ac:dyDescent="0.25">
      <c r="A266" t="s">
        <v>278</v>
      </c>
      <c r="B266" t="s">
        <v>284</v>
      </c>
      <c r="C266">
        <v>139</v>
      </c>
      <c r="D266">
        <v>1</v>
      </c>
      <c r="E266" t="s">
        <v>17626</v>
      </c>
      <c r="F266">
        <v>215</v>
      </c>
      <c r="G266">
        <v>0</v>
      </c>
      <c r="H266" t="s">
        <v>1349</v>
      </c>
      <c r="I266" t="s">
        <v>17627</v>
      </c>
      <c r="J266" t="s">
        <v>17628</v>
      </c>
      <c r="K266" t="s">
        <v>7221</v>
      </c>
      <c r="L266" t="s">
        <v>17629</v>
      </c>
      <c r="M266" t="s">
        <v>17630</v>
      </c>
      <c r="N266" t="s">
        <v>1225</v>
      </c>
      <c r="O266" t="s">
        <v>4242</v>
      </c>
      <c r="P266" t="s">
        <v>1227</v>
      </c>
      <c r="Q266" t="s">
        <v>1228</v>
      </c>
      <c r="R266" t="s">
        <v>24</v>
      </c>
      <c r="S266" t="s">
        <v>23</v>
      </c>
      <c r="T266" t="s">
        <v>17630</v>
      </c>
    </row>
    <row r="267" spans="1:20" x14ac:dyDescent="0.25">
      <c r="A267" t="s">
        <v>279</v>
      </c>
      <c r="B267" t="s">
        <v>285</v>
      </c>
      <c r="C267">
        <v>139</v>
      </c>
      <c r="D267">
        <v>1</v>
      </c>
      <c r="E267" t="s">
        <v>17631</v>
      </c>
      <c r="F267">
        <v>215</v>
      </c>
      <c r="G267">
        <v>0</v>
      </c>
      <c r="H267" t="s">
        <v>1349</v>
      </c>
      <c r="I267" t="s">
        <v>17632</v>
      </c>
      <c r="J267" t="s">
        <v>17633</v>
      </c>
      <c r="K267" t="s">
        <v>5238</v>
      </c>
      <c r="L267" t="s">
        <v>17634</v>
      </c>
      <c r="M267" t="s">
        <v>17635</v>
      </c>
      <c r="N267" t="s">
        <v>1225</v>
      </c>
      <c r="O267" t="s">
        <v>1226</v>
      </c>
      <c r="P267" t="s">
        <v>1227</v>
      </c>
      <c r="Q267" t="s">
        <v>1228</v>
      </c>
      <c r="R267" t="s">
        <v>24</v>
      </c>
      <c r="S267" t="s">
        <v>23</v>
      </c>
      <c r="T267" t="s">
        <v>17636</v>
      </c>
    </row>
    <row r="268" spans="1:20" x14ac:dyDescent="0.25">
      <c r="A268" t="s">
        <v>278</v>
      </c>
      <c r="B268" t="s">
        <v>284</v>
      </c>
      <c r="C268">
        <v>139</v>
      </c>
      <c r="D268">
        <v>1</v>
      </c>
      <c r="E268" t="s">
        <v>17631</v>
      </c>
      <c r="F268">
        <v>215</v>
      </c>
      <c r="G268">
        <v>0</v>
      </c>
      <c r="H268" t="s">
        <v>1349</v>
      </c>
      <c r="I268" t="s">
        <v>17632</v>
      </c>
      <c r="J268" t="s">
        <v>17633</v>
      </c>
      <c r="K268" t="s">
        <v>5238</v>
      </c>
      <c r="L268" t="s">
        <v>17634</v>
      </c>
      <c r="M268" t="s">
        <v>17635</v>
      </c>
      <c r="N268" t="s">
        <v>1225</v>
      </c>
      <c r="O268" t="s">
        <v>1226</v>
      </c>
      <c r="P268" t="s">
        <v>1227</v>
      </c>
      <c r="Q268" t="s">
        <v>1228</v>
      </c>
      <c r="R268" t="s">
        <v>24</v>
      </c>
      <c r="S268" t="s">
        <v>23</v>
      </c>
      <c r="T268" t="s">
        <v>17636</v>
      </c>
    </row>
    <row r="269" spans="1:20" x14ac:dyDescent="0.25">
      <c r="A269" t="s">
        <v>279</v>
      </c>
      <c r="B269" t="s">
        <v>285</v>
      </c>
      <c r="C269">
        <v>139</v>
      </c>
      <c r="D269">
        <v>1</v>
      </c>
      <c r="E269" t="s">
        <v>17637</v>
      </c>
      <c r="F269">
        <v>215</v>
      </c>
      <c r="G269">
        <v>0</v>
      </c>
      <c r="H269" t="s">
        <v>1349</v>
      </c>
      <c r="I269" t="s">
        <v>17638</v>
      </c>
      <c r="J269" t="s">
        <v>17639</v>
      </c>
      <c r="K269" t="s">
        <v>4522</v>
      </c>
      <c r="L269" t="s">
        <v>17640</v>
      </c>
      <c r="M269" t="s">
        <v>17641</v>
      </c>
      <c r="N269" t="s">
        <v>1225</v>
      </c>
      <c r="O269" t="s">
        <v>4242</v>
      </c>
      <c r="P269" t="s">
        <v>1227</v>
      </c>
      <c r="Q269" t="s">
        <v>1228</v>
      </c>
      <c r="R269" t="s">
        <v>24</v>
      </c>
      <c r="S269" t="s">
        <v>23</v>
      </c>
      <c r="T269" t="s">
        <v>17641</v>
      </c>
    </row>
    <row r="270" spans="1:20" x14ac:dyDescent="0.25">
      <c r="A270" t="s">
        <v>278</v>
      </c>
      <c r="B270" t="s">
        <v>284</v>
      </c>
      <c r="C270">
        <v>139</v>
      </c>
      <c r="D270">
        <v>1</v>
      </c>
      <c r="E270" t="s">
        <v>17637</v>
      </c>
      <c r="F270">
        <v>215</v>
      </c>
      <c r="G270">
        <v>0</v>
      </c>
      <c r="H270" t="s">
        <v>1349</v>
      </c>
      <c r="I270" t="s">
        <v>17638</v>
      </c>
      <c r="J270" t="s">
        <v>17639</v>
      </c>
      <c r="K270" t="s">
        <v>4522</v>
      </c>
      <c r="L270" t="s">
        <v>17640</v>
      </c>
      <c r="M270" t="s">
        <v>17641</v>
      </c>
      <c r="N270" t="s">
        <v>1225</v>
      </c>
      <c r="O270" t="s">
        <v>4242</v>
      </c>
      <c r="P270" t="s">
        <v>1227</v>
      </c>
      <c r="Q270" t="s">
        <v>1228</v>
      </c>
      <c r="R270" t="s">
        <v>24</v>
      </c>
      <c r="S270" t="s">
        <v>23</v>
      </c>
      <c r="T270" t="s">
        <v>17641</v>
      </c>
    </row>
    <row r="271" spans="1:20" x14ac:dyDescent="0.25">
      <c r="A271" t="s">
        <v>279</v>
      </c>
      <c r="B271" t="s">
        <v>285</v>
      </c>
      <c r="C271">
        <v>139</v>
      </c>
      <c r="D271">
        <v>1</v>
      </c>
      <c r="E271" t="s">
        <v>17642</v>
      </c>
      <c r="F271">
        <v>215</v>
      </c>
      <c r="G271">
        <v>0</v>
      </c>
      <c r="H271" t="s">
        <v>1349</v>
      </c>
      <c r="I271" t="s">
        <v>17643</v>
      </c>
      <c r="J271" t="s">
        <v>17644</v>
      </c>
      <c r="K271" t="s">
        <v>16555</v>
      </c>
      <c r="L271" t="s">
        <v>17645</v>
      </c>
      <c r="M271" t="s">
        <v>17646</v>
      </c>
      <c r="N271" t="s">
        <v>1225</v>
      </c>
      <c r="O271" t="s">
        <v>4242</v>
      </c>
      <c r="P271" t="s">
        <v>1227</v>
      </c>
      <c r="Q271" t="s">
        <v>1228</v>
      </c>
      <c r="R271" t="s">
        <v>24</v>
      </c>
      <c r="S271" t="s">
        <v>23</v>
      </c>
      <c r="T271" t="s">
        <v>17646</v>
      </c>
    </row>
    <row r="272" spans="1:20" x14ac:dyDescent="0.25">
      <c r="A272" t="s">
        <v>278</v>
      </c>
      <c r="B272" t="s">
        <v>284</v>
      </c>
      <c r="C272">
        <v>139</v>
      </c>
      <c r="D272">
        <v>1</v>
      </c>
      <c r="E272" t="s">
        <v>17642</v>
      </c>
      <c r="F272">
        <v>215</v>
      </c>
      <c r="G272">
        <v>0</v>
      </c>
      <c r="H272" t="s">
        <v>1349</v>
      </c>
      <c r="I272" t="s">
        <v>17643</v>
      </c>
      <c r="J272" t="s">
        <v>17644</v>
      </c>
      <c r="K272" t="s">
        <v>16555</v>
      </c>
      <c r="L272" t="s">
        <v>17645</v>
      </c>
      <c r="M272" t="s">
        <v>17646</v>
      </c>
      <c r="N272" t="s">
        <v>1225</v>
      </c>
      <c r="O272" t="s">
        <v>4242</v>
      </c>
      <c r="P272" t="s">
        <v>1227</v>
      </c>
      <c r="Q272" t="s">
        <v>1228</v>
      </c>
      <c r="R272" t="s">
        <v>24</v>
      </c>
      <c r="S272" t="s">
        <v>23</v>
      </c>
      <c r="T272" t="s">
        <v>17646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17647</v>
      </c>
      <c r="F273">
        <v>129</v>
      </c>
      <c r="G273">
        <v>29</v>
      </c>
      <c r="H273" t="s">
        <v>1219</v>
      </c>
      <c r="I273" t="s">
        <v>17648</v>
      </c>
      <c r="J273" t="s">
        <v>342</v>
      </c>
      <c r="K273" t="s">
        <v>23</v>
      </c>
      <c r="L273" t="s">
        <v>24</v>
      </c>
      <c r="M273" t="s">
        <v>17635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17635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17647</v>
      </c>
      <c r="F274">
        <v>129</v>
      </c>
      <c r="G274">
        <v>29</v>
      </c>
      <c r="H274" t="s">
        <v>1219</v>
      </c>
      <c r="I274" t="s">
        <v>17648</v>
      </c>
      <c r="J274" t="s">
        <v>342</v>
      </c>
      <c r="K274" t="s">
        <v>23</v>
      </c>
      <c r="L274" t="s">
        <v>24</v>
      </c>
      <c r="M274" t="s">
        <v>17635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</v>
      </c>
      <c r="T274" t="s">
        <v>17635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17647</v>
      </c>
      <c r="F275">
        <v>129</v>
      </c>
      <c r="G275">
        <v>29</v>
      </c>
      <c r="H275" t="s">
        <v>1219</v>
      </c>
      <c r="I275" t="s">
        <v>17648</v>
      </c>
      <c r="J275" t="s">
        <v>342</v>
      </c>
      <c r="K275" t="s">
        <v>23</v>
      </c>
      <c r="L275" t="s">
        <v>24</v>
      </c>
      <c r="M275" t="s">
        <v>17635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</v>
      </c>
      <c r="T275" t="s">
        <v>17635</v>
      </c>
    </row>
    <row r="276" spans="1:20" x14ac:dyDescent="0.25">
      <c r="A276" t="s">
        <v>137</v>
      </c>
      <c r="B276" t="s">
        <v>138</v>
      </c>
      <c r="C276">
        <v>10</v>
      </c>
      <c r="D276">
        <v>100</v>
      </c>
      <c r="E276" t="s">
        <v>17649</v>
      </c>
      <c r="F276">
        <v>980</v>
      </c>
      <c r="G276">
        <v>0</v>
      </c>
      <c r="H276" t="s">
        <v>47</v>
      </c>
      <c r="I276" t="s">
        <v>17650</v>
      </c>
      <c r="J276" t="s">
        <v>17651</v>
      </c>
      <c r="K276" t="s">
        <v>5246</v>
      </c>
      <c r="L276" t="s">
        <v>9037</v>
      </c>
      <c r="M276" t="s">
        <v>17652</v>
      </c>
      <c r="N276" t="s">
        <v>23</v>
      </c>
      <c r="O276" t="s">
        <v>63</v>
      </c>
      <c r="P276" t="s">
        <v>54</v>
      </c>
      <c r="Q276" t="s">
        <v>55</v>
      </c>
      <c r="R276" t="s">
        <v>24</v>
      </c>
      <c r="S276" t="s">
        <v>23</v>
      </c>
      <c r="T276" t="s">
        <v>17653</v>
      </c>
    </row>
    <row r="277" spans="1:20" x14ac:dyDescent="0.25">
      <c r="A277" t="s">
        <v>46</v>
      </c>
      <c r="B277" t="s">
        <v>1239</v>
      </c>
      <c r="C277">
        <v>51.26</v>
      </c>
      <c r="D277">
        <v>1</v>
      </c>
      <c r="E277" t="s">
        <v>17654</v>
      </c>
      <c r="F277">
        <v>54.26</v>
      </c>
      <c r="G277">
        <v>3</v>
      </c>
      <c r="H277" t="s">
        <v>47</v>
      </c>
      <c r="I277" t="s">
        <v>17655</v>
      </c>
      <c r="J277" t="s">
        <v>17656</v>
      </c>
      <c r="K277" t="s">
        <v>17657</v>
      </c>
      <c r="L277" t="s">
        <v>17658</v>
      </c>
      <c r="M277" t="s">
        <v>17653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23</v>
      </c>
      <c r="T277" t="s">
        <v>17659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17660</v>
      </c>
      <c r="F278">
        <v>100</v>
      </c>
      <c r="G278">
        <v>0</v>
      </c>
      <c r="H278" t="s">
        <v>1219</v>
      </c>
      <c r="I278" t="s">
        <v>17661</v>
      </c>
      <c r="J278" t="s">
        <v>313</v>
      </c>
      <c r="K278" t="s">
        <v>23</v>
      </c>
      <c r="L278" t="s">
        <v>24</v>
      </c>
      <c r="M278" t="s">
        <v>17662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23</v>
      </c>
      <c r="T278" t="s">
        <v>17662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17660</v>
      </c>
      <c r="F279">
        <v>100</v>
      </c>
      <c r="G279">
        <v>0</v>
      </c>
      <c r="H279" t="s">
        <v>1219</v>
      </c>
      <c r="I279" t="s">
        <v>17661</v>
      </c>
      <c r="J279" t="s">
        <v>313</v>
      </c>
      <c r="K279" t="s">
        <v>23</v>
      </c>
      <c r="L279" t="s">
        <v>24</v>
      </c>
      <c r="M279" t="s">
        <v>17662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23</v>
      </c>
      <c r="T279" t="s">
        <v>17662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17660</v>
      </c>
      <c r="F280">
        <v>100</v>
      </c>
      <c r="G280">
        <v>0</v>
      </c>
      <c r="H280" t="s">
        <v>1219</v>
      </c>
      <c r="I280" t="s">
        <v>17661</v>
      </c>
      <c r="J280" t="s">
        <v>313</v>
      </c>
      <c r="K280" t="s">
        <v>23</v>
      </c>
      <c r="L280" t="s">
        <v>24</v>
      </c>
      <c r="M280" t="s">
        <v>17662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23</v>
      </c>
      <c r="T280" t="s">
        <v>17662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17663</v>
      </c>
      <c r="F281">
        <v>100</v>
      </c>
      <c r="G281">
        <v>0</v>
      </c>
      <c r="H281" t="s">
        <v>1219</v>
      </c>
      <c r="I281" t="s">
        <v>17664</v>
      </c>
      <c r="J281" t="s">
        <v>348</v>
      </c>
      <c r="K281" t="s">
        <v>23</v>
      </c>
      <c r="L281" t="s">
        <v>24</v>
      </c>
      <c r="M281" t="s">
        <v>17665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</v>
      </c>
      <c r="T281" t="s">
        <v>17665</v>
      </c>
    </row>
    <row r="282" spans="1:20" x14ac:dyDescent="0.25">
      <c r="A282" t="s">
        <v>28</v>
      </c>
      <c r="B282" t="s">
        <v>29</v>
      </c>
      <c r="C282">
        <v>50</v>
      </c>
      <c r="D282">
        <v>1</v>
      </c>
      <c r="E282" t="s">
        <v>17663</v>
      </c>
      <c r="F282">
        <v>100</v>
      </c>
      <c r="G282">
        <v>0</v>
      </c>
      <c r="H282" t="s">
        <v>1219</v>
      </c>
      <c r="I282" t="s">
        <v>17664</v>
      </c>
      <c r="J282" t="s">
        <v>348</v>
      </c>
      <c r="K282" t="s">
        <v>23</v>
      </c>
      <c r="L282" t="s">
        <v>24</v>
      </c>
      <c r="M282" t="s">
        <v>17665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</v>
      </c>
      <c r="T282" t="s">
        <v>17665</v>
      </c>
    </row>
    <row r="283" spans="1:20" x14ac:dyDescent="0.25">
      <c r="A283" t="s">
        <v>30</v>
      </c>
      <c r="B283" t="s">
        <v>31</v>
      </c>
      <c r="C283">
        <v>50</v>
      </c>
      <c r="D283">
        <v>1</v>
      </c>
      <c r="E283" t="s">
        <v>17663</v>
      </c>
      <c r="F283">
        <v>100</v>
      </c>
      <c r="G283">
        <v>0</v>
      </c>
      <c r="H283" t="s">
        <v>1219</v>
      </c>
      <c r="I283" t="s">
        <v>17664</v>
      </c>
      <c r="J283" t="s">
        <v>348</v>
      </c>
      <c r="K283" t="s">
        <v>23</v>
      </c>
      <c r="L283" t="s">
        <v>24</v>
      </c>
      <c r="M283" t="s">
        <v>17665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</v>
      </c>
      <c r="T283" t="s">
        <v>17665</v>
      </c>
    </row>
    <row r="284" spans="1:20" x14ac:dyDescent="0.25">
      <c r="A284" t="s">
        <v>278</v>
      </c>
      <c r="B284" t="s">
        <v>284</v>
      </c>
      <c r="C284">
        <v>139</v>
      </c>
      <c r="D284">
        <v>2</v>
      </c>
      <c r="E284" t="s">
        <v>17666</v>
      </c>
      <c r="F284">
        <v>215</v>
      </c>
      <c r="G284">
        <v>0</v>
      </c>
      <c r="H284" t="s">
        <v>1349</v>
      </c>
      <c r="I284" t="s">
        <v>17667</v>
      </c>
      <c r="J284" t="s">
        <v>17668</v>
      </c>
      <c r="K284" t="s">
        <v>4884</v>
      </c>
      <c r="L284" t="s">
        <v>17669</v>
      </c>
      <c r="M284" t="s">
        <v>17670</v>
      </c>
      <c r="N284" t="s">
        <v>1225</v>
      </c>
      <c r="O284" t="s">
        <v>4242</v>
      </c>
      <c r="P284" t="s">
        <v>1227</v>
      </c>
      <c r="Q284" t="s">
        <v>1228</v>
      </c>
      <c r="R284" t="s">
        <v>24</v>
      </c>
      <c r="S284" t="s">
        <v>23</v>
      </c>
      <c r="T284" t="s">
        <v>17671</v>
      </c>
    </row>
    <row r="285" spans="1:20" x14ac:dyDescent="0.25">
      <c r="A285" t="s">
        <v>279</v>
      </c>
      <c r="B285" t="s">
        <v>285</v>
      </c>
      <c r="C285">
        <v>139</v>
      </c>
      <c r="D285">
        <v>1</v>
      </c>
      <c r="E285" t="s">
        <v>17672</v>
      </c>
      <c r="F285">
        <v>430</v>
      </c>
      <c r="G285">
        <v>0</v>
      </c>
      <c r="H285" t="s">
        <v>1349</v>
      </c>
      <c r="I285" t="s">
        <v>17673</v>
      </c>
      <c r="J285" t="s">
        <v>17674</v>
      </c>
      <c r="K285" t="s">
        <v>4845</v>
      </c>
      <c r="L285" t="s">
        <v>17675</v>
      </c>
      <c r="M285" t="s">
        <v>17676</v>
      </c>
      <c r="N285" t="s">
        <v>1225</v>
      </c>
      <c r="O285" t="s">
        <v>4242</v>
      </c>
      <c r="P285" t="s">
        <v>1227</v>
      </c>
      <c r="Q285" t="s">
        <v>1228</v>
      </c>
      <c r="R285" t="s">
        <v>24</v>
      </c>
      <c r="S285" t="s">
        <v>23</v>
      </c>
      <c r="T285" t="s">
        <v>17676</v>
      </c>
    </row>
    <row r="286" spans="1:20" x14ac:dyDescent="0.25">
      <c r="A286" t="s">
        <v>278</v>
      </c>
      <c r="B286" t="s">
        <v>284</v>
      </c>
      <c r="C286">
        <v>139</v>
      </c>
      <c r="D286">
        <v>1</v>
      </c>
      <c r="E286" t="s">
        <v>17672</v>
      </c>
      <c r="F286">
        <v>430</v>
      </c>
      <c r="G286">
        <v>0</v>
      </c>
      <c r="H286" t="s">
        <v>1349</v>
      </c>
      <c r="I286" t="s">
        <v>17673</v>
      </c>
      <c r="J286" t="s">
        <v>17674</v>
      </c>
      <c r="K286" t="s">
        <v>4845</v>
      </c>
      <c r="L286" t="s">
        <v>17675</v>
      </c>
      <c r="M286" t="s">
        <v>17676</v>
      </c>
      <c r="N286" t="s">
        <v>1225</v>
      </c>
      <c r="O286" t="s">
        <v>4242</v>
      </c>
      <c r="P286" t="s">
        <v>1227</v>
      </c>
      <c r="Q286" t="s">
        <v>1228</v>
      </c>
      <c r="R286" t="s">
        <v>24</v>
      </c>
      <c r="S286" t="s">
        <v>23</v>
      </c>
      <c r="T286" t="s">
        <v>17676</v>
      </c>
    </row>
    <row r="287" spans="1:20" x14ac:dyDescent="0.25">
      <c r="A287" t="s">
        <v>186</v>
      </c>
      <c r="B287" t="s">
        <v>187</v>
      </c>
      <c r="C287">
        <v>65</v>
      </c>
      <c r="D287">
        <v>2</v>
      </c>
      <c r="E287" t="s">
        <v>17672</v>
      </c>
      <c r="F287">
        <v>430</v>
      </c>
      <c r="G287">
        <v>0</v>
      </c>
      <c r="H287" t="s">
        <v>1349</v>
      </c>
      <c r="I287" t="s">
        <v>17673</v>
      </c>
      <c r="J287" t="s">
        <v>17674</v>
      </c>
      <c r="K287" t="s">
        <v>4845</v>
      </c>
      <c r="L287" t="s">
        <v>17675</v>
      </c>
      <c r="M287" t="s">
        <v>17676</v>
      </c>
      <c r="N287" t="s">
        <v>1225</v>
      </c>
      <c r="O287" t="s">
        <v>4242</v>
      </c>
      <c r="P287" t="s">
        <v>1227</v>
      </c>
      <c r="Q287" t="s">
        <v>1228</v>
      </c>
      <c r="R287" t="s">
        <v>24</v>
      </c>
      <c r="S287" t="s">
        <v>23</v>
      </c>
      <c r="T287" t="s">
        <v>17676</v>
      </c>
    </row>
    <row r="288" spans="1:20" x14ac:dyDescent="0.25">
      <c r="A288" t="s">
        <v>46</v>
      </c>
      <c r="B288" t="s">
        <v>56</v>
      </c>
      <c r="C288">
        <v>100</v>
      </c>
      <c r="D288">
        <v>1</v>
      </c>
      <c r="E288" t="s">
        <v>17672</v>
      </c>
      <c r="F288">
        <v>430</v>
      </c>
      <c r="G288">
        <v>0</v>
      </c>
      <c r="H288" t="s">
        <v>1349</v>
      </c>
      <c r="I288" t="s">
        <v>17673</v>
      </c>
      <c r="J288" t="s">
        <v>17674</v>
      </c>
      <c r="K288" t="s">
        <v>4845</v>
      </c>
      <c r="L288" t="s">
        <v>17675</v>
      </c>
      <c r="M288" t="s">
        <v>17676</v>
      </c>
      <c r="N288" t="s">
        <v>1225</v>
      </c>
      <c r="O288" t="s">
        <v>4242</v>
      </c>
      <c r="P288" t="s">
        <v>1227</v>
      </c>
      <c r="Q288" t="s">
        <v>1228</v>
      </c>
      <c r="R288" t="s">
        <v>24</v>
      </c>
      <c r="S288" t="s">
        <v>23</v>
      </c>
      <c r="T288" t="s">
        <v>17676</v>
      </c>
    </row>
    <row r="289" spans="1:20" x14ac:dyDescent="0.25">
      <c r="A289" t="s">
        <v>279</v>
      </c>
      <c r="B289" t="s">
        <v>285</v>
      </c>
      <c r="C289">
        <v>139</v>
      </c>
      <c r="D289">
        <v>2</v>
      </c>
      <c r="E289" t="s">
        <v>17677</v>
      </c>
      <c r="F289">
        <v>430</v>
      </c>
      <c r="G289">
        <v>0</v>
      </c>
      <c r="H289" t="s">
        <v>1349</v>
      </c>
      <c r="I289" t="s">
        <v>17678</v>
      </c>
      <c r="J289" t="s">
        <v>17679</v>
      </c>
      <c r="K289" t="s">
        <v>11087</v>
      </c>
      <c r="L289" t="s">
        <v>17680</v>
      </c>
      <c r="M289" t="s">
        <v>17681</v>
      </c>
      <c r="N289" t="s">
        <v>1225</v>
      </c>
      <c r="O289" t="s">
        <v>4242</v>
      </c>
      <c r="P289" t="s">
        <v>1227</v>
      </c>
      <c r="Q289" t="s">
        <v>1228</v>
      </c>
      <c r="R289" t="s">
        <v>24</v>
      </c>
      <c r="S289" t="s">
        <v>23</v>
      </c>
      <c r="T289" t="s">
        <v>17681</v>
      </c>
    </row>
    <row r="290" spans="1:20" x14ac:dyDescent="0.25">
      <c r="A290" t="s">
        <v>278</v>
      </c>
      <c r="B290" t="s">
        <v>284</v>
      </c>
      <c r="C290">
        <v>139</v>
      </c>
      <c r="D290">
        <v>2</v>
      </c>
      <c r="E290" t="s">
        <v>17677</v>
      </c>
      <c r="F290">
        <v>430</v>
      </c>
      <c r="G290">
        <v>0</v>
      </c>
      <c r="H290" t="s">
        <v>1349</v>
      </c>
      <c r="I290" t="s">
        <v>17678</v>
      </c>
      <c r="J290" t="s">
        <v>17679</v>
      </c>
      <c r="K290" t="s">
        <v>11087</v>
      </c>
      <c r="L290" t="s">
        <v>17680</v>
      </c>
      <c r="M290" t="s">
        <v>17681</v>
      </c>
      <c r="N290" t="s">
        <v>1225</v>
      </c>
      <c r="O290" t="s">
        <v>4242</v>
      </c>
      <c r="P290" t="s">
        <v>1227</v>
      </c>
      <c r="Q290" t="s">
        <v>1228</v>
      </c>
      <c r="R290" t="s">
        <v>24</v>
      </c>
      <c r="S290" t="s">
        <v>23</v>
      </c>
      <c r="T290" t="s">
        <v>17681</v>
      </c>
    </row>
    <row r="291" spans="1:20" x14ac:dyDescent="0.25">
      <c r="A291" t="s">
        <v>38</v>
      </c>
      <c r="B291" t="s">
        <v>39</v>
      </c>
      <c r="C291">
        <v>54.5</v>
      </c>
      <c r="D291">
        <v>2</v>
      </c>
      <c r="E291" t="s">
        <v>17682</v>
      </c>
      <c r="F291">
        <v>54.43</v>
      </c>
      <c r="G291">
        <v>0</v>
      </c>
      <c r="H291" t="s">
        <v>47</v>
      </c>
      <c r="I291" t="s">
        <v>5663</v>
      </c>
      <c r="J291" t="s">
        <v>5664</v>
      </c>
      <c r="K291" t="s">
        <v>5169</v>
      </c>
      <c r="L291" t="s">
        <v>5665</v>
      </c>
      <c r="M291" t="s">
        <v>17683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23</v>
      </c>
      <c r="T291" t="s">
        <v>17684</v>
      </c>
    </row>
    <row r="292" spans="1:20" x14ac:dyDescent="0.25">
      <c r="A292" t="s">
        <v>152</v>
      </c>
      <c r="B292" t="s">
        <v>153</v>
      </c>
      <c r="C292">
        <v>65</v>
      </c>
      <c r="D292">
        <v>1</v>
      </c>
      <c r="E292" t="s">
        <v>17685</v>
      </c>
      <c r="F292">
        <v>219</v>
      </c>
      <c r="G292">
        <v>20</v>
      </c>
      <c r="H292" t="s">
        <v>47</v>
      </c>
      <c r="I292" t="s">
        <v>17686</v>
      </c>
      <c r="J292" t="s">
        <v>17687</v>
      </c>
      <c r="K292" t="s">
        <v>17688</v>
      </c>
      <c r="L292" t="s">
        <v>17689</v>
      </c>
      <c r="M292" t="s">
        <v>17690</v>
      </c>
      <c r="N292" t="s">
        <v>1225</v>
      </c>
      <c r="O292" t="s">
        <v>4242</v>
      </c>
      <c r="P292" t="s">
        <v>1227</v>
      </c>
      <c r="Q292" t="s">
        <v>1228</v>
      </c>
      <c r="R292" t="s">
        <v>24</v>
      </c>
      <c r="S292" t="s">
        <v>23</v>
      </c>
      <c r="T292" t="s">
        <v>17690</v>
      </c>
    </row>
    <row r="293" spans="1:20" x14ac:dyDescent="0.25">
      <c r="A293" t="s">
        <v>150</v>
      </c>
      <c r="B293" t="s">
        <v>151</v>
      </c>
      <c r="C293">
        <v>65</v>
      </c>
      <c r="D293">
        <v>1</v>
      </c>
      <c r="E293" t="s">
        <v>17685</v>
      </c>
      <c r="F293">
        <v>219</v>
      </c>
      <c r="G293">
        <v>20</v>
      </c>
      <c r="H293" t="s">
        <v>47</v>
      </c>
      <c r="I293" t="s">
        <v>17686</v>
      </c>
      <c r="J293" t="s">
        <v>17687</v>
      </c>
      <c r="K293" t="s">
        <v>17688</v>
      </c>
      <c r="L293" t="s">
        <v>17689</v>
      </c>
      <c r="M293" t="s">
        <v>17690</v>
      </c>
      <c r="N293" t="s">
        <v>1225</v>
      </c>
      <c r="O293" t="s">
        <v>4242</v>
      </c>
      <c r="P293" t="s">
        <v>1227</v>
      </c>
      <c r="Q293" t="s">
        <v>1228</v>
      </c>
      <c r="R293" t="s">
        <v>24</v>
      </c>
      <c r="S293" t="s">
        <v>23</v>
      </c>
      <c r="T293" t="s">
        <v>17690</v>
      </c>
    </row>
    <row r="294" spans="1:20" x14ac:dyDescent="0.25">
      <c r="A294" t="s">
        <v>34</v>
      </c>
      <c r="B294" t="s">
        <v>35</v>
      </c>
      <c r="C294">
        <v>65</v>
      </c>
      <c r="D294">
        <v>1</v>
      </c>
      <c r="E294" t="s">
        <v>17685</v>
      </c>
      <c r="F294">
        <v>219</v>
      </c>
      <c r="G294">
        <v>20</v>
      </c>
      <c r="H294" t="s">
        <v>47</v>
      </c>
      <c r="I294" t="s">
        <v>17686</v>
      </c>
      <c r="J294" t="s">
        <v>17687</v>
      </c>
      <c r="K294" t="s">
        <v>17688</v>
      </c>
      <c r="L294" t="s">
        <v>17689</v>
      </c>
      <c r="M294" t="s">
        <v>17690</v>
      </c>
      <c r="N294" t="s">
        <v>1225</v>
      </c>
      <c r="O294" t="s">
        <v>4242</v>
      </c>
      <c r="P294" t="s">
        <v>1227</v>
      </c>
      <c r="Q294" t="s">
        <v>1228</v>
      </c>
      <c r="R294" t="s">
        <v>24</v>
      </c>
      <c r="S294" t="s">
        <v>23</v>
      </c>
      <c r="T294" t="s">
        <v>17690</v>
      </c>
    </row>
    <row r="295" spans="1:20" x14ac:dyDescent="0.25">
      <c r="A295" t="s">
        <v>148</v>
      </c>
      <c r="B295" t="s">
        <v>149</v>
      </c>
      <c r="C295">
        <v>65</v>
      </c>
      <c r="D295">
        <v>1</v>
      </c>
      <c r="E295" t="s">
        <v>17685</v>
      </c>
      <c r="F295">
        <v>219</v>
      </c>
      <c r="G295">
        <v>20</v>
      </c>
      <c r="H295" t="s">
        <v>47</v>
      </c>
      <c r="I295" t="s">
        <v>17686</v>
      </c>
      <c r="J295" t="s">
        <v>17687</v>
      </c>
      <c r="K295" t="s">
        <v>17688</v>
      </c>
      <c r="L295" t="s">
        <v>17689</v>
      </c>
      <c r="M295" t="s">
        <v>17690</v>
      </c>
      <c r="N295" t="s">
        <v>1225</v>
      </c>
      <c r="O295" t="s">
        <v>4242</v>
      </c>
      <c r="P295" t="s">
        <v>1227</v>
      </c>
      <c r="Q295" t="s">
        <v>1228</v>
      </c>
      <c r="R295" t="s">
        <v>24</v>
      </c>
      <c r="S295" t="s">
        <v>23</v>
      </c>
      <c r="T295" t="s">
        <v>17690</v>
      </c>
    </row>
    <row r="296" spans="1:20" x14ac:dyDescent="0.25">
      <c r="A296" t="s">
        <v>148</v>
      </c>
      <c r="B296" t="s">
        <v>149</v>
      </c>
      <c r="C296">
        <v>65</v>
      </c>
      <c r="D296">
        <v>1</v>
      </c>
      <c r="E296" t="s">
        <v>17691</v>
      </c>
      <c r="F296">
        <v>199</v>
      </c>
      <c r="G296">
        <v>0</v>
      </c>
      <c r="H296" t="s">
        <v>47</v>
      </c>
      <c r="I296" t="s">
        <v>17692</v>
      </c>
      <c r="J296" t="s">
        <v>17693</v>
      </c>
      <c r="K296" t="s">
        <v>3932</v>
      </c>
      <c r="L296" t="s">
        <v>17694</v>
      </c>
      <c r="M296" t="s">
        <v>17695</v>
      </c>
      <c r="N296" t="s">
        <v>1225</v>
      </c>
      <c r="O296" t="s">
        <v>1226</v>
      </c>
      <c r="P296" t="s">
        <v>1227</v>
      </c>
      <c r="Q296" t="s">
        <v>1228</v>
      </c>
      <c r="R296" t="s">
        <v>24</v>
      </c>
      <c r="S296" t="s">
        <v>23</v>
      </c>
      <c r="T296" t="s">
        <v>17696</v>
      </c>
    </row>
    <row r="297" spans="1:20" x14ac:dyDescent="0.25">
      <c r="A297" t="s">
        <v>150</v>
      </c>
      <c r="B297" t="s">
        <v>151</v>
      </c>
      <c r="C297">
        <v>65</v>
      </c>
      <c r="D297">
        <v>1</v>
      </c>
      <c r="E297" t="s">
        <v>17691</v>
      </c>
      <c r="F297">
        <v>199</v>
      </c>
      <c r="G297">
        <v>0</v>
      </c>
      <c r="H297" t="s">
        <v>47</v>
      </c>
      <c r="I297" t="s">
        <v>17692</v>
      </c>
      <c r="J297" t="s">
        <v>17693</v>
      </c>
      <c r="K297" t="s">
        <v>3932</v>
      </c>
      <c r="L297" t="s">
        <v>17694</v>
      </c>
      <c r="M297" t="s">
        <v>17695</v>
      </c>
      <c r="N297" t="s">
        <v>1225</v>
      </c>
      <c r="O297" t="s">
        <v>1226</v>
      </c>
      <c r="P297" t="s">
        <v>1227</v>
      </c>
      <c r="Q297" t="s">
        <v>1228</v>
      </c>
      <c r="R297" t="s">
        <v>24</v>
      </c>
      <c r="S297" t="s">
        <v>23</v>
      </c>
      <c r="T297" t="s">
        <v>17696</v>
      </c>
    </row>
    <row r="298" spans="1:20" x14ac:dyDescent="0.25">
      <c r="A298" t="s">
        <v>34</v>
      </c>
      <c r="B298" t="s">
        <v>35</v>
      </c>
      <c r="C298">
        <v>65</v>
      </c>
      <c r="D298">
        <v>1</v>
      </c>
      <c r="E298" t="s">
        <v>17691</v>
      </c>
      <c r="F298">
        <v>199</v>
      </c>
      <c r="G298">
        <v>0</v>
      </c>
      <c r="H298" t="s">
        <v>47</v>
      </c>
      <c r="I298" t="s">
        <v>17692</v>
      </c>
      <c r="J298" t="s">
        <v>17693</v>
      </c>
      <c r="K298" t="s">
        <v>3932</v>
      </c>
      <c r="L298" t="s">
        <v>17694</v>
      </c>
      <c r="M298" t="s">
        <v>17695</v>
      </c>
      <c r="N298" t="s">
        <v>1225</v>
      </c>
      <c r="O298" t="s">
        <v>1226</v>
      </c>
      <c r="P298" t="s">
        <v>1227</v>
      </c>
      <c r="Q298" t="s">
        <v>1228</v>
      </c>
      <c r="R298" t="s">
        <v>24</v>
      </c>
      <c r="S298" t="s">
        <v>23</v>
      </c>
      <c r="T298" t="s">
        <v>17696</v>
      </c>
    </row>
    <row r="299" spans="1:20" x14ac:dyDescent="0.25">
      <c r="A299" t="s">
        <v>152</v>
      </c>
      <c r="B299" t="s">
        <v>153</v>
      </c>
      <c r="C299">
        <v>65</v>
      </c>
      <c r="D299">
        <v>1</v>
      </c>
      <c r="E299" t="s">
        <v>17691</v>
      </c>
      <c r="F299">
        <v>199</v>
      </c>
      <c r="G299">
        <v>0</v>
      </c>
      <c r="H299" t="s">
        <v>47</v>
      </c>
      <c r="I299" t="s">
        <v>17692</v>
      </c>
      <c r="J299" t="s">
        <v>17693</v>
      </c>
      <c r="K299" t="s">
        <v>3932</v>
      </c>
      <c r="L299" t="s">
        <v>17694</v>
      </c>
      <c r="M299" t="s">
        <v>17695</v>
      </c>
      <c r="N299" t="s">
        <v>1225</v>
      </c>
      <c r="O299" t="s">
        <v>1226</v>
      </c>
      <c r="P299" t="s">
        <v>1227</v>
      </c>
      <c r="Q299" t="s">
        <v>1228</v>
      </c>
      <c r="R299" t="s">
        <v>24</v>
      </c>
      <c r="S299" t="s">
        <v>23</v>
      </c>
      <c r="T299" t="s">
        <v>17696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17697</v>
      </c>
      <c r="F300">
        <v>100</v>
      </c>
      <c r="G300">
        <v>0</v>
      </c>
      <c r="H300" t="s">
        <v>1219</v>
      </c>
      <c r="I300" t="s">
        <v>17698</v>
      </c>
      <c r="J300" t="s">
        <v>335</v>
      </c>
      <c r="K300" t="s">
        <v>23</v>
      </c>
      <c r="L300" t="s">
        <v>24</v>
      </c>
      <c r="M300" t="s">
        <v>17699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17700</v>
      </c>
    </row>
    <row r="301" spans="1:20" x14ac:dyDescent="0.25">
      <c r="A301" t="s">
        <v>28</v>
      </c>
      <c r="B301" t="s">
        <v>29</v>
      </c>
      <c r="C301">
        <v>50</v>
      </c>
      <c r="D301">
        <v>1</v>
      </c>
      <c r="E301" t="s">
        <v>17697</v>
      </c>
      <c r="F301">
        <v>100</v>
      </c>
      <c r="G301">
        <v>0</v>
      </c>
      <c r="H301" t="s">
        <v>1219</v>
      </c>
      <c r="I301" t="s">
        <v>17698</v>
      </c>
      <c r="J301" t="s">
        <v>335</v>
      </c>
      <c r="K301" t="s">
        <v>23</v>
      </c>
      <c r="L301" t="s">
        <v>24</v>
      </c>
      <c r="M301" t="s">
        <v>17699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17700</v>
      </c>
    </row>
    <row r="302" spans="1:20" x14ac:dyDescent="0.25">
      <c r="A302" t="s">
        <v>30</v>
      </c>
      <c r="B302" t="s">
        <v>31</v>
      </c>
      <c r="C302">
        <v>50</v>
      </c>
      <c r="D302">
        <v>1</v>
      </c>
      <c r="E302" t="s">
        <v>17697</v>
      </c>
      <c r="F302">
        <v>100</v>
      </c>
      <c r="G302">
        <v>0</v>
      </c>
      <c r="H302" t="s">
        <v>1219</v>
      </c>
      <c r="I302" t="s">
        <v>17698</v>
      </c>
      <c r="J302" t="s">
        <v>335</v>
      </c>
      <c r="K302" t="s">
        <v>23</v>
      </c>
      <c r="L302" t="s">
        <v>24</v>
      </c>
      <c r="M302" t="s">
        <v>17699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17700</v>
      </c>
    </row>
    <row r="303" spans="1:20" x14ac:dyDescent="0.25">
      <c r="A303" t="s">
        <v>279</v>
      </c>
      <c r="B303" t="s">
        <v>285</v>
      </c>
      <c r="C303">
        <v>139</v>
      </c>
      <c r="D303">
        <v>1</v>
      </c>
      <c r="E303" t="s">
        <v>17701</v>
      </c>
      <c r="F303">
        <v>215</v>
      </c>
      <c r="G303">
        <v>0</v>
      </c>
      <c r="H303" t="s">
        <v>1349</v>
      </c>
      <c r="I303" t="s">
        <v>17702</v>
      </c>
      <c r="J303" t="s">
        <v>17703</v>
      </c>
      <c r="K303" t="s">
        <v>10385</v>
      </c>
      <c r="L303" t="s">
        <v>17704</v>
      </c>
      <c r="M303" t="s">
        <v>17705</v>
      </c>
      <c r="N303" t="s">
        <v>1225</v>
      </c>
      <c r="O303" t="s">
        <v>4242</v>
      </c>
      <c r="P303" t="s">
        <v>1227</v>
      </c>
      <c r="Q303" t="s">
        <v>1228</v>
      </c>
      <c r="R303" t="s">
        <v>24</v>
      </c>
      <c r="S303" t="s">
        <v>23</v>
      </c>
      <c r="T303" t="s">
        <v>17705</v>
      </c>
    </row>
    <row r="304" spans="1:20" x14ac:dyDescent="0.25">
      <c r="A304" t="s">
        <v>278</v>
      </c>
      <c r="B304" t="s">
        <v>284</v>
      </c>
      <c r="C304">
        <v>139</v>
      </c>
      <c r="D304">
        <v>1</v>
      </c>
      <c r="E304" t="s">
        <v>17701</v>
      </c>
      <c r="F304">
        <v>215</v>
      </c>
      <c r="G304">
        <v>0</v>
      </c>
      <c r="H304" t="s">
        <v>1349</v>
      </c>
      <c r="I304" t="s">
        <v>17702</v>
      </c>
      <c r="J304" t="s">
        <v>17703</v>
      </c>
      <c r="K304" t="s">
        <v>10385</v>
      </c>
      <c r="L304" t="s">
        <v>17704</v>
      </c>
      <c r="M304" t="s">
        <v>17705</v>
      </c>
      <c r="N304" t="s">
        <v>1225</v>
      </c>
      <c r="O304" t="s">
        <v>4242</v>
      </c>
      <c r="P304" t="s">
        <v>1227</v>
      </c>
      <c r="Q304" t="s">
        <v>1228</v>
      </c>
      <c r="R304" t="s">
        <v>24</v>
      </c>
      <c r="S304" t="s">
        <v>23</v>
      </c>
      <c r="T304" t="s">
        <v>17705</v>
      </c>
    </row>
    <row r="305" spans="1:20" x14ac:dyDescent="0.25">
      <c r="A305" t="s">
        <v>115</v>
      </c>
      <c r="B305" t="s">
        <v>116</v>
      </c>
      <c r="C305">
        <v>45</v>
      </c>
      <c r="D305">
        <v>2</v>
      </c>
      <c r="E305" t="s">
        <v>17706</v>
      </c>
      <c r="F305">
        <v>100</v>
      </c>
      <c r="G305">
        <v>10</v>
      </c>
      <c r="H305" t="s">
        <v>47</v>
      </c>
      <c r="I305" t="s">
        <v>17707</v>
      </c>
      <c r="J305" t="s">
        <v>17708</v>
      </c>
      <c r="K305" t="s">
        <v>1348</v>
      </c>
      <c r="L305" t="s">
        <v>10278</v>
      </c>
      <c r="M305" t="s">
        <v>17709</v>
      </c>
      <c r="N305" t="s">
        <v>23</v>
      </c>
      <c r="O305" t="s">
        <v>63</v>
      </c>
      <c r="P305" t="s">
        <v>54</v>
      </c>
      <c r="Q305" t="s">
        <v>55</v>
      </c>
      <c r="R305" t="s">
        <v>24</v>
      </c>
      <c r="S305" t="s">
        <v>23</v>
      </c>
      <c r="T305" t="s">
        <v>17709</v>
      </c>
    </row>
    <row r="306" spans="1:20" x14ac:dyDescent="0.25">
      <c r="A306" t="s">
        <v>279</v>
      </c>
      <c r="B306" t="s">
        <v>285</v>
      </c>
      <c r="C306">
        <v>139</v>
      </c>
      <c r="D306">
        <v>1</v>
      </c>
      <c r="E306" t="s">
        <v>17710</v>
      </c>
      <c r="F306">
        <v>215</v>
      </c>
      <c r="G306">
        <v>0</v>
      </c>
      <c r="H306" t="s">
        <v>1349</v>
      </c>
      <c r="I306" t="s">
        <v>17711</v>
      </c>
      <c r="J306" t="s">
        <v>17712</v>
      </c>
      <c r="K306" t="s">
        <v>16793</v>
      </c>
      <c r="L306" t="s">
        <v>17713</v>
      </c>
      <c r="M306" t="s">
        <v>17714</v>
      </c>
      <c r="N306" t="s">
        <v>1225</v>
      </c>
      <c r="O306" t="s">
        <v>4242</v>
      </c>
      <c r="P306" t="s">
        <v>1227</v>
      </c>
      <c r="Q306" t="s">
        <v>1228</v>
      </c>
      <c r="R306" t="s">
        <v>24</v>
      </c>
      <c r="S306" t="s">
        <v>23</v>
      </c>
      <c r="T306" t="s">
        <v>17714</v>
      </c>
    </row>
    <row r="307" spans="1:20" x14ac:dyDescent="0.25">
      <c r="A307" t="s">
        <v>278</v>
      </c>
      <c r="B307" t="s">
        <v>284</v>
      </c>
      <c r="C307">
        <v>139</v>
      </c>
      <c r="D307">
        <v>1</v>
      </c>
      <c r="E307" t="s">
        <v>17710</v>
      </c>
      <c r="F307">
        <v>215</v>
      </c>
      <c r="G307">
        <v>0</v>
      </c>
      <c r="H307" t="s">
        <v>1349</v>
      </c>
      <c r="I307" t="s">
        <v>17711</v>
      </c>
      <c r="J307" t="s">
        <v>17712</v>
      </c>
      <c r="K307" t="s">
        <v>16793</v>
      </c>
      <c r="L307" t="s">
        <v>17713</v>
      </c>
      <c r="M307" t="s">
        <v>17714</v>
      </c>
      <c r="N307" t="s">
        <v>1225</v>
      </c>
      <c r="O307" t="s">
        <v>4242</v>
      </c>
      <c r="P307" t="s">
        <v>1227</v>
      </c>
      <c r="Q307" t="s">
        <v>1228</v>
      </c>
      <c r="R307" t="s">
        <v>24</v>
      </c>
      <c r="S307" t="s">
        <v>23</v>
      </c>
      <c r="T307" t="s">
        <v>17714</v>
      </c>
    </row>
    <row r="308" spans="1:20" x14ac:dyDescent="0.25">
      <c r="A308" t="s">
        <v>139</v>
      </c>
      <c r="B308" t="s">
        <v>112</v>
      </c>
      <c r="C308">
        <v>100</v>
      </c>
      <c r="D308">
        <v>1</v>
      </c>
      <c r="E308" t="s">
        <v>17715</v>
      </c>
      <c r="F308">
        <v>289</v>
      </c>
      <c r="G308">
        <v>0</v>
      </c>
      <c r="H308" t="s">
        <v>47</v>
      </c>
      <c r="I308" t="s">
        <v>17716</v>
      </c>
      <c r="J308" t="s">
        <v>17717</v>
      </c>
      <c r="K308" t="s">
        <v>1377</v>
      </c>
      <c r="L308" t="s">
        <v>17718</v>
      </c>
      <c r="M308" t="s">
        <v>17719</v>
      </c>
      <c r="N308" t="s">
        <v>1225</v>
      </c>
      <c r="O308" t="s">
        <v>1226</v>
      </c>
      <c r="P308" t="s">
        <v>1227</v>
      </c>
      <c r="Q308" t="s">
        <v>1228</v>
      </c>
      <c r="R308" t="s">
        <v>24</v>
      </c>
      <c r="S308" t="s">
        <v>23</v>
      </c>
      <c r="T308" t="s">
        <v>17720</v>
      </c>
    </row>
    <row r="309" spans="1:20" x14ac:dyDescent="0.25">
      <c r="A309" t="s">
        <v>110</v>
      </c>
      <c r="B309" t="s">
        <v>146</v>
      </c>
      <c r="C309">
        <v>100</v>
      </c>
      <c r="D309">
        <v>1</v>
      </c>
      <c r="E309" t="s">
        <v>17715</v>
      </c>
      <c r="F309">
        <v>289</v>
      </c>
      <c r="G309">
        <v>0</v>
      </c>
      <c r="H309" t="s">
        <v>47</v>
      </c>
      <c r="I309" t="s">
        <v>17716</v>
      </c>
      <c r="J309" t="s">
        <v>17717</v>
      </c>
      <c r="K309" t="s">
        <v>1377</v>
      </c>
      <c r="L309" t="s">
        <v>17718</v>
      </c>
      <c r="M309" t="s">
        <v>17719</v>
      </c>
      <c r="N309" t="s">
        <v>1225</v>
      </c>
      <c r="O309" t="s">
        <v>1226</v>
      </c>
      <c r="P309" t="s">
        <v>1227</v>
      </c>
      <c r="Q309" t="s">
        <v>1228</v>
      </c>
      <c r="R309" t="s">
        <v>24</v>
      </c>
      <c r="S309" t="s">
        <v>23</v>
      </c>
      <c r="T309" t="s">
        <v>17720</v>
      </c>
    </row>
    <row r="310" spans="1:20" x14ac:dyDescent="0.25">
      <c r="A310" t="s">
        <v>46</v>
      </c>
      <c r="B310" t="s">
        <v>56</v>
      </c>
      <c r="C310">
        <v>100</v>
      </c>
      <c r="D310">
        <v>1</v>
      </c>
      <c r="E310" t="s">
        <v>17715</v>
      </c>
      <c r="F310">
        <v>289</v>
      </c>
      <c r="G310">
        <v>0</v>
      </c>
      <c r="H310" t="s">
        <v>47</v>
      </c>
      <c r="I310" t="s">
        <v>17716</v>
      </c>
      <c r="J310" t="s">
        <v>17717</v>
      </c>
      <c r="K310" t="s">
        <v>1377</v>
      </c>
      <c r="L310" t="s">
        <v>17718</v>
      </c>
      <c r="M310" t="s">
        <v>17719</v>
      </c>
      <c r="N310" t="s">
        <v>1225</v>
      </c>
      <c r="O310" t="s">
        <v>1226</v>
      </c>
      <c r="P310" t="s">
        <v>1227</v>
      </c>
      <c r="Q310" t="s">
        <v>1228</v>
      </c>
      <c r="R310" t="s">
        <v>24</v>
      </c>
      <c r="S310" t="s">
        <v>23</v>
      </c>
      <c r="T310" t="s">
        <v>17720</v>
      </c>
    </row>
    <row r="311" spans="1:20" x14ac:dyDescent="0.25">
      <c r="A311" t="s">
        <v>279</v>
      </c>
      <c r="B311" t="s">
        <v>285</v>
      </c>
      <c r="C311">
        <v>139</v>
      </c>
      <c r="D311">
        <v>1</v>
      </c>
      <c r="E311" t="s">
        <v>17721</v>
      </c>
      <c r="F311">
        <v>215</v>
      </c>
      <c r="G311">
        <v>0</v>
      </c>
      <c r="H311" t="s">
        <v>47</v>
      </c>
      <c r="I311" t="s">
        <v>17722</v>
      </c>
      <c r="J311" t="s">
        <v>17723</v>
      </c>
      <c r="K311" t="s">
        <v>17724</v>
      </c>
      <c r="L311" t="s">
        <v>17725</v>
      </c>
      <c r="M311" t="s">
        <v>17720</v>
      </c>
      <c r="N311" t="s">
        <v>1225</v>
      </c>
      <c r="O311" t="s">
        <v>4242</v>
      </c>
      <c r="P311" t="s">
        <v>1227</v>
      </c>
      <c r="Q311" t="s">
        <v>1228</v>
      </c>
      <c r="R311" t="s">
        <v>24</v>
      </c>
      <c r="S311" t="s">
        <v>23</v>
      </c>
      <c r="T311" t="s">
        <v>17726</v>
      </c>
    </row>
    <row r="312" spans="1:20" x14ac:dyDescent="0.25">
      <c r="A312" t="s">
        <v>278</v>
      </c>
      <c r="B312" t="s">
        <v>284</v>
      </c>
      <c r="C312">
        <v>139</v>
      </c>
      <c r="D312">
        <v>1</v>
      </c>
      <c r="E312" t="s">
        <v>17721</v>
      </c>
      <c r="F312">
        <v>215</v>
      </c>
      <c r="G312">
        <v>0</v>
      </c>
      <c r="H312" t="s">
        <v>47</v>
      </c>
      <c r="I312" t="s">
        <v>17722</v>
      </c>
      <c r="J312" t="s">
        <v>17723</v>
      </c>
      <c r="K312" t="s">
        <v>17724</v>
      </c>
      <c r="L312" t="s">
        <v>17725</v>
      </c>
      <c r="M312" t="s">
        <v>17720</v>
      </c>
      <c r="N312" t="s">
        <v>1225</v>
      </c>
      <c r="O312" t="s">
        <v>4242</v>
      </c>
      <c r="P312" t="s">
        <v>1227</v>
      </c>
      <c r="Q312" t="s">
        <v>1228</v>
      </c>
      <c r="R312" t="s">
        <v>24</v>
      </c>
      <c r="S312" t="s">
        <v>23</v>
      </c>
      <c r="T312" t="s">
        <v>17726</v>
      </c>
    </row>
    <row r="313" spans="1:20" x14ac:dyDescent="0.25">
      <c r="A313" t="s">
        <v>279</v>
      </c>
      <c r="B313" t="s">
        <v>285</v>
      </c>
      <c r="C313">
        <v>139</v>
      </c>
      <c r="D313">
        <v>2</v>
      </c>
      <c r="E313" t="s">
        <v>17727</v>
      </c>
      <c r="F313">
        <v>430</v>
      </c>
      <c r="G313">
        <v>0</v>
      </c>
      <c r="H313" t="s">
        <v>47</v>
      </c>
      <c r="I313" t="s">
        <v>17728</v>
      </c>
      <c r="J313" t="s">
        <v>17729</v>
      </c>
      <c r="K313" t="s">
        <v>350</v>
      </c>
      <c r="L313" t="s">
        <v>17730</v>
      </c>
      <c r="M313" t="s">
        <v>17726</v>
      </c>
      <c r="N313" t="s">
        <v>1225</v>
      </c>
      <c r="O313" t="s">
        <v>4242</v>
      </c>
      <c r="P313" t="s">
        <v>1227</v>
      </c>
      <c r="Q313" t="s">
        <v>1228</v>
      </c>
      <c r="R313" t="s">
        <v>24</v>
      </c>
      <c r="S313" t="s">
        <v>23</v>
      </c>
      <c r="T313" t="s">
        <v>17731</v>
      </c>
    </row>
    <row r="314" spans="1:20" x14ac:dyDescent="0.25">
      <c r="A314" t="s">
        <v>278</v>
      </c>
      <c r="B314" t="s">
        <v>284</v>
      </c>
      <c r="C314">
        <v>139</v>
      </c>
      <c r="D314">
        <v>2</v>
      </c>
      <c r="E314" t="s">
        <v>17727</v>
      </c>
      <c r="F314">
        <v>430</v>
      </c>
      <c r="G314">
        <v>0</v>
      </c>
      <c r="H314" t="s">
        <v>47</v>
      </c>
      <c r="I314" t="s">
        <v>17728</v>
      </c>
      <c r="J314" t="s">
        <v>17729</v>
      </c>
      <c r="K314" t="s">
        <v>350</v>
      </c>
      <c r="L314" t="s">
        <v>17730</v>
      </c>
      <c r="M314" t="s">
        <v>17726</v>
      </c>
      <c r="N314" t="s">
        <v>1225</v>
      </c>
      <c r="O314" t="s">
        <v>4242</v>
      </c>
      <c r="P314" t="s">
        <v>1227</v>
      </c>
      <c r="Q314" t="s">
        <v>1228</v>
      </c>
      <c r="R314" t="s">
        <v>24</v>
      </c>
      <c r="S314" t="s">
        <v>23</v>
      </c>
      <c r="T314" t="s">
        <v>17731</v>
      </c>
    </row>
    <row r="315" spans="1:20" x14ac:dyDescent="0.25">
      <c r="A315" t="s">
        <v>46</v>
      </c>
      <c r="B315" t="s">
        <v>1239</v>
      </c>
      <c r="C315">
        <v>38.43</v>
      </c>
      <c r="D315">
        <v>1</v>
      </c>
      <c r="E315" t="s">
        <v>17732</v>
      </c>
      <c r="F315">
        <v>411.33</v>
      </c>
      <c r="G315">
        <v>104</v>
      </c>
      <c r="H315" t="s">
        <v>47</v>
      </c>
      <c r="I315" t="s">
        <v>17733</v>
      </c>
      <c r="J315" t="s">
        <v>17734</v>
      </c>
      <c r="K315" t="s">
        <v>17735</v>
      </c>
      <c r="L315" t="s">
        <v>17736</v>
      </c>
      <c r="M315" t="s">
        <v>17737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23</v>
      </c>
      <c r="T315" t="s">
        <v>17737</v>
      </c>
    </row>
    <row r="316" spans="1:20" x14ac:dyDescent="0.25">
      <c r="A316" t="s">
        <v>46</v>
      </c>
      <c r="B316" t="s">
        <v>1239</v>
      </c>
      <c r="C316">
        <v>38.4</v>
      </c>
      <c r="D316">
        <v>1</v>
      </c>
      <c r="E316" t="s">
        <v>17732</v>
      </c>
      <c r="F316">
        <v>411.33</v>
      </c>
      <c r="G316">
        <v>104</v>
      </c>
      <c r="H316" t="s">
        <v>47</v>
      </c>
      <c r="I316" t="s">
        <v>17733</v>
      </c>
      <c r="J316" t="s">
        <v>17734</v>
      </c>
      <c r="K316" t="s">
        <v>17735</v>
      </c>
      <c r="L316" t="s">
        <v>17736</v>
      </c>
      <c r="M316" t="s">
        <v>17737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23</v>
      </c>
      <c r="T316" t="s">
        <v>17737</v>
      </c>
    </row>
    <row r="317" spans="1:20" x14ac:dyDescent="0.25">
      <c r="A317" t="s">
        <v>46</v>
      </c>
      <c r="B317" t="s">
        <v>1239</v>
      </c>
      <c r="C317">
        <v>38.43</v>
      </c>
      <c r="D317">
        <v>1</v>
      </c>
      <c r="E317" t="s">
        <v>17732</v>
      </c>
      <c r="F317">
        <v>411.33</v>
      </c>
      <c r="G317">
        <v>104</v>
      </c>
      <c r="H317" t="s">
        <v>47</v>
      </c>
      <c r="I317" t="s">
        <v>17733</v>
      </c>
      <c r="J317" t="s">
        <v>17734</v>
      </c>
      <c r="K317" t="s">
        <v>17735</v>
      </c>
      <c r="L317" t="s">
        <v>17736</v>
      </c>
      <c r="M317" t="s">
        <v>17737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23</v>
      </c>
      <c r="T317" t="s">
        <v>17737</v>
      </c>
    </row>
    <row r="318" spans="1:20" x14ac:dyDescent="0.25">
      <c r="A318" t="s">
        <v>46</v>
      </c>
      <c r="B318" t="s">
        <v>1239</v>
      </c>
      <c r="C318">
        <v>38.42</v>
      </c>
      <c r="D318">
        <v>1</v>
      </c>
      <c r="E318" t="s">
        <v>17732</v>
      </c>
      <c r="F318">
        <v>411.33</v>
      </c>
      <c r="G318">
        <v>104</v>
      </c>
      <c r="H318" t="s">
        <v>47</v>
      </c>
      <c r="I318" t="s">
        <v>17733</v>
      </c>
      <c r="J318" t="s">
        <v>17734</v>
      </c>
      <c r="K318" t="s">
        <v>17735</v>
      </c>
      <c r="L318" t="s">
        <v>17736</v>
      </c>
      <c r="M318" t="s">
        <v>17737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23</v>
      </c>
      <c r="T318" t="s">
        <v>17737</v>
      </c>
    </row>
    <row r="319" spans="1:20" x14ac:dyDescent="0.25">
      <c r="A319" t="s">
        <v>46</v>
      </c>
      <c r="B319" t="s">
        <v>1239</v>
      </c>
      <c r="C319">
        <v>38.42</v>
      </c>
      <c r="D319">
        <v>1</v>
      </c>
      <c r="E319" t="s">
        <v>17732</v>
      </c>
      <c r="F319">
        <v>411.33</v>
      </c>
      <c r="G319">
        <v>104</v>
      </c>
      <c r="H319" t="s">
        <v>47</v>
      </c>
      <c r="I319" t="s">
        <v>17733</v>
      </c>
      <c r="J319" t="s">
        <v>17734</v>
      </c>
      <c r="K319" t="s">
        <v>17735</v>
      </c>
      <c r="L319" t="s">
        <v>17736</v>
      </c>
      <c r="M319" t="s">
        <v>17737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23</v>
      </c>
      <c r="T319" t="s">
        <v>17737</v>
      </c>
    </row>
    <row r="320" spans="1:20" x14ac:dyDescent="0.25">
      <c r="A320" t="s">
        <v>46</v>
      </c>
      <c r="B320" t="s">
        <v>1239</v>
      </c>
      <c r="C320">
        <v>38.409999999999997</v>
      </c>
      <c r="D320">
        <v>3</v>
      </c>
      <c r="E320" t="s">
        <v>17732</v>
      </c>
      <c r="F320">
        <v>411.33</v>
      </c>
      <c r="G320">
        <v>104</v>
      </c>
      <c r="H320" t="s">
        <v>47</v>
      </c>
      <c r="I320" t="s">
        <v>17733</v>
      </c>
      <c r="J320" t="s">
        <v>17734</v>
      </c>
      <c r="K320" t="s">
        <v>17735</v>
      </c>
      <c r="L320" t="s">
        <v>17736</v>
      </c>
      <c r="M320" t="s">
        <v>17737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23</v>
      </c>
      <c r="T320" t="s">
        <v>17737</v>
      </c>
    </row>
    <row r="321" spans="1:20" x14ac:dyDescent="0.25">
      <c r="A321" t="s">
        <v>20</v>
      </c>
      <c r="B321" t="s">
        <v>1254</v>
      </c>
      <c r="C321">
        <v>28.5</v>
      </c>
      <c r="D321">
        <v>1</v>
      </c>
      <c r="E321" t="s">
        <v>17738</v>
      </c>
      <c r="F321">
        <v>58.12</v>
      </c>
      <c r="G321">
        <v>0</v>
      </c>
      <c r="H321" t="s">
        <v>47</v>
      </c>
      <c r="I321" t="s">
        <v>17739</v>
      </c>
      <c r="J321" t="s">
        <v>17740</v>
      </c>
      <c r="K321" t="s">
        <v>17417</v>
      </c>
      <c r="L321" t="s">
        <v>17741</v>
      </c>
      <c r="M321" t="s">
        <v>17742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23</v>
      </c>
      <c r="T321" t="s">
        <v>17742</v>
      </c>
    </row>
    <row r="322" spans="1:20" x14ac:dyDescent="0.25">
      <c r="A322" t="s">
        <v>28</v>
      </c>
      <c r="B322" t="s">
        <v>1254</v>
      </c>
      <c r="C322">
        <v>29.62</v>
      </c>
      <c r="D322">
        <v>1</v>
      </c>
      <c r="E322" t="s">
        <v>17738</v>
      </c>
      <c r="F322">
        <v>58.12</v>
      </c>
      <c r="G322">
        <v>0</v>
      </c>
      <c r="H322" t="s">
        <v>47</v>
      </c>
      <c r="I322" t="s">
        <v>17739</v>
      </c>
      <c r="J322" t="s">
        <v>17740</v>
      </c>
      <c r="K322" t="s">
        <v>17417</v>
      </c>
      <c r="L322" t="s">
        <v>17741</v>
      </c>
      <c r="M322" t="s">
        <v>17742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23</v>
      </c>
      <c r="T322" t="s">
        <v>17742</v>
      </c>
    </row>
    <row r="323" spans="1:20" x14ac:dyDescent="0.25">
      <c r="A323" t="s">
        <v>46</v>
      </c>
      <c r="B323" t="s">
        <v>56</v>
      </c>
      <c r="C323">
        <v>66.333333333333329</v>
      </c>
      <c r="D323">
        <v>3</v>
      </c>
      <c r="E323" t="s">
        <v>17743</v>
      </c>
      <c r="F323">
        <v>220</v>
      </c>
      <c r="G323">
        <v>0</v>
      </c>
      <c r="H323" t="s">
        <v>1219</v>
      </c>
      <c r="I323" t="s">
        <v>17744</v>
      </c>
      <c r="J323" t="s">
        <v>331</v>
      </c>
      <c r="K323" t="s">
        <v>23</v>
      </c>
      <c r="L323" t="s">
        <v>24</v>
      </c>
      <c r="M323" t="s">
        <v>17745</v>
      </c>
      <c r="N323" t="s">
        <v>23</v>
      </c>
      <c r="O323" t="s">
        <v>25</v>
      </c>
      <c r="P323" t="s">
        <v>26</v>
      </c>
      <c r="Q323" t="s">
        <v>27</v>
      </c>
      <c r="R323" t="s">
        <v>24</v>
      </c>
      <c r="S323" t="s">
        <v>23</v>
      </c>
      <c r="T323" t="s">
        <v>17745</v>
      </c>
    </row>
    <row r="324" spans="1:20" x14ac:dyDescent="0.25">
      <c r="A324" t="s">
        <v>46</v>
      </c>
      <c r="B324" t="s">
        <v>56</v>
      </c>
      <c r="C324">
        <v>66.333333333333329</v>
      </c>
      <c r="D324">
        <v>3</v>
      </c>
      <c r="E324" t="s">
        <v>17746</v>
      </c>
      <c r="F324">
        <v>199.25</v>
      </c>
      <c r="G324">
        <v>26</v>
      </c>
      <c r="H324" t="s">
        <v>1222</v>
      </c>
      <c r="I324" t="s">
        <v>7993</v>
      </c>
      <c r="J324" t="s">
        <v>7994</v>
      </c>
      <c r="K324" t="s">
        <v>4394</v>
      </c>
      <c r="L324" t="s">
        <v>11400</v>
      </c>
      <c r="M324" t="s">
        <v>17747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23</v>
      </c>
      <c r="T324" t="s">
        <v>17747</v>
      </c>
    </row>
    <row r="325" spans="1:20" x14ac:dyDescent="0.25">
      <c r="A325" t="s">
        <v>154</v>
      </c>
      <c r="B325" t="s">
        <v>155</v>
      </c>
      <c r="C325">
        <v>12</v>
      </c>
      <c r="D325">
        <v>30</v>
      </c>
      <c r="E325" t="s">
        <v>17748</v>
      </c>
      <c r="F325">
        <v>420</v>
      </c>
      <c r="G325">
        <v>0</v>
      </c>
      <c r="H325" t="s">
        <v>47</v>
      </c>
      <c r="I325" t="s">
        <v>17749</v>
      </c>
      <c r="J325" t="s">
        <v>17750</v>
      </c>
      <c r="K325" t="s">
        <v>6683</v>
      </c>
      <c r="L325" t="s">
        <v>14496</v>
      </c>
      <c r="M325" t="s">
        <v>17751</v>
      </c>
      <c r="N325" t="s">
        <v>23</v>
      </c>
      <c r="O325" t="s">
        <v>63</v>
      </c>
      <c r="P325" t="s">
        <v>54</v>
      </c>
      <c r="Q325" t="s">
        <v>55</v>
      </c>
      <c r="R325" t="s">
        <v>24</v>
      </c>
      <c r="S325" t="s">
        <v>23</v>
      </c>
      <c r="T325" t="s">
        <v>17752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17753</v>
      </c>
      <c r="F326">
        <v>138</v>
      </c>
      <c r="G326">
        <v>38</v>
      </c>
      <c r="H326" t="s">
        <v>1219</v>
      </c>
      <c r="I326" t="s">
        <v>17754</v>
      </c>
      <c r="J326" t="s">
        <v>57</v>
      </c>
      <c r="K326" t="s">
        <v>23</v>
      </c>
      <c r="L326" t="s">
        <v>24</v>
      </c>
      <c r="M326" t="s">
        <v>17755</v>
      </c>
      <c r="N326" t="s">
        <v>23</v>
      </c>
      <c r="O326" t="s">
        <v>25</v>
      </c>
      <c r="P326" t="s">
        <v>26</v>
      </c>
      <c r="Q326" t="s">
        <v>27</v>
      </c>
      <c r="R326" t="s">
        <v>24</v>
      </c>
      <c r="S326" t="s">
        <v>23</v>
      </c>
      <c r="T326" t="s">
        <v>17755</v>
      </c>
    </row>
    <row r="327" spans="1:20" x14ac:dyDescent="0.25">
      <c r="A327" t="s">
        <v>28</v>
      </c>
      <c r="B327" t="s">
        <v>29</v>
      </c>
      <c r="C327">
        <v>50</v>
      </c>
      <c r="D327">
        <v>1</v>
      </c>
      <c r="E327" t="s">
        <v>17753</v>
      </c>
      <c r="F327">
        <v>138</v>
      </c>
      <c r="G327">
        <v>38</v>
      </c>
      <c r="H327" t="s">
        <v>1219</v>
      </c>
      <c r="I327" t="s">
        <v>17754</v>
      </c>
      <c r="J327" t="s">
        <v>57</v>
      </c>
      <c r="K327" t="s">
        <v>23</v>
      </c>
      <c r="L327" t="s">
        <v>24</v>
      </c>
      <c r="M327" t="s">
        <v>17755</v>
      </c>
      <c r="N327" t="s">
        <v>23</v>
      </c>
      <c r="O327" t="s">
        <v>25</v>
      </c>
      <c r="P327" t="s">
        <v>26</v>
      </c>
      <c r="Q327" t="s">
        <v>27</v>
      </c>
      <c r="R327" t="s">
        <v>24</v>
      </c>
      <c r="S327" t="s">
        <v>23</v>
      </c>
      <c r="T327" t="s">
        <v>17755</v>
      </c>
    </row>
    <row r="328" spans="1:20" x14ac:dyDescent="0.25">
      <c r="A328" t="s">
        <v>30</v>
      </c>
      <c r="B328" t="s">
        <v>31</v>
      </c>
      <c r="C328">
        <v>50</v>
      </c>
      <c r="D328">
        <v>1</v>
      </c>
      <c r="E328" t="s">
        <v>17753</v>
      </c>
      <c r="F328">
        <v>138</v>
      </c>
      <c r="G328">
        <v>38</v>
      </c>
      <c r="H328" t="s">
        <v>1219</v>
      </c>
      <c r="I328" t="s">
        <v>17754</v>
      </c>
      <c r="J328" t="s">
        <v>57</v>
      </c>
      <c r="K328" t="s">
        <v>23</v>
      </c>
      <c r="L328" t="s">
        <v>24</v>
      </c>
      <c r="M328" t="s">
        <v>17755</v>
      </c>
      <c r="N328" t="s">
        <v>23</v>
      </c>
      <c r="O328" t="s">
        <v>25</v>
      </c>
      <c r="P328" t="s">
        <v>26</v>
      </c>
      <c r="Q328" t="s">
        <v>27</v>
      </c>
      <c r="R328" t="s">
        <v>24</v>
      </c>
      <c r="S328" t="s">
        <v>23</v>
      </c>
      <c r="T328" t="s">
        <v>17755</v>
      </c>
    </row>
    <row r="329" spans="1:20" x14ac:dyDescent="0.25">
      <c r="A329" t="s">
        <v>186</v>
      </c>
      <c r="B329" t="s">
        <v>187</v>
      </c>
      <c r="C329">
        <v>50</v>
      </c>
      <c r="D329">
        <v>6</v>
      </c>
      <c r="E329" t="s">
        <v>17756</v>
      </c>
      <c r="F329">
        <v>179.09</v>
      </c>
      <c r="G329">
        <v>0</v>
      </c>
      <c r="H329" t="s">
        <v>47</v>
      </c>
      <c r="I329" t="s">
        <v>16553</v>
      </c>
      <c r="J329" t="s">
        <v>16554</v>
      </c>
      <c r="K329" t="s">
        <v>16555</v>
      </c>
      <c r="L329" t="s">
        <v>16556</v>
      </c>
      <c r="M329" t="s">
        <v>17757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23</v>
      </c>
      <c r="T329" t="s">
        <v>17757</v>
      </c>
    </row>
    <row r="330" spans="1:20" x14ac:dyDescent="0.25">
      <c r="A330" t="s">
        <v>46</v>
      </c>
      <c r="B330" t="s">
        <v>1239</v>
      </c>
      <c r="C330">
        <v>51.26</v>
      </c>
      <c r="D330">
        <v>1</v>
      </c>
      <c r="E330" t="s">
        <v>17758</v>
      </c>
      <c r="F330">
        <v>58.26</v>
      </c>
      <c r="G330">
        <v>7</v>
      </c>
      <c r="H330" t="s">
        <v>47</v>
      </c>
      <c r="I330" t="s">
        <v>17759</v>
      </c>
      <c r="J330" t="s">
        <v>17760</v>
      </c>
      <c r="K330" t="s">
        <v>17761</v>
      </c>
      <c r="L330" t="s">
        <v>17762</v>
      </c>
      <c r="M330" t="s">
        <v>17763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17764</v>
      </c>
      <c r="T330" t="s">
        <v>17765</v>
      </c>
    </row>
    <row r="331" spans="1:20" x14ac:dyDescent="0.25">
      <c r="A331" t="s">
        <v>139</v>
      </c>
      <c r="B331" t="s">
        <v>7925</v>
      </c>
      <c r="C331">
        <v>88.64</v>
      </c>
      <c r="D331">
        <v>1</v>
      </c>
      <c r="E331" t="s">
        <v>17766</v>
      </c>
      <c r="F331">
        <v>154.19999999999999</v>
      </c>
      <c r="G331">
        <v>10</v>
      </c>
      <c r="H331" t="s">
        <v>47</v>
      </c>
      <c r="I331" t="s">
        <v>17767</v>
      </c>
      <c r="J331" t="s">
        <v>17768</v>
      </c>
      <c r="K331" t="s">
        <v>4756</v>
      </c>
      <c r="L331" t="s">
        <v>17769</v>
      </c>
      <c r="M331" t="s">
        <v>17770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17771</v>
      </c>
      <c r="T331" t="s">
        <v>17770</v>
      </c>
    </row>
    <row r="332" spans="1:20" x14ac:dyDescent="0.25">
      <c r="A332" t="s">
        <v>20</v>
      </c>
      <c r="B332" t="s">
        <v>1254</v>
      </c>
      <c r="C332">
        <v>27.25</v>
      </c>
      <c r="D332">
        <v>1</v>
      </c>
      <c r="E332" t="s">
        <v>17766</v>
      </c>
      <c r="F332">
        <v>154.19999999999999</v>
      </c>
      <c r="G332">
        <v>10</v>
      </c>
      <c r="H332" t="s">
        <v>47</v>
      </c>
      <c r="I332" t="s">
        <v>17767</v>
      </c>
      <c r="J332" t="s">
        <v>17768</v>
      </c>
      <c r="K332" t="s">
        <v>4756</v>
      </c>
      <c r="L332" t="s">
        <v>17769</v>
      </c>
      <c r="M332" t="s">
        <v>17770</v>
      </c>
      <c r="N332" t="s">
        <v>23</v>
      </c>
      <c r="O332" t="s">
        <v>48</v>
      </c>
      <c r="P332" t="s">
        <v>49</v>
      </c>
      <c r="Q332" t="s">
        <v>50</v>
      </c>
      <c r="R332" t="s">
        <v>24</v>
      </c>
      <c r="S332" t="s">
        <v>17771</v>
      </c>
      <c r="T332" t="s">
        <v>17770</v>
      </c>
    </row>
    <row r="333" spans="1:20" x14ac:dyDescent="0.25">
      <c r="A333" t="s">
        <v>30</v>
      </c>
      <c r="B333" t="s">
        <v>1254</v>
      </c>
      <c r="C333">
        <v>28.31</v>
      </c>
      <c r="D333">
        <v>1</v>
      </c>
      <c r="E333" t="s">
        <v>17766</v>
      </c>
      <c r="F333">
        <v>154.19999999999999</v>
      </c>
      <c r="G333">
        <v>10</v>
      </c>
      <c r="H333" t="s">
        <v>47</v>
      </c>
      <c r="I333" t="s">
        <v>17767</v>
      </c>
      <c r="J333" t="s">
        <v>17768</v>
      </c>
      <c r="K333" t="s">
        <v>4756</v>
      </c>
      <c r="L333" t="s">
        <v>17769</v>
      </c>
      <c r="M333" t="s">
        <v>17770</v>
      </c>
      <c r="N333" t="s">
        <v>23</v>
      </c>
      <c r="O333" t="s">
        <v>48</v>
      </c>
      <c r="P333" t="s">
        <v>49</v>
      </c>
      <c r="Q333" t="s">
        <v>50</v>
      </c>
      <c r="R333" t="s">
        <v>24</v>
      </c>
      <c r="S333" t="s">
        <v>17771</v>
      </c>
      <c r="T333" t="s">
        <v>17770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17772</v>
      </c>
      <c r="F334">
        <v>100</v>
      </c>
      <c r="G334">
        <v>0</v>
      </c>
      <c r="H334" t="s">
        <v>1219</v>
      </c>
      <c r="I334" t="s">
        <v>3243</v>
      </c>
      <c r="J334" t="s">
        <v>1234</v>
      </c>
      <c r="K334" t="s">
        <v>23</v>
      </c>
      <c r="L334" t="s">
        <v>24</v>
      </c>
      <c r="M334" t="s">
        <v>17773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17774</v>
      </c>
      <c r="T334" t="s">
        <v>17773</v>
      </c>
    </row>
    <row r="335" spans="1:20" x14ac:dyDescent="0.25">
      <c r="A335" t="s">
        <v>28</v>
      </c>
      <c r="B335" t="s">
        <v>29</v>
      </c>
      <c r="C335">
        <v>50</v>
      </c>
      <c r="D335">
        <v>1</v>
      </c>
      <c r="E335" t="s">
        <v>17772</v>
      </c>
      <c r="F335">
        <v>100</v>
      </c>
      <c r="G335">
        <v>0</v>
      </c>
      <c r="H335" t="s">
        <v>1219</v>
      </c>
      <c r="I335" t="s">
        <v>3243</v>
      </c>
      <c r="J335" t="s">
        <v>1234</v>
      </c>
      <c r="K335" t="s">
        <v>23</v>
      </c>
      <c r="L335" t="s">
        <v>24</v>
      </c>
      <c r="M335" t="s">
        <v>17773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17774</v>
      </c>
      <c r="T335" t="s">
        <v>17773</v>
      </c>
    </row>
    <row r="336" spans="1:20" x14ac:dyDescent="0.25">
      <c r="A336" t="s">
        <v>30</v>
      </c>
      <c r="B336" t="s">
        <v>31</v>
      </c>
      <c r="C336">
        <v>50</v>
      </c>
      <c r="D336">
        <v>1</v>
      </c>
      <c r="E336" t="s">
        <v>17772</v>
      </c>
      <c r="F336">
        <v>100</v>
      </c>
      <c r="G336">
        <v>0</v>
      </c>
      <c r="H336" t="s">
        <v>1219</v>
      </c>
      <c r="I336" t="s">
        <v>3243</v>
      </c>
      <c r="J336" t="s">
        <v>1234</v>
      </c>
      <c r="K336" t="s">
        <v>23</v>
      </c>
      <c r="L336" t="s">
        <v>24</v>
      </c>
      <c r="M336" t="s">
        <v>17773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17774</v>
      </c>
      <c r="T336" t="s">
        <v>17773</v>
      </c>
    </row>
    <row r="337" spans="1:20" x14ac:dyDescent="0.25">
      <c r="A337" t="s">
        <v>110</v>
      </c>
      <c r="B337" t="s">
        <v>1223</v>
      </c>
      <c r="C337">
        <v>66.333333333333329</v>
      </c>
      <c r="D337">
        <v>6</v>
      </c>
      <c r="E337" t="s">
        <v>17775</v>
      </c>
      <c r="F337">
        <v>500</v>
      </c>
      <c r="G337">
        <v>0</v>
      </c>
      <c r="H337" t="s">
        <v>22</v>
      </c>
      <c r="I337" t="s">
        <v>9970</v>
      </c>
      <c r="J337" t="s">
        <v>306</v>
      </c>
      <c r="K337" t="s">
        <v>23</v>
      </c>
      <c r="L337" t="s">
        <v>24</v>
      </c>
      <c r="M337" t="s">
        <v>17776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17777</v>
      </c>
      <c r="T337" t="s">
        <v>17776</v>
      </c>
    </row>
    <row r="338" spans="1:20" x14ac:dyDescent="0.25">
      <c r="A338" t="s">
        <v>46</v>
      </c>
      <c r="B338" t="s">
        <v>1239</v>
      </c>
      <c r="C338">
        <v>49.9</v>
      </c>
      <c r="D338">
        <v>1</v>
      </c>
      <c r="E338" t="s">
        <v>17778</v>
      </c>
      <c r="F338">
        <v>125.79</v>
      </c>
      <c r="G338">
        <v>26</v>
      </c>
      <c r="H338" t="s">
        <v>47</v>
      </c>
      <c r="I338" t="s">
        <v>17779</v>
      </c>
      <c r="J338" t="s">
        <v>17780</v>
      </c>
      <c r="K338" t="s">
        <v>17781</v>
      </c>
      <c r="L338" t="s">
        <v>17782</v>
      </c>
      <c r="M338" t="s">
        <v>17783</v>
      </c>
      <c r="N338" t="s">
        <v>23</v>
      </c>
      <c r="O338" t="s">
        <v>48</v>
      </c>
      <c r="P338" t="s">
        <v>49</v>
      </c>
      <c r="Q338" t="s">
        <v>50</v>
      </c>
      <c r="R338" t="s">
        <v>24</v>
      </c>
      <c r="S338" t="s">
        <v>17784</v>
      </c>
      <c r="T338" t="s">
        <v>17785</v>
      </c>
    </row>
    <row r="339" spans="1:20" x14ac:dyDescent="0.25">
      <c r="A339" t="s">
        <v>46</v>
      </c>
      <c r="B339" t="s">
        <v>1239</v>
      </c>
      <c r="C339">
        <v>49.89</v>
      </c>
      <c r="D339">
        <v>1</v>
      </c>
      <c r="E339" t="s">
        <v>17778</v>
      </c>
      <c r="F339">
        <v>125.79</v>
      </c>
      <c r="G339">
        <v>26</v>
      </c>
      <c r="H339" t="s">
        <v>47</v>
      </c>
      <c r="I339" t="s">
        <v>17779</v>
      </c>
      <c r="J339" t="s">
        <v>17780</v>
      </c>
      <c r="K339" t="s">
        <v>17781</v>
      </c>
      <c r="L339" t="s">
        <v>17782</v>
      </c>
      <c r="M339" t="s">
        <v>17783</v>
      </c>
      <c r="N339" t="s">
        <v>23</v>
      </c>
      <c r="O339" t="s">
        <v>48</v>
      </c>
      <c r="P339" t="s">
        <v>49</v>
      </c>
      <c r="Q339" t="s">
        <v>50</v>
      </c>
      <c r="R339" t="s">
        <v>24</v>
      </c>
      <c r="S339" t="s">
        <v>17784</v>
      </c>
      <c r="T339" t="s">
        <v>17785</v>
      </c>
    </row>
    <row r="340" spans="1:20" x14ac:dyDescent="0.25">
      <c r="A340" t="s">
        <v>46</v>
      </c>
      <c r="B340" t="s">
        <v>1239</v>
      </c>
      <c r="C340">
        <v>47.09</v>
      </c>
      <c r="D340">
        <v>1</v>
      </c>
      <c r="E340" t="s">
        <v>17786</v>
      </c>
      <c r="F340">
        <v>229.32</v>
      </c>
      <c r="G340">
        <v>41</v>
      </c>
      <c r="H340" t="s">
        <v>47</v>
      </c>
      <c r="I340" t="s">
        <v>14132</v>
      </c>
      <c r="J340" t="s">
        <v>14133</v>
      </c>
      <c r="K340" t="s">
        <v>9093</v>
      </c>
      <c r="L340" t="s">
        <v>14134</v>
      </c>
      <c r="M340" t="s">
        <v>17787</v>
      </c>
      <c r="N340" t="s">
        <v>23</v>
      </c>
      <c r="O340" t="s">
        <v>48</v>
      </c>
      <c r="P340" t="s">
        <v>49</v>
      </c>
      <c r="Q340" t="s">
        <v>50</v>
      </c>
      <c r="R340" t="s">
        <v>24</v>
      </c>
      <c r="S340" t="s">
        <v>17788</v>
      </c>
      <c r="T340" t="s">
        <v>17787</v>
      </c>
    </row>
    <row r="341" spans="1:20" x14ac:dyDescent="0.25">
      <c r="A341" t="s">
        <v>46</v>
      </c>
      <c r="B341" t="s">
        <v>1239</v>
      </c>
      <c r="C341">
        <v>47.08</v>
      </c>
      <c r="D341">
        <v>1</v>
      </c>
      <c r="E341" t="s">
        <v>17786</v>
      </c>
      <c r="F341">
        <v>229.32</v>
      </c>
      <c r="G341">
        <v>41</v>
      </c>
      <c r="H341" t="s">
        <v>47</v>
      </c>
      <c r="I341" t="s">
        <v>14132</v>
      </c>
      <c r="J341" t="s">
        <v>14133</v>
      </c>
      <c r="K341" t="s">
        <v>9093</v>
      </c>
      <c r="L341" t="s">
        <v>14134</v>
      </c>
      <c r="M341" t="s">
        <v>17787</v>
      </c>
      <c r="N341" t="s">
        <v>23</v>
      </c>
      <c r="O341" t="s">
        <v>48</v>
      </c>
      <c r="P341" t="s">
        <v>49</v>
      </c>
      <c r="Q341" t="s">
        <v>50</v>
      </c>
      <c r="R341" t="s">
        <v>24</v>
      </c>
      <c r="S341" t="s">
        <v>17788</v>
      </c>
      <c r="T341" t="s">
        <v>17787</v>
      </c>
    </row>
    <row r="342" spans="1:20" x14ac:dyDescent="0.25">
      <c r="A342" t="s">
        <v>46</v>
      </c>
      <c r="B342" t="s">
        <v>1239</v>
      </c>
      <c r="C342">
        <v>47.08</v>
      </c>
      <c r="D342">
        <v>1</v>
      </c>
      <c r="E342" t="s">
        <v>17786</v>
      </c>
      <c r="F342">
        <v>229.32</v>
      </c>
      <c r="G342">
        <v>41</v>
      </c>
      <c r="H342" t="s">
        <v>47</v>
      </c>
      <c r="I342" t="s">
        <v>14132</v>
      </c>
      <c r="J342" t="s">
        <v>14133</v>
      </c>
      <c r="K342" t="s">
        <v>9093</v>
      </c>
      <c r="L342" t="s">
        <v>14134</v>
      </c>
      <c r="M342" t="s">
        <v>17787</v>
      </c>
      <c r="N342" t="s">
        <v>23</v>
      </c>
      <c r="O342" t="s">
        <v>48</v>
      </c>
      <c r="P342" t="s">
        <v>49</v>
      </c>
      <c r="Q342" t="s">
        <v>50</v>
      </c>
      <c r="R342" t="s">
        <v>24</v>
      </c>
      <c r="S342" t="s">
        <v>17788</v>
      </c>
      <c r="T342" t="s">
        <v>17787</v>
      </c>
    </row>
    <row r="343" spans="1:20" x14ac:dyDescent="0.25">
      <c r="A343" t="s">
        <v>46</v>
      </c>
      <c r="B343" t="s">
        <v>1239</v>
      </c>
      <c r="C343">
        <v>47.07</v>
      </c>
      <c r="D343">
        <v>1</v>
      </c>
      <c r="E343" t="s">
        <v>17786</v>
      </c>
      <c r="F343">
        <v>229.32</v>
      </c>
      <c r="G343">
        <v>41</v>
      </c>
      <c r="H343" t="s">
        <v>47</v>
      </c>
      <c r="I343" t="s">
        <v>14132</v>
      </c>
      <c r="J343" t="s">
        <v>14133</v>
      </c>
      <c r="K343" t="s">
        <v>9093</v>
      </c>
      <c r="L343" t="s">
        <v>14134</v>
      </c>
      <c r="M343" t="s">
        <v>17787</v>
      </c>
      <c r="N343" t="s">
        <v>23</v>
      </c>
      <c r="O343" t="s">
        <v>48</v>
      </c>
      <c r="P343" t="s">
        <v>49</v>
      </c>
      <c r="Q343" t="s">
        <v>50</v>
      </c>
      <c r="R343" t="s">
        <v>24</v>
      </c>
      <c r="S343" t="s">
        <v>17788</v>
      </c>
      <c r="T343" t="s">
        <v>17789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17790</v>
      </c>
      <c r="F344">
        <v>100</v>
      </c>
      <c r="G344">
        <v>0</v>
      </c>
      <c r="H344" t="s">
        <v>1219</v>
      </c>
      <c r="I344" t="s">
        <v>17791</v>
      </c>
      <c r="J344" t="s">
        <v>315</v>
      </c>
      <c r="K344" t="s">
        <v>23</v>
      </c>
      <c r="L344" t="s">
        <v>24</v>
      </c>
      <c r="M344" t="s">
        <v>17792</v>
      </c>
      <c r="N344" t="s">
        <v>23</v>
      </c>
      <c r="O344" t="s">
        <v>25</v>
      </c>
      <c r="P344" t="s">
        <v>26</v>
      </c>
      <c r="Q344" t="s">
        <v>27</v>
      </c>
      <c r="R344" t="s">
        <v>24</v>
      </c>
      <c r="S344" t="s">
        <v>17793</v>
      </c>
      <c r="T344" t="s">
        <v>17792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17790</v>
      </c>
      <c r="F345">
        <v>100</v>
      </c>
      <c r="G345">
        <v>0</v>
      </c>
      <c r="H345" t="s">
        <v>1219</v>
      </c>
      <c r="I345" t="s">
        <v>17791</v>
      </c>
      <c r="J345" t="s">
        <v>315</v>
      </c>
      <c r="K345" t="s">
        <v>23</v>
      </c>
      <c r="L345" t="s">
        <v>24</v>
      </c>
      <c r="M345" t="s">
        <v>17792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17793</v>
      </c>
      <c r="T345" t="s">
        <v>17792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17790</v>
      </c>
      <c r="F346">
        <v>100</v>
      </c>
      <c r="G346">
        <v>0</v>
      </c>
      <c r="H346" t="s">
        <v>1219</v>
      </c>
      <c r="I346" t="s">
        <v>17791</v>
      </c>
      <c r="J346" t="s">
        <v>315</v>
      </c>
      <c r="K346" t="s">
        <v>23</v>
      </c>
      <c r="L346" t="s">
        <v>24</v>
      </c>
      <c r="M346" t="s">
        <v>17792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17793</v>
      </c>
      <c r="T346" t="s">
        <v>17792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17794</v>
      </c>
      <c r="F347">
        <v>135</v>
      </c>
      <c r="G347">
        <v>35</v>
      </c>
      <c r="H347" t="s">
        <v>1219</v>
      </c>
      <c r="I347" t="s">
        <v>17795</v>
      </c>
      <c r="J347" t="s">
        <v>65</v>
      </c>
      <c r="K347" t="s">
        <v>23</v>
      </c>
      <c r="L347" t="s">
        <v>24</v>
      </c>
      <c r="M347" t="s">
        <v>17796</v>
      </c>
      <c r="N347" t="s">
        <v>23</v>
      </c>
      <c r="O347" t="s">
        <v>25</v>
      </c>
      <c r="P347" t="s">
        <v>26</v>
      </c>
      <c r="Q347" t="s">
        <v>27</v>
      </c>
      <c r="R347" t="s">
        <v>24</v>
      </c>
      <c r="S347" t="s">
        <v>17797</v>
      </c>
      <c r="T347" t="s">
        <v>17796</v>
      </c>
    </row>
    <row r="348" spans="1:20" x14ac:dyDescent="0.25">
      <c r="A348" t="s">
        <v>28</v>
      </c>
      <c r="B348" t="s">
        <v>29</v>
      </c>
      <c r="C348">
        <v>50</v>
      </c>
      <c r="D348">
        <v>1</v>
      </c>
      <c r="E348" t="s">
        <v>17794</v>
      </c>
      <c r="F348">
        <v>135</v>
      </c>
      <c r="G348">
        <v>35</v>
      </c>
      <c r="H348" t="s">
        <v>1219</v>
      </c>
      <c r="I348" t="s">
        <v>17795</v>
      </c>
      <c r="J348" t="s">
        <v>65</v>
      </c>
      <c r="K348" t="s">
        <v>23</v>
      </c>
      <c r="L348" t="s">
        <v>24</v>
      </c>
      <c r="M348" t="s">
        <v>17796</v>
      </c>
      <c r="N348" t="s">
        <v>23</v>
      </c>
      <c r="O348" t="s">
        <v>25</v>
      </c>
      <c r="P348" t="s">
        <v>26</v>
      </c>
      <c r="Q348" t="s">
        <v>27</v>
      </c>
      <c r="R348" t="s">
        <v>24</v>
      </c>
      <c r="S348" t="s">
        <v>17797</v>
      </c>
      <c r="T348" t="s">
        <v>17796</v>
      </c>
    </row>
    <row r="349" spans="1:20" x14ac:dyDescent="0.25">
      <c r="A349" t="s">
        <v>30</v>
      </c>
      <c r="B349" t="s">
        <v>31</v>
      </c>
      <c r="C349">
        <v>50</v>
      </c>
      <c r="D349">
        <v>1</v>
      </c>
      <c r="E349" t="s">
        <v>17794</v>
      </c>
      <c r="F349">
        <v>135</v>
      </c>
      <c r="G349">
        <v>35</v>
      </c>
      <c r="H349" t="s">
        <v>1219</v>
      </c>
      <c r="I349" t="s">
        <v>17795</v>
      </c>
      <c r="J349" t="s">
        <v>65</v>
      </c>
      <c r="K349" t="s">
        <v>23</v>
      </c>
      <c r="L349" t="s">
        <v>24</v>
      </c>
      <c r="M349" t="s">
        <v>17796</v>
      </c>
      <c r="N349" t="s">
        <v>23</v>
      </c>
      <c r="O349" t="s">
        <v>25</v>
      </c>
      <c r="P349" t="s">
        <v>26</v>
      </c>
      <c r="Q349" t="s">
        <v>27</v>
      </c>
      <c r="R349" t="s">
        <v>24</v>
      </c>
      <c r="S349" t="s">
        <v>17797</v>
      </c>
      <c r="T349" t="s">
        <v>17796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17798</v>
      </c>
      <c r="F350">
        <v>109</v>
      </c>
      <c r="G350">
        <v>9</v>
      </c>
      <c r="H350" t="s">
        <v>1219</v>
      </c>
      <c r="I350" t="s">
        <v>17799</v>
      </c>
      <c r="J350" t="s">
        <v>339</v>
      </c>
      <c r="K350" t="s">
        <v>23</v>
      </c>
      <c r="L350" t="s">
        <v>24</v>
      </c>
      <c r="M350" t="s">
        <v>17800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17801</v>
      </c>
      <c r="T350" t="s">
        <v>17800</v>
      </c>
    </row>
    <row r="351" spans="1:20" x14ac:dyDescent="0.25">
      <c r="A351" t="s">
        <v>28</v>
      </c>
      <c r="B351" t="s">
        <v>29</v>
      </c>
      <c r="C351">
        <v>50</v>
      </c>
      <c r="D351">
        <v>1</v>
      </c>
      <c r="E351" t="s">
        <v>17798</v>
      </c>
      <c r="F351">
        <v>109</v>
      </c>
      <c r="G351">
        <v>9</v>
      </c>
      <c r="H351" t="s">
        <v>1219</v>
      </c>
      <c r="I351" t="s">
        <v>17799</v>
      </c>
      <c r="J351" t="s">
        <v>339</v>
      </c>
      <c r="K351" t="s">
        <v>23</v>
      </c>
      <c r="L351" t="s">
        <v>24</v>
      </c>
      <c r="M351" t="s">
        <v>17800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17801</v>
      </c>
      <c r="T351" t="s">
        <v>17800</v>
      </c>
    </row>
    <row r="352" spans="1:20" x14ac:dyDescent="0.25">
      <c r="A352" t="s">
        <v>30</v>
      </c>
      <c r="B352" t="s">
        <v>31</v>
      </c>
      <c r="C352">
        <v>50</v>
      </c>
      <c r="D352">
        <v>1</v>
      </c>
      <c r="E352" t="s">
        <v>17798</v>
      </c>
      <c r="F352">
        <v>109</v>
      </c>
      <c r="G352">
        <v>9</v>
      </c>
      <c r="H352" t="s">
        <v>1219</v>
      </c>
      <c r="I352" t="s">
        <v>17799</v>
      </c>
      <c r="J352" t="s">
        <v>339</v>
      </c>
      <c r="K352" t="s">
        <v>23</v>
      </c>
      <c r="L352" t="s">
        <v>24</v>
      </c>
      <c r="M352" t="s">
        <v>17800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17801</v>
      </c>
      <c r="T352" t="s">
        <v>17800</v>
      </c>
    </row>
    <row r="353" spans="1:20" x14ac:dyDescent="0.25">
      <c r="A353" t="s">
        <v>28</v>
      </c>
      <c r="B353" t="s">
        <v>29</v>
      </c>
      <c r="C353">
        <v>33.333333333333336</v>
      </c>
      <c r="D353">
        <v>3</v>
      </c>
      <c r="E353" t="s">
        <v>17802</v>
      </c>
      <c r="F353">
        <v>200</v>
      </c>
      <c r="G353">
        <v>0</v>
      </c>
      <c r="H353" t="s">
        <v>22</v>
      </c>
      <c r="I353" t="s">
        <v>10396</v>
      </c>
      <c r="J353" t="s">
        <v>65</v>
      </c>
      <c r="K353" t="s">
        <v>23</v>
      </c>
      <c r="L353" t="s">
        <v>24</v>
      </c>
      <c r="M353" t="s">
        <v>17803</v>
      </c>
      <c r="N353" t="s">
        <v>23</v>
      </c>
      <c r="O353" t="s">
        <v>25</v>
      </c>
      <c r="P353" t="s">
        <v>26</v>
      </c>
      <c r="Q353" t="s">
        <v>27</v>
      </c>
      <c r="R353" t="s">
        <v>24</v>
      </c>
      <c r="S353" t="s">
        <v>17804</v>
      </c>
      <c r="T353" t="s">
        <v>17803</v>
      </c>
    </row>
    <row r="354" spans="1:20" x14ac:dyDescent="0.25">
      <c r="A354" t="s">
        <v>30</v>
      </c>
      <c r="B354" t="s">
        <v>31</v>
      </c>
      <c r="C354">
        <v>60</v>
      </c>
      <c r="D354">
        <v>3</v>
      </c>
      <c r="E354" t="s">
        <v>17802</v>
      </c>
      <c r="F354">
        <v>200</v>
      </c>
      <c r="G354">
        <v>0</v>
      </c>
      <c r="H354" t="s">
        <v>22</v>
      </c>
      <c r="I354" t="s">
        <v>10396</v>
      </c>
      <c r="J354" t="s">
        <v>65</v>
      </c>
      <c r="K354" t="s">
        <v>23</v>
      </c>
      <c r="L354" t="s">
        <v>24</v>
      </c>
      <c r="M354" t="s">
        <v>17803</v>
      </c>
      <c r="N354" t="s">
        <v>23</v>
      </c>
      <c r="O354" t="s">
        <v>25</v>
      </c>
      <c r="P354" t="s">
        <v>26</v>
      </c>
      <c r="Q354" t="s">
        <v>27</v>
      </c>
      <c r="R354" t="s">
        <v>24</v>
      </c>
      <c r="S354" t="s">
        <v>17804</v>
      </c>
      <c r="T354" t="s">
        <v>17803</v>
      </c>
    </row>
    <row r="355" spans="1:20" x14ac:dyDescent="0.25">
      <c r="A355" t="s">
        <v>20</v>
      </c>
      <c r="B355" t="s">
        <v>21</v>
      </c>
      <c r="C355">
        <v>50</v>
      </c>
      <c r="D355">
        <v>2</v>
      </c>
      <c r="E355" t="s">
        <v>17805</v>
      </c>
      <c r="F355">
        <v>200</v>
      </c>
      <c r="G355">
        <v>0</v>
      </c>
      <c r="H355" t="s">
        <v>1219</v>
      </c>
      <c r="I355" t="s">
        <v>10396</v>
      </c>
      <c r="J355" t="s">
        <v>65</v>
      </c>
      <c r="K355" t="s">
        <v>23</v>
      </c>
      <c r="L355" t="s">
        <v>24</v>
      </c>
      <c r="M355" t="s">
        <v>17803</v>
      </c>
      <c r="N355" t="s">
        <v>23</v>
      </c>
      <c r="O355" t="s">
        <v>25</v>
      </c>
      <c r="P355" t="s">
        <v>26</v>
      </c>
      <c r="Q355" t="s">
        <v>27</v>
      </c>
      <c r="R355" t="s">
        <v>24</v>
      </c>
      <c r="S355" t="s">
        <v>17806</v>
      </c>
      <c r="T355" t="s">
        <v>17803</v>
      </c>
    </row>
    <row r="356" spans="1:20" x14ac:dyDescent="0.25">
      <c r="A356" t="s">
        <v>28</v>
      </c>
      <c r="B356" t="s">
        <v>29</v>
      </c>
      <c r="C356">
        <v>50</v>
      </c>
      <c r="D356">
        <v>2</v>
      </c>
      <c r="E356" t="s">
        <v>17805</v>
      </c>
      <c r="F356">
        <v>200</v>
      </c>
      <c r="G356">
        <v>0</v>
      </c>
      <c r="H356" t="s">
        <v>1219</v>
      </c>
      <c r="I356" t="s">
        <v>10396</v>
      </c>
      <c r="J356" t="s">
        <v>65</v>
      </c>
      <c r="K356" t="s">
        <v>23</v>
      </c>
      <c r="L356" t="s">
        <v>24</v>
      </c>
      <c r="M356" t="s">
        <v>17803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17806</v>
      </c>
      <c r="T356" t="s">
        <v>17803</v>
      </c>
    </row>
    <row r="357" spans="1:20" x14ac:dyDescent="0.25">
      <c r="A357" t="s">
        <v>30</v>
      </c>
      <c r="B357" t="s">
        <v>31</v>
      </c>
      <c r="C357">
        <v>50</v>
      </c>
      <c r="D357">
        <v>2</v>
      </c>
      <c r="E357" t="s">
        <v>17805</v>
      </c>
      <c r="F357">
        <v>200</v>
      </c>
      <c r="G357">
        <v>0</v>
      </c>
      <c r="H357" t="s">
        <v>1219</v>
      </c>
      <c r="I357" t="s">
        <v>10396</v>
      </c>
      <c r="J357" t="s">
        <v>65</v>
      </c>
      <c r="K357" t="s">
        <v>23</v>
      </c>
      <c r="L357" t="s">
        <v>24</v>
      </c>
      <c r="M357" t="s">
        <v>17803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17806</v>
      </c>
      <c r="T357" t="s">
        <v>17803</v>
      </c>
    </row>
    <row r="358" spans="1:20" x14ac:dyDescent="0.25">
      <c r="A358" t="s">
        <v>186</v>
      </c>
      <c r="B358" t="s">
        <v>187</v>
      </c>
      <c r="C358">
        <v>37.5</v>
      </c>
      <c r="D358">
        <v>4</v>
      </c>
      <c r="E358" t="s">
        <v>17807</v>
      </c>
      <c r="F358">
        <v>159</v>
      </c>
      <c r="G358">
        <v>0</v>
      </c>
      <c r="H358" t="s">
        <v>1219</v>
      </c>
      <c r="I358" t="s">
        <v>17808</v>
      </c>
      <c r="J358" t="s">
        <v>303</v>
      </c>
      <c r="K358" t="s">
        <v>23</v>
      </c>
      <c r="L358" t="s">
        <v>24</v>
      </c>
      <c r="M358" t="s">
        <v>17809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17810</v>
      </c>
      <c r="T358" t="s">
        <v>17811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429"/>
  <sheetViews>
    <sheetView zoomScale="70" zoomScaleNormal="70" workbookViewId="0">
      <pane xSplit="2" ySplit="1" topLeftCell="R14" activePane="bottomRight" state="frozen"/>
      <selection sqref="A1:XFD1048576"/>
      <selection pane="topRight" sqref="A1:XFD1048576"/>
      <selection pane="bottomLeft" sqref="A1:XFD1048576"/>
      <selection pane="bottomRight" activeCell="U54" sqref="U5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186</v>
      </c>
      <c r="B2" t="s">
        <v>187</v>
      </c>
      <c r="C2">
        <v>33.333333333333336</v>
      </c>
      <c r="D2">
        <v>3</v>
      </c>
      <c r="E2" t="s">
        <v>17812</v>
      </c>
      <c r="F2">
        <v>200</v>
      </c>
      <c r="G2">
        <v>0</v>
      </c>
      <c r="H2" t="s">
        <v>22</v>
      </c>
      <c r="I2" t="s">
        <v>17813</v>
      </c>
      <c r="J2" t="s">
        <v>344</v>
      </c>
      <c r="K2" t="s">
        <v>23</v>
      </c>
      <c r="L2" t="s">
        <v>24</v>
      </c>
      <c r="M2" t="s">
        <v>17814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17814</v>
      </c>
      <c r="U2" s="52" t="s">
        <v>186</v>
      </c>
      <c r="V2">
        <v>177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17812</v>
      </c>
      <c r="F3">
        <v>200</v>
      </c>
      <c r="G3">
        <v>0</v>
      </c>
      <c r="H3" t="s">
        <v>22</v>
      </c>
      <c r="I3" t="s">
        <v>17813</v>
      </c>
      <c r="J3" t="s">
        <v>344</v>
      </c>
      <c r="K3" t="s">
        <v>23</v>
      </c>
      <c r="L3" t="s">
        <v>24</v>
      </c>
      <c r="M3" t="s">
        <v>17814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17814</v>
      </c>
      <c r="U3" s="53" t="s">
        <v>187</v>
      </c>
      <c r="V3">
        <v>177</v>
      </c>
    </row>
    <row r="4" spans="1:22" x14ac:dyDescent="0.25">
      <c r="A4" t="s">
        <v>28</v>
      </c>
      <c r="B4" t="s">
        <v>29</v>
      </c>
      <c r="C4">
        <v>50</v>
      </c>
      <c r="D4">
        <v>1</v>
      </c>
      <c r="E4" t="s">
        <v>17812</v>
      </c>
      <c r="F4">
        <v>200</v>
      </c>
      <c r="G4">
        <v>0</v>
      </c>
      <c r="H4" t="s">
        <v>22</v>
      </c>
      <c r="I4" t="s">
        <v>17813</v>
      </c>
      <c r="J4" t="s">
        <v>344</v>
      </c>
      <c r="K4" t="s">
        <v>23</v>
      </c>
      <c r="L4" t="s">
        <v>24</v>
      </c>
      <c r="M4" t="s">
        <v>17814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17814</v>
      </c>
      <c r="U4" s="52" t="s">
        <v>44</v>
      </c>
      <c r="V4">
        <v>46</v>
      </c>
    </row>
    <row r="5" spans="1:22" x14ac:dyDescent="0.25">
      <c r="A5" t="s">
        <v>30</v>
      </c>
      <c r="B5" t="s">
        <v>31</v>
      </c>
      <c r="C5">
        <v>50</v>
      </c>
      <c r="D5">
        <v>1</v>
      </c>
      <c r="E5" t="s">
        <v>17812</v>
      </c>
      <c r="F5">
        <v>200</v>
      </c>
      <c r="G5">
        <v>0</v>
      </c>
      <c r="H5" t="s">
        <v>22</v>
      </c>
      <c r="I5" t="s">
        <v>17813</v>
      </c>
      <c r="J5" t="s">
        <v>344</v>
      </c>
      <c r="K5" t="s">
        <v>23</v>
      </c>
      <c r="L5" t="s">
        <v>24</v>
      </c>
      <c r="M5" t="s">
        <v>17814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17814</v>
      </c>
      <c r="U5" s="53" t="s">
        <v>45</v>
      </c>
      <c r="V5">
        <v>46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17815</v>
      </c>
      <c r="F6">
        <v>138</v>
      </c>
      <c r="G6">
        <v>38</v>
      </c>
      <c r="H6" t="s">
        <v>22</v>
      </c>
      <c r="I6" t="s">
        <v>17816</v>
      </c>
      <c r="J6" t="s">
        <v>303</v>
      </c>
      <c r="K6" t="s">
        <v>23</v>
      </c>
      <c r="L6" t="s">
        <v>24</v>
      </c>
      <c r="M6" t="s">
        <v>17817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17817</v>
      </c>
      <c r="U6" s="52" t="s">
        <v>1429</v>
      </c>
      <c r="V6">
        <v>3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17815</v>
      </c>
      <c r="F7">
        <v>138</v>
      </c>
      <c r="G7">
        <v>38</v>
      </c>
      <c r="H7" t="s">
        <v>22</v>
      </c>
      <c r="I7" t="s">
        <v>17816</v>
      </c>
      <c r="J7" t="s">
        <v>303</v>
      </c>
      <c r="K7" t="s">
        <v>23</v>
      </c>
      <c r="L7" t="s">
        <v>24</v>
      </c>
      <c r="M7" t="s">
        <v>17817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17817</v>
      </c>
      <c r="U7" s="53" t="s">
        <v>1430</v>
      </c>
      <c r="V7">
        <v>3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17815</v>
      </c>
      <c r="F8">
        <v>138</v>
      </c>
      <c r="G8">
        <v>38</v>
      </c>
      <c r="H8" t="s">
        <v>22</v>
      </c>
      <c r="I8" t="s">
        <v>17816</v>
      </c>
      <c r="J8" t="s">
        <v>303</v>
      </c>
      <c r="K8" t="s">
        <v>23</v>
      </c>
      <c r="L8" t="s">
        <v>24</v>
      </c>
      <c r="M8" t="s">
        <v>17817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17817</v>
      </c>
      <c r="U8" s="52" t="s">
        <v>3038</v>
      </c>
      <c r="V8">
        <v>12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17818</v>
      </c>
      <c r="F9">
        <v>100</v>
      </c>
      <c r="G9">
        <v>0</v>
      </c>
      <c r="H9" t="s">
        <v>1219</v>
      </c>
      <c r="I9" t="s">
        <v>17819</v>
      </c>
      <c r="J9" t="s">
        <v>342</v>
      </c>
      <c r="K9" t="s">
        <v>23</v>
      </c>
      <c r="L9" t="s">
        <v>24</v>
      </c>
      <c r="M9" t="s">
        <v>17820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17820</v>
      </c>
      <c r="U9" s="53" t="s">
        <v>3039</v>
      </c>
      <c r="V9">
        <v>12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17818</v>
      </c>
      <c r="F10">
        <v>100</v>
      </c>
      <c r="G10">
        <v>0</v>
      </c>
      <c r="H10" t="s">
        <v>1219</v>
      </c>
      <c r="I10" t="s">
        <v>17819</v>
      </c>
      <c r="J10" t="s">
        <v>342</v>
      </c>
      <c r="K10" t="s">
        <v>23</v>
      </c>
      <c r="L10" t="s">
        <v>24</v>
      </c>
      <c r="M10" t="s">
        <v>17820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17820</v>
      </c>
      <c r="U10" s="52" t="s">
        <v>137</v>
      </c>
      <c r="V10">
        <v>170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17818</v>
      </c>
      <c r="F11">
        <v>100</v>
      </c>
      <c r="G11">
        <v>0</v>
      </c>
      <c r="H11" t="s">
        <v>1219</v>
      </c>
      <c r="I11" t="s">
        <v>17819</v>
      </c>
      <c r="J11" t="s">
        <v>342</v>
      </c>
      <c r="K11" t="s">
        <v>23</v>
      </c>
      <c r="L11" t="s">
        <v>24</v>
      </c>
      <c r="M11" t="s">
        <v>17820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17820</v>
      </c>
      <c r="U11" s="53" t="s">
        <v>138</v>
      </c>
      <c r="V11">
        <v>170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17821</v>
      </c>
      <c r="F12">
        <v>138</v>
      </c>
      <c r="G12">
        <v>38</v>
      </c>
      <c r="H12" t="s">
        <v>1219</v>
      </c>
      <c r="I12" t="s">
        <v>17822</v>
      </c>
      <c r="J12" t="s">
        <v>318</v>
      </c>
      <c r="K12" t="s">
        <v>23</v>
      </c>
      <c r="L12" t="s">
        <v>24</v>
      </c>
      <c r="M12" t="s">
        <v>17823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17823</v>
      </c>
      <c r="U12" s="52" t="s">
        <v>46</v>
      </c>
      <c r="V12">
        <v>59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17821</v>
      </c>
      <c r="F13">
        <v>138</v>
      </c>
      <c r="G13">
        <v>38</v>
      </c>
      <c r="H13" t="s">
        <v>1219</v>
      </c>
      <c r="I13" t="s">
        <v>17822</v>
      </c>
      <c r="J13" t="s">
        <v>318</v>
      </c>
      <c r="K13" t="s">
        <v>23</v>
      </c>
      <c r="L13" t="s">
        <v>24</v>
      </c>
      <c r="M13" t="s">
        <v>17823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17823</v>
      </c>
      <c r="U13" s="53" t="s">
        <v>56</v>
      </c>
      <c r="V13">
        <v>31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17821</v>
      </c>
      <c r="F14">
        <v>138</v>
      </c>
      <c r="G14">
        <v>38</v>
      </c>
      <c r="H14" t="s">
        <v>1219</v>
      </c>
      <c r="I14" t="s">
        <v>17822</v>
      </c>
      <c r="J14" t="s">
        <v>318</v>
      </c>
      <c r="K14" t="s">
        <v>23</v>
      </c>
      <c r="L14" t="s">
        <v>24</v>
      </c>
      <c r="M14" t="s">
        <v>17823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17823</v>
      </c>
      <c r="U14" s="53" t="s">
        <v>1239</v>
      </c>
      <c r="V14">
        <v>28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17824</v>
      </c>
      <c r="F15">
        <v>100</v>
      </c>
      <c r="G15">
        <v>0</v>
      </c>
      <c r="H15" t="s">
        <v>22</v>
      </c>
      <c r="I15" t="s">
        <v>17825</v>
      </c>
      <c r="J15" t="s">
        <v>1236</v>
      </c>
      <c r="K15" t="s">
        <v>23</v>
      </c>
      <c r="L15" t="s">
        <v>24</v>
      </c>
      <c r="M15" t="s">
        <v>17826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17826</v>
      </c>
      <c r="U15" s="52" t="s">
        <v>42</v>
      </c>
      <c r="V15">
        <v>45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17824</v>
      </c>
      <c r="F16">
        <v>100</v>
      </c>
      <c r="G16">
        <v>0</v>
      </c>
      <c r="H16" t="s">
        <v>22</v>
      </c>
      <c r="I16" t="s">
        <v>17825</v>
      </c>
      <c r="J16" t="s">
        <v>1236</v>
      </c>
      <c r="K16" t="s">
        <v>23</v>
      </c>
      <c r="L16" t="s">
        <v>24</v>
      </c>
      <c r="M16" t="s">
        <v>17826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17826</v>
      </c>
      <c r="U16" s="53" t="s">
        <v>43</v>
      </c>
      <c r="V16">
        <v>45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17824</v>
      </c>
      <c r="F17">
        <v>100</v>
      </c>
      <c r="G17">
        <v>0</v>
      </c>
      <c r="H17" t="s">
        <v>22</v>
      </c>
      <c r="I17" t="s">
        <v>17825</v>
      </c>
      <c r="J17" t="s">
        <v>1236</v>
      </c>
      <c r="K17" t="s">
        <v>23</v>
      </c>
      <c r="L17" t="s">
        <v>24</v>
      </c>
      <c r="M17" t="s">
        <v>17826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17826</v>
      </c>
      <c r="U17" s="52" t="s">
        <v>139</v>
      </c>
      <c r="V17">
        <v>13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17827</v>
      </c>
      <c r="F18">
        <v>100</v>
      </c>
      <c r="G18">
        <v>0</v>
      </c>
      <c r="H18" t="s">
        <v>1219</v>
      </c>
      <c r="I18" t="s">
        <v>17828</v>
      </c>
      <c r="J18" t="s">
        <v>308</v>
      </c>
      <c r="K18" t="s">
        <v>23</v>
      </c>
      <c r="L18" t="s">
        <v>24</v>
      </c>
      <c r="M18" t="s">
        <v>17829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17829</v>
      </c>
      <c r="U18" s="53" t="s">
        <v>112</v>
      </c>
      <c r="V18">
        <v>13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17827</v>
      </c>
      <c r="F19">
        <v>100</v>
      </c>
      <c r="G19">
        <v>0</v>
      </c>
      <c r="H19" t="s">
        <v>1219</v>
      </c>
      <c r="I19" t="s">
        <v>17828</v>
      </c>
      <c r="J19" t="s">
        <v>308</v>
      </c>
      <c r="K19" t="s">
        <v>23</v>
      </c>
      <c r="L19" t="s">
        <v>24</v>
      </c>
      <c r="M19" t="s">
        <v>17829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17829</v>
      </c>
      <c r="U19" s="52" t="s">
        <v>110</v>
      </c>
      <c r="V19">
        <v>18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17827</v>
      </c>
      <c r="F20">
        <v>100</v>
      </c>
      <c r="G20">
        <v>0</v>
      </c>
      <c r="H20" t="s">
        <v>1219</v>
      </c>
      <c r="I20" t="s">
        <v>17828</v>
      </c>
      <c r="J20" t="s">
        <v>308</v>
      </c>
      <c r="K20" t="s">
        <v>23</v>
      </c>
      <c r="L20" t="s">
        <v>24</v>
      </c>
      <c r="M20" t="s">
        <v>17829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17829</v>
      </c>
      <c r="U20" s="53" t="s">
        <v>146</v>
      </c>
      <c r="V20">
        <v>15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17830</v>
      </c>
      <c r="F21">
        <v>100</v>
      </c>
      <c r="G21">
        <v>0</v>
      </c>
      <c r="H21" t="s">
        <v>1219</v>
      </c>
      <c r="I21" t="s">
        <v>17831</v>
      </c>
      <c r="J21" t="s">
        <v>1245</v>
      </c>
      <c r="K21" t="s">
        <v>23</v>
      </c>
      <c r="L21" t="s">
        <v>24</v>
      </c>
      <c r="M21" t="s">
        <v>17832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17832</v>
      </c>
      <c r="U21" s="53" t="s">
        <v>1223</v>
      </c>
      <c r="V21">
        <v>3</v>
      </c>
    </row>
    <row r="22" spans="1:22" x14ac:dyDescent="0.25">
      <c r="A22" t="s">
        <v>28</v>
      </c>
      <c r="B22" t="s">
        <v>29</v>
      </c>
      <c r="C22">
        <v>50</v>
      </c>
      <c r="D22">
        <v>1</v>
      </c>
      <c r="E22" t="s">
        <v>17830</v>
      </c>
      <c r="F22">
        <v>100</v>
      </c>
      <c r="G22">
        <v>0</v>
      </c>
      <c r="H22" t="s">
        <v>1219</v>
      </c>
      <c r="I22" t="s">
        <v>17831</v>
      </c>
      <c r="J22" t="s">
        <v>1245</v>
      </c>
      <c r="K22" t="s">
        <v>23</v>
      </c>
      <c r="L22" t="s">
        <v>24</v>
      </c>
      <c r="M22" t="s">
        <v>17832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17832</v>
      </c>
      <c r="U22" s="52" t="s">
        <v>152</v>
      </c>
      <c r="V22">
        <v>2</v>
      </c>
    </row>
    <row r="23" spans="1:22" x14ac:dyDescent="0.25">
      <c r="A23" t="s">
        <v>30</v>
      </c>
      <c r="B23" t="s">
        <v>31</v>
      </c>
      <c r="C23">
        <v>50</v>
      </c>
      <c r="D23">
        <v>1</v>
      </c>
      <c r="E23" t="s">
        <v>17830</v>
      </c>
      <c r="F23">
        <v>100</v>
      </c>
      <c r="G23">
        <v>0</v>
      </c>
      <c r="H23" t="s">
        <v>1219</v>
      </c>
      <c r="I23" t="s">
        <v>17831</v>
      </c>
      <c r="J23" t="s">
        <v>1245</v>
      </c>
      <c r="K23" t="s">
        <v>23</v>
      </c>
      <c r="L23" t="s">
        <v>24</v>
      </c>
      <c r="M23" t="s">
        <v>17832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17832</v>
      </c>
      <c r="U23" s="53" t="s">
        <v>153</v>
      </c>
      <c r="V23">
        <v>2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17833</v>
      </c>
      <c r="F24">
        <v>100</v>
      </c>
      <c r="G24">
        <v>0</v>
      </c>
      <c r="H24" t="s">
        <v>1219</v>
      </c>
      <c r="I24" t="s">
        <v>17834</v>
      </c>
      <c r="J24" t="s">
        <v>311</v>
      </c>
      <c r="K24" t="s">
        <v>23</v>
      </c>
      <c r="L24" t="s">
        <v>24</v>
      </c>
      <c r="M24" t="s">
        <v>17835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17835</v>
      </c>
      <c r="U24" s="52" t="s">
        <v>150</v>
      </c>
      <c r="V24">
        <v>7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17833</v>
      </c>
      <c r="F25">
        <v>100</v>
      </c>
      <c r="G25">
        <v>0</v>
      </c>
      <c r="H25" t="s">
        <v>1219</v>
      </c>
      <c r="I25" t="s">
        <v>17834</v>
      </c>
      <c r="J25" t="s">
        <v>311</v>
      </c>
      <c r="K25" t="s">
        <v>23</v>
      </c>
      <c r="L25" t="s">
        <v>24</v>
      </c>
      <c r="M25" t="s">
        <v>17835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17835</v>
      </c>
      <c r="U25" s="53" t="s">
        <v>151</v>
      </c>
      <c r="V25">
        <v>7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17833</v>
      </c>
      <c r="F26">
        <v>100</v>
      </c>
      <c r="G26">
        <v>0</v>
      </c>
      <c r="H26" t="s">
        <v>1219</v>
      </c>
      <c r="I26" t="s">
        <v>17834</v>
      </c>
      <c r="J26" t="s">
        <v>311</v>
      </c>
      <c r="K26" t="s">
        <v>23</v>
      </c>
      <c r="L26" t="s">
        <v>24</v>
      </c>
      <c r="M26" t="s">
        <v>17835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17835</v>
      </c>
      <c r="U26" s="52" t="s">
        <v>36</v>
      </c>
      <c r="V26">
        <v>4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17836</v>
      </c>
      <c r="F27">
        <v>208</v>
      </c>
      <c r="G27">
        <v>8</v>
      </c>
      <c r="H27" t="s">
        <v>22</v>
      </c>
      <c r="I27" t="s">
        <v>17837</v>
      </c>
      <c r="J27" t="s">
        <v>363</v>
      </c>
      <c r="K27" t="s">
        <v>23</v>
      </c>
      <c r="L27" t="s">
        <v>24</v>
      </c>
      <c r="M27" t="s">
        <v>17838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23</v>
      </c>
      <c r="T27" t="s">
        <v>17838</v>
      </c>
      <c r="U27" s="53" t="s">
        <v>37</v>
      </c>
      <c r="V27">
        <v>4</v>
      </c>
    </row>
    <row r="28" spans="1:22" x14ac:dyDescent="0.25">
      <c r="A28" t="s">
        <v>44</v>
      </c>
      <c r="B28" t="s">
        <v>45</v>
      </c>
      <c r="C28">
        <v>66.666666666666671</v>
      </c>
      <c r="D28">
        <v>3</v>
      </c>
      <c r="E28" t="s">
        <v>17839</v>
      </c>
      <c r="F28">
        <v>200</v>
      </c>
      <c r="G28">
        <v>0</v>
      </c>
      <c r="H28" t="s">
        <v>1219</v>
      </c>
      <c r="I28" t="s">
        <v>17840</v>
      </c>
      <c r="J28" t="s">
        <v>303</v>
      </c>
      <c r="K28" t="s">
        <v>23</v>
      </c>
      <c r="L28" t="s">
        <v>24</v>
      </c>
      <c r="M28" t="s">
        <v>17841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17842</v>
      </c>
      <c r="U28" s="52" t="s">
        <v>38</v>
      </c>
      <c r="V28">
        <v>19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17839</v>
      </c>
      <c r="F29">
        <v>200</v>
      </c>
      <c r="G29">
        <v>0</v>
      </c>
      <c r="H29" t="s">
        <v>1219</v>
      </c>
      <c r="I29" t="s">
        <v>17840</v>
      </c>
      <c r="J29" t="s">
        <v>303</v>
      </c>
      <c r="K29" t="s">
        <v>23</v>
      </c>
      <c r="L29" t="s">
        <v>24</v>
      </c>
      <c r="M29" t="s">
        <v>17841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17842</v>
      </c>
      <c r="U29" s="53" t="s">
        <v>39</v>
      </c>
      <c r="V29">
        <v>19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17839</v>
      </c>
      <c r="F30">
        <v>200</v>
      </c>
      <c r="G30">
        <v>0</v>
      </c>
      <c r="H30" t="s">
        <v>1219</v>
      </c>
      <c r="I30" t="s">
        <v>17840</v>
      </c>
      <c r="J30" t="s">
        <v>303</v>
      </c>
      <c r="K30" t="s">
        <v>23</v>
      </c>
      <c r="L30" t="s">
        <v>24</v>
      </c>
      <c r="M30" t="s">
        <v>17841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17842</v>
      </c>
      <c r="U30" s="52" t="s">
        <v>34</v>
      </c>
      <c r="V30">
        <v>2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17839</v>
      </c>
      <c r="F31">
        <v>200</v>
      </c>
      <c r="G31">
        <v>0</v>
      </c>
      <c r="H31" t="s">
        <v>1219</v>
      </c>
      <c r="I31" t="s">
        <v>17840</v>
      </c>
      <c r="J31" t="s">
        <v>303</v>
      </c>
      <c r="K31" t="s">
        <v>23</v>
      </c>
      <c r="L31" t="s">
        <v>24</v>
      </c>
      <c r="M31" t="s">
        <v>17841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17842</v>
      </c>
      <c r="U31" s="53" t="s">
        <v>35</v>
      </c>
      <c r="V31">
        <v>2</v>
      </c>
    </row>
    <row r="32" spans="1:22" x14ac:dyDescent="0.25">
      <c r="A32" t="s">
        <v>46</v>
      </c>
      <c r="B32" t="s">
        <v>1239</v>
      </c>
      <c r="C32">
        <v>64.14</v>
      </c>
      <c r="D32">
        <v>1</v>
      </c>
      <c r="E32" t="s">
        <v>17843</v>
      </c>
      <c r="F32">
        <v>154.27000000000001</v>
      </c>
      <c r="G32">
        <v>26</v>
      </c>
      <c r="H32" t="s">
        <v>47</v>
      </c>
      <c r="I32" t="s">
        <v>17844</v>
      </c>
      <c r="J32" t="s">
        <v>17845</v>
      </c>
      <c r="K32" t="s">
        <v>17846</v>
      </c>
      <c r="L32" t="s">
        <v>17847</v>
      </c>
      <c r="M32" t="s">
        <v>17848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17849</v>
      </c>
      <c r="U32" s="52" t="s">
        <v>148</v>
      </c>
      <c r="V32">
        <v>1</v>
      </c>
    </row>
    <row r="33" spans="1:22" x14ac:dyDescent="0.25">
      <c r="A33" t="s">
        <v>46</v>
      </c>
      <c r="B33" t="s">
        <v>1239</v>
      </c>
      <c r="C33">
        <v>64.13</v>
      </c>
      <c r="D33">
        <v>1</v>
      </c>
      <c r="E33" t="s">
        <v>17843</v>
      </c>
      <c r="F33">
        <v>154.27000000000001</v>
      </c>
      <c r="G33">
        <v>26</v>
      </c>
      <c r="H33" t="s">
        <v>47</v>
      </c>
      <c r="I33" t="s">
        <v>17844</v>
      </c>
      <c r="J33" t="s">
        <v>17845</v>
      </c>
      <c r="K33" t="s">
        <v>17846</v>
      </c>
      <c r="L33" t="s">
        <v>17847</v>
      </c>
      <c r="M33" t="s">
        <v>17848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17849</v>
      </c>
      <c r="U33" s="53" t="s">
        <v>149</v>
      </c>
      <c r="V33">
        <v>1</v>
      </c>
    </row>
    <row r="34" spans="1:22" x14ac:dyDescent="0.25">
      <c r="A34" t="s">
        <v>46</v>
      </c>
      <c r="B34" t="s">
        <v>1239</v>
      </c>
      <c r="C34">
        <v>52.62</v>
      </c>
      <c r="D34">
        <v>1</v>
      </c>
      <c r="E34" t="s">
        <v>17850</v>
      </c>
      <c r="F34">
        <v>59.62</v>
      </c>
      <c r="G34">
        <v>7</v>
      </c>
      <c r="H34" t="s">
        <v>47</v>
      </c>
      <c r="I34" t="s">
        <v>17851</v>
      </c>
      <c r="J34" t="s">
        <v>17852</v>
      </c>
      <c r="K34" t="s">
        <v>17853</v>
      </c>
      <c r="L34" t="s">
        <v>17854</v>
      </c>
      <c r="M34" t="s">
        <v>17855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17855</v>
      </c>
      <c r="U34" s="52" t="s">
        <v>278</v>
      </c>
      <c r="V34">
        <v>13</v>
      </c>
    </row>
    <row r="35" spans="1:22" x14ac:dyDescent="0.25">
      <c r="A35" t="s">
        <v>20</v>
      </c>
      <c r="B35" t="s">
        <v>21</v>
      </c>
      <c r="C35">
        <v>50</v>
      </c>
      <c r="D35">
        <v>2</v>
      </c>
      <c r="E35" t="s">
        <v>17856</v>
      </c>
      <c r="F35">
        <v>200</v>
      </c>
      <c r="G35">
        <v>0</v>
      </c>
      <c r="H35" t="s">
        <v>1219</v>
      </c>
      <c r="I35" t="s">
        <v>17857</v>
      </c>
      <c r="J35" t="s">
        <v>1235</v>
      </c>
      <c r="K35" t="s">
        <v>23</v>
      </c>
      <c r="L35" t="s">
        <v>24</v>
      </c>
      <c r="M35" t="s">
        <v>17858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17858</v>
      </c>
      <c r="U35" s="53" t="s">
        <v>284</v>
      </c>
      <c r="V35">
        <v>13</v>
      </c>
    </row>
    <row r="36" spans="1:22" x14ac:dyDescent="0.25">
      <c r="A36" t="s">
        <v>28</v>
      </c>
      <c r="B36" t="s">
        <v>29</v>
      </c>
      <c r="C36">
        <v>50</v>
      </c>
      <c r="D36">
        <v>2</v>
      </c>
      <c r="E36" t="s">
        <v>17856</v>
      </c>
      <c r="F36">
        <v>200</v>
      </c>
      <c r="G36">
        <v>0</v>
      </c>
      <c r="H36" t="s">
        <v>1219</v>
      </c>
      <c r="I36" t="s">
        <v>17857</v>
      </c>
      <c r="J36" t="s">
        <v>1235</v>
      </c>
      <c r="K36" t="s">
        <v>23</v>
      </c>
      <c r="L36" t="s">
        <v>24</v>
      </c>
      <c r="M36" t="s">
        <v>17858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17858</v>
      </c>
      <c r="U36" s="52" t="s">
        <v>279</v>
      </c>
      <c r="V36">
        <v>13</v>
      </c>
    </row>
    <row r="37" spans="1:22" x14ac:dyDescent="0.25">
      <c r="A37" t="s">
        <v>30</v>
      </c>
      <c r="B37" t="s">
        <v>31</v>
      </c>
      <c r="C37">
        <v>50</v>
      </c>
      <c r="D37">
        <v>2</v>
      </c>
      <c r="E37" t="s">
        <v>17856</v>
      </c>
      <c r="F37">
        <v>200</v>
      </c>
      <c r="G37">
        <v>0</v>
      </c>
      <c r="H37" t="s">
        <v>1219</v>
      </c>
      <c r="I37" t="s">
        <v>17857</v>
      </c>
      <c r="J37" t="s">
        <v>1235</v>
      </c>
      <c r="K37" t="s">
        <v>23</v>
      </c>
      <c r="L37" t="s">
        <v>24</v>
      </c>
      <c r="M37" t="s">
        <v>17858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17858</v>
      </c>
      <c r="U37" s="53" t="s">
        <v>285</v>
      </c>
      <c r="V37">
        <v>13</v>
      </c>
    </row>
    <row r="38" spans="1:22" x14ac:dyDescent="0.25">
      <c r="A38" t="s">
        <v>186</v>
      </c>
      <c r="B38" t="s">
        <v>187</v>
      </c>
      <c r="C38">
        <v>33.333333333333336</v>
      </c>
      <c r="D38">
        <v>3</v>
      </c>
      <c r="E38" t="s">
        <v>17859</v>
      </c>
      <c r="F38">
        <v>450</v>
      </c>
      <c r="G38">
        <v>0</v>
      </c>
      <c r="H38" t="s">
        <v>22</v>
      </c>
      <c r="I38" t="s">
        <v>17860</v>
      </c>
      <c r="J38" t="s">
        <v>17861</v>
      </c>
      <c r="K38" t="s">
        <v>4412</v>
      </c>
      <c r="L38" t="s">
        <v>11947</v>
      </c>
      <c r="M38" t="s">
        <v>17862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23</v>
      </c>
      <c r="T38" t="s">
        <v>17862</v>
      </c>
      <c r="U38" s="52" t="s">
        <v>30</v>
      </c>
      <c r="V38">
        <v>113</v>
      </c>
    </row>
    <row r="39" spans="1:22" x14ac:dyDescent="0.25">
      <c r="A39" t="s">
        <v>42</v>
      </c>
      <c r="B39" t="s">
        <v>43</v>
      </c>
      <c r="C39">
        <v>66.666666666666671</v>
      </c>
      <c r="D39">
        <v>3</v>
      </c>
      <c r="E39" t="s">
        <v>17859</v>
      </c>
      <c r="F39">
        <v>450</v>
      </c>
      <c r="G39">
        <v>0</v>
      </c>
      <c r="H39" t="s">
        <v>22</v>
      </c>
      <c r="I39" t="s">
        <v>17860</v>
      </c>
      <c r="J39" t="s">
        <v>17861</v>
      </c>
      <c r="K39" t="s">
        <v>4412</v>
      </c>
      <c r="L39" t="s">
        <v>11947</v>
      </c>
      <c r="M39" t="s">
        <v>17862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17862</v>
      </c>
      <c r="U39" s="53" t="s">
        <v>31</v>
      </c>
      <c r="V39">
        <v>113</v>
      </c>
    </row>
    <row r="40" spans="1:22" x14ac:dyDescent="0.25">
      <c r="A40" t="s">
        <v>44</v>
      </c>
      <c r="B40" t="s">
        <v>45</v>
      </c>
      <c r="C40">
        <v>66.666666666666671</v>
      </c>
      <c r="D40">
        <v>3</v>
      </c>
      <c r="E40" t="s">
        <v>17859</v>
      </c>
      <c r="F40">
        <v>450</v>
      </c>
      <c r="G40">
        <v>0</v>
      </c>
      <c r="H40" t="s">
        <v>22</v>
      </c>
      <c r="I40" t="s">
        <v>17860</v>
      </c>
      <c r="J40" t="s">
        <v>17861</v>
      </c>
      <c r="K40" t="s">
        <v>4412</v>
      </c>
      <c r="L40" t="s">
        <v>11947</v>
      </c>
      <c r="M40" t="s">
        <v>17862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17862</v>
      </c>
      <c r="U40" s="52" t="s">
        <v>28</v>
      </c>
      <c r="V40">
        <v>104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17863</v>
      </c>
      <c r="F41">
        <v>100</v>
      </c>
      <c r="G41">
        <v>0</v>
      </c>
      <c r="H41" t="s">
        <v>1219</v>
      </c>
      <c r="I41" t="s">
        <v>17864</v>
      </c>
      <c r="J41" t="s">
        <v>317</v>
      </c>
      <c r="K41" t="s">
        <v>23</v>
      </c>
      <c r="L41" t="s">
        <v>24</v>
      </c>
      <c r="M41" t="s">
        <v>17865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17865</v>
      </c>
      <c r="U41" s="53" t="s">
        <v>29</v>
      </c>
      <c r="V41">
        <v>104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17863</v>
      </c>
      <c r="F42">
        <v>100</v>
      </c>
      <c r="G42">
        <v>0</v>
      </c>
      <c r="H42" t="s">
        <v>1219</v>
      </c>
      <c r="I42" t="s">
        <v>17864</v>
      </c>
      <c r="J42" t="s">
        <v>317</v>
      </c>
      <c r="K42" t="s">
        <v>23</v>
      </c>
      <c r="L42" t="s">
        <v>24</v>
      </c>
      <c r="M42" t="s">
        <v>17865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17865</v>
      </c>
      <c r="U42" s="52" t="s">
        <v>20</v>
      </c>
      <c r="V42">
        <v>101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17863</v>
      </c>
      <c r="F43">
        <v>100</v>
      </c>
      <c r="G43">
        <v>0</v>
      </c>
      <c r="H43" t="s">
        <v>1219</v>
      </c>
      <c r="I43" t="s">
        <v>17864</v>
      </c>
      <c r="J43" t="s">
        <v>317</v>
      </c>
      <c r="K43" t="s">
        <v>23</v>
      </c>
      <c r="L43" t="s">
        <v>24</v>
      </c>
      <c r="M43" t="s">
        <v>17865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17865</v>
      </c>
      <c r="U43" s="53" t="s">
        <v>21</v>
      </c>
      <c r="V43">
        <v>101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17866</v>
      </c>
      <c r="F44">
        <v>182</v>
      </c>
      <c r="G44">
        <v>0</v>
      </c>
      <c r="H44" t="s">
        <v>1219</v>
      </c>
      <c r="I44" t="s">
        <v>17867</v>
      </c>
      <c r="J44" t="s">
        <v>346</v>
      </c>
      <c r="K44" t="s">
        <v>23</v>
      </c>
      <c r="L44" t="s">
        <v>24</v>
      </c>
      <c r="M44" t="s">
        <v>17868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23</v>
      </c>
      <c r="T44" t="s">
        <v>17868</v>
      </c>
      <c r="U44" s="52" t="s">
        <v>115</v>
      </c>
      <c r="V44">
        <v>43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17866</v>
      </c>
      <c r="F45">
        <v>182</v>
      </c>
      <c r="G45">
        <v>0</v>
      </c>
      <c r="H45" t="s">
        <v>1219</v>
      </c>
      <c r="I45" t="s">
        <v>17867</v>
      </c>
      <c r="J45" t="s">
        <v>346</v>
      </c>
      <c r="K45" t="s">
        <v>23</v>
      </c>
      <c r="L45" t="s">
        <v>24</v>
      </c>
      <c r="M45" t="s">
        <v>17868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23</v>
      </c>
      <c r="T45" t="s">
        <v>17868</v>
      </c>
      <c r="U45" s="53" t="s">
        <v>116</v>
      </c>
      <c r="V45">
        <v>41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17866</v>
      </c>
      <c r="F46">
        <v>182</v>
      </c>
      <c r="G46">
        <v>0</v>
      </c>
      <c r="H46" t="s">
        <v>1219</v>
      </c>
      <c r="I46" t="s">
        <v>17867</v>
      </c>
      <c r="J46" t="s">
        <v>346</v>
      </c>
      <c r="K46" t="s">
        <v>23</v>
      </c>
      <c r="L46" t="s">
        <v>24</v>
      </c>
      <c r="M46" t="s">
        <v>17868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17868</v>
      </c>
      <c r="U46" s="53" t="s">
        <v>5428</v>
      </c>
      <c r="V46">
        <v>2</v>
      </c>
    </row>
    <row r="47" spans="1:22" x14ac:dyDescent="0.25">
      <c r="A47" t="s">
        <v>115</v>
      </c>
      <c r="B47" t="s">
        <v>116</v>
      </c>
      <c r="C47">
        <v>45</v>
      </c>
      <c r="D47">
        <v>2</v>
      </c>
      <c r="E47" t="s">
        <v>17866</v>
      </c>
      <c r="F47">
        <v>182</v>
      </c>
      <c r="G47">
        <v>0</v>
      </c>
      <c r="H47" t="s">
        <v>1219</v>
      </c>
      <c r="I47" t="s">
        <v>17867</v>
      </c>
      <c r="J47" t="s">
        <v>346</v>
      </c>
      <c r="K47" t="s">
        <v>23</v>
      </c>
      <c r="L47" t="s">
        <v>24</v>
      </c>
      <c r="M47" t="s">
        <v>17868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</v>
      </c>
      <c r="T47" t="s">
        <v>17868</v>
      </c>
      <c r="U47" s="52" t="s">
        <v>15492</v>
      </c>
      <c r="V47">
        <v>78</v>
      </c>
    </row>
    <row r="48" spans="1:22" x14ac:dyDescent="0.25">
      <c r="A48" t="s">
        <v>44</v>
      </c>
      <c r="B48" t="s">
        <v>45</v>
      </c>
      <c r="C48">
        <v>66.666666666666671</v>
      </c>
      <c r="D48">
        <v>6</v>
      </c>
      <c r="E48" t="s">
        <v>17869</v>
      </c>
      <c r="F48">
        <v>200</v>
      </c>
      <c r="G48">
        <v>0</v>
      </c>
      <c r="H48" t="s">
        <v>1219</v>
      </c>
      <c r="I48" t="s">
        <v>5180</v>
      </c>
      <c r="J48" t="s">
        <v>306</v>
      </c>
      <c r="K48" t="s">
        <v>23</v>
      </c>
      <c r="L48" t="s">
        <v>24</v>
      </c>
      <c r="M48" t="s">
        <v>17870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17870</v>
      </c>
      <c r="U48" s="53" t="s">
        <v>15493</v>
      </c>
      <c r="V48">
        <v>78</v>
      </c>
    </row>
    <row r="49" spans="1:22" x14ac:dyDescent="0.25">
      <c r="A49" t="s">
        <v>30</v>
      </c>
      <c r="B49" t="s">
        <v>31</v>
      </c>
      <c r="C49">
        <v>60</v>
      </c>
      <c r="D49">
        <v>3</v>
      </c>
      <c r="E49" t="s">
        <v>17871</v>
      </c>
      <c r="F49">
        <v>280</v>
      </c>
      <c r="G49">
        <v>0</v>
      </c>
      <c r="H49" t="s">
        <v>22</v>
      </c>
      <c r="I49" t="s">
        <v>17872</v>
      </c>
      <c r="J49" t="s">
        <v>57</v>
      </c>
      <c r="K49" t="s">
        <v>23</v>
      </c>
      <c r="L49" t="s">
        <v>24</v>
      </c>
      <c r="M49" t="s">
        <v>17873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17874</v>
      </c>
      <c r="U49" s="52" t="s">
        <v>142</v>
      </c>
      <c r="V49">
        <v>6</v>
      </c>
    </row>
    <row r="50" spans="1:22" x14ac:dyDescent="0.25">
      <c r="A50" t="s">
        <v>139</v>
      </c>
      <c r="B50" t="s">
        <v>112</v>
      </c>
      <c r="C50">
        <v>90</v>
      </c>
      <c r="D50">
        <v>2</v>
      </c>
      <c r="E50" t="s">
        <v>17871</v>
      </c>
      <c r="F50">
        <v>280</v>
      </c>
      <c r="G50">
        <v>0</v>
      </c>
      <c r="H50" t="s">
        <v>22</v>
      </c>
      <c r="I50" t="s">
        <v>17872</v>
      </c>
      <c r="J50" t="s">
        <v>57</v>
      </c>
      <c r="K50" t="s">
        <v>23</v>
      </c>
      <c r="L50" t="s">
        <v>24</v>
      </c>
      <c r="M50" t="s">
        <v>17873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17874</v>
      </c>
      <c r="U50" s="53" t="s">
        <v>143</v>
      </c>
      <c r="V50">
        <v>6</v>
      </c>
    </row>
    <row r="51" spans="1:22" x14ac:dyDescent="0.25">
      <c r="A51" t="s">
        <v>46</v>
      </c>
      <c r="B51" t="s">
        <v>1239</v>
      </c>
      <c r="C51">
        <v>52.62</v>
      </c>
      <c r="D51">
        <v>1</v>
      </c>
      <c r="E51" t="s">
        <v>17875</v>
      </c>
      <c r="F51">
        <v>59.62</v>
      </c>
      <c r="G51">
        <v>7</v>
      </c>
      <c r="H51" t="s">
        <v>47</v>
      </c>
      <c r="I51" t="s">
        <v>10334</v>
      </c>
      <c r="J51" t="s">
        <v>10335</v>
      </c>
      <c r="K51" t="s">
        <v>4845</v>
      </c>
      <c r="L51" t="s">
        <v>10336</v>
      </c>
      <c r="M51" t="s">
        <v>17876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17876</v>
      </c>
      <c r="U51" s="52" t="s">
        <v>1173</v>
      </c>
      <c r="V51">
        <v>2</v>
      </c>
    </row>
    <row r="52" spans="1:22" x14ac:dyDescent="0.25">
      <c r="A52" t="s">
        <v>20</v>
      </c>
      <c r="B52" t="s">
        <v>21</v>
      </c>
      <c r="C52">
        <v>50</v>
      </c>
      <c r="D52">
        <v>3</v>
      </c>
      <c r="E52" t="s">
        <v>17877</v>
      </c>
      <c r="F52">
        <v>300</v>
      </c>
      <c r="G52">
        <v>0</v>
      </c>
      <c r="H52" t="s">
        <v>1219</v>
      </c>
      <c r="I52" t="s">
        <v>17878</v>
      </c>
      <c r="J52" t="s">
        <v>336</v>
      </c>
      <c r="K52" t="s">
        <v>23</v>
      </c>
      <c r="L52" t="s">
        <v>24</v>
      </c>
      <c r="M52" t="s">
        <v>17879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17879</v>
      </c>
      <c r="U52" s="53" t="s">
        <v>158</v>
      </c>
      <c r="V52">
        <v>2</v>
      </c>
    </row>
    <row r="53" spans="1:22" x14ac:dyDescent="0.25">
      <c r="A53" t="s">
        <v>28</v>
      </c>
      <c r="B53" t="s">
        <v>29</v>
      </c>
      <c r="C53">
        <v>50</v>
      </c>
      <c r="D53">
        <v>3</v>
      </c>
      <c r="E53" t="s">
        <v>17877</v>
      </c>
      <c r="F53">
        <v>300</v>
      </c>
      <c r="G53">
        <v>0</v>
      </c>
      <c r="H53" t="s">
        <v>1219</v>
      </c>
      <c r="I53" t="s">
        <v>17878</v>
      </c>
      <c r="J53" t="s">
        <v>336</v>
      </c>
      <c r="K53" t="s">
        <v>23</v>
      </c>
      <c r="L53" t="s">
        <v>24</v>
      </c>
      <c r="M53" t="s">
        <v>17879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17879</v>
      </c>
      <c r="U53" s="52" t="s">
        <v>1248</v>
      </c>
      <c r="V53">
        <v>1051</v>
      </c>
    </row>
    <row r="54" spans="1:22" x14ac:dyDescent="0.25">
      <c r="A54" t="s">
        <v>30</v>
      </c>
      <c r="B54" t="s">
        <v>31</v>
      </c>
      <c r="C54">
        <v>50</v>
      </c>
      <c r="D54">
        <v>3</v>
      </c>
      <c r="E54" t="s">
        <v>17877</v>
      </c>
      <c r="F54">
        <v>300</v>
      </c>
      <c r="G54">
        <v>0</v>
      </c>
      <c r="H54" t="s">
        <v>1219</v>
      </c>
      <c r="I54" t="s">
        <v>17878</v>
      </c>
      <c r="J54" t="s">
        <v>336</v>
      </c>
      <c r="K54" t="s">
        <v>23</v>
      </c>
      <c r="L54" t="s">
        <v>24</v>
      </c>
      <c r="M54" t="s">
        <v>17879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17879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17880</v>
      </c>
      <c r="F55">
        <v>100</v>
      </c>
      <c r="G55">
        <v>0</v>
      </c>
      <c r="H55" t="s">
        <v>1219</v>
      </c>
      <c r="I55" t="s">
        <v>17881</v>
      </c>
      <c r="J55" t="s">
        <v>321</v>
      </c>
      <c r="K55" t="s">
        <v>23</v>
      </c>
      <c r="L55" t="s">
        <v>24</v>
      </c>
      <c r="M55" t="s">
        <v>17882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17882</v>
      </c>
    </row>
    <row r="56" spans="1:22" x14ac:dyDescent="0.25">
      <c r="A56" t="s">
        <v>28</v>
      </c>
      <c r="B56" t="s">
        <v>29</v>
      </c>
      <c r="C56">
        <v>50</v>
      </c>
      <c r="D56">
        <v>1</v>
      </c>
      <c r="E56" t="s">
        <v>17880</v>
      </c>
      <c r="F56">
        <v>100</v>
      </c>
      <c r="G56">
        <v>0</v>
      </c>
      <c r="H56" t="s">
        <v>1219</v>
      </c>
      <c r="I56" t="s">
        <v>17881</v>
      </c>
      <c r="J56" t="s">
        <v>321</v>
      </c>
      <c r="K56" t="s">
        <v>23</v>
      </c>
      <c r="L56" t="s">
        <v>24</v>
      </c>
      <c r="M56" t="s">
        <v>17882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17882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17880</v>
      </c>
      <c r="F57">
        <v>100</v>
      </c>
      <c r="G57">
        <v>0</v>
      </c>
      <c r="H57" t="s">
        <v>1219</v>
      </c>
      <c r="I57" t="s">
        <v>17881</v>
      </c>
      <c r="J57" t="s">
        <v>321</v>
      </c>
      <c r="K57" t="s">
        <v>23</v>
      </c>
      <c r="L57" t="s">
        <v>24</v>
      </c>
      <c r="M57" t="s">
        <v>17882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17882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17883</v>
      </c>
      <c r="F58">
        <v>100</v>
      </c>
      <c r="G58">
        <v>0</v>
      </c>
      <c r="H58" t="s">
        <v>22</v>
      </c>
      <c r="I58" t="s">
        <v>17884</v>
      </c>
      <c r="J58" t="s">
        <v>57</v>
      </c>
      <c r="K58" t="s">
        <v>23</v>
      </c>
      <c r="L58" t="s">
        <v>24</v>
      </c>
      <c r="M58" t="s">
        <v>17885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17885</v>
      </c>
    </row>
    <row r="59" spans="1:22" x14ac:dyDescent="0.25">
      <c r="A59" t="s">
        <v>28</v>
      </c>
      <c r="B59" t="s">
        <v>29</v>
      </c>
      <c r="C59">
        <v>50</v>
      </c>
      <c r="D59">
        <v>1</v>
      </c>
      <c r="E59" t="s">
        <v>17883</v>
      </c>
      <c r="F59">
        <v>100</v>
      </c>
      <c r="G59">
        <v>0</v>
      </c>
      <c r="H59" t="s">
        <v>22</v>
      </c>
      <c r="I59" t="s">
        <v>17884</v>
      </c>
      <c r="J59" t="s">
        <v>57</v>
      </c>
      <c r="K59" t="s">
        <v>23</v>
      </c>
      <c r="L59" t="s">
        <v>24</v>
      </c>
      <c r="M59" t="s">
        <v>17885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17885</v>
      </c>
    </row>
    <row r="60" spans="1:22" x14ac:dyDescent="0.25">
      <c r="A60" t="s">
        <v>30</v>
      </c>
      <c r="B60" t="s">
        <v>31</v>
      </c>
      <c r="C60">
        <v>50</v>
      </c>
      <c r="D60">
        <v>1</v>
      </c>
      <c r="E60" t="s">
        <v>17883</v>
      </c>
      <c r="F60">
        <v>100</v>
      </c>
      <c r="G60">
        <v>0</v>
      </c>
      <c r="H60" t="s">
        <v>22</v>
      </c>
      <c r="I60" t="s">
        <v>17884</v>
      </c>
      <c r="J60" t="s">
        <v>57</v>
      </c>
      <c r="K60" t="s">
        <v>23</v>
      </c>
      <c r="L60" t="s">
        <v>24</v>
      </c>
      <c r="M60" t="s">
        <v>17885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17885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17886</v>
      </c>
      <c r="F61">
        <v>109</v>
      </c>
      <c r="G61">
        <v>9</v>
      </c>
      <c r="H61" t="s">
        <v>22</v>
      </c>
      <c r="I61" t="s">
        <v>17887</v>
      </c>
      <c r="J61" t="s">
        <v>1229</v>
      </c>
      <c r="K61" t="s">
        <v>23</v>
      </c>
      <c r="L61" t="s">
        <v>24</v>
      </c>
      <c r="M61" t="s">
        <v>17888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17889</v>
      </c>
    </row>
    <row r="62" spans="1:22" x14ac:dyDescent="0.25">
      <c r="A62" t="s">
        <v>28</v>
      </c>
      <c r="B62" t="s">
        <v>29</v>
      </c>
      <c r="C62">
        <v>50</v>
      </c>
      <c r="D62">
        <v>1</v>
      </c>
      <c r="E62" t="s">
        <v>17886</v>
      </c>
      <c r="F62">
        <v>109</v>
      </c>
      <c r="G62">
        <v>9</v>
      </c>
      <c r="H62" t="s">
        <v>22</v>
      </c>
      <c r="I62" t="s">
        <v>17887</v>
      </c>
      <c r="J62" t="s">
        <v>1229</v>
      </c>
      <c r="K62" t="s">
        <v>23</v>
      </c>
      <c r="L62" t="s">
        <v>24</v>
      </c>
      <c r="M62" t="s">
        <v>17888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17888</v>
      </c>
    </row>
    <row r="63" spans="1:22" x14ac:dyDescent="0.25">
      <c r="A63" t="s">
        <v>30</v>
      </c>
      <c r="B63" t="s">
        <v>31</v>
      </c>
      <c r="C63">
        <v>50</v>
      </c>
      <c r="D63">
        <v>1</v>
      </c>
      <c r="E63" t="s">
        <v>17886</v>
      </c>
      <c r="F63">
        <v>109</v>
      </c>
      <c r="G63">
        <v>9</v>
      </c>
      <c r="H63" t="s">
        <v>22</v>
      </c>
      <c r="I63" t="s">
        <v>17887</v>
      </c>
      <c r="J63" t="s">
        <v>1229</v>
      </c>
      <c r="K63" t="s">
        <v>23</v>
      </c>
      <c r="L63" t="s">
        <v>24</v>
      </c>
      <c r="M63" t="s">
        <v>17888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17888</v>
      </c>
    </row>
    <row r="64" spans="1:22" x14ac:dyDescent="0.25">
      <c r="A64" t="s">
        <v>46</v>
      </c>
      <c r="B64" t="s">
        <v>1239</v>
      </c>
      <c r="C64">
        <v>51.27</v>
      </c>
      <c r="D64">
        <v>1</v>
      </c>
      <c r="E64" t="s">
        <v>17890</v>
      </c>
      <c r="F64">
        <v>128.53</v>
      </c>
      <c r="G64">
        <v>26</v>
      </c>
      <c r="H64" t="s">
        <v>47</v>
      </c>
      <c r="I64" t="s">
        <v>17891</v>
      </c>
      <c r="J64" t="s">
        <v>17892</v>
      </c>
      <c r="K64" t="s">
        <v>4638</v>
      </c>
      <c r="L64" t="s">
        <v>17893</v>
      </c>
      <c r="M64" t="s">
        <v>17888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17888</v>
      </c>
    </row>
    <row r="65" spans="1:20" x14ac:dyDescent="0.25">
      <c r="A65" t="s">
        <v>46</v>
      </c>
      <c r="B65" t="s">
        <v>1239</v>
      </c>
      <c r="C65">
        <v>51.26</v>
      </c>
      <c r="D65">
        <v>1</v>
      </c>
      <c r="E65" t="s">
        <v>17890</v>
      </c>
      <c r="F65">
        <v>128.53</v>
      </c>
      <c r="G65">
        <v>26</v>
      </c>
      <c r="H65" t="s">
        <v>47</v>
      </c>
      <c r="I65" t="s">
        <v>17891</v>
      </c>
      <c r="J65" t="s">
        <v>17892</v>
      </c>
      <c r="K65" t="s">
        <v>4638</v>
      </c>
      <c r="L65" t="s">
        <v>17893</v>
      </c>
      <c r="M65" t="s">
        <v>17888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17888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17894</v>
      </c>
      <c r="F66">
        <v>109</v>
      </c>
      <c r="G66">
        <v>9</v>
      </c>
      <c r="H66" t="s">
        <v>1219</v>
      </c>
      <c r="I66" t="s">
        <v>17895</v>
      </c>
      <c r="J66" t="s">
        <v>353</v>
      </c>
      <c r="K66" t="s">
        <v>23</v>
      </c>
      <c r="L66" t="s">
        <v>24</v>
      </c>
      <c r="M66" t="s">
        <v>17896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17897</v>
      </c>
    </row>
    <row r="67" spans="1:20" x14ac:dyDescent="0.25">
      <c r="A67" t="s">
        <v>28</v>
      </c>
      <c r="B67" t="s">
        <v>29</v>
      </c>
      <c r="C67">
        <v>50</v>
      </c>
      <c r="D67">
        <v>1</v>
      </c>
      <c r="E67" t="s">
        <v>17894</v>
      </c>
      <c r="F67">
        <v>109</v>
      </c>
      <c r="G67">
        <v>9</v>
      </c>
      <c r="H67" t="s">
        <v>1219</v>
      </c>
      <c r="I67" t="s">
        <v>17895</v>
      </c>
      <c r="J67" t="s">
        <v>353</v>
      </c>
      <c r="K67" t="s">
        <v>23</v>
      </c>
      <c r="L67" t="s">
        <v>24</v>
      </c>
      <c r="M67" t="s">
        <v>17896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17897</v>
      </c>
    </row>
    <row r="68" spans="1:20" x14ac:dyDescent="0.25">
      <c r="A68" t="s">
        <v>30</v>
      </c>
      <c r="B68" t="s">
        <v>31</v>
      </c>
      <c r="C68">
        <v>50</v>
      </c>
      <c r="D68">
        <v>1</v>
      </c>
      <c r="E68" t="s">
        <v>17894</v>
      </c>
      <c r="F68">
        <v>109</v>
      </c>
      <c r="G68">
        <v>9</v>
      </c>
      <c r="H68" t="s">
        <v>1219</v>
      </c>
      <c r="I68" t="s">
        <v>17895</v>
      </c>
      <c r="J68" t="s">
        <v>353</v>
      </c>
      <c r="K68" t="s">
        <v>23</v>
      </c>
      <c r="L68" t="s">
        <v>24</v>
      </c>
      <c r="M68" t="s">
        <v>17896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17897</v>
      </c>
    </row>
    <row r="69" spans="1:20" x14ac:dyDescent="0.25">
      <c r="A69" t="s">
        <v>137</v>
      </c>
      <c r="B69" t="s">
        <v>138</v>
      </c>
      <c r="C69">
        <v>10</v>
      </c>
      <c r="D69">
        <v>100</v>
      </c>
      <c r="E69" t="s">
        <v>17898</v>
      </c>
      <c r="F69">
        <v>980</v>
      </c>
      <c r="G69">
        <v>0</v>
      </c>
      <c r="H69" t="s">
        <v>47</v>
      </c>
      <c r="I69" t="s">
        <v>17899</v>
      </c>
      <c r="J69" t="s">
        <v>17900</v>
      </c>
      <c r="K69" t="s">
        <v>1332</v>
      </c>
      <c r="L69" t="s">
        <v>1364</v>
      </c>
      <c r="M69" t="s">
        <v>17901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23</v>
      </c>
      <c r="T69" t="s">
        <v>17901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17902</v>
      </c>
      <c r="F70">
        <v>100</v>
      </c>
      <c r="G70">
        <v>0</v>
      </c>
      <c r="H70" t="s">
        <v>1219</v>
      </c>
      <c r="I70" t="s">
        <v>17903</v>
      </c>
      <c r="J70" t="s">
        <v>306</v>
      </c>
      <c r="K70" t="s">
        <v>23</v>
      </c>
      <c r="L70" t="s">
        <v>24</v>
      </c>
      <c r="M70" t="s">
        <v>17904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23</v>
      </c>
      <c r="T70" t="s">
        <v>17904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17902</v>
      </c>
      <c r="F71">
        <v>100</v>
      </c>
      <c r="G71">
        <v>0</v>
      </c>
      <c r="H71" t="s">
        <v>1219</v>
      </c>
      <c r="I71" t="s">
        <v>17903</v>
      </c>
      <c r="J71" t="s">
        <v>306</v>
      </c>
      <c r="K71" t="s">
        <v>23</v>
      </c>
      <c r="L71" t="s">
        <v>24</v>
      </c>
      <c r="M71" t="s">
        <v>17904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23</v>
      </c>
      <c r="T71" t="s">
        <v>17904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17902</v>
      </c>
      <c r="F72">
        <v>100</v>
      </c>
      <c r="G72">
        <v>0</v>
      </c>
      <c r="H72" t="s">
        <v>1219</v>
      </c>
      <c r="I72" t="s">
        <v>17903</v>
      </c>
      <c r="J72" t="s">
        <v>306</v>
      </c>
      <c r="K72" t="s">
        <v>23</v>
      </c>
      <c r="L72" t="s">
        <v>24</v>
      </c>
      <c r="M72" t="s">
        <v>17904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</v>
      </c>
      <c r="T72" t="s">
        <v>17904</v>
      </c>
    </row>
    <row r="73" spans="1:20" x14ac:dyDescent="0.25">
      <c r="A73" t="s">
        <v>46</v>
      </c>
      <c r="B73" t="s">
        <v>56</v>
      </c>
      <c r="C73">
        <v>125</v>
      </c>
      <c r="D73">
        <v>1</v>
      </c>
      <c r="E73" t="s">
        <v>17905</v>
      </c>
      <c r="F73">
        <v>180</v>
      </c>
      <c r="G73">
        <v>0</v>
      </c>
      <c r="H73" t="s">
        <v>22</v>
      </c>
      <c r="I73" t="s">
        <v>17906</v>
      </c>
      <c r="J73" t="s">
        <v>65</v>
      </c>
      <c r="K73" t="s">
        <v>23</v>
      </c>
      <c r="L73" t="s">
        <v>24</v>
      </c>
      <c r="M73" t="s">
        <v>17907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23</v>
      </c>
      <c r="T73" t="s">
        <v>17907</v>
      </c>
    </row>
    <row r="74" spans="1:20" x14ac:dyDescent="0.25">
      <c r="A74" t="s">
        <v>139</v>
      </c>
      <c r="B74" t="s">
        <v>112</v>
      </c>
      <c r="C74">
        <v>125</v>
      </c>
      <c r="D74">
        <v>1</v>
      </c>
      <c r="E74" t="s">
        <v>17905</v>
      </c>
      <c r="F74">
        <v>180</v>
      </c>
      <c r="G74">
        <v>0</v>
      </c>
      <c r="H74" t="s">
        <v>22</v>
      </c>
      <c r="I74" t="s">
        <v>17906</v>
      </c>
      <c r="J74" t="s">
        <v>65</v>
      </c>
      <c r="K74" t="s">
        <v>23</v>
      </c>
      <c r="L74" t="s">
        <v>24</v>
      </c>
      <c r="M74" t="s">
        <v>17907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17907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17908</v>
      </c>
      <c r="F75">
        <v>138</v>
      </c>
      <c r="G75">
        <v>38</v>
      </c>
      <c r="H75" t="s">
        <v>22</v>
      </c>
      <c r="I75" t="s">
        <v>17909</v>
      </c>
      <c r="J75" t="s">
        <v>1229</v>
      </c>
      <c r="K75" t="s">
        <v>23</v>
      </c>
      <c r="L75" t="s">
        <v>24</v>
      </c>
      <c r="M75" t="s">
        <v>17910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17910</v>
      </c>
    </row>
    <row r="76" spans="1:20" x14ac:dyDescent="0.25">
      <c r="A76" t="s">
        <v>28</v>
      </c>
      <c r="B76" t="s">
        <v>29</v>
      </c>
      <c r="C76">
        <v>50</v>
      </c>
      <c r="D76">
        <v>1</v>
      </c>
      <c r="E76" t="s">
        <v>17908</v>
      </c>
      <c r="F76">
        <v>138</v>
      </c>
      <c r="G76">
        <v>38</v>
      </c>
      <c r="H76" t="s">
        <v>22</v>
      </c>
      <c r="I76" t="s">
        <v>17909</v>
      </c>
      <c r="J76" t="s">
        <v>1229</v>
      </c>
      <c r="K76" t="s">
        <v>23</v>
      </c>
      <c r="L76" t="s">
        <v>24</v>
      </c>
      <c r="M76" t="s">
        <v>17910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17910</v>
      </c>
    </row>
    <row r="77" spans="1:20" x14ac:dyDescent="0.25">
      <c r="A77" t="s">
        <v>30</v>
      </c>
      <c r="B77" t="s">
        <v>31</v>
      </c>
      <c r="C77">
        <v>50</v>
      </c>
      <c r="D77">
        <v>1</v>
      </c>
      <c r="E77" t="s">
        <v>17908</v>
      </c>
      <c r="F77">
        <v>138</v>
      </c>
      <c r="G77">
        <v>38</v>
      </c>
      <c r="H77" t="s">
        <v>22</v>
      </c>
      <c r="I77" t="s">
        <v>17909</v>
      </c>
      <c r="J77" t="s">
        <v>1229</v>
      </c>
      <c r="K77" t="s">
        <v>23</v>
      </c>
      <c r="L77" t="s">
        <v>24</v>
      </c>
      <c r="M77" t="s">
        <v>17910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17910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17911</v>
      </c>
      <c r="F78">
        <v>200</v>
      </c>
      <c r="G78">
        <v>0</v>
      </c>
      <c r="H78" t="s">
        <v>22</v>
      </c>
      <c r="I78" t="s">
        <v>17912</v>
      </c>
      <c r="J78" t="s">
        <v>306</v>
      </c>
      <c r="K78" t="s">
        <v>23</v>
      </c>
      <c r="L78" t="s">
        <v>24</v>
      </c>
      <c r="M78" t="s">
        <v>17913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17913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17914</v>
      </c>
      <c r="F79">
        <v>135</v>
      </c>
      <c r="G79">
        <v>35</v>
      </c>
      <c r="H79" t="s">
        <v>22</v>
      </c>
      <c r="I79" t="s">
        <v>3703</v>
      </c>
      <c r="J79" t="s">
        <v>306</v>
      </c>
      <c r="K79" t="s">
        <v>23</v>
      </c>
      <c r="L79" t="s">
        <v>24</v>
      </c>
      <c r="M79" t="s">
        <v>17915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17915</v>
      </c>
    </row>
    <row r="80" spans="1:20" x14ac:dyDescent="0.25">
      <c r="A80" t="s">
        <v>142</v>
      </c>
      <c r="B80" t="s">
        <v>143</v>
      </c>
      <c r="C80">
        <v>15</v>
      </c>
      <c r="D80">
        <v>2</v>
      </c>
      <c r="E80" t="s">
        <v>17916</v>
      </c>
      <c r="F80">
        <v>34</v>
      </c>
      <c r="G80">
        <v>4</v>
      </c>
      <c r="H80" t="s">
        <v>47</v>
      </c>
      <c r="I80" t="s">
        <v>17917</v>
      </c>
      <c r="J80" t="s">
        <v>17918</v>
      </c>
      <c r="K80" t="s">
        <v>7629</v>
      </c>
      <c r="L80" t="s">
        <v>1353</v>
      </c>
      <c r="M80" t="s">
        <v>17919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17919</v>
      </c>
    </row>
    <row r="81" spans="1:20" x14ac:dyDescent="0.25">
      <c r="A81" t="s">
        <v>115</v>
      </c>
      <c r="B81" t="s">
        <v>116</v>
      </c>
      <c r="C81">
        <v>45</v>
      </c>
      <c r="D81">
        <v>2</v>
      </c>
      <c r="E81" t="s">
        <v>17920</v>
      </c>
      <c r="F81">
        <v>100</v>
      </c>
      <c r="G81">
        <v>10</v>
      </c>
      <c r="H81" t="s">
        <v>47</v>
      </c>
      <c r="I81" t="s">
        <v>17921</v>
      </c>
      <c r="J81" t="s">
        <v>17922</v>
      </c>
      <c r="K81" t="s">
        <v>17923</v>
      </c>
      <c r="L81" t="s">
        <v>1364</v>
      </c>
      <c r="M81" t="s">
        <v>17924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17925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17926</v>
      </c>
      <c r="F82">
        <v>95</v>
      </c>
      <c r="G82">
        <v>0</v>
      </c>
      <c r="H82" t="s">
        <v>22</v>
      </c>
      <c r="I82" t="s">
        <v>17927</v>
      </c>
      <c r="J82" t="s">
        <v>306</v>
      </c>
      <c r="K82" t="s">
        <v>23</v>
      </c>
      <c r="L82" t="s">
        <v>24</v>
      </c>
      <c r="M82" t="s">
        <v>17928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17928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17926</v>
      </c>
      <c r="F83">
        <v>95</v>
      </c>
      <c r="G83">
        <v>0</v>
      </c>
      <c r="H83" t="s">
        <v>22</v>
      </c>
      <c r="I83" t="s">
        <v>17927</v>
      </c>
      <c r="J83" t="s">
        <v>306</v>
      </c>
      <c r="K83" t="s">
        <v>23</v>
      </c>
      <c r="L83" t="s">
        <v>24</v>
      </c>
      <c r="M83" t="s">
        <v>17928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</v>
      </c>
      <c r="T83" t="s">
        <v>17928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17926</v>
      </c>
      <c r="F84">
        <v>95</v>
      </c>
      <c r="G84">
        <v>0</v>
      </c>
      <c r="H84" t="s">
        <v>22</v>
      </c>
      <c r="I84" t="s">
        <v>17927</v>
      </c>
      <c r="J84" t="s">
        <v>306</v>
      </c>
      <c r="K84" t="s">
        <v>23</v>
      </c>
      <c r="L84" t="s">
        <v>24</v>
      </c>
      <c r="M84" t="s">
        <v>17928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</v>
      </c>
      <c r="T84" t="s">
        <v>17928</v>
      </c>
    </row>
    <row r="85" spans="1:20" x14ac:dyDescent="0.25">
      <c r="A85" t="s">
        <v>186</v>
      </c>
      <c r="B85" t="s">
        <v>187</v>
      </c>
      <c r="C85">
        <v>33.333333333333336</v>
      </c>
      <c r="D85">
        <v>18</v>
      </c>
      <c r="E85" t="s">
        <v>17929</v>
      </c>
      <c r="F85">
        <v>600</v>
      </c>
      <c r="G85">
        <v>0</v>
      </c>
      <c r="H85" t="s">
        <v>22</v>
      </c>
      <c r="I85" t="s">
        <v>17930</v>
      </c>
      <c r="J85" t="s">
        <v>1221</v>
      </c>
      <c r="K85" t="s">
        <v>23</v>
      </c>
      <c r="L85" t="s">
        <v>24</v>
      </c>
      <c r="M85" t="s">
        <v>17931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17931</v>
      </c>
    </row>
    <row r="86" spans="1:20" x14ac:dyDescent="0.25">
      <c r="A86" t="s">
        <v>30</v>
      </c>
      <c r="B86" t="s">
        <v>31</v>
      </c>
      <c r="C86">
        <v>60</v>
      </c>
      <c r="D86">
        <v>3</v>
      </c>
      <c r="E86" t="s">
        <v>17932</v>
      </c>
      <c r="F86">
        <v>149</v>
      </c>
      <c r="G86">
        <v>49</v>
      </c>
      <c r="H86" t="s">
        <v>22</v>
      </c>
      <c r="I86" t="s">
        <v>17933</v>
      </c>
      <c r="J86" t="s">
        <v>1230</v>
      </c>
      <c r="K86" t="s">
        <v>23</v>
      </c>
      <c r="L86" t="s">
        <v>24</v>
      </c>
      <c r="M86" t="s">
        <v>17931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23</v>
      </c>
      <c r="T86" t="s">
        <v>17931</v>
      </c>
    </row>
    <row r="87" spans="1:20" x14ac:dyDescent="0.25">
      <c r="A87" t="s">
        <v>15492</v>
      </c>
      <c r="B87" t="s">
        <v>15493</v>
      </c>
      <c r="C87">
        <v>50</v>
      </c>
      <c r="D87">
        <v>3</v>
      </c>
      <c r="E87" t="s">
        <v>17934</v>
      </c>
      <c r="F87">
        <v>195</v>
      </c>
      <c r="G87">
        <v>0</v>
      </c>
      <c r="H87" t="s">
        <v>22</v>
      </c>
      <c r="I87" t="s">
        <v>17935</v>
      </c>
      <c r="J87" t="s">
        <v>303</v>
      </c>
      <c r="K87" t="s">
        <v>23</v>
      </c>
      <c r="L87" t="s">
        <v>24</v>
      </c>
      <c r="M87" t="s">
        <v>17936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17936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17934</v>
      </c>
      <c r="F88">
        <v>195</v>
      </c>
      <c r="G88">
        <v>0</v>
      </c>
      <c r="H88" t="s">
        <v>22</v>
      </c>
      <c r="I88" t="s">
        <v>17935</v>
      </c>
      <c r="J88" t="s">
        <v>303</v>
      </c>
      <c r="K88" t="s">
        <v>23</v>
      </c>
      <c r="L88" t="s">
        <v>24</v>
      </c>
      <c r="M88" t="s">
        <v>17936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17936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17934</v>
      </c>
      <c r="F89">
        <v>195</v>
      </c>
      <c r="G89">
        <v>0</v>
      </c>
      <c r="H89" t="s">
        <v>22</v>
      </c>
      <c r="I89" t="s">
        <v>17935</v>
      </c>
      <c r="J89" t="s">
        <v>303</v>
      </c>
      <c r="K89" t="s">
        <v>23</v>
      </c>
      <c r="L89" t="s">
        <v>24</v>
      </c>
      <c r="M89" t="s">
        <v>17936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17936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17934</v>
      </c>
      <c r="F90">
        <v>195</v>
      </c>
      <c r="G90">
        <v>0</v>
      </c>
      <c r="H90" t="s">
        <v>22</v>
      </c>
      <c r="I90" t="s">
        <v>17935</v>
      </c>
      <c r="J90" t="s">
        <v>303</v>
      </c>
      <c r="K90" t="s">
        <v>23</v>
      </c>
      <c r="L90" t="s">
        <v>24</v>
      </c>
      <c r="M90" t="s">
        <v>17936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17936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17937</v>
      </c>
      <c r="F91">
        <v>100</v>
      </c>
      <c r="G91">
        <v>0</v>
      </c>
      <c r="H91" t="s">
        <v>1219</v>
      </c>
      <c r="I91" t="s">
        <v>17938</v>
      </c>
      <c r="J91" t="s">
        <v>324</v>
      </c>
      <c r="K91" t="s">
        <v>23</v>
      </c>
      <c r="L91" t="s">
        <v>24</v>
      </c>
      <c r="M91" t="s">
        <v>17939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23</v>
      </c>
      <c r="T91" t="s">
        <v>17939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17937</v>
      </c>
      <c r="F92">
        <v>100</v>
      </c>
      <c r="G92">
        <v>0</v>
      </c>
      <c r="H92" t="s">
        <v>1219</v>
      </c>
      <c r="I92" t="s">
        <v>17938</v>
      </c>
      <c r="J92" t="s">
        <v>324</v>
      </c>
      <c r="K92" t="s">
        <v>23</v>
      </c>
      <c r="L92" t="s">
        <v>24</v>
      </c>
      <c r="M92" t="s">
        <v>17939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17939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17937</v>
      </c>
      <c r="F93">
        <v>100</v>
      </c>
      <c r="G93">
        <v>0</v>
      </c>
      <c r="H93" t="s">
        <v>1219</v>
      </c>
      <c r="I93" t="s">
        <v>17938</v>
      </c>
      <c r="J93" t="s">
        <v>324</v>
      </c>
      <c r="K93" t="s">
        <v>23</v>
      </c>
      <c r="L93" t="s">
        <v>24</v>
      </c>
      <c r="M93" t="s">
        <v>17939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17939</v>
      </c>
    </row>
    <row r="94" spans="1:20" x14ac:dyDescent="0.25">
      <c r="A94" t="s">
        <v>15492</v>
      </c>
      <c r="B94" t="s">
        <v>15493</v>
      </c>
      <c r="C94">
        <v>50</v>
      </c>
      <c r="D94">
        <v>3</v>
      </c>
      <c r="E94" t="s">
        <v>17940</v>
      </c>
      <c r="F94">
        <v>100</v>
      </c>
      <c r="G94">
        <v>0</v>
      </c>
      <c r="H94" t="s">
        <v>22</v>
      </c>
      <c r="I94" t="s">
        <v>17941</v>
      </c>
      <c r="J94" t="s">
        <v>327</v>
      </c>
      <c r="K94" t="s">
        <v>23</v>
      </c>
      <c r="L94" t="s">
        <v>24</v>
      </c>
      <c r="M94" t="s">
        <v>17942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17942</v>
      </c>
    </row>
    <row r="95" spans="1:20" x14ac:dyDescent="0.25">
      <c r="A95" t="s">
        <v>42</v>
      </c>
      <c r="B95" t="s">
        <v>43</v>
      </c>
      <c r="C95">
        <v>66.666666666666671</v>
      </c>
      <c r="D95">
        <v>3</v>
      </c>
      <c r="E95" t="s">
        <v>17943</v>
      </c>
      <c r="F95">
        <v>206</v>
      </c>
      <c r="G95">
        <v>0</v>
      </c>
      <c r="H95" t="s">
        <v>1219</v>
      </c>
      <c r="I95" t="s">
        <v>17944</v>
      </c>
      <c r="J95" t="s">
        <v>1236</v>
      </c>
      <c r="K95" t="s">
        <v>23</v>
      </c>
      <c r="L95" t="s">
        <v>24</v>
      </c>
      <c r="M95" t="s">
        <v>17945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17945</v>
      </c>
    </row>
    <row r="96" spans="1:20" x14ac:dyDescent="0.25">
      <c r="A96" t="s">
        <v>186</v>
      </c>
      <c r="B96" t="s">
        <v>187</v>
      </c>
      <c r="C96">
        <v>65</v>
      </c>
      <c r="D96">
        <v>1</v>
      </c>
      <c r="E96" t="s">
        <v>17943</v>
      </c>
      <c r="F96">
        <v>206</v>
      </c>
      <c r="G96">
        <v>0</v>
      </c>
      <c r="H96" t="s">
        <v>1219</v>
      </c>
      <c r="I96" t="s">
        <v>17944</v>
      </c>
      <c r="J96" t="s">
        <v>1236</v>
      </c>
      <c r="K96" t="s">
        <v>23</v>
      </c>
      <c r="L96" t="s">
        <v>24</v>
      </c>
      <c r="M96" t="s">
        <v>17945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23</v>
      </c>
      <c r="T96" t="s">
        <v>17945</v>
      </c>
    </row>
    <row r="97" spans="1:20" x14ac:dyDescent="0.25">
      <c r="A97" t="s">
        <v>115</v>
      </c>
      <c r="B97" t="s">
        <v>116</v>
      </c>
      <c r="C97">
        <v>45</v>
      </c>
      <c r="D97">
        <v>1</v>
      </c>
      <c r="E97" t="s">
        <v>17943</v>
      </c>
      <c r="F97">
        <v>206</v>
      </c>
      <c r="G97">
        <v>0</v>
      </c>
      <c r="H97" t="s">
        <v>1219</v>
      </c>
      <c r="I97" t="s">
        <v>17944</v>
      </c>
      <c r="J97" t="s">
        <v>1236</v>
      </c>
      <c r="K97" t="s">
        <v>23</v>
      </c>
      <c r="L97" t="s">
        <v>24</v>
      </c>
      <c r="M97" t="s">
        <v>17945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17945</v>
      </c>
    </row>
    <row r="98" spans="1:20" x14ac:dyDescent="0.25">
      <c r="A98" t="s">
        <v>46</v>
      </c>
      <c r="B98" t="s">
        <v>1239</v>
      </c>
      <c r="C98">
        <v>52.62</v>
      </c>
      <c r="D98">
        <v>1</v>
      </c>
      <c r="E98" t="s">
        <v>17946</v>
      </c>
      <c r="F98">
        <v>59.62</v>
      </c>
      <c r="G98">
        <v>7</v>
      </c>
      <c r="H98" t="s">
        <v>47</v>
      </c>
      <c r="I98" t="s">
        <v>17947</v>
      </c>
      <c r="J98" t="s">
        <v>17948</v>
      </c>
      <c r="K98" t="s">
        <v>4480</v>
      </c>
      <c r="L98" t="s">
        <v>17949</v>
      </c>
      <c r="M98" t="s">
        <v>17950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17950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17951</v>
      </c>
      <c r="F99">
        <v>100</v>
      </c>
      <c r="G99">
        <v>0</v>
      </c>
      <c r="H99" t="s">
        <v>1219</v>
      </c>
      <c r="I99" t="s">
        <v>13025</v>
      </c>
      <c r="J99" t="s">
        <v>310</v>
      </c>
      <c r="K99" t="s">
        <v>23</v>
      </c>
      <c r="L99" t="s">
        <v>24</v>
      </c>
      <c r="M99" t="s">
        <v>17952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17952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17951</v>
      </c>
      <c r="F100">
        <v>100</v>
      </c>
      <c r="G100">
        <v>0</v>
      </c>
      <c r="H100" t="s">
        <v>1219</v>
      </c>
      <c r="I100" t="s">
        <v>13025</v>
      </c>
      <c r="J100" t="s">
        <v>310</v>
      </c>
      <c r="K100" t="s">
        <v>23</v>
      </c>
      <c r="L100" t="s">
        <v>24</v>
      </c>
      <c r="M100" t="s">
        <v>17952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17952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17951</v>
      </c>
      <c r="F101">
        <v>100</v>
      </c>
      <c r="G101">
        <v>0</v>
      </c>
      <c r="H101" t="s">
        <v>1219</v>
      </c>
      <c r="I101" t="s">
        <v>13025</v>
      </c>
      <c r="J101" t="s">
        <v>310</v>
      </c>
      <c r="K101" t="s">
        <v>23</v>
      </c>
      <c r="L101" t="s">
        <v>24</v>
      </c>
      <c r="M101" t="s">
        <v>17952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17952</v>
      </c>
    </row>
    <row r="102" spans="1:20" x14ac:dyDescent="0.25">
      <c r="A102" t="s">
        <v>15492</v>
      </c>
      <c r="B102" t="s">
        <v>15493</v>
      </c>
      <c r="C102">
        <v>50</v>
      </c>
      <c r="D102">
        <v>3</v>
      </c>
      <c r="E102" t="s">
        <v>17953</v>
      </c>
      <c r="F102">
        <v>135</v>
      </c>
      <c r="G102">
        <v>35</v>
      </c>
      <c r="H102" t="s">
        <v>22</v>
      </c>
      <c r="I102" t="s">
        <v>24</v>
      </c>
      <c r="J102" t="s">
        <v>24</v>
      </c>
      <c r="K102" t="s">
        <v>23</v>
      </c>
      <c r="L102" t="s">
        <v>24</v>
      </c>
      <c r="M102" t="s">
        <v>23</v>
      </c>
      <c r="N102" t="s">
        <v>23</v>
      </c>
      <c r="O102" t="s">
        <v>11403</v>
      </c>
      <c r="P102" t="s">
        <v>26</v>
      </c>
      <c r="Q102" t="s">
        <v>23</v>
      </c>
      <c r="R102" t="s">
        <v>24</v>
      </c>
      <c r="S102" t="s">
        <v>23</v>
      </c>
      <c r="T102" t="s">
        <v>17954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17955</v>
      </c>
      <c r="F103">
        <v>138</v>
      </c>
      <c r="G103">
        <v>38</v>
      </c>
      <c r="H103" t="s">
        <v>22</v>
      </c>
      <c r="I103" t="s">
        <v>362</v>
      </c>
      <c r="J103" t="s">
        <v>314</v>
      </c>
      <c r="K103" t="s">
        <v>23</v>
      </c>
      <c r="L103" t="s">
        <v>24</v>
      </c>
      <c r="M103" t="s">
        <v>17956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17956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17955</v>
      </c>
      <c r="F104">
        <v>138</v>
      </c>
      <c r="G104">
        <v>38</v>
      </c>
      <c r="H104" t="s">
        <v>22</v>
      </c>
      <c r="I104" t="s">
        <v>362</v>
      </c>
      <c r="J104" t="s">
        <v>314</v>
      </c>
      <c r="K104" t="s">
        <v>23</v>
      </c>
      <c r="L104" t="s">
        <v>24</v>
      </c>
      <c r="M104" t="s">
        <v>17956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17956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17955</v>
      </c>
      <c r="F105">
        <v>138</v>
      </c>
      <c r="G105">
        <v>38</v>
      </c>
      <c r="H105" t="s">
        <v>22</v>
      </c>
      <c r="I105" t="s">
        <v>362</v>
      </c>
      <c r="J105" t="s">
        <v>314</v>
      </c>
      <c r="K105" t="s">
        <v>23</v>
      </c>
      <c r="L105" t="s">
        <v>24</v>
      </c>
      <c r="M105" t="s">
        <v>17956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17956</v>
      </c>
    </row>
    <row r="106" spans="1:20" x14ac:dyDescent="0.25">
      <c r="A106" t="s">
        <v>20</v>
      </c>
      <c r="B106" t="s">
        <v>21</v>
      </c>
      <c r="C106">
        <v>50</v>
      </c>
      <c r="D106">
        <v>2</v>
      </c>
      <c r="E106" t="s">
        <v>17957</v>
      </c>
      <c r="F106">
        <v>200</v>
      </c>
      <c r="G106">
        <v>0</v>
      </c>
      <c r="H106" t="s">
        <v>1219</v>
      </c>
      <c r="I106" t="s">
        <v>17958</v>
      </c>
      <c r="J106" t="s">
        <v>336</v>
      </c>
      <c r="K106" t="s">
        <v>23</v>
      </c>
      <c r="L106" t="s">
        <v>24</v>
      </c>
      <c r="M106" t="s">
        <v>17956</v>
      </c>
      <c r="N106" t="s">
        <v>23</v>
      </c>
      <c r="O106" t="s">
        <v>58</v>
      </c>
      <c r="P106" t="s">
        <v>26</v>
      </c>
      <c r="Q106" t="s">
        <v>33</v>
      </c>
      <c r="R106" t="s">
        <v>24</v>
      </c>
      <c r="S106" t="s">
        <v>23</v>
      </c>
      <c r="T106" t="s">
        <v>17959</v>
      </c>
    </row>
    <row r="107" spans="1:20" x14ac:dyDescent="0.25">
      <c r="A107" t="s">
        <v>28</v>
      </c>
      <c r="B107" t="s">
        <v>29</v>
      </c>
      <c r="C107">
        <v>50</v>
      </c>
      <c r="D107">
        <v>2</v>
      </c>
      <c r="E107" t="s">
        <v>17957</v>
      </c>
      <c r="F107">
        <v>200</v>
      </c>
      <c r="G107">
        <v>0</v>
      </c>
      <c r="H107" t="s">
        <v>1219</v>
      </c>
      <c r="I107" t="s">
        <v>17958</v>
      </c>
      <c r="J107" t="s">
        <v>336</v>
      </c>
      <c r="K107" t="s">
        <v>23</v>
      </c>
      <c r="L107" t="s">
        <v>24</v>
      </c>
      <c r="M107" t="s">
        <v>17956</v>
      </c>
      <c r="N107" t="s">
        <v>23</v>
      </c>
      <c r="O107" t="s">
        <v>58</v>
      </c>
      <c r="P107" t="s">
        <v>26</v>
      </c>
      <c r="Q107" t="s">
        <v>33</v>
      </c>
      <c r="R107" t="s">
        <v>24</v>
      </c>
      <c r="S107" t="s">
        <v>23</v>
      </c>
      <c r="T107" t="s">
        <v>17959</v>
      </c>
    </row>
    <row r="108" spans="1:20" x14ac:dyDescent="0.25">
      <c r="A108" t="s">
        <v>30</v>
      </c>
      <c r="B108" t="s">
        <v>31</v>
      </c>
      <c r="C108">
        <v>50</v>
      </c>
      <c r="D108">
        <v>2</v>
      </c>
      <c r="E108" t="s">
        <v>17957</v>
      </c>
      <c r="F108">
        <v>200</v>
      </c>
      <c r="G108">
        <v>0</v>
      </c>
      <c r="H108" t="s">
        <v>1219</v>
      </c>
      <c r="I108" t="s">
        <v>17958</v>
      </c>
      <c r="J108" t="s">
        <v>336</v>
      </c>
      <c r="K108" t="s">
        <v>23</v>
      </c>
      <c r="L108" t="s">
        <v>24</v>
      </c>
      <c r="M108" t="s">
        <v>17956</v>
      </c>
      <c r="N108" t="s">
        <v>23</v>
      </c>
      <c r="O108" t="s">
        <v>58</v>
      </c>
      <c r="P108" t="s">
        <v>26</v>
      </c>
      <c r="Q108" t="s">
        <v>33</v>
      </c>
      <c r="R108" t="s">
        <v>24</v>
      </c>
      <c r="S108" t="s">
        <v>23</v>
      </c>
      <c r="T108" t="s">
        <v>17959</v>
      </c>
    </row>
    <row r="109" spans="1:20" x14ac:dyDescent="0.25">
      <c r="A109" t="s">
        <v>46</v>
      </c>
      <c r="B109" t="s">
        <v>56</v>
      </c>
      <c r="C109">
        <v>100</v>
      </c>
      <c r="D109">
        <v>1</v>
      </c>
      <c r="E109" t="s">
        <v>17960</v>
      </c>
      <c r="F109">
        <v>100</v>
      </c>
      <c r="G109">
        <v>0</v>
      </c>
      <c r="H109" t="s">
        <v>47</v>
      </c>
      <c r="I109" t="s">
        <v>17961</v>
      </c>
      <c r="J109" t="s">
        <v>17962</v>
      </c>
      <c r="K109" t="s">
        <v>17963</v>
      </c>
      <c r="L109" t="s">
        <v>17964</v>
      </c>
      <c r="M109" t="s">
        <v>17965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23</v>
      </c>
      <c r="T109" t="s">
        <v>17959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17966</v>
      </c>
      <c r="F110">
        <v>100</v>
      </c>
      <c r="G110">
        <v>0</v>
      </c>
      <c r="H110" t="s">
        <v>1219</v>
      </c>
      <c r="I110" t="s">
        <v>17967</v>
      </c>
      <c r="J110" t="s">
        <v>339</v>
      </c>
      <c r="K110" t="s">
        <v>23</v>
      </c>
      <c r="L110" t="s">
        <v>24</v>
      </c>
      <c r="M110" t="s">
        <v>17968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17968</v>
      </c>
    </row>
    <row r="111" spans="1:20" x14ac:dyDescent="0.25">
      <c r="A111" t="s">
        <v>28</v>
      </c>
      <c r="B111" t="s">
        <v>29</v>
      </c>
      <c r="C111">
        <v>50</v>
      </c>
      <c r="D111">
        <v>1</v>
      </c>
      <c r="E111" t="s">
        <v>17966</v>
      </c>
      <c r="F111">
        <v>100</v>
      </c>
      <c r="G111">
        <v>0</v>
      </c>
      <c r="H111" t="s">
        <v>1219</v>
      </c>
      <c r="I111" t="s">
        <v>17967</v>
      </c>
      <c r="J111" t="s">
        <v>339</v>
      </c>
      <c r="K111" t="s">
        <v>23</v>
      </c>
      <c r="L111" t="s">
        <v>24</v>
      </c>
      <c r="M111" t="s">
        <v>17968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23</v>
      </c>
      <c r="T111" t="s">
        <v>17968</v>
      </c>
    </row>
    <row r="112" spans="1:20" x14ac:dyDescent="0.25">
      <c r="A112" t="s">
        <v>30</v>
      </c>
      <c r="B112" t="s">
        <v>31</v>
      </c>
      <c r="C112">
        <v>50</v>
      </c>
      <c r="D112">
        <v>1</v>
      </c>
      <c r="E112" t="s">
        <v>17966</v>
      </c>
      <c r="F112">
        <v>100</v>
      </c>
      <c r="G112">
        <v>0</v>
      </c>
      <c r="H112" t="s">
        <v>1219</v>
      </c>
      <c r="I112" t="s">
        <v>17967</v>
      </c>
      <c r="J112" t="s">
        <v>339</v>
      </c>
      <c r="K112" t="s">
        <v>23</v>
      </c>
      <c r="L112" t="s">
        <v>24</v>
      </c>
      <c r="M112" t="s">
        <v>17968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17968</v>
      </c>
    </row>
    <row r="113" spans="1:20" x14ac:dyDescent="0.25">
      <c r="A113" t="s">
        <v>15492</v>
      </c>
      <c r="B113" t="s">
        <v>15493</v>
      </c>
      <c r="C113">
        <v>50</v>
      </c>
      <c r="D113">
        <v>3</v>
      </c>
      <c r="E113" t="s">
        <v>17969</v>
      </c>
      <c r="F113">
        <v>195</v>
      </c>
      <c r="G113">
        <v>0</v>
      </c>
      <c r="H113" t="s">
        <v>22</v>
      </c>
      <c r="I113" t="s">
        <v>17970</v>
      </c>
      <c r="J113" t="s">
        <v>328</v>
      </c>
      <c r="K113" t="s">
        <v>23</v>
      </c>
      <c r="L113" t="s">
        <v>24</v>
      </c>
      <c r="M113" t="s">
        <v>17971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17971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17969</v>
      </c>
      <c r="F114">
        <v>195</v>
      </c>
      <c r="G114">
        <v>0</v>
      </c>
      <c r="H114" t="s">
        <v>22</v>
      </c>
      <c r="I114" t="s">
        <v>17970</v>
      </c>
      <c r="J114" t="s">
        <v>328</v>
      </c>
      <c r="K114" t="s">
        <v>23</v>
      </c>
      <c r="L114" t="s">
        <v>24</v>
      </c>
      <c r="M114" t="s">
        <v>17971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</v>
      </c>
      <c r="T114" t="s">
        <v>17971</v>
      </c>
    </row>
    <row r="115" spans="1:20" x14ac:dyDescent="0.25">
      <c r="A115" t="s">
        <v>28</v>
      </c>
      <c r="B115" t="s">
        <v>29</v>
      </c>
      <c r="C115">
        <v>50</v>
      </c>
      <c r="D115">
        <v>1</v>
      </c>
      <c r="E115" t="s">
        <v>17969</v>
      </c>
      <c r="F115">
        <v>195</v>
      </c>
      <c r="G115">
        <v>0</v>
      </c>
      <c r="H115" t="s">
        <v>22</v>
      </c>
      <c r="I115" t="s">
        <v>17970</v>
      </c>
      <c r="J115" t="s">
        <v>328</v>
      </c>
      <c r="K115" t="s">
        <v>23</v>
      </c>
      <c r="L115" t="s">
        <v>24</v>
      </c>
      <c r="M115" t="s">
        <v>17971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17971</v>
      </c>
    </row>
    <row r="116" spans="1:20" x14ac:dyDescent="0.25">
      <c r="A116" t="s">
        <v>30</v>
      </c>
      <c r="B116" t="s">
        <v>31</v>
      </c>
      <c r="C116">
        <v>50</v>
      </c>
      <c r="D116">
        <v>1</v>
      </c>
      <c r="E116" t="s">
        <v>17969</v>
      </c>
      <c r="F116">
        <v>195</v>
      </c>
      <c r="G116">
        <v>0</v>
      </c>
      <c r="H116" t="s">
        <v>22</v>
      </c>
      <c r="I116" t="s">
        <v>17970</v>
      </c>
      <c r="J116" t="s">
        <v>328</v>
      </c>
      <c r="K116" t="s">
        <v>23</v>
      </c>
      <c r="L116" t="s">
        <v>24</v>
      </c>
      <c r="M116" t="s">
        <v>17971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17971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17972</v>
      </c>
      <c r="F117">
        <v>129</v>
      </c>
      <c r="G117">
        <v>29</v>
      </c>
      <c r="H117" t="s">
        <v>22</v>
      </c>
      <c r="I117" t="s">
        <v>17973</v>
      </c>
      <c r="J117" t="s">
        <v>335</v>
      </c>
      <c r="K117" t="s">
        <v>23</v>
      </c>
      <c r="L117" t="s">
        <v>24</v>
      </c>
      <c r="M117" t="s">
        <v>17974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17974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17972</v>
      </c>
      <c r="F118">
        <v>129</v>
      </c>
      <c r="G118">
        <v>29</v>
      </c>
      <c r="H118" t="s">
        <v>22</v>
      </c>
      <c r="I118" t="s">
        <v>17973</v>
      </c>
      <c r="J118" t="s">
        <v>335</v>
      </c>
      <c r="K118" t="s">
        <v>23</v>
      </c>
      <c r="L118" t="s">
        <v>24</v>
      </c>
      <c r="M118" t="s">
        <v>17974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17974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17972</v>
      </c>
      <c r="F119">
        <v>129</v>
      </c>
      <c r="G119">
        <v>29</v>
      </c>
      <c r="H119" t="s">
        <v>22</v>
      </c>
      <c r="I119" t="s">
        <v>17973</v>
      </c>
      <c r="J119" t="s">
        <v>335</v>
      </c>
      <c r="K119" t="s">
        <v>23</v>
      </c>
      <c r="L119" t="s">
        <v>24</v>
      </c>
      <c r="M119" t="s">
        <v>17974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17974</v>
      </c>
    </row>
    <row r="120" spans="1:20" x14ac:dyDescent="0.25">
      <c r="A120" t="s">
        <v>186</v>
      </c>
      <c r="B120" t="s">
        <v>187</v>
      </c>
      <c r="C120">
        <v>33.333333333333336</v>
      </c>
      <c r="D120">
        <v>3</v>
      </c>
      <c r="E120" t="s">
        <v>17975</v>
      </c>
      <c r="F120">
        <v>590</v>
      </c>
      <c r="G120">
        <v>0</v>
      </c>
      <c r="H120" t="s">
        <v>22</v>
      </c>
      <c r="I120" t="s">
        <v>4870</v>
      </c>
      <c r="J120" t="s">
        <v>1252</v>
      </c>
      <c r="K120" t="s">
        <v>23</v>
      </c>
      <c r="L120" t="s">
        <v>24</v>
      </c>
      <c r="M120" t="s">
        <v>17976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17976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17975</v>
      </c>
      <c r="F121">
        <v>590</v>
      </c>
      <c r="G121">
        <v>0</v>
      </c>
      <c r="H121" t="s">
        <v>22</v>
      </c>
      <c r="I121" t="s">
        <v>4870</v>
      </c>
      <c r="J121" t="s">
        <v>1252</v>
      </c>
      <c r="K121" t="s">
        <v>23</v>
      </c>
      <c r="L121" t="s">
        <v>24</v>
      </c>
      <c r="M121" t="s">
        <v>17976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17976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17975</v>
      </c>
      <c r="F122">
        <v>590</v>
      </c>
      <c r="G122">
        <v>0</v>
      </c>
      <c r="H122" t="s">
        <v>22</v>
      </c>
      <c r="I122" t="s">
        <v>4870</v>
      </c>
      <c r="J122" t="s">
        <v>1252</v>
      </c>
      <c r="K122" t="s">
        <v>23</v>
      </c>
      <c r="L122" t="s">
        <v>24</v>
      </c>
      <c r="M122" t="s">
        <v>17976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17976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17975</v>
      </c>
      <c r="F123">
        <v>590</v>
      </c>
      <c r="G123">
        <v>0</v>
      </c>
      <c r="H123" t="s">
        <v>22</v>
      </c>
      <c r="I123" t="s">
        <v>4870</v>
      </c>
      <c r="J123" t="s">
        <v>1252</v>
      </c>
      <c r="K123" t="s">
        <v>23</v>
      </c>
      <c r="L123" t="s">
        <v>24</v>
      </c>
      <c r="M123" t="s">
        <v>17976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17976</v>
      </c>
    </row>
    <row r="124" spans="1:20" x14ac:dyDescent="0.25">
      <c r="A124" t="s">
        <v>15492</v>
      </c>
      <c r="B124" t="s">
        <v>15493</v>
      </c>
      <c r="C124">
        <v>50</v>
      </c>
      <c r="D124">
        <v>6</v>
      </c>
      <c r="E124" t="s">
        <v>17975</v>
      </c>
      <c r="F124">
        <v>590</v>
      </c>
      <c r="G124">
        <v>0</v>
      </c>
      <c r="H124" t="s">
        <v>22</v>
      </c>
      <c r="I124" t="s">
        <v>4870</v>
      </c>
      <c r="J124" t="s">
        <v>1252</v>
      </c>
      <c r="K124" t="s">
        <v>23</v>
      </c>
      <c r="L124" t="s">
        <v>24</v>
      </c>
      <c r="M124" t="s">
        <v>17976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17976</v>
      </c>
    </row>
    <row r="125" spans="1:20" x14ac:dyDescent="0.25">
      <c r="A125" t="s">
        <v>186</v>
      </c>
      <c r="B125" t="s">
        <v>187</v>
      </c>
      <c r="C125">
        <v>33.333333333333336</v>
      </c>
      <c r="D125">
        <v>3</v>
      </c>
      <c r="E125" t="s">
        <v>17975</v>
      </c>
      <c r="F125">
        <v>590</v>
      </c>
      <c r="G125">
        <v>0</v>
      </c>
      <c r="H125" t="s">
        <v>22</v>
      </c>
      <c r="I125" t="s">
        <v>4870</v>
      </c>
      <c r="J125" t="s">
        <v>1252</v>
      </c>
      <c r="K125" t="s">
        <v>23</v>
      </c>
      <c r="L125" t="s">
        <v>24</v>
      </c>
      <c r="M125" t="s">
        <v>17976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17976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17975</v>
      </c>
      <c r="F126">
        <v>590</v>
      </c>
      <c r="G126">
        <v>0</v>
      </c>
      <c r="H126" t="s">
        <v>22</v>
      </c>
      <c r="I126" t="s">
        <v>4870</v>
      </c>
      <c r="J126" t="s">
        <v>1252</v>
      </c>
      <c r="K126" t="s">
        <v>23</v>
      </c>
      <c r="L126" t="s">
        <v>24</v>
      </c>
      <c r="M126" t="s">
        <v>17976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17976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17975</v>
      </c>
      <c r="F127">
        <v>590</v>
      </c>
      <c r="G127">
        <v>0</v>
      </c>
      <c r="H127" t="s">
        <v>22</v>
      </c>
      <c r="I127" t="s">
        <v>4870</v>
      </c>
      <c r="J127" t="s">
        <v>1252</v>
      </c>
      <c r="K127" t="s">
        <v>23</v>
      </c>
      <c r="L127" t="s">
        <v>24</v>
      </c>
      <c r="M127" t="s">
        <v>17976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17976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17975</v>
      </c>
      <c r="F128">
        <v>590</v>
      </c>
      <c r="G128">
        <v>0</v>
      </c>
      <c r="H128" t="s">
        <v>22</v>
      </c>
      <c r="I128" t="s">
        <v>4870</v>
      </c>
      <c r="J128" t="s">
        <v>1252</v>
      </c>
      <c r="K128" t="s">
        <v>23</v>
      </c>
      <c r="L128" t="s">
        <v>24</v>
      </c>
      <c r="M128" t="s">
        <v>17976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17976</v>
      </c>
    </row>
    <row r="129" spans="1:20" x14ac:dyDescent="0.25">
      <c r="A129" t="s">
        <v>3038</v>
      </c>
      <c r="B129" t="s">
        <v>3039</v>
      </c>
      <c r="C129">
        <v>120</v>
      </c>
      <c r="D129">
        <v>1</v>
      </c>
      <c r="E129" t="s">
        <v>17977</v>
      </c>
      <c r="F129">
        <v>80</v>
      </c>
      <c r="G129">
        <v>0</v>
      </c>
      <c r="H129" t="s">
        <v>22</v>
      </c>
      <c r="I129" t="s">
        <v>17978</v>
      </c>
      <c r="J129" t="s">
        <v>305</v>
      </c>
      <c r="K129" t="s">
        <v>23</v>
      </c>
      <c r="L129" t="s">
        <v>24</v>
      </c>
      <c r="M129" t="s">
        <v>17979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17979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17980</v>
      </c>
      <c r="F130">
        <v>104</v>
      </c>
      <c r="G130">
        <v>9</v>
      </c>
      <c r="H130" t="s">
        <v>22</v>
      </c>
      <c r="I130" t="s">
        <v>17981</v>
      </c>
      <c r="J130" t="s">
        <v>336</v>
      </c>
      <c r="K130" t="s">
        <v>23</v>
      </c>
      <c r="L130" t="s">
        <v>24</v>
      </c>
      <c r="M130" t="s">
        <v>17982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17982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17980</v>
      </c>
      <c r="F131">
        <v>104</v>
      </c>
      <c r="G131">
        <v>9</v>
      </c>
      <c r="H131" t="s">
        <v>22</v>
      </c>
      <c r="I131" t="s">
        <v>17981</v>
      </c>
      <c r="J131" t="s">
        <v>336</v>
      </c>
      <c r="K131" t="s">
        <v>23</v>
      </c>
      <c r="L131" t="s">
        <v>24</v>
      </c>
      <c r="M131" t="s">
        <v>17982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17982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17980</v>
      </c>
      <c r="F132">
        <v>104</v>
      </c>
      <c r="G132">
        <v>9</v>
      </c>
      <c r="H132" t="s">
        <v>22</v>
      </c>
      <c r="I132" t="s">
        <v>17981</v>
      </c>
      <c r="J132" t="s">
        <v>336</v>
      </c>
      <c r="K132" t="s">
        <v>23</v>
      </c>
      <c r="L132" t="s">
        <v>24</v>
      </c>
      <c r="M132" t="s">
        <v>17982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17982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17983</v>
      </c>
      <c r="F133">
        <v>100</v>
      </c>
      <c r="G133">
        <v>0</v>
      </c>
      <c r="H133" t="s">
        <v>1219</v>
      </c>
      <c r="I133" t="s">
        <v>17984</v>
      </c>
      <c r="J133" t="s">
        <v>65</v>
      </c>
      <c r="K133" t="s">
        <v>23</v>
      </c>
      <c r="L133" t="s">
        <v>24</v>
      </c>
      <c r="M133" t="s">
        <v>17985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17985</v>
      </c>
    </row>
    <row r="134" spans="1:20" x14ac:dyDescent="0.25">
      <c r="A134" t="s">
        <v>28</v>
      </c>
      <c r="B134" t="s">
        <v>29</v>
      </c>
      <c r="C134">
        <v>50</v>
      </c>
      <c r="D134">
        <v>1</v>
      </c>
      <c r="E134" t="s">
        <v>17983</v>
      </c>
      <c r="F134">
        <v>100</v>
      </c>
      <c r="G134">
        <v>0</v>
      </c>
      <c r="H134" t="s">
        <v>1219</v>
      </c>
      <c r="I134" t="s">
        <v>17984</v>
      </c>
      <c r="J134" t="s">
        <v>65</v>
      </c>
      <c r="K134" t="s">
        <v>23</v>
      </c>
      <c r="L134" t="s">
        <v>24</v>
      </c>
      <c r="M134" t="s">
        <v>17985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17985</v>
      </c>
    </row>
    <row r="135" spans="1:20" x14ac:dyDescent="0.25">
      <c r="A135" t="s">
        <v>30</v>
      </c>
      <c r="B135" t="s">
        <v>31</v>
      </c>
      <c r="C135">
        <v>50</v>
      </c>
      <c r="D135">
        <v>1</v>
      </c>
      <c r="E135" t="s">
        <v>17983</v>
      </c>
      <c r="F135">
        <v>100</v>
      </c>
      <c r="G135">
        <v>0</v>
      </c>
      <c r="H135" t="s">
        <v>1219</v>
      </c>
      <c r="I135" t="s">
        <v>17984</v>
      </c>
      <c r="J135" t="s">
        <v>65</v>
      </c>
      <c r="K135" t="s">
        <v>23</v>
      </c>
      <c r="L135" t="s">
        <v>24</v>
      </c>
      <c r="M135" t="s">
        <v>17985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17985</v>
      </c>
    </row>
    <row r="136" spans="1:20" x14ac:dyDescent="0.25">
      <c r="A136" t="s">
        <v>186</v>
      </c>
      <c r="B136" t="s">
        <v>187</v>
      </c>
      <c r="C136">
        <v>50</v>
      </c>
      <c r="D136">
        <v>6</v>
      </c>
      <c r="E136" t="s">
        <v>17986</v>
      </c>
      <c r="F136">
        <v>200</v>
      </c>
      <c r="G136">
        <v>0</v>
      </c>
      <c r="H136" t="s">
        <v>22</v>
      </c>
      <c r="I136" t="s">
        <v>17987</v>
      </c>
      <c r="J136" t="s">
        <v>325</v>
      </c>
      <c r="K136" t="s">
        <v>23</v>
      </c>
      <c r="L136" t="s">
        <v>24</v>
      </c>
      <c r="M136" t="s">
        <v>17988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23</v>
      </c>
      <c r="T136" t="s">
        <v>17988</v>
      </c>
    </row>
    <row r="137" spans="1:20" x14ac:dyDescent="0.25">
      <c r="A137" t="s">
        <v>115</v>
      </c>
      <c r="B137" t="s">
        <v>116</v>
      </c>
      <c r="C137">
        <v>35</v>
      </c>
      <c r="D137">
        <v>8</v>
      </c>
      <c r="E137" t="s">
        <v>17989</v>
      </c>
      <c r="F137">
        <v>283.42</v>
      </c>
      <c r="G137">
        <v>66</v>
      </c>
      <c r="H137" t="s">
        <v>47</v>
      </c>
      <c r="I137" t="s">
        <v>17990</v>
      </c>
      <c r="J137" t="s">
        <v>17991</v>
      </c>
      <c r="K137" t="s">
        <v>17992</v>
      </c>
      <c r="L137" t="s">
        <v>17993</v>
      </c>
      <c r="M137" t="s">
        <v>17994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23</v>
      </c>
      <c r="T137" t="s">
        <v>17994</v>
      </c>
    </row>
    <row r="138" spans="1:20" x14ac:dyDescent="0.25">
      <c r="A138" t="s">
        <v>30</v>
      </c>
      <c r="B138" t="s">
        <v>31</v>
      </c>
      <c r="C138">
        <v>60</v>
      </c>
      <c r="D138">
        <v>3</v>
      </c>
      <c r="E138" t="s">
        <v>17995</v>
      </c>
      <c r="F138">
        <v>138</v>
      </c>
      <c r="G138">
        <v>38</v>
      </c>
      <c r="H138" t="s">
        <v>22</v>
      </c>
      <c r="I138" t="s">
        <v>17996</v>
      </c>
      <c r="J138" t="s">
        <v>339</v>
      </c>
      <c r="K138" t="s">
        <v>23</v>
      </c>
      <c r="L138" t="s">
        <v>24</v>
      </c>
      <c r="M138" t="s">
        <v>17997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23</v>
      </c>
      <c r="T138" t="s">
        <v>17997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17998</v>
      </c>
      <c r="F139">
        <v>100</v>
      </c>
      <c r="G139">
        <v>0</v>
      </c>
      <c r="H139" t="s">
        <v>1219</v>
      </c>
      <c r="I139" t="s">
        <v>17999</v>
      </c>
      <c r="J139" t="s">
        <v>65</v>
      </c>
      <c r="K139" t="s">
        <v>23</v>
      </c>
      <c r="L139" t="s">
        <v>24</v>
      </c>
      <c r="M139" t="s">
        <v>18000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23</v>
      </c>
      <c r="T139" t="s">
        <v>18001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17998</v>
      </c>
      <c r="F140">
        <v>100</v>
      </c>
      <c r="G140">
        <v>0</v>
      </c>
      <c r="H140" t="s">
        <v>1219</v>
      </c>
      <c r="I140" t="s">
        <v>17999</v>
      </c>
      <c r="J140" t="s">
        <v>65</v>
      </c>
      <c r="K140" t="s">
        <v>23</v>
      </c>
      <c r="L140" t="s">
        <v>24</v>
      </c>
      <c r="M140" t="s">
        <v>18000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23</v>
      </c>
      <c r="T140" t="s">
        <v>18001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17998</v>
      </c>
      <c r="F141">
        <v>100</v>
      </c>
      <c r="G141">
        <v>0</v>
      </c>
      <c r="H141" t="s">
        <v>1219</v>
      </c>
      <c r="I141" t="s">
        <v>17999</v>
      </c>
      <c r="J141" t="s">
        <v>65</v>
      </c>
      <c r="K141" t="s">
        <v>23</v>
      </c>
      <c r="L141" t="s">
        <v>24</v>
      </c>
      <c r="M141" t="s">
        <v>18000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23</v>
      </c>
      <c r="T141" t="s">
        <v>18001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18002</v>
      </c>
      <c r="F142">
        <v>200</v>
      </c>
      <c r="G142">
        <v>0</v>
      </c>
      <c r="H142" t="s">
        <v>22</v>
      </c>
      <c r="I142" t="s">
        <v>1852</v>
      </c>
      <c r="J142" t="s">
        <v>341</v>
      </c>
      <c r="K142" t="s">
        <v>23</v>
      </c>
      <c r="L142" t="s">
        <v>24</v>
      </c>
      <c r="M142" t="s">
        <v>18003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23</v>
      </c>
      <c r="T142" t="s">
        <v>18004</v>
      </c>
    </row>
    <row r="143" spans="1:20" x14ac:dyDescent="0.25">
      <c r="A143" t="s">
        <v>46</v>
      </c>
      <c r="B143" t="s">
        <v>56</v>
      </c>
      <c r="C143">
        <v>116</v>
      </c>
      <c r="D143">
        <v>2</v>
      </c>
      <c r="E143" t="s">
        <v>18005</v>
      </c>
      <c r="F143">
        <v>249</v>
      </c>
      <c r="G143">
        <v>0</v>
      </c>
      <c r="H143" t="s">
        <v>22</v>
      </c>
      <c r="I143" t="s">
        <v>18006</v>
      </c>
      <c r="J143" t="s">
        <v>8521</v>
      </c>
      <c r="K143" t="s">
        <v>23</v>
      </c>
      <c r="L143" t="s">
        <v>24</v>
      </c>
      <c r="M143" t="s">
        <v>18007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18007</v>
      </c>
    </row>
    <row r="144" spans="1:20" x14ac:dyDescent="0.25">
      <c r="A144" t="s">
        <v>110</v>
      </c>
      <c r="B144" t="s">
        <v>1223</v>
      </c>
      <c r="C144">
        <v>118</v>
      </c>
      <c r="D144">
        <v>1</v>
      </c>
      <c r="E144" t="s">
        <v>18005</v>
      </c>
      <c r="F144">
        <v>249</v>
      </c>
      <c r="G144">
        <v>0</v>
      </c>
      <c r="H144" t="s">
        <v>22</v>
      </c>
      <c r="I144" t="s">
        <v>18006</v>
      </c>
      <c r="J144" t="s">
        <v>8521</v>
      </c>
      <c r="K144" t="s">
        <v>23</v>
      </c>
      <c r="L144" t="s">
        <v>24</v>
      </c>
      <c r="M144" t="s">
        <v>18007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18007</v>
      </c>
    </row>
    <row r="145" spans="1:20" x14ac:dyDescent="0.25">
      <c r="A145" t="s">
        <v>42</v>
      </c>
      <c r="B145" t="s">
        <v>43</v>
      </c>
      <c r="C145">
        <v>66.666666666666671</v>
      </c>
      <c r="D145">
        <v>3</v>
      </c>
      <c r="E145" t="s">
        <v>18008</v>
      </c>
      <c r="F145">
        <v>460</v>
      </c>
      <c r="G145">
        <v>0</v>
      </c>
      <c r="H145" t="s">
        <v>22</v>
      </c>
      <c r="I145" t="s">
        <v>9560</v>
      </c>
      <c r="J145" t="s">
        <v>64</v>
      </c>
      <c r="K145" t="s">
        <v>23</v>
      </c>
      <c r="L145" t="s">
        <v>24</v>
      </c>
      <c r="M145" t="s">
        <v>18009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18009</v>
      </c>
    </row>
    <row r="146" spans="1:20" x14ac:dyDescent="0.25">
      <c r="A146" t="s">
        <v>44</v>
      </c>
      <c r="B146" t="s">
        <v>45</v>
      </c>
      <c r="C146">
        <v>66.666666666666671</v>
      </c>
      <c r="D146">
        <v>6</v>
      </c>
      <c r="E146" t="s">
        <v>18008</v>
      </c>
      <c r="F146">
        <v>460</v>
      </c>
      <c r="G146">
        <v>0</v>
      </c>
      <c r="H146" t="s">
        <v>22</v>
      </c>
      <c r="I146" t="s">
        <v>9560</v>
      </c>
      <c r="J146" t="s">
        <v>64</v>
      </c>
      <c r="K146" t="s">
        <v>23</v>
      </c>
      <c r="L146" t="s">
        <v>24</v>
      </c>
      <c r="M146" t="s">
        <v>18009</v>
      </c>
      <c r="N146" t="s">
        <v>23</v>
      </c>
      <c r="O146" t="s">
        <v>58</v>
      </c>
      <c r="P146" t="s">
        <v>26</v>
      </c>
      <c r="Q146" t="s">
        <v>33</v>
      </c>
      <c r="R146" t="s">
        <v>24</v>
      </c>
      <c r="S146" t="s">
        <v>23</v>
      </c>
      <c r="T146" t="s">
        <v>18009</v>
      </c>
    </row>
    <row r="147" spans="1:20" x14ac:dyDescent="0.25">
      <c r="A147" t="s">
        <v>3038</v>
      </c>
      <c r="B147" t="s">
        <v>3039</v>
      </c>
      <c r="C147">
        <v>120</v>
      </c>
      <c r="D147">
        <v>2</v>
      </c>
      <c r="E147" t="s">
        <v>18008</v>
      </c>
      <c r="F147">
        <v>460</v>
      </c>
      <c r="G147">
        <v>0</v>
      </c>
      <c r="H147" t="s">
        <v>22</v>
      </c>
      <c r="I147" t="s">
        <v>9560</v>
      </c>
      <c r="J147" t="s">
        <v>64</v>
      </c>
      <c r="K147" t="s">
        <v>23</v>
      </c>
      <c r="L147" t="s">
        <v>24</v>
      </c>
      <c r="M147" t="s">
        <v>18009</v>
      </c>
      <c r="N147" t="s">
        <v>23</v>
      </c>
      <c r="O147" t="s">
        <v>58</v>
      </c>
      <c r="P147" t="s">
        <v>26</v>
      </c>
      <c r="Q147" t="s">
        <v>33</v>
      </c>
      <c r="R147" t="s">
        <v>24</v>
      </c>
      <c r="S147" t="s">
        <v>23</v>
      </c>
      <c r="T147" t="s">
        <v>18009</v>
      </c>
    </row>
    <row r="148" spans="1:20" x14ac:dyDescent="0.25">
      <c r="A148" t="s">
        <v>15492</v>
      </c>
      <c r="B148" t="s">
        <v>15493</v>
      </c>
      <c r="C148">
        <v>50</v>
      </c>
      <c r="D148">
        <v>12</v>
      </c>
      <c r="E148" t="s">
        <v>18010</v>
      </c>
      <c r="F148">
        <v>400</v>
      </c>
      <c r="G148">
        <v>0</v>
      </c>
      <c r="H148" t="s">
        <v>22</v>
      </c>
      <c r="I148" t="s">
        <v>18011</v>
      </c>
      <c r="J148" t="s">
        <v>306</v>
      </c>
      <c r="K148" t="s">
        <v>23</v>
      </c>
      <c r="L148" t="s">
        <v>24</v>
      </c>
      <c r="M148" t="s">
        <v>18012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</v>
      </c>
      <c r="T148" t="s">
        <v>18012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18013</v>
      </c>
      <c r="F149">
        <v>138</v>
      </c>
      <c r="G149">
        <v>38</v>
      </c>
      <c r="H149" t="s">
        <v>1219</v>
      </c>
      <c r="I149" t="s">
        <v>18014</v>
      </c>
      <c r="J149" t="s">
        <v>18015</v>
      </c>
      <c r="K149" t="s">
        <v>23</v>
      </c>
      <c r="L149" t="s">
        <v>24</v>
      </c>
      <c r="M149" t="s">
        <v>18016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</v>
      </c>
      <c r="T149" t="s">
        <v>18016</v>
      </c>
    </row>
    <row r="150" spans="1:20" x14ac:dyDescent="0.25">
      <c r="A150" t="s">
        <v>28</v>
      </c>
      <c r="B150" t="s">
        <v>29</v>
      </c>
      <c r="C150">
        <v>50</v>
      </c>
      <c r="D150">
        <v>1</v>
      </c>
      <c r="E150" t="s">
        <v>18013</v>
      </c>
      <c r="F150">
        <v>138</v>
      </c>
      <c r="G150">
        <v>38</v>
      </c>
      <c r="H150" t="s">
        <v>1219</v>
      </c>
      <c r="I150" t="s">
        <v>18014</v>
      </c>
      <c r="J150" t="s">
        <v>18015</v>
      </c>
      <c r="K150" t="s">
        <v>23</v>
      </c>
      <c r="L150" t="s">
        <v>24</v>
      </c>
      <c r="M150" t="s">
        <v>18016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18016</v>
      </c>
    </row>
    <row r="151" spans="1:20" x14ac:dyDescent="0.25">
      <c r="A151" t="s">
        <v>30</v>
      </c>
      <c r="B151" t="s">
        <v>31</v>
      </c>
      <c r="C151">
        <v>50</v>
      </c>
      <c r="D151">
        <v>1</v>
      </c>
      <c r="E151" t="s">
        <v>18013</v>
      </c>
      <c r="F151">
        <v>138</v>
      </c>
      <c r="G151">
        <v>38</v>
      </c>
      <c r="H151" t="s">
        <v>1219</v>
      </c>
      <c r="I151" t="s">
        <v>18014</v>
      </c>
      <c r="J151" t="s">
        <v>18015</v>
      </c>
      <c r="K151" t="s">
        <v>23</v>
      </c>
      <c r="L151" t="s">
        <v>24</v>
      </c>
      <c r="M151" t="s">
        <v>18016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</v>
      </c>
      <c r="T151" t="s">
        <v>18016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18017</v>
      </c>
      <c r="F152">
        <v>100</v>
      </c>
      <c r="G152">
        <v>0</v>
      </c>
      <c r="H152" t="s">
        <v>1219</v>
      </c>
      <c r="I152" t="s">
        <v>18018</v>
      </c>
      <c r="J152" t="s">
        <v>312</v>
      </c>
      <c r="K152" t="s">
        <v>23</v>
      </c>
      <c r="L152" t="s">
        <v>24</v>
      </c>
      <c r="M152" t="s">
        <v>18019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</v>
      </c>
      <c r="T152" t="s">
        <v>18019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18017</v>
      </c>
      <c r="F153">
        <v>100</v>
      </c>
      <c r="G153">
        <v>0</v>
      </c>
      <c r="H153" t="s">
        <v>1219</v>
      </c>
      <c r="I153" t="s">
        <v>18018</v>
      </c>
      <c r="J153" t="s">
        <v>312</v>
      </c>
      <c r="K153" t="s">
        <v>23</v>
      </c>
      <c r="L153" t="s">
        <v>24</v>
      </c>
      <c r="M153" t="s">
        <v>18019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18019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18017</v>
      </c>
      <c r="F154">
        <v>100</v>
      </c>
      <c r="G154">
        <v>0</v>
      </c>
      <c r="H154" t="s">
        <v>1219</v>
      </c>
      <c r="I154" t="s">
        <v>18018</v>
      </c>
      <c r="J154" t="s">
        <v>312</v>
      </c>
      <c r="K154" t="s">
        <v>23</v>
      </c>
      <c r="L154" t="s">
        <v>24</v>
      </c>
      <c r="M154" t="s">
        <v>18019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18019</v>
      </c>
    </row>
    <row r="155" spans="1:20" x14ac:dyDescent="0.25">
      <c r="A155" t="s">
        <v>44</v>
      </c>
      <c r="B155" t="s">
        <v>45</v>
      </c>
      <c r="C155">
        <v>66.666666666666671</v>
      </c>
      <c r="D155">
        <v>6</v>
      </c>
      <c r="E155" t="s">
        <v>18020</v>
      </c>
      <c r="F155">
        <v>200</v>
      </c>
      <c r="G155">
        <v>0</v>
      </c>
      <c r="H155" t="s">
        <v>22</v>
      </c>
      <c r="I155" t="s">
        <v>18021</v>
      </c>
      <c r="J155" t="s">
        <v>329</v>
      </c>
      <c r="K155" t="s">
        <v>23</v>
      </c>
      <c r="L155" t="s">
        <v>24</v>
      </c>
      <c r="M155" t="s">
        <v>18022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23</v>
      </c>
      <c r="T155" t="s">
        <v>18022</v>
      </c>
    </row>
    <row r="156" spans="1:20" x14ac:dyDescent="0.25">
      <c r="A156" t="s">
        <v>186</v>
      </c>
      <c r="B156" t="s">
        <v>187</v>
      </c>
      <c r="C156">
        <v>50</v>
      </c>
      <c r="D156">
        <v>6</v>
      </c>
      <c r="E156" t="s">
        <v>18023</v>
      </c>
      <c r="F156">
        <v>200</v>
      </c>
      <c r="G156">
        <v>0</v>
      </c>
      <c r="H156" t="s">
        <v>22</v>
      </c>
      <c r="I156" t="s">
        <v>18024</v>
      </c>
      <c r="J156" t="s">
        <v>65</v>
      </c>
      <c r="K156" t="s">
        <v>23</v>
      </c>
      <c r="L156" t="s">
        <v>24</v>
      </c>
      <c r="M156" t="s">
        <v>18025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23</v>
      </c>
      <c r="T156" t="s">
        <v>18025</v>
      </c>
    </row>
    <row r="157" spans="1:20" x14ac:dyDescent="0.25">
      <c r="A157" t="s">
        <v>15492</v>
      </c>
      <c r="B157" t="s">
        <v>15493</v>
      </c>
      <c r="C157">
        <v>50</v>
      </c>
      <c r="D157">
        <v>3</v>
      </c>
      <c r="E157" t="s">
        <v>18026</v>
      </c>
      <c r="F157">
        <v>100</v>
      </c>
      <c r="G157">
        <v>0</v>
      </c>
      <c r="H157" t="s">
        <v>22</v>
      </c>
      <c r="I157" t="s">
        <v>18027</v>
      </c>
      <c r="J157" t="s">
        <v>348</v>
      </c>
      <c r="K157" t="s">
        <v>23</v>
      </c>
      <c r="L157" t="s">
        <v>24</v>
      </c>
      <c r="M157" t="s">
        <v>18028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18028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18029</v>
      </c>
      <c r="F158">
        <v>100</v>
      </c>
      <c r="G158">
        <v>0</v>
      </c>
      <c r="H158" t="s">
        <v>1219</v>
      </c>
      <c r="I158" t="s">
        <v>18030</v>
      </c>
      <c r="J158" t="s">
        <v>333</v>
      </c>
      <c r="K158" t="s">
        <v>23</v>
      </c>
      <c r="L158" t="s">
        <v>24</v>
      </c>
      <c r="M158" t="s">
        <v>18031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18031</v>
      </c>
    </row>
    <row r="159" spans="1:20" x14ac:dyDescent="0.25">
      <c r="A159" t="s">
        <v>28</v>
      </c>
      <c r="B159" t="s">
        <v>29</v>
      </c>
      <c r="C159">
        <v>50</v>
      </c>
      <c r="D159">
        <v>1</v>
      </c>
      <c r="E159" t="s">
        <v>18029</v>
      </c>
      <c r="F159">
        <v>100</v>
      </c>
      <c r="G159">
        <v>0</v>
      </c>
      <c r="H159" t="s">
        <v>1219</v>
      </c>
      <c r="I159" t="s">
        <v>18030</v>
      </c>
      <c r="J159" t="s">
        <v>333</v>
      </c>
      <c r="K159" t="s">
        <v>23</v>
      </c>
      <c r="L159" t="s">
        <v>24</v>
      </c>
      <c r="M159" t="s">
        <v>18031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18031</v>
      </c>
    </row>
    <row r="160" spans="1:20" x14ac:dyDescent="0.25">
      <c r="A160" t="s">
        <v>30</v>
      </c>
      <c r="B160" t="s">
        <v>31</v>
      </c>
      <c r="C160">
        <v>50</v>
      </c>
      <c r="D160">
        <v>1</v>
      </c>
      <c r="E160" t="s">
        <v>18029</v>
      </c>
      <c r="F160">
        <v>100</v>
      </c>
      <c r="G160">
        <v>0</v>
      </c>
      <c r="H160" t="s">
        <v>1219</v>
      </c>
      <c r="I160" t="s">
        <v>18030</v>
      </c>
      <c r="J160" t="s">
        <v>333</v>
      </c>
      <c r="K160" t="s">
        <v>23</v>
      </c>
      <c r="L160" t="s">
        <v>24</v>
      </c>
      <c r="M160" t="s">
        <v>18031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</v>
      </c>
      <c r="T160" t="s">
        <v>18031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18032</v>
      </c>
      <c r="F161">
        <v>100</v>
      </c>
      <c r="G161">
        <v>0</v>
      </c>
      <c r="H161" t="s">
        <v>1219</v>
      </c>
      <c r="I161" t="s">
        <v>18033</v>
      </c>
      <c r="J161" t="s">
        <v>1221</v>
      </c>
      <c r="K161" t="s">
        <v>23</v>
      </c>
      <c r="L161" t="s">
        <v>24</v>
      </c>
      <c r="M161" t="s">
        <v>18034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</v>
      </c>
      <c r="T161" t="s">
        <v>18034</v>
      </c>
    </row>
    <row r="162" spans="1:20" x14ac:dyDescent="0.25">
      <c r="A162" t="s">
        <v>28</v>
      </c>
      <c r="B162" t="s">
        <v>29</v>
      </c>
      <c r="C162">
        <v>50</v>
      </c>
      <c r="D162">
        <v>1</v>
      </c>
      <c r="E162" t="s">
        <v>18032</v>
      </c>
      <c r="F162">
        <v>100</v>
      </c>
      <c r="G162">
        <v>0</v>
      </c>
      <c r="H162" t="s">
        <v>1219</v>
      </c>
      <c r="I162" t="s">
        <v>18033</v>
      </c>
      <c r="J162" t="s">
        <v>1221</v>
      </c>
      <c r="K162" t="s">
        <v>23</v>
      </c>
      <c r="L162" t="s">
        <v>24</v>
      </c>
      <c r="M162" t="s">
        <v>18034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18034</v>
      </c>
    </row>
    <row r="163" spans="1:20" x14ac:dyDescent="0.25">
      <c r="A163" t="s">
        <v>30</v>
      </c>
      <c r="B163" t="s">
        <v>31</v>
      </c>
      <c r="C163">
        <v>50</v>
      </c>
      <c r="D163">
        <v>1</v>
      </c>
      <c r="E163" t="s">
        <v>18032</v>
      </c>
      <c r="F163">
        <v>100</v>
      </c>
      <c r="G163">
        <v>0</v>
      </c>
      <c r="H163" t="s">
        <v>1219</v>
      </c>
      <c r="I163" t="s">
        <v>18033</v>
      </c>
      <c r="J163" t="s">
        <v>1221</v>
      </c>
      <c r="K163" t="s">
        <v>23</v>
      </c>
      <c r="L163" t="s">
        <v>24</v>
      </c>
      <c r="M163" t="s">
        <v>18034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18034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18</v>
      </c>
      <c r="E164" t="s">
        <v>18035</v>
      </c>
      <c r="F164">
        <v>600</v>
      </c>
      <c r="G164">
        <v>0</v>
      </c>
      <c r="H164" t="s">
        <v>22</v>
      </c>
      <c r="I164" t="s">
        <v>7843</v>
      </c>
      <c r="J164" t="s">
        <v>1221</v>
      </c>
      <c r="K164" t="s">
        <v>23</v>
      </c>
      <c r="L164" t="s">
        <v>24</v>
      </c>
      <c r="M164" t="s">
        <v>18036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18036</v>
      </c>
    </row>
    <row r="165" spans="1:20" x14ac:dyDescent="0.25">
      <c r="A165" t="s">
        <v>115</v>
      </c>
      <c r="B165" t="s">
        <v>116</v>
      </c>
      <c r="C165">
        <v>45</v>
      </c>
      <c r="D165">
        <v>2</v>
      </c>
      <c r="E165" t="s">
        <v>18037</v>
      </c>
      <c r="F165">
        <v>120</v>
      </c>
      <c r="G165">
        <v>38</v>
      </c>
      <c r="H165" t="s">
        <v>1219</v>
      </c>
      <c r="I165" t="s">
        <v>18038</v>
      </c>
      <c r="J165" t="s">
        <v>4749</v>
      </c>
      <c r="K165" t="s">
        <v>23</v>
      </c>
      <c r="L165" t="s">
        <v>24</v>
      </c>
      <c r="M165" t="s">
        <v>18039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18040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18041</v>
      </c>
      <c r="F166">
        <v>100</v>
      </c>
      <c r="G166">
        <v>0</v>
      </c>
      <c r="H166" t="s">
        <v>1219</v>
      </c>
      <c r="I166" t="s">
        <v>18042</v>
      </c>
      <c r="J166" t="s">
        <v>319</v>
      </c>
      <c r="K166" t="s">
        <v>23</v>
      </c>
      <c r="L166" t="s">
        <v>24</v>
      </c>
      <c r="M166" t="s">
        <v>18043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23</v>
      </c>
      <c r="T166" t="s">
        <v>18043</v>
      </c>
    </row>
    <row r="167" spans="1:20" x14ac:dyDescent="0.25">
      <c r="A167" t="s">
        <v>28</v>
      </c>
      <c r="B167" t="s">
        <v>29</v>
      </c>
      <c r="C167">
        <v>50</v>
      </c>
      <c r="D167">
        <v>1</v>
      </c>
      <c r="E167" t="s">
        <v>18041</v>
      </c>
      <c r="F167">
        <v>100</v>
      </c>
      <c r="G167">
        <v>0</v>
      </c>
      <c r="H167" t="s">
        <v>1219</v>
      </c>
      <c r="I167" t="s">
        <v>18042</v>
      </c>
      <c r="J167" t="s">
        <v>319</v>
      </c>
      <c r="K167" t="s">
        <v>23</v>
      </c>
      <c r="L167" t="s">
        <v>24</v>
      </c>
      <c r="M167" t="s">
        <v>18043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23</v>
      </c>
      <c r="T167" t="s">
        <v>18043</v>
      </c>
    </row>
    <row r="168" spans="1:20" x14ac:dyDescent="0.25">
      <c r="A168" t="s">
        <v>30</v>
      </c>
      <c r="B168" t="s">
        <v>31</v>
      </c>
      <c r="C168">
        <v>50</v>
      </c>
      <c r="D168">
        <v>1</v>
      </c>
      <c r="E168" t="s">
        <v>18041</v>
      </c>
      <c r="F168">
        <v>100</v>
      </c>
      <c r="G168">
        <v>0</v>
      </c>
      <c r="H168" t="s">
        <v>1219</v>
      </c>
      <c r="I168" t="s">
        <v>18042</v>
      </c>
      <c r="J168" t="s">
        <v>319</v>
      </c>
      <c r="K168" t="s">
        <v>23</v>
      </c>
      <c r="L168" t="s">
        <v>24</v>
      </c>
      <c r="M168" t="s">
        <v>18043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23</v>
      </c>
      <c r="T168" t="s">
        <v>18043</v>
      </c>
    </row>
    <row r="169" spans="1:20" x14ac:dyDescent="0.25">
      <c r="A169" t="s">
        <v>186</v>
      </c>
      <c r="B169" t="s">
        <v>187</v>
      </c>
      <c r="C169">
        <v>50</v>
      </c>
      <c r="D169">
        <v>6</v>
      </c>
      <c r="E169" t="s">
        <v>18044</v>
      </c>
      <c r="F169">
        <v>222.67</v>
      </c>
      <c r="G169">
        <v>26</v>
      </c>
      <c r="H169" t="s">
        <v>47</v>
      </c>
      <c r="I169" t="s">
        <v>18045</v>
      </c>
      <c r="J169" t="s">
        <v>18046</v>
      </c>
      <c r="K169" t="s">
        <v>5246</v>
      </c>
      <c r="L169" t="s">
        <v>18047</v>
      </c>
      <c r="M169" t="s">
        <v>18048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18048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18049</v>
      </c>
      <c r="F170">
        <v>270</v>
      </c>
      <c r="G170">
        <v>0</v>
      </c>
      <c r="H170" t="s">
        <v>22</v>
      </c>
      <c r="I170" t="s">
        <v>18050</v>
      </c>
      <c r="J170" t="s">
        <v>18051</v>
      </c>
      <c r="K170" t="s">
        <v>613</v>
      </c>
      <c r="L170" t="s">
        <v>18052</v>
      </c>
      <c r="M170" t="s">
        <v>18048</v>
      </c>
      <c r="N170" t="s">
        <v>23</v>
      </c>
      <c r="O170" t="s">
        <v>53</v>
      </c>
      <c r="P170" t="s">
        <v>54</v>
      </c>
      <c r="Q170" t="s">
        <v>55</v>
      </c>
      <c r="R170" t="s">
        <v>24</v>
      </c>
      <c r="S170" t="s">
        <v>23</v>
      </c>
      <c r="T170" t="s">
        <v>18048</v>
      </c>
    </row>
    <row r="171" spans="1:20" x14ac:dyDescent="0.25">
      <c r="A171" t="s">
        <v>42</v>
      </c>
      <c r="B171" t="s">
        <v>43</v>
      </c>
      <c r="C171">
        <v>60</v>
      </c>
      <c r="D171">
        <v>1</v>
      </c>
      <c r="E171" t="s">
        <v>18049</v>
      </c>
      <c r="F171">
        <v>270</v>
      </c>
      <c r="G171">
        <v>0</v>
      </c>
      <c r="H171" t="s">
        <v>22</v>
      </c>
      <c r="I171" t="s">
        <v>18050</v>
      </c>
      <c r="J171" t="s">
        <v>18051</v>
      </c>
      <c r="K171" t="s">
        <v>613</v>
      </c>
      <c r="L171" t="s">
        <v>18052</v>
      </c>
      <c r="M171" t="s">
        <v>18048</v>
      </c>
      <c r="N171" t="s">
        <v>23</v>
      </c>
      <c r="O171" t="s">
        <v>53</v>
      </c>
      <c r="P171" t="s">
        <v>54</v>
      </c>
      <c r="Q171" t="s">
        <v>55</v>
      </c>
      <c r="R171" t="s">
        <v>24</v>
      </c>
      <c r="S171" t="s">
        <v>23</v>
      </c>
      <c r="T171" t="s">
        <v>18048</v>
      </c>
    </row>
    <row r="172" spans="1:20" x14ac:dyDescent="0.25">
      <c r="A172" t="s">
        <v>30</v>
      </c>
      <c r="B172" t="s">
        <v>31</v>
      </c>
      <c r="C172">
        <v>60</v>
      </c>
      <c r="D172">
        <v>1</v>
      </c>
      <c r="E172" t="s">
        <v>18049</v>
      </c>
      <c r="F172">
        <v>270</v>
      </c>
      <c r="G172">
        <v>0</v>
      </c>
      <c r="H172" t="s">
        <v>22</v>
      </c>
      <c r="I172" t="s">
        <v>18050</v>
      </c>
      <c r="J172" t="s">
        <v>18051</v>
      </c>
      <c r="K172" t="s">
        <v>613</v>
      </c>
      <c r="L172" t="s">
        <v>18052</v>
      </c>
      <c r="M172" t="s">
        <v>18048</v>
      </c>
      <c r="N172" t="s">
        <v>23</v>
      </c>
      <c r="O172" t="s">
        <v>53</v>
      </c>
      <c r="P172" t="s">
        <v>54</v>
      </c>
      <c r="Q172" t="s">
        <v>55</v>
      </c>
      <c r="R172" t="s">
        <v>24</v>
      </c>
      <c r="S172" t="s">
        <v>23</v>
      </c>
      <c r="T172" t="s">
        <v>18048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18053</v>
      </c>
      <c r="F173">
        <v>106</v>
      </c>
      <c r="G173">
        <v>6</v>
      </c>
      <c r="H173" t="s">
        <v>1219</v>
      </c>
      <c r="I173" t="s">
        <v>18054</v>
      </c>
      <c r="J173" t="s">
        <v>306</v>
      </c>
      <c r="K173" t="s">
        <v>23</v>
      </c>
      <c r="L173" t="s">
        <v>24</v>
      </c>
      <c r="M173" t="s">
        <v>18055</v>
      </c>
      <c r="N173" t="s">
        <v>23</v>
      </c>
      <c r="O173" t="s">
        <v>58</v>
      </c>
      <c r="P173" t="s">
        <v>26</v>
      </c>
      <c r="Q173" t="s">
        <v>33</v>
      </c>
      <c r="R173" t="s">
        <v>18056</v>
      </c>
      <c r="S173" t="s">
        <v>23</v>
      </c>
      <c r="T173" t="s">
        <v>18055</v>
      </c>
    </row>
    <row r="174" spans="1:20" x14ac:dyDescent="0.25">
      <c r="A174" t="s">
        <v>28</v>
      </c>
      <c r="B174" t="s">
        <v>29</v>
      </c>
      <c r="C174">
        <v>50</v>
      </c>
      <c r="D174">
        <v>1</v>
      </c>
      <c r="E174" t="s">
        <v>18053</v>
      </c>
      <c r="F174">
        <v>106</v>
      </c>
      <c r="G174">
        <v>6</v>
      </c>
      <c r="H174" t="s">
        <v>1219</v>
      </c>
      <c r="I174" t="s">
        <v>18054</v>
      </c>
      <c r="J174" t="s">
        <v>306</v>
      </c>
      <c r="K174" t="s">
        <v>23</v>
      </c>
      <c r="L174" t="s">
        <v>24</v>
      </c>
      <c r="M174" t="s">
        <v>18055</v>
      </c>
      <c r="N174" t="s">
        <v>23</v>
      </c>
      <c r="O174" t="s">
        <v>58</v>
      </c>
      <c r="P174" t="s">
        <v>26</v>
      </c>
      <c r="Q174" t="s">
        <v>33</v>
      </c>
      <c r="R174" t="s">
        <v>18056</v>
      </c>
      <c r="S174" t="s">
        <v>23</v>
      </c>
      <c r="T174" t="s">
        <v>18055</v>
      </c>
    </row>
    <row r="175" spans="1:20" x14ac:dyDescent="0.25">
      <c r="A175" t="s">
        <v>30</v>
      </c>
      <c r="B175" t="s">
        <v>31</v>
      </c>
      <c r="C175">
        <v>50</v>
      </c>
      <c r="D175">
        <v>1</v>
      </c>
      <c r="E175" t="s">
        <v>18053</v>
      </c>
      <c r="F175">
        <v>106</v>
      </c>
      <c r="G175">
        <v>6</v>
      </c>
      <c r="H175" t="s">
        <v>1219</v>
      </c>
      <c r="I175" t="s">
        <v>18054</v>
      </c>
      <c r="J175" t="s">
        <v>306</v>
      </c>
      <c r="K175" t="s">
        <v>23</v>
      </c>
      <c r="L175" t="s">
        <v>24</v>
      </c>
      <c r="M175" t="s">
        <v>18055</v>
      </c>
      <c r="N175" t="s">
        <v>23</v>
      </c>
      <c r="O175" t="s">
        <v>58</v>
      </c>
      <c r="P175" t="s">
        <v>26</v>
      </c>
      <c r="Q175" t="s">
        <v>33</v>
      </c>
      <c r="R175" t="s">
        <v>18056</v>
      </c>
      <c r="S175" t="s">
        <v>23</v>
      </c>
      <c r="T175" t="s">
        <v>18055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18057</v>
      </c>
      <c r="F176">
        <v>100</v>
      </c>
      <c r="G176">
        <v>0</v>
      </c>
      <c r="H176" t="s">
        <v>1219</v>
      </c>
      <c r="I176" t="s">
        <v>18058</v>
      </c>
      <c r="J176" t="s">
        <v>315</v>
      </c>
      <c r="K176" t="s">
        <v>23</v>
      </c>
      <c r="L176" t="s">
        <v>24</v>
      </c>
      <c r="M176" t="s">
        <v>18059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18059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18057</v>
      </c>
      <c r="F177">
        <v>100</v>
      </c>
      <c r="G177">
        <v>0</v>
      </c>
      <c r="H177" t="s">
        <v>1219</v>
      </c>
      <c r="I177" t="s">
        <v>18058</v>
      </c>
      <c r="J177" t="s">
        <v>315</v>
      </c>
      <c r="K177" t="s">
        <v>23</v>
      </c>
      <c r="L177" t="s">
        <v>24</v>
      </c>
      <c r="M177" t="s">
        <v>18059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18059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18057</v>
      </c>
      <c r="F178">
        <v>100</v>
      </c>
      <c r="G178">
        <v>0</v>
      </c>
      <c r="H178" t="s">
        <v>1219</v>
      </c>
      <c r="I178" t="s">
        <v>18058</v>
      </c>
      <c r="J178" t="s">
        <v>315</v>
      </c>
      <c r="K178" t="s">
        <v>23</v>
      </c>
      <c r="L178" t="s">
        <v>24</v>
      </c>
      <c r="M178" t="s">
        <v>18059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18059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18060</v>
      </c>
      <c r="F179">
        <v>100</v>
      </c>
      <c r="G179">
        <v>0</v>
      </c>
      <c r="H179" t="s">
        <v>1219</v>
      </c>
      <c r="I179" t="s">
        <v>18061</v>
      </c>
      <c r="J179" t="s">
        <v>1258</v>
      </c>
      <c r="K179" t="s">
        <v>23</v>
      </c>
      <c r="L179" t="s">
        <v>24</v>
      </c>
      <c r="M179" t="s">
        <v>18062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18062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18060</v>
      </c>
      <c r="F180">
        <v>100</v>
      </c>
      <c r="G180">
        <v>0</v>
      </c>
      <c r="H180" t="s">
        <v>1219</v>
      </c>
      <c r="I180" t="s">
        <v>18061</v>
      </c>
      <c r="J180" t="s">
        <v>1258</v>
      </c>
      <c r="K180" t="s">
        <v>23</v>
      </c>
      <c r="L180" t="s">
        <v>24</v>
      </c>
      <c r="M180" t="s">
        <v>18062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18062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18060</v>
      </c>
      <c r="F181">
        <v>100</v>
      </c>
      <c r="G181">
        <v>0</v>
      </c>
      <c r="H181" t="s">
        <v>1219</v>
      </c>
      <c r="I181" t="s">
        <v>18061</v>
      </c>
      <c r="J181" t="s">
        <v>1258</v>
      </c>
      <c r="K181" t="s">
        <v>23</v>
      </c>
      <c r="L181" t="s">
        <v>24</v>
      </c>
      <c r="M181" t="s">
        <v>18062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18062</v>
      </c>
    </row>
    <row r="182" spans="1:20" x14ac:dyDescent="0.25">
      <c r="A182" t="s">
        <v>139</v>
      </c>
      <c r="B182" t="s">
        <v>112</v>
      </c>
      <c r="C182">
        <v>100</v>
      </c>
      <c r="D182">
        <v>1</v>
      </c>
      <c r="E182" t="s">
        <v>18063</v>
      </c>
      <c r="F182">
        <v>370</v>
      </c>
      <c r="G182">
        <v>20</v>
      </c>
      <c r="H182" t="s">
        <v>47</v>
      </c>
      <c r="I182" t="s">
        <v>18064</v>
      </c>
      <c r="J182" t="s">
        <v>18065</v>
      </c>
      <c r="K182" t="s">
        <v>9356</v>
      </c>
      <c r="L182" t="s">
        <v>18066</v>
      </c>
      <c r="M182" t="s">
        <v>18067</v>
      </c>
      <c r="N182" t="s">
        <v>1225</v>
      </c>
      <c r="O182" t="s">
        <v>1226</v>
      </c>
      <c r="P182" t="s">
        <v>1227</v>
      </c>
      <c r="Q182" t="s">
        <v>1228</v>
      </c>
      <c r="R182" t="s">
        <v>24</v>
      </c>
      <c r="S182" t="s">
        <v>23</v>
      </c>
      <c r="T182" t="s">
        <v>18068</v>
      </c>
    </row>
    <row r="183" spans="1:20" x14ac:dyDescent="0.25">
      <c r="A183" t="s">
        <v>46</v>
      </c>
      <c r="B183" t="s">
        <v>56</v>
      </c>
      <c r="C183">
        <v>100</v>
      </c>
      <c r="D183">
        <v>1</v>
      </c>
      <c r="E183" t="s">
        <v>18063</v>
      </c>
      <c r="F183">
        <v>370</v>
      </c>
      <c r="G183">
        <v>20</v>
      </c>
      <c r="H183" t="s">
        <v>47</v>
      </c>
      <c r="I183" t="s">
        <v>18064</v>
      </c>
      <c r="J183" t="s">
        <v>18065</v>
      </c>
      <c r="K183" t="s">
        <v>9356</v>
      </c>
      <c r="L183" t="s">
        <v>18066</v>
      </c>
      <c r="M183" t="s">
        <v>18067</v>
      </c>
      <c r="N183" t="s">
        <v>1225</v>
      </c>
      <c r="O183" t="s">
        <v>1226</v>
      </c>
      <c r="P183" t="s">
        <v>1227</v>
      </c>
      <c r="Q183" t="s">
        <v>1228</v>
      </c>
      <c r="R183" t="s">
        <v>24</v>
      </c>
      <c r="S183" t="s">
        <v>23</v>
      </c>
      <c r="T183" t="s">
        <v>18068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18063</v>
      </c>
      <c r="F184">
        <v>370</v>
      </c>
      <c r="G184">
        <v>20</v>
      </c>
      <c r="H184" t="s">
        <v>47</v>
      </c>
      <c r="I184" t="s">
        <v>18064</v>
      </c>
      <c r="J184" t="s">
        <v>18065</v>
      </c>
      <c r="K184" t="s">
        <v>9356</v>
      </c>
      <c r="L184" t="s">
        <v>18066</v>
      </c>
      <c r="M184" t="s">
        <v>18067</v>
      </c>
      <c r="N184" t="s">
        <v>1225</v>
      </c>
      <c r="O184" t="s">
        <v>1226</v>
      </c>
      <c r="P184" t="s">
        <v>1227</v>
      </c>
      <c r="Q184" t="s">
        <v>1228</v>
      </c>
      <c r="R184" t="s">
        <v>24</v>
      </c>
      <c r="S184" t="s">
        <v>23</v>
      </c>
      <c r="T184" t="s">
        <v>18068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18063</v>
      </c>
      <c r="F185">
        <v>370</v>
      </c>
      <c r="G185">
        <v>20</v>
      </c>
      <c r="H185" t="s">
        <v>47</v>
      </c>
      <c r="I185" t="s">
        <v>18064</v>
      </c>
      <c r="J185" t="s">
        <v>18065</v>
      </c>
      <c r="K185" t="s">
        <v>9356</v>
      </c>
      <c r="L185" t="s">
        <v>18066</v>
      </c>
      <c r="M185" t="s">
        <v>18067</v>
      </c>
      <c r="N185" t="s">
        <v>1225</v>
      </c>
      <c r="O185" t="s">
        <v>1226</v>
      </c>
      <c r="P185" t="s">
        <v>1227</v>
      </c>
      <c r="Q185" t="s">
        <v>1228</v>
      </c>
      <c r="R185" t="s">
        <v>24</v>
      </c>
      <c r="S185" t="s">
        <v>23</v>
      </c>
      <c r="T185" t="s">
        <v>18068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18063</v>
      </c>
      <c r="F186">
        <v>370</v>
      </c>
      <c r="G186">
        <v>20</v>
      </c>
      <c r="H186" t="s">
        <v>47</v>
      </c>
      <c r="I186" t="s">
        <v>18064</v>
      </c>
      <c r="J186" t="s">
        <v>18065</v>
      </c>
      <c r="K186" t="s">
        <v>9356</v>
      </c>
      <c r="L186" t="s">
        <v>18066</v>
      </c>
      <c r="M186" t="s">
        <v>18067</v>
      </c>
      <c r="N186" t="s">
        <v>1225</v>
      </c>
      <c r="O186" t="s">
        <v>1226</v>
      </c>
      <c r="P186" t="s">
        <v>1227</v>
      </c>
      <c r="Q186" t="s">
        <v>1228</v>
      </c>
      <c r="R186" t="s">
        <v>24</v>
      </c>
      <c r="S186" t="s">
        <v>23</v>
      </c>
      <c r="T186" t="s">
        <v>18068</v>
      </c>
    </row>
    <row r="187" spans="1:20" x14ac:dyDescent="0.25">
      <c r="A187" t="s">
        <v>1173</v>
      </c>
      <c r="B187" t="s">
        <v>158</v>
      </c>
      <c r="C187">
        <v>75</v>
      </c>
      <c r="D187">
        <v>2</v>
      </c>
      <c r="E187" t="s">
        <v>18069</v>
      </c>
      <c r="F187">
        <v>240</v>
      </c>
      <c r="G187">
        <v>90</v>
      </c>
      <c r="H187" t="s">
        <v>47</v>
      </c>
      <c r="I187" t="s">
        <v>18070</v>
      </c>
      <c r="J187" t="s">
        <v>18071</v>
      </c>
      <c r="K187" t="s">
        <v>18072</v>
      </c>
      <c r="L187" t="s">
        <v>493</v>
      </c>
      <c r="M187" t="s">
        <v>18067</v>
      </c>
      <c r="N187" t="s">
        <v>23</v>
      </c>
      <c r="O187" t="s">
        <v>63</v>
      </c>
      <c r="P187" t="s">
        <v>54</v>
      </c>
      <c r="Q187" t="s">
        <v>55</v>
      </c>
      <c r="R187" t="s">
        <v>24</v>
      </c>
      <c r="S187" t="s">
        <v>23</v>
      </c>
      <c r="T187" t="s">
        <v>18067</v>
      </c>
    </row>
    <row r="188" spans="1:20" x14ac:dyDescent="0.25">
      <c r="A188" t="s">
        <v>115</v>
      </c>
      <c r="B188" t="s">
        <v>116</v>
      </c>
      <c r="C188">
        <v>35</v>
      </c>
      <c r="D188">
        <v>8</v>
      </c>
      <c r="E188" t="s">
        <v>18073</v>
      </c>
      <c r="F188">
        <v>328</v>
      </c>
      <c r="G188">
        <v>0</v>
      </c>
      <c r="H188" t="s">
        <v>47</v>
      </c>
      <c r="I188" t="s">
        <v>1350</v>
      </c>
      <c r="J188" t="s">
        <v>1351</v>
      </c>
      <c r="K188" t="s">
        <v>1352</v>
      </c>
      <c r="L188" t="s">
        <v>1353</v>
      </c>
      <c r="M188" t="s">
        <v>18074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23</v>
      </c>
      <c r="T188" t="s">
        <v>18075</v>
      </c>
    </row>
    <row r="189" spans="1:20" x14ac:dyDescent="0.25">
      <c r="A189" t="s">
        <v>38</v>
      </c>
      <c r="B189" t="s">
        <v>39</v>
      </c>
      <c r="C189">
        <v>54.5</v>
      </c>
      <c r="D189">
        <v>2</v>
      </c>
      <c r="E189" t="s">
        <v>18076</v>
      </c>
      <c r="F189">
        <v>63.14</v>
      </c>
      <c r="G189">
        <v>7</v>
      </c>
      <c r="H189" t="s">
        <v>47</v>
      </c>
      <c r="I189" t="s">
        <v>5356</v>
      </c>
      <c r="J189" t="s">
        <v>5357</v>
      </c>
      <c r="K189" t="s">
        <v>5358</v>
      </c>
      <c r="L189" t="s">
        <v>5359</v>
      </c>
      <c r="M189" t="s">
        <v>18077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23</v>
      </c>
      <c r="T189" t="s">
        <v>18077</v>
      </c>
    </row>
    <row r="190" spans="1:20" x14ac:dyDescent="0.25">
      <c r="A190" t="s">
        <v>20</v>
      </c>
      <c r="B190" t="s">
        <v>21</v>
      </c>
      <c r="C190">
        <v>50</v>
      </c>
      <c r="D190">
        <v>3</v>
      </c>
      <c r="E190" t="s">
        <v>18078</v>
      </c>
      <c r="F190">
        <v>300</v>
      </c>
      <c r="G190">
        <v>0</v>
      </c>
      <c r="H190" t="s">
        <v>1219</v>
      </c>
      <c r="I190" t="s">
        <v>3643</v>
      </c>
      <c r="J190" t="s">
        <v>319</v>
      </c>
      <c r="K190" t="s">
        <v>23</v>
      </c>
      <c r="L190" t="s">
        <v>24</v>
      </c>
      <c r="M190" t="s">
        <v>18077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23</v>
      </c>
      <c r="T190" t="s">
        <v>18079</v>
      </c>
    </row>
    <row r="191" spans="1:20" x14ac:dyDescent="0.25">
      <c r="A191" t="s">
        <v>28</v>
      </c>
      <c r="B191" t="s">
        <v>29</v>
      </c>
      <c r="C191">
        <v>50</v>
      </c>
      <c r="D191">
        <v>3</v>
      </c>
      <c r="E191" t="s">
        <v>18078</v>
      </c>
      <c r="F191">
        <v>300</v>
      </c>
      <c r="G191">
        <v>0</v>
      </c>
      <c r="H191" t="s">
        <v>1219</v>
      </c>
      <c r="I191" t="s">
        <v>3643</v>
      </c>
      <c r="J191" t="s">
        <v>319</v>
      </c>
      <c r="K191" t="s">
        <v>23</v>
      </c>
      <c r="L191" t="s">
        <v>24</v>
      </c>
      <c r="M191" t="s">
        <v>18077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23</v>
      </c>
      <c r="T191" t="s">
        <v>18079</v>
      </c>
    </row>
    <row r="192" spans="1:20" x14ac:dyDescent="0.25">
      <c r="A192" t="s">
        <v>30</v>
      </c>
      <c r="B192" t="s">
        <v>31</v>
      </c>
      <c r="C192">
        <v>50</v>
      </c>
      <c r="D192">
        <v>3</v>
      </c>
      <c r="E192" t="s">
        <v>18078</v>
      </c>
      <c r="F192">
        <v>300</v>
      </c>
      <c r="G192">
        <v>0</v>
      </c>
      <c r="H192" t="s">
        <v>1219</v>
      </c>
      <c r="I192" t="s">
        <v>3643</v>
      </c>
      <c r="J192" t="s">
        <v>319</v>
      </c>
      <c r="K192" t="s">
        <v>23</v>
      </c>
      <c r="L192" t="s">
        <v>24</v>
      </c>
      <c r="M192" t="s">
        <v>18077</v>
      </c>
      <c r="N192" t="s">
        <v>23</v>
      </c>
      <c r="O192" t="s">
        <v>58</v>
      </c>
      <c r="P192" t="s">
        <v>26</v>
      </c>
      <c r="Q192" t="s">
        <v>33</v>
      </c>
      <c r="R192" t="s">
        <v>24</v>
      </c>
      <c r="S192" t="s">
        <v>23</v>
      </c>
      <c r="T192" t="s">
        <v>18079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18080</v>
      </c>
      <c r="F193">
        <v>100</v>
      </c>
      <c r="G193">
        <v>0</v>
      </c>
      <c r="H193" t="s">
        <v>1219</v>
      </c>
      <c r="I193" t="s">
        <v>18081</v>
      </c>
      <c r="J193" t="s">
        <v>1243</v>
      </c>
      <c r="K193" t="s">
        <v>23</v>
      </c>
      <c r="L193" t="s">
        <v>24</v>
      </c>
      <c r="M193" t="s">
        <v>18079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</v>
      </c>
      <c r="T193" t="s">
        <v>18079</v>
      </c>
    </row>
    <row r="194" spans="1:20" x14ac:dyDescent="0.25">
      <c r="A194" t="s">
        <v>28</v>
      </c>
      <c r="B194" t="s">
        <v>29</v>
      </c>
      <c r="C194">
        <v>50</v>
      </c>
      <c r="D194">
        <v>1</v>
      </c>
      <c r="E194" t="s">
        <v>18080</v>
      </c>
      <c r="F194">
        <v>100</v>
      </c>
      <c r="G194">
        <v>0</v>
      </c>
      <c r="H194" t="s">
        <v>1219</v>
      </c>
      <c r="I194" t="s">
        <v>18081</v>
      </c>
      <c r="J194" t="s">
        <v>1243</v>
      </c>
      <c r="K194" t="s">
        <v>23</v>
      </c>
      <c r="L194" t="s">
        <v>24</v>
      </c>
      <c r="M194" t="s">
        <v>18079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</v>
      </c>
      <c r="T194" t="s">
        <v>18079</v>
      </c>
    </row>
    <row r="195" spans="1:20" x14ac:dyDescent="0.25">
      <c r="A195" t="s">
        <v>30</v>
      </c>
      <c r="B195" t="s">
        <v>31</v>
      </c>
      <c r="C195">
        <v>50</v>
      </c>
      <c r="D195">
        <v>1</v>
      </c>
      <c r="E195" t="s">
        <v>18080</v>
      </c>
      <c r="F195">
        <v>100</v>
      </c>
      <c r="G195">
        <v>0</v>
      </c>
      <c r="H195" t="s">
        <v>1219</v>
      </c>
      <c r="I195" t="s">
        <v>18081</v>
      </c>
      <c r="J195" t="s">
        <v>1243</v>
      </c>
      <c r="K195" t="s">
        <v>23</v>
      </c>
      <c r="L195" t="s">
        <v>24</v>
      </c>
      <c r="M195" t="s">
        <v>18079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23</v>
      </c>
      <c r="T195" t="s">
        <v>18079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18082</v>
      </c>
      <c r="F196">
        <v>100</v>
      </c>
      <c r="G196">
        <v>0</v>
      </c>
      <c r="H196" t="s">
        <v>1219</v>
      </c>
      <c r="I196" t="s">
        <v>18083</v>
      </c>
      <c r="J196" t="s">
        <v>319</v>
      </c>
      <c r="K196" t="s">
        <v>23</v>
      </c>
      <c r="L196" t="s">
        <v>24</v>
      </c>
      <c r="M196" t="s">
        <v>18084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23</v>
      </c>
      <c r="T196" t="s">
        <v>18084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18082</v>
      </c>
      <c r="F197">
        <v>100</v>
      </c>
      <c r="G197">
        <v>0</v>
      </c>
      <c r="H197" t="s">
        <v>1219</v>
      </c>
      <c r="I197" t="s">
        <v>18083</v>
      </c>
      <c r="J197" t="s">
        <v>319</v>
      </c>
      <c r="K197" t="s">
        <v>23</v>
      </c>
      <c r="L197" t="s">
        <v>24</v>
      </c>
      <c r="M197" t="s">
        <v>18084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18084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18082</v>
      </c>
      <c r="F198">
        <v>100</v>
      </c>
      <c r="G198">
        <v>0</v>
      </c>
      <c r="H198" t="s">
        <v>1219</v>
      </c>
      <c r="I198" t="s">
        <v>18083</v>
      </c>
      <c r="J198" t="s">
        <v>319</v>
      </c>
      <c r="K198" t="s">
        <v>23</v>
      </c>
      <c r="L198" t="s">
        <v>24</v>
      </c>
      <c r="M198" t="s">
        <v>18084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</v>
      </c>
      <c r="T198" t="s">
        <v>18084</v>
      </c>
    </row>
    <row r="199" spans="1:20" x14ac:dyDescent="0.25">
      <c r="A199" t="s">
        <v>279</v>
      </c>
      <c r="B199" t="s">
        <v>285</v>
      </c>
      <c r="C199">
        <v>139</v>
      </c>
      <c r="D199">
        <v>1</v>
      </c>
      <c r="E199" t="s">
        <v>18085</v>
      </c>
      <c r="F199">
        <v>215</v>
      </c>
      <c r="G199">
        <v>0</v>
      </c>
      <c r="H199" t="s">
        <v>47</v>
      </c>
      <c r="I199" t="s">
        <v>18086</v>
      </c>
      <c r="J199" t="s">
        <v>18087</v>
      </c>
      <c r="K199" t="s">
        <v>18088</v>
      </c>
      <c r="L199" t="s">
        <v>18089</v>
      </c>
      <c r="M199" t="s">
        <v>18090</v>
      </c>
      <c r="N199" t="s">
        <v>1225</v>
      </c>
      <c r="O199" t="s">
        <v>4242</v>
      </c>
      <c r="P199" t="s">
        <v>1227</v>
      </c>
      <c r="Q199" t="s">
        <v>1228</v>
      </c>
      <c r="R199" t="s">
        <v>24</v>
      </c>
      <c r="S199" t="s">
        <v>23</v>
      </c>
      <c r="T199" t="s">
        <v>18090</v>
      </c>
    </row>
    <row r="200" spans="1:20" x14ac:dyDescent="0.25">
      <c r="A200" t="s">
        <v>278</v>
      </c>
      <c r="B200" t="s">
        <v>284</v>
      </c>
      <c r="C200">
        <v>139</v>
      </c>
      <c r="D200">
        <v>1</v>
      </c>
      <c r="E200" t="s">
        <v>18085</v>
      </c>
      <c r="F200">
        <v>215</v>
      </c>
      <c r="G200">
        <v>0</v>
      </c>
      <c r="H200" t="s">
        <v>47</v>
      </c>
      <c r="I200" t="s">
        <v>18086</v>
      </c>
      <c r="J200" t="s">
        <v>18087</v>
      </c>
      <c r="K200" t="s">
        <v>18088</v>
      </c>
      <c r="L200" t="s">
        <v>18089</v>
      </c>
      <c r="M200" t="s">
        <v>18090</v>
      </c>
      <c r="N200" t="s">
        <v>1225</v>
      </c>
      <c r="O200" t="s">
        <v>4242</v>
      </c>
      <c r="P200" t="s">
        <v>1227</v>
      </c>
      <c r="Q200" t="s">
        <v>1228</v>
      </c>
      <c r="R200" t="s">
        <v>24</v>
      </c>
      <c r="S200" t="s">
        <v>23</v>
      </c>
      <c r="T200" t="s">
        <v>18090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18091</v>
      </c>
      <c r="F201">
        <v>100</v>
      </c>
      <c r="G201">
        <v>0</v>
      </c>
      <c r="H201" t="s">
        <v>1219</v>
      </c>
      <c r="I201" t="s">
        <v>24</v>
      </c>
      <c r="J201" t="s">
        <v>24</v>
      </c>
      <c r="K201" t="s">
        <v>23</v>
      </c>
      <c r="L201" t="s">
        <v>24</v>
      </c>
      <c r="M201" t="s">
        <v>23</v>
      </c>
      <c r="N201" t="s">
        <v>23</v>
      </c>
      <c r="O201" t="s">
        <v>11403</v>
      </c>
      <c r="P201" t="s">
        <v>26</v>
      </c>
      <c r="Q201" t="s">
        <v>23</v>
      </c>
      <c r="R201" t="s">
        <v>24</v>
      </c>
      <c r="S201" t="s">
        <v>23</v>
      </c>
      <c r="T201" t="s">
        <v>18092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18091</v>
      </c>
      <c r="F202">
        <v>100</v>
      </c>
      <c r="G202">
        <v>0</v>
      </c>
      <c r="H202" t="s">
        <v>1219</v>
      </c>
      <c r="I202" t="s">
        <v>24</v>
      </c>
      <c r="J202" t="s">
        <v>24</v>
      </c>
      <c r="K202" t="s">
        <v>23</v>
      </c>
      <c r="L202" t="s">
        <v>24</v>
      </c>
      <c r="M202" t="s">
        <v>23</v>
      </c>
      <c r="N202" t="s">
        <v>23</v>
      </c>
      <c r="O202" t="s">
        <v>11403</v>
      </c>
      <c r="P202" t="s">
        <v>26</v>
      </c>
      <c r="Q202" t="s">
        <v>23</v>
      </c>
      <c r="R202" t="s">
        <v>24</v>
      </c>
      <c r="S202" t="s">
        <v>23</v>
      </c>
      <c r="T202" t="s">
        <v>18092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18091</v>
      </c>
      <c r="F203">
        <v>100</v>
      </c>
      <c r="G203">
        <v>0</v>
      </c>
      <c r="H203" t="s">
        <v>1219</v>
      </c>
      <c r="I203" t="s">
        <v>24</v>
      </c>
      <c r="J203" t="s">
        <v>24</v>
      </c>
      <c r="K203" t="s">
        <v>23</v>
      </c>
      <c r="L203" t="s">
        <v>24</v>
      </c>
      <c r="M203" t="s">
        <v>23</v>
      </c>
      <c r="N203" t="s">
        <v>23</v>
      </c>
      <c r="O203" t="s">
        <v>11403</v>
      </c>
      <c r="P203" t="s">
        <v>26</v>
      </c>
      <c r="Q203" t="s">
        <v>23</v>
      </c>
      <c r="R203" t="s">
        <v>24</v>
      </c>
      <c r="S203" t="s">
        <v>23</v>
      </c>
      <c r="T203" t="s">
        <v>18092</v>
      </c>
    </row>
    <row r="204" spans="1:20" x14ac:dyDescent="0.25">
      <c r="A204" t="s">
        <v>15492</v>
      </c>
      <c r="B204" t="s">
        <v>15493</v>
      </c>
      <c r="C204">
        <v>50</v>
      </c>
      <c r="D204">
        <v>3</v>
      </c>
      <c r="E204" t="s">
        <v>18093</v>
      </c>
      <c r="F204">
        <v>180</v>
      </c>
      <c r="G204">
        <v>0</v>
      </c>
      <c r="H204" t="s">
        <v>22</v>
      </c>
      <c r="I204" t="s">
        <v>15546</v>
      </c>
      <c r="J204" t="s">
        <v>1241</v>
      </c>
      <c r="K204" t="s">
        <v>23</v>
      </c>
      <c r="L204" t="s">
        <v>24</v>
      </c>
      <c r="M204" t="s">
        <v>18094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18094</v>
      </c>
    </row>
    <row r="205" spans="1:20" x14ac:dyDescent="0.25">
      <c r="A205" t="s">
        <v>3038</v>
      </c>
      <c r="B205" t="s">
        <v>3039</v>
      </c>
      <c r="C205">
        <v>120</v>
      </c>
      <c r="D205">
        <v>1</v>
      </c>
      <c r="E205" t="s">
        <v>18093</v>
      </c>
      <c r="F205">
        <v>180</v>
      </c>
      <c r="G205">
        <v>0</v>
      </c>
      <c r="H205" t="s">
        <v>22</v>
      </c>
      <c r="I205" t="s">
        <v>15546</v>
      </c>
      <c r="J205" t="s">
        <v>1241</v>
      </c>
      <c r="K205" t="s">
        <v>23</v>
      </c>
      <c r="L205" t="s">
        <v>24</v>
      </c>
      <c r="M205" t="s">
        <v>18094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18094</v>
      </c>
    </row>
    <row r="206" spans="1:20" x14ac:dyDescent="0.25">
      <c r="A206" t="s">
        <v>38</v>
      </c>
      <c r="B206" t="s">
        <v>39</v>
      </c>
      <c r="C206">
        <v>54.5</v>
      </c>
      <c r="D206">
        <v>2</v>
      </c>
      <c r="E206" t="s">
        <v>18095</v>
      </c>
      <c r="F206">
        <v>56.14</v>
      </c>
      <c r="G206">
        <v>0</v>
      </c>
      <c r="H206" t="s">
        <v>47</v>
      </c>
      <c r="I206" t="s">
        <v>18096</v>
      </c>
      <c r="J206" t="s">
        <v>18097</v>
      </c>
      <c r="K206" t="s">
        <v>9170</v>
      </c>
      <c r="L206" t="s">
        <v>18098</v>
      </c>
      <c r="M206" t="s">
        <v>18099</v>
      </c>
      <c r="N206" t="s">
        <v>23</v>
      </c>
      <c r="O206" t="s">
        <v>48</v>
      </c>
      <c r="P206" t="s">
        <v>49</v>
      </c>
      <c r="Q206" t="s">
        <v>50</v>
      </c>
      <c r="R206" t="s">
        <v>24</v>
      </c>
      <c r="S206" t="s">
        <v>23</v>
      </c>
      <c r="T206" t="s">
        <v>18099</v>
      </c>
    </row>
    <row r="207" spans="1:20" x14ac:dyDescent="0.25">
      <c r="A207" t="s">
        <v>20</v>
      </c>
      <c r="B207" t="s">
        <v>21</v>
      </c>
      <c r="C207">
        <v>33.333333333333336</v>
      </c>
      <c r="D207">
        <v>3</v>
      </c>
      <c r="E207" t="s">
        <v>18100</v>
      </c>
      <c r="F207">
        <v>200</v>
      </c>
      <c r="G207">
        <v>0</v>
      </c>
      <c r="H207" t="s">
        <v>22</v>
      </c>
      <c r="I207" t="s">
        <v>11812</v>
      </c>
      <c r="J207" t="s">
        <v>361</v>
      </c>
      <c r="K207" t="s">
        <v>23</v>
      </c>
      <c r="L207" t="s">
        <v>24</v>
      </c>
      <c r="M207" t="s">
        <v>18101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</v>
      </c>
      <c r="T207" t="s">
        <v>18101</v>
      </c>
    </row>
    <row r="208" spans="1:20" x14ac:dyDescent="0.25">
      <c r="A208" t="s">
        <v>28</v>
      </c>
      <c r="B208" t="s">
        <v>29</v>
      </c>
      <c r="C208">
        <v>33.333333333333336</v>
      </c>
      <c r="D208">
        <v>3</v>
      </c>
      <c r="E208" t="s">
        <v>18100</v>
      </c>
      <c r="F208">
        <v>200</v>
      </c>
      <c r="G208">
        <v>0</v>
      </c>
      <c r="H208" t="s">
        <v>22</v>
      </c>
      <c r="I208" t="s">
        <v>11812</v>
      </c>
      <c r="J208" t="s">
        <v>361</v>
      </c>
      <c r="K208" t="s">
        <v>23</v>
      </c>
      <c r="L208" t="s">
        <v>24</v>
      </c>
      <c r="M208" t="s">
        <v>18101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</v>
      </c>
      <c r="T208" t="s">
        <v>18101</v>
      </c>
    </row>
    <row r="209" spans="1:20" x14ac:dyDescent="0.25">
      <c r="A209" t="s">
        <v>1429</v>
      </c>
      <c r="B209" t="s">
        <v>1430</v>
      </c>
      <c r="C209">
        <v>33.333333333333336</v>
      </c>
      <c r="D209">
        <v>3</v>
      </c>
      <c r="E209" t="s">
        <v>18102</v>
      </c>
      <c r="F209">
        <v>300</v>
      </c>
      <c r="G209">
        <v>0</v>
      </c>
      <c r="H209" t="s">
        <v>22</v>
      </c>
      <c r="I209" t="s">
        <v>18103</v>
      </c>
      <c r="J209" t="s">
        <v>313</v>
      </c>
      <c r="K209" t="s">
        <v>23</v>
      </c>
      <c r="L209" t="s">
        <v>24</v>
      </c>
      <c r="M209" t="s">
        <v>18104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</v>
      </c>
      <c r="T209" t="s">
        <v>18104</v>
      </c>
    </row>
    <row r="210" spans="1:20" x14ac:dyDescent="0.25">
      <c r="A210" t="s">
        <v>15492</v>
      </c>
      <c r="B210" t="s">
        <v>15493</v>
      </c>
      <c r="C210">
        <v>50</v>
      </c>
      <c r="D210">
        <v>6</v>
      </c>
      <c r="E210" t="s">
        <v>18102</v>
      </c>
      <c r="F210">
        <v>300</v>
      </c>
      <c r="G210">
        <v>0</v>
      </c>
      <c r="H210" t="s">
        <v>22</v>
      </c>
      <c r="I210" t="s">
        <v>18103</v>
      </c>
      <c r="J210" t="s">
        <v>313</v>
      </c>
      <c r="K210" t="s">
        <v>23</v>
      </c>
      <c r="L210" t="s">
        <v>24</v>
      </c>
      <c r="M210" t="s">
        <v>18104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</v>
      </c>
      <c r="T210" t="s">
        <v>18104</v>
      </c>
    </row>
    <row r="211" spans="1:20" x14ac:dyDescent="0.25">
      <c r="A211" t="s">
        <v>15492</v>
      </c>
      <c r="B211" t="s">
        <v>15493</v>
      </c>
      <c r="C211">
        <v>50</v>
      </c>
      <c r="D211">
        <v>3</v>
      </c>
      <c r="E211" t="s">
        <v>18105</v>
      </c>
      <c r="F211">
        <v>100</v>
      </c>
      <c r="G211">
        <v>0</v>
      </c>
      <c r="H211" t="s">
        <v>22</v>
      </c>
      <c r="I211" t="s">
        <v>5075</v>
      </c>
      <c r="J211" t="s">
        <v>328</v>
      </c>
      <c r="K211" t="s">
        <v>23</v>
      </c>
      <c r="L211" t="s">
        <v>24</v>
      </c>
      <c r="M211" t="s">
        <v>18106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18106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18107</v>
      </c>
      <c r="F212">
        <v>100</v>
      </c>
      <c r="G212">
        <v>0</v>
      </c>
      <c r="H212" t="s">
        <v>1219</v>
      </c>
      <c r="I212" t="s">
        <v>18108</v>
      </c>
      <c r="J212" t="s">
        <v>364</v>
      </c>
      <c r="K212" t="s">
        <v>23</v>
      </c>
      <c r="L212" t="s">
        <v>24</v>
      </c>
      <c r="M212" t="s">
        <v>18109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18109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18107</v>
      </c>
      <c r="F213">
        <v>100</v>
      </c>
      <c r="G213">
        <v>0</v>
      </c>
      <c r="H213" t="s">
        <v>1219</v>
      </c>
      <c r="I213" t="s">
        <v>18108</v>
      </c>
      <c r="J213" t="s">
        <v>364</v>
      </c>
      <c r="K213" t="s">
        <v>23</v>
      </c>
      <c r="L213" t="s">
        <v>24</v>
      </c>
      <c r="M213" t="s">
        <v>18109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18109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18107</v>
      </c>
      <c r="F214">
        <v>100</v>
      </c>
      <c r="G214">
        <v>0</v>
      </c>
      <c r="H214" t="s">
        <v>1219</v>
      </c>
      <c r="I214" t="s">
        <v>18108</v>
      </c>
      <c r="J214" t="s">
        <v>364</v>
      </c>
      <c r="K214" t="s">
        <v>23</v>
      </c>
      <c r="L214" t="s">
        <v>24</v>
      </c>
      <c r="M214" t="s">
        <v>18109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18109</v>
      </c>
    </row>
    <row r="215" spans="1:20" x14ac:dyDescent="0.25">
      <c r="A215" t="s">
        <v>186</v>
      </c>
      <c r="B215" t="s">
        <v>187</v>
      </c>
      <c r="C215">
        <v>65</v>
      </c>
      <c r="D215">
        <v>2</v>
      </c>
      <c r="E215" t="s">
        <v>18110</v>
      </c>
      <c r="F215">
        <v>139</v>
      </c>
      <c r="G215">
        <v>9</v>
      </c>
      <c r="H215" t="s">
        <v>22</v>
      </c>
      <c r="I215" t="s">
        <v>18111</v>
      </c>
      <c r="J215" t="s">
        <v>87</v>
      </c>
      <c r="K215" t="s">
        <v>23</v>
      </c>
      <c r="L215" t="s">
        <v>24</v>
      </c>
      <c r="M215" t="s">
        <v>18112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18112</v>
      </c>
    </row>
    <row r="216" spans="1:20" x14ac:dyDescent="0.25">
      <c r="A216" t="s">
        <v>42</v>
      </c>
      <c r="B216" t="s">
        <v>43</v>
      </c>
      <c r="C216">
        <v>66.666666666666671</v>
      </c>
      <c r="D216">
        <v>9</v>
      </c>
      <c r="E216" t="s">
        <v>18113</v>
      </c>
      <c r="F216">
        <v>300</v>
      </c>
      <c r="G216">
        <v>0</v>
      </c>
      <c r="H216" t="s">
        <v>1219</v>
      </c>
      <c r="I216" t="s">
        <v>18114</v>
      </c>
      <c r="J216" t="s">
        <v>1314</v>
      </c>
      <c r="K216" t="s">
        <v>23</v>
      </c>
      <c r="L216" t="s">
        <v>24</v>
      </c>
      <c r="M216" t="s">
        <v>18112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23</v>
      </c>
      <c r="T216" t="s">
        <v>18112</v>
      </c>
    </row>
    <row r="217" spans="1:20" x14ac:dyDescent="0.25">
      <c r="A217" t="s">
        <v>42</v>
      </c>
      <c r="B217" t="s">
        <v>43</v>
      </c>
      <c r="C217">
        <v>40</v>
      </c>
      <c r="D217">
        <v>3</v>
      </c>
      <c r="E217" t="s">
        <v>18115</v>
      </c>
      <c r="F217">
        <v>600</v>
      </c>
      <c r="G217">
        <v>0</v>
      </c>
      <c r="H217" t="s">
        <v>1219</v>
      </c>
      <c r="I217" t="s">
        <v>18114</v>
      </c>
      <c r="J217" t="s">
        <v>1314</v>
      </c>
      <c r="K217" t="s">
        <v>23</v>
      </c>
      <c r="L217" t="s">
        <v>24</v>
      </c>
      <c r="M217" t="s">
        <v>18116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18116</v>
      </c>
    </row>
    <row r="218" spans="1:20" x14ac:dyDescent="0.25">
      <c r="A218" t="s">
        <v>46</v>
      </c>
      <c r="B218" t="s">
        <v>56</v>
      </c>
      <c r="C218">
        <v>80</v>
      </c>
      <c r="D218">
        <v>3</v>
      </c>
      <c r="E218" t="s">
        <v>18115</v>
      </c>
      <c r="F218">
        <v>600</v>
      </c>
      <c r="G218">
        <v>0</v>
      </c>
      <c r="H218" t="s">
        <v>1219</v>
      </c>
      <c r="I218" t="s">
        <v>18114</v>
      </c>
      <c r="J218" t="s">
        <v>1314</v>
      </c>
      <c r="K218" t="s">
        <v>23</v>
      </c>
      <c r="L218" t="s">
        <v>24</v>
      </c>
      <c r="M218" t="s">
        <v>18116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23</v>
      </c>
      <c r="T218" t="s">
        <v>18116</v>
      </c>
    </row>
    <row r="219" spans="1:20" x14ac:dyDescent="0.25">
      <c r="A219" t="s">
        <v>139</v>
      </c>
      <c r="B219" t="s">
        <v>112</v>
      </c>
      <c r="C219">
        <v>80</v>
      </c>
      <c r="D219">
        <v>3</v>
      </c>
      <c r="E219" t="s">
        <v>18115</v>
      </c>
      <c r="F219">
        <v>600</v>
      </c>
      <c r="G219">
        <v>0</v>
      </c>
      <c r="H219" t="s">
        <v>1219</v>
      </c>
      <c r="I219" t="s">
        <v>18114</v>
      </c>
      <c r="J219" t="s">
        <v>1314</v>
      </c>
      <c r="K219" t="s">
        <v>23</v>
      </c>
      <c r="L219" t="s">
        <v>24</v>
      </c>
      <c r="M219" t="s">
        <v>18116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23</v>
      </c>
      <c r="T219" t="s">
        <v>18116</v>
      </c>
    </row>
    <row r="220" spans="1:20" x14ac:dyDescent="0.25">
      <c r="A220" t="s">
        <v>15492</v>
      </c>
      <c r="B220" t="s">
        <v>15493</v>
      </c>
      <c r="C220">
        <v>50</v>
      </c>
      <c r="D220">
        <v>3</v>
      </c>
      <c r="E220" t="s">
        <v>18117</v>
      </c>
      <c r="F220">
        <v>138</v>
      </c>
      <c r="G220">
        <v>38</v>
      </c>
      <c r="H220" t="s">
        <v>22</v>
      </c>
      <c r="I220" t="s">
        <v>18118</v>
      </c>
      <c r="J220" t="s">
        <v>1234</v>
      </c>
      <c r="K220" t="s">
        <v>23</v>
      </c>
      <c r="L220" t="s">
        <v>24</v>
      </c>
      <c r="M220" t="s">
        <v>18116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18116</v>
      </c>
    </row>
    <row r="221" spans="1:20" x14ac:dyDescent="0.25">
      <c r="A221" t="s">
        <v>46</v>
      </c>
      <c r="B221" t="s">
        <v>1239</v>
      </c>
      <c r="C221">
        <v>52.62</v>
      </c>
      <c r="D221">
        <v>1</v>
      </c>
      <c r="E221" t="s">
        <v>18119</v>
      </c>
      <c r="F221">
        <v>59.62</v>
      </c>
      <c r="G221">
        <v>7</v>
      </c>
      <c r="H221" t="s">
        <v>47</v>
      </c>
      <c r="I221" t="s">
        <v>18120</v>
      </c>
      <c r="J221" t="s">
        <v>18121</v>
      </c>
      <c r="K221" t="s">
        <v>10153</v>
      </c>
      <c r="L221" t="s">
        <v>18122</v>
      </c>
      <c r="M221" t="s">
        <v>18123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23</v>
      </c>
      <c r="T221" t="s">
        <v>18123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18124</v>
      </c>
      <c r="F222">
        <v>138</v>
      </c>
      <c r="G222">
        <v>38</v>
      </c>
      <c r="H222" t="s">
        <v>1219</v>
      </c>
      <c r="I222" t="s">
        <v>18125</v>
      </c>
      <c r="J222" t="s">
        <v>312</v>
      </c>
      <c r="K222" t="s">
        <v>23</v>
      </c>
      <c r="L222" t="s">
        <v>24</v>
      </c>
      <c r="M222" t="s">
        <v>18126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18126</v>
      </c>
    </row>
    <row r="223" spans="1:20" x14ac:dyDescent="0.25">
      <c r="A223" t="s">
        <v>28</v>
      </c>
      <c r="B223" t="s">
        <v>29</v>
      </c>
      <c r="C223">
        <v>50</v>
      </c>
      <c r="D223">
        <v>1</v>
      </c>
      <c r="E223" t="s">
        <v>18124</v>
      </c>
      <c r="F223">
        <v>138</v>
      </c>
      <c r="G223">
        <v>38</v>
      </c>
      <c r="H223" t="s">
        <v>1219</v>
      </c>
      <c r="I223" t="s">
        <v>18125</v>
      </c>
      <c r="J223" t="s">
        <v>312</v>
      </c>
      <c r="K223" t="s">
        <v>23</v>
      </c>
      <c r="L223" t="s">
        <v>24</v>
      </c>
      <c r="M223" t="s">
        <v>18126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23</v>
      </c>
      <c r="T223" t="s">
        <v>18126</v>
      </c>
    </row>
    <row r="224" spans="1:20" x14ac:dyDescent="0.25">
      <c r="A224" t="s">
        <v>30</v>
      </c>
      <c r="B224" t="s">
        <v>31</v>
      </c>
      <c r="C224">
        <v>50</v>
      </c>
      <c r="D224">
        <v>1</v>
      </c>
      <c r="E224" t="s">
        <v>18124</v>
      </c>
      <c r="F224">
        <v>138</v>
      </c>
      <c r="G224">
        <v>38</v>
      </c>
      <c r="H224" t="s">
        <v>1219</v>
      </c>
      <c r="I224" t="s">
        <v>18125</v>
      </c>
      <c r="J224" t="s">
        <v>312</v>
      </c>
      <c r="K224" t="s">
        <v>23</v>
      </c>
      <c r="L224" t="s">
        <v>24</v>
      </c>
      <c r="M224" t="s">
        <v>18126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23</v>
      </c>
      <c r="T224" t="s">
        <v>18126</v>
      </c>
    </row>
    <row r="225" spans="1:20" x14ac:dyDescent="0.25">
      <c r="A225" t="s">
        <v>186</v>
      </c>
      <c r="B225" t="s">
        <v>187</v>
      </c>
      <c r="C225">
        <v>50</v>
      </c>
      <c r="D225">
        <v>6</v>
      </c>
      <c r="E225" t="s">
        <v>18127</v>
      </c>
      <c r="F225">
        <v>200</v>
      </c>
      <c r="G225">
        <v>0</v>
      </c>
      <c r="H225" t="s">
        <v>22</v>
      </c>
      <c r="I225" t="s">
        <v>18128</v>
      </c>
      <c r="J225" t="s">
        <v>303</v>
      </c>
      <c r="K225" t="s">
        <v>23</v>
      </c>
      <c r="L225" t="s">
        <v>24</v>
      </c>
      <c r="M225" t="s">
        <v>18129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23</v>
      </c>
      <c r="T225" t="s">
        <v>18129</v>
      </c>
    </row>
    <row r="226" spans="1:20" x14ac:dyDescent="0.25">
      <c r="A226" t="s">
        <v>36</v>
      </c>
      <c r="B226" t="s">
        <v>37</v>
      </c>
      <c r="C226">
        <v>65</v>
      </c>
      <c r="D226">
        <v>2</v>
      </c>
      <c r="E226" t="s">
        <v>18130</v>
      </c>
      <c r="F226">
        <v>345</v>
      </c>
      <c r="G226">
        <v>0</v>
      </c>
      <c r="H226" t="s">
        <v>47</v>
      </c>
      <c r="I226" t="s">
        <v>18131</v>
      </c>
      <c r="J226" t="s">
        <v>18132</v>
      </c>
      <c r="K226" t="s">
        <v>18133</v>
      </c>
      <c r="L226" t="s">
        <v>18134</v>
      </c>
      <c r="M226" t="s">
        <v>18135</v>
      </c>
      <c r="N226" t="s">
        <v>1225</v>
      </c>
      <c r="O226" t="s">
        <v>4242</v>
      </c>
      <c r="P226" t="s">
        <v>1227</v>
      </c>
      <c r="Q226" t="s">
        <v>1228</v>
      </c>
      <c r="R226" t="s">
        <v>24</v>
      </c>
      <c r="S226" t="s">
        <v>23</v>
      </c>
      <c r="T226" t="s">
        <v>18135</v>
      </c>
    </row>
    <row r="227" spans="1:20" x14ac:dyDescent="0.25">
      <c r="A227" t="s">
        <v>279</v>
      </c>
      <c r="B227" t="s">
        <v>285</v>
      </c>
      <c r="C227">
        <v>139</v>
      </c>
      <c r="D227">
        <v>1</v>
      </c>
      <c r="E227" t="s">
        <v>18130</v>
      </c>
      <c r="F227">
        <v>345</v>
      </c>
      <c r="G227">
        <v>0</v>
      </c>
      <c r="H227" t="s">
        <v>47</v>
      </c>
      <c r="I227" t="s">
        <v>18131</v>
      </c>
      <c r="J227" t="s">
        <v>18132</v>
      </c>
      <c r="K227" t="s">
        <v>18133</v>
      </c>
      <c r="L227" t="s">
        <v>18134</v>
      </c>
      <c r="M227" t="s">
        <v>18135</v>
      </c>
      <c r="N227" t="s">
        <v>1225</v>
      </c>
      <c r="O227" t="s">
        <v>4242</v>
      </c>
      <c r="P227" t="s">
        <v>1227</v>
      </c>
      <c r="Q227" t="s">
        <v>1228</v>
      </c>
      <c r="R227" t="s">
        <v>24</v>
      </c>
      <c r="S227" t="s">
        <v>23</v>
      </c>
      <c r="T227" t="s">
        <v>18135</v>
      </c>
    </row>
    <row r="228" spans="1:20" x14ac:dyDescent="0.25">
      <c r="A228" t="s">
        <v>278</v>
      </c>
      <c r="B228" t="s">
        <v>284</v>
      </c>
      <c r="C228">
        <v>139</v>
      </c>
      <c r="D228">
        <v>1</v>
      </c>
      <c r="E228" t="s">
        <v>18130</v>
      </c>
      <c r="F228">
        <v>345</v>
      </c>
      <c r="G228">
        <v>0</v>
      </c>
      <c r="H228" t="s">
        <v>47</v>
      </c>
      <c r="I228" t="s">
        <v>18131</v>
      </c>
      <c r="J228" t="s">
        <v>18132</v>
      </c>
      <c r="K228" t="s">
        <v>18133</v>
      </c>
      <c r="L228" t="s">
        <v>18134</v>
      </c>
      <c r="M228" t="s">
        <v>18135</v>
      </c>
      <c r="N228" t="s">
        <v>1225</v>
      </c>
      <c r="O228" t="s">
        <v>4242</v>
      </c>
      <c r="P228" t="s">
        <v>1227</v>
      </c>
      <c r="Q228" t="s">
        <v>1228</v>
      </c>
      <c r="R228" t="s">
        <v>24</v>
      </c>
      <c r="S228" t="s">
        <v>23</v>
      </c>
      <c r="T228" t="s">
        <v>18135</v>
      </c>
    </row>
    <row r="229" spans="1:20" x14ac:dyDescent="0.25">
      <c r="A229" t="s">
        <v>186</v>
      </c>
      <c r="B229" t="s">
        <v>187</v>
      </c>
      <c r="C229">
        <v>50</v>
      </c>
      <c r="D229">
        <v>6</v>
      </c>
      <c r="E229" t="s">
        <v>18136</v>
      </c>
      <c r="F229">
        <v>200</v>
      </c>
      <c r="G229">
        <v>0</v>
      </c>
      <c r="H229" t="s">
        <v>22</v>
      </c>
      <c r="I229" t="s">
        <v>18137</v>
      </c>
      <c r="J229" t="s">
        <v>328</v>
      </c>
      <c r="K229" t="s">
        <v>23</v>
      </c>
      <c r="L229" t="s">
        <v>24</v>
      </c>
      <c r="M229" t="s">
        <v>18138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18138</v>
      </c>
    </row>
    <row r="230" spans="1:20" x14ac:dyDescent="0.25">
      <c r="A230" t="s">
        <v>15492</v>
      </c>
      <c r="B230" t="s">
        <v>15493</v>
      </c>
      <c r="C230">
        <v>50</v>
      </c>
      <c r="D230">
        <v>3</v>
      </c>
      <c r="E230" t="s">
        <v>18139</v>
      </c>
      <c r="F230">
        <v>100</v>
      </c>
      <c r="G230">
        <v>0</v>
      </c>
      <c r="H230" t="s">
        <v>22</v>
      </c>
      <c r="I230" t="s">
        <v>18140</v>
      </c>
      <c r="J230" t="s">
        <v>310</v>
      </c>
      <c r="K230" t="s">
        <v>23</v>
      </c>
      <c r="L230" t="s">
        <v>24</v>
      </c>
      <c r="M230" t="s">
        <v>18141</v>
      </c>
      <c r="N230" t="s">
        <v>23</v>
      </c>
      <c r="O230" t="s">
        <v>58</v>
      </c>
      <c r="P230" t="s">
        <v>26</v>
      </c>
      <c r="Q230" t="s">
        <v>33</v>
      </c>
      <c r="R230" t="s">
        <v>24</v>
      </c>
      <c r="S230" t="s">
        <v>23</v>
      </c>
      <c r="T230" t="s">
        <v>18141</v>
      </c>
    </row>
    <row r="231" spans="1:20" x14ac:dyDescent="0.25">
      <c r="A231" t="s">
        <v>15492</v>
      </c>
      <c r="B231" t="s">
        <v>15493</v>
      </c>
      <c r="C231">
        <v>50</v>
      </c>
      <c r="D231">
        <v>6</v>
      </c>
      <c r="E231" t="s">
        <v>18142</v>
      </c>
      <c r="F231">
        <v>500</v>
      </c>
      <c r="G231">
        <v>0</v>
      </c>
      <c r="H231" t="s">
        <v>22</v>
      </c>
      <c r="I231" t="s">
        <v>18143</v>
      </c>
      <c r="J231" t="s">
        <v>1242</v>
      </c>
      <c r="K231" t="s">
        <v>23</v>
      </c>
      <c r="L231" t="s">
        <v>24</v>
      </c>
      <c r="M231" t="s">
        <v>18144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18144</v>
      </c>
    </row>
    <row r="232" spans="1:20" x14ac:dyDescent="0.25">
      <c r="A232" t="s">
        <v>20</v>
      </c>
      <c r="B232" t="s">
        <v>21</v>
      </c>
      <c r="C232">
        <v>50</v>
      </c>
      <c r="D232">
        <v>3</v>
      </c>
      <c r="E232" t="s">
        <v>18142</v>
      </c>
      <c r="F232">
        <v>500</v>
      </c>
      <c r="G232">
        <v>0</v>
      </c>
      <c r="H232" t="s">
        <v>22</v>
      </c>
      <c r="I232" t="s">
        <v>18143</v>
      </c>
      <c r="J232" t="s">
        <v>1242</v>
      </c>
      <c r="K232" t="s">
        <v>23</v>
      </c>
      <c r="L232" t="s">
        <v>24</v>
      </c>
      <c r="M232" t="s">
        <v>18144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</v>
      </c>
      <c r="T232" t="s">
        <v>18144</v>
      </c>
    </row>
    <row r="233" spans="1:20" x14ac:dyDescent="0.25">
      <c r="A233" t="s">
        <v>28</v>
      </c>
      <c r="B233" t="s">
        <v>29</v>
      </c>
      <c r="C233">
        <v>50</v>
      </c>
      <c r="D233">
        <v>3</v>
      </c>
      <c r="E233" t="s">
        <v>18142</v>
      </c>
      <c r="F233">
        <v>500</v>
      </c>
      <c r="G233">
        <v>0</v>
      </c>
      <c r="H233" t="s">
        <v>22</v>
      </c>
      <c r="I233" t="s">
        <v>18143</v>
      </c>
      <c r="J233" t="s">
        <v>1242</v>
      </c>
      <c r="K233" t="s">
        <v>23</v>
      </c>
      <c r="L233" t="s">
        <v>24</v>
      </c>
      <c r="M233" t="s">
        <v>18144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23</v>
      </c>
      <c r="T233" t="s">
        <v>18144</v>
      </c>
    </row>
    <row r="234" spans="1:20" x14ac:dyDescent="0.25">
      <c r="A234" t="s">
        <v>30</v>
      </c>
      <c r="B234" t="s">
        <v>31</v>
      </c>
      <c r="C234">
        <v>50</v>
      </c>
      <c r="D234">
        <v>3</v>
      </c>
      <c r="E234" t="s">
        <v>18142</v>
      </c>
      <c r="F234">
        <v>500</v>
      </c>
      <c r="G234">
        <v>0</v>
      </c>
      <c r="H234" t="s">
        <v>22</v>
      </c>
      <c r="I234" t="s">
        <v>18143</v>
      </c>
      <c r="J234" t="s">
        <v>1242</v>
      </c>
      <c r="K234" t="s">
        <v>23</v>
      </c>
      <c r="L234" t="s">
        <v>24</v>
      </c>
      <c r="M234" t="s">
        <v>18144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18144</v>
      </c>
    </row>
    <row r="235" spans="1:20" x14ac:dyDescent="0.25">
      <c r="A235" t="s">
        <v>186</v>
      </c>
      <c r="B235" t="s">
        <v>187</v>
      </c>
      <c r="C235">
        <v>65</v>
      </c>
      <c r="D235">
        <v>4</v>
      </c>
      <c r="E235" t="s">
        <v>18145</v>
      </c>
      <c r="F235">
        <v>430</v>
      </c>
      <c r="G235">
        <v>0</v>
      </c>
      <c r="H235" t="s">
        <v>47</v>
      </c>
      <c r="I235" t="s">
        <v>18146</v>
      </c>
      <c r="J235" t="s">
        <v>18147</v>
      </c>
      <c r="K235" t="s">
        <v>18148</v>
      </c>
      <c r="L235" t="s">
        <v>18149</v>
      </c>
      <c r="M235" t="s">
        <v>18150</v>
      </c>
      <c r="N235" t="s">
        <v>1225</v>
      </c>
      <c r="O235" t="s">
        <v>1226</v>
      </c>
      <c r="P235" t="s">
        <v>3979</v>
      </c>
      <c r="Q235" t="s">
        <v>1228</v>
      </c>
      <c r="R235" t="s">
        <v>24</v>
      </c>
      <c r="S235" t="s">
        <v>23</v>
      </c>
      <c r="T235" t="s">
        <v>18151</v>
      </c>
    </row>
    <row r="236" spans="1:20" x14ac:dyDescent="0.25">
      <c r="A236" t="s">
        <v>279</v>
      </c>
      <c r="B236" t="s">
        <v>285</v>
      </c>
      <c r="C236">
        <v>139</v>
      </c>
      <c r="D236">
        <v>1</v>
      </c>
      <c r="E236" t="s">
        <v>18145</v>
      </c>
      <c r="F236">
        <v>430</v>
      </c>
      <c r="G236">
        <v>0</v>
      </c>
      <c r="H236" t="s">
        <v>47</v>
      </c>
      <c r="I236" t="s">
        <v>18146</v>
      </c>
      <c r="J236" t="s">
        <v>18147</v>
      </c>
      <c r="K236" t="s">
        <v>18148</v>
      </c>
      <c r="L236" t="s">
        <v>18149</v>
      </c>
      <c r="M236" t="s">
        <v>18150</v>
      </c>
      <c r="N236" t="s">
        <v>1225</v>
      </c>
      <c r="O236" t="s">
        <v>1226</v>
      </c>
      <c r="P236" t="s">
        <v>3979</v>
      </c>
      <c r="Q236" t="s">
        <v>1228</v>
      </c>
      <c r="R236" t="s">
        <v>24</v>
      </c>
      <c r="S236" t="s">
        <v>23</v>
      </c>
      <c r="T236" t="s">
        <v>18151</v>
      </c>
    </row>
    <row r="237" spans="1:20" x14ac:dyDescent="0.25">
      <c r="A237" t="s">
        <v>278</v>
      </c>
      <c r="B237" t="s">
        <v>284</v>
      </c>
      <c r="C237">
        <v>139</v>
      </c>
      <c r="D237">
        <v>1</v>
      </c>
      <c r="E237" t="s">
        <v>18145</v>
      </c>
      <c r="F237">
        <v>430</v>
      </c>
      <c r="G237">
        <v>0</v>
      </c>
      <c r="H237" t="s">
        <v>47</v>
      </c>
      <c r="I237" t="s">
        <v>18146</v>
      </c>
      <c r="J237" t="s">
        <v>18147</v>
      </c>
      <c r="K237" t="s">
        <v>18148</v>
      </c>
      <c r="L237" t="s">
        <v>18149</v>
      </c>
      <c r="M237" t="s">
        <v>18150</v>
      </c>
      <c r="N237" t="s">
        <v>1225</v>
      </c>
      <c r="O237" t="s">
        <v>1226</v>
      </c>
      <c r="P237" t="s">
        <v>3979</v>
      </c>
      <c r="Q237" t="s">
        <v>1228</v>
      </c>
      <c r="R237" t="s">
        <v>24</v>
      </c>
      <c r="S237" t="s">
        <v>23</v>
      </c>
      <c r="T237" t="s">
        <v>18151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18152</v>
      </c>
      <c r="F238">
        <v>370</v>
      </c>
      <c r="G238">
        <v>20</v>
      </c>
      <c r="H238" t="s">
        <v>47</v>
      </c>
      <c r="I238" t="s">
        <v>18153</v>
      </c>
      <c r="J238" t="s">
        <v>18154</v>
      </c>
      <c r="K238" t="s">
        <v>18155</v>
      </c>
      <c r="L238" t="s">
        <v>18156</v>
      </c>
      <c r="M238" t="s">
        <v>18157</v>
      </c>
      <c r="N238" t="s">
        <v>1225</v>
      </c>
      <c r="O238" t="s">
        <v>1226</v>
      </c>
      <c r="P238" t="s">
        <v>1227</v>
      </c>
      <c r="Q238" t="s">
        <v>1228</v>
      </c>
      <c r="R238" t="s">
        <v>24</v>
      </c>
      <c r="S238" t="s">
        <v>23</v>
      </c>
      <c r="T238" t="s">
        <v>18158</v>
      </c>
    </row>
    <row r="239" spans="1:20" x14ac:dyDescent="0.25">
      <c r="A239" t="s">
        <v>28</v>
      </c>
      <c r="B239" t="s">
        <v>29</v>
      </c>
      <c r="C239">
        <v>50</v>
      </c>
      <c r="D239">
        <v>1</v>
      </c>
      <c r="E239" t="s">
        <v>18152</v>
      </c>
      <c r="F239">
        <v>370</v>
      </c>
      <c r="G239">
        <v>20</v>
      </c>
      <c r="H239" t="s">
        <v>47</v>
      </c>
      <c r="I239" t="s">
        <v>18153</v>
      </c>
      <c r="J239" t="s">
        <v>18154</v>
      </c>
      <c r="K239" t="s">
        <v>18155</v>
      </c>
      <c r="L239" t="s">
        <v>18156</v>
      </c>
      <c r="M239" t="s">
        <v>18157</v>
      </c>
      <c r="N239" t="s">
        <v>1225</v>
      </c>
      <c r="O239" t="s">
        <v>1226</v>
      </c>
      <c r="P239" t="s">
        <v>1227</v>
      </c>
      <c r="Q239" t="s">
        <v>1228</v>
      </c>
      <c r="R239" t="s">
        <v>24</v>
      </c>
      <c r="S239" t="s">
        <v>23</v>
      </c>
      <c r="T239" t="s">
        <v>18158</v>
      </c>
    </row>
    <row r="240" spans="1:20" x14ac:dyDescent="0.25">
      <c r="A240" t="s">
        <v>30</v>
      </c>
      <c r="B240" t="s">
        <v>31</v>
      </c>
      <c r="C240">
        <v>50</v>
      </c>
      <c r="D240">
        <v>1</v>
      </c>
      <c r="E240" t="s">
        <v>18152</v>
      </c>
      <c r="F240">
        <v>370</v>
      </c>
      <c r="G240">
        <v>20</v>
      </c>
      <c r="H240" t="s">
        <v>47</v>
      </c>
      <c r="I240" t="s">
        <v>18153</v>
      </c>
      <c r="J240" t="s">
        <v>18154</v>
      </c>
      <c r="K240" t="s">
        <v>18155</v>
      </c>
      <c r="L240" t="s">
        <v>18156</v>
      </c>
      <c r="M240" t="s">
        <v>18157</v>
      </c>
      <c r="N240" t="s">
        <v>1225</v>
      </c>
      <c r="O240" t="s">
        <v>1226</v>
      </c>
      <c r="P240" t="s">
        <v>1227</v>
      </c>
      <c r="Q240" t="s">
        <v>1228</v>
      </c>
      <c r="R240" t="s">
        <v>24</v>
      </c>
      <c r="S240" t="s">
        <v>23</v>
      </c>
      <c r="T240" t="s">
        <v>18158</v>
      </c>
    </row>
    <row r="241" spans="1:20" x14ac:dyDescent="0.25">
      <c r="A241" t="s">
        <v>139</v>
      </c>
      <c r="B241" t="s">
        <v>112</v>
      </c>
      <c r="C241">
        <v>100</v>
      </c>
      <c r="D241">
        <v>1</v>
      </c>
      <c r="E241" t="s">
        <v>18152</v>
      </c>
      <c r="F241">
        <v>370</v>
      </c>
      <c r="G241">
        <v>20</v>
      </c>
      <c r="H241" t="s">
        <v>47</v>
      </c>
      <c r="I241" t="s">
        <v>18153</v>
      </c>
      <c r="J241" t="s">
        <v>18154</v>
      </c>
      <c r="K241" t="s">
        <v>18155</v>
      </c>
      <c r="L241" t="s">
        <v>18156</v>
      </c>
      <c r="M241" t="s">
        <v>18157</v>
      </c>
      <c r="N241" t="s">
        <v>1225</v>
      </c>
      <c r="O241" t="s">
        <v>1226</v>
      </c>
      <c r="P241" t="s">
        <v>1227</v>
      </c>
      <c r="Q241" t="s">
        <v>1228</v>
      </c>
      <c r="R241" t="s">
        <v>24</v>
      </c>
      <c r="S241" t="s">
        <v>23</v>
      </c>
      <c r="T241" t="s">
        <v>18158</v>
      </c>
    </row>
    <row r="242" spans="1:20" x14ac:dyDescent="0.25">
      <c r="A242" t="s">
        <v>46</v>
      </c>
      <c r="B242" t="s">
        <v>56</v>
      </c>
      <c r="C242">
        <v>100</v>
      </c>
      <c r="D242">
        <v>1</v>
      </c>
      <c r="E242" t="s">
        <v>18152</v>
      </c>
      <c r="F242">
        <v>370</v>
      </c>
      <c r="G242">
        <v>20</v>
      </c>
      <c r="H242" t="s">
        <v>47</v>
      </c>
      <c r="I242" t="s">
        <v>18153</v>
      </c>
      <c r="J242" t="s">
        <v>18154</v>
      </c>
      <c r="K242" t="s">
        <v>18155</v>
      </c>
      <c r="L242" t="s">
        <v>18156</v>
      </c>
      <c r="M242" t="s">
        <v>18157</v>
      </c>
      <c r="N242" t="s">
        <v>1225</v>
      </c>
      <c r="O242" t="s">
        <v>1226</v>
      </c>
      <c r="P242" t="s">
        <v>1227</v>
      </c>
      <c r="Q242" t="s">
        <v>1228</v>
      </c>
      <c r="R242" t="s">
        <v>24</v>
      </c>
      <c r="S242" t="s">
        <v>23</v>
      </c>
      <c r="T242" t="s">
        <v>18158</v>
      </c>
    </row>
    <row r="243" spans="1:20" x14ac:dyDescent="0.25">
      <c r="A243" t="s">
        <v>15492</v>
      </c>
      <c r="B243" t="s">
        <v>15493</v>
      </c>
      <c r="C243">
        <v>50</v>
      </c>
      <c r="D243">
        <v>6</v>
      </c>
      <c r="E243" t="s">
        <v>18159</v>
      </c>
      <c r="F243">
        <v>200</v>
      </c>
      <c r="G243">
        <v>0</v>
      </c>
      <c r="H243" t="s">
        <v>22</v>
      </c>
      <c r="I243" t="s">
        <v>18160</v>
      </c>
      <c r="J243" t="s">
        <v>1231</v>
      </c>
      <c r="K243" t="s">
        <v>23</v>
      </c>
      <c r="L243" t="s">
        <v>24</v>
      </c>
      <c r="M243" t="s">
        <v>18158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</v>
      </c>
      <c r="T243" t="s">
        <v>18158</v>
      </c>
    </row>
    <row r="244" spans="1:20" x14ac:dyDescent="0.25">
      <c r="A244" t="s">
        <v>279</v>
      </c>
      <c r="B244" t="s">
        <v>285</v>
      </c>
      <c r="C244">
        <v>139</v>
      </c>
      <c r="D244">
        <v>1</v>
      </c>
      <c r="E244" t="s">
        <v>18161</v>
      </c>
      <c r="F244">
        <v>414</v>
      </c>
      <c r="G244">
        <v>0</v>
      </c>
      <c r="H244" t="s">
        <v>47</v>
      </c>
      <c r="I244" t="s">
        <v>18162</v>
      </c>
      <c r="J244" t="s">
        <v>18163</v>
      </c>
      <c r="K244" t="s">
        <v>1332</v>
      </c>
      <c r="L244" t="s">
        <v>18164</v>
      </c>
      <c r="M244" t="s">
        <v>18165</v>
      </c>
      <c r="N244" t="s">
        <v>1225</v>
      </c>
      <c r="O244" t="s">
        <v>4242</v>
      </c>
      <c r="P244" t="s">
        <v>1227</v>
      </c>
      <c r="Q244" t="s">
        <v>1228</v>
      </c>
      <c r="R244" t="s">
        <v>24</v>
      </c>
      <c r="S244" t="s">
        <v>23</v>
      </c>
      <c r="T244" t="s">
        <v>18166</v>
      </c>
    </row>
    <row r="245" spans="1:20" x14ac:dyDescent="0.25">
      <c r="A245" t="s">
        <v>278</v>
      </c>
      <c r="B245" t="s">
        <v>284</v>
      </c>
      <c r="C245">
        <v>139</v>
      </c>
      <c r="D245">
        <v>1</v>
      </c>
      <c r="E245" t="s">
        <v>18161</v>
      </c>
      <c r="F245">
        <v>414</v>
      </c>
      <c r="G245">
        <v>0</v>
      </c>
      <c r="H245" t="s">
        <v>47</v>
      </c>
      <c r="I245" t="s">
        <v>18162</v>
      </c>
      <c r="J245" t="s">
        <v>18163</v>
      </c>
      <c r="K245" t="s">
        <v>1332</v>
      </c>
      <c r="L245" t="s">
        <v>18164</v>
      </c>
      <c r="M245" t="s">
        <v>18165</v>
      </c>
      <c r="N245" t="s">
        <v>1225</v>
      </c>
      <c r="O245" t="s">
        <v>4242</v>
      </c>
      <c r="P245" t="s">
        <v>1227</v>
      </c>
      <c r="Q245" t="s">
        <v>1228</v>
      </c>
      <c r="R245" t="s">
        <v>24</v>
      </c>
      <c r="S245" t="s">
        <v>23</v>
      </c>
      <c r="T245" t="s">
        <v>18166</v>
      </c>
    </row>
    <row r="246" spans="1:20" x14ac:dyDescent="0.25">
      <c r="A246" t="s">
        <v>38</v>
      </c>
      <c r="B246" t="s">
        <v>39</v>
      </c>
      <c r="C246">
        <v>65</v>
      </c>
      <c r="D246">
        <v>1</v>
      </c>
      <c r="E246" t="s">
        <v>18161</v>
      </c>
      <c r="F246">
        <v>414</v>
      </c>
      <c r="G246">
        <v>0</v>
      </c>
      <c r="H246" t="s">
        <v>47</v>
      </c>
      <c r="I246" t="s">
        <v>18162</v>
      </c>
      <c r="J246" t="s">
        <v>18163</v>
      </c>
      <c r="K246" t="s">
        <v>1332</v>
      </c>
      <c r="L246" t="s">
        <v>18164</v>
      </c>
      <c r="M246" t="s">
        <v>18165</v>
      </c>
      <c r="N246" t="s">
        <v>1225</v>
      </c>
      <c r="O246" t="s">
        <v>4242</v>
      </c>
      <c r="P246" t="s">
        <v>1227</v>
      </c>
      <c r="Q246" t="s">
        <v>1228</v>
      </c>
      <c r="R246" t="s">
        <v>24</v>
      </c>
      <c r="S246" t="s">
        <v>23</v>
      </c>
      <c r="T246" t="s">
        <v>18166</v>
      </c>
    </row>
    <row r="247" spans="1:20" x14ac:dyDescent="0.25">
      <c r="A247" t="s">
        <v>152</v>
      </c>
      <c r="B247" t="s">
        <v>153</v>
      </c>
      <c r="C247">
        <v>65</v>
      </c>
      <c r="D247">
        <v>1</v>
      </c>
      <c r="E247" t="s">
        <v>18161</v>
      </c>
      <c r="F247">
        <v>414</v>
      </c>
      <c r="G247">
        <v>0</v>
      </c>
      <c r="H247" t="s">
        <v>47</v>
      </c>
      <c r="I247" t="s">
        <v>18162</v>
      </c>
      <c r="J247" t="s">
        <v>18163</v>
      </c>
      <c r="K247" t="s">
        <v>1332</v>
      </c>
      <c r="L247" t="s">
        <v>18164</v>
      </c>
      <c r="M247" t="s">
        <v>18165</v>
      </c>
      <c r="N247" t="s">
        <v>1225</v>
      </c>
      <c r="O247" t="s">
        <v>4242</v>
      </c>
      <c r="P247" t="s">
        <v>1227</v>
      </c>
      <c r="Q247" t="s">
        <v>1228</v>
      </c>
      <c r="R247" t="s">
        <v>24</v>
      </c>
      <c r="S247" t="s">
        <v>23</v>
      </c>
      <c r="T247" t="s">
        <v>18166</v>
      </c>
    </row>
    <row r="248" spans="1:20" x14ac:dyDescent="0.25">
      <c r="A248" t="s">
        <v>150</v>
      </c>
      <c r="B248" t="s">
        <v>151</v>
      </c>
      <c r="C248">
        <v>65</v>
      </c>
      <c r="D248">
        <v>1</v>
      </c>
      <c r="E248" t="s">
        <v>18161</v>
      </c>
      <c r="F248">
        <v>414</v>
      </c>
      <c r="G248">
        <v>0</v>
      </c>
      <c r="H248" t="s">
        <v>47</v>
      </c>
      <c r="I248" t="s">
        <v>18162</v>
      </c>
      <c r="J248" t="s">
        <v>18163</v>
      </c>
      <c r="K248" t="s">
        <v>1332</v>
      </c>
      <c r="L248" t="s">
        <v>18164</v>
      </c>
      <c r="M248" t="s">
        <v>18165</v>
      </c>
      <c r="N248" t="s">
        <v>1225</v>
      </c>
      <c r="O248" t="s">
        <v>4242</v>
      </c>
      <c r="P248" t="s">
        <v>1227</v>
      </c>
      <c r="Q248" t="s">
        <v>1228</v>
      </c>
      <c r="R248" t="s">
        <v>24</v>
      </c>
      <c r="S248" t="s">
        <v>23</v>
      </c>
      <c r="T248" t="s">
        <v>18166</v>
      </c>
    </row>
    <row r="249" spans="1:20" x14ac:dyDescent="0.25">
      <c r="A249" t="s">
        <v>36</v>
      </c>
      <c r="B249" t="s">
        <v>37</v>
      </c>
      <c r="C249">
        <v>65</v>
      </c>
      <c r="D249">
        <v>1</v>
      </c>
      <c r="E249" t="s">
        <v>18161</v>
      </c>
      <c r="F249">
        <v>414</v>
      </c>
      <c r="G249">
        <v>0</v>
      </c>
      <c r="H249" t="s">
        <v>47</v>
      </c>
      <c r="I249" t="s">
        <v>18162</v>
      </c>
      <c r="J249" t="s">
        <v>18163</v>
      </c>
      <c r="K249" t="s">
        <v>1332</v>
      </c>
      <c r="L249" t="s">
        <v>18164</v>
      </c>
      <c r="M249" t="s">
        <v>18165</v>
      </c>
      <c r="N249" t="s">
        <v>1225</v>
      </c>
      <c r="O249" t="s">
        <v>4242</v>
      </c>
      <c r="P249" t="s">
        <v>1227</v>
      </c>
      <c r="Q249" t="s">
        <v>1228</v>
      </c>
      <c r="R249" t="s">
        <v>24</v>
      </c>
      <c r="S249" t="s">
        <v>23</v>
      </c>
      <c r="T249" t="s">
        <v>18166</v>
      </c>
    </row>
    <row r="250" spans="1:20" x14ac:dyDescent="0.25">
      <c r="A250" t="s">
        <v>279</v>
      </c>
      <c r="B250" t="s">
        <v>285</v>
      </c>
      <c r="C250">
        <v>139</v>
      </c>
      <c r="D250">
        <v>1</v>
      </c>
      <c r="E250" t="s">
        <v>18167</v>
      </c>
      <c r="F250">
        <v>215</v>
      </c>
      <c r="G250">
        <v>0</v>
      </c>
      <c r="H250" t="s">
        <v>1349</v>
      </c>
      <c r="I250" t="s">
        <v>18168</v>
      </c>
      <c r="J250" t="s">
        <v>18169</v>
      </c>
      <c r="K250" t="s">
        <v>5972</v>
      </c>
      <c r="L250" t="s">
        <v>18170</v>
      </c>
      <c r="M250" t="s">
        <v>18171</v>
      </c>
      <c r="N250" t="s">
        <v>1225</v>
      </c>
      <c r="O250" t="s">
        <v>1226</v>
      </c>
      <c r="P250" t="s">
        <v>1227</v>
      </c>
      <c r="Q250" t="s">
        <v>1228</v>
      </c>
      <c r="R250" t="s">
        <v>24</v>
      </c>
      <c r="S250" t="s">
        <v>23</v>
      </c>
      <c r="T250" t="s">
        <v>18172</v>
      </c>
    </row>
    <row r="251" spans="1:20" x14ac:dyDescent="0.25">
      <c r="A251" t="s">
        <v>278</v>
      </c>
      <c r="B251" t="s">
        <v>284</v>
      </c>
      <c r="C251">
        <v>139</v>
      </c>
      <c r="D251">
        <v>1</v>
      </c>
      <c r="E251" t="s">
        <v>18167</v>
      </c>
      <c r="F251">
        <v>215</v>
      </c>
      <c r="G251">
        <v>0</v>
      </c>
      <c r="H251" t="s">
        <v>1349</v>
      </c>
      <c r="I251" t="s">
        <v>18168</v>
      </c>
      <c r="J251" t="s">
        <v>18169</v>
      </c>
      <c r="K251" t="s">
        <v>5972</v>
      </c>
      <c r="L251" t="s">
        <v>18170</v>
      </c>
      <c r="M251" t="s">
        <v>18171</v>
      </c>
      <c r="N251" t="s">
        <v>1225</v>
      </c>
      <c r="O251" t="s">
        <v>1226</v>
      </c>
      <c r="P251" t="s">
        <v>1227</v>
      </c>
      <c r="Q251" t="s">
        <v>1228</v>
      </c>
      <c r="R251" t="s">
        <v>24</v>
      </c>
      <c r="S251" t="s">
        <v>23</v>
      </c>
      <c r="T251" t="s">
        <v>18172</v>
      </c>
    </row>
    <row r="252" spans="1:20" x14ac:dyDescent="0.25">
      <c r="A252" t="s">
        <v>186</v>
      </c>
      <c r="B252" t="s">
        <v>187</v>
      </c>
      <c r="C252">
        <v>65</v>
      </c>
      <c r="D252">
        <v>2</v>
      </c>
      <c r="E252" t="s">
        <v>18173</v>
      </c>
      <c r="F252">
        <v>215</v>
      </c>
      <c r="G252">
        <v>0</v>
      </c>
      <c r="H252" t="s">
        <v>1349</v>
      </c>
      <c r="I252" t="s">
        <v>18174</v>
      </c>
      <c r="J252" t="s">
        <v>18175</v>
      </c>
      <c r="K252" t="s">
        <v>4884</v>
      </c>
      <c r="L252" t="s">
        <v>18176</v>
      </c>
      <c r="M252" t="s">
        <v>18177</v>
      </c>
      <c r="N252" t="s">
        <v>1225</v>
      </c>
      <c r="O252" t="s">
        <v>1226</v>
      </c>
      <c r="P252" t="s">
        <v>1227</v>
      </c>
      <c r="Q252" t="s">
        <v>1228</v>
      </c>
      <c r="R252" t="s">
        <v>24</v>
      </c>
      <c r="S252" t="s">
        <v>23</v>
      </c>
      <c r="T252" t="s">
        <v>18178</v>
      </c>
    </row>
    <row r="253" spans="1:20" x14ac:dyDescent="0.25">
      <c r="A253" t="s">
        <v>46</v>
      </c>
      <c r="B253" t="s">
        <v>56</v>
      </c>
      <c r="C253">
        <v>100</v>
      </c>
      <c r="D253">
        <v>1</v>
      </c>
      <c r="E253" t="s">
        <v>18173</v>
      </c>
      <c r="F253">
        <v>215</v>
      </c>
      <c r="G253">
        <v>0</v>
      </c>
      <c r="H253" t="s">
        <v>1349</v>
      </c>
      <c r="I253" t="s">
        <v>18174</v>
      </c>
      <c r="J253" t="s">
        <v>18175</v>
      </c>
      <c r="K253" t="s">
        <v>4884</v>
      </c>
      <c r="L253" t="s">
        <v>18176</v>
      </c>
      <c r="M253" t="s">
        <v>18177</v>
      </c>
      <c r="N253" t="s">
        <v>1225</v>
      </c>
      <c r="O253" t="s">
        <v>1226</v>
      </c>
      <c r="P253" t="s">
        <v>1227</v>
      </c>
      <c r="Q253" t="s">
        <v>1228</v>
      </c>
      <c r="R253" t="s">
        <v>24</v>
      </c>
      <c r="S253" t="s">
        <v>23</v>
      </c>
      <c r="T253" t="s">
        <v>18178</v>
      </c>
    </row>
    <row r="254" spans="1:20" x14ac:dyDescent="0.25">
      <c r="A254" t="s">
        <v>279</v>
      </c>
      <c r="B254" t="s">
        <v>285</v>
      </c>
      <c r="C254">
        <v>139</v>
      </c>
      <c r="D254">
        <v>1</v>
      </c>
      <c r="E254" t="s">
        <v>18179</v>
      </c>
      <c r="F254">
        <v>215</v>
      </c>
      <c r="G254">
        <v>0</v>
      </c>
      <c r="H254" t="s">
        <v>1349</v>
      </c>
      <c r="I254" t="s">
        <v>18180</v>
      </c>
      <c r="J254" t="s">
        <v>18181</v>
      </c>
      <c r="K254" t="s">
        <v>17510</v>
      </c>
      <c r="L254" t="s">
        <v>18182</v>
      </c>
      <c r="M254" t="s">
        <v>18183</v>
      </c>
      <c r="N254" t="s">
        <v>1225</v>
      </c>
      <c r="O254" t="s">
        <v>4242</v>
      </c>
      <c r="P254" t="s">
        <v>1227</v>
      </c>
      <c r="Q254" t="s">
        <v>1228</v>
      </c>
      <c r="R254" t="s">
        <v>24</v>
      </c>
      <c r="S254" t="s">
        <v>23</v>
      </c>
      <c r="T254" t="s">
        <v>18183</v>
      </c>
    </row>
    <row r="255" spans="1:20" x14ac:dyDescent="0.25">
      <c r="A255" t="s">
        <v>278</v>
      </c>
      <c r="B255" t="s">
        <v>284</v>
      </c>
      <c r="C255">
        <v>139</v>
      </c>
      <c r="D255">
        <v>1</v>
      </c>
      <c r="E255" t="s">
        <v>18179</v>
      </c>
      <c r="F255">
        <v>215</v>
      </c>
      <c r="G255">
        <v>0</v>
      </c>
      <c r="H255" t="s">
        <v>1349</v>
      </c>
      <c r="I255" t="s">
        <v>18180</v>
      </c>
      <c r="J255" t="s">
        <v>18181</v>
      </c>
      <c r="K255" t="s">
        <v>17510</v>
      </c>
      <c r="L255" t="s">
        <v>18182</v>
      </c>
      <c r="M255" t="s">
        <v>18183</v>
      </c>
      <c r="N255" t="s">
        <v>1225</v>
      </c>
      <c r="O255" t="s">
        <v>4242</v>
      </c>
      <c r="P255" t="s">
        <v>1227</v>
      </c>
      <c r="Q255" t="s">
        <v>1228</v>
      </c>
      <c r="R255" t="s">
        <v>24</v>
      </c>
      <c r="S255" t="s">
        <v>23</v>
      </c>
      <c r="T255" t="s">
        <v>18183</v>
      </c>
    </row>
    <row r="256" spans="1:20" x14ac:dyDescent="0.25">
      <c r="A256" t="s">
        <v>279</v>
      </c>
      <c r="B256" t="s">
        <v>285</v>
      </c>
      <c r="C256">
        <v>139</v>
      </c>
      <c r="D256">
        <v>1</v>
      </c>
      <c r="E256" t="s">
        <v>18184</v>
      </c>
      <c r="F256">
        <v>365</v>
      </c>
      <c r="G256">
        <v>0</v>
      </c>
      <c r="H256" t="s">
        <v>1349</v>
      </c>
      <c r="I256" t="s">
        <v>18185</v>
      </c>
      <c r="J256" t="s">
        <v>18186</v>
      </c>
      <c r="K256" t="s">
        <v>7071</v>
      </c>
      <c r="L256" t="s">
        <v>18187</v>
      </c>
      <c r="M256" t="s">
        <v>18188</v>
      </c>
      <c r="N256" t="s">
        <v>1225</v>
      </c>
      <c r="O256" t="s">
        <v>1226</v>
      </c>
      <c r="P256" t="s">
        <v>1227</v>
      </c>
      <c r="Q256" t="s">
        <v>1228</v>
      </c>
      <c r="R256" t="s">
        <v>24</v>
      </c>
      <c r="S256" t="s">
        <v>23</v>
      </c>
      <c r="T256" t="s">
        <v>18189</v>
      </c>
    </row>
    <row r="257" spans="1:20" x14ac:dyDescent="0.25">
      <c r="A257" t="s">
        <v>278</v>
      </c>
      <c r="B257" t="s">
        <v>284</v>
      </c>
      <c r="C257">
        <v>139</v>
      </c>
      <c r="D257">
        <v>1</v>
      </c>
      <c r="E257" t="s">
        <v>18184</v>
      </c>
      <c r="F257">
        <v>365</v>
      </c>
      <c r="G257">
        <v>0</v>
      </c>
      <c r="H257" t="s">
        <v>1349</v>
      </c>
      <c r="I257" t="s">
        <v>18185</v>
      </c>
      <c r="J257" t="s">
        <v>18186</v>
      </c>
      <c r="K257" t="s">
        <v>7071</v>
      </c>
      <c r="L257" t="s">
        <v>18187</v>
      </c>
      <c r="M257" t="s">
        <v>18188</v>
      </c>
      <c r="N257" t="s">
        <v>1225</v>
      </c>
      <c r="O257" t="s">
        <v>1226</v>
      </c>
      <c r="P257" t="s">
        <v>1227</v>
      </c>
      <c r="Q257" t="s">
        <v>1228</v>
      </c>
      <c r="R257" t="s">
        <v>24</v>
      </c>
      <c r="S257" t="s">
        <v>23</v>
      </c>
      <c r="T257" t="s">
        <v>18189</v>
      </c>
    </row>
    <row r="258" spans="1:20" x14ac:dyDescent="0.25">
      <c r="A258" t="s">
        <v>34</v>
      </c>
      <c r="B258" t="s">
        <v>35</v>
      </c>
      <c r="C258">
        <v>50</v>
      </c>
      <c r="D258">
        <v>1</v>
      </c>
      <c r="E258" t="s">
        <v>18184</v>
      </c>
      <c r="F258">
        <v>365</v>
      </c>
      <c r="G258">
        <v>0</v>
      </c>
      <c r="H258" t="s">
        <v>1349</v>
      </c>
      <c r="I258" t="s">
        <v>18185</v>
      </c>
      <c r="J258" t="s">
        <v>18186</v>
      </c>
      <c r="K258" t="s">
        <v>7071</v>
      </c>
      <c r="L258" t="s">
        <v>18187</v>
      </c>
      <c r="M258" t="s">
        <v>18188</v>
      </c>
      <c r="N258" t="s">
        <v>1225</v>
      </c>
      <c r="O258" t="s">
        <v>1226</v>
      </c>
      <c r="P258" t="s">
        <v>1227</v>
      </c>
      <c r="Q258" t="s">
        <v>1228</v>
      </c>
      <c r="R258" t="s">
        <v>24</v>
      </c>
      <c r="S258" t="s">
        <v>23</v>
      </c>
      <c r="T258" t="s">
        <v>18189</v>
      </c>
    </row>
    <row r="259" spans="1:20" x14ac:dyDescent="0.25">
      <c r="A259" t="s">
        <v>148</v>
      </c>
      <c r="B259" t="s">
        <v>149</v>
      </c>
      <c r="C259">
        <v>50</v>
      </c>
      <c r="D259">
        <v>1</v>
      </c>
      <c r="E259" t="s">
        <v>18184</v>
      </c>
      <c r="F259">
        <v>365</v>
      </c>
      <c r="G259">
        <v>0</v>
      </c>
      <c r="H259" t="s">
        <v>1349</v>
      </c>
      <c r="I259" t="s">
        <v>18185</v>
      </c>
      <c r="J259" t="s">
        <v>18186</v>
      </c>
      <c r="K259" t="s">
        <v>7071</v>
      </c>
      <c r="L259" t="s">
        <v>18187</v>
      </c>
      <c r="M259" t="s">
        <v>18188</v>
      </c>
      <c r="N259" t="s">
        <v>1225</v>
      </c>
      <c r="O259" t="s">
        <v>1226</v>
      </c>
      <c r="P259" t="s">
        <v>1227</v>
      </c>
      <c r="Q259" t="s">
        <v>1228</v>
      </c>
      <c r="R259" t="s">
        <v>24</v>
      </c>
      <c r="S259" t="s">
        <v>23</v>
      </c>
      <c r="T259" t="s">
        <v>18189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18184</v>
      </c>
      <c r="F260">
        <v>100</v>
      </c>
      <c r="G260">
        <v>0</v>
      </c>
      <c r="H260" t="s">
        <v>1219</v>
      </c>
      <c r="I260" t="s">
        <v>18190</v>
      </c>
      <c r="J260" t="s">
        <v>1245</v>
      </c>
      <c r="K260" t="s">
        <v>23</v>
      </c>
      <c r="L260" t="s">
        <v>24</v>
      </c>
      <c r="M260" t="s">
        <v>18189</v>
      </c>
      <c r="N260" t="s">
        <v>23</v>
      </c>
      <c r="O260" t="s">
        <v>58</v>
      </c>
      <c r="P260" t="s">
        <v>26</v>
      </c>
      <c r="Q260" t="s">
        <v>33</v>
      </c>
      <c r="R260" t="s">
        <v>24</v>
      </c>
      <c r="S260" t="s">
        <v>23</v>
      </c>
      <c r="T260" t="s">
        <v>18189</v>
      </c>
    </row>
    <row r="261" spans="1:20" x14ac:dyDescent="0.25">
      <c r="A261" t="s">
        <v>28</v>
      </c>
      <c r="B261" t="s">
        <v>29</v>
      </c>
      <c r="C261">
        <v>50</v>
      </c>
      <c r="D261">
        <v>1</v>
      </c>
      <c r="E261" t="s">
        <v>18184</v>
      </c>
      <c r="F261">
        <v>100</v>
      </c>
      <c r="G261">
        <v>0</v>
      </c>
      <c r="H261" t="s">
        <v>1219</v>
      </c>
      <c r="I261" t="s">
        <v>18190</v>
      </c>
      <c r="J261" t="s">
        <v>1245</v>
      </c>
      <c r="K261" t="s">
        <v>23</v>
      </c>
      <c r="L261" t="s">
        <v>24</v>
      </c>
      <c r="M261" t="s">
        <v>18189</v>
      </c>
      <c r="N261" t="s">
        <v>23</v>
      </c>
      <c r="O261" t="s">
        <v>58</v>
      </c>
      <c r="P261" t="s">
        <v>26</v>
      </c>
      <c r="Q261" t="s">
        <v>33</v>
      </c>
      <c r="R261" t="s">
        <v>24</v>
      </c>
      <c r="S261" t="s">
        <v>23</v>
      </c>
      <c r="T261" t="s">
        <v>18189</v>
      </c>
    </row>
    <row r="262" spans="1:20" x14ac:dyDescent="0.25">
      <c r="A262" t="s">
        <v>30</v>
      </c>
      <c r="B262" t="s">
        <v>31</v>
      </c>
      <c r="C262">
        <v>50</v>
      </c>
      <c r="D262">
        <v>1</v>
      </c>
      <c r="E262" t="s">
        <v>18184</v>
      </c>
      <c r="F262">
        <v>100</v>
      </c>
      <c r="G262">
        <v>0</v>
      </c>
      <c r="H262" t="s">
        <v>1219</v>
      </c>
      <c r="I262" t="s">
        <v>18190</v>
      </c>
      <c r="J262" t="s">
        <v>1245</v>
      </c>
      <c r="K262" t="s">
        <v>23</v>
      </c>
      <c r="L262" t="s">
        <v>24</v>
      </c>
      <c r="M262" t="s">
        <v>18189</v>
      </c>
      <c r="N262" t="s">
        <v>23</v>
      </c>
      <c r="O262" t="s">
        <v>58</v>
      </c>
      <c r="P262" t="s">
        <v>26</v>
      </c>
      <c r="Q262" t="s">
        <v>33</v>
      </c>
      <c r="R262" t="s">
        <v>24</v>
      </c>
      <c r="S262" t="s">
        <v>23</v>
      </c>
      <c r="T262" t="s">
        <v>18189</v>
      </c>
    </row>
    <row r="263" spans="1:20" x14ac:dyDescent="0.25">
      <c r="A263" t="s">
        <v>38</v>
      </c>
      <c r="B263" t="s">
        <v>39</v>
      </c>
      <c r="C263">
        <v>50</v>
      </c>
      <c r="D263">
        <v>1</v>
      </c>
      <c r="E263" t="s">
        <v>18184</v>
      </c>
      <c r="F263">
        <v>365</v>
      </c>
      <c r="G263">
        <v>0</v>
      </c>
      <c r="H263" t="s">
        <v>1349</v>
      </c>
      <c r="I263" t="s">
        <v>18185</v>
      </c>
      <c r="J263" t="s">
        <v>18186</v>
      </c>
      <c r="K263" t="s">
        <v>7071</v>
      </c>
      <c r="L263" t="s">
        <v>18187</v>
      </c>
      <c r="M263" t="s">
        <v>18188</v>
      </c>
      <c r="N263" t="s">
        <v>1225</v>
      </c>
      <c r="O263" t="s">
        <v>1226</v>
      </c>
      <c r="P263" t="s">
        <v>1227</v>
      </c>
      <c r="Q263" t="s">
        <v>1228</v>
      </c>
      <c r="R263" t="s">
        <v>24</v>
      </c>
      <c r="S263" t="s">
        <v>23</v>
      </c>
      <c r="T263" t="s">
        <v>18189</v>
      </c>
    </row>
    <row r="264" spans="1:20" x14ac:dyDescent="0.25">
      <c r="A264" t="s">
        <v>142</v>
      </c>
      <c r="B264" t="s">
        <v>143</v>
      </c>
      <c r="C264">
        <v>15</v>
      </c>
      <c r="D264">
        <v>4</v>
      </c>
      <c r="E264" t="s">
        <v>18191</v>
      </c>
      <c r="F264">
        <v>77</v>
      </c>
      <c r="G264">
        <v>17</v>
      </c>
      <c r="H264" t="s">
        <v>22</v>
      </c>
      <c r="I264" t="s">
        <v>14166</v>
      </c>
      <c r="J264" t="s">
        <v>14167</v>
      </c>
      <c r="K264" t="s">
        <v>14168</v>
      </c>
      <c r="L264" t="s">
        <v>14169</v>
      </c>
      <c r="M264" t="s">
        <v>18192</v>
      </c>
      <c r="N264" t="s">
        <v>23</v>
      </c>
      <c r="O264" t="s">
        <v>63</v>
      </c>
      <c r="P264" t="s">
        <v>54</v>
      </c>
      <c r="Q264" t="s">
        <v>55</v>
      </c>
      <c r="R264" t="s">
        <v>24</v>
      </c>
      <c r="S264" t="s">
        <v>23</v>
      </c>
      <c r="T264" t="s">
        <v>18189</v>
      </c>
    </row>
    <row r="265" spans="1:20" x14ac:dyDescent="0.25">
      <c r="A265" t="s">
        <v>3038</v>
      </c>
      <c r="B265" t="s">
        <v>3039</v>
      </c>
      <c r="C265">
        <v>120</v>
      </c>
      <c r="D265">
        <v>2</v>
      </c>
      <c r="E265" t="s">
        <v>18193</v>
      </c>
      <c r="F265">
        <v>198</v>
      </c>
      <c r="G265">
        <v>38</v>
      </c>
      <c r="H265" t="s">
        <v>22</v>
      </c>
      <c r="I265" t="s">
        <v>18194</v>
      </c>
      <c r="J265" t="s">
        <v>334</v>
      </c>
      <c r="K265" t="s">
        <v>23</v>
      </c>
      <c r="L265" t="s">
        <v>24</v>
      </c>
      <c r="M265" t="s">
        <v>18189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</v>
      </c>
      <c r="T265" t="s">
        <v>18189</v>
      </c>
    </row>
    <row r="266" spans="1:20" x14ac:dyDescent="0.25">
      <c r="A266" t="s">
        <v>15492</v>
      </c>
      <c r="B266" t="s">
        <v>15493</v>
      </c>
      <c r="C266">
        <v>50</v>
      </c>
      <c r="D266">
        <v>6</v>
      </c>
      <c r="E266" t="s">
        <v>18195</v>
      </c>
      <c r="F266">
        <v>200</v>
      </c>
      <c r="G266">
        <v>0</v>
      </c>
      <c r="H266" t="s">
        <v>22</v>
      </c>
      <c r="I266" t="s">
        <v>18196</v>
      </c>
      <c r="J266" t="s">
        <v>341</v>
      </c>
      <c r="K266" t="s">
        <v>23</v>
      </c>
      <c r="L266" t="s">
        <v>24</v>
      </c>
      <c r="M266" t="s">
        <v>18197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</v>
      </c>
      <c r="T266" t="s">
        <v>18197</v>
      </c>
    </row>
    <row r="267" spans="1:20" x14ac:dyDescent="0.25">
      <c r="A267" t="s">
        <v>3038</v>
      </c>
      <c r="B267" t="s">
        <v>3039</v>
      </c>
      <c r="C267">
        <v>120</v>
      </c>
      <c r="D267">
        <v>3</v>
      </c>
      <c r="E267" t="s">
        <v>18198</v>
      </c>
      <c r="F267">
        <v>240</v>
      </c>
      <c r="G267">
        <v>0</v>
      </c>
      <c r="H267" t="s">
        <v>22</v>
      </c>
      <c r="I267" t="s">
        <v>18199</v>
      </c>
      <c r="J267" t="s">
        <v>1234</v>
      </c>
      <c r="K267" t="s">
        <v>23</v>
      </c>
      <c r="L267" t="s">
        <v>24</v>
      </c>
      <c r="M267" t="s">
        <v>18197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</v>
      </c>
      <c r="T267" t="s">
        <v>18197</v>
      </c>
    </row>
    <row r="268" spans="1:20" x14ac:dyDescent="0.25">
      <c r="A268" t="s">
        <v>278</v>
      </c>
      <c r="B268" t="s">
        <v>284</v>
      </c>
      <c r="C268">
        <v>139</v>
      </c>
      <c r="D268">
        <v>2</v>
      </c>
      <c r="E268" t="s">
        <v>18200</v>
      </c>
      <c r="F268">
        <v>215</v>
      </c>
      <c r="G268">
        <v>0</v>
      </c>
      <c r="H268" t="s">
        <v>1349</v>
      </c>
      <c r="I268" t="s">
        <v>18201</v>
      </c>
      <c r="J268" t="s">
        <v>18202</v>
      </c>
      <c r="K268" t="s">
        <v>11941</v>
      </c>
      <c r="L268" t="s">
        <v>18203</v>
      </c>
      <c r="M268" t="s">
        <v>18197</v>
      </c>
      <c r="N268" t="s">
        <v>1225</v>
      </c>
      <c r="O268" t="s">
        <v>4242</v>
      </c>
      <c r="P268" t="s">
        <v>1227</v>
      </c>
      <c r="Q268" t="s">
        <v>1228</v>
      </c>
      <c r="R268" t="s">
        <v>24</v>
      </c>
      <c r="S268" t="s">
        <v>23</v>
      </c>
      <c r="T268" t="s">
        <v>18204</v>
      </c>
    </row>
    <row r="269" spans="1:20" x14ac:dyDescent="0.25">
      <c r="A269" t="s">
        <v>15492</v>
      </c>
      <c r="B269" t="s">
        <v>15493</v>
      </c>
      <c r="C269">
        <v>50</v>
      </c>
      <c r="D269">
        <v>9</v>
      </c>
      <c r="E269" t="s">
        <v>18205</v>
      </c>
      <c r="F269">
        <v>300</v>
      </c>
      <c r="G269">
        <v>0</v>
      </c>
      <c r="H269" t="s">
        <v>22</v>
      </c>
      <c r="I269" t="s">
        <v>18199</v>
      </c>
      <c r="J269" t="s">
        <v>1234</v>
      </c>
      <c r="K269" t="s">
        <v>23</v>
      </c>
      <c r="L269" t="s">
        <v>24</v>
      </c>
      <c r="M269" t="s">
        <v>18204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</v>
      </c>
      <c r="T269" t="s">
        <v>18204</v>
      </c>
    </row>
    <row r="270" spans="1:20" x14ac:dyDescent="0.25">
      <c r="A270" t="s">
        <v>150</v>
      </c>
      <c r="B270" t="s">
        <v>151</v>
      </c>
      <c r="C270">
        <v>65</v>
      </c>
      <c r="D270">
        <v>4</v>
      </c>
      <c r="E270" t="s">
        <v>18206</v>
      </c>
      <c r="F270">
        <v>219</v>
      </c>
      <c r="G270">
        <v>20</v>
      </c>
      <c r="H270" t="s">
        <v>47</v>
      </c>
      <c r="I270" t="s">
        <v>18207</v>
      </c>
      <c r="J270" t="s">
        <v>18208</v>
      </c>
      <c r="K270" t="s">
        <v>18209</v>
      </c>
      <c r="L270" t="s">
        <v>18210</v>
      </c>
      <c r="M270" t="s">
        <v>18150</v>
      </c>
      <c r="N270" t="s">
        <v>1225</v>
      </c>
      <c r="O270" t="s">
        <v>4242</v>
      </c>
      <c r="P270" t="s">
        <v>1227</v>
      </c>
      <c r="Q270" t="s">
        <v>1228</v>
      </c>
      <c r="R270" t="s">
        <v>24</v>
      </c>
      <c r="S270" t="s">
        <v>23</v>
      </c>
      <c r="T270" t="s">
        <v>18150</v>
      </c>
    </row>
    <row r="271" spans="1:20" x14ac:dyDescent="0.25">
      <c r="A271" t="s">
        <v>279</v>
      </c>
      <c r="B271" t="s">
        <v>285</v>
      </c>
      <c r="C271">
        <v>139</v>
      </c>
      <c r="D271">
        <v>1</v>
      </c>
      <c r="E271" t="s">
        <v>18211</v>
      </c>
      <c r="F271">
        <v>215</v>
      </c>
      <c r="G271">
        <v>0</v>
      </c>
      <c r="H271" t="s">
        <v>47</v>
      </c>
      <c r="I271" t="s">
        <v>18212</v>
      </c>
      <c r="J271" t="s">
        <v>18213</v>
      </c>
      <c r="K271" t="s">
        <v>1332</v>
      </c>
      <c r="L271" t="s">
        <v>18214</v>
      </c>
      <c r="M271" t="s">
        <v>18215</v>
      </c>
      <c r="N271" t="s">
        <v>1225</v>
      </c>
      <c r="O271" t="s">
        <v>4242</v>
      </c>
      <c r="P271" t="s">
        <v>1227</v>
      </c>
      <c r="Q271" t="s">
        <v>1228</v>
      </c>
      <c r="R271" t="s">
        <v>24</v>
      </c>
      <c r="S271" t="s">
        <v>23</v>
      </c>
      <c r="T271" t="s">
        <v>18215</v>
      </c>
    </row>
    <row r="272" spans="1:20" x14ac:dyDescent="0.25">
      <c r="A272" t="s">
        <v>278</v>
      </c>
      <c r="B272" t="s">
        <v>284</v>
      </c>
      <c r="C272">
        <v>139</v>
      </c>
      <c r="D272">
        <v>1</v>
      </c>
      <c r="E272" t="s">
        <v>18211</v>
      </c>
      <c r="F272">
        <v>215</v>
      </c>
      <c r="G272">
        <v>0</v>
      </c>
      <c r="H272" t="s">
        <v>47</v>
      </c>
      <c r="I272" t="s">
        <v>18212</v>
      </c>
      <c r="J272" t="s">
        <v>18213</v>
      </c>
      <c r="K272" t="s">
        <v>1332</v>
      </c>
      <c r="L272" t="s">
        <v>18214</v>
      </c>
      <c r="M272" t="s">
        <v>18215</v>
      </c>
      <c r="N272" t="s">
        <v>1225</v>
      </c>
      <c r="O272" t="s">
        <v>4242</v>
      </c>
      <c r="P272" t="s">
        <v>1227</v>
      </c>
      <c r="Q272" t="s">
        <v>1228</v>
      </c>
      <c r="R272" t="s">
        <v>24</v>
      </c>
      <c r="S272" t="s">
        <v>23</v>
      </c>
      <c r="T272" t="s">
        <v>18215</v>
      </c>
    </row>
    <row r="273" spans="1:20" x14ac:dyDescent="0.25">
      <c r="A273" t="s">
        <v>3038</v>
      </c>
      <c r="B273" t="s">
        <v>3039</v>
      </c>
      <c r="C273">
        <v>120</v>
      </c>
      <c r="D273">
        <v>3</v>
      </c>
      <c r="E273" t="s">
        <v>18216</v>
      </c>
      <c r="F273">
        <v>240</v>
      </c>
      <c r="G273">
        <v>0</v>
      </c>
      <c r="H273" t="s">
        <v>22</v>
      </c>
      <c r="I273" t="s">
        <v>18199</v>
      </c>
      <c r="J273" t="s">
        <v>1234</v>
      </c>
      <c r="K273" t="s">
        <v>23</v>
      </c>
      <c r="L273" t="s">
        <v>24</v>
      </c>
      <c r="M273" t="s">
        <v>18215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</v>
      </c>
      <c r="T273" t="s">
        <v>18215</v>
      </c>
    </row>
    <row r="274" spans="1:20" x14ac:dyDescent="0.25">
      <c r="A274" t="s">
        <v>279</v>
      </c>
      <c r="B274" t="s">
        <v>285</v>
      </c>
      <c r="C274">
        <v>139</v>
      </c>
      <c r="D274">
        <v>1</v>
      </c>
      <c r="E274" t="s">
        <v>18217</v>
      </c>
      <c r="F274">
        <v>215</v>
      </c>
      <c r="G274">
        <v>0</v>
      </c>
      <c r="H274" t="s">
        <v>47</v>
      </c>
      <c r="I274" t="s">
        <v>18218</v>
      </c>
      <c r="J274" t="s">
        <v>18219</v>
      </c>
      <c r="K274" t="s">
        <v>4075</v>
      </c>
      <c r="L274" t="s">
        <v>18220</v>
      </c>
      <c r="M274" t="s">
        <v>18221</v>
      </c>
      <c r="N274" t="s">
        <v>1225</v>
      </c>
      <c r="O274" t="s">
        <v>1226</v>
      </c>
      <c r="P274" t="s">
        <v>1227</v>
      </c>
      <c r="Q274" t="s">
        <v>1228</v>
      </c>
      <c r="R274" t="s">
        <v>24</v>
      </c>
      <c r="S274" t="s">
        <v>23</v>
      </c>
      <c r="T274" t="s">
        <v>18215</v>
      </c>
    </row>
    <row r="275" spans="1:20" x14ac:dyDescent="0.25">
      <c r="A275" t="s">
        <v>278</v>
      </c>
      <c r="B275" t="s">
        <v>284</v>
      </c>
      <c r="C275">
        <v>139</v>
      </c>
      <c r="D275">
        <v>1</v>
      </c>
      <c r="E275" t="s">
        <v>18217</v>
      </c>
      <c r="F275">
        <v>215</v>
      </c>
      <c r="G275">
        <v>0</v>
      </c>
      <c r="H275" t="s">
        <v>47</v>
      </c>
      <c r="I275" t="s">
        <v>18218</v>
      </c>
      <c r="J275" t="s">
        <v>18219</v>
      </c>
      <c r="K275" t="s">
        <v>4075</v>
      </c>
      <c r="L275" t="s">
        <v>18220</v>
      </c>
      <c r="M275" t="s">
        <v>18221</v>
      </c>
      <c r="N275" t="s">
        <v>1225</v>
      </c>
      <c r="O275" t="s">
        <v>1226</v>
      </c>
      <c r="P275" t="s">
        <v>1227</v>
      </c>
      <c r="Q275" t="s">
        <v>1228</v>
      </c>
      <c r="R275" t="s">
        <v>24</v>
      </c>
      <c r="S275" t="s">
        <v>23</v>
      </c>
      <c r="T275" t="s">
        <v>18215</v>
      </c>
    </row>
    <row r="276" spans="1:20" x14ac:dyDescent="0.25">
      <c r="A276" t="s">
        <v>279</v>
      </c>
      <c r="B276" t="s">
        <v>285</v>
      </c>
      <c r="C276">
        <v>139</v>
      </c>
      <c r="D276">
        <v>1</v>
      </c>
      <c r="E276" t="s">
        <v>18222</v>
      </c>
      <c r="F276">
        <v>215</v>
      </c>
      <c r="G276">
        <v>0</v>
      </c>
      <c r="H276" t="s">
        <v>47</v>
      </c>
      <c r="I276" t="s">
        <v>18223</v>
      </c>
      <c r="J276" t="s">
        <v>18224</v>
      </c>
      <c r="K276" t="s">
        <v>8020</v>
      </c>
      <c r="L276" t="s">
        <v>18225</v>
      </c>
      <c r="M276" t="s">
        <v>18226</v>
      </c>
      <c r="N276" t="s">
        <v>1225</v>
      </c>
      <c r="O276" t="s">
        <v>1226</v>
      </c>
      <c r="P276" t="s">
        <v>1227</v>
      </c>
      <c r="Q276" t="s">
        <v>1228</v>
      </c>
      <c r="R276" t="s">
        <v>24</v>
      </c>
      <c r="S276" t="s">
        <v>23</v>
      </c>
      <c r="T276" t="s">
        <v>18227</v>
      </c>
    </row>
    <row r="277" spans="1:20" x14ac:dyDescent="0.25">
      <c r="A277" t="s">
        <v>278</v>
      </c>
      <c r="B277" t="s">
        <v>284</v>
      </c>
      <c r="C277">
        <v>139</v>
      </c>
      <c r="D277">
        <v>1</v>
      </c>
      <c r="E277" t="s">
        <v>18222</v>
      </c>
      <c r="F277">
        <v>215</v>
      </c>
      <c r="G277">
        <v>0</v>
      </c>
      <c r="H277" t="s">
        <v>47</v>
      </c>
      <c r="I277" t="s">
        <v>18223</v>
      </c>
      <c r="J277" t="s">
        <v>18224</v>
      </c>
      <c r="K277" t="s">
        <v>8020</v>
      </c>
      <c r="L277" t="s">
        <v>18225</v>
      </c>
      <c r="M277" t="s">
        <v>18226</v>
      </c>
      <c r="N277" t="s">
        <v>1225</v>
      </c>
      <c r="O277" t="s">
        <v>1226</v>
      </c>
      <c r="P277" t="s">
        <v>1227</v>
      </c>
      <c r="Q277" t="s">
        <v>1228</v>
      </c>
      <c r="R277" t="s">
        <v>24</v>
      </c>
      <c r="S277" t="s">
        <v>23</v>
      </c>
      <c r="T277" t="s">
        <v>18227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18228</v>
      </c>
      <c r="F278">
        <v>100</v>
      </c>
      <c r="G278">
        <v>0</v>
      </c>
      <c r="H278" t="s">
        <v>1219</v>
      </c>
      <c r="I278" t="s">
        <v>1338</v>
      </c>
      <c r="J278" t="s">
        <v>1245</v>
      </c>
      <c r="K278" t="s">
        <v>23</v>
      </c>
      <c r="L278" t="s">
        <v>24</v>
      </c>
      <c r="M278" t="s">
        <v>18229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</v>
      </c>
      <c r="T278" t="s">
        <v>18229</v>
      </c>
    </row>
    <row r="279" spans="1:20" x14ac:dyDescent="0.25">
      <c r="A279" t="s">
        <v>28</v>
      </c>
      <c r="B279" t="s">
        <v>29</v>
      </c>
      <c r="C279">
        <v>50</v>
      </c>
      <c r="D279">
        <v>1</v>
      </c>
      <c r="E279" t="s">
        <v>18228</v>
      </c>
      <c r="F279">
        <v>100</v>
      </c>
      <c r="G279">
        <v>0</v>
      </c>
      <c r="H279" t="s">
        <v>1219</v>
      </c>
      <c r="I279" t="s">
        <v>1338</v>
      </c>
      <c r="J279" t="s">
        <v>1245</v>
      </c>
      <c r="K279" t="s">
        <v>23</v>
      </c>
      <c r="L279" t="s">
        <v>24</v>
      </c>
      <c r="M279" t="s">
        <v>18229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</v>
      </c>
      <c r="T279" t="s">
        <v>18229</v>
      </c>
    </row>
    <row r="280" spans="1:20" x14ac:dyDescent="0.25">
      <c r="A280" t="s">
        <v>30</v>
      </c>
      <c r="B280" t="s">
        <v>31</v>
      </c>
      <c r="C280">
        <v>50</v>
      </c>
      <c r="D280">
        <v>1</v>
      </c>
      <c r="E280" t="s">
        <v>18228</v>
      </c>
      <c r="F280">
        <v>100</v>
      </c>
      <c r="G280">
        <v>0</v>
      </c>
      <c r="H280" t="s">
        <v>1219</v>
      </c>
      <c r="I280" t="s">
        <v>1338</v>
      </c>
      <c r="J280" t="s">
        <v>1245</v>
      </c>
      <c r="K280" t="s">
        <v>23</v>
      </c>
      <c r="L280" t="s">
        <v>24</v>
      </c>
      <c r="M280" t="s">
        <v>18229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</v>
      </c>
      <c r="T280" t="s">
        <v>18229</v>
      </c>
    </row>
    <row r="281" spans="1:20" x14ac:dyDescent="0.25">
      <c r="A281" t="s">
        <v>150</v>
      </c>
      <c r="B281" t="s">
        <v>151</v>
      </c>
      <c r="C281">
        <v>65</v>
      </c>
      <c r="D281">
        <v>2</v>
      </c>
      <c r="E281" t="s">
        <v>18230</v>
      </c>
      <c r="F281">
        <v>199</v>
      </c>
      <c r="G281">
        <v>0</v>
      </c>
      <c r="H281" t="s">
        <v>47</v>
      </c>
      <c r="I281" t="s">
        <v>18231</v>
      </c>
      <c r="J281" t="s">
        <v>18232</v>
      </c>
      <c r="K281" t="s">
        <v>4767</v>
      </c>
      <c r="L281" t="s">
        <v>18233</v>
      </c>
      <c r="M281" t="s">
        <v>18234</v>
      </c>
      <c r="N281" t="s">
        <v>1225</v>
      </c>
      <c r="O281" t="s">
        <v>1226</v>
      </c>
      <c r="P281" t="s">
        <v>1227</v>
      </c>
      <c r="Q281" t="s">
        <v>1228</v>
      </c>
      <c r="R281" t="s">
        <v>24</v>
      </c>
      <c r="S281" t="s">
        <v>23</v>
      </c>
      <c r="T281" t="s">
        <v>18229</v>
      </c>
    </row>
    <row r="282" spans="1:20" x14ac:dyDescent="0.25">
      <c r="A282" t="s">
        <v>38</v>
      </c>
      <c r="B282" t="s">
        <v>39</v>
      </c>
      <c r="C282">
        <v>65</v>
      </c>
      <c r="D282">
        <v>2</v>
      </c>
      <c r="E282" t="s">
        <v>18230</v>
      </c>
      <c r="F282">
        <v>199</v>
      </c>
      <c r="G282">
        <v>0</v>
      </c>
      <c r="H282" t="s">
        <v>47</v>
      </c>
      <c r="I282" t="s">
        <v>18231</v>
      </c>
      <c r="J282" t="s">
        <v>18232</v>
      </c>
      <c r="K282" t="s">
        <v>4767</v>
      </c>
      <c r="L282" t="s">
        <v>18233</v>
      </c>
      <c r="M282" t="s">
        <v>18234</v>
      </c>
      <c r="N282" t="s">
        <v>1225</v>
      </c>
      <c r="O282" t="s">
        <v>1226</v>
      </c>
      <c r="P282" t="s">
        <v>1227</v>
      </c>
      <c r="Q282" t="s">
        <v>1228</v>
      </c>
      <c r="R282" t="s">
        <v>24</v>
      </c>
      <c r="S282" t="s">
        <v>23</v>
      </c>
      <c r="T282" t="s">
        <v>18229</v>
      </c>
    </row>
    <row r="283" spans="1:20" x14ac:dyDescent="0.25">
      <c r="A283" t="s">
        <v>279</v>
      </c>
      <c r="B283" t="s">
        <v>285</v>
      </c>
      <c r="C283">
        <v>139</v>
      </c>
      <c r="D283">
        <v>1</v>
      </c>
      <c r="E283" t="s">
        <v>18235</v>
      </c>
      <c r="F283">
        <v>215</v>
      </c>
      <c r="G283">
        <v>0</v>
      </c>
      <c r="H283" t="s">
        <v>47</v>
      </c>
      <c r="I283" t="s">
        <v>18236</v>
      </c>
      <c r="J283" t="s">
        <v>18237</v>
      </c>
      <c r="K283" t="s">
        <v>18238</v>
      </c>
      <c r="L283" t="s">
        <v>18239</v>
      </c>
      <c r="M283" t="s">
        <v>18240</v>
      </c>
      <c r="N283" t="s">
        <v>1225</v>
      </c>
      <c r="O283" t="s">
        <v>4242</v>
      </c>
      <c r="P283" t="s">
        <v>1227</v>
      </c>
      <c r="Q283" t="s">
        <v>1228</v>
      </c>
      <c r="R283" t="s">
        <v>24</v>
      </c>
      <c r="S283" t="s">
        <v>23</v>
      </c>
      <c r="T283" t="s">
        <v>18240</v>
      </c>
    </row>
    <row r="284" spans="1:20" x14ac:dyDescent="0.25">
      <c r="A284" t="s">
        <v>278</v>
      </c>
      <c r="B284" t="s">
        <v>284</v>
      </c>
      <c r="C284">
        <v>139</v>
      </c>
      <c r="D284">
        <v>1</v>
      </c>
      <c r="E284" t="s">
        <v>18235</v>
      </c>
      <c r="F284">
        <v>215</v>
      </c>
      <c r="G284">
        <v>0</v>
      </c>
      <c r="H284" t="s">
        <v>47</v>
      </c>
      <c r="I284" t="s">
        <v>18236</v>
      </c>
      <c r="J284" t="s">
        <v>18237</v>
      </c>
      <c r="K284" t="s">
        <v>18238</v>
      </c>
      <c r="L284" t="s">
        <v>18239</v>
      </c>
      <c r="M284" t="s">
        <v>18240</v>
      </c>
      <c r="N284" t="s">
        <v>1225</v>
      </c>
      <c r="O284" t="s">
        <v>4242</v>
      </c>
      <c r="P284" t="s">
        <v>1227</v>
      </c>
      <c r="Q284" t="s">
        <v>1228</v>
      </c>
      <c r="R284" t="s">
        <v>24</v>
      </c>
      <c r="S284" t="s">
        <v>23</v>
      </c>
      <c r="T284" t="s">
        <v>18240</v>
      </c>
    </row>
    <row r="285" spans="1:20" x14ac:dyDescent="0.25">
      <c r="A285" t="s">
        <v>152</v>
      </c>
      <c r="B285" t="s">
        <v>153</v>
      </c>
      <c r="C285">
        <v>65</v>
      </c>
      <c r="D285">
        <v>1</v>
      </c>
      <c r="E285" t="s">
        <v>18241</v>
      </c>
      <c r="F285">
        <v>220</v>
      </c>
      <c r="G285">
        <v>20</v>
      </c>
      <c r="H285" t="s">
        <v>47</v>
      </c>
      <c r="I285" t="s">
        <v>18242</v>
      </c>
      <c r="J285" t="s">
        <v>18243</v>
      </c>
      <c r="K285" t="s">
        <v>1322</v>
      </c>
      <c r="L285" t="s">
        <v>18244</v>
      </c>
      <c r="M285" t="s">
        <v>18245</v>
      </c>
      <c r="N285" t="s">
        <v>1225</v>
      </c>
      <c r="O285" t="s">
        <v>4242</v>
      </c>
      <c r="P285" t="s">
        <v>1227</v>
      </c>
      <c r="Q285" t="s">
        <v>1228</v>
      </c>
      <c r="R285" t="s">
        <v>24</v>
      </c>
      <c r="S285" t="s">
        <v>23</v>
      </c>
      <c r="T285" t="s">
        <v>18245</v>
      </c>
    </row>
    <row r="286" spans="1:20" x14ac:dyDescent="0.25">
      <c r="A286" t="s">
        <v>36</v>
      </c>
      <c r="B286" t="s">
        <v>37</v>
      </c>
      <c r="C286">
        <v>65</v>
      </c>
      <c r="D286">
        <v>1</v>
      </c>
      <c r="E286" t="s">
        <v>18241</v>
      </c>
      <c r="F286">
        <v>220</v>
      </c>
      <c r="G286">
        <v>20</v>
      </c>
      <c r="H286" t="s">
        <v>47</v>
      </c>
      <c r="I286" t="s">
        <v>18242</v>
      </c>
      <c r="J286" t="s">
        <v>18243</v>
      </c>
      <c r="K286" t="s">
        <v>1322</v>
      </c>
      <c r="L286" t="s">
        <v>18244</v>
      </c>
      <c r="M286" t="s">
        <v>18245</v>
      </c>
      <c r="N286" t="s">
        <v>1225</v>
      </c>
      <c r="O286" t="s">
        <v>4242</v>
      </c>
      <c r="P286" t="s">
        <v>1227</v>
      </c>
      <c r="Q286" t="s">
        <v>1228</v>
      </c>
      <c r="R286" t="s">
        <v>24</v>
      </c>
      <c r="S286" t="s">
        <v>23</v>
      </c>
      <c r="T286" t="s">
        <v>18245</v>
      </c>
    </row>
    <row r="287" spans="1:20" x14ac:dyDescent="0.25">
      <c r="A287" t="s">
        <v>38</v>
      </c>
      <c r="B287" t="s">
        <v>39</v>
      </c>
      <c r="C287">
        <v>65</v>
      </c>
      <c r="D287">
        <v>1</v>
      </c>
      <c r="E287" t="s">
        <v>18241</v>
      </c>
      <c r="F287">
        <v>220</v>
      </c>
      <c r="G287">
        <v>20</v>
      </c>
      <c r="H287" t="s">
        <v>47</v>
      </c>
      <c r="I287" t="s">
        <v>18242</v>
      </c>
      <c r="J287" t="s">
        <v>18243</v>
      </c>
      <c r="K287" t="s">
        <v>1322</v>
      </c>
      <c r="L287" t="s">
        <v>18244</v>
      </c>
      <c r="M287" t="s">
        <v>18245</v>
      </c>
      <c r="N287" t="s">
        <v>1225</v>
      </c>
      <c r="O287" t="s">
        <v>4242</v>
      </c>
      <c r="P287" t="s">
        <v>1227</v>
      </c>
      <c r="Q287" t="s">
        <v>1228</v>
      </c>
      <c r="R287" t="s">
        <v>24</v>
      </c>
      <c r="S287" t="s">
        <v>23</v>
      </c>
      <c r="T287" t="s">
        <v>18245</v>
      </c>
    </row>
    <row r="288" spans="1:20" x14ac:dyDescent="0.25">
      <c r="A288" t="s">
        <v>34</v>
      </c>
      <c r="B288" t="s">
        <v>35</v>
      </c>
      <c r="C288">
        <v>65</v>
      </c>
      <c r="D288">
        <v>1</v>
      </c>
      <c r="E288" t="s">
        <v>18241</v>
      </c>
      <c r="F288">
        <v>220</v>
      </c>
      <c r="G288">
        <v>20</v>
      </c>
      <c r="H288" t="s">
        <v>47</v>
      </c>
      <c r="I288" t="s">
        <v>18242</v>
      </c>
      <c r="J288" t="s">
        <v>18243</v>
      </c>
      <c r="K288" t="s">
        <v>1322</v>
      </c>
      <c r="L288" t="s">
        <v>18244</v>
      </c>
      <c r="M288" t="s">
        <v>18245</v>
      </c>
      <c r="N288" t="s">
        <v>1225</v>
      </c>
      <c r="O288" t="s">
        <v>4242</v>
      </c>
      <c r="P288" t="s">
        <v>1227</v>
      </c>
      <c r="Q288" t="s">
        <v>1228</v>
      </c>
      <c r="R288" t="s">
        <v>24</v>
      </c>
      <c r="S288" t="s">
        <v>23</v>
      </c>
      <c r="T288" t="s">
        <v>18245</v>
      </c>
    </row>
    <row r="289" spans="1:20" x14ac:dyDescent="0.25">
      <c r="A289" t="s">
        <v>279</v>
      </c>
      <c r="B289" t="s">
        <v>285</v>
      </c>
      <c r="C289">
        <v>139</v>
      </c>
      <c r="D289">
        <v>2</v>
      </c>
      <c r="E289" t="s">
        <v>18246</v>
      </c>
      <c r="F289">
        <v>215</v>
      </c>
      <c r="G289">
        <v>0</v>
      </c>
      <c r="H289" t="s">
        <v>47</v>
      </c>
      <c r="I289" t="s">
        <v>18247</v>
      </c>
      <c r="J289" t="s">
        <v>18248</v>
      </c>
      <c r="K289" t="s">
        <v>674</v>
      </c>
      <c r="L289" t="s">
        <v>18249</v>
      </c>
      <c r="M289" t="s">
        <v>18250</v>
      </c>
      <c r="N289" t="s">
        <v>1225</v>
      </c>
      <c r="O289" t="s">
        <v>4242</v>
      </c>
      <c r="P289" t="s">
        <v>1227</v>
      </c>
      <c r="Q289" t="s">
        <v>1228</v>
      </c>
      <c r="R289" t="s">
        <v>24</v>
      </c>
      <c r="S289" t="s">
        <v>23</v>
      </c>
      <c r="T289" t="s">
        <v>18250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18251</v>
      </c>
      <c r="F290">
        <v>138</v>
      </c>
      <c r="G290">
        <v>38</v>
      </c>
      <c r="H290" t="s">
        <v>1219</v>
      </c>
      <c r="I290" t="s">
        <v>18252</v>
      </c>
      <c r="J290" t="s">
        <v>1237</v>
      </c>
      <c r="K290" t="s">
        <v>23</v>
      </c>
      <c r="L290" t="s">
        <v>24</v>
      </c>
      <c r="M290" t="s">
        <v>18253</v>
      </c>
      <c r="N290" t="s">
        <v>23</v>
      </c>
      <c r="O290" t="s">
        <v>58</v>
      </c>
      <c r="P290" t="s">
        <v>26</v>
      </c>
      <c r="Q290" t="s">
        <v>33</v>
      </c>
      <c r="R290" t="s">
        <v>24</v>
      </c>
      <c r="S290" t="s">
        <v>23</v>
      </c>
      <c r="T290" t="s">
        <v>18254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18251</v>
      </c>
      <c r="F291">
        <v>138</v>
      </c>
      <c r="G291">
        <v>38</v>
      </c>
      <c r="H291" t="s">
        <v>1219</v>
      </c>
      <c r="I291" t="s">
        <v>18252</v>
      </c>
      <c r="J291" t="s">
        <v>1237</v>
      </c>
      <c r="K291" t="s">
        <v>23</v>
      </c>
      <c r="L291" t="s">
        <v>24</v>
      </c>
      <c r="M291" t="s">
        <v>18253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23</v>
      </c>
      <c r="T291" t="s">
        <v>18254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18251</v>
      </c>
      <c r="F292">
        <v>138</v>
      </c>
      <c r="G292">
        <v>38</v>
      </c>
      <c r="H292" t="s">
        <v>1219</v>
      </c>
      <c r="I292" t="s">
        <v>18252</v>
      </c>
      <c r="J292" t="s">
        <v>1237</v>
      </c>
      <c r="K292" t="s">
        <v>23</v>
      </c>
      <c r="L292" t="s">
        <v>24</v>
      </c>
      <c r="M292" t="s">
        <v>18253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23</v>
      </c>
      <c r="T292" t="s">
        <v>18254</v>
      </c>
    </row>
    <row r="293" spans="1:20" x14ac:dyDescent="0.25">
      <c r="A293" t="s">
        <v>115</v>
      </c>
      <c r="B293" t="s">
        <v>116</v>
      </c>
      <c r="C293">
        <v>27.5</v>
      </c>
      <c r="D293">
        <v>4</v>
      </c>
      <c r="E293" t="s">
        <v>18255</v>
      </c>
      <c r="F293">
        <v>165</v>
      </c>
      <c r="G293">
        <v>0</v>
      </c>
      <c r="H293" t="s">
        <v>47</v>
      </c>
      <c r="I293" t="s">
        <v>1336</v>
      </c>
      <c r="J293" t="s">
        <v>18256</v>
      </c>
      <c r="K293" t="s">
        <v>18257</v>
      </c>
      <c r="L293" t="s">
        <v>3523</v>
      </c>
      <c r="M293" t="s">
        <v>18258</v>
      </c>
      <c r="N293" t="s">
        <v>23</v>
      </c>
      <c r="O293" t="s">
        <v>63</v>
      </c>
      <c r="P293" t="s">
        <v>54</v>
      </c>
      <c r="Q293" t="s">
        <v>55</v>
      </c>
      <c r="R293" t="s">
        <v>24</v>
      </c>
      <c r="S293" t="s">
        <v>23</v>
      </c>
      <c r="T293" t="s">
        <v>18259</v>
      </c>
    </row>
    <row r="294" spans="1:20" x14ac:dyDescent="0.25">
      <c r="A294" t="s">
        <v>20</v>
      </c>
      <c r="B294" t="s">
        <v>21</v>
      </c>
      <c r="C294">
        <v>50</v>
      </c>
      <c r="D294">
        <v>2</v>
      </c>
      <c r="E294" t="s">
        <v>18260</v>
      </c>
      <c r="F294">
        <v>200</v>
      </c>
      <c r="G294">
        <v>0</v>
      </c>
      <c r="H294" t="s">
        <v>1219</v>
      </c>
      <c r="I294" t="s">
        <v>18261</v>
      </c>
      <c r="J294" t="s">
        <v>348</v>
      </c>
      <c r="K294" t="s">
        <v>23</v>
      </c>
      <c r="L294" t="s">
        <v>24</v>
      </c>
      <c r="M294" t="s">
        <v>18262</v>
      </c>
      <c r="N294" t="s">
        <v>23</v>
      </c>
      <c r="O294" t="s">
        <v>25</v>
      </c>
      <c r="P294" t="s">
        <v>26</v>
      </c>
      <c r="Q294" t="s">
        <v>27</v>
      </c>
      <c r="R294" t="s">
        <v>24</v>
      </c>
      <c r="S294" t="s">
        <v>23</v>
      </c>
      <c r="T294" t="s">
        <v>18262</v>
      </c>
    </row>
    <row r="295" spans="1:20" x14ac:dyDescent="0.25">
      <c r="A295" t="s">
        <v>28</v>
      </c>
      <c r="B295" t="s">
        <v>29</v>
      </c>
      <c r="C295">
        <v>50</v>
      </c>
      <c r="D295">
        <v>2</v>
      </c>
      <c r="E295" t="s">
        <v>18260</v>
      </c>
      <c r="F295">
        <v>200</v>
      </c>
      <c r="G295">
        <v>0</v>
      </c>
      <c r="H295" t="s">
        <v>1219</v>
      </c>
      <c r="I295" t="s">
        <v>18261</v>
      </c>
      <c r="J295" t="s">
        <v>348</v>
      </c>
      <c r="K295" t="s">
        <v>23</v>
      </c>
      <c r="L295" t="s">
        <v>24</v>
      </c>
      <c r="M295" t="s">
        <v>18262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23</v>
      </c>
      <c r="T295" t="s">
        <v>18262</v>
      </c>
    </row>
    <row r="296" spans="1:20" x14ac:dyDescent="0.25">
      <c r="A296" t="s">
        <v>30</v>
      </c>
      <c r="B296" t="s">
        <v>31</v>
      </c>
      <c r="C296">
        <v>50</v>
      </c>
      <c r="D296">
        <v>2</v>
      </c>
      <c r="E296" t="s">
        <v>18260</v>
      </c>
      <c r="F296">
        <v>200</v>
      </c>
      <c r="G296">
        <v>0</v>
      </c>
      <c r="H296" t="s">
        <v>1219</v>
      </c>
      <c r="I296" t="s">
        <v>18261</v>
      </c>
      <c r="J296" t="s">
        <v>348</v>
      </c>
      <c r="K296" t="s">
        <v>23</v>
      </c>
      <c r="L296" t="s">
        <v>24</v>
      </c>
      <c r="M296" t="s">
        <v>18262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23</v>
      </c>
      <c r="T296" t="s">
        <v>18262</v>
      </c>
    </row>
    <row r="297" spans="1:20" x14ac:dyDescent="0.25">
      <c r="A297" t="s">
        <v>28</v>
      </c>
      <c r="B297" t="s">
        <v>29</v>
      </c>
      <c r="C297">
        <v>60</v>
      </c>
      <c r="D297">
        <v>1</v>
      </c>
      <c r="E297" t="s">
        <v>18263</v>
      </c>
      <c r="F297">
        <v>120</v>
      </c>
      <c r="G297">
        <v>0</v>
      </c>
      <c r="H297" t="s">
        <v>22</v>
      </c>
      <c r="I297" t="s">
        <v>18264</v>
      </c>
      <c r="J297" t="s">
        <v>18265</v>
      </c>
      <c r="K297" t="s">
        <v>17607</v>
      </c>
      <c r="L297" t="s">
        <v>6606</v>
      </c>
      <c r="M297" t="s">
        <v>18266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23</v>
      </c>
      <c r="T297" t="s">
        <v>18267</v>
      </c>
    </row>
    <row r="298" spans="1:20" x14ac:dyDescent="0.25">
      <c r="A298" t="s">
        <v>30</v>
      </c>
      <c r="B298" t="s">
        <v>31</v>
      </c>
      <c r="C298">
        <v>60</v>
      </c>
      <c r="D298">
        <v>1</v>
      </c>
      <c r="E298" t="s">
        <v>18263</v>
      </c>
      <c r="F298">
        <v>120</v>
      </c>
      <c r="G298">
        <v>0</v>
      </c>
      <c r="H298" t="s">
        <v>22</v>
      </c>
      <c r="I298" t="s">
        <v>18264</v>
      </c>
      <c r="J298" t="s">
        <v>18265</v>
      </c>
      <c r="K298" t="s">
        <v>17607</v>
      </c>
      <c r="L298" t="s">
        <v>6606</v>
      </c>
      <c r="M298" t="s">
        <v>18266</v>
      </c>
      <c r="N298" t="s">
        <v>23</v>
      </c>
      <c r="O298" t="s">
        <v>63</v>
      </c>
      <c r="P298" t="s">
        <v>54</v>
      </c>
      <c r="Q298" t="s">
        <v>55</v>
      </c>
      <c r="R298" t="s">
        <v>24</v>
      </c>
      <c r="S298" t="s">
        <v>23</v>
      </c>
      <c r="T298" t="s">
        <v>18267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18268</v>
      </c>
      <c r="F299">
        <v>109</v>
      </c>
      <c r="G299">
        <v>9</v>
      </c>
      <c r="H299" t="s">
        <v>1219</v>
      </c>
      <c r="I299" t="s">
        <v>18269</v>
      </c>
      <c r="J299" t="s">
        <v>1236</v>
      </c>
      <c r="K299" t="s">
        <v>23</v>
      </c>
      <c r="L299" t="s">
        <v>24</v>
      </c>
      <c r="M299" t="s">
        <v>18270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23</v>
      </c>
      <c r="T299" t="s">
        <v>18271</v>
      </c>
    </row>
    <row r="300" spans="1:20" x14ac:dyDescent="0.25">
      <c r="A300" t="s">
        <v>28</v>
      </c>
      <c r="B300" t="s">
        <v>29</v>
      </c>
      <c r="C300">
        <v>50</v>
      </c>
      <c r="D300">
        <v>1</v>
      </c>
      <c r="E300" t="s">
        <v>18268</v>
      </c>
      <c r="F300">
        <v>109</v>
      </c>
      <c r="G300">
        <v>9</v>
      </c>
      <c r="H300" t="s">
        <v>1219</v>
      </c>
      <c r="I300" t="s">
        <v>18269</v>
      </c>
      <c r="J300" t="s">
        <v>1236</v>
      </c>
      <c r="K300" t="s">
        <v>23</v>
      </c>
      <c r="L300" t="s">
        <v>24</v>
      </c>
      <c r="M300" t="s">
        <v>18270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23</v>
      </c>
      <c r="T300" t="s">
        <v>18271</v>
      </c>
    </row>
    <row r="301" spans="1:20" x14ac:dyDescent="0.25">
      <c r="A301" t="s">
        <v>30</v>
      </c>
      <c r="B301" t="s">
        <v>31</v>
      </c>
      <c r="C301">
        <v>50</v>
      </c>
      <c r="D301">
        <v>1</v>
      </c>
      <c r="E301" t="s">
        <v>18268</v>
      </c>
      <c r="F301">
        <v>109</v>
      </c>
      <c r="G301">
        <v>9</v>
      </c>
      <c r="H301" t="s">
        <v>1219</v>
      </c>
      <c r="I301" t="s">
        <v>18269</v>
      </c>
      <c r="J301" t="s">
        <v>1236</v>
      </c>
      <c r="K301" t="s">
        <v>23</v>
      </c>
      <c r="L301" t="s">
        <v>24</v>
      </c>
      <c r="M301" t="s">
        <v>18270</v>
      </c>
      <c r="N301" t="s">
        <v>23</v>
      </c>
      <c r="O301" t="s">
        <v>25</v>
      </c>
      <c r="P301" t="s">
        <v>26</v>
      </c>
      <c r="Q301" t="s">
        <v>27</v>
      </c>
      <c r="R301" t="s">
        <v>24</v>
      </c>
      <c r="S301" t="s">
        <v>23</v>
      </c>
      <c r="T301" t="s">
        <v>18271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18272</v>
      </c>
      <c r="F302">
        <v>300</v>
      </c>
      <c r="G302">
        <v>0</v>
      </c>
      <c r="H302" t="s">
        <v>1219</v>
      </c>
      <c r="I302" t="s">
        <v>18273</v>
      </c>
      <c r="J302" t="s">
        <v>316</v>
      </c>
      <c r="K302" t="s">
        <v>23</v>
      </c>
      <c r="L302" t="s">
        <v>24</v>
      </c>
      <c r="M302" t="s">
        <v>18274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23</v>
      </c>
      <c r="T302" t="s">
        <v>18275</v>
      </c>
    </row>
    <row r="303" spans="1:20" x14ac:dyDescent="0.25">
      <c r="A303" t="s">
        <v>28</v>
      </c>
      <c r="B303" t="s">
        <v>29</v>
      </c>
      <c r="C303">
        <v>50</v>
      </c>
      <c r="D303">
        <v>1</v>
      </c>
      <c r="E303" t="s">
        <v>18272</v>
      </c>
      <c r="F303">
        <v>300</v>
      </c>
      <c r="G303">
        <v>0</v>
      </c>
      <c r="H303" t="s">
        <v>1219</v>
      </c>
      <c r="I303" t="s">
        <v>18273</v>
      </c>
      <c r="J303" t="s">
        <v>316</v>
      </c>
      <c r="K303" t="s">
        <v>23</v>
      </c>
      <c r="L303" t="s">
        <v>24</v>
      </c>
      <c r="M303" t="s">
        <v>18274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23</v>
      </c>
      <c r="T303" t="s">
        <v>18275</v>
      </c>
    </row>
    <row r="304" spans="1:20" x14ac:dyDescent="0.25">
      <c r="A304" t="s">
        <v>30</v>
      </c>
      <c r="B304" t="s">
        <v>31</v>
      </c>
      <c r="C304">
        <v>50</v>
      </c>
      <c r="D304">
        <v>1</v>
      </c>
      <c r="E304" t="s">
        <v>18272</v>
      </c>
      <c r="F304">
        <v>300</v>
      </c>
      <c r="G304">
        <v>0</v>
      </c>
      <c r="H304" t="s">
        <v>1219</v>
      </c>
      <c r="I304" t="s">
        <v>18273</v>
      </c>
      <c r="J304" t="s">
        <v>316</v>
      </c>
      <c r="K304" t="s">
        <v>23</v>
      </c>
      <c r="L304" t="s">
        <v>24</v>
      </c>
      <c r="M304" t="s">
        <v>18274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23</v>
      </c>
      <c r="T304" t="s">
        <v>18275</v>
      </c>
    </row>
    <row r="305" spans="1:20" x14ac:dyDescent="0.25">
      <c r="A305" t="s">
        <v>20</v>
      </c>
      <c r="B305" t="s">
        <v>21</v>
      </c>
      <c r="C305">
        <v>50</v>
      </c>
      <c r="D305">
        <v>2</v>
      </c>
      <c r="E305" t="s">
        <v>18272</v>
      </c>
      <c r="F305">
        <v>300</v>
      </c>
      <c r="G305">
        <v>0</v>
      </c>
      <c r="H305" t="s">
        <v>1219</v>
      </c>
      <c r="I305" t="s">
        <v>18273</v>
      </c>
      <c r="J305" t="s">
        <v>316</v>
      </c>
      <c r="K305" t="s">
        <v>23</v>
      </c>
      <c r="L305" t="s">
        <v>24</v>
      </c>
      <c r="M305" t="s">
        <v>18274</v>
      </c>
      <c r="N305" t="s">
        <v>23</v>
      </c>
      <c r="O305" t="s">
        <v>25</v>
      </c>
      <c r="P305" t="s">
        <v>26</v>
      </c>
      <c r="Q305" t="s">
        <v>27</v>
      </c>
      <c r="R305" t="s">
        <v>24</v>
      </c>
      <c r="S305" t="s">
        <v>23</v>
      </c>
      <c r="T305" t="s">
        <v>18275</v>
      </c>
    </row>
    <row r="306" spans="1:20" x14ac:dyDescent="0.25">
      <c r="A306" t="s">
        <v>28</v>
      </c>
      <c r="B306" t="s">
        <v>29</v>
      </c>
      <c r="C306">
        <v>50</v>
      </c>
      <c r="D306">
        <v>2</v>
      </c>
      <c r="E306" t="s">
        <v>18272</v>
      </c>
      <c r="F306">
        <v>300</v>
      </c>
      <c r="G306">
        <v>0</v>
      </c>
      <c r="H306" t="s">
        <v>1219</v>
      </c>
      <c r="I306" t="s">
        <v>18273</v>
      </c>
      <c r="J306" t="s">
        <v>316</v>
      </c>
      <c r="K306" t="s">
        <v>23</v>
      </c>
      <c r="L306" t="s">
        <v>24</v>
      </c>
      <c r="M306" t="s">
        <v>18274</v>
      </c>
      <c r="N306" t="s">
        <v>23</v>
      </c>
      <c r="O306" t="s">
        <v>25</v>
      </c>
      <c r="P306" t="s">
        <v>26</v>
      </c>
      <c r="Q306" t="s">
        <v>27</v>
      </c>
      <c r="R306" t="s">
        <v>24</v>
      </c>
      <c r="S306" t="s">
        <v>23</v>
      </c>
      <c r="T306" t="s">
        <v>18275</v>
      </c>
    </row>
    <row r="307" spans="1:20" x14ac:dyDescent="0.25">
      <c r="A307" t="s">
        <v>30</v>
      </c>
      <c r="B307" t="s">
        <v>31</v>
      </c>
      <c r="C307">
        <v>50</v>
      </c>
      <c r="D307">
        <v>2</v>
      </c>
      <c r="E307" t="s">
        <v>18272</v>
      </c>
      <c r="F307">
        <v>300</v>
      </c>
      <c r="G307">
        <v>0</v>
      </c>
      <c r="H307" t="s">
        <v>1219</v>
      </c>
      <c r="I307" t="s">
        <v>18273</v>
      </c>
      <c r="J307" t="s">
        <v>316</v>
      </c>
      <c r="K307" t="s">
        <v>23</v>
      </c>
      <c r="L307" t="s">
        <v>24</v>
      </c>
      <c r="M307" t="s">
        <v>18274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23</v>
      </c>
      <c r="T307" t="s">
        <v>18275</v>
      </c>
    </row>
    <row r="308" spans="1:20" x14ac:dyDescent="0.25">
      <c r="A308" t="s">
        <v>20</v>
      </c>
      <c r="B308" t="s">
        <v>21</v>
      </c>
      <c r="C308">
        <v>50</v>
      </c>
      <c r="D308">
        <v>3</v>
      </c>
      <c r="E308" t="s">
        <v>18276</v>
      </c>
      <c r="F308">
        <v>300</v>
      </c>
      <c r="G308">
        <v>0</v>
      </c>
      <c r="H308" t="s">
        <v>1219</v>
      </c>
      <c r="I308" t="s">
        <v>12971</v>
      </c>
      <c r="J308" t="s">
        <v>353</v>
      </c>
      <c r="K308" t="s">
        <v>23</v>
      </c>
      <c r="L308" t="s">
        <v>24</v>
      </c>
      <c r="M308" t="s">
        <v>18277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23</v>
      </c>
      <c r="T308" t="s">
        <v>18277</v>
      </c>
    </row>
    <row r="309" spans="1:20" x14ac:dyDescent="0.25">
      <c r="A309" t="s">
        <v>28</v>
      </c>
      <c r="B309" t="s">
        <v>29</v>
      </c>
      <c r="C309">
        <v>50</v>
      </c>
      <c r="D309">
        <v>3</v>
      </c>
      <c r="E309" t="s">
        <v>18276</v>
      </c>
      <c r="F309">
        <v>300</v>
      </c>
      <c r="G309">
        <v>0</v>
      </c>
      <c r="H309" t="s">
        <v>1219</v>
      </c>
      <c r="I309" t="s">
        <v>12971</v>
      </c>
      <c r="J309" t="s">
        <v>353</v>
      </c>
      <c r="K309" t="s">
        <v>23</v>
      </c>
      <c r="L309" t="s">
        <v>24</v>
      </c>
      <c r="M309" t="s">
        <v>18277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23</v>
      </c>
      <c r="T309" t="s">
        <v>18277</v>
      </c>
    </row>
    <row r="310" spans="1:20" x14ac:dyDescent="0.25">
      <c r="A310" t="s">
        <v>30</v>
      </c>
      <c r="B310" t="s">
        <v>31</v>
      </c>
      <c r="C310">
        <v>50</v>
      </c>
      <c r="D310">
        <v>3</v>
      </c>
      <c r="E310" t="s">
        <v>18276</v>
      </c>
      <c r="F310">
        <v>300</v>
      </c>
      <c r="G310">
        <v>0</v>
      </c>
      <c r="H310" t="s">
        <v>1219</v>
      </c>
      <c r="I310" t="s">
        <v>12971</v>
      </c>
      <c r="J310" t="s">
        <v>353</v>
      </c>
      <c r="K310" t="s">
        <v>23</v>
      </c>
      <c r="L310" t="s">
        <v>24</v>
      </c>
      <c r="M310" t="s">
        <v>18277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23</v>
      </c>
      <c r="T310" t="s">
        <v>18277</v>
      </c>
    </row>
    <row r="311" spans="1:20" x14ac:dyDescent="0.25">
      <c r="A311" t="s">
        <v>46</v>
      </c>
      <c r="B311" t="s">
        <v>56</v>
      </c>
      <c r="C311">
        <v>78</v>
      </c>
      <c r="D311">
        <v>1</v>
      </c>
      <c r="E311" t="s">
        <v>18278</v>
      </c>
      <c r="F311">
        <v>156</v>
      </c>
      <c r="G311">
        <v>0</v>
      </c>
      <c r="H311" t="s">
        <v>47</v>
      </c>
      <c r="I311" t="s">
        <v>3903</v>
      </c>
      <c r="J311" t="s">
        <v>18279</v>
      </c>
      <c r="K311" t="s">
        <v>3774</v>
      </c>
      <c r="L311" t="s">
        <v>1376</v>
      </c>
      <c r="M311" t="s">
        <v>18280</v>
      </c>
      <c r="N311" t="s">
        <v>23</v>
      </c>
      <c r="O311" t="s">
        <v>63</v>
      </c>
      <c r="P311" t="s">
        <v>54</v>
      </c>
      <c r="Q311" t="s">
        <v>55</v>
      </c>
      <c r="R311" t="s">
        <v>24</v>
      </c>
      <c r="S311" t="s">
        <v>23</v>
      </c>
      <c r="T311" t="s">
        <v>18277</v>
      </c>
    </row>
    <row r="312" spans="1:20" x14ac:dyDescent="0.25">
      <c r="A312" t="s">
        <v>139</v>
      </c>
      <c r="B312" t="s">
        <v>112</v>
      </c>
      <c r="C312">
        <v>78</v>
      </c>
      <c r="D312">
        <v>1</v>
      </c>
      <c r="E312" t="s">
        <v>18278</v>
      </c>
      <c r="F312">
        <v>156</v>
      </c>
      <c r="G312">
        <v>0</v>
      </c>
      <c r="H312" t="s">
        <v>47</v>
      </c>
      <c r="I312" t="s">
        <v>3903</v>
      </c>
      <c r="J312" t="s">
        <v>18279</v>
      </c>
      <c r="K312" t="s">
        <v>3774</v>
      </c>
      <c r="L312" t="s">
        <v>1376</v>
      </c>
      <c r="M312" t="s">
        <v>18280</v>
      </c>
      <c r="N312" t="s">
        <v>23</v>
      </c>
      <c r="O312" t="s">
        <v>63</v>
      </c>
      <c r="P312" t="s">
        <v>54</v>
      </c>
      <c r="Q312" t="s">
        <v>55</v>
      </c>
      <c r="R312" t="s">
        <v>24</v>
      </c>
      <c r="S312" t="s">
        <v>23</v>
      </c>
      <c r="T312" t="s">
        <v>18277</v>
      </c>
    </row>
    <row r="313" spans="1:20" x14ac:dyDescent="0.25">
      <c r="A313" t="s">
        <v>46</v>
      </c>
      <c r="B313" t="s">
        <v>56</v>
      </c>
      <c r="C313">
        <v>100</v>
      </c>
      <c r="D313">
        <v>1</v>
      </c>
      <c r="E313" t="s">
        <v>18281</v>
      </c>
      <c r="F313">
        <v>135</v>
      </c>
      <c r="G313">
        <v>35</v>
      </c>
      <c r="H313" t="s">
        <v>47</v>
      </c>
      <c r="I313" t="s">
        <v>18282</v>
      </c>
      <c r="J313" t="s">
        <v>18283</v>
      </c>
      <c r="K313" t="s">
        <v>3749</v>
      </c>
      <c r="L313" t="s">
        <v>7077</v>
      </c>
      <c r="M313" t="s">
        <v>18284</v>
      </c>
      <c r="N313" t="s">
        <v>23</v>
      </c>
      <c r="O313" t="s">
        <v>63</v>
      </c>
      <c r="P313" t="s">
        <v>54</v>
      </c>
      <c r="Q313" t="s">
        <v>55</v>
      </c>
      <c r="R313" t="s">
        <v>24</v>
      </c>
      <c r="S313" t="s">
        <v>23</v>
      </c>
      <c r="T313" t="s">
        <v>18285</v>
      </c>
    </row>
    <row r="314" spans="1:20" x14ac:dyDescent="0.25">
      <c r="A314" t="s">
        <v>46</v>
      </c>
      <c r="B314" t="s">
        <v>56</v>
      </c>
      <c r="C314">
        <v>66.333333333333329</v>
      </c>
      <c r="D314">
        <v>6</v>
      </c>
      <c r="E314" t="s">
        <v>18286</v>
      </c>
      <c r="F314">
        <v>490</v>
      </c>
      <c r="G314">
        <v>0</v>
      </c>
      <c r="H314" t="s">
        <v>47</v>
      </c>
      <c r="I314" t="s">
        <v>6259</v>
      </c>
      <c r="J314" t="s">
        <v>12832</v>
      </c>
      <c r="K314" t="s">
        <v>7873</v>
      </c>
      <c r="L314" t="s">
        <v>11062</v>
      </c>
      <c r="M314" t="s">
        <v>18221</v>
      </c>
      <c r="N314" t="s">
        <v>23</v>
      </c>
      <c r="O314" t="s">
        <v>63</v>
      </c>
      <c r="P314" t="s">
        <v>54</v>
      </c>
      <c r="Q314" t="s">
        <v>55</v>
      </c>
      <c r="R314" t="s">
        <v>24</v>
      </c>
      <c r="S314" t="s">
        <v>23</v>
      </c>
      <c r="T314" t="s">
        <v>18287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18288</v>
      </c>
      <c r="F315">
        <v>106</v>
      </c>
      <c r="G315">
        <v>6</v>
      </c>
      <c r="H315" t="s">
        <v>1219</v>
      </c>
      <c r="I315" t="s">
        <v>18289</v>
      </c>
      <c r="J315" t="s">
        <v>329</v>
      </c>
      <c r="K315" t="s">
        <v>23</v>
      </c>
      <c r="L315" t="s">
        <v>24</v>
      </c>
      <c r="M315" t="s">
        <v>18290</v>
      </c>
      <c r="N315" t="s">
        <v>23</v>
      </c>
      <c r="O315" t="s">
        <v>58</v>
      </c>
      <c r="P315" t="s">
        <v>26</v>
      </c>
      <c r="Q315" t="s">
        <v>33</v>
      </c>
      <c r="R315" t="s">
        <v>24</v>
      </c>
      <c r="S315" t="s">
        <v>23</v>
      </c>
      <c r="T315" t="s">
        <v>18290</v>
      </c>
    </row>
    <row r="316" spans="1:20" x14ac:dyDescent="0.25">
      <c r="A316" t="s">
        <v>28</v>
      </c>
      <c r="B316" t="s">
        <v>29</v>
      </c>
      <c r="C316">
        <v>50</v>
      </c>
      <c r="D316">
        <v>1</v>
      </c>
      <c r="E316" t="s">
        <v>18288</v>
      </c>
      <c r="F316">
        <v>106</v>
      </c>
      <c r="G316">
        <v>6</v>
      </c>
      <c r="H316" t="s">
        <v>1219</v>
      </c>
      <c r="I316" t="s">
        <v>18289</v>
      </c>
      <c r="J316" t="s">
        <v>329</v>
      </c>
      <c r="K316" t="s">
        <v>23</v>
      </c>
      <c r="L316" t="s">
        <v>24</v>
      </c>
      <c r="M316" t="s">
        <v>18290</v>
      </c>
      <c r="N316" t="s">
        <v>23</v>
      </c>
      <c r="O316" t="s">
        <v>58</v>
      </c>
      <c r="P316" t="s">
        <v>26</v>
      </c>
      <c r="Q316" t="s">
        <v>33</v>
      </c>
      <c r="R316" t="s">
        <v>24</v>
      </c>
      <c r="S316" t="s">
        <v>23</v>
      </c>
      <c r="T316" t="s">
        <v>18290</v>
      </c>
    </row>
    <row r="317" spans="1:20" x14ac:dyDescent="0.25">
      <c r="A317" t="s">
        <v>30</v>
      </c>
      <c r="B317" t="s">
        <v>31</v>
      </c>
      <c r="C317">
        <v>50</v>
      </c>
      <c r="D317">
        <v>1</v>
      </c>
      <c r="E317" t="s">
        <v>18288</v>
      </c>
      <c r="F317">
        <v>106</v>
      </c>
      <c r="G317">
        <v>6</v>
      </c>
      <c r="H317" t="s">
        <v>1219</v>
      </c>
      <c r="I317" t="s">
        <v>18289</v>
      </c>
      <c r="J317" t="s">
        <v>329</v>
      </c>
      <c r="K317" t="s">
        <v>23</v>
      </c>
      <c r="L317" t="s">
        <v>24</v>
      </c>
      <c r="M317" t="s">
        <v>18290</v>
      </c>
      <c r="N317" t="s">
        <v>23</v>
      </c>
      <c r="O317" t="s">
        <v>58</v>
      </c>
      <c r="P317" t="s">
        <v>26</v>
      </c>
      <c r="Q317" t="s">
        <v>33</v>
      </c>
      <c r="R317" t="s">
        <v>24</v>
      </c>
      <c r="S317" t="s">
        <v>23</v>
      </c>
      <c r="T317" t="s">
        <v>18290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18291</v>
      </c>
      <c r="F318">
        <v>106</v>
      </c>
      <c r="G318">
        <v>6</v>
      </c>
      <c r="H318" t="s">
        <v>1219</v>
      </c>
      <c r="I318" t="s">
        <v>18292</v>
      </c>
      <c r="J318" t="s">
        <v>65</v>
      </c>
      <c r="K318" t="s">
        <v>23</v>
      </c>
      <c r="L318" t="s">
        <v>24</v>
      </c>
      <c r="M318" t="s">
        <v>18293</v>
      </c>
      <c r="N318" t="s">
        <v>23</v>
      </c>
      <c r="O318" t="s">
        <v>32</v>
      </c>
      <c r="P318" t="s">
        <v>26</v>
      </c>
      <c r="Q318" t="s">
        <v>33</v>
      </c>
      <c r="R318" t="s">
        <v>24</v>
      </c>
      <c r="S318" t="s">
        <v>23</v>
      </c>
      <c r="T318" t="s">
        <v>18294</v>
      </c>
    </row>
    <row r="319" spans="1:20" x14ac:dyDescent="0.25">
      <c r="A319" t="s">
        <v>28</v>
      </c>
      <c r="B319" t="s">
        <v>29</v>
      </c>
      <c r="C319">
        <v>50</v>
      </c>
      <c r="D319">
        <v>1</v>
      </c>
      <c r="E319" t="s">
        <v>18291</v>
      </c>
      <c r="F319">
        <v>106</v>
      </c>
      <c r="G319">
        <v>6</v>
      </c>
      <c r="H319" t="s">
        <v>1219</v>
      </c>
      <c r="I319" t="s">
        <v>18292</v>
      </c>
      <c r="J319" t="s">
        <v>65</v>
      </c>
      <c r="K319" t="s">
        <v>23</v>
      </c>
      <c r="L319" t="s">
        <v>24</v>
      </c>
      <c r="M319" t="s">
        <v>18293</v>
      </c>
      <c r="N319" t="s">
        <v>23</v>
      </c>
      <c r="O319" t="s">
        <v>32</v>
      </c>
      <c r="P319" t="s">
        <v>26</v>
      </c>
      <c r="Q319" t="s">
        <v>33</v>
      </c>
      <c r="R319" t="s">
        <v>24</v>
      </c>
      <c r="S319" t="s">
        <v>23</v>
      </c>
      <c r="T319" t="s">
        <v>18294</v>
      </c>
    </row>
    <row r="320" spans="1:20" x14ac:dyDescent="0.25">
      <c r="A320" t="s">
        <v>30</v>
      </c>
      <c r="B320" t="s">
        <v>31</v>
      </c>
      <c r="C320">
        <v>50</v>
      </c>
      <c r="D320">
        <v>1</v>
      </c>
      <c r="E320" t="s">
        <v>18291</v>
      </c>
      <c r="F320">
        <v>106</v>
      </c>
      <c r="G320">
        <v>6</v>
      </c>
      <c r="H320" t="s">
        <v>1219</v>
      </c>
      <c r="I320" t="s">
        <v>18292</v>
      </c>
      <c r="J320" t="s">
        <v>65</v>
      </c>
      <c r="K320" t="s">
        <v>23</v>
      </c>
      <c r="L320" t="s">
        <v>24</v>
      </c>
      <c r="M320" t="s">
        <v>18293</v>
      </c>
      <c r="N320" t="s">
        <v>23</v>
      </c>
      <c r="O320" t="s">
        <v>32</v>
      </c>
      <c r="P320" t="s">
        <v>26</v>
      </c>
      <c r="Q320" t="s">
        <v>33</v>
      </c>
      <c r="R320" t="s">
        <v>24</v>
      </c>
      <c r="S320" t="s">
        <v>23</v>
      </c>
      <c r="T320" t="s">
        <v>18294</v>
      </c>
    </row>
    <row r="321" spans="1:20" x14ac:dyDescent="0.25">
      <c r="A321" t="s">
        <v>46</v>
      </c>
      <c r="B321" t="s">
        <v>1239</v>
      </c>
      <c r="C321">
        <v>51.26</v>
      </c>
      <c r="D321">
        <v>1</v>
      </c>
      <c r="E321" t="s">
        <v>18295</v>
      </c>
      <c r="F321">
        <v>58.26</v>
      </c>
      <c r="G321">
        <v>7</v>
      </c>
      <c r="H321" t="s">
        <v>47</v>
      </c>
      <c r="I321" t="s">
        <v>18296</v>
      </c>
      <c r="J321" t="s">
        <v>18297</v>
      </c>
      <c r="K321" t="s">
        <v>4480</v>
      </c>
      <c r="L321" t="s">
        <v>18298</v>
      </c>
      <c r="M321" t="s">
        <v>18299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23</v>
      </c>
      <c r="T321" t="s">
        <v>18299</v>
      </c>
    </row>
    <row r="322" spans="1:20" x14ac:dyDescent="0.25">
      <c r="A322" t="s">
        <v>46</v>
      </c>
      <c r="B322" t="s">
        <v>1239</v>
      </c>
      <c r="C322">
        <v>51.26</v>
      </c>
      <c r="D322">
        <v>1</v>
      </c>
      <c r="E322" t="s">
        <v>18300</v>
      </c>
      <c r="F322">
        <v>58.26</v>
      </c>
      <c r="G322">
        <v>7</v>
      </c>
      <c r="H322" t="s">
        <v>47</v>
      </c>
      <c r="I322" t="s">
        <v>3772</v>
      </c>
      <c r="J322" t="s">
        <v>3773</v>
      </c>
      <c r="K322" t="s">
        <v>3774</v>
      </c>
      <c r="L322" t="s">
        <v>3775</v>
      </c>
      <c r="M322" t="s">
        <v>18301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23</v>
      </c>
      <c r="T322" t="s">
        <v>18302</v>
      </c>
    </row>
    <row r="323" spans="1:20" x14ac:dyDescent="0.25">
      <c r="A323" t="s">
        <v>115</v>
      </c>
      <c r="B323" t="s">
        <v>116</v>
      </c>
      <c r="C323">
        <v>33.166666666666664</v>
      </c>
      <c r="D323">
        <v>6</v>
      </c>
      <c r="E323" t="s">
        <v>18303</v>
      </c>
      <c r="F323">
        <v>229.61</v>
      </c>
      <c r="G323">
        <v>26</v>
      </c>
      <c r="H323" t="s">
        <v>47</v>
      </c>
      <c r="I323" t="s">
        <v>18304</v>
      </c>
      <c r="J323" t="s">
        <v>18305</v>
      </c>
      <c r="K323" t="s">
        <v>18306</v>
      </c>
      <c r="L323" t="s">
        <v>18307</v>
      </c>
      <c r="M323" t="s">
        <v>18308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23</v>
      </c>
      <c r="T323" t="s">
        <v>18308</v>
      </c>
    </row>
    <row r="324" spans="1:20" x14ac:dyDescent="0.25">
      <c r="A324" t="s">
        <v>46</v>
      </c>
      <c r="B324" t="s">
        <v>1239</v>
      </c>
      <c r="C324">
        <v>61.51</v>
      </c>
      <c r="D324">
        <v>1</v>
      </c>
      <c r="E324" t="s">
        <v>18309</v>
      </c>
      <c r="F324">
        <v>68.510000000000005</v>
      </c>
      <c r="G324">
        <v>7</v>
      </c>
      <c r="H324" t="s">
        <v>47</v>
      </c>
      <c r="I324" t="s">
        <v>11622</v>
      </c>
      <c r="J324" t="s">
        <v>11623</v>
      </c>
      <c r="K324" t="s">
        <v>3896</v>
      </c>
      <c r="L324" t="s">
        <v>11624</v>
      </c>
      <c r="M324" t="s">
        <v>18310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23</v>
      </c>
      <c r="T324" t="s">
        <v>18310</v>
      </c>
    </row>
    <row r="325" spans="1:20" x14ac:dyDescent="0.25">
      <c r="A325" t="s">
        <v>20</v>
      </c>
      <c r="B325" t="s">
        <v>21</v>
      </c>
      <c r="C325">
        <v>50</v>
      </c>
      <c r="D325">
        <v>2</v>
      </c>
      <c r="E325" t="s">
        <v>18311</v>
      </c>
      <c r="F325">
        <v>200</v>
      </c>
      <c r="G325">
        <v>0</v>
      </c>
      <c r="H325" t="s">
        <v>1219</v>
      </c>
      <c r="I325" t="s">
        <v>7270</v>
      </c>
      <c r="J325" t="s">
        <v>65</v>
      </c>
      <c r="K325" t="s">
        <v>23</v>
      </c>
      <c r="L325" t="s">
        <v>24</v>
      </c>
      <c r="M325" t="s">
        <v>18312</v>
      </c>
      <c r="N325" t="s">
        <v>23</v>
      </c>
      <c r="O325" t="s">
        <v>32</v>
      </c>
      <c r="P325" t="s">
        <v>26</v>
      </c>
      <c r="Q325" t="s">
        <v>33</v>
      </c>
      <c r="R325" t="s">
        <v>24</v>
      </c>
      <c r="S325" t="s">
        <v>23</v>
      </c>
      <c r="T325" t="s">
        <v>18313</v>
      </c>
    </row>
    <row r="326" spans="1:20" x14ac:dyDescent="0.25">
      <c r="A326" t="s">
        <v>28</v>
      </c>
      <c r="B326" t="s">
        <v>29</v>
      </c>
      <c r="C326">
        <v>50</v>
      </c>
      <c r="D326">
        <v>2</v>
      </c>
      <c r="E326" t="s">
        <v>18311</v>
      </c>
      <c r="F326">
        <v>200</v>
      </c>
      <c r="G326">
        <v>0</v>
      </c>
      <c r="H326" t="s">
        <v>1219</v>
      </c>
      <c r="I326" t="s">
        <v>7270</v>
      </c>
      <c r="J326" t="s">
        <v>65</v>
      </c>
      <c r="K326" t="s">
        <v>23</v>
      </c>
      <c r="L326" t="s">
        <v>24</v>
      </c>
      <c r="M326" t="s">
        <v>18312</v>
      </c>
      <c r="N326" t="s">
        <v>23</v>
      </c>
      <c r="O326" t="s">
        <v>32</v>
      </c>
      <c r="P326" t="s">
        <v>26</v>
      </c>
      <c r="Q326" t="s">
        <v>33</v>
      </c>
      <c r="R326" t="s">
        <v>24</v>
      </c>
      <c r="S326" t="s">
        <v>23</v>
      </c>
      <c r="T326" t="s">
        <v>18313</v>
      </c>
    </row>
    <row r="327" spans="1:20" x14ac:dyDescent="0.25">
      <c r="A327" t="s">
        <v>30</v>
      </c>
      <c r="B327" t="s">
        <v>31</v>
      </c>
      <c r="C327">
        <v>50</v>
      </c>
      <c r="D327">
        <v>2</v>
      </c>
      <c r="E327" t="s">
        <v>18311</v>
      </c>
      <c r="F327">
        <v>200</v>
      </c>
      <c r="G327">
        <v>0</v>
      </c>
      <c r="H327" t="s">
        <v>1219</v>
      </c>
      <c r="I327" t="s">
        <v>7270</v>
      </c>
      <c r="J327" t="s">
        <v>65</v>
      </c>
      <c r="K327" t="s">
        <v>23</v>
      </c>
      <c r="L327" t="s">
        <v>24</v>
      </c>
      <c r="M327" t="s">
        <v>18312</v>
      </c>
      <c r="N327" t="s">
        <v>23</v>
      </c>
      <c r="O327" t="s">
        <v>32</v>
      </c>
      <c r="P327" t="s">
        <v>26</v>
      </c>
      <c r="Q327" t="s">
        <v>33</v>
      </c>
      <c r="R327" t="s">
        <v>24</v>
      </c>
      <c r="S327" t="s">
        <v>23</v>
      </c>
      <c r="T327" t="s">
        <v>18313</v>
      </c>
    </row>
    <row r="328" spans="1:20" x14ac:dyDescent="0.25">
      <c r="A328" t="s">
        <v>137</v>
      </c>
      <c r="B328" t="s">
        <v>138</v>
      </c>
      <c r="C328">
        <v>10</v>
      </c>
      <c r="D328">
        <v>50</v>
      </c>
      <c r="E328" t="s">
        <v>18314</v>
      </c>
      <c r="F328">
        <v>686</v>
      </c>
      <c r="G328">
        <v>0</v>
      </c>
      <c r="H328" t="s">
        <v>47</v>
      </c>
      <c r="I328" t="s">
        <v>18315</v>
      </c>
      <c r="J328" t="s">
        <v>18316</v>
      </c>
      <c r="K328" t="s">
        <v>10153</v>
      </c>
      <c r="L328" t="s">
        <v>4632</v>
      </c>
      <c r="M328" t="s">
        <v>18313</v>
      </c>
      <c r="N328" t="s">
        <v>23</v>
      </c>
      <c r="O328" t="s">
        <v>63</v>
      </c>
      <c r="P328" t="s">
        <v>54</v>
      </c>
      <c r="Q328" t="s">
        <v>55</v>
      </c>
      <c r="R328" t="s">
        <v>24</v>
      </c>
      <c r="S328" t="s">
        <v>23</v>
      </c>
      <c r="T328" t="s">
        <v>18317</v>
      </c>
    </row>
    <row r="329" spans="1:20" x14ac:dyDescent="0.25">
      <c r="A329" t="s">
        <v>137</v>
      </c>
      <c r="B329" t="s">
        <v>138</v>
      </c>
      <c r="C329">
        <v>10</v>
      </c>
      <c r="D329">
        <v>20</v>
      </c>
      <c r="E329" t="s">
        <v>18314</v>
      </c>
      <c r="F329">
        <v>686</v>
      </c>
      <c r="G329">
        <v>0</v>
      </c>
      <c r="H329" t="s">
        <v>47</v>
      </c>
      <c r="I329" t="s">
        <v>18315</v>
      </c>
      <c r="J329" t="s">
        <v>18316</v>
      </c>
      <c r="K329" t="s">
        <v>10153</v>
      </c>
      <c r="L329" t="s">
        <v>4632</v>
      </c>
      <c r="M329" t="s">
        <v>18313</v>
      </c>
      <c r="N329" t="s">
        <v>23</v>
      </c>
      <c r="O329" t="s">
        <v>63</v>
      </c>
      <c r="P329" t="s">
        <v>54</v>
      </c>
      <c r="Q329" t="s">
        <v>55</v>
      </c>
      <c r="R329" t="s">
        <v>24</v>
      </c>
      <c r="S329" t="s">
        <v>23</v>
      </c>
      <c r="T329" t="s">
        <v>18317</v>
      </c>
    </row>
    <row r="330" spans="1:20" x14ac:dyDescent="0.25">
      <c r="A330" t="s">
        <v>38</v>
      </c>
      <c r="B330" t="s">
        <v>39</v>
      </c>
      <c r="C330">
        <v>54.5</v>
      </c>
      <c r="D330">
        <v>2</v>
      </c>
      <c r="E330" t="s">
        <v>18318</v>
      </c>
      <c r="F330">
        <v>39.68</v>
      </c>
      <c r="G330">
        <v>0</v>
      </c>
      <c r="H330" t="s">
        <v>47</v>
      </c>
      <c r="I330" t="s">
        <v>11354</v>
      </c>
      <c r="J330" t="s">
        <v>11355</v>
      </c>
      <c r="K330" t="s">
        <v>3563</v>
      </c>
      <c r="L330" t="s">
        <v>11356</v>
      </c>
      <c r="M330" t="s">
        <v>18319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23</v>
      </c>
      <c r="T330" t="s">
        <v>18319</v>
      </c>
    </row>
    <row r="331" spans="1:20" x14ac:dyDescent="0.25">
      <c r="A331" t="s">
        <v>38</v>
      </c>
      <c r="B331" t="s">
        <v>39</v>
      </c>
      <c r="C331">
        <v>54.5</v>
      </c>
      <c r="D331">
        <v>2</v>
      </c>
      <c r="E331" t="s">
        <v>18320</v>
      </c>
      <c r="F331">
        <v>282.73</v>
      </c>
      <c r="G331">
        <v>64</v>
      </c>
      <c r="H331" t="s">
        <v>47</v>
      </c>
      <c r="I331" t="s">
        <v>18321</v>
      </c>
      <c r="J331" t="s">
        <v>18322</v>
      </c>
      <c r="K331" t="s">
        <v>8263</v>
      </c>
      <c r="L331" t="s">
        <v>18323</v>
      </c>
      <c r="M331" t="s">
        <v>18324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23</v>
      </c>
      <c r="T331" t="s">
        <v>18324</v>
      </c>
    </row>
    <row r="332" spans="1:20" x14ac:dyDescent="0.25">
      <c r="A332" t="s">
        <v>38</v>
      </c>
      <c r="B332" t="s">
        <v>39</v>
      </c>
      <c r="C332">
        <v>54.5</v>
      </c>
      <c r="D332">
        <v>2</v>
      </c>
      <c r="E332" t="s">
        <v>18320</v>
      </c>
      <c r="F332">
        <v>282.73</v>
      </c>
      <c r="G332">
        <v>64</v>
      </c>
      <c r="H332" t="s">
        <v>47</v>
      </c>
      <c r="I332" t="s">
        <v>18321</v>
      </c>
      <c r="J332" t="s">
        <v>18322</v>
      </c>
      <c r="K332" t="s">
        <v>8263</v>
      </c>
      <c r="L332" t="s">
        <v>18323</v>
      </c>
      <c r="M332" t="s">
        <v>18324</v>
      </c>
      <c r="N332" t="s">
        <v>23</v>
      </c>
      <c r="O332" t="s">
        <v>48</v>
      </c>
      <c r="P332" t="s">
        <v>49</v>
      </c>
      <c r="Q332" t="s">
        <v>50</v>
      </c>
      <c r="R332" t="s">
        <v>24</v>
      </c>
      <c r="S332" t="s">
        <v>23</v>
      </c>
      <c r="T332" t="s">
        <v>18324</v>
      </c>
    </row>
    <row r="333" spans="1:20" x14ac:dyDescent="0.25">
      <c r="A333" t="s">
        <v>38</v>
      </c>
      <c r="B333" t="s">
        <v>39</v>
      </c>
      <c r="C333">
        <v>54.5</v>
      </c>
      <c r="D333">
        <v>2</v>
      </c>
      <c r="E333" t="s">
        <v>18320</v>
      </c>
      <c r="F333">
        <v>282.73</v>
      </c>
      <c r="G333">
        <v>64</v>
      </c>
      <c r="H333" t="s">
        <v>47</v>
      </c>
      <c r="I333" t="s">
        <v>18321</v>
      </c>
      <c r="J333" t="s">
        <v>18322</v>
      </c>
      <c r="K333" t="s">
        <v>8263</v>
      </c>
      <c r="L333" t="s">
        <v>18323</v>
      </c>
      <c r="M333" t="s">
        <v>18324</v>
      </c>
      <c r="N333" t="s">
        <v>23</v>
      </c>
      <c r="O333" t="s">
        <v>48</v>
      </c>
      <c r="P333" t="s">
        <v>49</v>
      </c>
      <c r="Q333" t="s">
        <v>50</v>
      </c>
      <c r="R333" t="s">
        <v>24</v>
      </c>
      <c r="S333" t="s">
        <v>23</v>
      </c>
      <c r="T333" t="s">
        <v>18324</v>
      </c>
    </row>
    <row r="334" spans="1:20" x14ac:dyDescent="0.25">
      <c r="A334" t="s">
        <v>44</v>
      </c>
      <c r="B334" t="s">
        <v>45</v>
      </c>
      <c r="C334">
        <v>66.666666666666671</v>
      </c>
      <c r="D334">
        <v>3</v>
      </c>
      <c r="E334" t="s">
        <v>18325</v>
      </c>
      <c r="F334">
        <v>100</v>
      </c>
      <c r="G334">
        <v>0</v>
      </c>
      <c r="H334" t="s">
        <v>1219</v>
      </c>
      <c r="I334" t="s">
        <v>18326</v>
      </c>
      <c r="J334" t="s">
        <v>308</v>
      </c>
      <c r="K334" t="s">
        <v>23</v>
      </c>
      <c r="L334" t="s">
        <v>24</v>
      </c>
      <c r="M334" t="s">
        <v>18327</v>
      </c>
      <c r="N334" t="s">
        <v>23</v>
      </c>
      <c r="O334" t="s">
        <v>25</v>
      </c>
      <c r="P334" t="s">
        <v>26</v>
      </c>
      <c r="Q334" t="s">
        <v>27</v>
      </c>
      <c r="R334" t="s">
        <v>24</v>
      </c>
      <c r="S334" t="s">
        <v>23</v>
      </c>
      <c r="T334" t="s">
        <v>18327</v>
      </c>
    </row>
    <row r="335" spans="1:20" x14ac:dyDescent="0.25">
      <c r="A335" t="s">
        <v>38</v>
      </c>
      <c r="B335" t="s">
        <v>39</v>
      </c>
      <c r="C335">
        <v>54.5</v>
      </c>
      <c r="D335">
        <v>2</v>
      </c>
      <c r="E335" t="s">
        <v>18328</v>
      </c>
      <c r="F335">
        <v>61.68</v>
      </c>
      <c r="G335">
        <v>7</v>
      </c>
      <c r="H335" t="s">
        <v>47</v>
      </c>
      <c r="I335" t="s">
        <v>9337</v>
      </c>
      <c r="J335" t="s">
        <v>9338</v>
      </c>
      <c r="K335" t="s">
        <v>3774</v>
      </c>
      <c r="L335" t="s">
        <v>9339</v>
      </c>
      <c r="M335" t="s">
        <v>18329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23</v>
      </c>
      <c r="T335" t="s">
        <v>18329</v>
      </c>
    </row>
    <row r="336" spans="1:20" x14ac:dyDescent="0.25">
      <c r="A336" t="s">
        <v>20</v>
      </c>
      <c r="B336" t="s">
        <v>21</v>
      </c>
      <c r="C336">
        <v>50</v>
      </c>
      <c r="D336">
        <v>2</v>
      </c>
      <c r="E336" t="s">
        <v>18330</v>
      </c>
      <c r="F336">
        <v>200</v>
      </c>
      <c r="G336">
        <v>0</v>
      </c>
      <c r="H336" t="s">
        <v>1219</v>
      </c>
      <c r="I336" t="s">
        <v>18331</v>
      </c>
      <c r="J336" t="s">
        <v>306</v>
      </c>
      <c r="K336" t="s">
        <v>23</v>
      </c>
      <c r="L336" t="s">
        <v>24</v>
      </c>
      <c r="M336" t="s">
        <v>18332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</v>
      </c>
      <c r="T336" t="s">
        <v>18332</v>
      </c>
    </row>
    <row r="337" spans="1:20" x14ac:dyDescent="0.25">
      <c r="A337" t="s">
        <v>28</v>
      </c>
      <c r="B337" t="s">
        <v>29</v>
      </c>
      <c r="C337">
        <v>50</v>
      </c>
      <c r="D337">
        <v>2</v>
      </c>
      <c r="E337" t="s">
        <v>18330</v>
      </c>
      <c r="F337">
        <v>200</v>
      </c>
      <c r="G337">
        <v>0</v>
      </c>
      <c r="H337" t="s">
        <v>1219</v>
      </c>
      <c r="I337" t="s">
        <v>18331</v>
      </c>
      <c r="J337" t="s">
        <v>306</v>
      </c>
      <c r="K337" t="s">
        <v>23</v>
      </c>
      <c r="L337" t="s">
        <v>24</v>
      </c>
      <c r="M337" t="s">
        <v>18332</v>
      </c>
      <c r="N337" t="s">
        <v>23</v>
      </c>
      <c r="O337" t="s">
        <v>25</v>
      </c>
      <c r="P337" t="s">
        <v>26</v>
      </c>
      <c r="Q337" t="s">
        <v>27</v>
      </c>
      <c r="R337" t="s">
        <v>24</v>
      </c>
      <c r="S337" t="s">
        <v>23</v>
      </c>
      <c r="T337" t="s">
        <v>18332</v>
      </c>
    </row>
    <row r="338" spans="1:20" x14ac:dyDescent="0.25">
      <c r="A338" t="s">
        <v>30</v>
      </c>
      <c r="B338" t="s">
        <v>31</v>
      </c>
      <c r="C338">
        <v>50</v>
      </c>
      <c r="D338">
        <v>2</v>
      </c>
      <c r="E338" t="s">
        <v>18330</v>
      </c>
      <c r="F338">
        <v>200</v>
      </c>
      <c r="G338">
        <v>0</v>
      </c>
      <c r="H338" t="s">
        <v>1219</v>
      </c>
      <c r="I338" t="s">
        <v>18331</v>
      </c>
      <c r="J338" t="s">
        <v>306</v>
      </c>
      <c r="K338" t="s">
        <v>23</v>
      </c>
      <c r="L338" t="s">
        <v>24</v>
      </c>
      <c r="M338" t="s">
        <v>18332</v>
      </c>
      <c r="N338" t="s">
        <v>23</v>
      </c>
      <c r="O338" t="s">
        <v>25</v>
      </c>
      <c r="P338" t="s">
        <v>26</v>
      </c>
      <c r="Q338" t="s">
        <v>27</v>
      </c>
      <c r="R338" t="s">
        <v>24</v>
      </c>
      <c r="S338" t="s">
        <v>23</v>
      </c>
      <c r="T338" t="s">
        <v>18332</v>
      </c>
    </row>
    <row r="339" spans="1:20" x14ac:dyDescent="0.25">
      <c r="A339" t="s">
        <v>28</v>
      </c>
      <c r="B339" t="s">
        <v>29</v>
      </c>
      <c r="C339">
        <v>33.333333333333336</v>
      </c>
      <c r="D339">
        <v>3</v>
      </c>
      <c r="E339" t="s">
        <v>18333</v>
      </c>
      <c r="F339">
        <v>300</v>
      </c>
      <c r="G339">
        <v>0</v>
      </c>
      <c r="H339" t="s">
        <v>22</v>
      </c>
      <c r="I339" t="s">
        <v>10736</v>
      </c>
      <c r="J339" t="s">
        <v>1243</v>
      </c>
      <c r="K339" t="s">
        <v>23</v>
      </c>
      <c r="L339" t="s">
        <v>24</v>
      </c>
      <c r="M339" t="s">
        <v>18334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23</v>
      </c>
      <c r="T339" t="s">
        <v>18335</v>
      </c>
    </row>
    <row r="340" spans="1:20" x14ac:dyDescent="0.25">
      <c r="A340" t="s">
        <v>30</v>
      </c>
      <c r="B340" t="s">
        <v>31</v>
      </c>
      <c r="C340">
        <v>60</v>
      </c>
      <c r="D340">
        <v>3</v>
      </c>
      <c r="E340" t="s">
        <v>18333</v>
      </c>
      <c r="F340">
        <v>300</v>
      </c>
      <c r="G340">
        <v>0</v>
      </c>
      <c r="H340" t="s">
        <v>22</v>
      </c>
      <c r="I340" t="s">
        <v>10736</v>
      </c>
      <c r="J340" t="s">
        <v>1243</v>
      </c>
      <c r="K340" t="s">
        <v>23</v>
      </c>
      <c r="L340" t="s">
        <v>24</v>
      </c>
      <c r="M340" t="s">
        <v>18334</v>
      </c>
      <c r="N340" t="s">
        <v>23</v>
      </c>
      <c r="O340" t="s">
        <v>58</v>
      </c>
      <c r="P340" t="s">
        <v>26</v>
      </c>
      <c r="Q340" t="s">
        <v>33</v>
      </c>
      <c r="R340" t="s">
        <v>24</v>
      </c>
      <c r="S340" t="s">
        <v>23</v>
      </c>
      <c r="T340" t="s">
        <v>18335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18333</v>
      </c>
      <c r="F341">
        <v>300</v>
      </c>
      <c r="G341">
        <v>0</v>
      </c>
      <c r="H341" t="s">
        <v>22</v>
      </c>
      <c r="I341" t="s">
        <v>10736</v>
      </c>
      <c r="J341" t="s">
        <v>1243</v>
      </c>
      <c r="K341" t="s">
        <v>23</v>
      </c>
      <c r="L341" t="s">
        <v>24</v>
      </c>
      <c r="M341" t="s">
        <v>18334</v>
      </c>
      <c r="N341" t="s">
        <v>23</v>
      </c>
      <c r="O341" t="s">
        <v>58</v>
      </c>
      <c r="P341" t="s">
        <v>26</v>
      </c>
      <c r="Q341" t="s">
        <v>33</v>
      </c>
      <c r="R341" t="s">
        <v>24</v>
      </c>
      <c r="S341" t="s">
        <v>23</v>
      </c>
      <c r="T341" t="s">
        <v>18335</v>
      </c>
    </row>
    <row r="342" spans="1:20" x14ac:dyDescent="0.25">
      <c r="A342" t="s">
        <v>28</v>
      </c>
      <c r="B342" t="s">
        <v>29</v>
      </c>
      <c r="C342">
        <v>50</v>
      </c>
      <c r="D342">
        <v>1</v>
      </c>
      <c r="E342" t="s">
        <v>18333</v>
      </c>
      <c r="F342">
        <v>300</v>
      </c>
      <c r="G342">
        <v>0</v>
      </c>
      <c r="H342" t="s">
        <v>22</v>
      </c>
      <c r="I342" t="s">
        <v>10736</v>
      </c>
      <c r="J342" t="s">
        <v>1243</v>
      </c>
      <c r="K342" t="s">
        <v>23</v>
      </c>
      <c r="L342" t="s">
        <v>24</v>
      </c>
      <c r="M342" t="s">
        <v>18334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</v>
      </c>
      <c r="T342" t="s">
        <v>18335</v>
      </c>
    </row>
    <row r="343" spans="1:20" x14ac:dyDescent="0.25">
      <c r="A343" t="s">
        <v>30</v>
      </c>
      <c r="B343" t="s">
        <v>31</v>
      </c>
      <c r="C343">
        <v>50</v>
      </c>
      <c r="D343">
        <v>1</v>
      </c>
      <c r="E343" t="s">
        <v>18333</v>
      </c>
      <c r="F343">
        <v>300</v>
      </c>
      <c r="G343">
        <v>0</v>
      </c>
      <c r="H343" t="s">
        <v>22</v>
      </c>
      <c r="I343" t="s">
        <v>10736</v>
      </c>
      <c r="J343" t="s">
        <v>1243</v>
      </c>
      <c r="K343" t="s">
        <v>23</v>
      </c>
      <c r="L343" t="s">
        <v>24</v>
      </c>
      <c r="M343" t="s">
        <v>18334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23</v>
      </c>
      <c r="T343" t="s">
        <v>18335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18336</v>
      </c>
      <c r="F344">
        <v>129</v>
      </c>
      <c r="G344">
        <v>29</v>
      </c>
      <c r="H344" t="s">
        <v>1219</v>
      </c>
      <c r="I344" t="s">
        <v>18337</v>
      </c>
      <c r="J344" t="s">
        <v>313</v>
      </c>
      <c r="K344" t="s">
        <v>23</v>
      </c>
      <c r="L344" t="s">
        <v>24</v>
      </c>
      <c r="M344" t="s">
        <v>18338</v>
      </c>
      <c r="N344" t="s">
        <v>23</v>
      </c>
      <c r="O344" t="s">
        <v>58</v>
      </c>
      <c r="P344" t="s">
        <v>26</v>
      </c>
      <c r="Q344" t="s">
        <v>33</v>
      </c>
      <c r="R344" t="s">
        <v>24</v>
      </c>
      <c r="S344" t="s">
        <v>23</v>
      </c>
      <c r="T344" t="s">
        <v>18339</v>
      </c>
    </row>
    <row r="345" spans="1:20" x14ac:dyDescent="0.25">
      <c r="A345" t="s">
        <v>28</v>
      </c>
      <c r="B345" t="s">
        <v>29</v>
      </c>
      <c r="C345">
        <v>50</v>
      </c>
      <c r="D345">
        <v>1</v>
      </c>
      <c r="E345" t="s">
        <v>18336</v>
      </c>
      <c r="F345">
        <v>129</v>
      </c>
      <c r="G345">
        <v>29</v>
      </c>
      <c r="H345" t="s">
        <v>1219</v>
      </c>
      <c r="I345" t="s">
        <v>18337</v>
      </c>
      <c r="J345" t="s">
        <v>313</v>
      </c>
      <c r="K345" t="s">
        <v>23</v>
      </c>
      <c r="L345" t="s">
        <v>24</v>
      </c>
      <c r="M345" t="s">
        <v>18338</v>
      </c>
      <c r="N345" t="s">
        <v>23</v>
      </c>
      <c r="O345" t="s">
        <v>58</v>
      </c>
      <c r="P345" t="s">
        <v>26</v>
      </c>
      <c r="Q345" t="s">
        <v>33</v>
      </c>
      <c r="R345" t="s">
        <v>24</v>
      </c>
      <c r="S345" t="s">
        <v>23</v>
      </c>
      <c r="T345" t="s">
        <v>18339</v>
      </c>
    </row>
    <row r="346" spans="1:20" x14ac:dyDescent="0.25">
      <c r="A346" t="s">
        <v>30</v>
      </c>
      <c r="B346" t="s">
        <v>31</v>
      </c>
      <c r="C346">
        <v>50</v>
      </c>
      <c r="D346">
        <v>1</v>
      </c>
      <c r="E346" t="s">
        <v>18336</v>
      </c>
      <c r="F346">
        <v>129</v>
      </c>
      <c r="G346">
        <v>29</v>
      </c>
      <c r="H346" t="s">
        <v>1219</v>
      </c>
      <c r="I346" t="s">
        <v>18337</v>
      </c>
      <c r="J346" t="s">
        <v>313</v>
      </c>
      <c r="K346" t="s">
        <v>23</v>
      </c>
      <c r="L346" t="s">
        <v>24</v>
      </c>
      <c r="M346" t="s">
        <v>18338</v>
      </c>
      <c r="N346" t="s">
        <v>23</v>
      </c>
      <c r="O346" t="s">
        <v>58</v>
      </c>
      <c r="P346" t="s">
        <v>26</v>
      </c>
      <c r="Q346" t="s">
        <v>33</v>
      </c>
      <c r="R346" t="s">
        <v>24</v>
      </c>
      <c r="S346" t="s">
        <v>23</v>
      </c>
      <c r="T346" t="s">
        <v>18339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18340</v>
      </c>
      <c r="F347">
        <v>135</v>
      </c>
      <c r="G347">
        <v>35</v>
      </c>
      <c r="H347" t="s">
        <v>1219</v>
      </c>
      <c r="I347" t="s">
        <v>18341</v>
      </c>
      <c r="J347" t="s">
        <v>311</v>
      </c>
      <c r="K347" t="s">
        <v>23</v>
      </c>
      <c r="L347" t="s">
        <v>24</v>
      </c>
      <c r="M347" t="s">
        <v>18342</v>
      </c>
      <c r="N347" t="s">
        <v>23</v>
      </c>
      <c r="O347" t="s">
        <v>307</v>
      </c>
      <c r="P347" t="s">
        <v>26</v>
      </c>
      <c r="Q347" t="s">
        <v>27</v>
      </c>
      <c r="R347" t="s">
        <v>24</v>
      </c>
      <c r="S347" t="s">
        <v>23</v>
      </c>
      <c r="T347" t="s">
        <v>18343</v>
      </c>
    </row>
    <row r="348" spans="1:20" x14ac:dyDescent="0.25">
      <c r="A348" t="s">
        <v>28</v>
      </c>
      <c r="B348" t="s">
        <v>29</v>
      </c>
      <c r="C348">
        <v>50</v>
      </c>
      <c r="D348">
        <v>1</v>
      </c>
      <c r="E348" t="s">
        <v>18340</v>
      </c>
      <c r="F348">
        <v>135</v>
      </c>
      <c r="G348">
        <v>35</v>
      </c>
      <c r="H348" t="s">
        <v>1219</v>
      </c>
      <c r="I348" t="s">
        <v>18341</v>
      </c>
      <c r="J348" t="s">
        <v>311</v>
      </c>
      <c r="K348" t="s">
        <v>23</v>
      </c>
      <c r="L348" t="s">
        <v>24</v>
      </c>
      <c r="M348" t="s">
        <v>18342</v>
      </c>
      <c r="N348" t="s">
        <v>23</v>
      </c>
      <c r="O348" t="s">
        <v>307</v>
      </c>
      <c r="P348" t="s">
        <v>26</v>
      </c>
      <c r="Q348" t="s">
        <v>27</v>
      </c>
      <c r="R348" t="s">
        <v>24</v>
      </c>
      <c r="S348" t="s">
        <v>23</v>
      </c>
      <c r="T348" t="s">
        <v>18343</v>
      </c>
    </row>
    <row r="349" spans="1:20" x14ac:dyDescent="0.25">
      <c r="A349" t="s">
        <v>30</v>
      </c>
      <c r="B349" t="s">
        <v>31</v>
      </c>
      <c r="C349">
        <v>50</v>
      </c>
      <c r="D349">
        <v>1</v>
      </c>
      <c r="E349" t="s">
        <v>18340</v>
      </c>
      <c r="F349">
        <v>135</v>
      </c>
      <c r="G349">
        <v>35</v>
      </c>
      <c r="H349" t="s">
        <v>1219</v>
      </c>
      <c r="I349" t="s">
        <v>18341</v>
      </c>
      <c r="J349" t="s">
        <v>311</v>
      </c>
      <c r="K349" t="s">
        <v>23</v>
      </c>
      <c r="L349" t="s">
        <v>24</v>
      </c>
      <c r="M349" t="s">
        <v>18342</v>
      </c>
      <c r="N349" t="s">
        <v>23</v>
      </c>
      <c r="O349" t="s">
        <v>307</v>
      </c>
      <c r="P349" t="s">
        <v>26</v>
      </c>
      <c r="Q349" t="s">
        <v>27</v>
      </c>
      <c r="R349" t="s">
        <v>24</v>
      </c>
      <c r="S349" t="s">
        <v>23</v>
      </c>
      <c r="T349" t="s">
        <v>18342</v>
      </c>
    </row>
    <row r="350" spans="1:20" x14ac:dyDescent="0.25">
      <c r="A350" t="s">
        <v>186</v>
      </c>
      <c r="B350" t="s">
        <v>187</v>
      </c>
      <c r="C350">
        <v>50</v>
      </c>
      <c r="D350">
        <v>6</v>
      </c>
      <c r="E350" t="s">
        <v>18344</v>
      </c>
      <c r="F350">
        <v>200</v>
      </c>
      <c r="G350">
        <v>0</v>
      </c>
      <c r="H350" t="s">
        <v>22</v>
      </c>
      <c r="I350" t="s">
        <v>14871</v>
      </c>
      <c r="J350" t="s">
        <v>1237</v>
      </c>
      <c r="K350" t="s">
        <v>23</v>
      </c>
      <c r="L350" t="s">
        <v>24</v>
      </c>
      <c r="M350" t="s">
        <v>18345</v>
      </c>
      <c r="N350" t="s">
        <v>23</v>
      </c>
      <c r="O350" t="s">
        <v>58</v>
      </c>
      <c r="P350" t="s">
        <v>26</v>
      </c>
      <c r="Q350" t="s">
        <v>33</v>
      </c>
      <c r="R350" t="s">
        <v>24</v>
      </c>
      <c r="S350" t="s">
        <v>23</v>
      </c>
      <c r="T350" t="s">
        <v>18346</v>
      </c>
    </row>
    <row r="351" spans="1:20" x14ac:dyDescent="0.25">
      <c r="A351" t="s">
        <v>46</v>
      </c>
      <c r="B351" t="s">
        <v>56</v>
      </c>
      <c r="C351">
        <v>66.333333333333329</v>
      </c>
      <c r="D351">
        <v>3</v>
      </c>
      <c r="E351" t="s">
        <v>18347</v>
      </c>
      <c r="F351">
        <v>250</v>
      </c>
      <c r="G351">
        <v>0</v>
      </c>
      <c r="H351" t="s">
        <v>47</v>
      </c>
      <c r="I351" t="s">
        <v>8281</v>
      </c>
      <c r="J351" t="s">
        <v>8282</v>
      </c>
      <c r="K351" t="s">
        <v>613</v>
      </c>
      <c r="L351" t="s">
        <v>8283</v>
      </c>
      <c r="M351" t="s">
        <v>18348</v>
      </c>
      <c r="N351" t="s">
        <v>23</v>
      </c>
      <c r="O351" t="s">
        <v>63</v>
      </c>
      <c r="P351" t="s">
        <v>54</v>
      </c>
      <c r="Q351" t="s">
        <v>55</v>
      </c>
      <c r="R351" t="s">
        <v>24</v>
      </c>
      <c r="S351" t="s">
        <v>23</v>
      </c>
      <c r="T351" t="s">
        <v>18348</v>
      </c>
    </row>
    <row r="352" spans="1:20" x14ac:dyDescent="0.25">
      <c r="A352" t="s">
        <v>20</v>
      </c>
      <c r="B352" t="s">
        <v>21</v>
      </c>
      <c r="C352">
        <v>50</v>
      </c>
      <c r="D352">
        <v>2</v>
      </c>
      <c r="E352" t="s">
        <v>18349</v>
      </c>
      <c r="F352">
        <v>200</v>
      </c>
      <c r="G352">
        <v>0</v>
      </c>
      <c r="H352" t="s">
        <v>1219</v>
      </c>
      <c r="I352" t="s">
        <v>18350</v>
      </c>
      <c r="J352" t="s">
        <v>6120</v>
      </c>
      <c r="K352" t="s">
        <v>23</v>
      </c>
      <c r="L352" t="s">
        <v>24</v>
      </c>
      <c r="M352" t="s">
        <v>18351</v>
      </c>
      <c r="N352" t="s">
        <v>23</v>
      </c>
      <c r="O352" t="s">
        <v>58</v>
      </c>
      <c r="P352" t="s">
        <v>26</v>
      </c>
      <c r="Q352" t="s">
        <v>33</v>
      </c>
      <c r="R352" t="s">
        <v>24</v>
      </c>
      <c r="S352" t="s">
        <v>23</v>
      </c>
      <c r="T352" t="s">
        <v>18351</v>
      </c>
    </row>
    <row r="353" spans="1:20" x14ac:dyDescent="0.25">
      <c r="A353" t="s">
        <v>28</v>
      </c>
      <c r="B353" t="s">
        <v>29</v>
      </c>
      <c r="C353">
        <v>50</v>
      </c>
      <c r="D353">
        <v>2</v>
      </c>
      <c r="E353" t="s">
        <v>18349</v>
      </c>
      <c r="F353">
        <v>200</v>
      </c>
      <c r="G353">
        <v>0</v>
      </c>
      <c r="H353" t="s">
        <v>1219</v>
      </c>
      <c r="I353" t="s">
        <v>18350</v>
      </c>
      <c r="J353" t="s">
        <v>6120</v>
      </c>
      <c r="K353" t="s">
        <v>23</v>
      </c>
      <c r="L353" t="s">
        <v>24</v>
      </c>
      <c r="M353" t="s">
        <v>18351</v>
      </c>
      <c r="N353" t="s">
        <v>23</v>
      </c>
      <c r="O353" t="s">
        <v>58</v>
      </c>
      <c r="P353" t="s">
        <v>26</v>
      </c>
      <c r="Q353" t="s">
        <v>33</v>
      </c>
      <c r="R353" t="s">
        <v>24</v>
      </c>
      <c r="S353" t="s">
        <v>23</v>
      </c>
      <c r="T353" t="s">
        <v>18351</v>
      </c>
    </row>
    <row r="354" spans="1:20" x14ac:dyDescent="0.25">
      <c r="A354" t="s">
        <v>30</v>
      </c>
      <c r="B354" t="s">
        <v>31</v>
      </c>
      <c r="C354">
        <v>50</v>
      </c>
      <c r="D354">
        <v>2</v>
      </c>
      <c r="E354" t="s">
        <v>18349</v>
      </c>
      <c r="F354">
        <v>200</v>
      </c>
      <c r="G354">
        <v>0</v>
      </c>
      <c r="H354" t="s">
        <v>1219</v>
      </c>
      <c r="I354" t="s">
        <v>18350</v>
      </c>
      <c r="J354" t="s">
        <v>6120</v>
      </c>
      <c r="K354" t="s">
        <v>23</v>
      </c>
      <c r="L354" t="s">
        <v>24</v>
      </c>
      <c r="M354" t="s">
        <v>18351</v>
      </c>
      <c r="N354" t="s">
        <v>23</v>
      </c>
      <c r="O354" t="s">
        <v>58</v>
      </c>
      <c r="P354" t="s">
        <v>26</v>
      </c>
      <c r="Q354" t="s">
        <v>33</v>
      </c>
      <c r="R354" t="s">
        <v>24</v>
      </c>
      <c r="S354" t="s">
        <v>23</v>
      </c>
      <c r="T354" t="s">
        <v>18351</v>
      </c>
    </row>
    <row r="355" spans="1:20" x14ac:dyDescent="0.25">
      <c r="A355" t="s">
        <v>46</v>
      </c>
      <c r="B355" t="s">
        <v>56</v>
      </c>
      <c r="C355">
        <v>66.333333333333329</v>
      </c>
      <c r="D355">
        <v>3</v>
      </c>
      <c r="E355" t="s">
        <v>18352</v>
      </c>
      <c r="F355">
        <v>250</v>
      </c>
      <c r="G355">
        <v>0</v>
      </c>
      <c r="H355" t="s">
        <v>47</v>
      </c>
      <c r="I355" t="s">
        <v>8281</v>
      </c>
      <c r="J355" t="s">
        <v>8282</v>
      </c>
      <c r="K355" t="s">
        <v>613</v>
      </c>
      <c r="L355" t="s">
        <v>8283</v>
      </c>
      <c r="M355" t="s">
        <v>18353</v>
      </c>
      <c r="N355" t="s">
        <v>23</v>
      </c>
      <c r="O355" t="s">
        <v>63</v>
      </c>
      <c r="P355" t="s">
        <v>54</v>
      </c>
      <c r="Q355" t="s">
        <v>55</v>
      </c>
      <c r="R355" t="s">
        <v>24</v>
      </c>
      <c r="S355" t="s">
        <v>23</v>
      </c>
      <c r="T355" t="s">
        <v>18354</v>
      </c>
    </row>
    <row r="356" spans="1:20" x14ac:dyDescent="0.25">
      <c r="A356" t="s">
        <v>20</v>
      </c>
      <c r="B356" t="s">
        <v>21</v>
      </c>
      <c r="C356">
        <v>50</v>
      </c>
      <c r="D356">
        <v>1</v>
      </c>
      <c r="E356" t="s">
        <v>18355</v>
      </c>
      <c r="F356">
        <v>129</v>
      </c>
      <c r="G356">
        <v>29</v>
      </c>
      <c r="H356" t="s">
        <v>1219</v>
      </c>
      <c r="I356" t="s">
        <v>18356</v>
      </c>
      <c r="J356" t="s">
        <v>1255</v>
      </c>
      <c r="K356" t="s">
        <v>23</v>
      </c>
      <c r="L356" t="s">
        <v>24</v>
      </c>
      <c r="M356" t="s">
        <v>18357</v>
      </c>
      <c r="N356" t="s">
        <v>23</v>
      </c>
      <c r="O356" t="s">
        <v>25</v>
      </c>
      <c r="P356" t="s">
        <v>26</v>
      </c>
      <c r="Q356" t="s">
        <v>27</v>
      </c>
      <c r="R356" t="s">
        <v>24</v>
      </c>
      <c r="S356" t="s">
        <v>23</v>
      </c>
      <c r="T356" t="s">
        <v>18357</v>
      </c>
    </row>
    <row r="357" spans="1:20" x14ac:dyDescent="0.25">
      <c r="A357" t="s">
        <v>28</v>
      </c>
      <c r="B357" t="s">
        <v>29</v>
      </c>
      <c r="C357">
        <v>50</v>
      </c>
      <c r="D357">
        <v>1</v>
      </c>
      <c r="E357" t="s">
        <v>18355</v>
      </c>
      <c r="F357">
        <v>129</v>
      </c>
      <c r="G357">
        <v>29</v>
      </c>
      <c r="H357" t="s">
        <v>1219</v>
      </c>
      <c r="I357" t="s">
        <v>18356</v>
      </c>
      <c r="J357" t="s">
        <v>1255</v>
      </c>
      <c r="K357" t="s">
        <v>23</v>
      </c>
      <c r="L357" t="s">
        <v>24</v>
      </c>
      <c r="M357" t="s">
        <v>18357</v>
      </c>
      <c r="N357" t="s">
        <v>23</v>
      </c>
      <c r="O357" t="s">
        <v>25</v>
      </c>
      <c r="P357" t="s">
        <v>26</v>
      </c>
      <c r="Q357" t="s">
        <v>27</v>
      </c>
      <c r="R357" t="s">
        <v>24</v>
      </c>
      <c r="S357" t="s">
        <v>23</v>
      </c>
      <c r="T357" t="s">
        <v>18357</v>
      </c>
    </row>
    <row r="358" spans="1:20" x14ac:dyDescent="0.25">
      <c r="A358" t="s">
        <v>30</v>
      </c>
      <c r="B358" t="s">
        <v>31</v>
      </c>
      <c r="C358">
        <v>50</v>
      </c>
      <c r="D358">
        <v>1</v>
      </c>
      <c r="E358" t="s">
        <v>18355</v>
      </c>
      <c r="F358">
        <v>129</v>
      </c>
      <c r="G358">
        <v>29</v>
      </c>
      <c r="H358" t="s">
        <v>1219</v>
      </c>
      <c r="I358" t="s">
        <v>18356</v>
      </c>
      <c r="J358" t="s">
        <v>1255</v>
      </c>
      <c r="K358" t="s">
        <v>23</v>
      </c>
      <c r="L358" t="s">
        <v>24</v>
      </c>
      <c r="M358" t="s">
        <v>18357</v>
      </c>
      <c r="N358" t="s">
        <v>23</v>
      </c>
      <c r="O358" t="s">
        <v>25</v>
      </c>
      <c r="P358" t="s">
        <v>26</v>
      </c>
      <c r="Q358" t="s">
        <v>27</v>
      </c>
      <c r="R358" t="s">
        <v>24</v>
      </c>
      <c r="S358" t="s">
        <v>23</v>
      </c>
      <c r="T358" t="s">
        <v>18357</v>
      </c>
    </row>
    <row r="359" spans="1:20" x14ac:dyDescent="0.25">
      <c r="A359" t="s">
        <v>44</v>
      </c>
      <c r="B359" t="s">
        <v>45</v>
      </c>
      <c r="C359">
        <v>66.666666666666671</v>
      </c>
      <c r="D359">
        <v>3</v>
      </c>
      <c r="E359" t="s">
        <v>18358</v>
      </c>
      <c r="F359">
        <v>135</v>
      </c>
      <c r="G359">
        <v>35</v>
      </c>
      <c r="H359" t="s">
        <v>1219</v>
      </c>
      <c r="I359" t="s">
        <v>6663</v>
      </c>
      <c r="J359" t="s">
        <v>306</v>
      </c>
      <c r="K359" t="s">
        <v>23</v>
      </c>
      <c r="L359" t="s">
        <v>24</v>
      </c>
      <c r="M359" t="s">
        <v>18359</v>
      </c>
      <c r="N359" t="s">
        <v>23</v>
      </c>
      <c r="O359" t="s">
        <v>58</v>
      </c>
      <c r="P359" t="s">
        <v>26</v>
      </c>
      <c r="Q359" t="s">
        <v>33</v>
      </c>
      <c r="R359" t="s">
        <v>24</v>
      </c>
      <c r="S359" t="s">
        <v>23</v>
      </c>
      <c r="T359" t="s">
        <v>18359</v>
      </c>
    </row>
    <row r="360" spans="1:20" x14ac:dyDescent="0.25">
      <c r="A360" t="s">
        <v>186</v>
      </c>
      <c r="B360" t="s">
        <v>187</v>
      </c>
      <c r="C360">
        <v>50</v>
      </c>
      <c r="D360">
        <v>6</v>
      </c>
      <c r="E360" t="s">
        <v>18360</v>
      </c>
      <c r="F360">
        <v>200</v>
      </c>
      <c r="G360">
        <v>0</v>
      </c>
      <c r="H360" t="s">
        <v>22</v>
      </c>
      <c r="I360" t="s">
        <v>18361</v>
      </c>
      <c r="J360" t="s">
        <v>336</v>
      </c>
      <c r="K360" t="s">
        <v>23</v>
      </c>
      <c r="L360" t="s">
        <v>24</v>
      </c>
      <c r="M360" t="s">
        <v>18362</v>
      </c>
      <c r="N360" t="s">
        <v>23</v>
      </c>
      <c r="O360" t="s">
        <v>25</v>
      </c>
      <c r="P360" t="s">
        <v>26</v>
      </c>
      <c r="Q360" t="s">
        <v>27</v>
      </c>
      <c r="R360" t="s">
        <v>24</v>
      </c>
      <c r="S360" t="s">
        <v>23</v>
      </c>
      <c r="T360" t="s">
        <v>18362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18363</v>
      </c>
      <c r="F361">
        <v>106</v>
      </c>
      <c r="G361">
        <v>6</v>
      </c>
      <c r="H361" t="s">
        <v>1219</v>
      </c>
      <c r="I361" t="s">
        <v>18364</v>
      </c>
      <c r="J361" t="s">
        <v>329</v>
      </c>
      <c r="K361" t="s">
        <v>23</v>
      </c>
      <c r="L361" t="s">
        <v>24</v>
      </c>
      <c r="M361" t="s">
        <v>18365</v>
      </c>
      <c r="N361" t="s">
        <v>23</v>
      </c>
      <c r="O361" t="s">
        <v>25</v>
      </c>
      <c r="P361" t="s">
        <v>26</v>
      </c>
      <c r="Q361" t="s">
        <v>27</v>
      </c>
      <c r="R361" t="s">
        <v>24</v>
      </c>
      <c r="S361" t="s">
        <v>23</v>
      </c>
      <c r="T361" t="s">
        <v>18365</v>
      </c>
    </row>
    <row r="362" spans="1:20" x14ac:dyDescent="0.25">
      <c r="A362" t="s">
        <v>28</v>
      </c>
      <c r="B362" t="s">
        <v>29</v>
      </c>
      <c r="C362">
        <v>50</v>
      </c>
      <c r="D362">
        <v>1</v>
      </c>
      <c r="E362" t="s">
        <v>18363</v>
      </c>
      <c r="F362">
        <v>106</v>
      </c>
      <c r="G362">
        <v>6</v>
      </c>
      <c r="H362" t="s">
        <v>1219</v>
      </c>
      <c r="I362" t="s">
        <v>18364</v>
      </c>
      <c r="J362" t="s">
        <v>329</v>
      </c>
      <c r="K362" t="s">
        <v>23</v>
      </c>
      <c r="L362" t="s">
        <v>24</v>
      </c>
      <c r="M362" t="s">
        <v>18365</v>
      </c>
      <c r="N362" t="s">
        <v>23</v>
      </c>
      <c r="O362" t="s">
        <v>25</v>
      </c>
      <c r="P362" t="s">
        <v>26</v>
      </c>
      <c r="Q362" t="s">
        <v>27</v>
      </c>
      <c r="R362" t="s">
        <v>24</v>
      </c>
      <c r="S362" t="s">
        <v>23</v>
      </c>
      <c r="T362" t="s">
        <v>18365</v>
      </c>
    </row>
    <row r="363" spans="1:20" x14ac:dyDescent="0.25">
      <c r="A363" t="s">
        <v>30</v>
      </c>
      <c r="B363" t="s">
        <v>31</v>
      </c>
      <c r="C363">
        <v>50</v>
      </c>
      <c r="D363">
        <v>1</v>
      </c>
      <c r="E363" t="s">
        <v>18363</v>
      </c>
      <c r="F363">
        <v>106</v>
      </c>
      <c r="G363">
        <v>6</v>
      </c>
      <c r="H363" t="s">
        <v>1219</v>
      </c>
      <c r="I363" t="s">
        <v>18364</v>
      </c>
      <c r="J363" t="s">
        <v>329</v>
      </c>
      <c r="K363" t="s">
        <v>23</v>
      </c>
      <c r="L363" t="s">
        <v>24</v>
      </c>
      <c r="M363" t="s">
        <v>18365</v>
      </c>
      <c r="N363" t="s">
        <v>23</v>
      </c>
      <c r="O363" t="s">
        <v>25</v>
      </c>
      <c r="P363" t="s">
        <v>26</v>
      </c>
      <c r="Q363" t="s">
        <v>27</v>
      </c>
      <c r="R363" t="s">
        <v>24</v>
      </c>
      <c r="S363" t="s">
        <v>23</v>
      </c>
      <c r="T363" t="s">
        <v>18365</v>
      </c>
    </row>
    <row r="364" spans="1:20" x14ac:dyDescent="0.25">
      <c r="A364" t="s">
        <v>20</v>
      </c>
      <c r="B364" t="s">
        <v>21</v>
      </c>
      <c r="C364">
        <v>50</v>
      </c>
      <c r="D364">
        <v>2</v>
      </c>
      <c r="E364" t="s">
        <v>18366</v>
      </c>
      <c r="F364">
        <v>200</v>
      </c>
      <c r="G364">
        <v>0</v>
      </c>
      <c r="H364" t="s">
        <v>1219</v>
      </c>
      <c r="I364" t="s">
        <v>2651</v>
      </c>
      <c r="J364" t="s">
        <v>328</v>
      </c>
      <c r="K364" t="s">
        <v>23</v>
      </c>
      <c r="L364" t="s">
        <v>24</v>
      </c>
      <c r="M364" t="s">
        <v>18367</v>
      </c>
      <c r="N364" t="s">
        <v>23</v>
      </c>
      <c r="O364" t="s">
        <v>25</v>
      </c>
      <c r="P364" t="s">
        <v>26</v>
      </c>
      <c r="Q364" t="s">
        <v>27</v>
      </c>
      <c r="R364" t="s">
        <v>24</v>
      </c>
      <c r="S364" t="s">
        <v>23</v>
      </c>
      <c r="T364" t="s">
        <v>18368</v>
      </c>
    </row>
    <row r="365" spans="1:20" x14ac:dyDescent="0.25">
      <c r="A365" t="s">
        <v>28</v>
      </c>
      <c r="B365" t="s">
        <v>29</v>
      </c>
      <c r="C365">
        <v>50</v>
      </c>
      <c r="D365">
        <v>2</v>
      </c>
      <c r="E365" t="s">
        <v>18366</v>
      </c>
      <c r="F365">
        <v>200</v>
      </c>
      <c r="G365">
        <v>0</v>
      </c>
      <c r="H365" t="s">
        <v>1219</v>
      </c>
      <c r="I365" t="s">
        <v>2651</v>
      </c>
      <c r="J365" t="s">
        <v>328</v>
      </c>
      <c r="K365" t="s">
        <v>23</v>
      </c>
      <c r="L365" t="s">
        <v>24</v>
      </c>
      <c r="M365" t="s">
        <v>18367</v>
      </c>
      <c r="N365" t="s">
        <v>23</v>
      </c>
      <c r="O365" t="s">
        <v>25</v>
      </c>
      <c r="P365" t="s">
        <v>26</v>
      </c>
      <c r="Q365" t="s">
        <v>27</v>
      </c>
      <c r="R365" t="s">
        <v>24</v>
      </c>
      <c r="S365" t="s">
        <v>23</v>
      </c>
      <c r="T365" t="s">
        <v>18368</v>
      </c>
    </row>
    <row r="366" spans="1:20" x14ac:dyDescent="0.25">
      <c r="A366" t="s">
        <v>30</v>
      </c>
      <c r="B366" t="s">
        <v>31</v>
      </c>
      <c r="C366">
        <v>50</v>
      </c>
      <c r="D366">
        <v>2</v>
      </c>
      <c r="E366" t="s">
        <v>18366</v>
      </c>
      <c r="F366">
        <v>200</v>
      </c>
      <c r="G366">
        <v>0</v>
      </c>
      <c r="H366" t="s">
        <v>1219</v>
      </c>
      <c r="I366" t="s">
        <v>2651</v>
      </c>
      <c r="J366" t="s">
        <v>328</v>
      </c>
      <c r="K366" t="s">
        <v>23</v>
      </c>
      <c r="L366" t="s">
        <v>24</v>
      </c>
      <c r="M366" t="s">
        <v>18367</v>
      </c>
      <c r="N366" t="s">
        <v>23</v>
      </c>
      <c r="O366" t="s">
        <v>25</v>
      </c>
      <c r="P366" t="s">
        <v>26</v>
      </c>
      <c r="Q366" t="s">
        <v>27</v>
      </c>
      <c r="R366" t="s">
        <v>24</v>
      </c>
      <c r="S366" t="s">
        <v>23</v>
      </c>
      <c r="T366" t="s">
        <v>18367</v>
      </c>
    </row>
    <row r="367" spans="1:20" x14ac:dyDescent="0.25">
      <c r="A367" t="s">
        <v>46</v>
      </c>
      <c r="B367" t="s">
        <v>1239</v>
      </c>
      <c r="C367">
        <v>51.26</v>
      </c>
      <c r="D367">
        <v>1</v>
      </c>
      <c r="E367" t="s">
        <v>18369</v>
      </c>
      <c r="F367">
        <v>66.260000000000005</v>
      </c>
      <c r="G367">
        <v>15</v>
      </c>
      <c r="H367" t="s">
        <v>47</v>
      </c>
      <c r="I367" t="s">
        <v>18370</v>
      </c>
      <c r="J367" t="s">
        <v>18371</v>
      </c>
      <c r="K367" t="s">
        <v>9956</v>
      </c>
      <c r="L367" t="s">
        <v>18372</v>
      </c>
      <c r="M367" t="s">
        <v>18373</v>
      </c>
      <c r="N367" t="s">
        <v>23</v>
      </c>
      <c r="O367" t="s">
        <v>48</v>
      </c>
      <c r="P367" t="s">
        <v>49</v>
      </c>
      <c r="Q367" t="s">
        <v>50</v>
      </c>
      <c r="R367" t="s">
        <v>24</v>
      </c>
      <c r="S367" t="s">
        <v>23</v>
      </c>
      <c r="T367" t="s">
        <v>18373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18374</v>
      </c>
      <c r="F368">
        <v>100</v>
      </c>
      <c r="G368">
        <v>0</v>
      </c>
      <c r="H368" t="s">
        <v>1219</v>
      </c>
      <c r="I368" t="s">
        <v>18375</v>
      </c>
      <c r="J368" t="s">
        <v>331</v>
      </c>
      <c r="K368" t="s">
        <v>23</v>
      </c>
      <c r="L368" t="s">
        <v>24</v>
      </c>
      <c r="M368" t="s">
        <v>18376</v>
      </c>
      <c r="N368" t="s">
        <v>23</v>
      </c>
      <c r="O368" t="s">
        <v>58</v>
      </c>
      <c r="P368" t="s">
        <v>26</v>
      </c>
      <c r="Q368" t="s">
        <v>33</v>
      </c>
      <c r="R368" t="s">
        <v>24</v>
      </c>
      <c r="S368" t="s">
        <v>23</v>
      </c>
      <c r="T368" t="s">
        <v>18376</v>
      </c>
    </row>
    <row r="369" spans="1:20" x14ac:dyDescent="0.25">
      <c r="A369" t="s">
        <v>28</v>
      </c>
      <c r="B369" t="s">
        <v>29</v>
      </c>
      <c r="C369">
        <v>50</v>
      </c>
      <c r="D369">
        <v>1</v>
      </c>
      <c r="E369" t="s">
        <v>18374</v>
      </c>
      <c r="F369">
        <v>100</v>
      </c>
      <c r="G369">
        <v>0</v>
      </c>
      <c r="H369" t="s">
        <v>1219</v>
      </c>
      <c r="I369" t="s">
        <v>18375</v>
      </c>
      <c r="J369" t="s">
        <v>331</v>
      </c>
      <c r="K369" t="s">
        <v>23</v>
      </c>
      <c r="L369" t="s">
        <v>24</v>
      </c>
      <c r="M369" t="s">
        <v>18376</v>
      </c>
      <c r="N369" t="s">
        <v>23</v>
      </c>
      <c r="O369" t="s">
        <v>58</v>
      </c>
      <c r="P369" t="s">
        <v>26</v>
      </c>
      <c r="Q369" t="s">
        <v>33</v>
      </c>
      <c r="R369" t="s">
        <v>24</v>
      </c>
      <c r="S369" t="s">
        <v>23</v>
      </c>
      <c r="T369" t="s">
        <v>18376</v>
      </c>
    </row>
    <row r="370" spans="1:20" x14ac:dyDescent="0.25">
      <c r="A370" t="s">
        <v>30</v>
      </c>
      <c r="B370" t="s">
        <v>31</v>
      </c>
      <c r="C370">
        <v>50</v>
      </c>
      <c r="D370">
        <v>1</v>
      </c>
      <c r="E370" t="s">
        <v>18374</v>
      </c>
      <c r="F370">
        <v>100</v>
      </c>
      <c r="G370">
        <v>0</v>
      </c>
      <c r="H370" t="s">
        <v>1219</v>
      </c>
      <c r="I370" t="s">
        <v>18375</v>
      </c>
      <c r="J370" t="s">
        <v>331</v>
      </c>
      <c r="K370" t="s">
        <v>23</v>
      </c>
      <c r="L370" t="s">
        <v>24</v>
      </c>
      <c r="M370" t="s">
        <v>18376</v>
      </c>
      <c r="N370" t="s">
        <v>23</v>
      </c>
      <c r="O370" t="s">
        <v>58</v>
      </c>
      <c r="P370" t="s">
        <v>26</v>
      </c>
      <c r="Q370" t="s">
        <v>33</v>
      </c>
      <c r="R370" t="s">
        <v>24</v>
      </c>
      <c r="S370" t="s">
        <v>23</v>
      </c>
      <c r="T370" t="s">
        <v>18376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18377</v>
      </c>
      <c r="F371">
        <v>100</v>
      </c>
      <c r="G371">
        <v>0</v>
      </c>
      <c r="H371" t="s">
        <v>1219</v>
      </c>
      <c r="I371" t="s">
        <v>18378</v>
      </c>
      <c r="J371" t="s">
        <v>1242</v>
      </c>
      <c r="K371" t="s">
        <v>23</v>
      </c>
      <c r="L371" t="s">
        <v>24</v>
      </c>
      <c r="M371" t="s">
        <v>18379</v>
      </c>
      <c r="N371" t="s">
        <v>23</v>
      </c>
      <c r="O371" t="s">
        <v>58</v>
      </c>
      <c r="P371" t="s">
        <v>26</v>
      </c>
      <c r="Q371" t="s">
        <v>33</v>
      </c>
      <c r="R371" t="s">
        <v>24</v>
      </c>
      <c r="S371" t="s">
        <v>23</v>
      </c>
      <c r="T371" t="s">
        <v>18379</v>
      </c>
    </row>
    <row r="372" spans="1:20" x14ac:dyDescent="0.25">
      <c r="A372" t="s">
        <v>28</v>
      </c>
      <c r="B372" t="s">
        <v>29</v>
      </c>
      <c r="C372">
        <v>50</v>
      </c>
      <c r="D372">
        <v>1</v>
      </c>
      <c r="E372" t="s">
        <v>18377</v>
      </c>
      <c r="F372">
        <v>100</v>
      </c>
      <c r="G372">
        <v>0</v>
      </c>
      <c r="H372" t="s">
        <v>1219</v>
      </c>
      <c r="I372" t="s">
        <v>18378</v>
      </c>
      <c r="J372" t="s">
        <v>1242</v>
      </c>
      <c r="K372" t="s">
        <v>23</v>
      </c>
      <c r="L372" t="s">
        <v>24</v>
      </c>
      <c r="M372" t="s">
        <v>18379</v>
      </c>
      <c r="N372" t="s">
        <v>23</v>
      </c>
      <c r="O372" t="s">
        <v>58</v>
      </c>
      <c r="P372" t="s">
        <v>26</v>
      </c>
      <c r="Q372" t="s">
        <v>33</v>
      </c>
      <c r="R372" t="s">
        <v>24</v>
      </c>
      <c r="S372" t="s">
        <v>23</v>
      </c>
      <c r="T372" t="s">
        <v>18379</v>
      </c>
    </row>
    <row r="373" spans="1:20" x14ac:dyDescent="0.25">
      <c r="A373" t="s">
        <v>30</v>
      </c>
      <c r="B373" t="s">
        <v>31</v>
      </c>
      <c r="C373">
        <v>50</v>
      </c>
      <c r="D373">
        <v>1</v>
      </c>
      <c r="E373" t="s">
        <v>18377</v>
      </c>
      <c r="F373">
        <v>100</v>
      </c>
      <c r="G373">
        <v>0</v>
      </c>
      <c r="H373" t="s">
        <v>1219</v>
      </c>
      <c r="I373" t="s">
        <v>18378</v>
      </c>
      <c r="J373" t="s">
        <v>1242</v>
      </c>
      <c r="K373" t="s">
        <v>23</v>
      </c>
      <c r="L373" t="s">
        <v>24</v>
      </c>
      <c r="M373" t="s">
        <v>18379</v>
      </c>
      <c r="N373" t="s">
        <v>23</v>
      </c>
      <c r="O373" t="s">
        <v>58</v>
      </c>
      <c r="P373" t="s">
        <v>26</v>
      </c>
      <c r="Q373" t="s">
        <v>33</v>
      </c>
      <c r="R373" t="s">
        <v>24</v>
      </c>
      <c r="S373" t="s">
        <v>23</v>
      </c>
      <c r="T373" t="s">
        <v>18379</v>
      </c>
    </row>
    <row r="374" spans="1:20" x14ac:dyDescent="0.25">
      <c r="A374" t="s">
        <v>186</v>
      </c>
      <c r="B374" t="s">
        <v>187</v>
      </c>
      <c r="C374">
        <v>33.333333333333336</v>
      </c>
      <c r="D374">
        <v>3</v>
      </c>
      <c r="E374" t="s">
        <v>18380</v>
      </c>
      <c r="F374">
        <v>100</v>
      </c>
      <c r="G374">
        <v>0</v>
      </c>
      <c r="H374" t="s">
        <v>22</v>
      </c>
      <c r="I374" t="s">
        <v>362</v>
      </c>
      <c r="J374" t="s">
        <v>306</v>
      </c>
      <c r="K374" t="s">
        <v>23</v>
      </c>
      <c r="L374" t="s">
        <v>24</v>
      </c>
      <c r="M374" t="s">
        <v>18381</v>
      </c>
      <c r="N374" t="s">
        <v>23</v>
      </c>
      <c r="O374" t="s">
        <v>25</v>
      </c>
      <c r="P374" t="s">
        <v>26</v>
      </c>
      <c r="Q374" t="s">
        <v>27</v>
      </c>
      <c r="R374" t="s">
        <v>24</v>
      </c>
      <c r="S374" t="s">
        <v>23</v>
      </c>
      <c r="T374" t="s">
        <v>18381</v>
      </c>
    </row>
    <row r="375" spans="1:20" x14ac:dyDescent="0.25">
      <c r="A375" t="s">
        <v>46</v>
      </c>
      <c r="B375" t="s">
        <v>1239</v>
      </c>
      <c r="C375">
        <v>51.26</v>
      </c>
      <c r="D375">
        <v>1</v>
      </c>
      <c r="E375" t="s">
        <v>18382</v>
      </c>
      <c r="F375">
        <v>61.26</v>
      </c>
      <c r="G375">
        <v>10</v>
      </c>
      <c r="H375" t="s">
        <v>47</v>
      </c>
      <c r="I375" t="s">
        <v>11833</v>
      </c>
      <c r="J375" t="s">
        <v>11834</v>
      </c>
      <c r="K375" t="s">
        <v>11835</v>
      </c>
      <c r="L375" t="s">
        <v>11836</v>
      </c>
      <c r="M375" t="s">
        <v>18383</v>
      </c>
      <c r="N375" t="s">
        <v>23</v>
      </c>
      <c r="O375" t="s">
        <v>48</v>
      </c>
      <c r="P375" t="s">
        <v>49</v>
      </c>
      <c r="Q375" t="s">
        <v>50</v>
      </c>
      <c r="R375" t="s">
        <v>24</v>
      </c>
      <c r="S375" t="s">
        <v>23</v>
      </c>
      <c r="T375" t="s">
        <v>18383</v>
      </c>
    </row>
    <row r="376" spans="1:20" x14ac:dyDescent="0.25">
      <c r="A376" t="s">
        <v>139</v>
      </c>
      <c r="B376" t="s">
        <v>112</v>
      </c>
      <c r="C376">
        <v>100</v>
      </c>
      <c r="D376">
        <v>2</v>
      </c>
      <c r="E376" t="s">
        <v>18384</v>
      </c>
      <c r="F376">
        <v>400</v>
      </c>
      <c r="G376">
        <v>0</v>
      </c>
      <c r="H376" t="s">
        <v>47</v>
      </c>
      <c r="I376" t="s">
        <v>18385</v>
      </c>
      <c r="J376" t="s">
        <v>18386</v>
      </c>
      <c r="K376" t="s">
        <v>17089</v>
      </c>
      <c r="L376" t="s">
        <v>18387</v>
      </c>
      <c r="M376" t="s">
        <v>18388</v>
      </c>
      <c r="N376" t="s">
        <v>1225</v>
      </c>
      <c r="O376" t="s">
        <v>1226</v>
      </c>
      <c r="P376" t="s">
        <v>3979</v>
      </c>
      <c r="Q376" t="s">
        <v>1228</v>
      </c>
      <c r="R376" t="s">
        <v>24</v>
      </c>
      <c r="S376" t="s">
        <v>23</v>
      </c>
      <c r="T376" t="s">
        <v>18389</v>
      </c>
    </row>
    <row r="377" spans="1:20" x14ac:dyDescent="0.25">
      <c r="A377" t="s">
        <v>46</v>
      </c>
      <c r="B377" t="s">
        <v>56</v>
      </c>
      <c r="C377">
        <v>100</v>
      </c>
      <c r="D377">
        <v>2</v>
      </c>
      <c r="E377" t="s">
        <v>18384</v>
      </c>
      <c r="F377">
        <v>400</v>
      </c>
      <c r="G377">
        <v>0</v>
      </c>
      <c r="H377" t="s">
        <v>47</v>
      </c>
      <c r="I377" t="s">
        <v>18385</v>
      </c>
      <c r="J377" t="s">
        <v>18386</v>
      </c>
      <c r="K377" t="s">
        <v>17089</v>
      </c>
      <c r="L377" t="s">
        <v>18387</v>
      </c>
      <c r="M377" t="s">
        <v>18388</v>
      </c>
      <c r="N377" t="s">
        <v>1225</v>
      </c>
      <c r="O377" t="s">
        <v>1226</v>
      </c>
      <c r="P377" t="s">
        <v>3979</v>
      </c>
      <c r="Q377" t="s">
        <v>1228</v>
      </c>
      <c r="R377" t="s">
        <v>24</v>
      </c>
      <c r="S377" t="s">
        <v>23</v>
      </c>
      <c r="T377" t="s">
        <v>18389</v>
      </c>
    </row>
    <row r="378" spans="1:20" x14ac:dyDescent="0.25">
      <c r="A378" t="s">
        <v>46</v>
      </c>
      <c r="B378" t="s">
        <v>1239</v>
      </c>
      <c r="C378">
        <v>61.21</v>
      </c>
      <c r="D378">
        <v>1</v>
      </c>
      <c r="E378" t="s">
        <v>18390</v>
      </c>
      <c r="F378">
        <v>71.209999999999994</v>
      </c>
      <c r="G378">
        <v>10</v>
      </c>
      <c r="H378" t="s">
        <v>47</v>
      </c>
      <c r="I378" t="s">
        <v>18391</v>
      </c>
      <c r="J378" t="s">
        <v>18392</v>
      </c>
      <c r="K378" t="s">
        <v>4798</v>
      </c>
      <c r="L378" t="s">
        <v>18393</v>
      </c>
      <c r="M378" t="s">
        <v>18389</v>
      </c>
      <c r="N378" t="s">
        <v>23</v>
      </c>
      <c r="O378" t="s">
        <v>48</v>
      </c>
      <c r="P378" t="s">
        <v>49</v>
      </c>
      <c r="Q378" t="s">
        <v>50</v>
      </c>
      <c r="R378" t="s">
        <v>24</v>
      </c>
      <c r="S378" t="s">
        <v>23</v>
      </c>
      <c r="T378" t="s">
        <v>18389</v>
      </c>
    </row>
    <row r="379" spans="1:20" x14ac:dyDescent="0.25">
      <c r="A379" t="s">
        <v>42</v>
      </c>
      <c r="B379" t="s">
        <v>43</v>
      </c>
      <c r="C379">
        <v>66.666666666666671</v>
      </c>
      <c r="D379">
        <v>3</v>
      </c>
      <c r="E379" t="s">
        <v>18394</v>
      </c>
      <c r="F379">
        <v>200</v>
      </c>
      <c r="G379">
        <v>0</v>
      </c>
      <c r="H379" t="s">
        <v>1219</v>
      </c>
      <c r="I379" t="s">
        <v>18395</v>
      </c>
      <c r="J379" t="s">
        <v>306</v>
      </c>
      <c r="K379" t="s">
        <v>23</v>
      </c>
      <c r="L379" t="s">
        <v>24</v>
      </c>
      <c r="M379" t="s">
        <v>18396</v>
      </c>
      <c r="N379" t="s">
        <v>23</v>
      </c>
      <c r="O379" t="s">
        <v>25</v>
      </c>
      <c r="P379" t="s">
        <v>26</v>
      </c>
      <c r="Q379" t="s">
        <v>27</v>
      </c>
      <c r="R379" t="s">
        <v>24</v>
      </c>
      <c r="S379" t="s">
        <v>23</v>
      </c>
      <c r="T379" t="s">
        <v>18396</v>
      </c>
    </row>
    <row r="380" spans="1:20" x14ac:dyDescent="0.25">
      <c r="A380" t="s">
        <v>186</v>
      </c>
      <c r="B380" t="s">
        <v>187</v>
      </c>
      <c r="C380">
        <v>33.333333333333336</v>
      </c>
      <c r="D380">
        <v>3</v>
      </c>
      <c r="E380" t="s">
        <v>18394</v>
      </c>
      <c r="F380">
        <v>200</v>
      </c>
      <c r="G380">
        <v>0</v>
      </c>
      <c r="H380" t="s">
        <v>1219</v>
      </c>
      <c r="I380" t="s">
        <v>18395</v>
      </c>
      <c r="J380" t="s">
        <v>306</v>
      </c>
      <c r="K380" t="s">
        <v>23</v>
      </c>
      <c r="L380" t="s">
        <v>24</v>
      </c>
      <c r="M380" t="s">
        <v>18396</v>
      </c>
      <c r="N380" t="s">
        <v>23</v>
      </c>
      <c r="O380" t="s">
        <v>25</v>
      </c>
      <c r="P380" t="s">
        <v>26</v>
      </c>
      <c r="Q380" t="s">
        <v>27</v>
      </c>
      <c r="R380" t="s">
        <v>24</v>
      </c>
      <c r="S380" t="s">
        <v>23</v>
      </c>
      <c r="T380" t="s">
        <v>18396</v>
      </c>
    </row>
    <row r="381" spans="1:20" x14ac:dyDescent="0.25">
      <c r="A381" t="s">
        <v>44</v>
      </c>
      <c r="B381" t="s">
        <v>45</v>
      </c>
      <c r="C381">
        <v>66.666666666666671</v>
      </c>
      <c r="D381">
        <v>6</v>
      </c>
      <c r="E381" t="s">
        <v>18397</v>
      </c>
      <c r="F381">
        <v>200</v>
      </c>
      <c r="G381">
        <v>0</v>
      </c>
      <c r="H381" t="s">
        <v>1219</v>
      </c>
      <c r="I381" t="s">
        <v>18398</v>
      </c>
      <c r="J381" t="s">
        <v>315</v>
      </c>
      <c r="K381" t="s">
        <v>23</v>
      </c>
      <c r="L381" t="s">
        <v>24</v>
      </c>
      <c r="M381" t="s">
        <v>18399</v>
      </c>
      <c r="N381" t="s">
        <v>23</v>
      </c>
      <c r="O381" t="s">
        <v>25</v>
      </c>
      <c r="P381" t="s">
        <v>26</v>
      </c>
      <c r="Q381" t="s">
        <v>27</v>
      </c>
      <c r="R381" t="s">
        <v>24</v>
      </c>
      <c r="S381" t="s">
        <v>23</v>
      </c>
      <c r="T381" t="s">
        <v>18399</v>
      </c>
    </row>
    <row r="382" spans="1:20" x14ac:dyDescent="0.25">
      <c r="A382" t="s">
        <v>110</v>
      </c>
      <c r="B382" t="s">
        <v>146</v>
      </c>
      <c r="C382">
        <v>80</v>
      </c>
      <c r="D382">
        <v>15</v>
      </c>
      <c r="E382" t="s">
        <v>18400</v>
      </c>
      <c r="F382">
        <v>2100</v>
      </c>
      <c r="G382">
        <v>100</v>
      </c>
      <c r="H382" t="s">
        <v>47</v>
      </c>
      <c r="I382" t="s">
        <v>17517</v>
      </c>
      <c r="J382" t="s">
        <v>17518</v>
      </c>
      <c r="K382" t="s">
        <v>1355</v>
      </c>
      <c r="L382" t="s">
        <v>17519</v>
      </c>
      <c r="M382" t="s">
        <v>17520</v>
      </c>
      <c r="N382" t="s">
        <v>1225</v>
      </c>
      <c r="O382" t="s">
        <v>1226</v>
      </c>
      <c r="P382" t="s">
        <v>3979</v>
      </c>
      <c r="Q382" t="s">
        <v>1228</v>
      </c>
      <c r="R382" t="s">
        <v>24</v>
      </c>
      <c r="S382" t="s">
        <v>18401</v>
      </c>
      <c r="T382" t="s">
        <v>18399</v>
      </c>
    </row>
    <row r="383" spans="1:20" x14ac:dyDescent="0.25">
      <c r="A383" t="s">
        <v>42</v>
      </c>
      <c r="B383" t="s">
        <v>43</v>
      </c>
      <c r="C383">
        <v>40</v>
      </c>
      <c r="D383">
        <v>20</v>
      </c>
      <c r="E383" t="s">
        <v>18400</v>
      </c>
      <c r="F383">
        <v>2100</v>
      </c>
      <c r="G383">
        <v>100</v>
      </c>
      <c r="H383" t="s">
        <v>47</v>
      </c>
      <c r="I383" t="s">
        <v>17517</v>
      </c>
      <c r="J383" t="s">
        <v>17518</v>
      </c>
      <c r="K383" t="s">
        <v>1355</v>
      </c>
      <c r="L383" t="s">
        <v>17519</v>
      </c>
      <c r="M383" t="s">
        <v>17520</v>
      </c>
      <c r="N383" t="s">
        <v>1225</v>
      </c>
      <c r="O383" t="s">
        <v>1226</v>
      </c>
      <c r="P383" t="s">
        <v>3979</v>
      </c>
      <c r="Q383" t="s">
        <v>1228</v>
      </c>
      <c r="R383" t="s">
        <v>24</v>
      </c>
      <c r="S383" t="s">
        <v>18401</v>
      </c>
      <c r="T383" t="s">
        <v>18399</v>
      </c>
    </row>
    <row r="384" spans="1:20" x14ac:dyDescent="0.25">
      <c r="A384" t="s">
        <v>46</v>
      </c>
      <c r="B384" t="s">
        <v>56</v>
      </c>
      <c r="C384">
        <v>66.333333333333329</v>
      </c>
      <c r="D384">
        <v>3</v>
      </c>
      <c r="E384" t="s">
        <v>18402</v>
      </c>
      <c r="F384">
        <v>220</v>
      </c>
      <c r="G384">
        <v>0</v>
      </c>
      <c r="H384" t="s">
        <v>1219</v>
      </c>
      <c r="I384" t="s">
        <v>1365</v>
      </c>
      <c r="J384" t="s">
        <v>316</v>
      </c>
      <c r="K384" t="s">
        <v>23</v>
      </c>
      <c r="L384" t="s">
        <v>24</v>
      </c>
      <c r="M384" t="s">
        <v>18403</v>
      </c>
      <c r="N384" t="s">
        <v>23</v>
      </c>
      <c r="O384" t="s">
        <v>58</v>
      </c>
      <c r="P384" t="s">
        <v>26</v>
      </c>
      <c r="Q384" t="s">
        <v>33</v>
      </c>
      <c r="R384" t="s">
        <v>24</v>
      </c>
      <c r="S384" t="s">
        <v>23</v>
      </c>
      <c r="T384" t="s">
        <v>18404</v>
      </c>
    </row>
    <row r="385" spans="1:20" x14ac:dyDescent="0.25">
      <c r="A385" t="s">
        <v>186</v>
      </c>
      <c r="B385" t="s">
        <v>187</v>
      </c>
      <c r="C385">
        <v>50</v>
      </c>
      <c r="D385">
        <v>18</v>
      </c>
      <c r="E385" t="s">
        <v>18405</v>
      </c>
      <c r="F385">
        <v>600</v>
      </c>
      <c r="G385">
        <v>0</v>
      </c>
      <c r="H385" t="s">
        <v>22</v>
      </c>
      <c r="I385" t="s">
        <v>7843</v>
      </c>
      <c r="J385" t="s">
        <v>1221</v>
      </c>
      <c r="K385" t="s">
        <v>23</v>
      </c>
      <c r="L385" t="s">
        <v>24</v>
      </c>
      <c r="M385" t="s">
        <v>18406</v>
      </c>
      <c r="N385" t="s">
        <v>23</v>
      </c>
      <c r="O385" t="s">
        <v>25</v>
      </c>
      <c r="P385" t="s">
        <v>26</v>
      </c>
      <c r="Q385" t="s">
        <v>27</v>
      </c>
      <c r="R385" t="s">
        <v>24</v>
      </c>
      <c r="S385" t="s">
        <v>23</v>
      </c>
      <c r="T385" t="s">
        <v>18406</v>
      </c>
    </row>
    <row r="386" spans="1:20" x14ac:dyDescent="0.25">
      <c r="A386" t="s">
        <v>46</v>
      </c>
      <c r="B386" t="s">
        <v>1239</v>
      </c>
      <c r="C386">
        <v>38.32</v>
      </c>
      <c r="D386">
        <v>1</v>
      </c>
      <c r="E386" t="s">
        <v>18407</v>
      </c>
      <c r="F386">
        <v>304.01</v>
      </c>
      <c r="G386">
        <v>74</v>
      </c>
      <c r="H386" t="s">
        <v>47</v>
      </c>
      <c r="I386" t="s">
        <v>18408</v>
      </c>
      <c r="J386" t="s">
        <v>18409</v>
      </c>
      <c r="K386" t="s">
        <v>5358</v>
      </c>
      <c r="L386" t="s">
        <v>18410</v>
      </c>
      <c r="M386" t="s">
        <v>18411</v>
      </c>
      <c r="N386" t="s">
        <v>23</v>
      </c>
      <c r="O386" t="s">
        <v>48</v>
      </c>
      <c r="P386" t="s">
        <v>49</v>
      </c>
      <c r="Q386" t="s">
        <v>50</v>
      </c>
      <c r="R386" t="s">
        <v>24</v>
      </c>
      <c r="S386" t="s">
        <v>23</v>
      </c>
      <c r="T386" t="s">
        <v>18411</v>
      </c>
    </row>
    <row r="387" spans="1:20" x14ac:dyDescent="0.25">
      <c r="A387" t="s">
        <v>46</v>
      </c>
      <c r="B387" t="s">
        <v>1239</v>
      </c>
      <c r="C387">
        <v>38.35</v>
      </c>
      <c r="D387">
        <v>1</v>
      </c>
      <c r="E387" t="s">
        <v>18407</v>
      </c>
      <c r="F387">
        <v>304.01</v>
      </c>
      <c r="G387">
        <v>74</v>
      </c>
      <c r="H387" t="s">
        <v>47</v>
      </c>
      <c r="I387" t="s">
        <v>18408</v>
      </c>
      <c r="J387" t="s">
        <v>18409</v>
      </c>
      <c r="K387" t="s">
        <v>5358</v>
      </c>
      <c r="L387" t="s">
        <v>18410</v>
      </c>
      <c r="M387" t="s">
        <v>18411</v>
      </c>
      <c r="N387" t="s">
        <v>23</v>
      </c>
      <c r="O387" t="s">
        <v>48</v>
      </c>
      <c r="P387" t="s">
        <v>49</v>
      </c>
      <c r="Q387" t="s">
        <v>50</v>
      </c>
      <c r="R387" t="s">
        <v>24</v>
      </c>
      <c r="S387" t="s">
        <v>23</v>
      </c>
      <c r="T387" t="s">
        <v>18411</v>
      </c>
    </row>
    <row r="388" spans="1:20" x14ac:dyDescent="0.25">
      <c r="A388" t="s">
        <v>46</v>
      </c>
      <c r="B388" t="s">
        <v>1239</v>
      </c>
      <c r="C388">
        <v>38.33</v>
      </c>
      <c r="D388">
        <v>1</v>
      </c>
      <c r="E388" t="s">
        <v>18407</v>
      </c>
      <c r="F388">
        <v>304.01</v>
      </c>
      <c r="G388">
        <v>74</v>
      </c>
      <c r="H388" t="s">
        <v>47</v>
      </c>
      <c r="I388" t="s">
        <v>18408</v>
      </c>
      <c r="J388" t="s">
        <v>18409</v>
      </c>
      <c r="K388" t="s">
        <v>5358</v>
      </c>
      <c r="L388" t="s">
        <v>18410</v>
      </c>
      <c r="M388" t="s">
        <v>18411</v>
      </c>
      <c r="N388" t="s">
        <v>23</v>
      </c>
      <c r="O388" t="s">
        <v>48</v>
      </c>
      <c r="P388" t="s">
        <v>49</v>
      </c>
      <c r="Q388" t="s">
        <v>50</v>
      </c>
      <c r="R388" t="s">
        <v>24</v>
      </c>
      <c r="S388" t="s">
        <v>23</v>
      </c>
      <c r="T388" t="s">
        <v>18411</v>
      </c>
    </row>
    <row r="389" spans="1:20" x14ac:dyDescent="0.25">
      <c r="A389" t="s">
        <v>46</v>
      </c>
      <c r="B389" t="s">
        <v>1239</v>
      </c>
      <c r="C389">
        <v>38.33</v>
      </c>
      <c r="D389">
        <v>1</v>
      </c>
      <c r="E389" t="s">
        <v>18407</v>
      </c>
      <c r="F389">
        <v>304.01</v>
      </c>
      <c r="G389">
        <v>74</v>
      </c>
      <c r="H389" t="s">
        <v>47</v>
      </c>
      <c r="I389" t="s">
        <v>18408</v>
      </c>
      <c r="J389" t="s">
        <v>18409</v>
      </c>
      <c r="K389" t="s">
        <v>5358</v>
      </c>
      <c r="L389" t="s">
        <v>18410</v>
      </c>
      <c r="M389" t="s">
        <v>18411</v>
      </c>
      <c r="N389" t="s">
        <v>23</v>
      </c>
      <c r="O389" t="s">
        <v>48</v>
      </c>
      <c r="P389" t="s">
        <v>49</v>
      </c>
      <c r="Q389" t="s">
        <v>50</v>
      </c>
      <c r="R389" t="s">
        <v>24</v>
      </c>
      <c r="S389" t="s">
        <v>23</v>
      </c>
      <c r="T389" t="s">
        <v>18411</v>
      </c>
    </row>
    <row r="390" spans="1:20" x14ac:dyDescent="0.25">
      <c r="A390" t="s">
        <v>46</v>
      </c>
      <c r="B390" t="s">
        <v>1239</v>
      </c>
      <c r="C390">
        <v>38.340000000000003</v>
      </c>
      <c r="D390">
        <v>2</v>
      </c>
      <c r="E390" t="s">
        <v>18407</v>
      </c>
      <c r="F390">
        <v>304.01</v>
      </c>
      <c r="G390">
        <v>74</v>
      </c>
      <c r="H390" t="s">
        <v>47</v>
      </c>
      <c r="I390" t="s">
        <v>18408</v>
      </c>
      <c r="J390" t="s">
        <v>18409</v>
      </c>
      <c r="K390" t="s">
        <v>5358</v>
      </c>
      <c r="L390" t="s">
        <v>18410</v>
      </c>
      <c r="M390" t="s">
        <v>18411</v>
      </c>
      <c r="N390" t="s">
        <v>23</v>
      </c>
      <c r="O390" t="s">
        <v>48</v>
      </c>
      <c r="P390" t="s">
        <v>49</v>
      </c>
      <c r="Q390" t="s">
        <v>50</v>
      </c>
      <c r="R390" t="s">
        <v>24</v>
      </c>
      <c r="S390" t="s">
        <v>23</v>
      </c>
      <c r="T390" t="s">
        <v>18411</v>
      </c>
    </row>
    <row r="391" spans="1:20" x14ac:dyDescent="0.25">
      <c r="A391" t="s">
        <v>20</v>
      </c>
      <c r="B391" t="s">
        <v>21</v>
      </c>
      <c r="C391">
        <v>50</v>
      </c>
      <c r="D391">
        <v>3</v>
      </c>
      <c r="E391" t="s">
        <v>18412</v>
      </c>
      <c r="F391">
        <v>300</v>
      </c>
      <c r="G391">
        <v>0</v>
      </c>
      <c r="H391" t="s">
        <v>1219</v>
      </c>
      <c r="I391" t="s">
        <v>18413</v>
      </c>
      <c r="J391" t="s">
        <v>303</v>
      </c>
      <c r="K391" t="s">
        <v>23</v>
      </c>
      <c r="L391" t="s">
        <v>24</v>
      </c>
      <c r="M391" t="s">
        <v>18414</v>
      </c>
      <c r="N391" t="s">
        <v>23</v>
      </c>
      <c r="O391" t="s">
        <v>25</v>
      </c>
      <c r="P391" t="s">
        <v>26</v>
      </c>
      <c r="Q391" t="s">
        <v>27</v>
      </c>
      <c r="R391" t="s">
        <v>24</v>
      </c>
      <c r="S391" t="s">
        <v>23</v>
      </c>
      <c r="T391" t="s">
        <v>18414</v>
      </c>
    </row>
    <row r="392" spans="1:20" x14ac:dyDescent="0.25">
      <c r="A392" t="s">
        <v>28</v>
      </c>
      <c r="B392" t="s">
        <v>29</v>
      </c>
      <c r="C392">
        <v>50</v>
      </c>
      <c r="D392">
        <v>3</v>
      </c>
      <c r="E392" t="s">
        <v>18412</v>
      </c>
      <c r="F392">
        <v>300</v>
      </c>
      <c r="G392">
        <v>0</v>
      </c>
      <c r="H392" t="s">
        <v>1219</v>
      </c>
      <c r="I392" t="s">
        <v>18413</v>
      </c>
      <c r="J392" t="s">
        <v>303</v>
      </c>
      <c r="K392" t="s">
        <v>23</v>
      </c>
      <c r="L392" t="s">
        <v>24</v>
      </c>
      <c r="M392" t="s">
        <v>18414</v>
      </c>
      <c r="N392" t="s">
        <v>23</v>
      </c>
      <c r="O392" t="s">
        <v>25</v>
      </c>
      <c r="P392" t="s">
        <v>26</v>
      </c>
      <c r="Q392" t="s">
        <v>27</v>
      </c>
      <c r="R392" t="s">
        <v>24</v>
      </c>
      <c r="S392" t="s">
        <v>23</v>
      </c>
      <c r="T392" t="s">
        <v>18414</v>
      </c>
    </row>
    <row r="393" spans="1:20" x14ac:dyDescent="0.25">
      <c r="A393" t="s">
        <v>30</v>
      </c>
      <c r="B393" t="s">
        <v>31</v>
      </c>
      <c r="C393">
        <v>50</v>
      </c>
      <c r="D393">
        <v>3</v>
      </c>
      <c r="E393" t="s">
        <v>18412</v>
      </c>
      <c r="F393">
        <v>300</v>
      </c>
      <c r="G393">
        <v>0</v>
      </c>
      <c r="H393" t="s">
        <v>1219</v>
      </c>
      <c r="I393" t="s">
        <v>18413</v>
      </c>
      <c r="J393" t="s">
        <v>303</v>
      </c>
      <c r="K393" t="s">
        <v>23</v>
      </c>
      <c r="L393" t="s">
        <v>24</v>
      </c>
      <c r="M393" t="s">
        <v>18414</v>
      </c>
      <c r="N393" t="s">
        <v>23</v>
      </c>
      <c r="O393" t="s">
        <v>25</v>
      </c>
      <c r="P393" t="s">
        <v>26</v>
      </c>
      <c r="Q393" t="s">
        <v>27</v>
      </c>
      <c r="R393" t="s">
        <v>24</v>
      </c>
      <c r="S393" t="s">
        <v>23</v>
      </c>
      <c r="T393" t="s">
        <v>18414</v>
      </c>
    </row>
    <row r="394" spans="1:20" x14ac:dyDescent="0.25">
      <c r="A394" t="s">
        <v>46</v>
      </c>
      <c r="B394" t="s">
        <v>1239</v>
      </c>
      <c r="C394">
        <v>61.51</v>
      </c>
      <c r="D394">
        <v>1</v>
      </c>
      <c r="E394" t="s">
        <v>18415</v>
      </c>
      <c r="F394">
        <v>61.51</v>
      </c>
      <c r="G394">
        <v>0</v>
      </c>
      <c r="H394" t="s">
        <v>47</v>
      </c>
      <c r="I394" t="s">
        <v>18416</v>
      </c>
      <c r="J394" t="s">
        <v>18417</v>
      </c>
      <c r="K394" t="s">
        <v>4776</v>
      </c>
      <c r="L394" t="s">
        <v>18418</v>
      </c>
      <c r="M394" t="s">
        <v>18419</v>
      </c>
      <c r="N394" t="s">
        <v>23</v>
      </c>
      <c r="O394" t="s">
        <v>48</v>
      </c>
      <c r="P394" t="s">
        <v>49</v>
      </c>
      <c r="Q394" t="s">
        <v>50</v>
      </c>
      <c r="R394" t="s">
        <v>24</v>
      </c>
      <c r="S394" t="s">
        <v>23</v>
      </c>
      <c r="T394" t="s">
        <v>18419</v>
      </c>
    </row>
    <row r="395" spans="1:20" x14ac:dyDescent="0.25">
      <c r="A395" t="s">
        <v>46</v>
      </c>
      <c r="B395" t="s">
        <v>1239</v>
      </c>
      <c r="C395">
        <v>58.1</v>
      </c>
      <c r="D395">
        <v>1</v>
      </c>
      <c r="E395" t="s">
        <v>18420</v>
      </c>
      <c r="F395">
        <v>276.39</v>
      </c>
      <c r="G395">
        <v>44</v>
      </c>
      <c r="H395" t="s">
        <v>47</v>
      </c>
      <c r="I395" t="s">
        <v>18421</v>
      </c>
      <c r="J395" t="s">
        <v>18422</v>
      </c>
      <c r="K395" t="s">
        <v>17761</v>
      </c>
      <c r="L395" t="s">
        <v>18423</v>
      </c>
      <c r="M395" t="s">
        <v>18424</v>
      </c>
      <c r="N395" t="s">
        <v>23</v>
      </c>
      <c r="O395" t="s">
        <v>48</v>
      </c>
      <c r="P395" t="s">
        <v>49</v>
      </c>
      <c r="Q395" t="s">
        <v>50</v>
      </c>
      <c r="R395" t="s">
        <v>24</v>
      </c>
      <c r="S395" t="s">
        <v>23</v>
      </c>
      <c r="T395" t="s">
        <v>18424</v>
      </c>
    </row>
    <row r="396" spans="1:20" x14ac:dyDescent="0.25">
      <c r="A396" t="s">
        <v>46</v>
      </c>
      <c r="B396" t="s">
        <v>1239</v>
      </c>
      <c r="C396">
        <v>58.1</v>
      </c>
      <c r="D396">
        <v>1</v>
      </c>
      <c r="E396" t="s">
        <v>18420</v>
      </c>
      <c r="F396">
        <v>276.39</v>
      </c>
      <c r="G396">
        <v>44</v>
      </c>
      <c r="H396" t="s">
        <v>47</v>
      </c>
      <c r="I396" t="s">
        <v>18421</v>
      </c>
      <c r="J396" t="s">
        <v>18422</v>
      </c>
      <c r="K396" t="s">
        <v>17761</v>
      </c>
      <c r="L396" t="s">
        <v>18423</v>
      </c>
      <c r="M396" t="s">
        <v>18424</v>
      </c>
      <c r="N396" t="s">
        <v>23</v>
      </c>
      <c r="O396" t="s">
        <v>48</v>
      </c>
      <c r="P396" t="s">
        <v>49</v>
      </c>
      <c r="Q396" t="s">
        <v>50</v>
      </c>
      <c r="R396" t="s">
        <v>24</v>
      </c>
      <c r="S396" t="s">
        <v>23</v>
      </c>
      <c r="T396" t="s">
        <v>18424</v>
      </c>
    </row>
    <row r="397" spans="1:20" x14ac:dyDescent="0.25">
      <c r="A397" t="s">
        <v>46</v>
      </c>
      <c r="B397" t="s">
        <v>1239</v>
      </c>
      <c r="C397">
        <v>58.1</v>
      </c>
      <c r="D397">
        <v>1</v>
      </c>
      <c r="E397" t="s">
        <v>18420</v>
      </c>
      <c r="F397">
        <v>276.39</v>
      </c>
      <c r="G397">
        <v>44</v>
      </c>
      <c r="H397" t="s">
        <v>47</v>
      </c>
      <c r="I397" t="s">
        <v>18421</v>
      </c>
      <c r="J397" t="s">
        <v>18422</v>
      </c>
      <c r="K397" t="s">
        <v>17761</v>
      </c>
      <c r="L397" t="s">
        <v>18423</v>
      </c>
      <c r="M397" t="s">
        <v>18424</v>
      </c>
      <c r="N397" t="s">
        <v>23</v>
      </c>
      <c r="O397" t="s">
        <v>48</v>
      </c>
      <c r="P397" t="s">
        <v>49</v>
      </c>
      <c r="Q397" t="s">
        <v>50</v>
      </c>
      <c r="R397" t="s">
        <v>24</v>
      </c>
      <c r="S397" t="s">
        <v>23</v>
      </c>
      <c r="T397" t="s">
        <v>18424</v>
      </c>
    </row>
    <row r="398" spans="1:20" x14ac:dyDescent="0.25">
      <c r="A398" t="s">
        <v>46</v>
      </c>
      <c r="B398" t="s">
        <v>1239</v>
      </c>
      <c r="C398">
        <v>58.09</v>
      </c>
      <c r="D398">
        <v>1</v>
      </c>
      <c r="E398" t="s">
        <v>18420</v>
      </c>
      <c r="F398">
        <v>276.39</v>
      </c>
      <c r="G398">
        <v>44</v>
      </c>
      <c r="H398" t="s">
        <v>47</v>
      </c>
      <c r="I398" t="s">
        <v>18421</v>
      </c>
      <c r="J398" t="s">
        <v>18422</v>
      </c>
      <c r="K398" t="s">
        <v>17761</v>
      </c>
      <c r="L398" t="s">
        <v>18423</v>
      </c>
      <c r="M398" t="s">
        <v>18424</v>
      </c>
      <c r="N398" t="s">
        <v>23</v>
      </c>
      <c r="O398" t="s">
        <v>48</v>
      </c>
      <c r="P398" t="s">
        <v>49</v>
      </c>
      <c r="Q398" t="s">
        <v>50</v>
      </c>
      <c r="R398" t="s">
        <v>24</v>
      </c>
      <c r="S398" t="s">
        <v>23</v>
      </c>
      <c r="T398" t="s">
        <v>18424</v>
      </c>
    </row>
    <row r="399" spans="1:20" x14ac:dyDescent="0.25">
      <c r="A399" t="s">
        <v>44</v>
      </c>
      <c r="B399" t="s">
        <v>45</v>
      </c>
      <c r="C399">
        <v>50</v>
      </c>
      <c r="D399">
        <v>4</v>
      </c>
      <c r="E399" t="s">
        <v>18425</v>
      </c>
      <c r="F399">
        <v>699</v>
      </c>
      <c r="G399">
        <v>10</v>
      </c>
      <c r="H399" t="s">
        <v>47</v>
      </c>
      <c r="I399" t="s">
        <v>14841</v>
      </c>
      <c r="J399" t="s">
        <v>18426</v>
      </c>
      <c r="K399" t="s">
        <v>6770</v>
      </c>
      <c r="L399" t="s">
        <v>13409</v>
      </c>
      <c r="M399" t="s">
        <v>18427</v>
      </c>
      <c r="N399" t="s">
        <v>23</v>
      </c>
      <c r="O399" t="s">
        <v>63</v>
      </c>
      <c r="P399" t="s">
        <v>54</v>
      </c>
      <c r="Q399" t="s">
        <v>55</v>
      </c>
      <c r="R399" t="s">
        <v>24</v>
      </c>
      <c r="S399" t="s">
        <v>23</v>
      </c>
      <c r="T399" t="s">
        <v>18427</v>
      </c>
    </row>
    <row r="400" spans="1:20" x14ac:dyDescent="0.25">
      <c r="A400" t="s">
        <v>139</v>
      </c>
      <c r="B400" t="s">
        <v>112</v>
      </c>
      <c r="C400">
        <v>66</v>
      </c>
      <c r="D400">
        <v>2</v>
      </c>
      <c r="E400" t="s">
        <v>18425</v>
      </c>
      <c r="F400">
        <v>699</v>
      </c>
      <c r="G400">
        <v>10</v>
      </c>
      <c r="H400" t="s">
        <v>47</v>
      </c>
      <c r="I400" t="s">
        <v>14841</v>
      </c>
      <c r="J400" t="s">
        <v>18426</v>
      </c>
      <c r="K400" t="s">
        <v>6770</v>
      </c>
      <c r="L400" t="s">
        <v>13409</v>
      </c>
      <c r="M400" t="s">
        <v>18427</v>
      </c>
      <c r="N400" t="s">
        <v>23</v>
      </c>
      <c r="O400" t="s">
        <v>63</v>
      </c>
      <c r="P400" t="s">
        <v>54</v>
      </c>
      <c r="Q400" t="s">
        <v>55</v>
      </c>
      <c r="R400" t="s">
        <v>24</v>
      </c>
      <c r="S400" t="s">
        <v>23</v>
      </c>
      <c r="T400" t="s">
        <v>18427</v>
      </c>
    </row>
    <row r="401" spans="1:20" x14ac:dyDescent="0.25">
      <c r="A401" t="s">
        <v>110</v>
      </c>
      <c r="B401" t="s">
        <v>1223</v>
      </c>
      <c r="C401">
        <v>66</v>
      </c>
      <c r="D401">
        <v>2</v>
      </c>
      <c r="E401" t="s">
        <v>18425</v>
      </c>
      <c r="F401">
        <v>699</v>
      </c>
      <c r="G401">
        <v>10</v>
      </c>
      <c r="H401" t="s">
        <v>47</v>
      </c>
      <c r="I401" t="s">
        <v>14841</v>
      </c>
      <c r="J401" t="s">
        <v>18426</v>
      </c>
      <c r="K401" t="s">
        <v>6770</v>
      </c>
      <c r="L401" t="s">
        <v>13409</v>
      </c>
      <c r="M401" t="s">
        <v>18427</v>
      </c>
      <c r="N401" t="s">
        <v>23</v>
      </c>
      <c r="O401" t="s">
        <v>63</v>
      </c>
      <c r="P401" t="s">
        <v>54</v>
      </c>
      <c r="Q401" t="s">
        <v>55</v>
      </c>
      <c r="R401" t="s">
        <v>24</v>
      </c>
      <c r="S401" t="s">
        <v>23</v>
      </c>
      <c r="T401" t="s">
        <v>18427</v>
      </c>
    </row>
    <row r="402" spans="1:20" x14ac:dyDescent="0.25">
      <c r="A402" t="s">
        <v>46</v>
      </c>
      <c r="B402" t="s">
        <v>56</v>
      </c>
      <c r="C402">
        <v>67</v>
      </c>
      <c r="D402">
        <v>2</v>
      </c>
      <c r="E402" t="s">
        <v>18425</v>
      </c>
      <c r="F402">
        <v>699</v>
      </c>
      <c r="G402">
        <v>10</v>
      </c>
      <c r="H402" t="s">
        <v>47</v>
      </c>
      <c r="I402" t="s">
        <v>14841</v>
      </c>
      <c r="J402" t="s">
        <v>18426</v>
      </c>
      <c r="K402" t="s">
        <v>6770</v>
      </c>
      <c r="L402" t="s">
        <v>13409</v>
      </c>
      <c r="M402" t="s">
        <v>18427</v>
      </c>
      <c r="N402" t="s">
        <v>23</v>
      </c>
      <c r="O402" t="s">
        <v>63</v>
      </c>
      <c r="P402" t="s">
        <v>54</v>
      </c>
      <c r="Q402" t="s">
        <v>55</v>
      </c>
      <c r="R402" t="s">
        <v>24</v>
      </c>
      <c r="S402" t="s">
        <v>23</v>
      </c>
      <c r="T402" t="s">
        <v>18427</v>
      </c>
    </row>
    <row r="403" spans="1:20" x14ac:dyDescent="0.25">
      <c r="A403" t="s">
        <v>186</v>
      </c>
      <c r="B403" t="s">
        <v>187</v>
      </c>
      <c r="C403">
        <v>50</v>
      </c>
      <c r="D403">
        <v>6</v>
      </c>
      <c r="E403" t="s">
        <v>18428</v>
      </c>
      <c r="F403">
        <v>200</v>
      </c>
      <c r="G403">
        <v>0</v>
      </c>
      <c r="H403" t="s">
        <v>22</v>
      </c>
      <c r="I403" t="s">
        <v>18429</v>
      </c>
      <c r="J403" t="s">
        <v>306</v>
      </c>
      <c r="K403" t="s">
        <v>23</v>
      </c>
      <c r="L403" t="s">
        <v>24</v>
      </c>
      <c r="M403" t="s">
        <v>18430</v>
      </c>
      <c r="N403" t="s">
        <v>23</v>
      </c>
      <c r="O403" t="s">
        <v>25</v>
      </c>
      <c r="P403" t="s">
        <v>26</v>
      </c>
      <c r="Q403" t="s">
        <v>27</v>
      </c>
      <c r="R403" t="s">
        <v>24</v>
      </c>
      <c r="S403" t="s">
        <v>18431</v>
      </c>
      <c r="T403" t="s">
        <v>18430</v>
      </c>
    </row>
    <row r="404" spans="1:20" x14ac:dyDescent="0.25">
      <c r="A404" t="s">
        <v>186</v>
      </c>
      <c r="B404" t="s">
        <v>187</v>
      </c>
      <c r="C404">
        <v>33.333333333333336</v>
      </c>
      <c r="D404">
        <v>3</v>
      </c>
      <c r="E404" t="s">
        <v>18432</v>
      </c>
      <c r="F404">
        <v>135</v>
      </c>
      <c r="G404">
        <v>35</v>
      </c>
      <c r="H404" t="s">
        <v>1219</v>
      </c>
      <c r="I404" t="s">
        <v>18433</v>
      </c>
      <c r="J404" t="s">
        <v>306</v>
      </c>
      <c r="K404" t="s">
        <v>23</v>
      </c>
      <c r="L404" t="s">
        <v>24</v>
      </c>
      <c r="M404" t="s">
        <v>18434</v>
      </c>
      <c r="N404" t="s">
        <v>23</v>
      </c>
      <c r="O404" t="s">
        <v>58</v>
      </c>
      <c r="P404" t="s">
        <v>26</v>
      </c>
      <c r="Q404" t="s">
        <v>33</v>
      </c>
      <c r="R404" t="s">
        <v>18435</v>
      </c>
      <c r="S404" t="s">
        <v>18436</v>
      </c>
      <c r="T404" t="s">
        <v>18434</v>
      </c>
    </row>
    <row r="405" spans="1:20" x14ac:dyDescent="0.25">
      <c r="A405" t="s">
        <v>20</v>
      </c>
      <c r="B405" t="s">
        <v>21</v>
      </c>
      <c r="C405">
        <v>50</v>
      </c>
      <c r="D405">
        <v>2</v>
      </c>
      <c r="E405" t="s">
        <v>18437</v>
      </c>
      <c r="F405">
        <v>200</v>
      </c>
      <c r="G405">
        <v>0</v>
      </c>
      <c r="H405" t="s">
        <v>1219</v>
      </c>
      <c r="I405" t="s">
        <v>18438</v>
      </c>
      <c r="J405" t="s">
        <v>353</v>
      </c>
      <c r="K405" t="s">
        <v>23</v>
      </c>
      <c r="L405" t="s">
        <v>24</v>
      </c>
      <c r="M405" t="s">
        <v>18439</v>
      </c>
      <c r="N405" t="s">
        <v>23</v>
      </c>
      <c r="O405" t="s">
        <v>25</v>
      </c>
      <c r="P405" t="s">
        <v>26</v>
      </c>
      <c r="Q405" t="s">
        <v>27</v>
      </c>
      <c r="R405" t="s">
        <v>24</v>
      </c>
      <c r="S405" t="s">
        <v>18440</v>
      </c>
      <c r="T405" t="s">
        <v>18439</v>
      </c>
    </row>
    <row r="406" spans="1:20" x14ac:dyDescent="0.25">
      <c r="A406" t="s">
        <v>28</v>
      </c>
      <c r="B406" t="s">
        <v>29</v>
      </c>
      <c r="C406">
        <v>50</v>
      </c>
      <c r="D406">
        <v>2</v>
      </c>
      <c r="E406" t="s">
        <v>18437</v>
      </c>
      <c r="F406">
        <v>200</v>
      </c>
      <c r="G406">
        <v>0</v>
      </c>
      <c r="H406" t="s">
        <v>1219</v>
      </c>
      <c r="I406" t="s">
        <v>18438</v>
      </c>
      <c r="J406" t="s">
        <v>353</v>
      </c>
      <c r="K406" t="s">
        <v>23</v>
      </c>
      <c r="L406" t="s">
        <v>24</v>
      </c>
      <c r="M406" t="s">
        <v>18439</v>
      </c>
      <c r="N406" t="s">
        <v>23</v>
      </c>
      <c r="O406" t="s">
        <v>25</v>
      </c>
      <c r="P406" t="s">
        <v>26</v>
      </c>
      <c r="Q406" t="s">
        <v>27</v>
      </c>
      <c r="R406" t="s">
        <v>24</v>
      </c>
      <c r="S406" t="s">
        <v>18440</v>
      </c>
      <c r="T406" t="s">
        <v>18439</v>
      </c>
    </row>
    <row r="407" spans="1:20" x14ac:dyDescent="0.25">
      <c r="A407" t="s">
        <v>30</v>
      </c>
      <c r="B407" t="s">
        <v>31</v>
      </c>
      <c r="C407">
        <v>50</v>
      </c>
      <c r="D407">
        <v>2</v>
      </c>
      <c r="E407" t="s">
        <v>18437</v>
      </c>
      <c r="F407">
        <v>200</v>
      </c>
      <c r="G407">
        <v>0</v>
      </c>
      <c r="H407" t="s">
        <v>1219</v>
      </c>
      <c r="I407" t="s">
        <v>18438</v>
      </c>
      <c r="J407" t="s">
        <v>353</v>
      </c>
      <c r="K407" t="s">
        <v>23</v>
      </c>
      <c r="L407" t="s">
        <v>24</v>
      </c>
      <c r="M407" t="s">
        <v>18439</v>
      </c>
      <c r="N407" t="s">
        <v>23</v>
      </c>
      <c r="O407" t="s">
        <v>25</v>
      </c>
      <c r="P407" t="s">
        <v>26</v>
      </c>
      <c r="Q407" t="s">
        <v>27</v>
      </c>
      <c r="R407" t="s">
        <v>24</v>
      </c>
      <c r="S407" t="s">
        <v>18440</v>
      </c>
      <c r="T407" t="s">
        <v>18439</v>
      </c>
    </row>
    <row r="408" spans="1:20" x14ac:dyDescent="0.25">
      <c r="A408" t="s">
        <v>46</v>
      </c>
      <c r="B408" t="s">
        <v>1239</v>
      </c>
      <c r="C408">
        <v>61.52</v>
      </c>
      <c r="D408">
        <v>1</v>
      </c>
      <c r="E408" t="s">
        <v>18441</v>
      </c>
      <c r="F408">
        <v>213.55</v>
      </c>
      <c r="G408">
        <v>29</v>
      </c>
      <c r="H408" t="s">
        <v>47</v>
      </c>
      <c r="I408" t="s">
        <v>18442</v>
      </c>
      <c r="J408" t="s">
        <v>18443</v>
      </c>
      <c r="K408" t="s">
        <v>18444</v>
      </c>
      <c r="L408" t="s">
        <v>18445</v>
      </c>
      <c r="M408" t="s">
        <v>18446</v>
      </c>
      <c r="N408" t="s">
        <v>23</v>
      </c>
      <c r="O408" t="s">
        <v>48</v>
      </c>
      <c r="P408" t="s">
        <v>49</v>
      </c>
      <c r="Q408" t="s">
        <v>50</v>
      </c>
      <c r="R408" t="s">
        <v>24</v>
      </c>
      <c r="S408" t="s">
        <v>18447</v>
      </c>
      <c r="T408" t="s">
        <v>18446</v>
      </c>
    </row>
    <row r="409" spans="1:20" x14ac:dyDescent="0.25">
      <c r="A409" t="s">
        <v>46</v>
      </c>
      <c r="B409" t="s">
        <v>1239</v>
      </c>
      <c r="C409">
        <v>61.52</v>
      </c>
      <c r="D409">
        <v>1</v>
      </c>
      <c r="E409" t="s">
        <v>18441</v>
      </c>
      <c r="F409">
        <v>213.55</v>
      </c>
      <c r="G409">
        <v>29</v>
      </c>
      <c r="H409" t="s">
        <v>47</v>
      </c>
      <c r="I409" t="s">
        <v>18442</v>
      </c>
      <c r="J409" t="s">
        <v>18443</v>
      </c>
      <c r="K409" t="s">
        <v>18444</v>
      </c>
      <c r="L409" t="s">
        <v>18445</v>
      </c>
      <c r="M409" t="s">
        <v>18446</v>
      </c>
      <c r="N409" t="s">
        <v>23</v>
      </c>
      <c r="O409" t="s">
        <v>48</v>
      </c>
      <c r="P409" t="s">
        <v>49</v>
      </c>
      <c r="Q409" t="s">
        <v>50</v>
      </c>
      <c r="R409" t="s">
        <v>24</v>
      </c>
      <c r="S409" t="s">
        <v>18447</v>
      </c>
      <c r="T409" t="s">
        <v>18446</v>
      </c>
    </row>
    <row r="410" spans="1:20" x14ac:dyDescent="0.25">
      <c r="A410" t="s">
        <v>46</v>
      </c>
      <c r="B410" t="s">
        <v>1239</v>
      </c>
      <c r="C410">
        <v>61.51</v>
      </c>
      <c r="D410">
        <v>1</v>
      </c>
      <c r="E410" t="s">
        <v>18441</v>
      </c>
      <c r="F410">
        <v>213.55</v>
      </c>
      <c r="G410">
        <v>29</v>
      </c>
      <c r="H410" t="s">
        <v>47</v>
      </c>
      <c r="I410" t="s">
        <v>18442</v>
      </c>
      <c r="J410" t="s">
        <v>18443</v>
      </c>
      <c r="K410" t="s">
        <v>18444</v>
      </c>
      <c r="L410" t="s">
        <v>18445</v>
      </c>
      <c r="M410" t="s">
        <v>18446</v>
      </c>
      <c r="N410" t="s">
        <v>23</v>
      </c>
      <c r="O410" t="s">
        <v>48</v>
      </c>
      <c r="P410" t="s">
        <v>49</v>
      </c>
      <c r="Q410" t="s">
        <v>50</v>
      </c>
      <c r="R410" t="s">
        <v>24</v>
      </c>
      <c r="S410" t="s">
        <v>18447</v>
      </c>
      <c r="T410" t="s">
        <v>18446</v>
      </c>
    </row>
    <row r="411" spans="1:20" x14ac:dyDescent="0.25">
      <c r="A411" t="s">
        <v>20</v>
      </c>
      <c r="B411" t="s">
        <v>21</v>
      </c>
      <c r="C411">
        <v>50</v>
      </c>
      <c r="D411">
        <v>1</v>
      </c>
      <c r="E411" t="s">
        <v>18448</v>
      </c>
      <c r="F411">
        <v>100</v>
      </c>
      <c r="G411">
        <v>0</v>
      </c>
      <c r="H411" t="s">
        <v>1219</v>
      </c>
      <c r="I411" t="s">
        <v>18449</v>
      </c>
      <c r="J411" t="s">
        <v>1242</v>
      </c>
      <c r="K411" t="s">
        <v>23</v>
      </c>
      <c r="L411" t="s">
        <v>24</v>
      </c>
      <c r="M411" t="s">
        <v>18450</v>
      </c>
      <c r="N411" t="s">
        <v>23</v>
      </c>
      <c r="O411" t="s">
        <v>58</v>
      </c>
      <c r="P411" t="s">
        <v>26</v>
      </c>
      <c r="Q411" t="s">
        <v>33</v>
      </c>
      <c r="R411" t="s">
        <v>24</v>
      </c>
      <c r="S411" t="s">
        <v>18451</v>
      </c>
      <c r="T411" t="s">
        <v>18452</v>
      </c>
    </row>
    <row r="412" spans="1:20" x14ac:dyDescent="0.25">
      <c r="A412" t="s">
        <v>28</v>
      </c>
      <c r="B412" t="s">
        <v>29</v>
      </c>
      <c r="C412">
        <v>50</v>
      </c>
      <c r="D412">
        <v>1</v>
      </c>
      <c r="E412" t="s">
        <v>18448</v>
      </c>
      <c r="F412">
        <v>100</v>
      </c>
      <c r="G412">
        <v>0</v>
      </c>
      <c r="H412" t="s">
        <v>1219</v>
      </c>
      <c r="I412" t="s">
        <v>18449</v>
      </c>
      <c r="J412" t="s">
        <v>1242</v>
      </c>
      <c r="K412" t="s">
        <v>23</v>
      </c>
      <c r="L412" t="s">
        <v>24</v>
      </c>
      <c r="M412" t="s">
        <v>18450</v>
      </c>
      <c r="N412" t="s">
        <v>23</v>
      </c>
      <c r="O412" t="s">
        <v>58</v>
      </c>
      <c r="P412" t="s">
        <v>26</v>
      </c>
      <c r="Q412" t="s">
        <v>33</v>
      </c>
      <c r="R412" t="s">
        <v>24</v>
      </c>
      <c r="S412" t="s">
        <v>18451</v>
      </c>
      <c r="T412" t="s">
        <v>18452</v>
      </c>
    </row>
    <row r="413" spans="1:20" x14ac:dyDescent="0.25">
      <c r="A413" t="s">
        <v>30</v>
      </c>
      <c r="B413" t="s">
        <v>31</v>
      </c>
      <c r="C413">
        <v>50</v>
      </c>
      <c r="D413">
        <v>1</v>
      </c>
      <c r="E413" t="s">
        <v>18448</v>
      </c>
      <c r="F413">
        <v>100</v>
      </c>
      <c r="G413">
        <v>0</v>
      </c>
      <c r="H413" t="s">
        <v>1219</v>
      </c>
      <c r="I413" t="s">
        <v>18449</v>
      </c>
      <c r="J413" t="s">
        <v>1242</v>
      </c>
      <c r="K413" t="s">
        <v>23</v>
      </c>
      <c r="L413" t="s">
        <v>24</v>
      </c>
      <c r="M413" t="s">
        <v>18450</v>
      </c>
      <c r="N413" t="s">
        <v>23</v>
      </c>
      <c r="O413" t="s">
        <v>58</v>
      </c>
      <c r="P413" t="s">
        <v>26</v>
      </c>
      <c r="Q413" t="s">
        <v>33</v>
      </c>
      <c r="R413" t="s">
        <v>24</v>
      </c>
      <c r="S413" t="s">
        <v>18451</v>
      </c>
      <c r="T413" t="s">
        <v>18452</v>
      </c>
    </row>
    <row r="414" spans="1:20" x14ac:dyDescent="0.25">
      <c r="A414" t="s">
        <v>186</v>
      </c>
      <c r="B414" t="s">
        <v>187</v>
      </c>
      <c r="C414">
        <v>33.333333333333336</v>
      </c>
      <c r="D414">
        <v>3</v>
      </c>
      <c r="E414" t="s">
        <v>18453</v>
      </c>
      <c r="F414">
        <v>129</v>
      </c>
      <c r="G414">
        <v>29</v>
      </c>
      <c r="H414" t="s">
        <v>22</v>
      </c>
      <c r="I414" t="s">
        <v>18454</v>
      </c>
      <c r="J414" t="s">
        <v>355</v>
      </c>
      <c r="K414" t="s">
        <v>23</v>
      </c>
      <c r="L414" t="s">
        <v>24</v>
      </c>
      <c r="M414" t="s">
        <v>18455</v>
      </c>
      <c r="N414" t="s">
        <v>23</v>
      </c>
      <c r="O414" t="s">
        <v>25</v>
      </c>
      <c r="P414" t="s">
        <v>26</v>
      </c>
      <c r="Q414" t="s">
        <v>27</v>
      </c>
      <c r="R414" t="s">
        <v>24</v>
      </c>
      <c r="S414" t="s">
        <v>18456</v>
      </c>
      <c r="T414" t="s">
        <v>18455</v>
      </c>
    </row>
    <row r="415" spans="1:20" x14ac:dyDescent="0.25">
      <c r="A415" t="s">
        <v>20</v>
      </c>
      <c r="B415" t="s">
        <v>21</v>
      </c>
      <c r="C415">
        <v>50</v>
      </c>
      <c r="D415">
        <v>3</v>
      </c>
      <c r="E415" t="s">
        <v>18457</v>
      </c>
      <c r="F415">
        <v>300</v>
      </c>
      <c r="G415">
        <v>0</v>
      </c>
      <c r="H415" t="s">
        <v>1219</v>
      </c>
      <c r="I415" t="s">
        <v>18458</v>
      </c>
      <c r="J415" t="s">
        <v>87</v>
      </c>
      <c r="K415" t="s">
        <v>23</v>
      </c>
      <c r="L415" t="s">
        <v>24</v>
      </c>
      <c r="M415" t="s">
        <v>18459</v>
      </c>
      <c r="N415" t="s">
        <v>23</v>
      </c>
      <c r="O415" t="s">
        <v>58</v>
      </c>
      <c r="P415" t="s">
        <v>26</v>
      </c>
      <c r="Q415" t="s">
        <v>33</v>
      </c>
      <c r="R415" t="s">
        <v>24</v>
      </c>
      <c r="S415" t="s">
        <v>18460</v>
      </c>
      <c r="T415" t="s">
        <v>18461</v>
      </c>
    </row>
    <row r="416" spans="1:20" x14ac:dyDescent="0.25">
      <c r="A416" t="s">
        <v>28</v>
      </c>
      <c r="B416" t="s">
        <v>29</v>
      </c>
      <c r="C416">
        <v>50</v>
      </c>
      <c r="D416">
        <v>3</v>
      </c>
      <c r="E416" t="s">
        <v>18457</v>
      </c>
      <c r="F416">
        <v>300</v>
      </c>
      <c r="G416">
        <v>0</v>
      </c>
      <c r="H416" t="s">
        <v>1219</v>
      </c>
      <c r="I416" t="s">
        <v>18458</v>
      </c>
      <c r="J416" t="s">
        <v>87</v>
      </c>
      <c r="K416" t="s">
        <v>23</v>
      </c>
      <c r="L416" t="s">
        <v>24</v>
      </c>
      <c r="M416" t="s">
        <v>18459</v>
      </c>
      <c r="N416" t="s">
        <v>23</v>
      </c>
      <c r="O416" t="s">
        <v>58</v>
      </c>
      <c r="P416" t="s">
        <v>26</v>
      </c>
      <c r="Q416" t="s">
        <v>33</v>
      </c>
      <c r="R416" t="s">
        <v>24</v>
      </c>
      <c r="S416" t="s">
        <v>18460</v>
      </c>
      <c r="T416" t="s">
        <v>18461</v>
      </c>
    </row>
    <row r="417" spans="1:20" x14ac:dyDescent="0.25">
      <c r="A417" t="s">
        <v>30</v>
      </c>
      <c r="B417" t="s">
        <v>31</v>
      </c>
      <c r="C417">
        <v>50</v>
      </c>
      <c r="D417">
        <v>3</v>
      </c>
      <c r="E417" t="s">
        <v>18457</v>
      </c>
      <c r="F417">
        <v>300</v>
      </c>
      <c r="G417">
        <v>0</v>
      </c>
      <c r="H417" t="s">
        <v>1219</v>
      </c>
      <c r="I417" t="s">
        <v>18458</v>
      </c>
      <c r="J417" t="s">
        <v>87</v>
      </c>
      <c r="K417" t="s">
        <v>23</v>
      </c>
      <c r="L417" t="s">
        <v>24</v>
      </c>
      <c r="M417" t="s">
        <v>18459</v>
      </c>
      <c r="N417" t="s">
        <v>23</v>
      </c>
      <c r="O417" t="s">
        <v>58</v>
      </c>
      <c r="P417" t="s">
        <v>26</v>
      </c>
      <c r="Q417" t="s">
        <v>33</v>
      </c>
      <c r="R417" t="s">
        <v>24</v>
      </c>
      <c r="S417" t="s">
        <v>18460</v>
      </c>
      <c r="T417" t="s">
        <v>18461</v>
      </c>
    </row>
    <row r="418" spans="1:20" x14ac:dyDescent="0.25">
      <c r="A418" t="s">
        <v>20</v>
      </c>
      <c r="B418" t="s">
        <v>21</v>
      </c>
      <c r="C418">
        <v>60</v>
      </c>
      <c r="D418">
        <v>1</v>
      </c>
      <c r="E418" t="s">
        <v>18462</v>
      </c>
      <c r="F418">
        <v>120</v>
      </c>
      <c r="G418">
        <v>0</v>
      </c>
      <c r="H418" t="s">
        <v>22</v>
      </c>
      <c r="I418" t="s">
        <v>8011</v>
      </c>
      <c r="J418" t="s">
        <v>18463</v>
      </c>
      <c r="K418" t="s">
        <v>18464</v>
      </c>
      <c r="L418" t="s">
        <v>18052</v>
      </c>
      <c r="M418" t="s">
        <v>18465</v>
      </c>
      <c r="N418" t="s">
        <v>23</v>
      </c>
      <c r="O418" t="s">
        <v>63</v>
      </c>
      <c r="P418" t="s">
        <v>54</v>
      </c>
      <c r="Q418" t="s">
        <v>55</v>
      </c>
      <c r="R418" t="s">
        <v>24</v>
      </c>
      <c r="S418" t="s">
        <v>18466</v>
      </c>
      <c r="T418" t="s">
        <v>18465</v>
      </c>
    </row>
    <row r="419" spans="1:20" x14ac:dyDescent="0.25">
      <c r="A419" t="s">
        <v>30</v>
      </c>
      <c r="B419" t="s">
        <v>31</v>
      </c>
      <c r="C419">
        <v>60</v>
      </c>
      <c r="D419">
        <v>1</v>
      </c>
      <c r="E419" t="s">
        <v>18462</v>
      </c>
      <c r="F419">
        <v>120</v>
      </c>
      <c r="G419">
        <v>0</v>
      </c>
      <c r="H419" t="s">
        <v>22</v>
      </c>
      <c r="I419" t="s">
        <v>8011</v>
      </c>
      <c r="J419" t="s">
        <v>18463</v>
      </c>
      <c r="K419" t="s">
        <v>18464</v>
      </c>
      <c r="L419" t="s">
        <v>18052</v>
      </c>
      <c r="M419" t="s">
        <v>18465</v>
      </c>
      <c r="N419" t="s">
        <v>23</v>
      </c>
      <c r="O419" t="s">
        <v>63</v>
      </c>
      <c r="P419" t="s">
        <v>54</v>
      </c>
      <c r="Q419" t="s">
        <v>55</v>
      </c>
      <c r="R419" t="s">
        <v>24</v>
      </c>
      <c r="S419" t="s">
        <v>18466</v>
      </c>
      <c r="T419" t="s">
        <v>18465</v>
      </c>
    </row>
    <row r="420" spans="1:20" x14ac:dyDescent="0.25">
      <c r="A420" t="s">
        <v>186</v>
      </c>
      <c r="B420" t="s">
        <v>187</v>
      </c>
      <c r="C420">
        <v>50</v>
      </c>
      <c r="D420">
        <v>6</v>
      </c>
      <c r="E420" t="s">
        <v>18467</v>
      </c>
      <c r="F420">
        <v>200</v>
      </c>
      <c r="G420">
        <v>0</v>
      </c>
      <c r="H420" t="s">
        <v>22</v>
      </c>
      <c r="I420" t="s">
        <v>18468</v>
      </c>
      <c r="J420" t="s">
        <v>310</v>
      </c>
      <c r="K420" t="s">
        <v>23</v>
      </c>
      <c r="L420" t="s">
        <v>24</v>
      </c>
      <c r="M420" t="s">
        <v>18469</v>
      </c>
      <c r="N420" t="s">
        <v>23</v>
      </c>
      <c r="O420" t="s">
        <v>25</v>
      </c>
      <c r="P420" t="s">
        <v>26</v>
      </c>
      <c r="Q420" t="s">
        <v>27</v>
      </c>
      <c r="R420" t="s">
        <v>24</v>
      </c>
      <c r="S420" t="s">
        <v>18470</v>
      </c>
      <c r="T420" t="s">
        <v>18465</v>
      </c>
    </row>
    <row r="421" spans="1:20" x14ac:dyDescent="0.25">
      <c r="A421" t="s">
        <v>186</v>
      </c>
      <c r="B421" t="s">
        <v>187</v>
      </c>
      <c r="C421">
        <v>50</v>
      </c>
      <c r="D421">
        <v>6</v>
      </c>
      <c r="E421" t="s">
        <v>18471</v>
      </c>
      <c r="F421">
        <v>200</v>
      </c>
      <c r="G421">
        <v>0</v>
      </c>
      <c r="H421" t="s">
        <v>22</v>
      </c>
      <c r="I421" t="s">
        <v>18472</v>
      </c>
      <c r="J421" t="s">
        <v>303</v>
      </c>
      <c r="K421" t="s">
        <v>23</v>
      </c>
      <c r="L421" t="s">
        <v>24</v>
      </c>
      <c r="M421" t="s">
        <v>18473</v>
      </c>
      <c r="N421" t="s">
        <v>23</v>
      </c>
      <c r="O421" t="s">
        <v>25</v>
      </c>
      <c r="P421" t="s">
        <v>26</v>
      </c>
      <c r="Q421" t="s">
        <v>27</v>
      </c>
      <c r="R421" t="s">
        <v>24</v>
      </c>
      <c r="S421" t="s">
        <v>18474</v>
      </c>
      <c r="T421" t="s">
        <v>18475</v>
      </c>
    </row>
    <row r="422" spans="1:20" x14ac:dyDescent="0.25">
      <c r="A422" t="s">
        <v>115</v>
      </c>
      <c r="B422" t="s">
        <v>116</v>
      </c>
      <c r="C422">
        <v>35</v>
      </c>
      <c r="D422">
        <v>8</v>
      </c>
      <c r="E422" t="s">
        <v>18476</v>
      </c>
      <c r="F422">
        <v>328</v>
      </c>
      <c r="G422">
        <v>0</v>
      </c>
      <c r="H422" t="s">
        <v>47</v>
      </c>
      <c r="I422" t="s">
        <v>18477</v>
      </c>
      <c r="J422" t="s">
        <v>18478</v>
      </c>
      <c r="K422" t="s">
        <v>13408</v>
      </c>
      <c r="L422" t="s">
        <v>17465</v>
      </c>
      <c r="M422" t="s">
        <v>18479</v>
      </c>
      <c r="N422" t="s">
        <v>23</v>
      </c>
      <c r="O422" t="s">
        <v>63</v>
      </c>
      <c r="P422" t="s">
        <v>54</v>
      </c>
      <c r="Q422" t="s">
        <v>55</v>
      </c>
      <c r="R422" t="s">
        <v>24</v>
      </c>
      <c r="S422" t="s">
        <v>18480</v>
      </c>
      <c r="T422" t="s">
        <v>18481</v>
      </c>
    </row>
    <row r="423" spans="1:20" x14ac:dyDescent="0.25">
      <c r="A423" t="s">
        <v>115</v>
      </c>
      <c r="B423" t="s">
        <v>5428</v>
      </c>
      <c r="C423">
        <v>45</v>
      </c>
      <c r="D423">
        <v>2</v>
      </c>
      <c r="E423" t="s">
        <v>18482</v>
      </c>
      <c r="F423">
        <v>119</v>
      </c>
      <c r="G423">
        <v>29</v>
      </c>
      <c r="H423" t="s">
        <v>684</v>
      </c>
      <c r="I423" t="s">
        <v>18483</v>
      </c>
      <c r="J423" t="s">
        <v>18484</v>
      </c>
      <c r="K423" t="s">
        <v>18485</v>
      </c>
      <c r="L423" t="s">
        <v>18486</v>
      </c>
      <c r="M423" t="s">
        <v>18487</v>
      </c>
      <c r="N423" t="s">
        <v>23</v>
      </c>
      <c r="O423" t="s">
        <v>48</v>
      </c>
      <c r="P423" t="s">
        <v>49</v>
      </c>
      <c r="Q423" t="s">
        <v>50</v>
      </c>
      <c r="R423" t="s">
        <v>24</v>
      </c>
      <c r="S423" t="s">
        <v>18488</v>
      </c>
      <c r="T423" t="s">
        <v>18487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18489</v>
      </c>
      <c r="F424">
        <v>95</v>
      </c>
      <c r="G424">
        <v>0</v>
      </c>
      <c r="H424" t="s">
        <v>1219</v>
      </c>
      <c r="I424" t="s">
        <v>18490</v>
      </c>
      <c r="J424" t="s">
        <v>309</v>
      </c>
      <c r="K424" t="s">
        <v>23</v>
      </c>
      <c r="L424" t="s">
        <v>24</v>
      </c>
      <c r="M424" t="s">
        <v>18491</v>
      </c>
      <c r="N424" t="s">
        <v>23</v>
      </c>
      <c r="O424" t="s">
        <v>25</v>
      </c>
      <c r="P424" t="s">
        <v>26</v>
      </c>
      <c r="Q424" t="s">
        <v>27</v>
      </c>
      <c r="R424" t="s">
        <v>24</v>
      </c>
      <c r="S424" t="s">
        <v>18492</v>
      </c>
      <c r="T424" t="s">
        <v>18493</v>
      </c>
    </row>
    <row r="425" spans="1:20" x14ac:dyDescent="0.25">
      <c r="A425" t="s">
        <v>28</v>
      </c>
      <c r="B425" t="s">
        <v>29</v>
      </c>
      <c r="C425">
        <v>50</v>
      </c>
      <c r="D425">
        <v>1</v>
      </c>
      <c r="E425" t="s">
        <v>18489</v>
      </c>
      <c r="F425">
        <v>95</v>
      </c>
      <c r="G425">
        <v>0</v>
      </c>
      <c r="H425" t="s">
        <v>1219</v>
      </c>
      <c r="I425" t="s">
        <v>18490</v>
      </c>
      <c r="J425" t="s">
        <v>309</v>
      </c>
      <c r="K425" t="s">
        <v>23</v>
      </c>
      <c r="L425" t="s">
        <v>24</v>
      </c>
      <c r="M425" t="s">
        <v>18491</v>
      </c>
      <c r="N425" t="s">
        <v>23</v>
      </c>
      <c r="O425" t="s">
        <v>25</v>
      </c>
      <c r="P425" t="s">
        <v>26</v>
      </c>
      <c r="Q425" t="s">
        <v>27</v>
      </c>
      <c r="R425" t="s">
        <v>24</v>
      </c>
      <c r="S425" t="s">
        <v>18492</v>
      </c>
      <c r="T425" t="s">
        <v>18493</v>
      </c>
    </row>
    <row r="426" spans="1:20" x14ac:dyDescent="0.25">
      <c r="A426" t="s">
        <v>30</v>
      </c>
      <c r="B426" t="s">
        <v>31</v>
      </c>
      <c r="C426">
        <v>50</v>
      </c>
      <c r="D426">
        <v>1</v>
      </c>
      <c r="E426" t="s">
        <v>18489</v>
      </c>
      <c r="F426">
        <v>95</v>
      </c>
      <c r="G426">
        <v>0</v>
      </c>
      <c r="H426" t="s">
        <v>1219</v>
      </c>
      <c r="I426" t="s">
        <v>18490</v>
      </c>
      <c r="J426" t="s">
        <v>309</v>
      </c>
      <c r="K426" t="s">
        <v>23</v>
      </c>
      <c r="L426" t="s">
        <v>24</v>
      </c>
      <c r="M426" t="s">
        <v>18491</v>
      </c>
      <c r="N426" t="s">
        <v>23</v>
      </c>
      <c r="O426" t="s">
        <v>25</v>
      </c>
      <c r="P426" t="s">
        <v>26</v>
      </c>
      <c r="Q426" t="s">
        <v>27</v>
      </c>
      <c r="R426" t="s">
        <v>24</v>
      </c>
      <c r="S426" t="s">
        <v>18492</v>
      </c>
      <c r="T426" t="s">
        <v>18493</v>
      </c>
    </row>
    <row r="427" spans="1:20" x14ac:dyDescent="0.25">
      <c r="A427" t="s">
        <v>30</v>
      </c>
      <c r="B427" t="s">
        <v>31</v>
      </c>
      <c r="C427">
        <v>60</v>
      </c>
      <c r="D427">
        <v>1</v>
      </c>
      <c r="E427" t="s">
        <v>18494</v>
      </c>
      <c r="F427">
        <v>60</v>
      </c>
      <c r="G427">
        <v>0</v>
      </c>
      <c r="H427" t="s">
        <v>22</v>
      </c>
      <c r="I427" t="s">
        <v>8358</v>
      </c>
      <c r="J427" t="s">
        <v>18495</v>
      </c>
      <c r="K427" t="s">
        <v>11850</v>
      </c>
      <c r="L427" t="s">
        <v>3636</v>
      </c>
      <c r="M427" t="s">
        <v>18496</v>
      </c>
      <c r="N427" t="s">
        <v>23</v>
      </c>
      <c r="O427" t="s">
        <v>53</v>
      </c>
      <c r="P427" t="s">
        <v>54</v>
      </c>
      <c r="Q427" t="s">
        <v>55</v>
      </c>
      <c r="R427" t="s">
        <v>24</v>
      </c>
      <c r="S427" t="s">
        <v>18497</v>
      </c>
      <c r="T427" t="s">
        <v>18498</v>
      </c>
    </row>
    <row r="428" spans="1:20" x14ac:dyDescent="0.25">
      <c r="A428" t="s">
        <v>44</v>
      </c>
      <c r="B428" t="s">
        <v>45</v>
      </c>
      <c r="C428">
        <v>66.666666666666671</v>
      </c>
      <c r="D428">
        <v>6</v>
      </c>
      <c r="E428" t="s">
        <v>18499</v>
      </c>
      <c r="F428">
        <v>200</v>
      </c>
      <c r="G428">
        <v>0</v>
      </c>
      <c r="H428" t="s">
        <v>1219</v>
      </c>
      <c r="I428" t="s">
        <v>18500</v>
      </c>
      <c r="J428" t="s">
        <v>351</v>
      </c>
      <c r="K428" t="s">
        <v>23</v>
      </c>
      <c r="L428" t="s">
        <v>24</v>
      </c>
      <c r="M428" t="s">
        <v>18501</v>
      </c>
      <c r="N428" t="s">
        <v>23</v>
      </c>
      <c r="O428" t="s">
        <v>58</v>
      </c>
      <c r="P428" t="s">
        <v>26</v>
      </c>
      <c r="Q428" t="s">
        <v>33</v>
      </c>
      <c r="R428" t="s">
        <v>24</v>
      </c>
      <c r="S428" t="s">
        <v>18502</v>
      </c>
      <c r="T428" t="s">
        <v>18503</v>
      </c>
    </row>
    <row r="429" spans="1:20" x14ac:dyDescent="0.25">
      <c r="A429" t="s">
        <v>186</v>
      </c>
      <c r="B429" t="s">
        <v>187</v>
      </c>
      <c r="C429">
        <v>50</v>
      </c>
      <c r="D429">
        <v>6</v>
      </c>
      <c r="E429" t="s">
        <v>18504</v>
      </c>
      <c r="F429">
        <v>200</v>
      </c>
      <c r="G429">
        <v>0</v>
      </c>
      <c r="H429" t="s">
        <v>22</v>
      </c>
      <c r="I429" t="s">
        <v>14446</v>
      </c>
      <c r="J429" t="s">
        <v>316</v>
      </c>
      <c r="K429" t="s">
        <v>23</v>
      </c>
      <c r="L429" t="s">
        <v>24</v>
      </c>
      <c r="M429" t="s">
        <v>18505</v>
      </c>
      <c r="N429" t="s">
        <v>23</v>
      </c>
      <c r="O429" t="s">
        <v>25</v>
      </c>
      <c r="P429" t="s">
        <v>26</v>
      </c>
      <c r="Q429" t="s">
        <v>27</v>
      </c>
      <c r="R429" t="s">
        <v>24</v>
      </c>
      <c r="S429" t="s">
        <v>18506</v>
      </c>
      <c r="T429" t="s">
        <v>18507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203"/>
  <sheetViews>
    <sheetView zoomScale="70" zoomScaleNormal="70" workbookViewId="0">
      <pane xSplit="2" ySplit="1" topLeftCell="R20" activePane="bottomRight" state="frozen"/>
      <selection sqref="A1:XFD1048576"/>
      <selection pane="topRight" sqref="A1:XFD1048576"/>
      <selection pane="bottomLeft" sqref="A1:XFD1048576"/>
      <selection pane="bottomRight" activeCell="U179" sqref="U17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46</v>
      </c>
      <c r="B2" t="s">
        <v>56</v>
      </c>
      <c r="C2">
        <v>100</v>
      </c>
      <c r="D2">
        <v>1</v>
      </c>
      <c r="E2" t="s">
        <v>18508</v>
      </c>
      <c r="F2">
        <v>100</v>
      </c>
      <c r="G2">
        <v>0</v>
      </c>
      <c r="H2" t="s">
        <v>22</v>
      </c>
      <c r="I2" t="s">
        <v>18509</v>
      </c>
      <c r="J2" t="s">
        <v>18510</v>
      </c>
      <c r="K2" t="s">
        <v>18511</v>
      </c>
      <c r="L2" t="s">
        <v>6431</v>
      </c>
      <c r="M2" t="s">
        <v>18512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18513</v>
      </c>
      <c r="T2" t="s">
        <v>18514</v>
      </c>
      <c r="U2" s="52" t="s">
        <v>186</v>
      </c>
      <c r="V2">
        <v>165</v>
      </c>
    </row>
    <row r="3" spans="1:22" x14ac:dyDescent="0.25">
      <c r="A3" t="s">
        <v>44</v>
      </c>
      <c r="B3" t="s">
        <v>45</v>
      </c>
      <c r="C3">
        <v>66.666666666666671</v>
      </c>
      <c r="D3">
        <v>9</v>
      </c>
      <c r="E3" t="s">
        <v>18515</v>
      </c>
      <c r="F3">
        <v>300</v>
      </c>
      <c r="G3">
        <v>0</v>
      </c>
      <c r="H3" t="s">
        <v>1219</v>
      </c>
      <c r="I3" t="s">
        <v>1341</v>
      </c>
      <c r="J3" t="s">
        <v>1243</v>
      </c>
      <c r="K3" t="s">
        <v>23</v>
      </c>
      <c r="L3" t="s">
        <v>24</v>
      </c>
      <c r="M3" t="s">
        <v>18516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18517</v>
      </c>
      <c r="T3" t="s">
        <v>18516</v>
      </c>
      <c r="U3" s="53" t="s">
        <v>187</v>
      </c>
      <c r="V3">
        <v>165</v>
      </c>
    </row>
    <row r="4" spans="1:22" x14ac:dyDescent="0.25">
      <c r="A4" t="s">
        <v>44</v>
      </c>
      <c r="B4" t="s">
        <v>45</v>
      </c>
      <c r="C4">
        <v>66.666666666666671</v>
      </c>
      <c r="D4">
        <v>6</v>
      </c>
      <c r="E4" t="s">
        <v>18518</v>
      </c>
      <c r="F4">
        <v>200</v>
      </c>
      <c r="G4">
        <v>0</v>
      </c>
      <c r="H4" t="s">
        <v>1219</v>
      </c>
      <c r="I4" t="s">
        <v>1341</v>
      </c>
      <c r="J4" t="s">
        <v>1243</v>
      </c>
      <c r="K4" t="s">
        <v>23</v>
      </c>
      <c r="L4" t="s">
        <v>24</v>
      </c>
      <c r="M4" t="s">
        <v>18519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18520</v>
      </c>
      <c r="T4" t="s">
        <v>18519</v>
      </c>
      <c r="U4" s="52" t="s">
        <v>44</v>
      </c>
      <c r="V4">
        <v>45</v>
      </c>
    </row>
    <row r="5" spans="1:22" x14ac:dyDescent="0.25">
      <c r="A5" t="s">
        <v>186</v>
      </c>
      <c r="B5" t="s">
        <v>187</v>
      </c>
      <c r="C5">
        <v>50</v>
      </c>
      <c r="D5">
        <v>6</v>
      </c>
      <c r="E5" t="s">
        <v>18521</v>
      </c>
      <c r="F5">
        <v>200</v>
      </c>
      <c r="G5">
        <v>0</v>
      </c>
      <c r="H5" t="s">
        <v>22</v>
      </c>
      <c r="I5" t="s">
        <v>5996</v>
      </c>
      <c r="J5" t="s">
        <v>303</v>
      </c>
      <c r="K5" t="s">
        <v>23</v>
      </c>
      <c r="L5" t="s">
        <v>24</v>
      </c>
      <c r="M5" t="s">
        <v>18522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18523</v>
      </c>
      <c r="T5" t="s">
        <v>18522</v>
      </c>
      <c r="U5" s="53" t="s">
        <v>45</v>
      </c>
      <c r="V5">
        <v>45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18524</v>
      </c>
      <c r="F6">
        <v>150</v>
      </c>
      <c r="G6">
        <v>0</v>
      </c>
      <c r="H6" t="s">
        <v>22</v>
      </c>
      <c r="I6" t="s">
        <v>18525</v>
      </c>
      <c r="J6" t="s">
        <v>18526</v>
      </c>
      <c r="K6" t="s">
        <v>18527</v>
      </c>
      <c r="L6" t="s">
        <v>477</v>
      </c>
      <c r="M6" t="s">
        <v>18528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18529</v>
      </c>
      <c r="T6" t="s">
        <v>18528</v>
      </c>
      <c r="U6" s="52" t="s">
        <v>46</v>
      </c>
      <c r="V6">
        <v>51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18530</v>
      </c>
      <c r="F7">
        <v>135</v>
      </c>
      <c r="G7">
        <v>35</v>
      </c>
      <c r="H7" t="s">
        <v>1219</v>
      </c>
      <c r="I7" t="s">
        <v>2421</v>
      </c>
      <c r="J7" t="s">
        <v>65</v>
      </c>
      <c r="K7" t="s">
        <v>23</v>
      </c>
      <c r="L7" t="s">
        <v>24</v>
      </c>
      <c r="M7" t="s">
        <v>18531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18532</v>
      </c>
      <c r="T7" t="s">
        <v>18533</v>
      </c>
      <c r="U7" s="53" t="s">
        <v>56</v>
      </c>
      <c r="V7">
        <v>34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18530</v>
      </c>
      <c r="F8">
        <v>135</v>
      </c>
      <c r="G8">
        <v>35</v>
      </c>
      <c r="H8" t="s">
        <v>1219</v>
      </c>
      <c r="I8" t="s">
        <v>2421</v>
      </c>
      <c r="J8" t="s">
        <v>65</v>
      </c>
      <c r="K8" t="s">
        <v>23</v>
      </c>
      <c r="L8" t="s">
        <v>24</v>
      </c>
      <c r="M8" t="s">
        <v>18531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18532</v>
      </c>
      <c r="T8" t="s">
        <v>18533</v>
      </c>
      <c r="U8" s="53" t="s">
        <v>1239</v>
      </c>
      <c r="V8">
        <v>17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18530</v>
      </c>
      <c r="F9">
        <v>135</v>
      </c>
      <c r="G9">
        <v>35</v>
      </c>
      <c r="H9" t="s">
        <v>1219</v>
      </c>
      <c r="I9" t="s">
        <v>2421</v>
      </c>
      <c r="J9" t="s">
        <v>65</v>
      </c>
      <c r="K9" t="s">
        <v>23</v>
      </c>
      <c r="L9" t="s">
        <v>24</v>
      </c>
      <c r="M9" t="s">
        <v>18531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18532</v>
      </c>
      <c r="T9" t="s">
        <v>18533</v>
      </c>
      <c r="U9" s="52" t="s">
        <v>42</v>
      </c>
      <c r="V9">
        <v>3</v>
      </c>
    </row>
    <row r="10" spans="1:22" x14ac:dyDescent="0.25">
      <c r="A10" t="s">
        <v>115</v>
      </c>
      <c r="B10" t="s">
        <v>116</v>
      </c>
      <c r="C10">
        <v>45</v>
      </c>
      <c r="D10">
        <v>2</v>
      </c>
      <c r="E10" t="s">
        <v>18534</v>
      </c>
      <c r="F10">
        <v>100</v>
      </c>
      <c r="G10">
        <v>10</v>
      </c>
      <c r="H10" t="s">
        <v>47</v>
      </c>
      <c r="I10" t="s">
        <v>18535</v>
      </c>
      <c r="J10" t="s">
        <v>18536</v>
      </c>
      <c r="K10" t="s">
        <v>18537</v>
      </c>
      <c r="L10" t="s">
        <v>4632</v>
      </c>
      <c r="M10" t="s">
        <v>18538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18539</v>
      </c>
      <c r="T10" t="s">
        <v>18540</v>
      </c>
      <c r="U10" s="53" t="s">
        <v>43</v>
      </c>
      <c r="V10">
        <v>3</v>
      </c>
    </row>
    <row r="11" spans="1:22" x14ac:dyDescent="0.25">
      <c r="A11" t="s">
        <v>46</v>
      </c>
      <c r="B11" t="s">
        <v>1239</v>
      </c>
      <c r="C11">
        <v>52.25</v>
      </c>
      <c r="D11">
        <v>1</v>
      </c>
      <c r="E11" t="s">
        <v>18541</v>
      </c>
      <c r="F11">
        <v>59.25</v>
      </c>
      <c r="G11">
        <v>7</v>
      </c>
      <c r="H11" t="s">
        <v>47</v>
      </c>
      <c r="I11" t="s">
        <v>18542</v>
      </c>
      <c r="J11" t="s">
        <v>18543</v>
      </c>
      <c r="K11" t="s">
        <v>4293</v>
      </c>
      <c r="L11" t="s">
        <v>18544</v>
      </c>
      <c r="M11" t="s">
        <v>18545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18546</v>
      </c>
      <c r="T11" t="s">
        <v>18545</v>
      </c>
      <c r="U11" s="52" t="s">
        <v>139</v>
      </c>
      <c r="V11">
        <v>26</v>
      </c>
    </row>
    <row r="12" spans="1:22" x14ac:dyDescent="0.25">
      <c r="A12" t="s">
        <v>110</v>
      </c>
      <c r="B12" t="s">
        <v>1223</v>
      </c>
      <c r="C12">
        <v>66.333333333333329</v>
      </c>
      <c r="D12">
        <v>3</v>
      </c>
      <c r="E12" t="s">
        <v>18547</v>
      </c>
      <c r="F12">
        <v>250</v>
      </c>
      <c r="G12">
        <v>0</v>
      </c>
      <c r="H12" t="s">
        <v>47</v>
      </c>
      <c r="I12" t="s">
        <v>18548</v>
      </c>
      <c r="J12" t="s">
        <v>18549</v>
      </c>
      <c r="K12" t="s">
        <v>18550</v>
      </c>
      <c r="L12" t="s">
        <v>4312</v>
      </c>
      <c r="M12" t="s">
        <v>18551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18552</v>
      </c>
      <c r="T12" t="s">
        <v>18553</v>
      </c>
      <c r="U12" s="53" t="s">
        <v>112</v>
      </c>
      <c r="V12">
        <v>26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18554</v>
      </c>
      <c r="F13">
        <v>239.75</v>
      </c>
      <c r="G13">
        <v>26</v>
      </c>
      <c r="H13" t="s">
        <v>1222</v>
      </c>
      <c r="I13" t="s">
        <v>18555</v>
      </c>
      <c r="J13" t="s">
        <v>18556</v>
      </c>
      <c r="K13" t="s">
        <v>18557</v>
      </c>
      <c r="L13" t="s">
        <v>18558</v>
      </c>
      <c r="M13" t="s">
        <v>18559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18560</v>
      </c>
      <c r="T13" t="s">
        <v>18559</v>
      </c>
      <c r="U13" s="52" t="s">
        <v>110</v>
      </c>
      <c r="V13">
        <v>8</v>
      </c>
    </row>
    <row r="14" spans="1:22" x14ac:dyDescent="0.25">
      <c r="A14" t="s">
        <v>46</v>
      </c>
      <c r="B14" t="s">
        <v>56</v>
      </c>
      <c r="C14">
        <v>66.333333333333329</v>
      </c>
      <c r="D14">
        <v>3</v>
      </c>
      <c r="E14" t="s">
        <v>18561</v>
      </c>
      <c r="F14">
        <v>199.25</v>
      </c>
      <c r="G14">
        <v>26</v>
      </c>
      <c r="H14" t="s">
        <v>1222</v>
      </c>
      <c r="I14" t="s">
        <v>7993</v>
      </c>
      <c r="J14" t="s">
        <v>7994</v>
      </c>
      <c r="K14" t="s">
        <v>4394</v>
      </c>
      <c r="L14" t="s">
        <v>7995</v>
      </c>
      <c r="M14" t="s">
        <v>18562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18563</v>
      </c>
      <c r="T14" t="s">
        <v>18562</v>
      </c>
      <c r="U14" s="53" t="s">
        <v>1223</v>
      </c>
      <c r="V14">
        <v>8</v>
      </c>
    </row>
    <row r="15" spans="1:22" x14ac:dyDescent="0.25">
      <c r="A15" t="s">
        <v>186</v>
      </c>
      <c r="B15" t="s">
        <v>187</v>
      </c>
      <c r="C15">
        <v>50</v>
      </c>
      <c r="D15">
        <v>6</v>
      </c>
      <c r="E15" t="s">
        <v>18564</v>
      </c>
      <c r="F15">
        <v>200</v>
      </c>
      <c r="G15">
        <v>0</v>
      </c>
      <c r="H15" t="s">
        <v>22</v>
      </c>
      <c r="I15" t="s">
        <v>18565</v>
      </c>
      <c r="J15" t="s">
        <v>1231</v>
      </c>
      <c r="K15" t="s">
        <v>23</v>
      </c>
      <c r="L15" t="s">
        <v>24</v>
      </c>
      <c r="M15" t="s">
        <v>18566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18567</v>
      </c>
      <c r="T15" t="s">
        <v>18566</v>
      </c>
      <c r="U15" s="52" t="s">
        <v>152</v>
      </c>
      <c r="V15">
        <v>2</v>
      </c>
    </row>
    <row r="16" spans="1:22" x14ac:dyDescent="0.25">
      <c r="A16" t="s">
        <v>186</v>
      </c>
      <c r="B16" t="s">
        <v>187</v>
      </c>
      <c r="C16">
        <v>50</v>
      </c>
      <c r="D16">
        <v>6</v>
      </c>
      <c r="E16" t="s">
        <v>18568</v>
      </c>
      <c r="F16">
        <v>200</v>
      </c>
      <c r="G16">
        <v>0</v>
      </c>
      <c r="H16" t="s">
        <v>22</v>
      </c>
      <c r="I16" t="s">
        <v>18569</v>
      </c>
      <c r="J16" t="s">
        <v>1245</v>
      </c>
      <c r="K16" t="s">
        <v>23</v>
      </c>
      <c r="L16" t="s">
        <v>24</v>
      </c>
      <c r="M16" t="s">
        <v>18570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18571</v>
      </c>
      <c r="T16" t="s">
        <v>18572</v>
      </c>
      <c r="U16" s="53" t="s">
        <v>153</v>
      </c>
      <c r="V16">
        <v>2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18573</v>
      </c>
      <c r="F17">
        <v>106</v>
      </c>
      <c r="G17">
        <v>6</v>
      </c>
      <c r="H17" t="s">
        <v>1219</v>
      </c>
      <c r="I17" t="s">
        <v>18574</v>
      </c>
      <c r="J17" t="s">
        <v>329</v>
      </c>
      <c r="K17" t="s">
        <v>23</v>
      </c>
      <c r="L17" t="s">
        <v>24</v>
      </c>
      <c r="M17" t="s">
        <v>18575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18576</v>
      </c>
      <c r="T17" t="s">
        <v>18575</v>
      </c>
      <c r="U17" s="52" t="s">
        <v>150</v>
      </c>
      <c r="V17">
        <v>1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18573</v>
      </c>
      <c r="F18">
        <v>106</v>
      </c>
      <c r="G18">
        <v>6</v>
      </c>
      <c r="H18" t="s">
        <v>1219</v>
      </c>
      <c r="I18" t="s">
        <v>18574</v>
      </c>
      <c r="J18" t="s">
        <v>329</v>
      </c>
      <c r="K18" t="s">
        <v>23</v>
      </c>
      <c r="L18" t="s">
        <v>24</v>
      </c>
      <c r="M18" t="s">
        <v>18575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18576</v>
      </c>
      <c r="T18" t="s">
        <v>18575</v>
      </c>
      <c r="U18" s="53" t="s">
        <v>151</v>
      </c>
      <c r="V18">
        <v>1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18573</v>
      </c>
      <c r="F19">
        <v>106</v>
      </c>
      <c r="G19">
        <v>6</v>
      </c>
      <c r="H19" t="s">
        <v>1219</v>
      </c>
      <c r="I19" t="s">
        <v>18574</v>
      </c>
      <c r="J19" t="s">
        <v>329</v>
      </c>
      <c r="K19" t="s">
        <v>23</v>
      </c>
      <c r="L19" t="s">
        <v>24</v>
      </c>
      <c r="M19" t="s">
        <v>18575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18576</v>
      </c>
      <c r="T19" t="s">
        <v>18575</v>
      </c>
      <c r="U19" s="52" t="s">
        <v>36</v>
      </c>
      <c r="V19">
        <v>3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18577</v>
      </c>
      <c r="F20">
        <v>209</v>
      </c>
      <c r="G20">
        <v>9</v>
      </c>
      <c r="H20" t="s">
        <v>22</v>
      </c>
      <c r="I20" t="s">
        <v>18578</v>
      </c>
      <c r="J20" t="s">
        <v>1246</v>
      </c>
      <c r="K20" t="s">
        <v>23</v>
      </c>
      <c r="L20" t="s">
        <v>24</v>
      </c>
      <c r="M20" t="s">
        <v>18579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18580</v>
      </c>
      <c r="T20" t="s">
        <v>18579</v>
      </c>
      <c r="U20" s="53" t="s">
        <v>37</v>
      </c>
      <c r="V20">
        <v>3</v>
      </c>
    </row>
    <row r="21" spans="1:22" x14ac:dyDescent="0.25">
      <c r="A21" t="s">
        <v>279</v>
      </c>
      <c r="B21" t="s">
        <v>9484</v>
      </c>
      <c r="C21">
        <v>103.55</v>
      </c>
      <c r="D21">
        <v>1</v>
      </c>
      <c r="E21" t="s">
        <v>18581</v>
      </c>
      <c r="F21">
        <v>110.55</v>
      </c>
      <c r="G21">
        <v>7</v>
      </c>
      <c r="H21" t="s">
        <v>47</v>
      </c>
      <c r="I21" t="s">
        <v>18582</v>
      </c>
      <c r="J21" t="s">
        <v>18583</v>
      </c>
      <c r="K21" t="s">
        <v>17451</v>
      </c>
      <c r="L21" t="s">
        <v>18584</v>
      </c>
      <c r="M21" t="s">
        <v>18585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18586</v>
      </c>
      <c r="T21" t="s">
        <v>18585</v>
      </c>
      <c r="U21" s="52" t="s">
        <v>38</v>
      </c>
      <c r="V21">
        <v>3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18587</v>
      </c>
      <c r="F22">
        <v>276</v>
      </c>
      <c r="G22">
        <v>26</v>
      </c>
      <c r="H22" t="s">
        <v>47</v>
      </c>
      <c r="I22" t="s">
        <v>18588</v>
      </c>
      <c r="J22" t="s">
        <v>18589</v>
      </c>
      <c r="K22" t="s">
        <v>4371</v>
      </c>
      <c r="L22" t="s">
        <v>18590</v>
      </c>
      <c r="M22" t="s">
        <v>18591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18592</v>
      </c>
      <c r="T22" t="s">
        <v>18591</v>
      </c>
      <c r="U22" s="53" t="s">
        <v>39</v>
      </c>
      <c r="V22">
        <v>3</v>
      </c>
    </row>
    <row r="23" spans="1:22" x14ac:dyDescent="0.25">
      <c r="A23" t="s">
        <v>115</v>
      </c>
      <c r="B23" t="s">
        <v>116</v>
      </c>
      <c r="C23">
        <v>45</v>
      </c>
      <c r="D23">
        <v>2</v>
      </c>
      <c r="E23" t="s">
        <v>18593</v>
      </c>
      <c r="F23">
        <v>120</v>
      </c>
      <c r="G23">
        <v>38</v>
      </c>
      <c r="H23" t="s">
        <v>1219</v>
      </c>
      <c r="I23" t="s">
        <v>18594</v>
      </c>
      <c r="J23" t="s">
        <v>18595</v>
      </c>
      <c r="K23" t="s">
        <v>23</v>
      </c>
      <c r="L23" t="s">
        <v>24</v>
      </c>
      <c r="M23" t="s">
        <v>18596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18597</v>
      </c>
      <c r="T23" t="s">
        <v>18596</v>
      </c>
      <c r="U23" s="52" t="s">
        <v>34</v>
      </c>
      <c r="V23">
        <v>2</v>
      </c>
    </row>
    <row r="24" spans="1:22" x14ac:dyDescent="0.25">
      <c r="A24" t="s">
        <v>186</v>
      </c>
      <c r="B24" t="s">
        <v>187</v>
      </c>
      <c r="C24">
        <v>50</v>
      </c>
      <c r="D24">
        <v>6</v>
      </c>
      <c r="E24" t="s">
        <v>18598</v>
      </c>
      <c r="F24">
        <v>200</v>
      </c>
      <c r="G24">
        <v>0</v>
      </c>
      <c r="H24" t="s">
        <v>22</v>
      </c>
      <c r="I24" t="s">
        <v>18599</v>
      </c>
      <c r="J24" t="s">
        <v>327</v>
      </c>
      <c r="K24" t="s">
        <v>23</v>
      </c>
      <c r="L24" t="s">
        <v>24</v>
      </c>
      <c r="M24" t="s">
        <v>18600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18601</v>
      </c>
      <c r="T24" t="s">
        <v>18600</v>
      </c>
      <c r="U24" s="53" t="s">
        <v>35</v>
      </c>
      <c r="V24">
        <v>2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18602</v>
      </c>
      <c r="F25">
        <v>200</v>
      </c>
      <c r="G25">
        <v>0</v>
      </c>
      <c r="H25" t="s">
        <v>22</v>
      </c>
      <c r="I25" t="s">
        <v>5478</v>
      </c>
      <c r="J25" t="s">
        <v>304</v>
      </c>
      <c r="K25" t="s">
        <v>23</v>
      </c>
      <c r="L25" t="s">
        <v>24</v>
      </c>
      <c r="M25" t="s">
        <v>18603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18604</v>
      </c>
      <c r="T25" t="s">
        <v>18603</v>
      </c>
      <c r="U25" s="52" t="s">
        <v>148</v>
      </c>
      <c r="V25">
        <v>1</v>
      </c>
    </row>
    <row r="26" spans="1:22" x14ac:dyDescent="0.25">
      <c r="A26" t="s">
        <v>44</v>
      </c>
      <c r="B26" t="s">
        <v>45</v>
      </c>
      <c r="C26">
        <v>66.666666666666671</v>
      </c>
      <c r="D26">
        <v>9</v>
      </c>
      <c r="E26" t="s">
        <v>18605</v>
      </c>
      <c r="F26">
        <v>300</v>
      </c>
      <c r="G26">
        <v>0</v>
      </c>
      <c r="H26" t="s">
        <v>1219</v>
      </c>
      <c r="I26" t="s">
        <v>14602</v>
      </c>
      <c r="J26" t="s">
        <v>64</v>
      </c>
      <c r="K26" t="s">
        <v>23</v>
      </c>
      <c r="L26" t="s">
        <v>24</v>
      </c>
      <c r="M26" t="s">
        <v>18606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18607</v>
      </c>
      <c r="T26" t="s">
        <v>18606</v>
      </c>
      <c r="U26" s="53" t="s">
        <v>149</v>
      </c>
      <c r="V26">
        <v>1</v>
      </c>
    </row>
    <row r="27" spans="1:22" x14ac:dyDescent="0.25">
      <c r="A27" t="s">
        <v>44</v>
      </c>
      <c r="B27" t="s">
        <v>45</v>
      </c>
      <c r="C27">
        <v>66.666666666666671</v>
      </c>
      <c r="D27">
        <v>15</v>
      </c>
      <c r="E27" t="s">
        <v>18608</v>
      </c>
      <c r="F27">
        <v>500</v>
      </c>
      <c r="G27">
        <v>0</v>
      </c>
      <c r="H27" t="s">
        <v>1219</v>
      </c>
      <c r="I27" t="s">
        <v>9542</v>
      </c>
      <c r="J27" t="s">
        <v>309</v>
      </c>
      <c r="K27" t="s">
        <v>23</v>
      </c>
      <c r="L27" t="s">
        <v>24</v>
      </c>
      <c r="M27" t="s">
        <v>18609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18610</v>
      </c>
      <c r="T27" t="s">
        <v>18609</v>
      </c>
      <c r="U27" s="52" t="s">
        <v>278</v>
      </c>
      <c r="V27">
        <v>3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18611</v>
      </c>
      <c r="F28">
        <v>200</v>
      </c>
      <c r="G28">
        <v>0</v>
      </c>
      <c r="H28" t="s">
        <v>22</v>
      </c>
      <c r="I28" t="s">
        <v>18612</v>
      </c>
      <c r="J28" t="s">
        <v>309</v>
      </c>
      <c r="K28" t="s">
        <v>23</v>
      </c>
      <c r="L28" t="s">
        <v>24</v>
      </c>
      <c r="M28" t="s">
        <v>18613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18614</v>
      </c>
      <c r="T28" t="s">
        <v>18613</v>
      </c>
      <c r="U28" s="53" t="s">
        <v>284</v>
      </c>
      <c r="V28">
        <v>3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18615</v>
      </c>
      <c r="F29">
        <v>200</v>
      </c>
      <c r="G29">
        <v>0</v>
      </c>
      <c r="H29" t="s">
        <v>22</v>
      </c>
      <c r="I29" t="s">
        <v>18616</v>
      </c>
      <c r="J29" t="s">
        <v>306</v>
      </c>
      <c r="K29" t="s">
        <v>23</v>
      </c>
      <c r="L29" t="s">
        <v>24</v>
      </c>
      <c r="M29" t="s">
        <v>18617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18618</v>
      </c>
      <c r="T29" t="s">
        <v>18617</v>
      </c>
      <c r="U29" s="52" t="s">
        <v>279</v>
      </c>
      <c r="V29">
        <v>4</v>
      </c>
    </row>
    <row r="30" spans="1:22" x14ac:dyDescent="0.25">
      <c r="A30" t="s">
        <v>42</v>
      </c>
      <c r="B30" t="s">
        <v>43</v>
      </c>
      <c r="C30">
        <v>66.666666666666671</v>
      </c>
      <c r="D30">
        <v>3</v>
      </c>
      <c r="E30" t="s">
        <v>18619</v>
      </c>
      <c r="F30">
        <v>135</v>
      </c>
      <c r="G30">
        <v>35</v>
      </c>
      <c r="H30" t="s">
        <v>1219</v>
      </c>
      <c r="I30" t="s">
        <v>18620</v>
      </c>
      <c r="J30" t="s">
        <v>329</v>
      </c>
      <c r="K30" t="s">
        <v>23</v>
      </c>
      <c r="L30" t="s">
        <v>24</v>
      </c>
      <c r="M30" t="s">
        <v>18617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18621</v>
      </c>
      <c r="T30" t="s">
        <v>18617</v>
      </c>
      <c r="U30" s="53" t="s">
        <v>285</v>
      </c>
      <c r="V30">
        <v>3</v>
      </c>
    </row>
    <row r="31" spans="1:22" x14ac:dyDescent="0.25">
      <c r="A31" t="s">
        <v>46</v>
      </c>
      <c r="B31" t="s">
        <v>56</v>
      </c>
      <c r="C31">
        <v>100</v>
      </c>
      <c r="D31">
        <v>1</v>
      </c>
      <c r="E31" t="s">
        <v>18622</v>
      </c>
      <c r="F31">
        <v>215</v>
      </c>
      <c r="G31">
        <v>0</v>
      </c>
      <c r="H31" t="s">
        <v>1349</v>
      </c>
      <c r="I31" t="s">
        <v>18623</v>
      </c>
      <c r="J31" t="s">
        <v>18624</v>
      </c>
      <c r="K31" t="s">
        <v>4767</v>
      </c>
      <c r="L31" t="s">
        <v>18625</v>
      </c>
      <c r="M31" t="s">
        <v>18626</v>
      </c>
      <c r="N31" t="s">
        <v>1290</v>
      </c>
      <c r="O31" t="s">
        <v>1226</v>
      </c>
      <c r="P31" t="s">
        <v>1227</v>
      </c>
      <c r="Q31" t="s">
        <v>1228</v>
      </c>
      <c r="R31" t="s">
        <v>24</v>
      </c>
      <c r="S31" t="s">
        <v>18627</v>
      </c>
      <c r="T31" t="s">
        <v>18628</v>
      </c>
      <c r="U31" s="53" t="s">
        <v>9484</v>
      </c>
      <c r="V31">
        <v>1</v>
      </c>
    </row>
    <row r="32" spans="1:22" x14ac:dyDescent="0.25">
      <c r="A32" t="s">
        <v>36</v>
      </c>
      <c r="B32" t="s">
        <v>37</v>
      </c>
      <c r="C32">
        <v>65</v>
      </c>
      <c r="D32">
        <v>2</v>
      </c>
      <c r="E32" t="s">
        <v>18622</v>
      </c>
      <c r="F32">
        <v>215</v>
      </c>
      <c r="G32">
        <v>0</v>
      </c>
      <c r="H32" t="s">
        <v>1349</v>
      </c>
      <c r="I32" t="s">
        <v>18623</v>
      </c>
      <c r="J32" t="s">
        <v>18624</v>
      </c>
      <c r="K32" t="s">
        <v>4767</v>
      </c>
      <c r="L32" t="s">
        <v>18625</v>
      </c>
      <c r="M32" t="s">
        <v>18626</v>
      </c>
      <c r="N32" t="s">
        <v>1290</v>
      </c>
      <c r="O32" t="s">
        <v>1226</v>
      </c>
      <c r="P32" t="s">
        <v>1227</v>
      </c>
      <c r="Q32" t="s">
        <v>1228</v>
      </c>
      <c r="R32" t="s">
        <v>24</v>
      </c>
      <c r="S32" t="s">
        <v>18627</v>
      </c>
      <c r="T32" t="s">
        <v>18628</v>
      </c>
      <c r="U32" s="52" t="s">
        <v>30</v>
      </c>
      <c r="V32">
        <v>44</v>
      </c>
    </row>
    <row r="33" spans="1:22" x14ac:dyDescent="0.25">
      <c r="A33" t="s">
        <v>46</v>
      </c>
      <c r="B33" t="s">
        <v>56</v>
      </c>
      <c r="C33">
        <v>66.333333333333329</v>
      </c>
      <c r="D33">
        <v>3</v>
      </c>
      <c r="E33" t="s">
        <v>18629</v>
      </c>
      <c r="F33">
        <v>162.25</v>
      </c>
      <c r="G33">
        <v>26</v>
      </c>
      <c r="H33" t="s">
        <v>1222</v>
      </c>
      <c r="I33" t="s">
        <v>18630</v>
      </c>
      <c r="J33" t="s">
        <v>18631</v>
      </c>
      <c r="K33" t="s">
        <v>18632</v>
      </c>
      <c r="L33" t="s">
        <v>18633</v>
      </c>
      <c r="M33" t="s">
        <v>18634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18635</v>
      </c>
      <c r="T33" t="s">
        <v>18634</v>
      </c>
      <c r="U33" s="53" t="s">
        <v>31</v>
      </c>
      <c r="V33">
        <v>44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18636</v>
      </c>
      <c r="F34">
        <v>200</v>
      </c>
      <c r="G34">
        <v>0</v>
      </c>
      <c r="H34" t="s">
        <v>22</v>
      </c>
      <c r="I34" t="s">
        <v>11689</v>
      </c>
      <c r="J34" t="s">
        <v>361</v>
      </c>
      <c r="K34" t="s">
        <v>23</v>
      </c>
      <c r="L34" t="s">
        <v>24</v>
      </c>
      <c r="M34" t="s">
        <v>18637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18638</v>
      </c>
      <c r="T34" t="s">
        <v>18637</v>
      </c>
      <c r="U34" s="52" t="s">
        <v>28</v>
      </c>
      <c r="V34">
        <v>44</v>
      </c>
    </row>
    <row r="35" spans="1:22" x14ac:dyDescent="0.25">
      <c r="A35" t="s">
        <v>46</v>
      </c>
      <c r="B35" t="s">
        <v>56</v>
      </c>
      <c r="C35">
        <v>69.900000000000006</v>
      </c>
      <c r="D35">
        <v>10</v>
      </c>
      <c r="E35" t="s">
        <v>18639</v>
      </c>
      <c r="F35">
        <v>800</v>
      </c>
      <c r="G35">
        <v>0</v>
      </c>
      <c r="H35" t="s">
        <v>47</v>
      </c>
      <c r="I35" t="s">
        <v>6259</v>
      </c>
      <c r="J35" t="s">
        <v>18640</v>
      </c>
      <c r="K35" t="s">
        <v>17194</v>
      </c>
      <c r="L35" t="s">
        <v>163</v>
      </c>
      <c r="M35" t="s">
        <v>18641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18642</v>
      </c>
      <c r="T35" t="s">
        <v>18643</v>
      </c>
      <c r="U35" s="53" t="s">
        <v>29</v>
      </c>
      <c r="V35">
        <v>44</v>
      </c>
    </row>
    <row r="36" spans="1:22" x14ac:dyDescent="0.25">
      <c r="A36" t="s">
        <v>46</v>
      </c>
      <c r="B36" t="s">
        <v>1239</v>
      </c>
      <c r="C36">
        <v>57.75</v>
      </c>
      <c r="D36">
        <v>1</v>
      </c>
      <c r="E36" t="s">
        <v>18644</v>
      </c>
      <c r="F36">
        <v>64.75</v>
      </c>
      <c r="G36">
        <v>7</v>
      </c>
      <c r="H36" t="s">
        <v>47</v>
      </c>
      <c r="I36" t="s">
        <v>18645</v>
      </c>
      <c r="J36" t="s">
        <v>18646</v>
      </c>
      <c r="K36" t="s">
        <v>5847</v>
      </c>
      <c r="L36" t="s">
        <v>18647</v>
      </c>
      <c r="M36" t="s">
        <v>18648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18649</v>
      </c>
      <c r="T36" t="s">
        <v>18648</v>
      </c>
      <c r="U36" s="52" t="s">
        <v>20</v>
      </c>
      <c r="V36">
        <v>44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18650</v>
      </c>
      <c r="F37">
        <v>138</v>
      </c>
      <c r="G37">
        <v>38</v>
      </c>
      <c r="H37" t="s">
        <v>22</v>
      </c>
      <c r="I37" t="s">
        <v>18651</v>
      </c>
      <c r="J37" t="s">
        <v>336</v>
      </c>
      <c r="K37" t="s">
        <v>23</v>
      </c>
      <c r="L37" t="s">
        <v>24</v>
      </c>
      <c r="M37" t="s">
        <v>18652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18653</v>
      </c>
      <c r="T37" t="s">
        <v>18652</v>
      </c>
      <c r="U37" s="53" t="s">
        <v>21</v>
      </c>
      <c r="V37">
        <v>44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18654</v>
      </c>
      <c r="F38">
        <v>138</v>
      </c>
      <c r="G38">
        <v>38</v>
      </c>
      <c r="H38" t="s">
        <v>1219</v>
      </c>
      <c r="I38" t="s">
        <v>18655</v>
      </c>
      <c r="J38" t="s">
        <v>305</v>
      </c>
      <c r="K38" t="s">
        <v>23</v>
      </c>
      <c r="L38" t="s">
        <v>24</v>
      </c>
      <c r="M38" t="s">
        <v>18656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18657</v>
      </c>
      <c r="T38" t="s">
        <v>18656</v>
      </c>
      <c r="U38" s="52" t="s">
        <v>115</v>
      </c>
      <c r="V38">
        <v>14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18654</v>
      </c>
      <c r="F39">
        <v>138</v>
      </c>
      <c r="G39">
        <v>38</v>
      </c>
      <c r="H39" t="s">
        <v>1219</v>
      </c>
      <c r="I39" t="s">
        <v>18655</v>
      </c>
      <c r="J39" t="s">
        <v>305</v>
      </c>
      <c r="K39" t="s">
        <v>23</v>
      </c>
      <c r="L39" t="s">
        <v>24</v>
      </c>
      <c r="M39" t="s">
        <v>18656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18657</v>
      </c>
      <c r="T39" t="s">
        <v>18656</v>
      </c>
      <c r="U39" s="53" t="s">
        <v>116</v>
      </c>
      <c r="V39">
        <v>14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18654</v>
      </c>
      <c r="F40">
        <v>138</v>
      </c>
      <c r="G40">
        <v>38</v>
      </c>
      <c r="H40" t="s">
        <v>1219</v>
      </c>
      <c r="I40" t="s">
        <v>18655</v>
      </c>
      <c r="J40" t="s">
        <v>305</v>
      </c>
      <c r="K40" t="s">
        <v>23</v>
      </c>
      <c r="L40" t="s">
        <v>24</v>
      </c>
      <c r="M40" t="s">
        <v>18656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18657</v>
      </c>
      <c r="T40" t="s">
        <v>18656</v>
      </c>
      <c r="U40" s="52" t="s">
        <v>15492</v>
      </c>
      <c r="V40">
        <v>3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18658</v>
      </c>
      <c r="F41">
        <v>109</v>
      </c>
      <c r="G41">
        <v>9</v>
      </c>
      <c r="H41" t="s">
        <v>1219</v>
      </c>
      <c r="I41" t="s">
        <v>18659</v>
      </c>
      <c r="J41" t="s">
        <v>320</v>
      </c>
      <c r="K41" t="s">
        <v>23</v>
      </c>
      <c r="L41" t="s">
        <v>24</v>
      </c>
      <c r="M41" t="s">
        <v>18660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18661</v>
      </c>
      <c r="T41" t="s">
        <v>18660</v>
      </c>
      <c r="U41" s="53" t="s">
        <v>15493</v>
      </c>
      <c r="V41">
        <v>3</v>
      </c>
    </row>
    <row r="42" spans="1:22" x14ac:dyDescent="0.25">
      <c r="A42" t="s">
        <v>28</v>
      </c>
      <c r="B42" t="s">
        <v>29</v>
      </c>
      <c r="C42">
        <v>50</v>
      </c>
      <c r="D42">
        <v>1</v>
      </c>
      <c r="E42" t="s">
        <v>18658</v>
      </c>
      <c r="F42">
        <v>109</v>
      </c>
      <c r="G42">
        <v>9</v>
      </c>
      <c r="H42" t="s">
        <v>1219</v>
      </c>
      <c r="I42" t="s">
        <v>18659</v>
      </c>
      <c r="J42" t="s">
        <v>320</v>
      </c>
      <c r="K42" t="s">
        <v>23</v>
      </c>
      <c r="L42" t="s">
        <v>24</v>
      </c>
      <c r="M42" t="s">
        <v>18660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18661</v>
      </c>
      <c r="T42" t="s">
        <v>18660</v>
      </c>
      <c r="U42" s="52" t="s">
        <v>154</v>
      </c>
      <c r="V42">
        <v>10</v>
      </c>
    </row>
    <row r="43" spans="1:22" x14ac:dyDescent="0.25">
      <c r="A43" t="s">
        <v>30</v>
      </c>
      <c r="B43" t="s">
        <v>31</v>
      </c>
      <c r="C43">
        <v>50</v>
      </c>
      <c r="D43">
        <v>1</v>
      </c>
      <c r="E43" t="s">
        <v>18658</v>
      </c>
      <c r="F43">
        <v>109</v>
      </c>
      <c r="G43">
        <v>9</v>
      </c>
      <c r="H43" t="s">
        <v>1219</v>
      </c>
      <c r="I43" t="s">
        <v>18659</v>
      </c>
      <c r="J43" t="s">
        <v>320</v>
      </c>
      <c r="K43" t="s">
        <v>23</v>
      </c>
      <c r="L43" t="s">
        <v>24</v>
      </c>
      <c r="M43" t="s">
        <v>18660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18661</v>
      </c>
      <c r="T43" t="s">
        <v>18660</v>
      </c>
      <c r="U43" s="53" t="s">
        <v>155</v>
      </c>
      <c r="V43">
        <v>10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6</v>
      </c>
      <c r="E44" t="s">
        <v>18662</v>
      </c>
      <c r="F44">
        <v>329</v>
      </c>
      <c r="G44">
        <v>29</v>
      </c>
      <c r="H44" t="s">
        <v>22</v>
      </c>
      <c r="I44" t="s">
        <v>6429</v>
      </c>
      <c r="J44" t="s">
        <v>18663</v>
      </c>
      <c r="K44" t="s">
        <v>6722</v>
      </c>
      <c r="L44" t="s">
        <v>1328</v>
      </c>
      <c r="M44" t="s">
        <v>18664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18665</v>
      </c>
      <c r="T44" t="s">
        <v>18666</v>
      </c>
      <c r="U44" s="52" t="s">
        <v>1248</v>
      </c>
      <c r="V44">
        <v>476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18</v>
      </c>
      <c r="E45" t="s">
        <v>18667</v>
      </c>
      <c r="F45">
        <v>600</v>
      </c>
      <c r="G45">
        <v>0</v>
      </c>
      <c r="H45" t="s">
        <v>22</v>
      </c>
      <c r="I45" t="s">
        <v>7843</v>
      </c>
      <c r="J45" t="s">
        <v>1221</v>
      </c>
      <c r="K45" t="s">
        <v>23</v>
      </c>
      <c r="L45" t="s">
        <v>24</v>
      </c>
      <c r="M45" t="s">
        <v>18668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18669</v>
      </c>
      <c r="T45" t="s">
        <v>18668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18670</v>
      </c>
      <c r="F46">
        <v>129</v>
      </c>
      <c r="G46">
        <v>29</v>
      </c>
      <c r="H46" t="s">
        <v>1219</v>
      </c>
      <c r="I46" t="s">
        <v>18671</v>
      </c>
      <c r="J46" t="s">
        <v>331</v>
      </c>
      <c r="K46" t="s">
        <v>23</v>
      </c>
      <c r="L46" t="s">
        <v>24</v>
      </c>
      <c r="M46" t="s">
        <v>18672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18673</v>
      </c>
      <c r="T46" t="s">
        <v>18672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18670</v>
      </c>
      <c r="F47">
        <v>129</v>
      </c>
      <c r="G47">
        <v>29</v>
      </c>
      <c r="H47" t="s">
        <v>1219</v>
      </c>
      <c r="I47" t="s">
        <v>18671</v>
      </c>
      <c r="J47" t="s">
        <v>331</v>
      </c>
      <c r="K47" t="s">
        <v>23</v>
      </c>
      <c r="L47" t="s">
        <v>24</v>
      </c>
      <c r="M47" t="s">
        <v>18672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18673</v>
      </c>
      <c r="T47" t="s">
        <v>18672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18670</v>
      </c>
      <c r="F48">
        <v>129</v>
      </c>
      <c r="G48">
        <v>29</v>
      </c>
      <c r="H48" t="s">
        <v>1219</v>
      </c>
      <c r="I48" t="s">
        <v>18671</v>
      </c>
      <c r="J48" t="s">
        <v>331</v>
      </c>
      <c r="K48" t="s">
        <v>23</v>
      </c>
      <c r="L48" t="s">
        <v>24</v>
      </c>
      <c r="M48" t="s">
        <v>18672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18673</v>
      </c>
      <c r="T48" t="s">
        <v>18672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18674</v>
      </c>
      <c r="F49">
        <v>138</v>
      </c>
      <c r="G49">
        <v>38</v>
      </c>
      <c r="H49" t="s">
        <v>1219</v>
      </c>
      <c r="I49" t="s">
        <v>18675</v>
      </c>
      <c r="J49" t="s">
        <v>1291</v>
      </c>
      <c r="K49" t="s">
        <v>23</v>
      </c>
      <c r="L49" t="s">
        <v>24</v>
      </c>
      <c r="M49" t="s">
        <v>18676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18677</v>
      </c>
      <c r="T49" t="s">
        <v>18676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18674</v>
      </c>
      <c r="F50">
        <v>138</v>
      </c>
      <c r="G50">
        <v>38</v>
      </c>
      <c r="H50" t="s">
        <v>1219</v>
      </c>
      <c r="I50" t="s">
        <v>18675</v>
      </c>
      <c r="J50" t="s">
        <v>1291</v>
      </c>
      <c r="K50" t="s">
        <v>23</v>
      </c>
      <c r="L50" t="s">
        <v>24</v>
      </c>
      <c r="M50" t="s">
        <v>18676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18677</v>
      </c>
      <c r="T50" t="s">
        <v>18676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18674</v>
      </c>
      <c r="F51">
        <v>138</v>
      </c>
      <c r="G51">
        <v>38</v>
      </c>
      <c r="H51" t="s">
        <v>1219</v>
      </c>
      <c r="I51" t="s">
        <v>18675</v>
      </c>
      <c r="J51" t="s">
        <v>1291</v>
      </c>
      <c r="K51" t="s">
        <v>23</v>
      </c>
      <c r="L51" t="s">
        <v>24</v>
      </c>
      <c r="M51" t="s">
        <v>18676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18677</v>
      </c>
      <c r="T51" t="s">
        <v>18676</v>
      </c>
    </row>
    <row r="52" spans="1:20" x14ac:dyDescent="0.25">
      <c r="A52" t="s">
        <v>38</v>
      </c>
      <c r="B52" t="s">
        <v>39</v>
      </c>
      <c r="C52">
        <v>54.5</v>
      </c>
      <c r="D52">
        <v>2</v>
      </c>
      <c r="E52" t="s">
        <v>18678</v>
      </c>
      <c r="F52">
        <v>56.65</v>
      </c>
      <c r="G52">
        <v>0</v>
      </c>
      <c r="H52" t="s">
        <v>47</v>
      </c>
      <c r="I52" t="s">
        <v>18679</v>
      </c>
      <c r="J52" t="s">
        <v>18680</v>
      </c>
      <c r="K52" t="s">
        <v>5847</v>
      </c>
      <c r="L52" t="s">
        <v>18681</v>
      </c>
      <c r="M52" t="s">
        <v>18682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18683</v>
      </c>
      <c r="T52" t="s">
        <v>18682</v>
      </c>
    </row>
    <row r="53" spans="1:20" x14ac:dyDescent="0.25">
      <c r="A53" t="s">
        <v>20</v>
      </c>
      <c r="B53" t="s">
        <v>21</v>
      </c>
      <c r="C53">
        <v>50</v>
      </c>
      <c r="D53">
        <v>1</v>
      </c>
      <c r="E53" t="s">
        <v>18684</v>
      </c>
      <c r="F53">
        <v>100</v>
      </c>
      <c r="G53">
        <v>0</v>
      </c>
      <c r="H53" t="s">
        <v>1219</v>
      </c>
      <c r="I53" t="s">
        <v>18685</v>
      </c>
      <c r="J53" t="s">
        <v>303</v>
      </c>
      <c r="K53" t="s">
        <v>23</v>
      </c>
      <c r="L53" t="s">
        <v>24</v>
      </c>
      <c r="M53" t="s">
        <v>18686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18687</v>
      </c>
      <c r="T53" t="s">
        <v>18686</v>
      </c>
    </row>
    <row r="54" spans="1:20" x14ac:dyDescent="0.25">
      <c r="A54" t="s">
        <v>28</v>
      </c>
      <c r="B54" t="s">
        <v>29</v>
      </c>
      <c r="C54">
        <v>50</v>
      </c>
      <c r="D54">
        <v>1</v>
      </c>
      <c r="E54" t="s">
        <v>18684</v>
      </c>
      <c r="F54">
        <v>100</v>
      </c>
      <c r="G54">
        <v>0</v>
      </c>
      <c r="H54" t="s">
        <v>1219</v>
      </c>
      <c r="I54" t="s">
        <v>18685</v>
      </c>
      <c r="J54" t="s">
        <v>303</v>
      </c>
      <c r="K54" t="s">
        <v>23</v>
      </c>
      <c r="L54" t="s">
        <v>24</v>
      </c>
      <c r="M54" t="s">
        <v>18686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18687</v>
      </c>
      <c r="T54" t="s">
        <v>18686</v>
      </c>
    </row>
    <row r="55" spans="1:20" x14ac:dyDescent="0.25">
      <c r="A55" t="s">
        <v>30</v>
      </c>
      <c r="B55" t="s">
        <v>31</v>
      </c>
      <c r="C55">
        <v>50</v>
      </c>
      <c r="D55">
        <v>1</v>
      </c>
      <c r="E55" t="s">
        <v>18684</v>
      </c>
      <c r="F55">
        <v>100</v>
      </c>
      <c r="G55">
        <v>0</v>
      </c>
      <c r="H55" t="s">
        <v>1219</v>
      </c>
      <c r="I55" t="s">
        <v>18685</v>
      </c>
      <c r="J55" t="s">
        <v>303</v>
      </c>
      <c r="K55" t="s">
        <v>23</v>
      </c>
      <c r="L55" t="s">
        <v>24</v>
      </c>
      <c r="M55" t="s">
        <v>18686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18687</v>
      </c>
      <c r="T55" t="s">
        <v>18686</v>
      </c>
    </row>
    <row r="56" spans="1:20" x14ac:dyDescent="0.25">
      <c r="A56" t="s">
        <v>186</v>
      </c>
      <c r="B56" t="s">
        <v>187</v>
      </c>
      <c r="C56">
        <v>50</v>
      </c>
      <c r="D56">
        <v>6</v>
      </c>
      <c r="E56" t="s">
        <v>18688</v>
      </c>
      <c r="F56">
        <v>200</v>
      </c>
      <c r="G56">
        <v>0</v>
      </c>
      <c r="H56" t="s">
        <v>22</v>
      </c>
      <c r="I56" t="s">
        <v>18689</v>
      </c>
      <c r="J56" t="s">
        <v>329</v>
      </c>
      <c r="K56" t="s">
        <v>23</v>
      </c>
      <c r="L56" t="s">
        <v>24</v>
      </c>
      <c r="M56" t="s">
        <v>18690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18691</v>
      </c>
      <c r="T56" t="s">
        <v>18692</v>
      </c>
    </row>
    <row r="57" spans="1:20" x14ac:dyDescent="0.25">
      <c r="A57" t="s">
        <v>186</v>
      </c>
      <c r="B57" t="s">
        <v>187</v>
      </c>
      <c r="C57">
        <v>50</v>
      </c>
      <c r="D57">
        <v>6</v>
      </c>
      <c r="E57" t="s">
        <v>18693</v>
      </c>
      <c r="F57">
        <v>200</v>
      </c>
      <c r="G57">
        <v>0</v>
      </c>
      <c r="H57" t="s">
        <v>22</v>
      </c>
      <c r="I57" t="s">
        <v>18694</v>
      </c>
      <c r="J57" t="s">
        <v>309</v>
      </c>
      <c r="K57" t="s">
        <v>23</v>
      </c>
      <c r="L57" t="s">
        <v>24</v>
      </c>
      <c r="M57" t="s">
        <v>18695</v>
      </c>
      <c r="N57" t="s">
        <v>23</v>
      </c>
      <c r="O57" t="s">
        <v>25</v>
      </c>
      <c r="P57" t="s">
        <v>26</v>
      </c>
      <c r="Q57" t="s">
        <v>27</v>
      </c>
      <c r="R57" t="s">
        <v>18696</v>
      </c>
      <c r="S57" t="s">
        <v>18697</v>
      </c>
      <c r="T57" t="s">
        <v>18695</v>
      </c>
    </row>
    <row r="58" spans="1:20" x14ac:dyDescent="0.25">
      <c r="A58" t="s">
        <v>186</v>
      </c>
      <c r="B58" t="s">
        <v>187</v>
      </c>
      <c r="C58">
        <v>50</v>
      </c>
      <c r="D58">
        <v>6</v>
      </c>
      <c r="E58" t="s">
        <v>18698</v>
      </c>
      <c r="F58">
        <v>285.8</v>
      </c>
      <c r="G58">
        <v>64</v>
      </c>
      <c r="H58" t="s">
        <v>47</v>
      </c>
      <c r="I58" t="s">
        <v>18699</v>
      </c>
      <c r="J58" t="s">
        <v>18700</v>
      </c>
      <c r="K58" t="s">
        <v>15164</v>
      </c>
      <c r="L58" t="s">
        <v>18701</v>
      </c>
      <c r="M58" t="s">
        <v>18695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18702</v>
      </c>
      <c r="T58" t="s">
        <v>18703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18704</v>
      </c>
      <c r="F59">
        <v>100</v>
      </c>
      <c r="G59">
        <v>0</v>
      </c>
      <c r="H59" t="s">
        <v>22</v>
      </c>
      <c r="I59" t="s">
        <v>18705</v>
      </c>
      <c r="J59" t="s">
        <v>303</v>
      </c>
      <c r="K59" t="s">
        <v>23</v>
      </c>
      <c r="L59" t="s">
        <v>24</v>
      </c>
      <c r="M59" t="s">
        <v>18706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18707</v>
      </c>
      <c r="T59" t="s">
        <v>18706</v>
      </c>
    </row>
    <row r="60" spans="1:20" x14ac:dyDescent="0.25">
      <c r="A60" t="s">
        <v>20</v>
      </c>
      <c r="B60" t="s">
        <v>21</v>
      </c>
      <c r="C60">
        <v>50</v>
      </c>
      <c r="D60">
        <v>1</v>
      </c>
      <c r="E60" t="s">
        <v>18708</v>
      </c>
      <c r="F60">
        <v>109</v>
      </c>
      <c r="G60">
        <v>9</v>
      </c>
      <c r="H60" t="s">
        <v>1219</v>
      </c>
      <c r="I60" t="s">
        <v>8607</v>
      </c>
      <c r="J60" t="s">
        <v>303</v>
      </c>
      <c r="K60" t="s">
        <v>23</v>
      </c>
      <c r="L60" t="s">
        <v>24</v>
      </c>
      <c r="M60" t="s">
        <v>18709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18710</v>
      </c>
      <c r="T60" t="s">
        <v>18709</v>
      </c>
    </row>
    <row r="61" spans="1:20" x14ac:dyDescent="0.25">
      <c r="A61" t="s">
        <v>28</v>
      </c>
      <c r="B61" t="s">
        <v>29</v>
      </c>
      <c r="C61">
        <v>50</v>
      </c>
      <c r="D61">
        <v>1</v>
      </c>
      <c r="E61" t="s">
        <v>18708</v>
      </c>
      <c r="F61">
        <v>109</v>
      </c>
      <c r="G61">
        <v>9</v>
      </c>
      <c r="H61" t="s">
        <v>1219</v>
      </c>
      <c r="I61" t="s">
        <v>8607</v>
      </c>
      <c r="J61" t="s">
        <v>303</v>
      </c>
      <c r="K61" t="s">
        <v>23</v>
      </c>
      <c r="L61" t="s">
        <v>24</v>
      </c>
      <c r="M61" t="s">
        <v>18709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18710</v>
      </c>
      <c r="T61" t="s">
        <v>18709</v>
      </c>
    </row>
    <row r="62" spans="1:20" x14ac:dyDescent="0.25">
      <c r="A62" t="s">
        <v>30</v>
      </c>
      <c r="B62" t="s">
        <v>31</v>
      </c>
      <c r="C62">
        <v>50</v>
      </c>
      <c r="D62">
        <v>1</v>
      </c>
      <c r="E62" t="s">
        <v>18708</v>
      </c>
      <c r="F62">
        <v>109</v>
      </c>
      <c r="G62">
        <v>9</v>
      </c>
      <c r="H62" t="s">
        <v>1219</v>
      </c>
      <c r="I62" t="s">
        <v>8607</v>
      </c>
      <c r="J62" t="s">
        <v>303</v>
      </c>
      <c r="K62" t="s">
        <v>23</v>
      </c>
      <c r="L62" t="s">
        <v>24</v>
      </c>
      <c r="M62" t="s">
        <v>18709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18710</v>
      </c>
      <c r="T62" t="s">
        <v>18709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18711</v>
      </c>
      <c r="F63">
        <v>138</v>
      </c>
      <c r="G63">
        <v>38</v>
      </c>
      <c r="H63" t="s">
        <v>1219</v>
      </c>
      <c r="I63" t="s">
        <v>4043</v>
      </c>
      <c r="J63" t="s">
        <v>361</v>
      </c>
      <c r="K63" t="s">
        <v>23</v>
      </c>
      <c r="L63" t="s">
        <v>24</v>
      </c>
      <c r="M63" t="s">
        <v>18712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18713</v>
      </c>
      <c r="T63" t="s">
        <v>18712</v>
      </c>
    </row>
    <row r="64" spans="1:20" x14ac:dyDescent="0.25">
      <c r="A64" t="s">
        <v>28</v>
      </c>
      <c r="B64" t="s">
        <v>29</v>
      </c>
      <c r="C64">
        <v>50</v>
      </c>
      <c r="D64">
        <v>1</v>
      </c>
      <c r="E64" t="s">
        <v>18711</v>
      </c>
      <c r="F64">
        <v>138</v>
      </c>
      <c r="G64">
        <v>38</v>
      </c>
      <c r="H64" t="s">
        <v>1219</v>
      </c>
      <c r="I64" t="s">
        <v>4043</v>
      </c>
      <c r="J64" t="s">
        <v>361</v>
      </c>
      <c r="K64" t="s">
        <v>23</v>
      </c>
      <c r="L64" t="s">
        <v>24</v>
      </c>
      <c r="M64" t="s">
        <v>18712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18713</v>
      </c>
      <c r="T64" t="s">
        <v>18712</v>
      </c>
    </row>
    <row r="65" spans="1:20" x14ac:dyDescent="0.25">
      <c r="A65" t="s">
        <v>30</v>
      </c>
      <c r="B65" t="s">
        <v>31</v>
      </c>
      <c r="C65">
        <v>50</v>
      </c>
      <c r="D65">
        <v>1</v>
      </c>
      <c r="E65" t="s">
        <v>18711</v>
      </c>
      <c r="F65">
        <v>138</v>
      </c>
      <c r="G65">
        <v>38</v>
      </c>
      <c r="H65" t="s">
        <v>1219</v>
      </c>
      <c r="I65" t="s">
        <v>4043</v>
      </c>
      <c r="J65" t="s">
        <v>361</v>
      </c>
      <c r="K65" t="s">
        <v>23</v>
      </c>
      <c r="L65" t="s">
        <v>24</v>
      </c>
      <c r="M65" t="s">
        <v>18712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18713</v>
      </c>
      <c r="T65" t="s">
        <v>18712</v>
      </c>
    </row>
    <row r="66" spans="1:20" x14ac:dyDescent="0.25">
      <c r="A66" t="s">
        <v>20</v>
      </c>
      <c r="B66" t="s">
        <v>21</v>
      </c>
      <c r="C66">
        <v>50</v>
      </c>
      <c r="D66">
        <v>3</v>
      </c>
      <c r="E66" t="s">
        <v>18714</v>
      </c>
      <c r="F66">
        <v>300</v>
      </c>
      <c r="G66">
        <v>0</v>
      </c>
      <c r="H66" t="s">
        <v>1219</v>
      </c>
      <c r="I66" t="s">
        <v>18715</v>
      </c>
      <c r="J66" t="s">
        <v>4749</v>
      </c>
      <c r="K66" t="s">
        <v>23</v>
      </c>
      <c r="L66" t="s">
        <v>24</v>
      </c>
      <c r="M66" t="s">
        <v>18716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18717</v>
      </c>
      <c r="T66" t="s">
        <v>18716</v>
      </c>
    </row>
    <row r="67" spans="1:20" x14ac:dyDescent="0.25">
      <c r="A67" t="s">
        <v>28</v>
      </c>
      <c r="B67" t="s">
        <v>29</v>
      </c>
      <c r="C67">
        <v>50</v>
      </c>
      <c r="D67">
        <v>3</v>
      </c>
      <c r="E67" t="s">
        <v>18714</v>
      </c>
      <c r="F67">
        <v>300</v>
      </c>
      <c r="G67">
        <v>0</v>
      </c>
      <c r="H67" t="s">
        <v>1219</v>
      </c>
      <c r="I67" t="s">
        <v>18715</v>
      </c>
      <c r="J67" t="s">
        <v>4749</v>
      </c>
      <c r="K67" t="s">
        <v>23</v>
      </c>
      <c r="L67" t="s">
        <v>24</v>
      </c>
      <c r="M67" t="s">
        <v>18716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18717</v>
      </c>
      <c r="T67" t="s">
        <v>18716</v>
      </c>
    </row>
    <row r="68" spans="1:20" x14ac:dyDescent="0.25">
      <c r="A68" t="s">
        <v>30</v>
      </c>
      <c r="B68" t="s">
        <v>31</v>
      </c>
      <c r="C68">
        <v>50</v>
      </c>
      <c r="D68">
        <v>3</v>
      </c>
      <c r="E68" t="s">
        <v>18714</v>
      </c>
      <c r="F68">
        <v>300</v>
      </c>
      <c r="G68">
        <v>0</v>
      </c>
      <c r="H68" t="s">
        <v>1219</v>
      </c>
      <c r="I68" t="s">
        <v>18715</v>
      </c>
      <c r="J68" t="s">
        <v>4749</v>
      </c>
      <c r="K68" t="s">
        <v>23</v>
      </c>
      <c r="L68" t="s">
        <v>24</v>
      </c>
      <c r="M68" t="s">
        <v>18716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18717</v>
      </c>
      <c r="T68" t="s">
        <v>18716</v>
      </c>
    </row>
    <row r="69" spans="1:20" x14ac:dyDescent="0.25">
      <c r="A69" t="s">
        <v>115</v>
      </c>
      <c r="B69" t="s">
        <v>116</v>
      </c>
      <c r="C69">
        <v>45</v>
      </c>
      <c r="D69">
        <v>2</v>
      </c>
      <c r="E69" t="s">
        <v>18718</v>
      </c>
      <c r="F69">
        <v>82</v>
      </c>
      <c r="G69">
        <v>0</v>
      </c>
      <c r="H69" t="s">
        <v>1219</v>
      </c>
      <c r="I69" t="s">
        <v>18719</v>
      </c>
      <c r="J69" t="s">
        <v>323</v>
      </c>
      <c r="K69" t="s">
        <v>23</v>
      </c>
      <c r="L69" t="s">
        <v>24</v>
      </c>
      <c r="M69" t="s">
        <v>18720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18721</v>
      </c>
      <c r="T69" t="s">
        <v>18720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18722</v>
      </c>
      <c r="F70">
        <v>200</v>
      </c>
      <c r="G70">
        <v>0</v>
      </c>
      <c r="H70" t="s">
        <v>1219</v>
      </c>
      <c r="I70" t="s">
        <v>2976</v>
      </c>
      <c r="J70" t="s">
        <v>359</v>
      </c>
      <c r="K70" t="s">
        <v>23</v>
      </c>
      <c r="L70" t="s">
        <v>24</v>
      </c>
      <c r="M70" t="s">
        <v>18723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18724</v>
      </c>
      <c r="T70" t="s">
        <v>18725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18722</v>
      </c>
      <c r="F71">
        <v>200</v>
      </c>
      <c r="G71">
        <v>0</v>
      </c>
      <c r="H71" t="s">
        <v>1219</v>
      </c>
      <c r="I71" t="s">
        <v>2976</v>
      </c>
      <c r="J71" t="s">
        <v>359</v>
      </c>
      <c r="K71" t="s">
        <v>23</v>
      </c>
      <c r="L71" t="s">
        <v>24</v>
      </c>
      <c r="M71" t="s">
        <v>18723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18724</v>
      </c>
      <c r="T71" t="s">
        <v>18725</v>
      </c>
    </row>
    <row r="72" spans="1:20" x14ac:dyDescent="0.25">
      <c r="A72" t="s">
        <v>28</v>
      </c>
      <c r="B72" t="s">
        <v>29</v>
      </c>
      <c r="C72">
        <v>50</v>
      </c>
      <c r="D72">
        <v>1</v>
      </c>
      <c r="E72" t="s">
        <v>18722</v>
      </c>
      <c r="F72">
        <v>200</v>
      </c>
      <c r="G72">
        <v>0</v>
      </c>
      <c r="H72" t="s">
        <v>1219</v>
      </c>
      <c r="I72" t="s">
        <v>2976</v>
      </c>
      <c r="J72" t="s">
        <v>359</v>
      </c>
      <c r="K72" t="s">
        <v>23</v>
      </c>
      <c r="L72" t="s">
        <v>24</v>
      </c>
      <c r="M72" t="s">
        <v>18723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18724</v>
      </c>
      <c r="T72" t="s">
        <v>18725</v>
      </c>
    </row>
    <row r="73" spans="1:20" x14ac:dyDescent="0.25">
      <c r="A73" t="s">
        <v>30</v>
      </c>
      <c r="B73" t="s">
        <v>31</v>
      </c>
      <c r="C73">
        <v>50</v>
      </c>
      <c r="D73">
        <v>1</v>
      </c>
      <c r="E73" t="s">
        <v>18722</v>
      </c>
      <c r="F73">
        <v>200</v>
      </c>
      <c r="G73">
        <v>0</v>
      </c>
      <c r="H73" t="s">
        <v>1219</v>
      </c>
      <c r="I73" t="s">
        <v>2976</v>
      </c>
      <c r="J73" t="s">
        <v>359</v>
      </c>
      <c r="K73" t="s">
        <v>23</v>
      </c>
      <c r="L73" t="s">
        <v>24</v>
      </c>
      <c r="M73" t="s">
        <v>18723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18724</v>
      </c>
      <c r="T73" t="s">
        <v>18725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18726</v>
      </c>
      <c r="F74">
        <v>109</v>
      </c>
      <c r="G74">
        <v>9</v>
      </c>
      <c r="H74" t="s">
        <v>22</v>
      </c>
      <c r="I74" t="s">
        <v>18727</v>
      </c>
      <c r="J74" t="s">
        <v>1244</v>
      </c>
      <c r="K74" t="s">
        <v>23</v>
      </c>
      <c r="L74" t="s">
        <v>24</v>
      </c>
      <c r="M74" t="s">
        <v>18728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18729</v>
      </c>
      <c r="T74" t="s">
        <v>18728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18726</v>
      </c>
      <c r="F75">
        <v>109</v>
      </c>
      <c r="G75">
        <v>9</v>
      </c>
      <c r="H75" t="s">
        <v>22</v>
      </c>
      <c r="I75" t="s">
        <v>18727</v>
      </c>
      <c r="J75" t="s">
        <v>1244</v>
      </c>
      <c r="K75" t="s">
        <v>23</v>
      </c>
      <c r="L75" t="s">
        <v>24</v>
      </c>
      <c r="M75" t="s">
        <v>18728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18729</v>
      </c>
      <c r="T75" t="s">
        <v>18728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18726</v>
      </c>
      <c r="F76">
        <v>109</v>
      </c>
      <c r="G76">
        <v>9</v>
      </c>
      <c r="H76" t="s">
        <v>22</v>
      </c>
      <c r="I76" t="s">
        <v>18727</v>
      </c>
      <c r="J76" t="s">
        <v>1244</v>
      </c>
      <c r="K76" t="s">
        <v>23</v>
      </c>
      <c r="L76" t="s">
        <v>24</v>
      </c>
      <c r="M76" t="s">
        <v>18728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18729</v>
      </c>
      <c r="T76" t="s">
        <v>18728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18730</v>
      </c>
      <c r="F77">
        <v>138</v>
      </c>
      <c r="G77">
        <v>38</v>
      </c>
      <c r="H77" t="s">
        <v>1219</v>
      </c>
      <c r="I77" t="s">
        <v>18731</v>
      </c>
      <c r="J77" t="s">
        <v>310</v>
      </c>
      <c r="K77" t="s">
        <v>23</v>
      </c>
      <c r="L77" t="s">
        <v>24</v>
      </c>
      <c r="M77" t="s">
        <v>18732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18733</v>
      </c>
      <c r="T77" t="s">
        <v>18732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18730</v>
      </c>
      <c r="F78">
        <v>138</v>
      </c>
      <c r="G78">
        <v>38</v>
      </c>
      <c r="H78" t="s">
        <v>1219</v>
      </c>
      <c r="I78" t="s">
        <v>18731</v>
      </c>
      <c r="J78" t="s">
        <v>310</v>
      </c>
      <c r="K78" t="s">
        <v>23</v>
      </c>
      <c r="L78" t="s">
        <v>24</v>
      </c>
      <c r="M78" t="s">
        <v>18732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18733</v>
      </c>
      <c r="T78" t="s">
        <v>18732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18730</v>
      </c>
      <c r="F79">
        <v>138</v>
      </c>
      <c r="G79">
        <v>38</v>
      </c>
      <c r="H79" t="s">
        <v>1219</v>
      </c>
      <c r="I79" t="s">
        <v>18731</v>
      </c>
      <c r="J79" t="s">
        <v>310</v>
      </c>
      <c r="K79" t="s">
        <v>23</v>
      </c>
      <c r="L79" t="s">
        <v>24</v>
      </c>
      <c r="M79" t="s">
        <v>18732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18733</v>
      </c>
      <c r="T79" t="s">
        <v>18732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18734</v>
      </c>
      <c r="F80">
        <v>100</v>
      </c>
      <c r="G80">
        <v>0</v>
      </c>
      <c r="H80" t="s">
        <v>1219</v>
      </c>
      <c r="I80" t="s">
        <v>18735</v>
      </c>
      <c r="J80" t="s">
        <v>361</v>
      </c>
      <c r="K80" t="s">
        <v>23</v>
      </c>
      <c r="L80" t="s">
        <v>24</v>
      </c>
      <c r="M80" t="s">
        <v>18736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18737</v>
      </c>
      <c r="T80" t="s">
        <v>18736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18734</v>
      </c>
      <c r="F81">
        <v>100</v>
      </c>
      <c r="G81">
        <v>0</v>
      </c>
      <c r="H81" t="s">
        <v>1219</v>
      </c>
      <c r="I81" t="s">
        <v>18735</v>
      </c>
      <c r="J81" t="s">
        <v>361</v>
      </c>
      <c r="K81" t="s">
        <v>23</v>
      </c>
      <c r="L81" t="s">
        <v>24</v>
      </c>
      <c r="M81" t="s">
        <v>18736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18737</v>
      </c>
      <c r="T81" t="s">
        <v>18736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18734</v>
      </c>
      <c r="F82">
        <v>100</v>
      </c>
      <c r="G82">
        <v>0</v>
      </c>
      <c r="H82" t="s">
        <v>1219</v>
      </c>
      <c r="I82" t="s">
        <v>18735</v>
      </c>
      <c r="J82" t="s">
        <v>361</v>
      </c>
      <c r="K82" t="s">
        <v>23</v>
      </c>
      <c r="L82" t="s">
        <v>24</v>
      </c>
      <c r="M82" t="s">
        <v>18736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18737</v>
      </c>
      <c r="T82" t="s">
        <v>18736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18738</v>
      </c>
      <c r="F83">
        <v>138</v>
      </c>
      <c r="G83">
        <v>38</v>
      </c>
      <c r="H83" t="s">
        <v>22</v>
      </c>
      <c r="I83" t="s">
        <v>18739</v>
      </c>
      <c r="J83" t="s">
        <v>317</v>
      </c>
      <c r="K83" t="s">
        <v>23</v>
      </c>
      <c r="L83" t="s">
        <v>24</v>
      </c>
      <c r="M83" t="s">
        <v>18740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18741</v>
      </c>
      <c r="T83" t="s">
        <v>18740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18738</v>
      </c>
      <c r="F84">
        <v>138</v>
      </c>
      <c r="G84">
        <v>38</v>
      </c>
      <c r="H84" t="s">
        <v>22</v>
      </c>
      <c r="I84" t="s">
        <v>18739</v>
      </c>
      <c r="J84" t="s">
        <v>317</v>
      </c>
      <c r="K84" t="s">
        <v>23</v>
      </c>
      <c r="L84" t="s">
        <v>24</v>
      </c>
      <c r="M84" t="s">
        <v>18740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18741</v>
      </c>
      <c r="T84" t="s">
        <v>18740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18738</v>
      </c>
      <c r="F85">
        <v>138</v>
      </c>
      <c r="G85">
        <v>38</v>
      </c>
      <c r="H85" t="s">
        <v>22</v>
      </c>
      <c r="I85" t="s">
        <v>18739</v>
      </c>
      <c r="J85" t="s">
        <v>317</v>
      </c>
      <c r="K85" t="s">
        <v>23</v>
      </c>
      <c r="L85" t="s">
        <v>24</v>
      </c>
      <c r="M85" t="s">
        <v>18740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18741</v>
      </c>
      <c r="T85" t="s">
        <v>18740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18742</v>
      </c>
      <c r="F86">
        <v>138</v>
      </c>
      <c r="G86">
        <v>38</v>
      </c>
      <c r="H86" t="s">
        <v>22</v>
      </c>
      <c r="I86" t="s">
        <v>18743</v>
      </c>
      <c r="J86" t="s">
        <v>336</v>
      </c>
      <c r="K86" t="s">
        <v>23</v>
      </c>
      <c r="L86" t="s">
        <v>24</v>
      </c>
      <c r="M86" t="s">
        <v>18744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18745</v>
      </c>
      <c r="T86" t="s">
        <v>18744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18742</v>
      </c>
      <c r="F87">
        <v>138</v>
      </c>
      <c r="G87">
        <v>38</v>
      </c>
      <c r="H87" t="s">
        <v>22</v>
      </c>
      <c r="I87" t="s">
        <v>18743</v>
      </c>
      <c r="J87" t="s">
        <v>336</v>
      </c>
      <c r="K87" t="s">
        <v>23</v>
      </c>
      <c r="L87" t="s">
        <v>24</v>
      </c>
      <c r="M87" t="s">
        <v>18744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18745</v>
      </c>
      <c r="T87" t="s">
        <v>18744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18742</v>
      </c>
      <c r="F88">
        <v>138</v>
      </c>
      <c r="G88">
        <v>38</v>
      </c>
      <c r="H88" t="s">
        <v>22</v>
      </c>
      <c r="I88" t="s">
        <v>18743</v>
      </c>
      <c r="J88" t="s">
        <v>336</v>
      </c>
      <c r="K88" t="s">
        <v>23</v>
      </c>
      <c r="L88" t="s">
        <v>24</v>
      </c>
      <c r="M88" t="s">
        <v>18744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18745</v>
      </c>
      <c r="T88" t="s">
        <v>18744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18746</v>
      </c>
      <c r="F89">
        <v>109</v>
      </c>
      <c r="G89">
        <v>9</v>
      </c>
      <c r="H89" t="s">
        <v>1219</v>
      </c>
      <c r="I89" t="s">
        <v>18747</v>
      </c>
      <c r="J89" t="s">
        <v>353</v>
      </c>
      <c r="K89" t="s">
        <v>23</v>
      </c>
      <c r="L89" t="s">
        <v>24</v>
      </c>
      <c r="M89" t="s">
        <v>18748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18749</v>
      </c>
      <c r="T89" t="s">
        <v>18750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18746</v>
      </c>
      <c r="F90">
        <v>109</v>
      </c>
      <c r="G90">
        <v>9</v>
      </c>
      <c r="H90" t="s">
        <v>1219</v>
      </c>
      <c r="I90" t="s">
        <v>18747</v>
      </c>
      <c r="J90" t="s">
        <v>353</v>
      </c>
      <c r="K90" t="s">
        <v>23</v>
      </c>
      <c r="L90" t="s">
        <v>24</v>
      </c>
      <c r="M90" t="s">
        <v>18748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18749</v>
      </c>
      <c r="T90" t="s">
        <v>18750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18746</v>
      </c>
      <c r="F91">
        <v>109</v>
      </c>
      <c r="G91">
        <v>9</v>
      </c>
      <c r="H91" t="s">
        <v>1219</v>
      </c>
      <c r="I91" t="s">
        <v>18747</v>
      </c>
      <c r="J91" t="s">
        <v>353</v>
      </c>
      <c r="K91" t="s">
        <v>23</v>
      </c>
      <c r="L91" t="s">
        <v>24</v>
      </c>
      <c r="M91" t="s">
        <v>18748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18749</v>
      </c>
      <c r="T91" t="s">
        <v>18750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6</v>
      </c>
      <c r="E92" t="s">
        <v>18751</v>
      </c>
      <c r="F92">
        <v>200</v>
      </c>
      <c r="G92">
        <v>0</v>
      </c>
      <c r="H92" t="s">
        <v>22</v>
      </c>
      <c r="I92" t="s">
        <v>18752</v>
      </c>
      <c r="J92" t="s">
        <v>329</v>
      </c>
      <c r="K92" t="s">
        <v>23</v>
      </c>
      <c r="L92" t="s">
        <v>24</v>
      </c>
      <c r="M92" t="s">
        <v>18753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18754</v>
      </c>
      <c r="T92" t="s">
        <v>18753</v>
      </c>
    </row>
    <row r="93" spans="1:20" x14ac:dyDescent="0.25">
      <c r="A93" t="s">
        <v>34</v>
      </c>
      <c r="B93" t="s">
        <v>35</v>
      </c>
      <c r="C93">
        <v>65</v>
      </c>
      <c r="D93">
        <v>1</v>
      </c>
      <c r="E93" t="s">
        <v>18755</v>
      </c>
      <c r="F93">
        <v>199</v>
      </c>
      <c r="G93">
        <v>0</v>
      </c>
      <c r="H93" t="s">
        <v>47</v>
      </c>
      <c r="I93" t="s">
        <v>18756</v>
      </c>
      <c r="J93" t="s">
        <v>18757</v>
      </c>
      <c r="K93" t="s">
        <v>4816</v>
      </c>
      <c r="L93" t="s">
        <v>18758</v>
      </c>
      <c r="M93" t="s">
        <v>12349</v>
      </c>
      <c r="N93" t="s">
        <v>1290</v>
      </c>
      <c r="O93" t="s">
        <v>1226</v>
      </c>
      <c r="P93" t="s">
        <v>1227</v>
      </c>
      <c r="Q93" t="s">
        <v>1228</v>
      </c>
      <c r="R93" t="s">
        <v>24</v>
      </c>
      <c r="S93" t="s">
        <v>18759</v>
      </c>
      <c r="T93" t="s">
        <v>18760</v>
      </c>
    </row>
    <row r="94" spans="1:20" x14ac:dyDescent="0.25">
      <c r="A94" t="s">
        <v>152</v>
      </c>
      <c r="B94" t="s">
        <v>153</v>
      </c>
      <c r="C94">
        <v>65</v>
      </c>
      <c r="D94">
        <v>1</v>
      </c>
      <c r="E94" t="s">
        <v>18755</v>
      </c>
      <c r="F94">
        <v>199</v>
      </c>
      <c r="G94">
        <v>0</v>
      </c>
      <c r="H94" t="s">
        <v>47</v>
      </c>
      <c r="I94" t="s">
        <v>18756</v>
      </c>
      <c r="J94" t="s">
        <v>18757</v>
      </c>
      <c r="K94" t="s">
        <v>4816</v>
      </c>
      <c r="L94" t="s">
        <v>18758</v>
      </c>
      <c r="M94" t="s">
        <v>12349</v>
      </c>
      <c r="N94" t="s">
        <v>1290</v>
      </c>
      <c r="O94" t="s">
        <v>1226</v>
      </c>
      <c r="P94" t="s">
        <v>1227</v>
      </c>
      <c r="Q94" t="s">
        <v>1228</v>
      </c>
      <c r="R94" t="s">
        <v>24</v>
      </c>
      <c r="S94" t="s">
        <v>18759</v>
      </c>
      <c r="T94" t="s">
        <v>18760</v>
      </c>
    </row>
    <row r="95" spans="1:20" x14ac:dyDescent="0.25">
      <c r="A95" t="s">
        <v>36</v>
      </c>
      <c r="B95" t="s">
        <v>37</v>
      </c>
      <c r="C95">
        <v>65</v>
      </c>
      <c r="D95">
        <v>1</v>
      </c>
      <c r="E95" t="s">
        <v>18755</v>
      </c>
      <c r="F95">
        <v>199</v>
      </c>
      <c r="G95">
        <v>0</v>
      </c>
      <c r="H95" t="s">
        <v>47</v>
      </c>
      <c r="I95" t="s">
        <v>18756</v>
      </c>
      <c r="J95" t="s">
        <v>18757</v>
      </c>
      <c r="K95" t="s">
        <v>4816</v>
      </c>
      <c r="L95" t="s">
        <v>18758</v>
      </c>
      <c r="M95" t="s">
        <v>12349</v>
      </c>
      <c r="N95" t="s">
        <v>1290</v>
      </c>
      <c r="O95" t="s">
        <v>1226</v>
      </c>
      <c r="P95" t="s">
        <v>1227</v>
      </c>
      <c r="Q95" t="s">
        <v>1228</v>
      </c>
      <c r="R95" t="s">
        <v>24</v>
      </c>
      <c r="S95" t="s">
        <v>18759</v>
      </c>
      <c r="T95" t="s">
        <v>18760</v>
      </c>
    </row>
    <row r="96" spans="1:20" x14ac:dyDescent="0.25">
      <c r="A96" t="s">
        <v>148</v>
      </c>
      <c r="B96" t="s">
        <v>149</v>
      </c>
      <c r="C96">
        <v>65</v>
      </c>
      <c r="D96">
        <v>1</v>
      </c>
      <c r="E96" t="s">
        <v>18755</v>
      </c>
      <c r="F96">
        <v>199</v>
      </c>
      <c r="G96">
        <v>0</v>
      </c>
      <c r="H96" t="s">
        <v>47</v>
      </c>
      <c r="I96" t="s">
        <v>18756</v>
      </c>
      <c r="J96" t="s">
        <v>18757</v>
      </c>
      <c r="K96" t="s">
        <v>4816</v>
      </c>
      <c r="L96" t="s">
        <v>18758</v>
      </c>
      <c r="M96" t="s">
        <v>12349</v>
      </c>
      <c r="N96" t="s">
        <v>1290</v>
      </c>
      <c r="O96" t="s">
        <v>1226</v>
      </c>
      <c r="P96" t="s">
        <v>1227</v>
      </c>
      <c r="Q96" t="s">
        <v>1228</v>
      </c>
      <c r="R96" t="s">
        <v>24</v>
      </c>
      <c r="S96" t="s">
        <v>18759</v>
      </c>
      <c r="T96" t="s">
        <v>18760</v>
      </c>
    </row>
    <row r="97" spans="1:20" x14ac:dyDescent="0.25">
      <c r="A97" t="s">
        <v>186</v>
      </c>
      <c r="B97" t="s">
        <v>187</v>
      </c>
      <c r="C97">
        <v>50</v>
      </c>
      <c r="D97">
        <v>6</v>
      </c>
      <c r="E97" t="s">
        <v>18761</v>
      </c>
      <c r="F97">
        <v>200</v>
      </c>
      <c r="G97">
        <v>0</v>
      </c>
      <c r="H97" t="s">
        <v>22</v>
      </c>
      <c r="I97" t="s">
        <v>18762</v>
      </c>
      <c r="J97" t="s">
        <v>306</v>
      </c>
      <c r="K97" t="s">
        <v>23</v>
      </c>
      <c r="L97" t="s">
        <v>24</v>
      </c>
      <c r="M97" t="s">
        <v>18760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18763</v>
      </c>
      <c r="T97" t="s">
        <v>18760</v>
      </c>
    </row>
    <row r="98" spans="1:20" x14ac:dyDescent="0.25">
      <c r="A98" t="s">
        <v>34</v>
      </c>
      <c r="B98" t="s">
        <v>35</v>
      </c>
      <c r="C98">
        <v>65</v>
      </c>
      <c r="D98">
        <v>1</v>
      </c>
      <c r="E98" t="s">
        <v>18764</v>
      </c>
      <c r="F98">
        <v>199</v>
      </c>
      <c r="G98">
        <v>0</v>
      </c>
      <c r="H98" t="s">
        <v>47</v>
      </c>
      <c r="I98" t="s">
        <v>9792</v>
      </c>
      <c r="J98" t="s">
        <v>18765</v>
      </c>
      <c r="K98" t="s">
        <v>5847</v>
      </c>
      <c r="L98" t="s">
        <v>9794</v>
      </c>
      <c r="M98" t="s">
        <v>18766</v>
      </c>
      <c r="N98" t="s">
        <v>1290</v>
      </c>
      <c r="O98" t="s">
        <v>1226</v>
      </c>
      <c r="P98" t="s">
        <v>1227</v>
      </c>
      <c r="Q98" t="s">
        <v>1228</v>
      </c>
      <c r="R98" t="s">
        <v>24</v>
      </c>
      <c r="S98" t="s">
        <v>18767</v>
      </c>
      <c r="T98" t="s">
        <v>18768</v>
      </c>
    </row>
    <row r="99" spans="1:20" x14ac:dyDescent="0.25">
      <c r="A99" t="s">
        <v>150</v>
      </c>
      <c r="B99" t="s">
        <v>151</v>
      </c>
      <c r="C99">
        <v>65</v>
      </c>
      <c r="D99">
        <v>1</v>
      </c>
      <c r="E99" t="s">
        <v>18764</v>
      </c>
      <c r="F99">
        <v>199</v>
      </c>
      <c r="G99">
        <v>0</v>
      </c>
      <c r="H99" t="s">
        <v>47</v>
      </c>
      <c r="I99" t="s">
        <v>9792</v>
      </c>
      <c r="J99" t="s">
        <v>18765</v>
      </c>
      <c r="K99" t="s">
        <v>5847</v>
      </c>
      <c r="L99" t="s">
        <v>9794</v>
      </c>
      <c r="M99" t="s">
        <v>18766</v>
      </c>
      <c r="N99" t="s">
        <v>1290</v>
      </c>
      <c r="O99" t="s">
        <v>1226</v>
      </c>
      <c r="P99" t="s">
        <v>1227</v>
      </c>
      <c r="Q99" t="s">
        <v>1228</v>
      </c>
      <c r="R99" t="s">
        <v>24</v>
      </c>
      <c r="S99" t="s">
        <v>18767</v>
      </c>
      <c r="T99" t="s">
        <v>18768</v>
      </c>
    </row>
    <row r="100" spans="1:20" x14ac:dyDescent="0.25">
      <c r="A100" t="s">
        <v>38</v>
      </c>
      <c r="B100" t="s">
        <v>39</v>
      </c>
      <c r="C100">
        <v>65</v>
      </c>
      <c r="D100">
        <v>1</v>
      </c>
      <c r="E100" t="s">
        <v>18764</v>
      </c>
      <c r="F100">
        <v>199</v>
      </c>
      <c r="G100">
        <v>0</v>
      </c>
      <c r="H100" t="s">
        <v>47</v>
      </c>
      <c r="I100" t="s">
        <v>9792</v>
      </c>
      <c r="J100" t="s">
        <v>18765</v>
      </c>
      <c r="K100" t="s">
        <v>5847</v>
      </c>
      <c r="L100" t="s">
        <v>9794</v>
      </c>
      <c r="M100" t="s">
        <v>18766</v>
      </c>
      <c r="N100" t="s">
        <v>1290</v>
      </c>
      <c r="O100" t="s">
        <v>1226</v>
      </c>
      <c r="P100" t="s">
        <v>1227</v>
      </c>
      <c r="Q100" t="s">
        <v>1228</v>
      </c>
      <c r="R100" t="s">
        <v>24</v>
      </c>
      <c r="S100" t="s">
        <v>18767</v>
      </c>
      <c r="T100" t="s">
        <v>18768</v>
      </c>
    </row>
    <row r="101" spans="1:20" x14ac:dyDescent="0.25">
      <c r="A101" t="s">
        <v>152</v>
      </c>
      <c r="B101" t="s">
        <v>153</v>
      </c>
      <c r="C101">
        <v>65</v>
      </c>
      <c r="D101">
        <v>1</v>
      </c>
      <c r="E101" t="s">
        <v>18764</v>
      </c>
      <c r="F101">
        <v>199</v>
      </c>
      <c r="G101">
        <v>0</v>
      </c>
      <c r="H101" t="s">
        <v>47</v>
      </c>
      <c r="I101" t="s">
        <v>9792</v>
      </c>
      <c r="J101" t="s">
        <v>18765</v>
      </c>
      <c r="K101" t="s">
        <v>5847</v>
      </c>
      <c r="L101" t="s">
        <v>9794</v>
      </c>
      <c r="M101" t="s">
        <v>18766</v>
      </c>
      <c r="N101" t="s">
        <v>1290</v>
      </c>
      <c r="O101" t="s">
        <v>1226</v>
      </c>
      <c r="P101" t="s">
        <v>1227</v>
      </c>
      <c r="Q101" t="s">
        <v>1228</v>
      </c>
      <c r="R101" t="s">
        <v>24</v>
      </c>
      <c r="S101" t="s">
        <v>18767</v>
      </c>
      <c r="T101" t="s">
        <v>18768</v>
      </c>
    </row>
    <row r="102" spans="1:20" x14ac:dyDescent="0.25">
      <c r="A102" t="s">
        <v>139</v>
      </c>
      <c r="B102" t="s">
        <v>112</v>
      </c>
      <c r="C102">
        <v>83.333333333333329</v>
      </c>
      <c r="D102">
        <v>18</v>
      </c>
      <c r="E102" t="s">
        <v>18769</v>
      </c>
      <c r="F102">
        <v>1320</v>
      </c>
      <c r="G102">
        <v>0</v>
      </c>
      <c r="H102" t="s">
        <v>1219</v>
      </c>
      <c r="I102" t="s">
        <v>17473</v>
      </c>
      <c r="J102" t="s">
        <v>364</v>
      </c>
      <c r="K102" t="s">
        <v>23</v>
      </c>
      <c r="L102" t="s">
        <v>24</v>
      </c>
      <c r="M102" t="s">
        <v>18770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18771</v>
      </c>
      <c r="T102" t="s">
        <v>18770</v>
      </c>
    </row>
    <row r="103" spans="1:20" x14ac:dyDescent="0.25">
      <c r="A103" t="s">
        <v>139</v>
      </c>
      <c r="B103" t="s">
        <v>112</v>
      </c>
      <c r="C103">
        <v>100</v>
      </c>
      <c r="D103">
        <v>1</v>
      </c>
      <c r="E103" t="s">
        <v>18772</v>
      </c>
      <c r="F103">
        <v>100</v>
      </c>
      <c r="G103">
        <v>0</v>
      </c>
      <c r="H103" t="s">
        <v>47</v>
      </c>
      <c r="I103" t="s">
        <v>7075</v>
      </c>
      <c r="J103" t="s">
        <v>18773</v>
      </c>
      <c r="K103" t="s">
        <v>4631</v>
      </c>
      <c r="L103" t="s">
        <v>3489</v>
      </c>
      <c r="M103" t="s">
        <v>18774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18775</v>
      </c>
      <c r="T103" t="s">
        <v>18774</v>
      </c>
    </row>
    <row r="104" spans="1:20" x14ac:dyDescent="0.25">
      <c r="A104" t="s">
        <v>186</v>
      </c>
      <c r="B104" t="s">
        <v>187</v>
      </c>
      <c r="C104">
        <v>50</v>
      </c>
      <c r="D104">
        <v>6</v>
      </c>
      <c r="E104" t="s">
        <v>18776</v>
      </c>
      <c r="F104">
        <v>200</v>
      </c>
      <c r="G104">
        <v>0</v>
      </c>
      <c r="H104" t="s">
        <v>22</v>
      </c>
      <c r="I104" t="s">
        <v>18777</v>
      </c>
      <c r="J104" t="s">
        <v>65</v>
      </c>
      <c r="K104" t="s">
        <v>23</v>
      </c>
      <c r="L104" t="s">
        <v>24</v>
      </c>
      <c r="M104" t="s">
        <v>18778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18779</v>
      </c>
      <c r="T104" t="s">
        <v>18778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18780</v>
      </c>
      <c r="F105">
        <v>100</v>
      </c>
      <c r="G105">
        <v>0</v>
      </c>
      <c r="H105" t="s">
        <v>22</v>
      </c>
      <c r="I105" t="s">
        <v>18781</v>
      </c>
      <c r="J105" t="s">
        <v>87</v>
      </c>
      <c r="K105" t="s">
        <v>23</v>
      </c>
      <c r="L105" t="s">
        <v>24</v>
      </c>
      <c r="M105" t="s">
        <v>18782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18783</v>
      </c>
      <c r="T105" t="s">
        <v>18782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18780</v>
      </c>
      <c r="F106">
        <v>100</v>
      </c>
      <c r="G106">
        <v>0</v>
      </c>
      <c r="H106" t="s">
        <v>22</v>
      </c>
      <c r="I106" t="s">
        <v>18781</v>
      </c>
      <c r="J106" t="s">
        <v>87</v>
      </c>
      <c r="K106" t="s">
        <v>23</v>
      </c>
      <c r="L106" t="s">
        <v>24</v>
      </c>
      <c r="M106" t="s">
        <v>18782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18783</v>
      </c>
      <c r="T106" t="s">
        <v>18782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18780</v>
      </c>
      <c r="F107">
        <v>100</v>
      </c>
      <c r="G107">
        <v>0</v>
      </c>
      <c r="H107" t="s">
        <v>22</v>
      </c>
      <c r="I107" t="s">
        <v>18781</v>
      </c>
      <c r="J107" t="s">
        <v>87</v>
      </c>
      <c r="K107" t="s">
        <v>23</v>
      </c>
      <c r="L107" t="s">
        <v>24</v>
      </c>
      <c r="M107" t="s">
        <v>18782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18783</v>
      </c>
      <c r="T107" t="s">
        <v>18782</v>
      </c>
    </row>
    <row r="108" spans="1:20" x14ac:dyDescent="0.25">
      <c r="A108" t="s">
        <v>186</v>
      </c>
      <c r="B108" t="s">
        <v>187</v>
      </c>
      <c r="C108">
        <v>50</v>
      </c>
      <c r="D108">
        <v>6</v>
      </c>
      <c r="E108" t="s">
        <v>18784</v>
      </c>
      <c r="F108">
        <v>200</v>
      </c>
      <c r="G108">
        <v>0</v>
      </c>
      <c r="H108" t="s">
        <v>22</v>
      </c>
      <c r="I108" t="s">
        <v>11326</v>
      </c>
      <c r="J108" t="s">
        <v>306</v>
      </c>
      <c r="K108" t="s">
        <v>23</v>
      </c>
      <c r="L108" t="s">
        <v>24</v>
      </c>
      <c r="M108" t="s">
        <v>18785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18786</v>
      </c>
      <c r="T108" t="s">
        <v>18785</v>
      </c>
    </row>
    <row r="109" spans="1:20" x14ac:dyDescent="0.25">
      <c r="A109" t="s">
        <v>186</v>
      </c>
      <c r="B109" t="s">
        <v>187</v>
      </c>
      <c r="C109">
        <v>33.333333333333336</v>
      </c>
      <c r="D109">
        <v>3</v>
      </c>
      <c r="E109" t="s">
        <v>18787</v>
      </c>
      <c r="F109">
        <v>150</v>
      </c>
      <c r="G109">
        <v>0</v>
      </c>
      <c r="H109" t="s">
        <v>22</v>
      </c>
      <c r="I109" t="s">
        <v>18788</v>
      </c>
      <c r="J109" t="s">
        <v>18789</v>
      </c>
      <c r="K109" t="s">
        <v>1347</v>
      </c>
      <c r="L109" t="s">
        <v>8887</v>
      </c>
      <c r="M109" t="s">
        <v>18790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18791</v>
      </c>
      <c r="T109" t="s">
        <v>18792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18793</v>
      </c>
      <c r="F110">
        <v>109</v>
      </c>
      <c r="G110">
        <v>9</v>
      </c>
      <c r="H110" t="s">
        <v>22</v>
      </c>
      <c r="I110" t="s">
        <v>18794</v>
      </c>
      <c r="J110" t="s">
        <v>325</v>
      </c>
      <c r="K110" t="s">
        <v>23</v>
      </c>
      <c r="L110" t="s">
        <v>24</v>
      </c>
      <c r="M110" t="s">
        <v>18795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18796</v>
      </c>
      <c r="T110" t="s">
        <v>18795</v>
      </c>
    </row>
    <row r="111" spans="1:20" x14ac:dyDescent="0.25">
      <c r="A111" t="s">
        <v>28</v>
      </c>
      <c r="B111" t="s">
        <v>29</v>
      </c>
      <c r="C111">
        <v>50</v>
      </c>
      <c r="D111">
        <v>1</v>
      </c>
      <c r="E111" t="s">
        <v>18793</v>
      </c>
      <c r="F111">
        <v>109</v>
      </c>
      <c r="G111">
        <v>9</v>
      </c>
      <c r="H111" t="s">
        <v>22</v>
      </c>
      <c r="I111" t="s">
        <v>18794</v>
      </c>
      <c r="J111" t="s">
        <v>325</v>
      </c>
      <c r="K111" t="s">
        <v>23</v>
      </c>
      <c r="L111" t="s">
        <v>24</v>
      </c>
      <c r="M111" t="s">
        <v>18795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18796</v>
      </c>
      <c r="T111" t="s">
        <v>18795</v>
      </c>
    </row>
    <row r="112" spans="1:20" x14ac:dyDescent="0.25">
      <c r="A112" t="s">
        <v>30</v>
      </c>
      <c r="B112" t="s">
        <v>31</v>
      </c>
      <c r="C112">
        <v>50</v>
      </c>
      <c r="D112">
        <v>1</v>
      </c>
      <c r="E112" t="s">
        <v>18793</v>
      </c>
      <c r="F112">
        <v>109</v>
      </c>
      <c r="G112">
        <v>9</v>
      </c>
      <c r="H112" t="s">
        <v>22</v>
      </c>
      <c r="I112" t="s">
        <v>18794</v>
      </c>
      <c r="J112" t="s">
        <v>325</v>
      </c>
      <c r="K112" t="s">
        <v>23</v>
      </c>
      <c r="L112" t="s">
        <v>24</v>
      </c>
      <c r="M112" t="s">
        <v>18795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18796</v>
      </c>
      <c r="T112" t="s">
        <v>18795</v>
      </c>
    </row>
    <row r="113" spans="1:20" x14ac:dyDescent="0.25">
      <c r="A113" t="s">
        <v>20</v>
      </c>
      <c r="B113" t="s">
        <v>21</v>
      </c>
      <c r="C113">
        <v>50</v>
      </c>
      <c r="D113">
        <v>2</v>
      </c>
      <c r="E113" t="s">
        <v>18797</v>
      </c>
      <c r="F113">
        <v>200</v>
      </c>
      <c r="G113">
        <v>0</v>
      </c>
      <c r="H113" t="s">
        <v>1219</v>
      </c>
      <c r="I113" t="s">
        <v>18798</v>
      </c>
      <c r="J113" t="s">
        <v>65</v>
      </c>
      <c r="K113" t="s">
        <v>23</v>
      </c>
      <c r="L113" t="s">
        <v>24</v>
      </c>
      <c r="M113" t="s">
        <v>18799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18800</v>
      </c>
      <c r="T113" t="s">
        <v>18799</v>
      </c>
    </row>
    <row r="114" spans="1:20" x14ac:dyDescent="0.25">
      <c r="A114" t="s">
        <v>28</v>
      </c>
      <c r="B114" t="s">
        <v>29</v>
      </c>
      <c r="C114">
        <v>50</v>
      </c>
      <c r="D114">
        <v>2</v>
      </c>
      <c r="E114" t="s">
        <v>18797</v>
      </c>
      <c r="F114">
        <v>200</v>
      </c>
      <c r="G114">
        <v>0</v>
      </c>
      <c r="H114" t="s">
        <v>1219</v>
      </c>
      <c r="I114" t="s">
        <v>18798</v>
      </c>
      <c r="J114" t="s">
        <v>65</v>
      </c>
      <c r="K114" t="s">
        <v>23</v>
      </c>
      <c r="L114" t="s">
        <v>24</v>
      </c>
      <c r="M114" t="s">
        <v>18799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18800</v>
      </c>
      <c r="T114" t="s">
        <v>18799</v>
      </c>
    </row>
    <row r="115" spans="1:20" x14ac:dyDescent="0.25">
      <c r="A115" t="s">
        <v>30</v>
      </c>
      <c r="B115" t="s">
        <v>31</v>
      </c>
      <c r="C115">
        <v>50</v>
      </c>
      <c r="D115">
        <v>2</v>
      </c>
      <c r="E115" t="s">
        <v>18797</v>
      </c>
      <c r="F115">
        <v>200</v>
      </c>
      <c r="G115">
        <v>0</v>
      </c>
      <c r="H115" t="s">
        <v>1219</v>
      </c>
      <c r="I115" t="s">
        <v>18798</v>
      </c>
      <c r="J115" t="s">
        <v>65</v>
      </c>
      <c r="K115" t="s">
        <v>23</v>
      </c>
      <c r="L115" t="s">
        <v>24</v>
      </c>
      <c r="M115" t="s">
        <v>18799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18800</v>
      </c>
      <c r="T115" t="s">
        <v>18799</v>
      </c>
    </row>
    <row r="116" spans="1:20" x14ac:dyDescent="0.25">
      <c r="A116" t="s">
        <v>46</v>
      </c>
      <c r="B116" t="s">
        <v>1239</v>
      </c>
      <c r="C116">
        <v>71.25</v>
      </c>
      <c r="D116">
        <v>1</v>
      </c>
      <c r="E116" t="s">
        <v>18801</v>
      </c>
      <c r="F116">
        <v>78.25</v>
      </c>
      <c r="G116">
        <v>7</v>
      </c>
      <c r="H116" t="s">
        <v>47</v>
      </c>
      <c r="I116" t="s">
        <v>18802</v>
      </c>
      <c r="J116" t="s">
        <v>18803</v>
      </c>
      <c r="K116" t="s">
        <v>8925</v>
      </c>
      <c r="L116" t="s">
        <v>24</v>
      </c>
      <c r="M116" t="s">
        <v>23</v>
      </c>
      <c r="N116" t="s">
        <v>23</v>
      </c>
      <c r="O116" t="s">
        <v>48</v>
      </c>
      <c r="P116" t="s">
        <v>49</v>
      </c>
      <c r="Q116" t="s">
        <v>23</v>
      </c>
      <c r="R116" t="s">
        <v>24</v>
      </c>
      <c r="S116" t="s">
        <v>23</v>
      </c>
      <c r="T116" t="s">
        <v>18804</v>
      </c>
    </row>
    <row r="117" spans="1:20" x14ac:dyDescent="0.25">
      <c r="A117" t="s">
        <v>46</v>
      </c>
      <c r="B117" t="s">
        <v>1239</v>
      </c>
      <c r="C117">
        <v>57.75</v>
      </c>
      <c r="D117">
        <v>1</v>
      </c>
      <c r="E117" t="s">
        <v>18805</v>
      </c>
      <c r="F117">
        <v>64.75</v>
      </c>
      <c r="G117">
        <v>7</v>
      </c>
      <c r="H117" t="s">
        <v>47</v>
      </c>
      <c r="I117" t="s">
        <v>18806</v>
      </c>
      <c r="J117" t="s">
        <v>18807</v>
      </c>
      <c r="K117" t="s">
        <v>5847</v>
      </c>
      <c r="L117" t="s">
        <v>18808</v>
      </c>
      <c r="M117" t="s">
        <v>18809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18810</v>
      </c>
      <c r="T117" t="s">
        <v>18809</v>
      </c>
    </row>
    <row r="118" spans="1:20" x14ac:dyDescent="0.25">
      <c r="A118" t="s">
        <v>46</v>
      </c>
      <c r="B118" t="s">
        <v>56</v>
      </c>
      <c r="C118">
        <v>66.333333333333329</v>
      </c>
      <c r="D118">
        <v>3</v>
      </c>
      <c r="E118" t="s">
        <v>18811</v>
      </c>
      <c r="F118">
        <v>220</v>
      </c>
      <c r="G118">
        <v>0</v>
      </c>
      <c r="H118" t="s">
        <v>1219</v>
      </c>
      <c r="I118" t="s">
        <v>18812</v>
      </c>
      <c r="J118" t="s">
        <v>1344</v>
      </c>
      <c r="K118" t="s">
        <v>23</v>
      </c>
      <c r="L118" t="s">
        <v>24</v>
      </c>
      <c r="M118" t="s">
        <v>18813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18814</v>
      </c>
      <c r="T118" t="s">
        <v>18813</v>
      </c>
    </row>
    <row r="119" spans="1:20" x14ac:dyDescent="0.25">
      <c r="A119" t="s">
        <v>186</v>
      </c>
      <c r="B119" t="s">
        <v>187</v>
      </c>
      <c r="C119">
        <v>50</v>
      </c>
      <c r="D119">
        <v>6</v>
      </c>
      <c r="E119" t="s">
        <v>18815</v>
      </c>
      <c r="F119">
        <v>200</v>
      </c>
      <c r="G119">
        <v>0</v>
      </c>
      <c r="H119" t="s">
        <v>22</v>
      </c>
      <c r="I119" t="s">
        <v>5325</v>
      </c>
      <c r="J119" t="s">
        <v>18816</v>
      </c>
      <c r="K119" t="s">
        <v>23</v>
      </c>
      <c r="L119" t="s">
        <v>24</v>
      </c>
      <c r="M119" t="s">
        <v>18813</v>
      </c>
      <c r="N119" t="s">
        <v>23</v>
      </c>
      <c r="O119" t="s">
        <v>25</v>
      </c>
      <c r="P119" t="s">
        <v>26</v>
      </c>
      <c r="Q119" t="s">
        <v>27</v>
      </c>
      <c r="R119" t="s">
        <v>18817</v>
      </c>
      <c r="S119" t="s">
        <v>18818</v>
      </c>
      <c r="T119" t="s">
        <v>18813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18819</v>
      </c>
      <c r="F120">
        <v>101</v>
      </c>
      <c r="G120">
        <v>6</v>
      </c>
      <c r="H120" t="s">
        <v>22</v>
      </c>
      <c r="I120" t="s">
        <v>18820</v>
      </c>
      <c r="J120" t="s">
        <v>306</v>
      </c>
      <c r="K120" t="s">
        <v>23</v>
      </c>
      <c r="L120" t="s">
        <v>24</v>
      </c>
      <c r="M120" t="s">
        <v>18821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18822</v>
      </c>
      <c r="T120" t="s">
        <v>18823</v>
      </c>
    </row>
    <row r="121" spans="1:20" x14ac:dyDescent="0.25">
      <c r="A121" t="s">
        <v>28</v>
      </c>
      <c r="B121" t="s">
        <v>29</v>
      </c>
      <c r="C121">
        <v>50</v>
      </c>
      <c r="D121">
        <v>1</v>
      </c>
      <c r="E121" t="s">
        <v>18819</v>
      </c>
      <c r="F121">
        <v>101</v>
      </c>
      <c r="G121">
        <v>6</v>
      </c>
      <c r="H121" t="s">
        <v>22</v>
      </c>
      <c r="I121" t="s">
        <v>18820</v>
      </c>
      <c r="J121" t="s">
        <v>306</v>
      </c>
      <c r="K121" t="s">
        <v>23</v>
      </c>
      <c r="L121" t="s">
        <v>24</v>
      </c>
      <c r="M121" t="s">
        <v>18821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18822</v>
      </c>
      <c r="T121" t="s">
        <v>18823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18819</v>
      </c>
      <c r="F122">
        <v>101</v>
      </c>
      <c r="G122">
        <v>6</v>
      </c>
      <c r="H122" t="s">
        <v>22</v>
      </c>
      <c r="I122" t="s">
        <v>18820</v>
      </c>
      <c r="J122" t="s">
        <v>306</v>
      </c>
      <c r="K122" t="s">
        <v>23</v>
      </c>
      <c r="L122" t="s">
        <v>24</v>
      </c>
      <c r="M122" t="s">
        <v>18821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18822</v>
      </c>
      <c r="T122" t="s">
        <v>18823</v>
      </c>
    </row>
    <row r="123" spans="1:20" x14ac:dyDescent="0.25">
      <c r="A123" t="s">
        <v>46</v>
      </c>
      <c r="B123" t="s">
        <v>56</v>
      </c>
      <c r="C123">
        <v>95</v>
      </c>
      <c r="D123">
        <v>1</v>
      </c>
      <c r="E123" t="s">
        <v>18824</v>
      </c>
      <c r="F123">
        <v>285</v>
      </c>
      <c r="G123">
        <v>0</v>
      </c>
      <c r="H123" t="s">
        <v>47</v>
      </c>
      <c r="I123" t="s">
        <v>18825</v>
      </c>
      <c r="J123" t="s">
        <v>18826</v>
      </c>
      <c r="K123" t="s">
        <v>476</v>
      </c>
      <c r="L123" t="s">
        <v>4983</v>
      </c>
      <c r="M123" t="s">
        <v>18827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18828</v>
      </c>
      <c r="T123" t="s">
        <v>18829</v>
      </c>
    </row>
    <row r="124" spans="1:20" x14ac:dyDescent="0.25">
      <c r="A124" t="s">
        <v>139</v>
      </c>
      <c r="B124" t="s">
        <v>112</v>
      </c>
      <c r="C124">
        <v>95</v>
      </c>
      <c r="D124">
        <v>2</v>
      </c>
      <c r="E124" t="s">
        <v>18824</v>
      </c>
      <c r="F124">
        <v>285</v>
      </c>
      <c r="G124">
        <v>0</v>
      </c>
      <c r="H124" t="s">
        <v>47</v>
      </c>
      <c r="I124" t="s">
        <v>18825</v>
      </c>
      <c r="J124" t="s">
        <v>18826</v>
      </c>
      <c r="K124" t="s">
        <v>476</v>
      </c>
      <c r="L124" t="s">
        <v>4983</v>
      </c>
      <c r="M124" t="s">
        <v>18827</v>
      </c>
      <c r="N124" t="s">
        <v>23</v>
      </c>
      <c r="O124" t="s">
        <v>63</v>
      </c>
      <c r="P124" t="s">
        <v>54</v>
      </c>
      <c r="Q124" t="s">
        <v>55</v>
      </c>
      <c r="R124" t="s">
        <v>24</v>
      </c>
      <c r="S124" t="s">
        <v>18828</v>
      </c>
      <c r="T124" t="s">
        <v>18829</v>
      </c>
    </row>
    <row r="125" spans="1:20" x14ac:dyDescent="0.25">
      <c r="A125" t="s">
        <v>279</v>
      </c>
      <c r="B125" t="s">
        <v>285</v>
      </c>
      <c r="C125">
        <v>139</v>
      </c>
      <c r="D125">
        <v>1</v>
      </c>
      <c r="E125" t="s">
        <v>18830</v>
      </c>
      <c r="F125">
        <v>215</v>
      </c>
      <c r="G125">
        <v>0</v>
      </c>
      <c r="H125" t="s">
        <v>47</v>
      </c>
      <c r="I125" t="s">
        <v>18831</v>
      </c>
      <c r="J125" t="s">
        <v>18832</v>
      </c>
      <c r="K125" t="s">
        <v>8822</v>
      </c>
      <c r="L125" t="s">
        <v>18833</v>
      </c>
      <c r="M125" t="s">
        <v>18834</v>
      </c>
      <c r="N125" t="s">
        <v>1290</v>
      </c>
      <c r="O125" t="s">
        <v>1226</v>
      </c>
      <c r="P125" t="s">
        <v>1227</v>
      </c>
      <c r="Q125" t="s">
        <v>1228</v>
      </c>
      <c r="R125" t="s">
        <v>24</v>
      </c>
      <c r="S125" t="s">
        <v>18835</v>
      </c>
      <c r="T125" t="s">
        <v>18836</v>
      </c>
    </row>
    <row r="126" spans="1:20" x14ac:dyDescent="0.25">
      <c r="A126" t="s">
        <v>278</v>
      </c>
      <c r="B126" t="s">
        <v>284</v>
      </c>
      <c r="C126">
        <v>139</v>
      </c>
      <c r="D126">
        <v>1</v>
      </c>
      <c r="E126" t="s">
        <v>18830</v>
      </c>
      <c r="F126">
        <v>215</v>
      </c>
      <c r="G126">
        <v>0</v>
      </c>
      <c r="H126" t="s">
        <v>47</v>
      </c>
      <c r="I126" t="s">
        <v>18831</v>
      </c>
      <c r="J126" t="s">
        <v>18832</v>
      </c>
      <c r="K126" t="s">
        <v>8822</v>
      </c>
      <c r="L126" t="s">
        <v>18833</v>
      </c>
      <c r="M126" t="s">
        <v>18834</v>
      </c>
      <c r="N126" t="s">
        <v>1290</v>
      </c>
      <c r="O126" t="s">
        <v>1226</v>
      </c>
      <c r="P126" t="s">
        <v>1227</v>
      </c>
      <c r="Q126" t="s">
        <v>1228</v>
      </c>
      <c r="R126" t="s">
        <v>24</v>
      </c>
      <c r="S126" t="s">
        <v>18835</v>
      </c>
      <c r="T126" t="s">
        <v>18836</v>
      </c>
    </row>
    <row r="127" spans="1:20" x14ac:dyDescent="0.25">
      <c r="A127" t="s">
        <v>139</v>
      </c>
      <c r="B127" t="s">
        <v>112</v>
      </c>
      <c r="C127">
        <v>66</v>
      </c>
      <c r="D127">
        <v>1</v>
      </c>
      <c r="E127" t="s">
        <v>18837</v>
      </c>
      <c r="F127">
        <v>1150</v>
      </c>
      <c r="G127">
        <v>0</v>
      </c>
      <c r="H127" t="s">
        <v>47</v>
      </c>
      <c r="I127" t="s">
        <v>3480</v>
      </c>
      <c r="J127" t="s">
        <v>18838</v>
      </c>
      <c r="K127" t="s">
        <v>13984</v>
      </c>
      <c r="L127" t="s">
        <v>1335</v>
      </c>
      <c r="M127" t="s">
        <v>18839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18840</v>
      </c>
      <c r="T127" t="s">
        <v>18841</v>
      </c>
    </row>
    <row r="128" spans="1:20" x14ac:dyDescent="0.25">
      <c r="A128" t="s">
        <v>110</v>
      </c>
      <c r="B128" t="s">
        <v>1223</v>
      </c>
      <c r="C128">
        <v>66</v>
      </c>
      <c r="D128">
        <v>1</v>
      </c>
      <c r="E128" t="s">
        <v>18837</v>
      </c>
      <c r="F128">
        <v>1150</v>
      </c>
      <c r="G128">
        <v>0</v>
      </c>
      <c r="H128" t="s">
        <v>47</v>
      </c>
      <c r="I128" t="s">
        <v>3480</v>
      </c>
      <c r="J128" t="s">
        <v>18838</v>
      </c>
      <c r="K128" t="s">
        <v>13984</v>
      </c>
      <c r="L128" t="s">
        <v>1335</v>
      </c>
      <c r="M128" t="s">
        <v>18839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18840</v>
      </c>
      <c r="T128" t="s">
        <v>18841</v>
      </c>
    </row>
    <row r="129" spans="1:20" x14ac:dyDescent="0.25">
      <c r="A129" t="s">
        <v>46</v>
      </c>
      <c r="B129" t="s">
        <v>56</v>
      </c>
      <c r="C129">
        <v>67</v>
      </c>
      <c r="D129">
        <v>1</v>
      </c>
      <c r="E129" t="s">
        <v>18837</v>
      </c>
      <c r="F129">
        <v>1150</v>
      </c>
      <c r="G129">
        <v>0</v>
      </c>
      <c r="H129" t="s">
        <v>47</v>
      </c>
      <c r="I129" t="s">
        <v>3480</v>
      </c>
      <c r="J129" t="s">
        <v>18838</v>
      </c>
      <c r="K129" t="s">
        <v>13984</v>
      </c>
      <c r="L129" t="s">
        <v>1335</v>
      </c>
      <c r="M129" t="s">
        <v>18839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18840</v>
      </c>
      <c r="T129" t="s">
        <v>18841</v>
      </c>
    </row>
    <row r="130" spans="1:20" x14ac:dyDescent="0.25">
      <c r="A130" t="s">
        <v>139</v>
      </c>
      <c r="B130" t="s">
        <v>112</v>
      </c>
      <c r="C130">
        <v>66</v>
      </c>
      <c r="D130">
        <v>4</v>
      </c>
      <c r="E130" t="s">
        <v>18837</v>
      </c>
      <c r="F130">
        <v>1150</v>
      </c>
      <c r="G130">
        <v>0</v>
      </c>
      <c r="H130" t="s">
        <v>47</v>
      </c>
      <c r="I130" t="s">
        <v>3480</v>
      </c>
      <c r="J130" t="s">
        <v>18838</v>
      </c>
      <c r="K130" t="s">
        <v>13984</v>
      </c>
      <c r="L130" t="s">
        <v>1335</v>
      </c>
      <c r="M130" t="s">
        <v>18839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18840</v>
      </c>
      <c r="T130" t="s">
        <v>18841</v>
      </c>
    </row>
    <row r="131" spans="1:20" x14ac:dyDescent="0.25">
      <c r="A131" t="s">
        <v>110</v>
      </c>
      <c r="B131" t="s">
        <v>1223</v>
      </c>
      <c r="C131">
        <v>66</v>
      </c>
      <c r="D131">
        <v>4</v>
      </c>
      <c r="E131" t="s">
        <v>18837</v>
      </c>
      <c r="F131">
        <v>1150</v>
      </c>
      <c r="G131">
        <v>0</v>
      </c>
      <c r="H131" t="s">
        <v>47</v>
      </c>
      <c r="I131" t="s">
        <v>3480</v>
      </c>
      <c r="J131" t="s">
        <v>18838</v>
      </c>
      <c r="K131" t="s">
        <v>13984</v>
      </c>
      <c r="L131" t="s">
        <v>1335</v>
      </c>
      <c r="M131" t="s">
        <v>18839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18840</v>
      </c>
      <c r="T131" t="s">
        <v>18841</v>
      </c>
    </row>
    <row r="132" spans="1:20" x14ac:dyDescent="0.25">
      <c r="A132" t="s">
        <v>46</v>
      </c>
      <c r="B132" t="s">
        <v>56</v>
      </c>
      <c r="C132">
        <v>67</v>
      </c>
      <c r="D132">
        <v>4</v>
      </c>
      <c r="E132" t="s">
        <v>18837</v>
      </c>
      <c r="F132">
        <v>1150</v>
      </c>
      <c r="G132">
        <v>0</v>
      </c>
      <c r="H132" t="s">
        <v>47</v>
      </c>
      <c r="I132" t="s">
        <v>3480</v>
      </c>
      <c r="J132" t="s">
        <v>18838</v>
      </c>
      <c r="K132" t="s">
        <v>13984</v>
      </c>
      <c r="L132" t="s">
        <v>1335</v>
      </c>
      <c r="M132" t="s">
        <v>18839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18840</v>
      </c>
      <c r="T132" t="s">
        <v>18841</v>
      </c>
    </row>
    <row r="133" spans="1:20" x14ac:dyDescent="0.25">
      <c r="A133" t="s">
        <v>186</v>
      </c>
      <c r="B133" t="s">
        <v>187</v>
      </c>
      <c r="C133">
        <v>50</v>
      </c>
      <c r="D133">
        <v>6</v>
      </c>
      <c r="E133" t="s">
        <v>18842</v>
      </c>
      <c r="F133">
        <v>200</v>
      </c>
      <c r="G133">
        <v>0</v>
      </c>
      <c r="H133" t="s">
        <v>22</v>
      </c>
      <c r="I133" t="s">
        <v>18843</v>
      </c>
      <c r="J133" t="s">
        <v>313</v>
      </c>
      <c r="K133" t="s">
        <v>23</v>
      </c>
      <c r="L133" t="s">
        <v>24</v>
      </c>
      <c r="M133" t="s">
        <v>18844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18845</v>
      </c>
      <c r="T133" t="s">
        <v>18844</v>
      </c>
    </row>
    <row r="134" spans="1:20" x14ac:dyDescent="0.25">
      <c r="A134" t="s">
        <v>115</v>
      </c>
      <c r="B134" t="s">
        <v>116</v>
      </c>
      <c r="C134">
        <v>35</v>
      </c>
      <c r="D134">
        <v>8</v>
      </c>
      <c r="E134" t="s">
        <v>18846</v>
      </c>
      <c r="F134">
        <v>328</v>
      </c>
      <c r="G134">
        <v>0</v>
      </c>
      <c r="H134" t="s">
        <v>47</v>
      </c>
      <c r="I134" t="s">
        <v>4636</v>
      </c>
      <c r="J134" t="s">
        <v>4637</v>
      </c>
      <c r="K134" t="s">
        <v>4638</v>
      </c>
      <c r="L134" t="s">
        <v>4639</v>
      </c>
      <c r="M134" t="s">
        <v>18847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18848</v>
      </c>
      <c r="T134" t="s">
        <v>18849</v>
      </c>
    </row>
    <row r="135" spans="1:20" x14ac:dyDescent="0.25">
      <c r="A135" t="s">
        <v>279</v>
      </c>
      <c r="B135" t="s">
        <v>285</v>
      </c>
      <c r="C135">
        <v>139</v>
      </c>
      <c r="D135">
        <v>1</v>
      </c>
      <c r="E135" t="s">
        <v>18850</v>
      </c>
      <c r="F135">
        <v>215</v>
      </c>
      <c r="G135">
        <v>0</v>
      </c>
      <c r="H135" t="s">
        <v>1349</v>
      </c>
      <c r="I135" t="s">
        <v>18851</v>
      </c>
      <c r="J135" t="s">
        <v>18852</v>
      </c>
      <c r="K135" t="s">
        <v>18853</v>
      </c>
      <c r="L135" t="s">
        <v>18854</v>
      </c>
      <c r="M135" t="s">
        <v>18855</v>
      </c>
      <c r="N135" t="s">
        <v>1290</v>
      </c>
      <c r="O135" t="s">
        <v>1226</v>
      </c>
      <c r="P135" t="s">
        <v>1227</v>
      </c>
      <c r="Q135" t="s">
        <v>1228</v>
      </c>
      <c r="R135" t="s">
        <v>24</v>
      </c>
      <c r="S135" t="s">
        <v>18856</v>
      </c>
      <c r="T135" t="s">
        <v>18857</v>
      </c>
    </row>
    <row r="136" spans="1:20" x14ac:dyDescent="0.25">
      <c r="A136" t="s">
        <v>278</v>
      </c>
      <c r="B136" t="s">
        <v>284</v>
      </c>
      <c r="C136">
        <v>139</v>
      </c>
      <c r="D136">
        <v>1</v>
      </c>
      <c r="E136" t="s">
        <v>18850</v>
      </c>
      <c r="F136">
        <v>215</v>
      </c>
      <c r="G136">
        <v>0</v>
      </c>
      <c r="H136" t="s">
        <v>1349</v>
      </c>
      <c r="I136" t="s">
        <v>18851</v>
      </c>
      <c r="J136" t="s">
        <v>18852</v>
      </c>
      <c r="K136" t="s">
        <v>18853</v>
      </c>
      <c r="L136" t="s">
        <v>18854</v>
      </c>
      <c r="M136" t="s">
        <v>18855</v>
      </c>
      <c r="N136" t="s">
        <v>1290</v>
      </c>
      <c r="O136" t="s">
        <v>1226</v>
      </c>
      <c r="P136" t="s">
        <v>1227</v>
      </c>
      <c r="Q136" t="s">
        <v>1228</v>
      </c>
      <c r="R136" t="s">
        <v>24</v>
      </c>
      <c r="S136" t="s">
        <v>18856</v>
      </c>
      <c r="T136" t="s">
        <v>18857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18858</v>
      </c>
      <c r="F137">
        <v>100</v>
      </c>
      <c r="G137">
        <v>0</v>
      </c>
      <c r="H137" t="s">
        <v>22</v>
      </c>
      <c r="I137" t="s">
        <v>18859</v>
      </c>
      <c r="J137" t="s">
        <v>331</v>
      </c>
      <c r="K137" t="s">
        <v>23</v>
      </c>
      <c r="L137" t="s">
        <v>24</v>
      </c>
      <c r="M137" t="s">
        <v>18860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18861</v>
      </c>
      <c r="T137" t="s">
        <v>18860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18858</v>
      </c>
      <c r="F138">
        <v>100</v>
      </c>
      <c r="G138">
        <v>0</v>
      </c>
      <c r="H138" t="s">
        <v>22</v>
      </c>
      <c r="I138" t="s">
        <v>18859</v>
      </c>
      <c r="J138" t="s">
        <v>331</v>
      </c>
      <c r="K138" t="s">
        <v>23</v>
      </c>
      <c r="L138" t="s">
        <v>24</v>
      </c>
      <c r="M138" t="s">
        <v>18860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18861</v>
      </c>
      <c r="T138" t="s">
        <v>18860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18858</v>
      </c>
      <c r="F139">
        <v>100</v>
      </c>
      <c r="G139">
        <v>0</v>
      </c>
      <c r="H139" t="s">
        <v>22</v>
      </c>
      <c r="I139" t="s">
        <v>18859</v>
      </c>
      <c r="J139" t="s">
        <v>331</v>
      </c>
      <c r="K139" t="s">
        <v>23</v>
      </c>
      <c r="L139" t="s">
        <v>24</v>
      </c>
      <c r="M139" t="s">
        <v>18860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18861</v>
      </c>
      <c r="T139" t="s">
        <v>18860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18862</v>
      </c>
      <c r="F140">
        <v>100</v>
      </c>
      <c r="G140">
        <v>0</v>
      </c>
      <c r="H140" t="s">
        <v>1219</v>
      </c>
      <c r="I140" t="s">
        <v>18863</v>
      </c>
      <c r="J140" t="s">
        <v>364</v>
      </c>
      <c r="K140" t="s">
        <v>23</v>
      </c>
      <c r="L140" t="s">
        <v>24</v>
      </c>
      <c r="M140" t="s">
        <v>18864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18865</v>
      </c>
      <c r="T140" t="s">
        <v>18864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18862</v>
      </c>
      <c r="F141">
        <v>100</v>
      </c>
      <c r="G141">
        <v>0</v>
      </c>
      <c r="H141" t="s">
        <v>1219</v>
      </c>
      <c r="I141" t="s">
        <v>18863</v>
      </c>
      <c r="J141" t="s">
        <v>364</v>
      </c>
      <c r="K141" t="s">
        <v>23</v>
      </c>
      <c r="L141" t="s">
        <v>24</v>
      </c>
      <c r="M141" t="s">
        <v>18864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18865</v>
      </c>
      <c r="T141" t="s">
        <v>18864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18862</v>
      </c>
      <c r="F142">
        <v>100</v>
      </c>
      <c r="G142">
        <v>0</v>
      </c>
      <c r="H142" t="s">
        <v>1219</v>
      </c>
      <c r="I142" t="s">
        <v>18863</v>
      </c>
      <c r="J142" t="s">
        <v>364</v>
      </c>
      <c r="K142" t="s">
        <v>23</v>
      </c>
      <c r="L142" t="s">
        <v>24</v>
      </c>
      <c r="M142" t="s">
        <v>18864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18865</v>
      </c>
      <c r="T142" t="s">
        <v>18864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18866</v>
      </c>
      <c r="F143">
        <v>100</v>
      </c>
      <c r="G143">
        <v>0</v>
      </c>
      <c r="H143" t="s">
        <v>1219</v>
      </c>
      <c r="I143" t="s">
        <v>18867</v>
      </c>
      <c r="J143" t="s">
        <v>65</v>
      </c>
      <c r="K143" t="s">
        <v>23</v>
      </c>
      <c r="L143" t="s">
        <v>24</v>
      </c>
      <c r="M143" t="s">
        <v>18868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18869</v>
      </c>
      <c r="T143" t="s">
        <v>18870</v>
      </c>
    </row>
    <row r="144" spans="1:20" x14ac:dyDescent="0.25">
      <c r="A144" t="s">
        <v>28</v>
      </c>
      <c r="B144" t="s">
        <v>29</v>
      </c>
      <c r="C144">
        <v>50</v>
      </c>
      <c r="D144">
        <v>1</v>
      </c>
      <c r="E144" t="s">
        <v>18866</v>
      </c>
      <c r="F144">
        <v>100</v>
      </c>
      <c r="G144">
        <v>0</v>
      </c>
      <c r="H144" t="s">
        <v>1219</v>
      </c>
      <c r="I144" t="s">
        <v>18867</v>
      </c>
      <c r="J144" t="s">
        <v>65</v>
      </c>
      <c r="K144" t="s">
        <v>23</v>
      </c>
      <c r="L144" t="s">
        <v>24</v>
      </c>
      <c r="M144" t="s">
        <v>18868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18869</v>
      </c>
      <c r="T144" t="s">
        <v>18868</v>
      </c>
    </row>
    <row r="145" spans="1:20" x14ac:dyDescent="0.25">
      <c r="A145" t="s">
        <v>30</v>
      </c>
      <c r="B145" t="s">
        <v>31</v>
      </c>
      <c r="C145">
        <v>50</v>
      </c>
      <c r="D145">
        <v>1</v>
      </c>
      <c r="E145" t="s">
        <v>18866</v>
      </c>
      <c r="F145">
        <v>100</v>
      </c>
      <c r="G145">
        <v>0</v>
      </c>
      <c r="H145" t="s">
        <v>1219</v>
      </c>
      <c r="I145" t="s">
        <v>18867</v>
      </c>
      <c r="J145" t="s">
        <v>65</v>
      </c>
      <c r="K145" t="s">
        <v>23</v>
      </c>
      <c r="L145" t="s">
        <v>24</v>
      </c>
      <c r="M145" t="s">
        <v>18868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18869</v>
      </c>
      <c r="T145" t="s">
        <v>18868</v>
      </c>
    </row>
    <row r="146" spans="1:20" x14ac:dyDescent="0.25">
      <c r="A146" t="s">
        <v>279</v>
      </c>
      <c r="B146" t="s">
        <v>285</v>
      </c>
      <c r="C146">
        <v>139</v>
      </c>
      <c r="D146">
        <v>1</v>
      </c>
      <c r="E146" t="s">
        <v>18871</v>
      </c>
      <c r="F146">
        <v>215</v>
      </c>
      <c r="G146">
        <v>0</v>
      </c>
      <c r="H146" t="s">
        <v>47</v>
      </c>
      <c r="I146" t="s">
        <v>18872</v>
      </c>
      <c r="J146" t="s">
        <v>18873</v>
      </c>
      <c r="K146" t="s">
        <v>18874</v>
      </c>
      <c r="L146" t="s">
        <v>18875</v>
      </c>
      <c r="M146" t="s">
        <v>18868</v>
      </c>
      <c r="N146" t="s">
        <v>1290</v>
      </c>
      <c r="O146" t="s">
        <v>4242</v>
      </c>
      <c r="P146" t="s">
        <v>1227</v>
      </c>
      <c r="Q146" t="s">
        <v>1228</v>
      </c>
      <c r="R146" t="s">
        <v>24</v>
      </c>
      <c r="S146" t="s">
        <v>18876</v>
      </c>
      <c r="T146" t="s">
        <v>18868</v>
      </c>
    </row>
    <row r="147" spans="1:20" x14ac:dyDescent="0.25">
      <c r="A147" t="s">
        <v>278</v>
      </c>
      <c r="B147" t="s">
        <v>284</v>
      </c>
      <c r="C147">
        <v>139</v>
      </c>
      <c r="D147">
        <v>1</v>
      </c>
      <c r="E147" t="s">
        <v>18871</v>
      </c>
      <c r="F147">
        <v>215</v>
      </c>
      <c r="G147">
        <v>0</v>
      </c>
      <c r="H147" t="s">
        <v>47</v>
      </c>
      <c r="I147" t="s">
        <v>18872</v>
      </c>
      <c r="J147" t="s">
        <v>18873</v>
      </c>
      <c r="K147" t="s">
        <v>18874</v>
      </c>
      <c r="L147" t="s">
        <v>18875</v>
      </c>
      <c r="M147" t="s">
        <v>18868</v>
      </c>
      <c r="N147" t="s">
        <v>1290</v>
      </c>
      <c r="O147" t="s">
        <v>4242</v>
      </c>
      <c r="P147" t="s">
        <v>1227</v>
      </c>
      <c r="Q147" t="s">
        <v>1228</v>
      </c>
      <c r="R147" t="s">
        <v>24</v>
      </c>
      <c r="S147" t="s">
        <v>18876</v>
      </c>
      <c r="T147" t="s">
        <v>18868</v>
      </c>
    </row>
    <row r="148" spans="1:20" x14ac:dyDescent="0.25">
      <c r="A148" t="s">
        <v>46</v>
      </c>
      <c r="B148" t="s">
        <v>1239</v>
      </c>
      <c r="C148">
        <v>71.5</v>
      </c>
      <c r="D148">
        <v>1</v>
      </c>
      <c r="E148" t="s">
        <v>18877</v>
      </c>
      <c r="F148">
        <v>78.5</v>
      </c>
      <c r="G148">
        <v>7</v>
      </c>
      <c r="H148" t="s">
        <v>47</v>
      </c>
      <c r="I148" t="s">
        <v>18878</v>
      </c>
      <c r="J148" t="s">
        <v>18879</v>
      </c>
      <c r="K148" t="s">
        <v>5238</v>
      </c>
      <c r="L148" t="s">
        <v>18880</v>
      </c>
      <c r="M148" t="s">
        <v>18881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18882</v>
      </c>
      <c r="T148" t="s">
        <v>18881</v>
      </c>
    </row>
    <row r="149" spans="1:20" x14ac:dyDescent="0.25">
      <c r="A149" t="s">
        <v>46</v>
      </c>
      <c r="B149" t="s">
        <v>1239</v>
      </c>
      <c r="C149">
        <v>50.25</v>
      </c>
      <c r="D149">
        <v>4</v>
      </c>
      <c r="E149" t="s">
        <v>18883</v>
      </c>
      <c r="F149">
        <v>217</v>
      </c>
      <c r="G149">
        <v>16</v>
      </c>
      <c r="H149" t="s">
        <v>47</v>
      </c>
      <c r="I149" t="s">
        <v>14572</v>
      </c>
      <c r="J149" t="s">
        <v>14573</v>
      </c>
      <c r="K149" t="s">
        <v>5122</v>
      </c>
      <c r="L149" t="s">
        <v>14574</v>
      </c>
      <c r="M149" t="s">
        <v>18884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18885</v>
      </c>
      <c r="T149" t="s">
        <v>18886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3</v>
      </c>
      <c r="E150" t="s">
        <v>18887</v>
      </c>
      <c r="F150">
        <v>300</v>
      </c>
      <c r="G150">
        <v>0</v>
      </c>
      <c r="H150" t="s">
        <v>22</v>
      </c>
      <c r="I150" t="s">
        <v>18888</v>
      </c>
      <c r="J150" t="s">
        <v>61</v>
      </c>
      <c r="K150" t="s">
        <v>23</v>
      </c>
      <c r="L150" t="s">
        <v>24</v>
      </c>
      <c r="M150" t="s">
        <v>18889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18890</v>
      </c>
      <c r="T150" t="s">
        <v>18891</v>
      </c>
    </row>
    <row r="151" spans="1:20" x14ac:dyDescent="0.25">
      <c r="A151" t="s">
        <v>44</v>
      </c>
      <c r="B151" t="s">
        <v>45</v>
      </c>
      <c r="C151">
        <v>66.666666666666671</v>
      </c>
      <c r="D151">
        <v>3</v>
      </c>
      <c r="E151" t="s">
        <v>18887</v>
      </c>
      <c r="F151">
        <v>300</v>
      </c>
      <c r="G151">
        <v>0</v>
      </c>
      <c r="H151" t="s">
        <v>22</v>
      </c>
      <c r="I151" t="s">
        <v>18888</v>
      </c>
      <c r="J151" t="s">
        <v>61</v>
      </c>
      <c r="K151" t="s">
        <v>23</v>
      </c>
      <c r="L151" t="s">
        <v>24</v>
      </c>
      <c r="M151" t="s">
        <v>18889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18890</v>
      </c>
      <c r="T151" t="s">
        <v>18891</v>
      </c>
    </row>
    <row r="152" spans="1:20" x14ac:dyDescent="0.25">
      <c r="A152" t="s">
        <v>15492</v>
      </c>
      <c r="B152" t="s">
        <v>15493</v>
      </c>
      <c r="C152">
        <v>50</v>
      </c>
      <c r="D152">
        <v>3</v>
      </c>
      <c r="E152" t="s">
        <v>18887</v>
      </c>
      <c r="F152">
        <v>300</v>
      </c>
      <c r="G152">
        <v>0</v>
      </c>
      <c r="H152" t="s">
        <v>22</v>
      </c>
      <c r="I152" t="s">
        <v>18888</v>
      </c>
      <c r="J152" t="s">
        <v>61</v>
      </c>
      <c r="K152" t="s">
        <v>23</v>
      </c>
      <c r="L152" t="s">
        <v>24</v>
      </c>
      <c r="M152" t="s">
        <v>18889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18890</v>
      </c>
      <c r="T152" t="s">
        <v>18891</v>
      </c>
    </row>
    <row r="153" spans="1:20" x14ac:dyDescent="0.25">
      <c r="A153" t="s">
        <v>154</v>
      </c>
      <c r="B153" t="s">
        <v>155</v>
      </c>
      <c r="C153">
        <v>12</v>
      </c>
      <c r="D153">
        <v>10</v>
      </c>
      <c r="E153" t="s">
        <v>18892</v>
      </c>
      <c r="F153">
        <v>146</v>
      </c>
      <c r="G153">
        <v>0</v>
      </c>
      <c r="H153" t="s">
        <v>47</v>
      </c>
      <c r="I153" t="s">
        <v>18893</v>
      </c>
      <c r="J153" t="s">
        <v>18894</v>
      </c>
      <c r="K153" t="s">
        <v>17963</v>
      </c>
      <c r="L153" t="s">
        <v>18895</v>
      </c>
      <c r="M153" t="s">
        <v>18896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18897</v>
      </c>
      <c r="T153" t="s">
        <v>18896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18898</v>
      </c>
      <c r="F154">
        <v>100</v>
      </c>
      <c r="G154">
        <v>0</v>
      </c>
      <c r="H154" t="s">
        <v>1219</v>
      </c>
      <c r="I154" t="s">
        <v>16228</v>
      </c>
      <c r="J154" t="s">
        <v>355</v>
      </c>
      <c r="K154" t="s">
        <v>23</v>
      </c>
      <c r="L154" t="s">
        <v>24</v>
      </c>
      <c r="M154" t="s">
        <v>18899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18900</v>
      </c>
      <c r="T154" t="s">
        <v>18899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18898</v>
      </c>
      <c r="F155">
        <v>100</v>
      </c>
      <c r="G155">
        <v>0</v>
      </c>
      <c r="H155" t="s">
        <v>1219</v>
      </c>
      <c r="I155" t="s">
        <v>16228</v>
      </c>
      <c r="J155" t="s">
        <v>355</v>
      </c>
      <c r="K155" t="s">
        <v>23</v>
      </c>
      <c r="L155" t="s">
        <v>24</v>
      </c>
      <c r="M155" t="s">
        <v>18899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18900</v>
      </c>
      <c r="T155" t="s">
        <v>18899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18898</v>
      </c>
      <c r="F156">
        <v>100</v>
      </c>
      <c r="G156">
        <v>0</v>
      </c>
      <c r="H156" t="s">
        <v>1219</v>
      </c>
      <c r="I156" t="s">
        <v>16228</v>
      </c>
      <c r="J156" t="s">
        <v>355</v>
      </c>
      <c r="K156" t="s">
        <v>23</v>
      </c>
      <c r="L156" t="s">
        <v>24</v>
      </c>
      <c r="M156" t="s">
        <v>18899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18900</v>
      </c>
      <c r="T156" t="s">
        <v>18901</v>
      </c>
    </row>
    <row r="157" spans="1:20" x14ac:dyDescent="0.25">
      <c r="A157" t="s">
        <v>46</v>
      </c>
      <c r="B157" t="s">
        <v>56</v>
      </c>
      <c r="C157">
        <v>66.333333333333329</v>
      </c>
      <c r="D157">
        <v>3</v>
      </c>
      <c r="E157" t="s">
        <v>18902</v>
      </c>
      <c r="F157">
        <v>220</v>
      </c>
      <c r="G157">
        <v>0</v>
      </c>
      <c r="H157" t="s">
        <v>1219</v>
      </c>
      <c r="I157" t="s">
        <v>18903</v>
      </c>
      <c r="J157" t="s">
        <v>306</v>
      </c>
      <c r="K157" t="s">
        <v>23</v>
      </c>
      <c r="L157" t="s">
        <v>24</v>
      </c>
      <c r="M157" t="s">
        <v>18904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18905</v>
      </c>
      <c r="T157" t="s">
        <v>18904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18906</v>
      </c>
      <c r="F158">
        <v>200</v>
      </c>
      <c r="G158">
        <v>0</v>
      </c>
      <c r="H158" t="s">
        <v>22</v>
      </c>
      <c r="I158" t="s">
        <v>18907</v>
      </c>
      <c r="J158" t="s">
        <v>1258</v>
      </c>
      <c r="K158" t="s">
        <v>23</v>
      </c>
      <c r="L158" t="s">
        <v>24</v>
      </c>
      <c r="M158" t="s">
        <v>18908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18909</v>
      </c>
      <c r="T158" t="s">
        <v>18908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18910</v>
      </c>
      <c r="F159">
        <v>106</v>
      </c>
      <c r="G159">
        <v>6</v>
      </c>
      <c r="H159" t="s">
        <v>22</v>
      </c>
      <c r="I159" t="s">
        <v>18911</v>
      </c>
      <c r="J159" t="s">
        <v>311</v>
      </c>
      <c r="K159" t="s">
        <v>23</v>
      </c>
      <c r="L159" t="s">
        <v>24</v>
      </c>
      <c r="M159" t="s">
        <v>18912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18913</v>
      </c>
      <c r="T159" t="s">
        <v>18912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18910</v>
      </c>
      <c r="F160">
        <v>106</v>
      </c>
      <c r="G160">
        <v>6</v>
      </c>
      <c r="H160" t="s">
        <v>22</v>
      </c>
      <c r="I160" t="s">
        <v>18911</v>
      </c>
      <c r="J160" t="s">
        <v>311</v>
      </c>
      <c r="K160" t="s">
        <v>23</v>
      </c>
      <c r="L160" t="s">
        <v>24</v>
      </c>
      <c r="M160" t="s">
        <v>18912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18913</v>
      </c>
      <c r="T160" t="s">
        <v>18912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18910</v>
      </c>
      <c r="F161">
        <v>106</v>
      </c>
      <c r="G161">
        <v>6</v>
      </c>
      <c r="H161" t="s">
        <v>22</v>
      </c>
      <c r="I161" t="s">
        <v>18911</v>
      </c>
      <c r="J161" t="s">
        <v>311</v>
      </c>
      <c r="K161" t="s">
        <v>23</v>
      </c>
      <c r="L161" t="s">
        <v>24</v>
      </c>
      <c r="M161" t="s">
        <v>18912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18913</v>
      </c>
      <c r="T161" t="s">
        <v>18912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18914</v>
      </c>
      <c r="F162">
        <v>135</v>
      </c>
      <c r="G162">
        <v>35</v>
      </c>
      <c r="H162" t="s">
        <v>1219</v>
      </c>
      <c r="I162" t="s">
        <v>18915</v>
      </c>
      <c r="J162" t="s">
        <v>306</v>
      </c>
      <c r="K162" t="s">
        <v>23</v>
      </c>
      <c r="L162" t="s">
        <v>24</v>
      </c>
      <c r="M162" t="s">
        <v>18916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18917</v>
      </c>
      <c r="T162" t="s">
        <v>18916</v>
      </c>
    </row>
    <row r="163" spans="1:20" x14ac:dyDescent="0.25">
      <c r="A163" t="s">
        <v>28</v>
      </c>
      <c r="B163" t="s">
        <v>29</v>
      </c>
      <c r="C163">
        <v>50</v>
      </c>
      <c r="D163">
        <v>1</v>
      </c>
      <c r="E163" t="s">
        <v>18914</v>
      </c>
      <c r="F163">
        <v>135</v>
      </c>
      <c r="G163">
        <v>35</v>
      </c>
      <c r="H163" t="s">
        <v>1219</v>
      </c>
      <c r="I163" t="s">
        <v>18915</v>
      </c>
      <c r="J163" t="s">
        <v>306</v>
      </c>
      <c r="K163" t="s">
        <v>23</v>
      </c>
      <c r="L163" t="s">
        <v>24</v>
      </c>
      <c r="M163" t="s">
        <v>18916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18917</v>
      </c>
      <c r="T163" t="s">
        <v>18916</v>
      </c>
    </row>
    <row r="164" spans="1:20" x14ac:dyDescent="0.25">
      <c r="A164" t="s">
        <v>30</v>
      </c>
      <c r="B164" t="s">
        <v>31</v>
      </c>
      <c r="C164">
        <v>50</v>
      </c>
      <c r="D164">
        <v>1</v>
      </c>
      <c r="E164" t="s">
        <v>18914</v>
      </c>
      <c r="F164">
        <v>135</v>
      </c>
      <c r="G164">
        <v>35</v>
      </c>
      <c r="H164" t="s">
        <v>1219</v>
      </c>
      <c r="I164" t="s">
        <v>18915</v>
      </c>
      <c r="J164" t="s">
        <v>306</v>
      </c>
      <c r="K164" t="s">
        <v>23</v>
      </c>
      <c r="L164" t="s">
        <v>24</v>
      </c>
      <c r="M164" t="s">
        <v>18916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18917</v>
      </c>
      <c r="T164" t="s">
        <v>18916</v>
      </c>
    </row>
    <row r="165" spans="1:20" x14ac:dyDescent="0.25">
      <c r="A165" t="s">
        <v>20</v>
      </c>
      <c r="B165" t="s">
        <v>21</v>
      </c>
      <c r="C165">
        <v>50</v>
      </c>
      <c r="D165">
        <v>3</v>
      </c>
      <c r="E165" t="s">
        <v>18918</v>
      </c>
      <c r="F165">
        <v>300</v>
      </c>
      <c r="G165">
        <v>0</v>
      </c>
      <c r="H165" t="s">
        <v>1219</v>
      </c>
      <c r="I165" t="s">
        <v>18919</v>
      </c>
      <c r="J165" t="s">
        <v>313</v>
      </c>
      <c r="K165" t="s">
        <v>23</v>
      </c>
      <c r="L165" t="s">
        <v>24</v>
      </c>
      <c r="M165" t="s">
        <v>18920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18921</v>
      </c>
      <c r="T165" t="s">
        <v>18920</v>
      </c>
    </row>
    <row r="166" spans="1:20" x14ac:dyDescent="0.25">
      <c r="A166" t="s">
        <v>28</v>
      </c>
      <c r="B166" t="s">
        <v>29</v>
      </c>
      <c r="C166">
        <v>50</v>
      </c>
      <c r="D166">
        <v>3</v>
      </c>
      <c r="E166" t="s">
        <v>18918</v>
      </c>
      <c r="F166">
        <v>300</v>
      </c>
      <c r="G166">
        <v>0</v>
      </c>
      <c r="H166" t="s">
        <v>1219</v>
      </c>
      <c r="I166" t="s">
        <v>18919</v>
      </c>
      <c r="J166" t="s">
        <v>313</v>
      </c>
      <c r="K166" t="s">
        <v>23</v>
      </c>
      <c r="L166" t="s">
        <v>24</v>
      </c>
      <c r="M166" t="s">
        <v>18920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18921</v>
      </c>
      <c r="T166" t="s">
        <v>18920</v>
      </c>
    </row>
    <row r="167" spans="1:20" x14ac:dyDescent="0.25">
      <c r="A167" t="s">
        <v>30</v>
      </c>
      <c r="B167" t="s">
        <v>31</v>
      </c>
      <c r="C167">
        <v>50</v>
      </c>
      <c r="D167">
        <v>3</v>
      </c>
      <c r="E167" t="s">
        <v>18918</v>
      </c>
      <c r="F167">
        <v>300</v>
      </c>
      <c r="G167">
        <v>0</v>
      </c>
      <c r="H167" t="s">
        <v>1219</v>
      </c>
      <c r="I167" t="s">
        <v>18919</v>
      </c>
      <c r="J167" t="s">
        <v>313</v>
      </c>
      <c r="K167" t="s">
        <v>23</v>
      </c>
      <c r="L167" t="s">
        <v>24</v>
      </c>
      <c r="M167" t="s">
        <v>18920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18921</v>
      </c>
      <c r="T167" t="s">
        <v>18920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18922</v>
      </c>
      <c r="F168">
        <v>138</v>
      </c>
      <c r="G168">
        <v>38</v>
      </c>
      <c r="H168" t="s">
        <v>1219</v>
      </c>
      <c r="I168" t="s">
        <v>18923</v>
      </c>
      <c r="J168" t="s">
        <v>1234</v>
      </c>
      <c r="K168" t="s">
        <v>23</v>
      </c>
      <c r="L168" t="s">
        <v>24</v>
      </c>
      <c r="M168" t="s">
        <v>18924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18925</v>
      </c>
      <c r="T168" t="s">
        <v>18924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18922</v>
      </c>
      <c r="F169">
        <v>138</v>
      </c>
      <c r="G169">
        <v>38</v>
      </c>
      <c r="H169" t="s">
        <v>1219</v>
      </c>
      <c r="I169" t="s">
        <v>18923</v>
      </c>
      <c r="J169" t="s">
        <v>1234</v>
      </c>
      <c r="K169" t="s">
        <v>23</v>
      </c>
      <c r="L169" t="s">
        <v>24</v>
      </c>
      <c r="M169" t="s">
        <v>18924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18925</v>
      </c>
      <c r="T169" t="s">
        <v>18924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18922</v>
      </c>
      <c r="F170">
        <v>138</v>
      </c>
      <c r="G170">
        <v>38</v>
      </c>
      <c r="H170" t="s">
        <v>1219</v>
      </c>
      <c r="I170" t="s">
        <v>18923</v>
      </c>
      <c r="J170" t="s">
        <v>1234</v>
      </c>
      <c r="K170" t="s">
        <v>23</v>
      </c>
      <c r="L170" t="s">
        <v>24</v>
      </c>
      <c r="M170" t="s">
        <v>18924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18925</v>
      </c>
      <c r="T170" t="s">
        <v>18924</v>
      </c>
    </row>
    <row r="171" spans="1:20" x14ac:dyDescent="0.25">
      <c r="A171" t="s">
        <v>20</v>
      </c>
      <c r="B171" t="s">
        <v>21</v>
      </c>
      <c r="C171">
        <v>50</v>
      </c>
      <c r="D171">
        <v>2</v>
      </c>
      <c r="E171" t="s">
        <v>18926</v>
      </c>
      <c r="F171">
        <v>200</v>
      </c>
      <c r="G171">
        <v>0</v>
      </c>
      <c r="H171" t="s">
        <v>1219</v>
      </c>
      <c r="I171" t="s">
        <v>6520</v>
      </c>
      <c r="J171" t="s">
        <v>1246</v>
      </c>
      <c r="K171" t="s">
        <v>23</v>
      </c>
      <c r="L171" t="s">
        <v>24</v>
      </c>
      <c r="M171" t="s">
        <v>18927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18928</v>
      </c>
      <c r="T171" t="s">
        <v>18929</v>
      </c>
    </row>
    <row r="172" spans="1:20" x14ac:dyDescent="0.25">
      <c r="A172" t="s">
        <v>28</v>
      </c>
      <c r="B172" t="s">
        <v>29</v>
      </c>
      <c r="C172">
        <v>50</v>
      </c>
      <c r="D172">
        <v>2</v>
      </c>
      <c r="E172" t="s">
        <v>18926</v>
      </c>
      <c r="F172">
        <v>200</v>
      </c>
      <c r="G172">
        <v>0</v>
      </c>
      <c r="H172" t="s">
        <v>1219</v>
      </c>
      <c r="I172" t="s">
        <v>6520</v>
      </c>
      <c r="J172" t="s">
        <v>1246</v>
      </c>
      <c r="K172" t="s">
        <v>23</v>
      </c>
      <c r="L172" t="s">
        <v>24</v>
      </c>
      <c r="M172" t="s">
        <v>18927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18928</v>
      </c>
      <c r="T172" t="s">
        <v>18929</v>
      </c>
    </row>
    <row r="173" spans="1:20" x14ac:dyDescent="0.25">
      <c r="A173" t="s">
        <v>30</v>
      </c>
      <c r="B173" t="s">
        <v>31</v>
      </c>
      <c r="C173">
        <v>50</v>
      </c>
      <c r="D173">
        <v>2</v>
      </c>
      <c r="E173" t="s">
        <v>18926</v>
      </c>
      <c r="F173">
        <v>200</v>
      </c>
      <c r="G173">
        <v>0</v>
      </c>
      <c r="H173" t="s">
        <v>1219</v>
      </c>
      <c r="I173" t="s">
        <v>6520</v>
      </c>
      <c r="J173" t="s">
        <v>1246</v>
      </c>
      <c r="K173" t="s">
        <v>23</v>
      </c>
      <c r="L173" t="s">
        <v>24</v>
      </c>
      <c r="M173" t="s">
        <v>18927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18928</v>
      </c>
      <c r="T173" t="s">
        <v>18929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18930</v>
      </c>
      <c r="F174">
        <v>100</v>
      </c>
      <c r="G174">
        <v>0</v>
      </c>
      <c r="H174" t="s">
        <v>1219</v>
      </c>
      <c r="I174" t="s">
        <v>18931</v>
      </c>
      <c r="J174" t="s">
        <v>315</v>
      </c>
      <c r="K174" t="s">
        <v>23</v>
      </c>
      <c r="L174" t="s">
        <v>24</v>
      </c>
      <c r="M174" t="s">
        <v>18932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18933</v>
      </c>
      <c r="T174" t="s">
        <v>18932</v>
      </c>
    </row>
    <row r="175" spans="1:20" x14ac:dyDescent="0.25">
      <c r="A175" t="s">
        <v>28</v>
      </c>
      <c r="B175" t="s">
        <v>29</v>
      </c>
      <c r="C175">
        <v>50</v>
      </c>
      <c r="D175">
        <v>1</v>
      </c>
      <c r="E175" t="s">
        <v>18930</v>
      </c>
      <c r="F175">
        <v>100</v>
      </c>
      <c r="G175">
        <v>0</v>
      </c>
      <c r="H175" t="s">
        <v>1219</v>
      </c>
      <c r="I175" t="s">
        <v>18931</v>
      </c>
      <c r="J175" t="s">
        <v>315</v>
      </c>
      <c r="K175" t="s">
        <v>23</v>
      </c>
      <c r="L175" t="s">
        <v>24</v>
      </c>
      <c r="M175" t="s">
        <v>18932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18933</v>
      </c>
      <c r="T175" t="s">
        <v>18932</v>
      </c>
    </row>
    <row r="176" spans="1:20" x14ac:dyDescent="0.25">
      <c r="A176" t="s">
        <v>30</v>
      </c>
      <c r="B176" t="s">
        <v>31</v>
      </c>
      <c r="C176">
        <v>50</v>
      </c>
      <c r="D176">
        <v>1</v>
      </c>
      <c r="E176" t="s">
        <v>18930</v>
      </c>
      <c r="F176">
        <v>100</v>
      </c>
      <c r="G176">
        <v>0</v>
      </c>
      <c r="H176" t="s">
        <v>1219</v>
      </c>
      <c r="I176" t="s">
        <v>18931</v>
      </c>
      <c r="J176" t="s">
        <v>315</v>
      </c>
      <c r="K176" t="s">
        <v>23</v>
      </c>
      <c r="L176" t="s">
        <v>24</v>
      </c>
      <c r="M176" t="s">
        <v>18932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18933</v>
      </c>
      <c r="T176" t="s">
        <v>18932</v>
      </c>
    </row>
    <row r="177" spans="1:20" x14ac:dyDescent="0.25">
      <c r="A177" t="s">
        <v>46</v>
      </c>
      <c r="B177" t="s">
        <v>56</v>
      </c>
      <c r="C177">
        <v>100</v>
      </c>
      <c r="D177">
        <v>1</v>
      </c>
      <c r="E177" t="s">
        <v>18934</v>
      </c>
      <c r="F177">
        <v>100</v>
      </c>
      <c r="G177">
        <v>0</v>
      </c>
      <c r="H177" t="s">
        <v>22</v>
      </c>
      <c r="I177" t="s">
        <v>7747</v>
      </c>
      <c r="J177" t="s">
        <v>7748</v>
      </c>
      <c r="K177" t="s">
        <v>4075</v>
      </c>
      <c r="L177" t="s">
        <v>7749</v>
      </c>
      <c r="M177" t="s">
        <v>18935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18936</v>
      </c>
      <c r="T177" t="s">
        <v>18937</v>
      </c>
    </row>
    <row r="178" spans="1:20" x14ac:dyDescent="0.25">
      <c r="A178" t="s">
        <v>46</v>
      </c>
      <c r="B178" t="s">
        <v>1239</v>
      </c>
      <c r="C178">
        <v>71.25</v>
      </c>
      <c r="D178">
        <v>1</v>
      </c>
      <c r="E178" t="s">
        <v>18938</v>
      </c>
      <c r="F178">
        <v>78.25</v>
      </c>
      <c r="G178">
        <v>7</v>
      </c>
      <c r="H178" t="s">
        <v>47</v>
      </c>
      <c r="I178" t="s">
        <v>18939</v>
      </c>
      <c r="J178" t="s">
        <v>18940</v>
      </c>
      <c r="K178" t="s">
        <v>8925</v>
      </c>
      <c r="L178" t="s">
        <v>18941</v>
      </c>
      <c r="M178" t="s">
        <v>18942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18943</v>
      </c>
      <c r="T178" t="s">
        <v>18942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18944</v>
      </c>
      <c r="F179">
        <v>100</v>
      </c>
      <c r="G179">
        <v>0</v>
      </c>
      <c r="H179" t="s">
        <v>1219</v>
      </c>
      <c r="I179" t="s">
        <v>18945</v>
      </c>
      <c r="J179" t="s">
        <v>338</v>
      </c>
      <c r="K179" t="s">
        <v>23</v>
      </c>
      <c r="L179" t="s">
        <v>24</v>
      </c>
      <c r="M179" t="s">
        <v>18946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18947</v>
      </c>
      <c r="T179" t="s">
        <v>18946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18944</v>
      </c>
      <c r="F180">
        <v>100</v>
      </c>
      <c r="G180">
        <v>0</v>
      </c>
      <c r="H180" t="s">
        <v>1219</v>
      </c>
      <c r="I180" t="s">
        <v>18945</v>
      </c>
      <c r="J180" t="s">
        <v>338</v>
      </c>
      <c r="K180" t="s">
        <v>23</v>
      </c>
      <c r="L180" t="s">
        <v>24</v>
      </c>
      <c r="M180" t="s">
        <v>18946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18947</v>
      </c>
      <c r="T180" t="s">
        <v>18946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18944</v>
      </c>
      <c r="F181">
        <v>100</v>
      </c>
      <c r="G181">
        <v>0</v>
      </c>
      <c r="H181" t="s">
        <v>1219</v>
      </c>
      <c r="I181" t="s">
        <v>18945</v>
      </c>
      <c r="J181" t="s">
        <v>338</v>
      </c>
      <c r="K181" t="s">
        <v>23</v>
      </c>
      <c r="L181" t="s">
        <v>24</v>
      </c>
      <c r="M181" t="s">
        <v>18946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18947</v>
      </c>
      <c r="T181" t="s">
        <v>18946</v>
      </c>
    </row>
    <row r="182" spans="1:20" x14ac:dyDescent="0.25">
      <c r="A182" t="s">
        <v>186</v>
      </c>
      <c r="B182" t="s">
        <v>187</v>
      </c>
      <c r="C182">
        <v>50</v>
      </c>
      <c r="D182">
        <v>6</v>
      </c>
      <c r="E182" t="s">
        <v>18948</v>
      </c>
      <c r="F182">
        <v>273</v>
      </c>
      <c r="G182">
        <v>48</v>
      </c>
      <c r="H182" t="s">
        <v>47</v>
      </c>
      <c r="I182" t="s">
        <v>18949</v>
      </c>
      <c r="J182" t="s">
        <v>18950</v>
      </c>
      <c r="K182" t="s">
        <v>7649</v>
      </c>
      <c r="L182" t="s">
        <v>18951</v>
      </c>
      <c r="M182" t="s">
        <v>18952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18953</v>
      </c>
      <c r="T182" t="s">
        <v>18952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18954</v>
      </c>
      <c r="F183">
        <v>109</v>
      </c>
      <c r="G183">
        <v>9</v>
      </c>
      <c r="H183" t="s">
        <v>1219</v>
      </c>
      <c r="I183" t="s">
        <v>18955</v>
      </c>
      <c r="J183" t="s">
        <v>314</v>
      </c>
      <c r="K183" t="s">
        <v>23</v>
      </c>
      <c r="L183" t="s">
        <v>24</v>
      </c>
      <c r="M183" t="s">
        <v>18956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18957</v>
      </c>
      <c r="T183" t="s">
        <v>18958</v>
      </c>
    </row>
    <row r="184" spans="1:20" x14ac:dyDescent="0.25">
      <c r="A184" t="s">
        <v>28</v>
      </c>
      <c r="B184" t="s">
        <v>29</v>
      </c>
      <c r="C184">
        <v>50</v>
      </c>
      <c r="D184">
        <v>1</v>
      </c>
      <c r="E184" t="s">
        <v>18954</v>
      </c>
      <c r="F184">
        <v>109</v>
      </c>
      <c r="G184">
        <v>9</v>
      </c>
      <c r="H184" t="s">
        <v>1219</v>
      </c>
      <c r="I184" t="s">
        <v>18955</v>
      </c>
      <c r="J184" t="s">
        <v>314</v>
      </c>
      <c r="K184" t="s">
        <v>23</v>
      </c>
      <c r="L184" t="s">
        <v>24</v>
      </c>
      <c r="M184" t="s">
        <v>18956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18957</v>
      </c>
      <c r="T184" t="s">
        <v>18958</v>
      </c>
    </row>
    <row r="185" spans="1:20" x14ac:dyDescent="0.25">
      <c r="A185" t="s">
        <v>30</v>
      </c>
      <c r="B185" t="s">
        <v>31</v>
      </c>
      <c r="C185">
        <v>50</v>
      </c>
      <c r="D185">
        <v>1</v>
      </c>
      <c r="E185" t="s">
        <v>18954</v>
      </c>
      <c r="F185">
        <v>109</v>
      </c>
      <c r="G185">
        <v>9</v>
      </c>
      <c r="H185" t="s">
        <v>1219</v>
      </c>
      <c r="I185" t="s">
        <v>18955</v>
      </c>
      <c r="J185" t="s">
        <v>314</v>
      </c>
      <c r="K185" t="s">
        <v>23</v>
      </c>
      <c r="L185" t="s">
        <v>24</v>
      </c>
      <c r="M185" t="s">
        <v>18956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18957</v>
      </c>
      <c r="T185" t="s">
        <v>18958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18959</v>
      </c>
      <c r="F186">
        <v>100</v>
      </c>
      <c r="G186">
        <v>0</v>
      </c>
      <c r="H186" t="s">
        <v>1219</v>
      </c>
      <c r="I186" t="s">
        <v>18960</v>
      </c>
      <c r="J186" t="s">
        <v>306</v>
      </c>
      <c r="K186" t="s">
        <v>23</v>
      </c>
      <c r="L186" t="s">
        <v>24</v>
      </c>
      <c r="M186" t="s">
        <v>18961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18962</v>
      </c>
      <c r="T186" t="s">
        <v>18961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18959</v>
      </c>
      <c r="F187">
        <v>100</v>
      </c>
      <c r="G187">
        <v>0</v>
      </c>
      <c r="H187" t="s">
        <v>1219</v>
      </c>
      <c r="I187" t="s">
        <v>18960</v>
      </c>
      <c r="J187" t="s">
        <v>306</v>
      </c>
      <c r="K187" t="s">
        <v>23</v>
      </c>
      <c r="L187" t="s">
        <v>24</v>
      </c>
      <c r="M187" t="s">
        <v>18961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18962</v>
      </c>
      <c r="T187" t="s">
        <v>18961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18959</v>
      </c>
      <c r="F188">
        <v>100</v>
      </c>
      <c r="G188">
        <v>0</v>
      </c>
      <c r="H188" t="s">
        <v>1219</v>
      </c>
      <c r="I188" t="s">
        <v>18960</v>
      </c>
      <c r="J188" t="s">
        <v>306</v>
      </c>
      <c r="K188" t="s">
        <v>23</v>
      </c>
      <c r="L188" t="s">
        <v>24</v>
      </c>
      <c r="M188" t="s">
        <v>18961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18962</v>
      </c>
      <c r="T188" t="s">
        <v>18961</v>
      </c>
    </row>
    <row r="189" spans="1:20" x14ac:dyDescent="0.25">
      <c r="A189" t="s">
        <v>46</v>
      </c>
      <c r="B189" t="s">
        <v>1239</v>
      </c>
      <c r="C189">
        <v>49.35</v>
      </c>
      <c r="D189">
        <v>1</v>
      </c>
      <c r="E189" t="s">
        <v>18963</v>
      </c>
      <c r="F189">
        <v>411.5</v>
      </c>
      <c r="G189">
        <v>66</v>
      </c>
      <c r="H189" t="s">
        <v>47</v>
      </c>
      <c r="I189" t="s">
        <v>18964</v>
      </c>
      <c r="J189" t="s">
        <v>18965</v>
      </c>
      <c r="K189" t="s">
        <v>5208</v>
      </c>
      <c r="L189" t="s">
        <v>9661</v>
      </c>
      <c r="M189" t="s">
        <v>18966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18967</v>
      </c>
      <c r="T189" t="s">
        <v>18968</v>
      </c>
    </row>
    <row r="190" spans="1:20" x14ac:dyDescent="0.25">
      <c r="A190" t="s">
        <v>46</v>
      </c>
      <c r="B190" t="s">
        <v>1239</v>
      </c>
      <c r="C190">
        <v>49.35</v>
      </c>
      <c r="D190">
        <v>1</v>
      </c>
      <c r="E190" t="s">
        <v>18963</v>
      </c>
      <c r="F190">
        <v>411.5</v>
      </c>
      <c r="G190">
        <v>66</v>
      </c>
      <c r="H190" t="s">
        <v>47</v>
      </c>
      <c r="I190" t="s">
        <v>18964</v>
      </c>
      <c r="J190" t="s">
        <v>18965</v>
      </c>
      <c r="K190" t="s">
        <v>5208</v>
      </c>
      <c r="L190" t="s">
        <v>9661</v>
      </c>
      <c r="M190" t="s">
        <v>18966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18967</v>
      </c>
      <c r="T190" t="s">
        <v>18968</v>
      </c>
    </row>
    <row r="191" spans="1:20" x14ac:dyDescent="0.25">
      <c r="A191" t="s">
        <v>46</v>
      </c>
      <c r="B191" t="s">
        <v>1239</v>
      </c>
      <c r="C191">
        <v>49.36</v>
      </c>
      <c r="D191">
        <v>5</v>
      </c>
      <c r="E191" t="s">
        <v>18963</v>
      </c>
      <c r="F191">
        <v>411.5</v>
      </c>
      <c r="G191">
        <v>66</v>
      </c>
      <c r="H191" t="s">
        <v>47</v>
      </c>
      <c r="I191" t="s">
        <v>18964</v>
      </c>
      <c r="J191" t="s">
        <v>18965</v>
      </c>
      <c r="K191" t="s">
        <v>5208</v>
      </c>
      <c r="L191" t="s">
        <v>9661</v>
      </c>
      <c r="M191" t="s">
        <v>18966</v>
      </c>
      <c r="N191" t="s">
        <v>23</v>
      </c>
      <c r="O191" t="s">
        <v>48</v>
      </c>
      <c r="P191" t="s">
        <v>49</v>
      </c>
      <c r="Q191" t="s">
        <v>50</v>
      </c>
      <c r="R191" t="s">
        <v>24</v>
      </c>
      <c r="S191" t="s">
        <v>18967</v>
      </c>
      <c r="T191" t="s">
        <v>18966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18969</v>
      </c>
      <c r="F192">
        <v>100</v>
      </c>
      <c r="G192">
        <v>0</v>
      </c>
      <c r="H192" t="s">
        <v>1219</v>
      </c>
      <c r="I192" t="s">
        <v>18970</v>
      </c>
      <c r="J192" t="s">
        <v>323</v>
      </c>
      <c r="K192" t="s">
        <v>23</v>
      </c>
      <c r="L192" t="s">
        <v>24</v>
      </c>
      <c r="M192" t="s">
        <v>18971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18972</v>
      </c>
      <c r="T192" t="s">
        <v>18971</v>
      </c>
    </row>
    <row r="193" spans="1:20" x14ac:dyDescent="0.25">
      <c r="A193" t="s">
        <v>28</v>
      </c>
      <c r="B193" t="s">
        <v>29</v>
      </c>
      <c r="C193">
        <v>50</v>
      </c>
      <c r="D193">
        <v>1</v>
      </c>
      <c r="E193" t="s">
        <v>18969</v>
      </c>
      <c r="F193">
        <v>100</v>
      </c>
      <c r="G193">
        <v>0</v>
      </c>
      <c r="H193" t="s">
        <v>1219</v>
      </c>
      <c r="I193" t="s">
        <v>18970</v>
      </c>
      <c r="J193" t="s">
        <v>323</v>
      </c>
      <c r="K193" t="s">
        <v>23</v>
      </c>
      <c r="L193" t="s">
        <v>24</v>
      </c>
      <c r="M193" t="s">
        <v>18971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18972</v>
      </c>
      <c r="T193" t="s">
        <v>18971</v>
      </c>
    </row>
    <row r="194" spans="1:20" x14ac:dyDescent="0.25">
      <c r="A194" t="s">
        <v>30</v>
      </c>
      <c r="B194" t="s">
        <v>31</v>
      </c>
      <c r="C194">
        <v>50</v>
      </c>
      <c r="D194">
        <v>1</v>
      </c>
      <c r="E194" t="s">
        <v>18969</v>
      </c>
      <c r="F194">
        <v>100</v>
      </c>
      <c r="G194">
        <v>0</v>
      </c>
      <c r="H194" t="s">
        <v>1219</v>
      </c>
      <c r="I194" t="s">
        <v>18970</v>
      </c>
      <c r="J194" t="s">
        <v>323</v>
      </c>
      <c r="K194" t="s">
        <v>23</v>
      </c>
      <c r="L194" t="s">
        <v>24</v>
      </c>
      <c r="M194" t="s">
        <v>18971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18972</v>
      </c>
      <c r="T194" t="s">
        <v>18971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18973</v>
      </c>
      <c r="F195">
        <v>100</v>
      </c>
      <c r="G195">
        <v>0</v>
      </c>
      <c r="H195" t="s">
        <v>22</v>
      </c>
      <c r="I195" t="s">
        <v>18974</v>
      </c>
      <c r="J195" t="s">
        <v>65</v>
      </c>
      <c r="K195" t="s">
        <v>23</v>
      </c>
      <c r="L195" t="s">
        <v>24</v>
      </c>
      <c r="M195" t="s">
        <v>18975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18976</v>
      </c>
      <c r="T195" t="s">
        <v>18975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18973</v>
      </c>
      <c r="F196">
        <v>100</v>
      </c>
      <c r="G196">
        <v>0</v>
      </c>
      <c r="H196" t="s">
        <v>22</v>
      </c>
      <c r="I196" t="s">
        <v>18974</v>
      </c>
      <c r="J196" t="s">
        <v>65</v>
      </c>
      <c r="K196" t="s">
        <v>23</v>
      </c>
      <c r="L196" t="s">
        <v>24</v>
      </c>
      <c r="M196" t="s">
        <v>18975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18976</v>
      </c>
      <c r="T196" t="s">
        <v>18975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18973</v>
      </c>
      <c r="F197">
        <v>100</v>
      </c>
      <c r="G197">
        <v>0</v>
      </c>
      <c r="H197" t="s">
        <v>22</v>
      </c>
      <c r="I197" t="s">
        <v>18974</v>
      </c>
      <c r="J197" t="s">
        <v>65</v>
      </c>
      <c r="K197" t="s">
        <v>23</v>
      </c>
      <c r="L197" t="s">
        <v>24</v>
      </c>
      <c r="M197" t="s">
        <v>18975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18976</v>
      </c>
      <c r="T197" t="s">
        <v>18975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18977</v>
      </c>
      <c r="F198">
        <v>135</v>
      </c>
      <c r="G198">
        <v>35</v>
      </c>
      <c r="H198" t="s">
        <v>1219</v>
      </c>
      <c r="I198" t="s">
        <v>18978</v>
      </c>
      <c r="J198" t="s">
        <v>309</v>
      </c>
      <c r="K198" t="s">
        <v>23</v>
      </c>
      <c r="L198" t="s">
        <v>24</v>
      </c>
      <c r="M198" t="s">
        <v>18979</v>
      </c>
      <c r="N198" t="s">
        <v>23</v>
      </c>
      <c r="O198" t="s">
        <v>58</v>
      </c>
      <c r="P198" t="s">
        <v>26</v>
      </c>
      <c r="Q198" t="s">
        <v>33</v>
      </c>
      <c r="R198" t="s">
        <v>24</v>
      </c>
      <c r="S198" t="s">
        <v>18980</v>
      </c>
      <c r="T198" t="s">
        <v>18981</v>
      </c>
    </row>
    <row r="199" spans="1:20" x14ac:dyDescent="0.25">
      <c r="A199" t="s">
        <v>28</v>
      </c>
      <c r="B199" t="s">
        <v>29</v>
      </c>
      <c r="C199">
        <v>50</v>
      </c>
      <c r="D199">
        <v>1</v>
      </c>
      <c r="E199" t="s">
        <v>18977</v>
      </c>
      <c r="F199">
        <v>135</v>
      </c>
      <c r="G199">
        <v>35</v>
      </c>
      <c r="H199" t="s">
        <v>1219</v>
      </c>
      <c r="I199" t="s">
        <v>18978</v>
      </c>
      <c r="J199" t="s">
        <v>309</v>
      </c>
      <c r="K199" t="s">
        <v>23</v>
      </c>
      <c r="L199" t="s">
        <v>24</v>
      </c>
      <c r="M199" t="s">
        <v>18979</v>
      </c>
      <c r="N199" t="s">
        <v>23</v>
      </c>
      <c r="O199" t="s">
        <v>58</v>
      </c>
      <c r="P199" t="s">
        <v>26</v>
      </c>
      <c r="Q199" t="s">
        <v>33</v>
      </c>
      <c r="R199" t="s">
        <v>24</v>
      </c>
      <c r="S199" t="s">
        <v>18980</v>
      </c>
      <c r="T199" t="s">
        <v>18981</v>
      </c>
    </row>
    <row r="200" spans="1:20" x14ac:dyDescent="0.25">
      <c r="A200" t="s">
        <v>30</v>
      </c>
      <c r="B200" t="s">
        <v>31</v>
      </c>
      <c r="C200">
        <v>50</v>
      </c>
      <c r="D200">
        <v>1</v>
      </c>
      <c r="E200" t="s">
        <v>18977</v>
      </c>
      <c r="F200">
        <v>135</v>
      </c>
      <c r="G200">
        <v>35</v>
      </c>
      <c r="H200" t="s">
        <v>1219</v>
      </c>
      <c r="I200" t="s">
        <v>18978</v>
      </c>
      <c r="J200" t="s">
        <v>309</v>
      </c>
      <c r="K200" t="s">
        <v>23</v>
      </c>
      <c r="L200" t="s">
        <v>24</v>
      </c>
      <c r="M200" t="s">
        <v>18979</v>
      </c>
      <c r="N200" t="s">
        <v>23</v>
      </c>
      <c r="O200" t="s">
        <v>58</v>
      </c>
      <c r="P200" t="s">
        <v>26</v>
      </c>
      <c r="Q200" t="s">
        <v>33</v>
      </c>
      <c r="R200" t="s">
        <v>24</v>
      </c>
      <c r="S200" t="s">
        <v>18980</v>
      </c>
      <c r="T200" t="s">
        <v>18981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18982</v>
      </c>
      <c r="F201">
        <v>100</v>
      </c>
      <c r="G201">
        <v>0</v>
      </c>
      <c r="H201" t="s">
        <v>22</v>
      </c>
      <c r="I201" t="s">
        <v>18983</v>
      </c>
      <c r="J201" t="s">
        <v>1256</v>
      </c>
      <c r="K201" t="s">
        <v>23</v>
      </c>
      <c r="L201" t="s">
        <v>24</v>
      </c>
      <c r="M201" t="s">
        <v>18984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18985</v>
      </c>
      <c r="T201" t="s">
        <v>18986</v>
      </c>
    </row>
    <row r="202" spans="1:20" x14ac:dyDescent="0.25">
      <c r="A202" t="s">
        <v>28</v>
      </c>
      <c r="B202" t="s">
        <v>29</v>
      </c>
      <c r="C202">
        <v>50</v>
      </c>
      <c r="D202">
        <v>1</v>
      </c>
      <c r="E202" t="s">
        <v>18982</v>
      </c>
      <c r="F202">
        <v>100</v>
      </c>
      <c r="G202">
        <v>0</v>
      </c>
      <c r="H202" t="s">
        <v>22</v>
      </c>
      <c r="I202" t="s">
        <v>18983</v>
      </c>
      <c r="J202" t="s">
        <v>1256</v>
      </c>
      <c r="K202" t="s">
        <v>23</v>
      </c>
      <c r="L202" t="s">
        <v>24</v>
      </c>
      <c r="M202" t="s">
        <v>18984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18985</v>
      </c>
      <c r="T202" t="s">
        <v>18986</v>
      </c>
    </row>
    <row r="203" spans="1:20" x14ac:dyDescent="0.25">
      <c r="A203" t="s">
        <v>30</v>
      </c>
      <c r="B203" t="s">
        <v>31</v>
      </c>
      <c r="C203">
        <v>50</v>
      </c>
      <c r="D203">
        <v>1</v>
      </c>
      <c r="E203" t="s">
        <v>18982</v>
      </c>
      <c r="F203">
        <v>100</v>
      </c>
      <c r="G203">
        <v>0</v>
      </c>
      <c r="H203" t="s">
        <v>22</v>
      </c>
      <c r="I203" t="s">
        <v>18983</v>
      </c>
      <c r="J203" t="s">
        <v>1256</v>
      </c>
      <c r="K203" t="s">
        <v>23</v>
      </c>
      <c r="L203" t="s">
        <v>24</v>
      </c>
      <c r="M203" t="s">
        <v>18984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18985</v>
      </c>
      <c r="T203" t="s">
        <v>18986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107"/>
  <sheetViews>
    <sheetView zoomScale="70" zoomScaleNormal="70" workbookViewId="0">
      <pane xSplit="2" ySplit="1" topLeftCell="R24" activePane="bottomRight" state="frozen"/>
      <selection sqref="A1:XFD1048576"/>
      <selection pane="topRight" sqref="A1:XFD1048576"/>
      <selection pane="bottomLeft" sqref="A1:XFD1048576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42</v>
      </c>
      <c r="B2" t="s">
        <v>43</v>
      </c>
      <c r="C2">
        <v>66.666666666666671</v>
      </c>
      <c r="D2">
        <v>6</v>
      </c>
      <c r="E2" t="s">
        <v>18987</v>
      </c>
      <c r="F2">
        <v>200</v>
      </c>
      <c r="G2">
        <v>0</v>
      </c>
      <c r="H2" t="s">
        <v>1219</v>
      </c>
      <c r="I2" t="s">
        <v>18988</v>
      </c>
      <c r="J2" t="s">
        <v>309</v>
      </c>
      <c r="K2" t="s">
        <v>23</v>
      </c>
      <c r="L2" t="s">
        <v>24</v>
      </c>
      <c r="M2" t="s">
        <v>18989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18990</v>
      </c>
      <c r="U2" s="52" t="s">
        <v>186</v>
      </c>
      <c r="V2">
        <v>117</v>
      </c>
    </row>
    <row r="3" spans="1:22" x14ac:dyDescent="0.25">
      <c r="A3" t="s">
        <v>46</v>
      </c>
      <c r="B3" t="s">
        <v>1239</v>
      </c>
      <c r="C3">
        <v>67.5</v>
      </c>
      <c r="D3">
        <v>1</v>
      </c>
      <c r="E3" t="s">
        <v>18991</v>
      </c>
      <c r="F3">
        <v>67.5</v>
      </c>
      <c r="G3">
        <v>0</v>
      </c>
      <c r="H3" t="s">
        <v>47</v>
      </c>
      <c r="I3" t="s">
        <v>18992</v>
      </c>
      <c r="J3" t="s">
        <v>18993</v>
      </c>
      <c r="K3" t="s">
        <v>5972</v>
      </c>
      <c r="L3" t="s">
        <v>18994</v>
      </c>
      <c r="M3" t="s">
        <v>18995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18995</v>
      </c>
      <c r="U3" s="53" t="s">
        <v>187</v>
      </c>
      <c r="V3">
        <v>117</v>
      </c>
    </row>
    <row r="4" spans="1:22" x14ac:dyDescent="0.25">
      <c r="A4" t="s">
        <v>186</v>
      </c>
      <c r="B4" t="s">
        <v>187</v>
      </c>
      <c r="C4">
        <v>50</v>
      </c>
      <c r="D4">
        <v>6</v>
      </c>
      <c r="E4" t="s">
        <v>18996</v>
      </c>
      <c r="F4">
        <v>200</v>
      </c>
      <c r="G4">
        <v>0</v>
      </c>
      <c r="H4" t="s">
        <v>22</v>
      </c>
      <c r="I4" t="s">
        <v>18997</v>
      </c>
      <c r="J4" t="s">
        <v>1229</v>
      </c>
      <c r="K4" t="s">
        <v>23</v>
      </c>
      <c r="L4" t="s">
        <v>24</v>
      </c>
      <c r="M4" t="s">
        <v>18998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18995</v>
      </c>
      <c r="U4" s="52" t="s">
        <v>44</v>
      </c>
      <c r="V4">
        <v>40</v>
      </c>
    </row>
    <row r="5" spans="1:22" x14ac:dyDescent="0.25">
      <c r="A5" t="s">
        <v>44</v>
      </c>
      <c r="B5" t="s">
        <v>45</v>
      </c>
      <c r="C5">
        <v>66.666666666666671</v>
      </c>
      <c r="D5">
        <v>3</v>
      </c>
      <c r="E5" t="s">
        <v>18999</v>
      </c>
      <c r="F5">
        <v>540</v>
      </c>
      <c r="G5">
        <v>0</v>
      </c>
      <c r="H5" t="s">
        <v>47</v>
      </c>
      <c r="I5" t="s">
        <v>3493</v>
      </c>
      <c r="J5" t="s">
        <v>7878</v>
      </c>
      <c r="K5" t="s">
        <v>7879</v>
      </c>
      <c r="L5" t="s">
        <v>7880</v>
      </c>
      <c r="M5" t="s">
        <v>19000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19001</v>
      </c>
      <c r="U5" s="53" t="s">
        <v>45</v>
      </c>
      <c r="V5">
        <v>40</v>
      </c>
    </row>
    <row r="6" spans="1:22" x14ac:dyDescent="0.25">
      <c r="A6" t="s">
        <v>139</v>
      </c>
      <c r="B6" t="s">
        <v>112</v>
      </c>
      <c r="C6">
        <v>66</v>
      </c>
      <c r="D6">
        <v>1</v>
      </c>
      <c r="E6" t="s">
        <v>18999</v>
      </c>
      <c r="F6">
        <v>540</v>
      </c>
      <c r="G6">
        <v>0</v>
      </c>
      <c r="H6" t="s">
        <v>47</v>
      </c>
      <c r="I6" t="s">
        <v>3493</v>
      </c>
      <c r="J6" t="s">
        <v>7878</v>
      </c>
      <c r="K6" t="s">
        <v>7879</v>
      </c>
      <c r="L6" t="s">
        <v>7880</v>
      </c>
      <c r="M6" t="s">
        <v>19000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19001</v>
      </c>
      <c r="U6" s="52" t="s">
        <v>137</v>
      </c>
      <c r="V6">
        <v>120</v>
      </c>
    </row>
    <row r="7" spans="1:22" x14ac:dyDescent="0.25">
      <c r="A7" t="s">
        <v>110</v>
      </c>
      <c r="B7" t="s">
        <v>1223</v>
      </c>
      <c r="C7">
        <v>66</v>
      </c>
      <c r="D7">
        <v>1</v>
      </c>
      <c r="E7" t="s">
        <v>18999</v>
      </c>
      <c r="F7">
        <v>540</v>
      </c>
      <c r="G7">
        <v>0</v>
      </c>
      <c r="H7" t="s">
        <v>47</v>
      </c>
      <c r="I7" t="s">
        <v>3493</v>
      </c>
      <c r="J7" t="s">
        <v>7878</v>
      </c>
      <c r="K7" t="s">
        <v>7879</v>
      </c>
      <c r="L7" t="s">
        <v>7880</v>
      </c>
      <c r="M7" t="s">
        <v>19000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19001</v>
      </c>
      <c r="U7" s="53" t="s">
        <v>138</v>
      </c>
      <c r="V7">
        <v>120</v>
      </c>
    </row>
    <row r="8" spans="1:22" x14ac:dyDescent="0.25">
      <c r="A8" t="s">
        <v>46</v>
      </c>
      <c r="B8" t="s">
        <v>56</v>
      </c>
      <c r="C8">
        <v>67</v>
      </c>
      <c r="D8">
        <v>1</v>
      </c>
      <c r="E8" t="s">
        <v>18999</v>
      </c>
      <c r="F8">
        <v>540</v>
      </c>
      <c r="G8">
        <v>0</v>
      </c>
      <c r="H8" t="s">
        <v>47</v>
      </c>
      <c r="I8" t="s">
        <v>3493</v>
      </c>
      <c r="J8" t="s">
        <v>7878</v>
      </c>
      <c r="K8" t="s">
        <v>7879</v>
      </c>
      <c r="L8" t="s">
        <v>7880</v>
      </c>
      <c r="M8" t="s">
        <v>19000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19001</v>
      </c>
      <c r="U8" s="52" t="s">
        <v>46</v>
      </c>
      <c r="V8">
        <v>36</v>
      </c>
    </row>
    <row r="9" spans="1:22" x14ac:dyDescent="0.25">
      <c r="A9" t="s">
        <v>46</v>
      </c>
      <c r="B9" t="s">
        <v>56</v>
      </c>
      <c r="C9">
        <v>90</v>
      </c>
      <c r="D9">
        <v>1</v>
      </c>
      <c r="E9" t="s">
        <v>18999</v>
      </c>
      <c r="F9">
        <v>540</v>
      </c>
      <c r="G9">
        <v>0</v>
      </c>
      <c r="H9" t="s">
        <v>47</v>
      </c>
      <c r="I9" t="s">
        <v>3493</v>
      </c>
      <c r="J9" t="s">
        <v>7878</v>
      </c>
      <c r="K9" t="s">
        <v>7879</v>
      </c>
      <c r="L9" t="s">
        <v>7880</v>
      </c>
      <c r="M9" t="s">
        <v>19000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19001</v>
      </c>
      <c r="U9" s="53" t="s">
        <v>56</v>
      </c>
      <c r="V9">
        <v>21</v>
      </c>
    </row>
    <row r="10" spans="1:22" x14ac:dyDescent="0.25">
      <c r="A10" t="s">
        <v>139</v>
      </c>
      <c r="B10" t="s">
        <v>112</v>
      </c>
      <c r="C10">
        <v>90</v>
      </c>
      <c r="D10">
        <v>1</v>
      </c>
      <c r="E10" t="s">
        <v>18999</v>
      </c>
      <c r="F10">
        <v>540</v>
      </c>
      <c r="G10">
        <v>0</v>
      </c>
      <c r="H10" t="s">
        <v>47</v>
      </c>
      <c r="I10" t="s">
        <v>3493</v>
      </c>
      <c r="J10" t="s">
        <v>7878</v>
      </c>
      <c r="K10" t="s">
        <v>7879</v>
      </c>
      <c r="L10" t="s">
        <v>7880</v>
      </c>
      <c r="M10" t="s">
        <v>19000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19001</v>
      </c>
      <c r="U10" s="53" t="s">
        <v>1239</v>
      </c>
      <c r="V10">
        <v>15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19002</v>
      </c>
      <c r="F11">
        <v>220</v>
      </c>
      <c r="G11">
        <v>0</v>
      </c>
      <c r="H11" t="s">
        <v>1219</v>
      </c>
      <c r="I11" t="s">
        <v>19003</v>
      </c>
      <c r="J11" t="s">
        <v>19004</v>
      </c>
      <c r="K11" t="s">
        <v>23</v>
      </c>
      <c r="L11" t="s">
        <v>24</v>
      </c>
      <c r="M11" t="s">
        <v>19005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19005</v>
      </c>
      <c r="U11" s="52" t="s">
        <v>42</v>
      </c>
      <c r="V11">
        <v>33</v>
      </c>
    </row>
    <row r="12" spans="1:22" x14ac:dyDescent="0.25">
      <c r="A12" t="s">
        <v>186</v>
      </c>
      <c r="B12" t="s">
        <v>187</v>
      </c>
      <c r="C12">
        <v>57</v>
      </c>
      <c r="D12">
        <v>2</v>
      </c>
      <c r="E12" t="s">
        <v>19006</v>
      </c>
      <c r="F12">
        <v>209</v>
      </c>
      <c r="G12">
        <v>0</v>
      </c>
      <c r="H12" t="s">
        <v>47</v>
      </c>
      <c r="I12" t="s">
        <v>19007</v>
      </c>
      <c r="J12" t="s">
        <v>19008</v>
      </c>
      <c r="K12" t="s">
        <v>5290</v>
      </c>
      <c r="L12" t="s">
        <v>14717</v>
      </c>
      <c r="M12" t="s">
        <v>19009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19009</v>
      </c>
      <c r="U12" s="53" t="s">
        <v>43</v>
      </c>
      <c r="V12">
        <v>33</v>
      </c>
    </row>
    <row r="13" spans="1:22" x14ac:dyDescent="0.25">
      <c r="A13" t="s">
        <v>46</v>
      </c>
      <c r="B13" t="s">
        <v>56</v>
      </c>
      <c r="C13">
        <v>95</v>
      </c>
      <c r="D13">
        <v>1</v>
      </c>
      <c r="E13" t="s">
        <v>19006</v>
      </c>
      <c r="F13">
        <v>209</v>
      </c>
      <c r="G13">
        <v>0</v>
      </c>
      <c r="H13" t="s">
        <v>47</v>
      </c>
      <c r="I13" t="s">
        <v>19007</v>
      </c>
      <c r="J13" t="s">
        <v>19008</v>
      </c>
      <c r="K13" t="s">
        <v>5290</v>
      </c>
      <c r="L13" t="s">
        <v>14717</v>
      </c>
      <c r="M13" t="s">
        <v>19009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19009</v>
      </c>
      <c r="U13" s="52" t="s">
        <v>139</v>
      </c>
      <c r="V13">
        <v>6</v>
      </c>
    </row>
    <row r="14" spans="1:22" x14ac:dyDescent="0.25">
      <c r="A14" t="s">
        <v>46</v>
      </c>
      <c r="B14" t="s">
        <v>56</v>
      </c>
      <c r="C14">
        <v>66.333333333333329</v>
      </c>
      <c r="D14">
        <v>3</v>
      </c>
      <c r="E14" t="s">
        <v>19010</v>
      </c>
      <c r="F14">
        <v>220</v>
      </c>
      <c r="G14">
        <v>0</v>
      </c>
      <c r="H14" t="s">
        <v>1219</v>
      </c>
      <c r="I14" t="s">
        <v>19011</v>
      </c>
      <c r="J14" t="s">
        <v>309</v>
      </c>
      <c r="K14" t="s">
        <v>23</v>
      </c>
      <c r="L14" t="s">
        <v>24</v>
      </c>
      <c r="M14" t="s">
        <v>19012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23</v>
      </c>
      <c r="T14" t="s">
        <v>19013</v>
      </c>
      <c r="U14" s="53" t="s">
        <v>1371</v>
      </c>
      <c r="V14">
        <v>2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19014</v>
      </c>
      <c r="F15">
        <v>220</v>
      </c>
      <c r="G15">
        <v>0</v>
      </c>
      <c r="H15" t="s">
        <v>1219</v>
      </c>
      <c r="I15" t="s">
        <v>24</v>
      </c>
      <c r="J15" t="s">
        <v>24</v>
      </c>
      <c r="K15" t="s">
        <v>23</v>
      </c>
      <c r="L15" t="s">
        <v>24</v>
      </c>
      <c r="M15" t="s">
        <v>23</v>
      </c>
      <c r="N15" t="s">
        <v>23</v>
      </c>
      <c r="O15" t="s">
        <v>11403</v>
      </c>
      <c r="P15" t="s">
        <v>26</v>
      </c>
      <c r="Q15" t="s">
        <v>23</v>
      </c>
      <c r="R15" t="s">
        <v>24</v>
      </c>
      <c r="S15" t="s">
        <v>23</v>
      </c>
      <c r="T15" t="s">
        <v>19015</v>
      </c>
      <c r="U15" s="53" t="s">
        <v>112</v>
      </c>
      <c r="V15">
        <v>4</v>
      </c>
    </row>
    <row r="16" spans="1:22" x14ac:dyDescent="0.25">
      <c r="A16" t="s">
        <v>137</v>
      </c>
      <c r="B16" t="s">
        <v>138</v>
      </c>
      <c r="C16">
        <v>10</v>
      </c>
      <c r="D16">
        <v>20</v>
      </c>
      <c r="E16" t="s">
        <v>19016</v>
      </c>
      <c r="F16">
        <v>200</v>
      </c>
      <c r="G16">
        <v>0</v>
      </c>
      <c r="H16" t="s">
        <v>47</v>
      </c>
      <c r="I16" t="s">
        <v>19017</v>
      </c>
      <c r="J16" t="s">
        <v>19018</v>
      </c>
      <c r="K16" t="s">
        <v>19019</v>
      </c>
      <c r="L16" t="s">
        <v>3513</v>
      </c>
      <c r="M16" t="s">
        <v>19020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23</v>
      </c>
      <c r="T16" t="s">
        <v>19020</v>
      </c>
      <c r="U16" s="52" t="s">
        <v>110</v>
      </c>
      <c r="V16">
        <v>7</v>
      </c>
    </row>
    <row r="17" spans="1:22" x14ac:dyDescent="0.25">
      <c r="A17" t="s">
        <v>137</v>
      </c>
      <c r="B17" t="s">
        <v>138</v>
      </c>
      <c r="C17">
        <v>10</v>
      </c>
      <c r="D17">
        <v>100</v>
      </c>
      <c r="E17" t="s">
        <v>19021</v>
      </c>
      <c r="F17">
        <v>1114</v>
      </c>
      <c r="G17">
        <v>134</v>
      </c>
      <c r="H17" t="s">
        <v>47</v>
      </c>
      <c r="I17" t="s">
        <v>19017</v>
      </c>
      <c r="J17" t="s">
        <v>19018</v>
      </c>
      <c r="K17" t="s">
        <v>19019</v>
      </c>
      <c r="L17" t="s">
        <v>3513</v>
      </c>
      <c r="M17" t="s">
        <v>19022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23</v>
      </c>
      <c r="T17" t="s">
        <v>19022</v>
      </c>
      <c r="U17" s="53" t="s">
        <v>1223</v>
      </c>
      <c r="V17">
        <v>7</v>
      </c>
    </row>
    <row r="18" spans="1:22" x14ac:dyDescent="0.25">
      <c r="A18" t="s">
        <v>186</v>
      </c>
      <c r="B18" t="s">
        <v>187</v>
      </c>
      <c r="C18">
        <v>50</v>
      </c>
      <c r="D18">
        <v>6</v>
      </c>
      <c r="E18" t="s">
        <v>19023</v>
      </c>
      <c r="F18">
        <v>200</v>
      </c>
      <c r="G18">
        <v>0</v>
      </c>
      <c r="H18" t="s">
        <v>22</v>
      </c>
      <c r="I18" t="s">
        <v>1330</v>
      </c>
      <c r="J18" t="s">
        <v>311</v>
      </c>
      <c r="K18" t="s">
        <v>23</v>
      </c>
      <c r="L18" t="s">
        <v>24</v>
      </c>
      <c r="M18" t="s">
        <v>19024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</v>
      </c>
      <c r="T18" t="s">
        <v>19024</v>
      </c>
      <c r="U18" s="52" t="s">
        <v>152</v>
      </c>
      <c r="V18">
        <v>1</v>
      </c>
    </row>
    <row r="19" spans="1:22" x14ac:dyDescent="0.25">
      <c r="A19" t="s">
        <v>46</v>
      </c>
      <c r="B19" t="s">
        <v>1239</v>
      </c>
      <c r="C19">
        <v>71.25</v>
      </c>
      <c r="D19">
        <v>1</v>
      </c>
      <c r="E19" t="s">
        <v>19025</v>
      </c>
      <c r="F19">
        <v>78.25</v>
      </c>
      <c r="G19">
        <v>7</v>
      </c>
      <c r="H19" t="s">
        <v>47</v>
      </c>
      <c r="I19" t="s">
        <v>19026</v>
      </c>
      <c r="J19" t="s">
        <v>19027</v>
      </c>
      <c r="K19" t="s">
        <v>1352</v>
      </c>
      <c r="L19" t="s">
        <v>19028</v>
      </c>
      <c r="M19" t="s">
        <v>19029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19029</v>
      </c>
      <c r="U19" s="53" t="s">
        <v>153</v>
      </c>
      <c r="V19">
        <v>1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19030</v>
      </c>
      <c r="F20">
        <v>200</v>
      </c>
      <c r="G20">
        <v>0</v>
      </c>
      <c r="H20" t="s">
        <v>22</v>
      </c>
      <c r="I20" t="s">
        <v>4594</v>
      </c>
      <c r="J20" t="s">
        <v>305</v>
      </c>
      <c r="K20" t="s">
        <v>23</v>
      </c>
      <c r="L20" t="s">
        <v>24</v>
      </c>
      <c r="M20" t="s">
        <v>19029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19031</v>
      </c>
      <c r="U20" s="52" t="s">
        <v>150</v>
      </c>
      <c r="V20">
        <v>2</v>
      </c>
    </row>
    <row r="21" spans="1:22" x14ac:dyDescent="0.25">
      <c r="A21" t="s">
        <v>44</v>
      </c>
      <c r="B21" t="s">
        <v>45</v>
      </c>
      <c r="C21">
        <v>66.666666666666671</v>
      </c>
      <c r="D21">
        <v>6</v>
      </c>
      <c r="E21" t="s">
        <v>19032</v>
      </c>
      <c r="F21">
        <v>200</v>
      </c>
      <c r="G21">
        <v>0</v>
      </c>
      <c r="H21" t="s">
        <v>1219</v>
      </c>
      <c r="I21" t="s">
        <v>16647</v>
      </c>
      <c r="J21" t="s">
        <v>306</v>
      </c>
      <c r="K21" t="s">
        <v>23</v>
      </c>
      <c r="L21" t="s">
        <v>24</v>
      </c>
      <c r="M21" t="s">
        <v>19033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19033</v>
      </c>
      <c r="U21" s="53" t="s">
        <v>151</v>
      </c>
      <c r="V21">
        <v>2</v>
      </c>
    </row>
    <row r="22" spans="1:22" x14ac:dyDescent="0.25">
      <c r="A22" t="s">
        <v>110</v>
      </c>
      <c r="B22" t="s">
        <v>1223</v>
      </c>
      <c r="C22">
        <v>66.333333333333329</v>
      </c>
      <c r="D22">
        <v>3</v>
      </c>
      <c r="E22" t="s">
        <v>19034</v>
      </c>
      <c r="F22">
        <v>220</v>
      </c>
      <c r="G22">
        <v>0</v>
      </c>
      <c r="H22" t="s">
        <v>1219</v>
      </c>
      <c r="I22" t="s">
        <v>16647</v>
      </c>
      <c r="J22" t="s">
        <v>306</v>
      </c>
      <c r="K22" t="s">
        <v>23</v>
      </c>
      <c r="L22" t="s">
        <v>24</v>
      </c>
      <c r="M22" t="s">
        <v>19035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19033</v>
      </c>
      <c r="U22" s="52" t="s">
        <v>36</v>
      </c>
      <c r="V22">
        <v>3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19036</v>
      </c>
      <c r="F23">
        <v>220</v>
      </c>
      <c r="G23">
        <v>0</v>
      </c>
      <c r="H23" t="s">
        <v>1219</v>
      </c>
      <c r="I23" t="s">
        <v>19037</v>
      </c>
      <c r="J23" t="s">
        <v>318</v>
      </c>
      <c r="K23" t="s">
        <v>23</v>
      </c>
      <c r="L23" t="s">
        <v>24</v>
      </c>
      <c r="M23" t="s">
        <v>19038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19038</v>
      </c>
      <c r="U23" s="53" t="s">
        <v>37</v>
      </c>
      <c r="V23">
        <v>3</v>
      </c>
    </row>
    <row r="24" spans="1:22" x14ac:dyDescent="0.25">
      <c r="A24" t="s">
        <v>46</v>
      </c>
      <c r="B24" t="s">
        <v>56</v>
      </c>
      <c r="C24">
        <v>98</v>
      </c>
      <c r="D24">
        <v>2</v>
      </c>
      <c r="E24" t="s">
        <v>19039</v>
      </c>
      <c r="F24">
        <v>196</v>
      </c>
      <c r="G24">
        <v>0</v>
      </c>
      <c r="H24" t="s">
        <v>47</v>
      </c>
      <c r="I24" t="s">
        <v>19040</v>
      </c>
      <c r="J24" t="s">
        <v>19041</v>
      </c>
      <c r="K24" t="s">
        <v>5314</v>
      </c>
      <c r="L24" t="s">
        <v>8013</v>
      </c>
      <c r="M24" t="s">
        <v>19042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19042</v>
      </c>
      <c r="U24" s="52" t="s">
        <v>38</v>
      </c>
      <c r="V24">
        <v>8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19043</v>
      </c>
      <c r="F25">
        <v>107.7</v>
      </c>
      <c r="G25">
        <v>7</v>
      </c>
      <c r="H25" t="s">
        <v>47</v>
      </c>
      <c r="I25" t="s">
        <v>19044</v>
      </c>
      <c r="J25" t="s">
        <v>19045</v>
      </c>
      <c r="K25" t="s">
        <v>5972</v>
      </c>
      <c r="L25" t="s">
        <v>19046</v>
      </c>
      <c r="M25" t="s">
        <v>19047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19047</v>
      </c>
      <c r="U25" s="53" t="s">
        <v>39</v>
      </c>
      <c r="V25">
        <v>8</v>
      </c>
    </row>
    <row r="26" spans="1:22" x14ac:dyDescent="0.25">
      <c r="A26" t="s">
        <v>186</v>
      </c>
      <c r="B26" t="s">
        <v>187</v>
      </c>
      <c r="C26">
        <v>50</v>
      </c>
      <c r="D26">
        <v>6</v>
      </c>
      <c r="E26" t="s">
        <v>19048</v>
      </c>
      <c r="F26">
        <v>200</v>
      </c>
      <c r="G26">
        <v>0</v>
      </c>
      <c r="H26" t="s">
        <v>22</v>
      </c>
      <c r="I26" t="s">
        <v>19049</v>
      </c>
      <c r="J26" t="s">
        <v>355</v>
      </c>
      <c r="K26" t="s">
        <v>23</v>
      </c>
      <c r="L26" t="s">
        <v>24</v>
      </c>
      <c r="M26" t="s">
        <v>19050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19050</v>
      </c>
      <c r="U26" s="52" t="s">
        <v>34</v>
      </c>
      <c r="V26">
        <v>1</v>
      </c>
    </row>
    <row r="27" spans="1:22" x14ac:dyDescent="0.25">
      <c r="A27" t="s">
        <v>38</v>
      </c>
      <c r="B27" t="s">
        <v>39</v>
      </c>
      <c r="C27">
        <v>54.5</v>
      </c>
      <c r="D27">
        <v>2</v>
      </c>
      <c r="E27" t="s">
        <v>19051</v>
      </c>
      <c r="F27">
        <v>86.9</v>
      </c>
      <c r="G27">
        <v>7</v>
      </c>
      <c r="H27" t="s">
        <v>47</v>
      </c>
      <c r="I27" t="s">
        <v>19052</v>
      </c>
      <c r="J27" t="s">
        <v>19053</v>
      </c>
      <c r="K27" t="s">
        <v>7609</v>
      </c>
      <c r="L27" t="s">
        <v>19054</v>
      </c>
      <c r="M27" t="s">
        <v>19055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19055</v>
      </c>
      <c r="U27" s="53" t="s">
        <v>35</v>
      </c>
      <c r="V27">
        <v>1</v>
      </c>
    </row>
    <row r="28" spans="1:22" x14ac:dyDescent="0.25">
      <c r="A28" t="s">
        <v>186</v>
      </c>
      <c r="B28" t="s">
        <v>187</v>
      </c>
      <c r="C28">
        <v>50</v>
      </c>
      <c r="D28">
        <v>6</v>
      </c>
      <c r="E28" t="s">
        <v>19056</v>
      </c>
      <c r="F28">
        <v>200</v>
      </c>
      <c r="G28">
        <v>0</v>
      </c>
      <c r="H28" t="s">
        <v>22</v>
      </c>
      <c r="I28" t="s">
        <v>19057</v>
      </c>
      <c r="J28" t="s">
        <v>64</v>
      </c>
      <c r="K28" t="s">
        <v>23</v>
      </c>
      <c r="L28" t="s">
        <v>24</v>
      </c>
      <c r="M28" t="s">
        <v>19058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19058</v>
      </c>
      <c r="U28" s="52" t="s">
        <v>148</v>
      </c>
      <c r="V28">
        <v>1</v>
      </c>
    </row>
    <row r="29" spans="1:22" x14ac:dyDescent="0.25">
      <c r="A29" t="s">
        <v>186</v>
      </c>
      <c r="B29" t="s">
        <v>187</v>
      </c>
      <c r="C29">
        <v>49</v>
      </c>
      <c r="D29">
        <v>1</v>
      </c>
      <c r="E29" t="s">
        <v>19059</v>
      </c>
      <c r="F29">
        <v>278</v>
      </c>
      <c r="G29">
        <v>38</v>
      </c>
      <c r="H29" t="s">
        <v>22</v>
      </c>
      <c r="I29" t="s">
        <v>19060</v>
      </c>
      <c r="J29" t="s">
        <v>19061</v>
      </c>
      <c r="K29" t="s">
        <v>6683</v>
      </c>
      <c r="L29" t="s">
        <v>16979</v>
      </c>
      <c r="M29" t="s">
        <v>19062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19062</v>
      </c>
      <c r="U29" s="53" t="s">
        <v>149</v>
      </c>
      <c r="V29">
        <v>1</v>
      </c>
    </row>
    <row r="30" spans="1:22" x14ac:dyDescent="0.25">
      <c r="A30" t="s">
        <v>139</v>
      </c>
      <c r="B30" t="s">
        <v>112</v>
      </c>
      <c r="C30">
        <v>75</v>
      </c>
      <c r="D30">
        <v>1</v>
      </c>
      <c r="E30" t="s">
        <v>19059</v>
      </c>
      <c r="F30">
        <v>278</v>
      </c>
      <c r="G30">
        <v>38</v>
      </c>
      <c r="H30" t="s">
        <v>22</v>
      </c>
      <c r="I30" t="s">
        <v>19060</v>
      </c>
      <c r="J30" t="s">
        <v>19061</v>
      </c>
      <c r="K30" t="s">
        <v>6683</v>
      </c>
      <c r="L30" t="s">
        <v>16979</v>
      </c>
      <c r="M30" t="s">
        <v>19062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19062</v>
      </c>
      <c r="U30" s="52" t="s">
        <v>278</v>
      </c>
      <c r="V30">
        <v>2</v>
      </c>
    </row>
    <row r="31" spans="1:22" x14ac:dyDescent="0.25">
      <c r="A31" t="s">
        <v>46</v>
      </c>
      <c r="B31" t="s">
        <v>56</v>
      </c>
      <c r="C31">
        <v>76</v>
      </c>
      <c r="D31">
        <v>1</v>
      </c>
      <c r="E31" t="s">
        <v>19059</v>
      </c>
      <c r="F31">
        <v>278</v>
      </c>
      <c r="G31">
        <v>38</v>
      </c>
      <c r="H31" t="s">
        <v>22</v>
      </c>
      <c r="I31" t="s">
        <v>19060</v>
      </c>
      <c r="J31" t="s">
        <v>19061</v>
      </c>
      <c r="K31" t="s">
        <v>6683</v>
      </c>
      <c r="L31" t="s">
        <v>16979</v>
      </c>
      <c r="M31" t="s">
        <v>19062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19062</v>
      </c>
      <c r="U31" s="53" t="s">
        <v>284</v>
      </c>
      <c r="V31">
        <v>2</v>
      </c>
    </row>
    <row r="32" spans="1:22" x14ac:dyDescent="0.25">
      <c r="A32" t="s">
        <v>46</v>
      </c>
      <c r="B32" t="s">
        <v>1239</v>
      </c>
      <c r="C32">
        <v>71.25</v>
      </c>
      <c r="D32">
        <v>1</v>
      </c>
      <c r="E32" t="s">
        <v>19063</v>
      </c>
      <c r="F32">
        <v>78.25</v>
      </c>
      <c r="G32">
        <v>7</v>
      </c>
      <c r="H32" t="s">
        <v>47</v>
      </c>
      <c r="I32" t="s">
        <v>19064</v>
      </c>
      <c r="J32" t="s">
        <v>19065</v>
      </c>
      <c r="K32" t="s">
        <v>1358</v>
      </c>
      <c r="L32" t="s">
        <v>19066</v>
      </c>
      <c r="M32" t="s">
        <v>19067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19068</v>
      </c>
      <c r="U32" s="52" t="s">
        <v>30</v>
      </c>
      <c r="V32">
        <v>1</v>
      </c>
    </row>
    <row r="33" spans="1:22" x14ac:dyDescent="0.25">
      <c r="A33" t="s">
        <v>186</v>
      </c>
      <c r="B33" t="s">
        <v>187</v>
      </c>
      <c r="C33">
        <v>33.333333333333336</v>
      </c>
      <c r="D33">
        <v>6</v>
      </c>
      <c r="E33" t="s">
        <v>19069</v>
      </c>
      <c r="F33">
        <v>200</v>
      </c>
      <c r="G33">
        <v>0</v>
      </c>
      <c r="H33" t="s">
        <v>22</v>
      </c>
      <c r="I33" t="s">
        <v>19070</v>
      </c>
      <c r="J33" t="s">
        <v>334</v>
      </c>
      <c r="K33" t="s">
        <v>23</v>
      </c>
      <c r="L33" t="s">
        <v>24</v>
      </c>
      <c r="M33" t="s">
        <v>19071</v>
      </c>
      <c r="N33" t="s">
        <v>23</v>
      </c>
      <c r="O33" t="s">
        <v>25</v>
      </c>
      <c r="P33" t="s">
        <v>26</v>
      </c>
      <c r="Q33" t="s">
        <v>27</v>
      </c>
      <c r="R33" t="s">
        <v>19072</v>
      </c>
      <c r="S33" t="s">
        <v>23</v>
      </c>
      <c r="T33" t="s">
        <v>19071</v>
      </c>
      <c r="U33" s="53" t="s">
        <v>31</v>
      </c>
      <c r="V33">
        <v>1</v>
      </c>
    </row>
    <row r="34" spans="1:22" x14ac:dyDescent="0.25">
      <c r="A34" t="s">
        <v>154</v>
      </c>
      <c r="B34" t="s">
        <v>155</v>
      </c>
      <c r="C34">
        <v>12</v>
      </c>
      <c r="D34">
        <v>20</v>
      </c>
      <c r="E34" t="s">
        <v>19073</v>
      </c>
      <c r="F34">
        <v>315</v>
      </c>
      <c r="G34">
        <v>35</v>
      </c>
      <c r="H34" t="s">
        <v>47</v>
      </c>
      <c r="I34" t="s">
        <v>19074</v>
      </c>
      <c r="J34" t="s">
        <v>19075</v>
      </c>
      <c r="K34" t="s">
        <v>9493</v>
      </c>
      <c r="L34" t="s">
        <v>19076</v>
      </c>
      <c r="M34" t="s">
        <v>19077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19077</v>
      </c>
      <c r="U34" s="52" t="s">
        <v>28</v>
      </c>
      <c r="V34">
        <v>1</v>
      </c>
    </row>
    <row r="35" spans="1:22" x14ac:dyDescent="0.25">
      <c r="A35" t="s">
        <v>15492</v>
      </c>
      <c r="B35" t="s">
        <v>15493</v>
      </c>
      <c r="C35">
        <v>50</v>
      </c>
      <c r="D35">
        <v>3</v>
      </c>
      <c r="E35" t="s">
        <v>19078</v>
      </c>
      <c r="F35">
        <v>109</v>
      </c>
      <c r="G35">
        <v>9</v>
      </c>
      <c r="H35" t="s">
        <v>22</v>
      </c>
      <c r="I35" t="s">
        <v>19079</v>
      </c>
      <c r="J35" t="s">
        <v>317</v>
      </c>
      <c r="K35" t="s">
        <v>23</v>
      </c>
      <c r="L35" t="s">
        <v>24</v>
      </c>
      <c r="M35" t="s">
        <v>19080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19080</v>
      </c>
      <c r="U35" s="53" t="s">
        <v>29</v>
      </c>
      <c r="V35">
        <v>1</v>
      </c>
    </row>
    <row r="36" spans="1:22" x14ac:dyDescent="0.25">
      <c r="A36" t="s">
        <v>15492</v>
      </c>
      <c r="B36" t="s">
        <v>15493</v>
      </c>
      <c r="C36">
        <v>50</v>
      </c>
      <c r="D36">
        <v>3</v>
      </c>
      <c r="E36" t="s">
        <v>19081</v>
      </c>
      <c r="F36">
        <v>200</v>
      </c>
      <c r="G36">
        <v>0</v>
      </c>
      <c r="H36" t="s">
        <v>22</v>
      </c>
      <c r="I36" t="s">
        <v>19082</v>
      </c>
      <c r="J36" t="s">
        <v>1241</v>
      </c>
      <c r="K36" t="s">
        <v>23</v>
      </c>
      <c r="L36" t="s">
        <v>24</v>
      </c>
      <c r="M36" t="s">
        <v>19080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</v>
      </c>
      <c r="T36" t="s">
        <v>19080</v>
      </c>
      <c r="U36" s="52" t="s">
        <v>20</v>
      </c>
      <c r="V36">
        <v>1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19081</v>
      </c>
      <c r="F37">
        <v>200</v>
      </c>
      <c r="G37">
        <v>0</v>
      </c>
      <c r="H37" t="s">
        <v>22</v>
      </c>
      <c r="I37" t="s">
        <v>19082</v>
      </c>
      <c r="J37" t="s">
        <v>1241</v>
      </c>
      <c r="K37" t="s">
        <v>23</v>
      </c>
      <c r="L37" t="s">
        <v>24</v>
      </c>
      <c r="M37" t="s">
        <v>19080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23</v>
      </c>
      <c r="T37" t="s">
        <v>19080</v>
      </c>
      <c r="U37" s="53" t="s">
        <v>21</v>
      </c>
      <c r="V37">
        <v>1</v>
      </c>
    </row>
    <row r="38" spans="1:22" x14ac:dyDescent="0.25">
      <c r="A38" t="s">
        <v>15492</v>
      </c>
      <c r="B38" t="s">
        <v>15493</v>
      </c>
      <c r="C38">
        <v>50</v>
      </c>
      <c r="D38">
        <v>3</v>
      </c>
      <c r="E38" t="s">
        <v>19083</v>
      </c>
      <c r="F38">
        <v>100</v>
      </c>
      <c r="G38">
        <v>0</v>
      </c>
      <c r="H38" t="s">
        <v>22</v>
      </c>
      <c r="I38" t="s">
        <v>19084</v>
      </c>
      <c r="J38" t="s">
        <v>1344</v>
      </c>
      <c r="K38" t="s">
        <v>23</v>
      </c>
      <c r="L38" t="s">
        <v>24</v>
      </c>
      <c r="M38" t="s">
        <v>19085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19085</v>
      </c>
      <c r="U38" s="52" t="s">
        <v>115</v>
      </c>
      <c r="V38">
        <v>4</v>
      </c>
    </row>
    <row r="39" spans="1:22" x14ac:dyDescent="0.25">
      <c r="A39" t="s">
        <v>42</v>
      </c>
      <c r="B39" t="s">
        <v>43</v>
      </c>
      <c r="C39">
        <v>66.666666666666671</v>
      </c>
      <c r="D39">
        <v>3</v>
      </c>
      <c r="E39" t="s">
        <v>19086</v>
      </c>
      <c r="F39">
        <v>300</v>
      </c>
      <c r="G39">
        <v>0</v>
      </c>
      <c r="H39" t="s">
        <v>22</v>
      </c>
      <c r="I39" t="s">
        <v>19087</v>
      </c>
      <c r="J39" t="s">
        <v>360</v>
      </c>
      <c r="K39" t="s">
        <v>23</v>
      </c>
      <c r="L39" t="s">
        <v>24</v>
      </c>
      <c r="M39" t="s">
        <v>19088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23</v>
      </c>
      <c r="T39" t="s">
        <v>19088</v>
      </c>
      <c r="U39" s="53" t="s">
        <v>116</v>
      </c>
      <c r="V39">
        <v>4</v>
      </c>
    </row>
    <row r="40" spans="1:22" x14ac:dyDescent="0.25">
      <c r="A40" t="s">
        <v>44</v>
      </c>
      <c r="B40" t="s">
        <v>45</v>
      </c>
      <c r="C40">
        <v>66.666666666666671</v>
      </c>
      <c r="D40">
        <v>3</v>
      </c>
      <c r="E40" t="s">
        <v>19086</v>
      </c>
      <c r="F40">
        <v>300</v>
      </c>
      <c r="G40">
        <v>0</v>
      </c>
      <c r="H40" t="s">
        <v>22</v>
      </c>
      <c r="I40" t="s">
        <v>19087</v>
      </c>
      <c r="J40" t="s">
        <v>360</v>
      </c>
      <c r="K40" t="s">
        <v>23</v>
      </c>
      <c r="L40" t="s">
        <v>24</v>
      </c>
      <c r="M40" t="s">
        <v>19088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19088</v>
      </c>
      <c r="U40" s="52" t="s">
        <v>15492</v>
      </c>
      <c r="V40">
        <v>51</v>
      </c>
    </row>
    <row r="41" spans="1:22" x14ac:dyDescent="0.25">
      <c r="A41" t="s">
        <v>15492</v>
      </c>
      <c r="B41" t="s">
        <v>15493</v>
      </c>
      <c r="C41">
        <v>50</v>
      </c>
      <c r="D41">
        <v>3</v>
      </c>
      <c r="E41" t="s">
        <v>19086</v>
      </c>
      <c r="F41">
        <v>300</v>
      </c>
      <c r="G41">
        <v>0</v>
      </c>
      <c r="H41" t="s">
        <v>22</v>
      </c>
      <c r="I41" t="s">
        <v>19087</v>
      </c>
      <c r="J41" t="s">
        <v>360</v>
      </c>
      <c r="K41" t="s">
        <v>23</v>
      </c>
      <c r="L41" t="s">
        <v>24</v>
      </c>
      <c r="M41" t="s">
        <v>19088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23</v>
      </c>
      <c r="T41" t="s">
        <v>19088</v>
      </c>
      <c r="U41" s="53" t="s">
        <v>15493</v>
      </c>
      <c r="V41">
        <v>51</v>
      </c>
    </row>
    <row r="42" spans="1:22" x14ac:dyDescent="0.25">
      <c r="A42" t="s">
        <v>42</v>
      </c>
      <c r="B42" t="s">
        <v>43</v>
      </c>
      <c r="C42">
        <v>66.666666666666671</v>
      </c>
      <c r="D42">
        <v>3</v>
      </c>
      <c r="E42" t="s">
        <v>19089</v>
      </c>
      <c r="F42">
        <v>200</v>
      </c>
      <c r="G42">
        <v>0</v>
      </c>
      <c r="H42" t="s">
        <v>22</v>
      </c>
      <c r="I42" t="s">
        <v>19090</v>
      </c>
      <c r="J42" t="s">
        <v>309</v>
      </c>
      <c r="K42" t="s">
        <v>23</v>
      </c>
      <c r="L42" t="s">
        <v>24</v>
      </c>
      <c r="M42" t="s">
        <v>19091</v>
      </c>
      <c r="N42" t="s">
        <v>23</v>
      </c>
      <c r="O42" t="s">
        <v>25</v>
      </c>
      <c r="P42" t="s">
        <v>26</v>
      </c>
      <c r="Q42" t="s">
        <v>27</v>
      </c>
      <c r="R42" t="s">
        <v>19092</v>
      </c>
      <c r="S42" t="s">
        <v>23</v>
      </c>
      <c r="T42" t="s">
        <v>19091</v>
      </c>
      <c r="U42" s="52" t="s">
        <v>154</v>
      </c>
      <c r="V42">
        <v>20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19089</v>
      </c>
      <c r="F43">
        <v>200</v>
      </c>
      <c r="G43">
        <v>0</v>
      </c>
      <c r="H43" t="s">
        <v>22</v>
      </c>
      <c r="I43" t="s">
        <v>19090</v>
      </c>
      <c r="J43" t="s">
        <v>309</v>
      </c>
      <c r="K43" t="s">
        <v>23</v>
      </c>
      <c r="L43" t="s">
        <v>24</v>
      </c>
      <c r="M43" t="s">
        <v>19091</v>
      </c>
      <c r="N43" t="s">
        <v>23</v>
      </c>
      <c r="O43" t="s">
        <v>25</v>
      </c>
      <c r="P43" t="s">
        <v>26</v>
      </c>
      <c r="Q43" t="s">
        <v>27</v>
      </c>
      <c r="R43" t="s">
        <v>19092</v>
      </c>
      <c r="S43" t="s">
        <v>23</v>
      </c>
      <c r="T43" t="s">
        <v>19091</v>
      </c>
      <c r="U43" s="53" t="s">
        <v>155</v>
      </c>
      <c r="V43">
        <v>20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19093</v>
      </c>
      <c r="F44">
        <v>200</v>
      </c>
      <c r="G44">
        <v>0</v>
      </c>
      <c r="H44" t="s">
        <v>22</v>
      </c>
      <c r="I44" t="s">
        <v>3941</v>
      </c>
      <c r="J44" t="s">
        <v>328</v>
      </c>
      <c r="K44" t="s">
        <v>23</v>
      </c>
      <c r="L44" t="s">
        <v>24</v>
      </c>
      <c r="M44" t="s">
        <v>19094</v>
      </c>
      <c r="N44" t="s">
        <v>23</v>
      </c>
      <c r="O44" t="s">
        <v>25</v>
      </c>
      <c r="P44" t="s">
        <v>26</v>
      </c>
      <c r="Q44" t="s">
        <v>27</v>
      </c>
      <c r="R44" t="s">
        <v>19095</v>
      </c>
      <c r="S44" t="s">
        <v>23</v>
      </c>
      <c r="T44" t="s">
        <v>19094</v>
      </c>
      <c r="U44" s="52" t="s">
        <v>142</v>
      </c>
      <c r="V44">
        <v>1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3</v>
      </c>
      <c r="E45" t="s">
        <v>19096</v>
      </c>
      <c r="F45">
        <v>138</v>
      </c>
      <c r="G45">
        <v>38</v>
      </c>
      <c r="H45" t="s">
        <v>22</v>
      </c>
      <c r="I45" t="s">
        <v>19097</v>
      </c>
      <c r="J45" t="s">
        <v>302</v>
      </c>
      <c r="K45" t="s">
        <v>23</v>
      </c>
      <c r="L45" t="s">
        <v>24</v>
      </c>
      <c r="M45" t="s">
        <v>19098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23</v>
      </c>
      <c r="T45" t="s">
        <v>19098</v>
      </c>
      <c r="U45" s="53" t="s">
        <v>143</v>
      </c>
      <c r="V45">
        <v>1</v>
      </c>
    </row>
    <row r="46" spans="1:22" x14ac:dyDescent="0.25">
      <c r="A46" t="s">
        <v>186</v>
      </c>
      <c r="B46" t="s">
        <v>187</v>
      </c>
      <c r="C46">
        <v>50</v>
      </c>
      <c r="D46">
        <v>6</v>
      </c>
      <c r="E46" t="s">
        <v>19099</v>
      </c>
      <c r="F46">
        <v>200</v>
      </c>
      <c r="G46">
        <v>0</v>
      </c>
      <c r="H46" t="s">
        <v>22</v>
      </c>
      <c r="I46" t="s">
        <v>19100</v>
      </c>
      <c r="J46" t="s">
        <v>309</v>
      </c>
      <c r="K46" t="s">
        <v>23</v>
      </c>
      <c r="L46" t="s">
        <v>24</v>
      </c>
      <c r="M46" t="s">
        <v>19101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</v>
      </c>
      <c r="T46" t="s">
        <v>19101</v>
      </c>
      <c r="U46" s="52" t="s">
        <v>1248</v>
      </c>
      <c r="V46">
        <v>456</v>
      </c>
    </row>
    <row r="47" spans="1:22" x14ac:dyDescent="0.25">
      <c r="A47" t="s">
        <v>15492</v>
      </c>
      <c r="B47" t="s">
        <v>15493</v>
      </c>
      <c r="C47">
        <v>50</v>
      </c>
      <c r="D47">
        <v>6</v>
      </c>
      <c r="E47" t="s">
        <v>19102</v>
      </c>
      <c r="F47">
        <v>300</v>
      </c>
      <c r="G47">
        <v>0</v>
      </c>
      <c r="H47" t="s">
        <v>22</v>
      </c>
      <c r="I47" t="s">
        <v>19103</v>
      </c>
      <c r="J47" t="s">
        <v>1246</v>
      </c>
      <c r="K47" t="s">
        <v>23</v>
      </c>
      <c r="L47" t="s">
        <v>24</v>
      </c>
      <c r="M47" t="s">
        <v>19104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19105</v>
      </c>
    </row>
    <row r="48" spans="1:22" x14ac:dyDescent="0.25">
      <c r="A48" t="s">
        <v>139</v>
      </c>
      <c r="B48" t="s">
        <v>1371</v>
      </c>
      <c r="C48">
        <v>120</v>
      </c>
      <c r="D48">
        <v>1</v>
      </c>
      <c r="E48" t="s">
        <v>19102</v>
      </c>
      <c r="F48">
        <v>300</v>
      </c>
      <c r="G48">
        <v>0</v>
      </c>
      <c r="H48" t="s">
        <v>22</v>
      </c>
      <c r="I48" t="s">
        <v>19103</v>
      </c>
      <c r="J48" t="s">
        <v>1246</v>
      </c>
      <c r="K48" t="s">
        <v>23</v>
      </c>
      <c r="L48" t="s">
        <v>24</v>
      </c>
      <c r="M48" t="s">
        <v>19104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19105</v>
      </c>
    </row>
    <row r="49" spans="1:20" x14ac:dyDescent="0.25">
      <c r="A49" t="s">
        <v>15492</v>
      </c>
      <c r="B49" t="s">
        <v>15493</v>
      </c>
      <c r="C49">
        <v>50</v>
      </c>
      <c r="D49">
        <v>6</v>
      </c>
      <c r="E49" t="s">
        <v>19106</v>
      </c>
      <c r="F49">
        <v>200</v>
      </c>
      <c r="G49">
        <v>0</v>
      </c>
      <c r="H49" t="s">
        <v>22</v>
      </c>
      <c r="I49" t="s">
        <v>17079</v>
      </c>
      <c r="J49" t="s">
        <v>303</v>
      </c>
      <c r="K49" t="s">
        <v>23</v>
      </c>
      <c r="L49" t="s">
        <v>24</v>
      </c>
      <c r="M49" t="s">
        <v>19107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19107</v>
      </c>
    </row>
    <row r="50" spans="1:20" x14ac:dyDescent="0.25">
      <c r="A50" t="s">
        <v>42</v>
      </c>
      <c r="B50" t="s">
        <v>43</v>
      </c>
      <c r="C50">
        <v>66.666666666666671</v>
      </c>
      <c r="D50">
        <v>3</v>
      </c>
      <c r="E50" t="s">
        <v>19108</v>
      </c>
      <c r="F50">
        <v>400</v>
      </c>
      <c r="G50">
        <v>0</v>
      </c>
      <c r="H50" t="s">
        <v>22</v>
      </c>
      <c r="I50" t="s">
        <v>12389</v>
      </c>
      <c r="J50" t="s">
        <v>326</v>
      </c>
      <c r="K50" t="s">
        <v>23</v>
      </c>
      <c r="L50" t="s">
        <v>24</v>
      </c>
      <c r="M50" t="s">
        <v>19109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</v>
      </c>
      <c r="T50" t="s">
        <v>19109</v>
      </c>
    </row>
    <row r="51" spans="1:20" x14ac:dyDescent="0.25">
      <c r="A51" t="s">
        <v>15492</v>
      </c>
      <c r="B51" t="s">
        <v>15493</v>
      </c>
      <c r="C51">
        <v>50</v>
      </c>
      <c r="D51">
        <v>3</v>
      </c>
      <c r="E51" t="s">
        <v>19108</v>
      </c>
      <c r="F51">
        <v>400</v>
      </c>
      <c r="G51">
        <v>0</v>
      </c>
      <c r="H51" t="s">
        <v>22</v>
      </c>
      <c r="I51" t="s">
        <v>12389</v>
      </c>
      <c r="J51" t="s">
        <v>326</v>
      </c>
      <c r="K51" t="s">
        <v>23</v>
      </c>
      <c r="L51" t="s">
        <v>24</v>
      </c>
      <c r="M51" t="s">
        <v>19109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23</v>
      </c>
      <c r="T51" t="s">
        <v>19109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6</v>
      </c>
      <c r="E52" t="s">
        <v>19108</v>
      </c>
      <c r="F52">
        <v>400</v>
      </c>
      <c r="G52">
        <v>0</v>
      </c>
      <c r="H52" t="s">
        <v>22</v>
      </c>
      <c r="I52" t="s">
        <v>12389</v>
      </c>
      <c r="J52" t="s">
        <v>326</v>
      </c>
      <c r="K52" t="s">
        <v>23</v>
      </c>
      <c r="L52" t="s">
        <v>24</v>
      </c>
      <c r="M52" t="s">
        <v>19109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23</v>
      </c>
      <c r="T52" t="s">
        <v>19109</v>
      </c>
    </row>
    <row r="53" spans="1:20" x14ac:dyDescent="0.25">
      <c r="A53" t="s">
        <v>142</v>
      </c>
      <c r="B53" t="s">
        <v>143</v>
      </c>
      <c r="C53">
        <v>15</v>
      </c>
      <c r="D53">
        <v>1</v>
      </c>
      <c r="E53" t="s">
        <v>19110</v>
      </c>
      <c r="F53">
        <v>15</v>
      </c>
      <c r="G53">
        <v>0</v>
      </c>
      <c r="H53" t="s">
        <v>47</v>
      </c>
      <c r="I53" t="s">
        <v>8358</v>
      </c>
      <c r="J53" t="s">
        <v>19111</v>
      </c>
      <c r="K53" t="s">
        <v>19112</v>
      </c>
      <c r="L53" t="s">
        <v>13734</v>
      </c>
      <c r="M53" t="s">
        <v>19113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19113</v>
      </c>
    </row>
    <row r="54" spans="1:20" x14ac:dyDescent="0.25">
      <c r="A54" t="s">
        <v>44</v>
      </c>
      <c r="B54" t="s">
        <v>45</v>
      </c>
      <c r="C54">
        <v>66.666666666666671</v>
      </c>
      <c r="D54">
        <v>6</v>
      </c>
      <c r="E54" t="s">
        <v>19114</v>
      </c>
      <c r="F54">
        <v>200</v>
      </c>
      <c r="G54">
        <v>0</v>
      </c>
      <c r="H54" t="s">
        <v>22</v>
      </c>
      <c r="I54" t="s">
        <v>8648</v>
      </c>
      <c r="J54" t="s">
        <v>334</v>
      </c>
      <c r="K54" t="s">
        <v>23</v>
      </c>
      <c r="L54" t="s">
        <v>24</v>
      </c>
      <c r="M54" t="s">
        <v>19115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23</v>
      </c>
      <c r="T54" t="s">
        <v>19116</v>
      </c>
    </row>
    <row r="55" spans="1:20" x14ac:dyDescent="0.25">
      <c r="A55" t="s">
        <v>15492</v>
      </c>
      <c r="B55" t="s">
        <v>15493</v>
      </c>
      <c r="C55">
        <v>50</v>
      </c>
      <c r="D55">
        <v>6</v>
      </c>
      <c r="E55" t="s">
        <v>19117</v>
      </c>
      <c r="F55">
        <v>200</v>
      </c>
      <c r="G55">
        <v>0</v>
      </c>
      <c r="H55" t="s">
        <v>22</v>
      </c>
      <c r="I55" t="s">
        <v>24</v>
      </c>
      <c r="J55" t="s">
        <v>24</v>
      </c>
      <c r="K55" t="s">
        <v>23</v>
      </c>
      <c r="L55" t="s">
        <v>24</v>
      </c>
      <c r="M55" t="s">
        <v>23</v>
      </c>
      <c r="N55" t="s">
        <v>23</v>
      </c>
      <c r="O55" t="s">
        <v>11403</v>
      </c>
      <c r="P55" t="s">
        <v>26</v>
      </c>
      <c r="Q55" t="s">
        <v>23</v>
      </c>
      <c r="R55" t="s">
        <v>24</v>
      </c>
      <c r="S55" t="s">
        <v>23</v>
      </c>
      <c r="T55" t="s">
        <v>19118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19119</v>
      </c>
      <c r="F56">
        <v>100</v>
      </c>
      <c r="G56">
        <v>0</v>
      </c>
      <c r="H56" t="s">
        <v>22</v>
      </c>
      <c r="I56" t="s">
        <v>7250</v>
      </c>
      <c r="J56" t="s">
        <v>317</v>
      </c>
      <c r="K56" t="s">
        <v>23</v>
      </c>
      <c r="L56" t="s">
        <v>24</v>
      </c>
      <c r="M56" t="s">
        <v>19120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23</v>
      </c>
      <c r="T56" t="s">
        <v>19120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19121</v>
      </c>
      <c r="F57">
        <v>200</v>
      </c>
      <c r="G57">
        <v>0</v>
      </c>
      <c r="H57" t="s">
        <v>22</v>
      </c>
      <c r="I57" t="s">
        <v>19122</v>
      </c>
      <c r="J57" t="s">
        <v>334</v>
      </c>
      <c r="K57" t="s">
        <v>23</v>
      </c>
      <c r="L57" t="s">
        <v>24</v>
      </c>
      <c r="M57" t="s">
        <v>19123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19124</v>
      </c>
    </row>
    <row r="58" spans="1:20" x14ac:dyDescent="0.25">
      <c r="A58" t="s">
        <v>15492</v>
      </c>
      <c r="B58" t="s">
        <v>15493</v>
      </c>
      <c r="C58">
        <v>50</v>
      </c>
      <c r="D58">
        <v>3</v>
      </c>
      <c r="E58" t="s">
        <v>19121</v>
      </c>
      <c r="F58">
        <v>200</v>
      </c>
      <c r="G58">
        <v>0</v>
      </c>
      <c r="H58" t="s">
        <v>22</v>
      </c>
      <c r="I58" t="s">
        <v>19122</v>
      </c>
      <c r="J58" t="s">
        <v>334</v>
      </c>
      <c r="K58" t="s">
        <v>23</v>
      </c>
      <c r="L58" t="s">
        <v>24</v>
      </c>
      <c r="M58" t="s">
        <v>19123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19124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19125</v>
      </c>
      <c r="F59">
        <v>200</v>
      </c>
      <c r="G59">
        <v>0</v>
      </c>
      <c r="H59" t="s">
        <v>22</v>
      </c>
      <c r="I59" t="s">
        <v>19126</v>
      </c>
      <c r="J59" t="s">
        <v>14868</v>
      </c>
      <c r="K59" t="s">
        <v>23</v>
      </c>
      <c r="L59" t="s">
        <v>24</v>
      </c>
      <c r="M59" t="s">
        <v>19127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19127</v>
      </c>
    </row>
    <row r="60" spans="1:20" x14ac:dyDescent="0.25">
      <c r="A60" t="s">
        <v>42</v>
      </c>
      <c r="B60" t="s">
        <v>43</v>
      </c>
      <c r="C60">
        <v>66.666666666666671</v>
      </c>
      <c r="D60">
        <v>3</v>
      </c>
      <c r="E60" t="s">
        <v>19125</v>
      </c>
      <c r="F60">
        <v>200</v>
      </c>
      <c r="G60">
        <v>0</v>
      </c>
      <c r="H60" t="s">
        <v>22</v>
      </c>
      <c r="I60" t="s">
        <v>19126</v>
      </c>
      <c r="J60" t="s">
        <v>14868</v>
      </c>
      <c r="K60" t="s">
        <v>23</v>
      </c>
      <c r="L60" t="s">
        <v>24</v>
      </c>
      <c r="M60" t="s">
        <v>19127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19127</v>
      </c>
    </row>
    <row r="61" spans="1:20" x14ac:dyDescent="0.25">
      <c r="A61" t="s">
        <v>186</v>
      </c>
      <c r="B61" t="s">
        <v>187</v>
      </c>
      <c r="C61">
        <v>33.333333333333336</v>
      </c>
      <c r="D61">
        <v>3</v>
      </c>
      <c r="E61" t="s">
        <v>19128</v>
      </c>
      <c r="F61">
        <v>200</v>
      </c>
      <c r="G61">
        <v>0</v>
      </c>
      <c r="H61" t="s">
        <v>22</v>
      </c>
      <c r="I61" t="s">
        <v>19129</v>
      </c>
      <c r="J61" t="s">
        <v>306</v>
      </c>
      <c r="K61" t="s">
        <v>23</v>
      </c>
      <c r="L61" t="s">
        <v>24</v>
      </c>
      <c r="M61" t="s">
        <v>19130</v>
      </c>
      <c r="N61" t="s">
        <v>23</v>
      </c>
      <c r="O61" t="s">
        <v>58</v>
      </c>
      <c r="P61" t="s">
        <v>26</v>
      </c>
      <c r="Q61" t="s">
        <v>33</v>
      </c>
      <c r="R61" t="s">
        <v>24</v>
      </c>
      <c r="S61" t="s">
        <v>23</v>
      </c>
      <c r="T61" t="s">
        <v>19131</v>
      </c>
    </row>
    <row r="62" spans="1:20" x14ac:dyDescent="0.25">
      <c r="A62" t="s">
        <v>15492</v>
      </c>
      <c r="B62" t="s">
        <v>15493</v>
      </c>
      <c r="C62">
        <v>50</v>
      </c>
      <c r="D62">
        <v>3</v>
      </c>
      <c r="E62" t="s">
        <v>19128</v>
      </c>
      <c r="F62">
        <v>200</v>
      </c>
      <c r="G62">
        <v>0</v>
      </c>
      <c r="H62" t="s">
        <v>22</v>
      </c>
      <c r="I62" t="s">
        <v>19129</v>
      </c>
      <c r="J62" t="s">
        <v>306</v>
      </c>
      <c r="K62" t="s">
        <v>23</v>
      </c>
      <c r="L62" t="s">
        <v>24</v>
      </c>
      <c r="M62" t="s">
        <v>19130</v>
      </c>
      <c r="N62" t="s">
        <v>23</v>
      </c>
      <c r="O62" t="s">
        <v>58</v>
      </c>
      <c r="P62" t="s">
        <v>26</v>
      </c>
      <c r="Q62" t="s">
        <v>33</v>
      </c>
      <c r="R62" t="s">
        <v>24</v>
      </c>
      <c r="S62" t="s">
        <v>23</v>
      </c>
      <c r="T62" t="s">
        <v>19131</v>
      </c>
    </row>
    <row r="63" spans="1:20" x14ac:dyDescent="0.25">
      <c r="A63" t="s">
        <v>115</v>
      </c>
      <c r="B63" t="s">
        <v>116</v>
      </c>
      <c r="C63">
        <v>45</v>
      </c>
      <c r="D63">
        <v>2</v>
      </c>
      <c r="E63" t="s">
        <v>19132</v>
      </c>
      <c r="F63">
        <v>82</v>
      </c>
      <c r="G63">
        <v>0</v>
      </c>
      <c r="H63" t="s">
        <v>1219</v>
      </c>
      <c r="I63" t="s">
        <v>19133</v>
      </c>
      <c r="J63" t="s">
        <v>328</v>
      </c>
      <c r="K63" t="s">
        <v>23</v>
      </c>
      <c r="L63" t="s">
        <v>24</v>
      </c>
      <c r="M63" t="s">
        <v>19134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19134</v>
      </c>
    </row>
    <row r="64" spans="1:20" x14ac:dyDescent="0.25">
      <c r="A64" t="s">
        <v>15492</v>
      </c>
      <c r="B64" t="s">
        <v>15493</v>
      </c>
      <c r="C64">
        <v>50</v>
      </c>
      <c r="D64">
        <v>3</v>
      </c>
      <c r="E64" t="s">
        <v>19135</v>
      </c>
      <c r="F64">
        <v>100</v>
      </c>
      <c r="G64">
        <v>0</v>
      </c>
      <c r="H64" t="s">
        <v>22</v>
      </c>
      <c r="I64" t="s">
        <v>19136</v>
      </c>
      <c r="J64" t="s">
        <v>318</v>
      </c>
      <c r="K64" t="s">
        <v>23</v>
      </c>
      <c r="L64" t="s">
        <v>24</v>
      </c>
      <c r="M64" t="s">
        <v>19137</v>
      </c>
      <c r="N64" t="s">
        <v>23</v>
      </c>
      <c r="O64" t="s">
        <v>58</v>
      </c>
      <c r="P64" t="s">
        <v>26</v>
      </c>
      <c r="Q64" t="s">
        <v>33</v>
      </c>
      <c r="R64" t="s">
        <v>24</v>
      </c>
      <c r="S64" t="s">
        <v>23</v>
      </c>
      <c r="T64" t="s">
        <v>19137</v>
      </c>
    </row>
    <row r="65" spans="1:20" x14ac:dyDescent="0.25">
      <c r="A65" t="s">
        <v>46</v>
      </c>
      <c r="B65" t="s">
        <v>1239</v>
      </c>
      <c r="C65">
        <v>43.91</v>
      </c>
      <c r="D65">
        <v>1</v>
      </c>
      <c r="E65" t="s">
        <v>19138</v>
      </c>
      <c r="F65">
        <v>329.5</v>
      </c>
      <c r="G65">
        <v>66</v>
      </c>
      <c r="H65" t="s">
        <v>47</v>
      </c>
      <c r="I65" t="s">
        <v>3553</v>
      </c>
      <c r="J65" t="s">
        <v>3554</v>
      </c>
      <c r="K65" t="s">
        <v>3555</v>
      </c>
      <c r="L65" t="s">
        <v>3556</v>
      </c>
      <c r="M65" t="s">
        <v>19139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19140</v>
      </c>
    </row>
    <row r="66" spans="1:20" x14ac:dyDescent="0.25">
      <c r="A66" t="s">
        <v>46</v>
      </c>
      <c r="B66" t="s">
        <v>1239</v>
      </c>
      <c r="C66">
        <v>43.91</v>
      </c>
      <c r="D66">
        <v>1</v>
      </c>
      <c r="E66" t="s">
        <v>19138</v>
      </c>
      <c r="F66">
        <v>329.5</v>
      </c>
      <c r="G66">
        <v>66</v>
      </c>
      <c r="H66" t="s">
        <v>47</v>
      </c>
      <c r="I66" t="s">
        <v>3553</v>
      </c>
      <c r="J66" t="s">
        <v>3554</v>
      </c>
      <c r="K66" t="s">
        <v>3555</v>
      </c>
      <c r="L66" t="s">
        <v>3556</v>
      </c>
      <c r="M66" t="s">
        <v>19139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19140</v>
      </c>
    </row>
    <row r="67" spans="1:20" x14ac:dyDescent="0.25">
      <c r="A67" t="s">
        <v>46</v>
      </c>
      <c r="B67" t="s">
        <v>1239</v>
      </c>
      <c r="C67">
        <v>43.92</v>
      </c>
      <c r="D67">
        <v>4</v>
      </c>
      <c r="E67" t="s">
        <v>19138</v>
      </c>
      <c r="F67">
        <v>329.5</v>
      </c>
      <c r="G67">
        <v>66</v>
      </c>
      <c r="H67" t="s">
        <v>47</v>
      </c>
      <c r="I67" t="s">
        <v>3553</v>
      </c>
      <c r="J67" t="s">
        <v>3554</v>
      </c>
      <c r="K67" t="s">
        <v>3555</v>
      </c>
      <c r="L67" t="s">
        <v>3556</v>
      </c>
      <c r="M67" t="s">
        <v>19139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19140</v>
      </c>
    </row>
    <row r="68" spans="1:20" x14ac:dyDescent="0.25">
      <c r="A68" t="s">
        <v>15492</v>
      </c>
      <c r="B68" t="s">
        <v>15493</v>
      </c>
      <c r="C68">
        <v>50</v>
      </c>
      <c r="D68">
        <v>3</v>
      </c>
      <c r="E68" t="s">
        <v>19141</v>
      </c>
      <c r="F68">
        <v>129</v>
      </c>
      <c r="G68">
        <v>29</v>
      </c>
      <c r="H68" t="s">
        <v>22</v>
      </c>
      <c r="I68" t="s">
        <v>19142</v>
      </c>
      <c r="J68" t="s">
        <v>319</v>
      </c>
      <c r="K68" t="s">
        <v>23</v>
      </c>
      <c r="L68" t="s">
        <v>24</v>
      </c>
      <c r="M68" t="s">
        <v>19143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19143</v>
      </c>
    </row>
    <row r="69" spans="1:20" x14ac:dyDescent="0.25">
      <c r="A69" t="s">
        <v>44</v>
      </c>
      <c r="B69" t="s">
        <v>45</v>
      </c>
      <c r="C69">
        <v>46</v>
      </c>
      <c r="D69">
        <v>1</v>
      </c>
      <c r="E69" t="s">
        <v>19144</v>
      </c>
      <c r="F69">
        <v>200</v>
      </c>
      <c r="G69">
        <v>0</v>
      </c>
      <c r="H69" t="s">
        <v>1219</v>
      </c>
      <c r="I69" t="s">
        <v>19145</v>
      </c>
      <c r="J69" t="s">
        <v>87</v>
      </c>
      <c r="K69" t="s">
        <v>23</v>
      </c>
      <c r="L69" t="s">
        <v>24</v>
      </c>
      <c r="M69" t="s">
        <v>19146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19146</v>
      </c>
    </row>
    <row r="70" spans="1:20" x14ac:dyDescent="0.25">
      <c r="A70" t="s">
        <v>46</v>
      </c>
      <c r="B70" t="s">
        <v>56</v>
      </c>
      <c r="C70">
        <v>76</v>
      </c>
      <c r="D70">
        <v>1</v>
      </c>
      <c r="E70" t="s">
        <v>19144</v>
      </c>
      <c r="F70">
        <v>200</v>
      </c>
      <c r="G70">
        <v>0</v>
      </c>
      <c r="H70" t="s">
        <v>1219</v>
      </c>
      <c r="I70" t="s">
        <v>19145</v>
      </c>
      <c r="J70" t="s">
        <v>87</v>
      </c>
      <c r="K70" t="s">
        <v>23</v>
      </c>
      <c r="L70" t="s">
        <v>24</v>
      </c>
      <c r="M70" t="s">
        <v>19146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19146</v>
      </c>
    </row>
    <row r="71" spans="1:20" x14ac:dyDescent="0.25">
      <c r="A71" t="s">
        <v>139</v>
      </c>
      <c r="B71" t="s">
        <v>112</v>
      </c>
      <c r="C71">
        <v>78</v>
      </c>
      <c r="D71">
        <v>1</v>
      </c>
      <c r="E71" t="s">
        <v>19144</v>
      </c>
      <c r="F71">
        <v>200</v>
      </c>
      <c r="G71">
        <v>0</v>
      </c>
      <c r="H71" t="s">
        <v>1219</v>
      </c>
      <c r="I71" t="s">
        <v>19145</v>
      </c>
      <c r="J71" t="s">
        <v>87</v>
      </c>
      <c r="K71" t="s">
        <v>23</v>
      </c>
      <c r="L71" t="s">
        <v>24</v>
      </c>
      <c r="M71" t="s">
        <v>19146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19146</v>
      </c>
    </row>
    <row r="72" spans="1:20" x14ac:dyDescent="0.25">
      <c r="A72" t="s">
        <v>44</v>
      </c>
      <c r="B72" t="s">
        <v>45</v>
      </c>
      <c r="C72">
        <v>66.666666666666671</v>
      </c>
      <c r="D72">
        <v>12</v>
      </c>
      <c r="E72" t="s">
        <v>19147</v>
      </c>
      <c r="F72">
        <v>800</v>
      </c>
      <c r="G72">
        <v>0</v>
      </c>
      <c r="H72" t="s">
        <v>1219</v>
      </c>
      <c r="I72" t="s">
        <v>19148</v>
      </c>
      <c r="J72" t="s">
        <v>311</v>
      </c>
      <c r="K72" t="s">
        <v>23</v>
      </c>
      <c r="L72" t="s">
        <v>24</v>
      </c>
      <c r="M72" t="s">
        <v>19149</v>
      </c>
      <c r="N72" t="s">
        <v>23</v>
      </c>
      <c r="O72" t="s">
        <v>9473</v>
      </c>
      <c r="P72" t="s">
        <v>26</v>
      </c>
      <c r="Q72" t="s">
        <v>33</v>
      </c>
      <c r="R72" t="s">
        <v>24</v>
      </c>
      <c r="S72" t="s">
        <v>23</v>
      </c>
      <c r="T72" t="s">
        <v>19149</v>
      </c>
    </row>
    <row r="73" spans="1:20" x14ac:dyDescent="0.25">
      <c r="A73" t="s">
        <v>42</v>
      </c>
      <c r="B73" t="s">
        <v>43</v>
      </c>
      <c r="C73">
        <v>66.666666666666671</v>
      </c>
      <c r="D73">
        <v>12</v>
      </c>
      <c r="E73" t="s">
        <v>19147</v>
      </c>
      <c r="F73">
        <v>800</v>
      </c>
      <c r="G73">
        <v>0</v>
      </c>
      <c r="H73" t="s">
        <v>1219</v>
      </c>
      <c r="I73" t="s">
        <v>19148</v>
      </c>
      <c r="J73" t="s">
        <v>311</v>
      </c>
      <c r="K73" t="s">
        <v>23</v>
      </c>
      <c r="L73" t="s">
        <v>24</v>
      </c>
      <c r="M73" t="s">
        <v>19149</v>
      </c>
      <c r="N73" t="s">
        <v>23</v>
      </c>
      <c r="O73" t="s">
        <v>9473</v>
      </c>
      <c r="P73" t="s">
        <v>26</v>
      </c>
      <c r="Q73" t="s">
        <v>33</v>
      </c>
      <c r="R73" t="s">
        <v>24</v>
      </c>
      <c r="S73" t="s">
        <v>23</v>
      </c>
      <c r="T73" t="s">
        <v>19149</v>
      </c>
    </row>
    <row r="74" spans="1:20" x14ac:dyDescent="0.25">
      <c r="A74" t="s">
        <v>15492</v>
      </c>
      <c r="B74" t="s">
        <v>15493</v>
      </c>
      <c r="C74">
        <v>50</v>
      </c>
      <c r="D74">
        <v>3</v>
      </c>
      <c r="E74" t="s">
        <v>19150</v>
      </c>
      <c r="F74">
        <v>100</v>
      </c>
      <c r="G74">
        <v>0</v>
      </c>
      <c r="H74" t="s">
        <v>22</v>
      </c>
      <c r="I74" t="s">
        <v>3918</v>
      </c>
      <c r="J74" t="s">
        <v>1242</v>
      </c>
      <c r="K74" t="s">
        <v>23</v>
      </c>
      <c r="L74" t="s">
        <v>24</v>
      </c>
      <c r="M74" t="s">
        <v>19151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19151</v>
      </c>
    </row>
    <row r="75" spans="1:20" x14ac:dyDescent="0.25">
      <c r="A75" t="s">
        <v>44</v>
      </c>
      <c r="B75" t="s">
        <v>45</v>
      </c>
      <c r="C75">
        <v>66.666666666666671</v>
      </c>
      <c r="D75">
        <v>3</v>
      </c>
      <c r="E75" t="s">
        <v>19152</v>
      </c>
      <c r="F75">
        <v>100</v>
      </c>
      <c r="G75">
        <v>0</v>
      </c>
      <c r="H75" t="s">
        <v>1219</v>
      </c>
      <c r="I75" t="s">
        <v>6805</v>
      </c>
      <c r="J75" t="s">
        <v>1235</v>
      </c>
      <c r="K75" t="s">
        <v>23</v>
      </c>
      <c r="L75" t="s">
        <v>24</v>
      </c>
      <c r="M75" t="s">
        <v>19153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23</v>
      </c>
      <c r="T75" t="s">
        <v>19153</v>
      </c>
    </row>
    <row r="76" spans="1:20" x14ac:dyDescent="0.25">
      <c r="A76" t="s">
        <v>38</v>
      </c>
      <c r="B76" t="s">
        <v>39</v>
      </c>
      <c r="C76">
        <v>54.5</v>
      </c>
      <c r="D76">
        <v>2</v>
      </c>
      <c r="E76" t="s">
        <v>19154</v>
      </c>
      <c r="F76">
        <v>61.6</v>
      </c>
      <c r="G76">
        <v>0</v>
      </c>
      <c r="H76" t="s">
        <v>47</v>
      </c>
      <c r="I76" t="s">
        <v>19155</v>
      </c>
      <c r="J76" t="s">
        <v>19156</v>
      </c>
      <c r="K76" t="s">
        <v>11266</v>
      </c>
      <c r="L76" t="s">
        <v>19157</v>
      </c>
      <c r="M76" t="s">
        <v>19158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19158</v>
      </c>
    </row>
    <row r="77" spans="1:20" x14ac:dyDescent="0.25">
      <c r="A77" t="s">
        <v>36</v>
      </c>
      <c r="B77" t="s">
        <v>37</v>
      </c>
      <c r="C77">
        <v>65</v>
      </c>
      <c r="D77">
        <v>2</v>
      </c>
      <c r="E77" t="s">
        <v>19159</v>
      </c>
      <c r="F77">
        <v>220</v>
      </c>
      <c r="G77">
        <v>20</v>
      </c>
      <c r="H77" t="s">
        <v>47</v>
      </c>
      <c r="I77" t="s">
        <v>19160</v>
      </c>
      <c r="J77" t="s">
        <v>19161</v>
      </c>
      <c r="K77" t="s">
        <v>4194</v>
      </c>
      <c r="L77" t="s">
        <v>19162</v>
      </c>
      <c r="M77" t="s">
        <v>19163</v>
      </c>
      <c r="N77" t="s">
        <v>1290</v>
      </c>
      <c r="O77" t="s">
        <v>4242</v>
      </c>
      <c r="P77" t="s">
        <v>1227</v>
      </c>
      <c r="Q77" t="s">
        <v>1228</v>
      </c>
      <c r="R77" t="s">
        <v>24</v>
      </c>
      <c r="S77" t="s">
        <v>23</v>
      </c>
      <c r="T77" t="s">
        <v>19164</v>
      </c>
    </row>
    <row r="78" spans="1:20" x14ac:dyDescent="0.25">
      <c r="A78" t="s">
        <v>150</v>
      </c>
      <c r="B78" t="s">
        <v>151</v>
      </c>
      <c r="C78">
        <v>65</v>
      </c>
      <c r="D78">
        <v>1</v>
      </c>
      <c r="E78" t="s">
        <v>19159</v>
      </c>
      <c r="F78">
        <v>220</v>
      </c>
      <c r="G78">
        <v>20</v>
      </c>
      <c r="H78" t="s">
        <v>47</v>
      </c>
      <c r="I78" t="s">
        <v>19160</v>
      </c>
      <c r="J78" t="s">
        <v>19161</v>
      </c>
      <c r="K78" t="s">
        <v>4194</v>
      </c>
      <c r="L78" t="s">
        <v>19162</v>
      </c>
      <c r="M78" t="s">
        <v>19163</v>
      </c>
      <c r="N78" t="s">
        <v>1290</v>
      </c>
      <c r="O78" t="s">
        <v>4242</v>
      </c>
      <c r="P78" t="s">
        <v>1227</v>
      </c>
      <c r="Q78" t="s">
        <v>1228</v>
      </c>
      <c r="R78" t="s">
        <v>24</v>
      </c>
      <c r="S78" t="s">
        <v>23</v>
      </c>
      <c r="T78" t="s">
        <v>19164</v>
      </c>
    </row>
    <row r="79" spans="1:20" x14ac:dyDescent="0.25">
      <c r="A79" t="s">
        <v>148</v>
      </c>
      <c r="B79" t="s">
        <v>149</v>
      </c>
      <c r="C79">
        <v>65</v>
      </c>
      <c r="D79">
        <v>1</v>
      </c>
      <c r="E79" t="s">
        <v>19159</v>
      </c>
      <c r="F79">
        <v>220</v>
      </c>
      <c r="G79">
        <v>20</v>
      </c>
      <c r="H79" t="s">
        <v>47</v>
      </c>
      <c r="I79" t="s">
        <v>19160</v>
      </c>
      <c r="J79" t="s">
        <v>19161</v>
      </c>
      <c r="K79" t="s">
        <v>4194</v>
      </c>
      <c r="L79" t="s">
        <v>19162</v>
      </c>
      <c r="M79" t="s">
        <v>19163</v>
      </c>
      <c r="N79" t="s">
        <v>1290</v>
      </c>
      <c r="O79" t="s">
        <v>4242</v>
      </c>
      <c r="P79" t="s">
        <v>1227</v>
      </c>
      <c r="Q79" t="s">
        <v>1228</v>
      </c>
      <c r="R79" t="s">
        <v>24</v>
      </c>
      <c r="S79" t="s">
        <v>23</v>
      </c>
      <c r="T79" t="s">
        <v>19164</v>
      </c>
    </row>
    <row r="80" spans="1:20" x14ac:dyDescent="0.25">
      <c r="A80" t="s">
        <v>46</v>
      </c>
      <c r="B80" t="s">
        <v>1239</v>
      </c>
      <c r="C80">
        <v>71.25</v>
      </c>
      <c r="D80">
        <v>1</v>
      </c>
      <c r="E80" t="s">
        <v>19165</v>
      </c>
      <c r="F80">
        <v>78.25</v>
      </c>
      <c r="G80">
        <v>7</v>
      </c>
      <c r="H80" t="s">
        <v>47</v>
      </c>
      <c r="I80" t="s">
        <v>19166</v>
      </c>
      <c r="J80" t="s">
        <v>19167</v>
      </c>
      <c r="K80" t="s">
        <v>19168</v>
      </c>
      <c r="L80" t="s">
        <v>19169</v>
      </c>
      <c r="M80" t="s">
        <v>19170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19170</v>
      </c>
    </row>
    <row r="81" spans="1:20" x14ac:dyDescent="0.25">
      <c r="A81" t="s">
        <v>44</v>
      </c>
      <c r="B81" t="s">
        <v>45</v>
      </c>
      <c r="C81">
        <v>66.666666666666671</v>
      </c>
      <c r="D81">
        <v>6</v>
      </c>
      <c r="E81" t="s">
        <v>19171</v>
      </c>
      <c r="F81">
        <v>200</v>
      </c>
      <c r="G81">
        <v>0</v>
      </c>
      <c r="H81" t="s">
        <v>1219</v>
      </c>
      <c r="I81" t="s">
        <v>1341</v>
      </c>
      <c r="J81" t="s">
        <v>1243</v>
      </c>
      <c r="K81" t="s">
        <v>23</v>
      </c>
      <c r="L81" t="s">
        <v>24</v>
      </c>
      <c r="M81" t="s">
        <v>19172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19172</v>
      </c>
    </row>
    <row r="82" spans="1:20" x14ac:dyDescent="0.25">
      <c r="A82" t="s">
        <v>38</v>
      </c>
      <c r="B82" t="s">
        <v>39</v>
      </c>
      <c r="C82">
        <v>54.5</v>
      </c>
      <c r="D82">
        <v>2</v>
      </c>
      <c r="E82" t="s">
        <v>19173</v>
      </c>
      <c r="F82">
        <v>68.599999999999994</v>
      </c>
      <c r="G82">
        <v>7</v>
      </c>
      <c r="H82" t="s">
        <v>47</v>
      </c>
      <c r="I82" t="s">
        <v>19174</v>
      </c>
      <c r="J82" t="s">
        <v>19175</v>
      </c>
      <c r="K82" t="s">
        <v>15916</v>
      </c>
      <c r="L82" t="s">
        <v>19176</v>
      </c>
      <c r="M82" t="s">
        <v>19177</v>
      </c>
      <c r="N82" t="s">
        <v>23</v>
      </c>
      <c r="O82" t="s">
        <v>48</v>
      </c>
      <c r="P82" t="s">
        <v>49</v>
      </c>
      <c r="Q82" t="s">
        <v>50</v>
      </c>
      <c r="R82" t="s">
        <v>24</v>
      </c>
      <c r="S82" t="s">
        <v>23</v>
      </c>
      <c r="T82" t="s">
        <v>19177</v>
      </c>
    </row>
    <row r="83" spans="1:20" x14ac:dyDescent="0.25">
      <c r="A83" t="s">
        <v>34</v>
      </c>
      <c r="B83" t="s">
        <v>35</v>
      </c>
      <c r="C83">
        <v>65</v>
      </c>
      <c r="D83">
        <v>1</v>
      </c>
      <c r="E83" t="s">
        <v>19178</v>
      </c>
      <c r="F83">
        <v>229</v>
      </c>
      <c r="G83">
        <v>30</v>
      </c>
      <c r="H83" t="s">
        <v>47</v>
      </c>
      <c r="I83" t="s">
        <v>19179</v>
      </c>
      <c r="J83" t="s">
        <v>19180</v>
      </c>
      <c r="K83" t="s">
        <v>11941</v>
      </c>
      <c r="L83" t="s">
        <v>19181</v>
      </c>
      <c r="M83" t="s">
        <v>19182</v>
      </c>
      <c r="N83" t="s">
        <v>1290</v>
      </c>
      <c r="O83" t="s">
        <v>4242</v>
      </c>
      <c r="P83" t="s">
        <v>1227</v>
      </c>
      <c r="Q83" t="s">
        <v>1228</v>
      </c>
      <c r="R83" t="s">
        <v>24</v>
      </c>
      <c r="S83" t="s">
        <v>23</v>
      </c>
      <c r="T83" t="s">
        <v>19183</v>
      </c>
    </row>
    <row r="84" spans="1:20" x14ac:dyDescent="0.25">
      <c r="A84" t="s">
        <v>152</v>
      </c>
      <c r="B84" t="s">
        <v>153</v>
      </c>
      <c r="C84">
        <v>65</v>
      </c>
      <c r="D84">
        <v>1</v>
      </c>
      <c r="E84" t="s">
        <v>19178</v>
      </c>
      <c r="F84">
        <v>229</v>
      </c>
      <c r="G84">
        <v>30</v>
      </c>
      <c r="H84" t="s">
        <v>47</v>
      </c>
      <c r="I84" t="s">
        <v>19179</v>
      </c>
      <c r="J84" t="s">
        <v>19180</v>
      </c>
      <c r="K84" t="s">
        <v>11941</v>
      </c>
      <c r="L84" t="s">
        <v>19181</v>
      </c>
      <c r="M84" t="s">
        <v>19182</v>
      </c>
      <c r="N84" t="s">
        <v>1290</v>
      </c>
      <c r="O84" t="s">
        <v>4242</v>
      </c>
      <c r="P84" t="s">
        <v>1227</v>
      </c>
      <c r="Q84" t="s">
        <v>1228</v>
      </c>
      <c r="R84" t="s">
        <v>24</v>
      </c>
      <c r="S84" t="s">
        <v>23</v>
      </c>
      <c r="T84" t="s">
        <v>19183</v>
      </c>
    </row>
    <row r="85" spans="1:20" x14ac:dyDescent="0.25">
      <c r="A85" t="s">
        <v>150</v>
      </c>
      <c r="B85" t="s">
        <v>151</v>
      </c>
      <c r="C85">
        <v>65</v>
      </c>
      <c r="D85">
        <v>1</v>
      </c>
      <c r="E85" t="s">
        <v>19178</v>
      </c>
      <c r="F85">
        <v>229</v>
      </c>
      <c r="G85">
        <v>30</v>
      </c>
      <c r="H85" t="s">
        <v>47</v>
      </c>
      <c r="I85" t="s">
        <v>19179</v>
      </c>
      <c r="J85" t="s">
        <v>19180</v>
      </c>
      <c r="K85" t="s">
        <v>11941</v>
      </c>
      <c r="L85" t="s">
        <v>19181</v>
      </c>
      <c r="M85" t="s">
        <v>19182</v>
      </c>
      <c r="N85" t="s">
        <v>1290</v>
      </c>
      <c r="O85" t="s">
        <v>4242</v>
      </c>
      <c r="P85" t="s">
        <v>1227</v>
      </c>
      <c r="Q85" t="s">
        <v>1228</v>
      </c>
      <c r="R85" t="s">
        <v>24</v>
      </c>
      <c r="S85" t="s">
        <v>23</v>
      </c>
      <c r="T85" t="s">
        <v>19183</v>
      </c>
    </row>
    <row r="86" spans="1:20" x14ac:dyDescent="0.25">
      <c r="A86" t="s">
        <v>36</v>
      </c>
      <c r="B86" t="s">
        <v>37</v>
      </c>
      <c r="C86">
        <v>65</v>
      </c>
      <c r="D86">
        <v>1</v>
      </c>
      <c r="E86" t="s">
        <v>19178</v>
      </c>
      <c r="F86">
        <v>229</v>
      </c>
      <c r="G86">
        <v>30</v>
      </c>
      <c r="H86" t="s">
        <v>47</v>
      </c>
      <c r="I86" t="s">
        <v>19179</v>
      </c>
      <c r="J86" t="s">
        <v>19180</v>
      </c>
      <c r="K86" t="s">
        <v>11941</v>
      </c>
      <c r="L86" t="s">
        <v>19181</v>
      </c>
      <c r="M86" t="s">
        <v>19182</v>
      </c>
      <c r="N86" t="s">
        <v>1290</v>
      </c>
      <c r="O86" t="s">
        <v>4242</v>
      </c>
      <c r="P86" t="s">
        <v>1227</v>
      </c>
      <c r="Q86" t="s">
        <v>1228</v>
      </c>
      <c r="R86" t="s">
        <v>24</v>
      </c>
      <c r="S86" t="s">
        <v>23</v>
      </c>
      <c r="T86" t="s">
        <v>19183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19184</v>
      </c>
      <c r="F87">
        <v>200</v>
      </c>
      <c r="G87">
        <v>0</v>
      </c>
      <c r="H87" t="s">
        <v>22</v>
      </c>
      <c r="I87" t="s">
        <v>19185</v>
      </c>
      <c r="J87" t="s">
        <v>1224</v>
      </c>
      <c r="K87" t="s">
        <v>23</v>
      </c>
      <c r="L87" t="s">
        <v>24</v>
      </c>
      <c r="M87" t="s">
        <v>19186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19187</v>
      </c>
    </row>
    <row r="88" spans="1:20" x14ac:dyDescent="0.25">
      <c r="A88" t="s">
        <v>186</v>
      </c>
      <c r="B88" t="s">
        <v>187</v>
      </c>
      <c r="C88">
        <v>50</v>
      </c>
      <c r="D88">
        <v>6</v>
      </c>
      <c r="E88" t="s">
        <v>19188</v>
      </c>
      <c r="F88">
        <v>200</v>
      </c>
      <c r="G88">
        <v>0</v>
      </c>
      <c r="H88" t="s">
        <v>22</v>
      </c>
      <c r="I88" t="s">
        <v>11985</v>
      </c>
      <c r="J88" t="s">
        <v>335</v>
      </c>
      <c r="K88" t="s">
        <v>23</v>
      </c>
      <c r="L88" t="s">
        <v>24</v>
      </c>
      <c r="M88" t="s">
        <v>19189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19189</v>
      </c>
    </row>
    <row r="89" spans="1:20" x14ac:dyDescent="0.25">
      <c r="A89" t="s">
        <v>46</v>
      </c>
      <c r="B89" t="s">
        <v>56</v>
      </c>
      <c r="C89">
        <v>98</v>
      </c>
      <c r="D89">
        <v>2</v>
      </c>
      <c r="E89" t="s">
        <v>19190</v>
      </c>
      <c r="F89">
        <v>196</v>
      </c>
      <c r="G89">
        <v>0</v>
      </c>
      <c r="H89" t="s">
        <v>47</v>
      </c>
      <c r="I89" t="s">
        <v>11945</v>
      </c>
      <c r="J89" t="s">
        <v>19191</v>
      </c>
      <c r="K89" t="s">
        <v>6683</v>
      </c>
      <c r="L89" t="s">
        <v>1328</v>
      </c>
      <c r="M89" t="s">
        <v>19186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19192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19193</v>
      </c>
      <c r="F90">
        <v>200</v>
      </c>
      <c r="G90">
        <v>0</v>
      </c>
      <c r="H90" t="s">
        <v>22</v>
      </c>
      <c r="I90" t="s">
        <v>19194</v>
      </c>
      <c r="J90" t="s">
        <v>316</v>
      </c>
      <c r="K90" t="s">
        <v>23</v>
      </c>
      <c r="L90" t="s">
        <v>24</v>
      </c>
      <c r="M90" t="s">
        <v>19195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19195</v>
      </c>
    </row>
    <row r="91" spans="1:20" x14ac:dyDescent="0.25">
      <c r="A91" t="s">
        <v>46</v>
      </c>
      <c r="B91" t="s">
        <v>1239</v>
      </c>
      <c r="C91">
        <v>53.75</v>
      </c>
      <c r="D91">
        <v>2</v>
      </c>
      <c r="E91" t="s">
        <v>19196</v>
      </c>
      <c r="F91">
        <v>133.5</v>
      </c>
      <c r="G91">
        <v>26</v>
      </c>
      <c r="H91" t="s">
        <v>47</v>
      </c>
      <c r="I91" t="s">
        <v>19197</v>
      </c>
      <c r="J91" t="s">
        <v>19198</v>
      </c>
      <c r="K91" t="s">
        <v>4371</v>
      </c>
      <c r="L91" t="s">
        <v>19199</v>
      </c>
      <c r="M91" t="s">
        <v>19200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19200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3</v>
      </c>
      <c r="E92" t="s">
        <v>19201</v>
      </c>
      <c r="F92">
        <v>200</v>
      </c>
      <c r="G92">
        <v>0</v>
      </c>
      <c r="H92" t="s">
        <v>22</v>
      </c>
      <c r="I92" t="s">
        <v>19202</v>
      </c>
      <c r="J92" t="s">
        <v>87</v>
      </c>
      <c r="K92" t="s">
        <v>23</v>
      </c>
      <c r="L92" t="s">
        <v>24</v>
      </c>
      <c r="M92" t="s">
        <v>19203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23</v>
      </c>
      <c r="T92" t="s">
        <v>19203</v>
      </c>
    </row>
    <row r="93" spans="1:20" x14ac:dyDescent="0.25">
      <c r="A93" t="s">
        <v>139</v>
      </c>
      <c r="B93" t="s">
        <v>1371</v>
      </c>
      <c r="C93">
        <v>120</v>
      </c>
      <c r="D93">
        <v>1</v>
      </c>
      <c r="E93" t="s">
        <v>19201</v>
      </c>
      <c r="F93">
        <v>200</v>
      </c>
      <c r="G93">
        <v>0</v>
      </c>
      <c r="H93" t="s">
        <v>22</v>
      </c>
      <c r="I93" t="s">
        <v>19202</v>
      </c>
      <c r="J93" t="s">
        <v>87</v>
      </c>
      <c r="K93" t="s">
        <v>23</v>
      </c>
      <c r="L93" t="s">
        <v>24</v>
      </c>
      <c r="M93" t="s">
        <v>19203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23</v>
      </c>
      <c r="T93" t="s">
        <v>19203</v>
      </c>
    </row>
    <row r="94" spans="1:20" x14ac:dyDescent="0.25">
      <c r="A94" t="s">
        <v>15492</v>
      </c>
      <c r="B94" t="s">
        <v>15493</v>
      </c>
      <c r="C94">
        <v>50</v>
      </c>
      <c r="D94">
        <v>3</v>
      </c>
      <c r="E94" t="s">
        <v>19204</v>
      </c>
      <c r="F94">
        <v>150</v>
      </c>
      <c r="G94">
        <v>0</v>
      </c>
      <c r="H94" t="s">
        <v>1219</v>
      </c>
      <c r="I94" t="s">
        <v>19205</v>
      </c>
      <c r="J94" t="s">
        <v>323</v>
      </c>
      <c r="K94" t="s">
        <v>23</v>
      </c>
      <c r="L94" t="s">
        <v>24</v>
      </c>
      <c r="M94" t="s">
        <v>19206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19206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19207</v>
      </c>
      <c r="F95">
        <v>200</v>
      </c>
      <c r="G95">
        <v>0</v>
      </c>
      <c r="H95" t="s">
        <v>22</v>
      </c>
      <c r="I95" t="s">
        <v>19208</v>
      </c>
      <c r="J95" t="s">
        <v>306</v>
      </c>
      <c r="K95" t="s">
        <v>23</v>
      </c>
      <c r="L95" t="s">
        <v>24</v>
      </c>
      <c r="M95" t="s">
        <v>19209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19209</v>
      </c>
    </row>
    <row r="96" spans="1:20" x14ac:dyDescent="0.25">
      <c r="A96" t="s">
        <v>278</v>
      </c>
      <c r="B96" t="s">
        <v>284</v>
      </c>
      <c r="C96">
        <v>139</v>
      </c>
      <c r="D96">
        <v>2</v>
      </c>
      <c r="E96" t="s">
        <v>19210</v>
      </c>
      <c r="F96">
        <v>215</v>
      </c>
      <c r="G96">
        <v>0</v>
      </c>
      <c r="H96" t="s">
        <v>47</v>
      </c>
      <c r="I96" t="s">
        <v>19211</v>
      </c>
      <c r="J96" t="s">
        <v>19212</v>
      </c>
      <c r="K96" t="s">
        <v>19213</v>
      </c>
      <c r="L96" t="s">
        <v>19214</v>
      </c>
      <c r="M96" t="s">
        <v>19215</v>
      </c>
      <c r="N96" t="s">
        <v>1290</v>
      </c>
      <c r="O96" t="s">
        <v>4242</v>
      </c>
      <c r="P96" t="s">
        <v>1227</v>
      </c>
      <c r="Q96" t="s">
        <v>1228</v>
      </c>
      <c r="R96" t="s">
        <v>24</v>
      </c>
      <c r="S96" t="s">
        <v>23</v>
      </c>
      <c r="T96" t="s">
        <v>19215</v>
      </c>
    </row>
    <row r="97" spans="1:20" x14ac:dyDescent="0.25">
      <c r="A97" t="s">
        <v>38</v>
      </c>
      <c r="B97" t="s">
        <v>39</v>
      </c>
      <c r="C97">
        <v>54.5</v>
      </c>
      <c r="D97">
        <v>2</v>
      </c>
      <c r="E97" t="s">
        <v>19216</v>
      </c>
      <c r="F97">
        <v>61.6</v>
      </c>
      <c r="G97">
        <v>0</v>
      </c>
      <c r="H97" t="s">
        <v>47</v>
      </c>
      <c r="I97" t="s">
        <v>19217</v>
      </c>
      <c r="J97" t="s">
        <v>19218</v>
      </c>
      <c r="K97" t="s">
        <v>19219</v>
      </c>
      <c r="L97" t="s">
        <v>19220</v>
      </c>
      <c r="M97" t="s">
        <v>19221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23</v>
      </c>
      <c r="T97" t="s">
        <v>19221</v>
      </c>
    </row>
    <row r="98" spans="1:20" x14ac:dyDescent="0.25">
      <c r="A98" t="s">
        <v>46</v>
      </c>
      <c r="B98" t="s">
        <v>1239</v>
      </c>
      <c r="C98">
        <v>56.25</v>
      </c>
      <c r="D98">
        <v>2</v>
      </c>
      <c r="E98" t="s">
        <v>19222</v>
      </c>
      <c r="F98">
        <v>138.5</v>
      </c>
      <c r="G98">
        <v>26</v>
      </c>
      <c r="H98" t="s">
        <v>47</v>
      </c>
      <c r="I98" t="s">
        <v>19223</v>
      </c>
      <c r="J98" t="s">
        <v>19224</v>
      </c>
      <c r="K98" t="s">
        <v>1337</v>
      </c>
      <c r="L98" t="s">
        <v>19225</v>
      </c>
      <c r="M98" t="s">
        <v>19226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19227</v>
      </c>
    </row>
    <row r="99" spans="1:20" x14ac:dyDescent="0.25">
      <c r="A99" t="s">
        <v>186</v>
      </c>
      <c r="B99" t="s">
        <v>187</v>
      </c>
      <c r="C99">
        <v>50</v>
      </c>
      <c r="D99">
        <v>6</v>
      </c>
      <c r="E99" t="s">
        <v>19228</v>
      </c>
      <c r="F99">
        <v>200</v>
      </c>
      <c r="G99">
        <v>0</v>
      </c>
      <c r="H99" t="s">
        <v>22</v>
      </c>
      <c r="I99" t="s">
        <v>4175</v>
      </c>
      <c r="J99" t="s">
        <v>305</v>
      </c>
      <c r="K99" t="s">
        <v>23</v>
      </c>
      <c r="L99" t="s">
        <v>24</v>
      </c>
      <c r="M99" t="s">
        <v>19229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19229</v>
      </c>
    </row>
    <row r="100" spans="1:20" x14ac:dyDescent="0.25">
      <c r="A100" t="s">
        <v>186</v>
      </c>
      <c r="B100" t="s">
        <v>187</v>
      </c>
      <c r="C100">
        <v>33.333333333333336</v>
      </c>
      <c r="D100">
        <v>3</v>
      </c>
      <c r="E100" t="s">
        <v>19230</v>
      </c>
      <c r="F100">
        <v>100</v>
      </c>
      <c r="G100">
        <v>0</v>
      </c>
      <c r="H100" t="s">
        <v>22</v>
      </c>
      <c r="I100" t="s">
        <v>19231</v>
      </c>
      <c r="J100" t="s">
        <v>1224</v>
      </c>
      <c r="K100" t="s">
        <v>23</v>
      </c>
      <c r="L100" t="s">
        <v>24</v>
      </c>
      <c r="M100" t="s">
        <v>19232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19233</v>
      </c>
      <c r="T100" t="s">
        <v>19232</v>
      </c>
    </row>
    <row r="101" spans="1:20" x14ac:dyDescent="0.25">
      <c r="A101" t="s">
        <v>46</v>
      </c>
      <c r="B101" t="s">
        <v>1239</v>
      </c>
      <c r="C101">
        <v>61.3</v>
      </c>
      <c r="D101">
        <v>1</v>
      </c>
      <c r="E101" t="s">
        <v>19234</v>
      </c>
      <c r="F101">
        <v>68.3</v>
      </c>
      <c r="G101">
        <v>7</v>
      </c>
      <c r="H101" t="s">
        <v>47</v>
      </c>
      <c r="I101" t="s">
        <v>7085</v>
      </c>
      <c r="J101" t="s">
        <v>7086</v>
      </c>
      <c r="K101" t="s">
        <v>5358</v>
      </c>
      <c r="L101" t="s">
        <v>7087</v>
      </c>
      <c r="M101" t="s">
        <v>19235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19236</v>
      </c>
      <c r="T101" t="s">
        <v>19235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19237</v>
      </c>
      <c r="F102">
        <v>100</v>
      </c>
      <c r="G102">
        <v>0</v>
      </c>
      <c r="H102" t="s">
        <v>1219</v>
      </c>
      <c r="I102" t="s">
        <v>19238</v>
      </c>
      <c r="J102" t="s">
        <v>325</v>
      </c>
      <c r="K102" t="s">
        <v>23</v>
      </c>
      <c r="L102" t="s">
        <v>24</v>
      </c>
      <c r="M102" t="s">
        <v>19239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19240</v>
      </c>
      <c r="T102" t="s">
        <v>19239</v>
      </c>
    </row>
    <row r="103" spans="1:20" x14ac:dyDescent="0.25">
      <c r="A103" t="s">
        <v>28</v>
      </c>
      <c r="B103" t="s">
        <v>29</v>
      </c>
      <c r="C103">
        <v>50</v>
      </c>
      <c r="D103">
        <v>1</v>
      </c>
      <c r="E103" t="s">
        <v>19237</v>
      </c>
      <c r="F103">
        <v>100</v>
      </c>
      <c r="G103">
        <v>0</v>
      </c>
      <c r="H103" t="s">
        <v>1219</v>
      </c>
      <c r="I103" t="s">
        <v>19238</v>
      </c>
      <c r="J103" t="s">
        <v>325</v>
      </c>
      <c r="K103" t="s">
        <v>23</v>
      </c>
      <c r="L103" t="s">
        <v>24</v>
      </c>
      <c r="M103" t="s">
        <v>19239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19240</v>
      </c>
      <c r="T103" t="s">
        <v>19239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19237</v>
      </c>
      <c r="F104">
        <v>100</v>
      </c>
      <c r="G104">
        <v>0</v>
      </c>
      <c r="H104" t="s">
        <v>1219</v>
      </c>
      <c r="I104" t="s">
        <v>19238</v>
      </c>
      <c r="J104" t="s">
        <v>325</v>
      </c>
      <c r="K104" t="s">
        <v>23</v>
      </c>
      <c r="L104" t="s">
        <v>24</v>
      </c>
      <c r="M104" t="s">
        <v>19239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19240</v>
      </c>
      <c r="T104" t="s">
        <v>19239</v>
      </c>
    </row>
    <row r="105" spans="1:20" x14ac:dyDescent="0.25">
      <c r="A105" t="s">
        <v>110</v>
      </c>
      <c r="B105" t="s">
        <v>1223</v>
      </c>
      <c r="C105">
        <v>66.333333333333329</v>
      </c>
      <c r="D105">
        <v>3</v>
      </c>
      <c r="E105" t="s">
        <v>19241</v>
      </c>
      <c r="F105">
        <v>250</v>
      </c>
      <c r="G105">
        <v>0</v>
      </c>
      <c r="H105" t="s">
        <v>47</v>
      </c>
      <c r="I105" t="s">
        <v>19242</v>
      </c>
      <c r="J105" t="s">
        <v>19243</v>
      </c>
      <c r="K105" t="s">
        <v>19244</v>
      </c>
      <c r="L105" t="s">
        <v>8283</v>
      </c>
      <c r="M105" t="s">
        <v>19245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19246</v>
      </c>
      <c r="T105" t="s">
        <v>19245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3</v>
      </c>
      <c r="E106" t="s">
        <v>19247</v>
      </c>
      <c r="F106">
        <v>129</v>
      </c>
      <c r="G106">
        <v>29</v>
      </c>
      <c r="H106" t="s">
        <v>1219</v>
      </c>
      <c r="I106" t="s">
        <v>19248</v>
      </c>
      <c r="J106" t="s">
        <v>342</v>
      </c>
      <c r="K106" t="s">
        <v>23</v>
      </c>
      <c r="L106" t="s">
        <v>24</v>
      </c>
      <c r="M106" t="s">
        <v>19249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19250</v>
      </c>
      <c r="T106" t="s">
        <v>19249</v>
      </c>
    </row>
    <row r="107" spans="1:20" x14ac:dyDescent="0.25">
      <c r="A107" t="s">
        <v>115</v>
      </c>
      <c r="B107" t="s">
        <v>116</v>
      </c>
      <c r="C107">
        <v>45</v>
      </c>
      <c r="D107">
        <v>2</v>
      </c>
      <c r="E107" t="s">
        <v>19251</v>
      </c>
      <c r="F107">
        <v>82</v>
      </c>
      <c r="G107">
        <v>0</v>
      </c>
      <c r="H107" t="s">
        <v>1219</v>
      </c>
      <c r="I107" t="s">
        <v>19252</v>
      </c>
      <c r="J107" t="s">
        <v>351</v>
      </c>
      <c r="K107" t="s">
        <v>23</v>
      </c>
      <c r="L107" t="s">
        <v>24</v>
      </c>
      <c r="M107" t="s">
        <v>19253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19254</v>
      </c>
      <c r="T107" t="s">
        <v>19255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207"/>
  <sheetViews>
    <sheetView zoomScale="70" zoomScaleNormal="70" workbookViewId="0">
      <pane xSplit="2" ySplit="1" topLeftCell="S14" activePane="bottomRight" state="frozen"/>
      <selection sqref="A1:XFD1048576"/>
      <selection pane="topRight" sqref="A1:XFD1048576"/>
      <selection pane="bottomLeft" sqref="A1:XFD1048576"/>
      <selection pane="bottomRight" activeCell="U178" sqref="U17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139</v>
      </c>
      <c r="B2" t="s">
        <v>112</v>
      </c>
      <c r="C2">
        <v>99</v>
      </c>
      <c r="D2">
        <v>1</v>
      </c>
      <c r="E2" t="s">
        <v>19256</v>
      </c>
      <c r="F2">
        <v>180</v>
      </c>
      <c r="G2">
        <v>0</v>
      </c>
      <c r="H2" t="s">
        <v>22</v>
      </c>
      <c r="I2" t="s">
        <v>19257</v>
      </c>
      <c r="J2" t="s">
        <v>19258</v>
      </c>
      <c r="K2" t="s">
        <v>23</v>
      </c>
      <c r="L2" t="s">
        <v>24</v>
      </c>
      <c r="M2" t="s">
        <v>19259</v>
      </c>
      <c r="N2" t="s">
        <v>23</v>
      </c>
      <c r="O2" t="s">
        <v>58</v>
      </c>
      <c r="P2" t="s">
        <v>26</v>
      </c>
      <c r="Q2" t="s">
        <v>33</v>
      </c>
      <c r="R2" t="s">
        <v>24</v>
      </c>
      <c r="S2" t="s">
        <v>23</v>
      </c>
      <c r="T2" t="s">
        <v>19259</v>
      </c>
      <c r="U2" s="52" t="s">
        <v>186</v>
      </c>
      <c r="V2">
        <v>99</v>
      </c>
    </row>
    <row r="3" spans="1:22" x14ac:dyDescent="0.25">
      <c r="A3" t="s">
        <v>110</v>
      </c>
      <c r="B3" t="s">
        <v>1223</v>
      </c>
      <c r="C3">
        <v>100</v>
      </c>
      <c r="D3">
        <v>1</v>
      </c>
      <c r="E3" t="s">
        <v>19256</v>
      </c>
      <c r="F3">
        <v>180</v>
      </c>
      <c r="G3">
        <v>0</v>
      </c>
      <c r="H3" t="s">
        <v>22</v>
      </c>
      <c r="I3" t="s">
        <v>19257</v>
      </c>
      <c r="J3" t="s">
        <v>19258</v>
      </c>
      <c r="K3" t="s">
        <v>23</v>
      </c>
      <c r="L3" t="s">
        <v>24</v>
      </c>
      <c r="M3" t="s">
        <v>19259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23</v>
      </c>
      <c r="T3" t="s">
        <v>19259</v>
      </c>
      <c r="U3" s="53" t="s">
        <v>187</v>
      </c>
      <c r="V3">
        <v>99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19260</v>
      </c>
      <c r="F4">
        <v>135</v>
      </c>
      <c r="G4">
        <v>35</v>
      </c>
      <c r="H4" t="s">
        <v>22</v>
      </c>
      <c r="I4" t="s">
        <v>24</v>
      </c>
      <c r="J4" t="s">
        <v>24</v>
      </c>
      <c r="K4" t="s">
        <v>23</v>
      </c>
      <c r="L4" t="s">
        <v>24</v>
      </c>
      <c r="M4" t="s">
        <v>23</v>
      </c>
      <c r="N4" t="s">
        <v>23</v>
      </c>
      <c r="O4" t="s">
        <v>11403</v>
      </c>
      <c r="P4" t="s">
        <v>26</v>
      </c>
      <c r="Q4" t="s">
        <v>23</v>
      </c>
      <c r="R4" t="s">
        <v>24</v>
      </c>
      <c r="S4" t="s">
        <v>23</v>
      </c>
      <c r="T4" t="s">
        <v>19261</v>
      </c>
      <c r="U4" s="52" t="s">
        <v>44</v>
      </c>
      <c r="V4">
        <v>88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19262</v>
      </c>
      <c r="F5">
        <v>135</v>
      </c>
      <c r="G5">
        <v>35</v>
      </c>
      <c r="H5" t="s">
        <v>22</v>
      </c>
      <c r="I5" t="s">
        <v>19263</v>
      </c>
      <c r="J5" t="s">
        <v>329</v>
      </c>
      <c r="K5" t="s">
        <v>23</v>
      </c>
      <c r="L5" t="s">
        <v>24</v>
      </c>
      <c r="M5" t="s">
        <v>19264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23</v>
      </c>
      <c r="T5" t="s">
        <v>19264</v>
      </c>
      <c r="U5" s="53" t="s">
        <v>45</v>
      </c>
      <c r="V5">
        <v>88</v>
      </c>
    </row>
    <row r="6" spans="1:22" x14ac:dyDescent="0.25">
      <c r="A6" t="s">
        <v>46</v>
      </c>
      <c r="B6" t="s">
        <v>56</v>
      </c>
      <c r="C6">
        <v>100</v>
      </c>
      <c r="D6">
        <v>1</v>
      </c>
      <c r="E6" t="s">
        <v>19265</v>
      </c>
      <c r="F6">
        <v>100</v>
      </c>
      <c r="G6">
        <v>0</v>
      </c>
      <c r="H6" t="s">
        <v>47</v>
      </c>
      <c r="I6" t="s">
        <v>4250</v>
      </c>
      <c r="J6" t="s">
        <v>19266</v>
      </c>
      <c r="K6" t="s">
        <v>19267</v>
      </c>
      <c r="L6" t="s">
        <v>3513</v>
      </c>
      <c r="M6" t="s">
        <v>19268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19269</v>
      </c>
      <c r="U6" s="52" t="s">
        <v>3038</v>
      </c>
      <c r="V6">
        <v>5</v>
      </c>
    </row>
    <row r="7" spans="1:22" x14ac:dyDescent="0.25">
      <c r="A7" t="s">
        <v>42</v>
      </c>
      <c r="B7" t="s">
        <v>43</v>
      </c>
      <c r="C7">
        <v>66.666666666666671</v>
      </c>
      <c r="D7">
        <v>3</v>
      </c>
      <c r="E7" t="s">
        <v>19270</v>
      </c>
      <c r="F7">
        <v>129</v>
      </c>
      <c r="G7">
        <v>29</v>
      </c>
      <c r="H7" t="s">
        <v>1219</v>
      </c>
      <c r="I7" t="s">
        <v>17231</v>
      </c>
      <c r="J7" t="s">
        <v>323</v>
      </c>
      <c r="K7" t="s">
        <v>23</v>
      </c>
      <c r="L7" t="s">
        <v>24</v>
      </c>
      <c r="M7" t="s">
        <v>19271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19271</v>
      </c>
      <c r="U7" s="53" t="s">
        <v>3039</v>
      </c>
      <c r="V7">
        <v>5</v>
      </c>
    </row>
    <row r="8" spans="1:22" x14ac:dyDescent="0.25">
      <c r="A8" t="s">
        <v>186</v>
      </c>
      <c r="B8" t="s">
        <v>187</v>
      </c>
      <c r="C8">
        <v>50</v>
      </c>
      <c r="D8">
        <v>6</v>
      </c>
      <c r="E8" t="s">
        <v>19272</v>
      </c>
      <c r="F8">
        <v>200</v>
      </c>
      <c r="G8">
        <v>0</v>
      </c>
      <c r="H8" t="s">
        <v>22</v>
      </c>
      <c r="I8" t="s">
        <v>1330</v>
      </c>
      <c r="J8" t="s">
        <v>305</v>
      </c>
      <c r="K8" t="s">
        <v>23</v>
      </c>
      <c r="L8" t="s">
        <v>24</v>
      </c>
      <c r="M8" t="s">
        <v>19273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19273</v>
      </c>
      <c r="U8" s="52" t="s">
        <v>137</v>
      </c>
      <c r="V8">
        <v>40</v>
      </c>
    </row>
    <row r="9" spans="1:22" x14ac:dyDescent="0.25">
      <c r="A9" t="s">
        <v>154</v>
      </c>
      <c r="B9" t="s">
        <v>155</v>
      </c>
      <c r="C9">
        <v>12</v>
      </c>
      <c r="D9">
        <v>50</v>
      </c>
      <c r="E9" t="s">
        <v>19274</v>
      </c>
      <c r="F9">
        <v>1252</v>
      </c>
      <c r="G9">
        <v>132</v>
      </c>
      <c r="H9" t="s">
        <v>47</v>
      </c>
      <c r="I9" t="s">
        <v>3785</v>
      </c>
      <c r="J9" t="s">
        <v>19275</v>
      </c>
      <c r="K9" t="s">
        <v>7692</v>
      </c>
      <c r="L9" t="s">
        <v>1369</v>
      </c>
      <c r="M9" t="s">
        <v>19276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19276</v>
      </c>
      <c r="U9" s="53" t="s">
        <v>138</v>
      </c>
      <c r="V9">
        <v>40</v>
      </c>
    </row>
    <row r="10" spans="1:22" x14ac:dyDescent="0.25">
      <c r="A10" t="s">
        <v>154</v>
      </c>
      <c r="B10" t="s">
        <v>155</v>
      </c>
      <c r="C10">
        <v>12</v>
      </c>
      <c r="D10">
        <v>30</v>
      </c>
      <c r="E10" t="s">
        <v>19274</v>
      </c>
      <c r="F10">
        <v>1252</v>
      </c>
      <c r="G10">
        <v>132</v>
      </c>
      <c r="H10" t="s">
        <v>47</v>
      </c>
      <c r="I10" t="s">
        <v>3785</v>
      </c>
      <c r="J10" t="s">
        <v>19275</v>
      </c>
      <c r="K10" t="s">
        <v>7692</v>
      </c>
      <c r="L10" t="s">
        <v>1369</v>
      </c>
      <c r="M10" t="s">
        <v>19276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19276</v>
      </c>
      <c r="U10" s="52" t="s">
        <v>46</v>
      </c>
      <c r="V10">
        <v>70</v>
      </c>
    </row>
    <row r="11" spans="1:22" x14ac:dyDescent="0.25">
      <c r="A11" t="s">
        <v>115</v>
      </c>
      <c r="B11" t="s">
        <v>116</v>
      </c>
      <c r="C11">
        <v>30</v>
      </c>
      <c r="D11">
        <v>12</v>
      </c>
      <c r="E11" t="s">
        <v>19277</v>
      </c>
      <c r="F11">
        <v>289</v>
      </c>
      <c r="G11">
        <v>41</v>
      </c>
      <c r="H11" t="s">
        <v>47</v>
      </c>
      <c r="I11" t="s">
        <v>9076</v>
      </c>
      <c r="J11" t="s">
        <v>9077</v>
      </c>
      <c r="K11" t="s">
        <v>9078</v>
      </c>
      <c r="L11" t="s">
        <v>9079</v>
      </c>
      <c r="M11" t="s">
        <v>19278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19278</v>
      </c>
      <c r="U11" s="53" t="s">
        <v>56</v>
      </c>
      <c r="V11">
        <v>67</v>
      </c>
    </row>
    <row r="12" spans="1:22" x14ac:dyDescent="0.25">
      <c r="A12" t="s">
        <v>38</v>
      </c>
      <c r="B12" t="s">
        <v>39</v>
      </c>
      <c r="C12">
        <v>54.5</v>
      </c>
      <c r="D12">
        <v>2</v>
      </c>
      <c r="E12" t="s">
        <v>19279</v>
      </c>
      <c r="F12">
        <v>61.6</v>
      </c>
      <c r="G12">
        <v>0</v>
      </c>
      <c r="H12" t="s">
        <v>47</v>
      </c>
      <c r="I12" t="s">
        <v>19280</v>
      </c>
      <c r="J12" t="s">
        <v>19281</v>
      </c>
      <c r="K12" t="s">
        <v>7986</v>
      </c>
      <c r="L12" t="s">
        <v>19282</v>
      </c>
      <c r="M12" t="s">
        <v>19283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19283</v>
      </c>
      <c r="U12" s="53" t="s">
        <v>1239</v>
      </c>
      <c r="V12">
        <v>3</v>
      </c>
    </row>
    <row r="13" spans="1:22" x14ac:dyDescent="0.25">
      <c r="A13" t="s">
        <v>15492</v>
      </c>
      <c r="B13" t="s">
        <v>15493</v>
      </c>
      <c r="C13">
        <v>50</v>
      </c>
      <c r="D13">
        <v>6</v>
      </c>
      <c r="E13" t="s">
        <v>19284</v>
      </c>
      <c r="F13">
        <v>200</v>
      </c>
      <c r="G13">
        <v>0</v>
      </c>
      <c r="H13" t="s">
        <v>22</v>
      </c>
      <c r="I13" t="s">
        <v>19285</v>
      </c>
      <c r="J13" t="s">
        <v>319</v>
      </c>
      <c r="K13" t="s">
        <v>23</v>
      </c>
      <c r="L13" t="s">
        <v>24</v>
      </c>
      <c r="M13" t="s">
        <v>19286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23</v>
      </c>
      <c r="T13" t="s">
        <v>19286</v>
      </c>
      <c r="U13" s="52" t="s">
        <v>42</v>
      </c>
      <c r="V13">
        <v>51</v>
      </c>
    </row>
    <row r="14" spans="1:22" x14ac:dyDescent="0.25">
      <c r="A14" t="s">
        <v>186</v>
      </c>
      <c r="B14" t="s">
        <v>187</v>
      </c>
      <c r="C14">
        <v>33.333333333333336</v>
      </c>
      <c r="D14">
        <v>3</v>
      </c>
      <c r="E14" t="s">
        <v>19287</v>
      </c>
      <c r="F14">
        <v>100</v>
      </c>
      <c r="G14">
        <v>0</v>
      </c>
      <c r="H14" t="s">
        <v>22</v>
      </c>
      <c r="I14" t="s">
        <v>10281</v>
      </c>
      <c r="J14" t="s">
        <v>333</v>
      </c>
      <c r="K14" t="s">
        <v>23</v>
      </c>
      <c r="L14" t="s">
        <v>24</v>
      </c>
      <c r="M14" t="s">
        <v>19288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19288</v>
      </c>
      <c r="U14" s="53" t="s">
        <v>43</v>
      </c>
      <c r="V14">
        <v>51</v>
      </c>
    </row>
    <row r="15" spans="1:22" x14ac:dyDescent="0.25">
      <c r="A15" t="s">
        <v>15492</v>
      </c>
      <c r="B15" t="s">
        <v>15493</v>
      </c>
      <c r="C15">
        <v>50</v>
      </c>
      <c r="D15">
        <v>6</v>
      </c>
      <c r="E15" t="s">
        <v>19289</v>
      </c>
      <c r="F15">
        <v>200</v>
      </c>
      <c r="G15">
        <v>0</v>
      </c>
      <c r="H15" t="s">
        <v>22</v>
      </c>
      <c r="I15" t="s">
        <v>19290</v>
      </c>
      <c r="J15" t="s">
        <v>316</v>
      </c>
      <c r="K15" t="s">
        <v>23</v>
      </c>
      <c r="L15" t="s">
        <v>24</v>
      </c>
      <c r="M15" t="s">
        <v>19291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19291</v>
      </c>
      <c r="U15" s="52" t="s">
        <v>139</v>
      </c>
      <c r="V15">
        <v>12</v>
      </c>
    </row>
    <row r="16" spans="1:22" x14ac:dyDescent="0.25">
      <c r="A16" t="s">
        <v>42</v>
      </c>
      <c r="B16" t="s">
        <v>43</v>
      </c>
      <c r="C16">
        <v>66.666666666666671</v>
      </c>
      <c r="D16">
        <v>6</v>
      </c>
      <c r="E16" t="s">
        <v>19292</v>
      </c>
      <c r="F16">
        <v>200</v>
      </c>
      <c r="G16">
        <v>0</v>
      </c>
      <c r="H16" t="s">
        <v>22</v>
      </c>
      <c r="I16" t="s">
        <v>19293</v>
      </c>
      <c r="J16" t="s">
        <v>325</v>
      </c>
      <c r="K16" t="s">
        <v>23</v>
      </c>
      <c r="L16" t="s">
        <v>24</v>
      </c>
      <c r="M16" t="s">
        <v>19294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19291</v>
      </c>
      <c r="U16" s="53" t="s">
        <v>112</v>
      </c>
      <c r="V16">
        <v>12</v>
      </c>
    </row>
    <row r="17" spans="1:22" x14ac:dyDescent="0.25">
      <c r="A17" t="s">
        <v>42</v>
      </c>
      <c r="B17" t="s">
        <v>43</v>
      </c>
      <c r="C17">
        <v>66.666666666666671</v>
      </c>
      <c r="D17">
        <v>3</v>
      </c>
      <c r="E17" t="s">
        <v>19295</v>
      </c>
      <c r="F17">
        <v>380</v>
      </c>
      <c r="G17">
        <v>0</v>
      </c>
      <c r="H17" t="s">
        <v>22</v>
      </c>
      <c r="I17" t="s">
        <v>19296</v>
      </c>
      <c r="J17" t="s">
        <v>351</v>
      </c>
      <c r="K17" t="s">
        <v>23</v>
      </c>
      <c r="L17" t="s">
        <v>24</v>
      </c>
      <c r="M17" t="s">
        <v>19294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23</v>
      </c>
      <c r="T17" t="s">
        <v>19294</v>
      </c>
      <c r="U17" s="52" t="s">
        <v>110</v>
      </c>
      <c r="V17">
        <v>6</v>
      </c>
    </row>
    <row r="18" spans="1:22" x14ac:dyDescent="0.25">
      <c r="A18" t="s">
        <v>15492</v>
      </c>
      <c r="B18" t="s">
        <v>15493</v>
      </c>
      <c r="C18">
        <v>50</v>
      </c>
      <c r="D18">
        <v>3</v>
      </c>
      <c r="E18" t="s">
        <v>19295</v>
      </c>
      <c r="F18">
        <v>380</v>
      </c>
      <c r="G18">
        <v>0</v>
      </c>
      <c r="H18" t="s">
        <v>22</v>
      </c>
      <c r="I18" t="s">
        <v>19296</v>
      </c>
      <c r="J18" t="s">
        <v>351</v>
      </c>
      <c r="K18" t="s">
        <v>23</v>
      </c>
      <c r="L18" t="s">
        <v>24</v>
      </c>
      <c r="M18" t="s">
        <v>19294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23</v>
      </c>
      <c r="T18" t="s">
        <v>19294</v>
      </c>
      <c r="U18" s="53" t="s">
        <v>1223</v>
      </c>
      <c r="V18">
        <v>4</v>
      </c>
    </row>
    <row r="19" spans="1:22" x14ac:dyDescent="0.25">
      <c r="A19" t="s">
        <v>186</v>
      </c>
      <c r="B19" t="s">
        <v>187</v>
      </c>
      <c r="C19">
        <v>33.333333333333336</v>
      </c>
      <c r="D19">
        <v>3</v>
      </c>
      <c r="E19" t="s">
        <v>19295</v>
      </c>
      <c r="F19">
        <v>380</v>
      </c>
      <c r="G19">
        <v>0</v>
      </c>
      <c r="H19" t="s">
        <v>22</v>
      </c>
      <c r="I19" t="s">
        <v>19296</v>
      </c>
      <c r="J19" t="s">
        <v>351</v>
      </c>
      <c r="K19" t="s">
        <v>23</v>
      </c>
      <c r="L19" t="s">
        <v>24</v>
      </c>
      <c r="M19" t="s">
        <v>19294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</v>
      </c>
      <c r="T19" t="s">
        <v>19294</v>
      </c>
      <c r="U19" s="53" t="s">
        <v>4432</v>
      </c>
      <c r="V19">
        <v>2</v>
      </c>
    </row>
    <row r="20" spans="1:22" x14ac:dyDescent="0.25">
      <c r="A20" t="s">
        <v>3038</v>
      </c>
      <c r="B20" t="s">
        <v>3039</v>
      </c>
      <c r="C20">
        <v>120</v>
      </c>
      <c r="D20">
        <v>1</v>
      </c>
      <c r="E20" t="s">
        <v>19295</v>
      </c>
      <c r="F20">
        <v>380</v>
      </c>
      <c r="G20">
        <v>0</v>
      </c>
      <c r="H20" t="s">
        <v>22</v>
      </c>
      <c r="I20" t="s">
        <v>19296</v>
      </c>
      <c r="J20" t="s">
        <v>351</v>
      </c>
      <c r="K20" t="s">
        <v>23</v>
      </c>
      <c r="L20" t="s">
        <v>24</v>
      </c>
      <c r="M20" t="s">
        <v>19294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19294</v>
      </c>
      <c r="U20" s="52" t="s">
        <v>152</v>
      </c>
      <c r="V20">
        <v>5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19297</v>
      </c>
      <c r="F21">
        <v>100</v>
      </c>
      <c r="G21">
        <v>0</v>
      </c>
      <c r="H21" t="s">
        <v>22</v>
      </c>
      <c r="I21" t="s">
        <v>19298</v>
      </c>
      <c r="J21" t="s">
        <v>306</v>
      </c>
      <c r="K21" t="s">
        <v>23</v>
      </c>
      <c r="L21" t="s">
        <v>24</v>
      </c>
      <c r="M21" t="s">
        <v>19299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19299</v>
      </c>
      <c r="U21" s="53" t="s">
        <v>153</v>
      </c>
      <c r="V21">
        <v>5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19300</v>
      </c>
      <c r="F22">
        <v>200</v>
      </c>
      <c r="G22">
        <v>0</v>
      </c>
      <c r="H22" t="s">
        <v>22</v>
      </c>
      <c r="I22" t="s">
        <v>19301</v>
      </c>
      <c r="J22" t="s">
        <v>1238</v>
      </c>
      <c r="K22" t="s">
        <v>23</v>
      </c>
      <c r="L22" t="s">
        <v>24</v>
      </c>
      <c r="M22" t="s">
        <v>19302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19303</v>
      </c>
      <c r="U22" s="52" t="s">
        <v>150</v>
      </c>
      <c r="V22">
        <v>13</v>
      </c>
    </row>
    <row r="23" spans="1:22" x14ac:dyDescent="0.25">
      <c r="A23" t="s">
        <v>115</v>
      </c>
      <c r="B23" t="s">
        <v>116</v>
      </c>
      <c r="C23">
        <v>45</v>
      </c>
      <c r="D23">
        <v>1</v>
      </c>
      <c r="E23" t="s">
        <v>19304</v>
      </c>
      <c r="F23">
        <v>79</v>
      </c>
      <c r="G23">
        <v>38</v>
      </c>
      <c r="H23" t="s">
        <v>1219</v>
      </c>
      <c r="I23" t="s">
        <v>15460</v>
      </c>
      <c r="J23" t="s">
        <v>305</v>
      </c>
      <c r="K23" t="s">
        <v>23</v>
      </c>
      <c r="L23" t="s">
        <v>24</v>
      </c>
      <c r="M23" t="s">
        <v>19305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19306</v>
      </c>
      <c r="U23" s="53" t="s">
        <v>151</v>
      </c>
      <c r="V23">
        <v>13</v>
      </c>
    </row>
    <row r="24" spans="1:22" x14ac:dyDescent="0.25">
      <c r="A24" t="s">
        <v>15492</v>
      </c>
      <c r="B24" t="s">
        <v>15493</v>
      </c>
      <c r="C24">
        <v>50</v>
      </c>
      <c r="D24">
        <v>3</v>
      </c>
      <c r="E24" t="s">
        <v>19307</v>
      </c>
      <c r="F24">
        <v>100</v>
      </c>
      <c r="G24">
        <v>0</v>
      </c>
      <c r="H24" t="s">
        <v>22</v>
      </c>
      <c r="I24" t="s">
        <v>19308</v>
      </c>
      <c r="J24" t="s">
        <v>323</v>
      </c>
      <c r="K24" t="s">
        <v>23</v>
      </c>
      <c r="L24" t="s">
        <v>24</v>
      </c>
      <c r="M24" t="s">
        <v>19309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19309</v>
      </c>
      <c r="U24" s="52" t="s">
        <v>36</v>
      </c>
      <c r="V24">
        <v>18</v>
      </c>
    </row>
    <row r="25" spans="1:22" x14ac:dyDescent="0.25">
      <c r="A25" t="s">
        <v>15492</v>
      </c>
      <c r="B25" t="s">
        <v>15493</v>
      </c>
      <c r="C25">
        <v>50</v>
      </c>
      <c r="D25">
        <v>6</v>
      </c>
      <c r="E25" t="s">
        <v>19310</v>
      </c>
      <c r="F25">
        <v>200</v>
      </c>
      <c r="G25">
        <v>0</v>
      </c>
      <c r="H25" t="s">
        <v>22</v>
      </c>
      <c r="I25" t="s">
        <v>24</v>
      </c>
      <c r="J25" t="s">
        <v>24</v>
      </c>
      <c r="K25" t="s">
        <v>23</v>
      </c>
      <c r="L25" t="s">
        <v>24</v>
      </c>
      <c r="M25" t="s">
        <v>23</v>
      </c>
      <c r="N25" t="s">
        <v>23</v>
      </c>
      <c r="O25" t="s">
        <v>11403</v>
      </c>
      <c r="P25" t="s">
        <v>26</v>
      </c>
      <c r="Q25" t="s">
        <v>23</v>
      </c>
      <c r="R25" t="s">
        <v>24</v>
      </c>
      <c r="S25" t="s">
        <v>23</v>
      </c>
      <c r="T25" t="s">
        <v>19311</v>
      </c>
      <c r="U25" s="53" t="s">
        <v>37</v>
      </c>
      <c r="V25">
        <v>18</v>
      </c>
    </row>
    <row r="26" spans="1:22" x14ac:dyDescent="0.25">
      <c r="A26" t="s">
        <v>186</v>
      </c>
      <c r="B26" t="s">
        <v>187</v>
      </c>
      <c r="C26">
        <v>33.333333333333336</v>
      </c>
      <c r="D26">
        <v>3</v>
      </c>
      <c r="E26" t="s">
        <v>19312</v>
      </c>
      <c r="F26">
        <v>200</v>
      </c>
      <c r="G26">
        <v>0</v>
      </c>
      <c r="H26" t="s">
        <v>22</v>
      </c>
      <c r="I26" t="s">
        <v>19313</v>
      </c>
      <c r="J26" t="s">
        <v>1234</v>
      </c>
      <c r="K26" t="s">
        <v>23</v>
      </c>
      <c r="L26" t="s">
        <v>24</v>
      </c>
      <c r="M26" t="s">
        <v>19314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23</v>
      </c>
      <c r="T26" t="s">
        <v>19314</v>
      </c>
      <c r="U26" s="52" t="s">
        <v>38</v>
      </c>
      <c r="V26">
        <v>16</v>
      </c>
    </row>
    <row r="27" spans="1:22" x14ac:dyDescent="0.25">
      <c r="A27" t="s">
        <v>15492</v>
      </c>
      <c r="B27" t="s">
        <v>15493</v>
      </c>
      <c r="C27">
        <v>50</v>
      </c>
      <c r="D27">
        <v>3</v>
      </c>
      <c r="E27" t="s">
        <v>19312</v>
      </c>
      <c r="F27">
        <v>200</v>
      </c>
      <c r="G27">
        <v>0</v>
      </c>
      <c r="H27" t="s">
        <v>22</v>
      </c>
      <c r="I27" t="s">
        <v>19313</v>
      </c>
      <c r="J27" t="s">
        <v>1234</v>
      </c>
      <c r="K27" t="s">
        <v>23</v>
      </c>
      <c r="L27" t="s">
        <v>24</v>
      </c>
      <c r="M27" t="s">
        <v>19314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19314</v>
      </c>
      <c r="U27" s="53" t="s">
        <v>39</v>
      </c>
      <c r="V27">
        <v>16</v>
      </c>
    </row>
    <row r="28" spans="1:22" x14ac:dyDescent="0.25">
      <c r="A28" t="s">
        <v>15492</v>
      </c>
      <c r="B28" t="s">
        <v>15493</v>
      </c>
      <c r="C28">
        <v>50</v>
      </c>
      <c r="D28">
        <v>3</v>
      </c>
      <c r="E28" t="s">
        <v>19315</v>
      </c>
      <c r="F28">
        <v>135</v>
      </c>
      <c r="G28">
        <v>35</v>
      </c>
      <c r="H28" t="s">
        <v>22</v>
      </c>
      <c r="I28" t="s">
        <v>19316</v>
      </c>
      <c r="J28" t="s">
        <v>65</v>
      </c>
      <c r="K28" t="s">
        <v>23</v>
      </c>
      <c r="L28" t="s">
        <v>24</v>
      </c>
      <c r="M28" t="s">
        <v>19317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19317</v>
      </c>
      <c r="U28" s="52" t="s">
        <v>34</v>
      </c>
      <c r="V28">
        <v>12</v>
      </c>
    </row>
    <row r="29" spans="1:22" x14ac:dyDescent="0.25">
      <c r="A29" t="s">
        <v>15492</v>
      </c>
      <c r="B29" t="s">
        <v>15493</v>
      </c>
      <c r="C29">
        <v>50</v>
      </c>
      <c r="D29">
        <v>6</v>
      </c>
      <c r="E29" t="s">
        <v>19318</v>
      </c>
      <c r="F29">
        <v>200</v>
      </c>
      <c r="G29">
        <v>0</v>
      </c>
      <c r="H29" t="s">
        <v>22</v>
      </c>
      <c r="I29" t="s">
        <v>19319</v>
      </c>
      <c r="J29" t="s">
        <v>348</v>
      </c>
      <c r="K29" t="s">
        <v>23</v>
      </c>
      <c r="L29" t="s">
        <v>24</v>
      </c>
      <c r="M29" t="s">
        <v>19320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19320</v>
      </c>
      <c r="U29" s="53" t="s">
        <v>35</v>
      </c>
      <c r="V29">
        <v>12</v>
      </c>
    </row>
    <row r="30" spans="1:22" x14ac:dyDescent="0.25">
      <c r="A30" t="s">
        <v>44</v>
      </c>
      <c r="B30" t="s">
        <v>45</v>
      </c>
      <c r="C30">
        <v>66.666666666666671</v>
      </c>
      <c r="D30">
        <v>3</v>
      </c>
      <c r="E30" t="s">
        <v>19321</v>
      </c>
      <c r="F30">
        <v>208</v>
      </c>
      <c r="G30">
        <v>8</v>
      </c>
      <c r="H30" t="s">
        <v>22</v>
      </c>
      <c r="I30" t="s">
        <v>19322</v>
      </c>
      <c r="J30" t="s">
        <v>310</v>
      </c>
      <c r="K30" t="s">
        <v>23</v>
      </c>
      <c r="L30" t="s">
        <v>24</v>
      </c>
      <c r="M30" t="s">
        <v>19320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19320</v>
      </c>
      <c r="U30" s="52" t="s">
        <v>148</v>
      </c>
      <c r="V30">
        <v>18</v>
      </c>
    </row>
    <row r="31" spans="1:22" x14ac:dyDescent="0.25">
      <c r="A31" t="s">
        <v>15492</v>
      </c>
      <c r="B31" t="s">
        <v>15493</v>
      </c>
      <c r="C31">
        <v>50</v>
      </c>
      <c r="D31">
        <v>3</v>
      </c>
      <c r="E31" t="s">
        <v>19321</v>
      </c>
      <c r="F31">
        <v>208</v>
      </c>
      <c r="G31">
        <v>8</v>
      </c>
      <c r="H31" t="s">
        <v>22</v>
      </c>
      <c r="I31" t="s">
        <v>19322</v>
      </c>
      <c r="J31" t="s">
        <v>310</v>
      </c>
      <c r="K31" t="s">
        <v>23</v>
      </c>
      <c r="L31" t="s">
        <v>24</v>
      </c>
      <c r="M31" t="s">
        <v>19320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19320</v>
      </c>
      <c r="U31" s="53" t="s">
        <v>149</v>
      </c>
      <c r="V31">
        <v>18</v>
      </c>
    </row>
    <row r="32" spans="1:22" x14ac:dyDescent="0.25">
      <c r="A32" t="s">
        <v>15492</v>
      </c>
      <c r="B32" t="s">
        <v>15493</v>
      </c>
      <c r="C32">
        <v>50</v>
      </c>
      <c r="D32">
        <v>3</v>
      </c>
      <c r="E32" t="s">
        <v>19323</v>
      </c>
      <c r="F32">
        <v>100</v>
      </c>
      <c r="G32">
        <v>0</v>
      </c>
      <c r="H32" t="s">
        <v>22</v>
      </c>
      <c r="I32" t="s">
        <v>19324</v>
      </c>
      <c r="J32" t="s">
        <v>322</v>
      </c>
      <c r="K32" t="s">
        <v>23</v>
      </c>
      <c r="L32" t="s">
        <v>24</v>
      </c>
      <c r="M32" t="s">
        <v>19325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19320</v>
      </c>
      <c r="U32" s="52" t="s">
        <v>278</v>
      </c>
      <c r="V32">
        <v>17</v>
      </c>
    </row>
    <row r="33" spans="1:22" x14ac:dyDescent="0.25">
      <c r="A33" t="s">
        <v>15492</v>
      </c>
      <c r="B33" t="s">
        <v>15493</v>
      </c>
      <c r="C33">
        <v>50</v>
      </c>
      <c r="D33">
        <v>3</v>
      </c>
      <c r="E33" t="s">
        <v>19326</v>
      </c>
      <c r="F33">
        <v>129</v>
      </c>
      <c r="G33">
        <v>29</v>
      </c>
      <c r="H33" t="s">
        <v>22</v>
      </c>
      <c r="I33" t="s">
        <v>19327</v>
      </c>
      <c r="J33" t="s">
        <v>332</v>
      </c>
      <c r="K33" t="s">
        <v>23</v>
      </c>
      <c r="L33" t="s">
        <v>24</v>
      </c>
      <c r="M33" t="s">
        <v>19325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19325</v>
      </c>
      <c r="U33" s="53" t="s">
        <v>284</v>
      </c>
      <c r="V33">
        <v>17</v>
      </c>
    </row>
    <row r="34" spans="1:22" x14ac:dyDescent="0.25">
      <c r="A34" t="s">
        <v>115</v>
      </c>
      <c r="B34" t="s">
        <v>116</v>
      </c>
      <c r="C34">
        <v>45</v>
      </c>
      <c r="D34">
        <v>5</v>
      </c>
      <c r="E34" t="s">
        <v>19328</v>
      </c>
      <c r="F34">
        <v>215</v>
      </c>
      <c r="G34">
        <v>10</v>
      </c>
      <c r="H34" t="s">
        <v>1219</v>
      </c>
      <c r="I34" t="s">
        <v>19329</v>
      </c>
      <c r="J34" t="s">
        <v>310</v>
      </c>
      <c r="K34" t="s">
        <v>23</v>
      </c>
      <c r="L34" t="s">
        <v>24</v>
      </c>
      <c r="M34" t="s">
        <v>19330</v>
      </c>
      <c r="N34" t="s">
        <v>23</v>
      </c>
      <c r="O34" t="s">
        <v>1445</v>
      </c>
      <c r="P34" t="s">
        <v>26</v>
      </c>
      <c r="Q34" t="s">
        <v>27</v>
      </c>
      <c r="R34" t="s">
        <v>24</v>
      </c>
      <c r="S34" t="s">
        <v>23</v>
      </c>
      <c r="T34" t="s">
        <v>19330</v>
      </c>
      <c r="U34" s="52" t="s">
        <v>279</v>
      </c>
      <c r="V34">
        <v>14</v>
      </c>
    </row>
    <row r="35" spans="1:22" x14ac:dyDescent="0.25">
      <c r="A35" t="s">
        <v>44</v>
      </c>
      <c r="B35" t="s">
        <v>45</v>
      </c>
      <c r="C35">
        <v>66.666666666666671</v>
      </c>
      <c r="D35">
        <v>3</v>
      </c>
      <c r="E35" t="s">
        <v>19331</v>
      </c>
      <c r="F35">
        <v>100</v>
      </c>
      <c r="G35">
        <v>0</v>
      </c>
      <c r="H35" t="s">
        <v>1219</v>
      </c>
      <c r="I35" t="s">
        <v>19332</v>
      </c>
      <c r="J35" t="s">
        <v>303</v>
      </c>
      <c r="K35" t="s">
        <v>23</v>
      </c>
      <c r="L35" t="s">
        <v>24</v>
      </c>
      <c r="M35" t="s">
        <v>19333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19333</v>
      </c>
      <c r="U35" s="53" t="s">
        <v>285</v>
      </c>
      <c r="V35">
        <v>14</v>
      </c>
    </row>
    <row r="36" spans="1:22" x14ac:dyDescent="0.25">
      <c r="A36" t="s">
        <v>15492</v>
      </c>
      <c r="B36" t="s">
        <v>15493</v>
      </c>
      <c r="C36">
        <v>50</v>
      </c>
      <c r="D36">
        <v>6</v>
      </c>
      <c r="E36" t="s">
        <v>19334</v>
      </c>
      <c r="F36">
        <v>200</v>
      </c>
      <c r="G36">
        <v>0</v>
      </c>
      <c r="H36" t="s">
        <v>22</v>
      </c>
      <c r="I36" t="s">
        <v>19335</v>
      </c>
      <c r="J36" t="s">
        <v>303</v>
      </c>
      <c r="K36" t="s">
        <v>23</v>
      </c>
      <c r="L36" t="s">
        <v>24</v>
      </c>
      <c r="M36" t="s">
        <v>19336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</v>
      </c>
      <c r="T36" t="s">
        <v>19337</v>
      </c>
      <c r="U36" s="52" t="s">
        <v>30</v>
      </c>
      <c r="V36">
        <v>4</v>
      </c>
    </row>
    <row r="37" spans="1:22" x14ac:dyDescent="0.25">
      <c r="A37" t="s">
        <v>15492</v>
      </c>
      <c r="B37" t="s">
        <v>15493</v>
      </c>
      <c r="C37">
        <v>50</v>
      </c>
      <c r="D37">
        <v>6</v>
      </c>
      <c r="E37" t="s">
        <v>19338</v>
      </c>
      <c r="F37">
        <v>200</v>
      </c>
      <c r="G37">
        <v>0</v>
      </c>
      <c r="H37" t="s">
        <v>22</v>
      </c>
      <c r="I37" t="s">
        <v>24</v>
      </c>
      <c r="J37" t="s">
        <v>24</v>
      </c>
      <c r="K37" t="s">
        <v>23</v>
      </c>
      <c r="L37" t="s">
        <v>24</v>
      </c>
      <c r="M37" t="s">
        <v>23</v>
      </c>
      <c r="N37" t="s">
        <v>23</v>
      </c>
      <c r="O37" t="s">
        <v>11403</v>
      </c>
      <c r="P37" t="s">
        <v>26</v>
      </c>
      <c r="Q37" t="s">
        <v>23</v>
      </c>
      <c r="R37" t="s">
        <v>24</v>
      </c>
      <c r="S37" t="s">
        <v>23</v>
      </c>
      <c r="T37" t="s">
        <v>19339</v>
      </c>
      <c r="U37" s="53" t="s">
        <v>31</v>
      </c>
      <c r="V37">
        <v>3</v>
      </c>
    </row>
    <row r="38" spans="1:22" x14ac:dyDescent="0.25">
      <c r="A38" t="s">
        <v>15492</v>
      </c>
      <c r="B38" t="s">
        <v>15493</v>
      </c>
      <c r="C38">
        <v>50</v>
      </c>
      <c r="D38">
        <v>6</v>
      </c>
      <c r="E38" t="s">
        <v>19340</v>
      </c>
      <c r="F38">
        <v>200</v>
      </c>
      <c r="G38">
        <v>0</v>
      </c>
      <c r="H38" t="s">
        <v>22</v>
      </c>
      <c r="I38" t="s">
        <v>19341</v>
      </c>
      <c r="J38" t="s">
        <v>1230</v>
      </c>
      <c r="K38" t="s">
        <v>23</v>
      </c>
      <c r="L38" t="s">
        <v>24</v>
      </c>
      <c r="M38" t="s">
        <v>19342</v>
      </c>
      <c r="N38" t="s">
        <v>23</v>
      </c>
      <c r="O38" t="s">
        <v>58</v>
      </c>
      <c r="P38" t="s">
        <v>26</v>
      </c>
      <c r="Q38" t="s">
        <v>33</v>
      </c>
      <c r="R38" t="s">
        <v>24</v>
      </c>
      <c r="S38" t="s">
        <v>23</v>
      </c>
      <c r="T38" t="s">
        <v>19342</v>
      </c>
      <c r="U38" s="53" t="s">
        <v>1254</v>
      </c>
      <c r="V38">
        <v>1</v>
      </c>
    </row>
    <row r="39" spans="1:22" x14ac:dyDescent="0.25">
      <c r="A39" t="s">
        <v>44</v>
      </c>
      <c r="B39" t="s">
        <v>45</v>
      </c>
      <c r="C39">
        <v>66.666666666666671</v>
      </c>
      <c r="D39">
        <v>3</v>
      </c>
      <c r="E39" t="s">
        <v>19343</v>
      </c>
      <c r="F39">
        <v>135</v>
      </c>
      <c r="G39">
        <v>35</v>
      </c>
      <c r="H39" t="s">
        <v>22</v>
      </c>
      <c r="I39" t="s">
        <v>19344</v>
      </c>
      <c r="J39" t="s">
        <v>309</v>
      </c>
      <c r="K39" t="s">
        <v>23</v>
      </c>
      <c r="L39" t="s">
        <v>24</v>
      </c>
      <c r="M39" t="s">
        <v>19345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19345</v>
      </c>
      <c r="U39" s="52" t="s">
        <v>20</v>
      </c>
      <c r="V39">
        <v>3</v>
      </c>
    </row>
    <row r="40" spans="1:22" x14ac:dyDescent="0.25">
      <c r="A40" t="s">
        <v>15492</v>
      </c>
      <c r="B40" t="s">
        <v>15493</v>
      </c>
      <c r="C40">
        <v>50</v>
      </c>
      <c r="D40">
        <v>3</v>
      </c>
      <c r="E40" t="s">
        <v>19346</v>
      </c>
      <c r="F40">
        <v>129</v>
      </c>
      <c r="G40">
        <v>29</v>
      </c>
      <c r="H40" t="s">
        <v>22</v>
      </c>
      <c r="I40" t="s">
        <v>19347</v>
      </c>
      <c r="J40" t="s">
        <v>360</v>
      </c>
      <c r="K40" t="s">
        <v>23</v>
      </c>
      <c r="L40" t="s">
        <v>24</v>
      </c>
      <c r="M40" t="s">
        <v>19348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19348</v>
      </c>
      <c r="U40" s="53" t="s">
        <v>21</v>
      </c>
      <c r="V40">
        <v>2</v>
      </c>
    </row>
    <row r="41" spans="1:22" x14ac:dyDescent="0.25">
      <c r="A41" t="s">
        <v>20</v>
      </c>
      <c r="B41" t="s">
        <v>1254</v>
      </c>
      <c r="C41">
        <v>42.78</v>
      </c>
      <c r="D41">
        <v>1</v>
      </c>
      <c r="E41" t="s">
        <v>19349</v>
      </c>
      <c r="F41">
        <v>130.56</v>
      </c>
      <c r="G41">
        <v>45</v>
      </c>
      <c r="H41" t="s">
        <v>47</v>
      </c>
      <c r="I41" t="s">
        <v>19350</v>
      </c>
      <c r="J41" t="s">
        <v>19351</v>
      </c>
      <c r="K41" t="s">
        <v>19352</v>
      </c>
      <c r="L41" t="s">
        <v>19353</v>
      </c>
      <c r="M41" t="s">
        <v>19354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19354</v>
      </c>
      <c r="U41" s="53" t="s">
        <v>1254</v>
      </c>
      <c r="V41">
        <v>1</v>
      </c>
    </row>
    <row r="42" spans="1:22" x14ac:dyDescent="0.25">
      <c r="A42" t="s">
        <v>30</v>
      </c>
      <c r="B42" t="s">
        <v>1254</v>
      </c>
      <c r="C42">
        <v>42.78</v>
      </c>
      <c r="D42">
        <v>1</v>
      </c>
      <c r="E42" t="s">
        <v>19349</v>
      </c>
      <c r="F42">
        <v>130.56</v>
      </c>
      <c r="G42">
        <v>45</v>
      </c>
      <c r="H42" t="s">
        <v>47</v>
      </c>
      <c r="I42" t="s">
        <v>19350</v>
      </c>
      <c r="J42" t="s">
        <v>19351</v>
      </c>
      <c r="K42" t="s">
        <v>19352</v>
      </c>
      <c r="L42" t="s">
        <v>19353</v>
      </c>
      <c r="M42" t="s">
        <v>19354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19354</v>
      </c>
      <c r="U42" s="52" t="s">
        <v>115</v>
      </c>
      <c r="V42">
        <v>47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19355</v>
      </c>
      <c r="F43">
        <v>100</v>
      </c>
      <c r="G43">
        <v>0</v>
      </c>
      <c r="H43" t="s">
        <v>22</v>
      </c>
      <c r="I43" t="s">
        <v>19356</v>
      </c>
      <c r="J43" t="s">
        <v>334</v>
      </c>
      <c r="K43" t="s">
        <v>23</v>
      </c>
      <c r="L43" t="s">
        <v>24</v>
      </c>
      <c r="M43" t="s">
        <v>19357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19357</v>
      </c>
      <c r="U43" s="53" t="s">
        <v>116</v>
      </c>
      <c r="V43">
        <v>47</v>
      </c>
    </row>
    <row r="44" spans="1:22" x14ac:dyDescent="0.25">
      <c r="A44" t="s">
        <v>186</v>
      </c>
      <c r="B44" t="s">
        <v>187</v>
      </c>
      <c r="C44">
        <v>33.333333333333336</v>
      </c>
      <c r="D44">
        <v>3</v>
      </c>
      <c r="E44" t="s">
        <v>19358</v>
      </c>
      <c r="F44">
        <v>100</v>
      </c>
      <c r="G44">
        <v>0</v>
      </c>
      <c r="H44" t="s">
        <v>22</v>
      </c>
      <c r="I44" t="s">
        <v>19359</v>
      </c>
      <c r="J44" t="s">
        <v>309</v>
      </c>
      <c r="K44" t="s">
        <v>23</v>
      </c>
      <c r="L44" t="s">
        <v>24</v>
      </c>
      <c r="M44" t="s">
        <v>19360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19360</v>
      </c>
      <c r="U44" s="52" t="s">
        <v>15492</v>
      </c>
      <c r="V44">
        <v>147</v>
      </c>
    </row>
    <row r="45" spans="1:22" x14ac:dyDescent="0.25">
      <c r="A45" t="s">
        <v>139</v>
      </c>
      <c r="B45" t="s">
        <v>112</v>
      </c>
      <c r="C45">
        <v>83.333333333333329</v>
      </c>
      <c r="D45">
        <v>3</v>
      </c>
      <c r="E45" t="s">
        <v>19361</v>
      </c>
      <c r="F45">
        <v>360</v>
      </c>
      <c r="G45">
        <v>0</v>
      </c>
      <c r="H45" t="s">
        <v>47</v>
      </c>
      <c r="I45" t="s">
        <v>8842</v>
      </c>
      <c r="J45" t="s">
        <v>19362</v>
      </c>
      <c r="K45" t="s">
        <v>3968</v>
      </c>
      <c r="L45" t="s">
        <v>19363</v>
      </c>
      <c r="M45" t="s">
        <v>19364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19364</v>
      </c>
      <c r="U45" s="53" t="s">
        <v>15493</v>
      </c>
      <c r="V45">
        <v>147</v>
      </c>
    </row>
    <row r="46" spans="1:22" x14ac:dyDescent="0.25">
      <c r="A46" t="s">
        <v>15492</v>
      </c>
      <c r="B46" t="s">
        <v>15493</v>
      </c>
      <c r="C46">
        <v>50</v>
      </c>
      <c r="D46">
        <v>6</v>
      </c>
      <c r="E46" t="s">
        <v>19365</v>
      </c>
      <c r="F46">
        <v>200</v>
      </c>
      <c r="G46">
        <v>0</v>
      </c>
      <c r="H46" t="s">
        <v>22</v>
      </c>
      <c r="I46" t="s">
        <v>2948</v>
      </c>
      <c r="J46" t="s">
        <v>346</v>
      </c>
      <c r="K46" t="s">
        <v>23</v>
      </c>
      <c r="L46" t="s">
        <v>24</v>
      </c>
      <c r="M46" t="s">
        <v>19366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19366</v>
      </c>
      <c r="U46" s="52" t="s">
        <v>154</v>
      </c>
      <c r="V46">
        <v>90</v>
      </c>
    </row>
    <row r="47" spans="1:22" x14ac:dyDescent="0.25">
      <c r="A47" t="s">
        <v>46</v>
      </c>
      <c r="B47" t="s">
        <v>56</v>
      </c>
      <c r="C47">
        <v>66.333333333333329</v>
      </c>
      <c r="D47">
        <v>3</v>
      </c>
      <c r="E47" t="s">
        <v>19367</v>
      </c>
      <c r="F47">
        <v>1378.5</v>
      </c>
      <c r="G47">
        <v>96</v>
      </c>
      <c r="H47" t="s">
        <v>1222</v>
      </c>
      <c r="I47" t="s">
        <v>5363</v>
      </c>
      <c r="J47" t="s">
        <v>5364</v>
      </c>
      <c r="K47" t="s">
        <v>5365</v>
      </c>
      <c r="L47" t="s">
        <v>5366</v>
      </c>
      <c r="M47" t="s">
        <v>19368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19368</v>
      </c>
      <c r="U47" s="53" t="s">
        <v>155</v>
      </c>
      <c r="V47">
        <v>90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19367</v>
      </c>
      <c r="F48">
        <v>1378.5</v>
      </c>
      <c r="G48">
        <v>96</v>
      </c>
      <c r="H48" t="s">
        <v>1222</v>
      </c>
      <c r="I48" t="s">
        <v>5363</v>
      </c>
      <c r="J48" t="s">
        <v>5364</v>
      </c>
      <c r="K48" t="s">
        <v>5365</v>
      </c>
      <c r="L48" t="s">
        <v>5366</v>
      </c>
      <c r="M48" t="s">
        <v>19368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19368</v>
      </c>
      <c r="U48" s="52" t="s">
        <v>142</v>
      </c>
      <c r="V48">
        <v>2</v>
      </c>
    </row>
    <row r="49" spans="1:22" x14ac:dyDescent="0.25">
      <c r="A49" t="s">
        <v>46</v>
      </c>
      <c r="B49" t="s">
        <v>56</v>
      </c>
      <c r="C49">
        <v>66.333333333333329</v>
      </c>
      <c r="D49">
        <v>3</v>
      </c>
      <c r="E49" t="s">
        <v>19367</v>
      </c>
      <c r="F49">
        <v>1378.5</v>
      </c>
      <c r="G49">
        <v>96</v>
      </c>
      <c r="H49" t="s">
        <v>1222</v>
      </c>
      <c r="I49" t="s">
        <v>5363</v>
      </c>
      <c r="J49" t="s">
        <v>5364</v>
      </c>
      <c r="K49" t="s">
        <v>5365</v>
      </c>
      <c r="L49" t="s">
        <v>5366</v>
      </c>
      <c r="M49" t="s">
        <v>19368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19368</v>
      </c>
      <c r="U49" s="53" t="s">
        <v>143</v>
      </c>
      <c r="V49">
        <v>2</v>
      </c>
    </row>
    <row r="50" spans="1:22" x14ac:dyDescent="0.25">
      <c r="A50" t="s">
        <v>46</v>
      </c>
      <c r="B50" t="s">
        <v>56</v>
      </c>
      <c r="C50">
        <v>66.333333333333329</v>
      </c>
      <c r="D50">
        <v>3</v>
      </c>
      <c r="E50" t="s">
        <v>19367</v>
      </c>
      <c r="F50">
        <v>1378.5</v>
      </c>
      <c r="G50">
        <v>96</v>
      </c>
      <c r="H50" t="s">
        <v>1222</v>
      </c>
      <c r="I50" t="s">
        <v>5363</v>
      </c>
      <c r="J50" t="s">
        <v>5364</v>
      </c>
      <c r="K50" t="s">
        <v>5365</v>
      </c>
      <c r="L50" t="s">
        <v>5366</v>
      </c>
      <c r="M50" t="s">
        <v>19368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19368</v>
      </c>
      <c r="U50" s="52" t="s">
        <v>1248</v>
      </c>
      <c r="V50">
        <v>777</v>
      </c>
    </row>
    <row r="51" spans="1:22" x14ac:dyDescent="0.25">
      <c r="A51" t="s">
        <v>46</v>
      </c>
      <c r="B51" t="s">
        <v>56</v>
      </c>
      <c r="C51">
        <v>66.333333333333329</v>
      </c>
      <c r="D51">
        <v>3</v>
      </c>
      <c r="E51" t="s">
        <v>19367</v>
      </c>
      <c r="F51">
        <v>1378.5</v>
      </c>
      <c r="G51">
        <v>96</v>
      </c>
      <c r="H51" t="s">
        <v>1222</v>
      </c>
      <c r="I51" t="s">
        <v>5363</v>
      </c>
      <c r="J51" t="s">
        <v>5364</v>
      </c>
      <c r="K51" t="s">
        <v>5365</v>
      </c>
      <c r="L51" t="s">
        <v>5366</v>
      </c>
      <c r="M51" t="s">
        <v>19368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19368</v>
      </c>
    </row>
    <row r="52" spans="1:22" x14ac:dyDescent="0.25">
      <c r="A52" t="s">
        <v>46</v>
      </c>
      <c r="B52" t="s">
        <v>56</v>
      </c>
      <c r="C52">
        <v>66.333333333333329</v>
      </c>
      <c r="D52">
        <v>3</v>
      </c>
      <c r="E52" t="s">
        <v>19367</v>
      </c>
      <c r="F52">
        <v>1378.5</v>
      </c>
      <c r="G52">
        <v>96</v>
      </c>
      <c r="H52" t="s">
        <v>1222</v>
      </c>
      <c r="I52" t="s">
        <v>5363</v>
      </c>
      <c r="J52" t="s">
        <v>5364</v>
      </c>
      <c r="K52" t="s">
        <v>5365</v>
      </c>
      <c r="L52" t="s">
        <v>5366</v>
      </c>
      <c r="M52" t="s">
        <v>19368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19368</v>
      </c>
    </row>
    <row r="53" spans="1:22" x14ac:dyDescent="0.25">
      <c r="A53" t="s">
        <v>186</v>
      </c>
      <c r="B53" t="s">
        <v>187</v>
      </c>
      <c r="C53">
        <v>33.333333333333336</v>
      </c>
      <c r="D53">
        <v>3</v>
      </c>
      <c r="E53" t="s">
        <v>19369</v>
      </c>
      <c r="F53">
        <v>100</v>
      </c>
      <c r="G53">
        <v>0</v>
      </c>
      <c r="H53" t="s">
        <v>22</v>
      </c>
      <c r="I53" t="s">
        <v>15144</v>
      </c>
      <c r="J53" t="s">
        <v>335</v>
      </c>
      <c r="K53" t="s">
        <v>23</v>
      </c>
      <c r="L53" t="s">
        <v>24</v>
      </c>
      <c r="M53" t="s">
        <v>19370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19370</v>
      </c>
    </row>
    <row r="54" spans="1:22" x14ac:dyDescent="0.25">
      <c r="A54" t="s">
        <v>154</v>
      </c>
      <c r="B54" t="s">
        <v>155</v>
      </c>
      <c r="C54">
        <v>12</v>
      </c>
      <c r="D54">
        <v>10</v>
      </c>
      <c r="E54" t="s">
        <v>19371</v>
      </c>
      <c r="F54">
        <v>140</v>
      </c>
      <c r="G54">
        <v>0</v>
      </c>
      <c r="H54" t="s">
        <v>47</v>
      </c>
      <c r="I54" t="s">
        <v>19372</v>
      </c>
      <c r="J54" t="s">
        <v>19373</v>
      </c>
      <c r="K54" t="s">
        <v>19374</v>
      </c>
      <c r="L54" t="s">
        <v>3623</v>
      </c>
      <c r="M54" t="s">
        <v>19375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19375</v>
      </c>
    </row>
    <row r="55" spans="1:22" x14ac:dyDescent="0.25">
      <c r="A55" t="s">
        <v>186</v>
      </c>
      <c r="B55" t="s">
        <v>187</v>
      </c>
      <c r="C55">
        <v>50</v>
      </c>
      <c r="D55">
        <v>6</v>
      </c>
      <c r="E55" t="s">
        <v>19376</v>
      </c>
      <c r="F55">
        <v>200</v>
      </c>
      <c r="G55">
        <v>0</v>
      </c>
      <c r="H55" t="s">
        <v>22</v>
      </c>
      <c r="I55" t="s">
        <v>19377</v>
      </c>
      <c r="J55" t="s">
        <v>313</v>
      </c>
      <c r="K55" t="s">
        <v>23</v>
      </c>
      <c r="L55" t="s">
        <v>24</v>
      </c>
      <c r="M55" t="s">
        <v>19378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</v>
      </c>
      <c r="T55" t="s">
        <v>19378</v>
      </c>
    </row>
    <row r="56" spans="1:22" x14ac:dyDescent="0.25">
      <c r="A56" t="s">
        <v>15492</v>
      </c>
      <c r="B56" t="s">
        <v>15493</v>
      </c>
      <c r="C56">
        <v>50</v>
      </c>
      <c r="D56">
        <v>3</v>
      </c>
      <c r="E56" t="s">
        <v>19379</v>
      </c>
      <c r="F56">
        <v>150</v>
      </c>
      <c r="G56">
        <v>0</v>
      </c>
      <c r="H56" t="s">
        <v>22</v>
      </c>
      <c r="I56" t="s">
        <v>19380</v>
      </c>
      <c r="J56" t="s">
        <v>57</v>
      </c>
      <c r="K56" t="s">
        <v>23</v>
      </c>
      <c r="L56" t="s">
        <v>24</v>
      </c>
      <c r="M56" t="s">
        <v>19381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19381</v>
      </c>
    </row>
    <row r="57" spans="1:22" x14ac:dyDescent="0.25">
      <c r="A57" t="s">
        <v>186</v>
      </c>
      <c r="B57" t="s">
        <v>187</v>
      </c>
      <c r="C57">
        <v>50</v>
      </c>
      <c r="D57">
        <v>6</v>
      </c>
      <c r="E57" t="s">
        <v>19382</v>
      </c>
      <c r="F57">
        <v>200</v>
      </c>
      <c r="G57">
        <v>0</v>
      </c>
      <c r="H57" t="s">
        <v>22</v>
      </c>
      <c r="I57" t="s">
        <v>19383</v>
      </c>
      <c r="J57" t="s">
        <v>1231</v>
      </c>
      <c r="K57" t="s">
        <v>23</v>
      </c>
      <c r="L57" t="s">
        <v>24</v>
      </c>
      <c r="M57" t="s">
        <v>19384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19384</v>
      </c>
    </row>
    <row r="58" spans="1:22" x14ac:dyDescent="0.25">
      <c r="A58" t="s">
        <v>186</v>
      </c>
      <c r="B58" t="s">
        <v>187</v>
      </c>
      <c r="C58">
        <v>33.333333333333336</v>
      </c>
      <c r="D58">
        <v>6</v>
      </c>
      <c r="E58" t="s">
        <v>19385</v>
      </c>
      <c r="F58">
        <v>200</v>
      </c>
      <c r="G58">
        <v>0</v>
      </c>
      <c r="H58" t="s">
        <v>22</v>
      </c>
      <c r="I58" t="s">
        <v>1259</v>
      </c>
      <c r="J58" t="s">
        <v>302</v>
      </c>
      <c r="K58" t="s">
        <v>23</v>
      </c>
      <c r="L58" t="s">
        <v>24</v>
      </c>
      <c r="M58" t="s">
        <v>19386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19386</v>
      </c>
    </row>
    <row r="59" spans="1:22" x14ac:dyDescent="0.25">
      <c r="A59" t="s">
        <v>142</v>
      </c>
      <c r="B59" t="s">
        <v>143</v>
      </c>
      <c r="C59">
        <v>15</v>
      </c>
      <c r="D59">
        <v>2</v>
      </c>
      <c r="E59" t="s">
        <v>19387</v>
      </c>
      <c r="F59">
        <v>46</v>
      </c>
      <c r="G59">
        <v>16</v>
      </c>
      <c r="H59" t="s">
        <v>47</v>
      </c>
      <c r="I59" t="s">
        <v>19007</v>
      </c>
      <c r="J59" t="s">
        <v>19388</v>
      </c>
      <c r="K59" t="s">
        <v>6646</v>
      </c>
      <c r="L59" t="s">
        <v>1362</v>
      </c>
      <c r="M59" t="s">
        <v>19389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19390</v>
      </c>
    </row>
    <row r="60" spans="1:22" x14ac:dyDescent="0.25">
      <c r="A60" t="s">
        <v>44</v>
      </c>
      <c r="B60" t="s">
        <v>45</v>
      </c>
      <c r="C60">
        <v>66.666666666666671</v>
      </c>
      <c r="D60">
        <v>3</v>
      </c>
      <c r="E60" t="s">
        <v>19391</v>
      </c>
      <c r="F60">
        <v>100</v>
      </c>
      <c r="G60">
        <v>0</v>
      </c>
      <c r="H60" t="s">
        <v>1219</v>
      </c>
      <c r="I60" t="s">
        <v>19392</v>
      </c>
      <c r="J60" t="s">
        <v>316</v>
      </c>
      <c r="K60" t="s">
        <v>23</v>
      </c>
      <c r="L60" t="s">
        <v>24</v>
      </c>
      <c r="M60" t="s">
        <v>19393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19393</v>
      </c>
    </row>
    <row r="61" spans="1:22" x14ac:dyDescent="0.25">
      <c r="A61" t="s">
        <v>42</v>
      </c>
      <c r="B61" t="s">
        <v>43</v>
      </c>
      <c r="C61">
        <v>66.666666666666671</v>
      </c>
      <c r="D61">
        <v>6</v>
      </c>
      <c r="E61" t="s">
        <v>19394</v>
      </c>
      <c r="F61">
        <v>200</v>
      </c>
      <c r="G61">
        <v>0</v>
      </c>
      <c r="H61" t="s">
        <v>22</v>
      </c>
      <c r="I61" t="s">
        <v>3672</v>
      </c>
      <c r="J61" t="s">
        <v>306</v>
      </c>
      <c r="K61" t="s">
        <v>23</v>
      </c>
      <c r="L61" t="s">
        <v>24</v>
      </c>
      <c r="M61" t="s">
        <v>19395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19395</v>
      </c>
    </row>
    <row r="62" spans="1:22" x14ac:dyDescent="0.25">
      <c r="A62" t="s">
        <v>42</v>
      </c>
      <c r="B62" t="s">
        <v>43</v>
      </c>
      <c r="C62">
        <v>66.666666666666671</v>
      </c>
      <c r="D62">
        <v>3</v>
      </c>
      <c r="E62" t="s">
        <v>19396</v>
      </c>
      <c r="F62">
        <v>300</v>
      </c>
      <c r="G62">
        <v>0</v>
      </c>
      <c r="H62" t="s">
        <v>22</v>
      </c>
      <c r="I62" t="s">
        <v>19397</v>
      </c>
      <c r="J62" t="s">
        <v>356</v>
      </c>
      <c r="K62" t="s">
        <v>23</v>
      </c>
      <c r="L62" t="s">
        <v>24</v>
      </c>
      <c r="M62" t="s">
        <v>19398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19398</v>
      </c>
    </row>
    <row r="63" spans="1:22" x14ac:dyDescent="0.25">
      <c r="A63" t="s">
        <v>15492</v>
      </c>
      <c r="B63" t="s">
        <v>15493</v>
      </c>
      <c r="C63">
        <v>50</v>
      </c>
      <c r="D63">
        <v>3</v>
      </c>
      <c r="E63" t="s">
        <v>19396</v>
      </c>
      <c r="F63">
        <v>300</v>
      </c>
      <c r="G63">
        <v>0</v>
      </c>
      <c r="H63" t="s">
        <v>22</v>
      </c>
      <c r="I63" t="s">
        <v>19397</v>
      </c>
      <c r="J63" t="s">
        <v>356</v>
      </c>
      <c r="K63" t="s">
        <v>23</v>
      </c>
      <c r="L63" t="s">
        <v>24</v>
      </c>
      <c r="M63" t="s">
        <v>19398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19398</v>
      </c>
    </row>
    <row r="64" spans="1:22" x14ac:dyDescent="0.25">
      <c r="A64" t="s">
        <v>186</v>
      </c>
      <c r="B64" t="s">
        <v>187</v>
      </c>
      <c r="C64">
        <v>33.333333333333336</v>
      </c>
      <c r="D64">
        <v>3</v>
      </c>
      <c r="E64" t="s">
        <v>19396</v>
      </c>
      <c r="F64">
        <v>300</v>
      </c>
      <c r="G64">
        <v>0</v>
      </c>
      <c r="H64" t="s">
        <v>22</v>
      </c>
      <c r="I64" t="s">
        <v>19397</v>
      </c>
      <c r="J64" t="s">
        <v>356</v>
      </c>
      <c r="K64" t="s">
        <v>23</v>
      </c>
      <c r="L64" t="s">
        <v>24</v>
      </c>
      <c r="M64" t="s">
        <v>19398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19398</v>
      </c>
    </row>
    <row r="65" spans="1:20" x14ac:dyDescent="0.25">
      <c r="A65" t="s">
        <v>15492</v>
      </c>
      <c r="B65" t="s">
        <v>15493</v>
      </c>
      <c r="C65">
        <v>50</v>
      </c>
      <c r="D65">
        <v>6</v>
      </c>
      <c r="E65" t="s">
        <v>19399</v>
      </c>
      <c r="F65">
        <v>200</v>
      </c>
      <c r="G65">
        <v>0</v>
      </c>
      <c r="H65" t="s">
        <v>22</v>
      </c>
      <c r="I65" t="s">
        <v>19400</v>
      </c>
      <c r="J65" t="s">
        <v>320</v>
      </c>
      <c r="K65" t="s">
        <v>23</v>
      </c>
      <c r="L65" t="s">
        <v>24</v>
      </c>
      <c r="M65" t="s">
        <v>19398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19398</v>
      </c>
    </row>
    <row r="66" spans="1:20" x14ac:dyDescent="0.25">
      <c r="A66" t="s">
        <v>30</v>
      </c>
      <c r="B66" t="s">
        <v>31</v>
      </c>
      <c r="C66">
        <v>0</v>
      </c>
      <c r="D66">
        <v>1</v>
      </c>
      <c r="E66" t="s">
        <v>19401</v>
      </c>
      <c r="F66">
        <v>0</v>
      </c>
      <c r="G66">
        <v>0</v>
      </c>
      <c r="H66" t="s">
        <v>47</v>
      </c>
      <c r="I66" t="s">
        <v>19402</v>
      </c>
      <c r="J66" t="s">
        <v>19403</v>
      </c>
      <c r="K66" t="s">
        <v>19404</v>
      </c>
      <c r="L66" t="s">
        <v>19405</v>
      </c>
      <c r="M66" t="s">
        <v>19406</v>
      </c>
      <c r="N66" t="s">
        <v>1225</v>
      </c>
      <c r="O66" t="s">
        <v>1226</v>
      </c>
      <c r="P66" t="s">
        <v>1227</v>
      </c>
      <c r="Q66" t="s">
        <v>1228</v>
      </c>
      <c r="R66" t="s">
        <v>19407</v>
      </c>
      <c r="S66" t="s">
        <v>23</v>
      </c>
      <c r="T66" t="s">
        <v>19406</v>
      </c>
    </row>
    <row r="67" spans="1:20" x14ac:dyDescent="0.25">
      <c r="A67" t="s">
        <v>42</v>
      </c>
      <c r="B67" t="s">
        <v>43</v>
      </c>
      <c r="C67">
        <v>66.666666666666671</v>
      </c>
      <c r="D67">
        <v>3</v>
      </c>
      <c r="E67" t="s">
        <v>19408</v>
      </c>
      <c r="F67">
        <v>100</v>
      </c>
      <c r="G67">
        <v>0</v>
      </c>
      <c r="H67" t="s">
        <v>1219</v>
      </c>
      <c r="I67" t="s">
        <v>19409</v>
      </c>
      <c r="J67" t="s">
        <v>306</v>
      </c>
      <c r="K67" t="s">
        <v>23</v>
      </c>
      <c r="L67" t="s">
        <v>24</v>
      </c>
      <c r="M67" t="s">
        <v>19410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19410</v>
      </c>
    </row>
    <row r="68" spans="1:20" x14ac:dyDescent="0.25">
      <c r="A68" t="s">
        <v>137</v>
      </c>
      <c r="B68" t="s">
        <v>138</v>
      </c>
      <c r="C68">
        <v>10</v>
      </c>
      <c r="D68">
        <v>20</v>
      </c>
      <c r="E68" t="s">
        <v>19411</v>
      </c>
      <c r="F68">
        <v>220</v>
      </c>
      <c r="G68">
        <v>20</v>
      </c>
      <c r="H68" t="s">
        <v>1349</v>
      </c>
      <c r="I68" t="s">
        <v>19412</v>
      </c>
      <c r="J68" t="s">
        <v>19413</v>
      </c>
      <c r="K68" t="s">
        <v>9036</v>
      </c>
      <c r="L68" t="s">
        <v>19414</v>
      </c>
      <c r="M68" t="s">
        <v>19415</v>
      </c>
      <c r="N68" t="s">
        <v>1225</v>
      </c>
      <c r="O68" t="s">
        <v>1226</v>
      </c>
      <c r="P68" t="s">
        <v>1227</v>
      </c>
      <c r="Q68" t="s">
        <v>1228</v>
      </c>
      <c r="R68" t="s">
        <v>24</v>
      </c>
      <c r="S68" t="s">
        <v>23</v>
      </c>
      <c r="T68" t="s">
        <v>19416</v>
      </c>
    </row>
    <row r="69" spans="1:20" x14ac:dyDescent="0.25">
      <c r="A69" t="s">
        <v>15492</v>
      </c>
      <c r="B69" t="s">
        <v>15493</v>
      </c>
      <c r="C69">
        <v>50</v>
      </c>
      <c r="D69">
        <v>3</v>
      </c>
      <c r="E69" t="s">
        <v>19417</v>
      </c>
      <c r="F69">
        <v>135</v>
      </c>
      <c r="G69">
        <v>35</v>
      </c>
      <c r="H69" t="s">
        <v>22</v>
      </c>
      <c r="I69" t="s">
        <v>19418</v>
      </c>
      <c r="J69" t="s">
        <v>311</v>
      </c>
      <c r="K69" t="s">
        <v>23</v>
      </c>
      <c r="L69" t="s">
        <v>24</v>
      </c>
      <c r="M69" t="s">
        <v>19419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19419</v>
      </c>
    </row>
    <row r="70" spans="1:20" x14ac:dyDescent="0.25">
      <c r="A70" t="s">
        <v>42</v>
      </c>
      <c r="B70" t="s">
        <v>43</v>
      </c>
      <c r="C70">
        <v>66.666666666666671</v>
      </c>
      <c r="D70">
        <v>3</v>
      </c>
      <c r="E70" t="s">
        <v>19420</v>
      </c>
      <c r="F70">
        <v>200</v>
      </c>
      <c r="G70">
        <v>0</v>
      </c>
      <c r="H70" t="s">
        <v>22</v>
      </c>
      <c r="I70" t="s">
        <v>19421</v>
      </c>
      <c r="J70" t="s">
        <v>306</v>
      </c>
      <c r="K70" t="s">
        <v>23</v>
      </c>
      <c r="L70" t="s">
        <v>24</v>
      </c>
      <c r="M70" t="s">
        <v>19422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19422</v>
      </c>
    </row>
    <row r="71" spans="1:20" x14ac:dyDescent="0.25">
      <c r="A71" t="s">
        <v>15492</v>
      </c>
      <c r="B71" t="s">
        <v>15493</v>
      </c>
      <c r="C71">
        <v>50</v>
      </c>
      <c r="D71">
        <v>3</v>
      </c>
      <c r="E71" t="s">
        <v>19420</v>
      </c>
      <c r="F71">
        <v>200</v>
      </c>
      <c r="G71">
        <v>0</v>
      </c>
      <c r="H71" t="s">
        <v>22</v>
      </c>
      <c r="I71" t="s">
        <v>19421</v>
      </c>
      <c r="J71" t="s">
        <v>306</v>
      </c>
      <c r="K71" t="s">
        <v>23</v>
      </c>
      <c r="L71" t="s">
        <v>24</v>
      </c>
      <c r="M71" t="s">
        <v>19422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19422</v>
      </c>
    </row>
    <row r="72" spans="1:20" x14ac:dyDescent="0.25">
      <c r="A72" t="s">
        <v>3038</v>
      </c>
      <c r="B72" t="s">
        <v>3039</v>
      </c>
      <c r="C72">
        <v>120</v>
      </c>
      <c r="D72">
        <v>2</v>
      </c>
      <c r="E72" t="s">
        <v>19423</v>
      </c>
      <c r="F72">
        <v>160</v>
      </c>
      <c r="G72">
        <v>0</v>
      </c>
      <c r="H72" t="s">
        <v>22</v>
      </c>
      <c r="I72" t="s">
        <v>19424</v>
      </c>
      <c r="J72" t="s">
        <v>306</v>
      </c>
      <c r="K72" t="s">
        <v>23</v>
      </c>
      <c r="L72" t="s">
        <v>24</v>
      </c>
      <c r="M72" t="s">
        <v>19425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19425</v>
      </c>
    </row>
    <row r="73" spans="1:20" x14ac:dyDescent="0.25">
      <c r="A73" t="s">
        <v>42</v>
      </c>
      <c r="B73" t="s">
        <v>43</v>
      </c>
      <c r="C73">
        <v>66.666666666666671</v>
      </c>
      <c r="D73">
        <v>6</v>
      </c>
      <c r="E73" t="s">
        <v>19426</v>
      </c>
      <c r="F73">
        <v>200</v>
      </c>
      <c r="G73">
        <v>0</v>
      </c>
      <c r="H73" t="s">
        <v>22</v>
      </c>
      <c r="I73" t="s">
        <v>19427</v>
      </c>
      <c r="J73" t="s">
        <v>334</v>
      </c>
      <c r="K73" t="s">
        <v>23</v>
      </c>
      <c r="L73" t="s">
        <v>24</v>
      </c>
      <c r="M73" t="s">
        <v>19425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23</v>
      </c>
      <c r="T73" t="s">
        <v>19425</v>
      </c>
    </row>
    <row r="74" spans="1:20" x14ac:dyDescent="0.25">
      <c r="A74" t="s">
        <v>15492</v>
      </c>
      <c r="B74" t="s">
        <v>15493</v>
      </c>
      <c r="C74">
        <v>50</v>
      </c>
      <c r="D74">
        <v>3</v>
      </c>
      <c r="E74" t="s">
        <v>19428</v>
      </c>
      <c r="F74">
        <v>100</v>
      </c>
      <c r="G74">
        <v>0</v>
      </c>
      <c r="H74" t="s">
        <v>22</v>
      </c>
      <c r="I74" t="s">
        <v>19429</v>
      </c>
      <c r="J74" t="s">
        <v>306</v>
      </c>
      <c r="K74" t="s">
        <v>23</v>
      </c>
      <c r="L74" t="s">
        <v>24</v>
      </c>
      <c r="M74" t="s">
        <v>19430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19430</v>
      </c>
    </row>
    <row r="75" spans="1:20" x14ac:dyDescent="0.25">
      <c r="A75" t="s">
        <v>15492</v>
      </c>
      <c r="B75" t="s">
        <v>15493</v>
      </c>
      <c r="C75">
        <v>50</v>
      </c>
      <c r="D75">
        <v>3</v>
      </c>
      <c r="E75" t="s">
        <v>19431</v>
      </c>
      <c r="F75">
        <v>138</v>
      </c>
      <c r="G75">
        <v>38</v>
      </c>
      <c r="H75" t="s">
        <v>22</v>
      </c>
      <c r="I75" t="s">
        <v>24</v>
      </c>
      <c r="J75" t="s">
        <v>24</v>
      </c>
      <c r="K75" t="s">
        <v>23</v>
      </c>
      <c r="L75" t="s">
        <v>24</v>
      </c>
      <c r="M75" t="s">
        <v>23</v>
      </c>
      <c r="N75" t="s">
        <v>23</v>
      </c>
      <c r="O75" t="s">
        <v>11403</v>
      </c>
      <c r="P75" t="s">
        <v>26</v>
      </c>
      <c r="Q75" t="s">
        <v>23</v>
      </c>
      <c r="R75" t="s">
        <v>24</v>
      </c>
      <c r="S75" t="s">
        <v>23</v>
      </c>
      <c r="T75" t="s">
        <v>19432</v>
      </c>
    </row>
    <row r="76" spans="1:20" x14ac:dyDescent="0.25">
      <c r="A76" t="s">
        <v>15492</v>
      </c>
      <c r="B76" t="s">
        <v>15493</v>
      </c>
      <c r="C76">
        <v>50</v>
      </c>
      <c r="D76">
        <v>3</v>
      </c>
      <c r="E76" t="s">
        <v>19433</v>
      </c>
      <c r="F76">
        <v>165</v>
      </c>
      <c r="G76">
        <v>0</v>
      </c>
      <c r="H76" t="s">
        <v>22</v>
      </c>
      <c r="I76" t="s">
        <v>19434</v>
      </c>
      <c r="J76" t="s">
        <v>61</v>
      </c>
      <c r="K76" t="s">
        <v>23</v>
      </c>
      <c r="L76" t="s">
        <v>24</v>
      </c>
      <c r="M76" t="s">
        <v>19435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19435</v>
      </c>
    </row>
    <row r="77" spans="1:20" x14ac:dyDescent="0.25">
      <c r="A77" t="s">
        <v>186</v>
      </c>
      <c r="B77" t="s">
        <v>187</v>
      </c>
      <c r="C77">
        <v>65</v>
      </c>
      <c r="D77">
        <v>1</v>
      </c>
      <c r="E77" t="s">
        <v>19433</v>
      </c>
      <c r="F77">
        <v>165</v>
      </c>
      <c r="G77">
        <v>0</v>
      </c>
      <c r="H77" t="s">
        <v>22</v>
      </c>
      <c r="I77" t="s">
        <v>19434</v>
      </c>
      <c r="J77" t="s">
        <v>61</v>
      </c>
      <c r="K77" t="s">
        <v>23</v>
      </c>
      <c r="L77" t="s">
        <v>24</v>
      </c>
      <c r="M77" t="s">
        <v>19435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19435</v>
      </c>
    </row>
    <row r="78" spans="1:20" x14ac:dyDescent="0.25">
      <c r="A78" t="s">
        <v>15492</v>
      </c>
      <c r="B78" t="s">
        <v>15493</v>
      </c>
      <c r="C78">
        <v>50</v>
      </c>
      <c r="D78">
        <v>6</v>
      </c>
      <c r="E78" t="s">
        <v>19436</v>
      </c>
      <c r="F78">
        <v>195</v>
      </c>
      <c r="G78">
        <v>0</v>
      </c>
      <c r="H78" t="s">
        <v>22</v>
      </c>
      <c r="I78" t="s">
        <v>19437</v>
      </c>
      <c r="J78" t="s">
        <v>348</v>
      </c>
      <c r="K78" t="s">
        <v>23</v>
      </c>
      <c r="L78" t="s">
        <v>24</v>
      </c>
      <c r="M78" t="s">
        <v>19438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19438</v>
      </c>
    </row>
    <row r="79" spans="1:20" x14ac:dyDescent="0.25">
      <c r="A79" t="s">
        <v>15492</v>
      </c>
      <c r="B79" t="s">
        <v>15493</v>
      </c>
      <c r="C79">
        <v>50</v>
      </c>
      <c r="D79">
        <v>3</v>
      </c>
      <c r="E79" t="s">
        <v>19439</v>
      </c>
      <c r="F79">
        <v>175</v>
      </c>
      <c r="G79">
        <v>0</v>
      </c>
      <c r="H79" t="s">
        <v>22</v>
      </c>
      <c r="I79" t="s">
        <v>19440</v>
      </c>
      <c r="J79" t="s">
        <v>335</v>
      </c>
      <c r="K79" t="s">
        <v>23</v>
      </c>
      <c r="L79" t="s">
        <v>24</v>
      </c>
      <c r="M79" t="s">
        <v>19438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19438</v>
      </c>
    </row>
    <row r="80" spans="1:20" x14ac:dyDescent="0.25">
      <c r="A80" t="s">
        <v>3038</v>
      </c>
      <c r="B80" t="s">
        <v>3039</v>
      </c>
      <c r="C80">
        <v>120</v>
      </c>
      <c r="D80">
        <v>1</v>
      </c>
      <c r="E80" t="s">
        <v>19439</v>
      </c>
      <c r="F80">
        <v>175</v>
      </c>
      <c r="G80">
        <v>0</v>
      </c>
      <c r="H80" t="s">
        <v>22</v>
      </c>
      <c r="I80" t="s">
        <v>19440</v>
      </c>
      <c r="J80" t="s">
        <v>335</v>
      </c>
      <c r="K80" t="s">
        <v>23</v>
      </c>
      <c r="L80" t="s">
        <v>24</v>
      </c>
      <c r="M80" t="s">
        <v>19438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19438</v>
      </c>
    </row>
    <row r="81" spans="1:20" x14ac:dyDescent="0.25">
      <c r="A81" t="s">
        <v>44</v>
      </c>
      <c r="B81" t="s">
        <v>45</v>
      </c>
      <c r="C81">
        <v>66.666666666666671</v>
      </c>
      <c r="D81">
        <v>3</v>
      </c>
      <c r="E81" t="s">
        <v>19441</v>
      </c>
      <c r="F81">
        <v>195</v>
      </c>
      <c r="G81">
        <v>0</v>
      </c>
      <c r="H81" t="s">
        <v>22</v>
      </c>
      <c r="I81" t="s">
        <v>19442</v>
      </c>
      <c r="J81" t="s">
        <v>333</v>
      </c>
      <c r="K81" t="s">
        <v>23</v>
      </c>
      <c r="L81" t="s">
        <v>24</v>
      </c>
      <c r="M81" t="s">
        <v>19443</v>
      </c>
      <c r="N81" t="s">
        <v>23</v>
      </c>
      <c r="O81" t="s">
        <v>58</v>
      </c>
      <c r="P81" t="s">
        <v>26</v>
      </c>
      <c r="Q81" t="s">
        <v>33</v>
      </c>
      <c r="R81" t="s">
        <v>24</v>
      </c>
      <c r="S81" t="s">
        <v>23</v>
      </c>
      <c r="T81" t="s">
        <v>19443</v>
      </c>
    </row>
    <row r="82" spans="1:20" x14ac:dyDescent="0.25">
      <c r="A82" t="s">
        <v>15492</v>
      </c>
      <c r="B82" t="s">
        <v>15493</v>
      </c>
      <c r="C82">
        <v>50</v>
      </c>
      <c r="D82">
        <v>3</v>
      </c>
      <c r="E82" t="s">
        <v>19441</v>
      </c>
      <c r="F82">
        <v>195</v>
      </c>
      <c r="G82">
        <v>0</v>
      </c>
      <c r="H82" t="s">
        <v>22</v>
      </c>
      <c r="I82" t="s">
        <v>19442</v>
      </c>
      <c r="J82" t="s">
        <v>333</v>
      </c>
      <c r="K82" t="s">
        <v>23</v>
      </c>
      <c r="L82" t="s">
        <v>24</v>
      </c>
      <c r="M82" t="s">
        <v>19443</v>
      </c>
      <c r="N82" t="s">
        <v>23</v>
      </c>
      <c r="O82" t="s">
        <v>58</v>
      </c>
      <c r="P82" t="s">
        <v>26</v>
      </c>
      <c r="Q82" t="s">
        <v>33</v>
      </c>
      <c r="R82" t="s">
        <v>24</v>
      </c>
      <c r="S82" t="s">
        <v>23</v>
      </c>
      <c r="T82" t="s">
        <v>19443</v>
      </c>
    </row>
    <row r="83" spans="1:20" x14ac:dyDescent="0.25">
      <c r="A83" t="s">
        <v>15492</v>
      </c>
      <c r="B83" t="s">
        <v>15493</v>
      </c>
      <c r="C83">
        <v>50</v>
      </c>
      <c r="D83">
        <v>3</v>
      </c>
      <c r="E83" t="s">
        <v>19444</v>
      </c>
      <c r="F83">
        <v>175</v>
      </c>
      <c r="G83">
        <v>0</v>
      </c>
      <c r="H83" t="s">
        <v>22</v>
      </c>
      <c r="I83" t="s">
        <v>19445</v>
      </c>
      <c r="J83" t="s">
        <v>64</v>
      </c>
      <c r="K83" t="s">
        <v>23</v>
      </c>
      <c r="L83" t="s">
        <v>24</v>
      </c>
      <c r="M83" t="s">
        <v>19446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19446</v>
      </c>
    </row>
    <row r="84" spans="1:20" x14ac:dyDescent="0.25">
      <c r="A84" t="s">
        <v>3038</v>
      </c>
      <c r="B84" t="s">
        <v>3039</v>
      </c>
      <c r="C84">
        <v>120</v>
      </c>
      <c r="D84">
        <v>1</v>
      </c>
      <c r="E84" t="s">
        <v>19444</v>
      </c>
      <c r="F84">
        <v>175</v>
      </c>
      <c r="G84">
        <v>0</v>
      </c>
      <c r="H84" t="s">
        <v>22</v>
      </c>
      <c r="I84" t="s">
        <v>19445</v>
      </c>
      <c r="J84" t="s">
        <v>64</v>
      </c>
      <c r="K84" t="s">
        <v>23</v>
      </c>
      <c r="L84" t="s">
        <v>24</v>
      </c>
      <c r="M84" t="s">
        <v>19446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19446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19447</v>
      </c>
      <c r="F85">
        <v>195</v>
      </c>
      <c r="G85">
        <v>0</v>
      </c>
      <c r="H85" t="s">
        <v>22</v>
      </c>
      <c r="I85" t="s">
        <v>19448</v>
      </c>
      <c r="J85" t="s">
        <v>1250</v>
      </c>
      <c r="K85" t="s">
        <v>23</v>
      </c>
      <c r="L85" t="s">
        <v>24</v>
      </c>
      <c r="M85" t="s">
        <v>19449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19449</v>
      </c>
    </row>
    <row r="86" spans="1:20" x14ac:dyDescent="0.25">
      <c r="A86" t="s">
        <v>42</v>
      </c>
      <c r="B86" t="s">
        <v>43</v>
      </c>
      <c r="C86">
        <v>66.666666666666671</v>
      </c>
      <c r="D86">
        <v>3</v>
      </c>
      <c r="E86" t="s">
        <v>19450</v>
      </c>
      <c r="F86">
        <v>195</v>
      </c>
      <c r="G86">
        <v>0</v>
      </c>
      <c r="H86" t="s">
        <v>22</v>
      </c>
      <c r="I86" t="s">
        <v>19451</v>
      </c>
      <c r="J86" t="s">
        <v>318</v>
      </c>
      <c r="K86" t="s">
        <v>23</v>
      </c>
      <c r="L86" t="s">
        <v>24</v>
      </c>
      <c r="M86" t="s">
        <v>19452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23</v>
      </c>
      <c r="T86" t="s">
        <v>19452</v>
      </c>
    </row>
    <row r="87" spans="1:20" x14ac:dyDescent="0.25">
      <c r="A87" t="s">
        <v>15492</v>
      </c>
      <c r="B87" t="s">
        <v>15493</v>
      </c>
      <c r="C87">
        <v>50</v>
      </c>
      <c r="D87">
        <v>3</v>
      </c>
      <c r="E87" t="s">
        <v>19450</v>
      </c>
      <c r="F87">
        <v>195</v>
      </c>
      <c r="G87">
        <v>0</v>
      </c>
      <c r="H87" t="s">
        <v>22</v>
      </c>
      <c r="I87" t="s">
        <v>19451</v>
      </c>
      <c r="J87" t="s">
        <v>318</v>
      </c>
      <c r="K87" t="s">
        <v>23</v>
      </c>
      <c r="L87" t="s">
        <v>24</v>
      </c>
      <c r="M87" t="s">
        <v>19452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19452</v>
      </c>
    </row>
    <row r="88" spans="1:20" x14ac:dyDescent="0.25">
      <c r="A88" t="s">
        <v>15492</v>
      </c>
      <c r="B88" t="s">
        <v>15493</v>
      </c>
      <c r="C88">
        <v>50</v>
      </c>
      <c r="D88">
        <v>3</v>
      </c>
      <c r="E88" t="s">
        <v>19453</v>
      </c>
      <c r="F88">
        <v>129</v>
      </c>
      <c r="G88">
        <v>29</v>
      </c>
      <c r="H88" t="s">
        <v>22</v>
      </c>
      <c r="I88" t="s">
        <v>19454</v>
      </c>
      <c r="J88" t="s">
        <v>335</v>
      </c>
      <c r="K88" t="s">
        <v>23</v>
      </c>
      <c r="L88" t="s">
        <v>24</v>
      </c>
      <c r="M88" t="s">
        <v>19455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19455</v>
      </c>
    </row>
    <row r="89" spans="1:20" x14ac:dyDescent="0.25">
      <c r="A89" t="s">
        <v>15492</v>
      </c>
      <c r="B89" t="s">
        <v>15493</v>
      </c>
      <c r="C89">
        <v>50</v>
      </c>
      <c r="D89">
        <v>3</v>
      </c>
      <c r="E89" t="s">
        <v>19456</v>
      </c>
      <c r="F89">
        <v>109</v>
      </c>
      <c r="G89">
        <v>9</v>
      </c>
      <c r="H89" t="s">
        <v>22</v>
      </c>
      <c r="I89" t="s">
        <v>19457</v>
      </c>
      <c r="J89" t="s">
        <v>314</v>
      </c>
      <c r="K89" t="s">
        <v>23</v>
      </c>
      <c r="L89" t="s">
        <v>24</v>
      </c>
      <c r="M89" t="s">
        <v>19458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19458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3</v>
      </c>
      <c r="E90" t="s">
        <v>19459</v>
      </c>
      <c r="F90">
        <v>200</v>
      </c>
      <c r="G90">
        <v>0</v>
      </c>
      <c r="H90" t="s">
        <v>1219</v>
      </c>
      <c r="I90" t="s">
        <v>24</v>
      </c>
      <c r="J90" t="s">
        <v>24</v>
      </c>
      <c r="K90" t="s">
        <v>23</v>
      </c>
      <c r="L90" t="s">
        <v>24</v>
      </c>
      <c r="M90" t="s">
        <v>23</v>
      </c>
      <c r="N90" t="s">
        <v>23</v>
      </c>
      <c r="O90" t="s">
        <v>11403</v>
      </c>
      <c r="P90" t="s">
        <v>26</v>
      </c>
      <c r="Q90" t="s">
        <v>23</v>
      </c>
      <c r="R90" t="s">
        <v>24</v>
      </c>
      <c r="S90" t="s">
        <v>23</v>
      </c>
      <c r="T90" t="s">
        <v>19458</v>
      </c>
    </row>
    <row r="91" spans="1:20" x14ac:dyDescent="0.25">
      <c r="A91" t="s">
        <v>115</v>
      </c>
      <c r="B91" t="s">
        <v>116</v>
      </c>
      <c r="C91">
        <v>33.166666666666664</v>
      </c>
      <c r="D91">
        <v>6</v>
      </c>
      <c r="E91" t="s">
        <v>19460</v>
      </c>
      <c r="F91">
        <v>210.8</v>
      </c>
      <c r="G91">
        <v>26</v>
      </c>
      <c r="H91" t="s">
        <v>47</v>
      </c>
      <c r="I91" t="s">
        <v>6382</v>
      </c>
      <c r="J91" t="s">
        <v>6383</v>
      </c>
      <c r="K91" t="s">
        <v>6384</v>
      </c>
      <c r="L91" t="s">
        <v>6385</v>
      </c>
      <c r="M91" t="s">
        <v>19461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19461</v>
      </c>
    </row>
    <row r="92" spans="1:20" x14ac:dyDescent="0.25">
      <c r="A92" t="s">
        <v>15492</v>
      </c>
      <c r="B92" t="s">
        <v>15493</v>
      </c>
      <c r="C92">
        <v>50</v>
      </c>
      <c r="D92">
        <v>6</v>
      </c>
      <c r="E92" t="s">
        <v>19462</v>
      </c>
      <c r="F92">
        <v>195</v>
      </c>
      <c r="G92">
        <v>0</v>
      </c>
      <c r="H92" t="s">
        <v>22</v>
      </c>
      <c r="I92" t="s">
        <v>15625</v>
      </c>
      <c r="J92" t="s">
        <v>346</v>
      </c>
      <c r="K92" t="s">
        <v>23</v>
      </c>
      <c r="L92" t="s">
        <v>24</v>
      </c>
      <c r="M92" t="s">
        <v>19463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19463</v>
      </c>
    </row>
    <row r="93" spans="1:20" x14ac:dyDescent="0.25">
      <c r="A93" t="s">
        <v>30</v>
      </c>
      <c r="B93" t="s">
        <v>31</v>
      </c>
      <c r="C93">
        <v>0</v>
      </c>
      <c r="D93">
        <v>1</v>
      </c>
      <c r="E93" t="s">
        <v>19464</v>
      </c>
      <c r="F93">
        <v>0</v>
      </c>
      <c r="G93">
        <v>0</v>
      </c>
      <c r="H93" t="s">
        <v>47</v>
      </c>
      <c r="I93" t="s">
        <v>19465</v>
      </c>
      <c r="J93" t="s">
        <v>19466</v>
      </c>
      <c r="K93" t="s">
        <v>1358</v>
      </c>
      <c r="L93" t="s">
        <v>19467</v>
      </c>
      <c r="M93" t="s">
        <v>19468</v>
      </c>
      <c r="N93" t="s">
        <v>1225</v>
      </c>
      <c r="O93" t="s">
        <v>1226</v>
      </c>
      <c r="P93" t="s">
        <v>1227</v>
      </c>
      <c r="Q93" t="s">
        <v>1228</v>
      </c>
      <c r="R93" t="s">
        <v>19469</v>
      </c>
      <c r="S93" t="s">
        <v>23</v>
      </c>
      <c r="T93" t="s">
        <v>19468</v>
      </c>
    </row>
    <row r="94" spans="1:20" x14ac:dyDescent="0.25">
      <c r="A94" t="s">
        <v>20</v>
      </c>
      <c r="B94" t="s">
        <v>21</v>
      </c>
      <c r="C94">
        <v>0</v>
      </c>
      <c r="D94">
        <v>1</v>
      </c>
      <c r="E94" t="s">
        <v>19464</v>
      </c>
      <c r="F94">
        <v>0</v>
      </c>
      <c r="G94">
        <v>0</v>
      </c>
      <c r="H94" t="s">
        <v>47</v>
      </c>
      <c r="I94" t="s">
        <v>19465</v>
      </c>
      <c r="J94" t="s">
        <v>19466</v>
      </c>
      <c r="K94" t="s">
        <v>1358</v>
      </c>
      <c r="L94" t="s">
        <v>19467</v>
      </c>
      <c r="M94" t="s">
        <v>19468</v>
      </c>
      <c r="N94" t="s">
        <v>1225</v>
      </c>
      <c r="O94" t="s">
        <v>1226</v>
      </c>
      <c r="P94" t="s">
        <v>1227</v>
      </c>
      <c r="Q94" t="s">
        <v>1228</v>
      </c>
      <c r="R94" t="s">
        <v>19469</v>
      </c>
      <c r="S94" t="s">
        <v>23</v>
      </c>
      <c r="T94" t="s">
        <v>19468</v>
      </c>
    </row>
    <row r="95" spans="1:20" x14ac:dyDescent="0.25">
      <c r="A95" t="s">
        <v>42</v>
      </c>
      <c r="B95" t="s">
        <v>43</v>
      </c>
      <c r="C95">
        <v>66.666666666666671</v>
      </c>
      <c r="D95">
        <v>3</v>
      </c>
      <c r="E95" t="s">
        <v>19470</v>
      </c>
      <c r="F95">
        <v>195</v>
      </c>
      <c r="G95">
        <v>0</v>
      </c>
      <c r="H95" t="s">
        <v>22</v>
      </c>
      <c r="I95" t="s">
        <v>19471</v>
      </c>
      <c r="J95" t="s">
        <v>331</v>
      </c>
      <c r="K95" t="s">
        <v>23</v>
      </c>
      <c r="L95" t="s">
        <v>24</v>
      </c>
      <c r="M95" t="s">
        <v>19472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19472</v>
      </c>
    </row>
    <row r="96" spans="1:20" x14ac:dyDescent="0.25">
      <c r="A96" t="s">
        <v>15492</v>
      </c>
      <c r="B96" t="s">
        <v>15493</v>
      </c>
      <c r="C96">
        <v>50</v>
      </c>
      <c r="D96">
        <v>3</v>
      </c>
      <c r="E96" t="s">
        <v>19470</v>
      </c>
      <c r="F96">
        <v>195</v>
      </c>
      <c r="G96">
        <v>0</v>
      </c>
      <c r="H96" t="s">
        <v>22</v>
      </c>
      <c r="I96" t="s">
        <v>19471</v>
      </c>
      <c r="J96" t="s">
        <v>331</v>
      </c>
      <c r="K96" t="s">
        <v>23</v>
      </c>
      <c r="L96" t="s">
        <v>24</v>
      </c>
      <c r="M96" t="s">
        <v>19472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19472</v>
      </c>
    </row>
    <row r="97" spans="1:20" x14ac:dyDescent="0.25">
      <c r="A97" t="s">
        <v>15492</v>
      </c>
      <c r="B97" t="s">
        <v>15493</v>
      </c>
      <c r="C97">
        <v>50</v>
      </c>
      <c r="D97">
        <v>3</v>
      </c>
      <c r="E97" t="s">
        <v>19473</v>
      </c>
      <c r="F97">
        <v>100</v>
      </c>
      <c r="G97">
        <v>0</v>
      </c>
      <c r="H97" t="s">
        <v>22</v>
      </c>
      <c r="I97" t="s">
        <v>19474</v>
      </c>
      <c r="J97" t="s">
        <v>325</v>
      </c>
      <c r="K97" t="s">
        <v>23</v>
      </c>
      <c r="L97" t="s">
        <v>24</v>
      </c>
      <c r="M97" t="s">
        <v>19475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19475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19476</v>
      </c>
      <c r="F98">
        <v>195</v>
      </c>
      <c r="G98">
        <v>0</v>
      </c>
      <c r="H98" t="s">
        <v>22</v>
      </c>
      <c r="I98" t="s">
        <v>19477</v>
      </c>
      <c r="J98" t="s">
        <v>87</v>
      </c>
      <c r="K98" t="s">
        <v>23</v>
      </c>
      <c r="L98" t="s">
        <v>24</v>
      </c>
      <c r="M98" t="s">
        <v>19478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19478</v>
      </c>
    </row>
    <row r="99" spans="1:20" x14ac:dyDescent="0.25">
      <c r="A99" t="s">
        <v>15492</v>
      </c>
      <c r="B99" t="s">
        <v>15493</v>
      </c>
      <c r="C99">
        <v>50</v>
      </c>
      <c r="D99">
        <v>3</v>
      </c>
      <c r="E99" t="s">
        <v>19476</v>
      </c>
      <c r="F99">
        <v>195</v>
      </c>
      <c r="G99">
        <v>0</v>
      </c>
      <c r="H99" t="s">
        <v>22</v>
      </c>
      <c r="I99" t="s">
        <v>19477</v>
      </c>
      <c r="J99" t="s">
        <v>87</v>
      </c>
      <c r="K99" t="s">
        <v>23</v>
      </c>
      <c r="L99" t="s">
        <v>24</v>
      </c>
      <c r="M99" t="s">
        <v>19478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</v>
      </c>
      <c r="T99" t="s">
        <v>19478</v>
      </c>
    </row>
    <row r="100" spans="1:20" x14ac:dyDescent="0.25">
      <c r="A100" t="s">
        <v>186</v>
      </c>
      <c r="B100" t="s">
        <v>187</v>
      </c>
      <c r="C100">
        <v>33.333333333333336</v>
      </c>
      <c r="D100">
        <v>3</v>
      </c>
      <c r="E100" t="s">
        <v>19479</v>
      </c>
      <c r="F100">
        <v>106</v>
      </c>
      <c r="G100">
        <v>6</v>
      </c>
      <c r="H100" t="s">
        <v>22</v>
      </c>
      <c r="I100" t="s">
        <v>19480</v>
      </c>
      <c r="J100" t="s">
        <v>311</v>
      </c>
      <c r="K100" t="s">
        <v>23</v>
      </c>
      <c r="L100" t="s">
        <v>24</v>
      </c>
      <c r="M100" t="s">
        <v>19481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19481</v>
      </c>
    </row>
    <row r="101" spans="1:20" x14ac:dyDescent="0.25">
      <c r="A101" t="s">
        <v>15492</v>
      </c>
      <c r="B101" t="s">
        <v>15493</v>
      </c>
      <c r="C101">
        <v>50</v>
      </c>
      <c r="D101">
        <v>6</v>
      </c>
      <c r="E101" t="s">
        <v>19482</v>
      </c>
      <c r="F101">
        <v>195</v>
      </c>
      <c r="G101">
        <v>0</v>
      </c>
      <c r="H101" t="s">
        <v>22</v>
      </c>
      <c r="I101" t="s">
        <v>19483</v>
      </c>
      <c r="J101" t="s">
        <v>1240</v>
      </c>
      <c r="K101" t="s">
        <v>23</v>
      </c>
      <c r="L101" t="s">
        <v>24</v>
      </c>
      <c r="M101" t="s">
        <v>19484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19485</v>
      </c>
    </row>
    <row r="102" spans="1:20" x14ac:dyDescent="0.25">
      <c r="A102" t="s">
        <v>42</v>
      </c>
      <c r="B102" t="s">
        <v>43</v>
      </c>
      <c r="C102">
        <v>66.666666666666671</v>
      </c>
      <c r="D102">
        <v>3</v>
      </c>
      <c r="E102" t="s">
        <v>19486</v>
      </c>
      <c r="F102">
        <v>100</v>
      </c>
      <c r="G102">
        <v>0</v>
      </c>
      <c r="H102" t="s">
        <v>22</v>
      </c>
      <c r="I102" t="s">
        <v>19487</v>
      </c>
      <c r="J102" t="s">
        <v>302</v>
      </c>
      <c r="K102" t="s">
        <v>23</v>
      </c>
      <c r="L102" t="s">
        <v>24</v>
      </c>
      <c r="M102" t="s">
        <v>19488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19489</v>
      </c>
    </row>
    <row r="103" spans="1:20" x14ac:dyDescent="0.25">
      <c r="A103" t="s">
        <v>42</v>
      </c>
      <c r="B103" t="s">
        <v>43</v>
      </c>
      <c r="C103">
        <v>66.666666666666671</v>
      </c>
      <c r="D103">
        <v>3</v>
      </c>
      <c r="E103" t="s">
        <v>19490</v>
      </c>
      <c r="F103">
        <v>100</v>
      </c>
      <c r="G103">
        <v>0</v>
      </c>
      <c r="H103" t="s">
        <v>22</v>
      </c>
      <c r="I103" t="s">
        <v>1441</v>
      </c>
      <c r="J103" t="s">
        <v>306</v>
      </c>
      <c r="K103" t="s">
        <v>23</v>
      </c>
      <c r="L103" t="s">
        <v>24</v>
      </c>
      <c r="M103" t="s">
        <v>19491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19491</v>
      </c>
    </row>
    <row r="104" spans="1:20" x14ac:dyDescent="0.25">
      <c r="A104" t="s">
        <v>152</v>
      </c>
      <c r="B104" t="s">
        <v>153</v>
      </c>
      <c r="C104">
        <v>65</v>
      </c>
      <c r="D104">
        <v>1</v>
      </c>
      <c r="E104" t="s">
        <v>19492</v>
      </c>
      <c r="F104">
        <v>219</v>
      </c>
      <c r="G104">
        <v>20</v>
      </c>
      <c r="H104" t="s">
        <v>47</v>
      </c>
      <c r="I104" t="s">
        <v>24</v>
      </c>
      <c r="J104" t="s">
        <v>24</v>
      </c>
      <c r="K104" t="s">
        <v>23</v>
      </c>
      <c r="L104" t="s">
        <v>24</v>
      </c>
      <c r="M104" t="s">
        <v>19493</v>
      </c>
      <c r="N104" t="s">
        <v>1225</v>
      </c>
      <c r="O104" t="s">
        <v>4242</v>
      </c>
      <c r="P104" t="s">
        <v>1227</v>
      </c>
      <c r="Q104" t="s">
        <v>27</v>
      </c>
      <c r="R104" t="s">
        <v>24</v>
      </c>
      <c r="S104" t="s">
        <v>23</v>
      </c>
      <c r="T104" t="s">
        <v>19493</v>
      </c>
    </row>
    <row r="105" spans="1:20" x14ac:dyDescent="0.25">
      <c r="A105" t="s">
        <v>150</v>
      </c>
      <c r="B105" t="s">
        <v>151</v>
      </c>
      <c r="C105">
        <v>65</v>
      </c>
      <c r="D105">
        <v>1</v>
      </c>
      <c r="E105" t="s">
        <v>19492</v>
      </c>
      <c r="F105">
        <v>219</v>
      </c>
      <c r="G105">
        <v>20</v>
      </c>
      <c r="H105" t="s">
        <v>47</v>
      </c>
      <c r="I105" t="s">
        <v>24</v>
      </c>
      <c r="J105" t="s">
        <v>24</v>
      </c>
      <c r="K105" t="s">
        <v>23</v>
      </c>
      <c r="L105" t="s">
        <v>24</v>
      </c>
      <c r="M105" t="s">
        <v>19493</v>
      </c>
      <c r="N105" t="s">
        <v>1225</v>
      </c>
      <c r="O105" t="s">
        <v>4242</v>
      </c>
      <c r="P105" t="s">
        <v>1227</v>
      </c>
      <c r="Q105" t="s">
        <v>27</v>
      </c>
      <c r="R105" t="s">
        <v>24</v>
      </c>
      <c r="S105" t="s">
        <v>23</v>
      </c>
      <c r="T105" t="s">
        <v>19493</v>
      </c>
    </row>
    <row r="106" spans="1:20" x14ac:dyDescent="0.25">
      <c r="A106" t="s">
        <v>36</v>
      </c>
      <c r="B106" t="s">
        <v>37</v>
      </c>
      <c r="C106">
        <v>65</v>
      </c>
      <c r="D106">
        <v>1</v>
      </c>
      <c r="E106" t="s">
        <v>19492</v>
      </c>
      <c r="F106">
        <v>219</v>
      </c>
      <c r="G106">
        <v>20</v>
      </c>
      <c r="H106" t="s">
        <v>47</v>
      </c>
      <c r="I106" t="s">
        <v>24</v>
      </c>
      <c r="J106" t="s">
        <v>24</v>
      </c>
      <c r="K106" t="s">
        <v>23</v>
      </c>
      <c r="L106" t="s">
        <v>24</v>
      </c>
      <c r="M106" t="s">
        <v>19493</v>
      </c>
      <c r="N106" t="s">
        <v>1225</v>
      </c>
      <c r="O106" t="s">
        <v>4242</v>
      </c>
      <c r="P106" t="s">
        <v>1227</v>
      </c>
      <c r="Q106" t="s">
        <v>27</v>
      </c>
      <c r="R106" t="s">
        <v>24</v>
      </c>
      <c r="S106" t="s">
        <v>23</v>
      </c>
      <c r="T106" t="s">
        <v>19493</v>
      </c>
    </row>
    <row r="107" spans="1:20" x14ac:dyDescent="0.25">
      <c r="A107" t="s">
        <v>34</v>
      </c>
      <c r="B107" t="s">
        <v>35</v>
      </c>
      <c r="C107">
        <v>65</v>
      </c>
      <c r="D107">
        <v>1</v>
      </c>
      <c r="E107" t="s">
        <v>19492</v>
      </c>
      <c r="F107">
        <v>219</v>
      </c>
      <c r="G107">
        <v>20</v>
      </c>
      <c r="H107" t="s">
        <v>47</v>
      </c>
      <c r="I107" t="s">
        <v>24</v>
      </c>
      <c r="J107" t="s">
        <v>24</v>
      </c>
      <c r="K107" t="s">
        <v>23</v>
      </c>
      <c r="L107" t="s">
        <v>24</v>
      </c>
      <c r="M107" t="s">
        <v>19493</v>
      </c>
      <c r="N107" t="s">
        <v>1225</v>
      </c>
      <c r="O107" t="s">
        <v>4242</v>
      </c>
      <c r="P107" t="s">
        <v>1227</v>
      </c>
      <c r="Q107" t="s">
        <v>27</v>
      </c>
      <c r="R107" t="s">
        <v>24</v>
      </c>
      <c r="S107" t="s">
        <v>23</v>
      </c>
      <c r="T107" t="s">
        <v>19493</v>
      </c>
    </row>
    <row r="108" spans="1:20" x14ac:dyDescent="0.25">
      <c r="A108" t="s">
        <v>115</v>
      </c>
      <c r="B108" t="s">
        <v>116</v>
      </c>
      <c r="C108">
        <v>0</v>
      </c>
      <c r="D108">
        <v>5</v>
      </c>
      <c r="E108" t="s">
        <v>19494</v>
      </c>
      <c r="F108">
        <v>0</v>
      </c>
      <c r="G108">
        <v>0</v>
      </c>
      <c r="H108" t="s">
        <v>47</v>
      </c>
      <c r="I108" t="s">
        <v>14474</v>
      </c>
      <c r="J108" t="s">
        <v>19495</v>
      </c>
      <c r="K108" t="s">
        <v>1414</v>
      </c>
      <c r="L108" t="s">
        <v>19496</v>
      </c>
      <c r="M108" t="s">
        <v>19497</v>
      </c>
      <c r="N108" t="s">
        <v>1225</v>
      </c>
      <c r="O108" t="s">
        <v>1226</v>
      </c>
      <c r="P108" t="s">
        <v>1227</v>
      </c>
      <c r="Q108" t="s">
        <v>1228</v>
      </c>
      <c r="R108" t="s">
        <v>19498</v>
      </c>
      <c r="S108" t="s">
        <v>23</v>
      </c>
      <c r="T108" t="s">
        <v>19497</v>
      </c>
    </row>
    <row r="109" spans="1:20" x14ac:dyDescent="0.25">
      <c r="A109" t="s">
        <v>46</v>
      </c>
      <c r="B109" t="s">
        <v>56</v>
      </c>
      <c r="C109">
        <v>90</v>
      </c>
      <c r="D109">
        <v>2</v>
      </c>
      <c r="E109" t="s">
        <v>19499</v>
      </c>
      <c r="F109">
        <v>197</v>
      </c>
      <c r="G109">
        <v>26</v>
      </c>
      <c r="H109" t="s">
        <v>47</v>
      </c>
      <c r="I109" t="s">
        <v>19500</v>
      </c>
      <c r="J109" t="s">
        <v>19501</v>
      </c>
      <c r="K109" t="s">
        <v>4792</v>
      </c>
      <c r="L109" t="s">
        <v>19502</v>
      </c>
      <c r="M109" t="s">
        <v>19503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19504</v>
      </c>
    </row>
    <row r="110" spans="1:20" x14ac:dyDescent="0.25">
      <c r="A110" t="s">
        <v>44</v>
      </c>
      <c r="B110" t="s">
        <v>45</v>
      </c>
      <c r="C110">
        <v>66.666666666666671</v>
      </c>
      <c r="D110">
        <v>3</v>
      </c>
      <c r="E110" t="s">
        <v>19505</v>
      </c>
      <c r="F110">
        <v>150</v>
      </c>
      <c r="G110">
        <v>0</v>
      </c>
      <c r="H110" t="s">
        <v>47</v>
      </c>
      <c r="I110" t="s">
        <v>9030</v>
      </c>
      <c r="J110" t="s">
        <v>19506</v>
      </c>
      <c r="K110" t="s">
        <v>3954</v>
      </c>
      <c r="L110" t="s">
        <v>4983</v>
      </c>
      <c r="M110" t="s">
        <v>19507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23</v>
      </c>
      <c r="T110" t="s">
        <v>19507</v>
      </c>
    </row>
    <row r="111" spans="1:20" x14ac:dyDescent="0.25">
      <c r="A111" t="s">
        <v>137</v>
      </c>
      <c r="B111" t="s">
        <v>138</v>
      </c>
      <c r="C111">
        <v>10</v>
      </c>
      <c r="D111">
        <v>20</v>
      </c>
      <c r="E111" t="s">
        <v>19508</v>
      </c>
      <c r="F111">
        <v>200</v>
      </c>
      <c r="G111">
        <v>0</v>
      </c>
      <c r="H111" t="s">
        <v>47</v>
      </c>
      <c r="I111" t="s">
        <v>15139</v>
      </c>
      <c r="J111" t="s">
        <v>19509</v>
      </c>
      <c r="K111" t="s">
        <v>12268</v>
      </c>
      <c r="L111" t="s">
        <v>1391</v>
      </c>
      <c r="M111" t="s">
        <v>19510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19511</v>
      </c>
    </row>
    <row r="112" spans="1:20" x14ac:dyDescent="0.25">
      <c r="A112" t="s">
        <v>115</v>
      </c>
      <c r="B112" t="s">
        <v>116</v>
      </c>
      <c r="C112">
        <v>45</v>
      </c>
      <c r="D112">
        <v>2</v>
      </c>
      <c r="E112" t="s">
        <v>19512</v>
      </c>
      <c r="F112">
        <v>82</v>
      </c>
      <c r="G112">
        <v>0</v>
      </c>
      <c r="H112" t="s">
        <v>1219</v>
      </c>
      <c r="I112" t="s">
        <v>19513</v>
      </c>
      <c r="J112" t="s">
        <v>336</v>
      </c>
      <c r="K112" t="s">
        <v>23</v>
      </c>
      <c r="L112" t="s">
        <v>24</v>
      </c>
      <c r="M112" t="s">
        <v>19514</v>
      </c>
      <c r="N112" t="s">
        <v>23</v>
      </c>
      <c r="O112" t="s">
        <v>58</v>
      </c>
      <c r="P112" t="s">
        <v>26</v>
      </c>
      <c r="Q112" t="s">
        <v>33</v>
      </c>
      <c r="R112" t="s">
        <v>24</v>
      </c>
      <c r="S112" t="s">
        <v>23</v>
      </c>
      <c r="T112" t="s">
        <v>19514</v>
      </c>
    </row>
    <row r="113" spans="1:20" x14ac:dyDescent="0.25">
      <c r="A113" t="s">
        <v>46</v>
      </c>
      <c r="B113" t="s">
        <v>56</v>
      </c>
      <c r="C113">
        <v>69.900000000000006</v>
      </c>
      <c r="D113">
        <v>10</v>
      </c>
      <c r="E113" t="s">
        <v>19515</v>
      </c>
      <c r="F113">
        <v>800</v>
      </c>
      <c r="G113">
        <v>0</v>
      </c>
      <c r="H113" t="s">
        <v>47</v>
      </c>
      <c r="I113" t="s">
        <v>474</v>
      </c>
      <c r="J113" t="s">
        <v>12050</v>
      </c>
      <c r="K113" t="s">
        <v>12051</v>
      </c>
      <c r="L113" t="s">
        <v>1353</v>
      </c>
      <c r="M113" t="s">
        <v>19516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19517</v>
      </c>
    </row>
    <row r="114" spans="1:20" x14ac:dyDescent="0.25">
      <c r="A114" t="s">
        <v>46</v>
      </c>
      <c r="B114" t="s">
        <v>1239</v>
      </c>
      <c r="C114">
        <v>57.75</v>
      </c>
      <c r="D114">
        <v>1</v>
      </c>
      <c r="E114" t="s">
        <v>19518</v>
      </c>
      <c r="F114">
        <v>57.75</v>
      </c>
      <c r="G114">
        <v>0</v>
      </c>
      <c r="H114" t="s">
        <v>47</v>
      </c>
      <c r="I114" t="s">
        <v>19519</v>
      </c>
      <c r="J114" t="s">
        <v>19520</v>
      </c>
      <c r="K114" t="s">
        <v>1297</v>
      </c>
      <c r="L114" t="s">
        <v>19521</v>
      </c>
      <c r="M114" t="s">
        <v>19522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19522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19523</v>
      </c>
      <c r="F115">
        <v>200</v>
      </c>
      <c r="G115">
        <v>0</v>
      </c>
      <c r="H115" t="s">
        <v>22</v>
      </c>
      <c r="I115" t="s">
        <v>19524</v>
      </c>
      <c r="J115" t="s">
        <v>319</v>
      </c>
      <c r="K115" t="s">
        <v>23</v>
      </c>
      <c r="L115" t="s">
        <v>24</v>
      </c>
      <c r="M115" t="s">
        <v>19525</v>
      </c>
      <c r="N115" t="s">
        <v>23</v>
      </c>
      <c r="O115" t="s">
        <v>58</v>
      </c>
      <c r="P115" t="s">
        <v>26</v>
      </c>
      <c r="Q115" t="s">
        <v>33</v>
      </c>
      <c r="R115" t="s">
        <v>24</v>
      </c>
      <c r="S115" t="s">
        <v>23</v>
      </c>
      <c r="T115" t="s">
        <v>19525</v>
      </c>
    </row>
    <row r="116" spans="1:20" x14ac:dyDescent="0.25">
      <c r="A116" t="s">
        <v>115</v>
      </c>
      <c r="B116" t="s">
        <v>116</v>
      </c>
      <c r="C116">
        <v>45</v>
      </c>
      <c r="D116">
        <v>2</v>
      </c>
      <c r="E116" t="s">
        <v>19526</v>
      </c>
      <c r="F116">
        <v>120</v>
      </c>
      <c r="G116">
        <v>38</v>
      </c>
      <c r="H116" t="s">
        <v>1219</v>
      </c>
      <c r="I116" t="s">
        <v>19527</v>
      </c>
      <c r="J116" t="s">
        <v>333</v>
      </c>
      <c r="K116" t="s">
        <v>23</v>
      </c>
      <c r="L116" t="s">
        <v>24</v>
      </c>
      <c r="M116" t="s">
        <v>19528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19529</v>
      </c>
    </row>
    <row r="117" spans="1:20" x14ac:dyDescent="0.25">
      <c r="A117" t="s">
        <v>20</v>
      </c>
      <c r="B117" t="s">
        <v>21</v>
      </c>
      <c r="C117">
        <v>0</v>
      </c>
      <c r="D117">
        <v>1</v>
      </c>
      <c r="E117" t="s">
        <v>19530</v>
      </c>
      <c r="F117">
        <v>0</v>
      </c>
      <c r="G117">
        <v>0</v>
      </c>
      <c r="H117" t="s">
        <v>47</v>
      </c>
      <c r="I117" t="s">
        <v>19531</v>
      </c>
      <c r="J117" t="s">
        <v>19532</v>
      </c>
      <c r="K117" t="s">
        <v>11547</v>
      </c>
      <c r="L117" t="s">
        <v>19533</v>
      </c>
      <c r="M117" t="s">
        <v>19534</v>
      </c>
      <c r="N117" t="s">
        <v>1225</v>
      </c>
      <c r="O117" t="s">
        <v>1226</v>
      </c>
      <c r="P117" t="s">
        <v>3979</v>
      </c>
      <c r="Q117" t="s">
        <v>1228</v>
      </c>
      <c r="R117" t="s">
        <v>19535</v>
      </c>
      <c r="S117" t="s">
        <v>23</v>
      </c>
      <c r="T117" t="s">
        <v>19534</v>
      </c>
    </row>
    <row r="118" spans="1:20" x14ac:dyDescent="0.25">
      <c r="A118" t="s">
        <v>30</v>
      </c>
      <c r="B118" t="s">
        <v>31</v>
      </c>
      <c r="C118">
        <v>0</v>
      </c>
      <c r="D118">
        <v>1</v>
      </c>
      <c r="E118" t="s">
        <v>19530</v>
      </c>
      <c r="F118">
        <v>0</v>
      </c>
      <c r="G118">
        <v>0</v>
      </c>
      <c r="H118" t="s">
        <v>47</v>
      </c>
      <c r="I118" t="s">
        <v>19531</v>
      </c>
      <c r="J118" t="s">
        <v>19532</v>
      </c>
      <c r="K118" t="s">
        <v>11547</v>
      </c>
      <c r="L118" t="s">
        <v>19533</v>
      </c>
      <c r="M118" t="s">
        <v>19534</v>
      </c>
      <c r="N118" t="s">
        <v>1225</v>
      </c>
      <c r="O118" t="s">
        <v>1226</v>
      </c>
      <c r="P118" t="s">
        <v>3979</v>
      </c>
      <c r="Q118" t="s">
        <v>1228</v>
      </c>
      <c r="R118" t="s">
        <v>19535</v>
      </c>
      <c r="S118" t="s">
        <v>23</v>
      </c>
      <c r="T118" t="s">
        <v>19534</v>
      </c>
    </row>
    <row r="119" spans="1:20" x14ac:dyDescent="0.25">
      <c r="A119" t="s">
        <v>34</v>
      </c>
      <c r="B119" t="s">
        <v>35</v>
      </c>
      <c r="C119">
        <v>40</v>
      </c>
      <c r="D119">
        <v>6</v>
      </c>
      <c r="E119" t="s">
        <v>19536</v>
      </c>
      <c r="F119">
        <v>1250</v>
      </c>
      <c r="G119">
        <v>50</v>
      </c>
      <c r="H119" t="s">
        <v>47</v>
      </c>
      <c r="I119" t="s">
        <v>17517</v>
      </c>
      <c r="J119" t="s">
        <v>17518</v>
      </c>
      <c r="K119" t="s">
        <v>1355</v>
      </c>
      <c r="L119" t="s">
        <v>17519</v>
      </c>
      <c r="M119" t="s">
        <v>19537</v>
      </c>
      <c r="N119" t="s">
        <v>1225</v>
      </c>
      <c r="O119" t="s">
        <v>1226</v>
      </c>
      <c r="P119" t="s">
        <v>3979</v>
      </c>
      <c r="Q119" t="s">
        <v>1228</v>
      </c>
      <c r="R119" t="s">
        <v>24</v>
      </c>
      <c r="S119" t="s">
        <v>23</v>
      </c>
      <c r="T119" t="s">
        <v>19538</v>
      </c>
    </row>
    <row r="120" spans="1:20" x14ac:dyDescent="0.25">
      <c r="A120" t="s">
        <v>150</v>
      </c>
      <c r="B120" t="s">
        <v>151</v>
      </c>
      <c r="C120">
        <v>40</v>
      </c>
      <c r="D120">
        <v>5</v>
      </c>
      <c r="E120" t="s">
        <v>19536</v>
      </c>
      <c r="F120">
        <v>1250</v>
      </c>
      <c r="G120">
        <v>50</v>
      </c>
      <c r="H120" t="s">
        <v>47</v>
      </c>
      <c r="I120" t="s">
        <v>17517</v>
      </c>
      <c r="J120" t="s">
        <v>17518</v>
      </c>
      <c r="K120" t="s">
        <v>1355</v>
      </c>
      <c r="L120" t="s">
        <v>17519</v>
      </c>
      <c r="M120" t="s">
        <v>19537</v>
      </c>
      <c r="N120" t="s">
        <v>1225</v>
      </c>
      <c r="O120" t="s">
        <v>1226</v>
      </c>
      <c r="P120" t="s">
        <v>3979</v>
      </c>
      <c r="Q120" t="s">
        <v>1228</v>
      </c>
      <c r="R120" t="s">
        <v>24</v>
      </c>
      <c r="S120" t="s">
        <v>23</v>
      </c>
      <c r="T120" t="s">
        <v>19538</v>
      </c>
    </row>
    <row r="121" spans="1:20" x14ac:dyDescent="0.25">
      <c r="A121" t="s">
        <v>148</v>
      </c>
      <c r="B121" t="s">
        <v>149</v>
      </c>
      <c r="C121">
        <v>40</v>
      </c>
      <c r="D121">
        <v>13</v>
      </c>
      <c r="E121" t="s">
        <v>19536</v>
      </c>
      <c r="F121">
        <v>1250</v>
      </c>
      <c r="G121">
        <v>50</v>
      </c>
      <c r="H121" t="s">
        <v>47</v>
      </c>
      <c r="I121" t="s">
        <v>17517</v>
      </c>
      <c r="J121" t="s">
        <v>17518</v>
      </c>
      <c r="K121" t="s">
        <v>1355</v>
      </c>
      <c r="L121" t="s">
        <v>17519</v>
      </c>
      <c r="M121" t="s">
        <v>19537</v>
      </c>
      <c r="N121" t="s">
        <v>1225</v>
      </c>
      <c r="O121" t="s">
        <v>1226</v>
      </c>
      <c r="P121" t="s">
        <v>3979</v>
      </c>
      <c r="Q121" t="s">
        <v>1228</v>
      </c>
      <c r="R121" t="s">
        <v>24</v>
      </c>
      <c r="S121" t="s">
        <v>23</v>
      </c>
      <c r="T121" t="s">
        <v>19538</v>
      </c>
    </row>
    <row r="122" spans="1:20" x14ac:dyDescent="0.25">
      <c r="A122" t="s">
        <v>36</v>
      </c>
      <c r="B122" t="s">
        <v>37</v>
      </c>
      <c r="C122">
        <v>40</v>
      </c>
      <c r="D122">
        <v>6</v>
      </c>
      <c r="E122" t="s">
        <v>19536</v>
      </c>
      <c r="F122">
        <v>1250</v>
      </c>
      <c r="G122">
        <v>50</v>
      </c>
      <c r="H122" t="s">
        <v>47</v>
      </c>
      <c r="I122" t="s">
        <v>17517</v>
      </c>
      <c r="J122" t="s">
        <v>17518</v>
      </c>
      <c r="K122" t="s">
        <v>1355</v>
      </c>
      <c r="L122" t="s">
        <v>17519</v>
      </c>
      <c r="M122" t="s">
        <v>19537</v>
      </c>
      <c r="N122" t="s">
        <v>1225</v>
      </c>
      <c r="O122" t="s">
        <v>1226</v>
      </c>
      <c r="P122" t="s">
        <v>3979</v>
      </c>
      <c r="Q122" t="s">
        <v>1228</v>
      </c>
      <c r="R122" t="s">
        <v>24</v>
      </c>
      <c r="S122" t="s">
        <v>23</v>
      </c>
      <c r="T122" t="s">
        <v>19538</v>
      </c>
    </row>
    <row r="123" spans="1:20" x14ac:dyDescent="0.25">
      <c r="A123" t="s">
        <v>44</v>
      </c>
      <c r="B123" t="s">
        <v>45</v>
      </c>
      <c r="C123">
        <v>40</v>
      </c>
      <c r="D123">
        <v>70</v>
      </c>
      <c r="E123" t="s">
        <v>19539</v>
      </c>
      <c r="F123">
        <v>2900</v>
      </c>
      <c r="G123">
        <v>100</v>
      </c>
      <c r="H123" t="s">
        <v>47</v>
      </c>
      <c r="I123" t="s">
        <v>19540</v>
      </c>
      <c r="J123" t="s">
        <v>19541</v>
      </c>
      <c r="K123" t="s">
        <v>9981</v>
      </c>
      <c r="L123" t="s">
        <v>19542</v>
      </c>
      <c r="M123" t="s">
        <v>19543</v>
      </c>
      <c r="N123" t="s">
        <v>1225</v>
      </c>
      <c r="O123" t="s">
        <v>1226</v>
      </c>
      <c r="P123" t="s">
        <v>3979</v>
      </c>
      <c r="Q123" t="s">
        <v>1228</v>
      </c>
      <c r="R123" t="s">
        <v>24</v>
      </c>
      <c r="S123" t="s">
        <v>23</v>
      </c>
      <c r="T123" t="s">
        <v>19544</v>
      </c>
    </row>
    <row r="124" spans="1:20" x14ac:dyDescent="0.25">
      <c r="A124" t="s">
        <v>150</v>
      </c>
      <c r="B124" t="s">
        <v>151</v>
      </c>
      <c r="C124">
        <v>50</v>
      </c>
      <c r="D124">
        <v>1</v>
      </c>
      <c r="E124" t="s">
        <v>19545</v>
      </c>
      <c r="F124">
        <v>170</v>
      </c>
      <c r="G124">
        <v>20</v>
      </c>
      <c r="H124" t="s">
        <v>1349</v>
      </c>
      <c r="I124" t="s">
        <v>19546</v>
      </c>
      <c r="J124" t="s">
        <v>19547</v>
      </c>
      <c r="K124" t="s">
        <v>4816</v>
      </c>
      <c r="L124" t="s">
        <v>19548</v>
      </c>
      <c r="M124" t="s">
        <v>19549</v>
      </c>
      <c r="N124" t="s">
        <v>1225</v>
      </c>
      <c r="O124" t="s">
        <v>4242</v>
      </c>
      <c r="P124" t="s">
        <v>1227</v>
      </c>
      <c r="Q124" t="s">
        <v>1228</v>
      </c>
      <c r="R124" t="s">
        <v>24</v>
      </c>
      <c r="S124" t="s">
        <v>23</v>
      </c>
      <c r="T124" t="s">
        <v>19550</v>
      </c>
    </row>
    <row r="125" spans="1:20" x14ac:dyDescent="0.25">
      <c r="A125" t="s">
        <v>38</v>
      </c>
      <c r="B125" t="s">
        <v>39</v>
      </c>
      <c r="C125">
        <v>50</v>
      </c>
      <c r="D125">
        <v>1</v>
      </c>
      <c r="E125" t="s">
        <v>19545</v>
      </c>
      <c r="F125">
        <v>170</v>
      </c>
      <c r="G125">
        <v>20</v>
      </c>
      <c r="H125" t="s">
        <v>1349</v>
      </c>
      <c r="I125" t="s">
        <v>19546</v>
      </c>
      <c r="J125" t="s">
        <v>19547</v>
      </c>
      <c r="K125" t="s">
        <v>4816</v>
      </c>
      <c r="L125" t="s">
        <v>19548</v>
      </c>
      <c r="M125" t="s">
        <v>19549</v>
      </c>
      <c r="N125" t="s">
        <v>1225</v>
      </c>
      <c r="O125" t="s">
        <v>4242</v>
      </c>
      <c r="P125" t="s">
        <v>1227</v>
      </c>
      <c r="Q125" t="s">
        <v>1228</v>
      </c>
      <c r="R125" t="s">
        <v>24</v>
      </c>
      <c r="S125" t="s">
        <v>23</v>
      </c>
      <c r="T125" t="s">
        <v>19550</v>
      </c>
    </row>
    <row r="126" spans="1:20" x14ac:dyDescent="0.25">
      <c r="A126" t="s">
        <v>36</v>
      </c>
      <c r="B126" t="s">
        <v>37</v>
      </c>
      <c r="C126">
        <v>50</v>
      </c>
      <c r="D126">
        <v>1</v>
      </c>
      <c r="E126" t="s">
        <v>19545</v>
      </c>
      <c r="F126">
        <v>170</v>
      </c>
      <c r="G126">
        <v>20</v>
      </c>
      <c r="H126" t="s">
        <v>1349</v>
      </c>
      <c r="I126" t="s">
        <v>19546</v>
      </c>
      <c r="J126" t="s">
        <v>19547</v>
      </c>
      <c r="K126" t="s">
        <v>4816</v>
      </c>
      <c r="L126" t="s">
        <v>19548</v>
      </c>
      <c r="M126" t="s">
        <v>19549</v>
      </c>
      <c r="N126" t="s">
        <v>1225</v>
      </c>
      <c r="O126" t="s">
        <v>4242</v>
      </c>
      <c r="P126" t="s">
        <v>1227</v>
      </c>
      <c r="Q126" t="s">
        <v>1228</v>
      </c>
      <c r="R126" t="s">
        <v>24</v>
      </c>
      <c r="S126" t="s">
        <v>23</v>
      </c>
      <c r="T126" t="s">
        <v>19550</v>
      </c>
    </row>
    <row r="127" spans="1:20" x14ac:dyDescent="0.25">
      <c r="A127" t="s">
        <v>279</v>
      </c>
      <c r="B127" t="s">
        <v>285</v>
      </c>
      <c r="C127">
        <v>139</v>
      </c>
      <c r="D127">
        <v>1</v>
      </c>
      <c r="E127" t="s">
        <v>19551</v>
      </c>
      <c r="F127">
        <v>215</v>
      </c>
      <c r="G127">
        <v>0</v>
      </c>
      <c r="H127" t="s">
        <v>1349</v>
      </c>
      <c r="I127" t="s">
        <v>19552</v>
      </c>
      <c r="J127" t="s">
        <v>19553</v>
      </c>
      <c r="K127" t="s">
        <v>5290</v>
      </c>
      <c r="L127" t="s">
        <v>19554</v>
      </c>
      <c r="M127" t="s">
        <v>19555</v>
      </c>
      <c r="N127" t="s">
        <v>1225</v>
      </c>
      <c r="O127" t="s">
        <v>1226</v>
      </c>
      <c r="P127" t="s">
        <v>1227</v>
      </c>
      <c r="Q127" t="s">
        <v>1228</v>
      </c>
      <c r="R127" t="s">
        <v>24</v>
      </c>
      <c r="S127" t="s">
        <v>23</v>
      </c>
      <c r="T127" t="s">
        <v>19556</v>
      </c>
    </row>
    <row r="128" spans="1:20" x14ac:dyDescent="0.25">
      <c r="A128" t="s">
        <v>278</v>
      </c>
      <c r="B128" t="s">
        <v>284</v>
      </c>
      <c r="C128">
        <v>139</v>
      </c>
      <c r="D128">
        <v>1</v>
      </c>
      <c r="E128" t="s">
        <v>19551</v>
      </c>
      <c r="F128">
        <v>215</v>
      </c>
      <c r="G128">
        <v>0</v>
      </c>
      <c r="H128" t="s">
        <v>1349</v>
      </c>
      <c r="I128" t="s">
        <v>19552</v>
      </c>
      <c r="J128" t="s">
        <v>19553</v>
      </c>
      <c r="K128" t="s">
        <v>5290</v>
      </c>
      <c r="L128" t="s">
        <v>19554</v>
      </c>
      <c r="M128" t="s">
        <v>19555</v>
      </c>
      <c r="N128" t="s">
        <v>1225</v>
      </c>
      <c r="O128" t="s">
        <v>1226</v>
      </c>
      <c r="P128" t="s">
        <v>1227</v>
      </c>
      <c r="Q128" t="s">
        <v>1228</v>
      </c>
      <c r="R128" t="s">
        <v>24</v>
      </c>
      <c r="S128" t="s">
        <v>23</v>
      </c>
      <c r="T128" t="s">
        <v>19556</v>
      </c>
    </row>
    <row r="129" spans="1:20" x14ac:dyDescent="0.25">
      <c r="A129" t="s">
        <v>279</v>
      </c>
      <c r="B129" t="s">
        <v>285</v>
      </c>
      <c r="C129">
        <v>139</v>
      </c>
      <c r="D129">
        <v>1</v>
      </c>
      <c r="E129" t="s">
        <v>19557</v>
      </c>
      <c r="F129">
        <v>215</v>
      </c>
      <c r="G129">
        <v>0</v>
      </c>
      <c r="H129" t="s">
        <v>1349</v>
      </c>
      <c r="I129" t="s">
        <v>14084</v>
      </c>
      <c r="J129" t="s">
        <v>14085</v>
      </c>
      <c r="K129" t="s">
        <v>14086</v>
      </c>
      <c r="L129" t="s">
        <v>14087</v>
      </c>
      <c r="M129" t="s">
        <v>19558</v>
      </c>
      <c r="N129" t="s">
        <v>1225</v>
      </c>
      <c r="O129" t="s">
        <v>4242</v>
      </c>
      <c r="P129" t="s">
        <v>1227</v>
      </c>
      <c r="Q129" t="s">
        <v>1228</v>
      </c>
      <c r="R129" t="s">
        <v>24</v>
      </c>
      <c r="S129" t="s">
        <v>23</v>
      </c>
      <c r="T129" t="s">
        <v>19558</v>
      </c>
    </row>
    <row r="130" spans="1:20" x14ac:dyDescent="0.25">
      <c r="A130" t="s">
        <v>278</v>
      </c>
      <c r="B130" t="s">
        <v>284</v>
      </c>
      <c r="C130">
        <v>139</v>
      </c>
      <c r="D130">
        <v>1</v>
      </c>
      <c r="E130" t="s">
        <v>19557</v>
      </c>
      <c r="F130">
        <v>215</v>
      </c>
      <c r="G130">
        <v>0</v>
      </c>
      <c r="H130" t="s">
        <v>1349</v>
      </c>
      <c r="I130" t="s">
        <v>14084</v>
      </c>
      <c r="J130" t="s">
        <v>14085</v>
      </c>
      <c r="K130" t="s">
        <v>14086</v>
      </c>
      <c r="L130" t="s">
        <v>14087</v>
      </c>
      <c r="M130" t="s">
        <v>19558</v>
      </c>
      <c r="N130" t="s">
        <v>1225</v>
      </c>
      <c r="O130" t="s">
        <v>4242</v>
      </c>
      <c r="P130" t="s">
        <v>1227</v>
      </c>
      <c r="Q130" t="s">
        <v>1228</v>
      </c>
      <c r="R130" t="s">
        <v>24</v>
      </c>
      <c r="S130" t="s">
        <v>23</v>
      </c>
      <c r="T130" t="s">
        <v>19558</v>
      </c>
    </row>
    <row r="131" spans="1:20" x14ac:dyDescent="0.25">
      <c r="A131" t="s">
        <v>279</v>
      </c>
      <c r="B131" t="s">
        <v>285</v>
      </c>
      <c r="C131">
        <v>139</v>
      </c>
      <c r="D131">
        <v>1</v>
      </c>
      <c r="E131" t="s">
        <v>19559</v>
      </c>
      <c r="F131">
        <v>215</v>
      </c>
      <c r="G131">
        <v>0</v>
      </c>
      <c r="H131" t="s">
        <v>1349</v>
      </c>
      <c r="I131" t="s">
        <v>19560</v>
      </c>
      <c r="J131" t="s">
        <v>19561</v>
      </c>
      <c r="K131" t="s">
        <v>19562</v>
      </c>
      <c r="L131" t="s">
        <v>4757</v>
      </c>
      <c r="M131" t="s">
        <v>19094</v>
      </c>
      <c r="N131" t="s">
        <v>1225</v>
      </c>
      <c r="O131" t="s">
        <v>1226</v>
      </c>
      <c r="P131" t="s">
        <v>1227</v>
      </c>
      <c r="Q131" t="s">
        <v>1228</v>
      </c>
      <c r="R131" t="s">
        <v>24</v>
      </c>
      <c r="S131" t="s">
        <v>23</v>
      </c>
      <c r="T131" t="s">
        <v>19563</v>
      </c>
    </row>
    <row r="132" spans="1:20" x14ac:dyDescent="0.25">
      <c r="A132" t="s">
        <v>278</v>
      </c>
      <c r="B132" t="s">
        <v>284</v>
      </c>
      <c r="C132">
        <v>139</v>
      </c>
      <c r="D132">
        <v>1</v>
      </c>
      <c r="E132" t="s">
        <v>19559</v>
      </c>
      <c r="F132">
        <v>215</v>
      </c>
      <c r="G132">
        <v>0</v>
      </c>
      <c r="H132" t="s">
        <v>1349</v>
      </c>
      <c r="I132" t="s">
        <v>19560</v>
      </c>
      <c r="J132" t="s">
        <v>19561</v>
      </c>
      <c r="K132" t="s">
        <v>19562</v>
      </c>
      <c r="L132" t="s">
        <v>4757</v>
      </c>
      <c r="M132" t="s">
        <v>19094</v>
      </c>
      <c r="N132" t="s">
        <v>1225</v>
      </c>
      <c r="O132" t="s">
        <v>1226</v>
      </c>
      <c r="P132" t="s">
        <v>1227</v>
      </c>
      <c r="Q132" t="s">
        <v>1228</v>
      </c>
      <c r="R132" t="s">
        <v>24</v>
      </c>
      <c r="S132" t="s">
        <v>23</v>
      </c>
      <c r="T132" t="s">
        <v>19563</v>
      </c>
    </row>
    <row r="133" spans="1:20" x14ac:dyDescent="0.25">
      <c r="A133" t="s">
        <v>279</v>
      </c>
      <c r="B133" t="s">
        <v>285</v>
      </c>
      <c r="C133">
        <v>139</v>
      </c>
      <c r="D133">
        <v>1</v>
      </c>
      <c r="E133" t="s">
        <v>19564</v>
      </c>
      <c r="F133">
        <v>215</v>
      </c>
      <c r="G133">
        <v>0</v>
      </c>
      <c r="H133" t="s">
        <v>1349</v>
      </c>
      <c r="I133" t="s">
        <v>19565</v>
      </c>
      <c r="J133" t="s">
        <v>19566</v>
      </c>
      <c r="K133" t="s">
        <v>11087</v>
      </c>
      <c r="L133" t="s">
        <v>19567</v>
      </c>
      <c r="M133" t="s">
        <v>19563</v>
      </c>
      <c r="N133" t="s">
        <v>1225</v>
      </c>
      <c r="O133" t="s">
        <v>4242</v>
      </c>
      <c r="P133" t="s">
        <v>1227</v>
      </c>
      <c r="Q133" t="s">
        <v>1228</v>
      </c>
      <c r="R133" t="s">
        <v>24</v>
      </c>
      <c r="S133" t="s">
        <v>23</v>
      </c>
      <c r="T133" t="s">
        <v>19563</v>
      </c>
    </row>
    <row r="134" spans="1:20" x14ac:dyDescent="0.25">
      <c r="A134" t="s">
        <v>278</v>
      </c>
      <c r="B134" t="s">
        <v>284</v>
      </c>
      <c r="C134">
        <v>139</v>
      </c>
      <c r="D134">
        <v>1</v>
      </c>
      <c r="E134" t="s">
        <v>19564</v>
      </c>
      <c r="F134">
        <v>215</v>
      </c>
      <c r="G134">
        <v>0</v>
      </c>
      <c r="H134" t="s">
        <v>1349</v>
      </c>
      <c r="I134" t="s">
        <v>19565</v>
      </c>
      <c r="J134" t="s">
        <v>19566</v>
      </c>
      <c r="K134" t="s">
        <v>11087</v>
      </c>
      <c r="L134" t="s">
        <v>19567</v>
      </c>
      <c r="M134" t="s">
        <v>19563</v>
      </c>
      <c r="N134" t="s">
        <v>1225</v>
      </c>
      <c r="O134" t="s">
        <v>4242</v>
      </c>
      <c r="P134" t="s">
        <v>1227</v>
      </c>
      <c r="Q134" t="s">
        <v>1228</v>
      </c>
      <c r="R134" t="s">
        <v>24</v>
      </c>
      <c r="S134" t="s">
        <v>23</v>
      </c>
      <c r="T134" t="s">
        <v>19563</v>
      </c>
    </row>
    <row r="135" spans="1:20" x14ac:dyDescent="0.25">
      <c r="A135" t="s">
        <v>279</v>
      </c>
      <c r="B135" t="s">
        <v>285</v>
      </c>
      <c r="C135">
        <v>120</v>
      </c>
      <c r="D135">
        <v>1</v>
      </c>
      <c r="E135" t="s">
        <v>19568</v>
      </c>
      <c r="F135">
        <v>335</v>
      </c>
      <c r="G135">
        <v>0</v>
      </c>
      <c r="H135" t="s">
        <v>1349</v>
      </c>
      <c r="I135" t="s">
        <v>19569</v>
      </c>
      <c r="J135" t="s">
        <v>19570</v>
      </c>
      <c r="K135" t="s">
        <v>1355</v>
      </c>
      <c r="L135" t="s">
        <v>19571</v>
      </c>
      <c r="M135" t="s">
        <v>19572</v>
      </c>
      <c r="N135" t="s">
        <v>1225</v>
      </c>
      <c r="O135" t="s">
        <v>1226</v>
      </c>
      <c r="P135" t="s">
        <v>1227</v>
      </c>
      <c r="Q135" t="s">
        <v>1228</v>
      </c>
      <c r="R135" t="s">
        <v>24</v>
      </c>
      <c r="S135" t="s">
        <v>23</v>
      </c>
      <c r="T135" t="s">
        <v>19573</v>
      </c>
    </row>
    <row r="136" spans="1:20" x14ac:dyDescent="0.25">
      <c r="A136" t="s">
        <v>36</v>
      </c>
      <c r="B136" t="s">
        <v>37</v>
      </c>
      <c r="C136">
        <v>65</v>
      </c>
      <c r="D136">
        <v>1</v>
      </c>
      <c r="E136" t="s">
        <v>19568</v>
      </c>
      <c r="F136">
        <v>335</v>
      </c>
      <c r="G136">
        <v>0</v>
      </c>
      <c r="H136" t="s">
        <v>1349</v>
      </c>
      <c r="I136" t="s">
        <v>19569</v>
      </c>
      <c r="J136" t="s">
        <v>19570</v>
      </c>
      <c r="K136" t="s">
        <v>1355</v>
      </c>
      <c r="L136" t="s">
        <v>19571</v>
      </c>
      <c r="M136" t="s">
        <v>19572</v>
      </c>
      <c r="N136" t="s">
        <v>1225</v>
      </c>
      <c r="O136" t="s">
        <v>1226</v>
      </c>
      <c r="P136" t="s">
        <v>1227</v>
      </c>
      <c r="Q136" t="s">
        <v>1228</v>
      </c>
      <c r="R136" t="s">
        <v>24</v>
      </c>
      <c r="S136" t="s">
        <v>23</v>
      </c>
      <c r="T136" t="s">
        <v>19573</v>
      </c>
    </row>
    <row r="137" spans="1:20" x14ac:dyDescent="0.25">
      <c r="A137" t="s">
        <v>38</v>
      </c>
      <c r="B137" t="s">
        <v>39</v>
      </c>
      <c r="C137">
        <v>65</v>
      </c>
      <c r="D137">
        <v>1</v>
      </c>
      <c r="E137" t="s">
        <v>19568</v>
      </c>
      <c r="F137">
        <v>335</v>
      </c>
      <c r="G137">
        <v>0</v>
      </c>
      <c r="H137" t="s">
        <v>1349</v>
      </c>
      <c r="I137" t="s">
        <v>19569</v>
      </c>
      <c r="J137" t="s">
        <v>19570</v>
      </c>
      <c r="K137" t="s">
        <v>1355</v>
      </c>
      <c r="L137" t="s">
        <v>19571</v>
      </c>
      <c r="M137" t="s">
        <v>19572</v>
      </c>
      <c r="N137" t="s">
        <v>1225</v>
      </c>
      <c r="O137" t="s">
        <v>1226</v>
      </c>
      <c r="P137" t="s">
        <v>1227</v>
      </c>
      <c r="Q137" t="s">
        <v>1228</v>
      </c>
      <c r="R137" t="s">
        <v>24</v>
      </c>
      <c r="S137" t="s">
        <v>23</v>
      </c>
      <c r="T137" t="s">
        <v>19573</v>
      </c>
    </row>
    <row r="138" spans="1:20" x14ac:dyDescent="0.25">
      <c r="A138" t="s">
        <v>46</v>
      </c>
      <c r="B138" t="s">
        <v>56</v>
      </c>
      <c r="C138">
        <v>100</v>
      </c>
      <c r="D138">
        <v>1</v>
      </c>
      <c r="E138" t="s">
        <v>19568</v>
      </c>
      <c r="F138">
        <v>335</v>
      </c>
      <c r="G138">
        <v>0</v>
      </c>
      <c r="H138" t="s">
        <v>1349</v>
      </c>
      <c r="I138" t="s">
        <v>19569</v>
      </c>
      <c r="J138" t="s">
        <v>19570</v>
      </c>
      <c r="K138" t="s">
        <v>1355</v>
      </c>
      <c r="L138" t="s">
        <v>19571</v>
      </c>
      <c r="M138" t="s">
        <v>19572</v>
      </c>
      <c r="N138" t="s">
        <v>1225</v>
      </c>
      <c r="O138" t="s">
        <v>1226</v>
      </c>
      <c r="P138" t="s">
        <v>1227</v>
      </c>
      <c r="Q138" t="s">
        <v>1228</v>
      </c>
      <c r="R138" t="s">
        <v>24</v>
      </c>
      <c r="S138" t="s">
        <v>23</v>
      </c>
      <c r="T138" t="s">
        <v>19573</v>
      </c>
    </row>
    <row r="139" spans="1:20" x14ac:dyDescent="0.25">
      <c r="A139" t="s">
        <v>279</v>
      </c>
      <c r="B139" t="s">
        <v>285</v>
      </c>
      <c r="C139">
        <v>139</v>
      </c>
      <c r="D139">
        <v>1</v>
      </c>
      <c r="E139" t="s">
        <v>19574</v>
      </c>
      <c r="F139">
        <v>215</v>
      </c>
      <c r="G139">
        <v>0</v>
      </c>
      <c r="H139" t="s">
        <v>47</v>
      </c>
      <c r="I139" t="s">
        <v>19575</v>
      </c>
      <c r="J139" t="s">
        <v>19576</v>
      </c>
      <c r="K139" t="s">
        <v>1332</v>
      </c>
      <c r="L139" t="s">
        <v>19577</v>
      </c>
      <c r="M139" t="s">
        <v>19578</v>
      </c>
      <c r="N139" t="s">
        <v>19579</v>
      </c>
      <c r="O139" t="s">
        <v>4242</v>
      </c>
      <c r="P139" t="s">
        <v>1227</v>
      </c>
      <c r="Q139" t="s">
        <v>1228</v>
      </c>
      <c r="R139" t="s">
        <v>24</v>
      </c>
      <c r="S139" t="s">
        <v>23</v>
      </c>
      <c r="T139" t="s">
        <v>19578</v>
      </c>
    </row>
    <row r="140" spans="1:20" x14ac:dyDescent="0.25">
      <c r="A140" t="s">
        <v>278</v>
      </c>
      <c r="B140" t="s">
        <v>284</v>
      </c>
      <c r="C140">
        <v>139</v>
      </c>
      <c r="D140">
        <v>1</v>
      </c>
      <c r="E140" t="s">
        <v>19574</v>
      </c>
      <c r="F140">
        <v>215</v>
      </c>
      <c r="G140">
        <v>0</v>
      </c>
      <c r="H140" t="s">
        <v>47</v>
      </c>
      <c r="I140" t="s">
        <v>19575</v>
      </c>
      <c r="J140" t="s">
        <v>19576</v>
      </c>
      <c r="K140" t="s">
        <v>1332</v>
      </c>
      <c r="L140" t="s">
        <v>19577</v>
      </c>
      <c r="M140" t="s">
        <v>19578</v>
      </c>
      <c r="N140" t="s">
        <v>19579</v>
      </c>
      <c r="O140" t="s">
        <v>4242</v>
      </c>
      <c r="P140" t="s">
        <v>1227</v>
      </c>
      <c r="Q140" t="s">
        <v>1228</v>
      </c>
      <c r="R140" t="s">
        <v>24</v>
      </c>
      <c r="S140" t="s">
        <v>23</v>
      </c>
      <c r="T140" t="s">
        <v>19578</v>
      </c>
    </row>
    <row r="141" spans="1:20" x14ac:dyDescent="0.25">
      <c r="A141" t="s">
        <v>152</v>
      </c>
      <c r="B141" t="s">
        <v>153</v>
      </c>
      <c r="C141">
        <v>65</v>
      </c>
      <c r="D141">
        <v>1</v>
      </c>
      <c r="E141" t="s">
        <v>19580</v>
      </c>
      <c r="F141">
        <v>199</v>
      </c>
      <c r="G141">
        <v>0</v>
      </c>
      <c r="H141" t="s">
        <v>47</v>
      </c>
      <c r="I141" t="s">
        <v>19581</v>
      </c>
      <c r="J141" t="s">
        <v>19582</v>
      </c>
      <c r="K141" t="s">
        <v>5152</v>
      </c>
      <c r="L141" t="s">
        <v>19583</v>
      </c>
      <c r="M141" t="s">
        <v>19584</v>
      </c>
      <c r="N141" t="s">
        <v>19579</v>
      </c>
      <c r="O141" t="s">
        <v>1226</v>
      </c>
      <c r="P141" t="s">
        <v>1227</v>
      </c>
      <c r="Q141" t="s">
        <v>1228</v>
      </c>
      <c r="R141" t="s">
        <v>24</v>
      </c>
      <c r="S141" t="s">
        <v>23</v>
      </c>
      <c r="T141" t="s">
        <v>19585</v>
      </c>
    </row>
    <row r="142" spans="1:20" x14ac:dyDescent="0.25">
      <c r="A142" t="s">
        <v>150</v>
      </c>
      <c r="B142" t="s">
        <v>151</v>
      </c>
      <c r="C142">
        <v>65</v>
      </c>
      <c r="D142">
        <v>1</v>
      </c>
      <c r="E142" t="s">
        <v>19580</v>
      </c>
      <c r="F142">
        <v>199</v>
      </c>
      <c r="G142">
        <v>0</v>
      </c>
      <c r="H142" t="s">
        <v>47</v>
      </c>
      <c r="I142" t="s">
        <v>19581</v>
      </c>
      <c r="J142" t="s">
        <v>19582</v>
      </c>
      <c r="K142" t="s">
        <v>5152</v>
      </c>
      <c r="L142" t="s">
        <v>19583</v>
      </c>
      <c r="M142" t="s">
        <v>19584</v>
      </c>
      <c r="N142" t="s">
        <v>19579</v>
      </c>
      <c r="O142" t="s">
        <v>1226</v>
      </c>
      <c r="P142" t="s">
        <v>1227</v>
      </c>
      <c r="Q142" t="s">
        <v>1228</v>
      </c>
      <c r="R142" t="s">
        <v>24</v>
      </c>
      <c r="S142" t="s">
        <v>23</v>
      </c>
      <c r="T142" t="s">
        <v>19585</v>
      </c>
    </row>
    <row r="143" spans="1:20" x14ac:dyDescent="0.25">
      <c r="A143" t="s">
        <v>34</v>
      </c>
      <c r="B143" t="s">
        <v>35</v>
      </c>
      <c r="C143">
        <v>65</v>
      </c>
      <c r="D143">
        <v>1</v>
      </c>
      <c r="E143" t="s">
        <v>19580</v>
      </c>
      <c r="F143">
        <v>199</v>
      </c>
      <c r="G143">
        <v>0</v>
      </c>
      <c r="H143" t="s">
        <v>47</v>
      </c>
      <c r="I143" t="s">
        <v>19581</v>
      </c>
      <c r="J143" t="s">
        <v>19582</v>
      </c>
      <c r="K143" t="s">
        <v>5152</v>
      </c>
      <c r="L143" t="s">
        <v>19583</v>
      </c>
      <c r="M143" t="s">
        <v>19584</v>
      </c>
      <c r="N143" t="s">
        <v>19579</v>
      </c>
      <c r="O143" t="s">
        <v>1226</v>
      </c>
      <c r="P143" t="s">
        <v>1227</v>
      </c>
      <c r="Q143" t="s">
        <v>1228</v>
      </c>
      <c r="R143" t="s">
        <v>24</v>
      </c>
      <c r="S143" t="s">
        <v>23</v>
      </c>
      <c r="T143" t="s">
        <v>19585</v>
      </c>
    </row>
    <row r="144" spans="1:20" x14ac:dyDescent="0.25">
      <c r="A144" t="s">
        <v>38</v>
      </c>
      <c r="B144" t="s">
        <v>39</v>
      </c>
      <c r="C144">
        <v>65</v>
      </c>
      <c r="D144">
        <v>1</v>
      </c>
      <c r="E144" t="s">
        <v>19580</v>
      </c>
      <c r="F144">
        <v>199</v>
      </c>
      <c r="G144">
        <v>0</v>
      </c>
      <c r="H144" t="s">
        <v>47</v>
      </c>
      <c r="I144" t="s">
        <v>19581</v>
      </c>
      <c r="J144" t="s">
        <v>19582</v>
      </c>
      <c r="K144" t="s">
        <v>5152</v>
      </c>
      <c r="L144" t="s">
        <v>19583</v>
      </c>
      <c r="M144" t="s">
        <v>19584</v>
      </c>
      <c r="N144" t="s">
        <v>19579</v>
      </c>
      <c r="O144" t="s">
        <v>1226</v>
      </c>
      <c r="P144" t="s">
        <v>1227</v>
      </c>
      <c r="Q144" t="s">
        <v>1228</v>
      </c>
      <c r="R144" t="s">
        <v>24</v>
      </c>
      <c r="S144" t="s">
        <v>23</v>
      </c>
      <c r="T144" t="s">
        <v>19585</v>
      </c>
    </row>
    <row r="145" spans="1:20" x14ac:dyDescent="0.25">
      <c r="A145" t="s">
        <v>150</v>
      </c>
      <c r="B145" t="s">
        <v>151</v>
      </c>
      <c r="C145">
        <v>65</v>
      </c>
      <c r="D145">
        <v>1</v>
      </c>
      <c r="E145" t="s">
        <v>19586</v>
      </c>
      <c r="F145">
        <v>200</v>
      </c>
      <c r="G145">
        <v>0</v>
      </c>
      <c r="H145" t="s">
        <v>47</v>
      </c>
      <c r="I145" t="s">
        <v>19587</v>
      </c>
      <c r="J145" t="s">
        <v>19588</v>
      </c>
      <c r="K145" t="s">
        <v>4495</v>
      </c>
      <c r="L145" t="s">
        <v>19589</v>
      </c>
      <c r="M145" t="s">
        <v>19590</v>
      </c>
      <c r="N145" t="s">
        <v>19579</v>
      </c>
      <c r="O145" t="s">
        <v>1226</v>
      </c>
      <c r="P145" t="s">
        <v>1227</v>
      </c>
      <c r="Q145" t="s">
        <v>1228</v>
      </c>
      <c r="R145" t="s">
        <v>24</v>
      </c>
      <c r="S145" t="s">
        <v>23</v>
      </c>
      <c r="T145" t="s">
        <v>19591</v>
      </c>
    </row>
    <row r="146" spans="1:20" x14ac:dyDescent="0.25">
      <c r="A146" t="s">
        <v>152</v>
      </c>
      <c r="B146" t="s">
        <v>153</v>
      </c>
      <c r="C146">
        <v>65</v>
      </c>
      <c r="D146">
        <v>1</v>
      </c>
      <c r="E146" t="s">
        <v>19586</v>
      </c>
      <c r="F146">
        <v>200</v>
      </c>
      <c r="G146">
        <v>0</v>
      </c>
      <c r="H146" t="s">
        <v>47</v>
      </c>
      <c r="I146" t="s">
        <v>19587</v>
      </c>
      <c r="J146" t="s">
        <v>19588</v>
      </c>
      <c r="K146" t="s">
        <v>4495</v>
      </c>
      <c r="L146" t="s">
        <v>19589</v>
      </c>
      <c r="M146" t="s">
        <v>19590</v>
      </c>
      <c r="N146" t="s">
        <v>19579</v>
      </c>
      <c r="O146" t="s">
        <v>1226</v>
      </c>
      <c r="P146" t="s">
        <v>1227</v>
      </c>
      <c r="Q146" t="s">
        <v>1228</v>
      </c>
      <c r="R146" t="s">
        <v>24</v>
      </c>
      <c r="S146" t="s">
        <v>23</v>
      </c>
      <c r="T146" t="s">
        <v>19591</v>
      </c>
    </row>
    <row r="147" spans="1:20" x14ac:dyDescent="0.25">
      <c r="A147" t="s">
        <v>36</v>
      </c>
      <c r="B147" t="s">
        <v>37</v>
      </c>
      <c r="C147">
        <v>65</v>
      </c>
      <c r="D147">
        <v>1</v>
      </c>
      <c r="E147" t="s">
        <v>19586</v>
      </c>
      <c r="F147">
        <v>200</v>
      </c>
      <c r="G147">
        <v>0</v>
      </c>
      <c r="H147" t="s">
        <v>47</v>
      </c>
      <c r="I147" t="s">
        <v>19587</v>
      </c>
      <c r="J147" t="s">
        <v>19588</v>
      </c>
      <c r="K147" t="s">
        <v>4495</v>
      </c>
      <c r="L147" t="s">
        <v>19589</v>
      </c>
      <c r="M147" t="s">
        <v>19590</v>
      </c>
      <c r="N147" t="s">
        <v>19579</v>
      </c>
      <c r="O147" t="s">
        <v>1226</v>
      </c>
      <c r="P147" t="s">
        <v>1227</v>
      </c>
      <c r="Q147" t="s">
        <v>1228</v>
      </c>
      <c r="R147" t="s">
        <v>24</v>
      </c>
      <c r="S147" t="s">
        <v>23</v>
      </c>
      <c r="T147" t="s">
        <v>19591</v>
      </c>
    </row>
    <row r="148" spans="1:20" x14ac:dyDescent="0.25">
      <c r="A148" t="s">
        <v>38</v>
      </c>
      <c r="B148" t="s">
        <v>39</v>
      </c>
      <c r="C148">
        <v>65</v>
      </c>
      <c r="D148">
        <v>1</v>
      </c>
      <c r="E148" t="s">
        <v>19586</v>
      </c>
      <c r="F148">
        <v>200</v>
      </c>
      <c r="G148">
        <v>0</v>
      </c>
      <c r="H148" t="s">
        <v>47</v>
      </c>
      <c r="I148" t="s">
        <v>19587</v>
      </c>
      <c r="J148" t="s">
        <v>19588</v>
      </c>
      <c r="K148" t="s">
        <v>4495</v>
      </c>
      <c r="L148" t="s">
        <v>19589</v>
      </c>
      <c r="M148" t="s">
        <v>19590</v>
      </c>
      <c r="N148" t="s">
        <v>19579</v>
      </c>
      <c r="O148" t="s">
        <v>1226</v>
      </c>
      <c r="P148" t="s">
        <v>1227</v>
      </c>
      <c r="Q148" t="s">
        <v>1228</v>
      </c>
      <c r="R148" t="s">
        <v>24</v>
      </c>
      <c r="S148" t="s">
        <v>23</v>
      </c>
      <c r="T148" t="s">
        <v>19591</v>
      </c>
    </row>
    <row r="149" spans="1:20" x14ac:dyDescent="0.25">
      <c r="A149" t="s">
        <v>186</v>
      </c>
      <c r="B149" t="s">
        <v>187</v>
      </c>
      <c r="C149">
        <v>65</v>
      </c>
      <c r="D149">
        <v>4</v>
      </c>
      <c r="E149" t="s">
        <v>19592</v>
      </c>
      <c r="F149">
        <v>199</v>
      </c>
      <c r="G149">
        <v>0</v>
      </c>
      <c r="H149" t="s">
        <v>47</v>
      </c>
      <c r="I149" t="s">
        <v>19593</v>
      </c>
      <c r="J149" t="s">
        <v>19594</v>
      </c>
      <c r="K149" t="s">
        <v>8925</v>
      </c>
      <c r="L149" t="s">
        <v>19595</v>
      </c>
      <c r="M149" t="s">
        <v>19596</v>
      </c>
      <c r="N149" t="s">
        <v>19579</v>
      </c>
      <c r="O149" t="s">
        <v>1226</v>
      </c>
      <c r="P149" t="s">
        <v>1227</v>
      </c>
      <c r="Q149" t="s">
        <v>1228</v>
      </c>
      <c r="R149" t="s">
        <v>24</v>
      </c>
      <c r="S149" t="s">
        <v>23</v>
      </c>
      <c r="T149" t="s">
        <v>19597</v>
      </c>
    </row>
    <row r="150" spans="1:20" x14ac:dyDescent="0.25">
      <c r="A150" t="s">
        <v>279</v>
      </c>
      <c r="B150" t="s">
        <v>285</v>
      </c>
      <c r="C150">
        <v>139</v>
      </c>
      <c r="D150">
        <v>1</v>
      </c>
      <c r="E150" t="s">
        <v>19598</v>
      </c>
      <c r="F150">
        <v>215</v>
      </c>
      <c r="G150">
        <v>0</v>
      </c>
      <c r="H150" t="s">
        <v>47</v>
      </c>
      <c r="I150" t="s">
        <v>19599</v>
      </c>
      <c r="J150" t="s">
        <v>19600</v>
      </c>
      <c r="K150" t="s">
        <v>4075</v>
      </c>
      <c r="L150" t="s">
        <v>19601</v>
      </c>
      <c r="M150" t="s">
        <v>19602</v>
      </c>
      <c r="N150" t="s">
        <v>19579</v>
      </c>
      <c r="O150" t="s">
        <v>1226</v>
      </c>
      <c r="P150" t="s">
        <v>1227</v>
      </c>
      <c r="Q150" t="s">
        <v>1228</v>
      </c>
      <c r="R150" t="s">
        <v>24</v>
      </c>
      <c r="S150" t="s">
        <v>23</v>
      </c>
      <c r="T150" t="s">
        <v>19603</v>
      </c>
    </row>
    <row r="151" spans="1:20" x14ac:dyDescent="0.25">
      <c r="A151" t="s">
        <v>278</v>
      </c>
      <c r="B151" t="s">
        <v>284</v>
      </c>
      <c r="C151">
        <v>139</v>
      </c>
      <c r="D151">
        <v>1</v>
      </c>
      <c r="E151" t="s">
        <v>19598</v>
      </c>
      <c r="F151">
        <v>215</v>
      </c>
      <c r="G151">
        <v>0</v>
      </c>
      <c r="H151" t="s">
        <v>47</v>
      </c>
      <c r="I151" t="s">
        <v>19599</v>
      </c>
      <c r="J151" t="s">
        <v>19600</v>
      </c>
      <c r="K151" t="s">
        <v>4075</v>
      </c>
      <c r="L151" t="s">
        <v>19601</v>
      </c>
      <c r="M151" t="s">
        <v>19602</v>
      </c>
      <c r="N151" t="s">
        <v>19579</v>
      </c>
      <c r="O151" t="s">
        <v>1226</v>
      </c>
      <c r="P151" t="s">
        <v>1227</v>
      </c>
      <c r="Q151" t="s">
        <v>1228</v>
      </c>
      <c r="R151" t="s">
        <v>24</v>
      </c>
      <c r="S151" t="s">
        <v>23</v>
      </c>
      <c r="T151" t="s">
        <v>19603</v>
      </c>
    </row>
    <row r="152" spans="1:20" x14ac:dyDescent="0.25">
      <c r="A152" t="s">
        <v>34</v>
      </c>
      <c r="B152" t="s">
        <v>35</v>
      </c>
      <c r="C152">
        <v>65</v>
      </c>
      <c r="D152">
        <v>1</v>
      </c>
      <c r="E152" t="s">
        <v>19604</v>
      </c>
      <c r="F152">
        <v>219</v>
      </c>
      <c r="G152">
        <v>20</v>
      </c>
      <c r="H152" t="s">
        <v>47</v>
      </c>
      <c r="I152" t="s">
        <v>19605</v>
      </c>
      <c r="J152" t="s">
        <v>19606</v>
      </c>
      <c r="K152" t="s">
        <v>5847</v>
      </c>
      <c r="L152" t="s">
        <v>19607</v>
      </c>
      <c r="M152" t="s">
        <v>19603</v>
      </c>
      <c r="N152" t="s">
        <v>19579</v>
      </c>
      <c r="O152" t="s">
        <v>4242</v>
      </c>
      <c r="P152" t="s">
        <v>1227</v>
      </c>
      <c r="Q152" t="s">
        <v>1228</v>
      </c>
      <c r="R152" t="s">
        <v>24</v>
      </c>
      <c r="S152" t="s">
        <v>23</v>
      </c>
      <c r="T152" t="s">
        <v>19603</v>
      </c>
    </row>
    <row r="153" spans="1:20" x14ac:dyDescent="0.25">
      <c r="A153" t="s">
        <v>38</v>
      </c>
      <c r="B153" t="s">
        <v>39</v>
      </c>
      <c r="C153">
        <v>65</v>
      </c>
      <c r="D153">
        <v>1</v>
      </c>
      <c r="E153" t="s">
        <v>19604</v>
      </c>
      <c r="F153">
        <v>219</v>
      </c>
      <c r="G153">
        <v>20</v>
      </c>
      <c r="H153" t="s">
        <v>47</v>
      </c>
      <c r="I153" t="s">
        <v>19605</v>
      </c>
      <c r="J153" t="s">
        <v>19606</v>
      </c>
      <c r="K153" t="s">
        <v>5847</v>
      </c>
      <c r="L153" t="s">
        <v>19607</v>
      </c>
      <c r="M153" t="s">
        <v>19603</v>
      </c>
      <c r="N153" t="s">
        <v>19579</v>
      </c>
      <c r="O153" t="s">
        <v>4242</v>
      </c>
      <c r="P153" t="s">
        <v>1227</v>
      </c>
      <c r="Q153" t="s">
        <v>1228</v>
      </c>
      <c r="R153" t="s">
        <v>24</v>
      </c>
      <c r="S153" t="s">
        <v>23</v>
      </c>
      <c r="T153" t="s">
        <v>19603</v>
      </c>
    </row>
    <row r="154" spans="1:20" x14ac:dyDescent="0.25">
      <c r="A154" t="s">
        <v>152</v>
      </c>
      <c r="B154" t="s">
        <v>153</v>
      </c>
      <c r="C154">
        <v>65</v>
      </c>
      <c r="D154">
        <v>1</v>
      </c>
      <c r="E154" t="s">
        <v>19604</v>
      </c>
      <c r="F154">
        <v>219</v>
      </c>
      <c r="G154">
        <v>20</v>
      </c>
      <c r="H154" t="s">
        <v>47</v>
      </c>
      <c r="I154" t="s">
        <v>19605</v>
      </c>
      <c r="J154" t="s">
        <v>19606</v>
      </c>
      <c r="K154" t="s">
        <v>5847</v>
      </c>
      <c r="L154" t="s">
        <v>19607</v>
      </c>
      <c r="M154" t="s">
        <v>19603</v>
      </c>
      <c r="N154" t="s">
        <v>19579</v>
      </c>
      <c r="O154" t="s">
        <v>4242</v>
      </c>
      <c r="P154" t="s">
        <v>1227</v>
      </c>
      <c r="Q154" t="s">
        <v>1228</v>
      </c>
      <c r="R154" t="s">
        <v>24</v>
      </c>
      <c r="S154" t="s">
        <v>23</v>
      </c>
      <c r="T154" t="s">
        <v>19603</v>
      </c>
    </row>
    <row r="155" spans="1:20" x14ac:dyDescent="0.25">
      <c r="A155" t="s">
        <v>148</v>
      </c>
      <c r="B155" t="s">
        <v>149</v>
      </c>
      <c r="C155">
        <v>65</v>
      </c>
      <c r="D155">
        <v>1</v>
      </c>
      <c r="E155" t="s">
        <v>19604</v>
      </c>
      <c r="F155">
        <v>219</v>
      </c>
      <c r="G155">
        <v>20</v>
      </c>
      <c r="H155" t="s">
        <v>47</v>
      </c>
      <c r="I155" t="s">
        <v>19605</v>
      </c>
      <c r="J155" t="s">
        <v>19606</v>
      </c>
      <c r="K155" t="s">
        <v>5847</v>
      </c>
      <c r="L155" t="s">
        <v>19607</v>
      </c>
      <c r="M155" t="s">
        <v>19603</v>
      </c>
      <c r="N155" t="s">
        <v>19579</v>
      </c>
      <c r="O155" t="s">
        <v>4242</v>
      </c>
      <c r="P155" t="s">
        <v>1227</v>
      </c>
      <c r="Q155" t="s">
        <v>1228</v>
      </c>
      <c r="R155" t="s">
        <v>24</v>
      </c>
      <c r="S155" t="s">
        <v>23</v>
      </c>
      <c r="T155" t="s">
        <v>19603</v>
      </c>
    </row>
    <row r="156" spans="1:20" x14ac:dyDescent="0.25">
      <c r="A156" t="s">
        <v>115</v>
      </c>
      <c r="B156" t="s">
        <v>116</v>
      </c>
      <c r="C156">
        <v>50</v>
      </c>
      <c r="D156">
        <v>3</v>
      </c>
      <c r="E156" t="s">
        <v>19608</v>
      </c>
      <c r="F156">
        <v>150</v>
      </c>
      <c r="G156">
        <v>0</v>
      </c>
      <c r="H156" t="s">
        <v>47</v>
      </c>
      <c r="I156" t="s">
        <v>19609</v>
      </c>
      <c r="J156" t="s">
        <v>19610</v>
      </c>
      <c r="K156" t="s">
        <v>19611</v>
      </c>
      <c r="L156" t="s">
        <v>19612</v>
      </c>
      <c r="M156" t="s">
        <v>19613</v>
      </c>
      <c r="N156" t="s">
        <v>19579</v>
      </c>
      <c r="O156" t="s">
        <v>4242</v>
      </c>
      <c r="P156" t="s">
        <v>1227</v>
      </c>
      <c r="Q156" t="s">
        <v>1228</v>
      </c>
      <c r="R156" t="s">
        <v>24</v>
      </c>
      <c r="S156" t="s">
        <v>23</v>
      </c>
      <c r="T156" t="s">
        <v>19613</v>
      </c>
    </row>
    <row r="157" spans="1:20" x14ac:dyDescent="0.25">
      <c r="A157" t="s">
        <v>278</v>
      </c>
      <c r="B157" t="s">
        <v>284</v>
      </c>
      <c r="C157">
        <v>139</v>
      </c>
      <c r="D157">
        <v>2</v>
      </c>
      <c r="E157" t="s">
        <v>19614</v>
      </c>
      <c r="F157">
        <v>215</v>
      </c>
      <c r="G157">
        <v>0</v>
      </c>
      <c r="H157" t="s">
        <v>47</v>
      </c>
      <c r="I157" t="s">
        <v>19615</v>
      </c>
      <c r="J157" t="s">
        <v>19616</v>
      </c>
      <c r="K157" t="s">
        <v>3774</v>
      </c>
      <c r="L157" t="s">
        <v>19617</v>
      </c>
      <c r="M157" t="s">
        <v>19618</v>
      </c>
      <c r="N157" t="s">
        <v>19579</v>
      </c>
      <c r="O157" t="s">
        <v>4242</v>
      </c>
      <c r="P157" t="s">
        <v>1227</v>
      </c>
      <c r="Q157" t="s">
        <v>1228</v>
      </c>
      <c r="R157" t="s">
        <v>24</v>
      </c>
      <c r="S157" t="s">
        <v>23</v>
      </c>
      <c r="T157" t="s">
        <v>19618</v>
      </c>
    </row>
    <row r="158" spans="1:20" x14ac:dyDescent="0.25">
      <c r="A158" t="s">
        <v>46</v>
      </c>
      <c r="B158" t="s">
        <v>56</v>
      </c>
      <c r="C158">
        <v>100</v>
      </c>
      <c r="D158">
        <v>1</v>
      </c>
      <c r="E158" t="s">
        <v>19619</v>
      </c>
      <c r="F158">
        <v>449</v>
      </c>
      <c r="G158">
        <v>0</v>
      </c>
      <c r="H158" t="s">
        <v>47</v>
      </c>
      <c r="I158" t="s">
        <v>5244</v>
      </c>
      <c r="J158" t="s">
        <v>5245</v>
      </c>
      <c r="K158" t="s">
        <v>5246</v>
      </c>
      <c r="L158" t="s">
        <v>5247</v>
      </c>
      <c r="M158" t="s">
        <v>19618</v>
      </c>
      <c r="N158" t="s">
        <v>19579</v>
      </c>
      <c r="O158" t="s">
        <v>4242</v>
      </c>
      <c r="P158" t="s">
        <v>1227</v>
      </c>
      <c r="Q158" t="s">
        <v>1228</v>
      </c>
      <c r="R158" t="s">
        <v>24</v>
      </c>
      <c r="S158" t="s">
        <v>23</v>
      </c>
      <c r="T158" t="s">
        <v>19620</v>
      </c>
    </row>
    <row r="159" spans="1:20" x14ac:dyDescent="0.25">
      <c r="A159" t="s">
        <v>15492</v>
      </c>
      <c r="B159" t="s">
        <v>15493</v>
      </c>
      <c r="C159">
        <v>50</v>
      </c>
      <c r="D159">
        <v>3</v>
      </c>
      <c r="E159" t="s">
        <v>19619</v>
      </c>
      <c r="F159">
        <v>449</v>
      </c>
      <c r="G159">
        <v>0</v>
      </c>
      <c r="H159" t="s">
        <v>47</v>
      </c>
      <c r="I159" t="s">
        <v>5244</v>
      </c>
      <c r="J159" t="s">
        <v>5245</v>
      </c>
      <c r="K159" t="s">
        <v>5246</v>
      </c>
      <c r="L159" t="s">
        <v>5247</v>
      </c>
      <c r="M159" t="s">
        <v>19618</v>
      </c>
      <c r="N159" t="s">
        <v>19579</v>
      </c>
      <c r="O159" t="s">
        <v>4242</v>
      </c>
      <c r="P159" t="s">
        <v>1227</v>
      </c>
      <c r="Q159" t="s">
        <v>1228</v>
      </c>
      <c r="R159" t="s">
        <v>24</v>
      </c>
      <c r="S159" t="s">
        <v>23</v>
      </c>
      <c r="T159" t="s">
        <v>19620</v>
      </c>
    </row>
    <row r="160" spans="1:20" x14ac:dyDescent="0.25">
      <c r="A160" t="s">
        <v>36</v>
      </c>
      <c r="B160" t="s">
        <v>37</v>
      </c>
      <c r="C160">
        <v>65</v>
      </c>
      <c r="D160">
        <v>2</v>
      </c>
      <c r="E160" t="s">
        <v>19619</v>
      </c>
      <c r="F160">
        <v>449</v>
      </c>
      <c r="G160">
        <v>0</v>
      </c>
      <c r="H160" t="s">
        <v>47</v>
      </c>
      <c r="I160" t="s">
        <v>5244</v>
      </c>
      <c r="J160" t="s">
        <v>5245</v>
      </c>
      <c r="K160" t="s">
        <v>5246</v>
      </c>
      <c r="L160" t="s">
        <v>5247</v>
      </c>
      <c r="M160" t="s">
        <v>19618</v>
      </c>
      <c r="N160" t="s">
        <v>19579</v>
      </c>
      <c r="O160" t="s">
        <v>4242</v>
      </c>
      <c r="P160" t="s">
        <v>1227</v>
      </c>
      <c r="Q160" t="s">
        <v>1228</v>
      </c>
      <c r="R160" t="s">
        <v>24</v>
      </c>
      <c r="S160" t="s">
        <v>23</v>
      </c>
      <c r="T160" t="s">
        <v>19620</v>
      </c>
    </row>
    <row r="161" spans="1:20" x14ac:dyDescent="0.25">
      <c r="A161" t="s">
        <v>38</v>
      </c>
      <c r="B161" t="s">
        <v>39</v>
      </c>
      <c r="C161">
        <v>65</v>
      </c>
      <c r="D161">
        <v>2</v>
      </c>
      <c r="E161" t="s">
        <v>19619</v>
      </c>
      <c r="F161">
        <v>449</v>
      </c>
      <c r="G161">
        <v>0</v>
      </c>
      <c r="H161" t="s">
        <v>47</v>
      </c>
      <c r="I161" t="s">
        <v>5244</v>
      </c>
      <c r="J161" t="s">
        <v>5245</v>
      </c>
      <c r="K161" t="s">
        <v>5246</v>
      </c>
      <c r="L161" t="s">
        <v>5247</v>
      </c>
      <c r="M161" t="s">
        <v>19618</v>
      </c>
      <c r="N161" t="s">
        <v>19579</v>
      </c>
      <c r="O161" t="s">
        <v>4242</v>
      </c>
      <c r="P161" t="s">
        <v>1227</v>
      </c>
      <c r="Q161" t="s">
        <v>1228</v>
      </c>
      <c r="R161" t="s">
        <v>24</v>
      </c>
      <c r="S161" t="s">
        <v>23</v>
      </c>
      <c r="T161" t="s">
        <v>19620</v>
      </c>
    </row>
    <row r="162" spans="1:20" x14ac:dyDescent="0.25">
      <c r="A162" t="s">
        <v>46</v>
      </c>
      <c r="B162" t="s">
        <v>1239</v>
      </c>
      <c r="C162">
        <v>70.599999999999994</v>
      </c>
      <c r="D162">
        <v>1</v>
      </c>
      <c r="E162" t="s">
        <v>19621</v>
      </c>
      <c r="F162">
        <v>77.599999999999994</v>
      </c>
      <c r="G162">
        <v>7</v>
      </c>
      <c r="H162" t="s">
        <v>47</v>
      </c>
      <c r="I162" t="s">
        <v>19622</v>
      </c>
      <c r="J162" t="s">
        <v>19623</v>
      </c>
      <c r="K162" t="s">
        <v>3896</v>
      </c>
      <c r="L162" t="s">
        <v>19624</v>
      </c>
      <c r="M162" t="s">
        <v>19625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23</v>
      </c>
      <c r="T162" t="s">
        <v>19625</v>
      </c>
    </row>
    <row r="163" spans="1:20" x14ac:dyDescent="0.25">
      <c r="A163" t="s">
        <v>152</v>
      </c>
      <c r="B163" t="s">
        <v>153</v>
      </c>
      <c r="C163">
        <v>65</v>
      </c>
      <c r="D163">
        <v>1</v>
      </c>
      <c r="E163" t="s">
        <v>19626</v>
      </c>
      <c r="F163">
        <v>120</v>
      </c>
      <c r="G163">
        <v>0</v>
      </c>
      <c r="H163" t="s">
        <v>47</v>
      </c>
      <c r="I163" t="s">
        <v>19627</v>
      </c>
      <c r="J163" t="s">
        <v>19628</v>
      </c>
      <c r="K163" t="s">
        <v>4551</v>
      </c>
      <c r="L163" t="s">
        <v>19629</v>
      </c>
      <c r="M163" t="s">
        <v>19625</v>
      </c>
      <c r="N163" t="s">
        <v>19579</v>
      </c>
      <c r="O163" t="s">
        <v>4242</v>
      </c>
      <c r="P163" t="s">
        <v>1227</v>
      </c>
      <c r="Q163" t="s">
        <v>1228</v>
      </c>
      <c r="R163" t="s">
        <v>24</v>
      </c>
      <c r="S163" t="s">
        <v>23</v>
      </c>
      <c r="T163" t="s">
        <v>19630</v>
      </c>
    </row>
    <row r="164" spans="1:20" x14ac:dyDescent="0.25">
      <c r="A164" t="s">
        <v>38</v>
      </c>
      <c r="B164" t="s">
        <v>39</v>
      </c>
      <c r="C164">
        <v>65</v>
      </c>
      <c r="D164">
        <v>1</v>
      </c>
      <c r="E164" t="s">
        <v>19626</v>
      </c>
      <c r="F164">
        <v>120</v>
      </c>
      <c r="G164">
        <v>0</v>
      </c>
      <c r="H164" t="s">
        <v>47</v>
      </c>
      <c r="I164" t="s">
        <v>19627</v>
      </c>
      <c r="J164" t="s">
        <v>19628</v>
      </c>
      <c r="K164" t="s">
        <v>4551</v>
      </c>
      <c r="L164" t="s">
        <v>19629</v>
      </c>
      <c r="M164" t="s">
        <v>19625</v>
      </c>
      <c r="N164" t="s">
        <v>19579</v>
      </c>
      <c r="O164" t="s">
        <v>4242</v>
      </c>
      <c r="P164" t="s">
        <v>1227</v>
      </c>
      <c r="Q164" t="s">
        <v>1228</v>
      </c>
      <c r="R164" t="s">
        <v>24</v>
      </c>
      <c r="S164" t="s">
        <v>23</v>
      </c>
      <c r="T164" t="s">
        <v>19630</v>
      </c>
    </row>
    <row r="165" spans="1:20" x14ac:dyDescent="0.25">
      <c r="A165" t="s">
        <v>36</v>
      </c>
      <c r="B165" t="s">
        <v>37</v>
      </c>
      <c r="C165">
        <v>65</v>
      </c>
      <c r="D165">
        <v>1</v>
      </c>
      <c r="E165" t="s">
        <v>19626</v>
      </c>
      <c r="F165">
        <v>120</v>
      </c>
      <c r="G165">
        <v>0</v>
      </c>
      <c r="H165" t="s">
        <v>47</v>
      </c>
      <c r="I165" t="s">
        <v>19627</v>
      </c>
      <c r="J165" t="s">
        <v>19628</v>
      </c>
      <c r="K165" t="s">
        <v>4551</v>
      </c>
      <c r="L165" t="s">
        <v>19629</v>
      </c>
      <c r="M165" t="s">
        <v>19625</v>
      </c>
      <c r="N165" t="s">
        <v>19579</v>
      </c>
      <c r="O165" t="s">
        <v>4242</v>
      </c>
      <c r="P165" t="s">
        <v>1227</v>
      </c>
      <c r="Q165" t="s">
        <v>1228</v>
      </c>
      <c r="R165" t="s">
        <v>24</v>
      </c>
      <c r="S165" t="s">
        <v>23</v>
      </c>
      <c r="T165" t="s">
        <v>19630</v>
      </c>
    </row>
    <row r="166" spans="1:20" x14ac:dyDescent="0.25">
      <c r="A166" t="s">
        <v>46</v>
      </c>
      <c r="B166" t="s">
        <v>56</v>
      </c>
      <c r="C166">
        <v>100</v>
      </c>
      <c r="D166">
        <v>1</v>
      </c>
      <c r="E166" t="s">
        <v>19631</v>
      </c>
      <c r="F166">
        <v>430</v>
      </c>
      <c r="G166">
        <v>0</v>
      </c>
      <c r="H166" t="s">
        <v>47</v>
      </c>
      <c r="I166" t="s">
        <v>19632</v>
      </c>
      <c r="J166" t="s">
        <v>19633</v>
      </c>
      <c r="K166" t="s">
        <v>4893</v>
      </c>
      <c r="L166" t="s">
        <v>19634</v>
      </c>
      <c r="M166" t="s">
        <v>19635</v>
      </c>
      <c r="N166" t="s">
        <v>19579</v>
      </c>
      <c r="O166" t="s">
        <v>1226</v>
      </c>
      <c r="P166" t="s">
        <v>1227</v>
      </c>
      <c r="Q166" t="s">
        <v>1228</v>
      </c>
      <c r="R166" t="s">
        <v>24</v>
      </c>
      <c r="S166" t="s">
        <v>23</v>
      </c>
      <c r="T166" t="s">
        <v>19636</v>
      </c>
    </row>
    <row r="167" spans="1:20" x14ac:dyDescent="0.25">
      <c r="A167" t="s">
        <v>150</v>
      </c>
      <c r="B167" t="s">
        <v>151</v>
      </c>
      <c r="C167">
        <v>65</v>
      </c>
      <c r="D167">
        <v>1</v>
      </c>
      <c r="E167" t="s">
        <v>19631</v>
      </c>
      <c r="F167">
        <v>430</v>
      </c>
      <c r="G167">
        <v>0</v>
      </c>
      <c r="H167" t="s">
        <v>47</v>
      </c>
      <c r="I167" t="s">
        <v>19632</v>
      </c>
      <c r="J167" t="s">
        <v>19633</v>
      </c>
      <c r="K167" t="s">
        <v>4893</v>
      </c>
      <c r="L167" t="s">
        <v>19634</v>
      </c>
      <c r="M167" t="s">
        <v>19635</v>
      </c>
      <c r="N167" t="s">
        <v>19579</v>
      </c>
      <c r="O167" t="s">
        <v>1226</v>
      </c>
      <c r="P167" t="s">
        <v>1227</v>
      </c>
      <c r="Q167" t="s">
        <v>1228</v>
      </c>
      <c r="R167" t="s">
        <v>24</v>
      </c>
      <c r="S167" t="s">
        <v>23</v>
      </c>
      <c r="T167" t="s">
        <v>19636</v>
      </c>
    </row>
    <row r="168" spans="1:20" x14ac:dyDescent="0.25">
      <c r="A168" t="s">
        <v>148</v>
      </c>
      <c r="B168" t="s">
        <v>149</v>
      </c>
      <c r="C168">
        <v>65</v>
      </c>
      <c r="D168">
        <v>1</v>
      </c>
      <c r="E168" t="s">
        <v>19631</v>
      </c>
      <c r="F168">
        <v>430</v>
      </c>
      <c r="G168">
        <v>0</v>
      </c>
      <c r="H168" t="s">
        <v>47</v>
      </c>
      <c r="I168" t="s">
        <v>19632</v>
      </c>
      <c r="J168" t="s">
        <v>19633</v>
      </c>
      <c r="K168" t="s">
        <v>4893</v>
      </c>
      <c r="L168" t="s">
        <v>19634</v>
      </c>
      <c r="M168" t="s">
        <v>19635</v>
      </c>
      <c r="N168" t="s">
        <v>19579</v>
      </c>
      <c r="O168" t="s">
        <v>1226</v>
      </c>
      <c r="P168" t="s">
        <v>1227</v>
      </c>
      <c r="Q168" t="s">
        <v>1228</v>
      </c>
      <c r="R168" t="s">
        <v>24</v>
      </c>
      <c r="S168" t="s">
        <v>23</v>
      </c>
      <c r="T168" t="s">
        <v>19636</v>
      </c>
    </row>
    <row r="169" spans="1:20" x14ac:dyDescent="0.25">
      <c r="A169" t="s">
        <v>279</v>
      </c>
      <c r="B169" t="s">
        <v>285</v>
      </c>
      <c r="C169">
        <v>139</v>
      </c>
      <c r="D169">
        <v>1</v>
      </c>
      <c r="E169" t="s">
        <v>19631</v>
      </c>
      <c r="F169">
        <v>430</v>
      </c>
      <c r="G169">
        <v>0</v>
      </c>
      <c r="H169" t="s">
        <v>47</v>
      </c>
      <c r="I169" t="s">
        <v>19632</v>
      </c>
      <c r="J169" t="s">
        <v>19633</v>
      </c>
      <c r="K169" t="s">
        <v>4893</v>
      </c>
      <c r="L169" t="s">
        <v>19634</v>
      </c>
      <c r="M169" t="s">
        <v>19635</v>
      </c>
      <c r="N169" t="s">
        <v>19579</v>
      </c>
      <c r="O169" t="s">
        <v>1226</v>
      </c>
      <c r="P169" t="s">
        <v>1227</v>
      </c>
      <c r="Q169" t="s">
        <v>1228</v>
      </c>
      <c r="R169" t="s">
        <v>24</v>
      </c>
      <c r="S169" t="s">
        <v>23</v>
      </c>
      <c r="T169" t="s">
        <v>19636</v>
      </c>
    </row>
    <row r="170" spans="1:20" x14ac:dyDescent="0.25">
      <c r="A170" t="s">
        <v>278</v>
      </c>
      <c r="B170" t="s">
        <v>284</v>
      </c>
      <c r="C170">
        <v>139</v>
      </c>
      <c r="D170">
        <v>1</v>
      </c>
      <c r="E170" t="s">
        <v>19631</v>
      </c>
      <c r="F170">
        <v>430</v>
      </c>
      <c r="G170">
        <v>0</v>
      </c>
      <c r="H170" t="s">
        <v>47</v>
      </c>
      <c r="I170" t="s">
        <v>19632</v>
      </c>
      <c r="J170" t="s">
        <v>19633</v>
      </c>
      <c r="K170" t="s">
        <v>4893</v>
      </c>
      <c r="L170" t="s">
        <v>19634</v>
      </c>
      <c r="M170" t="s">
        <v>19635</v>
      </c>
      <c r="N170" t="s">
        <v>19579</v>
      </c>
      <c r="O170" t="s">
        <v>1226</v>
      </c>
      <c r="P170" t="s">
        <v>1227</v>
      </c>
      <c r="Q170" t="s">
        <v>1228</v>
      </c>
      <c r="R170" t="s">
        <v>24</v>
      </c>
      <c r="S170" t="s">
        <v>23</v>
      </c>
      <c r="T170" t="s">
        <v>19636</v>
      </c>
    </row>
    <row r="171" spans="1:20" x14ac:dyDescent="0.25">
      <c r="A171" t="s">
        <v>279</v>
      </c>
      <c r="B171" t="s">
        <v>285</v>
      </c>
      <c r="C171">
        <v>139</v>
      </c>
      <c r="D171">
        <v>1</v>
      </c>
      <c r="E171" t="s">
        <v>19637</v>
      </c>
      <c r="F171">
        <v>215</v>
      </c>
      <c r="G171">
        <v>0</v>
      </c>
      <c r="H171" t="s">
        <v>47</v>
      </c>
      <c r="I171" t="s">
        <v>19638</v>
      </c>
      <c r="J171" t="s">
        <v>19639</v>
      </c>
      <c r="K171" t="s">
        <v>19640</v>
      </c>
      <c r="L171" t="s">
        <v>19641</v>
      </c>
      <c r="M171" t="s">
        <v>19642</v>
      </c>
      <c r="N171" t="s">
        <v>19579</v>
      </c>
      <c r="O171" t="s">
        <v>4242</v>
      </c>
      <c r="P171" t="s">
        <v>1227</v>
      </c>
      <c r="Q171" t="s">
        <v>1228</v>
      </c>
      <c r="R171" t="s">
        <v>24</v>
      </c>
      <c r="S171" t="s">
        <v>23</v>
      </c>
      <c r="T171" t="s">
        <v>19643</v>
      </c>
    </row>
    <row r="172" spans="1:20" x14ac:dyDescent="0.25">
      <c r="A172" t="s">
        <v>278</v>
      </c>
      <c r="B172" t="s">
        <v>284</v>
      </c>
      <c r="C172">
        <v>139</v>
      </c>
      <c r="D172">
        <v>1</v>
      </c>
      <c r="E172" t="s">
        <v>19637</v>
      </c>
      <c r="F172">
        <v>215</v>
      </c>
      <c r="G172">
        <v>0</v>
      </c>
      <c r="H172" t="s">
        <v>47</v>
      </c>
      <c r="I172" t="s">
        <v>19638</v>
      </c>
      <c r="J172" t="s">
        <v>19639</v>
      </c>
      <c r="K172" t="s">
        <v>19640</v>
      </c>
      <c r="L172" t="s">
        <v>19641</v>
      </c>
      <c r="M172" t="s">
        <v>19642</v>
      </c>
      <c r="N172" t="s">
        <v>19579</v>
      </c>
      <c r="O172" t="s">
        <v>4242</v>
      </c>
      <c r="P172" t="s">
        <v>1227</v>
      </c>
      <c r="Q172" t="s">
        <v>1228</v>
      </c>
      <c r="R172" t="s">
        <v>24</v>
      </c>
      <c r="S172" t="s">
        <v>23</v>
      </c>
      <c r="T172" t="s">
        <v>19643</v>
      </c>
    </row>
    <row r="173" spans="1:20" x14ac:dyDescent="0.25">
      <c r="A173" t="s">
        <v>279</v>
      </c>
      <c r="B173" t="s">
        <v>285</v>
      </c>
      <c r="C173">
        <v>139</v>
      </c>
      <c r="D173">
        <v>1</v>
      </c>
      <c r="E173" t="s">
        <v>19644</v>
      </c>
      <c r="F173">
        <v>215</v>
      </c>
      <c r="G173">
        <v>0</v>
      </c>
      <c r="H173" t="s">
        <v>47</v>
      </c>
      <c r="I173" t="s">
        <v>19645</v>
      </c>
      <c r="J173" t="s">
        <v>19646</v>
      </c>
      <c r="K173" t="s">
        <v>3932</v>
      </c>
      <c r="L173" t="s">
        <v>19647</v>
      </c>
      <c r="M173" t="s">
        <v>19643</v>
      </c>
      <c r="N173" t="s">
        <v>19579</v>
      </c>
      <c r="O173" t="s">
        <v>4242</v>
      </c>
      <c r="P173" t="s">
        <v>1227</v>
      </c>
      <c r="Q173" t="s">
        <v>1228</v>
      </c>
      <c r="R173" t="s">
        <v>24</v>
      </c>
      <c r="S173" t="s">
        <v>23</v>
      </c>
      <c r="T173" t="s">
        <v>19648</v>
      </c>
    </row>
    <row r="174" spans="1:20" x14ac:dyDescent="0.25">
      <c r="A174" t="s">
        <v>278</v>
      </c>
      <c r="B174" t="s">
        <v>284</v>
      </c>
      <c r="C174">
        <v>139</v>
      </c>
      <c r="D174">
        <v>1</v>
      </c>
      <c r="E174" t="s">
        <v>19644</v>
      </c>
      <c r="F174">
        <v>215</v>
      </c>
      <c r="G174">
        <v>0</v>
      </c>
      <c r="H174" t="s">
        <v>47</v>
      </c>
      <c r="I174" t="s">
        <v>19645</v>
      </c>
      <c r="J174" t="s">
        <v>19646</v>
      </c>
      <c r="K174" t="s">
        <v>3932</v>
      </c>
      <c r="L174" t="s">
        <v>19647</v>
      </c>
      <c r="M174" t="s">
        <v>19643</v>
      </c>
      <c r="N174" t="s">
        <v>19579</v>
      </c>
      <c r="O174" t="s">
        <v>4242</v>
      </c>
      <c r="P174" t="s">
        <v>1227</v>
      </c>
      <c r="Q174" t="s">
        <v>1228</v>
      </c>
      <c r="R174" t="s">
        <v>24</v>
      </c>
      <c r="S174" t="s">
        <v>23</v>
      </c>
      <c r="T174" t="s">
        <v>19648</v>
      </c>
    </row>
    <row r="175" spans="1:20" x14ac:dyDescent="0.25">
      <c r="A175" t="s">
        <v>34</v>
      </c>
      <c r="B175" t="s">
        <v>35</v>
      </c>
      <c r="C175">
        <v>65</v>
      </c>
      <c r="D175">
        <v>3</v>
      </c>
      <c r="E175" t="s">
        <v>19649</v>
      </c>
      <c r="F175">
        <v>1475</v>
      </c>
      <c r="G175">
        <v>50</v>
      </c>
      <c r="H175" t="s">
        <v>47</v>
      </c>
      <c r="I175" t="s">
        <v>19650</v>
      </c>
      <c r="J175" t="s">
        <v>19651</v>
      </c>
      <c r="K175" t="s">
        <v>4767</v>
      </c>
      <c r="L175" t="s">
        <v>19652</v>
      </c>
      <c r="M175" t="s">
        <v>19653</v>
      </c>
      <c r="N175" t="s">
        <v>19579</v>
      </c>
      <c r="O175" t="s">
        <v>1226</v>
      </c>
      <c r="P175" t="s">
        <v>1227</v>
      </c>
      <c r="Q175" t="s">
        <v>1228</v>
      </c>
      <c r="R175" t="s">
        <v>24</v>
      </c>
      <c r="S175" t="s">
        <v>23</v>
      </c>
      <c r="T175" t="s">
        <v>19654</v>
      </c>
    </row>
    <row r="176" spans="1:20" x14ac:dyDescent="0.25">
      <c r="A176" t="s">
        <v>148</v>
      </c>
      <c r="B176" t="s">
        <v>149</v>
      </c>
      <c r="C176">
        <v>65</v>
      </c>
      <c r="D176">
        <v>3</v>
      </c>
      <c r="E176" t="s">
        <v>19649</v>
      </c>
      <c r="F176">
        <v>1475</v>
      </c>
      <c r="G176">
        <v>50</v>
      </c>
      <c r="H176" t="s">
        <v>47</v>
      </c>
      <c r="I176" t="s">
        <v>19650</v>
      </c>
      <c r="J176" t="s">
        <v>19651</v>
      </c>
      <c r="K176" t="s">
        <v>4767</v>
      </c>
      <c r="L176" t="s">
        <v>19652</v>
      </c>
      <c r="M176" t="s">
        <v>19653</v>
      </c>
      <c r="N176" t="s">
        <v>19579</v>
      </c>
      <c r="O176" t="s">
        <v>1226</v>
      </c>
      <c r="P176" t="s">
        <v>1227</v>
      </c>
      <c r="Q176" t="s">
        <v>1228</v>
      </c>
      <c r="R176" t="s">
        <v>24</v>
      </c>
      <c r="S176" t="s">
        <v>23</v>
      </c>
      <c r="T176" t="s">
        <v>19654</v>
      </c>
    </row>
    <row r="177" spans="1:20" x14ac:dyDescent="0.25">
      <c r="A177" t="s">
        <v>150</v>
      </c>
      <c r="B177" t="s">
        <v>151</v>
      </c>
      <c r="C177">
        <v>65</v>
      </c>
      <c r="D177">
        <v>3</v>
      </c>
      <c r="E177" t="s">
        <v>19649</v>
      </c>
      <c r="F177">
        <v>1475</v>
      </c>
      <c r="G177">
        <v>50</v>
      </c>
      <c r="H177" t="s">
        <v>47</v>
      </c>
      <c r="I177" t="s">
        <v>19650</v>
      </c>
      <c r="J177" t="s">
        <v>19651</v>
      </c>
      <c r="K177" t="s">
        <v>4767</v>
      </c>
      <c r="L177" t="s">
        <v>19652</v>
      </c>
      <c r="M177" t="s">
        <v>19653</v>
      </c>
      <c r="N177" t="s">
        <v>19579</v>
      </c>
      <c r="O177" t="s">
        <v>1226</v>
      </c>
      <c r="P177" t="s">
        <v>1227</v>
      </c>
      <c r="Q177" t="s">
        <v>1228</v>
      </c>
      <c r="R177" t="s">
        <v>24</v>
      </c>
      <c r="S177" t="s">
        <v>23</v>
      </c>
      <c r="T177" t="s">
        <v>19654</v>
      </c>
    </row>
    <row r="178" spans="1:20" x14ac:dyDescent="0.25">
      <c r="A178" t="s">
        <v>36</v>
      </c>
      <c r="B178" t="s">
        <v>37</v>
      </c>
      <c r="C178">
        <v>65</v>
      </c>
      <c r="D178">
        <v>5</v>
      </c>
      <c r="E178" t="s">
        <v>19649</v>
      </c>
      <c r="F178">
        <v>1475</v>
      </c>
      <c r="G178">
        <v>50</v>
      </c>
      <c r="H178" t="s">
        <v>47</v>
      </c>
      <c r="I178" t="s">
        <v>19650</v>
      </c>
      <c r="J178" t="s">
        <v>19651</v>
      </c>
      <c r="K178" t="s">
        <v>4767</v>
      </c>
      <c r="L178" t="s">
        <v>19652</v>
      </c>
      <c r="M178" t="s">
        <v>19653</v>
      </c>
      <c r="N178" t="s">
        <v>19579</v>
      </c>
      <c r="O178" t="s">
        <v>1226</v>
      </c>
      <c r="P178" t="s">
        <v>1227</v>
      </c>
      <c r="Q178" t="s">
        <v>1228</v>
      </c>
      <c r="R178" t="s">
        <v>24</v>
      </c>
      <c r="S178" t="s">
        <v>23</v>
      </c>
      <c r="T178" t="s">
        <v>19654</v>
      </c>
    </row>
    <row r="179" spans="1:20" x14ac:dyDescent="0.25">
      <c r="A179" t="s">
        <v>38</v>
      </c>
      <c r="B179" t="s">
        <v>39</v>
      </c>
      <c r="C179">
        <v>65</v>
      </c>
      <c r="D179">
        <v>6</v>
      </c>
      <c r="E179" t="s">
        <v>19649</v>
      </c>
      <c r="F179">
        <v>1475</v>
      </c>
      <c r="G179">
        <v>50</v>
      </c>
      <c r="H179" t="s">
        <v>47</v>
      </c>
      <c r="I179" t="s">
        <v>19650</v>
      </c>
      <c r="J179" t="s">
        <v>19651</v>
      </c>
      <c r="K179" t="s">
        <v>4767</v>
      </c>
      <c r="L179" t="s">
        <v>19652</v>
      </c>
      <c r="M179" t="s">
        <v>19653</v>
      </c>
      <c r="N179" t="s">
        <v>19579</v>
      </c>
      <c r="O179" t="s">
        <v>1226</v>
      </c>
      <c r="P179" t="s">
        <v>1227</v>
      </c>
      <c r="Q179" t="s">
        <v>1228</v>
      </c>
      <c r="R179" t="s">
        <v>24</v>
      </c>
      <c r="S179" t="s">
        <v>23</v>
      </c>
      <c r="T179" t="s">
        <v>19654</v>
      </c>
    </row>
    <row r="180" spans="1:20" x14ac:dyDescent="0.25">
      <c r="A180" t="s">
        <v>278</v>
      </c>
      <c r="B180" t="s">
        <v>284</v>
      </c>
      <c r="C180">
        <v>139</v>
      </c>
      <c r="D180">
        <v>4</v>
      </c>
      <c r="E180" t="s">
        <v>19649</v>
      </c>
      <c r="F180">
        <v>1475</v>
      </c>
      <c r="G180">
        <v>50</v>
      </c>
      <c r="H180" t="s">
        <v>47</v>
      </c>
      <c r="I180" t="s">
        <v>19650</v>
      </c>
      <c r="J180" t="s">
        <v>19651</v>
      </c>
      <c r="K180" t="s">
        <v>4767</v>
      </c>
      <c r="L180" t="s">
        <v>19652</v>
      </c>
      <c r="M180" t="s">
        <v>19653</v>
      </c>
      <c r="N180" t="s">
        <v>19579</v>
      </c>
      <c r="O180" t="s">
        <v>1226</v>
      </c>
      <c r="P180" t="s">
        <v>1227</v>
      </c>
      <c r="Q180" t="s">
        <v>1228</v>
      </c>
      <c r="R180" t="s">
        <v>24</v>
      </c>
      <c r="S180" t="s">
        <v>23</v>
      </c>
      <c r="T180" t="s">
        <v>19654</v>
      </c>
    </row>
    <row r="181" spans="1:20" x14ac:dyDescent="0.25">
      <c r="A181" t="s">
        <v>279</v>
      </c>
      <c r="B181" t="s">
        <v>285</v>
      </c>
      <c r="C181">
        <v>139</v>
      </c>
      <c r="D181">
        <v>1</v>
      </c>
      <c r="E181" t="s">
        <v>19655</v>
      </c>
      <c r="F181">
        <v>215</v>
      </c>
      <c r="G181">
        <v>0</v>
      </c>
      <c r="H181" t="s">
        <v>47</v>
      </c>
      <c r="I181" t="s">
        <v>19656</v>
      </c>
      <c r="J181" t="s">
        <v>19657</v>
      </c>
      <c r="K181" t="s">
        <v>19658</v>
      </c>
      <c r="L181" t="s">
        <v>19659</v>
      </c>
      <c r="M181" t="s">
        <v>19660</v>
      </c>
      <c r="N181" t="s">
        <v>19579</v>
      </c>
      <c r="O181" t="s">
        <v>4242</v>
      </c>
      <c r="P181" t="s">
        <v>1227</v>
      </c>
      <c r="Q181" t="s">
        <v>1228</v>
      </c>
      <c r="R181" t="s">
        <v>24</v>
      </c>
      <c r="S181" t="s">
        <v>23</v>
      </c>
      <c r="T181" t="s">
        <v>19661</v>
      </c>
    </row>
    <row r="182" spans="1:20" x14ac:dyDescent="0.25">
      <c r="A182" t="s">
        <v>278</v>
      </c>
      <c r="B182" t="s">
        <v>284</v>
      </c>
      <c r="C182">
        <v>139</v>
      </c>
      <c r="D182">
        <v>1</v>
      </c>
      <c r="E182" t="s">
        <v>19655</v>
      </c>
      <c r="F182">
        <v>215</v>
      </c>
      <c r="G182">
        <v>0</v>
      </c>
      <c r="H182" t="s">
        <v>47</v>
      </c>
      <c r="I182" t="s">
        <v>19656</v>
      </c>
      <c r="J182" t="s">
        <v>19657</v>
      </c>
      <c r="K182" t="s">
        <v>19658</v>
      </c>
      <c r="L182" t="s">
        <v>19659</v>
      </c>
      <c r="M182" t="s">
        <v>19660</v>
      </c>
      <c r="N182" t="s">
        <v>19579</v>
      </c>
      <c r="O182" t="s">
        <v>4242</v>
      </c>
      <c r="P182" t="s">
        <v>1227</v>
      </c>
      <c r="Q182" t="s">
        <v>1228</v>
      </c>
      <c r="R182" t="s">
        <v>24</v>
      </c>
      <c r="S182" t="s">
        <v>23</v>
      </c>
      <c r="T182" t="s">
        <v>19661</v>
      </c>
    </row>
    <row r="183" spans="1:20" x14ac:dyDescent="0.25">
      <c r="A183" t="s">
        <v>139</v>
      </c>
      <c r="B183" t="s">
        <v>112</v>
      </c>
      <c r="C183">
        <v>100</v>
      </c>
      <c r="D183">
        <v>2</v>
      </c>
      <c r="E183" t="s">
        <v>19662</v>
      </c>
      <c r="F183">
        <v>415</v>
      </c>
      <c r="G183">
        <v>0</v>
      </c>
      <c r="H183" t="s">
        <v>47</v>
      </c>
      <c r="I183" t="s">
        <v>19663</v>
      </c>
      <c r="J183" t="s">
        <v>19664</v>
      </c>
      <c r="K183" t="s">
        <v>19665</v>
      </c>
      <c r="L183" t="s">
        <v>19666</v>
      </c>
      <c r="M183" t="s">
        <v>19667</v>
      </c>
      <c r="N183" t="s">
        <v>19579</v>
      </c>
      <c r="O183" t="s">
        <v>1226</v>
      </c>
      <c r="P183" t="s">
        <v>1227</v>
      </c>
      <c r="Q183" t="s">
        <v>1228</v>
      </c>
      <c r="R183" t="s">
        <v>24</v>
      </c>
      <c r="S183" t="s">
        <v>23</v>
      </c>
      <c r="T183" t="s">
        <v>19668</v>
      </c>
    </row>
    <row r="184" spans="1:20" x14ac:dyDescent="0.25">
      <c r="A184" t="s">
        <v>279</v>
      </c>
      <c r="B184" t="s">
        <v>285</v>
      </c>
      <c r="C184">
        <v>139</v>
      </c>
      <c r="D184">
        <v>1</v>
      </c>
      <c r="E184" t="s">
        <v>19662</v>
      </c>
      <c r="F184">
        <v>415</v>
      </c>
      <c r="G184">
        <v>0</v>
      </c>
      <c r="H184" t="s">
        <v>47</v>
      </c>
      <c r="I184" t="s">
        <v>19663</v>
      </c>
      <c r="J184" t="s">
        <v>19664</v>
      </c>
      <c r="K184" t="s">
        <v>19665</v>
      </c>
      <c r="L184" t="s">
        <v>19666</v>
      </c>
      <c r="M184" t="s">
        <v>19667</v>
      </c>
      <c r="N184" t="s">
        <v>19579</v>
      </c>
      <c r="O184" t="s">
        <v>1226</v>
      </c>
      <c r="P184" t="s">
        <v>1227</v>
      </c>
      <c r="Q184" t="s">
        <v>1228</v>
      </c>
      <c r="R184" t="s">
        <v>24</v>
      </c>
      <c r="S184" t="s">
        <v>23</v>
      </c>
      <c r="T184" t="s">
        <v>19668</v>
      </c>
    </row>
    <row r="185" spans="1:20" x14ac:dyDescent="0.25">
      <c r="A185" t="s">
        <v>278</v>
      </c>
      <c r="B185" t="s">
        <v>284</v>
      </c>
      <c r="C185">
        <v>139</v>
      </c>
      <c r="D185">
        <v>1</v>
      </c>
      <c r="E185" t="s">
        <v>19662</v>
      </c>
      <c r="F185">
        <v>415</v>
      </c>
      <c r="G185">
        <v>0</v>
      </c>
      <c r="H185" t="s">
        <v>47</v>
      </c>
      <c r="I185" t="s">
        <v>19663</v>
      </c>
      <c r="J185" t="s">
        <v>19664</v>
      </c>
      <c r="K185" t="s">
        <v>19665</v>
      </c>
      <c r="L185" t="s">
        <v>19666</v>
      </c>
      <c r="M185" t="s">
        <v>19667</v>
      </c>
      <c r="N185" t="s">
        <v>19579</v>
      </c>
      <c r="O185" t="s">
        <v>1226</v>
      </c>
      <c r="P185" t="s">
        <v>1227</v>
      </c>
      <c r="Q185" t="s">
        <v>1228</v>
      </c>
      <c r="R185" t="s">
        <v>24</v>
      </c>
      <c r="S185" t="s">
        <v>23</v>
      </c>
      <c r="T185" t="s">
        <v>19668</v>
      </c>
    </row>
    <row r="186" spans="1:20" x14ac:dyDescent="0.25">
      <c r="A186" t="s">
        <v>279</v>
      </c>
      <c r="B186" t="s">
        <v>285</v>
      </c>
      <c r="C186">
        <v>139</v>
      </c>
      <c r="D186">
        <v>2</v>
      </c>
      <c r="E186" t="s">
        <v>19669</v>
      </c>
      <c r="F186">
        <v>215</v>
      </c>
      <c r="G186">
        <v>0</v>
      </c>
      <c r="H186" t="s">
        <v>47</v>
      </c>
      <c r="I186" t="s">
        <v>19670</v>
      </c>
      <c r="J186" t="s">
        <v>19671</v>
      </c>
      <c r="K186" t="s">
        <v>7649</v>
      </c>
      <c r="L186" t="s">
        <v>19672</v>
      </c>
      <c r="M186" t="s">
        <v>19673</v>
      </c>
      <c r="N186" t="s">
        <v>19579</v>
      </c>
      <c r="O186" t="s">
        <v>4242</v>
      </c>
      <c r="P186" t="s">
        <v>1227</v>
      </c>
      <c r="Q186" t="s">
        <v>1228</v>
      </c>
      <c r="R186" t="s">
        <v>24</v>
      </c>
      <c r="S186" t="s">
        <v>23</v>
      </c>
      <c r="T186" t="s">
        <v>19537</v>
      </c>
    </row>
    <row r="187" spans="1:20" x14ac:dyDescent="0.25">
      <c r="A187" t="s">
        <v>115</v>
      </c>
      <c r="B187" t="s">
        <v>116</v>
      </c>
      <c r="C187">
        <v>33.333333333333336</v>
      </c>
      <c r="D187">
        <v>3</v>
      </c>
      <c r="E187" t="s">
        <v>19674</v>
      </c>
      <c r="F187">
        <v>189</v>
      </c>
      <c r="G187">
        <v>9</v>
      </c>
      <c r="H187" t="s">
        <v>1219</v>
      </c>
      <c r="I187" t="s">
        <v>19675</v>
      </c>
      <c r="J187" t="s">
        <v>1291</v>
      </c>
      <c r="K187" t="s">
        <v>23</v>
      </c>
      <c r="L187" t="s">
        <v>24</v>
      </c>
      <c r="M187" t="s">
        <v>19676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23</v>
      </c>
      <c r="T187" t="s">
        <v>19676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3</v>
      </c>
      <c r="E188" t="s">
        <v>19677</v>
      </c>
      <c r="F188">
        <v>109</v>
      </c>
      <c r="G188">
        <v>9</v>
      </c>
      <c r="H188" t="s">
        <v>22</v>
      </c>
      <c r="I188" t="s">
        <v>19678</v>
      </c>
      <c r="J188" t="s">
        <v>325</v>
      </c>
      <c r="K188" t="s">
        <v>23</v>
      </c>
      <c r="L188" t="s">
        <v>24</v>
      </c>
      <c r="M188" t="s">
        <v>19679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23</v>
      </c>
      <c r="T188" t="s">
        <v>19679</v>
      </c>
    </row>
    <row r="189" spans="1:20" x14ac:dyDescent="0.25">
      <c r="A189" t="s">
        <v>115</v>
      </c>
      <c r="B189" t="s">
        <v>116</v>
      </c>
      <c r="C189">
        <v>35</v>
      </c>
      <c r="D189">
        <v>8</v>
      </c>
      <c r="E189" t="s">
        <v>19680</v>
      </c>
      <c r="F189">
        <v>328</v>
      </c>
      <c r="G189">
        <v>0</v>
      </c>
      <c r="H189" t="s">
        <v>47</v>
      </c>
      <c r="I189" t="s">
        <v>4636</v>
      </c>
      <c r="J189" t="s">
        <v>4637</v>
      </c>
      <c r="K189" t="s">
        <v>4638</v>
      </c>
      <c r="L189" t="s">
        <v>4639</v>
      </c>
      <c r="M189" t="s">
        <v>19681</v>
      </c>
      <c r="N189" t="s">
        <v>23</v>
      </c>
      <c r="O189" t="s">
        <v>63</v>
      </c>
      <c r="P189" t="s">
        <v>54</v>
      </c>
      <c r="Q189" t="s">
        <v>55</v>
      </c>
      <c r="R189" t="s">
        <v>24</v>
      </c>
      <c r="S189" t="s">
        <v>23</v>
      </c>
      <c r="T189" t="s">
        <v>19682</v>
      </c>
    </row>
    <row r="190" spans="1:20" x14ac:dyDescent="0.25">
      <c r="A190" t="s">
        <v>46</v>
      </c>
      <c r="B190" t="s">
        <v>1239</v>
      </c>
      <c r="C190">
        <v>57.75</v>
      </c>
      <c r="D190">
        <v>1</v>
      </c>
      <c r="E190" t="s">
        <v>19683</v>
      </c>
      <c r="F190">
        <v>57.75</v>
      </c>
      <c r="G190">
        <v>0</v>
      </c>
      <c r="H190" t="s">
        <v>47</v>
      </c>
      <c r="I190" t="s">
        <v>19684</v>
      </c>
      <c r="J190" t="s">
        <v>19685</v>
      </c>
      <c r="K190" t="s">
        <v>1302</v>
      </c>
      <c r="L190" t="s">
        <v>19686</v>
      </c>
      <c r="M190" t="s">
        <v>19687</v>
      </c>
      <c r="N190" t="s">
        <v>23</v>
      </c>
      <c r="O190" t="s">
        <v>48</v>
      </c>
      <c r="P190" t="s">
        <v>49</v>
      </c>
      <c r="Q190" t="s">
        <v>50</v>
      </c>
      <c r="R190" t="s">
        <v>24</v>
      </c>
      <c r="S190" t="s">
        <v>23</v>
      </c>
      <c r="T190" t="s">
        <v>19687</v>
      </c>
    </row>
    <row r="191" spans="1:20" x14ac:dyDescent="0.25">
      <c r="A191" t="s">
        <v>46</v>
      </c>
      <c r="B191" t="s">
        <v>56</v>
      </c>
      <c r="C191">
        <v>69.900000000000006</v>
      </c>
      <c r="D191">
        <v>10</v>
      </c>
      <c r="E191" t="s">
        <v>19688</v>
      </c>
      <c r="F191">
        <v>800</v>
      </c>
      <c r="G191">
        <v>0</v>
      </c>
      <c r="H191" t="s">
        <v>47</v>
      </c>
      <c r="I191" t="s">
        <v>19689</v>
      </c>
      <c r="J191" t="s">
        <v>19690</v>
      </c>
      <c r="K191" t="s">
        <v>19691</v>
      </c>
      <c r="L191" t="s">
        <v>4632</v>
      </c>
      <c r="M191" t="s">
        <v>19692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23</v>
      </c>
      <c r="T191" t="s">
        <v>19693</v>
      </c>
    </row>
    <row r="192" spans="1:20" x14ac:dyDescent="0.25">
      <c r="A192" t="s">
        <v>42</v>
      </c>
      <c r="B192" t="s">
        <v>43</v>
      </c>
      <c r="C192">
        <v>66.666666666666671</v>
      </c>
      <c r="D192">
        <v>3</v>
      </c>
      <c r="E192" t="s">
        <v>19694</v>
      </c>
      <c r="F192">
        <v>100</v>
      </c>
      <c r="G192">
        <v>0</v>
      </c>
      <c r="H192" t="s">
        <v>1219</v>
      </c>
      <c r="I192" t="s">
        <v>19695</v>
      </c>
      <c r="J192" t="s">
        <v>311</v>
      </c>
      <c r="K192" t="s">
        <v>23</v>
      </c>
      <c r="L192" t="s">
        <v>24</v>
      </c>
      <c r="M192" t="s">
        <v>19696</v>
      </c>
      <c r="N192" t="s">
        <v>23</v>
      </c>
      <c r="O192" t="s">
        <v>32</v>
      </c>
      <c r="P192" t="s">
        <v>26</v>
      </c>
      <c r="Q192" t="s">
        <v>33</v>
      </c>
      <c r="R192" t="s">
        <v>24</v>
      </c>
      <c r="S192" t="s">
        <v>23</v>
      </c>
      <c r="T192" t="s">
        <v>19696</v>
      </c>
    </row>
    <row r="193" spans="1:20" x14ac:dyDescent="0.25">
      <c r="A193" t="s">
        <v>46</v>
      </c>
      <c r="B193" t="s">
        <v>56</v>
      </c>
      <c r="C193">
        <v>66.333333333333329</v>
      </c>
      <c r="D193">
        <v>3</v>
      </c>
      <c r="E193" t="s">
        <v>19697</v>
      </c>
      <c r="F193">
        <v>167.25</v>
      </c>
      <c r="G193">
        <v>26</v>
      </c>
      <c r="H193" t="s">
        <v>1222</v>
      </c>
      <c r="I193" t="s">
        <v>19698</v>
      </c>
      <c r="J193" t="s">
        <v>19699</v>
      </c>
      <c r="K193" t="s">
        <v>3606</v>
      </c>
      <c r="L193" t="s">
        <v>7995</v>
      </c>
      <c r="M193" t="s">
        <v>19700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19700</v>
      </c>
    </row>
    <row r="194" spans="1:20" x14ac:dyDescent="0.25">
      <c r="A194" t="s">
        <v>139</v>
      </c>
      <c r="B194" t="s">
        <v>112</v>
      </c>
      <c r="C194">
        <v>90</v>
      </c>
      <c r="D194">
        <v>2</v>
      </c>
      <c r="E194" t="s">
        <v>19701</v>
      </c>
      <c r="F194">
        <v>123.2</v>
      </c>
      <c r="G194">
        <v>0</v>
      </c>
      <c r="H194" t="s">
        <v>1222</v>
      </c>
      <c r="I194" t="s">
        <v>19702</v>
      </c>
      <c r="J194" t="s">
        <v>19703</v>
      </c>
      <c r="K194" t="s">
        <v>5090</v>
      </c>
      <c r="L194" t="s">
        <v>19704</v>
      </c>
      <c r="M194" t="s">
        <v>19705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23</v>
      </c>
      <c r="T194" t="s">
        <v>19705</v>
      </c>
    </row>
    <row r="195" spans="1:20" x14ac:dyDescent="0.25">
      <c r="A195" t="s">
        <v>110</v>
      </c>
      <c r="B195" t="s">
        <v>1223</v>
      </c>
      <c r="C195">
        <v>66.333333333333329</v>
      </c>
      <c r="D195">
        <v>3</v>
      </c>
      <c r="E195" t="s">
        <v>19706</v>
      </c>
      <c r="F195">
        <v>495</v>
      </c>
      <c r="G195">
        <v>0</v>
      </c>
      <c r="H195" t="s">
        <v>47</v>
      </c>
      <c r="I195" t="s">
        <v>8281</v>
      </c>
      <c r="J195" t="s">
        <v>8282</v>
      </c>
      <c r="K195" t="s">
        <v>613</v>
      </c>
      <c r="L195" t="s">
        <v>8283</v>
      </c>
      <c r="M195" t="s">
        <v>19707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23</v>
      </c>
      <c r="T195" t="s">
        <v>19707</v>
      </c>
    </row>
    <row r="196" spans="1:20" x14ac:dyDescent="0.25">
      <c r="A196" t="s">
        <v>46</v>
      </c>
      <c r="B196" t="s">
        <v>56</v>
      </c>
      <c r="C196">
        <v>90</v>
      </c>
      <c r="D196">
        <v>3</v>
      </c>
      <c r="E196" t="s">
        <v>19706</v>
      </c>
      <c r="F196">
        <v>495</v>
      </c>
      <c r="G196">
        <v>0</v>
      </c>
      <c r="H196" t="s">
        <v>47</v>
      </c>
      <c r="I196" t="s">
        <v>8281</v>
      </c>
      <c r="J196" t="s">
        <v>8282</v>
      </c>
      <c r="K196" t="s">
        <v>613</v>
      </c>
      <c r="L196" t="s">
        <v>8283</v>
      </c>
      <c r="M196" t="s">
        <v>19707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23</v>
      </c>
      <c r="T196" t="s">
        <v>19707</v>
      </c>
    </row>
    <row r="197" spans="1:20" x14ac:dyDescent="0.25">
      <c r="A197" t="s">
        <v>139</v>
      </c>
      <c r="B197" t="s">
        <v>112</v>
      </c>
      <c r="C197">
        <v>83.333333333333329</v>
      </c>
      <c r="D197">
        <v>3</v>
      </c>
      <c r="E197" t="s">
        <v>19708</v>
      </c>
      <c r="F197">
        <v>245</v>
      </c>
      <c r="G197">
        <v>0</v>
      </c>
      <c r="H197" t="s">
        <v>1219</v>
      </c>
      <c r="I197" t="s">
        <v>19709</v>
      </c>
      <c r="J197" t="s">
        <v>1234</v>
      </c>
      <c r="K197" t="s">
        <v>23</v>
      </c>
      <c r="L197" t="s">
        <v>24</v>
      </c>
      <c r="M197" t="s">
        <v>19710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23</v>
      </c>
      <c r="T197" t="s">
        <v>19710</v>
      </c>
    </row>
    <row r="198" spans="1:20" x14ac:dyDescent="0.25">
      <c r="A198" t="s">
        <v>46</v>
      </c>
      <c r="B198" t="s">
        <v>56</v>
      </c>
      <c r="C198">
        <v>95</v>
      </c>
      <c r="D198">
        <v>2</v>
      </c>
      <c r="E198" t="s">
        <v>19711</v>
      </c>
      <c r="F198">
        <v>285</v>
      </c>
      <c r="G198">
        <v>0</v>
      </c>
      <c r="H198" t="s">
        <v>47</v>
      </c>
      <c r="I198" t="s">
        <v>12026</v>
      </c>
      <c r="J198" t="s">
        <v>19712</v>
      </c>
      <c r="K198" t="s">
        <v>5753</v>
      </c>
      <c r="L198" t="s">
        <v>3897</v>
      </c>
      <c r="M198" t="s">
        <v>19713</v>
      </c>
      <c r="N198" t="s">
        <v>23</v>
      </c>
      <c r="O198" t="s">
        <v>63</v>
      </c>
      <c r="P198" t="s">
        <v>54</v>
      </c>
      <c r="Q198" t="s">
        <v>55</v>
      </c>
      <c r="R198" t="s">
        <v>24</v>
      </c>
      <c r="S198" t="s">
        <v>23</v>
      </c>
      <c r="T198" t="s">
        <v>19713</v>
      </c>
    </row>
    <row r="199" spans="1:20" x14ac:dyDescent="0.25">
      <c r="A199" t="s">
        <v>139</v>
      </c>
      <c r="B199" t="s">
        <v>112</v>
      </c>
      <c r="C199">
        <v>95</v>
      </c>
      <c r="D199">
        <v>1</v>
      </c>
      <c r="E199" t="s">
        <v>19711</v>
      </c>
      <c r="F199">
        <v>285</v>
      </c>
      <c r="G199">
        <v>0</v>
      </c>
      <c r="H199" t="s">
        <v>47</v>
      </c>
      <c r="I199" t="s">
        <v>12026</v>
      </c>
      <c r="J199" t="s">
        <v>19712</v>
      </c>
      <c r="K199" t="s">
        <v>5753</v>
      </c>
      <c r="L199" t="s">
        <v>3897</v>
      </c>
      <c r="M199" t="s">
        <v>19713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23</v>
      </c>
      <c r="T199" t="s">
        <v>19713</v>
      </c>
    </row>
    <row r="200" spans="1:20" x14ac:dyDescent="0.25">
      <c r="A200" t="s">
        <v>186</v>
      </c>
      <c r="B200" t="s">
        <v>187</v>
      </c>
      <c r="C200">
        <v>50</v>
      </c>
      <c r="D200">
        <v>6</v>
      </c>
      <c r="E200" t="s">
        <v>19714</v>
      </c>
      <c r="F200">
        <v>200</v>
      </c>
      <c r="G200">
        <v>0</v>
      </c>
      <c r="H200" t="s">
        <v>22</v>
      </c>
      <c r="I200" t="s">
        <v>19715</v>
      </c>
      <c r="J200" t="s">
        <v>319</v>
      </c>
      <c r="K200" t="s">
        <v>23</v>
      </c>
      <c r="L200" t="s">
        <v>24</v>
      </c>
      <c r="M200" t="s">
        <v>19716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19717</v>
      </c>
      <c r="T200" t="s">
        <v>19716</v>
      </c>
    </row>
    <row r="201" spans="1:20" x14ac:dyDescent="0.25">
      <c r="A201" t="s">
        <v>186</v>
      </c>
      <c r="B201" t="s">
        <v>187</v>
      </c>
      <c r="C201">
        <v>33.333333333333336</v>
      </c>
      <c r="D201">
        <v>3</v>
      </c>
      <c r="E201" t="s">
        <v>19718</v>
      </c>
      <c r="F201">
        <v>150</v>
      </c>
      <c r="G201">
        <v>0</v>
      </c>
      <c r="H201" t="s">
        <v>22</v>
      </c>
      <c r="I201" t="s">
        <v>19719</v>
      </c>
      <c r="J201" t="s">
        <v>19720</v>
      </c>
      <c r="K201" t="s">
        <v>4767</v>
      </c>
      <c r="L201" t="s">
        <v>8887</v>
      </c>
      <c r="M201" t="s">
        <v>19721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19722</v>
      </c>
      <c r="T201" t="s">
        <v>19723</v>
      </c>
    </row>
    <row r="202" spans="1:20" x14ac:dyDescent="0.25">
      <c r="A202" t="s">
        <v>110</v>
      </c>
      <c r="B202" t="s">
        <v>4432</v>
      </c>
      <c r="C202">
        <v>120</v>
      </c>
      <c r="D202">
        <v>1</v>
      </c>
      <c r="E202" t="s">
        <v>19724</v>
      </c>
      <c r="F202">
        <v>129</v>
      </c>
      <c r="G202">
        <v>29</v>
      </c>
      <c r="H202" t="s">
        <v>1219</v>
      </c>
      <c r="I202" t="s">
        <v>19725</v>
      </c>
      <c r="J202" t="s">
        <v>324</v>
      </c>
      <c r="K202" t="s">
        <v>23</v>
      </c>
      <c r="L202" t="s">
        <v>24</v>
      </c>
      <c r="M202" t="s">
        <v>19726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19727</v>
      </c>
      <c r="T202" t="s">
        <v>19726</v>
      </c>
    </row>
    <row r="203" spans="1:20" x14ac:dyDescent="0.25">
      <c r="A203" t="s">
        <v>110</v>
      </c>
      <c r="B203" t="s">
        <v>4432</v>
      </c>
      <c r="C203">
        <v>120</v>
      </c>
      <c r="D203">
        <v>1</v>
      </c>
      <c r="E203" t="s">
        <v>19728</v>
      </c>
      <c r="F203">
        <v>129</v>
      </c>
      <c r="G203">
        <v>29</v>
      </c>
      <c r="H203" t="s">
        <v>1219</v>
      </c>
      <c r="I203" t="s">
        <v>19725</v>
      </c>
      <c r="J203" t="s">
        <v>324</v>
      </c>
      <c r="K203" t="s">
        <v>23</v>
      </c>
      <c r="L203" t="s">
        <v>24</v>
      </c>
      <c r="M203" t="s">
        <v>19726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19729</v>
      </c>
      <c r="T203" t="s">
        <v>19726</v>
      </c>
    </row>
    <row r="204" spans="1:20" x14ac:dyDescent="0.25">
      <c r="A204" t="s">
        <v>46</v>
      </c>
      <c r="B204" t="s">
        <v>56</v>
      </c>
      <c r="C204">
        <v>66.333333333333329</v>
      </c>
      <c r="D204">
        <v>6</v>
      </c>
      <c r="E204" t="s">
        <v>19730</v>
      </c>
      <c r="F204">
        <v>610</v>
      </c>
      <c r="G204">
        <v>10</v>
      </c>
      <c r="H204" t="s">
        <v>22</v>
      </c>
      <c r="I204" t="s">
        <v>17860</v>
      </c>
      <c r="J204" t="s">
        <v>19731</v>
      </c>
      <c r="K204" t="s">
        <v>19732</v>
      </c>
      <c r="L204" t="s">
        <v>6924</v>
      </c>
      <c r="M204" t="s">
        <v>19733</v>
      </c>
      <c r="N204" t="s">
        <v>23</v>
      </c>
      <c r="O204" t="s">
        <v>53</v>
      </c>
      <c r="P204" t="s">
        <v>54</v>
      </c>
      <c r="Q204" t="s">
        <v>55</v>
      </c>
      <c r="R204" t="s">
        <v>24</v>
      </c>
      <c r="S204" t="s">
        <v>19734</v>
      </c>
      <c r="T204" t="s">
        <v>19733</v>
      </c>
    </row>
    <row r="205" spans="1:20" x14ac:dyDescent="0.25">
      <c r="A205" t="s">
        <v>186</v>
      </c>
      <c r="B205" t="s">
        <v>187</v>
      </c>
      <c r="C205">
        <v>37.5</v>
      </c>
      <c r="D205">
        <v>4</v>
      </c>
      <c r="E205" t="s">
        <v>19735</v>
      </c>
      <c r="F205">
        <v>159</v>
      </c>
      <c r="G205">
        <v>0</v>
      </c>
      <c r="H205" t="s">
        <v>1219</v>
      </c>
      <c r="I205" t="s">
        <v>19736</v>
      </c>
      <c r="J205" t="s">
        <v>1256</v>
      </c>
      <c r="K205" t="s">
        <v>23</v>
      </c>
      <c r="L205" t="s">
        <v>24</v>
      </c>
      <c r="M205" t="s">
        <v>19737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19738</v>
      </c>
      <c r="T205" t="s">
        <v>19739</v>
      </c>
    </row>
    <row r="206" spans="1:20" x14ac:dyDescent="0.25">
      <c r="A206" t="s">
        <v>46</v>
      </c>
      <c r="B206" t="s">
        <v>56</v>
      </c>
      <c r="C206">
        <v>66.333333333333329</v>
      </c>
      <c r="D206">
        <v>6</v>
      </c>
      <c r="E206" t="s">
        <v>19740</v>
      </c>
      <c r="F206">
        <v>660</v>
      </c>
      <c r="G206">
        <v>0</v>
      </c>
      <c r="H206" t="s">
        <v>1219</v>
      </c>
      <c r="I206" t="s">
        <v>5371</v>
      </c>
      <c r="J206" t="s">
        <v>306</v>
      </c>
      <c r="K206" t="s">
        <v>23</v>
      </c>
      <c r="L206" t="s">
        <v>24</v>
      </c>
      <c r="M206" t="s">
        <v>19741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19742</v>
      </c>
      <c r="T206" t="s">
        <v>19743</v>
      </c>
    </row>
    <row r="207" spans="1:20" x14ac:dyDescent="0.25">
      <c r="A207" t="s">
        <v>46</v>
      </c>
      <c r="B207" t="s">
        <v>56</v>
      </c>
      <c r="C207">
        <v>66.333333333333329</v>
      </c>
      <c r="D207">
        <v>3</v>
      </c>
      <c r="E207" t="s">
        <v>19740</v>
      </c>
      <c r="F207">
        <v>660</v>
      </c>
      <c r="G207">
        <v>0</v>
      </c>
      <c r="H207" t="s">
        <v>1219</v>
      </c>
      <c r="I207" t="s">
        <v>5371</v>
      </c>
      <c r="J207" t="s">
        <v>306</v>
      </c>
      <c r="K207" t="s">
        <v>23</v>
      </c>
      <c r="L207" t="s">
        <v>24</v>
      </c>
      <c r="M207" t="s">
        <v>19741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19742</v>
      </c>
      <c r="T207" t="s">
        <v>19743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143"/>
  <sheetViews>
    <sheetView zoomScale="70" zoomScaleNormal="70" workbookViewId="0">
      <pane xSplit="2" ySplit="1" topLeftCell="T20" activePane="bottomRight" state="frozen"/>
      <selection sqref="A1:XFD1048576"/>
      <selection pane="topRight" sqref="A1:XFD1048576"/>
      <selection pane="bottomLeft" sqref="A1:XFD1048576"/>
      <selection pane="bottomRight" activeCell="U129" sqref="U12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19744</v>
      </c>
      <c r="F2">
        <v>200</v>
      </c>
      <c r="G2">
        <v>0</v>
      </c>
      <c r="H2" t="s">
        <v>22</v>
      </c>
      <c r="I2" t="s">
        <v>5554</v>
      </c>
      <c r="J2" t="s">
        <v>302</v>
      </c>
      <c r="K2" t="s">
        <v>23</v>
      </c>
      <c r="L2" t="s">
        <v>24</v>
      </c>
      <c r="M2" t="s">
        <v>19745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19746</v>
      </c>
      <c r="U2" s="52" t="s">
        <v>186</v>
      </c>
      <c r="V2">
        <v>202</v>
      </c>
    </row>
    <row r="3" spans="1:22" x14ac:dyDescent="0.25">
      <c r="A3" t="s">
        <v>186</v>
      </c>
      <c r="B3" t="s">
        <v>187</v>
      </c>
      <c r="C3">
        <v>50</v>
      </c>
      <c r="D3">
        <v>6</v>
      </c>
      <c r="E3" t="s">
        <v>19747</v>
      </c>
      <c r="F3">
        <v>200</v>
      </c>
      <c r="G3">
        <v>0</v>
      </c>
      <c r="H3" t="s">
        <v>22</v>
      </c>
      <c r="I3" t="s">
        <v>5554</v>
      </c>
      <c r="J3" t="s">
        <v>302</v>
      </c>
      <c r="K3" t="s">
        <v>23</v>
      </c>
      <c r="L3" t="s">
        <v>24</v>
      </c>
      <c r="M3" t="s">
        <v>19745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19745</v>
      </c>
      <c r="U3" s="53" t="s">
        <v>187</v>
      </c>
      <c r="V3">
        <v>202</v>
      </c>
    </row>
    <row r="4" spans="1:22" x14ac:dyDescent="0.25">
      <c r="A4" t="s">
        <v>186</v>
      </c>
      <c r="B4" t="s">
        <v>187</v>
      </c>
      <c r="C4">
        <v>33.333333333333336</v>
      </c>
      <c r="D4">
        <v>3</v>
      </c>
      <c r="E4" t="s">
        <v>19748</v>
      </c>
      <c r="F4">
        <v>238</v>
      </c>
      <c r="G4">
        <v>38</v>
      </c>
      <c r="H4" t="s">
        <v>22</v>
      </c>
      <c r="I4" t="s">
        <v>19749</v>
      </c>
      <c r="J4" t="s">
        <v>1229</v>
      </c>
      <c r="K4" t="s">
        <v>23</v>
      </c>
      <c r="L4" t="s">
        <v>24</v>
      </c>
      <c r="M4" t="s">
        <v>19750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19750</v>
      </c>
      <c r="U4" s="52" t="s">
        <v>44</v>
      </c>
      <c r="V4">
        <v>55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19748</v>
      </c>
      <c r="F5">
        <v>238</v>
      </c>
      <c r="G5">
        <v>38</v>
      </c>
      <c r="H5" t="s">
        <v>22</v>
      </c>
      <c r="I5" t="s">
        <v>19749</v>
      </c>
      <c r="J5" t="s">
        <v>1229</v>
      </c>
      <c r="K5" t="s">
        <v>23</v>
      </c>
      <c r="L5" t="s">
        <v>24</v>
      </c>
      <c r="M5" t="s">
        <v>19750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19750</v>
      </c>
      <c r="U5" s="53" t="s">
        <v>45</v>
      </c>
      <c r="V5">
        <v>55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19751</v>
      </c>
      <c r="F6">
        <v>100</v>
      </c>
      <c r="G6">
        <v>0</v>
      </c>
      <c r="H6" t="s">
        <v>22</v>
      </c>
      <c r="I6" t="s">
        <v>5137</v>
      </c>
      <c r="J6" t="s">
        <v>339</v>
      </c>
      <c r="K6" t="s">
        <v>23</v>
      </c>
      <c r="L6" t="s">
        <v>24</v>
      </c>
      <c r="M6" t="s">
        <v>19752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19753</v>
      </c>
      <c r="U6" s="52" t="s">
        <v>137</v>
      </c>
      <c r="V6">
        <v>270</v>
      </c>
    </row>
    <row r="7" spans="1:22" x14ac:dyDescent="0.25">
      <c r="A7" t="s">
        <v>186</v>
      </c>
      <c r="B7" t="s">
        <v>187</v>
      </c>
      <c r="C7">
        <v>33.333333333333336</v>
      </c>
      <c r="D7">
        <v>6</v>
      </c>
      <c r="E7" t="s">
        <v>19754</v>
      </c>
      <c r="F7">
        <v>200</v>
      </c>
      <c r="G7">
        <v>0</v>
      </c>
      <c r="H7" t="s">
        <v>22</v>
      </c>
      <c r="I7" t="s">
        <v>19755</v>
      </c>
      <c r="J7" t="s">
        <v>1234</v>
      </c>
      <c r="K7" t="s">
        <v>23</v>
      </c>
      <c r="L7" t="s">
        <v>24</v>
      </c>
      <c r="M7" t="s">
        <v>19756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19757</v>
      </c>
      <c r="U7" s="53" t="s">
        <v>138</v>
      </c>
      <c r="V7">
        <v>270</v>
      </c>
    </row>
    <row r="8" spans="1:22" x14ac:dyDescent="0.25">
      <c r="A8" t="s">
        <v>115</v>
      </c>
      <c r="B8" t="s">
        <v>116</v>
      </c>
      <c r="C8">
        <v>27.5</v>
      </c>
      <c r="D8">
        <v>4</v>
      </c>
      <c r="E8" t="s">
        <v>19758</v>
      </c>
      <c r="F8">
        <v>235</v>
      </c>
      <c r="G8">
        <v>64</v>
      </c>
      <c r="H8" t="s">
        <v>1349</v>
      </c>
      <c r="I8" t="s">
        <v>19759</v>
      </c>
      <c r="J8" t="s">
        <v>19760</v>
      </c>
      <c r="K8" t="s">
        <v>17451</v>
      </c>
      <c r="L8" t="s">
        <v>19761</v>
      </c>
      <c r="M8" t="s">
        <v>19762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19763</v>
      </c>
      <c r="T8" t="s">
        <v>19762</v>
      </c>
      <c r="U8" s="52" t="s">
        <v>46</v>
      </c>
      <c r="V8">
        <v>59</v>
      </c>
    </row>
    <row r="9" spans="1:22" x14ac:dyDescent="0.25">
      <c r="A9" t="s">
        <v>115</v>
      </c>
      <c r="B9" t="s">
        <v>116</v>
      </c>
      <c r="C9">
        <v>45</v>
      </c>
      <c r="D9">
        <v>2</v>
      </c>
      <c r="E9" t="s">
        <v>19764</v>
      </c>
      <c r="F9">
        <v>82</v>
      </c>
      <c r="G9">
        <v>0</v>
      </c>
      <c r="H9" t="s">
        <v>1219</v>
      </c>
      <c r="I9" t="s">
        <v>19765</v>
      </c>
      <c r="J9" t="s">
        <v>315</v>
      </c>
      <c r="K9" t="s">
        <v>23</v>
      </c>
      <c r="L9" t="s">
        <v>24</v>
      </c>
      <c r="M9" t="s">
        <v>19766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19767</v>
      </c>
      <c r="T9" t="s">
        <v>19766</v>
      </c>
      <c r="U9" s="53" t="s">
        <v>56</v>
      </c>
      <c r="V9">
        <v>52</v>
      </c>
    </row>
    <row r="10" spans="1:22" x14ac:dyDescent="0.25">
      <c r="A10" t="s">
        <v>46</v>
      </c>
      <c r="B10" t="s">
        <v>56</v>
      </c>
      <c r="C10">
        <v>66.333333333333329</v>
      </c>
      <c r="D10">
        <v>3</v>
      </c>
      <c r="E10" t="s">
        <v>19768</v>
      </c>
      <c r="F10">
        <v>220</v>
      </c>
      <c r="G10">
        <v>0</v>
      </c>
      <c r="H10" t="s">
        <v>1219</v>
      </c>
      <c r="I10" t="s">
        <v>19769</v>
      </c>
      <c r="J10" t="s">
        <v>306</v>
      </c>
      <c r="K10" t="s">
        <v>23</v>
      </c>
      <c r="L10" t="s">
        <v>24</v>
      </c>
      <c r="M10" t="s">
        <v>19770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19771</v>
      </c>
      <c r="U10" s="53" t="s">
        <v>1239</v>
      </c>
      <c r="V10">
        <v>7</v>
      </c>
    </row>
    <row r="11" spans="1:22" x14ac:dyDescent="0.25">
      <c r="A11" t="s">
        <v>186</v>
      </c>
      <c r="B11" t="s">
        <v>187</v>
      </c>
      <c r="C11">
        <v>50</v>
      </c>
      <c r="D11">
        <v>6</v>
      </c>
      <c r="E11" t="s">
        <v>19772</v>
      </c>
      <c r="F11">
        <v>300</v>
      </c>
      <c r="G11">
        <v>0</v>
      </c>
      <c r="H11" t="s">
        <v>22</v>
      </c>
      <c r="I11" t="s">
        <v>19773</v>
      </c>
      <c r="J11" t="s">
        <v>327</v>
      </c>
      <c r="K11" t="s">
        <v>23</v>
      </c>
      <c r="L11" t="s">
        <v>24</v>
      </c>
      <c r="M11" t="s">
        <v>19774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19774</v>
      </c>
      <c r="U11" s="52" t="s">
        <v>42</v>
      </c>
      <c r="V11">
        <v>27</v>
      </c>
    </row>
    <row r="12" spans="1:22" x14ac:dyDescent="0.25">
      <c r="A12" t="s">
        <v>44</v>
      </c>
      <c r="B12" t="s">
        <v>45</v>
      </c>
      <c r="C12">
        <v>66.666666666666671</v>
      </c>
      <c r="D12">
        <v>3</v>
      </c>
      <c r="E12" t="s">
        <v>19772</v>
      </c>
      <c r="F12">
        <v>300</v>
      </c>
      <c r="G12">
        <v>0</v>
      </c>
      <c r="H12" t="s">
        <v>22</v>
      </c>
      <c r="I12" t="s">
        <v>19773</v>
      </c>
      <c r="J12" t="s">
        <v>327</v>
      </c>
      <c r="K12" t="s">
        <v>23</v>
      </c>
      <c r="L12" t="s">
        <v>24</v>
      </c>
      <c r="M12" t="s">
        <v>19774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19774</v>
      </c>
      <c r="U12" s="53" t="s">
        <v>43</v>
      </c>
      <c r="V12">
        <v>27</v>
      </c>
    </row>
    <row r="13" spans="1:22" x14ac:dyDescent="0.25">
      <c r="A13" t="s">
        <v>44</v>
      </c>
      <c r="B13" t="s">
        <v>45</v>
      </c>
      <c r="C13">
        <v>66.666666666666671</v>
      </c>
      <c r="D13">
        <v>24</v>
      </c>
      <c r="E13" t="s">
        <v>19775</v>
      </c>
      <c r="F13">
        <v>800</v>
      </c>
      <c r="G13">
        <v>0</v>
      </c>
      <c r="H13" t="s">
        <v>22</v>
      </c>
      <c r="I13" t="s">
        <v>19776</v>
      </c>
      <c r="J13" t="s">
        <v>1236</v>
      </c>
      <c r="K13" t="s">
        <v>23</v>
      </c>
      <c r="L13" t="s">
        <v>24</v>
      </c>
      <c r="M13" t="s">
        <v>19777</v>
      </c>
      <c r="N13" t="s">
        <v>23</v>
      </c>
      <c r="O13" t="s">
        <v>32</v>
      </c>
      <c r="P13" t="s">
        <v>26</v>
      </c>
      <c r="Q13" t="s">
        <v>33</v>
      </c>
      <c r="R13" t="s">
        <v>24</v>
      </c>
      <c r="S13" t="s">
        <v>23</v>
      </c>
      <c r="T13" t="s">
        <v>19778</v>
      </c>
      <c r="U13" s="52" t="s">
        <v>139</v>
      </c>
      <c r="V13">
        <v>6</v>
      </c>
    </row>
    <row r="14" spans="1:22" x14ac:dyDescent="0.25">
      <c r="A14" t="s">
        <v>154</v>
      </c>
      <c r="B14" t="s">
        <v>155</v>
      </c>
      <c r="C14">
        <v>12</v>
      </c>
      <c r="D14">
        <v>20</v>
      </c>
      <c r="E14" t="s">
        <v>19779</v>
      </c>
      <c r="F14">
        <v>280</v>
      </c>
      <c r="G14">
        <v>0</v>
      </c>
      <c r="H14" t="s">
        <v>47</v>
      </c>
      <c r="I14" t="s">
        <v>7147</v>
      </c>
      <c r="J14" t="s">
        <v>19780</v>
      </c>
      <c r="K14" t="s">
        <v>19781</v>
      </c>
      <c r="L14" t="s">
        <v>6262</v>
      </c>
      <c r="M14" t="s">
        <v>19782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19783</v>
      </c>
      <c r="T14" t="s">
        <v>19784</v>
      </c>
      <c r="U14" s="53" t="s">
        <v>112</v>
      </c>
      <c r="V14">
        <v>6</v>
      </c>
    </row>
    <row r="15" spans="1:22" x14ac:dyDescent="0.25">
      <c r="A15" t="s">
        <v>186</v>
      </c>
      <c r="B15" t="s">
        <v>187</v>
      </c>
      <c r="C15">
        <v>33.333333333333336</v>
      </c>
      <c r="D15">
        <v>6</v>
      </c>
      <c r="E15" t="s">
        <v>19785</v>
      </c>
      <c r="F15">
        <v>284</v>
      </c>
      <c r="G15">
        <v>0</v>
      </c>
      <c r="H15" t="s">
        <v>1219</v>
      </c>
      <c r="I15" t="s">
        <v>19786</v>
      </c>
      <c r="J15" t="s">
        <v>1243</v>
      </c>
      <c r="K15" t="s">
        <v>23</v>
      </c>
      <c r="L15" t="s">
        <v>24</v>
      </c>
      <c r="M15" t="s">
        <v>19787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23</v>
      </c>
      <c r="T15" t="s">
        <v>19788</v>
      </c>
      <c r="U15" s="52" t="s">
        <v>110</v>
      </c>
      <c r="V15">
        <v>4</v>
      </c>
    </row>
    <row r="16" spans="1:22" x14ac:dyDescent="0.25">
      <c r="A16" t="s">
        <v>186</v>
      </c>
      <c r="B16" t="s">
        <v>187</v>
      </c>
      <c r="C16">
        <v>33.333333333333336</v>
      </c>
      <c r="D16">
        <v>3</v>
      </c>
      <c r="E16" t="s">
        <v>19785</v>
      </c>
      <c r="F16">
        <v>284</v>
      </c>
      <c r="G16">
        <v>0</v>
      </c>
      <c r="H16" t="s">
        <v>1219</v>
      </c>
      <c r="I16" t="s">
        <v>19786</v>
      </c>
      <c r="J16" t="s">
        <v>1243</v>
      </c>
      <c r="K16" t="s">
        <v>23</v>
      </c>
      <c r="L16" t="s">
        <v>24</v>
      </c>
      <c r="M16" t="s">
        <v>19787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</v>
      </c>
      <c r="T16" t="s">
        <v>19788</v>
      </c>
      <c r="U16" s="53" t="s">
        <v>1223</v>
      </c>
      <c r="V16">
        <v>4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3</v>
      </c>
      <c r="E17" t="s">
        <v>19789</v>
      </c>
      <c r="F17">
        <v>109</v>
      </c>
      <c r="G17">
        <v>9</v>
      </c>
      <c r="H17" t="s">
        <v>22</v>
      </c>
      <c r="I17" t="s">
        <v>19790</v>
      </c>
      <c r="J17" t="s">
        <v>317</v>
      </c>
      <c r="K17" t="s">
        <v>23</v>
      </c>
      <c r="L17" t="s">
        <v>24</v>
      </c>
      <c r="M17" t="s">
        <v>19791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23</v>
      </c>
      <c r="T17" t="s">
        <v>19792</v>
      </c>
      <c r="U17" s="52" t="s">
        <v>152</v>
      </c>
      <c r="V17">
        <v>2</v>
      </c>
    </row>
    <row r="18" spans="1:22" x14ac:dyDescent="0.25">
      <c r="A18" t="s">
        <v>15492</v>
      </c>
      <c r="B18" t="s">
        <v>15493</v>
      </c>
      <c r="C18">
        <v>50</v>
      </c>
      <c r="D18">
        <v>3</v>
      </c>
      <c r="E18" t="s">
        <v>19793</v>
      </c>
      <c r="F18">
        <v>100</v>
      </c>
      <c r="G18">
        <v>0</v>
      </c>
      <c r="H18" t="s">
        <v>22</v>
      </c>
      <c r="I18" t="s">
        <v>19794</v>
      </c>
      <c r="J18" t="s">
        <v>325</v>
      </c>
      <c r="K18" t="s">
        <v>23</v>
      </c>
      <c r="L18" t="s">
        <v>24</v>
      </c>
      <c r="M18" t="s">
        <v>19795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19796</v>
      </c>
      <c r="T18" t="s">
        <v>19797</v>
      </c>
      <c r="U18" s="53" t="s">
        <v>153</v>
      </c>
      <c r="V18">
        <v>2</v>
      </c>
    </row>
    <row r="19" spans="1:22" x14ac:dyDescent="0.25">
      <c r="A19" t="s">
        <v>186</v>
      </c>
      <c r="B19" t="s">
        <v>187</v>
      </c>
      <c r="C19">
        <v>50</v>
      </c>
      <c r="D19">
        <v>6</v>
      </c>
      <c r="E19" t="s">
        <v>19798</v>
      </c>
      <c r="F19">
        <v>238</v>
      </c>
      <c r="G19">
        <v>38</v>
      </c>
      <c r="H19" t="s">
        <v>22</v>
      </c>
      <c r="I19" t="s">
        <v>1293</v>
      </c>
      <c r="J19" t="s">
        <v>1236</v>
      </c>
      <c r="K19" t="s">
        <v>23</v>
      </c>
      <c r="L19" t="s">
        <v>24</v>
      </c>
      <c r="M19" t="s">
        <v>19799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</v>
      </c>
      <c r="T19" t="s">
        <v>19799</v>
      </c>
      <c r="U19" s="52" t="s">
        <v>150</v>
      </c>
      <c r="V19">
        <v>5</v>
      </c>
    </row>
    <row r="20" spans="1:22" x14ac:dyDescent="0.25">
      <c r="A20" t="s">
        <v>154</v>
      </c>
      <c r="B20" t="s">
        <v>155</v>
      </c>
      <c r="C20">
        <v>12</v>
      </c>
      <c r="D20">
        <v>20</v>
      </c>
      <c r="E20" t="s">
        <v>19800</v>
      </c>
      <c r="F20">
        <v>280</v>
      </c>
      <c r="G20">
        <v>0</v>
      </c>
      <c r="H20" t="s">
        <v>47</v>
      </c>
      <c r="I20" t="s">
        <v>8440</v>
      </c>
      <c r="J20" t="s">
        <v>19801</v>
      </c>
      <c r="K20" t="s">
        <v>16815</v>
      </c>
      <c r="L20" t="s">
        <v>7880</v>
      </c>
      <c r="M20" t="s">
        <v>19802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19803</v>
      </c>
      <c r="T20" t="s">
        <v>19802</v>
      </c>
      <c r="U20" s="53" t="s">
        <v>151</v>
      </c>
      <c r="V20">
        <v>5</v>
      </c>
    </row>
    <row r="21" spans="1:22" x14ac:dyDescent="0.25">
      <c r="A21" t="s">
        <v>115</v>
      </c>
      <c r="B21" t="s">
        <v>116</v>
      </c>
      <c r="C21">
        <v>33.333333333333336</v>
      </c>
      <c r="D21">
        <v>3</v>
      </c>
      <c r="E21" t="s">
        <v>19804</v>
      </c>
      <c r="F21">
        <v>109</v>
      </c>
      <c r="G21">
        <v>9</v>
      </c>
      <c r="H21" t="s">
        <v>1219</v>
      </c>
      <c r="I21" t="s">
        <v>19805</v>
      </c>
      <c r="J21" t="s">
        <v>333</v>
      </c>
      <c r="K21" t="s">
        <v>23</v>
      </c>
      <c r="L21" t="s">
        <v>24</v>
      </c>
      <c r="M21" t="s">
        <v>19806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19807</v>
      </c>
      <c r="T21" t="s">
        <v>19806</v>
      </c>
      <c r="U21" s="52" t="s">
        <v>36</v>
      </c>
      <c r="V21">
        <v>5</v>
      </c>
    </row>
    <row r="22" spans="1:22" x14ac:dyDescent="0.25">
      <c r="A22" t="s">
        <v>186</v>
      </c>
      <c r="B22" t="s">
        <v>187</v>
      </c>
      <c r="C22">
        <v>33.333333333333336</v>
      </c>
      <c r="D22">
        <v>3</v>
      </c>
      <c r="E22" t="s">
        <v>19808</v>
      </c>
      <c r="F22">
        <v>100</v>
      </c>
      <c r="G22">
        <v>0</v>
      </c>
      <c r="H22" t="s">
        <v>22</v>
      </c>
      <c r="I22" t="s">
        <v>19809</v>
      </c>
      <c r="J22" t="s">
        <v>306</v>
      </c>
      <c r="K22" t="s">
        <v>23</v>
      </c>
      <c r="L22" t="s">
        <v>24</v>
      </c>
      <c r="M22" t="s">
        <v>19810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19810</v>
      </c>
      <c r="U22" s="53" t="s">
        <v>37</v>
      </c>
      <c r="V22">
        <v>5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19811</v>
      </c>
      <c r="F23">
        <v>1427.2</v>
      </c>
      <c r="G23">
        <v>96</v>
      </c>
      <c r="H23" t="s">
        <v>1222</v>
      </c>
      <c r="I23" t="s">
        <v>5363</v>
      </c>
      <c r="J23" t="s">
        <v>5364</v>
      </c>
      <c r="K23" t="s">
        <v>5365</v>
      </c>
      <c r="L23" t="s">
        <v>5366</v>
      </c>
      <c r="M23" t="s">
        <v>19812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19813</v>
      </c>
      <c r="U23" s="52" t="s">
        <v>38</v>
      </c>
      <c r="V23">
        <v>4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19811</v>
      </c>
      <c r="F24">
        <v>1427.2</v>
      </c>
      <c r="G24">
        <v>96</v>
      </c>
      <c r="H24" t="s">
        <v>1222</v>
      </c>
      <c r="I24" t="s">
        <v>5363</v>
      </c>
      <c r="J24" t="s">
        <v>5364</v>
      </c>
      <c r="K24" t="s">
        <v>5365</v>
      </c>
      <c r="L24" t="s">
        <v>5366</v>
      </c>
      <c r="M24" t="s">
        <v>19812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19813</v>
      </c>
      <c r="U24" s="53" t="s">
        <v>39</v>
      </c>
      <c r="V24">
        <v>4</v>
      </c>
    </row>
    <row r="25" spans="1:22" x14ac:dyDescent="0.25">
      <c r="A25" t="s">
        <v>46</v>
      </c>
      <c r="B25" t="s">
        <v>56</v>
      </c>
      <c r="C25">
        <v>66.333333333333329</v>
      </c>
      <c r="D25">
        <v>3</v>
      </c>
      <c r="E25" t="s">
        <v>19811</v>
      </c>
      <c r="F25">
        <v>1427.2</v>
      </c>
      <c r="G25">
        <v>96</v>
      </c>
      <c r="H25" t="s">
        <v>1222</v>
      </c>
      <c r="I25" t="s">
        <v>5363</v>
      </c>
      <c r="J25" t="s">
        <v>5364</v>
      </c>
      <c r="K25" t="s">
        <v>5365</v>
      </c>
      <c r="L25" t="s">
        <v>5366</v>
      </c>
      <c r="M25" t="s">
        <v>19812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19813</v>
      </c>
      <c r="U25" s="52" t="s">
        <v>34</v>
      </c>
      <c r="V25">
        <v>3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19811</v>
      </c>
      <c r="F26">
        <v>1427.2</v>
      </c>
      <c r="G26">
        <v>96</v>
      </c>
      <c r="H26" t="s">
        <v>1222</v>
      </c>
      <c r="I26" t="s">
        <v>5363</v>
      </c>
      <c r="J26" t="s">
        <v>5364</v>
      </c>
      <c r="K26" t="s">
        <v>5365</v>
      </c>
      <c r="L26" t="s">
        <v>5366</v>
      </c>
      <c r="M26" t="s">
        <v>19812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19813</v>
      </c>
      <c r="U26" s="53" t="s">
        <v>35</v>
      </c>
      <c r="V26">
        <v>3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19811</v>
      </c>
      <c r="F27">
        <v>1427.2</v>
      </c>
      <c r="G27">
        <v>96</v>
      </c>
      <c r="H27" t="s">
        <v>1222</v>
      </c>
      <c r="I27" t="s">
        <v>5363</v>
      </c>
      <c r="J27" t="s">
        <v>5364</v>
      </c>
      <c r="K27" t="s">
        <v>5365</v>
      </c>
      <c r="L27" t="s">
        <v>5366</v>
      </c>
      <c r="M27" t="s">
        <v>19812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19813</v>
      </c>
      <c r="U27" s="52" t="s">
        <v>148</v>
      </c>
      <c r="V27">
        <v>5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19811</v>
      </c>
      <c r="F28">
        <v>1427.2</v>
      </c>
      <c r="G28">
        <v>96</v>
      </c>
      <c r="H28" t="s">
        <v>1222</v>
      </c>
      <c r="I28" t="s">
        <v>5363</v>
      </c>
      <c r="J28" t="s">
        <v>5364</v>
      </c>
      <c r="K28" t="s">
        <v>5365</v>
      </c>
      <c r="L28" t="s">
        <v>5366</v>
      </c>
      <c r="M28" t="s">
        <v>19812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19813</v>
      </c>
      <c r="U28" s="53" t="s">
        <v>149</v>
      </c>
      <c r="V28">
        <v>5</v>
      </c>
    </row>
    <row r="29" spans="1:22" x14ac:dyDescent="0.25">
      <c r="A29" t="s">
        <v>46</v>
      </c>
      <c r="B29" t="s">
        <v>1239</v>
      </c>
      <c r="C29">
        <v>73.5</v>
      </c>
      <c r="D29">
        <v>2</v>
      </c>
      <c r="E29" t="s">
        <v>19814</v>
      </c>
      <c r="F29">
        <v>194</v>
      </c>
      <c r="G29">
        <v>47</v>
      </c>
      <c r="H29" t="s">
        <v>47</v>
      </c>
      <c r="I29" t="s">
        <v>19815</v>
      </c>
      <c r="J29" t="s">
        <v>19816</v>
      </c>
      <c r="K29" t="s">
        <v>19817</v>
      </c>
      <c r="L29" t="s">
        <v>19818</v>
      </c>
      <c r="M29" t="s">
        <v>19819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19819</v>
      </c>
      <c r="U29" s="52" t="s">
        <v>278</v>
      </c>
      <c r="V29">
        <v>7</v>
      </c>
    </row>
    <row r="30" spans="1:22" x14ac:dyDescent="0.25">
      <c r="A30" t="s">
        <v>186</v>
      </c>
      <c r="B30" t="s">
        <v>187</v>
      </c>
      <c r="C30">
        <v>50</v>
      </c>
      <c r="D30">
        <v>6</v>
      </c>
      <c r="E30" t="s">
        <v>19820</v>
      </c>
      <c r="F30">
        <v>300</v>
      </c>
      <c r="G30">
        <v>0</v>
      </c>
      <c r="H30" t="s">
        <v>22</v>
      </c>
      <c r="I30" t="s">
        <v>19821</v>
      </c>
      <c r="J30" t="s">
        <v>57</v>
      </c>
      <c r="K30" t="s">
        <v>23</v>
      </c>
      <c r="L30" t="s">
        <v>24</v>
      </c>
      <c r="M30" t="s">
        <v>19822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19822</v>
      </c>
      <c r="U30" s="53" t="s">
        <v>284</v>
      </c>
      <c r="V30">
        <v>7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3</v>
      </c>
      <c r="E31" t="s">
        <v>19820</v>
      </c>
      <c r="F31">
        <v>300</v>
      </c>
      <c r="G31">
        <v>0</v>
      </c>
      <c r="H31" t="s">
        <v>22</v>
      </c>
      <c r="I31" t="s">
        <v>19821</v>
      </c>
      <c r="J31" t="s">
        <v>57</v>
      </c>
      <c r="K31" t="s">
        <v>23</v>
      </c>
      <c r="L31" t="s">
        <v>24</v>
      </c>
      <c r="M31" t="s">
        <v>19822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19822</v>
      </c>
      <c r="U31" s="52" t="s">
        <v>279</v>
      </c>
      <c r="V31">
        <v>7</v>
      </c>
    </row>
    <row r="32" spans="1:22" x14ac:dyDescent="0.25">
      <c r="A32" t="s">
        <v>186</v>
      </c>
      <c r="B32" t="s">
        <v>187</v>
      </c>
      <c r="C32">
        <v>33.333333333333336</v>
      </c>
      <c r="D32">
        <v>3</v>
      </c>
      <c r="E32" t="s">
        <v>19823</v>
      </c>
      <c r="F32">
        <v>138</v>
      </c>
      <c r="G32">
        <v>38</v>
      </c>
      <c r="H32" t="s">
        <v>1219</v>
      </c>
      <c r="I32" t="s">
        <v>19824</v>
      </c>
      <c r="J32" t="s">
        <v>1240</v>
      </c>
      <c r="K32" t="s">
        <v>23</v>
      </c>
      <c r="L32" t="s">
        <v>24</v>
      </c>
      <c r="M32" t="s">
        <v>19825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19825</v>
      </c>
      <c r="U32" s="53" t="s">
        <v>285</v>
      </c>
      <c r="V32">
        <v>7</v>
      </c>
    </row>
    <row r="33" spans="1:22" x14ac:dyDescent="0.25">
      <c r="A33" t="s">
        <v>115</v>
      </c>
      <c r="B33" t="s">
        <v>116</v>
      </c>
      <c r="C33">
        <v>45</v>
      </c>
      <c r="D33">
        <v>2</v>
      </c>
      <c r="E33" t="s">
        <v>19826</v>
      </c>
      <c r="F33">
        <v>91</v>
      </c>
      <c r="G33">
        <v>9</v>
      </c>
      <c r="H33" t="s">
        <v>1219</v>
      </c>
      <c r="I33" t="s">
        <v>19827</v>
      </c>
      <c r="J33" t="s">
        <v>336</v>
      </c>
      <c r="K33" t="s">
        <v>23</v>
      </c>
      <c r="L33" t="s">
        <v>24</v>
      </c>
      <c r="M33" t="s">
        <v>19828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19829</v>
      </c>
      <c r="T33" t="s">
        <v>19828</v>
      </c>
      <c r="U33" s="52" t="s">
        <v>28</v>
      </c>
      <c r="V33">
        <v>1</v>
      </c>
    </row>
    <row r="34" spans="1:22" x14ac:dyDescent="0.25">
      <c r="A34" t="s">
        <v>42</v>
      </c>
      <c r="B34" t="s">
        <v>43</v>
      </c>
      <c r="C34">
        <v>66.666666666666671</v>
      </c>
      <c r="D34">
        <v>3</v>
      </c>
      <c r="E34" t="s">
        <v>19830</v>
      </c>
      <c r="F34">
        <v>100</v>
      </c>
      <c r="G34">
        <v>0</v>
      </c>
      <c r="H34" t="s">
        <v>22</v>
      </c>
      <c r="I34" t="s">
        <v>19831</v>
      </c>
      <c r="J34" t="s">
        <v>61</v>
      </c>
      <c r="K34" t="s">
        <v>23</v>
      </c>
      <c r="L34" t="s">
        <v>24</v>
      </c>
      <c r="M34" t="s">
        <v>19832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19833</v>
      </c>
      <c r="T34" t="s">
        <v>19834</v>
      </c>
      <c r="U34" s="53" t="s">
        <v>29</v>
      </c>
      <c r="V34">
        <v>1</v>
      </c>
    </row>
    <row r="35" spans="1:22" x14ac:dyDescent="0.25">
      <c r="A35" t="s">
        <v>186</v>
      </c>
      <c r="B35" t="s">
        <v>187</v>
      </c>
      <c r="C35">
        <v>50</v>
      </c>
      <c r="D35">
        <v>12</v>
      </c>
      <c r="E35" t="s">
        <v>19835</v>
      </c>
      <c r="F35">
        <v>400</v>
      </c>
      <c r="G35">
        <v>0</v>
      </c>
      <c r="H35" t="s">
        <v>22</v>
      </c>
      <c r="I35" t="s">
        <v>19836</v>
      </c>
      <c r="J35" t="s">
        <v>57</v>
      </c>
      <c r="K35" t="s">
        <v>23</v>
      </c>
      <c r="L35" t="s">
        <v>24</v>
      </c>
      <c r="M35" t="s">
        <v>19837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19838</v>
      </c>
      <c r="T35" t="s">
        <v>19837</v>
      </c>
      <c r="U35" s="52" t="s">
        <v>20</v>
      </c>
      <c r="V35">
        <v>1</v>
      </c>
    </row>
    <row r="36" spans="1:22" x14ac:dyDescent="0.25">
      <c r="A36" t="s">
        <v>46</v>
      </c>
      <c r="B36" t="s">
        <v>1239</v>
      </c>
      <c r="C36">
        <v>56.25</v>
      </c>
      <c r="D36">
        <v>2</v>
      </c>
      <c r="E36" t="s">
        <v>19839</v>
      </c>
      <c r="F36">
        <v>138.5</v>
      </c>
      <c r="G36">
        <v>26</v>
      </c>
      <c r="H36" t="s">
        <v>47</v>
      </c>
      <c r="I36" t="s">
        <v>14965</v>
      </c>
      <c r="J36" t="s">
        <v>14966</v>
      </c>
      <c r="K36" t="s">
        <v>10460</v>
      </c>
      <c r="L36" t="s">
        <v>14967</v>
      </c>
      <c r="M36" t="s">
        <v>19840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19841</v>
      </c>
      <c r="T36" t="s">
        <v>19842</v>
      </c>
      <c r="U36" s="53" t="s">
        <v>21</v>
      </c>
      <c r="V36">
        <v>1</v>
      </c>
    </row>
    <row r="37" spans="1:22" x14ac:dyDescent="0.25">
      <c r="A37" t="s">
        <v>42</v>
      </c>
      <c r="B37" t="s">
        <v>43</v>
      </c>
      <c r="C37">
        <v>66.666666666666671</v>
      </c>
      <c r="D37">
        <v>3</v>
      </c>
      <c r="E37" t="s">
        <v>19843</v>
      </c>
      <c r="F37">
        <v>320</v>
      </c>
      <c r="G37">
        <v>0</v>
      </c>
      <c r="H37" t="s">
        <v>1219</v>
      </c>
      <c r="I37" t="s">
        <v>19844</v>
      </c>
      <c r="J37" t="s">
        <v>315</v>
      </c>
      <c r="K37" t="s">
        <v>23</v>
      </c>
      <c r="L37" t="s">
        <v>24</v>
      </c>
      <c r="M37" t="s">
        <v>19842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19842</v>
      </c>
      <c r="U37" s="52" t="s">
        <v>115</v>
      </c>
      <c r="V37">
        <v>61</v>
      </c>
    </row>
    <row r="38" spans="1:22" x14ac:dyDescent="0.25">
      <c r="A38" t="s">
        <v>46</v>
      </c>
      <c r="B38" t="s">
        <v>56</v>
      </c>
      <c r="C38">
        <v>66.333333333333329</v>
      </c>
      <c r="D38">
        <v>3</v>
      </c>
      <c r="E38" t="s">
        <v>19843</v>
      </c>
      <c r="F38">
        <v>320</v>
      </c>
      <c r="G38">
        <v>0</v>
      </c>
      <c r="H38" t="s">
        <v>1219</v>
      </c>
      <c r="I38" t="s">
        <v>19844</v>
      </c>
      <c r="J38" t="s">
        <v>315</v>
      </c>
      <c r="K38" t="s">
        <v>23</v>
      </c>
      <c r="L38" t="s">
        <v>24</v>
      </c>
      <c r="M38" t="s">
        <v>19842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19842</v>
      </c>
      <c r="U38" s="53" t="s">
        <v>116</v>
      </c>
      <c r="V38">
        <v>58</v>
      </c>
    </row>
    <row r="39" spans="1:22" x14ac:dyDescent="0.25">
      <c r="A39" t="s">
        <v>186</v>
      </c>
      <c r="B39" t="s">
        <v>187</v>
      </c>
      <c r="C39">
        <v>50</v>
      </c>
      <c r="D39">
        <v>6</v>
      </c>
      <c r="E39" t="s">
        <v>19845</v>
      </c>
      <c r="F39">
        <v>200</v>
      </c>
      <c r="G39">
        <v>0</v>
      </c>
      <c r="H39" t="s">
        <v>22</v>
      </c>
      <c r="I39" t="s">
        <v>19846</v>
      </c>
      <c r="J39" t="s">
        <v>1237</v>
      </c>
      <c r="K39" t="s">
        <v>23</v>
      </c>
      <c r="L39" t="s">
        <v>24</v>
      </c>
      <c r="M39" t="s">
        <v>19847</v>
      </c>
      <c r="N39" t="s">
        <v>23</v>
      </c>
      <c r="O39" t="s">
        <v>58</v>
      </c>
      <c r="P39" t="s">
        <v>26</v>
      </c>
      <c r="Q39" t="s">
        <v>33</v>
      </c>
      <c r="R39" t="s">
        <v>24</v>
      </c>
      <c r="S39" t="s">
        <v>23</v>
      </c>
      <c r="T39" t="s">
        <v>19847</v>
      </c>
      <c r="U39" s="53" t="s">
        <v>5428</v>
      </c>
      <c r="V39">
        <v>3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19848</v>
      </c>
      <c r="F40">
        <v>100</v>
      </c>
      <c r="G40">
        <v>0</v>
      </c>
      <c r="H40" t="s">
        <v>22</v>
      </c>
      <c r="I40" t="s">
        <v>19849</v>
      </c>
      <c r="J40" t="s">
        <v>304</v>
      </c>
      <c r="K40" t="s">
        <v>23</v>
      </c>
      <c r="L40" t="s">
        <v>24</v>
      </c>
      <c r="M40" t="s">
        <v>19850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19850</v>
      </c>
      <c r="U40" s="52" t="s">
        <v>15492</v>
      </c>
      <c r="V40">
        <v>51</v>
      </c>
    </row>
    <row r="41" spans="1:22" x14ac:dyDescent="0.25">
      <c r="A41" t="s">
        <v>15492</v>
      </c>
      <c r="B41" t="s">
        <v>15493</v>
      </c>
      <c r="C41">
        <v>50</v>
      </c>
      <c r="D41">
        <v>6</v>
      </c>
      <c r="E41" t="s">
        <v>19851</v>
      </c>
      <c r="F41">
        <v>200</v>
      </c>
      <c r="G41">
        <v>0</v>
      </c>
      <c r="H41" t="s">
        <v>22</v>
      </c>
      <c r="I41" t="s">
        <v>19852</v>
      </c>
      <c r="J41" t="s">
        <v>1246</v>
      </c>
      <c r="K41" t="s">
        <v>23</v>
      </c>
      <c r="L41" t="s">
        <v>24</v>
      </c>
      <c r="M41" t="s">
        <v>19853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19854</v>
      </c>
      <c r="T41" t="s">
        <v>19853</v>
      </c>
      <c r="U41" s="53" t="s">
        <v>15493</v>
      </c>
      <c r="V41">
        <v>51</v>
      </c>
    </row>
    <row r="42" spans="1:22" x14ac:dyDescent="0.25">
      <c r="A42" t="s">
        <v>46</v>
      </c>
      <c r="B42" t="s">
        <v>1239</v>
      </c>
      <c r="C42">
        <v>57.75</v>
      </c>
      <c r="D42">
        <v>1</v>
      </c>
      <c r="E42" t="s">
        <v>19855</v>
      </c>
      <c r="F42">
        <v>64.75</v>
      </c>
      <c r="G42">
        <v>7</v>
      </c>
      <c r="H42" t="s">
        <v>47</v>
      </c>
      <c r="I42" t="s">
        <v>19856</v>
      </c>
      <c r="J42" t="s">
        <v>19857</v>
      </c>
      <c r="K42" t="s">
        <v>4845</v>
      </c>
      <c r="L42" t="s">
        <v>19858</v>
      </c>
      <c r="M42" t="s">
        <v>19859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19860</v>
      </c>
      <c r="T42" t="s">
        <v>19859</v>
      </c>
      <c r="U42" s="52" t="s">
        <v>154</v>
      </c>
      <c r="V42">
        <v>40</v>
      </c>
    </row>
    <row r="43" spans="1:22" x14ac:dyDescent="0.25">
      <c r="A43" t="s">
        <v>15492</v>
      </c>
      <c r="B43" t="s">
        <v>15493</v>
      </c>
      <c r="C43">
        <v>50</v>
      </c>
      <c r="D43">
        <v>3</v>
      </c>
      <c r="E43" t="s">
        <v>19861</v>
      </c>
      <c r="F43">
        <v>100</v>
      </c>
      <c r="G43">
        <v>0</v>
      </c>
      <c r="H43" t="s">
        <v>22</v>
      </c>
      <c r="I43" t="s">
        <v>19862</v>
      </c>
      <c r="J43" t="s">
        <v>329</v>
      </c>
      <c r="K43" t="s">
        <v>23</v>
      </c>
      <c r="L43" t="s">
        <v>24</v>
      </c>
      <c r="M43" t="s">
        <v>19863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19864</v>
      </c>
      <c r="T43" t="s">
        <v>19863</v>
      </c>
      <c r="U43" s="53" t="s">
        <v>155</v>
      </c>
      <c r="V43">
        <v>40</v>
      </c>
    </row>
    <row r="44" spans="1:22" x14ac:dyDescent="0.25">
      <c r="A44" t="s">
        <v>115</v>
      </c>
      <c r="B44" t="s">
        <v>116</v>
      </c>
      <c r="C44">
        <v>33.333333333333336</v>
      </c>
      <c r="D44">
        <v>6</v>
      </c>
      <c r="E44" t="s">
        <v>19865</v>
      </c>
      <c r="F44">
        <v>200</v>
      </c>
      <c r="G44">
        <v>0</v>
      </c>
      <c r="H44" t="s">
        <v>1219</v>
      </c>
      <c r="I44" t="s">
        <v>19866</v>
      </c>
      <c r="J44" t="s">
        <v>1258</v>
      </c>
      <c r="K44" t="s">
        <v>23</v>
      </c>
      <c r="L44" t="s">
        <v>24</v>
      </c>
      <c r="M44" t="s">
        <v>19867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19867</v>
      </c>
      <c r="U44" s="52" t="s">
        <v>1173</v>
      </c>
      <c r="V44">
        <v>3</v>
      </c>
    </row>
    <row r="45" spans="1:22" x14ac:dyDescent="0.25">
      <c r="A45" t="s">
        <v>15492</v>
      </c>
      <c r="B45" t="s">
        <v>15493</v>
      </c>
      <c r="C45">
        <v>50</v>
      </c>
      <c r="D45">
        <v>3</v>
      </c>
      <c r="E45" t="s">
        <v>19868</v>
      </c>
      <c r="F45">
        <v>300</v>
      </c>
      <c r="G45">
        <v>0</v>
      </c>
      <c r="H45" t="s">
        <v>22</v>
      </c>
      <c r="I45" t="s">
        <v>19869</v>
      </c>
      <c r="J45" t="s">
        <v>1316</v>
      </c>
      <c r="K45" t="s">
        <v>23</v>
      </c>
      <c r="L45" t="s">
        <v>24</v>
      </c>
      <c r="M45" t="s">
        <v>19870</v>
      </c>
      <c r="N45" t="s">
        <v>23</v>
      </c>
      <c r="O45" t="s">
        <v>25</v>
      </c>
      <c r="P45" t="s">
        <v>26</v>
      </c>
      <c r="Q45" t="s">
        <v>27</v>
      </c>
      <c r="R45" t="s">
        <v>19871</v>
      </c>
      <c r="S45" t="s">
        <v>19872</v>
      </c>
      <c r="T45" t="s">
        <v>19870</v>
      </c>
      <c r="U45" s="53" t="s">
        <v>11144</v>
      </c>
      <c r="V45">
        <v>3</v>
      </c>
    </row>
    <row r="46" spans="1:22" x14ac:dyDescent="0.25">
      <c r="A46" t="s">
        <v>186</v>
      </c>
      <c r="B46" t="s">
        <v>187</v>
      </c>
      <c r="C46">
        <v>50</v>
      </c>
      <c r="D46">
        <v>6</v>
      </c>
      <c r="E46" t="s">
        <v>19868</v>
      </c>
      <c r="F46">
        <v>300</v>
      </c>
      <c r="G46">
        <v>0</v>
      </c>
      <c r="H46" t="s">
        <v>22</v>
      </c>
      <c r="I46" t="s">
        <v>19869</v>
      </c>
      <c r="J46" t="s">
        <v>1316</v>
      </c>
      <c r="K46" t="s">
        <v>23</v>
      </c>
      <c r="L46" t="s">
        <v>24</v>
      </c>
      <c r="M46" t="s">
        <v>19870</v>
      </c>
      <c r="N46" t="s">
        <v>23</v>
      </c>
      <c r="O46" t="s">
        <v>25</v>
      </c>
      <c r="P46" t="s">
        <v>26</v>
      </c>
      <c r="Q46" t="s">
        <v>27</v>
      </c>
      <c r="R46" t="s">
        <v>19871</v>
      </c>
      <c r="S46" t="s">
        <v>19872</v>
      </c>
      <c r="T46" t="s">
        <v>19870</v>
      </c>
      <c r="U46" s="52" t="s">
        <v>1248</v>
      </c>
      <c r="V46">
        <v>818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19873</v>
      </c>
      <c r="F47">
        <v>106</v>
      </c>
      <c r="G47">
        <v>6</v>
      </c>
      <c r="H47" t="s">
        <v>22</v>
      </c>
      <c r="I47" t="s">
        <v>19874</v>
      </c>
      <c r="J47" t="s">
        <v>65</v>
      </c>
      <c r="K47" t="s">
        <v>23</v>
      </c>
      <c r="L47" t="s">
        <v>24</v>
      </c>
      <c r="M47" t="s">
        <v>19875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19876</v>
      </c>
      <c r="T47" t="s">
        <v>19875</v>
      </c>
    </row>
    <row r="48" spans="1:22" x14ac:dyDescent="0.25">
      <c r="A48" t="s">
        <v>15492</v>
      </c>
      <c r="B48" t="s">
        <v>15493</v>
      </c>
      <c r="C48">
        <v>50</v>
      </c>
      <c r="D48">
        <v>3</v>
      </c>
      <c r="E48" t="s">
        <v>19877</v>
      </c>
      <c r="F48">
        <v>100</v>
      </c>
      <c r="G48">
        <v>0</v>
      </c>
      <c r="H48" t="s">
        <v>22</v>
      </c>
      <c r="I48" t="s">
        <v>7708</v>
      </c>
      <c r="J48" t="s">
        <v>359</v>
      </c>
      <c r="K48" t="s">
        <v>23</v>
      </c>
      <c r="L48" t="s">
        <v>24</v>
      </c>
      <c r="M48" t="s">
        <v>19878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19879</v>
      </c>
      <c r="T48" t="s">
        <v>19878</v>
      </c>
    </row>
    <row r="49" spans="1:20" x14ac:dyDescent="0.25">
      <c r="A49" t="s">
        <v>15492</v>
      </c>
      <c r="B49" t="s">
        <v>15493</v>
      </c>
      <c r="C49">
        <v>50</v>
      </c>
      <c r="D49">
        <v>12</v>
      </c>
      <c r="E49" t="s">
        <v>19880</v>
      </c>
      <c r="F49">
        <v>400</v>
      </c>
      <c r="G49">
        <v>0</v>
      </c>
      <c r="H49" t="s">
        <v>22</v>
      </c>
      <c r="I49" t="s">
        <v>18011</v>
      </c>
      <c r="J49" t="s">
        <v>306</v>
      </c>
      <c r="K49" t="s">
        <v>23</v>
      </c>
      <c r="L49" t="s">
        <v>24</v>
      </c>
      <c r="M49" t="s">
        <v>19881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19882</v>
      </c>
      <c r="T49" t="s">
        <v>19881</v>
      </c>
    </row>
    <row r="50" spans="1:20" x14ac:dyDescent="0.25">
      <c r="A50" t="s">
        <v>115</v>
      </c>
      <c r="B50" t="s">
        <v>116</v>
      </c>
      <c r="C50">
        <v>45</v>
      </c>
      <c r="D50">
        <v>2</v>
      </c>
      <c r="E50" t="s">
        <v>19883</v>
      </c>
      <c r="F50">
        <v>82</v>
      </c>
      <c r="G50">
        <v>0</v>
      </c>
      <c r="H50" t="s">
        <v>1219</v>
      </c>
      <c r="I50" t="s">
        <v>17077</v>
      </c>
      <c r="J50" t="s">
        <v>336</v>
      </c>
      <c r="K50" t="s">
        <v>23</v>
      </c>
      <c r="L50" t="s">
        <v>24</v>
      </c>
      <c r="M50" t="s">
        <v>19884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19885</v>
      </c>
      <c r="T50" t="s">
        <v>19884</v>
      </c>
    </row>
    <row r="51" spans="1:20" x14ac:dyDescent="0.25">
      <c r="A51" t="s">
        <v>15492</v>
      </c>
      <c r="B51" t="s">
        <v>15493</v>
      </c>
      <c r="C51">
        <v>50</v>
      </c>
      <c r="D51">
        <v>3</v>
      </c>
      <c r="E51" t="s">
        <v>19886</v>
      </c>
      <c r="F51">
        <v>100</v>
      </c>
      <c r="G51">
        <v>0</v>
      </c>
      <c r="H51" t="s">
        <v>22</v>
      </c>
      <c r="I51" t="s">
        <v>19887</v>
      </c>
      <c r="J51" t="s">
        <v>19004</v>
      </c>
      <c r="K51" t="s">
        <v>23</v>
      </c>
      <c r="L51" t="s">
        <v>24</v>
      </c>
      <c r="M51" t="s">
        <v>19888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19889</v>
      </c>
      <c r="T51" t="s">
        <v>19888</v>
      </c>
    </row>
    <row r="52" spans="1:20" x14ac:dyDescent="0.25">
      <c r="A52" t="s">
        <v>139</v>
      </c>
      <c r="B52" t="s">
        <v>112</v>
      </c>
      <c r="C52">
        <v>66</v>
      </c>
      <c r="D52">
        <v>1</v>
      </c>
      <c r="E52" t="s">
        <v>19890</v>
      </c>
      <c r="F52">
        <v>300</v>
      </c>
      <c r="G52">
        <v>0</v>
      </c>
      <c r="H52" t="s">
        <v>22</v>
      </c>
      <c r="I52" t="s">
        <v>3647</v>
      </c>
      <c r="J52" t="s">
        <v>19891</v>
      </c>
      <c r="K52" t="s">
        <v>1332</v>
      </c>
      <c r="L52" t="s">
        <v>675</v>
      </c>
      <c r="M52" t="s">
        <v>19888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19892</v>
      </c>
    </row>
    <row r="53" spans="1:20" x14ac:dyDescent="0.25">
      <c r="A53" t="s">
        <v>110</v>
      </c>
      <c r="B53" t="s">
        <v>1223</v>
      </c>
      <c r="C53">
        <v>66</v>
      </c>
      <c r="D53">
        <v>1</v>
      </c>
      <c r="E53" t="s">
        <v>19890</v>
      </c>
      <c r="F53">
        <v>300</v>
      </c>
      <c r="G53">
        <v>0</v>
      </c>
      <c r="H53" t="s">
        <v>22</v>
      </c>
      <c r="I53" t="s">
        <v>3647</v>
      </c>
      <c r="J53" t="s">
        <v>19891</v>
      </c>
      <c r="K53" t="s">
        <v>1332</v>
      </c>
      <c r="L53" t="s">
        <v>675</v>
      </c>
      <c r="M53" t="s">
        <v>19888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19892</v>
      </c>
    </row>
    <row r="54" spans="1:20" x14ac:dyDescent="0.25">
      <c r="A54" t="s">
        <v>46</v>
      </c>
      <c r="B54" t="s">
        <v>56</v>
      </c>
      <c r="C54">
        <v>67</v>
      </c>
      <c r="D54">
        <v>1</v>
      </c>
      <c r="E54" t="s">
        <v>19890</v>
      </c>
      <c r="F54">
        <v>300</v>
      </c>
      <c r="G54">
        <v>0</v>
      </c>
      <c r="H54" t="s">
        <v>22</v>
      </c>
      <c r="I54" t="s">
        <v>3647</v>
      </c>
      <c r="J54" t="s">
        <v>19891</v>
      </c>
      <c r="K54" t="s">
        <v>1332</v>
      </c>
      <c r="L54" t="s">
        <v>675</v>
      </c>
      <c r="M54" t="s">
        <v>19888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19892</v>
      </c>
    </row>
    <row r="55" spans="1:20" x14ac:dyDescent="0.25">
      <c r="A55" t="s">
        <v>115</v>
      </c>
      <c r="B55" t="s">
        <v>116</v>
      </c>
      <c r="C55">
        <v>30</v>
      </c>
      <c r="D55">
        <v>12</v>
      </c>
      <c r="E55" t="s">
        <v>19893</v>
      </c>
      <c r="F55">
        <v>396</v>
      </c>
      <c r="G55">
        <v>16</v>
      </c>
      <c r="H55" t="s">
        <v>47</v>
      </c>
      <c r="I55" t="s">
        <v>19894</v>
      </c>
      <c r="J55" t="s">
        <v>19895</v>
      </c>
      <c r="K55" t="s">
        <v>13408</v>
      </c>
      <c r="L55" t="s">
        <v>19896</v>
      </c>
      <c r="M55" t="s">
        <v>19897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19898</v>
      </c>
      <c r="T55" t="s">
        <v>19897</v>
      </c>
    </row>
    <row r="56" spans="1:20" x14ac:dyDescent="0.25">
      <c r="A56" t="s">
        <v>44</v>
      </c>
      <c r="B56" t="s">
        <v>45</v>
      </c>
      <c r="C56">
        <v>66.666666666666671</v>
      </c>
      <c r="D56">
        <v>3</v>
      </c>
      <c r="E56" t="s">
        <v>19899</v>
      </c>
      <c r="F56">
        <v>100</v>
      </c>
      <c r="G56">
        <v>0</v>
      </c>
      <c r="H56" t="s">
        <v>22</v>
      </c>
      <c r="I56" t="s">
        <v>19900</v>
      </c>
      <c r="J56" t="s">
        <v>328</v>
      </c>
      <c r="K56" t="s">
        <v>23</v>
      </c>
      <c r="L56" t="s">
        <v>24</v>
      </c>
      <c r="M56" t="s">
        <v>19901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19901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19902</v>
      </c>
      <c r="F57">
        <v>100</v>
      </c>
      <c r="G57">
        <v>0</v>
      </c>
      <c r="H57" t="s">
        <v>22</v>
      </c>
      <c r="I57" t="s">
        <v>19903</v>
      </c>
      <c r="J57" t="s">
        <v>311</v>
      </c>
      <c r="K57" t="s">
        <v>23</v>
      </c>
      <c r="L57" t="s">
        <v>24</v>
      </c>
      <c r="M57" t="s">
        <v>19904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19905</v>
      </c>
      <c r="T57" t="s">
        <v>19906</v>
      </c>
    </row>
    <row r="58" spans="1:20" x14ac:dyDescent="0.25">
      <c r="A58" t="s">
        <v>46</v>
      </c>
      <c r="B58" t="s">
        <v>1239</v>
      </c>
      <c r="C58">
        <v>57.75</v>
      </c>
      <c r="D58">
        <v>1</v>
      </c>
      <c r="E58" t="s">
        <v>19907</v>
      </c>
      <c r="F58">
        <v>64.75</v>
      </c>
      <c r="G58">
        <v>7</v>
      </c>
      <c r="H58" t="s">
        <v>47</v>
      </c>
      <c r="I58" t="s">
        <v>19908</v>
      </c>
      <c r="J58" t="s">
        <v>19909</v>
      </c>
      <c r="K58" t="s">
        <v>19910</v>
      </c>
      <c r="L58" t="s">
        <v>19911</v>
      </c>
      <c r="M58" t="s">
        <v>19912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19913</v>
      </c>
      <c r="T58" t="s">
        <v>19912</v>
      </c>
    </row>
    <row r="59" spans="1:20" x14ac:dyDescent="0.25">
      <c r="A59" t="s">
        <v>42</v>
      </c>
      <c r="B59" t="s">
        <v>43</v>
      </c>
      <c r="C59">
        <v>66.666666666666671</v>
      </c>
      <c r="D59">
        <v>3</v>
      </c>
      <c r="E59" t="s">
        <v>19914</v>
      </c>
      <c r="F59">
        <v>200</v>
      </c>
      <c r="G59">
        <v>0</v>
      </c>
      <c r="H59" t="s">
        <v>22</v>
      </c>
      <c r="I59" t="s">
        <v>19915</v>
      </c>
      <c r="J59" t="s">
        <v>306</v>
      </c>
      <c r="K59" t="s">
        <v>23</v>
      </c>
      <c r="L59" t="s">
        <v>24</v>
      </c>
      <c r="M59" t="s">
        <v>19916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19917</v>
      </c>
      <c r="T59" t="s">
        <v>19916</v>
      </c>
    </row>
    <row r="60" spans="1:20" x14ac:dyDescent="0.25">
      <c r="A60" t="s">
        <v>15492</v>
      </c>
      <c r="B60" t="s">
        <v>15493</v>
      </c>
      <c r="C60">
        <v>50</v>
      </c>
      <c r="D60">
        <v>3</v>
      </c>
      <c r="E60" t="s">
        <v>19914</v>
      </c>
      <c r="F60">
        <v>200</v>
      </c>
      <c r="G60">
        <v>0</v>
      </c>
      <c r="H60" t="s">
        <v>22</v>
      </c>
      <c r="I60" t="s">
        <v>19915</v>
      </c>
      <c r="J60" t="s">
        <v>306</v>
      </c>
      <c r="K60" t="s">
        <v>23</v>
      </c>
      <c r="L60" t="s">
        <v>24</v>
      </c>
      <c r="M60" t="s">
        <v>19916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19917</v>
      </c>
      <c r="T60" t="s">
        <v>19916</v>
      </c>
    </row>
    <row r="61" spans="1:20" x14ac:dyDescent="0.25">
      <c r="A61" t="s">
        <v>115</v>
      </c>
      <c r="B61" t="s">
        <v>5428</v>
      </c>
      <c r="C61">
        <v>42.75</v>
      </c>
      <c r="D61">
        <v>3</v>
      </c>
      <c r="E61" t="s">
        <v>19918</v>
      </c>
      <c r="F61">
        <v>154.25</v>
      </c>
      <c r="G61">
        <v>26</v>
      </c>
      <c r="H61" t="s">
        <v>684</v>
      </c>
      <c r="I61" t="s">
        <v>19919</v>
      </c>
      <c r="J61" t="s">
        <v>19920</v>
      </c>
      <c r="K61" t="s">
        <v>19921</v>
      </c>
      <c r="L61" t="s">
        <v>19922</v>
      </c>
      <c r="M61" t="s">
        <v>19923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19924</v>
      </c>
      <c r="T61" t="s">
        <v>19923</v>
      </c>
    </row>
    <row r="62" spans="1:20" x14ac:dyDescent="0.25">
      <c r="A62" t="s">
        <v>1173</v>
      </c>
      <c r="B62" t="s">
        <v>11144</v>
      </c>
      <c r="C62">
        <v>75</v>
      </c>
      <c r="D62">
        <v>3</v>
      </c>
      <c r="E62" t="s">
        <v>19925</v>
      </c>
      <c r="F62">
        <v>225</v>
      </c>
      <c r="G62">
        <v>0</v>
      </c>
      <c r="H62" t="s">
        <v>1349</v>
      </c>
      <c r="I62" t="s">
        <v>19926</v>
      </c>
      <c r="J62" t="s">
        <v>19927</v>
      </c>
      <c r="K62" t="s">
        <v>19928</v>
      </c>
      <c r="L62" t="s">
        <v>19929</v>
      </c>
      <c r="M62" t="s">
        <v>19930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19930</v>
      </c>
    </row>
    <row r="63" spans="1:20" x14ac:dyDescent="0.25">
      <c r="A63" t="s">
        <v>15492</v>
      </c>
      <c r="B63" t="s">
        <v>15493</v>
      </c>
      <c r="C63">
        <v>50</v>
      </c>
      <c r="D63">
        <v>3</v>
      </c>
      <c r="E63" t="s">
        <v>19931</v>
      </c>
      <c r="F63">
        <v>100</v>
      </c>
      <c r="G63">
        <v>0</v>
      </c>
      <c r="H63" t="s">
        <v>22</v>
      </c>
      <c r="I63" t="s">
        <v>19932</v>
      </c>
      <c r="J63" t="s">
        <v>316</v>
      </c>
      <c r="K63" t="s">
        <v>23</v>
      </c>
      <c r="L63" t="s">
        <v>24</v>
      </c>
      <c r="M63" t="s">
        <v>19933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19934</v>
      </c>
      <c r="T63" t="s">
        <v>19933</v>
      </c>
    </row>
    <row r="64" spans="1:20" x14ac:dyDescent="0.25">
      <c r="A64" t="s">
        <v>15492</v>
      </c>
      <c r="B64" t="s">
        <v>15493</v>
      </c>
      <c r="C64">
        <v>50</v>
      </c>
      <c r="D64">
        <v>3</v>
      </c>
      <c r="E64" t="s">
        <v>19935</v>
      </c>
      <c r="F64">
        <v>100</v>
      </c>
      <c r="G64">
        <v>0</v>
      </c>
      <c r="H64" t="s">
        <v>22</v>
      </c>
      <c r="I64" t="s">
        <v>19936</v>
      </c>
      <c r="J64" t="s">
        <v>342</v>
      </c>
      <c r="K64" t="s">
        <v>23</v>
      </c>
      <c r="L64" t="s">
        <v>24</v>
      </c>
      <c r="M64" t="s">
        <v>19937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19938</v>
      </c>
      <c r="T64" t="s">
        <v>19937</v>
      </c>
    </row>
    <row r="65" spans="1:20" x14ac:dyDescent="0.25">
      <c r="A65" t="s">
        <v>15492</v>
      </c>
      <c r="B65" t="s">
        <v>15493</v>
      </c>
      <c r="C65">
        <v>50</v>
      </c>
      <c r="D65">
        <v>6</v>
      </c>
      <c r="E65" t="s">
        <v>19939</v>
      </c>
      <c r="F65">
        <v>200</v>
      </c>
      <c r="G65">
        <v>0</v>
      </c>
      <c r="H65" t="s">
        <v>22</v>
      </c>
      <c r="I65" t="s">
        <v>19940</v>
      </c>
      <c r="J65" t="s">
        <v>1238</v>
      </c>
      <c r="K65" t="s">
        <v>23</v>
      </c>
      <c r="L65" t="s">
        <v>24</v>
      </c>
      <c r="M65" t="s">
        <v>19941</v>
      </c>
      <c r="N65" t="s">
        <v>23</v>
      </c>
      <c r="O65" t="s">
        <v>58</v>
      </c>
      <c r="P65" t="s">
        <v>26</v>
      </c>
      <c r="Q65" t="s">
        <v>33</v>
      </c>
      <c r="R65" t="s">
        <v>24</v>
      </c>
      <c r="S65" t="s">
        <v>19942</v>
      </c>
      <c r="T65" t="s">
        <v>19941</v>
      </c>
    </row>
    <row r="66" spans="1:20" x14ac:dyDescent="0.25">
      <c r="A66" t="s">
        <v>46</v>
      </c>
      <c r="B66" t="s">
        <v>56</v>
      </c>
      <c r="C66">
        <v>66.333333333333329</v>
      </c>
      <c r="D66">
        <v>3</v>
      </c>
      <c r="E66" t="s">
        <v>19943</v>
      </c>
      <c r="F66">
        <v>220</v>
      </c>
      <c r="G66">
        <v>0</v>
      </c>
      <c r="H66" t="s">
        <v>1219</v>
      </c>
      <c r="I66" t="s">
        <v>19944</v>
      </c>
      <c r="J66" t="s">
        <v>302</v>
      </c>
      <c r="K66" t="s">
        <v>23</v>
      </c>
      <c r="L66" t="s">
        <v>24</v>
      </c>
      <c r="M66" t="s">
        <v>19945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19945</v>
      </c>
    </row>
    <row r="67" spans="1:20" x14ac:dyDescent="0.25">
      <c r="A67" t="s">
        <v>278</v>
      </c>
      <c r="B67" t="s">
        <v>284</v>
      </c>
      <c r="C67">
        <v>139</v>
      </c>
      <c r="D67">
        <v>1</v>
      </c>
      <c r="E67" t="s">
        <v>19946</v>
      </c>
      <c r="F67">
        <v>215</v>
      </c>
      <c r="G67">
        <v>0</v>
      </c>
      <c r="H67" t="s">
        <v>47</v>
      </c>
      <c r="I67" t="s">
        <v>19947</v>
      </c>
      <c r="J67" t="s">
        <v>19948</v>
      </c>
      <c r="K67" t="s">
        <v>19949</v>
      </c>
      <c r="L67" t="s">
        <v>19950</v>
      </c>
      <c r="M67" t="s">
        <v>19951</v>
      </c>
      <c r="N67" t="s">
        <v>1290</v>
      </c>
      <c r="O67" t="s">
        <v>4242</v>
      </c>
      <c r="P67" t="s">
        <v>1227</v>
      </c>
      <c r="Q67" t="s">
        <v>1228</v>
      </c>
      <c r="R67" t="s">
        <v>24</v>
      </c>
      <c r="S67" t="s">
        <v>23</v>
      </c>
      <c r="T67" t="s">
        <v>19952</v>
      </c>
    </row>
    <row r="68" spans="1:20" x14ac:dyDescent="0.25">
      <c r="A68" t="s">
        <v>279</v>
      </c>
      <c r="B68" t="s">
        <v>285</v>
      </c>
      <c r="C68">
        <v>139</v>
      </c>
      <c r="D68">
        <v>1</v>
      </c>
      <c r="E68" t="s">
        <v>19946</v>
      </c>
      <c r="F68">
        <v>215</v>
      </c>
      <c r="G68">
        <v>0</v>
      </c>
      <c r="H68" t="s">
        <v>47</v>
      </c>
      <c r="I68" t="s">
        <v>19947</v>
      </c>
      <c r="J68" t="s">
        <v>19948</v>
      </c>
      <c r="K68" t="s">
        <v>19949</v>
      </c>
      <c r="L68" t="s">
        <v>19950</v>
      </c>
      <c r="M68" t="s">
        <v>19951</v>
      </c>
      <c r="N68" t="s">
        <v>1290</v>
      </c>
      <c r="O68" t="s">
        <v>4242</v>
      </c>
      <c r="P68" t="s">
        <v>1227</v>
      </c>
      <c r="Q68" t="s">
        <v>1228</v>
      </c>
      <c r="R68" t="s">
        <v>24</v>
      </c>
      <c r="S68" t="s">
        <v>23</v>
      </c>
      <c r="T68" t="s">
        <v>19952</v>
      </c>
    </row>
    <row r="69" spans="1:20" x14ac:dyDescent="0.25">
      <c r="A69" t="s">
        <v>46</v>
      </c>
      <c r="B69" t="s">
        <v>56</v>
      </c>
      <c r="C69">
        <v>100</v>
      </c>
      <c r="D69">
        <v>1</v>
      </c>
      <c r="E69" t="s">
        <v>19953</v>
      </c>
      <c r="F69">
        <v>129</v>
      </c>
      <c r="G69">
        <v>29</v>
      </c>
      <c r="H69" t="s">
        <v>47</v>
      </c>
      <c r="I69" t="s">
        <v>19954</v>
      </c>
      <c r="J69" t="s">
        <v>19955</v>
      </c>
      <c r="K69" t="s">
        <v>19956</v>
      </c>
      <c r="L69" t="s">
        <v>13648</v>
      </c>
      <c r="M69" t="s">
        <v>19957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23</v>
      </c>
      <c r="T69" t="s">
        <v>19958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19959</v>
      </c>
      <c r="F70">
        <v>100</v>
      </c>
      <c r="G70">
        <v>0</v>
      </c>
      <c r="H70" t="s">
        <v>1219</v>
      </c>
      <c r="I70" t="s">
        <v>3251</v>
      </c>
      <c r="J70" t="s">
        <v>302</v>
      </c>
      <c r="K70" t="s">
        <v>23</v>
      </c>
      <c r="L70" t="s">
        <v>24</v>
      </c>
      <c r="M70" t="s">
        <v>19960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19960</v>
      </c>
    </row>
    <row r="71" spans="1:20" x14ac:dyDescent="0.25">
      <c r="A71" t="s">
        <v>42</v>
      </c>
      <c r="B71" t="s">
        <v>43</v>
      </c>
      <c r="C71">
        <v>66.666666666666671</v>
      </c>
      <c r="D71">
        <v>3</v>
      </c>
      <c r="E71" t="s">
        <v>19961</v>
      </c>
      <c r="F71">
        <v>100</v>
      </c>
      <c r="G71">
        <v>0</v>
      </c>
      <c r="H71" t="s">
        <v>1219</v>
      </c>
      <c r="I71" t="s">
        <v>19962</v>
      </c>
      <c r="J71" t="s">
        <v>355</v>
      </c>
      <c r="K71" t="s">
        <v>23</v>
      </c>
      <c r="L71" t="s">
        <v>24</v>
      </c>
      <c r="M71" t="s">
        <v>19963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19964</v>
      </c>
      <c r="T71" t="s">
        <v>19963</v>
      </c>
    </row>
    <row r="72" spans="1:20" x14ac:dyDescent="0.25">
      <c r="A72" t="s">
        <v>139</v>
      </c>
      <c r="B72" t="s">
        <v>112</v>
      </c>
      <c r="C72">
        <v>90</v>
      </c>
      <c r="D72">
        <v>2</v>
      </c>
      <c r="E72" t="s">
        <v>19965</v>
      </c>
      <c r="F72">
        <v>113.6</v>
      </c>
      <c r="G72">
        <v>0</v>
      </c>
      <c r="H72" t="s">
        <v>3560</v>
      </c>
      <c r="I72" t="s">
        <v>8307</v>
      </c>
      <c r="J72" t="s">
        <v>8308</v>
      </c>
      <c r="K72" t="s">
        <v>4657</v>
      </c>
      <c r="L72" t="s">
        <v>8309</v>
      </c>
      <c r="M72" t="s">
        <v>19966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19966</v>
      </c>
    </row>
    <row r="73" spans="1:20" x14ac:dyDescent="0.25">
      <c r="A73" t="s">
        <v>115</v>
      </c>
      <c r="B73" t="s">
        <v>116</v>
      </c>
      <c r="C73">
        <v>33.333333333333336</v>
      </c>
      <c r="D73">
        <v>3</v>
      </c>
      <c r="E73" t="s">
        <v>19967</v>
      </c>
      <c r="F73">
        <v>100</v>
      </c>
      <c r="G73">
        <v>0</v>
      </c>
      <c r="H73" t="s">
        <v>1219</v>
      </c>
      <c r="I73" t="s">
        <v>6955</v>
      </c>
      <c r="J73" t="s">
        <v>355</v>
      </c>
      <c r="K73" t="s">
        <v>23</v>
      </c>
      <c r="L73" t="s">
        <v>24</v>
      </c>
      <c r="M73" t="s">
        <v>19968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19969</v>
      </c>
      <c r="T73" t="s">
        <v>19970</v>
      </c>
    </row>
    <row r="74" spans="1:20" x14ac:dyDescent="0.25">
      <c r="A74" t="s">
        <v>186</v>
      </c>
      <c r="B74" t="s">
        <v>187</v>
      </c>
      <c r="C74">
        <v>33.333333333333336</v>
      </c>
      <c r="D74">
        <v>3</v>
      </c>
      <c r="E74" t="s">
        <v>19971</v>
      </c>
      <c r="F74">
        <v>100</v>
      </c>
      <c r="G74">
        <v>0</v>
      </c>
      <c r="H74" t="s">
        <v>22</v>
      </c>
      <c r="I74" t="s">
        <v>15005</v>
      </c>
      <c r="J74" t="s">
        <v>65</v>
      </c>
      <c r="K74" t="s">
        <v>23</v>
      </c>
      <c r="L74" t="s">
        <v>24</v>
      </c>
      <c r="M74" t="s">
        <v>19972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19973</v>
      </c>
      <c r="T74" t="s">
        <v>19972</v>
      </c>
    </row>
    <row r="75" spans="1:20" x14ac:dyDescent="0.25">
      <c r="A75" t="s">
        <v>137</v>
      </c>
      <c r="B75" t="s">
        <v>138</v>
      </c>
      <c r="C75">
        <v>10</v>
      </c>
      <c r="D75">
        <v>50</v>
      </c>
      <c r="E75" t="s">
        <v>19974</v>
      </c>
      <c r="F75">
        <v>686</v>
      </c>
      <c r="G75">
        <v>0</v>
      </c>
      <c r="H75" t="s">
        <v>47</v>
      </c>
      <c r="I75" t="s">
        <v>16977</v>
      </c>
      <c r="J75" t="s">
        <v>19975</v>
      </c>
      <c r="K75" t="s">
        <v>8263</v>
      </c>
      <c r="L75" t="s">
        <v>19363</v>
      </c>
      <c r="M75" t="s">
        <v>19976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19976</v>
      </c>
    </row>
    <row r="76" spans="1:20" x14ac:dyDescent="0.25">
      <c r="A76" t="s">
        <v>137</v>
      </c>
      <c r="B76" t="s">
        <v>138</v>
      </c>
      <c r="C76">
        <v>10</v>
      </c>
      <c r="D76">
        <v>20</v>
      </c>
      <c r="E76" t="s">
        <v>19974</v>
      </c>
      <c r="F76">
        <v>686</v>
      </c>
      <c r="G76">
        <v>0</v>
      </c>
      <c r="H76" t="s">
        <v>47</v>
      </c>
      <c r="I76" t="s">
        <v>16977</v>
      </c>
      <c r="J76" t="s">
        <v>19975</v>
      </c>
      <c r="K76" t="s">
        <v>8263</v>
      </c>
      <c r="L76" t="s">
        <v>19363</v>
      </c>
      <c r="M76" t="s">
        <v>19976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23</v>
      </c>
      <c r="T76" t="s">
        <v>19976</v>
      </c>
    </row>
    <row r="77" spans="1:20" x14ac:dyDescent="0.25">
      <c r="A77" t="s">
        <v>115</v>
      </c>
      <c r="B77" t="s">
        <v>116</v>
      </c>
      <c r="C77">
        <v>0</v>
      </c>
      <c r="D77">
        <v>1</v>
      </c>
      <c r="E77" t="s">
        <v>19977</v>
      </c>
      <c r="F77">
        <v>0</v>
      </c>
      <c r="G77">
        <v>0</v>
      </c>
      <c r="H77" t="s">
        <v>47</v>
      </c>
      <c r="I77" t="s">
        <v>16216</v>
      </c>
      <c r="J77" t="s">
        <v>19978</v>
      </c>
      <c r="K77" t="s">
        <v>1377</v>
      </c>
      <c r="L77" t="s">
        <v>19979</v>
      </c>
      <c r="M77" t="s">
        <v>19980</v>
      </c>
      <c r="N77" t="s">
        <v>1225</v>
      </c>
      <c r="O77" t="s">
        <v>1226</v>
      </c>
      <c r="P77" t="s">
        <v>1227</v>
      </c>
      <c r="Q77" t="s">
        <v>1228</v>
      </c>
      <c r="R77" t="s">
        <v>19981</v>
      </c>
      <c r="S77" t="s">
        <v>23</v>
      </c>
      <c r="T77" t="s">
        <v>19980</v>
      </c>
    </row>
    <row r="78" spans="1:20" x14ac:dyDescent="0.25">
      <c r="A78" t="s">
        <v>44</v>
      </c>
      <c r="B78" t="s">
        <v>45</v>
      </c>
      <c r="C78">
        <v>66.666666666666671</v>
      </c>
      <c r="D78">
        <v>3</v>
      </c>
      <c r="E78" t="s">
        <v>19982</v>
      </c>
      <c r="F78">
        <v>109</v>
      </c>
      <c r="G78">
        <v>9</v>
      </c>
      <c r="H78" t="s">
        <v>1219</v>
      </c>
      <c r="I78" t="s">
        <v>19983</v>
      </c>
      <c r="J78" t="s">
        <v>303</v>
      </c>
      <c r="K78" t="s">
        <v>23</v>
      </c>
      <c r="L78" t="s">
        <v>24</v>
      </c>
      <c r="M78" t="s">
        <v>19984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23</v>
      </c>
      <c r="T78" t="s">
        <v>19984</v>
      </c>
    </row>
    <row r="79" spans="1:20" x14ac:dyDescent="0.25">
      <c r="A79" t="s">
        <v>152</v>
      </c>
      <c r="B79" t="s">
        <v>153</v>
      </c>
      <c r="C79">
        <v>65</v>
      </c>
      <c r="D79">
        <v>1</v>
      </c>
      <c r="E79" t="s">
        <v>19985</v>
      </c>
      <c r="F79">
        <v>220</v>
      </c>
      <c r="G79">
        <v>20</v>
      </c>
      <c r="H79" t="s">
        <v>47</v>
      </c>
      <c r="I79" t="s">
        <v>19986</v>
      </c>
      <c r="J79" t="s">
        <v>19987</v>
      </c>
      <c r="K79" t="s">
        <v>1322</v>
      </c>
      <c r="L79" t="s">
        <v>19988</v>
      </c>
      <c r="M79" t="s">
        <v>19989</v>
      </c>
      <c r="N79" t="s">
        <v>1290</v>
      </c>
      <c r="O79" t="s">
        <v>4242</v>
      </c>
      <c r="P79" t="s">
        <v>1227</v>
      </c>
      <c r="Q79" t="s">
        <v>1228</v>
      </c>
      <c r="R79" t="s">
        <v>24</v>
      </c>
      <c r="S79" t="s">
        <v>19990</v>
      </c>
      <c r="T79" t="s">
        <v>19991</v>
      </c>
    </row>
    <row r="80" spans="1:20" x14ac:dyDescent="0.25">
      <c r="A80" t="s">
        <v>150</v>
      </c>
      <c r="B80" t="s">
        <v>151</v>
      </c>
      <c r="C80">
        <v>65</v>
      </c>
      <c r="D80">
        <v>1</v>
      </c>
      <c r="E80" t="s">
        <v>19985</v>
      </c>
      <c r="F80">
        <v>220</v>
      </c>
      <c r="G80">
        <v>20</v>
      </c>
      <c r="H80" t="s">
        <v>47</v>
      </c>
      <c r="I80" t="s">
        <v>19986</v>
      </c>
      <c r="J80" t="s">
        <v>19987</v>
      </c>
      <c r="K80" t="s">
        <v>1322</v>
      </c>
      <c r="L80" t="s">
        <v>19988</v>
      </c>
      <c r="M80" t="s">
        <v>19989</v>
      </c>
      <c r="N80" t="s">
        <v>1290</v>
      </c>
      <c r="O80" t="s">
        <v>4242</v>
      </c>
      <c r="P80" t="s">
        <v>1227</v>
      </c>
      <c r="Q80" t="s">
        <v>1228</v>
      </c>
      <c r="R80" t="s">
        <v>24</v>
      </c>
      <c r="S80" t="s">
        <v>19990</v>
      </c>
      <c r="T80" t="s">
        <v>19991</v>
      </c>
    </row>
    <row r="81" spans="1:20" x14ac:dyDescent="0.25">
      <c r="A81" t="s">
        <v>36</v>
      </c>
      <c r="B81" t="s">
        <v>37</v>
      </c>
      <c r="C81">
        <v>65</v>
      </c>
      <c r="D81">
        <v>1</v>
      </c>
      <c r="E81" t="s">
        <v>19985</v>
      </c>
      <c r="F81">
        <v>220</v>
      </c>
      <c r="G81">
        <v>20</v>
      </c>
      <c r="H81" t="s">
        <v>47</v>
      </c>
      <c r="I81" t="s">
        <v>19986</v>
      </c>
      <c r="J81" t="s">
        <v>19987</v>
      </c>
      <c r="K81" t="s">
        <v>1322</v>
      </c>
      <c r="L81" t="s">
        <v>19988</v>
      </c>
      <c r="M81" t="s">
        <v>19989</v>
      </c>
      <c r="N81" t="s">
        <v>1290</v>
      </c>
      <c r="O81" t="s">
        <v>4242</v>
      </c>
      <c r="P81" t="s">
        <v>1227</v>
      </c>
      <c r="Q81" t="s">
        <v>1228</v>
      </c>
      <c r="R81" t="s">
        <v>24</v>
      </c>
      <c r="S81" t="s">
        <v>19990</v>
      </c>
      <c r="T81" t="s">
        <v>19991</v>
      </c>
    </row>
    <row r="82" spans="1:20" x14ac:dyDescent="0.25">
      <c r="A82" t="s">
        <v>38</v>
      </c>
      <c r="B82" t="s">
        <v>39</v>
      </c>
      <c r="C82">
        <v>65</v>
      </c>
      <c r="D82">
        <v>1</v>
      </c>
      <c r="E82" t="s">
        <v>19985</v>
      </c>
      <c r="F82">
        <v>220</v>
      </c>
      <c r="G82">
        <v>20</v>
      </c>
      <c r="H82" t="s">
        <v>47</v>
      </c>
      <c r="I82" t="s">
        <v>19986</v>
      </c>
      <c r="J82" t="s">
        <v>19987</v>
      </c>
      <c r="K82" t="s">
        <v>1322</v>
      </c>
      <c r="L82" t="s">
        <v>19988</v>
      </c>
      <c r="M82" t="s">
        <v>19989</v>
      </c>
      <c r="N82" t="s">
        <v>1290</v>
      </c>
      <c r="O82" t="s">
        <v>4242</v>
      </c>
      <c r="P82" t="s">
        <v>1227</v>
      </c>
      <c r="Q82" t="s">
        <v>1228</v>
      </c>
      <c r="R82" t="s">
        <v>24</v>
      </c>
      <c r="S82" t="s">
        <v>19990</v>
      </c>
      <c r="T82" t="s">
        <v>19991</v>
      </c>
    </row>
    <row r="83" spans="1:20" x14ac:dyDescent="0.25">
      <c r="A83" t="s">
        <v>279</v>
      </c>
      <c r="B83" t="s">
        <v>285</v>
      </c>
      <c r="C83">
        <v>139</v>
      </c>
      <c r="D83">
        <v>2</v>
      </c>
      <c r="E83" t="s">
        <v>19992</v>
      </c>
      <c r="F83">
        <v>215</v>
      </c>
      <c r="G83">
        <v>0</v>
      </c>
      <c r="H83" t="s">
        <v>47</v>
      </c>
      <c r="I83" t="s">
        <v>1813</v>
      </c>
      <c r="J83" t="s">
        <v>19993</v>
      </c>
      <c r="K83" t="s">
        <v>613</v>
      </c>
      <c r="L83" t="s">
        <v>1815</v>
      </c>
      <c r="M83" t="s">
        <v>19994</v>
      </c>
      <c r="N83" t="s">
        <v>1290</v>
      </c>
      <c r="O83" t="s">
        <v>1226</v>
      </c>
      <c r="P83" t="s">
        <v>1227</v>
      </c>
      <c r="Q83" t="s">
        <v>1228</v>
      </c>
      <c r="R83" t="s">
        <v>24</v>
      </c>
      <c r="S83" t="s">
        <v>23</v>
      </c>
      <c r="T83" t="s">
        <v>19995</v>
      </c>
    </row>
    <row r="84" spans="1:20" x14ac:dyDescent="0.25">
      <c r="A84" t="s">
        <v>186</v>
      </c>
      <c r="B84" t="s">
        <v>187</v>
      </c>
      <c r="C84">
        <v>37.5</v>
      </c>
      <c r="D84">
        <v>4</v>
      </c>
      <c r="E84" t="s">
        <v>19996</v>
      </c>
      <c r="F84">
        <v>159</v>
      </c>
      <c r="G84">
        <v>0</v>
      </c>
      <c r="H84" t="s">
        <v>1219</v>
      </c>
      <c r="I84" t="s">
        <v>19997</v>
      </c>
      <c r="J84" t="s">
        <v>328</v>
      </c>
      <c r="K84" t="s">
        <v>23</v>
      </c>
      <c r="L84" t="s">
        <v>24</v>
      </c>
      <c r="M84" t="s">
        <v>19998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19999</v>
      </c>
    </row>
    <row r="85" spans="1:20" x14ac:dyDescent="0.25">
      <c r="A85" t="s">
        <v>46</v>
      </c>
      <c r="B85" t="s">
        <v>1239</v>
      </c>
      <c r="C85">
        <v>57.75</v>
      </c>
      <c r="D85">
        <v>1</v>
      </c>
      <c r="E85" t="s">
        <v>20000</v>
      </c>
      <c r="F85">
        <v>57.75</v>
      </c>
      <c r="G85">
        <v>0</v>
      </c>
      <c r="H85" t="s">
        <v>47</v>
      </c>
      <c r="I85" t="s">
        <v>20001</v>
      </c>
      <c r="J85" t="s">
        <v>20002</v>
      </c>
      <c r="K85" t="s">
        <v>20003</v>
      </c>
      <c r="L85" t="s">
        <v>20004</v>
      </c>
      <c r="M85" t="s">
        <v>19999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23</v>
      </c>
      <c r="T85" t="s">
        <v>19999</v>
      </c>
    </row>
    <row r="86" spans="1:20" x14ac:dyDescent="0.25">
      <c r="A86" t="s">
        <v>46</v>
      </c>
      <c r="B86" t="s">
        <v>56</v>
      </c>
      <c r="C86">
        <v>90</v>
      </c>
      <c r="D86">
        <v>2</v>
      </c>
      <c r="E86" t="s">
        <v>20005</v>
      </c>
      <c r="F86">
        <v>113.6</v>
      </c>
      <c r="G86">
        <v>0</v>
      </c>
      <c r="H86" t="s">
        <v>3560</v>
      </c>
      <c r="I86" t="s">
        <v>20006</v>
      </c>
      <c r="J86" t="s">
        <v>20007</v>
      </c>
      <c r="K86" t="s">
        <v>4657</v>
      </c>
      <c r="L86" t="s">
        <v>20008</v>
      </c>
      <c r="M86" t="s">
        <v>20009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20009</v>
      </c>
    </row>
    <row r="87" spans="1:20" x14ac:dyDescent="0.25">
      <c r="A87" t="s">
        <v>186</v>
      </c>
      <c r="B87" t="s">
        <v>187</v>
      </c>
      <c r="C87">
        <v>50</v>
      </c>
      <c r="D87">
        <v>6</v>
      </c>
      <c r="E87" t="s">
        <v>20010</v>
      </c>
      <c r="F87">
        <v>200</v>
      </c>
      <c r="G87">
        <v>0</v>
      </c>
      <c r="H87" t="s">
        <v>22</v>
      </c>
      <c r="I87" t="s">
        <v>20011</v>
      </c>
      <c r="J87" t="s">
        <v>1246</v>
      </c>
      <c r="K87" t="s">
        <v>23</v>
      </c>
      <c r="L87" t="s">
        <v>24</v>
      </c>
      <c r="M87" t="s">
        <v>20012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20013</v>
      </c>
    </row>
    <row r="88" spans="1:20" x14ac:dyDescent="0.25">
      <c r="A88" t="s">
        <v>137</v>
      </c>
      <c r="B88" t="s">
        <v>138</v>
      </c>
      <c r="C88">
        <v>10</v>
      </c>
      <c r="D88">
        <v>100</v>
      </c>
      <c r="E88" t="s">
        <v>20014</v>
      </c>
      <c r="F88">
        <v>980</v>
      </c>
      <c r="G88">
        <v>0</v>
      </c>
      <c r="H88" t="s">
        <v>47</v>
      </c>
      <c r="I88" t="s">
        <v>20015</v>
      </c>
      <c r="J88" t="s">
        <v>20016</v>
      </c>
      <c r="K88" t="s">
        <v>20017</v>
      </c>
      <c r="L88" t="s">
        <v>4210</v>
      </c>
      <c r="M88" t="s">
        <v>20018</v>
      </c>
      <c r="N88" t="s">
        <v>23</v>
      </c>
      <c r="O88" t="s">
        <v>53</v>
      </c>
      <c r="P88" t="s">
        <v>54</v>
      </c>
      <c r="Q88" t="s">
        <v>55</v>
      </c>
      <c r="R88" t="s">
        <v>24</v>
      </c>
      <c r="S88" t="s">
        <v>23</v>
      </c>
      <c r="T88" t="s">
        <v>20019</v>
      </c>
    </row>
    <row r="89" spans="1:20" x14ac:dyDescent="0.25">
      <c r="A89" t="s">
        <v>186</v>
      </c>
      <c r="B89" t="s">
        <v>187</v>
      </c>
      <c r="C89">
        <v>50</v>
      </c>
      <c r="D89">
        <v>12</v>
      </c>
      <c r="E89" t="s">
        <v>20020</v>
      </c>
      <c r="F89">
        <v>400</v>
      </c>
      <c r="G89">
        <v>0</v>
      </c>
      <c r="H89" t="s">
        <v>22</v>
      </c>
      <c r="I89" t="s">
        <v>7427</v>
      </c>
      <c r="J89" t="s">
        <v>329</v>
      </c>
      <c r="K89" t="s">
        <v>23</v>
      </c>
      <c r="L89" t="s">
        <v>24</v>
      </c>
      <c r="M89" t="s">
        <v>20021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20022</v>
      </c>
      <c r="T89" t="s">
        <v>20023</v>
      </c>
    </row>
    <row r="90" spans="1:20" x14ac:dyDescent="0.25">
      <c r="A90" t="s">
        <v>186</v>
      </c>
      <c r="B90" t="s">
        <v>187</v>
      </c>
      <c r="C90">
        <v>33.333333333333336</v>
      </c>
      <c r="D90">
        <v>6</v>
      </c>
      <c r="E90" t="s">
        <v>20024</v>
      </c>
      <c r="F90">
        <v>192</v>
      </c>
      <c r="G90">
        <v>0</v>
      </c>
      <c r="H90" t="s">
        <v>1219</v>
      </c>
      <c r="I90" t="s">
        <v>8336</v>
      </c>
      <c r="J90" t="s">
        <v>87</v>
      </c>
      <c r="K90" t="s">
        <v>23</v>
      </c>
      <c r="L90" t="s">
        <v>24</v>
      </c>
      <c r="M90" t="s">
        <v>20025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20025</v>
      </c>
    </row>
    <row r="91" spans="1:20" x14ac:dyDescent="0.25">
      <c r="A91" t="s">
        <v>46</v>
      </c>
      <c r="B91" t="s">
        <v>56</v>
      </c>
      <c r="C91">
        <v>66.333333333333329</v>
      </c>
      <c r="D91">
        <v>15</v>
      </c>
      <c r="E91" t="s">
        <v>20026</v>
      </c>
      <c r="F91">
        <v>1100</v>
      </c>
      <c r="G91">
        <v>0</v>
      </c>
      <c r="H91" t="s">
        <v>1219</v>
      </c>
      <c r="I91" t="s">
        <v>19037</v>
      </c>
      <c r="J91" t="s">
        <v>318</v>
      </c>
      <c r="K91" t="s">
        <v>23</v>
      </c>
      <c r="L91" t="s">
        <v>24</v>
      </c>
      <c r="M91" t="s">
        <v>20027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20025</v>
      </c>
    </row>
    <row r="92" spans="1:20" x14ac:dyDescent="0.25">
      <c r="A92" t="s">
        <v>42</v>
      </c>
      <c r="B92" t="s">
        <v>43</v>
      </c>
      <c r="C92">
        <v>66.666666666666671</v>
      </c>
      <c r="D92">
        <v>9</v>
      </c>
      <c r="E92" t="s">
        <v>20028</v>
      </c>
      <c r="F92">
        <v>300</v>
      </c>
      <c r="G92">
        <v>0</v>
      </c>
      <c r="H92" t="s">
        <v>1219</v>
      </c>
      <c r="I92" t="s">
        <v>13656</v>
      </c>
      <c r="J92" t="s">
        <v>328</v>
      </c>
      <c r="K92" t="s">
        <v>23</v>
      </c>
      <c r="L92" t="s">
        <v>24</v>
      </c>
      <c r="M92" t="s">
        <v>20029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20030</v>
      </c>
      <c r="T92" t="s">
        <v>20029</v>
      </c>
    </row>
    <row r="93" spans="1:20" x14ac:dyDescent="0.25">
      <c r="A93" t="s">
        <v>42</v>
      </c>
      <c r="B93" t="s">
        <v>43</v>
      </c>
      <c r="C93">
        <v>66.666666666666671</v>
      </c>
      <c r="D93">
        <v>6</v>
      </c>
      <c r="E93" t="s">
        <v>20031</v>
      </c>
      <c r="F93">
        <v>300</v>
      </c>
      <c r="G93">
        <v>0</v>
      </c>
      <c r="H93" t="s">
        <v>22</v>
      </c>
      <c r="I93" t="s">
        <v>7420</v>
      </c>
      <c r="J93" t="s">
        <v>332</v>
      </c>
      <c r="K93" t="s">
        <v>23</v>
      </c>
      <c r="L93" t="s">
        <v>24</v>
      </c>
      <c r="M93" t="s">
        <v>20032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20032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20031</v>
      </c>
      <c r="F94">
        <v>300</v>
      </c>
      <c r="G94">
        <v>0</v>
      </c>
      <c r="H94" t="s">
        <v>22</v>
      </c>
      <c r="I94" t="s">
        <v>7420</v>
      </c>
      <c r="J94" t="s">
        <v>332</v>
      </c>
      <c r="K94" t="s">
        <v>23</v>
      </c>
      <c r="L94" t="s">
        <v>24</v>
      </c>
      <c r="M94" t="s">
        <v>20032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20032</v>
      </c>
    </row>
    <row r="95" spans="1:20" x14ac:dyDescent="0.25">
      <c r="A95" t="s">
        <v>186</v>
      </c>
      <c r="B95" t="s">
        <v>187</v>
      </c>
      <c r="C95">
        <v>50</v>
      </c>
      <c r="D95">
        <v>6</v>
      </c>
      <c r="E95" t="s">
        <v>20033</v>
      </c>
      <c r="F95">
        <v>200</v>
      </c>
      <c r="G95">
        <v>0</v>
      </c>
      <c r="H95" t="s">
        <v>22</v>
      </c>
      <c r="I95" t="s">
        <v>20034</v>
      </c>
      <c r="J95" t="s">
        <v>306</v>
      </c>
      <c r="K95" t="s">
        <v>23</v>
      </c>
      <c r="L95" t="s">
        <v>24</v>
      </c>
      <c r="M95" t="s">
        <v>20035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20035</v>
      </c>
    </row>
    <row r="96" spans="1:20" x14ac:dyDescent="0.25">
      <c r="A96" t="s">
        <v>186</v>
      </c>
      <c r="B96" t="s">
        <v>187</v>
      </c>
      <c r="C96">
        <v>50</v>
      </c>
      <c r="D96">
        <v>6</v>
      </c>
      <c r="E96" t="s">
        <v>20036</v>
      </c>
      <c r="F96">
        <v>200</v>
      </c>
      <c r="G96">
        <v>0</v>
      </c>
      <c r="H96" t="s">
        <v>22</v>
      </c>
      <c r="I96" t="s">
        <v>20037</v>
      </c>
      <c r="J96" t="s">
        <v>312</v>
      </c>
      <c r="K96" t="s">
        <v>23</v>
      </c>
      <c r="L96" t="s">
        <v>24</v>
      </c>
      <c r="M96" t="s">
        <v>20038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20038</v>
      </c>
    </row>
    <row r="97" spans="1:20" x14ac:dyDescent="0.25">
      <c r="A97" t="s">
        <v>186</v>
      </c>
      <c r="B97" t="s">
        <v>187</v>
      </c>
      <c r="C97">
        <v>33.333333333333336</v>
      </c>
      <c r="D97">
        <v>3</v>
      </c>
      <c r="E97" t="s">
        <v>20039</v>
      </c>
      <c r="F97">
        <v>135</v>
      </c>
      <c r="G97">
        <v>35</v>
      </c>
      <c r="H97" t="s">
        <v>22</v>
      </c>
      <c r="I97" t="s">
        <v>20040</v>
      </c>
      <c r="J97" t="s">
        <v>306</v>
      </c>
      <c r="K97" t="s">
        <v>23</v>
      </c>
      <c r="L97" t="s">
        <v>24</v>
      </c>
      <c r="M97" t="s">
        <v>20041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20041</v>
      </c>
    </row>
    <row r="98" spans="1:20" x14ac:dyDescent="0.25">
      <c r="A98" t="s">
        <v>186</v>
      </c>
      <c r="B98" t="s">
        <v>187</v>
      </c>
      <c r="C98">
        <v>33.333333333333336</v>
      </c>
      <c r="D98">
        <v>6</v>
      </c>
      <c r="E98" t="s">
        <v>20042</v>
      </c>
      <c r="F98">
        <v>200</v>
      </c>
      <c r="G98">
        <v>0</v>
      </c>
      <c r="H98" t="s">
        <v>22</v>
      </c>
      <c r="I98" t="s">
        <v>20043</v>
      </c>
      <c r="J98" t="s">
        <v>87</v>
      </c>
      <c r="K98" t="s">
        <v>23</v>
      </c>
      <c r="L98" t="s">
        <v>24</v>
      </c>
      <c r="M98" t="s">
        <v>20044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20044</v>
      </c>
    </row>
    <row r="99" spans="1:20" x14ac:dyDescent="0.25">
      <c r="A99" t="s">
        <v>115</v>
      </c>
      <c r="B99" t="s">
        <v>116</v>
      </c>
      <c r="C99">
        <v>33.333333333333336</v>
      </c>
      <c r="D99">
        <v>3</v>
      </c>
      <c r="E99" t="s">
        <v>20045</v>
      </c>
      <c r="F99">
        <v>100</v>
      </c>
      <c r="G99">
        <v>0</v>
      </c>
      <c r="H99" t="s">
        <v>1219</v>
      </c>
      <c r="I99" t="s">
        <v>20046</v>
      </c>
      <c r="J99" t="s">
        <v>1245</v>
      </c>
      <c r="K99" t="s">
        <v>23</v>
      </c>
      <c r="L99" t="s">
        <v>24</v>
      </c>
      <c r="M99" t="s">
        <v>20047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20048</v>
      </c>
      <c r="T99" t="s">
        <v>20047</v>
      </c>
    </row>
    <row r="100" spans="1:20" x14ac:dyDescent="0.25">
      <c r="A100" t="s">
        <v>28</v>
      </c>
      <c r="B100" t="s">
        <v>29</v>
      </c>
      <c r="C100">
        <v>0</v>
      </c>
      <c r="D100">
        <v>1</v>
      </c>
      <c r="E100" t="s">
        <v>20049</v>
      </c>
      <c r="F100">
        <v>0</v>
      </c>
      <c r="G100">
        <v>0</v>
      </c>
      <c r="H100" t="s">
        <v>47</v>
      </c>
      <c r="I100" t="s">
        <v>20050</v>
      </c>
      <c r="J100" t="s">
        <v>20051</v>
      </c>
      <c r="K100" t="s">
        <v>11266</v>
      </c>
      <c r="L100" t="s">
        <v>20052</v>
      </c>
      <c r="M100" t="s">
        <v>20053</v>
      </c>
      <c r="N100" t="s">
        <v>1225</v>
      </c>
      <c r="O100" t="s">
        <v>1226</v>
      </c>
      <c r="P100" t="s">
        <v>1227</v>
      </c>
      <c r="Q100" t="s">
        <v>1228</v>
      </c>
      <c r="R100" t="s">
        <v>19469</v>
      </c>
      <c r="S100" t="s">
        <v>20054</v>
      </c>
      <c r="T100" t="s">
        <v>20053</v>
      </c>
    </row>
    <row r="101" spans="1:20" x14ac:dyDescent="0.25">
      <c r="A101" t="s">
        <v>20</v>
      </c>
      <c r="B101" t="s">
        <v>21</v>
      </c>
      <c r="C101">
        <v>0</v>
      </c>
      <c r="D101">
        <v>1</v>
      </c>
      <c r="E101" t="s">
        <v>20049</v>
      </c>
      <c r="F101">
        <v>0</v>
      </c>
      <c r="G101">
        <v>0</v>
      </c>
      <c r="H101" t="s">
        <v>47</v>
      </c>
      <c r="I101" t="s">
        <v>20050</v>
      </c>
      <c r="J101" t="s">
        <v>20051</v>
      </c>
      <c r="K101" t="s">
        <v>11266</v>
      </c>
      <c r="L101" t="s">
        <v>20052</v>
      </c>
      <c r="M101" t="s">
        <v>20053</v>
      </c>
      <c r="N101" t="s">
        <v>1225</v>
      </c>
      <c r="O101" t="s">
        <v>1226</v>
      </c>
      <c r="P101" t="s">
        <v>1227</v>
      </c>
      <c r="Q101" t="s">
        <v>1228</v>
      </c>
      <c r="R101" t="s">
        <v>19469</v>
      </c>
      <c r="S101" t="s">
        <v>20054</v>
      </c>
      <c r="T101" t="s">
        <v>20053</v>
      </c>
    </row>
    <row r="102" spans="1:20" x14ac:dyDescent="0.25">
      <c r="A102" t="s">
        <v>279</v>
      </c>
      <c r="B102" t="s">
        <v>285</v>
      </c>
      <c r="C102">
        <v>139</v>
      </c>
      <c r="D102">
        <v>1</v>
      </c>
      <c r="E102" t="s">
        <v>20055</v>
      </c>
      <c r="F102">
        <v>215</v>
      </c>
      <c r="G102">
        <v>0</v>
      </c>
      <c r="H102" t="s">
        <v>47</v>
      </c>
      <c r="I102" t="s">
        <v>20056</v>
      </c>
      <c r="J102" t="s">
        <v>20057</v>
      </c>
      <c r="K102" t="s">
        <v>4412</v>
      </c>
      <c r="L102" t="s">
        <v>20058</v>
      </c>
      <c r="M102" t="s">
        <v>20059</v>
      </c>
      <c r="N102" t="s">
        <v>1225</v>
      </c>
      <c r="O102" t="s">
        <v>4242</v>
      </c>
      <c r="P102" t="s">
        <v>1227</v>
      </c>
      <c r="Q102" t="s">
        <v>1228</v>
      </c>
      <c r="R102" t="s">
        <v>24</v>
      </c>
      <c r="S102" t="s">
        <v>23</v>
      </c>
      <c r="T102" t="s">
        <v>20059</v>
      </c>
    </row>
    <row r="103" spans="1:20" x14ac:dyDescent="0.25">
      <c r="A103" t="s">
        <v>278</v>
      </c>
      <c r="B103" t="s">
        <v>284</v>
      </c>
      <c r="C103">
        <v>139</v>
      </c>
      <c r="D103">
        <v>1</v>
      </c>
      <c r="E103" t="s">
        <v>20055</v>
      </c>
      <c r="F103">
        <v>215</v>
      </c>
      <c r="G103">
        <v>0</v>
      </c>
      <c r="H103" t="s">
        <v>47</v>
      </c>
      <c r="I103" t="s">
        <v>20056</v>
      </c>
      <c r="J103" t="s">
        <v>20057</v>
      </c>
      <c r="K103" t="s">
        <v>4412</v>
      </c>
      <c r="L103" t="s">
        <v>20058</v>
      </c>
      <c r="M103" t="s">
        <v>20059</v>
      </c>
      <c r="N103" t="s">
        <v>1225</v>
      </c>
      <c r="O103" t="s">
        <v>4242</v>
      </c>
      <c r="P103" t="s">
        <v>1227</v>
      </c>
      <c r="Q103" t="s">
        <v>1228</v>
      </c>
      <c r="R103" t="s">
        <v>24</v>
      </c>
      <c r="S103" t="s">
        <v>23</v>
      </c>
      <c r="T103" t="s">
        <v>20059</v>
      </c>
    </row>
    <row r="104" spans="1:20" x14ac:dyDescent="0.25">
      <c r="A104" t="s">
        <v>46</v>
      </c>
      <c r="B104" t="s">
        <v>56</v>
      </c>
      <c r="C104">
        <v>100</v>
      </c>
      <c r="D104">
        <v>3</v>
      </c>
      <c r="E104" t="s">
        <v>20060</v>
      </c>
      <c r="F104">
        <v>330</v>
      </c>
      <c r="G104">
        <v>30</v>
      </c>
      <c r="H104" t="s">
        <v>47</v>
      </c>
      <c r="I104" t="s">
        <v>7633</v>
      </c>
      <c r="J104" t="s">
        <v>7634</v>
      </c>
      <c r="K104" t="s">
        <v>7635</v>
      </c>
      <c r="L104" t="s">
        <v>7636</v>
      </c>
      <c r="M104" t="s">
        <v>20061</v>
      </c>
      <c r="N104" t="s">
        <v>1225</v>
      </c>
      <c r="O104" t="s">
        <v>4242</v>
      </c>
      <c r="P104" t="s">
        <v>1227</v>
      </c>
      <c r="Q104" t="s">
        <v>1228</v>
      </c>
      <c r="R104" t="s">
        <v>24</v>
      </c>
      <c r="S104" t="s">
        <v>23</v>
      </c>
      <c r="T104" t="s">
        <v>20061</v>
      </c>
    </row>
    <row r="105" spans="1:20" x14ac:dyDescent="0.25">
      <c r="A105" t="s">
        <v>186</v>
      </c>
      <c r="B105" t="s">
        <v>187</v>
      </c>
      <c r="C105">
        <v>33.333333333333336</v>
      </c>
      <c r="D105">
        <v>3</v>
      </c>
      <c r="E105" t="s">
        <v>20062</v>
      </c>
      <c r="F105">
        <v>100</v>
      </c>
      <c r="G105">
        <v>0</v>
      </c>
      <c r="H105" t="s">
        <v>22</v>
      </c>
      <c r="I105" t="s">
        <v>20063</v>
      </c>
      <c r="J105" t="s">
        <v>304</v>
      </c>
      <c r="K105" t="s">
        <v>23</v>
      </c>
      <c r="L105" t="s">
        <v>24</v>
      </c>
      <c r="M105" t="s">
        <v>20064</v>
      </c>
      <c r="N105" t="s">
        <v>23</v>
      </c>
      <c r="O105" t="s">
        <v>58</v>
      </c>
      <c r="P105" t="s">
        <v>26</v>
      </c>
      <c r="Q105" t="s">
        <v>33</v>
      </c>
      <c r="R105" t="s">
        <v>24</v>
      </c>
      <c r="S105" t="s">
        <v>23</v>
      </c>
      <c r="T105" t="s">
        <v>20064</v>
      </c>
    </row>
    <row r="106" spans="1:20" x14ac:dyDescent="0.25">
      <c r="A106" t="s">
        <v>15492</v>
      </c>
      <c r="B106" t="s">
        <v>15493</v>
      </c>
      <c r="C106">
        <v>50</v>
      </c>
      <c r="D106">
        <v>3</v>
      </c>
      <c r="E106" t="s">
        <v>20065</v>
      </c>
      <c r="F106">
        <v>100</v>
      </c>
      <c r="G106">
        <v>0</v>
      </c>
      <c r="H106" t="s">
        <v>22</v>
      </c>
      <c r="I106" t="s">
        <v>20066</v>
      </c>
      <c r="J106" t="s">
        <v>333</v>
      </c>
      <c r="K106" t="s">
        <v>23</v>
      </c>
      <c r="L106" t="s">
        <v>24</v>
      </c>
      <c r="M106" t="s">
        <v>20067</v>
      </c>
      <c r="N106" t="s">
        <v>23</v>
      </c>
      <c r="O106" t="s">
        <v>58</v>
      </c>
      <c r="P106" t="s">
        <v>26</v>
      </c>
      <c r="Q106" t="s">
        <v>33</v>
      </c>
      <c r="R106" t="s">
        <v>24</v>
      </c>
      <c r="S106" t="s">
        <v>20068</v>
      </c>
      <c r="T106" t="s">
        <v>20064</v>
      </c>
    </row>
    <row r="107" spans="1:20" x14ac:dyDescent="0.25">
      <c r="A107" t="s">
        <v>38</v>
      </c>
      <c r="B107" t="s">
        <v>39</v>
      </c>
      <c r="C107">
        <v>65</v>
      </c>
      <c r="D107">
        <v>2</v>
      </c>
      <c r="E107" t="s">
        <v>20069</v>
      </c>
      <c r="F107">
        <v>215</v>
      </c>
      <c r="G107">
        <v>0</v>
      </c>
      <c r="H107" t="s">
        <v>47</v>
      </c>
      <c r="I107" t="s">
        <v>20070</v>
      </c>
      <c r="J107" t="s">
        <v>20071</v>
      </c>
      <c r="K107" t="s">
        <v>20072</v>
      </c>
      <c r="L107" t="s">
        <v>20073</v>
      </c>
      <c r="M107" t="s">
        <v>20074</v>
      </c>
      <c r="N107" t="s">
        <v>1225</v>
      </c>
      <c r="O107" t="s">
        <v>4242</v>
      </c>
      <c r="P107" t="s">
        <v>1227</v>
      </c>
      <c r="Q107" t="s">
        <v>1228</v>
      </c>
      <c r="R107" t="s">
        <v>24</v>
      </c>
      <c r="S107" t="s">
        <v>20075</v>
      </c>
      <c r="T107" t="s">
        <v>20074</v>
      </c>
    </row>
    <row r="108" spans="1:20" x14ac:dyDescent="0.25">
      <c r="A108" t="s">
        <v>150</v>
      </c>
      <c r="B108" t="s">
        <v>151</v>
      </c>
      <c r="C108">
        <v>65</v>
      </c>
      <c r="D108">
        <v>2</v>
      </c>
      <c r="E108" t="s">
        <v>20069</v>
      </c>
      <c r="F108">
        <v>215</v>
      </c>
      <c r="G108">
        <v>0</v>
      </c>
      <c r="H108" t="s">
        <v>47</v>
      </c>
      <c r="I108" t="s">
        <v>20070</v>
      </c>
      <c r="J108" t="s">
        <v>20071</v>
      </c>
      <c r="K108" t="s">
        <v>20072</v>
      </c>
      <c r="L108" t="s">
        <v>20073</v>
      </c>
      <c r="M108" t="s">
        <v>20074</v>
      </c>
      <c r="N108" t="s">
        <v>1225</v>
      </c>
      <c r="O108" t="s">
        <v>4242</v>
      </c>
      <c r="P108" t="s">
        <v>1227</v>
      </c>
      <c r="Q108" t="s">
        <v>1228</v>
      </c>
      <c r="R108" t="s">
        <v>24</v>
      </c>
      <c r="S108" t="s">
        <v>20075</v>
      </c>
      <c r="T108" t="s">
        <v>20074</v>
      </c>
    </row>
    <row r="109" spans="1:20" x14ac:dyDescent="0.25">
      <c r="A109" t="s">
        <v>278</v>
      </c>
      <c r="B109" t="s">
        <v>284</v>
      </c>
      <c r="C109">
        <v>139</v>
      </c>
      <c r="D109">
        <v>2</v>
      </c>
      <c r="E109" t="s">
        <v>20076</v>
      </c>
      <c r="F109">
        <v>215</v>
      </c>
      <c r="G109">
        <v>0</v>
      </c>
      <c r="H109" t="s">
        <v>47</v>
      </c>
      <c r="I109" t="s">
        <v>20077</v>
      </c>
      <c r="J109" t="s">
        <v>20078</v>
      </c>
      <c r="K109" t="s">
        <v>1373</v>
      </c>
      <c r="L109" t="s">
        <v>20079</v>
      </c>
      <c r="M109" t="s">
        <v>20080</v>
      </c>
      <c r="N109" t="s">
        <v>1225</v>
      </c>
      <c r="O109" t="s">
        <v>4242</v>
      </c>
      <c r="P109" t="s">
        <v>1227</v>
      </c>
      <c r="Q109" t="s">
        <v>1228</v>
      </c>
      <c r="R109" t="s">
        <v>24</v>
      </c>
      <c r="S109" t="s">
        <v>23</v>
      </c>
      <c r="T109" t="s">
        <v>20081</v>
      </c>
    </row>
    <row r="110" spans="1:20" x14ac:dyDescent="0.25">
      <c r="A110" t="s">
        <v>148</v>
      </c>
      <c r="B110" t="s">
        <v>149</v>
      </c>
      <c r="C110">
        <v>65</v>
      </c>
      <c r="D110">
        <v>4</v>
      </c>
      <c r="E110" t="s">
        <v>20082</v>
      </c>
      <c r="F110">
        <v>398</v>
      </c>
      <c r="G110">
        <v>0</v>
      </c>
      <c r="H110" t="s">
        <v>47</v>
      </c>
      <c r="I110" t="s">
        <v>20083</v>
      </c>
      <c r="J110" t="s">
        <v>20084</v>
      </c>
      <c r="K110" t="s">
        <v>1298</v>
      </c>
      <c r="L110" t="s">
        <v>20085</v>
      </c>
      <c r="M110" t="s">
        <v>20086</v>
      </c>
      <c r="N110" t="s">
        <v>1225</v>
      </c>
      <c r="O110" t="s">
        <v>1226</v>
      </c>
      <c r="P110" t="s">
        <v>1227</v>
      </c>
      <c r="Q110" t="s">
        <v>1228</v>
      </c>
      <c r="R110" t="s">
        <v>24</v>
      </c>
      <c r="S110" t="s">
        <v>20087</v>
      </c>
      <c r="T110" t="s">
        <v>20088</v>
      </c>
    </row>
    <row r="111" spans="1:20" x14ac:dyDescent="0.25">
      <c r="A111" t="s">
        <v>34</v>
      </c>
      <c r="B111" t="s">
        <v>35</v>
      </c>
      <c r="C111">
        <v>65</v>
      </c>
      <c r="D111">
        <v>2</v>
      </c>
      <c r="E111" t="s">
        <v>20082</v>
      </c>
      <c r="F111">
        <v>398</v>
      </c>
      <c r="G111">
        <v>0</v>
      </c>
      <c r="H111" t="s">
        <v>47</v>
      </c>
      <c r="I111" t="s">
        <v>20083</v>
      </c>
      <c r="J111" t="s">
        <v>20084</v>
      </c>
      <c r="K111" t="s">
        <v>1298</v>
      </c>
      <c r="L111" t="s">
        <v>20085</v>
      </c>
      <c r="M111" t="s">
        <v>20086</v>
      </c>
      <c r="N111" t="s">
        <v>1225</v>
      </c>
      <c r="O111" t="s">
        <v>1226</v>
      </c>
      <c r="P111" t="s">
        <v>1227</v>
      </c>
      <c r="Q111" t="s">
        <v>1228</v>
      </c>
      <c r="R111" t="s">
        <v>24</v>
      </c>
      <c r="S111" t="s">
        <v>20087</v>
      </c>
      <c r="T111" t="s">
        <v>20088</v>
      </c>
    </row>
    <row r="112" spans="1:20" x14ac:dyDescent="0.25">
      <c r="A112" t="s">
        <v>36</v>
      </c>
      <c r="B112" t="s">
        <v>37</v>
      </c>
      <c r="C112">
        <v>65</v>
      </c>
      <c r="D112">
        <v>2</v>
      </c>
      <c r="E112" t="s">
        <v>20082</v>
      </c>
      <c r="F112">
        <v>398</v>
      </c>
      <c r="G112">
        <v>0</v>
      </c>
      <c r="H112" t="s">
        <v>47</v>
      </c>
      <c r="I112" t="s">
        <v>20083</v>
      </c>
      <c r="J112" t="s">
        <v>20084</v>
      </c>
      <c r="K112" t="s">
        <v>1298</v>
      </c>
      <c r="L112" t="s">
        <v>20085</v>
      </c>
      <c r="M112" t="s">
        <v>20086</v>
      </c>
      <c r="N112" t="s">
        <v>1225</v>
      </c>
      <c r="O112" t="s">
        <v>1226</v>
      </c>
      <c r="P112" t="s">
        <v>1227</v>
      </c>
      <c r="Q112" t="s">
        <v>1228</v>
      </c>
      <c r="R112" t="s">
        <v>24</v>
      </c>
      <c r="S112" t="s">
        <v>20087</v>
      </c>
      <c r="T112" t="s">
        <v>20088</v>
      </c>
    </row>
    <row r="113" spans="1:20" x14ac:dyDescent="0.25">
      <c r="A113" t="s">
        <v>46</v>
      </c>
      <c r="B113" t="s">
        <v>56</v>
      </c>
      <c r="C113">
        <v>66.333333333333329</v>
      </c>
      <c r="D113">
        <v>3</v>
      </c>
      <c r="E113" t="s">
        <v>20089</v>
      </c>
      <c r="F113">
        <v>220</v>
      </c>
      <c r="G113">
        <v>0</v>
      </c>
      <c r="H113" t="s">
        <v>1219</v>
      </c>
      <c r="I113" t="s">
        <v>16647</v>
      </c>
      <c r="J113" t="s">
        <v>306</v>
      </c>
      <c r="K113" t="s">
        <v>23</v>
      </c>
      <c r="L113" t="s">
        <v>24</v>
      </c>
      <c r="M113" t="s">
        <v>20090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20090</v>
      </c>
    </row>
    <row r="114" spans="1:20" x14ac:dyDescent="0.25">
      <c r="A114" t="s">
        <v>186</v>
      </c>
      <c r="B114" t="s">
        <v>187</v>
      </c>
      <c r="C114">
        <v>33.333333333333336</v>
      </c>
      <c r="D114">
        <v>3</v>
      </c>
      <c r="E114" t="s">
        <v>20091</v>
      </c>
      <c r="F114">
        <v>150</v>
      </c>
      <c r="G114">
        <v>0</v>
      </c>
      <c r="H114" t="s">
        <v>22</v>
      </c>
      <c r="I114" t="s">
        <v>11689</v>
      </c>
      <c r="J114" t="s">
        <v>20092</v>
      </c>
      <c r="K114" t="s">
        <v>9036</v>
      </c>
      <c r="L114" t="s">
        <v>4348</v>
      </c>
      <c r="M114" t="s">
        <v>20093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20094</v>
      </c>
      <c r="T114" t="s">
        <v>20095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6</v>
      </c>
      <c r="E115" t="s">
        <v>20096</v>
      </c>
      <c r="F115">
        <v>200</v>
      </c>
      <c r="G115">
        <v>0</v>
      </c>
      <c r="H115" t="s">
        <v>22</v>
      </c>
      <c r="I115" t="s">
        <v>1253</v>
      </c>
      <c r="J115" t="s">
        <v>311</v>
      </c>
      <c r="K115" t="s">
        <v>23</v>
      </c>
      <c r="L115" t="s">
        <v>24</v>
      </c>
      <c r="M115" t="s">
        <v>20097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20098</v>
      </c>
      <c r="T115" t="s">
        <v>20097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20099</v>
      </c>
      <c r="F116">
        <v>100</v>
      </c>
      <c r="G116">
        <v>0</v>
      </c>
      <c r="H116" t="s">
        <v>22</v>
      </c>
      <c r="I116" t="s">
        <v>20100</v>
      </c>
      <c r="J116" t="s">
        <v>303</v>
      </c>
      <c r="K116" t="s">
        <v>23</v>
      </c>
      <c r="L116" t="s">
        <v>24</v>
      </c>
      <c r="M116" t="s">
        <v>20101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20101</v>
      </c>
    </row>
    <row r="117" spans="1:20" x14ac:dyDescent="0.25">
      <c r="A117" t="s">
        <v>44</v>
      </c>
      <c r="B117" t="s">
        <v>45</v>
      </c>
      <c r="C117">
        <v>66.666666666666671</v>
      </c>
      <c r="D117">
        <v>3</v>
      </c>
      <c r="E117" t="s">
        <v>20102</v>
      </c>
      <c r="F117">
        <v>100</v>
      </c>
      <c r="G117">
        <v>0</v>
      </c>
      <c r="H117" t="s">
        <v>1219</v>
      </c>
      <c r="I117" t="s">
        <v>20103</v>
      </c>
      <c r="J117" t="s">
        <v>1244</v>
      </c>
      <c r="K117" t="s">
        <v>23</v>
      </c>
      <c r="L117" t="s">
        <v>24</v>
      </c>
      <c r="M117" t="s">
        <v>20104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20104</v>
      </c>
    </row>
    <row r="118" spans="1:20" x14ac:dyDescent="0.25">
      <c r="A118" t="s">
        <v>115</v>
      </c>
      <c r="B118" t="s">
        <v>116</v>
      </c>
      <c r="C118">
        <v>33.333333333333336</v>
      </c>
      <c r="D118">
        <v>12</v>
      </c>
      <c r="E118" t="s">
        <v>20105</v>
      </c>
      <c r="F118">
        <v>384</v>
      </c>
      <c r="G118">
        <v>0</v>
      </c>
      <c r="H118" t="s">
        <v>1219</v>
      </c>
      <c r="I118" t="s">
        <v>9919</v>
      </c>
      <c r="J118" t="s">
        <v>351</v>
      </c>
      <c r="K118" t="s">
        <v>23</v>
      </c>
      <c r="L118" t="s">
        <v>24</v>
      </c>
      <c r="M118" t="s">
        <v>20106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20107</v>
      </c>
      <c r="T118" t="s">
        <v>20106</v>
      </c>
    </row>
    <row r="119" spans="1:20" x14ac:dyDescent="0.25">
      <c r="A119" t="s">
        <v>278</v>
      </c>
      <c r="B119" t="s">
        <v>284</v>
      </c>
      <c r="C119">
        <v>139</v>
      </c>
      <c r="D119">
        <v>2</v>
      </c>
      <c r="E119" t="s">
        <v>20108</v>
      </c>
      <c r="F119">
        <v>215</v>
      </c>
      <c r="G119">
        <v>0</v>
      </c>
      <c r="H119" t="s">
        <v>47</v>
      </c>
      <c r="I119" t="s">
        <v>20109</v>
      </c>
      <c r="J119" t="s">
        <v>20110</v>
      </c>
      <c r="K119" t="s">
        <v>5352</v>
      </c>
      <c r="L119" t="s">
        <v>20111</v>
      </c>
      <c r="M119" t="s">
        <v>20112</v>
      </c>
      <c r="N119" t="s">
        <v>1290</v>
      </c>
      <c r="O119" t="s">
        <v>1226</v>
      </c>
      <c r="P119" t="s">
        <v>1227</v>
      </c>
      <c r="Q119" t="s">
        <v>1228</v>
      </c>
      <c r="R119" t="s">
        <v>24</v>
      </c>
      <c r="S119" t="s">
        <v>23</v>
      </c>
      <c r="T119" t="s">
        <v>20113</v>
      </c>
    </row>
    <row r="120" spans="1:20" x14ac:dyDescent="0.25">
      <c r="A120" t="s">
        <v>36</v>
      </c>
      <c r="B120" t="s">
        <v>37</v>
      </c>
      <c r="C120">
        <v>65</v>
      </c>
      <c r="D120">
        <v>1</v>
      </c>
      <c r="E120" t="s">
        <v>20114</v>
      </c>
      <c r="F120">
        <v>200</v>
      </c>
      <c r="G120">
        <v>0</v>
      </c>
      <c r="H120" t="s">
        <v>47</v>
      </c>
      <c r="I120" t="s">
        <v>20115</v>
      </c>
      <c r="J120" t="s">
        <v>20116</v>
      </c>
      <c r="K120" t="s">
        <v>18557</v>
      </c>
      <c r="L120" t="s">
        <v>20117</v>
      </c>
      <c r="M120" t="s">
        <v>20118</v>
      </c>
      <c r="N120" t="s">
        <v>1290</v>
      </c>
      <c r="O120" t="s">
        <v>1226</v>
      </c>
      <c r="P120" t="s">
        <v>1227</v>
      </c>
      <c r="Q120" t="s">
        <v>1228</v>
      </c>
      <c r="R120" t="s">
        <v>24</v>
      </c>
      <c r="S120" t="s">
        <v>20119</v>
      </c>
      <c r="T120" t="s">
        <v>20120</v>
      </c>
    </row>
    <row r="121" spans="1:20" x14ac:dyDescent="0.25">
      <c r="A121" t="s">
        <v>148</v>
      </c>
      <c r="B121" t="s">
        <v>149</v>
      </c>
      <c r="C121">
        <v>65</v>
      </c>
      <c r="D121">
        <v>1</v>
      </c>
      <c r="E121" t="s">
        <v>20114</v>
      </c>
      <c r="F121">
        <v>200</v>
      </c>
      <c r="G121">
        <v>0</v>
      </c>
      <c r="H121" t="s">
        <v>47</v>
      </c>
      <c r="I121" t="s">
        <v>20115</v>
      </c>
      <c r="J121" t="s">
        <v>20116</v>
      </c>
      <c r="K121" t="s">
        <v>18557</v>
      </c>
      <c r="L121" t="s">
        <v>20117</v>
      </c>
      <c r="M121" t="s">
        <v>20118</v>
      </c>
      <c r="N121" t="s">
        <v>1290</v>
      </c>
      <c r="O121" t="s">
        <v>1226</v>
      </c>
      <c r="P121" t="s">
        <v>1227</v>
      </c>
      <c r="Q121" t="s">
        <v>1228</v>
      </c>
      <c r="R121" t="s">
        <v>24</v>
      </c>
      <c r="S121" t="s">
        <v>20119</v>
      </c>
      <c r="T121" t="s">
        <v>20120</v>
      </c>
    </row>
    <row r="122" spans="1:20" x14ac:dyDescent="0.25">
      <c r="A122" t="s">
        <v>150</v>
      </c>
      <c r="B122" t="s">
        <v>151</v>
      </c>
      <c r="C122">
        <v>65</v>
      </c>
      <c r="D122">
        <v>1</v>
      </c>
      <c r="E122" t="s">
        <v>20114</v>
      </c>
      <c r="F122">
        <v>200</v>
      </c>
      <c r="G122">
        <v>0</v>
      </c>
      <c r="H122" t="s">
        <v>47</v>
      </c>
      <c r="I122" t="s">
        <v>20115</v>
      </c>
      <c r="J122" t="s">
        <v>20116</v>
      </c>
      <c r="K122" t="s">
        <v>18557</v>
      </c>
      <c r="L122" t="s">
        <v>20117</v>
      </c>
      <c r="M122" t="s">
        <v>20118</v>
      </c>
      <c r="N122" t="s">
        <v>1290</v>
      </c>
      <c r="O122" t="s">
        <v>1226</v>
      </c>
      <c r="P122" t="s">
        <v>1227</v>
      </c>
      <c r="Q122" t="s">
        <v>1228</v>
      </c>
      <c r="R122" t="s">
        <v>24</v>
      </c>
      <c r="S122" t="s">
        <v>20119</v>
      </c>
      <c r="T122" t="s">
        <v>20120</v>
      </c>
    </row>
    <row r="123" spans="1:20" x14ac:dyDescent="0.25">
      <c r="A123" t="s">
        <v>34</v>
      </c>
      <c r="B123" t="s">
        <v>35</v>
      </c>
      <c r="C123">
        <v>65</v>
      </c>
      <c r="D123">
        <v>1</v>
      </c>
      <c r="E123" t="s">
        <v>20114</v>
      </c>
      <c r="F123">
        <v>200</v>
      </c>
      <c r="G123">
        <v>0</v>
      </c>
      <c r="H123" t="s">
        <v>47</v>
      </c>
      <c r="I123" t="s">
        <v>20115</v>
      </c>
      <c r="J123" t="s">
        <v>20116</v>
      </c>
      <c r="K123" t="s">
        <v>18557</v>
      </c>
      <c r="L123" t="s">
        <v>20117</v>
      </c>
      <c r="M123" t="s">
        <v>20118</v>
      </c>
      <c r="N123" t="s">
        <v>1290</v>
      </c>
      <c r="O123" t="s">
        <v>1226</v>
      </c>
      <c r="P123" t="s">
        <v>1227</v>
      </c>
      <c r="Q123" t="s">
        <v>1228</v>
      </c>
      <c r="R123" t="s">
        <v>24</v>
      </c>
      <c r="S123" t="s">
        <v>20119</v>
      </c>
      <c r="T123" t="s">
        <v>20120</v>
      </c>
    </row>
    <row r="124" spans="1:20" x14ac:dyDescent="0.25">
      <c r="A124" t="s">
        <v>36</v>
      </c>
      <c r="B124" t="s">
        <v>37</v>
      </c>
      <c r="C124">
        <v>65</v>
      </c>
      <c r="D124">
        <v>1</v>
      </c>
      <c r="E124" t="s">
        <v>20121</v>
      </c>
      <c r="F124">
        <v>219</v>
      </c>
      <c r="G124">
        <v>20</v>
      </c>
      <c r="H124" t="s">
        <v>47</v>
      </c>
      <c r="I124" t="s">
        <v>20122</v>
      </c>
      <c r="J124" t="s">
        <v>20123</v>
      </c>
      <c r="K124" t="s">
        <v>350</v>
      </c>
      <c r="L124" t="s">
        <v>20124</v>
      </c>
      <c r="M124" t="s">
        <v>20125</v>
      </c>
      <c r="N124" t="s">
        <v>1290</v>
      </c>
      <c r="O124" t="s">
        <v>4242</v>
      </c>
      <c r="P124" t="s">
        <v>1227</v>
      </c>
      <c r="Q124" t="s">
        <v>1228</v>
      </c>
      <c r="R124" t="s">
        <v>24</v>
      </c>
      <c r="S124" t="s">
        <v>20126</v>
      </c>
      <c r="T124" t="s">
        <v>20125</v>
      </c>
    </row>
    <row r="125" spans="1:20" x14ac:dyDescent="0.25">
      <c r="A125" t="s">
        <v>150</v>
      </c>
      <c r="B125" t="s">
        <v>151</v>
      </c>
      <c r="C125">
        <v>65</v>
      </c>
      <c r="D125">
        <v>1</v>
      </c>
      <c r="E125" t="s">
        <v>20121</v>
      </c>
      <c r="F125">
        <v>219</v>
      </c>
      <c r="G125">
        <v>20</v>
      </c>
      <c r="H125" t="s">
        <v>47</v>
      </c>
      <c r="I125" t="s">
        <v>20122</v>
      </c>
      <c r="J125" t="s">
        <v>20123</v>
      </c>
      <c r="K125" t="s">
        <v>350</v>
      </c>
      <c r="L125" t="s">
        <v>20124</v>
      </c>
      <c r="M125" t="s">
        <v>20125</v>
      </c>
      <c r="N125" t="s">
        <v>1290</v>
      </c>
      <c r="O125" t="s">
        <v>4242</v>
      </c>
      <c r="P125" t="s">
        <v>1227</v>
      </c>
      <c r="Q125" t="s">
        <v>1228</v>
      </c>
      <c r="R125" t="s">
        <v>24</v>
      </c>
      <c r="S125" t="s">
        <v>20126</v>
      </c>
      <c r="T125" t="s">
        <v>20125</v>
      </c>
    </row>
    <row r="126" spans="1:20" x14ac:dyDescent="0.25">
      <c r="A126" t="s">
        <v>38</v>
      </c>
      <c r="B126" t="s">
        <v>39</v>
      </c>
      <c r="C126">
        <v>65</v>
      </c>
      <c r="D126">
        <v>1</v>
      </c>
      <c r="E126" t="s">
        <v>20121</v>
      </c>
      <c r="F126">
        <v>219</v>
      </c>
      <c r="G126">
        <v>20</v>
      </c>
      <c r="H126" t="s">
        <v>47</v>
      </c>
      <c r="I126" t="s">
        <v>20122</v>
      </c>
      <c r="J126" t="s">
        <v>20123</v>
      </c>
      <c r="K126" t="s">
        <v>350</v>
      </c>
      <c r="L126" t="s">
        <v>20124</v>
      </c>
      <c r="M126" t="s">
        <v>20125</v>
      </c>
      <c r="N126" t="s">
        <v>1290</v>
      </c>
      <c r="O126" t="s">
        <v>4242</v>
      </c>
      <c r="P126" t="s">
        <v>1227</v>
      </c>
      <c r="Q126" t="s">
        <v>1228</v>
      </c>
      <c r="R126" t="s">
        <v>24</v>
      </c>
      <c r="S126" t="s">
        <v>20126</v>
      </c>
      <c r="T126" t="s">
        <v>20125</v>
      </c>
    </row>
    <row r="127" spans="1:20" x14ac:dyDescent="0.25">
      <c r="A127" t="s">
        <v>152</v>
      </c>
      <c r="B127" t="s">
        <v>153</v>
      </c>
      <c r="C127">
        <v>65</v>
      </c>
      <c r="D127">
        <v>1</v>
      </c>
      <c r="E127" t="s">
        <v>20121</v>
      </c>
      <c r="F127">
        <v>219</v>
      </c>
      <c r="G127">
        <v>20</v>
      </c>
      <c r="H127" t="s">
        <v>47</v>
      </c>
      <c r="I127" t="s">
        <v>20122</v>
      </c>
      <c r="J127" t="s">
        <v>20123</v>
      </c>
      <c r="K127" t="s">
        <v>350</v>
      </c>
      <c r="L127" t="s">
        <v>20124</v>
      </c>
      <c r="M127" t="s">
        <v>20125</v>
      </c>
      <c r="N127" t="s">
        <v>1290</v>
      </c>
      <c r="O127" t="s">
        <v>4242</v>
      </c>
      <c r="P127" t="s">
        <v>1227</v>
      </c>
      <c r="Q127" t="s">
        <v>1228</v>
      </c>
      <c r="R127" t="s">
        <v>24</v>
      </c>
      <c r="S127" t="s">
        <v>20126</v>
      </c>
      <c r="T127" t="s">
        <v>20125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3</v>
      </c>
      <c r="E128" t="s">
        <v>20127</v>
      </c>
      <c r="F128">
        <v>100</v>
      </c>
      <c r="G128">
        <v>0</v>
      </c>
      <c r="H128" t="s">
        <v>22</v>
      </c>
      <c r="I128" t="s">
        <v>20128</v>
      </c>
      <c r="J128" t="s">
        <v>343</v>
      </c>
      <c r="K128" t="s">
        <v>23</v>
      </c>
      <c r="L128" t="s">
        <v>24</v>
      </c>
      <c r="M128" t="s">
        <v>20129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20129</v>
      </c>
    </row>
    <row r="129" spans="1:20" x14ac:dyDescent="0.25">
      <c r="A129" t="s">
        <v>279</v>
      </c>
      <c r="B129" t="s">
        <v>285</v>
      </c>
      <c r="C129">
        <v>139</v>
      </c>
      <c r="D129">
        <v>2</v>
      </c>
      <c r="E129" t="s">
        <v>20130</v>
      </c>
      <c r="F129">
        <v>215</v>
      </c>
      <c r="G129">
        <v>0</v>
      </c>
      <c r="H129" t="s">
        <v>47</v>
      </c>
      <c r="I129" t="s">
        <v>20131</v>
      </c>
      <c r="J129" t="s">
        <v>20132</v>
      </c>
      <c r="K129" t="s">
        <v>3932</v>
      </c>
      <c r="L129" t="s">
        <v>20133</v>
      </c>
      <c r="M129" t="s">
        <v>20134</v>
      </c>
      <c r="N129" t="s">
        <v>1290</v>
      </c>
      <c r="O129" t="s">
        <v>4242</v>
      </c>
      <c r="P129" t="s">
        <v>1227</v>
      </c>
      <c r="Q129" t="s">
        <v>1228</v>
      </c>
      <c r="R129" t="s">
        <v>24</v>
      </c>
      <c r="S129" t="s">
        <v>23</v>
      </c>
      <c r="T129" t="s">
        <v>20129</v>
      </c>
    </row>
    <row r="130" spans="1:20" x14ac:dyDescent="0.25">
      <c r="A130" t="s">
        <v>278</v>
      </c>
      <c r="B130" t="s">
        <v>284</v>
      </c>
      <c r="C130">
        <v>139</v>
      </c>
      <c r="D130">
        <v>1</v>
      </c>
      <c r="E130" t="s">
        <v>20135</v>
      </c>
      <c r="F130">
        <v>215</v>
      </c>
      <c r="G130">
        <v>0</v>
      </c>
      <c r="H130" t="s">
        <v>47</v>
      </c>
      <c r="I130" t="s">
        <v>20136</v>
      </c>
      <c r="J130" t="s">
        <v>20137</v>
      </c>
      <c r="K130" t="s">
        <v>9565</v>
      </c>
      <c r="L130" t="s">
        <v>20138</v>
      </c>
      <c r="M130" t="s">
        <v>20139</v>
      </c>
      <c r="N130" t="s">
        <v>1290</v>
      </c>
      <c r="O130" t="s">
        <v>1226</v>
      </c>
      <c r="P130" t="s">
        <v>1227</v>
      </c>
      <c r="Q130" t="s">
        <v>1228</v>
      </c>
      <c r="R130" t="s">
        <v>24</v>
      </c>
      <c r="S130" t="s">
        <v>23</v>
      </c>
      <c r="T130" t="s">
        <v>20139</v>
      </c>
    </row>
    <row r="131" spans="1:20" x14ac:dyDescent="0.25">
      <c r="A131" t="s">
        <v>279</v>
      </c>
      <c r="B131" t="s">
        <v>285</v>
      </c>
      <c r="C131">
        <v>139</v>
      </c>
      <c r="D131">
        <v>1</v>
      </c>
      <c r="E131" t="s">
        <v>20135</v>
      </c>
      <c r="F131">
        <v>215</v>
      </c>
      <c r="G131">
        <v>0</v>
      </c>
      <c r="H131" t="s">
        <v>47</v>
      </c>
      <c r="I131" t="s">
        <v>20136</v>
      </c>
      <c r="J131" t="s">
        <v>20137</v>
      </c>
      <c r="K131" t="s">
        <v>9565</v>
      </c>
      <c r="L131" t="s">
        <v>20138</v>
      </c>
      <c r="M131" t="s">
        <v>20139</v>
      </c>
      <c r="N131" t="s">
        <v>1290</v>
      </c>
      <c r="O131" t="s">
        <v>1226</v>
      </c>
      <c r="P131" t="s">
        <v>1227</v>
      </c>
      <c r="Q131" t="s">
        <v>1228</v>
      </c>
      <c r="R131" t="s">
        <v>24</v>
      </c>
      <c r="S131" t="s">
        <v>23</v>
      </c>
      <c r="T131" t="s">
        <v>20139</v>
      </c>
    </row>
    <row r="132" spans="1:20" x14ac:dyDescent="0.25">
      <c r="A132" t="s">
        <v>44</v>
      </c>
      <c r="B132" t="s">
        <v>45</v>
      </c>
      <c r="C132">
        <v>66.666666666666671</v>
      </c>
      <c r="D132">
        <v>3</v>
      </c>
      <c r="E132" t="s">
        <v>20140</v>
      </c>
      <c r="F132">
        <v>100</v>
      </c>
      <c r="G132">
        <v>0</v>
      </c>
      <c r="H132" t="s">
        <v>1219</v>
      </c>
      <c r="I132" t="s">
        <v>13448</v>
      </c>
      <c r="J132" t="s">
        <v>323</v>
      </c>
      <c r="K132" t="s">
        <v>23</v>
      </c>
      <c r="L132" t="s">
        <v>24</v>
      </c>
      <c r="M132" t="s">
        <v>20141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23</v>
      </c>
      <c r="T132" t="s">
        <v>20142</v>
      </c>
    </row>
    <row r="133" spans="1:20" x14ac:dyDescent="0.25">
      <c r="A133" t="s">
        <v>186</v>
      </c>
      <c r="B133" t="s">
        <v>187</v>
      </c>
      <c r="C133">
        <v>50</v>
      </c>
      <c r="D133">
        <v>12</v>
      </c>
      <c r="E133" t="s">
        <v>20143</v>
      </c>
      <c r="F133">
        <v>400</v>
      </c>
      <c r="G133">
        <v>0</v>
      </c>
      <c r="H133" t="s">
        <v>22</v>
      </c>
      <c r="I133" t="s">
        <v>20144</v>
      </c>
      <c r="J133" t="s">
        <v>306</v>
      </c>
      <c r="K133" t="s">
        <v>23</v>
      </c>
      <c r="L133" t="s">
        <v>24</v>
      </c>
      <c r="M133" t="s">
        <v>20145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20146</v>
      </c>
      <c r="T133" t="s">
        <v>20145</v>
      </c>
    </row>
    <row r="134" spans="1:20" x14ac:dyDescent="0.25">
      <c r="A134" t="s">
        <v>186</v>
      </c>
      <c r="B134" t="s">
        <v>187</v>
      </c>
      <c r="C134">
        <v>50</v>
      </c>
      <c r="D134">
        <v>6</v>
      </c>
      <c r="E134" t="s">
        <v>20147</v>
      </c>
      <c r="F134">
        <v>200</v>
      </c>
      <c r="G134">
        <v>0</v>
      </c>
      <c r="H134" t="s">
        <v>22</v>
      </c>
      <c r="I134" t="s">
        <v>9919</v>
      </c>
      <c r="J134" t="s">
        <v>306</v>
      </c>
      <c r="K134" t="s">
        <v>23</v>
      </c>
      <c r="L134" t="s">
        <v>24</v>
      </c>
      <c r="M134" t="s">
        <v>20148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20149</v>
      </c>
      <c r="T134" t="s">
        <v>20148</v>
      </c>
    </row>
    <row r="135" spans="1:20" x14ac:dyDescent="0.25">
      <c r="A135" t="s">
        <v>44</v>
      </c>
      <c r="B135" t="s">
        <v>45</v>
      </c>
      <c r="C135">
        <v>66.666666666666671</v>
      </c>
      <c r="D135">
        <v>3</v>
      </c>
      <c r="E135" t="s">
        <v>20150</v>
      </c>
      <c r="F135">
        <v>100</v>
      </c>
      <c r="G135">
        <v>0</v>
      </c>
      <c r="H135" t="s">
        <v>1219</v>
      </c>
      <c r="I135" t="s">
        <v>20151</v>
      </c>
      <c r="J135" t="s">
        <v>328</v>
      </c>
      <c r="K135" t="s">
        <v>23</v>
      </c>
      <c r="L135" t="s">
        <v>24</v>
      </c>
      <c r="M135" t="s">
        <v>20152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20153</v>
      </c>
      <c r="T135" t="s">
        <v>20152</v>
      </c>
    </row>
    <row r="136" spans="1:20" x14ac:dyDescent="0.25">
      <c r="A136" t="s">
        <v>115</v>
      </c>
      <c r="B136" t="s">
        <v>116</v>
      </c>
      <c r="C136">
        <v>45</v>
      </c>
      <c r="D136">
        <v>8</v>
      </c>
      <c r="E136" t="s">
        <v>20154</v>
      </c>
      <c r="F136">
        <v>336</v>
      </c>
      <c r="G136">
        <v>0</v>
      </c>
      <c r="H136" t="s">
        <v>1219</v>
      </c>
      <c r="I136" t="s">
        <v>5719</v>
      </c>
      <c r="J136" t="s">
        <v>1237</v>
      </c>
      <c r="K136" t="s">
        <v>23</v>
      </c>
      <c r="L136" t="s">
        <v>24</v>
      </c>
      <c r="M136" t="s">
        <v>20155</v>
      </c>
      <c r="N136" t="s">
        <v>23</v>
      </c>
      <c r="O136" t="s">
        <v>1445</v>
      </c>
      <c r="P136" t="s">
        <v>26</v>
      </c>
      <c r="Q136" t="s">
        <v>27</v>
      </c>
      <c r="R136" t="s">
        <v>24</v>
      </c>
      <c r="S136" t="s">
        <v>20156</v>
      </c>
      <c r="T136" t="s">
        <v>20155</v>
      </c>
    </row>
    <row r="137" spans="1:20" x14ac:dyDescent="0.25">
      <c r="A137" t="s">
        <v>186</v>
      </c>
      <c r="B137" t="s">
        <v>187</v>
      </c>
      <c r="C137">
        <v>33.333333333333336</v>
      </c>
      <c r="D137">
        <v>6</v>
      </c>
      <c r="E137" t="s">
        <v>20157</v>
      </c>
      <c r="F137">
        <v>200</v>
      </c>
      <c r="G137">
        <v>0</v>
      </c>
      <c r="H137" t="s">
        <v>22</v>
      </c>
      <c r="I137" t="s">
        <v>20158</v>
      </c>
      <c r="J137" t="s">
        <v>1241</v>
      </c>
      <c r="K137" t="s">
        <v>23</v>
      </c>
      <c r="L137" t="s">
        <v>24</v>
      </c>
      <c r="M137" t="s">
        <v>20159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20160</v>
      </c>
      <c r="T137" t="s">
        <v>20159</v>
      </c>
    </row>
    <row r="138" spans="1:20" x14ac:dyDescent="0.25">
      <c r="A138" t="s">
        <v>186</v>
      </c>
      <c r="B138" t="s">
        <v>187</v>
      </c>
      <c r="C138">
        <v>33.333333333333336</v>
      </c>
      <c r="D138">
        <v>3</v>
      </c>
      <c r="E138" t="s">
        <v>20161</v>
      </c>
      <c r="F138">
        <v>100</v>
      </c>
      <c r="G138">
        <v>0</v>
      </c>
      <c r="H138" t="s">
        <v>22</v>
      </c>
      <c r="I138" t="s">
        <v>7737</v>
      </c>
      <c r="J138" t="s">
        <v>329</v>
      </c>
      <c r="K138" t="s">
        <v>23</v>
      </c>
      <c r="L138" t="s">
        <v>24</v>
      </c>
      <c r="M138" t="s">
        <v>20162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20163</v>
      </c>
      <c r="T138" t="s">
        <v>20162</v>
      </c>
    </row>
    <row r="139" spans="1:20" x14ac:dyDescent="0.25">
      <c r="A139" t="s">
        <v>137</v>
      </c>
      <c r="B139" t="s">
        <v>138</v>
      </c>
      <c r="C139">
        <v>10</v>
      </c>
      <c r="D139">
        <v>100</v>
      </c>
      <c r="E139" t="s">
        <v>20164</v>
      </c>
      <c r="F139">
        <v>1434</v>
      </c>
      <c r="G139">
        <v>134</v>
      </c>
      <c r="H139" t="s">
        <v>22</v>
      </c>
      <c r="I139" t="s">
        <v>20165</v>
      </c>
      <c r="J139" t="s">
        <v>20166</v>
      </c>
      <c r="K139" t="s">
        <v>20167</v>
      </c>
      <c r="L139" t="s">
        <v>1385</v>
      </c>
      <c r="M139" t="s">
        <v>20168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20169</v>
      </c>
      <c r="T139" t="s">
        <v>20168</v>
      </c>
    </row>
    <row r="140" spans="1:20" x14ac:dyDescent="0.25">
      <c r="A140" t="s">
        <v>44</v>
      </c>
      <c r="B140" t="s">
        <v>45</v>
      </c>
      <c r="C140">
        <v>37</v>
      </c>
      <c r="D140">
        <v>10</v>
      </c>
      <c r="E140" t="s">
        <v>20170</v>
      </c>
      <c r="F140">
        <v>500</v>
      </c>
      <c r="G140">
        <v>0</v>
      </c>
      <c r="H140" t="s">
        <v>47</v>
      </c>
      <c r="I140" t="s">
        <v>20171</v>
      </c>
      <c r="J140" t="s">
        <v>20172</v>
      </c>
      <c r="K140" t="s">
        <v>5302</v>
      </c>
      <c r="L140" t="s">
        <v>17964</v>
      </c>
      <c r="M140" t="s">
        <v>20173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20174</v>
      </c>
      <c r="T140" t="s">
        <v>20175</v>
      </c>
    </row>
    <row r="141" spans="1:20" x14ac:dyDescent="0.25">
      <c r="A141" t="s">
        <v>110</v>
      </c>
      <c r="B141" t="s">
        <v>1223</v>
      </c>
      <c r="C141">
        <v>66.333333333333329</v>
      </c>
      <c r="D141">
        <v>3</v>
      </c>
      <c r="E141" t="s">
        <v>20176</v>
      </c>
      <c r="F141">
        <v>476.15</v>
      </c>
      <c r="G141">
        <v>41</v>
      </c>
      <c r="H141" t="s">
        <v>47</v>
      </c>
      <c r="I141" t="s">
        <v>20177</v>
      </c>
      <c r="J141" t="s">
        <v>20178</v>
      </c>
      <c r="K141" t="s">
        <v>4756</v>
      </c>
      <c r="L141" t="s">
        <v>20179</v>
      </c>
      <c r="M141" t="s">
        <v>20180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20181</v>
      </c>
      <c r="T141" t="s">
        <v>20180</v>
      </c>
    </row>
    <row r="142" spans="1:20" x14ac:dyDescent="0.25">
      <c r="A142" t="s">
        <v>139</v>
      </c>
      <c r="B142" t="s">
        <v>112</v>
      </c>
      <c r="C142">
        <v>83.333333333333329</v>
      </c>
      <c r="D142">
        <v>3</v>
      </c>
      <c r="E142" t="s">
        <v>20176</v>
      </c>
      <c r="F142">
        <v>476.15</v>
      </c>
      <c r="G142">
        <v>41</v>
      </c>
      <c r="H142" t="s">
        <v>47</v>
      </c>
      <c r="I142" t="s">
        <v>20177</v>
      </c>
      <c r="J142" t="s">
        <v>20178</v>
      </c>
      <c r="K142" t="s">
        <v>4756</v>
      </c>
      <c r="L142" t="s">
        <v>20179</v>
      </c>
      <c r="M142" t="s">
        <v>20180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20181</v>
      </c>
      <c r="T142" t="s">
        <v>20180</v>
      </c>
    </row>
    <row r="143" spans="1:20" x14ac:dyDescent="0.25">
      <c r="A143" t="s">
        <v>186</v>
      </c>
      <c r="B143" t="s">
        <v>187</v>
      </c>
      <c r="C143">
        <v>33.333333333333336</v>
      </c>
      <c r="D143">
        <v>3</v>
      </c>
      <c r="E143" t="s">
        <v>20182</v>
      </c>
      <c r="F143">
        <v>100</v>
      </c>
      <c r="G143">
        <v>0</v>
      </c>
      <c r="H143" t="s">
        <v>22</v>
      </c>
      <c r="I143" t="s">
        <v>20183</v>
      </c>
      <c r="J143" t="s">
        <v>309</v>
      </c>
      <c r="K143" t="s">
        <v>23</v>
      </c>
      <c r="L143" t="s">
        <v>24</v>
      </c>
      <c r="M143" t="s">
        <v>20184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20185</v>
      </c>
      <c r="T143" t="s">
        <v>20186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196"/>
  <sheetViews>
    <sheetView zoomScale="70" zoomScaleNormal="70" workbookViewId="0">
      <pane xSplit="2" ySplit="1" topLeftCell="S17" activePane="bottomRight" state="frozen"/>
      <selection sqref="A1:XFD1048576"/>
      <selection pane="topRight" sqref="A1:XFD1048576"/>
      <selection pane="bottomLeft" sqref="A1:XFD1048576"/>
      <selection pane="bottomRight" activeCell="U166" sqref="U16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38</v>
      </c>
      <c r="B2" t="s">
        <v>39</v>
      </c>
      <c r="C2">
        <v>54.5</v>
      </c>
      <c r="D2">
        <v>2</v>
      </c>
      <c r="E2" t="s">
        <v>20187</v>
      </c>
      <c r="F2">
        <v>185.92</v>
      </c>
      <c r="G2">
        <v>53.96</v>
      </c>
      <c r="H2" t="s">
        <v>47</v>
      </c>
      <c r="I2" t="s">
        <v>10166</v>
      </c>
      <c r="J2" t="s">
        <v>10167</v>
      </c>
      <c r="K2" t="s">
        <v>7071</v>
      </c>
      <c r="L2" t="s">
        <v>10168</v>
      </c>
      <c r="M2" t="s">
        <v>20188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20189</v>
      </c>
      <c r="T2" t="s">
        <v>20188</v>
      </c>
      <c r="U2" s="52" t="s">
        <v>186</v>
      </c>
      <c r="V2">
        <v>281</v>
      </c>
    </row>
    <row r="3" spans="1:22" x14ac:dyDescent="0.25">
      <c r="A3" t="s">
        <v>38</v>
      </c>
      <c r="B3" t="s">
        <v>39</v>
      </c>
      <c r="C3">
        <v>54.5</v>
      </c>
      <c r="D3">
        <v>2</v>
      </c>
      <c r="E3" t="s">
        <v>20187</v>
      </c>
      <c r="F3">
        <v>185.92</v>
      </c>
      <c r="G3">
        <v>53.96</v>
      </c>
      <c r="H3" t="s">
        <v>47</v>
      </c>
      <c r="I3" t="s">
        <v>10166</v>
      </c>
      <c r="J3" t="s">
        <v>10167</v>
      </c>
      <c r="K3" t="s">
        <v>7071</v>
      </c>
      <c r="L3" t="s">
        <v>10168</v>
      </c>
      <c r="M3" t="s">
        <v>20188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20189</v>
      </c>
      <c r="T3" t="s">
        <v>20188</v>
      </c>
      <c r="U3" s="53" t="s">
        <v>187</v>
      </c>
      <c r="V3">
        <v>281</v>
      </c>
    </row>
    <row r="4" spans="1:22" x14ac:dyDescent="0.25">
      <c r="A4" t="s">
        <v>139</v>
      </c>
      <c r="B4" t="s">
        <v>112</v>
      </c>
      <c r="C4">
        <v>116</v>
      </c>
      <c r="D4">
        <v>1</v>
      </c>
      <c r="E4" t="s">
        <v>20190</v>
      </c>
      <c r="F4">
        <v>249</v>
      </c>
      <c r="G4">
        <v>0</v>
      </c>
      <c r="H4" t="s">
        <v>22</v>
      </c>
      <c r="I4" t="s">
        <v>20191</v>
      </c>
      <c r="J4" t="s">
        <v>346</v>
      </c>
      <c r="K4" t="s">
        <v>23</v>
      </c>
      <c r="L4" t="s">
        <v>24</v>
      </c>
      <c r="M4" t="s">
        <v>20192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20192</v>
      </c>
      <c r="U4" s="52" t="s">
        <v>44</v>
      </c>
      <c r="V4">
        <v>75</v>
      </c>
    </row>
    <row r="5" spans="1:22" x14ac:dyDescent="0.25">
      <c r="A5" t="s">
        <v>110</v>
      </c>
      <c r="B5" t="s">
        <v>1223</v>
      </c>
      <c r="C5">
        <v>117</v>
      </c>
      <c r="D5">
        <v>2</v>
      </c>
      <c r="E5" t="s">
        <v>20190</v>
      </c>
      <c r="F5">
        <v>249</v>
      </c>
      <c r="G5">
        <v>0</v>
      </c>
      <c r="H5" t="s">
        <v>22</v>
      </c>
      <c r="I5" t="s">
        <v>20191</v>
      </c>
      <c r="J5" t="s">
        <v>346</v>
      </c>
      <c r="K5" t="s">
        <v>23</v>
      </c>
      <c r="L5" t="s">
        <v>24</v>
      </c>
      <c r="M5" t="s">
        <v>20192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20192</v>
      </c>
      <c r="U5" s="53" t="s">
        <v>45</v>
      </c>
      <c r="V5">
        <v>75</v>
      </c>
    </row>
    <row r="6" spans="1:22" x14ac:dyDescent="0.25">
      <c r="A6" t="s">
        <v>186</v>
      </c>
      <c r="B6" t="s">
        <v>187</v>
      </c>
      <c r="C6">
        <v>33.333333333333336</v>
      </c>
      <c r="D6">
        <v>3</v>
      </c>
      <c r="E6" t="s">
        <v>20193</v>
      </c>
      <c r="F6">
        <v>100</v>
      </c>
      <c r="G6">
        <v>0</v>
      </c>
      <c r="H6" t="s">
        <v>22</v>
      </c>
      <c r="I6" t="s">
        <v>20194</v>
      </c>
      <c r="J6" t="s">
        <v>306</v>
      </c>
      <c r="K6" t="s">
        <v>23</v>
      </c>
      <c r="L6" t="s">
        <v>24</v>
      </c>
      <c r="M6" t="s">
        <v>20195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20195</v>
      </c>
      <c r="U6" s="52" t="s">
        <v>1429</v>
      </c>
      <c r="V6">
        <v>3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20196</v>
      </c>
      <c r="F7">
        <v>109</v>
      </c>
      <c r="G7">
        <v>9</v>
      </c>
      <c r="H7" t="s">
        <v>22</v>
      </c>
      <c r="I7" t="s">
        <v>15481</v>
      </c>
      <c r="J7" t="s">
        <v>527</v>
      </c>
      <c r="K7" t="s">
        <v>23</v>
      </c>
      <c r="L7" t="s">
        <v>24</v>
      </c>
      <c r="M7" t="s">
        <v>20197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20197</v>
      </c>
      <c r="U7" s="53" t="s">
        <v>1430</v>
      </c>
      <c r="V7">
        <v>3</v>
      </c>
    </row>
    <row r="8" spans="1:22" x14ac:dyDescent="0.25">
      <c r="A8" t="s">
        <v>139</v>
      </c>
      <c r="B8" t="s">
        <v>112</v>
      </c>
      <c r="C8">
        <v>83.333333333333329</v>
      </c>
      <c r="D8">
        <v>3</v>
      </c>
      <c r="E8" t="s">
        <v>20198</v>
      </c>
      <c r="F8">
        <v>360</v>
      </c>
      <c r="G8">
        <v>0</v>
      </c>
      <c r="H8" t="s">
        <v>47</v>
      </c>
      <c r="I8" t="s">
        <v>9174</v>
      </c>
      <c r="J8" t="s">
        <v>20199</v>
      </c>
      <c r="K8" t="s">
        <v>10913</v>
      </c>
      <c r="L8" t="s">
        <v>4076</v>
      </c>
      <c r="M8" t="s">
        <v>20200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20200</v>
      </c>
      <c r="U8" s="52" t="s">
        <v>3038</v>
      </c>
      <c r="V8">
        <v>1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20201</v>
      </c>
      <c r="F9">
        <v>200</v>
      </c>
      <c r="G9">
        <v>0</v>
      </c>
      <c r="H9" t="s">
        <v>22</v>
      </c>
      <c r="I9" t="s">
        <v>20202</v>
      </c>
      <c r="J9" t="s">
        <v>1236</v>
      </c>
      <c r="K9" t="s">
        <v>23</v>
      </c>
      <c r="L9" t="s">
        <v>24</v>
      </c>
      <c r="M9" t="s">
        <v>20203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20203</v>
      </c>
      <c r="U9" s="53" t="s">
        <v>3039</v>
      </c>
      <c r="V9">
        <v>1</v>
      </c>
    </row>
    <row r="10" spans="1:22" x14ac:dyDescent="0.25">
      <c r="A10" t="s">
        <v>186</v>
      </c>
      <c r="B10" t="s">
        <v>187</v>
      </c>
      <c r="C10">
        <v>50</v>
      </c>
      <c r="D10">
        <v>6</v>
      </c>
      <c r="E10" t="s">
        <v>20204</v>
      </c>
      <c r="F10">
        <v>235</v>
      </c>
      <c r="G10">
        <v>35</v>
      </c>
      <c r="H10" t="s">
        <v>22</v>
      </c>
      <c r="I10" t="s">
        <v>1438</v>
      </c>
      <c r="J10" t="s">
        <v>306</v>
      </c>
      <c r="K10" t="s">
        <v>23</v>
      </c>
      <c r="L10" t="s">
        <v>24</v>
      </c>
      <c r="M10" t="s">
        <v>20205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20205</v>
      </c>
      <c r="U10" s="52" t="s">
        <v>137</v>
      </c>
      <c r="V10">
        <v>20</v>
      </c>
    </row>
    <row r="11" spans="1:22" x14ac:dyDescent="0.25">
      <c r="A11" t="s">
        <v>186</v>
      </c>
      <c r="B11" t="s">
        <v>187</v>
      </c>
      <c r="C11">
        <v>33.333333333333336</v>
      </c>
      <c r="D11">
        <v>3</v>
      </c>
      <c r="E11" t="s">
        <v>20206</v>
      </c>
      <c r="F11">
        <v>109</v>
      </c>
      <c r="G11">
        <v>9</v>
      </c>
      <c r="H11" t="s">
        <v>22</v>
      </c>
      <c r="I11" t="s">
        <v>20207</v>
      </c>
      <c r="J11" t="s">
        <v>302</v>
      </c>
      <c r="K11" t="s">
        <v>23</v>
      </c>
      <c r="L11" t="s">
        <v>24</v>
      </c>
      <c r="M11" t="s">
        <v>20208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20208</v>
      </c>
      <c r="U11" s="53" t="s">
        <v>138</v>
      </c>
      <c r="V11">
        <v>20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20209</v>
      </c>
      <c r="F12">
        <v>200</v>
      </c>
      <c r="G12">
        <v>0</v>
      </c>
      <c r="H12" t="s">
        <v>22</v>
      </c>
      <c r="I12" t="s">
        <v>20210</v>
      </c>
      <c r="J12" t="s">
        <v>333</v>
      </c>
      <c r="K12" t="s">
        <v>23</v>
      </c>
      <c r="L12" t="s">
        <v>24</v>
      </c>
      <c r="M12" t="s">
        <v>20211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20212</v>
      </c>
      <c r="U12" s="52" t="s">
        <v>46</v>
      </c>
      <c r="V12">
        <v>72</v>
      </c>
    </row>
    <row r="13" spans="1:22" x14ac:dyDescent="0.25">
      <c r="A13" t="s">
        <v>186</v>
      </c>
      <c r="B13" t="s">
        <v>187</v>
      </c>
      <c r="C13">
        <v>37.5</v>
      </c>
      <c r="D13">
        <v>4</v>
      </c>
      <c r="E13" t="s">
        <v>20213</v>
      </c>
      <c r="F13">
        <v>159</v>
      </c>
      <c r="G13">
        <v>0</v>
      </c>
      <c r="H13" t="s">
        <v>1219</v>
      </c>
      <c r="I13" t="s">
        <v>8427</v>
      </c>
      <c r="J13" t="s">
        <v>303</v>
      </c>
      <c r="K13" t="s">
        <v>23</v>
      </c>
      <c r="L13" t="s">
        <v>24</v>
      </c>
      <c r="M13" t="s">
        <v>20214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20214</v>
      </c>
      <c r="U13" s="53" t="s">
        <v>56</v>
      </c>
      <c r="V13">
        <v>59</v>
      </c>
    </row>
    <row r="14" spans="1:22" x14ac:dyDescent="0.25">
      <c r="A14" t="s">
        <v>186</v>
      </c>
      <c r="B14" t="s">
        <v>187</v>
      </c>
      <c r="C14">
        <v>33.333333333333336</v>
      </c>
      <c r="D14">
        <v>3</v>
      </c>
      <c r="E14" t="s">
        <v>20215</v>
      </c>
      <c r="F14">
        <v>100</v>
      </c>
      <c r="G14">
        <v>0</v>
      </c>
      <c r="H14" t="s">
        <v>22</v>
      </c>
      <c r="I14" t="s">
        <v>20216</v>
      </c>
      <c r="J14" t="s">
        <v>339</v>
      </c>
      <c r="K14" t="s">
        <v>23</v>
      </c>
      <c r="L14" t="s">
        <v>24</v>
      </c>
      <c r="M14" t="s">
        <v>20217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20217</v>
      </c>
      <c r="U14" s="53" t="s">
        <v>1239</v>
      </c>
      <c r="V14">
        <v>13</v>
      </c>
    </row>
    <row r="15" spans="1:22" x14ac:dyDescent="0.25">
      <c r="A15" t="s">
        <v>186</v>
      </c>
      <c r="B15" t="s">
        <v>187</v>
      </c>
      <c r="C15">
        <v>50</v>
      </c>
      <c r="D15">
        <v>6</v>
      </c>
      <c r="E15" t="s">
        <v>20218</v>
      </c>
      <c r="F15">
        <v>200</v>
      </c>
      <c r="G15">
        <v>0</v>
      </c>
      <c r="H15" t="s">
        <v>22</v>
      </c>
      <c r="I15" t="s">
        <v>20219</v>
      </c>
      <c r="J15" t="s">
        <v>1233</v>
      </c>
      <c r="K15" t="s">
        <v>23</v>
      </c>
      <c r="L15" t="s">
        <v>24</v>
      </c>
      <c r="M15" t="s">
        <v>20220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20220</v>
      </c>
      <c r="U15" s="52" t="s">
        <v>42</v>
      </c>
      <c r="V15">
        <v>19</v>
      </c>
    </row>
    <row r="16" spans="1:22" x14ac:dyDescent="0.25">
      <c r="A16" t="s">
        <v>38</v>
      </c>
      <c r="B16" t="s">
        <v>39</v>
      </c>
      <c r="C16">
        <v>54.5</v>
      </c>
      <c r="D16">
        <v>2</v>
      </c>
      <c r="E16" t="s">
        <v>20221</v>
      </c>
      <c r="F16">
        <v>266</v>
      </c>
      <c r="G16">
        <v>26</v>
      </c>
      <c r="H16" t="s">
        <v>47</v>
      </c>
      <c r="I16" t="s">
        <v>20222</v>
      </c>
      <c r="J16" t="s">
        <v>20223</v>
      </c>
      <c r="K16" t="s">
        <v>687</v>
      </c>
      <c r="L16" t="s">
        <v>20224</v>
      </c>
      <c r="M16" t="s">
        <v>20225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20226</v>
      </c>
      <c r="T16" t="s">
        <v>20225</v>
      </c>
      <c r="U16" s="53" t="s">
        <v>43</v>
      </c>
      <c r="V16">
        <v>19</v>
      </c>
    </row>
    <row r="17" spans="1:22" x14ac:dyDescent="0.25">
      <c r="A17" t="s">
        <v>38</v>
      </c>
      <c r="B17" t="s">
        <v>39</v>
      </c>
      <c r="C17">
        <v>54.5</v>
      </c>
      <c r="D17">
        <v>2</v>
      </c>
      <c r="E17" t="s">
        <v>20221</v>
      </c>
      <c r="F17">
        <v>266</v>
      </c>
      <c r="G17">
        <v>26</v>
      </c>
      <c r="H17" t="s">
        <v>47</v>
      </c>
      <c r="I17" t="s">
        <v>20222</v>
      </c>
      <c r="J17" t="s">
        <v>20223</v>
      </c>
      <c r="K17" t="s">
        <v>687</v>
      </c>
      <c r="L17" t="s">
        <v>20224</v>
      </c>
      <c r="M17" t="s">
        <v>20225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20226</v>
      </c>
      <c r="T17" t="s">
        <v>20225</v>
      </c>
      <c r="U17" s="52" t="s">
        <v>139</v>
      </c>
      <c r="V17">
        <v>8</v>
      </c>
    </row>
    <row r="18" spans="1:22" x14ac:dyDescent="0.25">
      <c r="A18" t="s">
        <v>38</v>
      </c>
      <c r="B18" t="s">
        <v>39</v>
      </c>
      <c r="C18">
        <v>54.5</v>
      </c>
      <c r="D18">
        <v>2</v>
      </c>
      <c r="E18" t="s">
        <v>20221</v>
      </c>
      <c r="F18">
        <v>266</v>
      </c>
      <c r="G18">
        <v>26</v>
      </c>
      <c r="H18" t="s">
        <v>47</v>
      </c>
      <c r="I18" t="s">
        <v>20222</v>
      </c>
      <c r="J18" t="s">
        <v>20223</v>
      </c>
      <c r="K18" t="s">
        <v>687</v>
      </c>
      <c r="L18" t="s">
        <v>20224</v>
      </c>
      <c r="M18" t="s">
        <v>20225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20226</v>
      </c>
      <c r="T18" t="s">
        <v>20225</v>
      </c>
      <c r="U18" s="53" t="s">
        <v>112</v>
      </c>
      <c r="V18">
        <v>8</v>
      </c>
    </row>
    <row r="19" spans="1:22" x14ac:dyDescent="0.25">
      <c r="A19" t="s">
        <v>42</v>
      </c>
      <c r="B19" t="s">
        <v>43</v>
      </c>
      <c r="C19">
        <v>66.666666666666671</v>
      </c>
      <c r="D19">
        <v>3</v>
      </c>
      <c r="E19" t="s">
        <v>20227</v>
      </c>
      <c r="F19">
        <v>405</v>
      </c>
      <c r="G19">
        <v>0</v>
      </c>
      <c r="H19" t="s">
        <v>47</v>
      </c>
      <c r="I19" t="s">
        <v>11945</v>
      </c>
      <c r="J19" t="s">
        <v>20228</v>
      </c>
      <c r="K19" t="s">
        <v>4816</v>
      </c>
      <c r="L19" t="s">
        <v>3623</v>
      </c>
      <c r="M19" t="s">
        <v>20225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20229</v>
      </c>
      <c r="T19" t="s">
        <v>20225</v>
      </c>
      <c r="U19" s="52" t="s">
        <v>110</v>
      </c>
      <c r="V19">
        <v>5</v>
      </c>
    </row>
    <row r="20" spans="1:22" x14ac:dyDescent="0.25">
      <c r="A20" t="s">
        <v>46</v>
      </c>
      <c r="B20" t="s">
        <v>56</v>
      </c>
      <c r="C20">
        <v>90</v>
      </c>
      <c r="D20">
        <v>3</v>
      </c>
      <c r="E20" t="s">
        <v>20227</v>
      </c>
      <c r="F20">
        <v>405</v>
      </c>
      <c r="G20">
        <v>0</v>
      </c>
      <c r="H20" t="s">
        <v>47</v>
      </c>
      <c r="I20" t="s">
        <v>11945</v>
      </c>
      <c r="J20" t="s">
        <v>20228</v>
      </c>
      <c r="K20" t="s">
        <v>4816</v>
      </c>
      <c r="L20" t="s">
        <v>3623</v>
      </c>
      <c r="M20" t="s">
        <v>20225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20229</v>
      </c>
      <c r="T20" t="s">
        <v>20225</v>
      </c>
      <c r="U20" s="53" t="s">
        <v>146</v>
      </c>
      <c r="V20">
        <v>2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20230</v>
      </c>
      <c r="F21">
        <v>100</v>
      </c>
      <c r="G21">
        <v>0</v>
      </c>
      <c r="H21" t="s">
        <v>22</v>
      </c>
      <c r="I21" t="s">
        <v>20231</v>
      </c>
      <c r="J21" t="s">
        <v>309</v>
      </c>
      <c r="K21" t="s">
        <v>23</v>
      </c>
      <c r="L21" t="s">
        <v>24</v>
      </c>
      <c r="M21" t="s">
        <v>20232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20233</v>
      </c>
      <c r="U21" s="53" t="s">
        <v>1223</v>
      </c>
      <c r="V21">
        <v>3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20234</v>
      </c>
      <c r="F22">
        <v>200</v>
      </c>
      <c r="G22">
        <v>0</v>
      </c>
      <c r="H22" t="s">
        <v>22</v>
      </c>
      <c r="I22" t="s">
        <v>20235</v>
      </c>
      <c r="J22" t="s">
        <v>1233</v>
      </c>
      <c r="K22" t="s">
        <v>23</v>
      </c>
      <c r="L22" t="s">
        <v>24</v>
      </c>
      <c r="M22" t="s">
        <v>20236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20237</v>
      </c>
      <c r="U22" s="52" t="s">
        <v>152</v>
      </c>
      <c r="V22">
        <v>3</v>
      </c>
    </row>
    <row r="23" spans="1:22" x14ac:dyDescent="0.25">
      <c r="A23" t="s">
        <v>186</v>
      </c>
      <c r="B23" t="s">
        <v>187</v>
      </c>
      <c r="C23">
        <v>33.333333333333336</v>
      </c>
      <c r="D23">
        <v>6</v>
      </c>
      <c r="E23" t="s">
        <v>20238</v>
      </c>
      <c r="F23">
        <v>200</v>
      </c>
      <c r="G23">
        <v>0</v>
      </c>
      <c r="H23" t="s">
        <v>22</v>
      </c>
      <c r="I23" t="s">
        <v>4401</v>
      </c>
      <c r="J23" t="s">
        <v>306</v>
      </c>
      <c r="K23" t="s">
        <v>23</v>
      </c>
      <c r="L23" t="s">
        <v>24</v>
      </c>
      <c r="M23" t="s">
        <v>20236</v>
      </c>
      <c r="N23" t="s">
        <v>23</v>
      </c>
      <c r="O23" t="s">
        <v>58</v>
      </c>
      <c r="P23" t="s">
        <v>26</v>
      </c>
      <c r="Q23" t="s">
        <v>33</v>
      </c>
      <c r="R23" t="s">
        <v>20239</v>
      </c>
      <c r="S23" t="s">
        <v>23</v>
      </c>
      <c r="T23" t="s">
        <v>20232</v>
      </c>
      <c r="U23" s="53" t="s">
        <v>153</v>
      </c>
      <c r="V23">
        <v>3</v>
      </c>
    </row>
    <row r="24" spans="1:22" x14ac:dyDescent="0.25">
      <c r="A24" t="s">
        <v>44</v>
      </c>
      <c r="B24" t="s">
        <v>45</v>
      </c>
      <c r="C24">
        <v>66.666666666666671</v>
      </c>
      <c r="D24">
        <v>6</v>
      </c>
      <c r="E24" t="s">
        <v>20240</v>
      </c>
      <c r="F24">
        <v>200</v>
      </c>
      <c r="G24">
        <v>0</v>
      </c>
      <c r="H24" t="s">
        <v>1219</v>
      </c>
      <c r="I24" t="s">
        <v>20241</v>
      </c>
      <c r="J24" t="s">
        <v>315</v>
      </c>
      <c r="K24" t="s">
        <v>23</v>
      </c>
      <c r="L24" t="s">
        <v>24</v>
      </c>
      <c r="M24" t="s">
        <v>20242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20243</v>
      </c>
      <c r="U24" s="52" t="s">
        <v>150</v>
      </c>
      <c r="V24">
        <v>2</v>
      </c>
    </row>
    <row r="25" spans="1:22" x14ac:dyDescent="0.25">
      <c r="A25" t="s">
        <v>186</v>
      </c>
      <c r="B25" t="s">
        <v>187</v>
      </c>
      <c r="C25">
        <v>33.333333333333336</v>
      </c>
      <c r="D25">
        <v>3</v>
      </c>
      <c r="E25" t="s">
        <v>20244</v>
      </c>
      <c r="F25">
        <v>100</v>
      </c>
      <c r="G25">
        <v>0</v>
      </c>
      <c r="H25" t="s">
        <v>22</v>
      </c>
      <c r="I25" t="s">
        <v>20245</v>
      </c>
      <c r="J25" t="s">
        <v>323</v>
      </c>
      <c r="K25" t="s">
        <v>23</v>
      </c>
      <c r="L25" t="s">
        <v>24</v>
      </c>
      <c r="M25" t="s">
        <v>20246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</v>
      </c>
      <c r="T25" t="s">
        <v>20246</v>
      </c>
      <c r="U25" s="53" t="s">
        <v>151</v>
      </c>
      <c r="V25">
        <v>2</v>
      </c>
    </row>
    <row r="26" spans="1:22" x14ac:dyDescent="0.25">
      <c r="A26" t="s">
        <v>44</v>
      </c>
      <c r="B26" t="s">
        <v>45</v>
      </c>
      <c r="C26">
        <v>66.666666666666671</v>
      </c>
      <c r="D26">
        <v>12</v>
      </c>
      <c r="E26" t="s">
        <v>20247</v>
      </c>
      <c r="F26">
        <v>400</v>
      </c>
      <c r="G26">
        <v>0</v>
      </c>
      <c r="H26" t="s">
        <v>1219</v>
      </c>
      <c r="I26" t="s">
        <v>20248</v>
      </c>
      <c r="J26" t="s">
        <v>339</v>
      </c>
      <c r="K26" t="s">
        <v>23</v>
      </c>
      <c r="L26" t="s">
        <v>24</v>
      </c>
      <c r="M26" t="s">
        <v>20249</v>
      </c>
      <c r="N26" t="s">
        <v>23</v>
      </c>
      <c r="O26" t="s">
        <v>25</v>
      </c>
      <c r="P26" t="s">
        <v>26</v>
      </c>
      <c r="Q26" t="s">
        <v>27</v>
      </c>
      <c r="R26" t="s">
        <v>24</v>
      </c>
      <c r="S26" t="s">
        <v>20250</v>
      </c>
      <c r="T26" t="s">
        <v>20249</v>
      </c>
      <c r="U26" s="52" t="s">
        <v>38</v>
      </c>
      <c r="V26">
        <v>15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3</v>
      </c>
      <c r="E27" t="s">
        <v>20251</v>
      </c>
      <c r="F27">
        <v>100</v>
      </c>
      <c r="G27">
        <v>0</v>
      </c>
      <c r="H27" t="s">
        <v>22</v>
      </c>
      <c r="I27" t="s">
        <v>20252</v>
      </c>
      <c r="J27" t="s">
        <v>302</v>
      </c>
      <c r="K27" t="s">
        <v>23</v>
      </c>
      <c r="L27" t="s">
        <v>24</v>
      </c>
      <c r="M27" t="s">
        <v>20253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20253</v>
      </c>
      <c r="U27" s="53" t="s">
        <v>39</v>
      </c>
      <c r="V27">
        <v>15</v>
      </c>
    </row>
    <row r="28" spans="1:22" x14ac:dyDescent="0.25">
      <c r="A28" t="s">
        <v>28</v>
      </c>
      <c r="B28" t="s">
        <v>1254</v>
      </c>
      <c r="C28">
        <v>33.58</v>
      </c>
      <c r="D28">
        <v>1</v>
      </c>
      <c r="E28" t="s">
        <v>20254</v>
      </c>
      <c r="F28">
        <v>74.16</v>
      </c>
      <c r="G28">
        <v>7</v>
      </c>
      <c r="H28" t="s">
        <v>47</v>
      </c>
      <c r="I28" t="s">
        <v>20255</v>
      </c>
      <c r="J28" t="s">
        <v>20256</v>
      </c>
      <c r="K28" t="s">
        <v>20257</v>
      </c>
      <c r="L28" t="s">
        <v>20258</v>
      </c>
      <c r="M28" t="s">
        <v>20259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20259</v>
      </c>
      <c r="U28" s="52" t="s">
        <v>278</v>
      </c>
      <c r="V28">
        <v>11</v>
      </c>
    </row>
    <row r="29" spans="1:22" x14ac:dyDescent="0.25">
      <c r="A29" t="s">
        <v>20</v>
      </c>
      <c r="B29" t="s">
        <v>1254</v>
      </c>
      <c r="C29">
        <v>33.58</v>
      </c>
      <c r="D29">
        <v>1</v>
      </c>
      <c r="E29" t="s">
        <v>20254</v>
      </c>
      <c r="F29">
        <v>74.16</v>
      </c>
      <c r="G29">
        <v>7</v>
      </c>
      <c r="H29" t="s">
        <v>47</v>
      </c>
      <c r="I29" t="s">
        <v>20255</v>
      </c>
      <c r="J29" t="s">
        <v>20256</v>
      </c>
      <c r="K29" t="s">
        <v>20257</v>
      </c>
      <c r="L29" t="s">
        <v>20258</v>
      </c>
      <c r="M29" t="s">
        <v>20259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20259</v>
      </c>
      <c r="U29" s="53" t="s">
        <v>284</v>
      </c>
      <c r="V29">
        <v>11</v>
      </c>
    </row>
    <row r="30" spans="1:22" x14ac:dyDescent="0.25">
      <c r="A30" t="s">
        <v>186</v>
      </c>
      <c r="B30" t="s">
        <v>187</v>
      </c>
      <c r="C30">
        <v>50</v>
      </c>
      <c r="D30">
        <v>6</v>
      </c>
      <c r="E30" t="s">
        <v>20260</v>
      </c>
      <c r="F30">
        <v>200</v>
      </c>
      <c r="G30">
        <v>0</v>
      </c>
      <c r="H30" t="s">
        <v>22</v>
      </c>
      <c r="I30" t="s">
        <v>17257</v>
      </c>
      <c r="J30" t="s">
        <v>1245</v>
      </c>
      <c r="K30" t="s">
        <v>23</v>
      </c>
      <c r="L30" t="s">
        <v>24</v>
      </c>
      <c r="M30" t="s">
        <v>20261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</v>
      </c>
      <c r="T30" t="s">
        <v>20261</v>
      </c>
      <c r="U30" s="52" t="s">
        <v>279</v>
      </c>
      <c r="V30">
        <v>5</v>
      </c>
    </row>
    <row r="31" spans="1:22" x14ac:dyDescent="0.25">
      <c r="A31" t="s">
        <v>46</v>
      </c>
      <c r="B31" t="s">
        <v>56</v>
      </c>
      <c r="C31">
        <v>95</v>
      </c>
      <c r="D31">
        <v>3</v>
      </c>
      <c r="E31" t="s">
        <v>20262</v>
      </c>
      <c r="F31">
        <v>285</v>
      </c>
      <c r="G31">
        <v>0</v>
      </c>
      <c r="H31" t="s">
        <v>47</v>
      </c>
      <c r="I31" t="s">
        <v>6259</v>
      </c>
      <c r="J31" t="s">
        <v>12832</v>
      </c>
      <c r="K31" t="s">
        <v>7873</v>
      </c>
      <c r="L31" t="s">
        <v>11062</v>
      </c>
      <c r="M31" t="s">
        <v>20263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20264</v>
      </c>
      <c r="T31" t="s">
        <v>20263</v>
      </c>
      <c r="U31" s="53" t="s">
        <v>285</v>
      </c>
      <c r="V31">
        <v>5</v>
      </c>
    </row>
    <row r="32" spans="1:22" x14ac:dyDescent="0.25">
      <c r="A32" t="s">
        <v>186</v>
      </c>
      <c r="B32" t="s">
        <v>187</v>
      </c>
      <c r="C32">
        <v>50</v>
      </c>
      <c r="D32">
        <v>6</v>
      </c>
      <c r="E32" t="s">
        <v>20265</v>
      </c>
      <c r="F32">
        <v>200</v>
      </c>
      <c r="G32">
        <v>0</v>
      </c>
      <c r="H32" t="s">
        <v>22</v>
      </c>
      <c r="I32" t="s">
        <v>20266</v>
      </c>
      <c r="J32" t="s">
        <v>334</v>
      </c>
      <c r="K32" t="s">
        <v>23</v>
      </c>
      <c r="L32" t="s">
        <v>24</v>
      </c>
      <c r="M32" t="s">
        <v>20267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20267</v>
      </c>
      <c r="U32" s="52" t="s">
        <v>30</v>
      </c>
      <c r="V32">
        <v>40</v>
      </c>
    </row>
    <row r="33" spans="1:22" x14ac:dyDescent="0.25">
      <c r="A33" t="s">
        <v>15492</v>
      </c>
      <c r="B33" t="s">
        <v>15493</v>
      </c>
      <c r="C33">
        <v>50</v>
      </c>
      <c r="D33">
        <v>6</v>
      </c>
      <c r="E33" t="s">
        <v>20268</v>
      </c>
      <c r="F33">
        <v>200</v>
      </c>
      <c r="G33">
        <v>0</v>
      </c>
      <c r="H33" t="s">
        <v>22</v>
      </c>
      <c r="I33" t="s">
        <v>20269</v>
      </c>
      <c r="J33" t="s">
        <v>302</v>
      </c>
      <c r="K33" t="s">
        <v>23</v>
      </c>
      <c r="L33" t="s">
        <v>24</v>
      </c>
      <c r="M33" t="s">
        <v>20270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20270</v>
      </c>
      <c r="U33" s="53" t="s">
        <v>31</v>
      </c>
      <c r="V33">
        <v>40</v>
      </c>
    </row>
    <row r="34" spans="1:22" x14ac:dyDescent="0.25">
      <c r="A34" t="s">
        <v>15492</v>
      </c>
      <c r="B34" t="s">
        <v>15493</v>
      </c>
      <c r="C34">
        <v>50</v>
      </c>
      <c r="D34">
        <v>3</v>
      </c>
      <c r="E34" t="s">
        <v>20271</v>
      </c>
      <c r="F34">
        <v>129</v>
      </c>
      <c r="G34">
        <v>29</v>
      </c>
      <c r="H34" t="s">
        <v>22</v>
      </c>
      <c r="I34" t="s">
        <v>20272</v>
      </c>
      <c r="J34" t="s">
        <v>332</v>
      </c>
      <c r="K34" t="s">
        <v>23</v>
      </c>
      <c r="L34" t="s">
        <v>24</v>
      </c>
      <c r="M34" t="s">
        <v>20273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23</v>
      </c>
      <c r="T34" t="s">
        <v>20274</v>
      </c>
      <c r="U34" s="52" t="s">
        <v>28</v>
      </c>
      <c r="V34">
        <v>3</v>
      </c>
    </row>
    <row r="35" spans="1:22" x14ac:dyDescent="0.25">
      <c r="A35" t="s">
        <v>15492</v>
      </c>
      <c r="B35" t="s">
        <v>15493</v>
      </c>
      <c r="C35">
        <v>50</v>
      </c>
      <c r="D35">
        <v>3</v>
      </c>
      <c r="E35" t="s">
        <v>20275</v>
      </c>
      <c r="F35">
        <v>100</v>
      </c>
      <c r="G35">
        <v>0</v>
      </c>
      <c r="H35" t="s">
        <v>22</v>
      </c>
      <c r="I35" t="s">
        <v>20276</v>
      </c>
      <c r="J35" t="s">
        <v>334</v>
      </c>
      <c r="K35" t="s">
        <v>23</v>
      </c>
      <c r="L35" t="s">
        <v>24</v>
      </c>
      <c r="M35" t="s">
        <v>20277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</v>
      </c>
      <c r="T35" t="s">
        <v>20277</v>
      </c>
      <c r="U35" s="53" t="s">
        <v>29</v>
      </c>
      <c r="V35">
        <v>1</v>
      </c>
    </row>
    <row r="36" spans="1:22" x14ac:dyDescent="0.25">
      <c r="A36" t="s">
        <v>15492</v>
      </c>
      <c r="B36" t="s">
        <v>15493</v>
      </c>
      <c r="C36">
        <v>50</v>
      </c>
      <c r="D36">
        <v>6</v>
      </c>
      <c r="E36" t="s">
        <v>20278</v>
      </c>
      <c r="F36">
        <v>200</v>
      </c>
      <c r="G36">
        <v>0</v>
      </c>
      <c r="H36" t="s">
        <v>22</v>
      </c>
      <c r="I36" t="s">
        <v>20279</v>
      </c>
      <c r="J36" t="s">
        <v>339</v>
      </c>
      <c r="K36" t="s">
        <v>23</v>
      </c>
      <c r="L36" t="s">
        <v>24</v>
      </c>
      <c r="M36" t="s">
        <v>20280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20277</v>
      </c>
      <c r="U36" s="53" t="s">
        <v>1254</v>
      </c>
      <c r="V36">
        <v>2</v>
      </c>
    </row>
    <row r="37" spans="1:22" x14ac:dyDescent="0.25">
      <c r="A37" t="s">
        <v>15492</v>
      </c>
      <c r="B37" t="s">
        <v>15493</v>
      </c>
      <c r="C37">
        <v>50</v>
      </c>
      <c r="D37">
        <v>3</v>
      </c>
      <c r="E37" t="s">
        <v>20281</v>
      </c>
      <c r="F37">
        <v>138</v>
      </c>
      <c r="G37">
        <v>38</v>
      </c>
      <c r="H37" t="s">
        <v>22</v>
      </c>
      <c r="I37" t="s">
        <v>20282</v>
      </c>
      <c r="J37" t="s">
        <v>348</v>
      </c>
      <c r="K37" t="s">
        <v>23</v>
      </c>
      <c r="L37" t="s">
        <v>24</v>
      </c>
      <c r="M37" t="s">
        <v>20283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20283</v>
      </c>
      <c r="U37" s="52" t="s">
        <v>20</v>
      </c>
      <c r="V37">
        <v>3</v>
      </c>
    </row>
    <row r="38" spans="1:22" x14ac:dyDescent="0.25">
      <c r="A38" t="s">
        <v>115</v>
      </c>
      <c r="B38" t="s">
        <v>116</v>
      </c>
      <c r="C38">
        <v>45</v>
      </c>
      <c r="D38">
        <v>2</v>
      </c>
      <c r="E38" t="s">
        <v>20284</v>
      </c>
      <c r="F38">
        <v>111</v>
      </c>
      <c r="G38">
        <v>29</v>
      </c>
      <c r="H38" t="s">
        <v>1219</v>
      </c>
      <c r="I38" t="s">
        <v>20285</v>
      </c>
      <c r="J38" t="s">
        <v>319</v>
      </c>
      <c r="K38" t="s">
        <v>23</v>
      </c>
      <c r="L38" t="s">
        <v>24</v>
      </c>
      <c r="M38" t="s">
        <v>20286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20286</v>
      </c>
      <c r="U38" s="53" t="s">
        <v>21</v>
      </c>
      <c r="V38">
        <v>1</v>
      </c>
    </row>
    <row r="39" spans="1:22" x14ac:dyDescent="0.25">
      <c r="A39" t="s">
        <v>42</v>
      </c>
      <c r="B39" t="s">
        <v>43</v>
      </c>
      <c r="C39">
        <v>66.666666666666671</v>
      </c>
      <c r="D39">
        <v>3</v>
      </c>
      <c r="E39" t="s">
        <v>20287</v>
      </c>
      <c r="F39">
        <v>100</v>
      </c>
      <c r="G39">
        <v>0</v>
      </c>
      <c r="H39" t="s">
        <v>1219</v>
      </c>
      <c r="I39" t="s">
        <v>10869</v>
      </c>
      <c r="J39" t="s">
        <v>359</v>
      </c>
      <c r="K39" t="s">
        <v>23</v>
      </c>
      <c r="L39" t="s">
        <v>24</v>
      </c>
      <c r="M39" t="s">
        <v>20288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20289</v>
      </c>
      <c r="T39" t="s">
        <v>20288</v>
      </c>
      <c r="U39" s="53" t="s">
        <v>1254</v>
      </c>
      <c r="V39">
        <v>2</v>
      </c>
    </row>
    <row r="40" spans="1:22" x14ac:dyDescent="0.25">
      <c r="A40" t="s">
        <v>15492</v>
      </c>
      <c r="B40" t="s">
        <v>15493</v>
      </c>
      <c r="C40">
        <v>50</v>
      </c>
      <c r="D40">
        <v>3</v>
      </c>
      <c r="E40" t="s">
        <v>20290</v>
      </c>
      <c r="F40">
        <v>100</v>
      </c>
      <c r="G40">
        <v>0</v>
      </c>
      <c r="H40" t="s">
        <v>22</v>
      </c>
      <c r="I40" t="s">
        <v>20291</v>
      </c>
      <c r="J40" t="s">
        <v>309</v>
      </c>
      <c r="K40" t="s">
        <v>23</v>
      </c>
      <c r="L40" t="s">
        <v>24</v>
      </c>
      <c r="M40" t="s">
        <v>20292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20292</v>
      </c>
      <c r="U40" s="52" t="s">
        <v>115</v>
      </c>
      <c r="V40">
        <v>44</v>
      </c>
    </row>
    <row r="41" spans="1:22" x14ac:dyDescent="0.25">
      <c r="A41" t="s">
        <v>15492</v>
      </c>
      <c r="B41" t="s">
        <v>15493</v>
      </c>
      <c r="C41">
        <v>50</v>
      </c>
      <c r="D41">
        <v>9</v>
      </c>
      <c r="E41" t="s">
        <v>20293</v>
      </c>
      <c r="F41">
        <v>300</v>
      </c>
      <c r="G41">
        <v>0</v>
      </c>
      <c r="H41" t="s">
        <v>22</v>
      </c>
      <c r="I41" t="s">
        <v>18103</v>
      </c>
      <c r="J41" t="s">
        <v>313</v>
      </c>
      <c r="K41" t="s">
        <v>23</v>
      </c>
      <c r="L41" t="s">
        <v>24</v>
      </c>
      <c r="M41" t="s">
        <v>20294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20294</v>
      </c>
      <c r="U41" s="53" t="s">
        <v>116</v>
      </c>
      <c r="V41">
        <v>44</v>
      </c>
    </row>
    <row r="42" spans="1:22" x14ac:dyDescent="0.25">
      <c r="A42" t="s">
        <v>186</v>
      </c>
      <c r="B42" t="s">
        <v>187</v>
      </c>
      <c r="C42">
        <v>50</v>
      </c>
      <c r="D42">
        <v>6</v>
      </c>
      <c r="E42" t="s">
        <v>20295</v>
      </c>
      <c r="F42">
        <v>200</v>
      </c>
      <c r="G42">
        <v>0</v>
      </c>
      <c r="H42" t="s">
        <v>22</v>
      </c>
      <c r="I42" t="s">
        <v>20296</v>
      </c>
      <c r="J42" t="s">
        <v>305</v>
      </c>
      <c r="K42" t="s">
        <v>23</v>
      </c>
      <c r="L42" t="s">
        <v>24</v>
      </c>
      <c r="M42" t="s">
        <v>20297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20297</v>
      </c>
      <c r="U42" s="52" t="s">
        <v>15492</v>
      </c>
      <c r="V42">
        <v>123</v>
      </c>
    </row>
    <row r="43" spans="1:22" x14ac:dyDescent="0.25">
      <c r="A43" t="s">
        <v>44</v>
      </c>
      <c r="B43" t="s">
        <v>45</v>
      </c>
      <c r="C43">
        <v>66.666666666666671</v>
      </c>
      <c r="D43">
        <v>3</v>
      </c>
      <c r="E43" t="s">
        <v>20298</v>
      </c>
      <c r="F43">
        <v>100</v>
      </c>
      <c r="G43">
        <v>0</v>
      </c>
      <c r="H43" t="s">
        <v>22</v>
      </c>
      <c r="I43" t="s">
        <v>20299</v>
      </c>
      <c r="J43" t="s">
        <v>1243</v>
      </c>
      <c r="K43" t="s">
        <v>23</v>
      </c>
      <c r="L43" t="s">
        <v>24</v>
      </c>
      <c r="M43" t="s">
        <v>20300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20300</v>
      </c>
      <c r="U43" s="53" t="s">
        <v>15493</v>
      </c>
      <c r="V43">
        <v>123</v>
      </c>
    </row>
    <row r="44" spans="1:22" x14ac:dyDescent="0.25">
      <c r="A44" t="s">
        <v>42</v>
      </c>
      <c r="B44" t="s">
        <v>43</v>
      </c>
      <c r="C44">
        <v>66.666666666666671</v>
      </c>
      <c r="D44">
        <v>3</v>
      </c>
      <c r="E44" t="s">
        <v>20301</v>
      </c>
      <c r="F44">
        <v>200</v>
      </c>
      <c r="G44">
        <v>0</v>
      </c>
      <c r="H44" t="s">
        <v>22</v>
      </c>
      <c r="I44" t="s">
        <v>12284</v>
      </c>
      <c r="J44" t="s">
        <v>324</v>
      </c>
      <c r="K44" t="s">
        <v>23</v>
      </c>
      <c r="L44" t="s">
        <v>24</v>
      </c>
      <c r="M44" t="s">
        <v>20302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20303</v>
      </c>
      <c r="T44" t="s">
        <v>20302</v>
      </c>
      <c r="U44" s="52" t="s">
        <v>142</v>
      </c>
      <c r="V44">
        <v>2</v>
      </c>
    </row>
    <row r="45" spans="1:22" x14ac:dyDescent="0.25">
      <c r="A45" t="s">
        <v>44</v>
      </c>
      <c r="B45" t="s">
        <v>45</v>
      </c>
      <c r="C45">
        <v>66.666666666666671</v>
      </c>
      <c r="D45">
        <v>3</v>
      </c>
      <c r="E45" t="s">
        <v>20301</v>
      </c>
      <c r="F45">
        <v>200</v>
      </c>
      <c r="G45">
        <v>0</v>
      </c>
      <c r="H45" t="s">
        <v>22</v>
      </c>
      <c r="I45" t="s">
        <v>12284</v>
      </c>
      <c r="J45" t="s">
        <v>324</v>
      </c>
      <c r="K45" t="s">
        <v>23</v>
      </c>
      <c r="L45" t="s">
        <v>24</v>
      </c>
      <c r="M45" t="s">
        <v>20302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20303</v>
      </c>
      <c r="T45" t="s">
        <v>20302</v>
      </c>
      <c r="U45" s="53" t="s">
        <v>143</v>
      </c>
      <c r="V45">
        <v>2</v>
      </c>
    </row>
    <row r="46" spans="1:22" x14ac:dyDescent="0.25">
      <c r="A46" t="s">
        <v>115</v>
      </c>
      <c r="B46" t="s">
        <v>116</v>
      </c>
      <c r="C46">
        <v>33.333333333333336</v>
      </c>
      <c r="D46">
        <v>3</v>
      </c>
      <c r="E46" t="s">
        <v>20304</v>
      </c>
      <c r="F46">
        <v>100</v>
      </c>
      <c r="G46">
        <v>0</v>
      </c>
      <c r="H46" t="s">
        <v>1219</v>
      </c>
      <c r="I46" t="s">
        <v>20305</v>
      </c>
      <c r="J46" t="s">
        <v>1258</v>
      </c>
      <c r="K46" t="s">
        <v>23</v>
      </c>
      <c r="L46" t="s">
        <v>24</v>
      </c>
      <c r="M46" t="s">
        <v>20306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20307</v>
      </c>
      <c r="U46" s="52" t="s">
        <v>1173</v>
      </c>
      <c r="V46">
        <v>2</v>
      </c>
    </row>
    <row r="47" spans="1:22" x14ac:dyDescent="0.25">
      <c r="A47" t="s">
        <v>20</v>
      </c>
      <c r="B47" t="s">
        <v>1254</v>
      </c>
      <c r="C47">
        <v>33.58</v>
      </c>
      <c r="D47">
        <v>1</v>
      </c>
      <c r="E47" t="s">
        <v>20308</v>
      </c>
      <c r="F47">
        <v>74.16</v>
      </c>
      <c r="G47">
        <v>7</v>
      </c>
      <c r="H47" t="s">
        <v>47</v>
      </c>
      <c r="I47" t="s">
        <v>20309</v>
      </c>
      <c r="J47" t="s">
        <v>20310</v>
      </c>
      <c r="K47" t="s">
        <v>1367</v>
      </c>
      <c r="L47" t="s">
        <v>20311</v>
      </c>
      <c r="M47" t="s">
        <v>20312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20312</v>
      </c>
      <c r="U47" s="53" t="s">
        <v>158</v>
      </c>
      <c r="V47">
        <v>2</v>
      </c>
    </row>
    <row r="48" spans="1:22" x14ac:dyDescent="0.25">
      <c r="A48" t="s">
        <v>28</v>
      </c>
      <c r="B48" t="s">
        <v>1254</v>
      </c>
      <c r="C48">
        <v>33.58</v>
      </c>
      <c r="D48">
        <v>1</v>
      </c>
      <c r="E48" t="s">
        <v>20308</v>
      </c>
      <c r="F48">
        <v>74.16</v>
      </c>
      <c r="G48">
        <v>7</v>
      </c>
      <c r="H48" t="s">
        <v>47</v>
      </c>
      <c r="I48" t="s">
        <v>20309</v>
      </c>
      <c r="J48" t="s">
        <v>20310</v>
      </c>
      <c r="K48" t="s">
        <v>1367</v>
      </c>
      <c r="L48" t="s">
        <v>20311</v>
      </c>
      <c r="M48" t="s">
        <v>20312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20312</v>
      </c>
      <c r="U48" s="52" t="s">
        <v>1248</v>
      </c>
      <c r="V48">
        <v>737</v>
      </c>
    </row>
    <row r="49" spans="1:20" x14ac:dyDescent="0.25">
      <c r="A49" t="s">
        <v>186</v>
      </c>
      <c r="B49" t="s">
        <v>187</v>
      </c>
      <c r="C49">
        <v>50</v>
      </c>
      <c r="D49">
        <v>6</v>
      </c>
      <c r="E49" t="s">
        <v>20313</v>
      </c>
      <c r="F49">
        <v>200</v>
      </c>
      <c r="G49">
        <v>0</v>
      </c>
      <c r="H49" t="s">
        <v>22</v>
      </c>
      <c r="I49" t="s">
        <v>20314</v>
      </c>
      <c r="J49" t="s">
        <v>334</v>
      </c>
      <c r="K49" t="s">
        <v>23</v>
      </c>
      <c r="L49" t="s">
        <v>24</v>
      </c>
      <c r="M49" t="s">
        <v>20315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20315</v>
      </c>
    </row>
    <row r="50" spans="1:20" x14ac:dyDescent="0.25">
      <c r="A50" t="s">
        <v>46</v>
      </c>
      <c r="B50" t="s">
        <v>56</v>
      </c>
      <c r="C50">
        <v>66.333333333333329</v>
      </c>
      <c r="D50">
        <v>3</v>
      </c>
      <c r="E50" t="s">
        <v>20316</v>
      </c>
      <c r="F50">
        <v>220</v>
      </c>
      <c r="G50">
        <v>0</v>
      </c>
      <c r="H50" t="s">
        <v>1219</v>
      </c>
      <c r="I50" t="s">
        <v>20317</v>
      </c>
      <c r="J50" t="s">
        <v>64</v>
      </c>
      <c r="K50" t="s">
        <v>23</v>
      </c>
      <c r="L50" t="s">
        <v>24</v>
      </c>
      <c r="M50" t="s">
        <v>20318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20319</v>
      </c>
      <c r="T50" t="s">
        <v>20318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20320</v>
      </c>
      <c r="F51">
        <v>100</v>
      </c>
      <c r="G51">
        <v>0</v>
      </c>
      <c r="H51" t="s">
        <v>22</v>
      </c>
      <c r="I51" t="s">
        <v>20321</v>
      </c>
      <c r="J51" t="s">
        <v>303</v>
      </c>
      <c r="K51" t="s">
        <v>23</v>
      </c>
      <c r="L51" t="s">
        <v>24</v>
      </c>
      <c r="M51" t="s">
        <v>20322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20322</v>
      </c>
    </row>
    <row r="52" spans="1:20" x14ac:dyDescent="0.25">
      <c r="A52" t="s">
        <v>38</v>
      </c>
      <c r="B52" t="s">
        <v>39</v>
      </c>
      <c r="C52">
        <v>65</v>
      </c>
      <c r="D52">
        <v>2</v>
      </c>
      <c r="E52" t="s">
        <v>20323</v>
      </c>
      <c r="F52">
        <v>219</v>
      </c>
      <c r="G52">
        <v>20</v>
      </c>
      <c r="H52" t="s">
        <v>47</v>
      </c>
      <c r="I52" t="s">
        <v>20324</v>
      </c>
      <c r="J52" t="s">
        <v>20325</v>
      </c>
      <c r="K52" t="s">
        <v>7609</v>
      </c>
      <c r="L52" t="s">
        <v>20326</v>
      </c>
      <c r="M52" t="s">
        <v>20327</v>
      </c>
      <c r="N52" t="s">
        <v>1225</v>
      </c>
      <c r="O52" t="s">
        <v>4242</v>
      </c>
      <c r="P52" t="s">
        <v>1227</v>
      </c>
      <c r="Q52" t="s">
        <v>1228</v>
      </c>
      <c r="R52" t="s">
        <v>24</v>
      </c>
      <c r="S52" t="s">
        <v>23</v>
      </c>
      <c r="T52" t="s">
        <v>20327</v>
      </c>
    </row>
    <row r="53" spans="1:20" x14ac:dyDescent="0.25">
      <c r="A53" t="s">
        <v>150</v>
      </c>
      <c r="B53" t="s">
        <v>151</v>
      </c>
      <c r="C53">
        <v>65</v>
      </c>
      <c r="D53">
        <v>2</v>
      </c>
      <c r="E53" t="s">
        <v>20323</v>
      </c>
      <c r="F53">
        <v>219</v>
      </c>
      <c r="G53">
        <v>20</v>
      </c>
      <c r="H53" t="s">
        <v>47</v>
      </c>
      <c r="I53" t="s">
        <v>20324</v>
      </c>
      <c r="J53" t="s">
        <v>20325</v>
      </c>
      <c r="K53" t="s">
        <v>7609</v>
      </c>
      <c r="L53" t="s">
        <v>20326</v>
      </c>
      <c r="M53" t="s">
        <v>20327</v>
      </c>
      <c r="N53" t="s">
        <v>1225</v>
      </c>
      <c r="O53" t="s">
        <v>4242</v>
      </c>
      <c r="P53" t="s">
        <v>1227</v>
      </c>
      <c r="Q53" t="s">
        <v>1228</v>
      </c>
      <c r="R53" t="s">
        <v>24</v>
      </c>
      <c r="S53" t="s">
        <v>23</v>
      </c>
      <c r="T53" t="s">
        <v>20327</v>
      </c>
    </row>
    <row r="54" spans="1:20" x14ac:dyDescent="0.25">
      <c r="A54" t="s">
        <v>279</v>
      </c>
      <c r="B54" t="s">
        <v>285</v>
      </c>
      <c r="C54">
        <v>139</v>
      </c>
      <c r="D54">
        <v>1</v>
      </c>
      <c r="E54" t="s">
        <v>20328</v>
      </c>
      <c r="F54">
        <v>215</v>
      </c>
      <c r="G54">
        <v>0</v>
      </c>
      <c r="H54" t="s">
        <v>1349</v>
      </c>
      <c r="I54" t="s">
        <v>20329</v>
      </c>
      <c r="J54" t="s">
        <v>20330</v>
      </c>
      <c r="K54" t="s">
        <v>3606</v>
      </c>
      <c r="L54" t="s">
        <v>20331</v>
      </c>
      <c r="M54" t="s">
        <v>20332</v>
      </c>
      <c r="N54" t="s">
        <v>1225</v>
      </c>
      <c r="O54" t="s">
        <v>1226</v>
      </c>
      <c r="P54" t="s">
        <v>1227</v>
      </c>
      <c r="Q54" t="s">
        <v>1228</v>
      </c>
      <c r="R54" t="s">
        <v>24</v>
      </c>
      <c r="S54" t="s">
        <v>20333</v>
      </c>
      <c r="T54" t="s">
        <v>20334</v>
      </c>
    </row>
    <row r="55" spans="1:20" x14ac:dyDescent="0.25">
      <c r="A55" t="s">
        <v>278</v>
      </c>
      <c r="B55" t="s">
        <v>284</v>
      </c>
      <c r="C55">
        <v>139</v>
      </c>
      <c r="D55">
        <v>1</v>
      </c>
      <c r="E55" t="s">
        <v>20328</v>
      </c>
      <c r="F55">
        <v>215</v>
      </c>
      <c r="G55">
        <v>0</v>
      </c>
      <c r="H55" t="s">
        <v>1349</v>
      </c>
      <c r="I55" t="s">
        <v>20329</v>
      </c>
      <c r="J55" t="s">
        <v>20330</v>
      </c>
      <c r="K55" t="s">
        <v>3606</v>
      </c>
      <c r="L55" t="s">
        <v>20331</v>
      </c>
      <c r="M55" t="s">
        <v>20332</v>
      </c>
      <c r="N55" t="s">
        <v>1225</v>
      </c>
      <c r="O55" t="s">
        <v>1226</v>
      </c>
      <c r="P55" t="s">
        <v>1227</v>
      </c>
      <c r="Q55" t="s">
        <v>1228</v>
      </c>
      <c r="R55" t="s">
        <v>24</v>
      </c>
      <c r="S55" t="s">
        <v>20333</v>
      </c>
      <c r="T55" t="s">
        <v>20334</v>
      </c>
    </row>
    <row r="56" spans="1:20" x14ac:dyDescent="0.25">
      <c r="A56" t="s">
        <v>44</v>
      </c>
      <c r="B56" t="s">
        <v>45</v>
      </c>
      <c r="C56">
        <v>66.666666666666671</v>
      </c>
      <c r="D56">
        <v>6</v>
      </c>
      <c r="E56" t="s">
        <v>20335</v>
      </c>
      <c r="F56">
        <v>280</v>
      </c>
      <c r="G56">
        <v>0</v>
      </c>
      <c r="H56" t="s">
        <v>22</v>
      </c>
      <c r="I56" t="s">
        <v>7455</v>
      </c>
      <c r="J56" t="s">
        <v>1237</v>
      </c>
      <c r="K56" t="s">
        <v>23</v>
      </c>
      <c r="L56" t="s">
        <v>24</v>
      </c>
      <c r="M56" t="s">
        <v>20336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23</v>
      </c>
      <c r="T56" t="s">
        <v>20337</v>
      </c>
    </row>
    <row r="57" spans="1:20" x14ac:dyDescent="0.25">
      <c r="A57" t="s">
        <v>3038</v>
      </c>
      <c r="B57" t="s">
        <v>3039</v>
      </c>
      <c r="C57">
        <v>120</v>
      </c>
      <c r="D57">
        <v>1</v>
      </c>
      <c r="E57" t="s">
        <v>20335</v>
      </c>
      <c r="F57">
        <v>280</v>
      </c>
      <c r="G57">
        <v>0</v>
      </c>
      <c r="H57" t="s">
        <v>22</v>
      </c>
      <c r="I57" t="s">
        <v>7455</v>
      </c>
      <c r="J57" t="s">
        <v>1237</v>
      </c>
      <c r="K57" t="s">
        <v>23</v>
      </c>
      <c r="L57" t="s">
        <v>24</v>
      </c>
      <c r="M57" t="s">
        <v>20336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20337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20338</v>
      </c>
      <c r="F58">
        <v>195</v>
      </c>
      <c r="G58">
        <v>0</v>
      </c>
      <c r="H58" t="s">
        <v>1219</v>
      </c>
      <c r="I58" t="s">
        <v>20339</v>
      </c>
      <c r="J58" t="s">
        <v>4141</v>
      </c>
      <c r="K58" t="s">
        <v>23</v>
      </c>
      <c r="L58" t="s">
        <v>24</v>
      </c>
      <c r="M58" t="s">
        <v>20340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23</v>
      </c>
      <c r="T58" t="s">
        <v>20340</v>
      </c>
    </row>
    <row r="59" spans="1:20" x14ac:dyDescent="0.25">
      <c r="A59" t="s">
        <v>28</v>
      </c>
      <c r="B59" t="s">
        <v>29</v>
      </c>
      <c r="C59">
        <v>50</v>
      </c>
      <c r="D59">
        <v>1</v>
      </c>
      <c r="E59" t="s">
        <v>20338</v>
      </c>
      <c r="F59">
        <v>195</v>
      </c>
      <c r="G59">
        <v>0</v>
      </c>
      <c r="H59" t="s">
        <v>1219</v>
      </c>
      <c r="I59" t="s">
        <v>20339</v>
      </c>
      <c r="J59" t="s">
        <v>4141</v>
      </c>
      <c r="K59" t="s">
        <v>23</v>
      </c>
      <c r="L59" t="s">
        <v>24</v>
      </c>
      <c r="M59" t="s">
        <v>20340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20340</v>
      </c>
    </row>
    <row r="60" spans="1:20" x14ac:dyDescent="0.25">
      <c r="A60" t="s">
        <v>30</v>
      </c>
      <c r="B60" t="s">
        <v>31</v>
      </c>
      <c r="C60">
        <v>50</v>
      </c>
      <c r="D60">
        <v>1</v>
      </c>
      <c r="E60" t="s">
        <v>20338</v>
      </c>
      <c r="F60">
        <v>195</v>
      </c>
      <c r="G60">
        <v>0</v>
      </c>
      <c r="H60" t="s">
        <v>1219</v>
      </c>
      <c r="I60" t="s">
        <v>20339</v>
      </c>
      <c r="J60" t="s">
        <v>4141</v>
      </c>
      <c r="K60" t="s">
        <v>23</v>
      </c>
      <c r="L60" t="s">
        <v>24</v>
      </c>
      <c r="M60" t="s">
        <v>20340</v>
      </c>
      <c r="N60" t="s">
        <v>23</v>
      </c>
      <c r="O60" t="s">
        <v>58</v>
      </c>
      <c r="P60" t="s">
        <v>26</v>
      </c>
      <c r="Q60" t="s">
        <v>33</v>
      </c>
      <c r="R60" t="s">
        <v>24</v>
      </c>
      <c r="S60" t="s">
        <v>23</v>
      </c>
      <c r="T60" t="s">
        <v>20340</v>
      </c>
    </row>
    <row r="61" spans="1:20" x14ac:dyDescent="0.25">
      <c r="A61" t="s">
        <v>42</v>
      </c>
      <c r="B61" t="s">
        <v>43</v>
      </c>
      <c r="C61">
        <v>66.666666666666671</v>
      </c>
      <c r="D61">
        <v>3</v>
      </c>
      <c r="E61" t="s">
        <v>20341</v>
      </c>
      <c r="F61">
        <v>200</v>
      </c>
      <c r="G61">
        <v>0</v>
      </c>
      <c r="H61" t="s">
        <v>22</v>
      </c>
      <c r="I61" t="s">
        <v>20342</v>
      </c>
      <c r="J61" t="s">
        <v>338</v>
      </c>
      <c r="K61" t="s">
        <v>23</v>
      </c>
      <c r="L61" t="s">
        <v>24</v>
      </c>
      <c r="M61" t="s">
        <v>20343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20344</v>
      </c>
      <c r="T61" t="s">
        <v>20343</v>
      </c>
    </row>
    <row r="62" spans="1:20" x14ac:dyDescent="0.25">
      <c r="A62" t="s">
        <v>15492</v>
      </c>
      <c r="B62" t="s">
        <v>15493</v>
      </c>
      <c r="C62">
        <v>50</v>
      </c>
      <c r="D62">
        <v>3</v>
      </c>
      <c r="E62" t="s">
        <v>20341</v>
      </c>
      <c r="F62">
        <v>200</v>
      </c>
      <c r="G62">
        <v>0</v>
      </c>
      <c r="H62" t="s">
        <v>22</v>
      </c>
      <c r="I62" t="s">
        <v>20342</v>
      </c>
      <c r="J62" t="s">
        <v>338</v>
      </c>
      <c r="K62" t="s">
        <v>23</v>
      </c>
      <c r="L62" t="s">
        <v>24</v>
      </c>
      <c r="M62" t="s">
        <v>20343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20344</v>
      </c>
      <c r="T62" t="s">
        <v>20343</v>
      </c>
    </row>
    <row r="63" spans="1:20" x14ac:dyDescent="0.25">
      <c r="A63" t="s">
        <v>15492</v>
      </c>
      <c r="B63" t="s">
        <v>15493</v>
      </c>
      <c r="C63">
        <v>50</v>
      </c>
      <c r="D63">
        <v>3</v>
      </c>
      <c r="E63" t="s">
        <v>20345</v>
      </c>
      <c r="F63">
        <v>100</v>
      </c>
      <c r="G63">
        <v>0</v>
      </c>
      <c r="H63" t="s">
        <v>22</v>
      </c>
      <c r="I63" t="s">
        <v>20346</v>
      </c>
      <c r="J63" t="s">
        <v>309</v>
      </c>
      <c r="K63" t="s">
        <v>23</v>
      </c>
      <c r="L63" t="s">
        <v>24</v>
      </c>
      <c r="M63" t="s">
        <v>20347</v>
      </c>
      <c r="N63" t="s">
        <v>23</v>
      </c>
      <c r="O63" t="s">
        <v>58</v>
      </c>
      <c r="P63" t="s">
        <v>26</v>
      </c>
      <c r="Q63" t="s">
        <v>33</v>
      </c>
      <c r="R63" t="s">
        <v>24</v>
      </c>
      <c r="S63" t="s">
        <v>23</v>
      </c>
      <c r="T63" t="s">
        <v>20347</v>
      </c>
    </row>
    <row r="64" spans="1:20" x14ac:dyDescent="0.25">
      <c r="A64" t="s">
        <v>186</v>
      </c>
      <c r="B64" t="s">
        <v>187</v>
      </c>
      <c r="C64">
        <v>50</v>
      </c>
      <c r="D64">
        <v>6</v>
      </c>
      <c r="E64" t="s">
        <v>20348</v>
      </c>
      <c r="F64">
        <v>200</v>
      </c>
      <c r="G64">
        <v>0</v>
      </c>
      <c r="H64" t="s">
        <v>22</v>
      </c>
      <c r="I64" t="s">
        <v>20349</v>
      </c>
      <c r="J64" t="s">
        <v>306</v>
      </c>
      <c r="K64" t="s">
        <v>23</v>
      </c>
      <c r="L64" t="s">
        <v>24</v>
      </c>
      <c r="M64" t="s">
        <v>20350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20350</v>
      </c>
    </row>
    <row r="65" spans="1:20" x14ac:dyDescent="0.25">
      <c r="A65" t="s">
        <v>152</v>
      </c>
      <c r="B65" t="s">
        <v>153</v>
      </c>
      <c r="C65">
        <v>65</v>
      </c>
      <c r="D65">
        <v>3</v>
      </c>
      <c r="E65" t="s">
        <v>20351</v>
      </c>
      <c r="F65">
        <v>300</v>
      </c>
      <c r="G65">
        <v>0</v>
      </c>
      <c r="H65" t="s">
        <v>47</v>
      </c>
      <c r="I65" t="s">
        <v>20352</v>
      </c>
      <c r="J65" t="s">
        <v>20353</v>
      </c>
      <c r="K65" t="s">
        <v>3976</v>
      </c>
      <c r="L65" t="s">
        <v>20354</v>
      </c>
      <c r="M65" t="s">
        <v>20355</v>
      </c>
      <c r="N65" t="s">
        <v>1225</v>
      </c>
      <c r="O65" t="s">
        <v>1226</v>
      </c>
      <c r="P65" t="s">
        <v>1227</v>
      </c>
      <c r="Q65" t="s">
        <v>1228</v>
      </c>
      <c r="R65" t="s">
        <v>24</v>
      </c>
      <c r="S65" t="s">
        <v>23</v>
      </c>
      <c r="T65" t="s">
        <v>20356</v>
      </c>
    </row>
    <row r="66" spans="1:20" x14ac:dyDescent="0.25">
      <c r="A66" t="s">
        <v>38</v>
      </c>
      <c r="B66" t="s">
        <v>39</v>
      </c>
      <c r="C66">
        <v>65</v>
      </c>
      <c r="D66">
        <v>3</v>
      </c>
      <c r="E66" t="s">
        <v>20351</v>
      </c>
      <c r="F66">
        <v>300</v>
      </c>
      <c r="G66">
        <v>0</v>
      </c>
      <c r="H66" t="s">
        <v>47</v>
      </c>
      <c r="I66" t="s">
        <v>20352</v>
      </c>
      <c r="J66" t="s">
        <v>20353</v>
      </c>
      <c r="K66" t="s">
        <v>3976</v>
      </c>
      <c r="L66" t="s">
        <v>20354</v>
      </c>
      <c r="M66" t="s">
        <v>20355</v>
      </c>
      <c r="N66" t="s">
        <v>1225</v>
      </c>
      <c r="O66" t="s">
        <v>1226</v>
      </c>
      <c r="P66" t="s">
        <v>1227</v>
      </c>
      <c r="Q66" t="s">
        <v>1228</v>
      </c>
      <c r="R66" t="s">
        <v>24</v>
      </c>
      <c r="S66" t="s">
        <v>23</v>
      </c>
      <c r="T66" t="s">
        <v>20356</v>
      </c>
    </row>
    <row r="67" spans="1:20" x14ac:dyDescent="0.25">
      <c r="A67" t="s">
        <v>15492</v>
      </c>
      <c r="B67" t="s">
        <v>15493</v>
      </c>
      <c r="C67">
        <v>50</v>
      </c>
      <c r="D67">
        <v>3</v>
      </c>
      <c r="E67" t="s">
        <v>20357</v>
      </c>
      <c r="F67">
        <v>100</v>
      </c>
      <c r="G67">
        <v>0</v>
      </c>
      <c r="H67" t="s">
        <v>22</v>
      </c>
      <c r="I67" t="s">
        <v>20358</v>
      </c>
      <c r="J67" t="s">
        <v>348</v>
      </c>
      <c r="K67" t="s">
        <v>23</v>
      </c>
      <c r="L67" t="s">
        <v>24</v>
      </c>
      <c r="M67" t="s">
        <v>20359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</v>
      </c>
      <c r="T67" t="s">
        <v>20359</v>
      </c>
    </row>
    <row r="68" spans="1:20" x14ac:dyDescent="0.25">
      <c r="A68" t="s">
        <v>186</v>
      </c>
      <c r="B68" t="s">
        <v>187</v>
      </c>
      <c r="C68">
        <v>33.333333333333336</v>
      </c>
      <c r="D68">
        <v>3</v>
      </c>
      <c r="E68" t="s">
        <v>20360</v>
      </c>
      <c r="F68">
        <v>106</v>
      </c>
      <c r="G68">
        <v>6</v>
      </c>
      <c r="H68" t="s">
        <v>22</v>
      </c>
      <c r="I68" t="s">
        <v>20361</v>
      </c>
      <c r="J68" t="s">
        <v>65</v>
      </c>
      <c r="K68" t="s">
        <v>23</v>
      </c>
      <c r="L68" t="s">
        <v>24</v>
      </c>
      <c r="M68" t="s">
        <v>20362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20363</v>
      </c>
      <c r="T68" t="s">
        <v>20362</v>
      </c>
    </row>
    <row r="69" spans="1:20" x14ac:dyDescent="0.25">
      <c r="A69" t="s">
        <v>46</v>
      </c>
      <c r="B69" t="s">
        <v>56</v>
      </c>
      <c r="C69">
        <v>100</v>
      </c>
      <c r="D69">
        <v>1</v>
      </c>
      <c r="E69" t="s">
        <v>20364</v>
      </c>
      <c r="F69">
        <v>309</v>
      </c>
      <c r="G69">
        <v>20</v>
      </c>
      <c r="H69" t="s">
        <v>47</v>
      </c>
      <c r="I69" t="s">
        <v>20365</v>
      </c>
      <c r="J69" t="s">
        <v>20366</v>
      </c>
      <c r="K69" t="s">
        <v>20367</v>
      </c>
      <c r="L69" t="s">
        <v>20368</v>
      </c>
      <c r="M69" t="s">
        <v>20369</v>
      </c>
      <c r="N69" t="s">
        <v>1225</v>
      </c>
      <c r="O69" t="s">
        <v>4242</v>
      </c>
      <c r="P69" t="s">
        <v>1227</v>
      </c>
      <c r="Q69" t="s">
        <v>1228</v>
      </c>
      <c r="R69" t="s">
        <v>24</v>
      </c>
      <c r="S69" t="s">
        <v>23</v>
      </c>
      <c r="T69" t="s">
        <v>20369</v>
      </c>
    </row>
    <row r="70" spans="1:20" x14ac:dyDescent="0.25">
      <c r="A70" t="s">
        <v>110</v>
      </c>
      <c r="B70" t="s">
        <v>146</v>
      </c>
      <c r="C70">
        <v>100</v>
      </c>
      <c r="D70">
        <v>1</v>
      </c>
      <c r="E70" t="s">
        <v>20364</v>
      </c>
      <c r="F70">
        <v>309</v>
      </c>
      <c r="G70">
        <v>20</v>
      </c>
      <c r="H70" t="s">
        <v>47</v>
      </c>
      <c r="I70" t="s">
        <v>20365</v>
      </c>
      <c r="J70" t="s">
        <v>20366</v>
      </c>
      <c r="K70" t="s">
        <v>20367</v>
      </c>
      <c r="L70" t="s">
        <v>20368</v>
      </c>
      <c r="M70" t="s">
        <v>20369</v>
      </c>
      <c r="N70" t="s">
        <v>1225</v>
      </c>
      <c r="O70" t="s">
        <v>4242</v>
      </c>
      <c r="P70" t="s">
        <v>1227</v>
      </c>
      <c r="Q70" t="s">
        <v>1228</v>
      </c>
      <c r="R70" t="s">
        <v>24</v>
      </c>
      <c r="S70" t="s">
        <v>23</v>
      </c>
      <c r="T70" t="s">
        <v>20369</v>
      </c>
    </row>
    <row r="71" spans="1:20" x14ac:dyDescent="0.25">
      <c r="A71" t="s">
        <v>139</v>
      </c>
      <c r="B71" t="s">
        <v>112</v>
      </c>
      <c r="C71">
        <v>100</v>
      </c>
      <c r="D71">
        <v>1</v>
      </c>
      <c r="E71" t="s">
        <v>20364</v>
      </c>
      <c r="F71">
        <v>309</v>
      </c>
      <c r="G71">
        <v>20</v>
      </c>
      <c r="H71" t="s">
        <v>47</v>
      </c>
      <c r="I71" t="s">
        <v>20365</v>
      </c>
      <c r="J71" t="s">
        <v>20366</v>
      </c>
      <c r="K71" t="s">
        <v>20367</v>
      </c>
      <c r="L71" t="s">
        <v>20368</v>
      </c>
      <c r="M71" t="s">
        <v>20369</v>
      </c>
      <c r="N71" t="s">
        <v>1225</v>
      </c>
      <c r="O71" t="s">
        <v>4242</v>
      </c>
      <c r="P71" t="s">
        <v>1227</v>
      </c>
      <c r="Q71" t="s">
        <v>1228</v>
      </c>
      <c r="R71" t="s">
        <v>24</v>
      </c>
      <c r="S71" t="s">
        <v>23</v>
      </c>
      <c r="T71" t="s">
        <v>20369</v>
      </c>
    </row>
    <row r="72" spans="1:20" x14ac:dyDescent="0.25">
      <c r="A72" t="s">
        <v>186</v>
      </c>
      <c r="B72" t="s">
        <v>187</v>
      </c>
      <c r="C72">
        <v>50</v>
      </c>
      <c r="D72">
        <v>6</v>
      </c>
      <c r="E72" t="s">
        <v>20370</v>
      </c>
      <c r="F72">
        <v>200</v>
      </c>
      <c r="G72">
        <v>0</v>
      </c>
      <c r="H72" t="s">
        <v>22</v>
      </c>
      <c r="I72" t="s">
        <v>20371</v>
      </c>
      <c r="J72" t="s">
        <v>65</v>
      </c>
      <c r="K72" t="s">
        <v>23</v>
      </c>
      <c r="L72" t="s">
        <v>24</v>
      </c>
      <c r="M72" t="s">
        <v>20372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20372</v>
      </c>
    </row>
    <row r="73" spans="1:20" x14ac:dyDescent="0.25">
      <c r="A73" t="s">
        <v>110</v>
      </c>
      <c r="B73" t="s">
        <v>146</v>
      </c>
      <c r="C73">
        <v>150</v>
      </c>
      <c r="D73">
        <v>1</v>
      </c>
      <c r="E73" t="s">
        <v>20373</v>
      </c>
      <c r="F73">
        <v>150</v>
      </c>
      <c r="G73">
        <v>0</v>
      </c>
      <c r="H73" t="s">
        <v>1349</v>
      </c>
      <c r="I73" t="s">
        <v>20374</v>
      </c>
      <c r="J73" t="s">
        <v>20375</v>
      </c>
      <c r="K73" t="s">
        <v>4638</v>
      </c>
      <c r="L73" t="s">
        <v>20376</v>
      </c>
      <c r="M73" t="s">
        <v>20377</v>
      </c>
      <c r="N73" t="s">
        <v>1225</v>
      </c>
      <c r="O73" t="s">
        <v>1226</v>
      </c>
      <c r="P73" t="s">
        <v>1227</v>
      </c>
      <c r="Q73" t="s">
        <v>1228</v>
      </c>
      <c r="R73" t="s">
        <v>24</v>
      </c>
      <c r="S73" t="s">
        <v>23</v>
      </c>
      <c r="T73" t="s">
        <v>20378</v>
      </c>
    </row>
    <row r="74" spans="1:20" x14ac:dyDescent="0.25">
      <c r="A74" t="s">
        <v>279</v>
      </c>
      <c r="B74" t="s">
        <v>285</v>
      </c>
      <c r="C74">
        <v>139</v>
      </c>
      <c r="D74">
        <v>1</v>
      </c>
      <c r="E74" t="s">
        <v>20379</v>
      </c>
      <c r="F74">
        <v>215</v>
      </c>
      <c r="G74">
        <v>0</v>
      </c>
      <c r="H74" t="s">
        <v>47</v>
      </c>
      <c r="I74" t="s">
        <v>20380</v>
      </c>
      <c r="J74" t="s">
        <v>20381</v>
      </c>
      <c r="K74" t="s">
        <v>4131</v>
      </c>
      <c r="L74" t="s">
        <v>20382</v>
      </c>
      <c r="M74" t="s">
        <v>20383</v>
      </c>
      <c r="N74" t="s">
        <v>1225</v>
      </c>
      <c r="O74" t="s">
        <v>1226</v>
      </c>
      <c r="P74" t="s">
        <v>1227</v>
      </c>
      <c r="Q74" t="s">
        <v>1228</v>
      </c>
      <c r="R74" t="s">
        <v>24</v>
      </c>
      <c r="S74" t="s">
        <v>20384</v>
      </c>
      <c r="T74" t="s">
        <v>20385</v>
      </c>
    </row>
    <row r="75" spans="1:20" x14ac:dyDescent="0.25">
      <c r="A75" t="s">
        <v>278</v>
      </c>
      <c r="B75" t="s">
        <v>284</v>
      </c>
      <c r="C75">
        <v>139</v>
      </c>
      <c r="D75">
        <v>1</v>
      </c>
      <c r="E75" t="s">
        <v>20379</v>
      </c>
      <c r="F75">
        <v>215</v>
      </c>
      <c r="G75">
        <v>0</v>
      </c>
      <c r="H75" t="s">
        <v>47</v>
      </c>
      <c r="I75" t="s">
        <v>20380</v>
      </c>
      <c r="J75" t="s">
        <v>20381</v>
      </c>
      <c r="K75" t="s">
        <v>4131</v>
      </c>
      <c r="L75" t="s">
        <v>20382</v>
      </c>
      <c r="M75" t="s">
        <v>20383</v>
      </c>
      <c r="N75" t="s">
        <v>1225</v>
      </c>
      <c r="O75" t="s">
        <v>1226</v>
      </c>
      <c r="P75" t="s">
        <v>1227</v>
      </c>
      <c r="Q75" t="s">
        <v>1228</v>
      </c>
      <c r="R75" t="s">
        <v>24</v>
      </c>
      <c r="S75" t="s">
        <v>20384</v>
      </c>
      <c r="T75" t="s">
        <v>20385</v>
      </c>
    </row>
    <row r="76" spans="1:20" x14ac:dyDescent="0.25">
      <c r="A76" t="s">
        <v>142</v>
      </c>
      <c r="B76" t="s">
        <v>143</v>
      </c>
      <c r="C76">
        <v>15</v>
      </c>
      <c r="D76">
        <v>2</v>
      </c>
      <c r="E76" t="s">
        <v>20386</v>
      </c>
      <c r="F76">
        <v>34</v>
      </c>
      <c r="G76">
        <v>4</v>
      </c>
      <c r="H76" t="s">
        <v>47</v>
      </c>
      <c r="I76" t="s">
        <v>3903</v>
      </c>
      <c r="J76" t="s">
        <v>20387</v>
      </c>
      <c r="K76" t="s">
        <v>1297</v>
      </c>
      <c r="L76" t="s">
        <v>7749</v>
      </c>
      <c r="M76" t="s">
        <v>20388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20389</v>
      </c>
      <c r="T76" t="s">
        <v>20390</v>
      </c>
    </row>
    <row r="77" spans="1:20" x14ac:dyDescent="0.25">
      <c r="A77" t="s">
        <v>15492</v>
      </c>
      <c r="B77" t="s">
        <v>15493</v>
      </c>
      <c r="C77">
        <v>50</v>
      </c>
      <c r="D77">
        <v>3</v>
      </c>
      <c r="E77" t="s">
        <v>20391</v>
      </c>
      <c r="F77">
        <v>109</v>
      </c>
      <c r="G77">
        <v>9</v>
      </c>
      <c r="H77" t="s">
        <v>22</v>
      </c>
      <c r="I77" t="s">
        <v>20392</v>
      </c>
      <c r="J77" t="s">
        <v>61</v>
      </c>
      <c r="K77" t="s">
        <v>23</v>
      </c>
      <c r="L77" t="s">
        <v>24</v>
      </c>
      <c r="M77" t="s">
        <v>20393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20393</v>
      </c>
    </row>
    <row r="78" spans="1:20" x14ac:dyDescent="0.25">
      <c r="A78" t="s">
        <v>1173</v>
      </c>
      <c r="B78" t="s">
        <v>158</v>
      </c>
      <c r="C78">
        <v>75</v>
      </c>
      <c r="D78">
        <v>2</v>
      </c>
      <c r="E78" t="s">
        <v>20394</v>
      </c>
      <c r="F78">
        <v>240</v>
      </c>
      <c r="G78">
        <v>90</v>
      </c>
      <c r="H78" t="s">
        <v>47</v>
      </c>
      <c r="I78" t="s">
        <v>11618</v>
      </c>
      <c r="J78" t="s">
        <v>20395</v>
      </c>
      <c r="K78" t="s">
        <v>9956</v>
      </c>
      <c r="L78" t="s">
        <v>3483</v>
      </c>
      <c r="M78" t="s">
        <v>20396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20396</v>
      </c>
    </row>
    <row r="79" spans="1:20" x14ac:dyDescent="0.25">
      <c r="A79" t="s">
        <v>15492</v>
      </c>
      <c r="B79" t="s">
        <v>15493</v>
      </c>
      <c r="C79">
        <v>50</v>
      </c>
      <c r="D79">
        <v>3</v>
      </c>
      <c r="E79" t="s">
        <v>20397</v>
      </c>
      <c r="F79">
        <v>138</v>
      </c>
      <c r="G79">
        <v>38</v>
      </c>
      <c r="H79" t="s">
        <v>22</v>
      </c>
      <c r="I79" t="s">
        <v>20398</v>
      </c>
      <c r="J79" t="s">
        <v>1229</v>
      </c>
      <c r="K79" t="s">
        <v>23</v>
      </c>
      <c r="L79" t="s">
        <v>24</v>
      </c>
      <c r="M79" t="s">
        <v>20399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20399</v>
      </c>
    </row>
    <row r="80" spans="1:20" x14ac:dyDescent="0.25">
      <c r="A80" t="s">
        <v>30</v>
      </c>
      <c r="B80" t="s">
        <v>31</v>
      </c>
      <c r="C80">
        <v>60</v>
      </c>
      <c r="D80">
        <v>1</v>
      </c>
      <c r="E80" t="s">
        <v>20400</v>
      </c>
      <c r="F80">
        <v>60</v>
      </c>
      <c r="G80">
        <v>0</v>
      </c>
      <c r="H80" t="s">
        <v>22</v>
      </c>
      <c r="I80" t="s">
        <v>20015</v>
      </c>
      <c r="J80" t="s">
        <v>20401</v>
      </c>
      <c r="K80" t="s">
        <v>7649</v>
      </c>
      <c r="L80" t="s">
        <v>6606</v>
      </c>
      <c r="M80" t="s">
        <v>20402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20403</v>
      </c>
      <c r="T80" t="s">
        <v>20404</v>
      </c>
    </row>
    <row r="81" spans="1:20" x14ac:dyDescent="0.25">
      <c r="A81" t="s">
        <v>186</v>
      </c>
      <c r="B81" t="s">
        <v>187</v>
      </c>
      <c r="C81">
        <v>33.333333333333336</v>
      </c>
      <c r="D81">
        <v>3</v>
      </c>
      <c r="E81" t="s">
        <v>20405</v>
      </c>
      <c r="F81">
        <v>100</v>
      </c>
      <c r="G81">
        <v>0</v>
      </c>
      <c r="H81" t="s">
        <v>22</v>
      </c>
      <c r="I81" t="s">
        <v>20406</v>
      </c>
      <c r="J81" t="s">
        <v>65</v>
      </c>
      <c r="K81" t="s">
        <v>23</v>
      </c>
      <c r="L81" t="s">
        <v>24</v>
      </c>
      <c r="M81" t="s">
        <v>20407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20408</v>
      </c>
      <c r="T81" t="s">
        <v>20407</v>
      </c>
    </row>
    <row r="82" spans="1:20" x14ac:dyDescent="0.25">
      <c r="A82" t="s">
        <v>44</v>
      </c>
      <c r="B82" t="s">
        <v>45</v>
      </c>
      <c r="C82">
        <v>66.666666666666671</v>
      </c>
      <c r="D82">
        <v>3</v>
      </c>
      <c r="E82" t="s">
        <v>20409</v>
      </c>
      <c r="F82">
        <v>100</v>
      </c>
      <c r="G82">
        <v>0</v>
      </c>
      <c r="H82" t="s">
        <v>22</v>
      </c>
      <c r="I82" t="s">
        <v>4499</v>
      </c>
      <c r="J82" t="s">
        <v>309</v>
      </c>
      <c r="K82" t="s">
        <v>23</v>
      </c>
      <c r="L82" t="s">
        <v>24</v>
      </c>
      <c r="M82" t="s">
        <v>20407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20407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20410</v>
      </c>
      <c r="F83">
        <v>100</v>
      </c>
      <c r="G83">
        <v>0</v>
      </c>
      <c r="H83" t="s">
        <v>22</v>
      </c>
      <c r="I83" t="s">
        <v>15258</v>
      </c>
      <c r="J83" t="s">
        <v>306</v>
      </c>
      <c r="K83" t="s">
        <v>23</v>
      </c>
      <c r="L83" t="s">
        <v>24</v>
      </c>
      <c r="M83" t="s">
        <v>20411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20411</v>
      </c>
    </row>
    <row r="84" spans="1:20" x14ac:dyDescent="0.25">
      <c r="A84" t="s">
        <v>15492</v>
      </c>
      <c r="B84" t="s">
        <v>15493</v>
      </c>
      <c r="C84">
        <v>50</v>
      </c>
      <c r="D84">
        <v>3</v>
      </c>
      <c r="E84" t="s">
        <v>20412</v>
      </c>
      <c r="F84">
        <v>100</v>
      </c>
      <c r="G84">
        <v>0</v>
      </c>
      <c r="H84" t="s">
        <v>22</v>
      </c>
      <c r="I84" t="s">
        <v>20413</v>
      </c>
      <c r="J84" t="s">
        <v>331</v>
      </c>
      <c r="K84" t="s">
        <v>23</v>
      </c>
      <c r="L84" t="s">
        <v>24</v>
      </c>
      <c r="M84" t="s">
        <v>20411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20411</v>
      </c>
    </row>
    <row r="85" spans="1:20" x14ac:dyDescent="0.25">
      <c r="A85" t="s">
        <v>15492</v>
      </c>
      <c r="B85" t="s">
        <v>15493</v>
      </c>
      <c r="C85">
        <v>50</v>
      </c>
      <c r="D85">
        <v>3</v>
      </c>
      <c r="E85" t="s">
        <v>20414</v>
      </c>
      <c r="F85">
        <v>150</v>
      </c>
      <c r="G85">
        <v>0</v>
      </c>
      <c r="H85" t="s">
        <v>22</v>
      </c>
      <c r="I85" t="s">
        <v>20415</v>
      </c>
      <c r="J85" t="s">
        <v>1236</v>
      </c>
      <c r="K85" t="s">
        <v>23</v>
      </c>
      <c r="L85" t="s">
        <v>24</v>
      </c>
      <c r="M85" t="s">
        <v>20416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20416</v>
      </c>
    </row>
    <row r="86" spans="1:20" x14ac:dyDescent="0.25">
      <c r="A86" t="s">
        <v>15492</v>
      </c>
      <c r="B86" t="s">
        <v>15493</v>
      </c>
      <c r="C86">
        <v>50</v>
      </c>
      <c r="D86">
        <v>3</v>
      </c>
      <c r="E86" t="s">
        <v>20417</v>
      </c>
      <c r="F86">
        <v>150</v>
      </c>
      <c r="G86">
        <v>0</v>
      </c>
      <c r="H86" t="s">
        <v>22</v>
      </c>
      <c r="I86" t="s">
        <v>20418</v>
      </c>
      <c r="J86" t="s">
        <v>306</v>
      </c>
      <c r="K86" t="s">
        <v>23</v>
      </c>
      <c r="L86" t="s">
        <v>24</v>
      </c>
      <c r="M86" t="s">
        <v>20416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20416</v>
      </c>
    </row>
    <row r="87" spans="1:20" x14ac:dyDescent="0.25">
      <c r="A87" t="s">
        <v>15492</v>
      </c>
      <c r="B87" t="s">
        <v>15493</v>
      </c>
      <c r="C87">
        <v>50</v>
      </c>
      <c r="D87">
        <v>3</v>
      </c>
      <c r="E87" t="s">
        <v>20419</v>
      </c>
      <c r="F87">
        <v>150</v>
      </c>
      <c r="G87">
        <v>0</v>
      </c>
      <c r="H87" t="s">
        <v>22</v>
      </c>
      <c r="I87" t="s">
        <v>20420</v>
      </c>
      <c r="J87" t="s">
        <v>1250</v>
      </c>
      <c r="K87" t="s">
        <v>23</v>
      </c>
      <c r="L87" t="s">
        <v>24</v>
      </c>
      <c r="M87" t="s">
        <v>20421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20421</v>
      </c>
    </row>
    <row r="88" spans="1:20" x14ac:dyDescent="0.25">
      <c r="A88" t="s">
        <v>15492</v>
      </c>
      <c r="B88" t="s">
        <v>15493</v>
      </c>
      <c r="C88">
        <v>50</v>
      </c>
      <c r="D88">
        <v>3</v>
      </c>
      <c r="E88" t="s">
        <v>20422</v>
      </c>
      <c r="F88">
        <v>100</v>
      </c>
      <c r="G88">
        <v>0</v>
      </c>
      <c r="H88" t="s">
        <v>22</v>
      </c>
      <c r="I88" t="s">
        <v>20423</v>
      </c>
      <c r="J88" t="s">
        <v>1334</v>
      </c>
      <c r="K88" t="s">
        <v>23</v>
      </c>
      <c r="L88" t="s">
        <v>24</v>
      </c>
      <c r="M88" t="s">
        <v>20424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20424</v>
      </c>
    </row>
    <row r="89" spans="1:20" x14ac:dyDescent="0.25">
      <c r="A89" t="s">
        <v>44</v>
      </c>
      <c r="B89" t="s">
        <v>45</v>
      </c>
      <c r="C89">
        <v>66.666666666666671</v>
      </c>
      <c r="D89">
        <v>6</v>
      </c>
      <c r="E89" t="s">
        <v>20425</v>
      </c>
      <c r="F89">
        <v>200</v>
      </c>
      <c r="G89">
        <v>0</v>
      </c>
      <c r="H89" t="s">
        <v>22</v>
      </c>
      <c r="I89" t="s">
        <v>20426</v>
      </c>
      <c r="J89" t="s">
        <v>309</v>
      </c>
      <c r="K89" t="s">
        <v>23</v>
      </c>
      <c r="L89" t="s">
        <v>24</v>
      </c>
      <c r="M89" t="s">
        <v>20427</v>
      </c>
      <c r="N89" t="s">
        <v>23</v>
      </c>
      <c r="O89" t="s">
        <v>58</v>
      </c>
      <c r="P89" t="s">
        <v>26</v>
      </c>
      <c r="Q89" t="s">
        <v>33</v>
      </c>
      <c r="R89" t="s">
        <v>24</v>
      </c>
      <c r="S89" t="s">
        <v>23</v>
      </c>
      <c r="T89" t="s">
        <v>20428</v>
      </c>
    </row>
    <row r="90" spans="1:20" x14ac:dyDescent="0.25">
      <c r="A90" t="s">
        <v>15492</v>
      </c>
      <c r="B90" t="s">
        <v>15493</v>
      </c>
      <c r="C90">
        <v>50</v>
      </c>
      <c r="D90">
        <v>3</v>
      </c>
      <c r="E90" t="s">
        <v>20429</v>
      </c>
      <c r="F90">
        <v>100</v>
      </c>
      <c r="G90">
        <v>0</v>
      </c>
      <c r="H90" t="s">
        <v>22</v>
      </c>
      <c r="I90" t="s">
        <v>20430</v>
      </c>
      <c r="J90" t="s">
        <v>361</v>
      </c>
      <c r="K90" t="s">
        <v>23</v>
      </c>
      <c r="L90" t="s">
        <v>24</v>
      </c>
      <c r="M90" t="s">
        <v>20431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20431</v>
      </c>
    </row>
    <row r="91" spans="1:20" x14ac:dyDescent="0.25">
      <c r="A91" t="s">
        <v>186</v>
      </c>
      <c r="B91" t="s">
        <v>187</v>
      </c>
      <c r="C91">
        <v>33.333333333333336</v>
      </c>
      <c r="D91">
        <v>12</v>
      </c>
      <c r="E91" t="s">
        <v>20432</v>
      </c>
      <c r="F91">
        <v>392</v>
      </c>
      <c r="G91">
        <v>0</v>
      </c>
      <c r="H91" t="s">
        <v>1219</v>
      </c>
      <c r="I91" t="s">
        <v>1259</v>
      </c>
      <c r="J91" t="s">
        <v>302</v>
      </c>
      <c r="K91" t="s">
        <v>23</v>
      </c>
      <c r="L91" t="s">
        <v>24</v>
      </c>
      <c r="M91" t="s">
        <v>20433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20433</v>
      </c>
    </row>
    <row r="92" spans="1:20" x14ac:dyDescent="0.25">
      <c r="A92" t="s">
        <v>186</v>
      </c>
      <c r="B92" t="s">
        <v>187</v>
      </c>
      <c r="C92">
        <v>33.333333333333336</v>
      </c>
      <c r="D92">
        <v>12</v>
      </c>
      <c r="E92" t="s">
        <v>20434</v>
      </c>
      <c r="F92">
        <v>384</v>
      </c>
      <c r="G92">
        <v>0</v>
      </c>
      <c r="H92" t="s">
        <v>1219</v>
      </c>
      <c r="I92" t="s">
        <v>1259</v>
      </c>
      <c r="J92" t="s">
        <v>302</v>
      </c>
      <c r="K92" t="s">
        <v>23</v>
      </c>
      <c r="L92" t="s">
        <v>24</v>
      </c>
      <c r="M92" t="s">
        <v>20435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20435</v>
      </c>
    </row>
    <row r="93" spans="1:20" x14ac:dyDescent="0.25">
      <c r="A93" t="s">
        <v>115</v>
      </c>
      <c r="B93" t="s">
        <v>116</v>
      </c>
      <c r="C93">
        <v>33.333333333333336</v>
      </c>
      <c r="D93">
        <v>6</v>
      </c>
      <c r="E93" t="s">
        <v>20436</v>
      </c>
      <c r="F93">
        <v>284</v>
      </c>
      <c r="G93">
        <v>0</v>
      </c>
      <c r="H93" t="s">
        <v>1219</v>
      </c>
      <c r="I93" t="s">
        <v>16307</v>
      </c>
      <c r="J93" t="s">
        <v>339</v>
      </c>
      <c r="K93" t="s">
        <v>23</v>
      </c>
      <c r="L93" t="s">
        <v>24</v>
      </c>
      <c r="M93" t="s">
        <v>20437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20437</v>
      </c>
    </row>
    <row r="94" spans="1:20" x14ac:dyDescent="0.25">
      <c r="A94" t="s">
        <v>115</v>
      </c>
      <c r="B94" t="s">
        <v>116</v>
      </c>
      <c r="C94">
        <v>33.333333333333336</v>
      </c>
      <c r="D94">
        <v>3</v>
      </c>
      <c r="E94" t="s">
        <v>20436</v>
      </c>
      <c r="F94">
        <v>284</v>
      </c>
      <c r="G94">
        <v>0</v>
      </c>
      <c r="H94" t="s">
        <v>1219</v>
      </c>
      <c r="I94" t="s">
        <v>16307</v>
      </c>
      <c r="J94" t="s">
        <v>339</v>
      </c>
      <c r="K94" t="s">
        <v>23</v>
      </c>
      <c r="L94" t="s">
        <v>24</v>
      </c>
      <c r="M94" t="s">
        <v>20437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20437</v>
      </c>
    </row>
    <row r="95" spans="1:20" x14ac:dyDescent="0.25">
      <c r="A95" t="s">
        <v>186</v>
      </c>
      <c r="B95" t="s">
        <v>187</v>
      </c>
      <c r="C95">
        <v>33.333333333333336</v>
      </c>
      <c r="D95">
        <v>6</v>
      </c>
      <c r="E95" t="s">
        <v>20438</v>
      </c>
      <c r="F95">
        <v>200</v>
      </c>
      <c r="G95">
        <v>0</v>
      </c>
      <c r="H95" t="s">
        <v>22</v>
      </c>
      <c r="I95" t="s">
        <v>20439</v>
      </c>
      <c r="J95" t="s">
        <v>323</v>
      </c>
      <c r="K95" t="s">
        <v>23</v>
      </c>
      <c r="L95" t="s">
        <v>24</v>
      </c>
      <c r="M95" t="s">
        <v>20440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23</v>
      </c>
      <c r="T95" t="s">
        <v>20440</v>
      </c>
    </row>
    <row r="96" spans="1:20" x14ac:dyDescent="0.25">
      <c r="A96" t="s">
        <v>46</v>
      </c>
      <c r="B96" t="s">
        <v>56</v>
      </c>
      <c r="C96">
        <v>69.900000000000006</v>
      </c>
      <c r="D96">
        <v>10</v>
      </c>
      <c r="E96" t="s">
        <v>20441</v>
      </c>
      <c r="F96">
        <v>1987.86</v>
      </c>
      <c r="G96">
        <v>146.41999999999999</v>
      </c>
      <c r="H96" t="s">
        <v>47</v>
      </c>
      <c r="I96" t="s">
        <v>5363</v>
      </c>
      <c r="J96" t="s">
        <v>5364</v>
      </c>
      <c r="K96" t="s">
        <v>5365</v>
      </c>
      <c r="L96" t="s">
        <v>5366</v>
      </c>
      <c r="M96" t="s">
        <v>20442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20443</v>
      </c>
      <c r="T96" t="s">
        <v>20442</v>
      </c>
    </row>
    <row r="97" spans="1:20" x14ac:dyDescent="0.25">
      <c r="A97" t="s">
        <v>46</v>
      </c>
      <c r="B97" t="s">
        <v>56</v>
      </c>
      <c r="C97">
        <v>69.900000000000006</v>
      </c>
      <c r="D97">
        <v>10</v>
      </c>
      <c r="E97" t="s">
        <v>20441</v>
      </c>
      <c r="F97">
        <v>1987.86</v>
      </c>
      <c r="G97">
        <v>146.41999999999999</v>
      </c>
      <c r="H97" t="s">
        <v>47</v>
      </c>
      <c r="I97" t="s">
        <v>5363</v>
      </c>
      <c r="J97" t="s">
        <v>5364</v>
      </c>
      <c r="K97" t="s">
        <v>5365</v>
      </c>
      <c r="L97" t="s">
        <v>5366</v>
      </c>
      <c r="M97" t="s">
        <v>20442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20443</v>
      </c>
      <c r="T97" t="s">
        <v>20442</v>
      </c>
    </row>
    <row r="98" spans="1:20" x14ac:dyDescent="0.25">
      <c r="A98" t="s">
        <v>46</v>
      </c>
      <c r="B98" t="s">
        <v>1239</v>
      </c>
      <c r="C98">
        <v>58.83</v>
      </c>
      <c r="D98">
        <v>1</v>
      </c>
      <c r="E98" t="s">
        <v>20441</v>
      </c>
      <c r="F98">
        <v>1987.86</v>
      </c>
      <c r="G98">
        <v>146.41999999999999</v>
      </c>
      <c r="H98" t="s">
        <v>47</v>
      </c>
      <c r="I98" t="s">
        <v>5363</v>
      </c>
      <c r="J98" t="s">
        <v>5364</v>
      </c>
      <c r="K98" t="s">
        <v>5365</v>
      </c>
      <c r="L98" t="s">
        <v>5366</v>
      </c>
      <c r="M98" t="s">
        <v>20442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20443</v>
      </c>
      <c r="T98" t="s">
        <v>20442</v>
      </c>
    </row>
    <row r="99" spans="1:20" x14ac:dyDescent="0.25">
      <c r="A99" t="s">
        <v>46</v>
      </c>
      <c r="B99" t="s">
        <v>1239</v>
      </c>
      <c r="C99">
        <v>58.81</v>
      </c>
      <c r="D99">
        <v>1</v>
      </c>
      <c r="E99" t="s">
        <v>20441</v>
      </c>
      <c r="F99">
        <v>1987.86</v>
      </c>
      <c r="G99">
        <v>146.41999999999999</v>
      </c>
      <c r="H99" t="s">
        <v>47</v>
      </c>
      <c r="I99" t="s">
        <v>5363</v>
      </c>
      <c r="J99" t="s">
        <v>5364</v>
      </c>
      <c r="K99" t="s">
        <v>5365</v>
      </c>
      <c r="L99" t="s">
        <v>5366</v>
      </c>
      <c r="M99" t="s">
        <v>20442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20443</v>
      </c>
      <c r="T99" t="s">
        <v>20442</v>
      </c>
    </row>
    <row r="100" spans="1:20" x14ac:dyDescent="0.25">
      <c r="A100" t="s">
        <v>46</v>
      </c>
      <c r="B100" t="s">
        <v>1239</v>
      </c>
      <c r="C100">
        <v>58.81</v>
      </c>
      <c r="D100">
        <v>1</v>
      </c>
      <c r="E100" t="s">
        <v>20441</v>
      </c>
      <c r="F100">
        <v>1987.86</v>
      </c>
      <c r="G100">
        <v>146.41999999999999</v>
      </c>
      <c r="H100" t="s">
        <v>47</v>
      </c>
      <c r="I100" t="s">
        <v>5363</v>
      </c>
      <c r="J100" t="s">
        <v>5364</v>
      </c>
      <c r="K100" t="s">
        <v>5365</v>
      </c>
      <c r="L100" t="s">
        <v>5366</v>
      </c>
      <c r="M100" t="s">
        <v>20442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20443</v>
      </c>
      <c r="T100" t="s">
        <v>20442</v>
      </c>
    </row>
    <row r="101" spans="1:20" x14ac:dyDescent="0.25">
      <c r="A101" t="s">
        <v>46</v>
      </c>
      <c r="B101" t="s">
        <v>1239</v>
      </c>
      <c r="C101">
        <v>58.82</v>
      </c>
      <c r="D101">
        <v>7</v>
      </c>
      <c r="E101" t="s">
        <v>20441</v>
      </c>
      <c r="F101">
        <v>1987.86</v>
      </c>
      <c r="G101">
        <v>146.41999999999999</v>
      </c>
      <c r="H101" t="s">
        <v>47</v>
      </c>
      <c r="I101" t="s">
        <v>5363</v>
      </c>
      <c r="J101" t="s">
        <v>5364</v>
      </c>
      <c r="K101" t="s">
        <v>5365</v>
      </c>
      <c r="L101" t="s">
        <v>5366</v>
      </c>
      <c r="M101" t="s">
        <v>20442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20443</v>
      </c>
      <c r="T101" t="s">
        <v>20442</v>
      </c>
    </row>
    <row r="102" spans="1:20" x14ac:dyDescent="0.25">
      <c r="A102" t="s">
        <v>46</v>
      </c>
      <c r="B102" t="s">
        <v>56</v>
      </c>
      <c r="C102">
        <v>66.333333333333329</v>
      </c>
      <c r="D102">
        <v>3</v>
      </c>
      <c r="E102" t="s">
        <v>20444</v>
      </c>
      <c r="F102">
        <v>885.04</v>
      </c>
      <c r="G102">
        <v>89.58</v>
      </c>
      <c r="H102" t="s">
        <v>1222</v>
      </c>
      <c r="I102" t="s">
        <v>5363</v>
      </c>
      <c r="J102" t="s">
        <v>5364</v>
      </c>
      <c r="K102" t="s">
        <v>5365</v>
      </c>
      <c r="L102" t="s">
        <v>5366</v>
      </c>
      <c r="M102" t="s">
        <v>20442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20445</v>
      </c>
      <c r="T102" t="s">
        <v>20442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20444</v>
      </c>
      <c r="F103">
        <v>885.04</v>
      </c>
      <c r="G103">
        <v>89.58</v>
      </c>
      <c r="H103" t="s">
        <v>1222</v>
      </c>
      <c r="I103" t="s">
        <v>5363</v>
      </c>
      <c r="J103" t="s">
        <v>5364</v>
      </c>
      <c r="K103" t="s">
        <v>5365</v>
      </c>
      <c r="L103" t="s">
        <v>5366</v>
      </c>
      <c r="M103" t="s">
        <v>20442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20445</v>
      </c>
      <c r="T103" t="s">
        <v>20442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20444</v>
      </c>
      <c r="F104">
        <v>885.04</v>
      </c>
      <c r="G104">
        <v>89.58</v>
      </c>
      <c r="H104" t="s">
        <v>1222</v>
      </c>
      <c r="I104" t="s">
        <v>5363</v>
      </c>
      <c r="J104" t="s">
        <v>5364</v>
      </c>
      <c r="K104" t="s">
        <v>5365</v>
      </c>
      <c r="L104" t="s">
        <v>5366</v>
      </c>
      <c r="M104" t="s">
        <v>20442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20445</v>
      </c>
      <c r="T104" t="s">
        <v>20442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20444</v>
      </c>
      <c r="F105">
        <v>885.04</v>
      </c>
      <c r="G105">
        <v>89.58</v>
      </c>
      <c r="H105" t="s">
        <v>1222</v>
      </c>
      <c r="I105" t="s">
        <v>5363</v>
      </c>
      <c r="J105" t="s">
        <v>5364</v>
      </c>
      <c r="K105" t="s">
        <v>5365</v>
      </c>
      <c r="L105" t="s">
        <v>5366</v>
      </c>
      <c r="M105" t="s">
        <v>20442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20445</v>
      </c>
      <c r="T105" t="s">
        <v>20442</v>
      </c>
    </row>
    <row r="106" spans="1:20" x14ac:dyDescent="0.25">
      <c r="A106" t="s">
        <v>44</v>
      </c>
      <c r="B106" t="s">
        <v>45</v>
      </c>
      <c r="C106">
        <v>66.666666666666671</v>
      </c>
      <c r="D106">
        <v>3</v>
      </c>
      <c r="E106" t="s">
        <v>20446</v>
      </c>
      <c r="F106">
        <v>100</v>
      </c>
      <c r="G106">
        <v>0</v>
      </c>
      <c r="H106" t="s">
        <v>1219</v>
      </c>
      <c r="I106" t="s">
        <v>362</v>
      </c>
      <c r="J106" t="s">
        <v>329</v>
      </c>
      <c r="K106" t="s">
        <v>23</v>
      </c>
      <c r="L106" t="s">
        <v>24</v>
      </c>
      <c r="M106" t="s">
        <v>20447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20447</v>
      </c>
    </row>
    <row r="107" spans="1:20" x14ac:dyDescent="0.25">
      <c r="A107" t="s">
        <v>42</v>
      </c>
      <c r="B107" t="s">
        <v>43</v>
      </c>
      <c r="C107">
        <v>66.666666666666671</v>
      </c>
      <c r="D107">
        <v>3</v>
      </c>
      <c r="E107" t="s">
        <v>20448</v>
      </c>
      <c r="F107">
        <v>200</v>
      </c>
      <c r="G107">
        <v>0</v>
      </c>
      <c r="H107" t="s">
        <v>22</v>
      </c>
      <c r="I107" t="s">
        <v>1340</v>
      </c>
      <c r="J107" t="s">
        <v>302</v>
      </c>
      <c r="K107" t="s">
        <v>23</v>
      </c>
      <c r="L107" t="s">
        <v>24</v>
      </c>
      <c r="M107" t="s">
        <v>20447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20449</v>
      </c>
      <c r="T107" t="s">
        <v>20447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3</v>
      </c>
      <c r="E108" t="s">
        <v>20448</v>
      </c>
      <c r="F108">
        <v>200</v>
      </c>
      <c r="G108">
        <v>0</v>
      </c>
      <c r="H108" t="s">
        <v>22</v>
      </c>
      <c r="I108" t="s">
        <v>1340</v>
      </c>
      <c r="J108" t="s">
        <v>302</v>
      </c>
      <c r="K108" t="s">
        <v>23</v>
      </c>
      <c r="L108" t="s">
        <v>24</v>
      </c>
      <c r="M108" t="s">
        <v>20447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20449</v>
      </c>
      <c r="T108" t="s">
        <v>20447</v>
      </c>
    </row>
    <row r="109" spans="1:20" x14ac:dyDescent="0.25">
      <c r="A109" t="s">
        <v>15492</v>
      </c>
      <c r="B109" t="s">
        <v>15493</v>
      </c>
      <c r="C109">
        <v>50</v>
      </c>
      <c r="D109">
        <v>3</v>
      </c>
      <c r="E109" t="s">
        <v>20450</v>
      </c>
      <c r="F109">
        <v>100</v>
      </c>
      <c r="G109">
        <v>0</v>
      </c>
      <c r="H109" t="s">
        <v>22</v>
      </c>
      <c r="I109" t="s">
        <v>15488</v>
      </c>
      <c r="J109" t="s">
        <v>61</v>
      </c>
      <c r="K109" t="s">
        <v>23</v>
      </c>
      <c r="L109" t="s">
        <v>24</v>
      </c>
      <c r="M109" t="s">
        <v>20451</v>
      </c>
      <c r="N109" t="s">
        <v>23</v>
      </c>
      <c r="O109" t="s">
        <v>58</v>
      </c>
      <c r="P109" t="s">
        <v>26</v>
      </c>
      <c r="Q109" t="s">
        <v>33</v>
      </c>
      <c r="R109" t="s">
        <v>24</v>
      </c>
      <c r="S109" t="s">
        <v>23</v>
      </c>
      <c r="T109" t="s">
        <v>20451</v>
      </c>
    </row>
    <row r="110" spans="1:20" x14ac:dyDescent="0.25">
      <c r="A110" t="s">
        <v>15492</v>
      </c>
      <c r="B110" t="s">
        <v>15493</v>
      </c>
      <c r="C110">
        <v>50</v>
      </c>
      <c r="D110">
        <v>3</v>
      </c>
      <c r="E110" t="s">
        <v>20452</v>
      </c>
      <c r="F110">
        <v>100</v>
      </c>
      <c r="G110">
        <v>0</v>
      </c>
      <c r="H110" t="s">
        <v>22</v>
      </c>
      <c r="I110" t="s">
        <v>4043</v>
      </c>
      <c r="J110" t="s">
        <v>315</v>
      </c>
      <c r="K110" t="s">
        <v>23</v>
      </c>
      <c r="L110" t="s">
        <v>24</v>
      </c>
      <c r="M110" t="s">
        <v>20453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20453</v>
      </c>
    </row>
    <row r="111" spans="1:20" x14ac:dyDescent="0.25">
      <c r="A111" t="s">
        <v>15492</v>
      </c>
      <c r="B111" t="s">
        <v>15493</v>
      </c>
      <c r="C111">
        <v>50</v>
      </c>
      <c r="D111">
        <v>3</v>
      </c>
      <c r="E111" t="s">
        <v>20454</v>
      </c>
      <c r="F111">
        <v>106</v>
      </c>
      <c r="G111">
        <v>6</v>
      </c>
      <c r="H111" t="s">
        <v>22</v>
      </c>
      <c r="I111" t="s">
        <v>20455</v>
      </c>
      <c r="J111" t="s">
        <v>306</v>
      </c>
      <c r="K111" t="s">
        <v>23</v>
      </c>
      <c r="L111" t="s">
        <v>24</v>
      </c>
      <c r="M111" t="s">
        <v>20456</v>
      </c>
      <c r="N111" t="s">
        <v>23</v>
      </c>
      <c r="O111" t="s">
        <v>58</v>
      </c>
      <c r="P111" t="s">
        <v>26</v>
      </c>
      <c r="Q111" t="s">
        <v>33</v>
      </c>
      <c r="R111" t="s">
        <v>24</v>
      </c>
      <c r="S111" t="s">
        <v>23</v>
      </c>
      <c r="T111" t="s">
        <v>20456</v>
      </c>
    </row>
    <row r="112" spans="1:20" x14ac:dyDescent="0.25">
      <c r="A112" t="s">
        <v>186</v>
      </c>
      <c r="B112" t="s">
        <v>187</v>
      </c>
      <c r="C112">
        <v>33.333333333333336</v>
      </c>
      <c r="D112">
        <v>18</v>
      </c>
      <c r="E112" t="s">
        <v>20457</v>
      </c>
      <c r="F112">
        <v>600</v>
      </c>
      <c r="G112">
        <v>0</v>
      </c>
      <c r="H112" t="s">
        <v>22</v>
      </c>
      <c r="I112" t="s">
        <v>17930</v>
      </c>
      <c r="J112" t="s">
        <v>1221</v>
      </c>
      <c r="K112" t="s">
        <v>23</v>
      </c>
      <c r="L112" t="s">
        <v>24</v>
      </c>
      <c r="M112" t="s">
        <v>20458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</v>
      </c>
      <c r="T112" t="s">
        <v>20458</v>
      </c>
    </row>
    <row r="113" spans="1:20" x14ac:dyDescent="0.25">
      <c r="A113" t="s">
        <v>186</v>
      </c>
      <c r="B113" t="s">
        <v>187</v>
      </c>
      <c r="C113">
        <v>33.333333333333336</v>
      </c>
      <c r="D113">
        <v>6</v>
      </c>
      <c r="E113" t="s">
        <v>20459</v>
      </c>
      <c r="F113">
        <v>192</v>
      </c>
      <c r="G113">
        <v>0</v>
      </c>
      <c r="H113" t="s">
        <v>1219</v>
      </c>
      <c r="I113" t="s">
        <v>1292</v>
      </c>
      <c r="J113" t="s">
        <v>306</v>
      </c>
      <c r="K113" t="s">
        <v>23</v>
      </c>
      <c r="L113" t="s">
        <v>24</v>
      </c>
      <c r="M113" t="s">
        <v>20460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</v>
      </c>
      <c r="T113" t="s">
        <v>20460</v>
      </c>
    </row>
    <row r="114" spans="1:20" x14ac:dyDescent="0.25">
      <c r="A114" t="s">
        <v>46</v>
      </c>
      <c r="B114" t="s">
        <v>56</v>
      </c>
      <c r="C114">
        <v>66.333333333333329</v>
      </c>
      <c r="D114">
        <v>3</v>
      </c>
      <c r="E114" t="s">
        <v>20461</v>
      </c>
      <c r="F114">
        <v>220</v>
      </c>
      <c r="G114">
        <v>0</v>
      </c>
      <c r="H114" t="s">
        <v>1219</v>
      </c>
      <c r="I114" t="s">
        <v>20462</v>
      </c>
      <c r="J114" t="s">
        <v>1237</v>
      </c>
      <c r="K114" t="s">
        <v>23</v>
      </c>
      <c r="L114" t="s">
        <v>24</v>
      </c>
      <c r="M114" t="s">
        <v>20463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20464</v>
      </c>
      <c r="T114" t="s">
        <v>20465</v>
      </c>
    </row>
    <row r="115" spans="1:20" x14ac:dyDescent="0.25">
      <c r="A115" t="s">
        <v>186</v>
      </c>
      <c r="B115" t="s">
        <v>187</v>
      </c>
      <c r="C115">
        <v>33.333333333333336</v>
      </c>
      <c r="D115">
        <v>9</v>
      </c>
      <c r="E115" t="s">
        <v>20466</v>
      </c>
      <c r="F115">
        <v>300</v>
      </c>
      <c r="G115">
        <v>0</v>
      </c>
      <c r="H115" t="s">
        <v>22</v>
      </c>
      <c r="I115" t="s">
        <v>3941</v>
      </c>
      <c r="J115" t="s">
        <v>328</v>
      </c>
      <c r="K115" t="s">
        <v>23</v>
      </c>
      <c r="L115" t="s">
        <v>24</v>
      </c>
      <c r="M115" t="s">
        <v>20467</v>
      </c>
      <c r="N115" t="s">
        <v>23</v>
      </c>
      <c r="O115" t="s">
        <v>25</v>
      </c>
      <c r="P115" t="s">
        <v>26</v>
      </c>
      <c r="Q115" t="s">
        <v>27</v>
      </c>
      <c r="R115" t="s">
        <v>20468</v>
      </c>
      <c r="S115" t="s">
        <v>23</v>
      </c>
      <c r="T115" t="s">
        <v>20467</v>
      </c>
    </row>
    <row r="116" spans="1:20" x14ac:dyDescent="0.25">
      <c r="A116" t="s">
        <v>186</v>
      </c>
      <c r="B116" t="s">
        <v>187</v>
      </c>
      <c r="C116">
        <v>33.333333333333336</v>
      </c>
      <c r="D116">
        <v>3</v>
      </c>
      <c r="E116" t="s">
        <v>20469</v>
      </c>
      <c r="F116">
        <v>100</v>
      </c>
      <c r="G116">
        <v>0</v>
      </c>
      <c r="H116" t="s">
        <v>22</v>
      </c>
      <c r="I116" t="s">
        <v>7729</v>
      </c>
      <c r="J116" t="s">
        <v>1241</v>
      </c>
      <c r="K116" t="s">
        <v>23</v>
      </c>
      <c r="L116" t="s">
        <v>24</v>
      </c>
      <c r="M116" t="s">
        <v>20470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23</v>
      </c>
      <c r="T116" t="s">
        <v>20470</v>
      </c>
    </row>
    <row r="117" spans="1:20" x14ac:dyDescent="0.25">
      <c r="A117" t="s">
        <v>30</v>
      </c>
      <c r="B117" t="s">
        <v>31</v>
      </c>
      <c r="C117">
        <v>60</v>
      </c>
      <c r="D117">
        <v>3</v>
      </c>
      <c r="E117" t="s">
        <v>20471</v>
      </c>
      <c r="F117">
        <v>100</v>
      </c>
      <c r="G117">
        <v>0</v>
      </c>
      <c r="H117" t="s">
        <v>22</v>
      </c>
      <c r="I117" t="s">
        <v>20472</v>
      </c>
      <c r="J117" t="s">
        <v>65</v>
      </c>
      <c r="K117" t="s">
        <v>23</v>
      </c>
      <c r="L117" t="s">
        <v>24</v>
      </c>
      <c r="M117" t="s">
        <v>20473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20474</v>
      </c>
      <c r="T117" t="s">
        <v>20473</v>
      </c>
    </row>
    <row r="118" spans="1:20" x14ac:dyDescent="0.25">
      <c r="A118" t="s">
        <v>15492</v>
      </c>
      <c r="B118" t="s">
        <v>15493</v>
      </c>
      <c r="C118">
        <v>50</v>
      </c>
      <c r="D118">
        <v>3</v>
      </c>
      <c r="E118" t="s">
        <v>20475</v>
      </c>
      <c r="F118">
        <v>100</v>
      </c>
      <c r="G118">
        <v>0</v>
      </c>
      <c r="H118" t="s">
        <v>22</v>
      </c>
      <c r="I118" t="s">
        <v>20476</v>
      </c>
      <c r="J118" t="s">
        <v>335</v>
      </c>
      <c r="K118" t="s">
        <v>23</v>
      </c>
      <c r="L118" t="s">
        <v>24</v>
      </c>
      <c r="M118" t="s">
        <v>20477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20478</v>
      </c>
    </row>
    <row r="119" spans="1:20" x14ac:dyDescent="0.25">
      <c r="A119" t="s">
        <v>115</v>
      </c>
      <c r="B119" t="s">
        <v>116</v>
      </c>
      <c r="C119">
        <v>27.5</v>
      </c>
      <c r="D119">
        <v>4</v>
      </c>
      <c r="E119" t="s">
        <v>20479</v>
      </c>
      <c r="F119">
        <v>165</v>
      </c>
      <c r="G119">
        <v>0</v>
      </c>
      <c r="H119" t="s">
        <v>47</v>
      </c>
      <c r="I119" t="s">
        <v>4636</v>
      </c>
      <c r="J119" t="s">
        <v>4637</v>
      </c>
      <c r="K119" t="s">
        <v>4638</v>
      </c>
      <c r="L119" t="s">
        <v>4639</v>
      </c>
      <c r="M119" t="s">
        <v>20480</v>
      </c>
      <c r="N119" t="s">
        <v>23</v>
      </c>
      <c r="O119" t="s">
        <v>63</v>
      </c>
      <c r="P119" t="s">
        <v>54</v>
      </c>
      <c r="Q119" t="s">
        <v>55</v>
      </c>
      <c r="R119" t="s">
        <v>24</v>
      </c>
      <c r="S119" t="s">
        <v>20481</v>
      </c>
      <c r="T119" t="s">
        <v>20482</v>
      </c>
    </row>
    <row r="120" spans="1:20" x14ac:dyDescent="0.25">
      <c r="A120" t="s">
        <v>186</v>
      </c>
      <c r="B120" t="s">
        <v>187</v>
      </c>
      <c r="C120">
        <v>33.333333333333336</v>
      </c>
      <c r="D120">
        <v>3</v>
      </c>
      <c r="E120" t="s">
        <v>20483</v>
      </c>
      <c r="F120">
        <v>135</v>
      </c>
      <c r="G120">
        <v>35</v>
      </c>
      <c r="H120" t="s">
        <v>22</v>
      </c>
      <c r="I120" t="s">
        <v>20484</v>
      </c>
      <c r="J120" t="s">
        <v>65</v>
      </c>
      <c r="K120" t="s">
        <v>23</v>
      </c>
      <c r="L120" t="s">
        <v>24</v>
      </c>
      <c r="M120" t="s">
        <v>20485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20486</v>
      </c>
      <c r="T120" t="s">
        <v>20485</v>
      </c>
    </row>
    <row r="121" spans="1:20" x14ac:dyDescent="0.25">
      <c r="A121" t="s">
        <v>46</v>
      </c>
      <c r="B121" t="s">
        <v>56</v>
      </c>
      <c r="C121">
        <v>100</v>
      </c>
      <c r="D121">
        <v>1</v>
      </c>
      <c r="E121" t="s">
        <v>20487</v>
      </c>
      <c r="F121">
        <v>100</v>
      </c>
      <c r="G121">
        <v>0</v>
      </c>
      <c r="H121" t="s">
        <v>47</v>
      </c>
      <c r="I121" t="s">
        <v>7075</v>
      </c>
      <c r="J121" t="s">
        <v>20488</v>
      </c>
      <c r="K121" t="s">
        <v>8925</v>
      </c>
      <c r="L121" t="s">
        <v>12018</v>
      </c>
      <c r="M121" t="s">
        <v>20489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20490</v>
      </c>
      <c r="T121" t="s">
        <v>20491</v>
      </c>
    </row>
    <row r="122" spans="1:20" x14ac:dyDescent="0.25">
      <c r="A122" t="s">
        <v>115</v>
      </c>
      <c r="B122" t="s">
        <v>116</v>
      </c>
      <c r="C122">
        <v>45</v>
      </c>
      <c r="D122">
        <v>2</v>
      </c>
      <c r="E122" t="s">
        <v>20492</v>
      </c>
      <c r="F122">
        <v>82</v>
      </c>
      <c r="G122">
        <v>0</v>
      </c>
      <c r="H122" t="s">
        <v>1219</v>
      </c>
      <c r="I122" t="s">
        <v>20493</v>
      </c>
      <c r="J122" t="s">
        <v>20494</v>
      </c>
      <c r="K122" t="s">
        <v>23</v>
      </c>
      <c r="L122" t="s">
        <v>24</v>
      </c>
      <c r="M122" t="s">
        <v>20495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20495</v>
      </c>
    </row>
    <row r="123" spans="1:20" x14ac:dyDescent="0.25">
      <c r="A123" t="s">
        <v>1429</v>
      </c>
      <c r="B123" t="s">
        <v>1430</v>
      </c>
      <c r="C123">
        <v>33.333333333333336</v>
      </c>
      <c r="D123">
        <v>3</v>
      </c>
      <c r="E123" t="s">
        <v>20496</v>
      </c>
      <c r="F123">
        <v>100</v>
      </c>
      <c r="G123">
        <v>0</v>
      </c>
      <c r="H123" t="s">
        <v>22</v>
      </c>
      <c r="I123" t="s">
        <v>1346</v>
      </c>
      <c r="J123" t="s">
        <v>57</v>
      </c>
      <c r="K123" t="s">
        <v>23</v>
      </c>
      <c r="L123" t="s">
        <v>24</v>
      </c>
      <c r="M123" t="s">
        <v>20497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20498</v>
      </c>
      <c r="T123" t="s">
        <v>20497</v>
      </c>
    </row>
    <row r="124" spans="1:20" x14ac:dyDescent="0.25">
      <c r="A124" t="s">
        <v>15492</v>
      </c>
      <c r="B124" t="s">
        <v>15493</v>
      </c>
      <c r="C124">
        <v>50</v>
      </c>
      <c r="D124">
        <v>3</v>
      </c>
      <c r="E124" t="s">
        <v>20499</v>
      </c>
      <c r="F124">
        <v>129</v>
      </c>
      <c r="G124">
        <v>29</v>
      </c>
      <c r="H124" t="s">
        <v>22</v>
      </c>
      <c r="I124" t="s">
        <v>20500</v>
      </c>
      <c r="J124" t="s">
        <v>1245</v>
      </c>
      <c r="K124" t="s">
        <v>23</v>
      </c>
      <c r="L124" t="s">
        <v>24</v>
      </c>
      <c r="M124" t="s">
        <v>20501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23</v>
      </c>
      <c r="T124" t="s">
        <v>20502</v>
      </c>
    </row>
    <row r="125" spans="1:20" x14ac:dyDescent="0.25">
      <c r="A125" t="s">
        <v>186</v>
      </c>
      <c r="B125" t="s">
        <v>187</v>
      </c>
      <c r="C125">
        <v>50</v>
      </c>
      <c r="D125">
        <v>6</v>
      </c>
      <c r="E125" t="s">
        <v>20503</v>
      </c>
      <c r="F125">
        <v>200</v>
      </c>
      <c r="G125">
        <v>0</v>
      </c>
      <c r="H125" t="s">
        <v>22</v>
      </c>
      <c r="I125" t="s">
        <v>8328</v>
      </c>
      <c r="J125" t="s">
        <v>6274</v>
      </c>
      <c r="K125" t="s">
        <v>23</v>
      </c>
      <c r="L125" t="s">
        <v>24</v>
      </c>
      <c r="M125" t="s">
        <v>20502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20502</v>
      </c>
    </row>
    <row r="126" spans="1:20" x14ac:dyDescent="0.25">
      <c r="A126" t="s">
        <v>186</v>
      </c>
      <c r="B126" t="s">
        <v>187</v>
      </c>
      <c r="C126">
        <v>33.333333333333336</v>
      </c>
      <c r="D126">
        <v>3</v>
      </c>
      <c r="E126" t="s">
        <v>20504</v>
      </c>
      <c r="F126">
        <v>100</v>
      </c>
      <c r="G126">
        <v>0</v>
      </c>
      <c r="H126" t="s">
        <v>22</v>
      </c>
      <c r="I126" t="s">
        <v>20505</v>
      </c>
      <c r="J126" t="s">
        <v>309</v>
      </c>
      <c r="K126" t="s">
        <v>23</v>
      </c>
      <c r="L126" t="s">
        <v>24</v>
      </c>
      <c r="M126" t="s">
        <v>20506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23</v>
      </c>
      <c r="T126" t="s">
        <v>20506</v>
      </c>
    </row>
    <row r="127" spans="1:20" x14ac:dyDescent="0.25">
      <c r="A127" t="s">
        <v>186</v>
      </c>
      <c r="B127" t="s">
        <v>187</v>
      </c>
      <c r="C127">
        <v>50</v>
      </c>
      <c r="D127">
        <v>6</v>
      </c>
      <c r="E127" t="s">
        <v>20507</v>
      </c>
      <c r="F127">
        <v>200</v>
      </c>
      <c r="G127">
        <v>0</v>
      </c>
      <c r="H127" t="s">
        <v>22</v>
      </c>
      <c r="I127" t="s">
        <v>20508</v>
      </c>
      <c r="J127" t="s">
        <v>323</v>
      </c>
      <c r="K127" t="s">
        <v>23</v>
      </c>
      <c r="L127" t="s">
        <v>24</v>
      </c>
      <c r="M127" t="s">
        <v>20506</v>
      </c>
      <c r="N127" t="s">
        <v>23</v>
      </c>
      <c r="O127" t="s">
        <v>58</v>
      </c>
      <c r="P127" t="s">
        <v>26</v>
      </c>
      <c r="Q127" t="s">
        <v>33</v>
      </c>
      <c r="R127" t="s">
        <v>24</v>
      </c>
      <c r="S127" t="s">
        <v>23</v>
      </c>
      <c r="T127" t="s">
        <v>20506</v>
      </c>
    </row>
    <row r="128" spans="1:20" x14ac:dyDescent="0.25">
      <c r="A128" t="s">
        <v>186</v>
      </c>
      <c r="B128" t="s">
        <v>187</v>
      </c>
      <c r="C128">
        <v>33.333333333333336</v>
      </c>
      <c r="D128">
        <v>3</v>
      </c>
      <c r="E128" t="s">
        <v>20509</v>
      </c>
      <c r="F128">
        <v>106</v>
      </c>
      <c r="G128">
        <v>6</v>
      </c>
      <c r="H128" t="s">
        <v>1219</v>
      </c>
      <c r="I128" t="s">
        <v>24</v>
      </c>
      <c r="J128" t="s">
        <v>24</v>
      </c>
      <c r="K128" t="s">
        <v>23</v>
      </c>
      <c r="L128" t="s">
        <v>24</v>
      </c>
      <c r="M128" t="s">
        <v>23</v>
      </c>
      <c r="N128" t="s">
        <v>23</v>
      </c>
      <c r="O128" t="s">
        <v>11403</v>
      </c>
      <c r="P128" t="s">
        <v>26</v>
      </c>
      <c r="Q128" t="s">
        <v>23</v>
      </c>
      <c r="R128" t="s">
        <v>24</v>
      </c>
      <c r="S128" t="s">
        <v>23</v>
      </c>
      <c r="T128" t="s">
        <v>20510</v>
      </c>
    </row>
    <row r="129" spans="1:20" x14ac:dyDescent="0.25">
      <c r="A129" t="s">
        <v>186</v>
      </c>
      <c r="B129" t="s">
        <v>187</v>
      </c>
      <c r="C129">
        <v>50</v>
      </c>
      <c r="D129">
        <v>6</v>
      </c>
      <c r="E129" t="s">
        <v>20511</v>
      </c>
      <c r="F129">
        <v>200</v>
      </c>
      <c r="G129">
        <v>0</v>
      </c>
      <c r="H129" t="s">
        <v>22</v>
      </c>
      <c r="I129" t="s">
        <v>20512</v>
      </c>
      <c r="J129" t="s">
        <v>1229</v>
      </c>
      <c r="K129" t="s">
        <v>23</v>
      </c>
      <c r="L129" t="s">
        <v>24</v>
      </c>
      <c r="M129" t="s">
        <v>20513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20513</v>
      </c>
    </row>
    <row r="130" spans="1:20" x14ac:dyDescent="0.25">
      <c r="A130" t="s">
        <v>44</v>
      </c>
      <c r="B130" t="s">
        <v>45</v>
      </c>
      <c r="C130">
        <v>66.666666666666671</v>
      </c>
      <c r="D130">
        <v>12</v>
      </c>
      <c r="E130" t="s">
        <v>20514</v>
      </c>
      <c r="F130">
        <v>400</v>
      </c>
      <c r="G130">
        <v>0</v>
      </c>
      <c r="H130" t="s">
        <v>22</v>
      </c>
      <c r="I130" t="s">
        <v>1341</v>
      </c>
      <c r="J130" t="s">
        <v>1243</v>
      </c>
      <c r="K130" t="s">
        <v>23</v>
      </c>
      <c r="L130" t="s">
        <v>24</v>
      </c>
      <c r="M130" t="s">
        <v>20515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20515</v>
      </c>
    </row>
    <row r="131" spans="1:20" x14ac:dyDescent="0.25">
      <c r="A131" t="s">
        <v>15492</v>
      </c>
      <c r="B131" t="s">
        <v>15493</v>
      </c>
      <c r="C131">
        <v>50</v>
      </c>
      <c r="D131">
        <v>3</v>
      </c>
      <c r="E131" t="s">
        <v>20516</v>
      </c>
      <c r="F131">
        <v>100</v>
      </c>
      <c r="G131">
        <v>0</v>
      </c>
      <c r="H131" t="s">
        <v>22</v>
      </c>
      <c r="I131" t="s">
        <v>20517</v>
      </c>
      <c r="J131" t="s">
        <v>325</v>
      </c>
      <c r="K131" t="s">
        <v>23</v>
      </c>
      <c r="L131" t="s">
        <v>24</v>
      </c>
      <c r="M131" t="s">
        <v>20518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20518</v>
      </c>
    </row>
    <row r="132" spans="1:20" x14ac:dyDescent="0.25">
      <c r="A132" t="s">
        <v>15492</v>
      </c>
      <c r="B132" t="s">
        <v>15493</v>
      </c>
      <c r="C132">
        <v>50</v>
      </c>
      <c r="D132">
        <v>6</v>
      </c>
      <c r="E132" t="s">
        <v>20519</v>
      </c>
      <c r="F132">
        <v>200</v>
      </c>
      <c r="G132">
        <v>0</v>
      </c>
      <c r="H132" t="s">
        <v>22</v>
      </c>
      <c r="I132" t="s">
        <v>20520</v>
      </c>
      <c r="J132" t="s">
        <v>303</v>
      </c>
      <c r="K132" t="s">
        <v>23</v>
      </c>
      <c r="L132" t="s">
        <v>24</v>
      </c>
      <c r="M132" t="s">
        <v>20521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20521</v>
      </c>
    </row>
    <row r="133" spans="1:20" x14ac:dyDescent="0.25">
      <c r="A133" t="s">
        <v>44</v>
      </c>
      <c r="B133" t="s">
        <v>45</v>
      </c>
      <c r="C133">
        <v>66.666666666666671</v>
      </c>
      <c r="D133">
        <v>3</v>
      </c>
      <c r="E133" t="s">
        <v>20522</v>
      </c>
      <c r="F133">
        <v>200</v>
      </c>
      <c r="G133">
        <v>0</v>
      </c>
      <c r="H133" t="s">
        <v>1219</v>
      </c>
      <c r="I133" t="s">
        <v>20523</v>
      </c>
      <c r="J133" t="s">
        <v>329</v>
      </c>
      <c r="K133" t="s">
        <v>23</v>
      </c>
      <c r="L133" t="s">
        <v>24</v>
      </c>
      <c r="M133" t="s">
        <v>20524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20525</v>
      </c>
      <c r="T133" t="s">
        <v>20524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20522</v>
      </c>
      <c r="F134">
        <v>200</v>
      </c>
      <c r="G134">
        <v>0</v>
      </c>
      <c r="H134" t="s">
        <v>1219</v>
      </c>
      <c r="I134" t="s">
        <v>20523</v>
      </c>
      <c r="J134" t="s">
        <v>329</v>
      </c>
      <c r="K134" t="s">
        <v>23</v>
      </c>
      <c r="L134" t="s">
        <v>24</v>
      </c>
      <c r="M134" t="s">
        <v>20524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20525</v>
      </c>
      <c r="T134" t="s">
        <v>20524</v>
      </c>
    </row>
    <row r="135" spans="1:20" x14ac:dyDescent="0.25">
      <c r="A135" t="s">
        <v>30</v>
      </c>
      <c r="B135" t="s">
        <v>31</v>
      </c>
      <c r="C135">
        <v>60</v>
      </c>
      <c r="D135">
        <v>6</v>
      </c>
      <c r="E135" t="s">
        <v>20526</v>
      </c>
      <c r="F135">
        <v>200</v>
      </c>
      <c r="G135">
        <v>0</v>
      </c>
      <c r="H135" t="s">
        <v>22</v>
      </c>
      <c r="I135" t="s">
        <v>8107</v>
      </c>
      <c r="J135" t="s">
        <v>342</v>
      </c>
      <c r="K135" t="s">
        <v>23</v>
      </c>
      <c r="L135" t="s">
        <v>24</v>
      </c>
      <c r="M135" t="s">
        <v>20527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20527</v>
      </c>
    </row>
    <row r="136" spans="1:20" x14ac:dyDescent="0.25">
      <c r="A136" t="s">
        <v>44</v>
      </c>
      <c r="B136" t="s">
        <v>45</v>
      </c>
      <c r="C136">
        <v>66.666666666666671</v>
      </c>
      <c r="D136">
        <v>12</v>
      </c>
      <c r="E136" t="s">
        <v>20528</v>
      </c>
      <c r="F136">
        <v>400</v>
      </c>
      <c r="G136">
        <v>0</v>
      </c>
      <c r="H136" t="s">
        <v>22</v>
      </c>
      <c r="I136" t="s">
        <v>8107</v>
      </c>
      <c r="J136" t="s">
        <v>342</v>
      </c>
      <c r="K136" t="s">
        <v>23</v>
      </c>
      <c r="L136" t="s">
        <v>24</v>
      </c>
      <c r="M136" t="s">
        <v>20527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20527</v>
      </c>
    </row>
    <row r="137" spans="1:20" x14ac:dyDescent="0.25">
      <c r="A137" t="s">
        <v>15492</v>
      </c>
      <c r="B137" t="s">
        <v>15493</v>
      </c>
      <c r="C137">
        <v>50</v>
      </c>
      <c r="D137">
        <v>6</v>
      </c>
      <c r="E137" t="s">
        <v>20529</v>
      </c>
      <c r="F137">
        <v>200</v>
      </c>
      <c r="G137">
        <v>0</v>
      </c>
      <c r="H137" t="s">
        <v>22</v>
      </c>
      <c r="I137" t="s">
        <v>20530</v>
      </c>
      <c r="J137" t="s">
        <v>311</v>
      </c>
      <c r="K137" t="s">
        <v>23</v>
      </c>
      <c r="L137" t="s">
        <v>24</v>
      </c>
      <c r="M137" t="s">
        <v>20531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20532</v>
      </c>
      <c r="T137" t="s">
        <v>20533</v>
      </c>
    </row>
    <row r="138" spans="1:20" x14ac:dyDescent="0.25">
      <c r="A138" t="s">
        <v>30</v>
      </c>
      <c r="B138" t="s">
        <v>31</v>
      </c>
      <c r="C138">
        <v>60</v>
      </c>
      <c r="D138">
        <v>6</v>
      </c>
      <c r="E138" t="s">
        <v>20534</v>
      </c>
      <c r="F138">
        <v>200</v>
      </c>
      <c r="G138">
        <v>0</v>
      </c>
      <c r="H138" t="s">
        <v>22</v>
      </c>
      <c r="I138" t="s">
        <v>20535</v>
      </c>
      <c r="J138" t="s">
        <v>306</v>
      </c>
      <c r="K138" t="s">
        <v>23</v>
      </c>
      <c r="L138" t="s">
        <v>24</v>
      </c>
      <c r="M138" t="s">
        <v>20533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20533</v>
      </c>
    </row>
    <row r="139" spans="1:20" x14ac:dyDescent="0.25">
      <c r="A139" t="s">
        <v>15492</v>
      </c>
      <c r="B139" t="s">
        <v>15493</v>
      </c>
      <c r="C139">
        <v>50</v>
      </c>
      <c r="D139">
        <v>3</v>
      </c>
      <c r="E139" t="s">
        <v>20536</v>
      </c>
      <c r="F139">
        <v>100</v>
      </c>
      <c r="G139">
        <v>0</v>
      </c>
      <c r="H139" t="s">
        <v>22</v>
      </c>
      <c r="I139" t="s">
        <v>14542</v>
      </c>
      <c r="J139" t="s">
        <v>1319</v>
      </c>
      <c r="K139" t="s">
        <v>23</v>
      </c>
      <c r="L139" t="s">
        <v>24</v>
      </c>
      <c r="M139" t="s">
        <v>20537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23</v>
      </c>
      <c r="T139" t="s">
        <v>20537</v>
      </c>
    </row>
    <row r="140" spans="1:20" x14ac:dyDescent="0.25">
      <c r="A140" t="s">
        <v>137</v>
      </c>
      <c r="B140" t="s">
        <v>138</v>
      </c>
      <c r="C140">
        <v>10</v>
      </c>
      <c r="D140">
        <v>20</v>
      </c>
      <c r="E140" t="s">
        <v>20538</v>
      </c>
      <c r="F140">
        <v>200</v>
      </c>
      <c r="G140">
        <v>0</v>
      </c>
      <c r="H140" t="s">
        <v>47</v>
      </c>
      <c r="I140" t="s">
        <v>20539</v>
      </c>
      <c r="J140" t="s">
        <v>20540</v>
      </c>
      <c r="K140" t="s">
        <v>20541</v>
      </c>
      <c r="L140" t="s">
        <v>4632</v>
      </c>
      <c r="M140" t="s">
        <v>20518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20542</v>
      </c>
    </row>
    <row r="141" spans="1:20" x14ac:dyDescent="0.25">
      <c r="A141" t="s">
        <v>15492</v>
      </c>
      <c r="B141" t="s">
        <v>15493</v>
      </c>
      <c r="C141">
        <v>50</v>
      </c>
      <c r="D141">
        <v>3</v>
      </c>
      <c r="E141" t="s">
        <v>20543</v>
      </c>
      <c r="F141">
        <v>100</v>
      </c>
      <c r="G141">
        <v>0</v>
      </c>
      <c r="H141" t="s">
        <v>22</v>
      </c>
      <c r="I141" t="s">
        <v>20544</v>
      </c>
      <c r="J141" t="s">
        <v>335</v>
      </c>
      <c r="K141" t="s">
        <v>23</v>
      </c>
      <c r="L141" t="s">
        <v>24</v>
      </c>
      <c r="M141" t="s">
        <v>20545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20545</v>
      </c>
    </row>
    <row r="142" spans="1:20" x14ac:dyDescent="0.25">
      <c r="A142" t="s">
        <v>15492</v>
      </c>
      <c r="B142" t="s">
        <v>15493</v>
      </c>
      <c r="C142">
        <v>50</v>
      </c>
      <c r="D142">
        <v>3</v>
      </c>
      <c r="E142" t="s">
        <v>20546</v>
      </c>
      <c r="F142">
        <v>100</v>
      </c>
      <c r="G142">
        <v>0</v>
      </c>
      <c r="H142" t="s">
        <v>22</v>
      </c>
      <c r="I142" t="s">
        <v>20547</v>
      </c>
      <c r="J142" t="s">
        <v>8750</v>
      </c>
      <c r="K142" t="s">
        <v>23</v>
      </c>
      <c r="L142" t="s">
        <v>24</v>
      </c>
      <c r="M142" t="s">
        <v>20548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20548</v>
      </c>
    </row>
    <row r="143" spans="1:20" x14ac:dyDescent="0.25">
      <c r="A143" t="s">
        <v>186</v>
      </c>
      <c r="B143" t="s">
        <v>187</v>
      </c>
      <c r="C143">
        <v>33.333333333333336</v>
      </c>
      <c r="D143">
        <v>15</v>
      </c>
      <c r="E143" t="s">
        <v>20549</v>
      </c>
      <c r="F143">
        <v>1000</v>
      </c>
      <c r="G143">
        <v>0</v>
      </c>
      <c r="H143" t="s">
        <v>22</v>
      </c>
      <c r="I143" t="s">
        <v>5852</v>
      </c>
      <c r="J143" t="s">
        <v>61</v>
      </c>
      <c r="K143" t="s">
        <v>23</v>
      </c>
      <c r="L143" t="s">
        <v>24</v>
      </c>
      <c r="M143" t="s">
        <v>20550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20551</v>
      </c>
      <c r="T143" t="s">
        <v>20550</v>
      </c>
    </row>
    <row r="144" spans="1:20" x14ac:dyDescent="0.25">
      <c r="A144" t="s">
        <v>30</v>
      </c>
      <c r="B144" t="s">
        <v>31</v>
      </c>
      <c r="C144">
        <v>60</v>
      </c>
      <c r="D144">
        <v>15</v>
      </c>
      <c r="E144" t="s">
        <v>20549</v>
      </c>
      <c r="F144">
        <v>1000</v>
      </c>
      <c r="G144">
        <v>0</v>
      </c>
      <c r="H144" t="s">
        <v>22</v>
      </c>
      <c r="I144" t="s">
        <v>5852</v>
      </c>
      <c r="J144" t="s">
        <v>61</v>
      </c>
      <c r="K144" t="s">
        <v>23</v>
      </c>
      <c r="L144" t="s">
        <v>24</v>
      </c>
      <c r="M144" t="s">
        <v>20550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20551</v>
      </c>
      <c r="T144" t="s">
        <v>20550</v>
      </c>
    </row>
    <row r="145" spans="1:20" x14ac:dyDescent="0.25">
      <c r="A145" t="s">
        <v>115</v>
      </c>
      <c r="B145" t="s">
        <v>116</v>
      </c>
      <c r="C145">
        <v>33.333333333333336</v>
      </c>
      <c r="D145">
        <v>3</v>
      </c>
      <c r="E145" t="s">
        <v>20552</v>
      </c>
      <c r="F145">
        <v>109</v>
      </c>
      <c r="G145">
        <v>9</v>
      </c>
      <c r="H145" t="s">
        <v>1219</v>
      </c>
      <c r="I145" t="s">
        <v>20553</v>
      </c>
      <c r="J145" t="s">
        <v>318</v>
      </c>
      <c r="K145" t="s">
        <v>23</v>
      </c>
      <c r="L145" t="s">
        <v>24</v>
      </c>
      <c r="M145" t="s">
        <v>20554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23</v>
      </c>
      <c r="T145" t="s">
        <v>20554</v>
      </c>
    </row>
    <row r="146" spans="1:20" x14ac:dyDescent="0.25">
      <c r="A146" t="s">
        <v>278</v>
      </c>
      <c r="B146" t="s">
        <v>284</v>
      </c>
      <c r="C146">
        <v>139</v>
      </c>
      <c r="D146">
        <v>2</v>
      </c>
      <c r="E146" t="s">
        <v>20555</v>
      </c>
      <c r="F146">
        <v>215</v>
      </c>
      <c r="G146">
        <v>0</v>
      </c>
      <c r="H146" t="s">
        <v>47</v>
      </c>
      <c r="I146" t="s">
        <v>20556</v>
      </c>
      <c r="J146" t="s">
        <v>20557</v>
      </c>
      <c r="K146" t="s">
        <v>20558</v>
      </c>
      <c r="L146" t="s">
        <v>20559</v>
      </c>
      <c r="M146" t="s">
        <v>20560</v>
      </c>
      <c r="N146" t="s">
        <v>1225</v>
      </c>
      <c r="O146" t="s">
        <v>4242</v>
      </c>
      <c r="P146" t="s">
        <v>1227</v>
      </c>
      <c r="Q146" t="s">
        <v>1228</v>
      </c>
      <c r="R146" t="s">
        <v>24</v>
      </c>
      <c r="S146" t="s">
        <v>20561</v>
      </c>
      <c r="T146" t="s">
        <v>20562</v>
      </c>
    </row>
    <row r="147" spans="1:20" x14ac:dyDescent="0.25">
      <c r="A147" t="s">
        <v>279</v>
      </c>
      <c r="B147" t="s">
        <v>285</v>
      </c>
      <c r="C147">
        <v>139</v>
      </c>
      <c r="D147">
        <v>1</v>
      </c>
      <c r="E147" t="s">
        <v>20563</v>
      </c>
      <c r="F147">
        <v>215</v>
      </c>
      <c r="G147">
        <v>0</v>
      </c>
      <c r="H147" t="s">
        <v>47</v>
      </c>
      <c r="I147" t="s">
        <v>20564</v>
      </c>
      <c r="J147" t="s">
        <v>20565</v>
      </c>
      <c r="K147" t="s">
        <v>1355</v>
      </c>
      <c r="L147" t="s">
        <v>20566</v>
      </c>
      <c r="M147" t="s">
        <v>20567</v>
      </c>
      <c r="N147" t="s">
        <v>1225</v>
      </c>
      <c r="O147" t="s">
        <v>4242</v>
      </c>
      <c r="P147" t="s">
        <v>1227</v>
      </c>
      <c r="Q147" t="s">
        <v>1228</v>
      </c>
      <c r="R147" t="s">
        <v>24</v>
      </c>
      <c r="S147" t="s">
        <v>20568</v>
      </c>
      <c r="T147" t="s">
        <v>20567</v>
      </c>
    </row>
    <row r="148" spans="1:20" x14ac:dyDescent="0.25">
      <c r="A148" t="s">
        <v>278</v>
      </c>
      <c r="B148" t="s">
        <v>284</v>
      </c>
      <c r="C148">
        <v>139</v>
      </c>
      <c r="D148">
        <v>1</v>
      </c>
      <c r="E148" t="s">
        <v>20563</v>
      </c>
      <c r="F148">
        <v>215</v>
      </c>
      <c r="G148">
        <v>0</v>
      </c>
      <c r="H148" t="s">
        <v>47</v>
      </c>
      <c r="I148" t="s">
        <v>20564</v>
      </c>
      <c r="J148" t="s">
        <v>20565</v>
      </c>
      <c r="K148" t="s">
        <v>1355</v>
      </c>
      <c r="L148" t="s">
        <v>20566</v>
      </c>
      <c r="M148" t="s">
        <v>20567</v>
      </c>
      <c r="N148" t="s">
        <v>1225</v>
      </c>
      <c r="O148" t="s">
        <v>4242</v>
      </c>
      <c r="P148" t="s">
        <v>1227</v>
      </c>
      <c r="Q148" t="s">
        <v>1228</v>
      </c>
      <c r="R148" t="s">
        <v>24</v>
      </c>
      <c r="S148" t="s">
        <v>20568</v>
      </c>
      <c r="T148" t="s">
        <v>20567</v>
      </c>
    </row>
    <row r="149" spans="1:20" x14ac:dyDescent="0.25">
      <c r="A149" t="s">
        <v>42</v>
      </c>
      <c r="B149" t="s">
        <v>43</v>
      </c>
      <c r="C149">
        <v>66.666666666666671</v>
      </c>
      <c r="D149">
        <v>3</v>
      </c>
      <c r="E149" t="s">
        <v>20569</v>
      </c>
      <c r="F149">
        <v>150</v>
      </c>
      <c r="G149">
        <v>0</v>
      </c>
      <c r="H149" t="s">
        <v>22</v>
      </c>
      <c r="I149" t="s">
        <v>20570</v>
      </c>
      <c r="J149" t="s">
        <v>337</v>
      </c>
      <c r="K149" t="s">
        <v>23</v>
      </c>
      <c r="L149" t="s">
        <v>24</v>
      </c>
      <c r="M149" t="s">
        <v>20571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20572</v>
      </c>
      <c r="T149" t="s">
        <v>20573</v>
      </c>
    </row>
    <row r="150" spans="1:20" x14ac:dyDescent="0.25">
      <c r="A150" t="s">
        <v>15492</v>
      </c>
      <c r="B150" t="s">
        <v>15493</v>
      </c>
      <c r="C150">
        <v>50</v>
      </c>
      <c r="D150">
        <v>3</v>
      </c>
      <c r="E150" t="s">
        <v>20574</v>
      </c>
      <c r="F150">
        <v>100</v>
      </c>
      <c r="G150">
        <v>0</v>
      </c>
      <c r="H150" t="s">
        <v>22</v>
      </c>
      <c r="I150" t="s">
        <v>20575</v>
      </c>
      <c r="J150" t="s">
        <v>303</v>
      </c>
      <c r="K150" t="s">
        <v>23</v>
      </c>
      <c r="L150" t="s">
        <v>24</v>
      </c>
      <c r="M150" t="s">
        <v>20576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</v>
      </c>
      <c r="T150" t="s">
        <v>20576</v>
      </c>
    </row>
    <row r="151" spans="1:20" x14ac:dyDescent="0.25">
      <c r="A151" t="s">
        <v>278</v>
      </c>
      <c r="B151" t="s">
        <v>284</v>
      </c>
      <c r="C151">
        <v>139</v>
      </c>
      <c r="D151">
        <v>2</v>
      </c>
      <c r="E151" t="s">
        <v>20577</v>
      </c>
      <c r="F151">
        <v>215</v>
      </c>
      <c r="G151">
        <v>0</v>
      </c>
      <c r="H151" t="s">
        <v>1349</v>
      </c>
      <c r="I151" t="s">
        <v>20578</v>
      </c>
      <c r="J151" t="s">
        <v>20579</v>
      </c>
      <c r="K151" t="s">
        <v>20580</v>
      </c>
      <c r="L151" t="s">
        <v>20581</v>
      </c>
      <c r="M151" t="s">
        <v>20582</v>
      </c>
      <c r="N151" t="s">
        <v>1225</v>
      </c>
      <c r="O151" t="s">
        <v>4242</v>
      </c>
      <c r="P151" t="s">
        <v>1227</v>
      </c>
      <c r="Q151" t="s">
        <v>1228</v>
      </c>
      <c r="R151" t="s">
        <v>24</v>
      </c>
      <c r="S151" t="s">
        <v>20583</v>
      </c>
      <c r="T151" t="s">
        <v>20584</v>
      </c>
    </row>
    <row r="152" spans="1:20" x14ac:dyDescent="0.25">
      <c r="A152" t="s">
        <v>279</v>
      </c>
      <c r="B152" t="s">
        <v>285</v>
      </c>
      <c r="C152">
        <v>139</v>
      </c>
      <c r="D152">
        <v>1</v>
      </c>
      <c r="E152" t="s">
        <v>20585</v>
      </c>
      <c r="F152">
        <v>215</v>
      </c>
      <c r="G152">
        <v>0</v>
      </c>
      <c r="H152" t="s">
        <v>1349</v>
      </c>
      <c r="I152" t="s">
        <v>20586</v>
      </c>
      <c r="J152" t="s">
        <v>20587</v>
      </c>
      <c r="K152" t="s">
        <v>20588</v>
      </c>
      <c r="L152" t="s">
        <v>20589</v>
      </c>
      <c r="M152" t="s">
        <v>20590</v>
      </c>
      <c r="N152" t="s">
        <v>1225</v>
      </c>
      <c r="O152" t="s">
        <v>4242</v>
      </c>
      <c r="P152" t="s">
        <v>1227</v>
      </c>
      <c r="Q152" t="s">
        <v>1228</v>
      </c>
      <c r="R152" t="s">
        <v>24</v>
      </c>
      <c r="S152" t="s">
        <v>20591</v>
      </c>
      <c r="T152" t="s">
        <v>20590</v>
      </c>
    </row>
    <row r="153" spans="1:20" x14ac:dyDescent="0.25">
      <c r="A153" t="s">
        <v>278</v>
      </c>
      <c r="B153" t="s">
        <v>284</v>
      </c>
      <c r="C153">
        <v>139</v>
      </c>
      <c r="D153">
        <v>1</v>
      </c>
      <c r="E153" t="s">
        <v>20585</v>
      </c>
      <c r="F153">
        <v>215</v>
      </c>
      <c r="G153">
        <v>0</v>
      </c>
      <c r="H153" t="s">
        <v>1349</v>
      </c>
      <c r="I153" t="s">
        <v>20586</v>
      </c>
      <c r="J153" t="s">
        <v>20587</v>
      </c>
      <c r="K153" t="s">
        <v>20588</v>
      </c>
      <c r="L153" t="s">
        <v>20589</v>
      </c>
      <c r="M153" t="s">
        <v>20590</v>
      </c>
      <c r="N153" t="s">
        <v>1225</v>
      </c>
      <c r="O153" t="s">
        <v>4242</v>
      </c>
      <c r="P153" t="s">
        <v>1227</v>
      </c>
      <c r="Q153" t="s">
        <v>1228</v>
      </c>
      <c r="R153" t="s">
        <v>24</v>
      </c>
      <c r="S153" t="s">
        <v>20591</v>
      </c>
      <c r="T153" t="s">
        <v>20590</v>
      </c>
    </row>
    <row r="154" spans="1:20" x14ac:dyDescent="0.25">
      <c r="A154" t="s">
        <v>46</v>
      </c>
      <c r="B154" t="s">
        <v>56</v>
      </c>
      <c r="C154">
        <v>69.900000000000006</v>
      </c>
      <c r="D154">
        <v>10</v>
      </c>
      <c r="E154" t="s">
        <v>20592</v>
      </c>
      <c r="F154">
        <v>873</v>
      </c>
      <c r="G154">
        <v>73</v>
      </c>
      <c r="H154" t="s">
        <v>47</v>
      </c>
      <c r="I154" t="s">
        <v>672</v>
      </c>
      <c r="J154" t="s">
        <v>1713</v>
      </c>
      <c r="K154" t="s">
        <v>1348</v>
      </c>
      <c r="L154" t="s">
        <v>1362</v>
      </c>
      <c r="M154" t="s">
        <v>20593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20594</v>
      </c>
      <c r="T154" t="s">
        <v>20595</v>
      </c>
    </row>
    <row r="155" spans="1:20" x14ac:dyDescent="0.25">
      <c r="A155" t="s">
        <v>279</v>
      </c>
      <c r="B155" t="s">
        <v>285</v>
      </c>
      <c r="C155">
        <v>139</v>
      </c>
      <c r="D155">
        <v>1</v>
      </c>
      <c r="E155" t="s">
        <v>20596</v>
      </c>
      <c r="F155">
        <v>215</v>
      </c>
      <c r="G155">
        <v>0</v>
      </c>
      <c r="H155" t="s">
        <v>47</v>
      </c>
      <c r="I155" t="s">
        <v>20597</v>
      </c>
      <c r="J155" t="s">
        <v>20598</v>
      </c>
      <c r="K155" t="s">
        <v>20599</v>
      </c>
      <c r="L155" t="s">
        <v>20600</v>
      </c>
      <c r="M155" t="s">
        <v>20595</v>
      </c>
      <c r="N155" t="s">
        <v>1225</v>
      </c>
      <c r="O155" t="s">
        <v>4242</v>
      </c>
      <c r="P155" t="s">
        <v>1227</v>
      </c>
      <c r="Q155" t="s">
        <v>1228</v>
      </c>
      <c r="R155" t="s">
        <v>24</v>
      </c>
      <c r="S155" t="s">
        <v>20601</v>
      </c>
      <c r="T155" t="s">
        <v>20595</v>
      </c>
    </row>
    <row r="156" spans="1:20" x14ac:dyDescent="0.25">
      <c r="A156" t="s">
        <v>278</v>
      </c>
      <c r="B156" t="s">
        <v>284</v>
      </c>
      <c r="C156">
        <v>139</v>
      </c>
      <c r="D156">
        <v>1</v>
      </c>
      <c r="E156" t="s">
        <v>20596</v>
      </c>
      <c r="F156">
        <v>215</v>
      </c>
      <c r="G156">
        <v>0</v>
      </c>
      <c r="H156" t="s">
        <v>47</v>
      </c>
      <c r="I156" t="s">
        <v>20597</v>
      </c>
      <c r="J156" t="s">
        <v>20598</v>
      </c>
      <c r="K156" t="s">
        <v>20599</v>
      </c>
      <c r="L156" t="s">
        <v>20600</v>
      </c>
      <c r="M156" t="s">
        <v>20595</v>
      </c>
      <c r="N156" t="s">
        <v>1225</v>
      </c>
      <c r="O156" t="s">
        <v>4242</v>
      </c>
      <c r="P156" t="s">
        <v>1227</v>
      </c>
      <c r="Q156" t="s">
        <v>1228</v>
      </c>
      <c r="R156" t="s">
        <v>24</v>
      </c>
      <c r="S156" t="s">
        <v>20601</v>
      </c>
      <c r="T156" t="s">
        <v>20595</v>
      </c>
    </row>
    <row r="157" spans="1:20" x14ac:dyDescent="0.25">
      <c r="A157" t="s">
        <v>278</v>
      </c>
      <c r="B157" t="s">
        <v>284</v>
      </c>
      <c r="C157">
        <v>139</v>
      </c>
      <c r="D157">
        <v>2</v>
      </c>
      <c r="E157" t="s">
        <v>20602</v>
      </c>
      <c r="F157">
        <v>215</v>
      </c>
      <c r="G157">
        <v>0</v>
      </c>
      <c r="H157" t="s">
        <v>47</v>
      </c>
      <c r="I157" t="s">
        <v>20603</v>
      </c>
      <c r="J157" t="s">
        <v>20604</v>
      </c>
      <c r="K157" t="s">
        <v>11579</v>
      </c>
      <c r="L157" t="s">
        <v>20605</v>
      </c>
      <c r="M157" t="s">
        <v>20606</v>
      </c>
      <c r="N157" t="s">
        <v>1225</v>
      </c>
      <c r="O157" t="s">
        <v>4242</v>
      </c>
      <c r="P157" t="s">
        <v>1227</v>
      </c>
      <c r="Q157" t="s">
        <v>1228</v>
      </c>
      <c r="R157" t="s">
        <v>24</v>
      </c>
      <c r="S157" t="s">
        <v>20607</v>
      </c>
      <c r="T157" t="s">
        <v>20606</v>
      </c>
    </row>
    <row r="158" spans="1:20" x14ac:dyDescent="0.25">
      <c r="A158" t="s">
        <v>46</v>
      </c>
      <c r="B158" t="s">
        <v>1239</v>
      </c>
      <c r="C158">
        <v>57.75</v>
      </c>
      <c r="D158">
        <v>1</v>
      </c>
      <c r="E158" t="s">
        <v>20608</v>
      </c>
      <c r="F158">
        <v>64.75</v>
      </c>
      <c r="G158">
        <v>7</v>
      </c>
      <c r="H158" t="s">
        <v>47</v>
      </c>
      <c r="I158" t="s">
        <v>10095</v>
      </c>
      <c r="J158" t="s">
        <v>10096</v>
      </c>
      <c r="K158" t="s">
        <v>5152</v>
      </c>
      <c r="L158" t="s">
        <v>10097</v>
      </c>
      <c r="M158" t="s">
        <v>20609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20610</v>
      </c>
      <c r="T158" t="s">
        <v>20609</v>
      </c>
    </row>
    <row r="159" spans="1:20" x14ac:dyDescent="0.25">
      <c r="A159" t="s">
        <v>30</v>
      </c>
      <c r="B159" t="s">
        <v>31</v>
      </c>
      <c r="C159">
        <v>0</v>
      </c>
      <c r="D159">
        <v>2</v>
      </c>
      <c r="E159" t="s">
        <v>20611</v>
      </c>
      <c r="F159">
        <v>0</v>
      </c>
      <c r="G159">
        <v>0</v>
      </c>
      <c r="H159" t="s">
        <v>47</v>
      </c>
      <c r="I159" t="s">
        <v>20612</v>
      </c>
      <c r="J159" t="s">
        <v>20613</v>
      </c>
      <c r="K159" t="s">
        <v>3932</v>
      </c>
      <c r="L159" t="s">
        <v>20614</v>
      </c>
      <c r="M159" t="s">
        <v>20615</v>
      </c>
      <c r="N159" t="s">
        <v>1225</v>
      </c>
      <c r="O159" t="s">
        <v>1226</v>
      </c>
      <c r="P159" t="s">
        <v>1227</v>
      </c>
      <c r="Q159" t="s">
        <v>1228</v>
      </c>
      <c r="R159" t="s">
        <v>20616</v>
      </c>
      <c r="S159" t="s">
        <v>23</v>
      </c>
      <c r="T159" t="s">
        <v>20615</v>
      </c>
    </row>
    <row r="160" spans="1:20" x14ac:dyDescent="0.25">
      <c r="A160" t="s">
        <v>46</v>
      </c>
      <c r="B160" t="s">
        <v>1239</v>
      </c>
      <c r="C160">
        <v>57.75</v>
      </c>
      <c r="D160">
        <v>1</v>
      </c>
      <c r="E160" t="s">
        <v>20617</v>
      </c>
      <c r="F160">
        <v>64.75</v>
      </c>
      <c r="G160">
        <v>7</v>
      </c>
      <c r="H160" t="s">
        <v>47</v>
      </c>
      <c r="I160" t="s">
        <v>20618</v>
      </c>
      <c r="J160" t="s">
        <v>20619</v>
      </c>
      <c r="K160" t="s">
        <v>5352</v>
      </c>
      <c r="L160" t="s">
        <v>20620</v>
      </c>
      <c r="M160" t="s">
        <v>20621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20622</v>
      </c>
      <c r="T160" t="s">
        <v>20621</v>
      </c>
    </row>
    <row r="161" spans="1:20" x14ac:dyDescent="0.25">
      <c r="A161" t="s">
        <v>30</v>
      </c>
      <c r="B161" t="s">
        <v>31</v>
      </c>
      <c r="C161">
        <v>0</v>
      </c>
      <c r="D161">
        <v>2</v>
      </c>
      <c r="E161" t="s">
        <v>20623</v>
      </c>
      <c r="F161">
        <v>0</v>
      </c>
      <c r="G161">
        <v>0</v>
      </c>
      <c r="H161" t="s">
        <v>47</v>
      </c>
      <c r="I161" t="s">
        <v>20624</v>
      </c>
      <c r="J161" t="s">
        <v>20625</v>
      </c>
      <c r="K161" t="s">
        <v>2781</v>
      </c>
      <c r="L161" t="s">
        <v>20626</v>
      </c>
      <c r="M161" t="s">
        <v>20621</v>
      </c>
      <c r="N161" t="s">
        <v>1225</v>
      </c>
      <c r="O161" t="s">
        <v>1226</v>
      </c>
      <c r="P161" t="s">
        <v>1227</v>
      </c>
      <c r="Q161" t="s">
        <v>1228</v>
      </c>
      <c r="R161" t="s">
        <v>20627</v>
      </c>
      <c r="S161" t="s">
        <v>23</v>
      </c>
      <c r="T161" t="s">
        <v>20621</v>
      </c>
    </row>
    <row r="162" spans="1:20" x14ac:dyDescent="0.25">
      <c r="A162" t="s">
        <v>186</v>
      </c>
      <c r="B162" t="s">
        <v>187</v>
      </c>
      <c r="C162">
        <v>50</v>
      </c>
      <c r="D162">
        <v>6</v>
      </c>
      <c r="E162" t="s">
        <v>20628</v>
      </c>
      <c r="F162">
        <v>200</v>
      </c>
      <c r="G162">
        <v>0</v>
      </c>
      <c r="H162" t="s">
        <v>22</v>
      </c>
      <c r="I162" t="s">
        <v>4175</v>
      </c>
      <c r="J162" t="s">
        <v>305</v>
      </c>
      <c r="K162" t="s">
        <v>23</v>
      </c>
      <c r="L162" t="s">
        <v>24</v>
      </c>
      <c r="M162" t="s">
        <v>20629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23</v>
      </c>
      <c r="T162" t="s">
        <v>20629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20630</v>
      </c>
      <c r="F163">
        <v>106</v>
      </c>
      <c r="G163">
        <v>6</v>
      </c>
      <c r="H163" t="s">
        <v>22</v>
      </c>
      <c r="I163" t="s">
        <v>20631</v>
      </c>
      <c r="J163" t="s">
        <v>311</v>
      </c>
      <c r="K163" t="s">
        <v>23</v>
      </c>
      <c r="L163" t="s">
        <v>24</v>
      </c>
      <c r="M163" t="s">
        <v>20632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20633</v>
      </c>
      <c r="T163" t="s">
        <v>20629</v>
      </c>
    </row>
    <row r="164" spans="1:20" x14ac:dyDescent="0.25">
      <c r="A164" t="s">
        <v>30</v>
      </c>
      <c r="B164" t="s">
        <v>31</v>
      </c>
      <c r="C164">
        <v>0</v>
      </c>
      <c r="D164">
        <v>2</v>
      </c>
      <c r="E164" t="s">
        <v>20634</v>
      </c>
      <c r="F164">
        <v>0</v>
      </c>
      <c r="G164">
        <v>0</v>
      </c>
      <c r="H164" t="s">
        <v>47</v>
      </c>
      <c r="I164" t="s">
        <v>20635</v>
      </c>
      <c r="J164" t="s">
        <v>20636</v>
      </c>
      <c r="K164" t="s">
        <v>20637</v>
      </c>
      <c r="L164" t="s">
        <v>20638</v>
      </c>
      <c r="M164" t="s">
        <v>20639</v>
      </c>
      <c r="N164" t="s">
        <v>1225</v>
      </c>
      <c r="O164" t="s">
        <v>1226</v>
      </c>
      <c r="P164" t="s">
        <v>1227</v>
      </c>
      <c r="Q164" t="s">
        <v>1228</v>
      </c>
      <c r="R164" t="s">
        <v>20640</v>
      </c>
      <c r="S164" t="s">
        <v>23</v>
      </c>
      <c r="T164" t="s">
        <v>20639</v>
      </c>
    </row>
    <row r="165" spans="1:20" x14ac:dyDescent="0.25">
      <c r="A165" t="s">
        <v>186</v>
      </c>
      <c r="B165" t="s">
        <v>187</v>
      </c>
      <c r="C165">
        <v>50</v>
      </c>
      <c r="D165">
        <v>6</v>
      </c>
      <c r="E165" t="s">
        <v>20641</v>
      </c>
      <c r="F165">
        <v>200</v>
      </c>
      <c r="G165">
        <v>0</v>
      </c>
      <c r="H165" t="s">
        <v>22</v>
      </c>
      <c r="I165" t="s">
        <v>1433</v>
      </c>
      <c r="J165" t="s">
        <v>1234</v>
      </c>
      <c r="K165" t="s">
        <v>23</v>
      </c>
      <c r="L165" t="s">
        <v>24</v>
      </c>
      <c r="M165" t="s">
        <v>20642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20642</v>
      </c>
    </row>
    <row r="166" spans="1:20" x14ac:dyDescent="0.25">
      <c r="A166" t="s">
        <v>30</v>
      </c>
      <c r="B166" t="s">
        <v>31</v>
      </c>
      <c r="C166">
        <v>0</v>
      </c>
      <c r="D166">
        <v>2</v>
      </c>
      <c r="E166" t="s">
        <v>20643</v>
      </c>
      <c r="F166">
        <v>0</v>
      </c>
      <c r="G166">
        <v>0</v>
      </c>
      <c r="H166" t="s">
        <v>47</v>
      </c>
      <c r="I166" t="s">
        <v>20644</v>
      </c>
      <c r="J166" t="s">
        <v>20645</v>
      </c>
      <c r="K166" t="s">
        <v>20646</v>
      </c>
      <c r="L166" t="s">
        <v>20647</v>
      </c>
      <c r="M166" t="s">
        <v>20648</v>
      </c>
      <c r="N166" t="s">
        <v>1225</v>
      </c>
      <c r="O166" t="s">
        <v>1226</v>
      </c>
      <c r="P166" t="s">
        <v>1227</v>
      </c>
      <c r="Q166" t="s">
        <v>1228</v>
      </c>
      <c r="R166" t="s">
        <v>20649</v>
      </c>
      <c r="S166" t="s">
        <v>23</v>
      </c>
      <c r="T166" t="s">
        <v>20648</v>
      </c>
    </row>
    <row r="167" spans="1:20" x14ac:dyDescent="0.25">
      <c r="A167" t="s">
        <v>46</v>
      </c>
      <c r="B167" t="s">
        <v>1239</v>
      </c>
      <c r="C167">
        <v>48.35</v>
      </c>
      <c r="D167">
        <v>1</v>
      </c>
      <c r="E167" t="s">
        <v>20650</v>
      </c>
      <c r="F167">
        <v>55.35</v>
      </c>
      <c r="G167">
        <v>7</v>
      </c>
      <c r="H167" t="s">
        <v>47</v>
      </c>
      <c r="I167" t="s">
        <v>9666</v>
      </c>
      <c r="J167" t="s">
        <v>9667</v>
      </c>
      <c r="K167" t="s">
        <v>6870</v>
      </c>
      <c r="L167" t="s">
        <v>9668</v>
      </c>
      <c r="M167" t="s">
        <v>20651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20652</v>
      </c>
      <c r="T167" t="s">
        <v>20651</v>
      </c>
    </row>
    <row r="168" spans="1:20" x14ac:dyDescent="0.25">
      <c r="A168" t="s">
        <v>42</v>
      </c>
      <c r="B168" t="s">
        <v>43</v>
      </c>
      <c r="C168">
        <v>43</v>
      </c>
      <c r="D168">
        <v>1</v>
      </c>
      <c r="E168" t="s">
        <v>20653</v>
      </c>
      <c r="F168">
        <v>240</v>
      </c>
      <c r="G168">
        <v>0</v>
      </c>
      <c r="H168" t="s">
        <v>1219</v>
      </c>
      <c r="I168" t="s">
        <v>20654</v>
      </c>
      <c r="J168" t="s">
        <v>311</v>
      </c>
      <c r="K168" t="s">
        <v>23</v>
      </c>
      <c r="L168" t="s">
        <v>24</v>
      </c>
      <c r="M168" t="s">
        <v>20655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20656</v>
      </c>
      <c r="T168" t="s">
        <v>20655</v>
      </c>
    </row>
    <row r="169" spans="1:20" x14ac:dyDescent="0.25">
      <c r="A169" t="s">
        <v>186</v>
      </c>
      <c r="B169" t="s">
        <v>187</v>
      </c>
      <c r="C169">
        <v>56</v>
      </c>
      <c r="D169">
        <v>1</v>
      </c>
      <c r="E169" t="s">
        <v>20653</v>
      </c>
      <c r="F169">
        <v>240</v>
      </c>
      <c r="G169">
        <v>0</v>
      </c>
      <c r="H169" t="s">
        <v>1219</v>
      </c>
      <c r="I169" t="s">
        <v>20654</v>
      </c>
      <c r="J169" t="s">
        <v>311</v>
      </c>
      <c r="K169" t="s">
        <v>23</v>
      </c>
      <c r="L169" t="s">
        <v>24</v>
      </c>
      <c r="M169" t="s">
        <v>20655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20656</v>
      </c>
      <c r="T169" t="s">
        <v>20655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20653</v>
      </c>
      <c r="F170">
        <v>240</v>
      </c>
      <c r="G170">
        <v>0</v>
      </c>
      <c r="H170" t="s">
        <v>1219</v>
      </c>
      <c r="I170" t="s">
        <v>20654</v>
      </c>
      <c r="J170" t="s">
        <v>311</v>
      </c>
      <c r="K170" t="s">
        <v>23</v>
      </c>
      <c r="L170" t="s">
        <v>24</v>
      </c>
      <c r="M170" t="s">
        <v>20655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20656</v>
      </c>
      <c r="T170" t="s">
        <v>20655</v>
      </c>
    </row>
    <row r="171" spans="1:20" x14ac:dyDescent="0.25">
      <c r="A171" t="s">
        <v>115</v>
      </c>
      <c r="B171" t="s">
        <v>116</v>
      </c>
      <c r="C171">
        <v>45</v>
      </c>
      <c r="D171">
        <v>1</v>
      </c>
      <c r="E171" t="s">
        <v>20653</v>
      </c>
      <c r="F171">
        <v>240</v>
      </c>
      <c r="G171">
        <v>0</v>
      </c>
      <c r="H171" t="s">
        <v>1219</v>
      </c>
      <c r="I171" t="s">
        <v>20654</v>
      </c>
      <c r="J171" t="s">
        <v>311</v>
      </c>
      <c r="K171" t="s">
        <v>23</v>
      </c>
      <c r="L171" t="s">
        <v>24</v>
      </c>
      <c r="M171" t="s">
        <v>20655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20656</v>
      </c>
      <c r="T171" t="s">
        <v>20655</v>
      </c>
    </row>
    <row r="172" spans="1:20" x14ac:dyDescent="0.25">
      <c r="A172" t="s">
        <v>115</v>
      </c>
      <c r="B172" t="s">
        <v>116</v>
      </c>
      <c r="C172">
        <v>33.333333333333336</v>
      </c>
      <c r="D172">
        <v>3</v>
      </c>
      <c r="E172" t="s">
        <v>20657</v>
      </c>
      <c r="F172">
        <v>119</v>
      </c>
      <c r="G172">
        <v>19</v>
      </c>
      <c r="H172" t="s">
        <v>1219</v>
      </c>
      <c r="I172" t="s">
        <v>20658</v>
      </c>
      <c r="J172" t="s">
        <v>309</v>
      </c>
      <c r="K172" t="s">
        <v>23</v>
      </c>
      <c r="L172" t="s">
        <v>24</v>
      </c>
      <c r="M172" t="s">
        <v>20659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20659</v>
      </c>
    </row>
    <row r="173" spans="1:20" x14ac:dyDescent="0.25">
      <c r="A173" t="s">
        <v>186</v>
      </c>
      <c r="B173" t="s">
        <v>187</v>
      </c>
      <c r="C173">
        <v>33.333333333333336</v>
      </c>
      <c r="D173">
        <v>3</v>
      </c>
      <c r="E173" t="s">
        <v>20660</v>
      </c>
      <c r="F173">
        <v>100</v>
      </c>
      <c r="G173">
        <v>0</v>
      </c>
      <c r="H173" t="s">
        <v>1219</v>
      </c>
      <c r="I173" t="s">
        <v>20661</v>
      </c>
      <c r="J173" t="s">
        <v>317</v>
      </c>
      <c r="K173" t="s">
        <v>23</v>
      </c>
      <c r="L173" t="s">
        <v>24</v>
      </c>
      <c r="M173" t="s">
        <v>20662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20662</v>
      </c>
    </row>
    <row r="174" spans="1:20" x14ac:dyDescent="0.25">
      <c r="A174" t="s">
        <v>15492</v>
      </c>
      <c r="B174" t="s">
        <v>15493</v>
      </c>
      <c r="C174">
        <v>50</v>
      </c>
      <c r="D174">
        <v>3</v>
      </c>
      <c r="E174" t="s">
        <v>20663</v>
      </c>
      <c r="F174">
        <v>150</v>
      </c>
      <c r="G174">
        <v>0</v>
      </c>
      <c r="H174" t="s">
        <v>1219</v>
      </c>
      <c r="I174" t="s">
        <v>20664</v>
      </c>
      <c r="J174" t="s">
        <v>361</v>
      </c>
      <c r="K174" t="s">
        <v>23</v>
      </c>
      <c r="L174" t="s">
        <v>24</v>
      </c>
      <c r="M174" t="s">
        <v>20665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20665</v>
      </c>
    </row>
    <row r="175" spans="1:20" x14ac:dyDescent="0.25">
      <c r="A175" t="s">
        <v>15492</v>
      </c>
      <c r="B175" t="s">
        <v>15493</v>
      </c>
      <c r="C175">
        <v>50</v>
      </c>
      <c r="D175">
        <v>3</v>
      </c>
      <c r="E175" t="s">
        <v>20666</v>
      </c>
      <c r="F175">
        <v>100</v>
      </c>
      <c r="G175">
        <v>0</v>
      </c>
      <c r="H175" t="s">
        <v>22</v>
      </c>
      <c r="I175" t="s">
        <v>20667</v>
      </c>
      <c r="J175" t="s">
        <v>306</v>
      </c>
      <c r="K175" t="s">
        <v>23</v>
      </c>
      <c r="L175" t="s">
        <v>24</v>
      </c>
      <c r="M175" t="s">
        <v>20668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20668</v>
      </c>
    </row>
    <row r="176" spans="1:20" x14ac:dyDescent="0.25">
      <c r="A176" t="s">
        <v>15492</v>
      </c>
      <c r="B176" t="s">
        <v>15493</v>
      </c>
      <c r="C176">
        <v>50</v>
      </c>
      <c r="D176">
        <v>3</v>
      </c>
      <c r="E176" t="s">
        <v>20669</v>
      </c>
      <c r="F176">
        <v>129</v>
      </c>
      <c r="G176">
        <v>29</v>
      </c>
      <c r="H176" t="s">
        <v>22</v>
      </c>
      <c r="I176" t="s">
        <v>20670</v>
      </c>
      <c r="J176" t="s">
        <v>360</v>
      </c>
      <c r="K176" t="s">
        <v>23</v>
      </c>
      <c r="L176" t="s">
        <v>24</v>
      </c>
      <c r="M176" t="s">
        <v>20671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23</v>
      </c>
      <c r="T176" t="s">
        <v>20671</v>
      </c>
    </row>
    <row r="177" spans="1:20" x14ac:dyDescent="0.25">
      <c r="A177" t="s">
        <v>115</v>
      </c>
      <c r="B177" t="s">
        <v>116</v>
      </c>
      <c r="C177">
        <v>33.333333333333336</v>
      </c>
      <c r="D177">
        <v>3</v>
      </c>
      <c r="E177" t="s">
        <v>20672</v>
      </c>
      <c r="F177">
        <v>109</v>
      </c>
      <c r="G177">
        <v>9</v>
      </c>
      <c r="H177" t="s">
        <v>1219</v>
      </c>
      <c r="I177" t="s">
        <v>20673</v>
      </c>
      <c r="J177" t="s">
        <v>325</v>
      </c>
      <c r="K177" t="s">
        <v>23</v>
      </c>
      <c r="L177" t="s">
        <v>24</v>
      </c>
      <c r="M177" t="s">
        <v>20674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20675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20676</v>
      </c>
      <c r="F178">
        <v>100</v>
      </c>
      <c r="G178">
        <v>0</v>
      </c>
      <c r="H178" t="s">
        <v>22</v>
      </c>
      <c r="I178" t="s">
        <v>20677</v>
      </c>
      <c r="J178" t="s">
        <v>1258</v>
      </c>
      <c r="K178" t="s">
        <v>23</v>
      </c>
      <c r="L178" t="s">
        <v>24</v>
      </c>
      <c r="M178" t="s">
        <v>20678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</v>
      </c>
      <c r="T178" t="s">
        <v>20678</v>
      </c>
    </row>
    <row r="179" spans="1:20" x14ac:dyDescent="0.25">
      <c r="A179" t="s">
        <v>186</v>
      </c>
      <c r="B179" t="s">
        <v>187</v>
      </c>
      <c r="C179">
        <v>50</v>
      </c>
      <c r="D179">
        <v>6</v>
      </c>
      <c r="E179" t="s">
        <v>20679</v>
      </c>
      <c r="F179">
        <v>200</v>
      </c>
      <c r="G179">
        <v>0</v>
      </c>
      <c r="H179" t="s">
        <v>22</v>
      </c>
      <c r="I179" t="s">
        <v>10542</v>
      </c>
      <c r="J179" t="s">
        <v>1234</v>
      </c>
      <c r="K179" t="s">
        <v>23</v>
      </c>
      <c r="L179" t="s">
        <v>24</v>
      </c>
      <c r="M179" t="s">
        <v>20680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23</v>
      </c>
      <c r="T179" t="s">
        <v>20680</v>
      </c>
    </row>
    <row r="180" spans="1:20" x14ac:dyDescent="0.25">
      <c r="A180" t="s">
        <v>186</v>
      </c>
      <c r="B180" t="s">
        <v>187</v>
      </c>
      <c r="C180">
        <v>50</v>
      </c>
      <c r="D180">
        <v>6</v>
      </c>
      <c r="E180" t="s">
        <v>20681</v>
      </c>
      <c r="F180">
        <v>238</v>
      </c>
      <c r="G180">
        <v>38</v>
      </c>
      <c r="H180" t="s">
        <v>22</v>
      </c>
      <c r="I180" t="s">
        <v>20682</v>
      </c>
      <c r="J180" t="s">
        <v>356</v>
      </c>
      <c r="K180" t="s">
        <v>23</v>
      </c>
      <c r="L180" t="s">
        <v>24</v>
      </c>
      <c r="M180" t="s">
        <v>20683</v>
      </c>
      <c r="N180" t="s">
        <v>23</v>
      </c>
      <c r="O180" t="s">
        <v>58</v>
      </c>
      <c r="P180" t="s">
        <v>26</v>
      </c>
      <c r="Q180" t="s">
        <v>33</v>
      </c>
      <c r="R180" t="s">
        <v>24</v>
      </c>
      <c r="S180" t="s">
        <v>23</v>
      </c>
      <c r="T180" t="s">
        <v>20683</v>
      </c>
    </row>
    <row r="181" spans="1:20" x14ac:dyDescent="0.25">
      <c r="A181" t="s">
        <v>44</v>
      </c>
      <c r="B181" t="s">
        <v>45</v>
      </c>
      <c r="C181">
        <v>66.666666666666671</v>
      </c>
      <c r="D181">
        <v>3</v>
      </c>
      <c r="E181" t="s">
        <v>20684</v>
      </c>
      <c r="F181">
        <v>200</v>
      </c>
      <c r="G181">
        <v>0</v>
      </c>
      <c r="H181" t="s">
        <v>22</v>
      </c>
      <c r="I181" t="s">
        <v>20685</v>
      </c>
      <c r="J181" t="s">
        <v>335</v>
      </c>
      <c r="K181" t="s">
        <v>23</v>
      </c>
      <c r="L181" t="s">
        <v>24</v>
      </c>
      <c r="M181" t="s">
        <v>20686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20687</v>
      </c>
      <c r="T181" t="s">
        <v>20686</v>
      </c>
    </row>
    <row r="182" spans="1:20" x14ac:dyDescent="0.25">
      <c r="A182" t="s">
        <v>186</v>
      </c>
      <c r="B182" t="s">
        <v>187</v>
      </c>
      <c r="C182">
        <v>33.333333333333336</v>
      </c>
      <c r="D182">
        <v>3</v>
      </c>
      <c r="E182" t="s">
        <v>20684</v>
      </c>
      <c r="F182">
        <v>200</v>
      </c>
      <c r="G182">
        <v>0</v>
      </c>
      <c r="H182" t="s">
        <v>22</v>
      </c>
      <c r="I182" t="s">
        <v>20685</v>
      </c>
      <c r="J182" t="s">
        <v>335</v>
      </c>
      <c r="K182" t="s">
        <v>23</v>
      </c>
      <c r="L182" t="s">
        <v>24</v>
      </c>
      <c r="M182" t="s">
        <v>20686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20687</v>
      </c>
      <c r="T182" t="s">
        <v>20686</v>
      </c>
    </row>
    <row r="183" spans="1:20" x14ac:dyDescent="0.25">
      <c r="A183" t="s">
        <v>115</v>
      </c>
      <c r="B183" t="s">
        <v>116</v>
      </c>
      <c r="C183">
        <v>45</v>
      </c>
      <c r="D183">
        <v>4</v>
      </c>
      <c r="E183" t="s">
        <v>20688</v>
      </c>
      <c r="F183">
        <v>164</v>
      </c>
      <c r="G183">
        <v>0</v>
      </c>
      <c r="H183" t="s">
        <v>1219</v>
      </c>
      <c r="I183" t="s">
        <v>20689</v>
      </c>
      <c r="J183" t="s">
        <v>359</v>
      </c>
      <c r="K183" t="s">
        <v>23</v>
      </c>
      <c r="L183" t="s">
        <v>24</v>
      </c>
      <c r="M183" t="s">
        <v>20690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20691</v>
      </c>
      <c r="T183" t="s">
        <v>20692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20693</v>
      </c>
      <c r="F184">
        <v>200</v>
      </c>
      <c r="G184">
        <v>0</v>
      </c>
      <c r="H184" t="s">
        <v>22</v>
      </c>
      <c r="I184" t="s">
        <v>20694</v>
      </c>
      <c r="J184" t="s">
        <v>1245</v>
      </c>
      <c r="K184" t="s">
        <v>23</v>
      </c>
      <c r="L184" t="s">
        <v>24</v>
      </c>
      <c r="M184" t="s">
        <v>20695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20696</v>
      </c>
      <c r="T184" t="s">
        <v>20695</v>
      </c>
    </row>
    <row r="185" spans="1:20" x14ac:dyDescent="0.25">
      <c r="A185" t="s">
        <v>115</v>
      </c>
      <c r="B185" t="s">
        <v>116</v>
      </c>
      <c r="C185">
        <v>33.333333333333336</v>
      </c>
      <c r="D185">
        <v>3</v>
      </c>
      <c r="E185" t="s">
        <v>20697</v>
      </c>
      <c r="F185">
        <v>109</v>
      </c>
      <c r="G185">
        <v>9</v>
      </c>
      <c r="H185" t="s">
        <v>1219</v>
      </c>
      <c r="I185" t="s">
        <v>20698</v>
      </c>
      <c r="J185" t="s">
        <v>1242</v>
      </c>
      <c r="K185" t="s">
        <v>23</v>
      </c>
      <c r="L185" t="s">
        <v>24</v>
      </c>
      <c r="M185" t="s">
        <v>20699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20700</v>
      </c>
      <c r="T185" t="s">
        <v>20699</v>
      </c>
    </row>
    <row r="186" spans="1:20" x14ac:dyDescent="0.25">
      <c r="A186" t="s">
        <v>186</v>
      </c>
      <c r="B186" t="s">
        <v>187</v>
      </c>
      <c r="C186">
        <v>50</v>
      </c>
      <c r="D186">
        <v>6</v>
      </c>
      <c r="E186" t="s">
        <v>20701</v>
      </c>
      <c r="F186">
        <v>200</v>
      </c>
      <c r="G186">
        <v>0</v>
      </c>
      <c r="H186" t="s">
        <v>22</v>
      </c>
      <c r="I186" t="s">
        <v>20702</v>
      </c>
      <c r="J186" t="s">
        <v>345</v>
      </c>
      <c r="K186" t="s">
        <v>23</v>
      </c>
      <c r="L186" t="s">
        <v>24</v>
      </c>
      <c r="M186" t="s">
        <v>20703</v>
      </c>
      <c r="N186" t="s">
        <v>23</v>
      </c>
      <c r="O186" t="s">
        <v>58</v>
      </c>
      <c r="P186" t="s">
        <v>26</v>
      </c>
      <c r="Q186" t="s">
        <v>33</v>
      </c>
      <c r="R186" t="s">
        <v>24</v>
      </c>
      <c r="S186" t="s">
        <v>20704</v>
      </c>
      <c r="T186" t="s">
        <v>20705</v>
      </c>
    </row>
    <row r="187" spans="1:20" x14ac:dyDescent="0.25">
      <c r="A187" t="s">
        <v>44</v>
      </c>
      <c r="B187" t="s">
        <v>45</v>
      </c>
      <c r="C187">
        <v>66.666666666666671</v>
      </c>
      <c r="D187">
        <v>3</v>
      </c>
      <c r="E187" t="s">
        <v>20706</v>
      </c>
      <c r="F187">
        <v>100</v>
      </c>
      <c r="G187">
        <v>0</v>
      </c>
      <c r="H187" t="s">
        <v>22</v>
      </c>
      <c r="I187" t="s">
        <v>20707</v>
      </c>
      <c r="J187" t="s">
        <v>304</v>
      </c>
      <c r="K187" t="s">
        <v>23</v>
      </c>
      <c r="L187" t="s">
        <v>24</v>
      </c>
      <c r="M187" t="s">
        <v>20708</v>
      </c>
      <c r="N187" t="s">
        <v>23</v>
      </c>
      <c r="O187" t="s">
        <v>58</v>
      </c>
      <c r="P187" t="s">
        <v>26</v>
      </c>
      <c r="Q187" t="s">
        <v>33</v>
      </c>
      <c r="R187" t="s">
        <v>24</v>
      </c>
      <c r="S187" t="s">
        <v>20709</v>
      </c>
      <c r="T187" t="s">
        <v>20708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3</v>
      </c>
      <c r="E188" t="s">
        <v>20710</v>
      </c>
      <c r="F188">
        <v>220</v>
      </c>
      <c r="G188">
        <v>0</v>
      </c>
      <c r="H188" t="s">
        <v>1219</v>
      </c>
      <c r="I188" t="s">
        <v>18903</v>
      </c>
      <c r="J188" t="s">
        <v>306</v>
      </c>
      <c r="K188" t="s">
        <v>23</v>
      </c>
      <c r="L188" t="s">
        <v>24</v>
      </c>
      <c r="M188" t="s">
        <v>20711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20712</v>
      </c>
      <c r="T188" t="s">
        <v>20711</v>
      </c>
    </row>
    <row r="189" spans="1:20" x14ac:dyDescent="0.25">
      <c r="A189" t="s">
        <v>186</v>
      </c>
      <c r="B189" t="s">
        <v>187</v>
      </c>
      <c r="C189">
        <v>33.333333333333336</v>
      </c>
      <c r="D189">
        <v>3</v>
      </c>
      <c r="E189" t="s">
        <v>20713</v>
      </c>
      <c r="F189">
        <v>100</v>
      </c>
      <c r="G189">
        <v>0</v>
      </c>
      <c r="H189" t="s">
        <v>22</v>
      </c>
      <c r="I189" t="s">
        <v>20714</v>
      </c>
      <c r="J189" t="s">
        <v>1242</v>
      </c>
      <c r="K189" t="s">
        <v>23</v>
      </c>
      <c r="L189" t="s">
        <v>24</v>
      </c>
      <c r="M189" t="s">
        <v>20715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20716</v>
      </c>
      <c r="T189" t="s">
        <v>20715</v>
      </c>
    </row>
    <row r="190" spans="1:20" x14ac:dyDescent="0.25">
      <c r="A190" t="s">
        <v>139</v>
      </c>
      <c r="B190" t="s">
        <v>112</v>
      </c>
      <c r="C190">
        <v>99</v>
      </c>
      <c r="D190">
        <v>1</v>
      </c>
      <c r="E190" t="s">
        <v>20717</v>
      </c>
      <c r="F190">
        <v>180</v>
      </c>
      <c r="G190">
        <v>0</v>
      </c>
      <c r="H190" t="s">
        <v>22</v>
      </c>
      <c r="I190" t="s">
        <v>20718</v>
      </c>
      <c r="J190" t="s">
        <v>306</v>
      </c>
      <c r="K190" t="s">
        <v>23</v>
      </c>
      <c r="L190" t="s">
        <v>24</v>
      </c>
      <c r="M190" t="s">
        <v>20719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20720</v>
      </c>
      <c r="T190" t="s">
        <v>20719</v>
      </c>
    </row>
    <row r="191" spans="1:20" x14ac:dyDescent="0.25">
      <c r="A191" t="s">
        <v>110</v>
      </c>
      <c r="B191" t="s">
        <v>1223</v>
      </c>
      <c r="C191">
        <v>100</v>
      </c>
      <c r="D191">
        <v>1</v>
      </c>
      <c r="E191" t="s">
        <v>20717</v>
      </c>
      <c r="F191">
        <v>180</v>
      </c>
      <c r="G191">
        <v>0</v>
      </c>
      <c r="H191" t="s">
        <v>22</v>
      </c>
      <c r="I191" t="s">
        <v>20718</v>
      </c>
      <c r="J191" t="s">
        <v>306</v>
      </c>
      <c r="K191" t="s">
        <v>23</v>
      </c>
      <c r="L191" t="s">
        <v>24</v>
      </c>
      <c r="M191" t="s">
        <v>20719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20720</v>
      </c>
      <c r="T191" t="s">
        <v>20719</v>
      </c>
    </row>
    <row r="192" spans="1:20" x14ac:dyDescent="0.25">
      <c r="A192" t="s">
        <v>115</v>
      </c>
      <c r="B192" t="s">
        <v>116</v>
      </c>
      <c r="C192">
        <v>45</v>
      </c>
      <c r="D192">
        <v>1</v>
      </c>
      <c r="E192" t="s">
        <v>20721</v>
      </c>
      <c r="F192">
        <v>79</v>
      </c>
      <c r="G192">
        <v>38</v>
      </c>
      <c r="H192" t="s">
        <v>1219</v>
      </c>
      <c r="I192" t="s">
        <v>20722</v>
      </c>
      <c r="J192" t="s">
        <v>327</v>
      </c>
      <c r="K192" t="s">
        <v>23</v>
      </c>
      <c r="L192" t="s">
        <v>24</v>
      </c>
      <c r="M192" t="s">
        <v>20723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20724</v>
      </c>
      <c r="T192" t="s">
        <v>20723</v>
      </c>
    </row>
    <row r="193" spans="1:20" x14ac:dyDescent="0.25">
      <c r="A193" t="s">
        <v>186</v>
      </c>
      <c r="B193" t="s">
        <v>187</v>
      </c>
      <c r="C193">
        <v>33.333333333333336</v>
      </c>
      <c r="D193">
        <v>3</v>
      </c>
      <c r="E193" t="s">
        <v>20725</v>
      </c>
      <c r="F193">
        <v>100</v>
      </c>
      <c r="G193">
        <v>0</v>
      </c>
      <c r="H193" t="s">
        <v>22</v>
      </c>
      <c r="I193" t="s">
        <v>20726</v>
      </c>
      <c r="J193" t="s">
        <v>1234</v>
      </c>
      <c r="K193" t="s">
        <v>23</v>
      </c>
      <c r="L193" t="s">
        <v>24</v>
      </c>
      <c r="M193" t="s">
        <v>20727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20728</v>
      </c>
      <c r="T193" t="s">
        <v>20729</v>
      </c>
    </row>
    <row r="194" spans="1:20" x14ac:dyDescent="0.25">
      <c r="A194" t="s">
        <v>15492</v>
      </c>
      <c r="B194" t="s">
        <v>15493</v>
      </c>
      <c r="C194">
        <v>50</v>
      </c>
      <c r="D194">
        <v>6</v>
      </c>
      <c r="E194" t="s">
        <v>20730</v>
      </c>
      <c r="F194">
        <v>200</v>
      </c>
      <c r="G194">
        <v>0</v>
      </c>
      <c r="H194" t="s">
        <v>22</v>
      </c>
      <c r="I194" t="s">
        <v>20731</v>
      </c>
      <c r="J194" t="s">
        <v>348</v>
      </c>
      <c r="K194" t="s">
        <v>23</v>
      </c>
      <c r="L194" t="s">
        <v>24</v>
      </c>
      <c r="M194" t="s">
        <v>20727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20732</v>
      </c>
      <c r="T194" t="s">
        <v>20727</v>
      </c>
    </row>
    <row r="195" spans="1:20" x14ac:dyDescent="0.25">
      <c r="A195" t="s">
        <v>139</v>
      </c>
      <c r="B195" t="s">
        <v>112</v>
      </c>
      <c r="C195">
        <v>90</v>
      </c>
      <c r="D195">
        <v>2</v>
      </c>
      <c r="E195" t="s">
        <v>20733</v>
      </c>
      <c r="F195">
        <v>159</v>
      </c>
      <c r="G195">
        <v>7</v>
      </c>
      <c r="H195" t="s">
        <v>1222</v>
      </c>
      <c r="I195" t="s">
        <v>20734</v>
      </c>
      <c r="J195" t="s">
        <v>20735</v>
      </c>
      <c r="K195" t="s">
        <v>1358</v>
      </c>
      <c r="L195" t="s">
        <v>20736</v>
      </c>
      <c r="M195" t="s">
        <v>20737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20738</v>
      </c>
      <c r="T195" t="s">
        <v>20737</v>
      </c>
    </row>
    <row r="196" spans="1:20" x14ac:dyDescent="0.25">
      <c r="A196" t="s">
        <v>115</v>
      </c>
      <c r="B196" t="s">
        <v>116</v>
      </c>
      <c r="C196">
        <v>33.333333333333336</v>
      </c>
      <c r="D196">
        <v>6</v>
      </c>
      <c r="E196" t="s">
        <v>20739</v>
      </c>
      <c r="F196">
        <v>192</v>
      </c>
      <c r="G196">
        <v>0</v>
      </c>
      <c r="H196" t="s">
        <v>1219</v>
      </c>
      <c r="I196" t="s">
        <v>20740</v>
      </c>
      <c r="J196" t="s">
        <v>1237</v>
      </c>
      <c r="K196" t="s">
        <v>23</v>
      </c>
      <c r="L196" t="s">
        <v>24</v>
      </c>
      <c r="M196" t="s">
        <v>20741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20742</v>
      </c>
      <c r="T196" t="s">
        <v>20743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240"/>
  <sheetViews>
    <sheetView zoomScale="70" zoomScaleNormal="70" workbookViewId="0">
      <pane xSplit="2" ySplit="1" topLeftCell="V14" activePane="bottomRight" state="frozen"/>
      <selection sqref="A1:XFD1048576"/>
      <selection pane="topRight" sqref="A1:XFD1048576"/>
      <selection pane="bottomLeft" sqref="A1:XFD1048576"/>
      <selection pane="bottomRight" activeCell="Y46" sqref="Y4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2</v>
      </c>
      <c r="E2" t="s">
        <v>20744</v>
      </c>
      <c r="F2">
        <v>200</v>
      </c>
      <c r="G2">
        <v>0</v>
      </c>
      <c r="H2" t="s">
        <v>22</v>
      </c>
      <c r="I2" t="s">
        <v>8129</v>
      </c>
      <c r="J2" t="s">
        <v>331</v>
      </c>
      <c r="K2" t="s">
        <v>23</v>
      </c>
      <c r="L2" t="s">
        <v>24</v>
      </c>
      <c r="M2" t="s">
        <v>20745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20745</v>
      </c>
      <c r="U2" s="52" t="s">
        <v>186</v>
      </c>
      <c r="V2">
        <v>185</v>
      </c>
    </row>
    <row r="3" spans="1:22" x14ac:dyDescent="0.25">
      <c r="A3" t="s">
        <v>28</v>
      </c>
      <c r="B3" t="s">
        <v>29</v>
      </c>
      <c r="C3">
        <v>50</v>
      </c>
      <c r="D3">
        <v>2</v>
      </c>
      <c r="E3" t="s">
        <v>20744</v>
      </c>
      <c r="F3">
        <v>200</v>
      </c>
      <c r="G3">
        <v>0</v>
      </c>
      <c r="H3" t="s">
        <v>22</v>
      </c>
      <c r="I3" t="s">
        <v>8129</v>
      </c>
      <c r="J3" t="s">
        <v>331</v>
      </c>
      <c r="K3" t="s">
        <v>23</v>
      </c>
      <c r="L3" t="s">
        <v>24</v>
      </c>
      <c r="M3" t="s">
        <v>20745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20745</v>
      </c>
      <c r="U3" s="53" t="s">
        <v>187</v>
      </c>
      <c r="V3">
        <v>185</v>
      </c>
    </row>
    <row r="4" spans="1:22" x14ac:dyDescent="0.25">
      <c r="A4" t="s">
        <v>30</v>
      </c>
      <c r="B4" t="s">
        <v>31</v>
      </c>
      <c r="C4">
        <v>50</v>
      </c>
      <c r="D4">
        <v>2</v>
      </c>
      <c r="E4" t="s">
        <v>20744</v>
      </c>
      <c r="F4">
        <v>200</v>
      </c>
      <c r="G4">
        <v>0</v>
      </c>
      <c r="H4" t="s">
        <v>22</v>
      </c>
      <c r="I4" t="s">
        <v>8129</v>
      </c>
      <c r="J4" t="s">
        <v>331</v>
      </c>
      <c r="K4" t="s">
        <v>23</v>
      </c>
      <c r="L4" t="s">
        <v>24</v>
      </c>
      <c r="M4" t="s">
        <v>20745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20745</v>
      </c>
      <c r="U4" s="52" t="s">
        <v>44</v>
      </c>
      <c r="V4">
        <v>22</v>
      </c>
    </row>
    <row r="5" spans="1:22" x14ac:dyDescent="0.25">
      <c r="A5" t="s">
        <v>20</v>
      </c>
      <c r="B5" t="s">
        <v>21</v>
      </c>
      <c r="C5">
        <v>50</v>
      </c>
      <c r="D5">
        <v>3</v>
      </c>
      <c r="E5" t="s">
        <v>20746</v>
      </c>
      <c r="F5">
        <v>300</v>
      </c>
      <c r="G5">
        <v>0</v>
      </c>
      <c r="H5" t="s">
        <v>22</v>
      </c>
      <c r="I5" t="s">
        <v>362</v>
      </c>
      <c r="J5" t="s">
        <v>1238</v>
      </c>
      <c r="K5" t="s">
        <v>23</v>
      </c>
      <c r="L5" t="s">
        <v>24</v>
      </c>
      <c r="M5" t="s">
        <v>20747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20747</v>
      </c>
      <c r="U5" s="53" t="s">
        <v>45</v>
      </c>
      <c r="V5">
        <v>22</v>
      </c>
    </row>
    <row r="6" spans="1:22" x14ac:dyDescent="0.25">
      <c r="A6" t="s">
        <v>28</v>
      </c>
      <c r="B6" t="s">
        <v>29</v>
      </c>
      <c r="C6">
        <v>50</v>
      </c>
      <c r="D6">
        <v>3</v>
      </c>
      <c r="E6" t="s">
        <v>20746</v>
      </c>
      <c r="F6">
        <v>300</v>
      </c>
      <c r="G6">
        <v>0</v>
      </c>
      <c r="H6" t="s">
        <v>22</v>
      </c>
      <c r="I6" t="s">
        <v>362</v>
      </c>
      <c r="J6" t="s">
        <v>1238</v>
      </c>
      <c r="K6" t="s">
        <v>23</v>
      </c>
      <c r="L6" t="s">
        <v>24</v>
      </c>
      <c r="M6" t="s">
        <v>20747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</v>
      </c>
      <c r="T6" t="s">
        <v>20747</v>
      </c>
      <c r="U6" s="52" t="s">
        <v>1429</v>
      </c>
      <c r="V6">
        <v>6</v>
      </c>
    </row>
    <row r="7" spans="1:22" x14ac:dyDescent="0.25">
      <c r="A7" t="s">
        <v>30</v>
      </c>
      <c r="B7" t="s">
        <v>31</v>
      </c>
      <c r="C7">
        <v>50</v>
      </c>
      <c r="D7">
        <v>3</v>
      </c>
      <c r="E7" t="s">
        <v>20746</v>
      </c>
      <c r="F7">
        <v>300</v>
      </c>
      <c r="G7">
        <v>0</v>
      </c>
      <c r="H7" t="s">
        <v>22</v>
      </c>
      <c r="I7" t="s">
        <v>362</v>
      </c>
      <c r="J7" t="s">
        <v>1238</v>
      </c>
      <c r="K7" t="s">
        <v>23</v>
      </c>
      <c r="L7" t="s">
        <v>24</v>
      </c>
      <c r="M7" t="s">
        <v>20747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20747</v>
      </c>
      <c r="U7" s="53" t="s">
        <v>1430</v>
      </c>
      <c r="V7">
        <v>6</v>
      </c>
    </row>
    <row r="8" spans="1:22" x14ac:dyDescent="0.25">
      <c r="A8" t="s">
        <v>20</v>
      </c>
      <c r="B8" t="s">
        <v>21</v>
      </c>
      <c r="C8">
        <v>50</v>
      </c>
      <c r="D8">
        <v>2</v>
      </c>
      <c r="E8" t="s">
        <v>20748</v>
      </c>
      <c r="F8">
        <v>200</v>
      </c>
      <c r="G8">
        <v>0</v>
      </c>
      <c r="H8" t="s">
        <v>22</v>
      </c>
      <c r="I8" t="s">
        <v>1253</v>
      </c>
      <c r="J8" t="s">
        <v>306</v>
      </c>
      <c r="K8" t="s">
        <v>23</v>
      </c>
      <c r="L8" t="s">
        <v>24</v>
      </c>
      <c r="M8" t="s">
        <v>20749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23</v>
      </c>
      <c r="T8" t="s">
        <v>20749</v>
      </c>
      <c r="U8" s="52" t="s">
        <v>3038</v>
      </c>
      <c r="V8">
        <v>4</v>
      </c>
    </row>
    <row r="9" spans="1:22" x14ac:dyDescent="0.25">
      <c r="A9" t="s">
        <v>28</v>
      </c>
      <c r="B9" t="s">
        <v>29</v>
      </c>
      <c r="C9">
        <v>50</v>
      </c>
      <c r="D9">
        <v>2</v>
      </c>
      <c r="E9" t="s">
        <v>20748</v>
      </c>
      <c r="F9">
        <v>200</v>
      </c>
      <c r="G9">
        <v>0</v>
      </c>
      <c r="H9" t="s">
        <v>22</v>
      </c>
      <c r="I9" t="s">
        <v>1253</v>
      </c>
      <c r="J9" t="s">
        <v>306</v>
      </c>
      <c r="K9" t="s">
        <v>23</v>
      </c>
      <c r="L9" t="s">
        <v>24</v>
      </c>
      <c r="M9" t="s">
        <v>20749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23</v>
      </c>
      <c r="T9" t="s">
        <v>20749</v>
      </c>
      <c r="U9" s="53" t="s">
        <v>3039</v>
      </c>
      <c r="V9">
        <v>4</v>
      </c>
    </row>
    <row r="10" spans="1:22" x14ac:dyDescent="0.25">
      <c r="A10" t="s">
        <v>30</v>
      </c>
      <c r="B10" t="s">
        <v>31</v>
      </c>
      <c r="C10">
        <v>50</v>
      </c>
      <c r="D10">
        <v>2</v>
      </c>
      <c r="E10" t="s">
        <v>20748</v>
      </c>
      <c r="F10">
        <v>200</v>
      </c>
      <c r="G10">
        <v>0</v>
      </c>
      <c r="H10" t="s">
        <v>22</v>
      </c>
      <c r="I10" t="s">
        <v>1253</v>
      </c>
      <c r="J10" t="s">
        <v>306</v>
      </c>
      <c r="K10" t="s">
        <v>23</v>
      </c>
      <c r="L10" t="s">
        <v>24</v>
      </c>
      <c r="M10" t="s">
        <v>20749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23</v>
      </c>
      <c r="T10" t="s">
        <v>20749</v>
      </c>
      <c r="U10" s="52" t="s">
        <v>137</v>
      </c>
      <c r="V10">
        <v>40</v>
      </c>
    </row>
    <row r="11" spans="1:22" x14ac:dyDescent="0.25">
      <c r="A11" t="s">
        <v>186</v>
      </c>
      <c r="B11" t="s">
        <v>187</v>
      </c>
      <c r="C11">
        <v>50</v>
      </c>
      <c r="D11">
        <v>6</v>
      </c>
      <c r="E11" t="s">
        <v>20750</v>
      </c>
      <c r="F11">
        <v>200</v>
      </c>
      <c r="G11">
        <v>0</v>
      </c>
      <c r="H11" t="s">
        <v>22</v>
      </c>
      <c r="I11" t="s">
        <v>20751</v>
      </c>
      <c r="J11" t="s">
        <v>87</v>
      </c>
      <c r="K11" t="s">
        <v>23</v>
      </c>
      <c r="L11" t="s">
        <v>24</v>
      </c>
      <c r="M11" t="s">
        <v>20752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20752</v>
      </c>
      <c r="U11" s="53" t="s">
        <v>138</v>
      </c>
      <c r="V11">
        <v>40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20753</v>
      </c>
      <c r="F12">
        <v>106</v>
      </c>
      <c r="G12">
        <v>6</v>
      </c>
      <c r="H12" t="s">
        <v>22</v>
      </c>
      <c r="I12" t="s">
        <v>1232</v>
      </c>
      <c r="J12" t="s">
        <v>306</v>
      </c>
      <c r="K12" t="s">
        <v>23</v>
      </c>
      <c r="L12" t="s">
        <v>24</v>
      </c>
      <c r="M12" t="s">
        <v>20754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20754</v>
      </c>
      <c r="U12" s="52" t="s">
        <v>46</v>
      </c>
      <c r="V12">
        <v>57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20753</v>
      </c>
      <c r="F13">
        <v>106</v>
      </c>
      <c r="G13">
        <v>6</v>
      </c>
      <c r="H13" t="s">
        <v>22</v>
      </c>
      <c r="I13" t="s">
        <v>1232</v>
      </c>
      <c r="J13" t="s">
        <v>306</v>
      </c>
      <c r="K13" t="s">
        <v>23</v>
      </c>
      <c r="L13" t="s">
        <v>24</v>
      </c>
      <c r="M13" t="s">
        <v>20754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</v>
      </c>
      <c r="T13" t="s">
        <v>20754</v>
      </c>
      <c r="U13" s="53" t="s">
        <v>56</v>
      </c>
      <c r="V13">
        <v>50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20753</v>
      </c>
      <c r="F14">
        <v>106</v>
      </c>
      <c r="G14">
        <v>6</v>
      </c>
      <c r="H14" t="s">
        <v>22</v>
      </c>
      <c r="I14" t="s">
        <v>1232</v>
      </c>
      <c r="J14" t="s">
        <v>306</v>
      </c>
      <c r="K14" t="s">
        <v>23</v>
      </c>
      <c r="L14" t="s">
        <v>24</v>
      </c>
      <c r="M14" t="s">
        <v>20754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20754</v>
      </c>
      <c r="U14" s="53" t="s">
        <v>1239</v>
      </c>
      <c r="V14">
        <v>7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20755</v>
      </c>
      <c r="F15">
        <v>106</v>
      </c>
      <c r="G15">
        <v>6</v>
      </c>
      <c r="H15" t="s">
        <v>22</v>
      </c>
      <c r="I15" t="s">
        <v>20756</v>
      </c>
      <c r="J15" t="s">
        <v>306</v>
      </c>
      <c r="K15" t="s">
        <v>23</v>
      </c>
      <c r="L15" t="s">
        <v>24</v>
      </c>
      <c r="M15" t="s">
        <v>20757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20757</v>
      </c>
      <c r="U15" s="52" t="s">
        <v>42</v>
      </c>
      <c r="V15">
        <v>28</v>
      </c>
    </row>
    <row r="16" spans="1:22" x14ac:dyDescent="0.25">
      <c r="A16" t="s">
        <v>28</v>
      </c>
      <c r="B16" t="s">
        <v>29</v>
      </c>
      <c r="C16">
        <v>50</v>
      </c>
      <c r="D16">
        <v>1</v>
      </c>
      <c r="E16" t="s">
        <v>20755</v>
      </c>
      <c r="F16">
        <v>106</v>
      </c>
      <c r="G16">
        <v>6</v>
      </c>
      <c r="H16" t="s">
        <v>22</v>
      </c>
      <c r="I16" t="s">
        <v>20756</v>
      </c>
      <c r="J16" t="s">
        <v>306</v>
      </c>
      <c r="K16" t="s">
        <v>23</v>
      </c>
      <c r="L16" t="s">
        <v>24</v>
      </c>
      <c r="M16" t="s">
        <v>20757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20757</v>
      </c>
      <c r="U16" s="53" t="s">
        <v>43</v>
      </c>
      <c r="V16">
        <v>28</v>
      </c>
    </row>
    <row r="17" spans="1:22" x14ac:dyDescent="0.25">
      <c r="A17" t="s">
        <v>30</v>
      </c>
      <c r="B17" t="s">
        <v>31</v>
      </c>
      <c r="C17">
        <v>50</v>
      </c>
      <c r="D17">
        <v>1</v>
      </c>
      <c r="E17" t="s">
        <v>20755</v>
      </c>
      <c r="F17">
        <v>106</v>
      </c>
      <c r="G17">
        <v>6</v>
      </c>
      <c r="H17" t="s">
        <v>22</v>
      </c>
      <c r="I17" t="s">
        <v>20756</v>
      </c>
      <c r="J17" t="s">
        <v>306</v>
      </c>
      <c r="K17" t="s">
        <v>23</v>
      </c>
      <c r="L17" t="s">
        <v>24</v>
      </c>
      <c r="M17" t="s">
        <v>20757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20757</v>
      </c>
      <c r="U17" s="52" t="s">
        <v>139</v>
      </c>
      <c r="V17">
        <v>13</v>
      </c>
    </row>
    <row r="18" spans="1:22" x14ac:dyDescent="0.25">
      <c r="A18" t="s">
        <v>15492</v>
      </c>
      <c r="B18" t="s">
        <v>15493</v>
      </c>
      <c r="C18">
        <v>50</v>
      </c>
      <c r="D18">
        <v>3</v>
      </c>
      <c r="E18" t="s">
        <v>20758</v>
      </c>
      <c r="F18">
        <v>200</v>
      </c>
      <c r="G18">
        <v>0</v>
      </c>
      <c r="H18" t="s">
        <v>22</v>
      </c>
      <c r="I18" t="s">
        <v>20759</v>
      </c>
      <c r="J18" t="s">
        <v>1238</v>
      </c>
      <c r="K18" t="s">
        <v>23</v>
      </c>
      <c r="L18" t="s">
        <v>24</v>
      </c>
      <c r="M18" t="s">
        <v>20760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20760</v>
      </c>
      <c r="U18" s="53" t="s">
        <v>1371</v>
      </c>
      <c r="V18">
        <v>3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20758</v>
      </c>
      <c r="F19">
        <v>200</v>
      </c>
      <c r="G19">
        <v>0</v>
      </c>
      <c r="H19" t="s">
        <v>22</v>
      </c>
      <c r="I19" t="s">
        <v>20759</v>
      </c>
      <c r="J19" t="s">
        <v>1238</v>
      </c>
      <c r="K19" t="s">
        <v>23</v>
      </c>
      <c r="L19" t="s">
        <v>24</v>
      </c>
      <c r="M19" t="s">
        <v>20760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20760</v>
      </c>
      <c r="U19" s="53" t="s">
        <v>112</v>
      </c>
      <c r="V19">
        <v>10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20758</v>
      </c>
      <c r="F20">
        <v>200</v>
      </c>
      <c r="G20">
        <v>0</v>
      </c>
      <c r="H20" t="s">
        <v>22</v>
      </c>
      <c r="I20" t="s">
        <v>20759</v>
      </c>
      <c r="J20" t="s">
        <v>1238</v>
      </c>
      <c r="K20" t="s">
        <v>23</v>
      </c>
      <c r="L20" t="s">
        <v>24</v>
      </c>
      <c r="M20" t="s">
        <v>20760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20760</v>
      </c>
      <c r="U20" s="52" t="s">
        <v>110</v>
      </c>
      <c r="V20">
        <v>5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20758</v>
      </c>
      <c r="F21">
        <v>200</v>
      </c>
      <c r="G21">
        <v>0</v>
      </c>
      <c r="H21" t="s">
        <v>22</v>
      </c>
      <c r="I21" t="s">
        <v>20759</v>
      </c>
      <c r="J21" t="s">
        <v>1238</v>
      </c>
      <c r="K21" t="s">
        <v>23</v>
      </c>
      <c r="L21" t="s">
        <v>24</v>
      </c>
      <c r="M21" t="s">
        <v>20760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20760</v>
      </c>
      <c r="U21" s="53" t="s">
        <v>1223</v>
      </c>
      <c r="V21">
        <v>5</v>
      </c>
    </row>
    <row r="22" spans="1:22" x14ac:dyDescent="0.25">
      <c r="A22" t="s">
        <v>20</v>
      </c>
      <c r="B22" t="s">
        <v>21</v>
      </c>
      <c r="C22">
        <v>50</v>
      </c>
      <c r="D22">
        <v>2</v>
      </c>
      <c r="E22" t="s">
        <v>20761</v>
      </c>
      <c r="F22">
        <v>200</v>
      </c>
      <c r="G22">
        <v>0</v>
      </c>
      <c r="H22" t="s">
        <v>22</v>
      </c>
      <c r="I22" t="s">
        <v>20762</v>
      </c>
      <c r="J22" t="s">
        <v>328</v>
      </c>
      <c r="K22" t="s">
        <v>23</v>
      </c>
      <c r="L22" t="s">
        <v>24</v>
      </c>
      <c r="M22" t="s">
        <v>20763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</v>
      </c>
      <c r="T22" t="s">
        <v>20763</v>
      </c>
      <c r="U22" s="52" t="s">
        <v>152</v>
      </c>
      <c r="V22">
        <v>1</v>
      </c>
    </row>
    <row r="23" spans="1:22" x14ac:dyDescent="0.25">
      <c r="A23" t="s">
        <v>28</v>
      </c>
      <c r="B23" t="s">
        <v>29</v>
      </c>
      <c r="C23">
        <v>50</v>
      </c>
      <c r="D23">
        <v>2</v>
      </c>
      <c r="E23" t="s">
        <v>20761</v>
      </c>
      <c r="F23">
        <v>200</v>
      </c>
      <c r="G23">
        <v>0</v>
      </c>
      <c r="H23" t="s">
        <v>22</v>
      </c>
      <c r="I23" t="s">
        <v>20762</v>
      </c>
      <c r="J23" t="s">
        <v>328</v>
      </c>
      <c r="K23" t="s">
        <v>23</v>
      </c>
      <c r="L23" t="s">
        <v>24</v>
      </c>
      <c r="M23" t="s">
        <v>20763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</v>
      </c>
      <c r="T23" t="s">
        <v>20763</v>
      </c>
      <c r="U23" s="53" t="s">
        <v>153</v>
      </c>
      <c r="V23">
        <v>1</v>
      </c>
    </row>
    <row r="24" spans="1:22" x14ac:dyDescent="0.25">
      <c r="A24" t="s">
        <v>30</v>
      </c>
      <c r="B24" t="s">
        <v>31</v>
      </c>
      <c r="C24">
        <v>50</v>
      </c>
      <c r="D24">
        <v>2</v>
      </c>
      <c r="E24" t="s">
        <v>20761</v>
      </c>
      <c r="F24">
        <v>200</v>
      </c>
      <c r="G24">
        <v>0</v>
      </c>
      <c r="H24" t="s">
        <v>22</v>
      </c>
      <c r="I24" t="s">
        <v>20762</v>
      </c>
      <c r="J24" t="s">
        <v>328</v>
      </c>
      <c r="K24" t="s">
        <v>23</v>
      </c>
      <c r="L24" t="s">
        <v>24</v>
      </c>
      <c r="M24" t="s">
        <v>20763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20763</v>
      </c>
      <c r="U24" s="52" t="s">
        <v>150</v>
      </c>
      <c r="V24">
        <v>5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20764</v>
      </c>
      <c r="F25">
        <v>106</v>
      </c>
      <c r="G25">
        <v>6</v>
      </c>
      <c r="H25" t="s">
        <v>22</v>
      </c>
      <c r="I25" t="s">
        <v>20765</v>
      </c>
      <c r="J25" t="s">
        <v>311</v>
      </c>
      <c r="K25" t="s">
        <v>23</v>
      </c>
      <c r="L25" t="s">
        <v>24</v>
      </c>
      <c r="M25" t="s">
        <v>20766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20763</v>
      </c>
      <c r="U25" s="53" t="s">
        <v>151</v>
      </c>
      <c r="V25">
        <v>5</v>
      </c>
    </row>
    <row r="26" spans="1:22" x14ac:dyDescent="0.25">
      <c r="A26" t="s">
        <v>28</v>
      </c>
      <c r="B26" t="s">
        <v>29</v>
      </c>
      <c r="C26">
        <v>50</v>
      </c>
      <c r="D26">
        <v>1</v>
      </c>
      <c r="E26" t="s">
        <v>20764</v>
      </c>
      <c r="F26">
        <v>106</v>
      </c>
      <c r="G26">
        <v>6</v>
      </c>
      <c r="H26" t="s">
        <v>22</v>
      </c>
      <c r="I26" t="s">
        <v>20765</v>
      </c>
      <c r="J26" t="s">
        <v>311</v>
      </c>
      <c r="K26" t="s">
        <v>23</v>
      </c>
      <c r="L26" t="s">
        <v>24</v>
      </c>
      <c r="M26" t="s">
        <v>20766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20763</v>
      </c>
      <c r="U26" s="52" t="s">
        <v>38</v>
      </c>
      <c r="V26">
        <v>6</v>
      </c>
    </row>
    <row r="27" spans="1:22" x14ac:dyDescent="0.25">
      <c r="A27" t="s">
        <v>30</v>
      </c>
      <c r="B27" t="s">
        <v>31</v>
      </c>
      <c r="C27">
        <v>50</v>
      </c>
      <c r="D27">
        <v>1</v>
      </c>
      <c r="E27" t="s">
        <v>20764</v>
      </c>
      <c r="F27">
        <v>106</v>
      </c>
      <c r="G27">
        <v>6</v>
      </c>
      <c r="H27" t="s">
        <v>22</v>
      </c>
      <c r="I27" t="s">
        <v>20765</v>
      </c>
      <c r="J27" t="s">
        <v>311</v>
      </c>
      <c r="K27" t="s">
        <v>23</v>
      </c>
      <c r="L27" t="s">
        <v>24</v>
      </c>
      <c r="M27" t="s">
        <v>20766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20763</v>
      </c>
      <c r="U27" s="53" t="s">
        <v>39</v>
      </c>
      <c r="V27">
        <v>6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20767</v>
      </c>
      <c r="F28">
        <v>100</v>
      </c>
      <c r="G28">
        <v>0</v>
      </c>
      <c r="H28" t="s">
        <v>22</v>
      </c>
      <c r="I28" t="s">
        <v>20768</v>
      </c>
      <c r="J28" t="s">
        <v>311</v>
      </c>
      <c r="K28" t="s">
        <v>23</v>
      </c>
      <c r="L28" t="s">
        <v>24</v>
      </c>
      <c r="M28" t="s">
        <v>20769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20769</v>
      </c>
      <c r="U28" s="52" t="s">
        <v>278</v>
      </c>
      <c r="V28">
        <v>3</v>
      </c>
    </row>
    <row r="29" spans="1:22" x14ac:dyDescent="0.25">
      <c r="A29" t="s">
        <v>28</v>
      </c>
      <c r="B29" t="s">
        <v>29</v>
      </c>
      <c r="C29">
        <v>50</v>
      </c>
      <c r="D29">
        <v>1</v>
      </c>
      <c r="E29" t="s">
        <v>20767</v>
      </c>
      <c r="F29">
        <v>100</v>
      </c>
      <c r="G29">
        <v>0</v>
      </c>
      <c r="H29" t="s">
        <v>22</v>
      </c>
      <c r="I29" t="s">
        <v>20768</v>
      </c>
      <c r="J29" t="s">
        <v>311</v>
      </c>
      <c r="K29" t="s">
        <v>23</v>
      </c>
      <c r="L29" t="s">
        <v>24</v>
      </c>
      <c r="M29" t="s">
        <v>20769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20769</v>
      </c>
      <c r="U29" s="53" t="s">
        <v>284</v>
      </c>
      <c r="V29">
        <v>3</v>
      </c>
    </row>
    <row r="30" spans="1:22" x14ac:dyDescent="0.25">
      <c r="A30" t="s">
        <v>30</v>
      </c>
      <c r="B30" t="s">
        <v>31</v>
      </c>
      <c r="C30">
        <v>50</v>
      </c>
      <c r="D30">
        <v>1</v>
      </c>
      <c r="E30" t="s">
        <v>20767</v>
      </c>
      <c r="F30">
        <v>100</v>
      </c>
      <c r="G30">
        <v>0</v>
      </c>
      <c r="H30" t="s">
        <v>22</v>
      </c>
      <c r="I30" t="s">
        <v>20768</v>
      </c>
      <c r="J30" t="s">
        <v>311</v>
      </c>
      <c r="K30" t="s">
        <v>23</v>
      </c>
      <c r="L30" t="s">
        <v>24</v>
      </c>
      <c r="M30" t="s">
        <v>20769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20769</v>
      </c>
      <c r="U30" s="52" t="s">
        <v>279</v>
      </c>
      <c r="V30">
        <v>6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20770</v>
      </c>
      <c r="F31">
        <v>100</v>
      </c>
      <c r="G31">
        <v>0</v>
      </c>
      <c r="H31" t="s">
        <v>22</v>
      </c>
      <c r="I31" t="s">
        <v>20771</v>
      </c>
      <c r="J31" t="s">
        <v>306</v>
      </c>
      <c r="K31" t="s">
        <v>23</v>
      </c>
      <c r="L31" t="s">
        <v>24</v>
      </c>
      <c r="M31" t="s">
        <v>20772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20772</v>
      </c>
      <c r="U31" s="53" t="s">
        <v>285</v>
      </c>
      <c r="V31">
        <v>3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20770</v>
      </c>
      <c r="F32">
        <v>100</v>
      </c>
      <c r="G32">
        <v>0</v>
      </c>
      <c r="H32" t="s">
        <v>22</v>
      </c>
      <c r="I32" t="s">
        <v>20771</v>
      </c>
      <c r="J32" t="s">
        <v>306</v>
      </c>
      <c r="K32" t="s">
        <v>23</v>
      </c>
      <c r="L32" t="s">
        <v>24</v>
      </c>
      <c r="M32" t="s">
        <v>20772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20772</v>
      </c>
      <c r="U32" s="53" t="s">
        <v>9484</v>
      </c>
      <c r="V32">
        <v>3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20770</v>
      </c>
      <c r="F33">
        <v>100</v>
      </c>
      <c r="G33">
        <v>0</v>
      </c>
      <c r="H33" t="s">
        <v>22</v>
      </c>
      <c r="I33" t="s">
        <v>20771</v>
      </c>
      <c r="J33" t="s">
        <v>306</v>
      </c>
      <c r="K33" t="s">
        <v>23</v>
      </c>
      <c r="L33" t="s">
        <v>24</v>
      </c>
      <c r="M33" t="s">
        <v>20772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23</v>
      </c>
      <c r="T33" t="s">
        <v>20772</v>
      </c>
      <c r="U33" s="52" t="s">
        <v>30</v>
      </c>
      <c r="V33">
        <v>43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20773</v>
      </c>
      <c r="F34">
        <v>100</v>
      </c>
      <c r="G34">
        <v>0</v>
      </c>
      <c r="H34" t="s">
        <v>22</v>
      </c>
      <c r="I34" t="s">
        <v>20774</v>
      </c>
      <c r="J34" t="s">
        <v>312</v>
      </c>
      <c r="K34" t="s">
        <v>23</v>
      </c>
      <c r="L34" t="s">
        <v>24</v>
      </c>
      <c r="M34" t="s">
        <v>20775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20775</v>
      </c>
      <c r="U34" s="53" t="s">
        <v>31</v>
      </c>
      <c r="V34">
        <v>43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20773</v>
      </c>
      <c r="F35">
        <v>100</v>
      </c>
      <c r="G35">
        <v>0</v>
      </c>
      <c r="H35" t="s">
        <v>22</v>
      </c>
      <c r="I35" t="s">
        <v>20774</v>
      </c>
      <c r="J35" t="s">
        <v>312</v>
      </c>
      <c r="K35" t="s">
        <v>23</v>
      </c>
      <c r="L35" t="s">
        <v>24</v>
      </c>
      <c r="M35" t="s">
        <v>20775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20775</v>
      </c>
      <c r="U35" s="52" t="s">
        <v>28</v>
      </c>
      <c r="V35">
        <v>43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20773</v>
      </c>
      <c r="F36">
        <v>100</v>
      </c>
      <c r="G36">
        <v>0</v>
      </c>
      <c r="H36" t="s">
        <v>22</v>
      </c>
      <c r="I36" t="s">
        <v>20774</v>
      </c>
      <c r="J36" t="s">
        <v>312</v>
      </c>
      <c r="K36" t="s">
        <v>23</v>
      </c>
      <c r="L36" t="s">
        <v>24</v>
      </c>
      <c r="M36" t="s">
        <v>20775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20775</v>
      </c>
      <c r="U36" s="53" t="s">
        <v>29</v>
      </c>
      <c r="V36">
        <v>43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20776</v>
      </c>
      <c r="F37">
        <v>100</v>
      </c>
      <c r="G37">
        <v>0</v>
      </c>
      <c r="H37" t="s">
        <v>22</v>
      </c>
      <c r="I37" t="s">
        <v>20777</v>
      </c>
      <c r="J37" t="s">
        <v>306</v>
      </c>
      <c r="K37" t="s">
        <v>23</v>
      </c>
      <c r="L37" t="s">
        <v>24</v>
      </c>
      <c r="M37" t="s">
        <v>20778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20778</v>
      </c>
      <c r="U37" s="52" t="s">
        <v>20</v>
      </c>
      <c r="V37">
        <v>43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20776</v>
      </c>
      <c r="F38">
        <v>100</v>
      </c>
      <c r="G38">
        <v>0</v>
      </c>
      <c r="H38" t="s">
        <v>22</v>
      </c>
      <c r="I38" t="s">
        <v>20777</v>
      </c>
      <c r="J38" t="s">
        <v>306</v>
      </c>
      <c r="K38" t="s">
        <v>23</v>
      </c>
      <c r="L38" t="s">
        <v>24</v>
      </c>
      <c r="M38" t="s">
        <v>20778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20778</v>
      </c>
      <c r="U38" s="53" t="s">
        <v>21</v>
      </c>
      <c r="V38">
        <v>43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20776</v>
      </c>
      <c r="F39">
        <v>100</v>
      </c>
      <c r="G39">
        <v>0</v>
      </c>
      <c r="H39" t="s">
        <v>22</v>
      </c>
      <c r="I39" t="s">
        <v>20777</v>
      </c>
      <c r="J39" t="s">
        <v>306</v>
      </c>
      <c r="K39" t="s">
        <v>23</v>
      </c>
      <c r="L39" t="s">
        <v>24</v>
      </c>
      <c r="M39" t="s">
        <v>20778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20778</v>
      </c>
      <c r="U39" s="52" t="s">
        <v>115</v>
      </c>
      <c r="V39">
        <v>52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20779</v>
      </c>
      <c r="F40">
        <v>138</v>
      </c>
      <c r="G40">
        <v>38</v>
      </c>
      <c r="H40" t="s">
        <v>22</v>
      </c>
      <c r="I40" t="s">
        <v>20780</v>
      </c>
      <c r="J40" t="s">
        <v>305</v>
      </c>
      <c r="K40" t="s">
        <v>23</v>
      </c>
      <c r="L40" t="s">
        <v>24</v>
      </c>
      <c r="M40" t="s">
        <v>20778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20778</v>
      </c>
      <c r="U40" s="53" t="s">
        <v>116</v>
      </c>
      <c r="V40">
        <v>52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20779</v>
      </c>
      <c r="F41">
        <v>138</v>
      </c>
      <c r="G41">
        <v>38</v>
      </c>
      <c r="H41" t="s">
        <v>22</v>
      </c>
      <c r="I41" t="s">
        <v>20780</v>
      </c>
      <c r="J41" t="s">
        <v>305</v>
      </c>
      <c r="K41" t="s">
        <v>23</v>
      </c>
      <c r="L41" t="s">
        <v>24</v>
      </c>
      <c r="M41" t="s">
        <v>20778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</v>
      </c>
      <c r="T41" t="s">
        <v>20778</v>
      </c>
      <c r="U41" s="52" t="s">
        <v>15492</v>
      </c>
      <c r="V41">
        <v>183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20779</v>
      </c>
      <c r="F42">
        <v>138</v>
      </c>
      <c r="G42">
        <v>38</v>
      </c>
      <c r="H42" t="s">
        <v>22</v>
      </c>
      <c r="I42" t="s">
        <v>20780</v>
      </c>
      <c r="J42" t="s">
        <v>305</v>
      </c>
      <c r="K42" t="s">
        <v>23</v>
      </c>
      <c r="L42" t="s">
        <v>24</v>
      </c>
      <c r="M42" t="s">
        <v>20778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20778</v>
      </c>
      <c r="U42" s="53" t="s">
        <v>15493</v>
      </c>
      <c r="V42">
        <v>183</v>
      </c>
    </row>
    <row r="43" spans="1:22" x14ac:dyDescent="0.25">
      <c r="A43" t="s">
        <v>186</v>
      </c>
      <c r="B43" t="s">
        <v>187</v>
      </c>
      <c r="C43">
        <v>50</v>
      </c>
      <c r="D43">
        <v>6</v>
      </c>
      <c r="E43" t="s">
        <v>20781</v>
      </c>
      <c r="F43">
        <v>200</v>
      </c>
      <c r="G43">
        <v>0</v>
      </c>
      <c r="H43" t="s">
        <v>22</v>
      </c>
      <c r="I43" t="s">
        <v>20782</v>
      </c>
      <c r="J43" t="s">
        <v>318</v>
      </c>
      <c r="K43" t="s">
        <v>23</v>
      </c>
      <c r="L43" t="s">
        <v>24</v>
      </c>
      <c r="M43" t="s">
        <v>20783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23</v>
      </c>
      <c r="T43" t="s">
        <v>20784</v>
      </c>
      <c r="U43" s="52" t="s">
        <v>154</v>
      </c>
      <c r="V43">
        <v>20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20785</v>
      </c>
      <c r="F44">
        <v>109</v>
      </c>
      <c r="G44">
        <v>9</v>
      </c>
      <c r="H44" t="s">
        <v>22</v>
      </c>
      <c r="I44" t="s">
        <v>20786</v>
      </c>
      <c r="J44" t="s">
        <v>333</v>
      </c>
      <c r="K44" t="s">
        <v>23</v>
      </c>
      <c r="L44" t="s">
        <v>24</v>
      </c>
      <c r="M44" t="s">
        <v>20787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20787</v>
      </c>
      <c r="U44" s="53" t="s">
        <v>155</v>
      </c>
      <c r="V44">
        <v>20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20785</v>
      </c>
      <c r="F45">
        <v>109</v>
      </c>
      <c r="G45">
        <v>9</v>
      </c>
      <c r="H45" t="s">
        <v>22</v>
      </c>
      <c r="I45" t="s">
        <v>20786</v>
      </c>
      <c r="J45" t="s">
        <v>333</v>
      </c>
      <c r="K45" t="s">
        <v>23</v>
      </c>
      <c r="L45" t="s">
        <v>24</v>
      </c>
      <c r="M45" t="s">
        <v>20787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20787</v>
      </c>
      <c r="U45" s="52" t="s">
        <v>1248</v>
      </c>
      <c r="V45">
        <v>765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20785</v>
      </c>
      <c r="F46">
        <v>109</v>
      </c>
      <c r="G46">
        <v>9</v>
      </c>
      <c r="H46" t="s">
        <v>22</v>
      </c>
      <c r="I46" t="s">
        <v>20786</v>
      </c>
      <c r="J46" t="s">
        <v>333</v>
      </c>
      <c r="K46" t="s">
        <v>23</v>
      </c>
      <c r="L46" t="s">
        <v>24</v>
      </c>
      <c r="M46" t="s">
        <v>20787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20787</v>
      </c>
    </row>
    <row r="47" spans="1:22" x14ac:dyDescent="0.25">
      <c r="A47" t="s">
        <v>186</v>
      </c>
      <c r="B47" t="s">
        <v>187</v>
      </c>
      <c r="C47">
        <v>50</v>
      </c>
      <c r="D47">
        <v>6</v>
      </c>
      <c r="E47" t="s">
        <v>20788</v>
      </c>
      <c r="F47">
        <v>200</v>
      </c>
      <c r="G47">
        <v>0</v>
      </c>
      <c r="H47" t="s">
        <v>22</v>
      </c>
      <c r="I47" t="s">
        <v>20789</v>
      </c>
      <c r="J47" t="s">
        <v>306</v>
      </c>
      <c r="K47" t="s">
        <v>23</v>
      </c>
      <c r="L47" t="s">
        <v>24</v>
      </c>
      <c r="M47" t="s">
        <v>20790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20790</v>
      </c>
    </row>
    <row r="48" spans="1:22" x14ac:dyDescent="0.25">
      <c r="A48" t="s">
        <v>186</v>
      </c>
      <c r="B48" t="s">
        <v>187</v>
      </c>
      <c r="C48">
        <v>50</v>
      </c>
      <c r="D48">
        <v>6</v>
      </c>
      <c r="E48" t="s">
        <v>20791</v>
      </c>
      <c r="F48">
        <v>200</v>
      </c>
      <c r="G48">
        <v>0</v>
      </c>
      <c r="H48" t="s">
        <v>22</v>
      </c>
      <c r="I48" t="s">
        <v>20792</v>
      </c>
      <c r="J48" t="s">
        <v>1234</v>
      </c>
      <c r="K48" t="s">
        <v>23</v>
      </c>
      <c r="L48" t="s">
        <v>24</v>
      </c>
      <c r="M48" t="s">
        <v>20793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23</v>
      </c>
      <c r="T48" t="s">
        <v>20793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20794</v>
      </c>
      <c r="F49">
        <v>100</v>
      </c>
      <c r="G49">
        <v>0</v>
      </c>
      <c r="H49" t="s">
        <v>22</v>
      </c>
      <c r="I49" t="s">
        <v>20795</v>
      </c>
      <c r="J49" t="s">
        <v>331</v>
      </c>
      <c r="K49" t="s">
        <v>23</v>
      </c>
      <c r="L49" t="s">
        <v>24</v>
      </c>
      <c r="M49" t="s">
        <v>20796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20797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20794</v>
      </c>
      <c r="F50">
        <v>100</v>
      </c>
      <c r="G50">
        <v>0</v>
      </c>
      <c r="H50" t="s">
        <v>22</v>
      </c>
      <c r="I50" t="s">
        <v>20795</v>
      </c>
      <c r="J50" t="s">
        <v>331</v>
      </c>
      <c r="K50" t="s">
        <v>23</v>
      </c>
      <c r="L50" t="s">
        <v>24</v>
      </c>
      <c r="M50" t="s">
        <v>20796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20797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20794</v>
      </c>
      <c r="F51">
        <v>100</v>
      </c>
      <c r="G51">
        <v>0</v>
      </c>
      <c r="H51" t="s">
        <v>22</v>
      </c>
      <c r="I51" t="s">
        <v>20795</v>
      </c>
      <c r="J51" t="s">
        <v>331</v>
      </c>
      <c r="K51" t="s">
        <v>23</v>
      </c>
      <c r="L51" t="s">
        <v>24</v>
      </c>
      <c r="M51" t="s">
        <v>20796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20797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20798</v>
      </c>
      <c r="F52">
        <v>106</v>
      </c>
      <c r="G52">
        <v>6</v>
      </c>
      <c r="H52" t="s">
        <v>22</v>
      </c>
      <c r="I52" t="s">
        <v>20799</v>
      </c>
      <c r="J52" t="s">
        <v>306</v>
      </c>
      <c r="K52" t="s">
        <v>23</v>
      </c>
      <c r="L52" t="s">
        <v>24</v>
      </c>
      <c r="M52" t="s">
        <v>20800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20800</v>
      </c>
    </row>
    <row r="53" spans="1:20" x14ac:dyDescent="0.25">
      <c r="A53" t="s">
        <v>28</v>
      </c>
      <c r="B53" t="s">
        <v>29</v>
      </c>
      <c r="C53">
        <v>50</v>
      </c>
      <c r="D53">
        <v>1</v>
      </c>
      <c r="E53" t="s">
        <v>20798</v>
      </c>
      <c r="F53">
        <v>106</v>
      </c>
      <c r="G53">
        <v>6</v>
      </c>
      <c r="H53" t="s">
        <v>22</v>
      </c>
      <c r="I53" t="s">
        <v>20799</v>
      </c>
      <c r="J53" t="s">
        <v>306</v>
      </c>
      <c r="K53" t="s">
        <v>23</v>
      </c>
      <c r="L53" t="s">
        <v>24</v>
      </c>
      <c r="M53" t="s">
        <v>20800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20800</v>
      </c>
    </row>
    <row r="54" spans="1:20" x14ac:dyDescent="0.25">
      <c r="A54" t="s">
        <v>30</v>
      </c>
      <c r="B54" t="s">
        <v>31</v>
      </c>
      <c r="C54">
        <v>50</v>
      </c>
      <c r="D54">
        <v>1</v>
      </c>
      <c r="E54" t="s">
        <v>20798</v>
      </c>
      <c r="F54">
        <v>106</v>
      </c>
      <c r="G54">
        <v>6</v>
      </c>
      <c r="H54" t="s">
        <v>22</v>
      </c>
      <c r="I54" t="s">
        <v>20799</v>
      </c>
      <c r="J54" t="s">
        <v>306</v>
      </c>
      <c r="K54" t="s">
        <v>23</v>
      </c>
      <c r="L54" t="s">
        <v>24</v>
      </c>
      <c r="M54" t="s">
        <v>20800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20800</v>
      </c>
    </row>
    <row r="55" spans="1:20" x14ac:dyDescent="0.25">
      <c r="A55" t="s">
        <v>186</v>
      </c>
      <c r="B55" t="s">
        <v>187</v>
      </c>
      <c r="C55">
        <v>33.333333333333336</v>
      </c>
      <c r="D55">
        <v>3</v>
      </c>
      <c r="E55" t="s">
        <v>20801</v>
      </c>
      <c r="F55">
        <v>100</v>
      </c>
      <c r="G55">
        <v>0</v>
      </c>
      <c r="H55" t="s">
        <v>22</v>
      </c>
      <c r="I55" t="s">
        <v>20802</v>
      </c>
      <c r="J55" t="s">
        <v>311</v>
      </c>
      <c r="K55" t="s">
        <v>23</v>
      </c>
      <c r="L55" t="s">
        <v>24</v>
      </c>
      <c r="M55" t="s">
        <v>20803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20803</v>
      </c>
    </row>
    <row r="56" spans="1:20" x14ac:dyDescent="0.25">
      <c r="A56" t="s">
        <v>20</v>
      </c>
      <c r="B56" t="s">
        <v>21</v>
      </c>
      <c r="C56">
        <v>50</v>
      </c>
      <c r="D56">
        <v>1</v>
      </c>
      <c r="E56" t="s">
        <v>20804</v>
      </c>
      <c r="F56">
        <v>106</v>
      </c>
      <c r="G56">
        <v>6</v>
      </c>
      <c r="H56" t="s">
        <v>22</v>
      </c>
      <c r="I56" t="s">
        <v>20805</v>
      </c>
      <c r="J56" t="s">
        <v>65</v>
      </c>
      <c r="K56" t="s">
        <v>23</v>
      </c>
      <c r="L56" t="s">
        <v>24</v>
      </c>
      <c r="M56" t="s">
        <v>20806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</v>
      </c>
      <c r="T56" t="s">
        <v>20806</v>
      </c>
    </row>
    <row r="57" spans="1:20" x14ac:dyDescent="0.25">
      <c r="A57" t="s">
        <v>28</v>
      </c>
      <c r="B57" t="s">
        <v>29</v>
      </c>
      <c r="C57">
        <v>50</v>
      </c>
      <c r="D57">
        <v>1</v>
      </c>
      <c r="E57" t="s">
        <v>20804</v>
      </c>
      <c r="F57">
        <v>106</v>
      </c>
      <c r="G57">
        <v>6</v>
      </c>
      <c r="H57" t="s">
        <v>22</v>
      </c>
      <c r="I57" t="s">
        <v>20805</v>
      </c>
      <c r="J57" t="s">
        <v>65</v>
      </c>
      <c r="K57" t="s">
        <v>23</v>
      </c>
      <c r="L57" t="s">
        <v>24</v>
      </c>
      <c r="M57" t="s">
        <v>20806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</v>
      </c>
      <c r="T57" t="s">
        <v>20806</v>
      </c>
    </row>
    <row r="58" spans="1:20" x14ac:dyDescent="0.25">
      <c r="A58" t="s">
        <v>30</v>
      </c>
      <c r="B58" t="s">
        <v>31</v>
      </c>
      <c r="C58">
        <v>50</v>
      </c>
      <c r="D58">
        <v>1</v>
      </c>
      <c r="E58" t="s">
        <v>20804</v>
      </c>
      <c r="F58">
        <v>106</v>
      </c>
      <c r="G58">
        <v>6</v>
      </c>
      <c r="H58" t="s">
        <v>22</v>
      </c>
      <c r="I58" t="s">
        <v>20805</v>
      </c>
      <c r="J58" t="s">
        <v>65</v>
      </c>
      <c r="K58" t="s">
        <v>23</v>
      </c>
      <c r="L58" t="s">
        <v>24</v>
      </c>
      <c r="M58" t="s">
        <v>20806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20806</v>
      </c>
    </row>
    <row r="59" spans="1:20" x14ac:dyDescent="0.25">
      <c r="A59" t="s">
        <v>15492</v>
      </c>
      <c r="B59" t="s">
        <v>15493</v>
      </c>
      <c r="C59">
        <v>50</v>
      </c>
      <c r="D59">
        <v>6</v>
      </c>
      <c r="E59" t="s">
        <v>20807</v>
      </c>
      <c r="F59">
        <v>200</v>
      </c>
      <c r="G59">
        <v>0</v>
      </c>
      <c r="H59" t="s">
        <v>22</v>
      </c>
      <c r="I59" t="s">
        <v>20808</v>
      </c>
      <c r="J59" t="s">
        <v>309</v>
      </c>
      <c r="K59" t="s">
        <v>23</v>
      </c>
      <c r="L59" t="s">
        <v>24</v>
      </c>
      <c r="M59" t="s">
        <v>20809</v>
      </c>
      <c r="N59" t="s">
        <v>23</v>
      </c>
      <c r="O59" t="s">
        <v>58</v>
      </c>
      <c r="P59" t="s">
        <v>26</v>
      </c>
      <c r="Q59" t="s">
        <v>33</v>
      </c>
      <c r="R59" t="s">
        <v>24</v>
      </c>
      <c r="S59" t="s">
        <v>23</v>
      </c>
      <c r="T59" t="s">
        <v>20809</v>
      </c>
    </row>
    <row r="60" spans="1:20" x14ac:dyDescent="0.25">
      <c r="A60" t="s">
        <v>115</v>
      </c>
      <c r="B60" t="s">
        <v>116</v>
      </c>
      <c r="C60">
        <v>45</v>
      </c>
      <c r="D60">
        <v>1</v>
      </c>
      <c r="E60" t="s">
        <v>20810</v>
      </c>
      <c r="F60">
        <v>45</v>
      </c>
      <c r="G60">
        <v>0</v>
      </c>
      <c r="H60" t="s">
        <v>47</v>
      </c>
      <c r="I60" t="s">
        <v>20811</v>
      </c>
      <c r="J60" t="s">
        <v>20812</v>
      </c>
      <c r="K60" t="s">
        <v>3774</v>
      </c>
      <c r="L60" t="s">
        <v>7749</v>
      </c>
      <c r="M60" t="s">
        <v>20813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20814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20815</v>
      </c>
      <c r="F61">
        <v>109</v>
      </c>
      <c r="G61">
        <v>9</v>
      </c>
      <c r="H61" t="s">
        <v>22</v>
      </c>
      <c r="I61" t="s">
        <v>20816</v>
      </c>
      <c r="J61" t="s">
        <v>57</v>
      </c>
      <c r="K61" t="s">
        <v>23</v>
      </c>
      <c r="L61" t="s">
        <v>24</v>
      </c>
      <c r="M61" t="s">
        <v>20817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20817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20815</v>
      </c>
      <c r="F62">
        <v>109</v>
      </c>
      <c r="G62">
        <v>9</v>
      </c>
      <c r="H62" t="s">
        <v>22</v>
      </c>
      <c r="I62" t="s">
        <v>20816</v>
      </c>
      <c r="J62" t="s">
        <v>57</v>
      </c>
      <c r="K62" t="s">
        <v>23</v>
      </c>
      <c r="L62" t="s">
        <v>24</v>
      </c>
      <c r="M62" t="s">
        <v>20817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20817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20815</v>
      </c>
      <c r="F63">
        <v>109</v>
      </c>
      <c r="G63">
        <v>9</v>
      </c>
      <c r="H63" t="s">
        <v>22</v>
      </c>
      <c r="I63" t="s">
        <v>20816</v>
      </c>
      <c r="J63" t="s">
        <v>57</v>
      </c>
      <c r="K63" t="s">
        <v>23</v>
      </c>
      <c r="L63" t="s">
        <v>24</v>
      </c>
      <c r="M63" t="s">
        <v>20817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20817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20818</v>
      </c>
      <c r="F64">
        <v>100</v>
      </c>
      <c r="G64">
        <v>0</v>
      </c>
      <c r="H64" t="s">
        <v>22</v>
      </c>
      <c r="I64" t="s">
        <v>20819</v>
      </c>
      <c r="J64" t="s">
        <v>62</v>
      </c>
      <c r="K64" t="s">
        <v>23</v>
      </c>
      <c r="L64" t="s">
        <v>24</v>
      </c>
      <c r="M64" t="s">
        <v>20820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20820</v>
      </c>
    </row>
    <row r="65" spans="1:20" x14ac:dyDescent="0.25">
      <c r="A65" t="s">
        <v>28</v>
      </c>
      <c r="B65" t="s">
        <v>29</v>
      </c>
      <c r="C65">
        <v>50</v>
      </c>
      <c r="D65">
        <v>1</v>
      </c>
      <c r="E65" t="s">
        <v>20818</v>
      </c>
      <c r="F65">
        <v>100</v>
      </c>
      <c r="G65">
        <v>0</v>
      </c>
      <c r="H65" t="s">
        <v>22</v>
      </c>
      <c r="I65" t="s">
        <v>20819</v>
      </c>
      <c r="J65" t="s">
        <v>62</v>
      </c>
      <c r="K65" t="s">
        <v>23</v>
      </c>
      <c r="L65" t="s">
        <v>24</v>
      </c>
      <c r="M65" t="s">
        <v>20820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20820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20818</v>
      </c>
      <c r="F66">
        <v>100</v>
      </c>
      <c r="G66">
        <v>0</v>
      </c>
      <c r="H66" t="s">
        <v>22</v>
      </c>
      <c r="I66" t="s">
        <v>20819</v>
      </c>
      <c r="J66" t="s">
        <v>62</v>
      </c>
      <c r="K66" t="s">
        <v>23</v>
      </c>
      <c r="L66" t="s">
        <v>24</v>
      </c>
      <c r="M66" t="s">
        <v>20820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20820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20821</v>
      </c>
      <c r="F67">
        <v>109</v>
      </c>
      <c r="G67">
        <v>9</v>
      </c>
      <c r="H67" t="s">
        <v>22</v>
      </c>
      <c r="I67" t="s">
        <v>20822</v>
      </c>
      <c r="J67" t="s">
        <v>327</v>
      </c>
      <c r="K67" t="s">
        <v>23</v>
      </c>
      <c r="L67" t="s">
        <v>24</v>
      </c>
      <c r="M67" t="s">
        <v>20823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</v>
      </c>
      <c r="T67" t="s">
        <v>20824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20821</v>
      </c>
      <c r="F68">
        <v>109</v>
      </c>
      <c r="G68">
        <v>9</v>
      </c>
      <c r="H68" t="s">
        <v>22</v>
      </c>
      <c r="I68" t="s">
        <v>20822</v>
      </c>
      <c r="J68" t="s">
        <v>327</v>
      </c>
      <c r="K68" t="s">
        <v>23</v>
      </c>
      <c r="L68" t="s">
        <v>24</v>
      </c>
      <c r="M68" t="s">
        <v>20823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23</v>
      </c>
      <c r="T68" t="s">
        <v>20824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20821</v>
      </c>
      <c r="F69">
        <v>109</v>
      </c>
      <c r="G69">
        <v>9</v>
      </c>
      <c r="H69" t="s">
        <v>22</v>
      </c>
      <c r="I69" t="s">
        <v>20822</v>
      </c>
      <c r="J69" t="s">
        <v>327</v>
      </c>
      <c r="K69" t="s">
        <v>23</v>
      </c>
      <c r="L69" t="s">
        <v>24</v>
      </c>
      <c r="M69" t="s">
        <v>20823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23</v>
      </c>
      <c r="T69" t="s">
        <v>20824</v>
      </c>
    </row>
    <row r="70" spans="1:20" x14ac:dyDescent="0.25">
      <c r="A70" t="s">
        <v>115</v>
      </c>
      <c r="B70" t="s">
        <v>116</v>
      </c>
      <c r="C70">
        <v>35</v>
      </c>
      <c r="D70">
        <v>8</v>
      </c>
      <c r="E70" t="s">
        <v>20825</v>
      </c>
      <c r="F70">
        <v>328</v>
      </c>
      <c r="G70">
        <v>0</v>
      </c>
      <c r="H70" t="s">
        <v>47</v>
      </c>
      <c r="I70" t="s">
        <v>4636</v>
      </c>
      <c r="J70" t="s">
        <v>4637</v>
      </c>
      <c r="K70" t="s">
        <v>4638</v>
      </c>
      <c r="L70" t="s">
        <v>4639</v>
      </c>
      <c r="M70" t="s">
        <v>20826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20824</v>
      </c>
    </row>
    <row r="71" spans="1:20" x14ac:dyDescent="0.25">
      <c r="A71" t="s">
        <v>46</v>
      </c>
      <c r="B71" t="s">
        <v>56</v>
      </c>
      <c r="C71">
        <v>79</v>
      </c>
      <c r="D71">
        <v>1</v>
      </c>
      <c r="E71" t="s">
        <v>20827</v>
      </c>
      <c r="F71">
        <v>701</v>
      </c>
      <c r="G71">
        <v>54</v>
      </c>
      <c r="H71" t="s">
        <v>47</v>
      </c>
      <c r="I71" t="s">
        <v>6429</v>
      </c>
      <c r="J71" t="s">
        <v>20828</v>
      </c>
      <c r="K71" t="s">
        <v>1348</v>
      </c>
      <c r="L71" t="s">
        <v>1257</v>
      </c>
      <c r="M71" t="s">
        <v>20829</v>
      </c>
      <c r="N71" t="s">
        <v>23</v>
      </c>
      <c r="O71" t="s">
        <v>63</v>
      </c>
      <c r="P71" t="s">
        <v>54</v>
      </c>
      <c r="Q71" t="s">
        <v>55</v>
      </c>
      <c r="R71" t="s">
        <v>24</v>
      </c>
      <c r="S71" t="s">
        <v>23</v>
      </c>
      <c r="T71" t="s">
        <v>20823</v>
      </c>
    </row>
    <row r="72" spans="1:20" x14ac:dyDescent="0.25">
      <c r="A72" t="s">
        <v>46</v>
      </c>
      <c r="B72" t="s">
        <v>56</v>
      </c>
      <c r="C72">
        <v>71</v>
      </c>
      <c r="D72">
        <v>4</v>
      </c>
      <c r="E72" t="s">
        <v>20827</v>
      </c>
      <c r="F72">
        <v>701</v>
      </c>
      <c r="G72">
        <v>54</v>
      </c>
      <c r="H72" t="s">
        <v>47</v>
      </c>
      <c r="I72" t="s">
        <v>6429</v>
      </c>
      <c r="J72" t="s">
        <v>20828</v>
      </c>
      <c r="K72" t="s">
        <v>1348</v>
      </c>
      <c r="L72" t="s">
        <v>1257</v>
      </c>
      <c r="M72" t="s">
        <v>20829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23</v>
      </c>
      <c r="T72" t="s">
        <v>20823</v>
      </c>
    </row>
    <row r="73" spans="1:20" x14ac:dyDescent="0.25">
      <c r="A73" t="s">
        <v>46</v>
      </c>
      <c r="B73" t="s">
        <v>56</v>
      </c>
      <c r="C73">
        <v>71</v>
      </c>
      <c r="D73">
        <v>4</v>
      </c>
      <c r="E73" t="s">
        <v>20827</v>
      </c>
      <c r="F73">
        <v>701</v>
      </c>
      <c r="G73">
        <v>54</v>
      </c>
      <c r="H73" t="s">
        <v>47</v>
      </c>
      <c r="I73" t="s">
        <v>6429</v>
      </c>
      <c r="J73" t="s">
        <v>20828</v>
      </c>
      <c r="K73" t="s">
        <v>1348</v>
      </c>
      <c r="L73" t="s">
        <v>1257</v>
      </c>
      <c r="M73" t="s">
        <v>20829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23</v>
      </c>
      <c r="T73" t="s">
        <v>20823</v>
      </c>
    </row>
    <row r="74" spans="1:20" x14ac:dyDescent="0.25">
      <c r="A74" t="s">
        <v>115</v>
      </c>
      <c r="B74" t="s">
        <v>116</v>
      </c>
      <c r="C74">
        <v>33.333333333333336</v>
      </c>
      <c r="D74">
        <v>6</v>
      </c>
      <c r="E74" t="s">
        <v>20830</v>
      </c>
      <c r="F74">
        <v>192</v>
      </c>
      <c r="G74">
        <v>0</v>
      </c>
      <c r="H74" t="s">
        <v>1219</v>
      </c>
      <c r="I74" t="s">
        <v>20831</v>
      </c>
      <c r="J74" t="s">
        <v>318</v>
      </c>
      <c r="K74" t="s">
        <v>23</v>
      </c>
      <c r="L74" t="s">
        <v>24</v>
      </c>
      <c r="M74" t="s">
        <v>20832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20833</v>
      </c>
    </row>
    <row r="75" spans="1:20" x14ac:dyDescent="0.25">
      <c r="A75" t="s">
        <v>186</v>
      </c>
      <c r="B75" t="s">
        <v>187</v>
      </c>
      <c r="C75">
        <v>45</v>
      </c>
      <c r="D75">
        <v>3</v>
      </c>
      <c r="E75" t="s">
        <v>20834</v>
      </c>
      <c r="F75">
        <v>202</v>
      </c>
      <c r="G75">
        <v>0</v>
      </c>
      <c r="H75" t="s">
        <v>47</v>
      </c>
      <c r="I75" t="s">
        <v>5599</v>
      </c>
      <c r="J75" t="s">
        <v>5600</v>
      </c>
      <c r="K75" t="s">
        <v>4756</v>
      </c>
      <c r="L75" t="s">
        <v>5601</v>
      </c>
      <c r="M75" t="s">
        <v>20833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20833</v>
      </c>
    </row>
    <row r="76" spans="1:20" x14ac:dyDescent="0.25">
      <c r="A76" t="s">
        <v>46</v>
      </c>
      <c r="B76" t="s">
        <v>56</v>
      </c>
      <c r="C76">
        <v>67</v>
      </c>
      <c r="D76">
        <v>1</v>
      </c>
      <c r="E76" t="s">
        <v>20834</v>
      </c>
      <c r="F76">
        <v>202</v>
      </c>
      <c r="G76">
        <v>0</v>
      </c>
      <c r="H76" t="s">
        <v>47</v>
      </c>
      <c r="I76" t="s">
        <v>5599</v>
      </c>
      <c r="J76" t="s">
        <v>5600</v>
      </c>
      <c r="K76" t="s">
        <v>4756</v>
      </c>
      <c r="L76" t="s">
        <v>5601</v>
      </c>
      <c r="M76" t="s">
        <v>20833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23</v>
      </c>
      <c r="T76" t="s">
        <v>20833</v>
      </c>
    </row>
    <row r="77" spans="1:20" x14ac:dyDescent="0.25">
      <c r="A77" t="s">
        <v>186</v>
      </c>
      <c r="B77" t="s">
        <v>187</v>
      </c>
      <c r="C77">
        <v>33.333333333333336</v>
      </c>
      <c r="D77">
        <v>3</v>
      </c>
      <c r="E77" t="s">
        <v>20835</v>
      </c>
      <c r="F77">
        <v>109</v>
      </c>
      <c r="G77">
        <v>9</v>
      </c>
      <c r="H77" t="s">
        <v>22</v>
      </c>
      <c r="I77" t="s">
        <v>20836</v>
      </c>
      <c r="J77" t="s">
        <v>1231</v>
      </c>
      <c r="K77" t="s">
        <v>23</v>
      </c>
      <c r="L77" t="s">
        <v>24</v>
      </c>
      <c r="M77" t="s">
        <v>20837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20837</v>
      </c>
    </row>
    <row r="78" spans="1:20" x14ac:dyDescent="0.25">
      <c r="A78" t="s">
        <v>46</v>
      </c>
      <c r="B78" t="s">
        <v>1239</v>
      </c>
      <c r="C78">
        <v>68</v>
      </c>
      <c r="D78">
        <v>1</v>
      </c>
      <c r="E78" t="s">
        <v>20838</v>
      </c>
      <c r="F78">
        <v>103</v>
      </c>
      <c r="G78">
        <v>35</v>
      </c>
      <c r="H78" t="s">
        <v>47</v>
      </c>
      <c r="I78" t="s">
        <v>20839</v>
      </c>
      <c r="J78" t="s">
        <v>20840</v>
      </c>
      <c r="K78" t="s">
        <v>4495</v>
      </c>
      <c r="L78" t="s">
        <v>20841</v>
      </c>
      <c r="M78" t="s">
        <v>20842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20842</v>
      </c>
    </row>
    <row r="79" spans="1:20" x14ac:dyDescent="0.25">
      <c r="A79" t="s">
        <v>42</v>
      </c>
      <c r="B79" t="s">
        <v>43</v>
      </c>
      <c r="C79">
        <v>66.666666666666671</v>
      </c>
      <c r="D79">
        <v>3</v>
      </c>
      <c r="E79" t="s">
        <v>20843</v>
      </c>
      <c r="F79">
        <v>200</v>
      </c>
      <c r="G79">
        <v>0</v>
      </c>
      <c r="H79" t="s">
        <v>22</v>
      </c>
      <c r="I79" t="s">
        <v>20844</v>
      </c>
      <c r="J79" t="s">
        <v>323</v>
      </c>
      <c r="K79" t="s">
        <v>23</v>
      </c>
      <c r="L79" t="s">
        <v>24</v>
      </c>
      <c r="M79" t="s">
        <v>20845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20845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20843</v>
      </c>
      <c r="F80">
        <v>200</v>
      </c>
      <c r="G80">
        <v>0</v>
      </c>
      <c r="H80" t="s">
        <v>22</v>
      </c>
      <c r="I80" t="s">
        <v>20844</v>
      </c>
      <c r="J80" t="s">
        <v>323</v>
      </c>
      <c r="K80" t="s">
        <v>23</v>
      </c>
      <c r="L80" t="s">
        <v>24</v>
      </c>
      <c r="M80" t="s">
        <v>20845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20845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20843</v>
      </c>
      <c r="F81">
        <v>200</v>
      </c>
      <c r="G81">
        <v>0</v>
      </c>
      <c r="H81" t="s">
        <v>22</v>
      </c>
      <c r="I81" t="s">
        <v>20844</v>
      </c>
      <c r="J81" t="s">
        <v>323</v>
      </c>
      <c r="K81" t="s">
        <v>23</v>
      </c>
      <c r="L81" t="s">
        <v>24</v>
      </c>
      <c r="M81" t="s">
        <v>20845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20845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20843</v>
      </c>
      <c r="F82">
        <v>200</v>
      </c>
      <c r="G82">
        <v>0</v>
      </c>
      <c r="H82" t="s">
        <v>22</v>
      </c>
      <c r="I82" t="s">
        <v>20844</v>
      </c>
      <c r="J82" t="s">
        <v>323</v>
      </c>
      <c r="K82" t="s">
        <v>23</v>
      </c>
      <c r="L82" t="s">
        <v>24</v>
      </c>
      <c r="M82" t="s">
        <v>20845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20845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20846</v>
      </c>
      <c r="F83">
        <v>135</v>
      </c>
      <c r="G83">
        <v>35</v>
      </c>
      <c r="H83" t="s">
        <v>22</v>
      </c>
      <c r="I83" t="s">
        <v>20847</v>
      </c>
      <c r="J83" t="s">
        <v>311</v>
      </c>
      <c r="K83" t="s">
        <v>23</v>
      </c>
      <c r="L83" t="s">
        <v>24</v>
      </c>
      <c r="M83" t="s">
        <v>20845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20845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20846</v>
      </c>
      <c r="F84">
        <v>135</v>
      </c>
      <c r="G84">
        <v>35</v>
      </c>
      <c r="H84" t="s">
        <v>22</v>
      </c>
      <c r="I84" t="s">
        <v>20847</v>
      </c>
      <c r="J84" t="s">
        <v>311</v>
      </c>
      <c r="K84" t="s">
        <v>23</v>
      </c>
      <c r="L84" t="s">
        <v>24</v>
      </c>
      <c r="M84" t="s">
        <v>20845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20845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20846</v>
      </c>
      <c r="F85">
        <v>135</v>
      </c>
      <c r="G85">
        <v>35</v>
      </c>
      <c r="H85" t="s">
        <v>22</v>
      </c>
      <c r="I85" t="s">
        <v>20847</v>
      </c>
      <c r="J85" t="s">
        <v>311</v>
      </c>
      <c r="K85" t="s">
        <v>23</v>
      </c>
      <c r="L85" t="s">
        <v>24</v>
      </c>
      <c r="M85" t="s">
        <v>20845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20845</v>
      </c>
    </row>
    <row r="86" spans="1:20" x14ac:dyDescent="0.25">
      <c r="A86" t="s">
        <v>186</v>
      </c>
      <c r="B86" t="s">
        <v>187</v>
      </c>
      <c r="C86">
        <v>50</v>
      </c>
      <c r="D86">
        <v>6</v>
      </c>
      <c r="E86" t="s">
        <v>20848</v>
      </c>
      <c r="F86">
        <v>200</v>
      </c>
      <c r="G86">
        <v>0</v>
      </c>
      <c r="H86" t="s">
        <v>22</v>
      </c>
      <c r="I86" t="s">
        <v>20849</v>
      </c>
      <c r="J86" t="s">
        <v>303</v>
      </c>
      <c r="K86" t="s">
        <v>23</v>
      </c>
      <c r="L86" t="s">
        <v>24</v>
      </c>
      <c r="M86" t="s">
        <v>20850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20850</v>
      </c>
    </row>
    <row r="87" spans="1:20" x14ac:dyDescent="0.25">
      <c r="A87" t="s">
        <v>15492</v>
      </c>
      <c r="B87" t="s">
        <v>15493</v>
      </c>
      <c r="C87">
        <v>50</v>
      </c>
      <c r="D87">
        <v>3</v>
      </c>
      <c r="E87" t="s">
        <v>20851</v>
      </c>
      <c r="F87">
        <v>100</v>
      </c>
      <c r="G87">
        <v>0</v>
      </c>
      <c r="H87" t="s">
        <v>22</v>
      </c>
      <c r="I87" t="s">
        <v>20852</v>
      </c>
      <c r="J87" t="s">
        <v>353</v>
      </c>
      <c r="K87" t="s">
        <v>23</v>
      </c>
      <c r="L87" t="s">
        <v>24</v>
      </c>
      <c r="M87" t="s">
        <v>20853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23</v>
      </c>
      <c r="T87" t="s">
        <v>20853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20854</v>
      </c>
      <c r="F88">
        <v>106</v>
      </c>
      <c r="G88">
        <v>6</v>
      </c>
      <c r="H88" t="s">
        <v>22</v>
      </c>
      <c r="I88" t="s">
        <v>20855</v>
      </c>
      <c r="J88" t="s">
        <v>1241</v>
      </c>
      <c r="K88" t="s">
        <v>23</v>
      </c>
      <c r="L88" t="s">
        <v>24</v>
      </c>
      <c r="M88" t="s">
        <v>20856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20856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20854</v>
      </c>
      <c r="F89">
        <v>106</v>
      </c>
      <c r="G89">
        <v>6</v>
      </c>
      <c r="H89" t="s">
        <v>22</v>
      </c>
      <c r="I89" t="s">
        <v>20855</v>
      </c>
      <c r="J89" t="s">
        <v>1241</v>
      </c>
      <c r="K89" t="s">
        <v>23</v>
      </c>
      <c r="L89" t="s">
        <v>24</v>
      </c>
      <c r="M89" t="s">
        <v>20856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</v>
      </c>
      <c r="T89" t="s">
        <v>20856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20854</v>
      </c>
      <c r="F90">
        <v>106</v>
      </c>
      <c r="G90">
        <v>6</v>
      </c>
      <c r="H90" t="s">
        <v>22</v>
      </c>
      <c r="I90" t="s">
        <v>20855</v>
      </c>
      <c r="J90" t="s">
        <v>1241</v>
      </c>
      <c r="K90" t="s">
        <v>23</v>
      </c>
      <c r="L90" t="s">
        <v>24</v>
      </c>
      <c r="M90" t="s">
        <v>20856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</v>
      </c>
      <c r="T90" t="s">
        <v>20856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20857</v>
      </c>
      <c r="F91">
        <v>135</v>
      </c>
      <c r="G91">
        <v>35</v>
      </c>
      <c r="H91" t="s">
        <v>22</v>
      </c>
      <c r="I91" t="s">
        <v>20858</v>
      </c>
      <c r="J91" t="s">
        <v>65</v>
      </c>
      <c r="K91" t="s">
        <v>23</v>
      </c>
      <c r="L91" t="s">
        <v>24</v>
      </c>
      <c r="M91" t="s">
        <v>20859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</v>
      </c>
      <c r="T91" t="s">
        <v>20859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20857</v>
      </c>
      <c r="F92">
        <v>135</v>
      </c>
      <c r="G92">
        <v>35</v>
      </c>
      <c r="H92" t="s">
        <v>22</v>
      </c>
      <c r="I92" t="s">
        <v>20858</v>
      </c>
      <c r="J92" t="s">
        <v>65</v>
      </c>
      <c r="K92" t="s">
        <v>23</v>
      </c>
      <c r="L92" t="s">
        <v>24</v>
      </c>
      <c r="M92" t="s">
        <v>20859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</v>
      </c>
      <c r="T92" t="s">
        <v>20859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20857</v>
      </c>
      <c r="F93">
        <v>135</v>
      </c>
      <c r="G93">
        <v>35</v>
      </c>
      <c r="H93" t="s">
        <v>22</v>
      </c>
      <c r="I93" t="s">
        <v>20858</v>
      </c>
      <c r="J93" t="s">
        <v>65</v>
      </c>
      <c r="K93" t="s">
        <v>23</v>
      </c>
      <c r="L93" t="s">
        <v>24</v>
      </c>
      <c r="M93" t="s">
        <v>20859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20859</v>
      </c>
    </row>
    <row r="94" spans="1:20" x14ac:dyDescent="0.25">
      <c r="A94" t="s">
        <v>20</v>
      </c>
      <c r="B94" t="s">
        <v>21</v>
      </c>
      <c r="C94">
        <v>50</v>
      </c>
      <c r="D94">
        <v>2</v>
      </c>
      <c r="E94" t="s">
        <v>20860</v>
      </c>
      <c r="F94">
        <v>200</v>
      </c>
      <c r="G94">
        <v>0</v>
      </c>
      <c r="H94" t="s">
        <v>22</v>
      </c>
      <c r="I94" t="s">
        <v>1397</v>
      </c>
      <c r="J94" t="s">
        <v>364</v>
      </c>
      <c r="K94" t="s">
        <v>23</v>
      </c>
      <c r="L94" t="s">
        <v>24</v>
      </c>
      <c r="M94" t="s">
        <v>20861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20861</v>
      </c>
    </row>
    <row r="95" spans="1:20" x14ac:dyDescent="0.25">
      <c r="A95" t="s">
        <v>28</v>
      </c>
      <c r="B95" t="s">
        <v>29</v>
      </c>
      <c r="C95">
        <v>50</v>
      </c>
      <c r="D95">
        <v>2</v>
      </c>
      <c r="E95" t="s">
        <v>20860</v>
      </c>
      <c r="F95">
        <v>200</v>
      </c>
      <c r="G95">
        <v>0</v>
      </c>
      <c r="H95" t="s">
        <v>22</v>
      </c>
      <c r="I95" t="s">
        <v>1397</v>
      </c>
      <c r="J95" t="s">
        <v>364</v>
      </c>
      <c r="K95" t="s">
        <v>23</v>
      </c>
      <c r="L95" t="s">
        <v>24</v>
      </c>
      <c r="M95" t="s">
        <v>20861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20861</v>
      </c>
    </row>
    <row r="96" spans="1:20" x14ac:dyDescent="0.25">
      <c r="A96" t="s">
        <v>30</v>
      </c>
      <c r="B96" t="s">
        <v>31</v>
      </c>
      <c r="C96">
        <v>50</v>
      </c>
      <c r="D96">
        <v>2</v>
      </c>
      <c r="E96" t="s">
        <v>20860</v>
      </c>
      <c r="F96">
        <v>200</v>
      </c>
      <c r="G96">
        <v>0</v>
      </c>
      <c r="H96" t="s">
        <v>22</v>
      </c>
      <c r="I96" t="s">
        <v>1397</v>
      </c>
      <c r="J96" t="s">
        <v>364</v>
      </c>
      <c r="K96" t="s">
        <v>23</v>
      </c>
      <c r="L96" t="s">
        <v>24</v>
      </c>
      <c r="M96" t="s">
        <v>20861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20861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20862</v>
      </c>
      <c r="F97">
        <v>100</v>
      </c>
      <c r="G97">
        <v>0</v>
      </c>
      <c r="H97" t="s">
        <v>22</v>
      </c>
      <c r="I97" t="s">
        <v>20863</v>
      </c>
      <c r="J97" t="s">
        <v>306</v>
      </c>
      <c r="K97" t="s">
        <v>23</v>
      </c>
      <c r="L97" t="s">
        <v>24</v>
      </c>
      <c r="M97" t="s">
        <v>20864</v>
      </c>
      <c r="N97" t="s">
        <v>23</v>
      </c>
      <c r="O97" t="s">
        <v>58</v>
      </c>
      <c r="P97" t="s">
        <v>26</v>
      </c>
      <c r="Q97" t="s">
        <v>33</v>
      </c>
      <c r="R97" t="s">
        <v>24</v>
      </c>
      <c r="S97" t="s">
        <v>23</v>
      </c>
      <c r="T97" t="s">
        <v>20864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20862</v>
      </c>
      <c r="F98">
        <v>100</v>
      </c>
      <c r="G98">
        <v>0</v>
      </c>
      <c r="H98" t="s">
        <v>22</v>
      </c>
      <c r="I98" t="s">
        <v>20863</v>
      </c>
      <c r="J98" t="s">
        <v>306</v>
      </c>
      <c r="K98" t="s">
        <v>23</v>
      </c>
      <c r="L98" t="s">
        <v>24</v>
      </c>
      <c r="M98" t="s">
        <v>20864</v>
      </c>
      <c r="N98" t="s">
        <v>23</v>
      </c>
      <c r="O98" t="s">
        <v>58</v>
      </c>
      <c r="P98" t="s">
        <v>26</v>
      </c>
      <c r="Q98" t="s">
        <v>33</v>
      </c>
      <c r="R98" t="s">
        <v>24</v>
      </c>
      <c r="S98" t="s">
        <v>23</v>
      </c>
      <c r="T98" t="s">
        <v>20864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20862</v>
      </c>
      <c r="F99">
        <v>100</v>
      </c>
      <c r="G99">
        <v>0</v>
      </c>
      <c r="H99" t="s">
        <v>22</v>
      </c>
      <c r="I99" t="s">
        <v>20863</v>
      </c>
      <c r="J99" t="s">
        <v>306</v>
      </c>
      <c r="K99" t="s">
        <v>23</v>
      </c>
      <c r="L99" t="s">
        <v>24</v>
      </c>
      <c r="M99" t="s">
        <v>20864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20864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20865</v>
      </c>
      <c r="F100">
        <v>106</v>
      </c>
      <c r="G100">
        <v>6</v>
      </c>
      <c r="H100" t="s">
        <v>22</v>
      </c>
      <c r="I100" t="s">
        <v>20866</v>
      </c>
      <c r="J100" t="s">
        <v>329</v>
      </c>
      <c r="K100" t="s">
        <v>23</v>
      </c>
      <c r="L100" t="s">
        <v>24</v>
      </c>
      <c r="M100" t="s">
        <v>20867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</v>
      </c>
      <c r="T100" t="s">
        <v>20868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20865</v>
      </c>
      <c r="F101">
        <v>106</v>
      </c>
      <c r="G101">
        <v>6</v>
      </c>
      <c r="H101" t="s">
        <v>22</v>
      </c>
      <c r="I101" t="s">
        <v>20866</v>
      </c>
      <c r="J101" t="s">
        <v>329</v>
      </c>
      <c r="K101" t="s">
        <v>23</v>
      </c>
      <c r="L101" t="s">
        <v>24</v>
      </c>
      <c r="M101" t="s">
        <v>20867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23</v>
      </c>
      <c r="T101" t="s">
        <v>20868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20865</v>
      </c>
      <c r="F102">
        <v>106</v>
      </c>
      <c r="G102">
        <v>6</v>
      </c>
      <c r="H102" t="s">
        <v>22</v>
      </c>
      <c r="I102" t="s">
        <v>20866</v>
      </c>
      <c r="J102" t="s">
        <v>329</v>
      </c>
      <c r="K102" t="s">
        <v>23</v>
      </c>
      <c r="L102" t="s">
        <v>24</v>
      </c>
      <c r="M102" t="s">
        <v>20867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23</v>
      </c>
      <c r="T102" t="s">
        <v>20868</v>
      </c>
    </row>
    <row r="103" spans="1:20" x14ac:dyDescent="0.25">
      <c r="A103" t="s">
        <v>46</v>
      </c>
      <c r="B103" t="s">
        <v>56</v>
      </c>
      <c r="C103">
        <v>74</v>
      </c>
      <c r="D103">
        <v>1</v>
      </c>
      <c r="E103" t="s">
        <v>20869</v>
      </c>
      <c r="F103">
        <v>74</v>
      </c>
      <c r="G103">
        <v>0</v>
      </c>
      <c r="H103" t="s">
        <v>47</v>
      </c>
      <c r="I103" t="s">
        <v>20870</v>
      </c>
      <c r="J103" t="s">
        <v>20871</v>
      </c>
      <c r="K103" t="s">
        <v>1367</v>
      </c>
      <c r="L103" t="s">
        <v>4348</v>
      </c>
      <c r="M103" t="s">
        <v>20872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23</v>
      </c>
      <c r="T103" t="s">
        <v>20872</v>
      </c>
    </row>
    <row r="104" spans="1:20" x14ac:dyDescent="0.25">
      <c r="A104" t="s">
        <v>46</v>
      </c>
      <c r="B104" t="s">
        <v>56</v>
      </c>
      <c r="C104">
        <v>75</v>
      </c>
      <c r="D104">
        <v>3</v>
      </c>
      <c r="E104" t="s">
        <v>20873</v>
      </c>
      <c r="F104">
        <v>254</v>
      </c>
      <c r="G104">
        <v>29</v>
      </c>
      <c r="H104" t="s">
        <v>47</v>
      </c>
      <c r="I104" t="s">
        <v>12840</v>
      </c>
      <c r="J104" t="s">
        <v>12832</v>
      </c>
      <c r="K104" t="s">
        <v>7873</v>
      </c>
      <c r="L104" t="s">
        <v>12841</v>
      </c>
      <c r="M104" t="s">
        <v>20874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20874</v>
      </c>
    </row>
    <row r="105" spans="1:20" x14ac:dyDescent="0.25">
      <c r="A105" t="s">
        <v>20</v>
      </c>
      <c r="B105" t="s">
        <v>21</v>
      </c>
      <c r="C105">
        <v>50</v>
      </c>
      <c r="D105">
        <v>10</v>
      </c>
      <c r="E105" t="s">
        <v>20875</v>
      </c>
      <c r="F105">
        <v>1000</v>
      </c>
      <c r="G105">
        <v>0</v>
      </c>
      <c r="H105" t="s">
        <v>22</v>
      </c>
      <c r="I105" t="s">
        <v>1320</v>
      </c>
      <c r="J105" t="s">
        <v>1233</v>
      </c>
      <c r="K105" t="s">
        <v>23</v>
      </c>
      <c r="L105" t="s">
        <v>24</v>
      </c>
      <c r="M105" t="s">
        <v>20876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20877</v>
      </c>
    </row>
    <row r="106" spans="1:20" x14ac:dyDescent="0.25">
      <c r="A106" t="s">
        <v>28</v>
      </c>
      <c r="B106" t="s">
        <v>29</v>
      </c>
      <c r="C106">
        <v>50</v>
      </c>
      <c r="D106">
        <v>10</v>
      </c>
      <c r="E106" t="s">
        <v>20875</v>
      </c>
      <c r="F106">
        <v>1000</v>
      </c>
      <c r="G106">
        <v>0</v>
      </c>
      <c r="H106" t="s">
        <v>22</v>
      </c>
      <c r="I106" t="s">
        <v>1320</v>
      </c>
      <c r="J106" t="s">
        <v>1233</v>
      </c>
      <c r="K106" t="s">
        <v>23</v>
      </c>
      <c r="L106" t="s">
        <v>24</v>
      </c>
      <c r="M106" t="s">
        <v>20876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20877</v>
      </c>
    </row>
    <row r="107" spans="1:20" x14ac:dyDescent="0.25">
      <c r="A107" t="s">
        <v>30</v>
      </c>
      <c r="B107" t="s">
        <v>31</v>
      </c>
      <c r="C107">
        <v>50</v>
      </c>
      <c r="D107">
        <v>10</v>
      </c>
      <c r="E107" t="s">
        <v>20875</v>
      </c>
      <c r="F107">
        <v>1000</v>
      </c>
      <c r="G107">
        <v>0</v>
      </c>
      <c r="H107" t="s">
        <v>22</v>
      </c>
      <c r="I107" t="s">
        <v>1320</v>
      </c>
      <c r="J107" t="s">
        <v>1233</v>
      </c>
      <c r="K107" t="s">
        <v>23</v>
      </c>
      <c r="L107" t="s">
        <v>24</v>
      </c>
      <c r="M107" t="s">
        <v>20876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20877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12</v>
      </c>
      <c r="E108" t="s">
        <v>20878</v>
      </c>
      <c r="F108">
        <v>600</v>
      </c>
      <c r="G108">
        <v>0</v>
      </c>
      <c r="H108" t="s">
        <v>22</v>
      </c>
      <c r="I108" t="s">
        <v>20879</v>
      </c>
      <c r="J108" t="s">
        <v>20880</v>
      </c>
      <c r="K108" t="s">
        <v>20881</v>
      </c>
      <c r="L108" t="s">
        <v>7077</v>
      </c>
      <c r="M108" t="s">
        <v>20882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20883</v>
      </c>
    </row>
    <row r="109" spans="1:20" x14ac:dyDescent="0.25">
      <c r="A109" t="s">
        <v>139</v>
      </c>
      <c r="B109" t="s">
        <v>112</v>
      </c>
      <c r="C109">
        <v>66</v>
      </c>
      <c r="D109">
        <v>1</v>
      </c>
      <c r="E109" t="s">
        <v>20884</v>
      </c>
      <c r="F109">
        <v>203.5</v>
      </c>
      <c r="G109">
        <v>26</v>
      </c>
      <c r="H109" t="s">
        <v>47</v>
      </c>
      <c r="I109" t="s">
        <v>20885</v>
      </c>
      <c r="J109" t="s">
        <v>20886</v>
      </c>
      <c r="K109" t="s">
        <v>5255</v>
      </c>
      <c r="L109" t="s">
        <v>20887</v>
      </c>
      <c r="M109" t="s">
        <v>20888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20888</v>
      </c>
    </row>
    <row r="110" spans="1:20" x14ac:dyDescent="0.25">
      <c r="A110" t="s">
        <v>110</v>
      </c>
      <c r="B110" t="s">
        <v>1223</v>
      </c>
      <c r="C110">
        <v>66</v>
      </c>
      <c r="D110">
        <v>1</v>
      </c>
      <c r="E110" t="s">
        <v>20884</v>
      </c>
      <c r="F110">
        <v>203.5</v>
      </c>
      <c r="G110">
        <v>26</v>
      </c>
      <c r="H110" t="s">
        <v>47</v>
      </c>
      <c r="I110" t="s">
        <v>20885</v>
      </c>
      <c r="J110" t="s">
        <v>20886</v>
      </c>
      <c r="K110" t="s">
        <v>5255</v>
      </c>
      <c r="L110" t="s">
        <v>20887</v>
      </c>
      <c r="M110" t="s">
        <v>20888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20888</v>
      </c>
    </row>
    <row r="111" spans="1:20" x14ac:dyDescent="0.25">
      <c r="A111" t="s">
        <v>46</v>
      </c>
      <c r="B111" t="s">
        <v>56</v>
      </c>
      <c r="C111">
        <v>67</v>
      </c>
      <c r="D111">
        <v>1</v>
      </c>
      <c r="E111" t="s">
        <v>20884</v>
      </c>
      <c r="F111">
        <v>203.5</v>
      </c>
      <c r="G111">
        <v>26</v>
      </c>
      <c r="H111" t="s">
        <v>47</v>
      </c>
      <c r="I111" t="s">
        <v>20885</v>
      </c>
      <c r="J111" t="s">
        <v>20886</v>
      </c>
      <c r="K111" t="s">
        <v>5255</v>
      </c>
      <c r="L111" t="s">
        <v>20887</v>
      </c>
      <c r="M111" t="s">
        <v>20888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20888</v>
      </c>
    </row>
    <row r="112" spans="1:20" x14ac:dyDescent="0.25">
      <c r="A112" t="s">
        <v>139</v>
      </c>
      <c r="B112" t="s">
        <v>112</v>
      </c>
      <c r="C112">
        <v>66</v>
      </c>
      <c r="D112">
        <v>1</v>
      </c>
      <c r="E112" t="s">
        <v>20889</v>
      </c>
      <c r="F112">
        <v>254.4</v>
      </c>
      <c r="G112">
        <v>26</v>
      </c>
      <c r="H112" t="s">
        <v>47</v>
      </c>
      <c r="I112" t="s">
        <v>16638</v>
      </c>
      <c r="J112" t="s">
        <v>16639</v>
      </c>
      <c r="K112" t="s">
        <v>674</v>
      </c>
      <c r="L112" t="s">
        <v>16640</v>
      </c>
      <c r="M112" t="s">
        <v>20890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20890</v>
      </c>
    </row>
    <row r="113" spans="1:20" x14ac:dyDescent="0.25">
      <c r="A113" t="s">
        <v>110</v>
      </c>
      <c r="B113" t="s">
        <v>1223</v>
      </c>
      <c r="C113">
        <v>66</v>
      </c>
      <c r="D113">
        <v>1</v>
      </c>
      <c r="E113" t="s">
        <v>20889</v>
      </c>
      <c r="F113">
        <v>254.4</v>
      </c>
      <c r="G113">
        <v>26</v>
      </c>
      <c r="H113" t="s">
        <v>47</v>
      </c>
      <c r="I113" t="s">
        <v>16638</v>
      </c>
      <c r="J113" t="s">
        <v>16639</v>
      </c>
      <c r="K113" t="s">
        <v>674</v>
      </c>
      <c r="L113" t="s">
        <v>16640</v>
      </c>
      <c r="M113" t="s">
        <v>20890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20890</v>
      </c>
    </row>
    <row r="114" spans="1:20" x14ac:dyDescent="0.25">
      <c r="A114" t="s">
        <v>46</v>
      </c>
      <c r="B114" t="s">
        <v>56</v>
      </c>
      <c r="C114">
        <v>67</v>
      </c>
      <c r="D114">
        <v>1</v>
      </c>
      <c r="E114" t="s">
        <v>20889</v>
      </c>
      <c r="F114">
        <v>254.4</v>
      </c>
      <c r="G114">
        <v>26</v>
      </c>
      <c r="H114" t="s">
        <v>47</v>
      </c>
      <c r="I114" t="s">
        <v>16638</v>
      </c>
      <c r="J114" t="s">
        <v>16639</v>
      </c>
      <c r="K114" t="s">
        <v>674</v>
      </c>
      <c r="L114" t="s">
        <v>16640</v>
      </c>
      <c r="M114" t="s">
        <v>20890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20890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20891</v>
      </c>
      <c r="F115">
        <v>200</v>
      </c>
      <c r="G115">
        <v>0</v>
      </c>
      <c r="H115" t="s">
        <v>22</v>
      </c>
      <c r="I115" t="s">
        <v>20892</v>
      </c>
      <c r="J115" t="s">
        <v>1235</v>
      </c>
      <c r="K115" t="s">
        <v>23</v>
      </c>
      <c r="L115" t="s">
        <v>24</v>
      </c>
      <c r="M115" t="s">
        <v>20893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</v>
      </c>
      <c r="T115" t="s">
        <v>20894</v>
      </c>
    </row>
    <row r="116" spans="1:20" x14ac:dyDescent="0.25">
      <c r="A116" t="s">
        <v>15492</v>
      </c>
      <c r="B116" t="s">
        <v>15493</v>
      </c>
      <c r="C116">
        <v>50</v>
      </c>
      <c r="D116">
        <v>3</v>
      </c>
      <c r="E116" t="s">
        <v>20895</v>
      </c>
      <c r="F116">
        <v>106</v>
      </c>
      <c r="G116">
        <v>6</v>
      </c>
      <c r="H116" t="s">
        <v>22</v>
      </c>
      <c r="I116" t="s">
        <v>3672</v>
      </c>
      <c r="J116" t="s">
        <v>329</v>
      </c>
      <c r="K116" t="s">
        <v>23</v>
      </c>
      <c r="L116" t="s">
        <v>24</v>
      </c>
      <c r="M116" t="s">
        <v>20896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</v>
      </c>
      <c r="T116" t="s">
        <v>20896</v>
      </c>
    </row>
    <row r="117" spans="1:20" x14ac:dyDescent="0.25">
      <c r="A117" t="s">
        <v>186</v>
      </c>
      <c r="B117" t="s">
        <v>187</v>
      </c>
      <c r="C117">
        <v>33.333333333333336</v>
      </c>
      <c r="D117">
        <v>3</v>
      </c>
      <c r="E117" t="s">
        <v>20897</v>
      </c>
      <c r="F117">
        <v>100</v>
      </c>
      <c r="G117">
        <v>0</v>
      </c>
      <c r="H117" t="s">
        <v>22</v>
      </c>
      <c r="I117" t="s">
        <v>20898</v>
      </c>
      <c r="J117" t="s">
        <v>311</v>
      </c>
      <c r="K117" t="s">
        <v>23</v>
      </c>
      <c r="L117" t="s">
        <v>24</v>
      </c>
      <c r="M117" t="s">
        <v>20899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23</v>
      </c>
      <c r="T117" t="s">
        <v>20899</v>
      </c>
    </row>
    <row r="118" spans="1:20" x14ac:dyDescent="0.25">
      <c r="A118" t="s">
        <v>15492</v>
      </c>
      <c r="B118" t="s">
        <v>15493</v>
      </c>
      <c r="C118">
        <v>50</v>
      </c>
      <c r="D118">
        <v>3</v>
      </c>
      <c r="E118" t="s">
        <v>20900</v>
      </c>
      <c r="F118">
        <v>100</v>
      </c>
      <c r="G118">
        <v>0</v>
      </c>
      <c r="H118" t="s">
        <v>22</v>
      </c>
      <c r="I118" t="s">
        <v>20901</v>
      </c>
      <c r="J118" t="s">
        <v>309</v>
      </c>
      <c r="K118" t="s">
        <v>23</v>
      </c>
      <c r="L118" t="s">
        <v>24</v>
      </c>
      <c r="M118" t="s">
        <v>20902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20902</v>
      </c>
    </row>
    <row r="119" spans="1:20" x14ac:dyDescent="0.25">
      <c r="A119" t="s">
        <v>137</v>
      </c>
      <c r="B119" t="s">
        <v>138</v>
      </c>
      <c r="C119">
        <v>10</v>
      </c>
      <c r="D119">
        <v>20</v>
      </c>
      <c r="E119" t="s">
        <v>20903</v>
      </c>
      <c r="F119">
        <v>196</v>
      </c>
      <c r="G119">
        <v>0</v>
      </c>
      <c r="H119" t="s">
        <v>47</v>
      </c>
      <c r="I119" t="s">
        <v>20904</v>
      </c>
      <c r="J119" t="s">
        <v>20905</v>
      </c>
      <c r="K119" t="s">
        <v>1347</v>
      </c>
      <c r="L119" t="s">
        <v>68</v>
      </c>
      <c r="M119" t="s">
        <v>23</v>
      </c>
      <c r="N119" t="s">
        <v>23</v>
      </c>
      <c r="O119" t="s">
        <v>24</v>
      </c>
      <c r="P119" t="s">
        <v>54</v>
      </c>
      <c r="Q119" t="s">
        <v>23</v>
      </c>
      <c r="R119" t="s">
        <v>24</v>
      </c>
      <c r="S119" t="s">
        <v>23</v>
      </c>
      <c r="T119" t="s">
        <v>20906</v>
      </c>
    </row>
    <row r="120" spans="1:20" x14ac:dyDescent="0.25">
      <c r="A120" t="s">
        <v>15492</v>
      </c>
      <c r="B120" t="s">
        <v>15493</v>
      </c>
      <c r="C120">
        <v>50</v>
      </c>
      <c r="D120">
        <v>3</v>
      </c>
      <c r="E120" t="s">
        <v>20907</v>
      </c>
      <c r="F120">
        <v>100</v>
      </c>
      <c r="G120">
        <v>0</v>
      </c>
      <c r="H120" t="s">
        <v>22</v>
      </c>
      <c r="I120" t="s">
        <v>20908</v>
      </c>
      <c r="J120" t="s">
        <v>1255</v>
      </c>
      <c r="K120" t="s">
        <v>23</v>
      </c>
      <c r="L120" t="s">
        <v>24</v>
      </c>
      <c r="M120" t="s">
        <v>20909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20909</v>
      </c>
    </row>
    <row r="121" spans="1:20" x14ac:dyDescent="0.25">
      <c r="A121" t="s">
        <v>46</v>
      </c>
      <c r="B121" t="s">
        <v>1239</v>
      </c>
      <c r="C121">
        <v>57.75</v>
      </c>
      <c r="D121">
        <v>1</v>
      </c>
      <c r="E121" t="s">
        <v>20910</v>
      </c>
      <c r="F121">
        <v>57.75</v>
      </c>
      <c r="G121">
        <v>0</v>
      </c>
      <c r="H121" t="s">
        <v>47</v>
      </c>
      <c r="I121" t="s">
        <v>20911</v>
      </c>
      <c r="J121" t="s">
        <v>20912</v>
      </c>
      <c r="K121" t="s">
        <v>3495</v>
      </c>
      <c r="L121" t="s">
        <v>20913</v>
      </c>
      <c r="M121" t="s">
        <v>20914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20914</v>
      </c>
    </row>
    <row r="122" spans="1:20" x14ac:dyDescent="0.25">
      <c r="A122" t="s">
        <v>186</v>
      </c>
      <c r="B122" t="s">
        <v>187</v>
      </c>
      <c r="C122">
        <v>33.333333333333336</v>
      </c>
      <c r="D122">
        <v>6</v>
      </c>
      <c r="E122" t="s">
        <v>20915</v>
      </c>
      <c r="F122">
        <v>200</v>
      </c>
      <c r="G122">
        <v>0</v>
      </c>
      <c r="H122" t="s">
        <v>22</v>
      </c>
      <c r="I122" t="s">
        <v>11985</v>
      </c>
      <c r="J122" t="s">
        <v>335</v>
      </c>
      <c r="K122" t="s">
        <v>23</v>
      </c>
      <c r="L122" t="s">
        <v>24</v>
      </c>
      <c r="M122" t="s">
        <v>20916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20916</v>
      </c>
    </row>
    <row r="123" spans="1:20" x14ac:dyDescent="0.25">
      <c r="A123" t="s">
        <v>15492</v>
      </c>
      <c r="B123" t="s">
        <v>15493</v>
      </c>
      <c r="C123">
        <v>50</v>
      </c>
      <c r="D123">
        <v>3</v>
      </c>
      <c r="E123" t="s">
        <v>20917</v>
      </c>
      <c r="F123">
        <v>100</v>
      </c>
      <c r="G123">
        <v>0</v>
      </c>
      <c r="H123" t="s">
        <v>22</v>
      </c>
      <c r="I123" t="s">
        <v>20918</v>
      </c>
      <c r="J123" t="s">
        <v>329</v>
      </c>
      <c r="K123" t="s">
        <v>23</v>
      </c>
      <c r="L123" t="s">
        <v>24</v>
      </c>
      <c r="M123" t="s">
        <v>20919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23</v>
      </c>
      <c r="T123" t="s">
        <v>20919</v>
      </c>
    </row>
    <row r="124" spans="1:20" x14ac:dyDescent="0.25">
      <c r="A124" t="s">
        <v>15492</v>
      </c>
      <c r="B124" t="s">
        <v>15493</v>
      </c>
      <c r="C124">
        <v>50</v>
      </c>
      <c r="D124">
        <v>3</v>
      </c>
      <c r="E124" t="s">
        <v>20920</v>
      </c>
      <c r="F124">
        <v>129</v>
      </c>
      <c r="G124">
        <v>29</v>
      </c>
      <c r="H124" t="s">
        <v>22</v>
      </c>
      <c r="I124" t="s">
        <v>20921</v>
      </c>
      <c r="J124" t="s">
        <v>328</v>
      </c>
      <c r="K124" t="s">
        <v>23</v>
      </c>
      <c r="L124" t="s">
        <v>24</v>
      </c>
      <c r="M124" t="s">
        <v>20922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20922</v>
      </c>
    </row>
    <row r="125" spans="1:20" x14ac:dyDescent="0.25">
      <c r="A125" t="s">
        <v>15492</v>
      </c>
      <c r="B125" t="s">
        <v>15493</v>
      </c>
      <c r="C125">
        <v>50</v>
      </c>
      <c r="D125">
        <v>6</v>
      </c>
      <c r="E125" t="s">
        <v>20923</v>
      </c>
      <c r="F125">
        <v>200</v>
      </c>
      <c r="G125">
        <v>0</v>
      </c>
      <c r="H125" t="s">
        <v>22</v>
      </c>
      <c r="I125" t="s">
        <v>20924</v>
      </c>
      <c r="J125" t="s">
        <v>1246</v>
      </c>
      <c r="K125" t="s">
        <v>23</v>
      </c>
      <c r="L125" t="s">
        <v>24</v>
      </c>
      <c r="M125" t="s">
        <v>20925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20926</v>
      </c>
    </row>
    <row r="126" spans="1:20" x14ac:dyDescent="0.25">
      <c r="A126" t="s">
        <v>15492</v>
      </c>
      <c r="B126" t="s">
        <v>15493</v>
      </c>
      <c r="C126">
        <v>50</v>
      </c>
      <c r="D126">
        <v>6</v>
      </c>
      <c r="E126" t="s">
        <v>20927</v>
      </c>
      <c r="F126">
        <v>200</v>
      </c>
      <c r="G126">
        <v>0</v>
      </c>
      <c r="H126" t="s">
        <v>22</v>
      </c>
      <c r="I126" t="s">
        <v>24</v>
      </c>
      <c r="J126" t="s">
        <v>24</v>
      </c>
      <c r="K126" t="s">
        <v>23</v>
      </c>
      <c r="L126" t="s">
        <v>24</v>
      </c>
      <c r="M126" t="s">
        <v>23</v>
      </c>
      <c r="N126" t="s">
        <v>23</v>
      </c>
      <c r="O126" t="s">
        <v>11403</v>
      </c>
      <c r="P126" t="s">
        <v>26</v>
      </c>
      <c r="Q126" t="s">
        <v>23</v>
      </c>
      <c r="R126" t="s">
        <v>24</v>
      </c>
      <c r="S126" t="s">
        <v>23</v>
      </c>
      <c r="T126" t="s">
        <v>20928</v>
      </c>
    </row>
    <row r="127" spans="1:20" x14ac:dyDescent="0.25">
      <c r="A127" t="s">
        <v>15492</v>
      </c>
      <c r="B127" t="s">
        <v>15493</v>
      </c>
      <c r="C127">
        <v>50</v>
      </c>
      <c r="D127">
        <v>3</v>
      </c>
      <c r="E127" t="s">
        <v>20929</v>
      </c>
      <c r="F127">
        <v>165</v>
      </c>
      <c r="G127">
        <v>0</v>
      </c>
      <c r="H127" t="s">
        <v>22</v>
      </c>
      <c r="I127" t="s">
        <v>20930</v>
      </c>
      <c r="J127" t="s">
        <v>1234</v>
      </c>
      <c r="K127" t="s">
        <v>23</v>
      </c>
      <c r="L127" t="s">
        <v>24</v>
      </c>
      <c r="M127" t="s">
        <v>20928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</v>
      </c>
      <c r="T127" t="s">
        <v>20928</v>
      </c>
    </row>
    <row r="128" spans="1:20" x14ac:dyDescent="0.25">
      <c r="A128" t="s">
        <v>186</v>
      </c>
      <c r="B128" t="s">
        <v>187</v>
      </c>
      <c r="C128">
        <v>65</v>
      </c>
      <c r="D128">
        <v>1</v>
      </c>
      <c r="E128" t="s">
        <v>20929</v>
      </c>
      <c r="F128">
        <v>165</v>
      </c>
      <c r="G128">
        <v>0</v>
      </c>
      <c r="H128" t="s">
        <v>22</v>
      </c>
      <c r="I128" t="s">
        <v>20930</v>
      </c>
      <c r="J128" t="s">
        <v>1234</v>
      </c>
      <c r="K128" t="s">
        <v>23</v>
      </c>
      <c r="L128" t="s">
        <v>24</v>
      </c>
      <c r="M128" t="s">
        <v>20928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</v>
      </c>
      <c r="T128" t="s">
        <v>20928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20931</v>
      </c>
      <c r="F129">
        <v>100</v>
      </c>
      <c r="G129">
        <v>0</v>
      </c>
      <c r="H129" t="s">
        <v>22</v>
      </c>
      <c r="I129" t="s">
        <v>20932</v>
      </c>
      <c r="J129" t="s">
        <v>1224</v>
      </c>
      <c r="K129" t="s">
        <v>23</v>
      </c>
      <c r="L129" t="s">
        <v>24</v>
      </c>
      <c r="M129" t="s">
        <v>20933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</v>
      </c>
      <c r="T129" t="s">
        <v>20933</v>
      </c>
    </row>
    <row r="130" spans="1:20" x14ac:dyDescent="0.25">
      <c r="A130" t="s">
        <v>42</v>
      </c>
      <c r="B130" t="s">
        <v>43</v>
      </c>
      <c r="C130">
        <v>66.666666666666671</v>
      </c>
      <c r="D130">
        <v>3</v>
      </c>
      <c r="E130" t="s">
        <v>20934</v>
      </c>
      <c r="F130">
        <v>200</v>
      </c>
      <c r="G130">
        <v>0</v>
      </c>
      <c r="H130" t="s">
        <v>22</v>
      </c>
      <c r="I130" t="s">
        <v>3579</v>
      </c>
      <c r="J130" t="s">
        <v>336</v>
      </c>
      <c r="K130" t="s">
        <v>23</v>
      </c>
      <c r="L130" t="s">
        <v>24</v>
      </c>
      <c r="M130" t="s">
        <v>20935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20935</v>
      </c>
    </row>
    <row r="131" spans="1:20" x14ac:dyDescent="0.25">
      <c r="A131" t="s">
        <v>15492</v>
      </c>
      <c r="B131" t="s">
        <v>15493</v>
      </c>
      <c r="C131">
        <v>50</v>
      </c>
      <c r="D131">
        <v>3</v>
      </c>
      <c r="E131" t="s">
        <v>20934</v>
      </c>
      <c r="F131">
        <v>200</v>
      </c>
      <c r="G131">
        <v>0</v>
      </c>
      <c r="H131" t="s">
        <v>22</v>
      </c>
      <c r="I131" t="s">
        <v>3579</v>
      </c>
      <c r="J131" t="s">
        <v>336</v>
      </c>
      <c r="K131" t="s">
        <v>23</v>
      </c>
      <c r="L131" t="s">
        <v>24</v>
      </c>
      <c r="M131" t="s">
        <v>20935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20935</v>
      </c>
    </row>
    <row r="132" spans="1:20" x14ac:dyDescent="0.25">
      <c r="A132" t="s">
        <v>42</v>
      </c>
      <c r="B132" t="s">
        <v>43</v>
      </c>
      <c r="C132">
        <v>66.666666666666671</v>
      </c>
      <c r="D132">
        <v>3</v>
      </c>
      <c r="E132" t="s">
        <v>20936</v>
      </c>
      <c r="F132">
        <v>135</v>
      </c>
      <c r="G132">
        <v>35</v>
      </c>
      <c r="H132" t="s">
        <v>22</v>
      </c>
      <c r="I132" t="s">
        <v>20937</v>
      </c>
      <c r="J132" t="s">
        <v>65</v>
      </c>
      <c r="K132" t="s">
        <v>23</v>
      </c>
      <c r="L132" t="s">
        <v>24</v>
      </c>
      <c r="M132" t="s">
        <v>20938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20938</v>
      </c>
    </row>
    <row r="133" spans="1:20" x14ac:dyDescent="0.25">
      <c r="A133" t="s">
        <v>15492</v>
      </c>
      <c r="B133" t="s">
        <v>15493</v>
      </c>
      <c r="C133">
        <v>50</v>
      </c>
      <c r="D133">
        <v>3</v>
      </c>
      <c r="E133" t="s">
        <v>20939</v>
      </c>
      <c r="F133">
        <v>100</v>
      </c>
      <c r="G133">
        <v>0</v>
      </c>
      <c r="H133" t="s">
        <v>22</v>
      </c>
      <c r="I133" t="s">
        <v>20937</v>
      </c>
      <c r="J133" t="s">
        <v>65</v>
      </c>
      <c r="K133" t="s">
        <v>23</v>
      </c>
      <c r="L133" t="s">
        <v>24</v>
      </c>
      <c r="M133" t="s">
        <v>20940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23</v>
      </c>
      <c r="T133" t="s">
        <v>20940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20941</v>
      </c>
      <c r="F134">
        <v>100</v>
      </c>
      <c r="G134">
        <v>0</v>
      </c>
      <c r="H134" t="s">
        <v>22</v>
      </c>
      <c r="I134" t="s">
        <v>20942</v>
      </c>
      <c r="J134" t="s">
        <v>304</v>
      </c>
      <c r="K134" t="s">
        <v>23</v>
      </c>
      <c r="L134" t="s">
        <v>24</v>
      </c>
      <c r="M134" t="s">
        <v>20943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20943</v>
      </c>
    </row>
    <row r="135" spans="1:20" x14ac:dyDescent="0.25">
      <c r="A135" t="s">
        <v>15492</v>
      </c>
      <c r="B135" t="s">
        <v>15493</v>
      </c>
      <c r="C135">
        <v>50</v>
      </c>
      <c r="D135">
        <v>3</v>
      </c>
      <c r="E135" t="s">
        <v>20944</v>
      </c>
      <c r="F135">
        <v>200</v>
      </c>
      <c r="G135">
        <v>0</v>
      </c>
      <c r="H135" t="s">
        <v>22</v>
      </c>
      <c r="I135" t="s">
        <v>20945</v>
      </c>
      <c r="J135" t="s">
        <v>317</v>
      </c>
      <c r="K135" t="s">
        <v>23</v>
      </c>
      <c r="L135" t="s">
        <v>24</v>
      </c>
      <c r="M135" t="s">
        <v>20946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23</v>
      </c>
      <c r="T135" t="s">
        <v>20946</v>
      </c>
    </row>
    <row r="136" spans="1:20" x14ac:dyDescent="0.25">
      <c r="A136" t="s">
        <v>186</v>
      </c>
      <c r="B136" t="s">
        <v>187</v>
      </c>
      <c r="C136">
        <v>33.333333333333336</v>
      </c>
      <c r="D136">
        <v>3</v>
      </c>
      <c r="E136" t="s">
        <v>20944</v>
      </c>
      <c r="F136">
        <v>200</v>
      </c>
      <c r="G136">
        <v>0</v>
      </c>
      <c r="H136" t="s">
        <v>22</v>
      </c>
      <c r="I136" t="s">
        <v>20945</v>
      </c>
      <c r="J136" t="s">
        <v>317</v>
      </c>
      <c r="K136" t="s">
        <v>23</v>
      </c>
      <c r="L136" t="s">
        <v>24</v>
      </c>
      <c r="M136" t="s">
        <v>20946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23</v>
      </c>
      <c r="T136" t="s">
        <v>20946</v>
      </c>
    </row>
    <row r="137" spans="1:20" x14ac:dyDescent="0.25">
      <c r="A137" t="s">
        <v>42</v>
      </c>
      <c r="B137" t="s">
        <v>43</v>
      </c>
      <c r="C137">
        <v>66.666666666666671</v>
      </c>
      <c r="D137">
        <v>3</v>
      </c>
      <c r="E137" t="s">
        <v>20947</v>
      </c>
      <c r="F137">
        <v>200</v>
      </c>
      <c r="G137">
        <v>0</v>
      </c>
      <c r="H137" t="s">
        <v>22</v>
      </c>
      <c r="I137" t="s">
        <v>20948</v>
      </c>
      <c r="J137" t="s">
        <v>348</v>
      </c>
      <c r="K137" t="s">
        <v>23</v>
      </c>
      <c r="L137" t="s">
        <v>24</v>
      </c>
      <c r="M137" t="s">
        <v>20946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23</v>
      </c>
      <c r="T137" t="s">
        <v>20946</v>
      </c>
    </row>
    <row r="138" spans="1:20" x14ac:dyDescent="0.25">
      <c r="A138" t="s">
        <v>15492</v>
      </c>
      <c r="B138" t="s">
        <v>15493</v>
      </c>
      <c r="C138">
        <v>50</v>
      </c>
      <c r="D138">
        <v>3</v>
      </c>
      <c r="E138" t="s">
        <v>20947</v>
      </c>
      <c r="F138">
        <v>200</v>
      </c>
      <c r="G138">
        <v>0</v>
      </c>
      <c r="H138" t="s">
        <v>22</v>
      </c>
      <c r="I138" t="s">
        <v>20948</v>
      </c>
      <c r="J138" t="s">
        <v>348</v>
      </c>
      <c r="K138" t="s">
        <v>23</v>
      </c>
      <c r="L138" t="s">
        <v>24</v>
      </c>
      <c r="M138" t="s">
        <v>20946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23</v>
      </c>
      <c r="T138" t="s">
        <v>20946</v>
      </c>
    </row>
    <row r="139" spans="1:20" x14ac:dyDescent="0.25">
      <c r="A139" t="s">
        <v>15492</v>
      </c>
      <c r="B139" t="s">
        <v>15493</v>
      </c>
      <c r="C139">
        <v>50</v>
      </c>
      <c r="D139">
        <v>6</v>
      </c>
      <c r="E139" t="s">
        <v>20949</v>
      </c>
      <c r="F139">
        <v>200</v>
      </c>
      <c r="G139">
        <v>0</v>
      </c>
      <c r="H139" t="s">
        <v>22</v>
      </c>
      <c r="I139" t="s">
        <v>19335</v>
      </c>
      <c r="J139" t="s">
        <v>303</v>
      </c>
      <c r="K139" t="s">
        <v>23</v>
      </c>
      <c r="L139" t="s">
        <v>24</v>
      </c>
      <c r="M139" t="s">
        <v>20950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23</v>
      </c>
      <c r="T139" t="s">
        <v>20951</v>
      </c>
    </row>
    <row r="140" spans="1:20" x14ac:dyDescent="0.25">
      <c r="A140" t="s">
        <v>186</v>
      </c>
      <c r="B140" t="s">
        <v>187</v>
      </c>
      <c r="C140">
        <v>50</v>
      </c>
      <c r="D140">
        <v>6</v>
      </c>
      <c r="E140" t="s">
        <v>20952</v>
      </c>
      <c r="F140">
        <v>200</v>
      </c>
      <c r="G140">
        <v>0</v>
      </c>
      <c r="H140" t="s">
        <v>22</v>
      </c>
      <c r="I140" t="s">
        <v>20953</v>
      </c>
      <c r="J140" t="s">
        <v>317</v>
      </c>
      <c r="K140" t="s">
        <v>23</v>
      </c>
      <c r="L140" t="s">
        <v>24</v>
      </c>
      <c r="M140" t="s">
        <v>20951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23</v>
      </c>
      <c r="T140" t="s">
        <v>20951</v>
      </c>
    </row>
    <row r="141" spans="1:20" x14ac:dyDescent="0.25">
      <c r="A141" t="s">
        <v>15492</v>
      </c>
      <c r="B141" t="s">
        <v>15493</v>
      </c>
      <c r="C141">
        <v>50</v>
      </c>
      <c r="D141">
        <v>3</v>
      </c>
      <c r="E141" t="s">
        <v>20954</v>
      </c>
      <c r="F141">
        <v>200</v>
      </c>
      <c r="G141">
        <v>0</v>
      </c>
      <c r="H141" t="s">
        <v>22</v>
      </c>
      <c r="I141" t="s">
        <v>20955</v>
      </c>
      <c r="J141" t="s">
        <v>332</v>
      </c>
      <c r="K141" t="s">
        <v>23</v>
      </c>
      <c r="L141" t="s">
        <v>24</v>
      </c>
      <c r="M141" t="s">
        <v>20956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</v>
      </c>
      <c r="T141" t="s">
        <v>20956</v>
      </c>
    </row>
    <row r="142" spans="1:20" x14ac:dyDescent="0.25">
      <c r="A142" t="s">
        <v>186</v>
      </c>
      <c r="B142" t="s">
        <v>187</v>
      </c>
      <c r="C142">
        <v>33.333333333333336</v>
      </c>
      <c r="D142">
        <v>3</v>
      </c>
      <c r="E142" t="s">
        <v>20954</v>
      </c>
      <c r="F142">
        <v>200</v>
      </c>
      <c r="G142">
        <v>0</v>
      </c>
      <c r="H142" t="s">
        <v>22</v>
      </c>
      <c r="I142" t="s">
        <v>20955</v>
      </c>
      <c r="J142" t="s">
        <v>332</v>
      </c>
      <c r="K142" t="s">
        <v>23</v>
      </c>
      <c r="L142" t="s">
        <v>24</v>
      </c>
      <c r="M142" t="s">
        <v>20956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20956</v>
      </c>
    </row>
    <row r="143" spans="1:20" x14ac:dyDescent="0.25">
      <c r="A143" t="s">
        <v>186</v>
      </c>
      <c r="B143" t="s">
        <v>187</v>
      </c>
      <c r="C143">
        <v>33.333333333333336</v>
      </c>
      <c r="D143">
        <v>3</v>
      </c>
      <c r="E143" t="s">
        <v>20957</v>
      </c>
      <c r="F143">
        <v>106</v>
      </c>
      <c r="G143">
        <v>6</v>
      </c>
      <c r="H143" t="s">
        <v>22</v>
      </c>
      <c r="I143" t="s">
        <v>20958</v>
      </c>
      <c r="J143" t="s">
        <v>306</v>
      </c>
      <c r="K143" t="s">
        <v>23</v>
      </c>
      <c r="L143" t="s">
        <v>24</v>
      </c>
      <c r="M143" t="s">
        <v>20956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</v>
      </c>
      <c r="T143" t="s">
        <v>20956</v>
      </c>
    </row>
    <row r="144" spans="1:20" x14ac:dyDescent="0.25">
      <c r="A144" t="s">
        <v>15492</v>
      </c>
      <c r="B144" t="s">
        <v>15493</v>
      </c>
      <c r="C144">
        <v>50</v>
      </c>
      <c r="D144">
        <v>3</v>
      </c>
      <c r="E144" t="s">
        <v>20959</v>
      </c>
      <c r="F144">
        <v>100</v>
      </c>
      <c r="G144">
        <v>0</v>
      </c>
      <c r="H144" t="s">
        <v>22</v>
      </c>
      <c r="I144" t="s">
        <v>20960</v>
      </c>
      <c r="J144" t="s">
        <v>318</v>
      </c>
      <c r="K144" t="s">
        <v>23</v>
      </c>
      <c r="L144" t="s">
        <v>24</v>
      </c>
      <c r="M144" t="s">
        <v>20961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</v>
      </c>
      <c r="T144" t="s">
        <v>20961</v>
      </c>
    </row>
    <row r="145" spans="1:20" x14ac:dyDescent="0.25">
      <c r="A145" t="s">
        <v>15492</v>
      </c>
      <c r="B145" t="s">
        <v>15493</v>
      </c>
      <c r="C145">
        <v>50</v>
      </c>
      <c r="D145">
        <v>3</v>
      </c>
      <c r="E145" t="s">
        <v>20962</v>
      </c>
      <c r="F145">
        <v>100</v>
      </c>
      <c r="G145">
        <v>0</v>
      </c>
      <c r="H145" t="s">
        <v>22</v>
      </c>
      <c r="I145" t="s">
        <v>20963</v>
      </c>
      <c r="J145" t="s">
        <v>314</v>
      </c>
      <c r="K145" t="s">
        <v>23</v>
      </c>
      <c r="L145" t="s">
        <v>24</v>
      </c>
      <c r="M145" t="s">
        <v>20964</v>
      </c>
      <c r="N145" t="s">
        <v>23</v>
      </c>
      <c r="O145" t="s">
        <v>58</v>
      </c>
      <c r="P145" t="s">
        <v>26</v>
      </c>
      <c r="Q145" t="s">
        <v>33</v>
      </c>
      <c r="R145" t="s">
        <v>24</v>
      </c>
      <c r="S145" t="s">
        <v>23</v>
      </c>
      <c r="T145" t="s">
        <v>20964</v>
      </c>
    </row>
    <row r="146" spans="1:20" x14ac:dyDescent="0.25">
      <c r="A146" t="s">
        <v>15492</v>
      </c>
      <c r="B146" t="s">
        <v>15493</v>
      </c>
      <c r="C146">
        <v>50</v>
      </c>
      <c r="D146">
        <v>6</v>
      </c>
      <c r="E146" t="s">
        <v>20965</v>
      </c>
      <c r="F146">
        <v>200</v>
      </c>
      <c r="G146">
        <v>0</v>
      </c>
      <c r="H146" t="s">
        <v>22</v>
      </c>
      <c r="I146" t="s">
        <v>15608</v>
      </c>
      <c r="J146" t="s">
        <v>335</v>
      </c>
      <c r="K146" t="s">
        <v>23</v>
      </c>
      <c r="L146" t="s">
        <v>24</v>
      </c>
      <c r="M146" t="s">
        <v>20966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23</v>
      </c>
      <c r="T146" t="s">
        <v>20966</v>
      </c>
    </row>
    <row r="147" spans="1:20" x14ac:dyDescent="0.25">
      <c r="A147" t="s">
        <v>150</v>
      </c>
      <c r="B147" t="s">
        <v>151</v>
      </c>
      <c r="C147">
        <v>65</v>
      </c>
      <c r="D147">
        <v>1</v>
      </c>
      <c r="E147" t="s">
        <v>20967</v>
      </c>
      <c r="F147">
        <v>215</v>
      </c>
      <c r="G147">
        <v>0</v>
      </c>
      <c r="H147" t="s">
        <v>1349</v>
      </c>
      <c r="I147" t="s">
        <v>20968</v>
      </c>
      <c r="J147" t="s">
        <v>20969</v>
      </c>
      <c r="K147" t="s">
        <v>15552</v>
      </c>
      <c r="L147" t="s">
        <v>20970</v>
      </c>
      <c r="M147" t="s">
        <v>20971</v>
      </c>
      <c r="N147" t="s">
        <v>1225</v>
      </c>
      <c r="O147" t="s">
        <v>1226</v>
      </c>
      <c r="P147" t="s">
        <v>1227</v>
      </c>
      <c r="Q147" t="s">
        <v>1228</v>
      </c>
      <c r="R147" t="s">
        <v>24</v>
      </c>
      <c r="S147" t="s">
        <v>23</v>
      </c>
      <c r="T147" t="s">
        <v>20966</v>
      </c>
    </row>
    <row r="148" spans="1:20" x14ac:dyDescent="0.25">
      <c r="A148" t="s">
        <v>152</v>
      </c>
      <c r="B148" t="s">
        <v>153</v>
      </c>
      <c r="C148">
        <v>65</v>
      </c>
      <c r="D148">
        <v>1</v>
      </c>
      <c r="E148" t="s">
        <v>20967</v>
      </c>
      <c r="F148">
        <v>215</v>
      </c>
      <c r="G148">
        <v>0</v>
      </c>
      <c r="H148" t="s">
        <v>1349</v>
      </c>
      <c r="I148" t="s">
        <v>20968</v>
      </c>
      <c r="J148" t="s">
        <v>20969</v>
      </c>
      <c r="K148" t="s">
        <v>15552</v>
      </c>
      <c r="L148" t="s">
        <v>20970</v>
      </c>
      <c r="M148" t="s">
        <v>20971</v>
      </c>
      <c r="N148" t="s">
        <v>1225</v>
      </c>
      <c r="O148" t="s">
        <v>1226</v>
      </c>
      <c r="P148" t="s">
        <v>1227</v>
      </c>
      <c r="Q148" t="s">
        <v>1228</v>
      </c>
      <c r="R148" t="s">
        <v>24</v>
      </c>
      <c r="S148" t="s">
        <v>23</v>
      </c>
      <c r="T148" t="s">
        <v>20966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20967</v>
      </c>
      <c r="F149">
        <v>215</v>
      </c>
      <c r="G149">
        <v>0</v>
      </c>
      <c r="H149" t="s">
        <v>1349</v>
      </c>
      <c r="I149" t="s">
        <v>20968</v>
      </c>
      <c r="J149" t="s">
        <v>20969</v>
      </c>
      <c r="K149" t="s">
        <v>15552</v>
      </c>
      <c r="L149" t="s">
        <v>20970</v>
      </c>
      <c r="M149" t="s">
        <v>20971</v>
      </c>
      <c r="N149" t="s">
        <v>1225</v>
      </c>
      <c r="O149" t="s">
        <v>1226</v>
      </c>
      <c r="P149" t="s">
        <v>1227</v>
      </c>
      <c r="Q149" t="s">
        <v>1228</v>
      </c>
      <c r="R149" t="s">
        <v>24</v>
      </c>
      <c r="S149" t="s">
        <v>23</v>
      </c>
      <c r="T149" t="s">
        <v>20972</v>
      </c>
    </row>
    <row r="150" spans="1:20" x14ac:dyDescent="0.25">
      <c r="A150" t="s">
        <v>15492</v>
      </c>
      <c r="B150" t="s">
        <v>15493</v>
      </c>
      <c r="C150">
        <v>50</v>
      </c>
      <c r="D150">
        <v>3</v>
      </c>
      <c r="E150" t="s">
        <v>20973</v>
      </c>
      <c r="F150">
        <v>100</v>
      </c>
      <c r="G150">
        <v>0</v>
      </c>
      <c r="H150" t="s">
        <v>22</v>
      </c>
      <c r="I150" t="s">
        <v>20974</v>
      </c>
      <c r="J150" t="s">
        <v>20975</v>
      </c>
      <c r="K150" t="s">
        <v>23</v>
      </c>
      <c r="L150" t="s">
        <v>24</v>
      </c>
      <c r="M150" t="s">
        <v>20972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23</v>
      </c>
      <c r="T150" t="s">
        <v>20972</v>
      </c>
    </row>
    <row r="151" spans="1:20" x14ac:dyDescent="0.25">
      <c r="A151" t="s">
        <v>186</v>
      </c>
      <c r="B151" t="s">
        <v>187</v>
      </c>
      <c r="C151">
        <v>50</v>
      </c>
      <c r="D151">
        <v>12</v>
      </c>
      <c r="E151" t="s">
        <v>20976</v>
      </c>
      <c r="F151">
        <v>400</v>
      </c>
      <c r="G151">
        <v>0</v>
      </c>
      <c r="H151" t="s">
        <v>22</v>
      </c>
      <c r="I151" t="s">
        <v>20953</v>
      </c>
      <c r="J151" t="s">
        <v>336</v>
      </c>
      <c r="K151" t="s">
        <v>23</v>
      </c>
      <c r="L151" t="s">
        <v>24</v>
      </c>
      <c r="M151" t="s">
        <v>20972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23</v>
      </c>
      <c r="T151" t="s">
        <v>20977</v>
      </c>
    </row>
    <row r="152" spans="1:20" x14ac:dyDescent="0.25">
      <c r="A152" t="s">
        <v>15492</v>
      </c>
      <c r="B152" t="s">
        <v>15493</v>
      </c>
      <c r="C152">
        <v>50</v>
      </c>
      <c r="D152">
        <v>6</v>
      </c>
      <c r="E152" t="s">
        <v>20978</v>
      </c>
      <c r="F152">
        <v>200</v>
      </c>
      <c r="G152">
        <v>0</v>
      </c>
      <c r="H152" t="s">
        <v>22</v>
      </c>
      <c r="I152" t="s">
        <v>20979</v>
      </c>
      <c r="J152" t="s">
        <v>335</v>
      </c>
      <c r="K152" t="s">
        <v>23</v>
      </c>
      <c r="L152" t="s">
        <v>24</v>
      </c>
      <c r="M152" t="s">
        <v>20977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23</v>
      </c>
      <c r="T152" t="s">
        <v>20977</v>
      </c>
    </row>
    <row r="153" spans="1:20" x14ac:dyDescent="0.25">
      <c r="A153" t="s">
        <v>15492</v>
      </c>
      <c r="B153" t="s">
        <v>15493</v>
      </c>
      <c r="C153">
        <v>50</v>
      </c>
      <c r="D153">
        <v>3</v>
      </c>
      <c r="E153" t="s">
        <v>20980</v>
      </c>
      <c r="F153">
        <v>138</v>
      </c>
      <c r="G153">
        <v>38</v>
      </c>
      <c r="H153" t="s">
        <v>22</v>
      </c>
      <c r="I153" t="s">
        <v>20981</v>
      </c>
      <c r="J153" t="s">
        <v>302</v>
      </c>
      <c r="K153" t="s">
        <v>23</v>
      </c>
      <c r="L153" t="s">
        <v>24</v>
      </c>
      <c r="M153" t="s">
        <v>20977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</v>
      </c>
      <c r="T153" t="s">
        <v>20977</v>
      </c>
    </row>
    <row r="154" spans="1:20" x14ac:dyDescent="0.25">
      <c r="A154" t="s">
        <v>186</v>
      </c>
      <c r="B154" t="s">
        <v>187</v>
      </c>
      <c r="C154">
        <v>33.333333333333336</v>
      </c>
      <c r="D154">
        <v>3</v>
      </c>
      <c r="E154" t="s">
        <v>20982</v>
      </c>
      <c r="F154">
        <v>135</v>
      </c>
      <c r="G154">
        <v>35</v>
      </c>
      <c r="H154" t="s">
        <v>22</v>
      </c>
      <c r="I154" t="s">
        <v>20983</v>
      </c>
      <c r="J154" t="s">
        <v>309</v>
      </c>
      <c r="K154" t="s">
        <v>23</v>
      </c>
      <c r="L154" t="s">
        <v>24</v>
      </c>
      <c r="M154" t="s">
        <v>20984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23</v>
      </c>
      <c r="T154" t="s">
        <v>20984</v>
      </c>
    </row>
    <row r="155" spans="1:20" x14ac:dyDescent="0.25">
      <c r="A155" t="s">
        <v>115</v>
      </c>
      <c r="B155" t="s">
        <v>116</v>
      </c>
      <c r="C155">
        <v>45</v>
      </c>
      <c r="D155">
        <v>2</v>
      </c>
      <c r="E155" t="s">
        <v>20985</v>
      </c>
      <c r="F155">
        <v>82</v>
      </c>
      <c r="G155">
        <v>0</v>
      </c>
      <c r="H155" t="s">
        <v>1219</v>
      </c>
      <c r="I155" t="s">
        <v>24</v>
      </c>
      <c r="J155" t="s">
        <v>24</v>
      </c>
      <c r="K155" t="s">
        <v>23</v>
      </c>
      <c r="L155" t="s">
        <v>24</v>
      </c>
      <c r="M155" t="s">
        <v>23</v>
      </c>
      <c r="N155" t="s">
        <v>23</v>
      </c>
      <c r="O155" t="s">
        <v>11403</v>
      </c>
      <c r="P155" t="s">
        <v>26</v>
      </c>
      <c r="Q155" t="s">
        <v>23</v>
      </c>
      <c r="R155" t="s">
        <v>24</v>
      </c>
      <c r="S155" t="s">
        <v>23</v>
      </c>
      <c r="T155" t="s">
        <v>20984</v>
      </c>
    </row>
    <row r="156" spans="1:20" x14ac:dyDescent="0.25">
      <c r="A156" t="s">
        <v>15492</v>
      </c>
      <c r="B156" t="s">
        <v>15493</v>
      </c>
      <c r="C156">
        <v>50</v>
      </c>
      <c r="D156">
        <v>6</v>
      </c>
      <c r="E156" t="s">
        <v>20986</v>
      </c>
      <c r="F156">
        <v>200</v>
      </c>
      <c r="G156">
        <v>0</v>
      </c>
      <c r="H156" t="s">
        <v>22</v>
      </c>
      <c r="I156" t="s">
        <v>20987</v>
      </c>
      <c r="J156" t="s">
        <v>311</v>
      </c>
      <c r="K156" t="s">
        <v>23</v>
      </c>
      <c r="L156" t="s">
        <v>24</v>
      </c>
      <c r="M156" t="s">
        <v>20988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20988</v>
      </c>
    </row>
    <row r="157" spans="1:20" x14ac:dyDescent="0.25">
      <c r="A157" t="s">
        <v>15492</v>
      </c>
      <c r="B157" t="s">
        <v>15493</v>
      </c>
      <c r="C157">
        <v>50</v>
      </c>
      <c r="D157">
        <v>3</v>
      </c>
      <c r="E157" t="s">
        <v>20989</v>
      </c>
      <c r="F157">
        <v>100</v>
      </c>
      <c r="G157">
        <v>0</v>
      </c>
      <c r="H157" t="s">
        <v>22</v>
      </c>
      <c r="I157" t="s">
        <v>20990</v>
      </c>
      <c r="J157" t="s">
        <v>87</v>
      </c>
      <c r="K157" t="s">
        <v>23</v>
      </c>
      <c r="L157" t="s">
        <v>24</v>
      </c>
      <c r="M157" t="s">
        <v>20991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20991</v>
      </c>
    </row>
    <row r="158" spans="1:20" x14ac:dyDescent="0.25">
      <c r="A158" t="s">
        <v>15492</v>
      </c>
      <c r="B158" t="s">
        <v>15493</v>
      </c>
      <c r="C158">
        <v>50</v>
      </c>
      <c r="D158">
        <v>3</v>
      </c>
      <c r="E158" t="s">
        <v>20992</v>
      </c>
      <c r="F158">
        <v>200</v>
      </c>
      <c r="G158">
        <v>0</v>
      </c>
      <c r="H158" t="s">
        <v>22</v>
      </c>
      <c r="I158" t="s">
        <v>20993</v>
      </c>
      <c r="J158" t="s">
        <v>1229</v>
      </c>
      <c r="K158" t="s">
        <v>23</v>
      </c>
      <c r="L158" t="s">
        <v>24</v>
      </c>
      <c r="M158" t="s">
        <v>20994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20994</v>
      </c>
    </row>
    <row r="159" spans="1:20" x14ac:dyDescent="0.25">
      <c r="A159" t="s">
        <v>186</v>
      </c>
      <c r="B159" t="s">
        <v>187</v>
      </c>
      <c r="C159">
        <v>33.333333333333336</v>
      </c>
      <c r="D159">
        <v>3</v>
      </c>
      <c r="E159" t="s">
        <v>20992</v>
      </c>
      <c r="F159">
        <v>200</v>
      </c>
      <c r="G159">
        <v>0</v>
      </c>
      <c r="H159" t="s">
        <v>22</v>
      </c>
      <c r="I159" t="s">
        <v>20993</v>
      </c>
      <c r="J159" t="s">
        <v>1229</v>
      </c>
      <c r="K159" t="s">
        <v>23</v>
      </c>
      <c r="L159" t="s">
        <v>24</v>
      </c>
      <c r="M159" t="s">
        <v>20994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</v>
      </c>
      <c r="T159" t="s">
        <v>20994</v>
      </c>
    </row>
    <row r="160" spans="1:20" x14ac:dyDescent="0.25">
      <c r="A160" t="s">
        <v>15492</v>
      </c>
      <c r="B160" t="s">
        <v>15493</v>
      </c>
      <c r="C160">
        <v>50</v>
      </c>
      <c r="D160">
        <v>3</v>
      </c>
      <c r="E160" t="s">
        <v>20995</v>
      </c>
      <c r="F160">
        <v>100</v>
      </c>
      <c r="G160">
        <v>0</v>
      </c>
      <c r="H160" t="s">
        <v>22</v>
      </c>
      <c r="I160" t="s">
        <v>12693</v>
      </c>
      <c r="J160" t="s">
        <v>57</v>
      </c>
      <c r="K160" t="s">
        <v>23</v>
      </c>
      <c r="L160" t="s">
        <v>24</v>
      </c>
      <c r="M160" t="s">
        <v>20994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23</v>
      </c>
      <c r="T160" t="s">
        <v>20994</v>
      </c>
    </row>
    <row r="161" spans="1:20" x14ac:dyDescent="0.25">
      <c r="A161" t="s">
        <v>15492</v>
      </c>
      <c r="B161" t="s">
        <v>15493</v>
      </c>
      <c r="C161">
        <v>50</v>
      </c>
      <c r="D161">
        <v>3</v>
      </c>
      <c r="E161" t="s">
        <v>20996</v>
      </c>
      <c r="F161">
        <v>200</v>
      </c>
      <c r="G161">
        <v>0</v>
      </c>
      <c r="H161" t="s">
        <v>22</v>
      </c>
      <c r="I161" t="s">
        <v>20997</v>
      </c>
      <c r="J161" t="s">
        <v>64</v>
      </c>
      <c r="K161" t="s">
        <v>23</v>
      </c>
      <c r="L161" t="s">
        <v>24</v>
      </c>
      <c r="M161" t="s">
        <v>20994</v>
      </c>
      <c r="N161" t="s">
        <v>23</v>
      </c>
      <c r="O161" t="s">
        <v>58</v>
      </c>
      <c r="P161" t="s">
        <v>26</v>
      </c>
      <c r="Q161" t="s">
        <v>33</v>
      </c>
      <c r="R161" t="s">
        <v>24</v>
      </c>
      <c r="S161" t="s">
        <v>23</v>
      </c>
      <c r="T161" t="s">
        <v>20998</v>
      </c>
    </row>
    <row r="162" spans="1:20" x14ac:dyDescent="0.25">
      <c r="A162" t="s">
        <v>186</v>
      </c>
      <c r="B162" t="s">
        <v>187</v>
      </c>
      <c r="C162">
        <v>33.333333333333336</v>
      </c>
      <c r="D162">
        <v>3</v>
      </c>
      <c r="E162" t="s">
        <v>20996</v>
      </c>
      <c r="F162">
        <v>200</v>
      </c>
      <c r="G162">
        <v>0</v>
      </c>
      <c r="H162" t="s">
        <v>22</v>
      </c>
      <c r="I162" t="s">
        <v>20997</v>
      </c>
      <c r="J162" t="s">
        <v>64</v>
      </c>
      <c r="K162" t="s">
        <v>23</v>
      </c>
      <c r="L162" t="s">
        <v>24</v>
      </c>
      <c r="M162" t="s">
        <v>20994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23</v>
      </c>
      <c r="T162" t="s">
        <v>20998</v>
      </c>
    </row>
    <row r="163" spans="1:20" x14ac:dyDescent="0.25">
      <c r="A163" t="s">
        <v>15492</v>
      </c>
      <c r="B163" t="s">
        <v>15493</v>
      </c>
      <c r="C163">
        <v>50</v>
      </c>
      <c r="D163">
        <v>3</v>
      </c>
      <c r="E163" t="s">
        <v>20999</v>
      </c>
      <c r="F163">
        <v>100</v>
      </c>
      <c r="G163">
        <v>0</v>
      </c>
      <c r="H163" t="s">
        <v>22</v>
      </c>
      <c r="I163" t="s">
        <v>21000</v>
      </c>
      <c r="J163" t="s">
        <v>314</v>
      </c>
      <c r="K163" t="s">
        <v>23</v>
      </c>
      <c r="L163" t="s">
        <v>24</v>
      </c>
      <c r="M163" t="s">
        <v>21001</v>
      </c>
      <c r="N163" t="s">
        <v>23</v>
      </c>
      <c r="O163" t="s">
        <v>25</v>
      </c>
      <c r="P163" t="s">
        <v>26</v>
      </c>
      <c r="Q163" t="s">
        <v>27</v>
      </c>
      <c r="R163" t="s">
        <v>24</v>
      </c>
      <c r="S163" t="s">
        <v>23</v>
      </c>
      <c r="T163" t="s">
        <v>20998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3</v>
      </c>
      <c r="E164" t="s">
        <v>21002</v>
      </c>
      <c r="F164">
        <v>100</v>
      </c>
      <c r="G164">
        <v>0</v>
      </c>
      <c r="H164" t="s">
        <v>22</v>
      </c>
      <c r="I164" t="s">
        <v>21003</v>
      </c>
      <c r="J164" t="s">
        <v>328</v>
      </c>
      <c r="K164" t="s">
        <v>23</v>
      </c>
      <c r="L164" t="s">
        <v>24</v>
      </c>
      <c r="M164" t="s">
        <v>21001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23</v>
      </c>
      <c r="T164" t="s">
        <v>21001</v>
      </c>
    </row>
    <row r="165" spans="1:20" x14ac:dyDescent="0.25">
      <c r="A165" t="s">
        <v>186</v>
      </c>
      <c r="B165" t="s">
        <v>187</v>
      </c>
      <c r="C165">
        <v>33.333333333333336</v>
      </c>
      <c r="D165">
        <v>3</v>
      </c>
      <c r="E165" t="s">
        <v>21004</v>
      </c>
      <c r="F165">
        <v>100</v>
      </c>
      <c r="G165">
        <v>0</v>
      </c>
      <c r="H165" t="s">
        <v>1219</v>
      </c>
      <c r="I165" t="s">
        <v>21005</v>
      </c>
      <c r="J165" t="s">
        <v>328</v>
      </c>
      <c r="K165" t="s">
        <v>23</v>
      </c>
      <c r="L165" t="s">
        <v>24</v>
      </c>
      <c r="M165" t="s">
        <v>21006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23</v>
      </c>
      <c r="T165" t="s">
        <v>21006</v>
      </c>
    </row>
    <row r="166" spans="1:20" x14ac:dyDescent="0.25">
      <c r="A166" t="s">
        <v>15492</v>
      </c>
      <c r="B166" t="s">
        <v>15493</v>
      </c>
      <c r="C166">
        <v>50</v>
      </c>
      <c r="D166">
        <v>3</v>
      </c>
      <c r="E166" t="s">
        <v>21007</v>
      </c>
      <c r="F166">
        <v>200</v>
      </c>
      <c r="G166">
        <v>0</v>
      </c>
      <c r="H166" t="s">
        <v>22</v>
      </c>
      <c r="I166" t="s">
        <v>21008</v>
      </c>
      <c r="J166" t="s">
        <v>329</v>
      </c>
      <c r="K166" t="s">
        <v>23</v>
      </c>
      <c r="L166" t="s">
        <v>24</v>
      </c>
      <c r="M166" t="s">
        <v>21009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23</v>
      </c>
      <c r="T166" t="s">
        <v>21009</v>
      </c>
    </row>
    <row r="167" spans="1:20" x14ac:dyDescent="0.25">
      <c r="A167" t="s">
        <v>186</v>
      </c>
      <c r="B167" t="s">
        <v>187</v>
      </c>
      <c r="C167">
        <v>33.333333333333336</v>
      </c>
      <c r="D167">
        <v>3</v>
      </c>
      <c r="E167" t="s">
        <v>21007</v>
      </c>
      <c r="F167">
        <v>200</v>
      </c>
      <c r="G167">
        <v>0</v>
      </c>
      <c r="H167" t="s">
        <v>22</v>
      </c>
      <c r="I167" t="s">
        <v>21008</v>
      </c>
      <c r="J167" t="s">
        <v>329</v>
      </c>
      <c r="K167" t="s">
        <v>23</v>
      </c>
      <c r="L167" t="s">
        <v>24</v>
      </c>
      <c r="M167" t="s">
        <v>21009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23</v>
      </c>
      <c r="T167" t="s">
        <v>21009</v>
      </c>
    </row>
    <row r="168" spans="1:20" x14ac:dyDescent="0.25">
      <c r="A168" t="s">
        <v>44</v>
      </c>
      <c r="B168" t="s">
        <v>45</v>
      </c>
      <c r="C168">
        <v>66.666666666666671</v>
      </c>
      <c r="D168">
        <v>3</v>
      </c>
      <c r="E168" t="s">
        <v>21010</v>
      </c>
      <c r="F168">
        <v>129</v>
      </c>
      <c r="G168">
        <v>29</v>
      </c>
      <c r="H168" t="s">
        <v>22</v>
      </c>
      <c r="I168" t="s">
        <v>21011</v>
      </c>
      <c r="J168" t="s">
        <v>1258</v>
      </c>
      <c r="K168" t="s">
        <v>23</v>
      </c>
      <c r="L168" t="s">
        <v>24</v>
      </c>
      <c r="M168" t="s">
        <v>21012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23</v>
      </c>
      <c r="T168" t="s">
        <v>21012</v>
      </c>
    </row>
    <row r="169" spans="1:20" x14ac:dyDescent="0.25">
      <c r="A169" t="s">
        <v>115</v>
      </c>
      <c r="B169" t="s">
        <v>116</v>
      </c>
      <c r="C169">
        <v>30</v>
      </c>
      <c r="D169">
        <v>12</v>
      </c>
      <c r="E169" t="s">
        <v>21013</v>
      </c>
      <c r="F169">
        <v>440</v>
      </c>
      <c r="G169">
        <v>41</v>
      </c>
      <c r="H169" t="s">
        <v>47</v>
      </c>
      <c r="I169" t="s">
        <v>16205</v>
      </c>
      <c r="J169" t="s">
        <v>16206</v>
      </c>
      <c r="K169" t="s">
        <v>8416</v>
      </c>
      <c r="L169" t="s">
        <v>13069</v>
      </c>
      <c r="M169" t="s">
        <v>21012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21012</v>
      </c>
    </row>
    <row r="170" spans="1:20" x14ac:dyDescent="0.25">
      <c r="A170" t="s">
        <v>15492</v>
      </c>
      <c r="B170" t="s">
        <v>15493</v>
      </c>
      <c r="C170">
        <v>50</v>
      </c>
      <c r="D170">
        <v>3</v>
      </c>
      <c r="E170" t="s">
        <v>21014</v>
      </c>
      <c r="F170">
        <v>100</v>
      </c>
      <c r="G170">
        <v>0</v>
      </c>
      <c r="H170" t="s">
        <v>22</v>
      </c>
      <c r="I170" t="s">
        <v>21015</v>
      </c>
      <c r="J170" t="s">
        <v>1221</v>
      </c>
      <c r="K170" t="s">
        <v>23</v>
      </c>
      <c r="L170" t="s">
        <v>24</v>
      </c>
      <c r="M170" t="s">
        <v>21012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23</v>
      </c>
      <c r="T170" t="s">
        <v>21012</v>
      </c>
    </row>
    <row r="171" spans="1:20" x14ac:dyDescent="0.25">
      <c r="A171" t="s">
        <v>15492</v>
      </c>
      <c r="B171" t="s">
        <v>15493</v>
      </c>
      <c r="C171">
        <v>50</v>
      </c>
      <c r="D171">
        <v>3</v>
      </c>
      <c r="E171" t="s">
        <v>21016</v>
      </c>
      <c r="F171">
        <v>100</v>
      </c>
      <c r="G171">
        <v>0</v>
      </c>
      <c r="H171" t="s">
        <v>22</v>
      </c>
      <c r="I171" t="s">
        <v>21017</v>
      </c>
      <c r="J171" t="s">
        <v>309</v>
      </c>
      <c r="K171" t="s">
        <v>23</v>
      </c>
      <c r="L171" t="s">
        <v>24</v>
      </c>
      <c r="M171" t="s">
        <v>20971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23</v>
      </c>
      <c r="T171" t="s">
        <v>20971</v>
      </c>
    </row>
    <row r="172" spans="1:20" x14ac:dyDescent="0.25">
      <c r="A172" t="s">
        <v>15492</v>
      </c>
      <c r="B172" t="s">
        <v>15493</v>
      </c>
      <c r="C172">
        <v>50</v>
      </c>
      <c r="D172">
        <v>3</v>
      </c>
      <c r="E172" t="s">
        <v>21018</v>
      </c>
      <c r="F172">
        <v>100</v>
      </c>
      <c r="G172">
        <v>0</v>
      </c>
      <c r="H172" t="s">
        <v>22</v>
      </c>
      <c r="I172" t="s">
        <v>21019</v>
      </c>
      <c r="J172" t="s">
        <v>351</v>
      </c>
      <c r="K172" t="s">
        <v>23</v>
      </c>
      <c r="L172" t="s">
        <v>24</v>
      </c>
      <c r="M172" t="s">
        <v>21020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23</v>
      </c>
      <c r="T172" t="s">
        <v>21020</v>
      </c>
    </row>
    <row r="173" spans="1:20" x14ac:dyDescent="0.25">
      <c r="A173" t="s">
        <v>15492</v>
      </c>
      <c r="B173" t="s">
        <v>15493</v>
      </c>
      <c r="C173">
        <v>50</v>
      </c>
      <c r="D173">
        <v>3</v>
      </c>
      <c r="E173" t="s">
        <v>21021</v>
      </c>
      <c r="F173">
        <v>100</v>
      </c>
      <c r="G173">
        <v>0</v>
      </c>
      <c r="H173" t="s">
        <v>22</v>
      </c>
      <c r="I173" t="s">
        <v>21022</v>
      </c>
      <c r="J173" t="s">
        <v>353</v>
      </c>
      <c r="K173" t="s">
        <v>23</v>
      </c>
      <c r="L173" t="s">
        <v>24</v>
      </c>
      <c r="M173" t="s">
        <v>21020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</v>
      </c>
      <c r="T173" t="s">
        <v>21020</v>
      </c>
    </row>
    <row r="174" spans="1:20" x14ac:dyDescent="0.25">
      <c r="A174" t="s">
        <v>15492</v>
      </c>
      <c r="B174" t="s">
        <v>15493</v>
      </c>
      <c r="C174">
        <v>50</v>
      </c>
      <c r="D174">
        <v>6</v>
      </c>
      <c r="E174" t="s">
        <v>21023</v>
      </c>
      <c r="F174">
        <v>200</v>
      </c>
      <c r="G174">
        <v>0</v>
      </c>
      <c r="H174" t="s">
        <v>22</v>
      </c>
      <c r="I174" t="s">
        <v>21024</v>
      </c>
      <c r="J174" t="s">
        <v>303</v>
      </c>
      <c r="K174" t="s">
        <v>23</v>
      </c>
      <c r="L174" t="s">
        <v>24</v>
      </c>
      <c r="M174" t="s">
        <v>21020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</v>
      </c>
      <c r="T174" t="s">
        <v>21020</v>
      </c>
    </row>
    <row r="175" spans="1:20" x14ac:dyDescent="0.25">
      <c r="A175" t="s">
        <v>15492</v>
      </c>
      <c r="B175" t="s">
        <v>15493</v>
      </c>
      <c r="C175">
        <v>50</v>
      </c>
      <c r="D175">
        <v>3</v>
      </c>
      <c r="E175" t="s">
        <v>21025</v>
      </c>
      <c r="F175">
        <v>150</v>
      </c>
      <c r="G175">
        <v>0</v>
      </c>
      <c r="H175" t="s">
        <v>22</v>
      </c>
      <c r="I175" t="s">
        <v>21026</v>
      </c>
      <c r="J175" t="s">
        <v>21027</v>
      </c>
      <c r="K175" t="s">
        <v>23</v>
      </c>
      <c r="L175" t="s">
        <v>24</v>
      </c>
      <c r="M175" t="s">
        <v>21028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</v>
      </c>
      <c r="T175" t="s">
        <v>21028</v>
      </c>
    </row>
    <row r="176" spans="1:20" x14ac:dyDescent="0.25">
      <c r="A176" t="s">
        <v>154</v>
      </c>
      <c r="B176" t="s">
        <v>155</v>
      </c>
      <c r="C176">
        <v>12</v>
      </c>
      <c r="D176">
        <v>20</v>
      </c>
      <c r="E176" t="s">
        <v>21029</v>
      </c>
      <c r="F176">
        <v>264</v>
      </c>
      <c r="G176">
        <v>0</v>
      </c>
      <c r="H176" t="s">
        <v>47</v>
      </c>
      <c r="I176" t="s">
        <v>3785</v>
      </c>
      <c r="J176" t="s">
        <v>19275</v>
      </c>
      <c r="K176" t="s">
        <v>7692</v>
      </c>
      <c r="L176" t="s">
        <v>1369</v>
      </c>
      <c r="M176" t="s">
        <v>21028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23</v>
      </c>
      <c r="T176" t="s">
        <v>21028</v>
      </c>
    </row>
    <row r="177" spans="1:20" x14ac:dyDescent="0.25">
      <c r="A177" t="s">
        <v>115</v>
      </c>
      <c r="B177" t="s">
        <v>116</v>
      </c>
      <c r="C177">
        <v>33.333333333333336</v>
      </c>
      <c r="D177">
        <v>3</v>
      </c>
      <c r="E177" t="s">
        <v>21030</v>
      </c>
      <c r="F177">
        <v>109</v>
      </c>
      <c r="G177">
        <v>9</v>
      </c>
      <c r="H177" t="s">
        <v>1219</v>
      </c>
      <c r="I177" t="s">
        <v>21031</v>
      </c>
      <c r="J177" t="s">
        <v>305</v>
      </c>
      <c r="K177" t="s">
        <v>23</v>
      </c>
      <c r="L177" t="s">
        <v>24</v>
      </c>
      <c r="M177" t="s">
        <v>21032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23</v>
      </c>
      <c r="T177" t="s">
        <v>21032</v>
      </c>
    </row>
    <row r="178" spans="1:20" x14ac:dyDescent="0.25">
      <c r="A178" t="s">
        <v>38</v>
      </c>
      <c r="B178" t="s">
        <v>39</v>
      </c>
      <c r="C178">
        <v>54.5</v>
      </c>
      <c r="D178">
        <v>2</v>
      </c>
      <c r="E178" t="s">
        <v>21033</v>
      </c>
      <c r="F178">
        <v>309.10000000000002</v>
      </c>
      <c r="G178">
        <v>26</v>
      </c>
      <c r="H178" t="s">
        <v>47</v>
      </c>
      <c r="I178" t="s">
        <v>21034</v>
      </c>
      <c r="J178" t="s">
        <v>21035</v>
      </c>
      <c r="K178" t="s">
        <v>3774</v>
      </c>
      <c r="L178" t="s">
        <v>21036</v>
      </c>
      <c r="M178" t="s">
        <v>21037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21037</v>
      </c>
    </row>
    <row r="179" spans="1:20" x14ac:dyDescent="0.25">
      <c r="A179" t="s">
        <v>279</v>
      </c>
      <c r="B179" t="s">
        <v>9484</v>
      </c>
      <c r="C179">
        <v>103.55</v>
      </c>
      <c r="D179">
        <v>2</v>
      </c>
      <c r="E179" t="s">
        <v>21033</v>
      </c>
      <c r="F179">
        <v>309.10000000000002</v>
      </c>
      <c r="G179">
        <v>26</v>
      </c>
      <c r="H179" t="s">
        <v>47</v>
      </c>
      <c r="I179" t="s">
        <v>21034</v>
      </c>
      <c r="J179" t="s">
        <v>21035</v>
      </c>
      <c r="K179" t="s">
        <v>3774</v>
      </c>
      <c r="L179" t="s">
        <v>21036</v>
      </c>
      <c r="M179" t="s">
        <v>21037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21037</v>
      </c>
    </row>
    <row r="180" spans="1:20" x14ac:dyDescent="0.25">
      <c r="A180" t="s">
        <v>15492</v>
      </c>
      <c r="B180" t="s">
        <v>15493</v>
      </c>
      <c r="C180">
        <v>50</v>
      </c>
      <c r="D180">
        <v>3</v>
      </c>
      <c r="E180" t="s">
        <v>21038</v>
      </c>
      <c r="F180">
        <v>100</v>
      </c>
      <c r="G180">
        <v>0</v>
      </c>
      <c r="H180" t="s">
        <v>22</v>
      </c>
      <c r="I180" t="s">
        <v>21039</v>
      </c>
      <c r="J180" t="s">
        <v>313</v>
      </c>
      <c r="K180" t="s">
        <v>23</v>
      </c>
      <c r="L180" t="s">
        <v>24</v>
      </c>
      <c r="M180" t="s">
        <v>21040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23</v>
      </c>
      <c r="T180" t="s">
        <v>21041</v>
      </c>
    </row>
    <row r="181" spans="1:20" x14ac:dyDescent="0.25">
      <c r="A181" t="s">
        <v>15492</v>
      </c>
      <c r="B181" t="s">
        <v>15493</v>
      </c>
      <c r="C181">
        <v>50</v>
      </c>
      <c r="D181">
        <v>3</v>
      </c>
      <c r="E181" t="s">
        <v>21042</v>
      </c>
      <c r="F181">
        <v>100</v>
      </c>
      <c r="G181">
        <v>0</v>
      </c>
      <c r="H181" t="s">
        <v>22</v>
      </c>
      <c r="I181" t="s">
        <v>21043</v>
      </c>
      <c r="J181" t="s">
        <v>62</v>
      </c>
      <c r="K181" t="s">
        <v>23</v>
      </c>
      <c r="L181" t="s">
        <v>24</v>
      </c>
      <c r="M181" t="s">
        <v>21044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23</v>
      </c>
      <c r="T181" t="s">
        <v>21045</v>
      </c>
    </row>
    <row r="182" spans="1:20" x14ac:dyDescent="0.25">
      <c r="A182" t="s">
        <v>15492</v>
      </c>
      <c r="B182" t="s">
        <v>15493</v>
      </c>
      <c r="C182">
        <v>50</v>
      </c>
      <c r="D182">
        <v>12</v>
      </c>
      <c r="E182" t="s">
        <v>21046</v>
      </c>
      <c r="F182">
        <v>400</v>
      </c>
      <c r="G182">
        <v>0</v>
      </c>
      <c r="H182" t="s">
        <v>22</v>
      </c>
      <c r="I182" t="s">
        <v>21047</v>
      </c>
      <c r="J182" t="s">
        <v>4749</v>
      </c>
      <c r="K182" t="s">
        <v>23</v>
      </c>
      <c r="L182" t="s">
        <v>24</v>
      </c>
      <c r="M182" t="s">
        <v>21048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23</v>
      </c>
      <c r="T182" t="s">
        <v>21049</v>
      </c>
    </row>
    <row r="183" spans="1:20" x14ac:dyDescent="0.25">
      <c r="A183" t="s">
        <v>15492</v>
      </c>
      <c r="B183" t="s">
        <v>15493</v>
      </c>
      <c r="C183">
        <v>50</v>
      </c>
      <c r="D183">
        <v>6</v>
      </c>
      <c r="E183" t="s">
        <v>21050</v>
      </c>
      <c r="F183">
        <v>200</v>
      </c>
      <c r="G183">
        <v>0</v>
      </c>
      <c r="H183" t="s">
        <v>22</v>
      </c>
      <c r="I183" t="s">
        <v>21051</v>
      </c>
      <c r="J183" t="s">
        <v>325</v>
      </c>
      <c r="K183" t="s">
        <v>23</v>
      </c>
      <c r="L183" t="s">
        <v>24</v>
      </c>
      <c r="M183" t="s">
        <v>21049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21049</v>
      </c>
    </row>
    <row r="184" spans="1:20" x14ac:dyDescent="0.25">
      <c r="A184" t="s">
        <v>186</v>
      </c>
      <c r="B184" t="s">
        <v>187</v>
      </c>
      <c r="C184">
        <v>33.333333333333336</v>
      </c>
      <c r="D184">
        <v>3</v>
      </c>
      <c r="E184" t="s">
        <v>21052</v>
      </c>
      <c r="F184">
        <v>109</v>
      </c>
      <c r="G184">
        <v>9</v>
      </c>
      <c r="H184" t="s">
        <v>22</v>
      </c>
      <c r="I184" t="s">
        <v>21053</v>
      </c>
      <c r="J184" t="s">
        <v>1242</v>
      </c>
      <c r="K184" t="s">
        <v>23</v>
      </c>
      <c r="L184" t="s">
        <v>24</v>
      </c>
      <c r="M184" t="s">
        <v>21054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</v>
      </c>
      <c r="T184" t="s">
        <v>21054</v>
      </c>
    </row>
    <row r="185" spans="1:20" x14ac:dyDescent="0.25">
      <c r="A185" t="s">
        <v>42</v>
      </c>
      <c r="B185" t="s">
        <v>43</v>
      </c>
      <c r="C185">
        <v>66.666666666666671</v>
      </c>
      <c r="D185">
        <v>6</v>
      </c>
      <c r="E185" t="s">
        <v>21055</v>
      </c>
      <c r="F185">
        <v>200</v>
      </c>
      <c r="G185">
        <v>0</v>
      </c>
      <c r="H185" t="s">
        <v>22</v>
      </c>
      <c r="I185" t="s">
        <v>21056</v>
      </c>
      <c r="J185" t="s">
        <v>342</v>
      </c>
      <c r="K185" t="s">
        <v>23</v>
      </c>
      <c r="L185" t="s">
        <v>24</v>
      </c>
      <c r="M185" t="s">
        <v>21057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21057</v>
      </c>
    </row>
    <row r="186" spans="1:20" x14ac:dyDescent="0.25">
      <c r="A186" t="s">
        <v>186</v>
      </c>
      <c r="B186" t="s">
        <v>187</v>
      </c>
      <c r="C186">
        <v>33.333333333333336</v>
      </c>
      <c r="D186">
        <v>3</v>
      </c>
      <c r="E186" t="s">
        <v>21058</v>
      </c>
      <c r="F186">
        <v>100</v>
      </c>
      <c r="G186">
        <v>0</v>
      </c>
      <c r="H186" t="s">
        <v>22</v>
      </c>
      <c r="I186" t="s">
        <v>21059</v>
      </c>
      <c r="J186" t="s">
        <v>304</v>
      </c>
      <c r="K186" t="s">
        <v>23</v>
      </c>
      <c r="L186" t="s">
        <v>24</v>
      </c>
      <c r="M186" t="s">
        <v>21057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</v>
      </c>
      <c r="T186" t="s">
        <v>21057</v>
      </c>
    </row>
    <row r="187" spans="1:20" x14ac:dyDescent="0.25">
      <c r="A187" t="s">
        <v>3038</v>
      </c>
      <c r="B187" t="s">
        <v>3039</v>
      </c>
      <c r="C187">
        <v>75</v>
      </c>
      <c r="D187">
        <v>4</v>
      </c>
      <c r="E187" t="s">
        <v>21060</v>
      </c>
      <c r="F187">
        <v>1485</v>
      </c>
      <c r="G187">
        <v>35</v>
      </c>
      <c r="H187" t="s">
        <v>47</v>
      </c>
      <c r="I187" t="s">
        <v>21061</v>
      </c>
      <c r="J187" t="s">
        <v>21062</v>
      </c>
      <c r="K187" t="s">
        <v>6635</v>
      </c>
      <c r="L187" t="s">
        <v>21063</v>
      </c>
      <c r="M187" t="s">
        <v>21064</v>
      </c>
      <c r="N187" t="s">
        <v>1225</v>
      </c>
      <c r="O187" t="s">
        <v>1226</v>
      </c>
      <c r="P187" t="s">
        <v>3979</v>
      </c>
      <c r="Q187" t="s">
        <v>1228</v>
      </c>
      <c r="R187" t="s">
        <v>24</v>
      </c>
      <c r="S187" t="s">
        <v>23</v>
      </c>
      <c r="T187" t="s">
        <v>21065</v>
      </c>
    </row>
    <row r="188" spans="1:20" x14ac:dyDescent="0.25">
      <c r="A188" t="s">
        <v>139</v>
      </c>
      <c r="B188" t="s">
        <v>112</v>
      </c>
      <c r="C188">
        <v>75</v>
      </c>
      <c r="D188">
        <v>3</v>
      </c>
      <c r="E188" t="s">
        <v>21060</v>
      </c>
      <c r="F188">
        <v>1485</v>
      </c>
      <c r="G188">
        <v>35</v>
      </c>
      <c r="H188" t="s">
        <v>47</v>
      </c>
      <c r="I188" t="s">
        <v>21061</v>
      </c>
      <c r="J188" t="s">
        <v>21062</v>
      </c>
      <c r="K188" t="s">
        <v>6635</v>
      </c>
      <c r="L188" t="s">
        <v>21063</v>
      </c>
      <c r="M188" t="s">
        <v>21064</v>
      </c>
      <c r="N188" t="s">
        <v>1225</v>
      </c>
      <c r="O188" t="s">
        <v>1226</v>
      </c>
      <c r="P188" t="s">
        <v>3979</v>
      </c>
      <c r="Q188" t="s">
        <v>1228</v>
      </c>
      <c r="R188" t="s">
        <v>24</v>
      </c>
      <c r="S188" t="s">
        <v>23</v>
      </c>
      <c r="T188" t="s">
        <v>21066</v>
      </c>
    </row>
    <row r="189" spans="1:20" x14ac:dyDescent="0.25">
      <c r="A189" t="s">
        <v>46</v>
      </c>
      <c r="B189" t="s">
        <v>56</v>
      </c>
      <c r="C189">
        <v>75</v>
      </c>
      <c r="D189">
        <v>3</v>
      </c>
      <c r="E189" t="s">
        <v>21060</v>
      </c>
      <c r="F189">
        <v>1485</v>
      </c>
      <c r="G189">
        <v>35</v>
      </c>
      <c r="H189" t="s">
        <v>47</v>
      </c>
      <c r="I189" t="s">
        <v>21061</v>
      </c>
      <c r="J189" t="s">
        <v>21062</v>
      </c>
      <c r="K189" t="s">
        <v>6635</v>
      </c>
      <c r="L189" t="s">
        <v>21063</v>
      </c>
      <c r="M189" t="s">
        <v>21064</v>
      </c>
      <c r="N189" t="s">
        <v>1225</v>
      </c>
      <c r="O189" t="s">
        <v>1226</v>
      </c>
      <c r="P189" t="s">
        <v>3979</v>
      </c>
      <c r="Q189" t="s">
        <v>1228</v>
      </c>
      <c r="R189" t="s">
        <v>24</v>
      </c>
      <c r="S189" t="s">
        <v>23</v>
      </c>
      <c r="T189" t="s">
        <v>21066</v>
      </c>
    </row>
    <row r="190" spans="1:20" x14ac:dyDescent="0.25">
      <c r="A190" t="s">
        <v>42</v>
      </c>
      <c r="B190" t="s">
        <v>43</v>
      </c>
      <c r="C190">
        <v>35</v>
      </c>
      <c r="D190">
        <v>10</v>
      </c>
      <c r="E190" t="s">
        <v>21060</v>
      </c>
      <c r="F190">
        <v>1485</v>
      </c>
      <c r="G190">
        <v>35</v>
      </c>
      <c r="H190" t="s">
        <v>47</v>
      </c>
      <c r="I190" t="s">
        <v>21061</v>
      </c>
      <c r="J190" t="s">
        <v>21062</v>
      </c>
      <c r="K190" t="s">
        <v>6635</v>
      </c>
      <c r="L190" t="s">
        <v>21063</v>
      </c>
      <c r="M190" t="s">
        <v>21064</v>
      </c>
      <c r="N190" t="s">
        <v>1225</v>
      </c>
      <c r="O190" t="s">
        <v>1226</v>
      </c>
      <c r="P190" t="s">
        <v>3979</v>
      </c>
      <c r="Q190" t="s">
        <v>1228</v>
      </c>
      <c r="R190" t="s">
        <v>24</v>
      </c>
      <c r="S190" t="s">
        <v>23</v>
      </c>
      <c r="T190" t="s">
        <v>21066</v>
      </c>
    </row>
    <row r="191" spans="1:20" x14ac:dyDescent="0.25">
      <c r="A191" t="s">
        <v>44</v>
      </c>
      <c r="B191" t="s">
        <v>45</v>
      </c>
      <c r="C191">
        <v>35</v>
      </c>
      <c r="D191">
        <v>10</v>
      </c>
      <c r="E191" t="s">
        <v>21060</v>
      </c>
      <c r="F191">
        <v>1485</v>
      </c>
      <c r="G191">
        <v>35</v>
      </c>
      <c r="H191" t="s">
        <v>47</v>
      </c>
      <c r="I191" t="s">
        <v>21061</v>
      </c>
      <c r="J191" t="s">
        <v>21062</v>
      </c>
      <c r="K191" t="s">
        <v>6635</v>
      </c>
      <c r="L191" t="s">
        <v>21063</v>
      </c>
      <c r="M191" t="s">
        <v>21064</v>
      </c>
      <c r="N191" t="s">
        <v>1225</v>
      </c>
      <c r="O191" t="s">
        <v>1226</v>
      </c>
      <c r="P191" t="s">
        <v>3979</v>
      </c>
      <c r="Q191" t="s">
        <v>1228</v>
      </c>
      <c r="R191" t="s">
        <v>24</v>
      </c>
      <c r="S191" t="s">
        <v>23</v>
      </c>
      <c r="T191" t="s">
        <v>21066</v>
      </c>
    </row>
    <row r="192" spans="1:20" x14ac:dyDescent="0.25">
      <c r="A192" t="s">
        <v>15492</v>
      </c>
      <c r="B192" t="s">
        <v>15493</v>
      </c>
      <c r="C192">
        <v>50</v>
      </c>
      <c r="D192">
        <v>3</v>
      </c>
      <c r="E192" t="s">
        <v>21067</v>
      </c>
      <c r="F192">
        <v>100</v>
      </c>
      <c r="G192">
        <v>0</v>
      </c>
      <c r="H192" t="s">
        <v>22</v>
      </c>
      <c r="I192" t="s">
        <v>21068</v>
      </c>
      <c r="J192" t="s">
        <v>65</v>
      </c>
      <c r="K192" t="s">
        <v>23</v>
      </c>
      <c r="L192" t="s">
        <v>24</v>
      </c>
      <c r="M192" t="s">
        <v>21069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21069</v>
      </c>
    </row>
    <row r="193" spans="1:20" x14ac:dyDescent="0.25">
      <c r="A193" t="s">
        <v>279</v>
      </c>
      <c r="B193" t="s">
        <v>285</v>
      </c>
      <c r="C193">
        <v>139</v>
      </c>
      <c r="D193">
        <v>1</v>
      </c>
      <c r="E193" t="s">
        <v>21070</v>
      </c>
      <c r="F193">
        <v>215</v>
      </c>
      <c r="G193">
        <v>0</v>
      </c>
      <c r="H193" t="s">
        <v>1349</v>
      </c>
      <c r="I193" t="s">
        <v>21071</v>
      </c>
      <c r="J193" t="s">
        <v>21072</v>
      </c>
      <c r="K193" t="s">
        <v>4075</v>
      </c>
      <c r="L193" t="s">
        <v>21073</v>
      </c>
      <c r="M193" t="s">
        <v>21074</v>
      </c>
      <c r="N193" t="s">
        <v>1225</v>
      </c>
      <c r="O193" t="s">
        <v>1226</v>
      </c>
      <c r="P193" t="s">
        <v>1227</v>
      </c>
      <c r="Q193" t="s">
        <v>1228</v>
      </c>
      <c r="R193" t="s">
        <v>24</v>
      </c>
      <c r="S193" t="s">
        <v>23</v>
      </c>
      <c r="T193" t="s">
        <v>21075</v>
      </c>
    </row>
    <row r="194" spans="1:20" x14ac:dyDescent="0.25">
      <c r="A194" t="s">
        <v>278</v>
      </c>
      <c r="B194" t="s">
        <v>284</v>
      </c>
      <c r="C194">
        <v>139</v>
      </c>
      <c r="D194">
        <v>1</v>
      </c>
      <c r="E194" t="s">
        <v>21070</v>
      </c>
      <c r="F194">
        <v>215</v>
      </c>
      <c r="G194">
        <v>0</v>
      </c>
      <c r="H194" t="s">
        <v>1349</v>
      </c>
      <c r="I194" t="s">
        <v>21071</v>
      </c>
      <c r="J194" t="s">
        <v>21072</v>
      </c>
      <c r="K194" t="s">
        <v>4075</v>
      </c>
      <c r="L194" t="s">
        <v>21073</v>
      </c>
      <c r="M194" t="s">
        <v>21074</v>
      </c>
      <c r="N194" t="s">
        <v>1225</v>
      </c>
      <c r="O194" t="s">
        <v>1226</v>
      </c>
      <c r="P194" t="s">
        <v>1227</v>
      </c>
      <c r="Q194" t="s">
        <v>1228</v>
      </c>
      <c r="R194" t="s">
        <v>24</v>
      </c>
      <c r="S194" t="s">
        <v>23</v>
      </c>
      <c r="T194" t="s">
        <v>21075</v>
      </c>
    </row>
    <row r="195" spans="1:20" x14ac:dyDescent="0.25">
      <c r="A195" t="s">
        <v>46</v>
      </c>
      <c r="B195" t="s">
        <v>56</v>
      </c>
      <c r="C195">
        <v>70.333333333333329</v>
      </c>
      <c r="D195">
        <v>3</v>
      </c>
      <c r="E195" t="s">
        <v>21076</v>
      </c>
      <c r="F195">
        <v>246</v>
      </c>
      <c r="G195">
        <v>35</v>
      </c>
      <c r="H195" t="s">
        <v>47</v>
      </c>
      <c r="I195" t="s">
        <v>9174</v>
      </c>
      <c r="J195" t="s">
        <v>11135</v>
      </c>
      <c r="K195" t="s">
        <v>4767</v>
      </c>
      <c r="L195" t="s">
        <v>11136</v>
      </c>
      <c r="M195" t="s">
        <v>21077</v>
      </c>
      <c r="N195" t="s">
        <v>23</v>
      </c>
      <c r="O195" t="s">
        <v>63</v>
      </c>
      <c r="P195" t="s">
        <v>54</v>
      </c>
      <c r="Q195" t="s">
        <v>55</v>
      </c>
      <c r="R195" t="s">
        <v>24</v>
      </c>
      <c r="S195" t="s">
        <v>23</v>
      </c>
      <c r="T195" t="s">
        <v>21078</v>
      </c>
    </row>
    <row r="196" spans="1:20" x14ac:dyDescent="0.25">
      <c r="A196" t="s">
        <v>46</v>
      </c>
      <c r="B196" t="s">
        <v>1239</v>
      </c>
      <c r="C196">
        <v>67.5</v>
      </c>
      <c r="D196">
        <v>1</v>
      </c>
      <c r="E196" t="s">
        <v>21079</v>
      </c>
      <c r="F196">
        <v>74.5</v>
      </c>
      <c r="G196">
        <v>7</v>
      </c>
      <c r="H196" t="s">
        <v>47</v>
      </c>
      <c r="I196" t="s">
        <v>18391</v>
      </c>
      <c r="J196" t="s">
        <v>18392</v>
      </c>
      <c r="K196" t="s">
        <v>4798</v>
      </c>
      <c r="L196" t="s">
        <v>18393</v>
      </c>
      <c r="M196" t="s">
        <v>21080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23</v>
      </c>
      <c r="T196" t="s">
        <v>21080</v>
      </c>
    </row>
    <row r="197" spans="1:20" x14ac:dyDescent="0.25">
      <c r="A197" t="s">
        <v>46</v>
      </c>
      <c r="B197" t="s">
        <v>56</v>
      </c>
      <c r="C197">
        <v>69.900000000000006</v>
      </c>
      <c r="D197">
        <v>10</v>
      </c>
      <c r="E197" t="s">
        <v>21081</v>
      </c>
      <c r="F197">
        <v>1424.44</v>
      </c>
      <c r="G197">
        <v>96</v>
      </c>
      <c r="H197" t="s">
        <v>47</v>
      </c>
      <c r="I197" t="s">
        <v>12036</v>
      </c>
      <c r="J197" t="s">
        <v>12037</v>
      </c>
      <c r="K197" t="s">
        <v>1348</v>
      </c>
      <c r="L197" t="s">
        <v>12038</v>
      </c>
      <c r="M197" t="s">
        <v>21082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21074</v>
      </c>
    </row>
    <row r="198" spans="1:20" x14ac:dyDescent="0.25">
      <c r="A198" t="s">
        <v>46</v>
      </c>
      <c r="B198" t="s">
        <v>56</v>
      </c>
      <c r="C198">
        <v>69.900000000000006</v>
      </c>
      <c r="D198">
        <v>10</v>
      </c>
      <c r="E198" t="s">
        <v>21081</v>
      </c>
      <c r="F198">
        <v>1424.44</v>
      </c>
      <c r="G198">
        <v>96</v>
      </c>
      <c r="H198" t="s">
        <v>47</v>
      </c>
      <c r="I198" t="s">
        <v>12036</v>
      </c>
      <c r="J198" t="s">
        <v>12037</v>
      </c>
      <c r="K198" t="s">
        <v>1348</v>
      </c>
      <c r="L198" t="s">
        <v>12038</v>
      </c>
      <c r="M198" t="s">
        <v>21082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21082</v>
      </c>
    </row>
    <row r="199" spans="1:20" x14ac:dyDescent="0.25">
      <c r="A199" t="s">
        <v>279</v>
      </c>
      <c r="B199" t="s">
        <v>9484</v>
      </c>
      <c r="C199">
        <v>95.67</v>
      </c>
      <c r="D199">
        <v>1</v>
      </c>
      <c r="E199" t="s">
        <v>21081</v>
      </c>
      <c r="F199">
        <v>1424.44</v>
      </c>
      <c r="G199">
        <v>96</v>
      </c>
      <c r="H199" t="s">
        <v>47</v>
      </c>
      <c r="I199" t="s">
        <v>12036</v>
      </c>
      <c r="J199" t="s">
        <v>12037</v>
      </c>
      <c r="K199" t="s">
        <v>1348</v>
      </c>
      <c r="L199" t="s">
        <v>12038</v>
      </c>
      <c r="M199" t="s">
        <v>21082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21082</v>
      </c>
    </row>
    <row r="200" spans="1:20" x14ac:dyDescent="0.25">
      <c r="A200" t="s">
        <v>46</v>
      </c>
      <c r="B200" t="s">
        <v>56</v>
      </c>
      <c r="C200">
        <v>70.333333333333329</v>
      </c>
      <c r="D200">
        <v>3</v>
      </c>
      <c r="E200" t="s">
        <v>21083</v>
      </c>
      <c r="F200">
        <v>211</v>
      </c>
      <c r="G200">
        <v>0</v>
      </c>
      <c r="H200" t="s">
        <v>47</v>
      </c>
      <c r="I200" t="s">
        <v>21084</v>
      </c>
      <c r="J200" t="s">
        <v>21085</v>
      </c>
      <c r="K200" t="s">
        <v>8881</v>
      </c>
      <c r="L200" t="s">
        <v>163</v>
      </c>
      <c r="M200" t="s">
        <v>21074</v>
      </c>
      <c r="N200" t="s">
        <v>23</v>
      </c>
      <c r="O200" t="s">
        <v>63</v>
      </c>
      <c r="P200" t="s">
        <v>54</v>
      </c>
      <c r="Q200" t="s">
        <v>55</v>
      </c>
      <c r="R200" t="s">
        <v>24</v>
      </c>
      <c r="S200" t="s">
        <v>23</v>
      </c>
      <c r="T200" t="s">
        <v>21086</v>
      </c>
    </row>
    <row r="201" spans="1:20" x14ac:dyDescent="0.25">
      <c r="A201" t="s">
        <v>186</v>
      </c>
      <c r="B201" t="s">
        <v>187</v>
      </c>
      <c r="C201">
        <v>50</v>
      </c>
      <c r="D201">
        <v>12</v>
      </c>
      <c r="E201" t="s">
        <v>21087</v>
      </c>
      <c r="F201">
        <v>400</v>
      </c>
      <c r="G201">
        <v>0</v>
      </c>
      <c r="H201" t="s">
        <v>22</v>
      </c>
      <c r="I201" t="s">
        <v>21088</v>
      </c>
      <c r="J201" t="s">
        <v>351</v>
      </c>
      <c r="K201" t="s">
        <v>23</v>
      </c>
      <c r="L201" t="s">
        <v>24</v>
      </c>
      <c r="M201" t="s">
        <v>21089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23</v>
      </c>
      <c r="T201" t="s">
        <v>21089</v>
      </c>
    </row>
    <row r="202" spans="1:20" x14ac:dyDescent="0.25">
      <c r="A202" t="s">
        <v>46</v>
      </c>
      <c r="B202" t="s">
        <v>56</v>
      </c>
      <c r="C202">
        <v>74</v>
      </c>
      <c r="D202">
        <v>1</v>
      </c>
      <c r="E202" t="s">
        <v>21090</v>
      </c>
      <c r="F202">
        <v>74</v>
      </c>
      <c r="G202">
        <v>0</v>
      </c>
      <c r="H202" t="s">
        <v>47</v>
      </c>
      <c r="I202" t="s">
        <v>1411</v>
      </c>
      <c r="J202" t="s">
        <v>21091</v>
      </c>
      <c r="K202" t="s">
        <v>4631</v>
      </c>
      <c r="L202" t="s">
        <v>3496</v>
      </c>
      <c r="M202" t="s">
        <v>21092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23</v>
      </c>
      <c r="T202" t="s">
        <v>21092</v>
      </c>
    </row>
    <row r="203" spans="1:20" x14ac:dyDescent="0.25">
      <c r="A203" t="s">
        <v>44</v>
      </c>
      <c r="B203" t="s">
        <v>45</v>
      </c>
      <c r="C203">
        <v>66.666666666666671</v>
      </c>
      <c r="D203">
        <v>3</v>
      </c>
      <c r="E203" t="s">
        <v>21093</v>
      </c>
      <c r="F203">
        <v>143</v>
      </c>
      <c r="G203">
        <v>0</v>
      </c>
      <c r="H203" t="s">
        <v>47</v>
      </c>
      <c r="I203" t="s">
        <v>21094</v>
      </c>
      <c r="J203" t="s">
        <v>21095</v>
      </c>
      <c r="K203" t="s">
        <v>9170</v>
      </c>
      <c r="L203" t="s">
        <v>21096</v>
      </c>
      <c r="M203" t="s">
        <v>21097</v>
      </c>
      <c r="N203" t="s">
        <v>23</v>
      </c>
      <c r="O203" t="s">
        <v>63</v>
      </c>
      <c r="P203" t="s">
        <v>54</v>
      </c>
      <c r="Q203" t="s">
        <v>55</v>
      </c>
      <c r="R203" t="s">
        <v>24</v>
      </c>
      <c r="S203" t="s">
        <v>23</v>
      </c>
      <c r="T203" t="s">
        <v>21097</v>
      </c>
    </row>
    <row r="204" spans="1:20" x14ac:dyDescent="0.25">
      <c r="A204" t="s">
        <v>186</v>
      </c>
      <c r="B204" t="s">
        <v>187</v>
      </c>
      <c r="C204">
        <v>33.333333333333336</v>
      </c>
      <c r="D204">
        <v>3</v>
      </c>
      <c r="E204" t="s">
        <v>21098</v>
      </c>
      <c r="F204">
        <v>100</v>
      </c>
      <c r="G204">
        <v>0</v>
      </c>
      <c r="H204" t="s">
        <v>22</v>
      </c>
      <c r="I204" t="s">
        <v>21099</v>
      </c>
      <c r="J204" t="s">
        <v>325</v>
      </c>
      <c r="K204" t="s">
        <v>23</v>
      </c>
      <c r="L204" t="s">
        <v>24</v>
      </c>
      <c r="M204" t="s">
        <v>21100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23</v>
      </c>
      <c r="T204" t="s">
        <v>21100</v>
      </c>
    </row>
    <row r="205" spans="1:20" x14ac:dyDescent="0.25">
      <c r="A205" t="s">
        <v>186</v>
      </c>
      <c r="B205" t="s">
        <v>187</v>
      </c>
      <c r="C205">
        <v>33.333333333333336</v>
      </c>
      <c r="D205">
        <v>3</v>
      </c>
      <c r="E205" t="s">
        <v>21101</v>
      </c>
      <c r="F205">
        <v>100</v>
      </c>
      <c r="G205">
        <v>0</v>
      </c>
      <c r="H205" t="s">
        <v>22</v>
      </c>
      <c r="I205" t="s">
        <v>21102</v>
      </c>
      <c r="J205" t="s">
        <v>353</v>
      </c>
      <c r="K205" t="s">
        <v>23</v>
      </c>
      <c r="L205" t="s">
        <v>24</v>
      </c>
      <c r="M205" t="s">
        <v>21103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23</v>
      </c>
      <c r="T205" t="s">
        <v>21103</v>
      </c>
    </row>
    <row r="206" spans="1:20" x14ac:dyDescent="0.25">
      <c r="A206" t="s">
        <v>279</v>
      </c>
      <c r="B206" t="s">
        <v>285</v>
      </c>
      <c r="C206">
        <v>139</v>
      </c>
      <c r="D206">
        <v>1</v>
      </c>
      <c r="E206" t="s">
        <v>21104</v>
      </c>
      <c r="F206">
        <v>215</v>
      </c>
      <c r="G206">
        <v>0</v>
      </c>
      <c r="H206" t="s">
        <v>47</v>
      </c>
      <c r="I206" t="s">
        <v>21105</v>
      </c>
      <c r="J206" t="s">
        <v>21106</v>
      </c>
      <c r="K206" t="s">
        <v>6605</v>
      </c>
      <c r="L206" t="s">
        <v>21107</v>
      </c>
      <c r="M206" t="s">
        <v>21108</v>
      </c>
      <c r="N206" t="s">
        <v>1225</v>
      </c>
      <c r="O206" t="s">
        <v>4242</v>
      </c>
      <c r="P206" t="s">
        <v>1227</v>
      </c>
      <c r="Q206" t="s">
        <v>1228</v>
      </c>
      <c r="R206" t="s">
        <v>24</v>
      </c>
      <c r="S206" t="s">
        <v>23</v>
      </c>
      <c r="T206" t="s">
        <v>21109</v>
      </c>
    </row>
    <row r="207" spans="1:20" x14ac:dyDescent="0.25">
      <c r="A207" t="s">
        <v>278</v>
      </c>
      <c r="B207" t="s">
        <v>284</v>
      </c>
      <c r="C207">
        <v>139</v>
      </c>
      <c r="D207">
        <v>1</v>
      </c>
      <c r="E207" t="s">
        <v>21104</v>
      </c>
      <c r="F207">
        <v>215</v>
      </c>
      <c r="G207">
        <v>0</v>
      </c>
      <c r="H207" t="s">
        <v>47</v>
      </c>
      <c r="I207" t="s">
        <v>21105</v>
      </c>
      <c r="J207" t="s">
        <v>21106</v>
      </c>
      <c r="K207" t="s">
        <v>6605</v>
      </c>
      <c r="L207" t="s">
        <v>21107</v>
      </c>
      <c r="M207" t="s">
        <v>21108</v>
      </c>
      <c r="N207" t="s">
        <v>1225</v>
      </c>
      <c r="O207" t="s">
        <v>4242</v>
      </c>
      <c r="P207" t="s">
        <v>1227</v>
      </c>
      <c r="Q207" t="s">
        <v>1228</v>
      </c>
      <c r="R207" t="s">
        <v>24</v>
      </c>
      <c r="S207" t="s">
        <v>23</v>
      </c>
      <c r="T207" t="s">
        <v>21109</v>
      </c>
    </row>
    <row r="208" spans="1:20" x14ac:dyDescent="0.25">
      <c r="A208" t="s">
        <v>150</v>
      </c>
      <c r="B208" t="s">
        <v>151</v>
      </c>
      <c r="C208">
        <v>65</v>
      </c>
      <c r="D208">
        <v>4</v>
      </c>
      <c r="E208" t="s">
        <v>21110</v>
      </c>
      <c r="F208">
        <v>215</v>
      </c>
      <c r="G208">
        <v>0</v>
      </c>
      <c r="H208" t="s">
        <v>47</v>
      </c>
      <c r="I208" t="s">
        <v>21111</v>
      </c>
      <c r="J208" t="s">
        <v>21112</v>
      </c>
      <c r="K208" t="s">
        <v>1332</v>
      </c>
      <c r="L208" t="s">
        <v>21113</v>
      </c>
      <c r="M208" t="s">
        <v>21114</v>
      </c>
      <c r="N208" t="s">
        <v>1225</v>
      </c>
      <c r="O208" t="s">
        <v>1226</v>
      </c>
      <c r="P208" t="s">
        <v>1227</v>
      </c>
      <c r="Q208" t="s">
        <v>1228</v>
      </c>
      <c r="R208" t="s">
        <v>24</v>
      </c>
      <c r="S208" t="s">
        <v>23</v>
      </c>
      <c r="T208" t="s">
        <v>21109</v>
      </c>
    </row>
    <row r="209" spans="1:20" x14ac:dyDescent="0.25">
      <c r="A209" t="s">
        <v>279</v>
      </c>
      <c r="B209" t="s">
        <v>285</v>
      </c>
      <c r="C209">
        <v>139</v>
      </c>
      <c r="D209">
        <v>1</v>
      </c>
      <c r="E209" t="s">
        <v>21115</v>
      </c>
      <c r="F209">
        <v>215</v>
      </c>
      <c r="G209">
        <v>0</v>
      </c>
      <c r="H209" t="s">
        <v>47</v>
      </c>
      <c r="I209" t="s">
        <v>21116</v>
      </c>
      <c r="J209" t="s">
        <v>21117</v>
      </c>
      <c r="K209" t="s">
        <v>3635</v>
      </c>
      <c r="L209" t="s">
        <v>21118</v>
      </c>
      <c r="M209" t="s">
        <v>21119</v>
      </c>
      <c r="N209" t="s">
        <v>1225</v>
      </c>
      <c r="O209" t="s">
        <v>4242</v>
      </c>
      <c r="P209" t="s">
        <v>1227</v>
      </c>
      <c r="Q209" t="s">
        <v>1228</v>
      </c>
      <c r="R209" t="s">
        <v>24</v>
      </c>
      <c r="S209" t="s">
        <v>23</v>
      </c>
      <c r="T209" t="s">
        <v>21119</v>
      </c>
    </row>
    <row r="210" spans="1:20" x14ac:dyDescent="0.25">
      <c r="A210" t="s">
        <v>278</v>
      </c>
      <c r="B210" t="s">
        <v>284</v>
      </c>
      <c r="C210">
        <v>139</v>
      </c>
      <c r="D210">
        <v>1</v>
      </c>
      <c r="E210" t="s">
        <v>21115</v>
      </c>
      <c r="F210">
        <v>215</v>
      </c>
      <c r="G210">
        <v>0</v>
      </c>
      <c r="H210" t="s">
        <v>47</v>
      </c>
      <c r="I210" t="s">
        <v>21116</v>
      </c>
      <c r="J210" t="s">
        <v>21117</v>
      </c>
      <c r="K210" t="s">
        <v>3635</v>
      </c>
      <c r="L210" t="s">
        <v>21118</v>
      </c>
      <c r="M210" t="s">
        <v>21119</v>
      </c>
      <c r="N210" t="s">
        <v>1225</v>
      </c>
      <c r="O210" t="s">
        <v>4242</v>
      </c>
      <c r="P210" t="s">
        <v>1227</v>
      </c>
      <c r="Q210" t="s">
        <v>1228</v>
      </c>
      <c r="R210" t="s">
        <v>24</v>
      </c>
      <c r="S210" t="s">
        <v>23</v>
      </c>
      <c r="T210" t="s">
        <v>21119</v>
      </c>
    </row>
    <row r="211" spans="1:20" x14ac:dyDescent="0.25">
      <c r="A211" t="s">
        <v>15492</v>
      </c>
      <c r="B211" t="s">
        <v>15493</v>
      </c>
      <c r="C211">
        <v>50</v>
      </c>
      <c r="D211">
        <v>3</v>
      </c>
      <c r="E211" t="s">
        <v>21120</v>
      </c>
      <c r="F211">
        <v>138</v>
      </c>
      <c r="G211">
        <v>38</v>
      </c>
      <c r="H211" t="s">
        <v>22</v>
      </c>
      <c r="I211" t="s">
        <v>21121</v>
      </c>
      <c r="J211" t="s">
        <v>359</v>
      </c>
      <c r="K211" t="s">
        <v>23</v>
      </c>
      <c r="L211" t="s">
        <v>24</v>
      </c>
      <c r="M211" t="s">
        <v>21122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23</v>
      </c>
      <c r="T211" t="s">
        <v>21122</v>
      </c>
    </row>
    <row r="212" spans="1:20" x14ac:dyDescent="0.25">
      <c r="A212" t="s">
        <v>15492</v>
      </c>
      <c r="B212" t="s">
        <v>15493</v>
      </c>
      <c r="C212">
        <v>50</v>
      </c>
      <c r="D212">
        <v>3</v>
      </c>
      <c r="E212" t="s">
        <v>21123</v>
      </c>
      <c r="F212">
        <v>200</v>
      </c>
      <c r="G212">
        <v>0</v>
      </c>
      <c r="H212" t="s">
        <v>22</v>
      </c>
      <c r="I212" t="s">
        <v>21124</v>
      </c>
      <c r="J212" t="s">
        <v>360</v>
      </c>
      <c r="K212" t="s">
        <v>23</v>
      </c>
      <c r="L212" t="s">
        <v>24</v>
      </c>
      <c r="M212" t="s">
        <v>21125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23</v>
      </c>
      <c r="T212" t="s">
        <v>21125</v>
      </c>
    </row>
    <row r="213" spans="1:20" x14ac:dyDescent="0.25">
      <c r="A213" t="s">
        <v>44</v>
      </c>
      <c r="B213" t="s">
        <v>45</v>
      </c>
      <c r="C213">
        <v>66.666666666666671</v>
      </c>
      <c r="D213">
        <v>3</v>
      </c>
      <c r="E213" t="s">
        <v>21123</v>
      </c>
      <c r="F213">
        <v>200</v>
      </c>
      <c r="G213">
        <v>0</v>
      </c>
      <c r="H213" t="s">
        <v>22</v>
      </c>
      <c r="I213" t="s">
        <v>21124</v>
      </c>
      <c r="J213" t="s">
        <v>360</v>
      </c>
      <c r="K213" t="s">
        <v>23</v>
      </c>
      <c r="L213" t="s">
        <v>24</v>
      </c>
      <c r="M213" t="s">
        <v>21125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23</v>
      </c>
      <c r="T213" t="s">
        <v>21125</v>
      </c>
    </row>
    <row r="214" spans="1:20" x14ac:dyDescent="0.25">
      <c r="A214" t="s">
        <v>15492</v>
      </c>
      <c r="B214" t="s">
        <v>15493</v>
      </c>
      <c r="C214">
        <v>50</v>
      </c>
      <c r="D214">
        <v>6</v>
      </c>
      <c r="E214" t="s">
        <v>21126</v>
      </c>
      <c r="F214">
        <v>235</v>
      </c>
      <c r="G214">
        <v>35</v>
      </c>
      <c r="H214" t="s">
        <v>22</v>
      </c>
      <c r="I214" t="s">
        <v>21127</v>
      </c>
      <c r="J214" t="s">
        <v>309</v>
      </c>
      <c r="K214" t="s">
        <v>23</v>
      </c>
      <c r="L214" t="s">
        <v>24</v>
      </c>
      <c r="M214" t="s">
        <v>21128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23</v>
      </c>
      <c r="T214" t="s">
        <v>21128</v>
      </c>
    </row>
    <row r="215" spans="1:20" x14ac:dyDescent="0.25">
      <c r="A215" t="s">
        <v>115</v>
      </c>
      <c r="B215" t="s">
        <v>116</v>
      </c>
      <c r="C215">
        <v>33.333333333333336</v>
      </c>
      <c r="D215">
        <v>12</v>
      </c>
      <c r="E215" t="s">
        <v>21129</v>
      </c>
      <c r="F215">
        <v>400</v>
      </c>
      <c r="G215">
        <v>0</v>
      </c>
      <c r="H215" t="s">
        <v>1219</v>
      </c>
      <c r="I215" t="s">
        <v>21130</v>
      </c>
      <c r="J215" t="s">
        <v>346</v>
      </c>
      <c r="K215" t="s">
        <v>23</v>
      </c>
      <c r="L215" t="s">
        <v>24</v>
      </c>
      <c r="M215" t="s">
        <v>21131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23</v>
      </c>
      <c r="T215" t="s">
        <v>21131</v>
      </c>
    </row>
    <row r="216" spans="1:20" x14ac:dyDescent="0.25">
      <c r="A216" t="s">
        <v>15492</v>
      </c>
      <c r="B216" t="s">
        <v>15493</v>
      </c>
      <c r="C216">
        <v>50</v>
      </c>
      <c r="D216">
        <v>3</v>
      </c>
      <c r="E216" t="s">
        <v>21132</v>
      </c>
      <c r="F216">
        <v>100</v>
      </c>
      <c r="G216">
        <v>0</v>
      </c>
      <c r="H216" t="s">
        <v>22</v>
      </c>
      <c r="I216" t="s">
        <v>21133</v>
      </c>
      <c r="J216" t="s">
        <v>21134</v>
      </c>
      <c r="K216" t="s">
        <v>23</v>
      </c>
      <c r="L216" t="s">
        <v>24</v>
      </c>
      <c r="M216" t="s">
        <v>21135</v>
      </c>
      <c r="N216" t="s">
        <v>23</v>
      </c>
      <c r="O216" t="s">
        <v>58</v>
      </c>
      <c r="P216" t="s">
        <v>26</v>
      </c>
      <c r="Q216" t="s">
        <v>33</v>
      </c>
      <c r="R216" t="s">
        <v>24</v>
      </c>
      <c r="S216" t="s">
        <v>23</v>
      </c>
      <c r="T216" t="s">
        <v>21135</v>
      </c>
    </row>
    <row r="217" spans="1:20" x14ac:dyDescent="0.25">
      <c r="A217" t="s">
        <v>186</v>
      </c>
      <c r="B217" t="s">
        <v>187</v>
      </c>
      <c r="C217">
        <v>37.5</v>
      </c>
      <c r="D217">
        <v>4</v>
      </c>
      <c r="E217" t="s">
        <v>21136</v>
      </c>
      <c r="F217">
        <v>159</v>
      </c>
      <c r="G217">
        <v>0</v>
      </c>
      <c r="H217" t="s">
        <v>1219</v>
      </c>
      <c r="I217" t="s">
        <v>21137</v>
      </c>
      <c r="J217" t="s">
        <v>313</v>
      </c>
      <c r="K217" t="s">
        <v>23</v>
      </c>
      <c r="L217" t="s">
        <v>24</v>
      </c>
      <c r="M217" t="s">
        <v>21138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</v>
      </c>
      <c r="T217" t="s">
        <v>21138</v>
      </c>
    </row>
    <row r="218" spans="1:20" x14ac:dyDescent="0.25">
      <c r="A218" t="s">
        <v>115</v>
      </c>
      <c r="B218" t="s">
        <v>116</v>
      </c>
      <c r="C218">
        <v>35</v>
      </c>
      <c r="D218">
        <v>8</v>
      </c>
      <c r="E218" t="s">
        <v>21139</v>
      </c>
      <c r="F218">
        <v>363</v>
      </c>
      <c r="G218">
        <v>0</v>
      </c>
      <c r="H218" t="s">
        <v>22</v>
      </c>
      <c r="I218" t="s">
        <v>1350</v>
      </c>
      <c r="J218" t="s">
        <v>1351</v>
      </c>
      <c r="K218" t="s">
        <v>1352</v>
      </c>
      <c r="L218" t="s">
        <v>1353</v>
      </c>
      <c r="M218" t="s">
        <v>21128</v>
      </c>
      <c r="N218" t="s">
        <v>23</v>
      </c>
      <c r="O218" t="s">
        <v>63</v>
      </c>
      <c r="P218" t="s">
        <v>54</v>
      </c>
      <c r="Q218" t="s">
        <v>55</v>
      </c>
      <c r="R218" t="s">
        <v>24</v>
      </c>
      <c r="S218" t="s">
        <v>23</v>
      </c>
      <c r="T218" t="s">
        <v>21140</v>
      </c>
    </row>
    <row r="219" spans="1:20" x14ac:dyDescent="0.25">
      <c r="A219" t="s">
        <v>15492</v>
      </c>
      <c r="B219" t="s">
        <v>15493</v>
      </c>
      <c r="C219">
        <v>50</v>
      </c>
      <c r="D219">
        <v>3</v>
      </c>
      <c r="E219" t="s">
        <v>21141</v>
      </c>
      <c r="F219">
        <v>100</v>
      </c>
      <c r="G219">
        <v>0</v>
      </c>
      <c r="H219" t="s">
        <v>22</v>
      </c>
      <c r="I219" t="s">
        <v>21142</v>
      </c>
      <c r="J219" t="s">
        <v>348</v>
      </c>
      <c r="K219" t="s">
        <v>23</v>
      </c>
      <c r="L219" t="s">
        <v>24</v>
      </c>
      <c r="M219" t="s">
        <v>21143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23</v>
      </c>
      <c r="T219" t="s">
        <v>21143</v>
      </c>
    </row>
    <row r="220" spans="1:20" x14ac:dyDescent="0.25">
      <c r="A220" t="s">
        <v>186</v>
      </c>
      <c r="B220" t="s">
        <v>187</v>
      </c>
      <c r="C220">
        <v>33.333333333333336</v>
      </c>
      <c r="D220">
        <v>6</v>
      </c>
      <c r="E220" t="s">
        <v>21144</v>
      </c>
      <c r="F220">
        <v>200</v>
      </c>
      <c r="G220">
        <v>0</v>
      </c>
      <c r="H220" t="s">
        <v>22</v>
      </c>
      <c r="I220" t="s">
        <v>5516</v>
      </c>
      <c r="J220" t="s">
        <v>1231</v>
      </c>
      <c r="K220" t="s">
        <v>23</v>
      </c>
      <c r="L220" t="s">
        <v>24</v>
      </c>
      <c r="M220" t="s">
        <v>21145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23</v>
      </c>
      <c r="T220" t="s">
        <v>21145</v>
      </c>
    </row>
    <row r="221" spans="1:20" x14ac:dyDescent="0.25">
      <c r="A221" t="s">
        <v>1429</v>
      </c>
      <c r="B221" t="s">
        <v>1430</v>
      </c>
      <c r="C221">
        <v>33.333333333333336</v>
      </c>
      <c r="D221">
        <v>6</v>
      </c>
      <c r="E221" t="s">
        <v>21146</v>
      </c>
      <c r="F221">
        <v>400</v>
      </c>
      <c r="G221">
        <v>0</v>
      </c>
      <c r="H221" t="s">
        <v>22</v>
      </c>
      <c r="I221" t="s">
        <v>5516</v>
      </c>
      <c r="J221" t="s">
        <v>1231</v>
      </c>
      <c r="K221" t="s">
        <v>23</v>
      </c>
      <c r="L221" t="s">
        <v>24</v>
      </c>
      <c r="M221" t="s">
        <v>21147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23</v>
      </c>
      <c r="T221" t="s">
        <v>21147</v>
      </c>
    </row>
    <row r="222" spans="1:20" x14ac:dyDescent="0.25">
      <c r="A222" t="s">
        <v>15492</v>
      </c>
      <c r="B222" t="s">
        <v>15493</v>
      </c>
      <c r="C222">
        <v>50</v>
      </c>
      <c r="D222">
        <v>6</v>
      </c>
      <c r="E222" t="s">
        <v>21146</v>
      </c>
      <c r="F222">
        <v>400</v>
      </c>
      <c r="G222">
        <v>0</v>
      </c>
      <c r="H222" t="s">
        <v>22</v>
      </c>
      <c r="I222" t="s">
        <v>5516</v>
      </c>
      <c r="J222" t="s">
        <v>1231</v>
      </c>
      <c r="K222" t="s">
        <v>23</v>
      </c>
      <c r="L222" t="s">
        <v>24</v>
      </c>
      <c r="M222" t="s">
        <v>21147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23</v>
      </c>
      <c r="T222" t="s">
        <v>21147</v>
      </c>
    </row>
    <row r="223" spans="1:20" x14ac:dyDescent="0.25">
      <c r="A223" t="s">
        <v>186</v>
      </c>
      <c r="B223" t="s">
        <v>187</v>
      </c>
      <c r="C223">
        <v>50</v>
      </c>
      <c r="D223">
        <v>6</v>
      </c>
      <c r="E223" t="s">
        <v>21148</v>
      </c>
      <c r="F223">
        <v>200</v>
      </c>
      <c r="G223">
        <v>0</v>
      </c>
      <c r="H223" t="s">
        <v>22</v>
      </c>
      <c r="I223" t="s">
        <v>21149</v>
      </c>
      <c r="J223" t="s">
        <v>1242</v>
      </c>
      <c r="K223" t="s">
        <v>23</v>
      </c>
      <c r="L223" t="s">
        <v>24</v>
      </c>
      <c r="M223" t="s">
        <v>21150</v>
      </c>
      <c r="N223" t="s">
        <v>23</v>
      </c>
      <c r="O223" t="s">
        <v>58</v>
      </c>
      <c r="P223" t="s">
        <v>26</v>
      </c>
      <c r="Q223" t="s">
        <v>33</v>
      </c>
      <c r="R223" t="s">
        <v>21151</v>
      </c>
      <c r="S223" t="s">
        <v>23</v>
      </c>
      <c r="T223" t="s">
        <v>21150</v>
      </c>
    </row>
    <row r="224" spans="1:20" x14ac:dyDescent="0.25">
      <c r="A224" t="s">
        <v>46</v>
      </c>
      <c r="B224" t="s">
        <v>1239</v>
      </c>
      <c r="C224">
        <v>49.12</v>
      </c>
      <c r="D224">
        <v>1</v>
      </c>
      <c r="E224" t="s">
        <v>21152</v>
      </c>
      <c r="F224">
        <v>237.45</v>
      </c>
      <c r="G224">
        <v>41</v>
      </c>
      <c r="H224" t="s">
        <v>47</v>
      </c>
      <c r="I224" t="s">
        <v>21153</v>
      </c>
      <c r="J224" t="s">
        <v>21154</v>
      </c>
      <c r="K224" t="s">
        <v>5238</v>
      </c>
      <c r="L224" t="s">
        <v>21155</v>
      </c>
      <c r="M224" t="s">
        <v>21156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21156</v>
      </c>
    </row>
    <row r="225" spans="1:20" x14ac:dyDescent="0.25">
      <c r="A225" t="s">
        <v>46</v>
      </c>
      <c r="B225" t="s">
        <v>1239</v>
      </c>
      <c r="C225">
        <v>49.11</v>
      </c>
      <c r="D225">
        <v>1</v>
      </c>
      <c r="E225" t="s">
        <v>21152</v>
      </c>
      <c r="F225">
        <v>237.45</v>
      </c>
      <c r="G225">
        <v>41</v>
      </c>
      <c r="H225" t="s">
        <v>47</v>
      </c>
      <c r="I225" t="s">
        <v>21153</v>
      </c>
      <c r="J225" t="s">
        <v>21154</v>
      </c>
      <c r="K225" t="s">
        <v>5238</v>
      </c>
      <c r="L225" t="s">
        <v>21155</v>
      </c>
      <c r="M225" t="s">
        <v>21156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21156</v>
      </c>
    </row>
    <row r="226" spans="1:20" x14ac:dyDescent="0.25">
      <c r="A226" t="s">
        <v>46</v>
      </c>
      <c r="B226" t="s">
        <v>1239</v>
      </c>
      <c r="C226">
        <v>49.12</v>
      </c>
      <c r="D226">
        <v>1</v>
      </c>
      <c r="E226" t="s">
        <v>21152</v>
      </c>
      <c r="F226">
        <v>237.45</v>
      </c>
      <c r="G226">
        <v>41</v>
      </c>
      <c r="H226" t="s">
        <v>47</v>
      </c>
      <c r="I226" t="s">
        <v>21153</v>
      </c>
      <c r="J226" t="s">
        <v>21154</v>
      </c>
      <c r="K226" t="s">
        <v>5238</v>
      </c>
      <c r="L226" t="s">
        <v>21155</v>
      </c>
      <c r="M226" t="s">
        <v>21156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21156</v>
      </c>
    </row>
    <row r="227" spans="1:20" x14ac:dyDescent="0.25">
      <c r="A227" t="s">
        <v>46</v>
      </c>
      <c r="B227" t="s">
        <v>1239</v>
      </c>
      <c r="C227">
        <v>49.1</v>
      </c>
      <c r="D227">
        <v>1</v>
      </c>
      <c r="E227" t="s">
        <v>21152</v>
      </c>
      <c r="F227">
        <v>237.45</v>
      </c>
      <c r="G227">
        <v>41</v>
      </c>
      <c r="H227" t="s">
        <v>47</v>
      </c>
      <c r="I227" t="s">
        <v>21153</v>
      </c>
      <c r="J227" t="s">
        <v>21154</v>
      </c>
      <c r="K227" t="s">
        <v>5238</v>
      </c>
      <c r="L227" t="s">
        <v>21155</v>
      </c>
      <c r="M227" t="s">
        <v>21156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21156</v>
      </c>
    </row>
    <row r="228" spans="1:20" x14ac:dyDescent="0.25">
      <c r="A228" t="s">
        <v>186</v>
      </c>
      <c r="B228" t="s">
        <v>187</v>
      </c>
      <c r="C228">
        <v>50</v>
      </c>
      <c r="D228">
        <v>6</v>
      </c>
      <c r="E228" t="s">
        <v>21157</v>
      </c>
      <c r="F228">
        <v>200</v>
      </c>
      <c r="G228">
        <v>0</v>
      </c>
      <c r="H228" t="s">
        <v>22</v>
      </c>
      <c r="I228" t="s">
        <v>21158</v>
      </c>
      <c r="J228" t="s">
        <v>65</v>
      </c>
      <c r="K228" t="s">
        <v>23</v>
      </c>
      <c r="L228" t="s">
        <v>24</v>
      </c>
      <c r="M228" t="s">
        <v>21159</v>
      </c>
      <c r="N228" t="s">
        <v>23</v>
      </c>
      <c r="O228" t="s">
        <v>32</v>
      </c>
      <c r="P228" t="s">
        <v>26</v>
      </c>
      <c r="Q228" t="s">
        <v>33</v>
      </c>
      <c r="R228" t="s">
        <v>24</v>
      </c>
      <c r="S228" t="s">
        <v>23</v>
      </c>
      <c r="T228" t="s">
        <v>21159</v>
      </c>
    </row>
    <row r="229" spans="1:20" x14ac:dyDescent="0.25">
      <c r="A229" t="s">
        <v>186</v>
      </c>
      <c r="B229" t="s">
        <v>187</v>
      </c>
      <c r="C229">
        <v>50</v>
      </c>
      <c r="D229">
        <v>12</v>
      </c>
      <c r="E229" t="s">
        <v>21160</v>
      </c>
      <c r="F229">
        <v>400</v>
      </c>
      <c r="G229">
        <v>0</v>
      </c>
      <c r="H229" t="s">
        <v>22</v>
      </c>
      <c r="I229" t="s">
        <v>21161</v>
      </c>
      <c r="J229" t="s">
        <v>1242</v>
      </c>
      <c r="K229" t="s">
        <v>23</v>
      </c>
      <c r="L229" t="s">
        <v>24</v>
      </c>
      <c r="M229" t="s">
        <v>21162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21162</v>
      </c>
    </row>
    <row r="230" spans="1:20" x14ac:dyDescent="0.25">
      <c r="A230" t="s">
        <v>186</v>
      </c>
      <c r="B230" t="s">
        <v>187</v>
      </c>
      <c r="C230">
        <v>33.333333333333336</v>
      </c>
      <c r="D230">
        <v>6</v>
      </c>
      <c r="E230" t="s">
        <v>21163</v>
      </c>
      <c r="F230">
        <v>200</v>
      </c>
      <c r="G230">
        <v>0</v>
      </c>
      <c r="H230" t="s">
        <v>1219</v>
      </c>
      <c r="I230" t="s">
        <v>21164</v>
      </c>
      <c r="J230" t="s">
        <v>309</v>
      </c>
      <c r="K230" t="s">
        <v>23</v>
      </c>
      <c r="L230" t="s">
        <v>24</v>
      </c>
      <c r="M230" t="s">
        <v>21165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21166</v>
      </c>
    </row>
    <row r="231" spans="1:20" x14ac:dyDescent="0.25">
      <c r="A231" t="s">
        <v>139</v>
      </c>
      <c r="B231" t="s">
        <v>1371</v>
      </c>
      <c r="C231">
        <v>120</v>
      </c>
      <c r="D231">
        <v>3</v>
      </c>
      <c r="E231" t="s">
        <v>21167</v>
      </c>
      <c r="F231">
        <v>360</v>
      </c>
      <c r="G231">
        <v>0</v>
      </c>
      <c r="H231" t="s">
        <v>22</v>
      </c>
      <c r="I231" t="s">
        <v>3510</v>
      </c>
      <c r="J231" t="s">
        <v>21168</v>
      </c>
      <c r="K231" t="s">
        <v>21169</v>
      </c>
      <c r="L231" t="s">
        <v>10064</v>
      </c>
      <c r="M231" t="s">
        <v>21170</v>
      </c>
      <c r="N231" t="s">
        <v>23</v>
      </c>
      <c r="O231" t="s">
        <v>63</v>
      </c>
      <c r="P231" t="s">
        <v>54</v>
      </c>
      <c r="Q231" t="s">
        <v>55</v>
      </c>
      <c r="R231" t="s">
        <v>24</v>
      </c>
      <c r="S231" t="s">
        <v>23</v>
      </c>
      <c r="T231" t="s">
        <v>21170</v>
      </c>
    </row>
    <row r="232" spans="1:20" x14ac:dyDescent="0.25">
      <c r="A232" t="s">
        <v>38</v>
      </c>
      <c r="B232" t="s">
        <v>39</v>
      </c>
      <c r="C232">
        <v>54.5</v>
      </c>
      <c r="D232">
        <v>2</v>
      </c>
      <c r="E232" t="s">
        <v>21171</v>
      </c>
      <c r="F232">
        <v>121</v>
      </c>
      <c r="G232">
        <v>45</v>
      </c>
      <c r="H232" t="s">
        <v>47</v>
      </c>
      <c r="I232" t="s">
        <v>16866</v>
      </c>
      <c r="J232" t="s">
        <v>16867</v>
      </c>
      <c r="K232" t="s">
        <v>4371</v>
      </c>
      <c r="L232" t="s">
        <v>16868</v>
      </c>
      <c r="M232" t="s">
        <v>21172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23</v>
      </c>
      <c r="T232" t="s">
        <v>21172</v>
      </c>
    </row>
    <row r="233" spans="1:20" x14ac:dyDescent="0.25">
      <c r="A233" t="s">
        <v>46</v>
      </c>
      <c r="B233" t="s">
        <v>56</v>
      </c>
      <c r="C233">
        <v>75</v>
      </c>
      <c r="D233">
        <v>3</v>
      </c>
      <c r="E233" t="s">
        <v>21173</v>
      </c>
      <c r="F233">
        <v>225</v>
      </c>
      <c r="G233">
        <v>0</v>
      </c>
      <c r="H233" t="s">
        <v>47</v>
      </c>
      <c r="I233" t="s">
        <v>6259</v>
      </c>
      <c r="J233" t="s">
        <v>12832</v>
      </c>
      <c r="K233" t="s">
        <v>7873</v>
      </c>
      <c r="L233" t="s">
        <v>11062</v>
      </c>
      <c r="M233" t="s">
        <v>21174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23</v>
      </c>
      <c r="T233" t="s">
        <v>21174</v>
      </c>
    </row>
    <row r="234" spans="1:20" x14ac:dyDescent="0.25">
      <c r="A234" t="s">
        <v>186</v>
      </c>
      <c r="B234" t="s">
        <v>187</v>
      </c>
      <c r="C234">
        <v>33.333333333333336</v>
      </c>
      <c r="D234">
        <v>3</v>
      </c>
      <c r="E234" t="s">
        <v>21175</v>
      </c>
      <c r="F234">
        <v>100</v>
      </c>
      <c r="G234">
        <v>0</v>
      </c>
      <c r="H234" t="s">
        <v>22</v>
      </c>
      <c r="I234" t="s">
        <v>21176</v>
      </c>
      <c r="J234" t="s">
        <v>306</v>
      </c>
      <c r="K234" t="s">
        <v>23</v>
      </c>
      <c r="L234" t="s">
        <v>24</v>
      </c>
      <c r="M234" t="s">
        <v>21177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23</v>
      </c>
      <c r="T234" t="s">
        <v>21177</v>
      </c>
    </row>
    <row r="235" spans="1:20" x14ac:dyDescent="0.25">
      <c r="A235" t="s">
        <v>44</v>
      </c>
      <c r="B235" t="s">
        <v>45</v>
      </c>
      <c r="C235">
        <v>66.666666666666671</v>
      </c>
      <c r="D235">
        <v>3</v>
      </c>
      <c r="E235" t="s">
        <v>21178</v>
      </c>
      <c r="F235">
        <v>100</v>
      </c>
      <c r="G235">
        <v>0</v>
      </c>
      <c r="H235" t="s">
        <v>1219</v>
      </c>
      <c r="I235" t="s">
        <v>21179</v>
      </c>
      <c r="J235" t="s">
        <v>304</v>
      </c>
      <c r="K235" t="s">
        <v>23</v>
      </c>
      <c r="L235" t="s">
        <v>24</v>
      </c>
      <c r="M235" t="s">
        <v>21180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23</v>
      </c>
      <c r="T235" t="s">
        <v>21180</v>
      </c>
    </row>
    <row r="236" spans="1:20" x14ac:dyDescent="0.25">
      <c r="A236" t="s">
        <v>137</v>
      </c>
      <c r="B236" t="s">
        <v>138</v>
      </c>
      <c r="C236">
        <v>10</v>
      </c>
      <c r="D236">
        <v>20</v>
      </c>
      <c r="E236" t="s">
        <v>21181</v>
      </c>
      <c r="F236">
        <v>196</v>
      </c>
      <c r="G236">
        <v>0</v>
      </c>
      <c r="H236" t="s">
        <v>47</v>
      </c>
      <c r="I236" t="s">
        <v>474</v>
      </c>
      <c r="J236" t="s">
        <v>21182</v>
      </c>
      <c r="K236" t="s">
        <v>21183</v>
      </c>
      <c r="L236" t="s">
        <v>3483</v>
      </c>
      <c r="M236" t="s">
        <v>21184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23</v>
      </c>
      <c r="T236" t="s">
        <v>21185</v>
      </c>
    </row>
    <row r="237" spans="1:20" x14ac:dyDescent="0.25">
      <c r="A237" t="s">
        <v>110</v>
      </c>
      <c r="B237" t="s">
        <v>1223</v>
      </c>
      <c r="C237">
        <v>66.333333333333329</v>
      </c>
      <c r="D237">
        <v>3</v>
      </c>
      <c r="E237" t="s">
        <v>21186</v>
      </c>
      <c r="F237">
        <v>558</v>
      </c>
      <c r="G237">
        <v>54</v>
      </c>
      <c r="H237" t="s">
        <v>47</v>
      </c>
      <c r="I237" t="s">
        <v>21187</v>
      </c>
      <c r="J237" t="s">
        <v>21188</v>
      </c>
      <c r="K237" t="s">
        <v>21189</v>
      </c>
      <c r="L237" t="s">
        <v>14496</v>
      </c>
      <c r="M237" t="s">
        <v>21190</v>
      </c>
      <c r="N237" t="s">
        <v>23</v>
      </c>
      <c r="O237" t="s">
        <v>53</v>
      </c>
      <c r="P237" t="s">
        <v>54</v>
      </c>
      <c r="Q237" t="s">
        <v>55</v>
      </c>
      <c r="R237" t="s">
        <v>24</v>
      </c>
      <c r="S237" t="s">
        <v>21191</v>
      </c>
      <c r="T237" t="s">
        <v>21192</v>
      </c>
    </row>
    <row r="238" spans="1:20" x14ac:dyDescent="0.25">
      <c r="A238" t="s">
        <v>139</v>
      </c>
      <c r="B238" t="s">
        <v>112</v>
      </c>
      <c r="C238">
        <v>83.333333333333329</v>
      </c>
      <c r="D238">
        <v>3</v>
      </c>
      <c r="E238" t="s">
        <v>21186</v>
      </c>
      <c r="F238">
        <v>558</v>
      </c>
      <c r="G238">
        <v>54</v>
      </c>
      <c r="H238" t="s">
        <v>47</v>
      </c>
      <c r="I238" t="s">
        <v>21187</v>
      </c>
      <c r="J238" t="s">
        <v>21188</v>
      </c>
      <c r="K238" t="s">
        <v>21189</v>
      </c>
      <c r="L238" t="s">
        <v>14496</v>
      </c>
      <c r="M238" t="s">
        <v>21190</v>
      </c>
      <c r="N238" t="s">
        <v>23</v>
      </c>
      <c r="O238" t="s">
        <v>53</v>
      </c>
      <c r="P238" t="s">
        <v>54</v>
      </c>
      <c r="Q238" t="s">
        <v>55</v>
      </c>
      <c r="R238" t="s">
        <v>24</v>
      </c>
      <c r="S238" t="s">
        <v>21191</v>
      </c>
      <c r="T238" t="s">
        <v>21192</v>
      </c>
    </row>
    <row r="239" spans="1:20" x14ac:dyDescent="0.25">
      <c r="A239" t="s">
        <v>38</v>
      </c>
      <c r="B239" t="s">
        <v>39</v>
      </c>
      <c r="C239">
        <v>54.5</v>
      </c>
      <c r="D239">
        <v>2</v>
      </c>
      <c r="E239" t="s">
        <v>21193</v>
      </c>
      <c r="F239">
        <v>79</v>
      </c>
      <c r="G239">
        <v>7</v>
      </c>
      <c r="H239" t="s">
        <v>47</v>
      </c>
      <c r="I239" t="s">
        <v>21194</v>
      </c>
      <c r="J239" t="s">
        <v>21195</v>
      </c>
      <c r="K239" t="s">
        <v>3606</v>
      </c>
      <c r="L239" t="s">
        <v>21196</v>
      </c>
      <c r="M239" t="s">
        <v>21197</v>
      </c>
      <c r="N239" t="s">
        <v>23</v>
      </c>
      <c r="O239" t="s">
        <v>48</v>
      </c>
      <c r="P239" t="s">
        <v>49</v>
      </c>
      <c r="Q239" t="s">
        <v>50</v>
      </c>
      <c r="R239" t="s">
        <v>24</v>
      </c>
      <c r="S239" t="s">
        <v>21198</v>
      </c>
      <c r="T239" t="s">
        <v>21197</v>
      </c>
    </row>
    <row r="240" spans="1:20" x14ac:dyDescent="0.25">
      <c r="A240" t="s">
        <v>139</v>
      </c>
      <c r="B240" t="s">
        <v>112</v>
      </c>
      <c r="C240">
        <v>90</v>
      </c>
      <c r="D240">
        <v>2</v>
      </c>
      <c r="E240" t="s">
        <v>21199</v>
      </c>
      <c r="F240">
        <v>130.19999999999999</v>
      </c>
      <c r="G240">
        <v>7</v>
      </c>
      <c r="H240" t="s">
        <v>1222</v>
      </c>
      <c r="I240" t="s">
        <v>21200</v>
      </c>
      <c r="J240" t="s">
        <v>21201</v>
      </c>
      <c r="K240" t="s">
        <v>350</v>
      </c>
      <c r="L240" t="s">
        <v>21202</v>
      </c>
      <c r="M240" t="s">
        <v>21203</v>
      </c>
      <c r="N240" t="s">
        <v>23</v>
      </c>
      <c r="O240" t="s">
        <v>48</v>
      </c>
      <c r="P240" t="s">
        <v>49</v>
      </c>
      <c r="Q240" t="s">
        <v>50</v>
      </c>
      <c r="R240" t="s">
        <v>24</v>
      </c>
      <c r="S240" t="s">
        <v>21204</v>
      </c>
      <c r="T240" t="s">
        <v>21203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222"/>
  <sheetViews>
    <sheetView zoomScale="70" zoomScaleNormal="70" workbookViewId="0">
      <pane xSplit="2" ySplit="1" topLeftCell="T11" activePane="bottomRight" state="frozen"/>
      <selection sqref="A1:XFD1048576"/>
      <selection pane="topRight" sqref="A1:XFD1048576"/>
      <selection pane="bottomLeft" sqref="A1:XFD1048576"/>
      <selection pane="bottomRight" activeCell="U192" sqref="U19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115</v>
      </c>
      <c r="B2" t="s">
        <v>340</v>
      </c>
      <c r="C2">
        <v>42.75</v>
      </c>
      <c r="D2">
        <v>2</v>
      </c>
      <c r="E2" t="s">
        <v>21205</v>
      </c>
      <c r="F2">
        <v>111.5</v>
      </c>
      <c r="G2">
        <v>26</v>
      </c>
      <c r="H2" t="s">
        <v>1222</v>
      </c>
      <c r="I2" t="s">
        <v>21206</v>
      </c>
      <c r="J2" t="s">
        <v>21207</v>
      </c>
      <c r="K2" t="s">
        <v>13087</v>
      </c>
      <c r="L2" t="s">
        <v>21208</v>
      </c>
      <c r="M2" t="s">
        <v>21209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21210</v>
      </c>
      <c r="U2" s="52" t="s">
        <v>186</v>
      </c>
      <c r="V2">
        <v>116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21211</v>
      </c>
      <c r="F3">
        <v>100</v>
      </c>
      <c r="G3">
        <v>0</v>
      </c>
      <c r="H3" t="s">
        <v>22</v>
      </c>
      <c r="I3" t="s">
        <v>1406</v>
      </c>
      <c r="J3" t="s">
        <v>306</v>
      </c>
      <c r="K3" t="s">
        <v>23</v>
      </c>
      <c r="L3" t="s">
        <v>24</v>
      </c>
      <c r="M3" t="s">
        <v>21212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</v>
      </c>
      <c r="T3" t="s">
        <v>21212</v>
      </c>
      <c r="U3" s="53" t="s">
        <v>187</v>
      </c>
      <c r="V3">
        <v>116</v>
      </c>
    </row>
    <row r="4" spans="1:22" x14ac:dyDescent="0.25">
      <c r="A4" t="s">
        <v>28</v>
      </c>
      <c r="B4" t="s">
        <v>29</v>
      </c>
      <c r="C4">
        <v>50</v>
      </c>
      <c r="D4">
        <v>1</v>
      </c>
      <c r="E4" t="s">
        <v>21211</v>
      </c>
      <c r="F4">
        <v>100</v>
      </c>
      <c r="G4">
        <v>0</v>
      </c>
      <c r="H4" t="s">
        <v>22</v>
      </c>
      <c r="I4" t="s">
        <v>1406</v>
      </c>
      <c r="J4" t="s">
        <v>306</v>
      </c>
      <c r="K4" t="s">
        <v>23</v>
      </c>
      <c r="L4" t="s">
        <v>24</v>
      </c>
      <c r="M4" t="s">
        <v>21212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</v>
      </c>
      <c r="T4" t="s">
        <v>21212</v>
      </c>
      <c r="U4" s="52" t="s">
        <v>44</v>
      </c>
      <c r="V4">
        <v>21</v>
      </c>
    </row>
    <row r="5" spans="1:22" x14ac:dyDescent="0.25">
      <c r="A5" t="s">
        <v>30</v>
      </c>
      <c r="B5" t="s">
        <v>31</v>
      </c>
      <c r="C5">
        <v>50</v>
      </c>
      <c r="D5">
        <v>1</v>
      </c>
      <c r="E5" t="s">
        <v>21211</v>
      </c>
      <c r="F5">
        <v>100</v>
      </c>
      <c r="G5">
        <v>0</v>
      </c>
      <c r="H5" t="s">
        <v>22</v>
      </c>
      <c r="I5" t="s">
        <v>1406</v>
      </c>
      <c r="J5" t="s">
        <v>306</v>
      </c>
      <c r="K5" t="s">
        <v>23</v>
      </c>
      <c r="L5" t="s">
        <v>24</v>
      </c>
      <c r="M5" t="s">
        <v>21212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</v>
      </c>
      <c r="T5" t="s">
        <v>21212</v>
      </c>
      <c r="U5" s="53" t="s">
        <v>45</v>
      </c>
      <c r="V5">
        <v>21</v>
      </c>
    </row>
    <row r="6" spans="1:22" x14ac:dyDescent="0.25">
      <c r="A6" t="s">
        <v>30</v>
      </c>
      <c r="B6" t="s">
        <v>31</v>
      </c>
      <c r="C6">
        <v>60</v>
      </c>
      <c r="D6">
        <v>2</v>
      </c>
      <c r="E6" t="s">
        <v>21213</v>
      </c>
      <c r="F6">
        <v>120</v>
      </c>
      <c r="G6">
        <v>0</v>
      </c>
      <c r="H6" t="s">
        <v>22</v>
      </c>
      <c r="I6" t="s">
        <v>21214</v>
      </c>
      <c r="J6" t="s">
        <v>21215</v>
      </c>
      <c r="K6" t="s">
        <v>15124</v>
      </c>
      <c r="L6" t="s">
        <v>1364</v>
      </c>
      <c r="M6" t="s">
        <v>21216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21217</v>
      </c>
      <c r="U6" s="52" t="s">
        <v>137</v>
      </c>
      <c r="V6">
        <v>20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21218</v>
      </c>
      <c r="F7">
        <v>129</v>
      </c>
      <c r="G7">
        <v>29</v>
      </c>
      <c r="H7" t="s">
        <v>1219</v>
      </c>
      <c r="I7" t="s">
        <v>21219</v>
      </c>
      <c r="J7" t="s">
        <v>322</v>
      </c>
      <c r="K7" t="s">
        <v>23</v>
      </c>
      <c r="L7" t="s">
        <v>24</v>
      </c>
      <c r="M7" t="s">
        <v>21220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21220</v>
      </c>
      <c r="U7" s="53" t="s">
        <v>138</v>
      </c>
      <c r="V7">
        <v>20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21218</v>
      </c>
      <c r="F8">
        <v>129</v>
      </c>
      <c r="G8">
        <v>29</v>
      </c>
      <c r="H8" t="s">
        <v>1219</v>
      </c>
      <c r="I8" t="s">
        <v>21219</v>
      </c>
      <c r="J8" t="s">
        <v>322</v>
      </c>
      <c r="K8" t="s">
        <v>23</v>
      </c>
      <c r="L8" t="s">
        <v>24</v>
      </c>
      <c r="M8" t="s">
        <v>21220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21220</v>
      </c>
      <c r="U8" s="52" t="s">
        <v>46</v>
      </c>
      <c r="V8">
        <v>24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21218</v>
      </c>
      <c r="F9">
        <v>129</v>
      </c>
      <c r="G9">
        <v>29</v>
      </c>
      <c r="H9" t="s">
        <v>1219</v>
      </c>
      <c r="I9" t="s">
        <v>21219</v>
      </c>
      <c r="J9" t="s">
        <v>322</v>
      </c>
      <c r="K9" t="s">
        <v>23</v>
      </c>
      <c r="L9" t="s">
        <v>24</v>
      </c>
      <c r="M9" t="s">
        <v>21220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</v>
      </c>
      <c r="T9" t="s">
        <v>21220</v>
      </c>
      <c r="U9" s="53" t="s">
        <v>56</v>
      </c>
      <c r="V9">
        <v>20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21221</v>
      </c>
      <c r="F10">
        <v>100</v>
      </c>
      <c r="G10">
        <v>0</v>
      </c>
      <c r="H10" t="s">
        <v>1219</v>
      </c>
      <c r="I10" t="s">
        <v>21222</v>
      </c>
      <c r="J10" t="s">
        <v>353</v>
      </c>
      <c r="K10" t="s">
        <v>23</v>
      </c>
      <c r="L10" t="s">
        <v>24</v>
      </c>
      <c r="M10" t="s">
        <v>21223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21223</v>
      </c>
      <c r="U10" s="53" t="s">
        <v>1239</v>
      </c>
      <c r="V10">
        <v>4</v>
      </c>
    </row>
    <row r="11" spans="1:22" x14ac:dyDescent="0.25">
      <c r="A11" t="s">
        <v>28</v>
      </c>
      <c r="B11" t="s">
        <v>29</v>
      </c>
      <c r="C11">
        <v>50</v>
      </c>
      <c r="D11">
        <v>1</v>
      </c>
      <c r="E11" t="s">
        <v>21221</v>
      </c>
      <c r="F11">
        <v>100</v>
      </c>
      <c r="G11">
        <v>0</v>
      </c>
      <c r="H11" t="s">
        <v>1219</v>
      </c>
      <c r="I11" t="s">
        <v>21222</v>
      </c>
      <c r="J11" t="s">
        <v>353</v>
      </c>
      <c r="K11" t="s">
        <v>23</v>
      </c>
      <c r="L11" t="s">
        <v>24</v>
      </c>
      <c r="M11" t="s">
        <v>21223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21223</v>
      </c>
      <c r="U11" s="52" t="s">
        <v>42</v>
      </c>
      <c r="V11">
        <v>27</v>
      </c>
    </row>
    <row r="12" spans="1:22" x14ac:dyDescent="0.25">
      <c r="A12" t="s">
        <v>30</v>
      </c>
      <c r="B12" t="s">
        <v>31</v>
      </c>
      <c r="C12">
        <v>50</v>
      </c>
      <c r="D12">
        <v>1</v>
      </c>
      <c r="E12" t="s">
        <v>21221</v>
      </c>
      <c r="F12">
        <v>100</v>
      </c>
      <c r="G12">
        <v>0</v>
      </c>
      <c r="H12" t="s">
        <v>1219</v>
      </c>
      <c r="I12" t="s">
        <v>21222</v>
      </c>
      <c r="J12" t="s">
        <v>353</v>
      </c>
      <c r="K12" t="s">
        <v>23</v>
      </c>
      <c r="L12" t="s">
        <v>24</v>
      </c>
      <c r="M12" t="s">
        <v>21223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</v>
      </c>
      <c r="T12" t="s">
        <v>21223</v>
      </c>
      <c r="U12" s="53" t="s">
        <v>43</v>
      </c>
      <c r="V12">
        <v>27</v>
      </c>
    </row>
    <row r="13" spans="1:22" x14ac:dyDescent="0.25">
      <c r="A13" t="s">
        <v>42</v>
      </c>
      <c r="B13" t="s">
        <v>43</v>
      </c>
      <c r="C13">
        <v>66.666666666666671</v>
      </c>
      <c r="D13">
        <v>3</v>
      </c>
      <c r="E13" t="s">
        <v>21224</v>
      </c>
      <c r="F13">
        <v>170</v>
      </c>
      <c r="G13">
        <v>38</v>
      </c>
      <c r="H13" t="s">
        <v>47</v>
      </c>
      <c r="I13" t="s">
        <v>21225</v>
      </c>
      <c r="J13" t="s">
        <v>21226</v>
      </c>
      <c r="K13" t="s">
        <v>17657</v>
      </c>
      <c r="L13" t="s">
        <v>3513</v>
      </c>
      <c r="M13" t="s">
        <v>21227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21227</v>
      </c>
      <c r="U13" s="52" t="s">
        <v>110</v>
      </c>
      <c r="V13">
        <v>3</v>
      </c>
    </row>
    <row r="14" spans="1:22" x14ac:dyDescent="0.25">
      <c r="A14" t="s">
        <v>20</v>
      </c>
      <c r="B14" t="s">
        <v>21</v>
      </c>
      <c r="C14">
        <v>50</v>
      </c>
      <c r="D14">
        <v>2</v>
      </c>
      <c r="E14" t="s">
        <v>21228</v>
      </c>
      <c r="F14">
        <v>284</v>
      </c>
      <c r="G14">
        <v>0</v>
      </c>
      <c r="H14" t="s">
        <v>1219</v>
      </c>
      <c r="I14" t="s">
        <v>9283</v>
      </c>
      <c r="J14" t="s">
        <v>57</v>
      </c>
      <c r="K14" t="s">
        <v>23</v>
      </c>
      <c r="L14" t="s">
        <v>24</v>
      </c>
      <c r="M14" t="s">
        <v>21229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</v>
      </c>
      <c r="T14" t="s">
        <v>21229</v>
      </c>
      <c r="U14" s="53" t="s">
        <v>1223</v>
      </c>
      <c r="V14">
        <v>3</v>
      </c>
    </row>
    <row r="15" spans="1:22" x14ac:dyDescent="0.25">
      <c r="A15" t="s">
        <v>28</v>
      </c>
      <c r="B15" t="s">
        <v>29</v>
      </c>
      <c r="C15">
        <v>50</v>
      </c>
      <c r="D15">
        <v>2</v>
      </c>
      <c r="E15" t="s">
        <v>21228</v>
      </c>
      <c r="F15">
        <v>284</v>
      </c>
      <c r="G15">
        <v>0</v>
      </c>
      <c r="H15" t="s">
        <v>1219</v>
      </c>
      <c r="I15" t="s">
        <v>9283</v>
      </c>
      <c r="J15" t="s">
        <v>57</v>
      </c>
      <c r="K15" t="s">
        <v>23</v>
      </c>
      <c r="L15" t="s">
        <v>24</v>
      </c>
      <c r="M15" t="s">
        <v>21229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21229</v>
      </c>
      <c r="U15" s="52" t="s">
        <v>152</v>
      </c>
      <c r="V15">
        <v>5</v>
      </c>
    </row>
    <row r="16" spans="1:22" x14ac:dyDescent="0.25">
      <c r="A16" t="s">
        <v>30</v>
      </c>
      <c r="B16" t="s">
        <v>31</v>
      </c>
      <c r="C16">
        <v>50</v>
      </c>
      <c r="D16">
        <v>2</v>
      </c>
      <c r="E16" t="s">
        <v>21228</v>
      </c>
      <c r="F16">
        <v>284</v>
      </c>
      <c r="G16">
        <v>0</v>
      </c>
      <c r="H16" t="s">
        <v>1219</v>
      </c>
      <c r="I16" t="s">
        <v>9283</v>
      </c>
      <c r="J16" t="s">
        <v>57</v>
      </c>
      <c r="K16" t="s">
        <v>23</v>
      </c>
      <c r="L16" t="s">
        <v>24</v>
      </c>
      <c r="M16" t="s">
        <v>21229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21229</v>
      </c>
      <c r="U16" s="53" t="s">
        <v>153</v>
      </c>
      <c r="V16">
        <v>5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21228</v>
      </c>
      <c r="F17">
        <v>284</v>
      </c>
      <c r="G17">
        <v>0</v>
      </c>
      <c r="H17" t="s">
        <v>1219</v>
      </c>
      <c r="I17" t="s">
        <v>9283</v>
      </c>
      <c r="J17" t="s">
        <v>57</v>
      </c>
      <c r="K17" t="s">
        <v>23</v>
      </c>
      <c r="L17" t="s">
        <v>24</v>
      </c>
      <c r="M17" t="s">
        <v>21229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</v>
      </c>
      <c r="T17" t="s">
        <v>21229</v>
      </c>
      <c r="U17" s="52" t="s">
        <v>150</v>
      </c>
      <c r="V17">
        <v>5</v>
      </c>
    </row>
    <row r="18" spans="1:22" x14ac:dyDescent="0.25">
      <c r="A18" t="s">
        <v>28</v>
      </c>
      <c r="B18" t="s">
        <v>29</v>
      </c>
      <c r="C18">
        <v>50</v>
      </c>
      <c r="D18">
        <v>1</v>
      </c>
      <c r="E18" t="s">
        <v>21228</v>
      </c>
      <c r="F18">
        <v>284</v>
      </c>
      <c r="G18">
        <v>0</v>
      </c>
      <c r="H18" t="s">
        <v>1219</v>
      </c>
      <c r="I18" t="s">
        <v>9283</v>
      </c>
      <c r="J18" t="s">
        <v>57</v>
      </c>
      <c r="K18" t="s">
        <v>23</v>
      </c>
      <c r="L18" t="s">
        <v>24</v>
      </c>
      <c r="M18" t="s">
        <v>21229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</v>
      </c>
      <c r="T18" t="s">
        <v>21229</v>
      </c>
      <c r="U18" s="53" t="s">
        <v>151</v>
      </c>
      <c r="V18">
        <v>5</v>
      </c>
    </row>
    <row r="19" spans="1:22" x14ac:dyDescent="0.25">
      <c r="A19" t="s">
        <v>30</v>
      </c>
      <c r="B19" t="s">
        <v>31</v>
      </c>
      <c r="C19">
        <v>50</v>
      </c>
      <c r="D19">
        <v>1</v>
      </c>
      <c r="E19" t="s">
        <v>21228</v>
      </c>
      <c r="F19">
        <v>284</v>
      </c>
      <c r="G19">
        <v>0</v>
      </c>
      <c r="H19" t="s">
        <v>1219</v>
      </c>
      <c r="I19" t="s">
        <v>9283</v>
      </c>
      <c r="J19" t="s">
        <v>57</v>
      </c>
      <c r="K19" t="s">
        <v>23</v>
      </c>
      <c r="L19" t="s">
        <v>24</v>
      </c>
      <c r="M19" t="s">
        <v>21229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</v>
      </c>
      <c r="T19" t="s">
        <v>21229</v>
      </c>
      <c r="U19" s="52" t="s">
        <v>36</v>
      </c>
      <c r="V19">
        <v>3</v>
      </c>
    </row>
    <row r="20" spans="1:22" x14ac:dyDescent="0.25">
      <c r="A20" t="s">
        <v>186</v>
      </c>
      <c r="B20" t="s">
        <v>187</v>
      </c>
      <c r="C20">
        <v>50</v>
      </c>
      <c r="D20">
        <v>6</v>
      </c>
      <c r="E20" t="s">
        <v>21230</v>
      </c>
      <c r="F20">
        <v>200</v>
      </c>
      <c r="G20">
        <v>0</v>
      </c>
      <c r="H20" t="s">
        <v>22</v>
      </c>
      <c r="I20" t="s">
        <v>19448</v>
      </c>
      <c r="J20" t="s">
        <v>1250</v>
      </c>
      <c r="K20" t="s">
        <v>23</v>
      </c>
      <c r="L20" t="s">
        <v>24</v>
      </c>
      <c r="M20" t="s">
        <v>21231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21231</v>
      </c>
      <c r="U20" s="53" t="s">
        <v>37</v>
      </c>
      <c r="V20">
        <v>3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21232</v>
      </c>
      <c r="F21">
        <v>245</v>
      </c>
      <c r="G21">
        <v>35</v>
      </c>
      <c r="H21" t="s">
        <v>22</v>
      </c>
      <c r="I21" t="s">
        <v>21233</v>
      </c>
      <c r="J21" t="s">
        <v>21234</v>
      </c>
      <c r="K21" t="s">
        <v>4075</v>
      </c>
      <c r="L21" t="s">
        <v>1369</v>
      </c>
      <c r="M21" t="s">
        <v>21235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21235</v>
      </c>
      <c r="U21" s="52" t="s">
        <v>254</v>
      </c>
      <c r="V21">
        <v>1</v>
      </c>
    </row>
    <row r="22" spans="1:22" x14ac:dyDescent="0.25">
      <c r="A22" t="s">
        <v>30</v>
      </c>
      <c r="B22" t="s">
        <v>31</v>
      </c>
      <c r="C22">
        <v>60</v>
      </c>
      <c r="D22">
        <v>1</v>
      </c>
      <c r="E22" t="s">
        <v>21232</v>
      </c>
      <c r="F22">
        <v>245</v>
      </c>
      <c r="G22">
        <v>35</v>
      </c>
      <c r="H22" t="s">
        <v>22</v>
      </c>
      <c r="I22" t="s">
        <v>21233</v>
      </c>
      <c r="J22" t="s">
        <v>21234</v>
      </c>
      <c r="K22" t="s">
        <v>4075</v>
      </c>
      <c r="L22" t="s">
        <v>1369</v>
      </c>
      <c r="M22" t="s">
        <v>21235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21235</v>
      </c>
      <c r="U22" s="53" t="s">
        <v>255</v>
      </c>
      <c r="V22">
        <v>1</v>
      </c>
    </row>
    <row r="23" spans="1:22" x14ac:dyDescent="0.25">
      <c r="A23" t="s">
        <v>115</v>
      </c>
      <c r="B23" t="s">
        <v>116</v>
      </c>
      <c r="C23">
        <v>33.166666666666664</v>
      </c>
      <c r="D23">
        <v>6</v>
      </c>
      <c r="E23" t="s">
        <v>21236</v>
      </c>
      <c r="F23">
        <v>254.2</v>
      </c>
      <c r="G23">
        <v>26</v>
      </c>
      <c r="H23" t="s">
        <v>47</v>
      </c>
      <c r="I23" t="s">
        <v>21237</v>
      </c>
      <c r="J23" t="s">
        <v>21238</v>
      </c>
      <c r="K23" t="s">
        <v>21239</v>
      </c>
      <c r="L23" t="s">
        <v>21240</v>
      </c>
      <c r="M23" t="s">
        <v>21241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21241</v>
      </c>
      <c r="U23" s="52" t="s">
        <v>38</v>
      </c>
      <c r="V23">
        <v>4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21242</v>
      </c>
      <c r="F24">
        <v>109</v>
      </c>
      <c r="G24">
        <v>9</v>
      </c>
      <c r="H24" t="s">
        <v>1219</v>
      </c>
      <c r="I24" t="s">
        <v>21243</v>
      </c>
      <c r="J24" t="s">
        <v>315</v>
      </c>
      <c r="K24" t="s">
        <v>23</v>
      </c>
      <c r="L24" t="s">
        <v>24</v>
      </c>
      <c r="M24" t="s">
        <v>21244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21244</v>
      </c>
      <c r="U24" s="53" t="s">
        <v>39</v>
      </c>
      <c r="V24">
        <v>4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21242</v>
      </c>
      <c r="F25">
        <v>109</v>
      </c>
      <c r="G25">
        <v>9</v>
      </c>
      <c r="H25" t="s">
        <v>1219</v>
      </c>
      <c r="I25" t="s">
        <v>21243</v>
      </c>
      <c r="J25" t="s">
        <v>315</v>
      </c>
      <c r="K25" t="s">
        <v>23</v>
      </c>
      <c r="L25" t="s">
        <v>24</v>
      </c>
      <c r="M25" t="s">
        <v>21244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23</v>
      </c>
      <c r="T25" t="s">
        <v>21244</v>
      </c>
      <c r="U25" s="52" t="s">
        <v>34</v>
      </c>
      <c r="V25">
        <v>2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21242</v>
      </c>
      <c r="F26">
        <v>109</v>
      </c>
      <c r="G26">
        <v>9</v>
      </c>
      <c r="H26" t="s">
        <v>1219</v>
      </c>
      <c r="I26" t="s">
        <v>21243</v>
      </c>
      <c r="J26" t="s">
        <v>315</v>
      </c>
      <c r="K26" t="s">
        <v>23</v>
      </c>
      <c r="L26" t="s">
        <v>24</v>
      </c>
      <c r="M26" t="s">
        <v>21244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23</v>
      </c>
      <c r="T26" t="s">
        <v>21244</v>
      </c>
      <c r="U26" s="53" t="s">
        <v>35</v>
      </c>
      <c r="V26">
        <v>2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21245</v>
      </c>
      <c r="F27">
        <v>100</v>
      </c>
      <c r="G27">
        <v>0</v>
      </c>
      <c r="H27" t="s">
        <v>1219</v>
      </c>
      <c r="I27" t="s">
        <v>21246</v>
      </c>
      <c r="J27" t="s">
        <v>339</v>
      </c>
      <c r="K27" t="s">
        <v>23</v>
      </c>
      <c r="L27" t="s">
        <v>24</v>
      </c>
      <c r="M27" t="s">
        <v>21247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21247</v>
      </c>
      <c r="U27" s="52" t="s">
        <v>148</v>
      </c>
      <c r="V27">
        <v>1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21245</v>
      </c>
      <c r="F28">
        <v>100</v>
      </c>
      <c r="G28">
        <v>0</v>
      </c>
      <c r="H28" t="s">
        <v>1219</v>
      </c>
      <c r="I28" t="s">
        <v>21246</v>
      </c>
      <c r="J28" t="s">
        <v>339</v>
      </c>
      <c r="K28" t="s">
        <v>23</v>
      </c>
      <c r="L28" t="s">
        <v>24</v>
      </c>
      <c r="M28" t="s">
        <v>21247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</v>
      </c>
      <c r="T28" t="s">
        <v>21247</v>
      </c>
      <c r="U28" s="53" t="s">
        <v>149</v>
      </c>
      <c r="V28">
        <v>1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21245</v>
      </c>
      <c r="F29">
        <v>100</v>
      </c>
      <c r="G29">
        <v>0</v>
      </c>
      <c r="H29" t="s">
        <v>1219</v>
      </c>
      <c r="I29" t="s">
        <v>21246</v>
      </c>
      <c r="J29" t="s">
        <v>339</v>
      </c>
      <c r="K29" t="s">
        <v>23</v>
      </c>
      <c r="L29" t="s">
        <v>24</v>
      </c>
      <c r="M29" t="s">
        <v>21247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21247</v>
      </c>
      <c r="U29" s="52" t="s">
        <v>278</v>
      </c>
      <c r="V29">
        <v>5</v>
      </c>
    </row>
    <row r="30" spans="1:22" x14ac:dyDescent="0.25">
      <c r="A30" t="s">
        <v>42</v>
      </c>
      <c r="B30" t="s">
        <v>43</v>
      </c>
      <c r="C30">
        <v>66.666666666666671</v>
      </c>
      <c r="D30">
        <v>3</v>
      </c>
      <c r="E30" t="s">
        <v>21248</v>
      </c>
      <c r="F30">
        <v>250</v>
      </c>
      <c r="G30">
        <v>0</v>
      </c>
      <c r="H30" t="s">
        <v>22</v>
      </c>
      <c r="I30" t="s">
        <v>21249</v>
      </c>
      <c r="J30" t="s">
        <v>313</v>
      </c>
      <c r="K30" t="s">
        <v>23</v>
      </c>
      <c r="L30" t="s">
        <v>24</v>
      </c>
      <c r="M30" t="s">
        <v>21250</v>
      </c>
      <c r="N30" t="s">
        <v>23</v>
      </c>
      <c r="O30" t="s">
        <v>58</v>
      </c>
      <c r="P30" t="s">
        <v>26</v>
      </c>
      <c r="Q30" t="s">
        <v>33</v>
      </c>
      <c r="R30" t="s">
        <v>24</v>
      </c>
      <c r="S30" t="s">
        <v>23</v>
      </c>
      <c r="T30" t="s">
        <v>21250</v>
      </c>
      <c r="U30" s="53" t="s">
        <v>284</v>
      </c>
      <c r="V30">
        <v>5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21248</v>
      </c>
      <c r="F31">
        <v>250</v>
      </c>
      <c r="G31">
        <v>0</v>
      </c>
      <c r="H31" t="s">
        <v>22</v>
      </c>
      <c r="I31" t="s">
        <v>21249</v>
      </c>
      <c r="J31" t="s">
        <v>313</v>
      </c>
      <c r="K31" t="s">
        <v>23</v>
      </c>
      <c r="L31" t="s">
        <v>24</v>
      </c>
      <c r="M31" t="s">
        <v>21250</v>
      </c>
      <c r="N31" t="s">
        <v>23</v>
      </c>
      <c r="O31" t="s">
        <v>58</v>
      </c>
      <c r="P31" t="s">
        <v>26</v>
      </c>
      <c r="Q31" t="s">
        <v>33</v>
      </c>
      <c r="R31" t="s">
        <v>24</v>
      </c>
      <c r="S31" t="s">
        <v>23</v>
      </c>
      <c r="T31" t="s">
        <v>21250</v>
      </c>
      <c r="U31" s="52" t="s">
        <v>279</v>
      </c>
      <c r="V31">
        <v>3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21248</v>
      </c>
      <c r="F32">
        <v>250</v>
      </c>
      <c r="G32">
        <v>0</v>
      </c>
      <c r="H32" t="s">
        <v>22</v>
      </c>
      <c r="I32" t="s">
        <v>21249</v>
      </c>
      <c r="J32" t="s">
        <v>313</v>
      </c>
      <c r="K32" t="s">
        <v>23</v>
      </c>
      <c r="L32" t="s">
        <v>24</v>
      </c>
      <c r="M32" t="s">
        <v>21250</v>
      </c>
      <c r="N32" t="s">
        <v>23</v>
      </c>
      <c r="O32" t="s">
        <v>58</v>
      </c>
      <c r="P32" t="s">
        <v>26</v>
      </c>
      <c r="Q32" t="s">
        <v>33</v>
      </c>
      <c r="R32" t="s">
        <v>24</v>
      </c>
      <c r="S32" t="s">
        <v>23</v>
      </c>
      <c r="T32" t="s">
        <v>21250</v>
      </c>
      <c r="U32" s="53" t="s">
        <v>285</v>
      </c>
      <c r="V32">
        <v>3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21248</v>
      </c>
      <c r="F33">
        <v>250</v>
      </c>
      <c r="G33">
        <v>0</v>
      </c>
      <c r="H33" t="s">
        <v>22</v>
      </c>
      <c r="I33" t="s">
        <v>21249</v>
      </c>
      <c r="J33" t="s">
        <v>313</v>
      </c>
      <c r="K33" t="s">
        <v>23</v>
      </c>
      <c r="L33" t="s">
        <v>24</v>
      </c>
      <c r="M33" t="s">
        <v>21250</v>
      </c>
      <c r="N33" t="s">
        <v>23</v>
      </c>
      <c r="O33" t="s">
        <v>58</v>
      </c>
      <c r="P33" t="s">
        <v>26</v>
      </c>
      <c r="Q33" t="s">
        <v>33</v>
      </c>
      <c r="R33" t="s">
        <v>24</v>
      </c>
      <c r="S33" t="s">
        <v>23</v>
      </c>
      <c r="T33" t="s">
        <v>21250</v>
      </c>
      <c r="U33" s="52" t="s">
        <v>30</v>
      </c>
      <c r="V33">
        <v>66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21251</v>
      </c>
      <c r="F34">
        <v>100</v>
      </c>
      <c r="G34">
        <v>0</v>
      </c>
      <c r="H34" t="s">
        <v>1219</v>
      </c>
      <c r="I34" t="s">
        <v>21252</v>
      </c>
      <c r="J34" t="s">
        <v>1303</v>
      </c>
      <c r="K34" t="s">
        <v>23</v>
      </c>
      <c r="L34" t="s">
        <v>24</v>
      </c>
      <c r="M34" t="s">
        <v>21253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</v>
      </c>
      <c r="T34" t="s">
        <v>21253</v>
      </c>
      <c r="U34" s="53" t="s">
        <v>31</v>
      </c>
      <c r="V34">
        <v>64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21251</v>
      </c>
      <c r="F35">
        <v>100</v>
      </c>
      <c r="G35">
        <v>0</v>
      </c>
      <c r="H35" t="s">
        <v>1219</v>
      </c>
      <c r="I35" t="s">
        <v>21252</v>
      </c>
      <c r="J35" t="s">
        <v>1303</v>
      </c>
      <c r="K35" t="s">
        <v>23</v>
      </c>
      <c r="L35" t="s">
        <v>24</v>
      </c>
      <c r="M35" t="s">
        <v>21253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23</v>
      </c>
      <c r="T35" t="s">
        <v>21253</v>
      </c>
      <c r="U35" s="53" t="s">
        <v>1254</v>
      </c>
      <c r="V35">
        <v>2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21251</v>
      </c>
      <c r="F36">
        <v>100</v>
      </c>
      <c r="G36">
        <v>0</v>
      </c>
      <c r="H36" t="s">
        <v>1219</v>
      </c>
      <c r="I36" t="s">
        <v>21252</v>
      </c>
      <c r="J36" t="s">
        <v>1303</v>
      </c>
      <c r="K36" t="s">
        <v>23</v>
      </c>
      <c r="L36" t="s">
        <v>24</v>
      </c>
      <c r="M36" t="s">
        <v>21253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</v>
      </c>
      <c r="T36" t="s">
        <v>21253</v>
      </c>
      <c r="U36" s="52" t="s">
        <v>28</v>
      </c>
      <c r="V36">
        <v>60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21254</v>
      </c>
      <c r="F37">
        <v>109</v>
      </c>
      <c r="G37">
        <v>9</v>
      </c>
      <c r="H37" t="s">
        <v>1219</v>
      </c>
      <c r="I37" t="s">
        <v>21255</v>
      </c>
      <c r="J37" t="s">
        <v>353</v>
      </c>
      <c r="K37" t="s">
        <v>23</v>
      </c>
      <c r="L37" t="s">
        <v>24</v>
      </c>
      <c r="M37" t="s">
        <v>21256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</v>
      </c>
      <c r="T37" t="s">
        <v>21256</v>
      </c>
      <c r="U37" s="53" t="s">
        <v>29</v>
      </c>
      <c r="V37">
        <v>58</v>
      </c>
    </row>
    <row r="38" spans="1:22" x14ac:dyDescent="0.25">
      <c r="A38" t="s">
        <v>28</v>
      </c>
      <c r="B38" t="s">
        <v>29</v>
      </c>
      <c r="C38">
        <v>50</v>
      </c>
      <c r="D38">
        <v>1</v>
      </c>
      <c r="E38" t="s">
        <v>21254</v>
      </c>
      <c r="F38">
        <v>109</v>
      </c>
      <c r="G38">
        <v>9</v>
      </c>
      <c r="H38" t="s">
        <v>1219</v>
      </c>
      <c r="I38" t="s">
        <v>21255</v>
      </c>
      <c r="J38" t="s">
        <v>353</v>
      </c>
      <c r="K38" t="s">
        <v>23</v>
      </c>
      <c r="L38" t="s">
        <v>24</v>
      </c>
      <c r="M38" t="s">
        <v>21256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</v>
      </c>
      <c r="T38" t="s">
        <v>21256</v>
      </c>
      <c r="U38" s="53" t="s">
        <v>1254</v>
      </c>
      <c r="V38">
        <v>2</v>
      </c>
    </row>
    <row r="39" spans="1:22" x14ac:dyDescent="0.25">
      <c r="A39" t="s">
        <v>30</v>
      </c>
      <c r="B39" t="s">
        <v>31</v>
      </c>
      <c r="C39">
        <v>50</v>
      </c>
      <c r="D39">
        <v>1</v>
      </c>
      <c r="E39" t="s">
        <v>21254</v>
      </c>
      <c r="F39">
        <v>109</v>
      </c>
      <c r="G39">
        <v>9</v>
      </c>
      <c r="H39" t="s">
        <v>1219</v>
      </c>
      <c r="I39" t="s">
        <v>21255</v>
      </c>
      <c r="J39" t="s">
        <v>353</v>
      </c>
      <c r="K39" t="s">
        <v>23</v>
      </c>
      <c r="L39" t="s">
        <v>24</v>
      </c>
      <c r="M39" t="s">
        <v>21256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</v>
      </c>
      <c r="T39" t="s">
        <v>21256</v>
      </c>
      <c r="U39" s="52" t="s">
        <v>20</v>
      </c>
      <c r="V39">
        <v>58</v>
      </c>
    </row>
    <row r="40" spans="1:22" x14ac:dyDescent="0.25">
      <c r="A40" t="s">
        <v>186</v>
      </c>
      <c r="B40" t="s">
        <v>187</v>
      </c>
      <c r="C40">
        <v>50</v>
      </c>
      <c r="D40">
        <v>6</v>
      </c>
      <c r="E40" t="s">
        <v>21257</v>
      </c>
      <c r="F40">
        <v>200</v>
      </c>
      <c r="G40">
        <v>0</v>
      </c>
      <c r="H40" t="s">
        <v>22</v>
      </c>
      <c r="I40" t="s">
        <v>21258</v>
      </c>
      <c r="J40" t="s">
        <v>306</v>
      </c>
      <c r="K40" t="s">
        <v>23</v>
      </c>
      <c r="L40" t="s">
        <v>24</v>
      </c>
      <c r="M40" t="s">
        <v>21259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</v>
      </c>
      <c r="T40" t="s">
        <v>21259</v>
      </c>
      <c r="U40" s="53" t="s">
        <v>21</v>
      </c>
      <c r="V40">
        <v>58</v>
      </c>
    </row>
    <row r="41" spans="1:22" x14ac:dyDescent="0.25">
      <c r="A41" t="s">
        <v>20</v>
      </c>
      <c r="B41" t="s">
        <v>21</v>
      </c>
      <c r="C41">
        <v>50</v>
      </c>
      <c r="D41">
        <v>2</v>
      </c>
      <c r="E41" t="s">
        <v>21260</v>
      </c>
      <c r="F41">
        <v>200</v>
      </c>
      <c r="G41">
        <v>0</v>
      </c>
      <c r="H41" t="s">
        <v>22</v>
      </c>
      <c r="I41" t="s">
        <v>21017</v>
      </c>
      <c r="J41" t="s">
        <v>309</v>
      </c>
      <c r="K41" t="s">
        <v>23</v>
      </c>
      <c r="L41" t="s">
        <v>24</v>
      </c>
      <c r="M41" t="s">
        <v>21261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23</v>
      </c>
      <c r="T41" t="s">
        <v>21261</v>
      </c>
      <c r="U41" s="52" t="s">
        <v>115</v>
      </c>
      <c r="V41">
        <v>27</v>
      </c>
    </row>
    <row r="42" spans="1:22" x14ac:dyDescent="0.25">
      <c r="A42" t="s">
        <v>28</v>
      </c>
      <c r="B42" t="s">
        <v>29</v>
      </c>
      <c r="C42">
        <v>50</v>
      </c>
      <c r="D42">
        <v>2</v>
      </c>
      <c r="E42" t="s">
        <v>21260</v>
      </c>
      <c r="F42">
        <v>200</v>
      </c>
      <c r="G42">
        <v>0</v>
      </c>
      <c r="H42" t="s">
        <v>22</v>
      </c>
      <c r="I42" t="s">
        <v>21017</v>
      </c>
      <c r="J42" t="s">
        <v>309</v>
      </c>
      <c r="K42" t="s">
        <v>23</v>
      </c>
      <c r="L42" t="s">
        <v>24</v>
      </c>
      <c r="M42" t="s">
        <v>21261</v>
      </c>
      <c r="N42" t="s">
        <v>23</v>
      </c>
      <c r="O42" t="s">
        <v>58</v>
      </c>
      <c r="P42" t="s">
        <v>26</v>
      </c>
      <c r="Q42" t="s">
        <v>33</v>
      </c>
      <c r="R42" t="s">
        <v>24</v>
      </c>
      <c r="S42" t="s">
        <v>23</v>
      </c>
      <c r="T42" t="s">
        <v>21261</v>
      </c>
      <c r="U42" s="53" t="s">
        <v>116</v>
      </c>
      <c r="V42">
        <v>25</v>
      </c>
    </row>
    <row r="43" spans="1:22" x14ac:dyDescent="0.25">
      <c r="A43" t="s">
        <v>30</v>
      </c>
      <c r="B43" t="s">
        <v>31</v>
      </c>
      <c r="C43">
        <v>50</v>
      </c>
      <c r="D43">
        <v>2</v>
      </c>
      <c r="E43" t="s">
        <v>21260</v>
      </c>
      <c r="F43">
        <v>200</v>
      </c>
      <c r="G43">
        <v>0</v>
      </c>
      <c r="H43" t="s">
        <v>22</v>
      </c>
      <c r="I43" t="s">
        <v>21017</v>
      </c>
      <c r="J43" t="s">
        <v>309</v>
      </c>
      <c r="K43" t="s">
        <v>23</v>
      </c>
      <c r="L43" t="s">
        <v>24</v>
      </c>
      <c r="M43" t="s">
        <v>21261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23</v>
      </c>
      <c r="T43" t="s">
        <v>21261</v>
      </c>
      <c r="U43" s="53" t="s">
        <v>340</v>
      </c>
      <c r="V43">
        <v>2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21262</v>
      </c>
      <c r="F44">
        <v>200</v>
      </c>
      <c r="G44">
        <v>0</v>
      </c>
      <c r="H44" t="s">
        <v>22</v>
      </c>
      <c r="I44" t="s">
        <v>21263</v>
      </c>
      <c r="J44" t="s">
        <v>361</v>
      </c>
      <c r="K44" t="s">
        <v>23</v>
      </c>
      <c r="L44" t="s">
        <v>24</v>
      </c>
      <c r="M44" t="s">
        <v>21264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</v>
      </c>
      <c r="T44" t="s">
        <v>21264</v>
      </c>
      <c r="U44" s="52" t="s">
        <v>15492</v>
      </c>
      <c r="V44">
        <v>27</v>
      </c>
    </row>
    <row r="45" spans="1:22" x14ac:dyDescent="0.25">
      <c r="A45" t="s">
        <v>20</v>
      </c>
      <c r="B45" t="s">
        <v>21</v>
      </c>
      <c r="C45">
        <v>50</v>
      </c>
      <c r="D45">
        <v>2</v>
      </c>
      <c r="E45" t="s">
        <v>21265</v>
      </c>
      <c r="F45">
        <v>200</v>
      </c>
      <c r="G45">
        <v>0</v>
      </c>
      <c r="H45" t="s">
        <v>1219</v>
      </c>
      <c r="I45" t="s">
        <v>21266</v>
      </c>
      <c r="J45" t="s">
        <v>337</v>
      </c>
      <c r="K45" t="s">
        <v>23</v>
      </c>
      <c r="L45" t="s">
        <v>24</v>
      </c>
      <c r="M45" t="s">
        <v>21267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</v>
      </c>
      <c r="T45" t="s">
        <v>21267</v>
      </c>
      <c r="U45" s="53" t="s">
        <v>15493</v>
      </c>
      <c r="V45">
        <v>27</v>
      </c>
    </row>
    <row r="46" spans="1:22" x14ac:dyDescent="0.25">
      <c r="A46" t="s">
        <v>28</v>
      </c>
      <c r="B46" t="s">
        <v>29</v>
      </c>
      <c r="C46">
        <v>50</v>
      </c>
      <c r="D46">
        <v>2</v>
      </c>
      <c r="E46" t="s">
        <v>21265</v>
      </c>
      <c r="F46">
        <v>200</v>
      </c>
      <c r="G46">
        <v>0</v>
      </c>
      <c r="H46" t="s">
        <v>1219</v>
      </c>
      <c r="I46" t="s">
        <v>21266</v>
      </c>
      <c r="J46" t="s">
        <v>337</v>
      </c>
      <c r="K46" t="s">
        <v>23</v>
      </c>
      <c r="L46" t="s">
        <v>24</v>
      </c>
      <c r="M46" t="s">
        <v>21267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21267</v>
      </c>
      <c r="U46" s="52" t="s">
        <v>1187</v>
      </c>
      <c r="V46">
        <v>1</v>
      </c>
    </row>
    <row r="47" spans="1:22" x14ac:dyDescent="0.25">
      <c r="A47" t="s">
        <v>30</v>
      </c>
      <c r="B47" t="s">
        <v>31</v>
      </c>
      <c r="C47">
        <v>50</v>
      </c>
      <c r="D47">
        <v>2</v>
      </c>
      <c r="E47" t="s">
        <v>21265</v>
      </c>
      <c r="F47">
        <v>200</v>
      </c>
      <c r="G47">
        <v>0</v>
      </c>
      <c r="H47" t="s">
        <v>1219</v>
      </c>
      <c r="I47" t="s">
        <v>21266</v>
      </c>
      <c r="J47" t="s">
        <v>337</v>
      </c>
      <c r="K47" t="s">
        <v>23</v>
      </c>
      <c r="L47" t="s">
        <v>24</v>
      </c>
      <c r="M47" t="s">
        <v>21267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21267</v>
      </c>
      <c r="U47" s="53" t="s">
        <v>1188</v>
      </c>
      <c r="V47">
        <v>1</v>
      </c>
    </row>
    <row r="48" spans="1:22" x14ac:dyDescent="0.25">
      <c r="A48" t="s">
        <v>110</v>
      </c>
      <c r="B48" t="s">
        <v>1223</v>
      </c>
      <c r="C48">
        <v>66.333333333333329</v>
      </c>
      <c r="D48">
        <v>3</v>
      </c>
      <c r="E48" t="s">
        <v>21268</v>
      </c>
      <c r="F48">
        <v>236</v>
      </c>
      <c r="G48">
        <v>0</v>
      </c>
      <c r="H48" t="s">
        <v>47</v>
      </c>
      <c r="I48" t="s">
        <v>21269</v>
      </c>
      <c r="J48" t="s">
        <v>21270</v>
      </c>
      <c r="K48" t="s">
        <v>4371</v>
      </c>
      <c r="L48" t="s">
        <v>7365</v>
      </c>
      <c r="M48" t="s">
        <v>21271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21271</v>
      </c>
      <c r="U48" s="52" t="s">
        <v>1173</v>
      </c>
      <c r="V48">
        <v>5</v>
      </c>
    </row>
    <row r="49" spans="1:22" x14ac:dyDescent="0.25">
      <c r="A49" t="s">
        <v>20</v>
      </c>
      <c r="B49" t="s">
        <v>21</v>
      </c>
      <c r="C49">
        <v>50</v>
      </c>
      <c r="D49">
        <v>5</v>
      </c>
      <c r="E49" t="s">
        <v>21272</v>
      </c>
      <c r="F49">
        <v>500</v>
      </c>
      <c r="G49">
        <v>0</v>
      </c>
      <c r="H49" t="s">
        <v>22</v>
      </c>
      <c r="I49" t="s">
        <v>21273</v>
      </c>
      <c r="J49" t="s">
        <v>319</v>
      </c>
      <c r="K49" t="s">
        <v>23</v>
      </c>
      <c r="L49" t="s">
        <v>24</v>
      </c>
      <c r="M49" t="s">
        <v>21274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23</v>
      </c>
      <c r="T49" t="s">
        <v>21274</v>
      </c>
      <c r="U49" s="53" t="s">
        <v>158</v>
      </c>
      <c r="V49">
        <v>5</v>
      </c>
    </row>
    <row r="50" spans="1:22" x14ac:dyDescent="0.25">
      <c r="A50" t="s">
        <v>28</v>
      </c>
      <c r="B50" t="s">
        <v>29</v>
      </c>
      <c r="C50">
        <v>50</v>
      </c>
      <c r="D50">
        <v>5</v>
      </c>
      <c r="E50" t="s">
        <v>21272</v>
      </c>
      <c r="F50">
        <v>500</v>
      </c>
      <c r="G50">
        <v>0</v>
      </c>
      <c r="H50" t="s">
        <v>22</v>
      </c>
      <c r="I50" t="s">
        <v>21273</v>
      </c>
      <c r="J50" t="s">
        <v>319</v>
      </c>
      <c r="K50" t="s">
        <v>23</v>
      </c>
      <c r="L50" t="s">
        <v>24</v>
      </c>
      <c r="M50" t="s">
        <v>21274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23</v>
      </c>
      <c r="T50" t="s">
        <v>21274</v>
      </c>
      <c r="U50" s="52" t="s">
        <v>1248</v>
      </c>
      <c r="V50">
        <v>484</v>
      </c>
    </row>
    <row r="51" spans="1:22" x14ac:dyDescent="0.25">
      <c r="A51" t="s">
        <v>30</v>
      </c>
      <c r="B51" t="s">
        <v>31</v>
      </c>
      <c r="C51">
        <v>50</v>
      </c>
      <c r="D51">
        <v>5</v>
      </c>
      <c r="E51" t="s">
        <v>21272</v>
      </c>
      <c r="F51">
        <v>500</v>
      </c>
      <c r="G51">
        <v>0</v>
      </c>
      <c r="H51" t="s">
        <v>22</v>
      </c>
      <c r="I51" t="s">
        <v>21273</v>
      </c>
      <c r="J51" t="s">
        <v>319</v>
      </c>
      <c r="K51" t="s">
        <v>23</v>
      </c>
      <c r="L51" t="s">
        <v>24</v>
      </c>
      <c r="M51" t="s">
        <v>21274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</v>
      </c>
      <c r="T51" t="s">
        <v>21274</v>
      </c>
    </row>
    <row r="52" spans="1:22" x14ac:dyDescent="0.25">
      <c r="A52" t="s">
        <v>20</v>
      </c>
      <c r="B52" t="s">
        <v>21</v>
      </c>
      <c r="C52">
        <v>50</v>
      </c>
      <c r="D52">
        <v>2</v>
      </c>
      <c r="E52" t="s">
        <v>21275</v>
      </c>
      <c r="F52">
        <v>200</v>
      </c>
      <c r="G52">
        <v>0</v>
      </c>
      <c r="H52" t="s">
        <v>22</v>
      </c>
      <c r="I52" t="s">
        <v>21276</v>
      </c>
      <c r="J52" t="s">
        <v>316</v>
      </c>
      <c r="K52" t="s">
        <v>23</v>
      </c>
      <c r="L52" t="s">
        <v>24</v>
      </c>
      <c r="M52" t="s">
        <v>21277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</v>
      </c>
      <c r="T52" t="s">
        <v>21278</v>
      </c>
    </row>
    <row r="53" spans="1:22" x14ac:dyDescent="0.25">
      <c r="A53" t="s">
        <v>28</v>
      </c>
      <c r="B53" t="s">
        <v>29</v>
      </c>
      <c r="C53">
        <v>50</v>
      </c>
      <c r="D53">
        <v>2</v>
      </c>
      <c r="E53" t="s">
        <v>21275</v>
      </c>
      <c r="F53">
        <v>200</v>
      </c>
      <c r="G53">
        <v>0</v>
      </c>
      <c r="H53" t="s">
        <v>22</v>
      </c>
      <c r="I53" t="s">
        <v>21276</v>
      </c>
      <c r="J53" t="s">
        <v>316</v>
      </c>
      <c r="K53" t="s">
        <v>23</v>
      </c>
      <c r="L53" t="s">
        <v>24</v>
      </c>
      <c r="M53" t="s">
        <v>21277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</v>
      </c>
      <c r="T53" t="s">
        <v>21278</v>
      </c>
    </row>
    <row r="54" spans="1:22" x14ac:dyDescent="0.25">
      <c r="A54" t="s">
        <v>30</v>
      </c>
      <c r="B54" t="s">
        <v>31</v>
      </c>
      <c r="C54">
        <v>50</v>
      </c>
      <c r="D54">
        <v>2</v>
      </c>
      <c r="E54" t="s">
        <v>21275</v>
      </c>
      <c r="F54">
        <v>200</v>
      </c>
      <c r="G54">
        <v>0</v>
      </c>
      <c r="H54" t="s">
        <v>22</v>
      </c>
      <c r="I54" t="s">
        <v>21276</v>
      </c>
      <c r="J54" t="s">
        <v>316</v>
      </c>
      <c r="K54" t="s">
        <v>23</v>
      </c>
      <c r="L54" t="s">
        <v>24</v>
      </c>
      <c r="M54" t="s">
        <v>21277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</v>
      </c>
      <c r="T54" t="s">
        <v>21278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21279</v>
      </c>
      <c r="F55">
        <v>100</v>
      </c>
      <c r="G55">
        <v>0</v>
      </c>
      <c r="H55" t="s">
        <v>1219</v>
      </c>
      <c r="I55" t="s">
        <v>21280</v>
      </c>
      <c r="J55" t="s">
        <v>335</v>
      </c>
      <c r="K55" t="s">
        <v>23</v>
      </c>
      <c r="L55" t="s">
        <v>24</v>
      </c>
      <c r="M55" t="s">
        <v>21277</v>
      </c>
      <c r="N55" t="s">
        <v>23</v>
      </c>
      <c r="O55" t="s">
        <v>58</v>
      </c>
      <c r="P55" t="s">
        <v>26</v>
      </c>
      <c r="Q55" t="s">
        <v>33</v>
      </c>
      <c r="R55" t="s">
        <v>24</v>
      </c>
      <c r="S55" t="s">
        <v>23</v>
      </c>
      <c r="T55" t="s">
        <v>21281</v>
      </c>
    </row>
    <row r="56" spans="1:22" x14ac:dyDescent="0.25">
      <c r="A56" t="s">
        <v>28</v>
      </c>
      <c r="B56" t="s">
        <v>29</v>
      </c>
      <c r="C56">
        <v>50</v>
      </c>
      <c r="D56">
        <v>1</v>
      </c>
      <c r="E56" t="s">
        <v>21279</v>
      </c>
      <c r="F56">
        <v>100</v>
      </c>
      <c r="G56">
        <v>0</v>
      </c>
      <c r="H56" t="s">
        <v>1219</v>
      </c>
      <c r="I56" t="s">
        <v>21280</v>
      </c>
      <c r="J56" t="s">
        <v>335</v>
      </c>
      <c r="K56" t="s">
        <v>23</v>
      </c>
      <c r="L56" t="s">
        <v>24</v>
      </c>
      <c r="M56" t="s">
        <v>21277</v>
      </c>
      <c r="N56" t="s">
        <v>23</v>
      </c>
      <c r="O56" t="s">
        <v>58</v>
      </c>
      <c r="P56" t="s">
        <v>26</v>
      </c>
      <c r="Q56" t="s">
        <v>33</v>
      </c>
      <c r="R56" t="s">
        <v>24</v>
      </c>
      <c r="S56" t="s">
        <v>23</v>
      </c>
      <c r="T56" t="s">
        <v>21281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21279</v>
      </c>
      <c r="F57">
        <v>100</v>
      </c>
      <c r="G57">
        <v>0</v>
      </c>
      <c r="H57" t="s">
        <v>1219</v>
      </c>
      <c r="I57" t="s">
        <v>21280</v>
      </c>
      <c r="J57" t="s">
        <v>335</v>
      </c>
      <c r="K57" t="s">
        <v>23</v>
      </c>
      <c r="L57" t="s">
        <v>24</v>
      </c>
      <c r="M57" t="s">
        <v>21277</v>
      </c>
      <c r="N57" t="s">
        <v>23</v>
      </c>
      <c r="O57" t="s">
        <v>58</v>
      </c>
      <c r="P57" t="s">
        <v>26</v>
      </c>
      <c r="Q57" t="s">
        <v>33</v>
      </c>
      <c r="R57" t="s">
        <v>24</v>
      </c>
      <c r="S57" t="s">
        <v>23</v>
      </c>
      <c r="T57" t="s">
        <v>21281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21282</v>
      </c>
      <c r="F58">
        <v>100</v>
      </c>
      <c r="G58">
        <v>0</v>
      </c>
      <c r="H58" t="s">
        <v>1219</v>
      </c>
      <c r="I58" t="s">
        <v>21283</v>
      </c>
      <c r="J58" t="s">
        <v>319</v>
      </c>
      <c r="K58" t="s">
        <v>23</v>
      </c>
      <c r="L58" t="s">
        <v>24</v>
      </c>
      <c r="M58" t="s">
        <v>21284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</v>
      </c>
      <c r="T58" t="s">
        <v>21284</v>
      </c>
    </row>
    <row r="59" spans="1:22" x14ac:dyDescent="0.25">
      <c r="A59" t="s">
        <v>28</v>
      </c>
      <c r="B59" t="s">
        <v>29</v>
      </c>
      <c r="C59">
        <v>50</v>
      </c>
      <c r="D59">
        <v>1</v>
      </c>
      <c r="E59" t="s">
        <v>21282</v>
      </c>
      <c r="F59">
        <v>100</v>
      </c>
      <c r="G59">
        <v>0</v>
      </c>
      <c r="H59" t="s">
        <v>1219</v>
      </c>
      <c r="I59" t="s">
        <v>21283</v>
      </c>
      <c r="J59" t="s">
        <v>319</v>
      </c>
      <c r="K59" t="s">
        <v>23</v>
      </c>
      <c r="L59" t="s">
        <v>24</v>
      </c>
      <c r="M59" t="s">
        <v>21284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</v>
      </c>
      <c r="T59" t="s">
        <v>21284</v>
      </c>
    </row>
    <row r="60" spans="1:22" x14ac:dyDescent="0.25">
      <c r="A60" t="s">
        <v>30</v>
      </c>
      <c r="B60" t="s">
        <v>31</v>
      </c>
      <c r="C60">
        <v>50</v>
      </c>
      <c r="D60">
        <v>1</v>
      </c>
      <c r="E60" t="s">
        <v>21282</v>
      </c>
      <c r="F60">
        <v>100</v>
      </c>
      <c r="G60">
        <v>0</v>
      </c>
      <c r="H60" t="s">
        <v>1219</v>
      </c>
      <c r="I60" t="s">
        <v>21283</v>
      </c>
      <c r="J60" t="s">
        <v>319</v>
      </c>
      <c r="K60" t="s">
        <v>23</v>
      </c>
      <c r="L60" t="s">
        <v>24</v>
      </c>
      <c r="M60" t="s">
        <v>21284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</v>
      </c>
      <c r="T60" t="s">
        <v>21284</v>
      </c>
    </row>
    <row r="61" spans="1:22" x14ac:dyDescent="0.25">
      <c r="A61" t="s">
        <v>46</v>
      </c>
      <c r="B61" t="s">
        <v>56</v>
      </c>
      <c r="C61">
        <v>66.333333333333329</v>
      </c>
      <c r="D61">
        <v>3</v>
      </c>
      <c r="E61" t="s">
        <v>21285</v>
      </c>
      <c r="F61">
        <v>220</v>
      </c>
      <c r="G61">
        <v>0</v>
      </c>
      <c r="H61" t="s">
        <v>1219</v>
      </c>
      <c r="I61" t="s">
        <v>14434</v>
      </c>
      <c r="J61" t="s">
        <v>312</v>
      </c>
      <c r="K61" t="s">
        <v>23</v>
      </c>
      <c r="L61" t="s">
        <v>24</v>
      </c>
      <c r="M61" t="s">
        <v>21286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</v>
      </c>
      <c r="T61" t="s">
        <v>21286</v>
      </c>
    </row>
    <row r="62" spans="1:22" x14ac:dyDescent="0.25">
      <c r="A62" t="s">
        <v>46</v>
      </c>
      <c r="B62" t="s">
        <v>56</v>
      </c>
      <c r="C62">
        <v>69.900000000000006</v>
      </c>
      <c r="D62">
        <v>10</v>
      </c>
      <c r="E62" t="s">
        <v>21287</v>
      </c>
      <c r="F62">
        <v>768</v>
      </c>
      <c r="G62">
        <v>0</v>
      </c>
      <c r="H62" t="s">
        <v>47</v>
      </c>
      <c r="I62" t="s">
        <v>3493</v>
      </c>
      <c r="J62" t="s">
        <v>3494</v>
      </c>
      <c r="K62" t="s">
        <v>3495</v>
      </c>
      <c r="L62" t="s">
        <v>3496</v>
      </c>
      <c r="M62" t="s">
        <v>21288</v>
      </c>
      <c r="N62" t="s">
        <v>23</v>
      </c>
      <c r="O62" t="s">
        <v>63</v>
      </c>
      <c r="P62" t="s">
        <v>54</v>
      </c>
      <c r="Q62" t="s">
        <v>55</v>
      </c>
      <c r="R62" t="s">
        <v>24</v>
      </c>
      <c r="S62" t="s">
        <v>23</v>
      </c>
      <c r="T62" t="s">
        <v>21289</v>
      </c>
    </row>
    <row r="63" spans="1:22" x14ac:dyDescent="0.25">
      <c r="A63" t="s">
        <v>20</v>
      </c>
      <c r="B63" t="s">
        <v>21</v>
      </c>
      <c r="C63">
        <v>50</v>
      </c>
      <c r="D63">
        <v>2</v>
      </c>
      <c r="E63" t="s">
        <v>21290</v>
      </c>
      <c r="F63">
        <v>200</v>
      </c>
      <c r="G63">
        <v>0</v>
      </c>
      <c r="H63" t="s">
        <v>22</v>
      </c>
      <c r="I63" t="s">
        <v>21291</v>
      </c>
      <c r="J63" t="s">
        <v>318</v>
      </c>
      <c r="K63" t="s">
        <v>23</v>
      </c>
      <c r="L63" t="s">
        <v>24</v>
      </c>
      <c r="M63" t="s">
        <v>21292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</v>
      </c>
      <c r="T63" t="s">
        <v>21292</v>
      </c>
    </row>
    <row r="64" spans="1:22" x14ac:dyDescent="0.25">
      <c r="A64" t="s">
        <v>28</v>
      </c>
      <c r="B64" t="s">
        <v>29</v>
      </c>
      <c r="C64">
        <v>50</v>
      </c>
      <c r="D64">
        <v>2</v>
      </c>
      <c r="E64" t="s">
        <v>21290</v>
      </c>
      <c r="F64">
        <v>200</v>
      </c>
      <c r="G64">
        <v>0</v>
      </c>
      <c r="H64" t="s">
        <v>22</v>
      </c>
      <c r="I64" t="s">
        <v>21291</v>
      </c>
      <c r="J64" t="s">
        <v>318</v>
      </c>
      <c r="K64" t="s">
        <v>23</v>
      </c>
      <c r="L64" t="s">
        <v>24</v>
      </c>
      <c r="M64" t="s">
        <v>21292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</v>
      </c>
      <c r="T64" t="s">
        <v>21292</v>
      </c>
    </row>
    <row r="65" spans="1:20" x14ac:dyDescent="0.25">
      <c r="A65" t="s">
        <v>30</v>
      </c>
      <c r="B65" t="s">
        <v>31</v>
      </c>
      <c r="C65">
        <v>50</v>
      </c>
      <c r="D65">
        <v>2</v>
      </c>
      <c r="E65" t="s">
        <v>21290</v>
      </c>
      <c r="F65">
        <v>200</v>
      </c>
      <c r="G65">
        <v>0</v>
      </c>
      <c r="H65" t="s">
        <v>22</v>
      </c>
      <c r="I65" t="s">
        <v>21291</v>
      </c>
      <c r="J65" t="s">
        <v>318</v>
      </c>
      <c r="K65" t="s">
        <v>23</v>
      </c>
      <c r="L65" t="s">
        <v>24</v>
      </c>
      <c r="M65" t="s">
        <v>21292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21292</v>
      </c>
    </row>
    <row r="66" spans="1:20" x14ac:dyDescent="0.25">
      <c r="A66" t="s">
        <v>186</v>
      </c>
      <c r="B66" t="s">
        <v>187</v>
      </c>
      <c r="C66">
        <v>33.333333333333336</v>
      </c>
      <c r="D66">
        <v>3</v>
      </c>
      <c r="E66" t="s">
        <v>21293</v>
      </c>
      <c r="F66">
        <v>100</v>
      </c>
      <c r="G66">
        <v>0</v>
      </c>
      <c r="H66" t="s">
        <v>22</v>
      </c>
      <c r="I66" t="s">
        <v>21294</v>
      </c>
      <c r="J66" t="s">
        <v>61</v>
      </c>
      <c r="K66" t="s">
        <v>23</v>
      </c>
      <c r="L66" t="s">
        <v>24</v>
      </c>
      <c r="M66" t="s">
        <v>21295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</v>
      </c>
      <c r="T66" t="s">
        <v>21295</v>
      </c>
    </row>
    <row r="67" spans="1:20" x14ac:dyDescent="0.25">
      <c r="A67" t="s">
        <v>186</v>
      </c>
      <c r="B67" t="s">
        <v>187</v>
      </c>
      <c r="C67">
        <v>65</v>
      </c>
      <c r="D67">
        <v>4</v>
      </c>
      <c r="E67" t="s">
        <v>21296</v>
      </c>
      <c r="F67">
        <v>219</v>
      </c>
      <c r="G67">
        <v>20</v>
      </c>
      <c r="H67" t="s">
        <v>47</v>
      </c>
      <c r="I67" t="s">
        <v>21297</v>
      </c>
      <c r="J67" t="s">
        <v>21298</v>
      </c>
      <c r="K67" t="s">
        <v>11266</v>
      </c>
      <c r="L67" t="s">
        <v>21299</v>
      </c>
      <c r="M67" t="s">
        <v>21300</v>
      </c>
      <c r="N67" t="s">
        <v>1225</v>
      </c>
      <c r="O67" t="s">
        <v>4242</v>
      </c>
      <c r="P67" t="s">
        <v>1227</v>
      </c>
      <c r="Q67" t="s">
        <v>1228</v>
      </c>
      <c r="R67" t="s">
        <v>24</v>
      </c>
      <c r="S67" t="s">
        <v>23</v>
      </c>
      <c r="T67" t="s">
        <v>21300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21301</v>
      </c>
      <c r="F68">
        <v>100</v>
      </c>
      <c r="G68">
        <v>0</v>
      </c>
      <c r="H68" t="s">
        <v>1219</v>
      </c>
      <c r="I68" t="s">
        <v>2446</v>
      </c>
      <c r="J68" t="s">
        <v>1234</v>
      </c>
      <c r="K68" t="s">
        <v>23</v>
      </c>
      <c r="L68" t="s">
        <v>24</v>
      </c>
      <c r="M68" t="s">
        <v>21302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</v>
      </c>
      <c r="T68" t="s">
        <v>21302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21301</v>
      </c>
      <c r="F69">
        <v>100</v>
      </c>
      <c r="G69">
        <v>0</v>
      </c>
      <c r="H69" t="s">
        <v>1219</v>
      </c>
      <c r="I69" t="s">
        <v>2446</v>
      </c>
      <c r="J69" t="s">
        <v>1234</v>
      </c>
      <c r="K69" t="s">
        <v>23</v>
      </c>
      <c r="L69" t="s">
        <v>24</v>
      </c>
      <c r="M69" t="s">
        <v>21302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</v>
      </c>
      <c r="T69" t="s">
        <v>21302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21301</v>
      </c>
      <c r="F70">
        <v>100</v>
      </c>
      <c r="G70">
        <v>0</v>
      </c>
      <c r="H70" t="s">
        <v>1219</v>
      </c>
      <c r="I70" t="s">
        <v>2446</v>
      </c>
      <c r="J70" t="s">
        <v>1234</v>
      </c>
      <c r="K70" t="s">
        <v>23</v>
      </c>
      <c r="L70" t="s">
        <v>24</v>
      </c>
      <c r="M70" t="s">
        <v>21302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</v>
      </c>
      <c r="T70" t="s">
        <v>21302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21303</v>
      </c>
      <c r="F71">
        <v>100</v>
      </c>
      <c r="G71">
        <v>0</v>
      </c>
      <c r="H71" t="s">
        <v>1219</v>
      </c>
      <c r="I71" t="s">
        <v>21304</v>
      </c>
      <c r="J71" t="s">
        <v>306</v>
      </c>
      <c r="K71" t="s">
        <v>23</v>
      </c>
      <c r="L71" t="s">
        <v>24</v>
      </c>
      <c r="M71" t="s">
        <v>21305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</v>
      </c>
      <c r="T71" t="s">
        <v>21305</v>
      </c>
    </row>
    <row r="72" spans="1:20" x14ac:dyDescent="0.25">
      <c r="A72" t="s">
        <v>28</v>
      </c>
      <c r="B72" t="s">
        <v>29</v>
      </c>
      <c r="C72">
        <v>50</v>
      </c>
      <c r="D72">
        <v>1</v>
      </c>
      <c r="E72" t="s">
        <v>21303</v>
      </c>
      <c r="F72">
        <v>100</v>
      </c>
      <c r="G72">
        <v>0</v>
      </c>
      <c r="H72" t="s">
        <v>1219</v>
      </c>
      <c r="I72" t="s">
        <v>21304</v>
      </c>
      <c r="J72" t="s">
        <v>306</v>
      </c>
      <c r="K72" t="s">
        <v>23</v>
      </c>
      <c r="L72" t="s">
        <v>24</v>
      </c>
      <c r="M72" t="s">
        <v>21305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23</v>
      </c>
      <c r="T72" t="s">
        <v>21305</v>
      </c>
    </row>
    <row r="73" spans="1:20" x14ac:dyDescent="0.25">
      <c r="A73" t="s">
        <v>30</v>
      </c>
      <c r="B73" t="s">
        <v>31</v>
      </c>
      <c r="C73">
        <v>50</v>
      </c>
      <c r="D73">
        <v>1</v>
      </c>
      <c r="E73" t="s">
        <v>21303</v>
      </c>
      <c r="F73">
        <v>100</v>
      </c>
      <c r="G73">
        <v>0</v>
      </c>
      <c r="H73" t="s">
        <v>1219</v>
      </c>
      <c r="I73" t="s">
        <v>21304</v>
      </c>
      <c r="J73" t="s">
        <v>306</v>
      </c>
      <c r="K73" t="s">
        <v>23</v>
      </c>
      <c r="L73" t="s">
        <v>24</v>
      </c>
      <c r="M73" t="s">
        <v>21305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</v>
      </c>
      <c r="T73" t="s">
        <v>21305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21306</v>
      </c>
      <c r="F74">
        <v>100</v>
      </c>
      <c r="G74">
        <v>0</v>
      </c>
      <c r="H74" t="s">
        <v>1219</v>
      </c>
      <c r="I74" t="s">
        <v>21307</v>
      </c>
      <c r="J74" t="s">
        <v>335</v>
      </c>
      <c r="K74" t="s">
        <v>23</v>
      </c>
      <c r="L74" t="s">
        <v>24</v>
      </c>
      <c r="M74" t="s">
        <v>21308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21308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21306</v>
      </c>
      <c r="F75">
        <v>100</v>
      </c>
      <c r="G75">
        <v>0</v>
      </c>
      <c r="H75" t="s">
        <v>1219</v>
      </c>
      <c r="I75" t="s">
        <v>21307</v>
      </c>
      <c r="J75" t="s">
        <v>335</v>
      </c>
      <c r="K75" t="s">
        <v>23</v>
      </c>
      <c r="L75" t="s">
        <v>24</v>
      </c>
      <c r="M75" t="s">
        <v>21308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21308</v>
      </c>
    </row>
    <row r="76" spans="1:20" x14ac:dyDescent="0.25">
      <c r="A76" t="s">
        <v>30</v>
      </c>
      <c r="B76" t="s">
        <v>31</v>
      </c>
      <c r="C76">
        <v>50</v>
      </c>
      <c r="D76">
        <v>1</v>
      </c>
      <c r="E76" t="s">
        <v>21306</v>
      </c>
      <c r="F76">
        <v>100</v>
      </c>
      <c r="G76">
        <v>0</v>
      </c>
      <c r="H76" t="s">
        <v>1219</v>
      </c>
      <c r="I76" t="s">
        <v>21307</v>
      </c>
      <c r="J76" t="s">
        <v>335</v>
      </c>
      <c r="K76" t="s">
        <v>23</v>
      </c>
      <c r="L76" t="s">
        <v>24</v>
      </c>
      <c r="M76" t="s">
        <v>21308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21308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21309</v>
      </c>
      <c r="F77">
        <v>100</v>
      </c>
      <c r="G77">
        <v>0</v>
      </c>
      <c r="H77" t="s">
        <v>1219</v>
      </c>
      <c r="I77" t="s">
        <v>21310</v>
      </c>
      <c r="J77" t="s">
        <v>62</v>
      </c>
      <c r="K77" t="s">
        <v>23</v>
      </c>
      <c r="L77" t="s">
        <v>24</v>
      </c>
      <c r="M77" t="s">
        <v>21311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</v>
      </c>
      <c r="T77" t="s">
        <v>21311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21309</v>
      </c>
      <c r="F78">
        <v>100</v>
      </c>
      <c r="G78">
        <v>0</v>
      </c>
      <c r="H78" t="s">
        <v>1219</v>
      </c>
      <c r="I78" t="s">
        <v>21310</v>
      </c>
      <c r="J78" t="s">
        <v>62</v>
      </c>
      <c r="K78" t="s">
        <v>23</v>
      </c>
      <c r="L78" t="s">
        <v>24</v>
      </c>
      <c r="M78" t="s">
        <v>21311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21311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21309</v>
      </c>
      <c r="F79">
        <v>100</v>
      </c>
      <c r="G79">
        <v>0</v>
      </c>
      <c r="H79" t="s">
        <v>1219</v>
      </c>
      <c r="I79" t="s">
        <v>21310</v>
      </c>
      <c r="J79" t="s">
        <v>62</v>
      </c>
      <c r="K79" t="s">
        <v>23</v>
      </c>
      <c r="L79" t="s">
        <v>24</v>
      </c>
      <c r="M79" t="s">
        <v>21311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23</v>
      </c>
      <c r="T79" t="s">
        <v>21311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21312</v>
      </c>
      <c r="F80">
        <v>109</v>
      </c>
      <c r="G80">
        <v>9</v>
      </c>
      <c r="H80" t="s">
        <v>1219</v>
      </c>
      <c r="I80" t="s">
        <v>21313</v>
      </c>
      <c r="J80" t="s">
        <v>317</v>
      </c>
      <c r="K80" t="s">
        <v>23</v>
      </c>
      <c r="L80" t="s">
        <v>24</v>
      </c>
      <c r="M80" t="s">
        <v>21314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</v>
      </c>
      <c r="T80" t="s">
        <v>21314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21312</v>
      </c>
      <c r="F81">
        <v>109</v>
      </c>
      <c r="G81">
        <v>9</v>
      </c>
      <c r="H81" t="s">
        <v>1219</v>
      </c>
      <c r="I81" t="s">
        <v>21313</v>
      </c>
      <c r="J81" t="s">
        <v>317</v>
      </c>
      <c r="K81" t="s">
        <v>23</v>
      </c>
      <c r="L81" t="s">
        <v>24</v>
      </c>
      <c r="M81" t="s">
        <v>21314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</v>
      </c>
      <c r="T81" t="s">
        <v>21314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21312</v>
      </c>
      <c r="F82">
        <v>109</v>
      </c>
      <c r="G82">
        <v>9</v>
      </c>
      <c r="H82" t="s">
        <v>1219</v>
      </c>
      <c r="I82" t="s">
        <v>21313</v>
      </c>
      <c r="J82" t="s">
        <v>317</v>
      </c>
      <c r="K82" t="s">
        <v>23</v>
      </c>
      <c r="L82" t="s">
        <v>24</v>
      </c>
      <c r="M82" t="s">
        <v>21314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</v>
      </c>
      <c r="T82" t="s">
        <v>21314</v>
      </c>
    </row>
    <row r="83" spans="1:20" x14ac:dyDescent="0.25">
      <c r="A83" t="s">
        <v>115</v>
      </c>
      <c r="B83" t="s">
        <v>116</v>
      </c>
      <c r="C83">
        <v>33.333333333333336</v>
      </c>
      <c r="D83">
        <v>3</v>
      </c>
      <c r="E83" t="s">
        <v>21315</v>
      </c>
      <c r="F83">
        <v>109</v>
      </c>
      <c r="G83">
        <v>9</v>
      </c>
      <c r="H83" t="s">
        <v>1219</v>
      </c>
      <c r="I83" t="s">
        <v>5905</v>
      </c>
      <c r="J83" t="s">
        <v>302</v>
      </c>
      <c r="K83" t="s">
        <v>23</v>
      </c>
      <c r="L83" t="s">
        <v>24</v>
      </c>
      <c r="M83" t="s">
        <v>21316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23</v>
      </c>
      <c r="T83" t="s">
        <v>21316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21317</v>
      </c>
      <c r="F84">
        <v>100</v>
      </c>
      <c r="G84">
        <v>0</v>
      </c>
      <c r="H84" t="s">
        <v>1219</v>
      </c>
      <c r="I84" t="s">
        <v>21318</v>
      </c>
      <c r="J84" t="s">
        <v>1291</v>
      </c>
      <c r="K84" t="s">
        <v>23</v>
      </c>
      <c r="L84" t="s">
        <v>24</v>
      </c>
      <c r="M84" t="s">
        <v>21319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23</v>
      </c>
      <c r="T84" t="s">
        <v>21319</v>
      </c>
    </row>
    <row r="85" spans="1:20" x14ac:dyDescent="0.25">
      <c r="A85" t="s">
        <v>28</v>
      </c>
      <c r="B85" t="s">
        <v>29</v>
      </c>
      <c r="C85">
        <v>50</v>
      </c>
      <c r="D85">
        <v>1</v>
      </c>
      <c r="E85" t="s">
        <v>21317</v>
      </c>
      <c r="F85">
        <v>100</v>
      </c>
      <c r="G85">
        <v>0</v>
      </c>
      <c r="H85" t="s">
        <v>1219</v>
      </c>
      <c r="I85" t="s">
        <v>21318</v>
      </c>
      <c r="J85" t="s">
        <v>1291</v>
      </c>
      <c r="K85" t="s">
        <v>23</v>
      </c>
      <c r="L85" t="s">
        <v>24</v>
      </c>
      <c r="M85" t="s">
        <v>21319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23</v>
      </c>
      <c r="T85" t="s">
        <v>21319</v>
      </c>
    </row>
    <row r="86" spans="1:20" x14ac:dyDescent="0.25">
      <c r="A86" t="s">
        <v>30</v>
      </c>
      <c r="B86" t="s">
        <v>31</v>
      </c>
      <c r="C86">
        <v>50</v>
      </c>
      <c r="D86">
        <v>1</v>
      </c>
      <c r="E86" t="s">
        <v>21317</v>
      </c>
      <c r="F86">
        <v>100</v>
      </c>
      <c r="G86">
        <v>0</v>
      </c>
      <c r="H86" t="s">
        <v>1219</v>
      </c>
      <c r="I86" t="s">
        <v>21318</v>
      </c>
      <c r="J86" t="s">
        <v>1291</v>
      </c>
      <c r="K86" t="s">
        <v>23</v>
      </c>
      <c r="L86" t="s">
        <v>24</v>
      </c>
      <c r="M86" t="s">
        <v>21319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21319</v>
      </c>
    </row>
    <row r="87" spans="1:20" x14ac:dyDescent="0.25">
      <c r="A87" t="s">
        <v>186</v>
      </c>
      <c r="B87" t="s">
        <v>187</v>
      </c>
      <c r="C87">
        <v>33.333333333333336</v>
      </c>
      <c r="D87">
        <v>3</v>
      </c>
      <c r="E87" t="s">
        <v>21320</v>
      </c>
      <c r="F87">
        <v>138</v>
      </c>
      <c r="G87">
        <v>38</v>
      </c>
      <c r="H87" t="s">
        <v>22</v>
      </c>
      <c r="I87" t="s">
        <v>21321</v>
      </c>
      <c r="J87" t="s">
        <v>57</v>
      </c>
      <c r="K87" t="s">
        <v>23</v>
      </c>
      <c r="L87" t="s">
        <v>24</v>
      </c>
      <c r="M87" t="s">
        <v>21322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21322</v>
      </c>
    </row>
    <row r="88" spans="1:20" x14ac:dyDescent="0.25">
      <c r="A88" t="s">
        <v>1173</v>
      </c>
      <c r="B88" t="s">
        <v>158</v>
      </c>
      <c r="C88">
        <v>75</v>
      </c>
      <c r="D88">
        <v>2</v>
      </c>
      <c r="E88" t="s">
        <v>21323</v>
      </c>
      <c r="F88">
        <v>240</v>
      </c>
      <c r="G88">
        <v>90</v>
      </c>
      <c r="H88" t="s">
        <v>47</v>
      </c>
      <c r="I88" t="s">
        <v>21324</v>
      </c>
      <c r="J88" t="s">
        <v>21325</v>
      </c>
      <c r="K88" t="s">
        <v>21326</v>
      </c>
      <c r="L88" t="s">
        <v>1328</v>
      </c>
      <c r="M88" t="s">
        <v>21327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21327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21328</v>
      </c>
      <c r="F89">
        <v>100</v>
      </c>
      <c r="G89">
        <v>0</v>
      </c>
      <c r="H89" t="s">
        <v>22</v>
      </c>
      <c r="I89" t="s">
        <v>21329</v>
      </c>
      <c r="J89" t="s">
        <v>65</v>
      </c>
      <c r="K89" t="s">
        <v>23</v>
      </c>
      <c r="L89" t="s">
        <v>24</v>
      </c>
      <c r="M89" t="s">
        <v>21330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23</v>
      </c>
      <c r="T89" t="s">
        <v>21331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21328</v>
      </c>
      <c r="F90">
        <v>100</v>
      </c>
      <c r="G90">
        <v>0</v>
      </c>
      <c r="H90" t="s">
        <v>22</v>
      </c>
      <c r="I90" t="s">
        <v>21329</v>
      </c>
      <c r="J90" t="s">
        <v>65</v>
      </c>
      <c r="K90" t="s">
        <v>23</v>
      </c>
      <c r="L90" t="s">
        <v>24</v>
      </c>
      <c r="M90" t="s">
        <v>21330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23</v>
      </c>
      <c r="T90" t="s">
        <v>21331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21328</v>
      </c>
      <c r="F91">
        <v>100</v>
      </c>
      <c r="G91">
        <v>0</v>
      </c>
      <c r="H91" t="s">
        <v>22</v>
      </c>
      <c r="I91" t="s">
        <v>21329</v>
      </c>
      <c r="J91" t="s">
        <v>65</v>
      </c>
      <c r="K91" t="s">
        <v>23</v>
      </c>
      <c r="L91" t="s">
        <v>24</v>
      </c>
      <c r="M91" t="s">
        <v>21330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21331</v>
      </c>
    </row>
    <row r="92" spans="1:20" x14ac:dyDescent="0.25">
      <c r="A92" t="s">
        <v>1173</v>
      </c>
      <c r="B92" t="s">
        <v>158</v>
      </c>
      <c r="C92">
        <v>75</v>
      </c>
      <c r="D92">
        <v>1</v>
      </c>
      <c r="E92" t="s">
        <v>21332</v>
      </c>
      <c r="F92">
        <v>142</v>
      </c>
      <c r="G92">
        <v>67</v>
      </c>
      <c r="H92" t="s">
        <v>47</v>
      </c>
      <c r="I92" t="s">
        <v>21333</v>
      </c>
      <c r="J92" t="s">
        <v>21334</v>
      </c>
      <c r="K92" t="s">
        <v>15164</v>
      </c>
      <c r="L92" t="s">
        <v>6924</v>
      </c>
      <c r="M92" t="s">
        <v>21335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23</v>
      </c>
      <c r="T92" t="s">
        <v>21336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21337</v>
      </c>
      <c r="F93">
        <v>100</v>
      </c>
      <c r="G93">
        <v>0</v>
      </c>
      <c r="H93" t="s">
        <v>1219</v>
      </c>
      <c r="I93" t="s">
        <v>21338</v>
      </c>
      <c r="J93" t="s">
        <v>21339</v>
      </c>
      <c r="K93" t="s">
        <v>23</v>
      </c>
      <c r="L93" t="s">
        <v>24</v>
      </c>
      <c r="M93" t="s">
        <v>21340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23</v>
      </c>
      <c r="T93" t="s">
        <v>21340</v>
      </c>
    </row>
    <row r="94" spans="1:20" x14ac:dyDescent="0.25">
      <c r="A94" t="s">
        <v>28</v>
      </c>
      <c r="B94" t="s">
        <v>29</v>
      </c>
      <c r="C94">
        <v>50</v>
      </c>
      <c r="D94">
        <v>1</v>
      </c>
      <c r="E94" t="s">
        <v>21337</v>
      </c>
      <c r="F94">
        <v>100</v>
      </c>
      <c r="G94">
        <v>0</v>
      </c>
      <c r="H94" t="s">
        <v>1219</v>
      </c>
      <c r="I94" t="s">
        <v>21338</v>
      </c>
      <c r="J94" t="s">
        <v>21339</v>
      </c>
      <c r="K94" t="s">
        <v>23</v>
      </c>
      <c r="L94" t="s">
        <v>24</v>
      </c>
      <c r="M94" t="s">
        <v>21340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23</v>
      </c>
      <c r="T94" t="s">
        <v>21340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21337</v>
      </c>
      <c r="F95">
        <v>100</v>
      </c>
      <c r="G95">
        <v>0</v>
      </c>
      <c r="H95" t="s">
        <v>1219</v>
      </c>
      <c r="I95" t="s">
        <v>21338</v>
      </c>
      <c r="J95" t="s">
        <v>21339</v>
      </c>
      <c r="K95" t="s">
        <v>23</v>
      </c>
      <c r="L95" t="s">
        <v>24</v>
      </c>
      <c r="M95" t="s">
        <v>21340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</v>
      </c>
      <c r="T95" t="s">
        <v>21340</v>
      </c>
    </row>
    <row r="96" spans="1:20" x14ac:dyDescent="0.25">
      <c r="A96" t="s">
        <v>20</v>
      </c>
      <c r="B96" t="s">
        <v>21</v>
      </c>
      <c r="C96">
        <v>50</v>
      </c>
      <c r="D96">
        <v>3</v>
      </c>
      <c r="E96" t="s">
        <v>21341</v>
      </c>
      <c r="F96">
        <v>300</v>
      </c>
      <c r="G96">
        <v>0</v>
      </c>
      <c r="H96" t="s">
        <v>1219</v>
      </c>
      <c r="I96" t="s">
        <v>7323</v>
      </c>
      <c r="J96" t="s">
        <v>342</v>
      </c>
      <c r="K96" t="s">
        <v>23</v>
      </c>
      <c r="L96" t="s">
        <v>24</v>
      </c>
      <c r="M96" t="s">
        <v>21342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</v>
      </c>
      <c r="T96" t="s">
        <v>21342</v>
      </c>
    </row>
    <row r="97" spans="1:20" x14ac:dyDescent="0.25">
      <c r="A97" t="s">
        <v>28</v>
      </c>
      <c r="B97" t="s">
        <v>29</v>
      </c>
      <c r="C97">
        <v>50</v>
      </c>
      <c r="D97">
        <v>3</v>
      </c>
      <c r="E97" t="s">
        <v>21341</v>
      </c>
      <c r="F97">
        <v>300</v>
      </c>
      <c r="G97">
        <v>0</v>
      </c>
      <c r="H97" t="s">
        <v>1219</v>
      </c>
      <c r="I97" t="s">
        <v>7323</v>
      </c>
      <c r="J97" t="s">
        <v>342</v>
      </c>
      <c r="K97" t="s">
        <v>23</v>
      </c>
      <c r="L97" t="s">
        <v>24</v>
      </c>
      <c r="M97" t="s">
        <v>21342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</v>
      </c>
      <c r="T97" t="s">
        <v>21342</v>
      </c>
    </row>
    <row r="98" spans="1:20" x14ac:dyDescent="0.25">
      <c r="A98" t="s">
        <v>30</v>
      </c>
      <c r="B98" t="s">
        <v>31</v>
      </c>
      <c r="C98">
        <v>50</v>
      </c>
      <c r="D98">
        <v>3</v>
      </c>
      <c r="E98" t="s">
        <v>21341</v>
      </c>
      <c r="F98">
        <v>300</v>
      </c>
      <c r="G98">
        <v>0</v>
      </c>
      <c r="H98" t="s">
        <v>1219</v>
      </c>
      <c r="I98" t="s">
        <v>7323</v>
      </c>
      <c r="J98" t="s">
        <v>342</v>
      </c>
      <c r="K98" t="s">
        <v>23</v>
      </c>
      <c r="L98" t="s">
        <v>24</v>
      </c>
      <c r="M98" t="s">
        <v>21342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21342</v>
      </c>
    </row>
    <row r="99" spans="1:20" x14ac:dyDescent="0.25">
      <c r="A99" t="s">
        <v>137</v>
      </c>
      <c r="B99" t="s">
        <v>138</v>
      </c>
      <c r="C99">
        <v>10</v>
      </c>
      <c r="D99">
        <v>20</v>
      </c>
      <c r="E99" t="s">
        <v>21343</v>
      </c>
      <c r="F99">
        <v>244</v>
      </c>
      <c r="G99">
        <v>48</v>
      </c>
      <c r="H99" t="s">
        <v>47</v>
      </c>
      <c r="I99" t="s">
        <v>474</v>
      </c>
      <c r="J99" t="s">
        <v>21344</v>
      </c>
      <c r="K99" t="s">
        <v>4884</v>
      </c>
      <c r="L99" t="s">
        <v>349</v>
      </c>
      <c r="M99" t="s">
        <v>21345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23</v>
      </c>
      <c r="T99" t="s">
        <v>21346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21347</v>
      </c>
      <c r="F100">
        <v>109</v>
      </c>
      <c r="G100">
        <v>9</v>
      </c>
      <c r="H100" t="s">
        <v>22</v>
      </c>
      <c r="I100" t="s">
        <v>21348</v>
      </c>
      <c r="J100" t="s">
        <v>1237</v>
      </c>
      <c r="K100" t="s">
        <v>23</v>
      </c>
      <c r="L100" t="s">
        <v>24</v>
      </c>
      <c r="M100" t="s">
        <v>21349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23</v>
      </c>
      <c r="T100" t="s">
        <v>21350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21347</v>
      </c>
      <c r="F101">
        <v>109</v>
      </c>
      <c r="G101">
        <v>9</v>
      </c>
      <c r="H101" t="s">
        <v>22</v>
      </c>
      <c r="I101" t="s">
        <v>21348</v>
      </c>
      <c r="J101" t="s">
        <v>1237</v>
      </c>
      <c r="K101" t="s">
        <v>23</v>
      </c>
      <c r="L101" t="s">
        <v>24</v>
      </c>
      <c r="M101" t="s">
        <v>21349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23</v>
      </c>
      <c r="T101" t="s">
        <v>21350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21347</v>
      </c>
      <c r="F102">
        <v>109</v>
      </c>
      <c r="G102">
        <v>9</v>
      </c>
      <c r="H102" t="s">
        <v>22</v>
      </c>
      <c r="I102" t="s">
        <v>21348</v>
      </c>
      <c r="J102" t="s">
        <v>1237</v>
      </c>
      <c r="K102" t="s">
        <v>23</v>
      </c>
      <c r="L102" t="s">
        <v>24</v>
      </c>
      <c r="M102" t="s">
        <v>21349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23</v>
      </c>
      <c r="T102" t="s">
        <v>21350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21351</v>
      </c>
      <c r="F103">
        <v>200</v>
      </c>
      <c r="G103">
        <v>0</v>
      </c>
      <c r="H103" t="s">
        <v>1219</v>
      </c>
      <c r="I103" t="s">
        <v>21352</v>
      </c>
      <c r="J103" t="s">
        <v>306</v>
      </c>
      <c r="K103" t="s">
        <v>23</v>
      </c>
      <c r="L103" t="s">
        <v>24</v>
      </c>
      <c r="M103" t="s">
        <v>21353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23</v>
      </c>
      <c r="T103" t="s">
        <v>21354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21351</v>
      </c>
      <c r="F104">
        <v>200</v>
      </c>
      <c r="G104">
        <v>0</v>
      </c>
      <c r="H104" t="s">
        <v>1219</v>
      </c>
      <c r="I104" t="s">
        <v>21352</v>
      </c>
      <c r="J104" t="s">
        <v>306</v>
      </c>
      <c r="K104" t="s">
        <v>23</v>
      </c>
      <c r="L104" t="s">
        <v>24</v>
      </c>
      <c r="M104" t="s">
        <v>21353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</v>
      </c>
      <c r="T104" t="s">
        <v>21353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21351</v>
      </c>
      <c r="F105">
        <v>200</v>
      </c>
      <c r="G105">
        <v>0</v>
      </c>
      <c r="H105" t="s">
        <v>1219</v>
      </c>
      <c r="I105" t="s">
        <v>21352</v>
      </c>
      <c r="J105" t="s">
        <v>306</v>
      </c>
      <c r="K105" t="s">
        <v>23</v>
      </c>
      <c r="L105" t="s">
        <v>24</v>
      </c>
      <c r="M105" t="s">
        <v>21353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23</v>
      </c>
      <c r="T105" t="s">
        <v>21353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3</v>
      </c>
      <c r="E106" t="s">
        <v>21351</v>
      </c>
      <c r="F106">
        <v>200</v>
      </c>
      <c r="G106">
        <v>0</v>
      </c>
      <c r="H106" t="s">
        <v>1219</v>
      </c>
      <c r="I106" t="s">
        <v>21352</v>
      </c>
      <c r="J106" t="s">
        <v>306</v>
      </c>
      <c r="K106" t="s">
        <v>23</v>
      </c>
      <c r="L106" t="s">
        <v>24</v>
      </c>
      <c r="M106" t="s">
        <v>21353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21353</v>
      </c>
    </row>
    <row r="107" spans="1:20" x14ac:dyDescent="0.25">
      <c r="A107" t="s">
        <v>186</v>
      </c>
      <c r="B107" t="s">
        <v>187</v>
      </c>
      <c r="C107">
        <v>50</v>
      </c>
      <c r="D107">
        <v>6</v>
      </c>
      <c r="E107" t="s">
        <v>21355</v>
      </c>
      <c r="F107">
        <v>200</v>
      </c>
      <c r="G107">
        <v>0</v>
      </c>
      <c r="H107" t="s">
        <v>22</v>
      </c>
      <c r="I107" t="s">
        <v>21356</v>
      </c>
      <c r="J107" t="s">
        <v>319</v>
      </c>
      <c r="K107" t="s">
        <v>23</v>
      </c>
      <c r="L107" t="s">
        <v>24</v>
      </c>
      <c r="M107" t="s">
        <v>21357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23</v>
      </c>
      <c r="T107" t="s">
        <v>21357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21358</v>
      </c>
      <c r="F108">
        <v>129</v>
      </c>
      <c r="G108">
        <v>29</v>
      </c>
      <c r="H108" t="s">
        <v>1219</v>
      </c>
      <c r="I108" t="s">
        <v>21359</v>
      </c>
      <c r="J108" t="s">
        <v>335</v>
      </c>
      <c r="K108" t="s">
        <v>23</v>
      </c>
      <c r="L108" t="s">
        <v>24</v>
      </c>
      <c r="M108" t="s">
        <v>21360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</v>
      </c>
      <c r="T108" t="s">
        <v>21360</v>
      </c>
    </row>
    <row r="109" spans="1:20" x14ac:dyDescent="0.25">
      <c r="A109" t="s">
        <v>28</v>
      </c>
      <c r="B109" t="s">
        <v>29</v>
      </c>
      <c r="C109">
        <v>50</v>
      </c>
      <c r="D109">
        <v>1</v>
      </c>
      <c r="E109" t="s">
        <v>21358</v>
      </c>
      <c r="F109">
        <v>129</v>
      </c>
      <c r="G109">
        <v>29</v>
      </c>
      <c r="H109" t="s">
        <v>1219</v>
      </c>
      <c r="I109" t="s">
        <v>21359</v>
      </c>
      <c r="J109" t="s">
        <v>335</v>
      </c>
      <c r="K109" t="s">
        <v>23</v>
      </c>
      <c r="L109" t="s">
        <v>24</v>
      </c>
      <c r="M109" t="s">
        <v>21360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23</v>
      </c>
      <c r="T109" t="s">
        <v>21360</v>
      </c>
    </row>
    <row r="110" spans="1:20" x14ac:dyDescent="0.25">
      <c r="A110" t="s">
        <v>30</v>
      </c>
      <c r="B110" t="s">
        <v>31</v>
      </c>
      <c r="C110">
        <v>50</v>
      </c>
      <c r="D110">
        <v>1</v>
      </c>
      <c r="E110" t="s">
        <v>21358</v>
      </c>
      <c r="F110">
        <v>129</v>
      </c>
      <c r="G110">
        <v>29</v>
      </c>
      <c r="H110" t="s">
        <v>1219</v>
      </c>
      <c r="I110" t="s">
        <v>21359</v>
      </c>
      <c r="J110" t="s">
        <v>335</v>
      </c>
      <c r="K110" t="s">
        <v>23</v>
      </c>
      <c r="L110" t="s">
        <v>24</v>
      </c>
      <c r="M110" t="s">
        <v>21360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23</v>
      </c>
      <c r="T110" t="s">
        <v>21360</v>
      </c>
    </row>
    <row r="111" spans="1:20" x14ac:dyDescent="0.25">
      <c r="A111" t="s">
        <v>42</v>
      </c>
      <c r="B111" t="s">
        <v>43</v>
      </c>
      <c r="C111">
        <v>66.666666666666671</v>
      </c>
      <c r="D111">
        <v>3</v>
      </c>
      <c r="E111" t="s">
        <v>21361</v>
      </c>
      <c r="F111">
        <v>132</v>
      </c>
      <c r="G111">
        <v>0</v>
      </c>
      <c r="H111" t="s">
        <v>47</v>
      </c>
      <c r="I111" t="s">
        <v>14494</v>
      </c>
      <c r="J111" t="s">
        <v>21362</v>
      </c>
      <c r="K111" t="s">
        <v>1332</v>
      </c>
      <c r="L111" t="s">
        <v>12841</v>
      </c>
      <c r="M111" t="s">
        <v>21363</v>
      </c>
      <c r="N111" t="s">
        <v>23</v>
      </c>
      <c r="O111" t="s">
        <v>53</v>
      </c>
      <c r="P111" t="s">
        <v>54</v>
      </c>
      <c r="Q111" t="s">
        <v>55</v>
      </c>
      <c r="R111" t="s">
        <v>24</v>
      </c>
      <c r="S111" t="s">
        <v>23</v>
      </c>
      <c r="T111" t="s">
        <v>21364</v>
      </c>
    </row>
    <row r="112" spans="1:20" x14ac:dyDescent="0.25">
      <c r="A112" t="s">
        <v>46</v>
      </c>
      <c r="B112" t="s">
        <v>1239</v>
      </c>
      <c r="C112">
        <v>58</v>
      </c>
      <c r="D112">
        <v>1</v>
      </c>
      <c r="E112" t="s">
        <v>21365</v>
      </c>
      <c r="F112">
        <v>65</v>
      </c>
      <c r="G112">
        <v>7</v>
      </c>
      <c r="H112" t="s">
        <v>47</v>
      </c>
      <c r="I112" t="s">
        <v>17851</v>
      </c>
      <c r="J112" t="s">
        <v>17852</v>
      </c>
      <c r="K112" t="s">
        <v>17853</v>
      </c>
      <c r="L112" t="s">
        <v>17854</v>
      </c>
      <c r="M112" t="s">
        <v>21366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21366</v>
      </c>
    </row>
    <row r="113" spans="1:20" x14ac:dyDescent="0.25">
      <c r="A113" t="s">
        <v>152</v>
      </c>
      <c r="B113" t="s">
        <v>153</v>
      </c>
      <c r="C113">
        <v>65</v>
      </c>
      <c r="D113">
        <v>1</v>
      </c>
      <c r="E113" t="s">
        <v>21367</v>
      </c>
      <c r="F113">
        <v>219</v>
      </c>
      <c r="G113">
        <v>20</v>
      </c>
      <c r="H113" t="s">
        <v>47</v>
      </c>
      <c r="I113" t="s">
        <v>21368</v>
      </c>
      <c r="J113" t="s">
        <v>21369</v>
      </c>
      <c r="K113" t="s">
        <v>1347</v>
      </c>
      <c r="L113" t="s">
        <v>21370</v>
      </c>
      <c r="M113" t="s">
        <v>21371</v>
      </c>
      <c r="N113" t="s">
        <v>1225</v>
      </c>
      <c r="O113" t="s">
        <v>4242</v>
      </c>
      <c r="P113" t="s">
        <v>1227</v>
      </c>
      <c r="Q113" t="s">
        <v>1228</v>
      </c>
      <c r="R113" t="s">
        <v>24</v>
      </c>
      <c r="S113" t="s">
        <v>23</v>
      </c>
      <c r="T113" t="s">
        <v>21372</v>
      </c>
    </row>
    <row r="114" spans="1:20" x14ac:dyDescent="0.25">
      <c r="A114" t="s">
        <v>148</v>
      </c>
      <c r="B114" t="s">
        <v>149</v>
      </c>
      <c r="C114">
        <v>65</v>
      </c>
      <c r="D114">
        <v>1</v>
      </c>
      <c r="E114" t="s">
        <v>21367</v>
      </c>
      <c r="F114">
        <v>219</v>
      </c>
      <c r="G114">
        <v>20</v>
      </c>
      <c r="H114" t="s">
        <v>47</v>
      </c>
      <c r="I114" t="s">
        <v>21368</v>
      </c>
      <c r="J114" t="s">
        <v>21369</v>
      </c>
      <c r="K114" t="s">
        <v>1347</v>
      </c>
      <c r="L114" t="s">
        <v>21370</v>
      </c>
      <c r="M114" t="s">
        <v>21371</v>
      </c>
      <c r="N114" t="s">
        <v>1225</v>
      </c>
      <c r="O114" t="s">
        <v>4242</v>
      </c>
      <c r="P114" t="s">
        <v>1227</v>
      </c>
      <c r="Q114" t="s">
        <v>1228</v>
      </c>
      <c r="R114" t="s">
        <v>24</v>
      </c>
      <c r="S114" t="s">
        <v>23</v>
      </c>
      <c r="T114" t="s">
        <v>21372</v>
      </c>
    </row>
    <row r="115" spans="1:20" x14ac:dyDescent="0.25">
      <c r="A115" t="s">
        <v>38</v>
      </c>
      <c r="B115" t="s">
        <v>39</v>
      </c>
      <c r="C115">
        <v>65</v>
      </c>
      <c r="D115">
        <v>1</v>
      </c>
      <c r="E115" t="s">
        <v>21367</v>
      </c>
      <c r="F115">
        <v>219</v>
      </c>
      <c r="G115">
        <v>20</v>
      </c>
      <c r="H115" t="s">
        <v>47</v>
      </c>
      <c r="I115" t="s">
        <v>21368</v>
      </c>
      <c r="J115" t="s">
        <v>21369</v>
      </c>
      <c r="K115" t="s">
        <v>1347</v>
      </c>
      <c r="L115" t="s">
        <v>21370</v>
      </c>
      <c r="M115" t="s">
        <v>21371</v>
      </c>
      <c r="N115" t="s">
        <v>1225</v>
      </c>
      <c r="O115" t="s">
        <v>4242</v>
      </c>
      <c r="P115" t="s">
        <v>1227</v>
      </c>
      <c r="Q115" t="s">
        <v>1228</v>
      </c>
      <c r="R115" t="s">
        <v>24</v>
      </c>
      <c r="S115" t="s">
        <v>23</v>
      </c>
      <c r="T115" t="s">
        <v>21372</v>
      </c>
    </row>
    <row r="116" spans="1:20" x14ac:dyDescent="0.25">
      <c r="A116" t="s">
        <v>36</v>
      </c>
      <c r="B116" t="s">
        <v>37</v>
      </c>
      <c r="C116">
        <v>65</v>
      </c>
      <c r="D116">
        <v>1</v>
      </c>
      <c r="E116" t="s">
        <v>21367</v>
      </c>
      <c r="F116">
        <v>219</v>
      </c>
      <c r="G116">
        <v>20</v>
      </c>
      <c r="H116" t="s">
        <v>47</v>
      </c>
      <c r="I116" t="s">
        <v>21368</v>
      </c>
      <c r="J116" t="s">
        <v>21369</v>
      </c>
      <c r="K116" t="s">
        <v>1347</v>
      </c>
      <c r="L116" t="s">
        <v>21370</v>
      </c>
      <c r="M116" t="s">
        <v>21371</v>
      </c>
      <c r="N116" t="s">
        <v>1225</v>
      </c>
      <c r="O116" t="s">
        <v>4242</v>
      </c>
      <c r="P116" t="s">
        <v>1227</v>
      </c>
      <c r="Q116" t="s">
        <v>1228</v>
      </c>
      <c r="R116" t="s">
        <v>24</v>
      </c>
      <c r="S116" t="s">
        <v>23</v>
      </c>
      <c r="T116" t="s">
        <v>21372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21373</v>
      </c>
      <c r="F117">
        <v>109</v>
      </c>
      <c r="G117">
        <v>9</v>
      </c>
      <c r="H117" t="s">
        <v>1219</v>
      </c>
      <c r="I117" t="s">
        <v>10392</v>
      </c>
      <c r="J117" t="s">
        <v>302</v>
      </c>
      <c r="K117" t="s">
        <v>23</v>
      </c>
      <c r="L117" t="s">
        <v>24</v>
      </c>
      <c r="M117" t="s">
        <v>21374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21374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21373</v>
      </c>
      <c r="F118">
        <v>109</v>
      </c>
      <c r="G118">
        <v>9</v>
      </c>
      <c r="H118" t="s">
        <v>1219</v>
      </c>
      <c r="I118" t="s">
        <v>10392</v>
      </c>
      <c r="J118" t="s">
        <v>302</v>
      </c>
      <c r="K118" t="s">
        <v>23</v>
      </c>
      <c r="L118" t="s">
        <v>24</v>
      </c>
      <c r="M118" t="s">
        <v>21374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23</v>
      </c>
      <c r="T118" t="s">
        <v>21374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21373</v>
      </c>
      <c r="F119">
        <v>109</v>
      </c>
      <c r="G119">
        <v>9</v>
      </c>
      <c r="H119" t="s">
        <v>1219</v>
      </c>
      <c r="I119" t="s">
        <v>10392</v>
      </c>
      <c r="J119" t="s">
        <v>302</v>
      </c>
      <c r="K119" t="s">
        <v>23</v>
      </c>
      <c r="L119" t="s">
        <v>24</v>
      </c>
      <c r="M119" t="s">
        <v>21374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21374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6</v>
      </c>
      <c r="E120" t="s">
        <v>21375</v>
      </c>
      <c r="F120">
        <v>200</v>
      </c>
      <c r="G120">
        <v>0</v>
      </c>
      <c r="H120" t="s">
        <v>22</v>
      </c>
      <c r="I120" t="s">
        <v>7420</v>
      </c>
      <c r="J120" t="s">
        <v>332</v>
      </c>
      <c r="K120" t="s">
        <v>23</v>
      </c>
      <c r="L120" t="s">
        <v>24</v>
      </c>
      <c r="M120" t="s">
        <v>21376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21376</v>
      </c>
    </row>
    <row r="121" spans="1:20" x14ac:dyDescent="0.25">
      <c r="A121" t="s">
        <v>30</v>
      </c>
      <c r="B121" t="s">
        <v>31</v>
      </c>
      <c r="C121">
        <v>60</v>
      </c>
      <c r="D121">
        <v>3</v>
      </c>
      <c r="E121" t="s">
        <v>21377</v>
      </c>
      <c r="F121">
        <v>97.65</v>
      </c>
      <c r="G121">
        <v>7</v>
      </c>
      <c r="H121" t="s">
        <v>47</v>
      </c>
      <c r="I121" t="s">
        <v>21378</v>
      </c>
      <c r="J121" t="s">
        <v>21379</v>
      </c>
      <c r="K121" t="s">
        <v>10913</v>
      </c>
      <c r="L121" t="s">
        <v>21380</v>
      </c>
      <c r="M121" t="s">
        <v>21381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21381</v>
      </c>
    </row>
    <row r="122" spans="1:20" x14ac:dyDescent="0.25">
      <c r="A122" t="s">
        <v>20</v>
      </c>
      <c r="B122" t="s">
        <v>21</v>
      </c>
      <c r="C122">
        <v>50</v>
      </c>
      <c r="D122">
        <v>2</v>
      </c>
      <c r="E122" t="s">
        <v>21382</v>
      </c>
      <c r="F122">
        <v>200</v>
      </c>
      <c r="G122">
        <v>0</v>
      </c>
      <c r="H122" t="s">
        <v>22</v>
      </c>
      <c r="I122" t="s">
        <v>21383</v>
      </c>
      <c r="J122" t="s">
        <v>306</v>
      </c>
      <c r="K122" t="s">
        <v>23</v>
      </c>
      <c r="L122" t="s">
        <v>24</v>
      </c>
      <c r="M122" t="s">
        <v>21384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</v>
      </c>
      <c r="T122" t="s">
        <v>21385</v>
      </c>
    </row>
    <row r="123" spans="1:20" x14ac:dyDescent="0.25">
      <c r="A123" t="s">
        <v>28</v>
      </c>
      <c r="B123" t="s">
        <v>29</v>
      </c>
      <c r="C123">
        <v>50</v>
      </c>
      <c r="D123">
        <v>2</v>
      </c>
      <c r="E123" t="s">
        <v>21382</v>
      </c>
      <c r="F123">
        <v>200</v>
      </c>
      <c r="G123">
        <v>0</v>
      </c>
      <c r="H123" t="s">
        <v>22</v>
      </c>
      <c r="I123" t="s">
        <v>21383</v>
      </c>
      <c r="J123" t="s">
        <v>306</v>
      </c>
      <c r="K123" t="s">
        <v>23</v>
      </c>
      <c r="L123" t="s">
        <v>24</v>
      </c>
      <c r="M123" t="s">
        <v>21384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</v>
      </c>
      <c r="T123" t="s">
        <v>21385</v>
      </c>
    </row>
    <row r="124" spans="1:20" x14ac:dyDescent="0.25">
      <c r="A124" t="s">
        <v>30</v>
      </c>
      <c r="B124" t="s">
        <v>31</v>
      </c>
      <c r="C124">
        <v>50</v>
      </c>
      <c r="D124">
        <v>2</v>
      </c>
      <c r="E124" t="s">
        <v>21382</v>
      </c>
      <c r="F124">
        <v>200</v>
      </c>
      <c r="G124">
        <v>0</v>
      </c>
      <c r="H124" t="s">
        <v>22</v>
      </c>
      <c r="I124" t="s">
        <v>21383</v>
      </c>
      <c r="J124" t="s">
        <v>306</v>
      </c>
      <c r="K124" t="s">
        <v>23</v>
      </c>
      <c r="L124" t="s">
        <v>24</v>
      </c>
      <c r="M124" t="s">
        <v>21384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23</v>
      </c>
      <c r="T124" t="s">
        <v>21385</v>
      </c>
    </row>
    <row r="125" spans="1:20" x14ac:dyDescent="0.25">
      <c r="A125" t="s">
        <v>115</v>
      </c>
      <c r="B125" t="s">
        <v>116</v>
      </c>
      <c r="C125">
        <v>33.333333333333336</v>
      </c>
      <c r="D125">
        <v>3</v>
      </c>
      <c r="E125" t="s">
        <v>21386</v>
      </c>
      <c r="F125">
        <v>109</v>
      </c>
      <c r="G125">
        <v>9</v>
      </c>
      <c r="H125" t="s">
        <v>1219</v>
      </c>
      <c r="I125" t="s">
        <v>21387</v>
      </c>
      <c r="J125" t="s">
        <v>1224</v>
      </c>
      <c r="K125" t="s">
        <v>23</v>
      </c>
      <c r="L125" t="s">
        <v>24</v>
      </c>
      <c r="M125" t="s">
        <v>21388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23</v>
      </c>
      <c r="T125" t="s">
        <v>21388</v>
      </c>
    </row>
    <row r="126" spans="1:20" x14ac:dyDescent="0.25">
      <c r="A126" t="s">
        <v>150</v>
      </c>
      <c r="B126" t="s">
        <v>151</v>
      </c>
      <c r="C126">
        <v>65</v>
      </c>
      <c r="D126">
        <v>1</v>
      </c>
      <c r="E126" t="s">
        <v>21389</v>
      </c>
      <c r="F126">
        <v>199</v>
      </c>
      <c r="G126">
        <v>0</v>
      </c>
      <c r="H126" t="s">
        <v>47</v>
      </c>
      <c r="I126" t="s">
        <v>21390</v>
      </c>
      <c r="J126" t="s">
        <v>21391</v>
      </c>
      <c r="K126" t="s">
        <v>1337</v>
      </c>
      <c r="L126" t="s">
        <v>21392</v>
      </c>
      <c r="M126" t="s">
        <v>21393</v>
      </c>
      <c r="N126" t="s">
        <v>1225</v>
      </c>
      <c r="O126" t="s">
        <v>1226</v>
      </c>
      <c r="P126" t="s">
        <v>1227</v>
      </c>
      <c r="Q126" t="s">
        <v>1228</v>
      </c>
      <c r="R126" t="s">
        <v>24</v>
      </c>
      <c r="S126" t="s">
        <v>23</v>
      </c>
      <c r="T126" t="s">
        <v>21394</v>
      </c>
    </row>
    <row r="127" spans="1:20" x14ac:dyDescent="0.25">
      <c r="A127" t="s">
        <v>152</v>
      </c>
      <c r="B127" t="s">
        <v>153</v>
      </c>
      <c r="C127">
        <v>65</v>
      </c>
      <c r="D127">
        <v>1</v>
      </c>
      <c r="E127" t="s">
        <v>21389</v>
      </c>
      <c r="F127">
        <v>199</v>
      </c>
      <c r="G127">
        <v>0</v>
      </c>
      <c r="H127" t="s">
        <v>47</v>
      </c>
      <c r="I127" t="s">
        <v>21390</v>
      </c>
      <c r="J127" t="s">
        <v>21391</v>
      </c>
      <c r="K127" t="s">
        <v>1337</v>
      </c>
      <c r="L127" t="s">
        <v>21392</v>
      </c>
      <c r="M127" t="s">
        <v>21393</v>
      </c>
      <c r="N127" t="s">
        <v>1225</v>
      </c>
      <c r="O127" t="s">
        <v>1226</v>
      </c>
      <c r="P127" t="s">
        <v>1227</v>
      </c>
      <c r="Q127" t="s">
        <v>1228</v>
      </c>
      <c r="R127" t="s">
        <v>24</v>
      </c>
      <c r="S127" t="s">
        <v>23</v>
      </c>
      <c r="T127" t="s">
        <v>21394</v>
      </c>
    </row>
    <row r="128" spans="1:20" x14ac:dyDescent="0.25">
      <c r="A128" t="s">
        <v>38</v>
      </c>
      <c r="B128" t="s">
        <v>39</v>
      </c>
      <c r="C128">
        <v>65</v>
      </c>
      <c r="D128">
        <v>2</v>
      </c>
      <c r="E128" t="s">
        <v>21389</v>
      </c>
      <c r="F128">
        <v>199</v>
      </c>
      <c r="G128">
        <v>0</v>
      </c>
      <c r="H128" t="s">
        <v>47</v>
      </c>
      <c r="I128" t="s">
        <v>21390</v>
      </c>
      <c r="J128" t="s">
        <v>21391</v>
      </c>
      <c r="K128" t="s">
        <v>1337</v>
      </c>
      <c r="L128" t="s">
        <v>21392</v>
      </c>
      <c r="M128" t="s">
        <v>21393</v>
      </c>
      <c r="N128" t="s">
        <v>1225</v>
      </c>
      <c r="O128" t="s">
        <v>1226</v>
      </c>
      <c r="P128" t="s">
        <v>1227</v>
      </c>
      <c r="Q128" t="s">
        <v>1228</v>
      </c>
      <c r="R128" t="s">
        <v>24</v>
      </c>
      <c r="S128" t="s">
        <v>23</v>
      </c>
      <c r="T128" t="s">
        <v>21395</v>
      </c>
    </row>
    <row r="129" spans="1:20" x14ac:dyDescent="0.25">
      <c r="A129" t="s">
        <v>115</v>
      </c>
      <c r="B129" t="s">
        <v>116</v>
      </c>
      <c r="C129">
        <v>33.333333333333336</v>
      </c>
      <c r="D129">
        <v>6</v>
      </c>
      <c r="E129" t="s">
        <v>21396</v>
      </c>
      <c r="F129">
        <v>192</v>
      </c>
      <c r="G129">
        <v>0</v>
      </c>
      <c r="H129" t="s">
        <v>1219</v>
      </c>
      <c r="I129" t="s">
        <v>10736</v>
      </c>
      <c r="J129" t="s">
        <v>345</v>
      </c>
      <c r="K129" t="s">
        <v>23</v>
      </c>
      <c r="L129" t="s">
        <v>24</v>
      </c>
      <c r="M129" t="s">
        <v>21397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23</v>
      </c>
      <c r="T129" t="s">
        <v>21397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6</v>
      </c>
      <c r="E130" t="s">
        <v>21398</v>
      </c>
      <c r="F130">
        <v>284</v>
      </c>
      <c r="G130">
        <v>0</v>
      </c>
      <c r="H130" t="s">
        <v>1219</v>
      </c>
      <c r="I130" t="s">
        <v>7843</v>
      </c>
      <c r="J130" t="s">
        <v>1221</v>
      </c>
      <c r="K130" t="s">
        <v>23</v>
      </c>
      <c r="L130" t="s">
        <v>24</v>
      </c>
      <c r="M130" t="s">
        <v>21399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23</v>
      </c>
      <c r="T130" t="s">
        <v>21399</v>
      </c>
    </row>
    <row r="131" spans="1:20" x14ac:dyDescent="0.25">
      <c r="A131" t="s">
        <v>186</v>
      </c>
      <c r="B131" t="s">
        <v>187</v>
      </c>
      <c r="C131">
        <v>33.333333333333336</v>
      </c>
      <c r="D131">
        <v>3</v>
      </c>
      <c r="E131" t="s">
        <v>21398</v>
      </c>
      <c r="F131">
        <v>284</v>
      </c>
      <c r="G131">
        <v>0</v>
      </c>
      <c r="H131" t="s">
        <v>1219</v>
      </c>
      <c r="I131" t="s">
        <v>7843</v>
      </c>
      <c r="J131" t="s">
        <v>1221</v>
      </c>
      <c r="K131" t="s">
        <v>23</v>
      </c>
      <c r="L131" t="s">
        <v>24</v>
      </c>
      <c r="M131" t="s">
        <v>21399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23</v>
      </c>
      <c r="T131" t="s">
        <v>21399</v>
      </c>
    </row>
    <row r="132" spans="1:20" x14ac:dyDescent="0.25">
      <c r="A132" t="s">
        <v>44</v>
      </c>
      <c r="B132" t="s">
        <v>45</v>
      </c>
      <c r="C132">
        <v>66.666666666666671</v>
      </c>
      <c r="D132">
        <v>3</v>
      </c>
      <c r="E132" t="s">
        <v>21400</v>
      </c>
      <c r="F132">
        <v>109</v>
      </c>
      <c r="G132">
        <v>9</v>
      </c>
      <c r="H132" t="s">
        <v>1219</v>
      </c>
      <c r="I132" t="s">
        <v>21401</v>
      </c>
      <c r="J132" t="s">
        <v>308</v>
      </c>
      <c r="K132" t="s">
        <v>23</v>
      </c>
      <c r="L132" t="s">
        <v>24</v>
      </c>
      <c r="M132" t="s">
        <v>21402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23</v>
      </c>
      <c r="T132" t="s">
        <v>21402</v>
      </c>
    </row>
    <row r="133" spans="1:20" x14ac:dyDescent="0.25">
      <c r="A133" t="s">
        <v>186</v>
      </c>
      <c r="B133" t="s">
        <v>187</v>
      </c>
      <c r="C133">
        <v>33.333333333333336</v>
      </c>
      <c r="D133">
        <v>3</v>
      </c>
      <c r="E133" t="s">
        <v>21403</v>
      </c>
      <c r="F133">
        <v>106</v>
      </c>
      <c r="G133">
        <v>6</v>
      </c>
      <c r="H133" t="s">
        <v>22</v>
      </c>
      <c r="I133" t="s">
        <v>21404</v>
      </c>
      <c r="J133" t="s">
        <v>309</v>
      </c>
      <c r="K133" t="s">
        <v>23</v>
      </c>
      <c r="L133" t="s">
        <v>24</v>
      </c>
      <c r="M133" t="s">
        <v>21405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23</v>
      </c>
      <c r="T133" t="s">
        <v>21405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21406</v>
      </c>
      <c r="F134">
        <v>100</v>
      </c>
      <c r="G134">
        <v>0</v>
      </c>
      <c r="H134" t="s">
        <v>22</v>
      </c>
      <c r="I134" t="s">
        <v>21407</v>
      </c>
      <c r="J134" t="s">
        <v>364</v>
      </c>
      <c r="K134" t="s">
        <v>23</v>
      </c>
      <c r="L134" t="s">
        <v>24</v>
      </c>
      <c r="M134" t="s">
        <v>21408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23</v>
      </c>
      <c r="T134" t="s">
        <v>21408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21406</v>
      </c>
      <c r="F135">
        <v>100</v>
      </c>
      <c r="G135">
        <v>0</v>
      </c>
      <c r="H135" t="s">
        <v>22</v>
      </c>
      <c r="I135" t="s">
        <v>21407</v>
      </c>
      <c r="J135" t="s">
        <v>364</v>
      </c>
      <c r="K135" t="s">
        <v>23</v>
      </c>
      <c r="L135" t="s">
        <v>24</v>
      </c>
      <c r="M135" t="s">
        <v>21408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23</v>
      </c>
      <c r="T135" t="s">
        <v>21408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21406</v>
      </c>
      <c r="F136">
        <v>100</v>
      </c>
      <c r="G136">
        <v>0</v>
      </c>
      <c r="H136" t="s">
        <v>22</v>
      </c>
      <c r="I136" t="s">
        <v>21407</v>
      </c>
      <c r="J136" t="s">
        <v>364</v>
      </c>
      <c r="K136" t="s">
        <v>23</v>
      </c>
      <c r="L136" t="s">
        <v>24</v>
      </c>
      <c r="M136" t="s">
        <v>21408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23</v>
      </c>
      <c r="T136" t="s">
        <v>21408</v>
      </c>
    </row>
    <row r="137" spans="1:20" x14ac:dyDescent="0.25">
      <c r="A137" t="s">
        <v>186</v>
      </c>
      <c r="B137" t="s">
        <v>187</v>
      </c>
      <c r="C137">
        <v>50</v>
      </c>
      <c r="D137">
        <v>6</v>
      </c>
      <c r="E137" t="s">
        <v>21409</v>
      </c>
      <c r="F137">
        <v>200</v>
      </c>
      <c r="G137">
        <v>0</v>
      </c>
      <c r="H137" t="s">
        <v>22</v>
      </c>
      <c r="I137" t="s">
        <v>24</v>
      </c>
      <c r="J137" t="s">
        <v>24</v>
      </c>
      <c r="K137" t="s">
        <v>23</v>
      </c>
      <c r="L137" t="s">
        <v>24</v>
      </c>
      <c r="M137" t="s">
        <v>23</v>
      </c>
      <c r="N137" t="s">
        <v>23</v>
      </c>
      <c r="O137" t="s">
        <v>11403</v>
      </c>
      <c r="P137" t="s">
        <v>26</v>
      </c>
      <c r="Q137" t="s">
        <v>23</v>
      </c>
      <c r="R137" t="s">
        <v>24</v>
      </c>
      <c r="S137" t="s">
        <v>23</v>
      </c>
      <c r="T137" t="s">
        <v>21410</v>
      </c>
    </row>
    <row r="138" spans="1:20" x14ac:dyDescent="0.25">
      <c r="A138" t="s">
        <v>44</v>
      </c>
      <c r="B138" t="s">
        <v>45</v>
      </c>
      <c r="C138">
        <v>66.666666666666671</v>
      </c>
      <c r="D138">
        <v>3</v>
      </c>
      <c r="E138" t="s">
        <v>21411</v>
      </c>
      <c r="F138">
        <v>200</v>
      </c>
      <c r="G138">
        <v>0</v>
      </c>
      <c r="H138" t="s">
        <v>22</v>
      </c>
      <c r="I138" t="s">
        <v>7455</v>
      </c>
      <c r="J138" t="s">
        <v>1237</v>
      </c>
      <c r="K138" t="s">
        <v>23</v>
      </c>
      <c r="L138" t="s">
        <v>24</v>
      </c>
      <c r="M138" t="s">
        <v>21412</v>
      </c>
      <c r="N138" t="s">
        <v>23</v>
      </c>
      <c r="O138" t="s">
        <v>58</v>
      </c>
      <c r="P138" t="s">
        <v>26</v>
      </c>
      <c r="Q138" t="s">
        <v>33</v>
      </c>
      <c r="R138" t="s">
        <v>24</v>
      </c>
      <c r="S138" t="s">
        <v>23</v>
      </c>
      <c r="T138" t="s">
        <v>21412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21411</v>
      </c>
      <c r="F139">
        <v>200</v>
      </c>
      <c r="G139">
        <v>0</v>
      </c>
      <c r="H139" t="s">
        <v>22</v>
      </c>
      <c r="I139" t="s">
        <v>7455</v>
      </c>
      <c r="J139" t="s">
        <v>1237</v>
      </c>
      <c r="K139" t="s">
        <v>23</v>
      </c>
      <c r="L139" t="s">
        <v>24</v>
      </c>
      <c r="M139" t="s">
        <v>21412</v>
      </c>
      <c r="N139" t="s">
        <v>23</v>
      </c>
      <c r="O139" t="s">
        <v>58</v>
      </c>
      <c r="P139" t="s">
        <v>26</v>
      </c>
      <c r="Q139" t="s">
        <v>33</v>
      </c>
      <c r="R139" t="s">
        <v>24</v>
      </c>
      <c r="S139" t="s">
        <v>23</v>
      </c>
      <c r="T139" t="s">
        <v>21412</v>
      </c>
    </row>
    <row r="140" spans="1:20" x14ac:dyDescent="0.25">
      <c r="A140" t="s">
        <v>28</v>
      </c>
      <c r="B140" t="s">
        <v>29</v>
      </c>
      <c r="C140">
        <v>50</v>
      </c>
      <c r="D140">
        <v>1</v>
      </c>
      <c r="E140" t="s">
        <v>21411</v>
      </c>
      <c r="F140">
        <v>200</v>
      </c>
      <c r="G140">
        <v>0</v>
      </c>
      <c r="H140" t="s">
        <v>22</v>
      </c>
      <c r="I140" t="s">
        <v>7455</v>
      </c>
      <c r="J140" t="s">
        <v>1237</v>
      </c>
      <c r="K140" t="s">
        <v>23</v>
      </c>
      <c r="L140" t="s">
        <v>24</v>
      </c>
      <c r="M140" t="s">
        <v>21412</v>
      </c>
      <c r="N140" t="s">
        <v>23</v>
      </c>
      <c r="O140" t="s">
        <v>58</v>
      </c>
      <c r="P140" t="s">
        <v>26</v>
      </c>
      <c r="Q140" t="s">
        <v>33</v>
      </c>
      <c r="R140" t="s">
        <v>24</v>
      </c>
      <c r="S140" t="s">
        <v>23</v>
      </c>
      <c r="T140" t="s">
        <v>21412</v>
      </c>
    </row>
    <row r="141" spans="1:20" x14ac:dyDescent="0.25">
      <c r="A141" t="s">
        <v>30</v>
      </c>
      <c r="B141" t="s">
        <v>31</v>
      </c>
      <c r="C141">
        <v>50</v>
      </c>
      <c r="D141">
        <v>1</v>
      </c>
      <c r="E141" t="s">
        <v>21411</v>
      </c>
      <c r="F141">
        <v>200</v>
      </c>
      <c r="G141">
        <v>0</v>
      </c>
      <c r="H141" t="s">
        <v>22</v>
      </c>
      <c r="I141" t="s">
        <v>7455</v>
      </c>
      <c r="J141" t="s">
        <v>1237</v>
      </c>
      <c r="K141" t="s">
        <v>23</v>
      </c>
      <c r="L141" t="s">
        <v>24</v>
      </c>
      <c r="M141" t="s">
        <v>21412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23</v>
      </c>
      <c r="T141" t="s">
        <v>21412</v>
      </c>
    </row>
    <row r="142" spans="1:20" x14ac:dyDescent="0.25">
      <c r="A142" t="s">
        <v>186</v>
      </c>
      <c r="B142" t="s">
        <v>187</v>
      </c>
      <c r="C142">
        <v>33.333333333333336</v>
      </c>
      <c r="D142">
        <v>3</v>
      </c>
      <c r="E142" t="s">
        <v>21413</v>
      </c>
      <c r="F142">
        <v>100</v>
      </c>
      <c r="G142">
        <v>0</v>
      </c>
      <c r="H142" t="s">
        <v>22</v>
      </c>
      <c r="I142" t="s">
        <v>3672</v>
      </c>
      <c r="J142" t="s">
        <v>1221</v>
      </c>
      <c r="K142" t="s">
        <v>23</v>
      </c>
      <c r="L142" t="s">
        <v>24</v>
      </c>
      <c r="M142" t="s">
        <v>21414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</v>
      </c>
      <c r="T142" t="s">
        <v>21414</v>
      </c>
    </row>
    <row r="143" spans="1:20" x14ac:dyDescent="0.25">
      <c r="A143" t="s">
        <v>1173</v>
      </c>
      <c r="B143" t="s">
        <v>158</v>
      </c>
      <c r="C143">
        <v>75</v>
      </c>
      <c r="D143">
        <v>2</v>
      </c>
      <c r="E143" t="s">
        <v>21415</v>
      </c>
      <c r="F143">
        <v>240</v>
      </c>
      <c r="G143">
        <v>90</v>
      </c>
      <c r="H143" t="s">
        <v>47</v>
      </c>
      <c r="I143" t="s">
        <v>1336</v>
      </c>
      <c r="J143" t="s">
        <v>21416</v>
      </c>
      <c r="K143" t="s">
        <v>7873</v>
      </c>
      <c r="L143" t="s">
        <v>3897</v>
      </c>
      <c r="M143" t="s">
        <v>21417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21418</v>
      </c>
    </row>
    <row r="144" spans="1:20" x14ac:dyDescent="0.25">
      <c r="A144" t="s">
        <v>44</v>
      </c>
      <c r="B144" t="s">
        <v>45</v>
      </c>
      <c r="C144">
        <v>66.666666666666671</v>
      </c>
      <c r="D144">
        <v>6</v>
      </c>
      <c r="E144" t="s">
        <v>21419</v>
      </c>
      <c r="F144">
        <v>200</v>
      </c>
      <c r="G144">
        <v>0</v>
      </c>
      <c r="H144" t="s">
        <v>22</v>
      </c>
      <c r="I144" t="s">
        <v>21420</v>
      </c>
      <c r="J144" t="s">
        <v>65</v>
      </c>
      <c r="K144" t="s">
        <v>23</v>
      </c>
      <c r="L144" t="s">
        <v>24</v>
      </c>
      <c r="M144" t="s">
        <v>21421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21422</v>
      </c>
    </row>
    <row r="145" spans="1:20" x14ac:dyDescent="0.25">
      <c r="A145" t="s">
        <v>46</v>
      </c>
      <c r="B145" t="s">
        <v>56</v>
      </c>
      <c r="C145">
        <v>75.5</v>
      </c>
      <c r="D145">
        <v>4</v>
      </c>
      <c r="E145" t="s">
        <v>21423</v>
      </c>
      <c r="F145">
        <v>350</v>
      </c>
      <c r="G145">
        <v>48</v>
      </c>
      <c r="H145" t="s">
        <v>47</v>
      </c>
      <c r="I145" t="s">
        <v>6205</v>
      </c>
      <c r="J145" t="s">
        <v>21424</v>
      </c>
      <c r="K145" t="s">
        <v>9527</v>
      </c>
      <c r="L145" t="s">
        <v>6606</v>
      </c>
      <c r="M145" t="s">
        <v>21425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23</v>
      </c>
      <c r="T145" t="s">
        <v>21425</v>
      </c>
    </row>
    <row r="146" spans="1:20" x14ac:dyDescent="0.25">
      <c r="A146" t="s">
        <v>46</v>
      </c>
      <c r="B146" t="s">
        <v>1239</v>
      </c>
      <c r="C146">
        <v>75</v>
      </c>
      <c r="D146">
        <v>1</v>
      </c>
      <c r="E146" t="s">
        <v>21426</v>
      </c>
      <c r="F146">
        <v>82</v>
      </c>
      <c r="G146">
        <v>7</v>
      </c>
      <c r="H146" t="s">
        <v>47</v>
      </c>
      <c r="I146" t="s">
        <v>21427</v>
      </c>
      <c r="J146" t="s">
        <v>21428</v>
      </c>
      <c r="K146" t="s">
        <v>9956</v>
      </c>
      <c r="L146" t="s">
        <v>21429</v>
      </c>
      <c r="M146" t="s">
        <v>21430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21430</v>
      </c>
    </row>
    <row r="147" spans="1:20" x14ac:dyDescent="0.25">
      <c r="A147" t="s">
        <v>30</v>
      </c>
      <c r="B147" t="s">
        <v>1254</v>
      </c>
      <c r="C147">
        <v>45.08</v>
      </c>
      <c r="D147">
        <v>1</v>
      </c>
      <c r="E147" t="s">
        <v>21431</v>
      </c>
      <c r="F147">
        <v>125.58</v>
      </c>
      <c r="G147">
        <v>7</v>
      </c>
      <c r="H147" t="s">
        <v>47</v>
      </c>
      <c r="I147" t="s">
        <v>21427</v>
      </c>
      <c r="J147" t="s">
        <v>21428</v>
      </c>
      <c r="K147" t="s">
        <v>9956</v>
      </c>
      <c r="L147" t="s">
        <v>24</v>
      </c>
      <c r="M147" t="s">
        <v>23</v>
      </c>
      <c r="N147" t="s">
        <v>23</v>
      </c>
      <c r="O147" t="s">
        <v>48</v>
      </c>
      <c r="P147" t="s">
        <v>49</v>
      </c>
      <c r="Q147" t="s">
        <v>23</v>
      </c>
      <c r="R147" t="s">
        <v>24</v>
      </c>
      <c r="S147" t="s">
        <v>23</v>
      </c>
      <c r="T147" t="s">
        <v>21432</v>
      </c>
    </row>
    <row r="148" spans="1:20" x14ac:dyDescent="0.25">
      <c r="A148" t="s">
        <v>46</v>
      </c>
      <c r="B148" t="s">
        <v>1239</v>
      </c>
      <c r="C148">
        <v>73.5</v>
      </c>
      <c r="D148">
        <v>1</v>
      </c>
      <c r="E148" t="s">
        <v>21431</v>
      </c>
      <c r="F148">
        <v>125.58</v>
      </c>
      <c r="G148">
        <v>7</v>
      </c>
      <c r="H148" t="s">
        <v>47</v>
      </c>
      <c r="I148" t="s">
        <v>21427</v>
      </c>
      <c r="J148" t="s">
        <v>21428</v>
      </c>
      <c r="K148" t="s">
        <v>9956</v>
      </c>
      <c r="L148" t="s">
        <v>24</v>
      </c>
      <c r="M148" t="s">
        <v>23</v>
      </c>
      <c r="N148" t="s">
        <v>23</v>
      </c>
      <c r="O148" t="s">
        <v>48</v>
      </c>
      <c r="P148" t="s">
        <v>49</v>
      </c>
      <c r="Q148" t="s">
        <v>23</v>
      </c>
      <c r="R148" t="s">
        <v>24</v>
      </c>
      <c r="S148" t="s">
        <v>23</v>
      </c>
      <c r="T148" t="s">
        <v>21432</v>
      </c>
    </row>
    <row r="149" spans="1:20" x14ac:dyDescent="0.25">
      <c r="A149" t="s">
        <v>115</v>
      </c>
      <c r="B149" t="s">
        <v>116</v>
      </c>
      <c r="C149">
        <v>45</v>
      </c>
      <c r="D149">
        <v>4</v>
      </c>
      <c r="E149" t="s">
        <v>21433</v>
      </c>
      <c r="F149">
        <v>164</v>
      </c>
      <c r="G149">
        <v>0</v>
      </c>
      <c r="H149" t="s">
        <v>1219</v>
      </c>
      <c r="I149" t="s">
        <v>21434</v>
      </c>
      <c r="J149" t="s">
        <v>316</v>
      </c>
      <c r="K149" t="s">
        <v>23</v>
      </c>
      <c r="L149" t="s">
        <v>24</v>
      </c>
      <c r="M149" t="s">
        <v>21435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23</v>
      </c>
      <c r="T149" t="s">
        <v>21436</v>
      </c>
    </row>
    <row r="150" spans="1:20" x14ac:dyDescent="0.25">
      <c r="A150" t="s">
        <v>279</v>
      </c>
      <c r="B150" t="s">
        <v>285</v>
      </c>
      <c r="C150">
        <v>139</v>
      </c>
      <c r="D150">
        <v>1</v>
      </c>
      <c r="E150" t="s">
        <v>21437</v>
      </c>
      <c r="F150">
        <v>215</v>
      </c>
      <c r="G150">
        <v>0</v>
      </c>
      <c r="H150" t="s">
        <v>47</v>
      </c>
      <c r="I150" t="s">
        <v>21438</v>
      </c>
      <c r="J150" t="s">
        <v>21439</v>
      </c>
      <c r="K150" t="s">
        <v>11591</v>
      </c>
      <c r="L150" t="s">
        <v>21440</v>
      </c>
      <c r="M150" t="s">
        <v>21441</v>
      </c>
      <c r="N150" t="s">
        <v>1225</v>
      </c>
      <c r="O150" t="s">
        <v>1226</v>
      </c>
      <c r="P150" t="s">
        <v>1227</v>
      </c>
      <c r="Q150" t="s">
        <v>1228</v>
      </c>
      <c r="R150" t="s">
        <v>24</v>
      </c>
      <c r="S150" t="s">
        <v>23</v>
      </c>
      <c r="T150" t="s">
        <v>21442</v>
      </c>
    </row>
    <row r="151" spans="1:20" x14ac:dyDescent="0.25">
      <c r="A151" t="s">
        <v>278</v>
      </c>
      <c r="B151" t="s">
        <v>284</v>
      </c>
      <c r="C151">
        <v>139</v>
      </c>
      <c r="D151">
        <v>1</v>
      </c>
      <c r="E151" t="s">
        <v>21437</v>
      </c>
      <c r="F151">
        <v>215</v>
      </c>
      <c r="G151">
        <v>0</v>
      </c>
      <c r="H151" t="s">
        <v>47</v>
      </c>
      <c r="I151" t="s">
        <v>21438</v>
      </c>
      <c r="J151" t="s">
        <v>21439</v>
      </c>
      <c r="K151" t="s">
        <v>11591</v>
      </c>
      <c r="L151" t="s">
        <v>21440</v>
      </c>
      <c r="M151" t="s">
        <v>21441</v>
      </c>
      <c r="N151" t="s">
        <v>1225</v>
      </c>
      <c r="O151" t="s">
        <v>1226</v>
      </c>
      <c r="P151" t="s">
        <v>1227</v>
      </c>
      <c r="Q151" t="s">
        <v>1228</v>
      </c>
      <c r="R151" t="s">
        <v>24</v>
      </c>
      <c r="S151" t="s">
        <v>23</v>
      </c>
      <c r="T151" t="s">
        <v>21442</v>
      </c>
    </row>
    <row r="152" spans="1:20" x14ac:dyDescent="0.25">
      <c r="A152" t="s">
        <v>42</v>
      </c>
      <c r="B152" t="s">
        <v>43</v>
      </c>
      <c r="C152">
        <v>66.666666666666671</v>
      </c>
      <c r="D152">
        <v>3</v>
      </c>
      <c r="E152" t="s">
        <v>21443</v>
      </c>
      <c r="F152">
        <v>300</v>
      </c>
      <c r="G152">
        <v>0</v>
      </c>
      <c r="H152" t="s">
        <v>22</v>
      </c>
      <c r="I152" t="s">
        <v>21444</v>
      </c>
      <c r="J152" t="s">
        <v>329</v>
      </c>
      <c r="K152" t="s">
        <v>23</v>
      </c>
      <c r="L152" t="s">
        <v>24</v>
      </c>
      <c r="M152" t="s">
        <v>21445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23</v>
      </c>
      <c r="T152" t="s">
        <v>21445</v>
      </c>
    </row>
    <row r="153" spans="1:20" x14ac:dyDescent="0.25">
      <c r="A153" t="s">
        <v>44</v>
      </c>
      <c r="B153" t="s">
        <v>45</v>
      </c>
      <c r="C153">
        <v>66.666666666666671</v>
      </c>
      <c r="D153">
        <v>3</v>
      </c>
      <c r="E153" t="s">
        <v>21443</v>
      </c>
      <c r="F153">
        <v>300</v>
      </c>
      <c r="G153">
        <v>0</v>
      </c>
      <c r="H153" t="s">
        <v>22</v>
      </c>
      <c r="I153" t="s">
        <v>21444</v>
      </c>
      <c r="J153" t="s">
        <v>329</v>
      </c>
      <c r="K153" t="s">
        <v>23</v>
      </c>
      <c r="L153" t="s">
        <v>24</v>
      </c>
      <c r="M153" t="s">
        <v>21445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23</v>
      </c>
      <c r="T153" t="s">
        <v>21445</v>
      </c>
    </row>
    <row r="154" spans="1:20" x14ac:dyDescent="0.25">
      <c r="A154" t="s">
        <v>15492</v>
      </c>
      <c r="B154" t="s">
        <v>15493</v>
      </c>
      <c r="C154">
        <v>50</v>
      </c>
      <c r="D154">
        <v>3</v>
      </c>
      <c r="E154" t="s">
        <v>21443</v>
      </c>
      <c r="F154">
        <v>300</v>
      </c>
      <c r="G154">
        <v>0</v>
      </c>
      <c r="H154" t="s">
        <v>22</v>
      </c>
      <c r="I154" t="s">
        <v>21444</v>
      </c>
      <c r="J154" t="s">
        <v>329</v>
      </c>
      <c r="K154" t="s">
        <v>23</v>
      </c>
      <c r="L154" t="s">
        <v>24</v>
      </c>
      <c r="M154" t="s">
        <v>21445</v>
      </c>
      <c r="N154" t="s">
        <v>23</v>
      </c>
      <c r="O154" t="s">
        <v>58</v>
      </c>
      <c r="P154" t="s">
        <v>26</v>
      </c>
      <c r="Q154" t="s">
        <v>33</v>
      </c>
      <c r="R154" t="s">
        <v>24</v>
      </c>
      <c r="S154" t="s">
        <v>23</v>
      </c>
      <c r="T154" t="s">
        <v>21445</v>
      </c>
    </row>
    <row r="155" spans="1:20" x14ac:dyDescent="0.25">
      <c r="A155" t="s">
        <v>20</v>
      </c>
      <c r="B155" t="s">
        <v>21</v>
      </c>
      <c r="C155">
        <v>50</v>
      </c>
      <c r="D155">
        <v>2</v>
      </c>
      <c r="E155" t="s">
        <v>21446</v>
      </c>
      <c r="F155">
        <v>200</v>
      </c>
      <c r="G155">
        <v>0</v>
      </c>
      <c r="H155" t="s">
        <v>22</v>
      </c>
      <c r="I155" t="s">
        <v>21447</v>
      </c>
      <c r="J155" t="s">
        <v>303</v>
      </c>
      <c r="K155" t="s">
        <v>23</v>
      </c>
      <c r="L155" t="s">
        <v>24</v>
      </c>
      <c r="M155" t="s">
        <v>21448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23</v>
      </c>
      <c r="T155" t="s">
        <v>21449</v>
      </c>
    </row>
    <row r="156" spans="1:20" x14ac:dyDescent="0.25">
      <c r="A156" t="s">
        <v>28</v>
      </c>
      <c r="B156" t="s">
        <v>29</v>
      </c>
      <c r="C156">
        <v>50</v>
      </c>
      <c r="D156">
        <v>2</v>
      </c>
      <c r="E156" t="s">
        <v>21446</v>
      </c>
      <c r="F156">
        <v>200</v>
      </c>
      <c r="G156">
        <v>0</v>
      </c>
      <c r="H156" t="s">
        <v>22</v>
      </c>
      <c r="I156" t="s">
        <v>21447</v>
      </c>
      <c r="J156" t="s">
        <v>303</v>
      </c>
      <c r="K156" t="s">
        <v>23</v>
      </c>
      <c r="L156" t="s">
        <v>24</v>
      </c>
      <c r="M156" t="s">
        <v>21448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</v>
      </c>
      <c r="T156" t="s">
        <v>21448</v>
      </c>
    </row>
    <row r="157" spans="1:20" x14ac:dyDescent="0.25">
      <c r="A157" t="s">
        <v>30</v>
      </c>
      <c r="B157" t="s">
        <v>31</v>
      </c>
      <c r="C157">
        <v>50</v>
      </c>
      <c r="D157">
        <v>2</v>
      </c>
      <c r="E157" t="s">
        <v>21446</v>
      </c>
      <c r="F157">
        <v>200</v>
      </c>
      <c r="G157">
        <v>0</v>
      </c>
      <c r="H157" t="s">
        <v>22</v>
      </c>
      <c r="I157" t="s">
        <v>21447</v>
      </c>
      <c r="J157" t="s">
        <v>303</v>
      </c>
      <c r="K157" t="s">
        <v>23</v>
      </c>
      <c r="L157" t="s">
        <v>24</v>
      </c>
      <c r="M157" t="s">
        <v>21448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</v>
      </c>
      <c r="T157" t="s">
        <v>21448</v>
      </c>
    </row>
    <row r="158" spans="1:20" x14ac:dyDescent="0.25">
      <c r="A158" t="s">
        <v>44</v>
      </c>
      <c r="B158" t="s">
        <v>45</v>
      </c>
      <c r="C158">
        <v>66.666666666666671</v>
      </c>
      <c r="D158">
        <v>3</v>
      </c>
      <c r="E158" t="s">
        <v>21450</v>
      </c>
      <c r="F158">
        <v>100</v>
      </c>
      <c r="G158">
        <v>0</v>
      </c>
      <c r="H158" t="s">
        <v>22</v>
      </c>
      <c r="I158" t="s">
        <v>21451</v>
      </c>
      <c r="J158" t="s">
        <v>64</v>
      </c>
      <c r="K158" t="s">
        <v>23</v>
      </c>
      <c r="L158" t="s">
        <v>24</v>
      </c>
      <c r="M158" t="s">
        <v>21452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</v>
      </c>
      <c r="T158" t="s">
        <v>21452</v>
      </c>
    </row>
    <row r="159" spans="1:20" x14ac:dyDescent="0.25">
      <c r="A159" t="s">
        <v>186</v>
      </c>
      <c r="B159" t="s">
        <v>187</v>
      </c>
      <c r="C159">
        <v>33.333333333333336</v>
      </c>
      <c r="D159">
        <v>3</v>
      </c>
      <c r="E159" t="s">
        <v>21453</v>
      </c>
      <c r="F159">
        <v>100</v>
      </c>
      <c r="G159">
        <v>0</v>
      </c>
      <c r="H159" t="s">
        <v>22</v>
      </c>
      <c r="I159" t="s">
        <v>21454</v>
      </c>
      <c r="J159" t="s">
        <v>348</v>
      </c>
      <c r="K159" t="s">
        <v>23</v>
      </c>
      <c r="L159" t="s">
        <v>24</v>
      </c>
      <c r="M159" t="s">
        <v>21455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23</v>
      </c>
      <c r="T159" t="s">
        <v>21455</v>
      </c>
    </row>
    <row r="160" spans="1:20" x14ac:dyDescent="0.25">
      <c r="A160" t="s">
        <v>44</v>
      </c>
      <c r="B160" t="s">
        <v>45</v>
      </c>
      <c r="C160">
        <v>66.666666666666671</v>
      </c>
      <c r="D160">
        <v>3</v>
      </c>
      <c r="E160" t="s">
        <v>21456</v>
      </c>
      <c r="F160">
        <v>400</v>
      </c>
      <c r="G160">
        <v>0</v>
      </c>
      <c r="H160" t="s">
        <v>22</v>
      </c>
      <c r="I160" t="s">
        <v>7326</v>
      </c>
      <c r="J160" t="s">
        <v>4749</v>
      </c>
      <c r="K160" t="s">
        <v>23</v>
      </c>
      <c r="L160" t="s">
        <v>24</v>
      </c>
      <c r="M160" t="s">
        <v>21457</v>
      </c>
      <c r="N160" t="s">
        <v>23</v>
      </c>
      <c r="O160" t="s">
        <v>25</v>
      </c>
      <c r="P160" t="s">
        <v>26</v>
      </c>
      <c r="Q160" t="s">
        <v>27</v>
      </c>
      <c r="R160" t="s">
        <v>21458</v>
      </c>
      <c r="S160" t="s">
        <v>23</v>
      </c>
      <c r="T160" t="s">
        <v>21457</v>
      </c>
    </row>
    <row r="161" spans="1:20" x14ac:dyDescent="0.25">
      <c r="A161" t="s">
        <v>15492</v>
      </c>
      <c r="B161" t="s">
        <v>15493</v>
      </c>
      <c r="C161">
        <v>50</v>
      </c>
      <c r="D161">
        <v>3</v>
      </c>
      <c r="E161" t="s">
        <v>21456</v>
      </c>
      <c r="F161">
        <v>400</v>
      </c>
      <c r="G161">
        <v>0</v>
      </c>
      <c r="H161" t="s">
        <v>22</v>
      </c>
      <c r="I161" t="s">
        <v>7326</v>
      </c>
      <c r="J161" t="s">
        <v>4749</v>
      </c>
      <c r="K161" t="s">
        <v>23</v>
      </c>
      <c r="L161" t="s">
        <v>24</v>
      </c>
      <c r="M161" t="s">
        <v>21457</v>
      </c>
      <c r="N161" t="s">
        <v>23</v>
      </c>
      <c r="O161" t="s">
        <v>25</v>
      </c>
      <c r="P161" t="s">
        <v>26</v>
      </c>
      <c r="Q161" t="s">
        <v>27</v>
      </c>
      <c r="R161" t="s">
        <v>21458</v>
      </c>
      <c r="S161" t="s">
        <v>23</v>
      </c>
      <c r="T161" t="s">
        <v>21457</v>
      </c>
    </row>
    <row r="162" spans="1:20" x14ac:dyDescent="0.25">
      <c r="A162" t="s">
        <v>186</v>
      </c>
      <c r="B162" t="s">
        <v>187</v>
      </c>
      <c r="C162">
        <v>50</v>
      </c>
      <c r="D162">
        <v>6</v>
      </c>
      <c r="E162" t="s">
        <v>21456</v>
      </c>
      <c r="F162">
        <v>400</v>
      </c>
      <c r="G162">
        <v>0</v>
      </c>
      <c r="H162" t="s">
        <v>22</v>
      </c>
      <c r="I162" t="s">
        <v>7326</v>
      </c>
      <c r="J162" t="s">
        <v>4749</v>
      </c>
      <c r="K162" t="s">
        <v>23</v>
      </c>
      <c r="L162" t="s">
        <v>24</v>
      </c>
      <c r="M162" t="s">
        <v>21457</v>
      </c>
      <c r="N162" t="s">
        <v>23</v>
      </c>
      <c r="O162" t="s">
        <v>25</v>
      </c>
      <c r="P162" t="s">
        <v>26</v>
      </c>
      <c r="Q162" t="s">
        <v>27</v>
      </c>
      <c r="R162" t="s">
        <v>21458</v>
      </c>
      <c r="S162" t="s">
        <v>23</v>
      </c>
      <c r="T162" t="s">
        <v>21457</v>
      </c>
    </row>
    <row r="163" spans="1:20" x14ac:dyDescent="0.25">
      <c r="A163" t="s">
        <v>186</v>
      </c>
      <c r="B163" t="s">
        <v>187</v>
      </c>
      <c r="C163">
        <v>33.333333333333336</v>
      </c>
      <c r="D163">
        <v>3</v>
      </c>
      <c r="E163" t="s">
        <v>21459</v>
      </c>
      <c r="F163">
        <v>150</v>
      </c>
      <c r="G163">
        <v>0</v>
      </c>
      <c r="H163" t="s">
        <v>22</v>
      </c>
      <c r="I163" t="s">
        <v>5811</v>
      </c>
      <c r="J163" t="s">
        <v>21460</v>
      </c>
      <c r="K163" t="s">
        <v>14424</v>
      </c>
      <c r="L163" t="s">
        <v>17465</v>
      </c>
      <c r="M163" t="s">
        <v>21461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23</v>
      </c>
      <c r="T163" t="s">
        <v>21461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21462</v>
      </c>
      <c r="F164">
        <v>100</v>
      </c>
      <c r="G164">
        <v>0</v>
      </c>
      <c r="H164" t="s">
        <v>22</v>
      </c>
      <c r="I164" t="s">
        <v>3597</v>
      </c>
      <c r="J164" t="s">
        <v>351</v>
      </c>
      <c r="K164" t="s">
        <v>23</v>
      </c>
      <c r="L164" t="s">
        <v>24</v>
      </c>
      <c r="M164" t="s">
        <v>21463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</v>
      </c>
      <c r="T164" t="s">
        <v>21463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21462</v>
      </c>
      <c r="F165">
        <v>100</v>
      </c>
      <c r="G165">
        <v>0</v>
      </c>
      <c r="H165" t="s">
        <v>22</v>
      </c>
      <c r="I165" t="s">
        <v>3597</v>
      </c>
      <c r="J165" t="s">
        <v>351</v>
      </c>
      <c r="K165" t="s">
        <v>23</v>
      </c>
      <c r="L165" t="s">
        <v>24</v>
      </c>
      <c r="M165" t="s">
        <v>21463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23</v>
      </c>
      <c r="T165" t="s">
        <v>21463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21462</v>
      </c>
      <c r="F166">
        <v>100</v>
      </c>
      <c r="G166">
        <v>0</v>
      </c>
      <c r="H166" t="s">
        <v>22</v>
      </c>
      <c r="I166" t="s">
        <v>3597</v>
      </c>
      <c r="J166" t="s">
        <v>351</v>
      </c>
      <c r="K166" t="s">
        <v>23</v>
      </c>
      <c r="L166" t="s">
        <v>24</v>
      </c>
      <c r="M166" t="s">
        <v>21463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23</v>
      </c>
      <c r="T166" t="s">
        <v>21463</v>
      </c>
    </row>
    <row r="167" spans="1:20" x14ac:dyDescent="0.25">
      <c r="A167" t="s">
        <v>15492</v>
      </c>
      <c r="B167" t="s">
        <v>15493</v>
      </c>
      <c r="C167">
        <v>50</v>
      </c>
      <c r="D167">
        <v>12</v>
      </c>
      <c r="E167" t="s">
        <v>21464</v>
      </c>
      <c r="F167">
        <v>400</v>
      </c>
      <c r="G167">
        <v>0</v>
      </c>
      <c r="H167" t="s">
        <v>22</v>
      </c>
      <c r="I167" t="s">
        <v>21465</v>
      </c>
      <c r="J167" t="s">
        <v>328</v>
      </c>
      <c r="K167" t="s">
        <v>23</v>
      </c>
      <c r="L167" t="s">
        <v>24</v>
      </c>
      <c r="M167" t="s">
        <v>21466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23</v>
      </c>
      <c r="T167" t="s">
        <v>21466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21467</v>
      </c>
      <c r="F168">
        <v>100</v>
      </c>
      <c r="G168">
        <v>0</v>
      </c>
      <c r="H168" t="s">
        <v>22</v>
      </c>
      <c r="I168" t="s">
        <v>21468</v>
      </c>
      <c r="J168" t="s">
        <v>65</v>
      </c>
      <c r="K168" t="s">
        <v>23</v>
      </c>
      <c r="L168" t="s">
        <v>24</v>
      </c>
      <c r="M168" t="s">
        <v>21469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21469</v>
      </c>
    </row>
    <row r="169" spans="1:20" x14ac:dyDescent="0.25">
      <c r="A169" t="s">
        <v>28</v>
      </c>
      <c r="B169" t="s">
        <v>29</v>
      </c>
      <c r="C169">
        <v>50</v>
      </c>
      <c r="D169">
        <v>1</v>
      </c>
      <c r="E169" t="s">
        <v>21467</v>
      </c>
      <c r="F169">
        <v>100</v>
      </c>
      <c r="G169">
        <v>0</v>
      </c>
      <c r="H169" t="s">
        <v>22</v>
      </c>
      <c r="I169" t="s">
        <v>21468</v>
      </c>
      <c r="J169" t="s">
        <v>65</v>
      </c>
      <c r="K169" t="s">
        <v>23</v>
      </c>
      <c r="L169" t="s">
        <v>24</v>
      </c>
      <c r="M169" t="s">
        <v>21469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21469</v>
      </c>
    </row>
    <row r="170" spans="1:20" x14ac:dyDescent="0.25">
      <c r="A170" t="s">
        <v>30</v>
      </c>
      <c r="B170" t="s">
        <v>31</v>
      </c>
      <c r="C170">
        <v>50</v>
      </c>
      <c r="D170">
        <v>1</v>
      </c>
      <c r="E170" t="s">
        <v>21467</v>
      </c>
      <c r="F170">
        <v>100</v>
      </c>
      <c r="G170">
        <v>0</v>
      </c>
      <c r="H170" t="s">
        <v>22</v>
      </c>
      <c r="I170" t="s">
        <v>21468</v>
      </c>
      <c r="J170" t="s">
        <v>65</v>
      </c>
      <c r="K170" t="s">
        <v>23</v>
      </c>
      <c r="L170" t="s">
        <v>24</v>
      </c>
      <c r="M170" t="s">
        <v>21469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21469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21470</v>
      </c>
      <c r="F171">
        <v>135</v>
      </c>
      <c r="G171">
        <v>35</v>
      </c>
      <c r="H171" t="s">
        <v>22</v>
      </c>
      <c r="I171" t="s">
        <v>20484</v>
      </c>
      <c r="J171" t="s">
        <v>65</v>
      </c>
      <c r="K171" t="s">
        <v>23</v>
      </c>
      <c r="L171" t="s">
        <v>24</v>
      </c>
      <c r="M171" t="s">
        <v>21471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23</v>
      </c>
      <c r="T171" t="s">
        <v>21471</v>
      </c>
    </row>
    <row r="172" spans="1:20" x14ac:dyDescent="0.25">
      <c r="A172" t="s">
        <v>28</v>
      </c>
      <c r="B172" t="s">
        <v>1254</v>
      </c>
      <c r="C172">
        <v>32.200000000000003</v>
      </c>
      <c r="D172">
        <v>2</v>
      </c>
      <c r="E172" t="s">
        <v>21472</v>
      </c>
      <c r="F172">
        <v>103.6</v>
      </c>
      <c r="G172">
        <v>7</v>
      </c>
      <c r="H172" t="s">
        <v>47</v>
      </c>
      <c r="I172" t="s">
        <v>21473</v>
      </c>
      <c r="J172" t="s">
        <v>21474</v>
      </c>
      <c r="K172" t="s">
        <v>562</v>
      </c>
      <c r="L172" t="s">
        <v>21475</v>
      </c>
      <c r="M172" t="s">
        <v>21476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23</v>
      </c>
      <c r="T172" t="s">
        <v>21476</v>
      </c>
    </row>
    <row r="173" spans="1:20" x14ac:dyDescent="0.25">
      <c r="A173" t="s">
        <v>30</v>
      </c>
      <c r="B173" t="s">
        <v>1254</v>
      </c>
      <c r="C173">
        <v>32.200000000000003</v>
      </c>
      <c r="D173">
        <v>1</v>
      </c>
      <c r="E173" t="s">
        <v>21472</v>
      </c>
      <c r="F173">
        <v>103.6</v>
      </c>
      <c r="G173">
        <v>7</v>
      </c>
      <c r="H173" t="s">
        <v>47</v>
      </c>
      <c r="I173" t="s">
        <v>21473</v>
      </c>
      <c r="J173" t="s">
        <v>21474</v>
      </c>
      <c r="K173" t="s">
        <v>562</v>
      </c>
      <c r="L173" t="s">
        <v>21475</v>
      </c>
      <c r="M173" t="s">
        <v>21476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21476</v>
      </c>
    </row>
    <row r="174" spans="1:20" x14ac:dyDescent="0.25">
      <c r="A174" t="s">
        <v>152</v>
      </c>
      <c r="B174" t="s">
        <v>153</v>
      </c>
      <c r="C174">
        <v>65</v>
      </c>
      <c r="D174">
        <v>2</v>
      </c>
      <c r="E174" t="s">
        <v>21477</v>
      </c>
      <c r="F174">
        <v>219</v>
      </c>
      <c r="G174">
        <v>20</v>
      </c>
      <c r="H174" t="s">
        <v>47</v>
      </c>
      <c r="I174" t="s">
        <v>21478</v>
      </c>
      <c r="J174" t="s">
        <v>21479</v>
      </c>
      <c r="K174" t="s">
        <v>1355</v>
      </c>
      <c r="L174" t="s">
        <v>21480</v>
      </c>
      <c r="M174" t="s">
        <v>21481</v>
      </c>
      <c r="N174" t="s">
        <v>1225</v>
      </c>
      <c r="O174" t="s">
        <v>4242</v>
      </c>
      <c r="P174" t="s">
        <v>1227</v>
      </c>
      <c r="Q174" t="s">
        <v>1228</v>
      </c>
      <c r="R174" t="s">
        <v>24</v>
      </c>
      <c r="S174" t="s">
        <v>23</v>
      </c>
      <c r="T174" t="s">
        <v>21481</v>
      </c>
    </row>
    <row r="175" spans="1:20" x14ac:dyDescent="0.25">
      <c r="A175" t="s">
        <v>150</v>
      </c>
      <c r="B175" t="s">
        <v>151</v>
      </c>
      <c r="C175">
        <v>65</v>
      </c>
      <c r="D175">
        <v>2</v>
      </c>
      <c r="E175" t="s">
        <v>21477</v>
      </c>
      <c r="F175">
        <v>219</v>
      </c>
      <c r="G175">
        <v>20</v>
      </c>
      <c r="H175" t="s">
        <v>47</v>
      </c>
      <c r="I175" t="s">
        <v>21478</v>
      </c>
      <c r="J175" t="s">
        <v>21479</v>
      </c>
      <c r="K175" t="s">
        <v>1355</v>
      </c>
      <c r="L175" t="s">
        <v>21480</v>
      </c>
      <c r="M175" t="s">
        <v>21481</v>
      </c>
      <c r="N175" t="s">
        <v>1225</v>
      </c>
      <c r="O175" t="s">
        <v>4242</v>
      </c>
      <c r="P175" t="s">
        <v>1227</v>
      </c>
      <c r="Q175" t="s">
        <v>1228</v>
      </c>
      <c r="R175" t="s">
        <v>24</v>
      </c>
      <c r="S175" t="s">
        <v>23</v>
      </c>
      <c r="T175" t="s">
        <v>21481</v>
      </c>
    </row>
    <row r="176" spans="1:20" x14ac:dyDescent="0.25">
      <c r="A176" t="s">
        <v>186</v>
      </c>
      <c r="B176" t="s">
        <v>187</v>
      </c>
      <c r="C176">
        <v>50</v>
      </c>
      <c r="D176">
        <v>6</v>
      </c>
      <c r="E176" t="s">
        <v>21482</v>
      </c>
      <c r="F176">
        <v>200</v>
      </c>
      <c r="G176">
        <v>0</v>
      </c>
      <c r="H176" t="s">
        <v>22</v>
      </c>
      <c r="I176" t="s">
        <v>21483</v>
      </c>
      <c r="J176" t="s">
        <v>303</v>
      </c>
      <c r="K176" t="s">
        <v>23</v>
      </c>
      <c r="L176" t="s">
        <v>24</v>
      </c>
      <c r="M176" t="s">
        <v>21484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23</v>
      </c>
      <c r="T176" t="s">
        <v>21484</v>
      </c>
    </row>
    <row r="177" spans="1:20" x14ac:dyDescent="0.25">
      <c r="A177" t="s">
        <v>254</v>
      </c>
      <c r="B177" t="s">
        <v>255</v>
      </c>
      <c r="C177">
        <v>99</v>
      </c>
      <c r="D177">
        <v>1</v>
      </c>
      <c r="E177" t="s">
        <v>21485</v>
      </c>
      <c r="F177">
        <v>148</v>
      </c>
      <c r="G177">
        <v>0</v>
      </c>
      <c r="H177" t="s">
        <v>47</v>
      </c>
      <c r="I177" t="s">
        <v>21486</v>
      </c>
      <c r="J177" t="s">
        <v>21487</v>
      </c>
      <c r="K177" t="s">
        <v>4674</v>
      </c>
      <c r="L177" t="s">
        <v>21488</v>
      </c>
      <c r="M177" t="s">
        <v>21489</v>
      </c>
      <c r="N177" t="s">
        <v>23</v>
      </c>
      <c r="O177" t="s">
        <v>53</v>
      </c>
      <c r="P177" t="s">
        <v>54</v>
      </c>
      <c r="Q177" t="s">
        <v>55</v>
      </c>
      <c r="R177" t="s">
        <v>24</v>
      </c>
      <c r="S177" t="s">
        <v>23</v>
      </c>
      <c r="T177" t="s">
        <v>21490</v>
      </c>
    </row>
    <row r="178" spans="1:20" x14ac:dyDescent="0.25">
      <c r="A178" t="s">
        <v>1187</v>
      </c>
      <c r="B178" t="s">
        <v>1188</v>
      </c>
      <c r="C178">
        <v>1</v>
      </c>
      <c r="D178">
        <v>1</v>
      </c>
      <c r="E178" t="s">
        <v>21485</v>
      </c>
      <c r="F178">
        <v>148</v>
      </c>
      <c r="G178">
        <v>0</v>
      </c>
      <c r="H178" t="s">
        <v>47</v>
      </c>
      <c r="I178" t="s">
        <v>21486</v>
      </c>
      <c r="J178" t="s">
        <v>21487</v>
      </c>
      <c r="K178" t="s">
        <v>4674</v>
      </c>
      <c r="L178" t="s">
        <v>21488</v>
      </c>
      <c r="M178" t="s">
        <v>21489</v>
      </c>
      <c r="N178" t="s">
        <v>23</v>
      </c>
      <c r="O178" t="s">
        <v>53</v>
      </c>
      <c r="P178" t="s">
        <v>54</v>
      </c>
      <c r="Q178" t="s">
        <v>55</v>
      </c>
      <c r="R178" t="s">
        <v>24</v>
      </c>
      <c r="S178" t="s">
        <v>23</v>
      </c>
      <c r="T178" t="s">
        <v>21490</v>
      </c>
    </row>
    <row r="179" spans="1:20" x14ac:dyDescent="0.25">
      <c r="A179" t="s">
        <v>152</v>
      </c>
      <c r="B179" t="s">
        <v>153</v>
      </c>
      <c r="C179">
        <v>65</v>
      </c>
      <c r="D179">
        <v>1</v>
      </c>
      <c r="E179" t="s">
        <v>21491</v>
      </c>
      <c r="F179">
        <v>219</v>
      </c>
      <c r="G179">
        <v>20</v>
      </c>
      <c r="H179" t="s">
        <v>47</v>
      </c>
      <c r="I179" t="s">
        <v>21492</v>
      </c>
      <c r="J179" t="s">
        <v>21493</v>
      </c>
      <c r="K179" t="s">
        <v>21494</v>
      </c>
      <c r="L179" t="s">
        <v>21495</v>
      </c>
      <c r="M179" t="s">
        <v>21490</v>
      </c>
      <c r="N179" t="s">
        <v>1225</v>
      </c>
      <c r="O179" t="s">
        <v>4242</v>
      </c>
      <c r="P179" t="s">
        <v>1227</v>
      </c>
      <c r="Q179" t="s">
        <v>1228</v>
      </c>
      <c r="R179" t="s">
        <v>24</v>
      </c>
      <c r="S179" t="s">
        <v>23</v>
      </c>
      <c r="T179" t="s">
        <v>21490</v>
      </c>
    </row>
    <row r="180" spans="1:20" x14ac:dyDescent="0.25">
      <c r="A180" t="s">
        <v>150</v>
      </c>
      <c r="B180" t="s">
        <v>151</v>
      </c>
      <c r="C180">
        <v>65</v>
      </c>
      <c r="D180">
        <v>1</v>
      </c>
      <c r="E180" t="s">
        <v>21491</v>
      </c>
      <c r="F180">
        <v>219</v>
      </c>
      <c r="G180">
        <v>20</v>
      </c>
      <c r="H180" t="s">
        <v>47</v>
      </c>
      <c r="I180" t="s">
        <v>21492</v>
      </c>
      <c r="J180" t="s">
        <v>21493</v>
      </c>
      <c r="K180" t="s">
        <v>21494</v>
      </c>
      <c r="L180" t="s">
        <v>21495</v>
      </c>
      <c r="M180" t="s">
        <v>21490</v>
      </c>
      <c r="N180" t="s">
        <v>1225</v>
      </c>
      <c r="O180" t="s">
        <v>4242</v>
      </c>
      <c r="P180" t="s">
        <v>1227</v>
      </c>
      <c r="Q180" t="s">
        <v>1228</v>
      </c>
      <c r="R180" t="s">
        <v>24</v>
      </c>
      <c r="S180" t="s">
        <v>23</v>
      </c>
      <c r="T180" t="s">
        <v>21490</v>
      </c>
    </row>
    <row r="181" spans="1:20" x14ac:dyDescent="0.25">
      <c r="A181" t="s">
        <v>36</v>
      </c>
      <c r="B181" t="s">
        <v>37</v>
      </c>
      <c r="C181">
        <v>65</v>
      </c>
      <c r="D181">
        <v>1</v>
      </c>
      <c r="E181" t="s">
        <v>21491</v>
      </c>
      <c r="F181">
        <v>219</v>
      </c>
      <c r="G181">
        <v>20</v>
      </c>
      <c r="H181" t="s">
        <v>47</v>
      </c>
      <c r="I181" t="s">
        <v>21492</v>
      </c>
      <c r="J181" t="s">
        <v>21493</v>
      </c>
      <c r="K181" t="s">
        <v>21494</v>
      </c>
      <c r="L181" t="s">
        <v>21495</v>
      </c>
      <c r="M181" t="s">
        <v>21490</v>
      </c>
      <c r="N181" t="s">
        <v>1225</v>
      </c>
      <c r="O181" t="s">
        <v>4242</v>
      </c>
      <c r="P181" t="s">
        <v>1227</v>
      </c>
      <c r="Q181" t="s">
        <v>1228</v>
      </c>
      <c r="R181" t="s">
        <v>24</v>
      </c>
      <c r="S181" t="s">
        <v>23</v>
      </c>
      <c r="T181" t="s">
        <v>21490</v>
      </c>
    </row>
    <row r="182" spans="1:20" x14ac:dyDescent="0.25">
      <c r="A182" t="s">
        <v>34</v>
      </c>
      <c r="B182" t="s">
        <v>35</v>
      </c>
      <c r="C182">
        <v>65</v>
      </c>
      <c r="D182">
        <v>1</v>
      </c>
      <c r="E182" t="s">
        <v>21491</v>
      </c>
      <c r="F182">
        <v>219</v>
      </c>
      <c r="G182">
        <v>20</v>
      </c>
      <c r="H182" t="s">
        <v>47</v>
      </c>
      <c r="I182" t="s">
        <v>21492</v>
      </c>
      <c r="J182" t="s">
        <v>21493</v>
      </c>
      <c r="K182" t="s">
        <v>21494</v>
      </c>
      <c r="L182" t="s">
        <v>21495</v>
      </c>
      <c r="M182" t="s">
        <v>21490</v>
      </c>
      <c r="N182" t="s">
        <v>1225</v>
      </c>
      <c r="O182" t="s">
        <v>4242</v>
      </c>
      <c r="P182" t="s">
        <v>1227</v>
      </c>
      <c r="Q182" t="s">
        <v>1228</v>
      </c>
      <c r="R182" t="s">
        <v>24</v>
      </c>
      <c r="S182" t="s">
        <v>23</v>
      </c>
      <c r="T182" t="s">
        <v>21490</v>
      </c>
    </row>
    <row r="183" spans="1:20" x14ac:dyDescent="0.25">
      <c r="A183" t="s">
        <v>186</v>
      </c>
      <c r="B183" t="s">
        <v>187</v>
      </c>
      <c r="C183">
        <v>50</v>
      </c>
      <c r="D183">
        <v>6</v>
      </c>
      <c r="E183" t="s">
        <v>21496</v>
      </c>
      <c r="F183">
        <v>200</v>
      </c>
      <c r="G183">
        <v>0</v>
      </c>
      <c r="H183" t="s">
        <v>22</v>
      </c>
      <c r="I183" t="s">
        <v>21497</v>
      </c>
      <c r="J183" t="s">
        <v>65</v>
      </c>
      <c r="K183" t="s">
        <v>23</v>
      </c>
      <c r="L183" t="s">
        <v>24</v>
      </c>
      <c r="M183" t="s">
        <v>21498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23</v>
      </c>
      <c r="T183" t="s">
        <v>21499</v>
      </c>
    </row>
    <row r="184" spans="1:20" x14ac:dyDescent="0.25">
      <c r="A184" t="s">
        <v>46</v>
      </c>
      <c r="B184" t="s">
        <v>1239</v>
      </c>
      <c r="C184">
        <v>57.75</v>
      </c>
      <c r="D184">
        <v>1</v>
      </c>
      <c r="E184" t="s">
        <v>21500</v>
      </c>
      <c r="F184">
        <v>64.75</v>
      </c>
      <c r="G184">
        <v>7</v>
      </c>
      <c r="H184" t="s">
        <v>47</v>
      </c>
      <c r="I184" t="s">
        <v>7100</v>
      </c>
      <c r="J184" t="s">
        <v>7101</v>
      </c>
      <c r="K184" t="s">
        <v>7102</v>
      </c>
      <c r="L184" t="s">
        <v>7103</v>
      </c>
      <c r="M184" t="s">
        <v>21501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23</v>
      </c>
      <c r="T184" t="s">
        <v>21501</v>
      </c>
    </row>
    <row r="185" spans="1:20" x14ac:dyDescent="0.25">
      <c r="A185" t="s">
        <v>46</v>
      </c>
      <c r="B185" t="s">
        <v>56</v>
      </c>
      <c r="C185">
        <v>66.333333333333329</v>
      </c>
      <c r="D185">
        <v>3</v>
      </c>
      <c r="E185" t="s">
        <v>21502</v>
      </c>
      <c r="F185">
        <v>220</v>
      </c>
      <c r="G185">
        <v>0</v>
      </c>
      <c r="H185" t="s">
        <v>1219</v>
      </c>
      <c r="I185" t="s">
        <v>21503</v>
      </c>
      <c r="J185" t="s">
        <v>317</v>
      </c>
      <c r="K185" t="s">
        <v>23</v>
      </c>
      <c r="L185" t="s">
        <v>24</v>
      </c>
      <c r="M185" t="s">
        <v>21504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</v>
      </c>
      <c r="T185" t="s">
        <v>21504</v>
      </c>
    </row>
    <row r="186" spans="1:20" x14ac:dyDescent="0.25">
      <c r="A186" t="s">
        <v>150</v>
      </c>
      <c r="B186" t="s">
        <v>151</v>
      </c>
      <c r="C186">
        <v>65</v>
      </c>
      <c r="D186">
        <v>1</v>
      </c>
      <c r="E186" t="s">
        <v>21505</v>
      </c>
      <c r="F186">
        <v>199</v>
      </c>
      <c r="G186">
        <v>0</v>
      </c>
      <c r="H186" t="s">
        <v>47</v>
      </c>
      <c r="I186" t="s">
        <v>21506</v>
      </c>
      <c r="J186" t="s">
        <v>21507</v>
      </c>
      <c r="K186" t="s">
        <v>21508</v>
      </c>
      <c r="L186" t="s">
        <v>21509</v>
      </c>
      <c r="M186" t="s">
        <v>21510</v>
      </c>
      <c r="N186" t="s">
        <v>1225</v>
      </c>
      <c r="O186" t="s">
        <v>1226</v>
      </c>
      <c r="P186" t="s">
        <v>1227</v>
      </c>
      <c r="Q186" t="s">
        <v>1228</v>
      </c>
      <c r="R186" t="s">
        <v>24</v>
      </c>
      <c r="S186" t="s">
        <v>23</v>
      </c>
      <c r="T186" t="s">
        <v>21511</v>
      </c>
    </row>
    <row r="187" spans="1:20" x14ac:dyDescent="0.25">
      <c r="A187" t="s">
        <v>34</v>
      </c>
      <c r="B187" t="s">
        <v>35</v>
      </c>
      <c r="C187">
        <v>65</v>
      </c>
      <c r="D187">
        <v>1</v>
      </c>
      <c r="E187" t="s">
        <v>21505</v>
      </c>
      <c r="F187">
        <v>199</v>
      </c>
      <c r="G187">
        <v>0</v>
      </c>
      <c r="H187" t="s">
        <v>47</v>
      </c>
      <c r="I187" t="s">
        <v>21506</v>
      </c>
      <c r="J187" t="s">
        <v>21507</v>
      </c>
      <c r="K187" t="s">
        <v>21508</v>
      </c>
      <c r="L187" t="s">
        <v>21509</v>
      </c>
      <c r="M187" t="s">
        <v>21510</v>
      </c>
      <c r="N187" t="s">
        <v>1225</v>
      </c>
      <c r="O187" t="s">
        <v>1226</v>
      </c>
      <c r="P187" t="s">
        <v>1227</v>
      </c>
      <c r="Q187" t="s">
        <v>1228</v>
      </c>
      <c r="R187" t="s">
        <v>24</v>
      </c>
      <c r="S187" t="s">
        <v>23</v>
      </c>
      <c r="T187" t="s">
        <v>21511</v>
      </c>
    </row>
    <row r="188" spans="1:20" x14ac:dyDescent="0.25">
      <c r="A188" t="s">
        <v>36</v>
      </c>
      <c r="B188" t="s">
        <v>37</v>
      </c>
      <c r="C188">
        <v>65</v>
      </c>
      <c r="D188">
        <v>1</v>
      </c>
      <c r="E188" t="s">
        <v>21505</v>
      </c>
      <c r="F188">
        <v>199</v>
      </c>
      <c r="G188">
        <v>0</v>
      </c>
      <c r="H188" t="s">
        <v>47</v>
      </c>
      <c r="I188" t="s">
        <v>21506</v>
      </c>
      <c r="J188" t="s">
        <v>21507</v>
      </c>
      <c r="K188" t="s">
        <v>21508</v>
      </c>
      <c r="L188" t="s">
        <v>21509</v>
      </c>
      <c r="M188" t="s">
        <v>21510</v>
      </c>
      <c r="N188" t="s">
        <v>1225</v>
      </c>
      <c r="O188" t="s">
        <v>1226</v>
      </c>
      <c r="P188" t="s">
        <v>1227</v>
      </c>
      <c r="Q188" t="s">
        <v>1228</v>
      </c>
      <c r="R188" t="s">
        <v>24</v>
      </c>
      <c r="S188" t="s">
        <v>23</v>
      </c>
      <c r="T188" t="s">
        <v>21511</v>
      </c>
    </row>
    <row r="189" spans="1:20" x14ac:dyDescent="0.25">
      <c r="A189" t="s">
        <v>38</v>
      </c>
      <c r="B189" t="s">
        <v>39</v>
      </c>
      <c r="C189">
        <v>65</v>
      </c>
      <c r="D189">
        <v>1</v>
      </c>
      <c r="E189" t="s">
        <v>21505</v>
      </c>
      <c r="F189">
        <v>199</v>
      </c>
      <c r="G189">
        <v>0</v>
      </c>
      <c r="H189" t="s">
        <v>47</v>
      </c>
      <c r="I189" t="s">
        <v>21506</v>
      </c>
      <c r="J189" t="s">
        <v>21507</v>
      </c>
      <c r="K189" t="s">
        <v>21508</v>
      </c>
      <c r="L189" t="s">
        <v>21509</v>
      </c>
      <c r="M189" t="s">
        <v>21510</v>
      </c>
      <c r="N189" t="s">
        <v>1225</v>
      </c>
      <c r="O189" t="s">
        <v>1226</v>
      </c>
      <c r="P189" t="s">
        <v>1227</v>
      </c>
      <c r="Q189" t="s">
        <v>1228</v>
      </c>
      <c r="R189" t="s">
        <v>24</v>
      </c>
      <c r="S189" t="s">
        <v>23</v>
      </c>
      <c r="T189" t="s">
        <v>21511</v>
      </c>
    </row>
    <row r="190" spans="1:20" x14ac:dyDescent="0.25">
      <c r="A190" t="s">
        <v>42</v>
      </c>
      <c r="B190" t="s">
        <v>43</v>
      </c>
      <c r="C190">
        <v>66.666666666666671</v>
      </c>
      <c r="D190">
        <v>3</v>
      </c>
      <c r="E190" t="s">
        <v>21512</v>
      </c>
      <c r="F190">
        <v>161</v>
      </c>
      <c r="G190">
        <v>29</v>
      </c>
      <c r="H190" t="s">
        <v>47</v>
      </c>
      <c r="I190" t="s">
        <v>21513</v>
      </c>
      <c r="J190" t="s">
        <v>21514</v>
      </c>
      <c r="K190" t="s">
        <v>12826</v>
      </c>
      <c r="L190" t="s">
        <v>1328</v>
      </c>
      <c r="M190" t="s">
        <v>21511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23</v>
      </c>
      <c r="T190" t="s">
        <v>21515</v>
      </c>
    </row>
    <row r="191" spans="1:20" x14ac:dyDescent="0.25">
      <c r="A191" t="s">
        <v>279</v>
      </c>
      <c r="B191" t="s">
        <v>285</v>
      </c>
      <c r="C191">
        <v>139</v>
      </c>
      <c r="D191">
        <v>1</v>
      </c>
      <c r="E191" t="s">
        <v>21516</v>
      </c>
      <c r="F191">
        <v>430</v>
      </c>
      <c r="G191">
        <v>0</v>
      </c>
      <c r="H191" t="s">
        <v>47</v>
      </c>
      <c r="I191" t="s">
        <v>21517</v>
      </c>
      <c r="J191" t="s">
        <v>21518</v>
      </c>
      <c r="K191" t="s">
        <v>18148</v>
      </c>
      <c r="L191" t="s">
        <v>21519</v>
      </c>
      <c r="M191" t="s">
        <v>21520</v>
      </c>
      <c r="N191" t="s">
        <v>1225</v>
      </c>
      <c r="O191" t="s">
        <v>1226</v>
      </c>
      <c r="P191" t="s">
        <v>3979</v>
      </c>
      <c r="Q191" t="s">
        <v>1228</v>
      </c>
      <c r="R191" t="s">
        <v>24</v>
      </c>
      <c r="S191" t="s">
        <v>23</v>
      </c>
      <c r="T191" t="s">
        <v>21521</v>
      </c>
    </row>
    <row r="192" spans="1:20" x14ac:dyDescent="0.25">
      <c r="A192" t="s">
        <v>278</v>
      </c>
      <c r="B192" t="s">
        <v>284</v>
      </c>
      <c r="C192">
        <v>139</v>
      </c>
      <c r="D192">
        <v>1</v>
      </c>
      <c r="E192" t="s">
        <v>21516</v>
      </c>
      <c r="F192">
        <v>430</v>
      </c>
      <c r="G192">
        <v>0</v>
      </c>
      <c r="H192" t="s">
        <v>47</v>
      </c>
      <c r="I192" t="s">
        <v>21517</v>
      </c>
      <c r="J192" t="s">
        <v>21518</v>
      </c>
      <c r="K192" t="s">
        <v>18148</v>
      </c>
      <c r="L192" t="s">
        <v>21519</v>
      </c>
      <c r="M192" t="s">
        <v>21520</v>
      </c>
      <c r="N192" t="s">
        <v>1225</v>
      </c>
      <c r="O192" t="s">
        <v>1226</v>
      </c>
      <c r="P192" t="s">
        <v>3979</v>
      </c>
      <c r="Q192" t="s">
        <v>1228</v>
      </c>
      <c r="R192" t="s">
        <v>24</v>
      </c>
      <c r="S192" t="s">
        <v>23</v>
      </c>
      <c r="T192" t="s">
        <v>21521</v>
      </c>
    </row>
    <row r="193" spans="1:20" x14ac:dyDescent="0.25">
      <c r="A193" t="s">
        <v>186</v>
      </c>
      <c r="B193" t="s">
        <v>187</v>
      </c>
      <c r="C193">
        <v>65</v>
      </c>
      <c r="D193">
        <v>4</v>
      </c>
      <c r="E193" t="s">
        <v>21516</v>
      </c>
      <c r="F193">
        <v>430</v>
      </c>
      <c r="G193">
        <v>0</v>
      </c>
      <c r="H193" t="s">
        <v>47</v>
      </c>
      <c r="I193" t="s">
        <v>21517</v>
      </c>
      <c r="J193" t="s">
        <v>21518</v>
      </c>
      <c r="K193" t="s">
        <v>18148</v>
      </c>
      <c r="L193" t="s">
        <v>21519</v>
      </c>
      <c r="M193" t="s">
        <v>21520</v>
      </c>
      <c r="N193" t="s">
        <v>1225</v>
      </c>
      <c r="O193" t="s">
        <v>1226</v>
      </c>
      <c r="P193" t="s">
        <v>3979</v>
      </c>
      <c r="Q193" t="s">
        <v>1228</v>
      </c>
      <c r="R193" t="s">
        <v>24</v>
      </c>
      <c r="S193" t="s">
        <v>23</v>
      </c>
      <c r="T193" t="s">
        <v>21521</v>
      </c>
    </row>
    <row r="194" spans="1:20" x14ac:dyDescent="0.25">
      <c r="A194" t="s">
        <v>15492</v>
      </c>
      <c r="B194" t="s">
        <v>15493</v>
      </c>
      <c r="C194">
        <v>50</v>
      </c>
      <c r="D194">
        <v>3</v>
      </c>
      <c r="E194" t="s">
        <v>21522</v>
      </c>
      <c r="F194">
        <v>200</v>
      </c>
      <c r="G194">
        <v>0</v>
      </c>
      <c r="H194" t="s">
        <v>22</v>
      </c>
      <c r="I194" t="s">
        <v>21523</v>
      </c>
      <c r="J194" t="s">
        <v>313</v>
      </c>
      <c r="K194" t="s">
        <v>23</v>
      </c>
      <c r="L194" t="s">
        <v>24</v>
      </c>
      <c r="M194" t="s">
        <v>21524</v>
      </c>
      <c r="N194" t="s">
        <v>23</v>
      </c>
      <c r="O194" t="s">
        <v>58</v>
      </c>
      <c r="P194" t="s">
        <v>26</v>
      </c>
      <c r="Q194" t="s">
        <v>33</v>
      </c>
      <c r="R194" t="s">
        <v>24</v>
      </c>
      <c r="S194" t="s">
        <v>23</v>
      </c>
      <c r="T194" t="s">
        <v>21524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21522</v>
      </c>
      <c r="F195">
        <v>200</v>
      </c>
      <c r="G195">
        <v>0</v>
      </c>
      <c r="H195" t="s">
        <v>22</v>
      </c>
      <c r="I195" t="s">
        <v>21523</v>
      </c>
      <c r="J195" t="s">
        <v>313</v>
      </c>
      <c r="K195" t="s">
        <v>23</v>
      </c>
      <c r="L195" t="s">
        <v>24</v>
      </c>
      <c r="M195" t="s">
        <v>21524</v>
      </c>
      <c r="N195" t="s">
        <v>23</v>
      </c>
      <c r="O195" t="s">
        <v>58</v>
      </c>
      <c r="P195" t="s">
        <v>26</v>
      </c>
      <c r="Q195" t="s">
        <v>33</v>
      </c>
      <c r="R195" t="s">
        <v>24</v>
      </c>
      <c r="S195" t="s">
        <v>23</v>
      </c>
      <c r="T195" t="s">
        <v>21524</v>
      </c>
    </row>
    <row r="196" spans="1:20" x14ac:dyDescent="0.25">
      <c r="A196" t="s">
        <v>28</v>
      </c>
      <c r="B196" t="s">
        <v>29</v>
      </c>
      <c r="C196">
        <v>50</v>
      </c>
      <c r="D196">
        <v>1</v>
      </c>
      <c r="E196" t="s">
        <v>21522</v>
      </c>
      <c r="F196">
        <v>200</v>
      </c>
      <c r="G196">
        <v>0</v>
      </c>
      <c r="H196" t="s">
        <v>22</v>
      </c>
      <c r="I196" t="s">
        <v>21523</v>
      </c>
      <c r="J196" t="s">
        <v>313</v>
      </c>
      <c r="K196" t="s">
        <v>23</v>
      </c>
      <c r="L196" t="s">
        <v>24</v>
      </c>
      <c r="M196" t="s">
        <v>21524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23</v>
      </c>
      <c r="T196" t="s">
        <v>21524</v>
      </c>
    </row>
    <row r="197" spans="1:20" x14ac:dyDescent="0.25">
      <c r="A197" t="s">
        <v>30</v>
      </c>
      <c r="B197" t="s">
        <v>31</v>
      </c>
      <c r="C197">
        <v>50</v>
      </c>
      <c r="D197">
        <v>1</v>
      </c>
      <c r="E197" t="s">
        <v>21522</v>
      </c>
      <c r="F197">
        <v>200</v>
      </c>
      <c r="G197">
        <v>0</v>
      </c>
      <c r="H197" t="s">
        <v>22</v>
      </c>
      <c r="I197" t="s">
        <v>21523</v>
      </c>
      <c r="J197" t="s">
        <v>313</v>
      </c>
      <c r="K197" t="s">
        <v>23</v>
      </c>
      <c r="L197" t="s">
        <v>24</v>
      </c>
      <c r="M197" t="s">
        <v>21524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23</v>
      </c>
      <c r="T197" t="s">
        <v>21524</v>
      </c>
    </row>
    <row r="198" spans="1:20" x14ac:dyDescent="0.25">
      <c r="A198" t="s">
        <v>186</v>
      </c>
      <c r="B198" t="s">
        <v>187</v>
      </c>
      <c r="C198">
        <v>0</v>
      </c>
      <c r="D198">
        <v>2</v>
      </c>
      <c r="E198" t="s">
        <v>21525</v>
      </c>
      <c r="F198">
        <v>0</v>
      </c>
      <c r="G198">
        <v>0</v>
      </c>
      <c r="H198" t="s">
        <v>47</v>
      </c>
      <c r="I198" t="s">
        <v>21526</v>
      </c>
      <c r="J198" t="s">
        <v>21527</v>
      </c>
      <c r="K198" t="s">
        <v>21528</v>
      </c>
      <c r="L198" t="s">
        <v>21529</v>
      </c>
      <c r="M198" t="s">
        <v>21530</v>
      </c>
      <c r="N198" t="s">
        <v>1225</v>
      </c>
      <c r="O198" t="s">
        <v>1226</v>
      </c>
      <c r="P198" t="s">
        <v>1227</v>
      </c>
      <c r="Q198" t="s">
        <v>1228</v>
      </c>
      <c r="R198" t="s">
        <v>21531</v>
      </c>
      <c r="S198" t="s">
        <v>23</v>
      </c>
      <c r="T198" t="s">
        <v>21530</v>
      </c>
    </row>
    <row r="199" spans="1:20" x14ac:dyDescent="0.25">
      <c r="A199" t="s">
        <v>278</v>
      </c>
      <c r="B199" t="s">
        <v>284</v>
      </c>
      <c r="C199">
        <v>139</v>
      </c>
      <c r="D199">
        <v>2</v>
      </c>
      <c r="E199" t="s">
        <v>21532</v>
      </c>
      <c r="F199">
        <v>215</v>
      </c>
      <c r="G199">
        <v>0</v>
      </c>
      <c r="H199" t="s">
        <v>47</v>
      </c>
      <c r="I199" t="s">
        <v>21533</v>
      </c>
      <c r="J199" t="s">
        <v>21534</v>
      </c>
      <c r="K199" t="s">
        <v>5208</v>
      </c>
      <c r="L199" t="s">
        <v>21535</v>
      </c>
      <c r="M199" t="s">
        <v>21536</v>
      </c>
      <c r="N199" t="s">
        <v>1225</v>
      </c>
      <c r="O199" t="s">
        <v>4242</v>
      </c>
      <c r="P199" t="s">
        <v>1227</v>
      </c>
      <c r="Q199" t="s">
        <v>1228</v>
      </c>
      <c r="R199" t="s">
        <v>24</v>
      </c>
      <c r="S199" t="s">
        <v>23</v>
      </c>
      <c r="T199" t="s">
        <v>21536</v>
      </c>
    </row>
    <row r="200" spans="1:20" x14ac:dyDescent="0.25">
      <c r="A200" t="s">
        <v>279</v>
      </c>
      <c r="B200" t="s">
        <v>285</v>
      </c>
      <c r="C200">
        <v>139</v>
      </c>
      <c r="D200">
        <v>1</v>
      </c>
      <c r="E200" t="s">
        <v>21537</v>
      </c>
      <c r="F200">
        <v>215</v>
      </c>
      <c r="G200">
        <v>0</v>
      </c>
      <c r="H200" t="s">
        <v>47</v>
      </c>
      <c r="I200" t="s">
        <v>21538</v>
      </c>
      <c r="J200" t="s">
        <v>21539</v>
      </c>
      <c r="K200" t="s">
        <v>16793</v>
      </c>
      <c r="L200" t="s">
        <v>21540</v>
      </c>
      <c r="M200" t="s">
        <v>21541</v>
      </c>
      <c r="N200" t="s">
        <v>1225</v>
      </c>
      <c r="O200" t="s">
        <v>1226</v>
      </c>
      <c r="P200" t="s">
        <v>1227</v>
      </c>
      <c r="Q200" t="s">
        <v>1228</v>
      </c>
      <c r="R200" t="s">
        <v>24</v>
      </c>
      <c r="S200" t="s">
        <v>23</v>
      </c>
      <c r="T200" t="s">
        <v>21542</v>
      </c>
    </row>
    <row r="201" spans="1:20" x14ac:dyDescent="0.25">
      <c r="A201" t="s">
        <v>278</v>
      </c>
      <c r="B201" t="s">
        <v>284</v>
      </c>
      <c r="C201">
        <v>139</v>
      </c>
      <c r="D201">
        <v>1</v>
      </c>
      <c r="E201" t="s">
        <v>21537</v>
      </c>
      <c r="F201">
        <v>215</v>
      </c>
      <c r="G201">
        <v>0</v>
      </c>
      <c r="H201" t="s">
        <v>47</v>
      </c>
      <c r="I201" t="s">
        <v>21538</v>
      </c>
      <c r="J201" t="s">
        <v>21539</v>
      </c>
      <c r="K201" t="s">
        <v>16793</v>
      </c>
      <c r="L201" t="s">
        <v>21540</v>
      </c>
      <c r="M201" t="s">
        <v>21541</v>
      </c>
      <c r="N201" t="s">
        <v>1225</v>
      </c>
      <c r="O201" t="s">
        <v>1226</v>
      </c>
      <c r="P201" t="s">
        <v>1227</v>
      </c>
      <c r="Q201" t="s">
        <v>1228</v>
      </c>
      <c r="R201" t="s">
        <v>24</v>
      </c>
      <c r="S201" t="s">
        <v>23</v>
      </c>
      <c r="T201" t="s">
        <v>21542</v>
      </c>
    </row>
    <row r="202" spans="1:20" x14ac:dyDescent="0.25">
      <c r="A202" t="s">
        <v>15492</v>
      </c>
      <c r="B202" t="s">
        <v>15493</v>
      </c>
      <c r="C202">
        <v>50</v>
      </c>
      <c r="D202">
        <v>3</v>
      </c>
      <c r="E202" t="s">
        <v>21543</v>
      </c>
      <c r="F202">
        <v>100</v>
      </c>
      <c r="G202">
        <v>0</v>
      </c>
      <c r="H202" t="s">
        <v>22</v>
      </c>
      <c r="I202" t="s">
        <v>21544</v>
      </c>
      <c r="J202" t="s">
        <v>339</v>
      </c>
      <c r="K202" t="s">
        <v>23</v>
      </c>
      <c r="L202" t="s">
        <v>24</v>
      </c>
      <c r="M202" t="s">
        <v>21545</v>
      </c>
      <c r="N202" t="s">
        <v>23</v>
      </c>
      <c r="O202" t="s">
        <v>58</v>
      </c>
      <c r="P202" t="s">
        <v>26</v>
      </c>
      <c r="Q202" t="s">
        <v>33</v>
      </c>
      <c r="R202" t="s">
        <v>24</v>
      </c>
      <c r="S202" t="s">
        <v>23</v>
      </c>
      <c r="T202" t="s">
        <v>21545</v>
      </c>
    </row>
    <row r="203" spans="1:20" x14ac:dyDescent="0.25">
      <c r="A203" t="s">
        <v>186</v>
      </c>
      <c r="B203" t="s">
        <v>187</v>
      </c>
      <c r="C203">
        <v>50</v>
      </c>
      <c r="D203">
        <v>6</v>
      </c>
      <c r="E203" t="s">
        <v>21546</v>
      </c>
      <c r="F203">
        <v>200</v>
      </c>
      <c r="G203">
        <v>0</v>
      </c>
      <c r="H203" t="s">
        <v>22</v>
      </c>
      <c r="I203" t="s">
        <v>2764</v>
      </c>
      <c r="J203" t="s">
        <v>57</v>
      </c>
      <c r="K203" t="s">
        <v>23</v>
      </c>
      <c r="L203" t="s">
        <v>24</v>
      </c>
      <c r="M203" t="s">
        <v>21547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23</v>
      </c>
      <c r="T203" t="s">
        <v>21548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21549</v>
      </c>
      <c r="F204">
        <v>100</v>
      </c>
      <c r="G204">
        <v>0</v>
      </c>
      <c r="H204" t="s">
        <v>22</v>
      </c>
      <c r="I204" t="s">
        <v>3998</v>
      </c>
      <c r="J204" t="s">
        <v>364</v>
      </c>
      <c r="K204" t="s">
        <v>23</v>
      </c>
      <c r="L204" t="s">
        <v>24</v>
      </c>
      <c r="M204" t="s">
        <v>21550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21551</v>
      </c>
      <c r="T204" t="s">
        <v>21550</v>
      </c>
    </row>
    <row r="205" spans="1:20" x14ac:dyDescent="0.25">
      <c r="A205" t="s">
        <v>28</v>
      </c>
      <c r="B205" t="s">
        <v>29</v>
      </c>
      <c r="C205">
        <v>50</v>
      </c>
      <c r="D205">
        <v>1</v>
      </c>
      <c r="E205" t="s">
        <v>21549</v>
      </c>
      <c r="F205">
        <v>100</v>
      </c>
      <c r="G205">
        <v>0</v>
      </c>
      <c r="H205" t="s">
        <v>22</v>
      </c>
      <c r="I205" t="s">
        <v>3998</v>
      </c>
      <c r="J205" t="s">
        <v>364</v>
      </c>
      <c r="K205" t="s">
        <v>23</v>
      </c>
      <c r="L205" t="s">
        <v>24</v>
      </c>
      <c r="M205" t="s">
        <v>21550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21551</v>
      </c>
      <c r="T205" t="s">
        <v>21550</v>
      </c>
    </row>
    <row r="206" spans="1:20" x14ac:dyDescent="0.25">
      <c r="A206" t="s">
        <v>30</v>
      </c>
      <c r="B206" t="s">
        <v>31</v>
      </c>
      <c r="C206">
        <v>50</v>
      </c>
      <c r="D206">
        <v>1</v>
      </c>
      <c r="E206" t="s">
        <v>21549</v>
      </c>
      <c r="F206">
        <v>100</v>
      </c>
      <c r="G206">
        <v>0</v>
      </c>
      <c r="H206" t="s">
        <v>22</v>
      </c>
      <c r="I206" t="s">
        <v>3998</v>
      </c>
      <c r="J206" t="s">
        <v>364</v>
      </c>
      <c r="K206" t="s">
        <v>23</v>
      </c>
      <c r="L206" t="s">
        <v>24</v>
      </c>
      <c r="M206" t="s">
        <v>21550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21551</v>
      </c>
      <c r="T206" t="s">
        <v>21550</v>
      </c>
    </row>
    <row r="207" spans="1:20" x14ac:dyDescent="0.25">
      <c r="A207" t="s">
        <v>15492</v>
      </c>
      <c r="B207" t="s">
        <v>15493</v>
      </c>
      <c r="C207">
        <v>50</v>
      </c>
      <c r="D207">
        <v>3</v>
      </c>
      <c r="E207" t="s">
        <v>21552</v>
      </c>
      <c r="F207">
        <v>100</v>
      </c>
      <c r="G207">
        <v>0</v>
      </c>
      <c r="H207" t="s">
        <v>22</v>
      </c>
      <c r="I207" t="s">
        <v>21553</v>
      </c>
      <c r="J207" t="s">
        <v>309</v>
      </c>
      <c r="K207" t="s">
        <v>23</v>
      </c>
      <c r="L207" t="s">
        <v>24</v>
      </c>
      <c r="M207" t="s">
        <v>21554</v>
      </c>
      <c r="N207" t="s">
        <v>23</v>
      </c>
      <c r="O207" t="s">
        <v>58</v>
      </c>
      <c r="P207" t="s">
        <v>26</v>
      </c>
      <c r="Q207" t="s">
        <v>33</v>
      </c>
      <c r="R207" t="s">
        <v>24</v>
      </c>
      <c r="S207" t="s">
        <v>21555</v>
      </c>
      <c r="T207" t="s">
        <v>21554</v>
      </c>
    </row>
    <row r="208" spans="1:20" x14ac:dyDescent="0.25">
      <c r="A208" t="s">
        <v>115</v>
      </c>
      <c r="B208" t="s">
        <v>116</v>
      </c>
      <c r="C208">
        <v>33.333333333333336</v>
      </c>
      <c r="D208">
        <v>3</v>
      </c>
      <c r="E208" t="s">
        <v>21556</v>
      </c>
      <c r="F208">
        <v>135</v>
      </c>
      <c r="G208">
        <v>35</v>
      </c>
      <c r="H208" t="s">
        <v>1219</v>
      </c>
      <c r="I208" t="s">
        <v>21557</v>
      </c>
      <c r="J208" t="s">
        <v>328</v>
      </c>
      <c r="K208" t="s">
        <v>23</v>
      </c>
      <c r="L208" t="s">
        <v>24</v>
      </c>
      <c r="M208" t="s">
        <v>21558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21559</v>
      </c>
      <c r="T208" t="s">
        <v>21558</v>
      </c>
    </row>
    <row r="209" spans="1:20" x14ac:dyDescent="0.25">
      <c r="A209" t="s">
        <v>186</v>
      </c>
      <c r="B209" t="s">
        <v>187</v>
      </c>
      <c r="C209">
        <v>33.333333333333336</v>
      </c>
      <c r="D209">
        <v>3</v>
      </c>
      <c r="E209" t="s">
        <v>21560</v>
      </c>
      <c r="F209">
        <v>100</v>
      </c>
      <c r="G209">
        <v>0</v>
      </c>
      <c r="H209" t="s">
        <v>22</v>
      </c>
      <c r="I209" t="s">
        <v>21561</v>
      </c>
      <c r="J209" t="s">
        <v>311</v>
      </c>
      <c r="K209" t="s">
        <v>23</v>
      </c>
      <c r="L209" t="s">
        <v>24</v>
      </c>
      <c r="M209" t="s">
        <v>21562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21563</v>
      </c>
      <c r="T209" t="s">
        <v>21562</v>
      </c>
    </row>
    <row r="210" spans="1:20" x14ac:dyDescent="0.25">
      <c r="A210" t="s">
        <v>186</v>
      </c>
      <c r="B210" t="s">
        <v>187</v>
      </c>
      <c r="C210">
        <v>50</v>
      </c>
      <c r="D210">
        <v>6</v>
      </c>
      <c r="E210" t="s">
        <v>21564</v>
      </c>
      <c r="F210">
        <v>200</v>
      </c>
      <c r="G210">
        <v>0</v>
      </c>
      <c r="H210" t="s">
        <v>22</v>
      </c>
      <c r="I210" t="s">
        <v>8328</v>
      </c>
      <c r="J210" t="s">
        <v>65</v>
      </c>
      <c r="K210" t="s">
        <v>23</v>
      </c>
      <c r="L210" t="s">
        <v>24</v>
      </c>
      <c r="M210" t="s">
        <v>21565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21566</v>
      </c>
      <c r="T210" t="s">
        <v>21565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21567</v>
      </c>
      <c r="F211">
        <v>100</v>
      </c>
      <c r="G211">
        <v>0</v>
      </c>
      <c r="H211" t="s">
        <v>22</v>
      </c>
      <c r="I211" t="s">
        <v>21568</v>
      </c>
      <c r="J211" t="s">
        <v>355</v>
      </c>
      <c r="K211" t="s">
        <v>23</v>
      </c>
      <c r="L211" t="s">
        <v>24</v>
      </c>
      <c r="M211" t="s">
        <v>21569</v>
      </c>
      <c r="N211" t="s">
        <v>23</v>
      </c>
      <c r="O211" t="s">
        <v>58</v>
      </c>
      <c r="P211" t="s">
        <v>26</v>
      </c>
      <c r="Q211" t="s">
        <v>33</v>
      </c>
      <c r="R211" t="s">
        <v>24</v>
      </c>
      <c r="S211" t="s">
        <v>21570</v>
      </c>
      <c r="T211" t="s">
        <v>21569</v>
      </c>
    </row>
    <row r="212" spans="1:20" x14ac:dyDescent="0.25">
      <c r="A212" t="s">
        <v>28</v>
      </c>
      <c r="B212" t="s">
        <v>29</v>
      </c>
      <c r="C212">
        <v>50</v>
      </c>
      <c r="D212">
        <v>1</v>
      </c>
      <c r="E212" t="s">
        <v>21567</v>
      </c>
      <c r="F212">
        <v>100</v>
      </c>
      <c r="G212">
        <v>0</v>
      </c>
      <c r="H212" t="s">
        <v>22</v>
      </c>
      <c r="I212" t="s">
        <v>21568</v>
      </c>
      <c r="J212" t="s">
        <v>355</v>
      </c>
      <c r="K212" t="s">
        <v>23</v>
      </c>
      <c r="L212" t="s">
        <v>24</v>
      </c>
      <c r="M212" t="s">
        <v>21569</v>
      </c>
      <c r="N212" t="s">
        <v>23</v>
      </c>
      <c r="O212" t="s">
        <v>58</v>
      </c>
      <c r="P212" t="s">
        <v>26</v>
      </c>
      <c r="Q212" t="s">
        <v>33</v>
      </c>
      <c r="R212" t="s">
        <v>24</v>
      </c>
      <c r="S212" t="s">
        <v>21570</v>
      </c>
      <c r="T212" t="s">
        <v>21569</v>
      </c>
    </row>
    <row r="213" spans="1:20" x14ac:dyDescent="0.25">
      <c r="A213" t="s">
        <v>30</v>
      </c>
      <c r="B213" t="s">
        <v>31</v>
      </c>
      <c r="C213">
        <v>50</v>
      </c>
      <c r="D213">
        <v>1</v>
      </c>
      <c r="E213" t="s">
        <v>21567</v>
      </c>
      <c r="F213">
        <v>100</v>
      </c>
      <c r="G213">
        <v>0</v>
      </c>
      <c r="H213" t="s">
        <v>22</v>
      </c>
      <c r="I213" t="s">
        <v>21568</v>
      </c>
      <c r="J213" t="s">
        <v>355</v>
      </c>
      <c r="K213" t="s">
        <v>23</v>
      </c>
      <c r="L213" t="s">
        <v>24</v>
      </c>
      <c r="M213" t="s">
        <v>21569</v>
      </c>
      <c r="N213" t="s">
        <v>23</v>
      </c>
      <c r="O213" t="s">
        <v>58</v>
      </c>
      <c r="P213" t="s">
        <v>26</v>
      </c>
      <c r="Q213" t="s">
        <v>33</v>
      </c>
      <c r="R213" t="s">
        <v>24</v>
      </c>
      <c r="S213" t="s">
        <v>21570</v>
      </c>
      <c r="T213" t="s">
        <v>21569</v>
      </c>
    </row>
    <row r="214" spans="1:20" x14ac:dyDescent="0.25">
      <c r="A214" t="s">
        <v>186</v>
      </c>
      <c r="B214" t="s">
        <v>187</v>
      </c>
      <c r="C214">
        <v>50</v>
      </c>
      <c r="D214">
        <v>6</v>
      </c>
      <c r="E214" t="s">
        <v>21571</v>
      </c>
      <c r="F214">
        <v>200</v>
      </c>
      <c r="G214">
        <v>0</v>
      </c>
      <c r="H214" t="s">
        <v>22</v>
      </c>
      <c r="I214" t="s">
        <v>21572</v>
      </c>
      <c r="J214" t="s">
        <v>320</v>
      </c>
      <c r="K214" t="s">
        <v>23</v>
      </c>
      <c r="L214" t="s">
        <v>24</v>
      </c>
      <c r="M214" t="s">
        <v>21569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21573</v>
      </c>
      <c r="T214" t="s">
        <v>21569</v>
      </c>
    </row>
    <row r="215" spans="1:20" x14ac:dyDescent="0.25">
      <c r="A215" t="s">
        <v>186</v>
      </c>
      <c r="B215" t="s">
        <v>187</v>
      </c>
      <c r="C215">
        <v>50</v>
      </c>
      <c r="D215">
        <v>1</v>
      </c>
      <c r="E215" t="s">
        <v>21574</v>
      </c>
      <c r="F215">
        <v>50</v>
      </c>
      <c r="G215">
        <v>0</v>
      </c>
      <c r="H215" t="s">
        <v>47</v>
      </c>
      <c r="I215" t="s">
        <v>21575</v>
      </c>
      <c r="J215" t="s">
        <v>21576</v>
      </c>
      <c r="K215" t="s">
        <v>4371</v>
      </c>
      <c r="L215" t="s">
        <v>14466</v>
      </c>
      <c r="M215" t="s">
        <v>21577</v>
      </c>
      <c r="N215" t="s">
        <v>23</v>
      </c>
      <c r="O215" t="s">
        <v>63</v>
      </c>
      <c r="P215" t="s">
        <v>54</v>
      </c>
      <c r="Q215" t="s">
        <v>55</v>
      </c>
      <c r="R215" t="s">
        <v>24</v>
      </c>
      <c r="S215" t="s">
        <v>21578</v>
      </c>
      <c r="T215" t="s">
        <v>21579</v>
      </c>
    </row>
    <row r="216" spans="1:20" x14ac:dyDescent="0.25">
      <c r="A216" t="s">
        <v>42</v>
      </c>
      <c r="B216" t="s">
        <v>43</v>
      </c>
      <c r="C216">
        <v>66.666666666666671</v>
      </c>
      <c r="D216">
        <v>6</v>
      </c>
      <c r="E216" t="s">
        <v>21580</v>
      </c>
      <c r="F216">
        <v>200</v>
      </c>
      <c r="G216">
        <v>0</v>
      </c>
      <c r="H216" t="s">
        <v>1219</v>
      </c>
      <c r="I216" t="s">
        <v>21581</v>
      </c>
      <c r="J216" t="s">
        <v>353</v>
      </c>
      <c r="K216" t="s">
        <v>23</v>
      </c>
      <c r="L216" t="s">
        <v>24</v>
      </c>
      <c r="M216" t="s">
        <v>21582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21583</v>
      </c>
      <c r="T216" t="s">
        <v>21582</v>
      </c>
    </row>
    <row r="217" spans="1:20" x14ac:dyDescent="0.25">
      <c r="A217" t="s">
        <v>20</v>
      </c>
      <c r="B217" t="s">
        <v>21</v>
      </c>
      <c r="C217">
        <v>50</v>
      </c>
      <c r="D217">
        <v>5</v>
      </c>
      <c r="E217" t="s">
        <v>21584</v>
      </c>
      <c r="F217">
        <v>500</v>
      </c>
      <c r="G217">
        <v>0</v>
      </c>
      <c r="H217" t="s">
        <v>22</v>
      </c>
      <c r="I217" t="s">
        <v>10532</v>
      </c>
      <c r="J217" t="s">
        <v>321</v>
      </c>
      <c r="K217" t="s">
        <v>23</v>
      </c>
      <c r="L217" t="s">
        <v>24</v>
      </c>
      <c r="M217" t="s">
        <v>21585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21586</v>
      </c>
      <c r="T217" t="s">
        <v>21585</v>
      </c>
    </row>
    <row r="218" spans="1:20" x14ac:dyDescent="0.25">
      <c r="A218" t="s">
        <v>28</v>
      </c>
      <c r="B218" t="s">
        <v>29</v>
      </c>
      <c r="C218">
        <v>50</v>
      </c>
      <c r="D218">
        <v>5</v>
      </c>
      <c r="E218" t="s">
        <v>21584</v>
      </c>
      <c r="F218">
        <v>500</v>
      </c>
      <c r="G218">
        <v>0</v>
      </c>
      <c r="H218" t="s">
        <v>22</v>
      </c>
      <c r="I218" t="s">
        <v>10532</v>
      </c>
      <c r="J218" t="s">
        <v>321</v>
      </c>
      <c r="K218" t="s">
        <v>23</v>
      </c>
      <c r="L218" t="s">
        <v>24</v>
      </c>
      <c r="M218" t="s">
        <v>21585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21586</v>
      </c>
      <c r="T218" t="s">
        <v>21585</v>
      </c>
    </row>
    <row r="219" spans="1:20" x14ac:dyDescent="0.25">
      <c r="A219" t="s">
        <v>30</v>
      </c>
      <c r="B219" t="s">
        <v>31</v>
      </c>
      <c r="C219">
        <v>50</v>
      </c>
      <c r="D219">
        <v>5</v>
      </c>
      <c r="E219" t="s">
        <v>21584</v>
      </c>
      <c r="F219">
        <v>500</v>
      </c>
      <c r="G219">
        <v>0</v>
      </c>
      <c r="H219" t="s">
        <v>22</v>
      </c>
      <c r="I219" t="s">
        <v>10532</v>
      </c>
      <c r="J219" t="s">
        <v>321</v>
      </c>
      <c r="K219" t="s">
        <v>23</v>
      </c>
      <c r="L219" t="s">
        <v>24</v>
      </c>
      <c r="M219" t="s">
        <v>21585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21586</v>
      </c>
      <c r="T219" t="s">
        <v>21585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21587</v>
      </c>
      <c r="F220">
        <v>109</v>
      </c>
      <c r="G220">
        <v>9</v>
      </c>
      <c r="H220" t="s">
        <v>22</v>
      </c>
      <c r="I220" t="s">
        <v>21588</v>
      </c>
      <c r="J220" t="s">
        <v>315</v>
      </c>
      <c r="K220" t="s">
        <v>23</v>
      </c>
      <c r="L220" t="s">
        <v>24</v>
      </c>
      <c r="M220" t="s">
        <v>21589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21590</v>
      </c>
      <c r="T220" t="s">
        <v>21591</v>
      </c>
    </row>
    <row r="221" spans="1:20" x14ac:dyDescent="0.25">
      <c r="A221" t="s">
        <v>28</v>
      </c>
      <c r="B221" t="s">
        <v>29</v>
      </c>
      <c r="C221">
        <v>50</v>
      </c>
      <c r="D221">
        <v>1</v>
      </c>
      <c r="E221" t="s">
        <v>21587</v>
      </c>
      <c r="F221">
        <v>109</v>
      </c>
      <c r="G221">
        <v>9</v>
      </c>
      <c r="H221" t="s">
        <v>22</v>
      </c>
      <c r="I221" t="s">
        <v>21588</v>
      </c>
      <c r="J221" t="s">
        <v>315</v>
      </c>
      <c r="K221" t="s">
        <v>23</v>
      </c>
      <c r="L221" t="s">
        <v>24</v>
      </c>
      <c r="M221" t="s">
        <v>21589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21590</v>
      </c>
      <c r="T221" t="s">
        <v>21591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21587</v>
      </c>
      <c r="F222">
        <v>109</v>
      </c>
      <c r="G222">
        <v>9</v>
      </c>
      <c r="H222" t="s">
        <v>22</v>
      </c>
      <c r="I222" t="s">
        <v>21588</v>
      </c>
      <c r="J222" t="s">
        <v>315</v>
      </c>
      <c r="K222" t="s">
        <v>23</v>
      </c>
      <c r="L222" t="s">
        <v>24</v>
      </c>
      <c r="M222" t="s">
        <v>21589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21590</v>
      </c>
      <c r="T222" t="s">
        <v>21591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299"/>
  <sheetViews>
    <sheetView zoomScale="70" zoomScaleNormal="70" workbookViewId="0">
      <pane xSplit="2" ySplit="1" topLeftCell="T61" activePane="bottomRight" state="frozen"/>
      <selection sqref="A1:XFD1048576"/>
      <selection pane="topRight" sqref="A1:XFD1048576"/>
      <selection pane="bottomLeft" sqref="A1:XFD1048576"/>
      <selection pane="bottomRight" activeCell="U275" sqref="U27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21592</v>
      </c>
      <c r="F2">
        <v>220</v>
      </c>
      <c r="G2">
        <v>0</v>
      </c>
      <c r="H2" t="s">
        <v>1219</v>
      </c>
      <c r="I2" t="s">
        <v>21593</v>
      </c>
      <c r="J2" t="s">
        <v>87</v>
      </c>
      <c r="K2" t="s">
        <v>23</v>
      </c>
      <c r="L2" t="s">
        <v>24</v>
      </c>
      <c r="M2" t="s">
        <v>21594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21595</v>
      </c>
      <c r="T2" t="s">
        <v>21594</v>
      </c>
      <c r="U2" s="52" t="s">
        <v>186</v>
      </c>
      <c r="V2">
        <v>141</v>
      </c>
    </row>
    <row r="3" spans="1:22" x14ac:dyDescent="0.25">
      <c r="A3" t="s">
        <v>1173</v>
      </c>
      <c r="B3" t="s">
        <v>158</v>
      </c>
      <c r="C3">
        <v>75</v>
      </c>
      <c r="D3">
        <v>2</v>
      </c>
      <c r="E3" t="s">
        <v>21596</v>
      </c>
      <c r="F3">
        <v>240</v>
      </c>
      <c r="G3">
        <v>90</v>
      </c>
      <c r="H3" t="s">
        <v>47</v>
      </c>
      <c r="I3" t="s">
        <v>20015</v>
      </c>
      <c r="J3" t="s">
        <v>21597</v>
      </c>
      <c r="K3" t="s">
        <v>1337</v>
      </c>
      <c r="L3" t="s">
        <v>5353</v>
      </c>
      <c r="M3" t="s">
        <v>21598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21599</v>
      </c>
      <c r="T3" t="s">
        <v>21598</v>
      </c>
      <c r="U3" s="53" t="s">
        <v>187</v>
      </c>
      <c r="V3">
        <v>141</v>
      </c>
    </row>
    <row r="4" spans="1:22" x14ac:dyDescent="0.25">
      <c r="A4" t="s">
        <v>44</v>
      </c>
      <c r="B4" t="s">
        <v>45</v>
      </c>
      <c r="C4">
        <v>66.666666666666671</v>
      </c>
      <c r="D4">
        <v>3</v>
      </c>
      <c r="E4" t="s">
        <v>21600</v>
      </c>
      <c r="F4">
        <v>109</v>
      </c>
      <c r="G4">
        <v>9</v>
      </c>
      <c r="H4" t="s">
        <v>1219</v>
      </c>
      <c r="I4" t="s">
        <v>21601</v>
      </c>
      <c r="J4" t="s">
        <v>327</v>
      </c>
      <c r="K4" t="s">
        <v>23</v>
      </c>
      <c r="L4" t="s">
        <v>24</v>
      </c>
      <c r="M4" t="s">
        <v>21602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21603</v>
      </c>
      <c r="T4" t="s">
        <v>21604</v>
      </c>
      <c r="U4" s="52" t="s">
        <v>44</v>
      </c>
      <c r="V4">
        <v>58</v>
      </c>
    </row>
    <row r="5" spans="1:22" x14ac:dyDescent="0.25">
      <c r="A5" t="s">
        <v>46</v>
      </c>
      <c r="B5" t="s">
        <v>56</v>
      </c>
      <c r="C5">
        <v>74</v>
      </c>
      <c r="D5">
        <v>1</v>
      </c>
      <c r="E5" t="s">
        <v>21605</v>
      </c>
      <c r="F5">
        <v>74</v>
      </c>
      <c r="G5">
        <v>0</v>
      </c>
      <c r="H5" t="s">
        <v>47</v>
      </c>
      <c r="I5" t="s">
        <v>17749</v>
      </c>
      <c r="J5" t="s">
        <v>21606</v>
      </c>
      <c r="K5" t="s">
        <v>16545</v>
      </c>
      <c r="L5" t="s">
        <v>6771</v>
      </c>
      <c r="M5" t="s">
        <v>21607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21608</v>
      </c>
      <c r="T5" t="s">
        <v>21609</v>
      </c>
      <c r="U5" s="53" t="s">
        <v>9352</v>
      </c>
      <c r="V5">
        <v>1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21610</v>
      </c>
      <c r="F6">
        <v>129</v>
      </c>
      <c r="G6">
        <v>29</v>
      </c>
      <c r="H6" t="s">
        <v>1219</v>
      </c>
      <c r="I6" t="s">
        <v>21611</v>
      </c>
      <c r="J6" t="s">
        <v>323</v>
      </c>
      <c r="K6" t="s">
        <v>23</v>
      </c>
      <c r="L6" t="s">
        <v>24</v>
      </c>
      <c r="M6" t="s">
        <v>21612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21613</v>
      </c>
      <c r="T6" t="s">
        <v>21614</v>
      </c>
      <c r="U6" s="53" t="s">
        <v>45</v>
      </c>
      <c r="V6">
        <v>57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21610</v>
      </c>
      <c r="F7">
        <v>129</v>
      </c>
      <c r="G7">
        <v>29</v>
      </c>
      <c r="H7" t="s">
        <v>1219</v>
      </c>
      <c r="I7" t="s">
        <v>21611</v>
      </c>
      <c r="J7" t="s">
        <v>323</v>
      </c>
      <c r="K7" t="s">
        <v>23</v>
      </c>
      <c r="L7" t="s">
        <v>24</v>
      </c>
      <c r="M7" t="s">
        <v>21612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21613</v>
      </c>
      <c r="T7" t="s">
        <v>21614</v>
      </c>
      <c r="U7" s="52" t="s">
        <v>137</v>
      </c>
      <c r="V7">
        <v>90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21610</v>
      </c>
      <c r="F8">
        <v>129</v>
      </c>
      <c r="G8">
        <v>29</v>
      </c>
      <c r="H8" t="s">
        <v>1219</v>
      </c>
      <c r="I8" t="s">
        <v>21611</v>
      </c>
      <c r="J8" t="s">
        <v>323</v>
      </c>
      <c r="K8" t="s">
        <v>23</v>
      </c>
      <c r="L8" t="s">
        <v>24</v>
      </c>
      <c r="M8" t="s">
        <v>21612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21613</v>
      </c>
      <c r="T8" t="s">
        <v>21614</v>
      </c>
      <c r="U8" s="53" t="s">
        <v>138</v>
      </c>
      <c r="V8">
        <v>90</v>
      </c>
    </row>
    <row r="9" spans="1:22" x14ac:dyDescent="0.25">
      <c r="A9" t="s">
        <v>139</v>
      </c>
      <c r="B9" t="s">
        <v>112</v>
      </c>
      <c r="C9">
        <v>90</v>
      </c>
      <c r="D9">
        <v>2</v>
      </c>
      <c r="E9" t="s">
        <v>21615</v>
      </c>
      <c r="F9">
        <v>130.19999999999999</v>
      </c>
      <c r="G9">
        <v>7</v>
      </c>
      <c r="H9" t="s">
        <v>1222</v>
      </c>
      <c r="I9" t="s">
        <v>21616</v>
      </c>
      <c r="J9" t="s">
        <v>21617</v>
      </c>
      <c r="K9" t="s">
        <v>7609</v>
      </c>
      <c r="L9" t="s">
        <v>21618</v>
      </c>
      <c r="M9" t="s">
        <v>21619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21620</v>
      </c>
      <c r="T9" t="s">
        <v>21619</v>
      </c>
      <c r="U9" s="52" t="s">
        <v>46</v>
      </c>
      <c r="V9">
        <v>73</v>
      </c>
    </row>
    <row r="10" spans="1:22" x14ac:dyDescent="0.25">
      <c r="A10" t="s">
        <v>154</v>
      </c>
      <c r="B10" t="s">
        <v>155</v>
      </c>
      <c r="C10">
        <v>12</v>
      </c>
      <c r="D10">
        <v>20</v>
      </c>
      <c r="E10" t="s">
        <v>21621</v>
      </c>
      <c r="F10">
        <v>264</v>
      </c>
      <c r="G10">
        <v>0</v>
      </c>
      <c r="H10" t="s">
        <v>47</v>
      </c>
      <c r="I10" t="s">
        <v>11945</v>
      </c>
      <c r="J10" t="s">
        <v>21622</v>
      </c>
      <c r="K10" t="s">
        <v>4626</v>
      </c>
      <c r="L10" t="s">
        <v>5473</v>
      </c>
      <c r="M10" t="s">
        <v>21623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21624</v>
      </c>
      <c r="T10" t="s">
        <v>21623</v>
      </c>
      <c r="U10" s="53" t="s">
        <v>252</v>
      </c>
      <c r="V10">
        <v>2</v>
      </c>
    </row>
    <row r="11" spans="1:22" x14ac:dyDescent="0.25">
      <c r="A11" t="s">
        <v>139</v>
      </c>
      <c r="B11" t="s">
        <v>112</v>
      </c>
      <c r="C11">
        <v>116</v>
      </c>
      <c r="D11">
        <v>1</v>
      </c>
      <c r="E11" t="s">
        <v>21625</v>
      </c>
      <c r="F11">
        <v>249</v>
      </c>
      <c r="G11">
        <v>0</v>
      </c>
      <c r="H11" t="s">
        <v>22</v>
      </c>
      <c r="I11" t="s">
        <v>21626</v>
      </c>
      <c r="J11" t="s">
        <v>361</v>
      </c>
      <c r="K11" t="s">
        <v>23</v>
      </c>
      <c r="L11" t="s">
        <v>24</v>
      </c>
      <c r="M11" t="s">
        <v>21627</v>
      </c>
      <c r="N11" t="s">
        <v>23</v>
      </c>
      <c r="O11" t="s">
        <v>58</v>
      </c>
      <c r="P11" t="s">
        <v>26</v>
      </c>
      <c r="Q11" t="s">
        <v>33</v>
      </c>
      <c r="R11" t="s">
        <v>24</v>
      </c>
      <c r="S11" t="s">
        <v>21628</v>
      </c>
      <c r="T11" t="s">
        <v>21629</v>
      </c>
      <c r="U11" s="53" t="s">
        <v>56</v>
      </c>
      <c r="V11">
        <v>62</v>
      </c>
    </row>
    <row r="12" spans="1:22" x14ac:dyDescent="0.25">
      <c r="A12" t="s">
        <v>110</v>
      </c>
      <c r="B12" t="s">
        <v>1223</v>
      </c>
      <c r="C12">
        <v>117</v>
      </c>
      <c r="D12">
        <v>2</v>
      </c>
      <c r="E12" t="s">
        <v>21625</v>
      </c>
      <c r="F12">
        <v>249</v>
      </c>
      <c r="G12">
        <v>0</v>
      </c>
      <c r="H12" t="s">
        <v>22</v>
      </c>
      <c r="I12" t="s">
        <v>21626</v>
      </c>
      <c r="J12" t="s">
        <v>361</v>
      </c>
      <c r="K12" t="s">
        <v>23</v>
      </c>
      <c r="L12" t="s">
        <v>24</v>
      </c>
      <c r="M12" t="s">
        <v>21627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21628</v>
      </c>
      <c r="T12" t="s">
        <v>21629</v>
      </c>
      <c r="U12" s="53" t="s">
        <v>1239</v>
      </c>
      <c r="V12">
        <v>9</v>
      </c>
    </row>
    <row r="13" spans="1:22" x14ac:dyDescent="0.25">
      <c r="A13" t="s">
        <v>20</v>
      </c>
      <c r="B13" t="s">
        <v>21</v>
      </c>
      <c r="C13">
        <v>50</v>
      </c>
      <c r="D13">
        <v>2</v>
      </c>
      <c r="E13" t="s">
        <v>21630</v>
      </c>
      <c r="F13">
        <v>284</v>
      </c>
      <c r="G13">
        <v>0</v>
      </c>
      <c r="H13" t="s">
        <v>1219</v>
      </c>
      <c r="I13" t="s">
        <v>3643</v>
      </c>
      <c r="J13" t="s">
        <v>319</v>
      </c>
      <c r="K13" t="s">
        <v>23</v>
      </c>
      <c r="L13" t="s">
        <v>24</v>
      </c>
      <c r="M13" t="s">
        <v>21631</v>
      </c>
      <c r="N13" t="s">
        <v>23</v>
      </c>
      <c r="O13" t="s">
        <v>58</v>
      </c>
      <c r="P13" t="s">
        <v>26</v>
      </c>
      <c r="Q13" t="s">
        <v>33</v>
      </c>
      <c r="R13" t="s">
        <v>24</v>
      </c>
      <c r="S13" t="s">
        <v>21632</v>
      </c>
      <c r="T13" t="s">
        <v>21633</v>
      </c>
      <c r="U13" s="52" t="s">
        <v>42</v>
      </c>
      <c r="V13">
        <v>15</v>
      </c>
    </row>
    <row r="14" spans="1:22" x14ac:dyDescent="0.25">
      <c r="A14" t="s">
        <v>28</v>
      </c>
      <c r="B14" t="s">
        <v>29</v>
      </c>
      <c r="C14">
        <v>50</v>
      </c>
      <c r="D14">
        <v>2</v>
      </c>
      <c r="E14" t="s">
        <v>21630</v>
      </c>
      <c r="F14">
        <v>284</v>
      </c>
      <c r="G14">
        <v>0</v>
      </c>
      <c r="H14" t="s">
        <v>1219</v>
      </c>
      <c r="I14" t="s">
        <v>3643</v>
      </c>
      <c r="J14" t="s">
        <v>319</v>
      </c>
      <c r="K14" t="s">
        <v>23</v>
      </c>
      <c r="L14" t="s">
        <v>24</v>
      </c>
      <c r="M14" t="s">
        <v>21631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21632</v>
      </c>
      <c r="T14" t="s">
        <v>21633</v>
      </c>
      <c r="U14" s="53" t="s">
        <v>43</v>
      </c>
      <c r="V14">
        <v>15</v>
      </c>
    </row>
    <row r="15" spans="1:22" x14ac:dyDescent="0.25">
      <c r="A15" t="s">
        <v>30</v>
      </c>
      <c r="B15" t="s">
        <v>31</v>
      </c>
      <c r="C15">
        <v>50</v>
      </c>
      <c r="D15">
        <v>2</v>
      </c>
      <c r="E15" t="s">
        <v>21630</v>
      </c>
      <c r="F15">
        <v>284</v>
      </c>
      <c r="G15">
        <v>0</v>
      </c>
      <c r="H15" t="s">
        <v>1219</v>
      </c>
      <c r="I15" t="s">
        <v>3643</v>
      </c>
      <c r="J15" t="s">
        <v>319</v>
      </c>
      <c r="K15" t="s">
        <v>23</v>
      </c>
      <c r="L15" t="s">
        <v>24</v>
      </c>
      <c r="M15" t="s">
        <v>21631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21632</v>
      </c>
      <c r="T15" t="s">
        <v>21633</v>
      </c>
      <c r="U15" s="52" t="s">
        <v>139</v>
      </c>
      <c r="V15">
        <v>15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21630</v>
      </c>
      <c r="F16">
        <v>284</v>
      </c>
      <c r="G16">
        <v>0</v>
      </c>
      <c r="H16" t="s">
        <v>1219</v>
      </c>
      <c r="I16" t="s">
        <v>3643</v>
      </c>
      <c r="J16" t="s">
        <v>319</v>
      </c>
      <c r="K16" t="s">
        <v>23</v>
      </c>
      <c r="L16" t="s">
        <v>24</v>
      </c>
      <c r="M16" t="s">
        <v>21631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21632</v>
      </c>
      <c r="T16" t="s">
        <v>21633</v>
      </c>
      <c r="U16" s="53" t="s">
        <v>1371</v>
      </c>
      <c r="V16">
        <v>1</v>
      </c>
    </row>
    <row r="17" spans="1:22" x14ac:dyDescent="0.25">
      <c r="A17" t="s">
        <v>28</v>
      </c>
      <c r="B17" t="s">
        <v>29</v>
      </c>
      <c r="C17">
        <v>50</v>
      </c>
      <c r="D17">
        <v>1</v>
      </c>
      <c r="E17" t="s">
        <v>21630</v>
      </c>
      <c r="F17">
        <v>284</v>
      </c>
      <c r="G17">
        <v>0</v>
      </c>
      <c r="H17" t="s">
        <v>1219</v>
      </c>
      <c r="I17" t="s">
        <v>3643</v>
      </c>
      <c r="J17" t="s">
        <v>319</v>
      </c>
      <c r="K17" t="s">
        <v>23</v>
      </c>
      <c r="L17" t="s">
        <v>24</v>
      </c>
      <c r="M17" t="s">
        <v>21631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21632</v>
      </c>
      <c r="T17" t="s">
        <v>21633</v>
      </c>
      <c r="U17" s="53" t="s">
        <v>112</v>
      </c>
      <c r="V17">
        <v>14</v>
      </c>
    </row>
    <row r="18" spans="1:22" x14ac:dyDescent="0.25">
      <c r="A18" t="s">
        <v>30</v>
      </c>
      <c r="B18" t="s">
        <v>31</v>
      </c>
      <c r="C18">
        <v>50</v>
      </c>
      <c r="D18">
        <v>1</v>
      </c>
      <c r="E18" t="s">
        <v>21630</v>
      </c>
      <c r="F18">
        <v>284</v>
      </c>
      <c r="G18">
        <v>0</v>
      </c>
      <c r="H18" t="s">
        <v>1219</v>
      </c>
      <c r="I18" t="s">
        <v>3643</v>
      </c>
      <c r="J18" t="s">
        <v>319</v>
      </c>
      <c r="K18" t="s">
        <v>23</v>
      </c>
      <c r="L18" t="s">
        <v>24</v>
      </c>
      <c r="M18" t="s">
        <v>21631</v>
      </c>
      <c r="N18" t="s">
        <v>23</v>
      </c>
      <c r="O18" t="s">
        <v>58</v>
      </c>
      <c r="P18" t="s">
        <v>26</v>
      </c>
      <c r="Q18" t="s">
        <v>33</v>
      </c>
      <c r="R18" t="s">
        <v>24</v>
      </c>
      <c r="S18" t="s">
        <v>21632</v>
      </c>
      <c r="T18" t="s">
        <v>21633</v>
      </c>
      <c r="U18" s="52" t="s">
        <v>110</v>
      </c>
      <c r="V18">
        <v>4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21634</v>
      </c>
      <c r="F19">
        <v>100</v>
      </c>
      <c r="G19">
        <v>0</v>
      </c>
      <c r="H19" t="s">
        <v>1219</v>
      </c>
      <c r="I19" t="s">
        <v>21635</v>
      </c>
      <c r="J19" t="s">
        <v>1236</v>
      </c>
      <c r="K19" t="s">
        <v>23</v>
      </c>
      <c r="L19" t="s">
        <v>24</v>
      </c>
      <c r="M19" t="s">
        <v>21636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21637</v>
      </c>
      <c r="T19" t="s">
        <v>21636</v>
      </c>
      <c r="U19" s="53" t="s">
        <v>1223</v>
      </c>
      <c r="V19">
        <v>4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21634</v>
      </c>
      <c r="F20">
        <v>100</v>
      </c>
      <c r="G20">
        <v>0</v>
      </c>
      <c r="H20" t="s">
        <v>1219</v>
      </c>
      <c r="I20" t="s">
        <v>21635</v>
      </c>
      <c r="J20" t="s">
        <v>1236</v>
      </c>
      <c r="K20" t="s">
        <v>23</v>
      </c>
      <c r="L20" t="s">
        <v>24</v>
      </c>
      <c r="M20" t="s">
        <v>21636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21637</v>
      </c>
      <c r="T20" t="s">
        <v>21636</v>
      </c>
      <c r="U20" s="52" t="s">
        <v>133</v>
      </c>
      <c r="V20">
        <v>1</v>
      </c>
    </row>
    <row r="21" spans="1:22" x14ac:dyDescent="0.25">
      <c r="A21" t="s">
        <v>30</v>
      </c>
      <c r="B21" t="s">
        <v>31</v>
      </c>
      <c r="C21">
        <v>50</v>
      </c>
      <c r="D21">
        <v>1</v>
      </c>
      <c r="E21" t="s">
        <v>21634</v>
      </c>
      <c r="F21">
        <v>100</v>
      </c>
      <c r="G21">
        <v>0</v>
      </c>
      <c r="H21" t="s">
        <v>1219</v>
      </c>
      <c r="I21" t="s">
        <v>21635</v>
      </c>
      <c r="J21" t="s">
        <v>1236</v>
      </c>
      <c r="K21" t="s">
        <v>23</v>
      </c>
      <c r="L21" t="s">
        <v>24</v>
      </c>
      <c r="M21" t="s">
        <v>21636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21637</v>
      </c>
      <c r="T21" t="s">
        <v>21636</v>
      </c>
      <c r="U21" s="53" t="s">
        <v>134</v>
      </c>
      <c r="V21">
        <v>1</v>
      </c>
    </row>
    <row r="22" spans="1:22" x14ac:dyDescent="0.25">
      <c r="A22" t="s">
        <v>46</v>
      </c>
      <c r="B22" t="s">
        <v>1239</v>
      </c>
      <c r="C22">
        <v>54.95</v>
      </c>
      <c r="D22">
        <v>1</v>
      </c>
      <c r="E22" t="s">
        <v>21638</v>
      </c>
      <c r="F22">
        <v>61.95</v>
      </c>
      <c r="G22">
        <v>7</v>
      </c>
      <c r="H22" t="s">
        <v>47</v>
      </c>
      <c r="I22" t="s">
        <v>21639</v>
      </c>
      <c r="J22" t="s">
        <v>21640</v>
      </c>
      <c r="K22" t="s">
        <v>4278</v>
      </c>
      <c r="L22" t="s">
        <v>21641</v>
      </c>
      <c r="M22" t="s">
        <v>21642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21643</v>
      </c>
      <c r="T22" t="s">
        <v>21642</v>
      </c>
      <c r="U22" s="52" t="s">
        <v>123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2</v>
      </c>
      <c r="E23" t="s">
        <v>21644</v>
      </c>
      <c r="F23">
        <v>200</v>
      </c>
      <c r="G23">
        <v>0</v>
      </c>
      <c r="H23" t="s">
        <v>1219</v>
      </c>
      <c r="I23" t="s">
        <v>21645</v>
      </c>
      <c r="J23" t="s">
        <v>303</v>
      </c>
      <c r="K23" t="s">
        <v>23</v>
      </c>
      <c r="L23" t="s">
        <v>24</v>
      </c>
      <c r="M23" t="s">
        <v>21646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21647</v>
      </c>
      <c r="T23" t="s">
        <v>21646</v>
      </c>
      <c r="U23" s="53" t="s">
        <v>124</v>
      </c>
      <c r="V23">
        <v>1</v>
      </c>
    </row>
    <row r="24" spans="1:22" x14ac:dyDescent="0.25">
      <c r="A24" t="s">
        <v>28</v>
      </c>
      <c r="B24" t="s">
        <v>29</v>
      </c>
      <c r="C24">
        <v>50</v>
      </c>
      <c r="D24">
        <v>2</v>
      </c>
      <c r="E24" t="s">
        <v>21644</v>
      </c>
      <c r="F24">
        <v>200</v>
      </c>
      <c r="G24">
        <v>0</v>
      </c>
      <c r="H24" t="s">
        <v>1219</v>
      </c>
      <c r="I24" t="s">
        <v>21645</v>
      </c>
      <c r="J24" t="s">
        <v>303</v>
      </c>
      <c r="K24" t="s">
        <v>23</v>
      </c>
      <c r="L24" t="s">
        <v>24</v>
      </c>
      <c r="M24" t="s">
        <v>21646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21647</v>
      </c>
      <c r="T24" t="s">
        <v>21646</v>
      </c>
      <c r="U24" s="52" t="s">
        <v>121</v>
      </c>
      <c r="V24">
        <v>1</v>
      </c>
    </row>
    <row r="25" spans="1:22" x14ac:dyDescent="0.25">
      <c r="A25" t="s">
        <v>30</v>
      </c>
      <c r="B25" t="s">
        <v>31</v>
      </c>
      <c r="C25">
        <v>50</v>
      </c>
      <c r="D25">
        <v>2</v>
      </c>
      <c r="E25" t="s">
        <v>21644</v>
      </c>
      <c r="F25">
        <v>200</v>
      </c>
      <c r="G25">
        <v>0</v>
      </c>
      <c r="H25" t="s">
        <v>1219</v>
      </c>
      <c r="I25" t="s">
        <v>21645</v>
      </c>
      <c r="J25" t="s">
        <v>303</v>
      </c>
      <c r="K25" t="s">
        <v>23</v>
      </c>
      <c r="L25" t="s">
        <v>24</v>
      </c>
      <c r="M25" t="s">
        <v>21646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21647</v>
      </c>
      <c r="T25" t="s">
        <v>21646</v>
      </c>
      <c r="U25" s="53" t="s">
        <v>122</v>
      </c>
      <c r="V25">
        <v>1</v>
      </c>
    </row>
    <row r="26" spans="1:22" x14ac:dyDescent="0.25">
      <c r="A26" t="s">
        <v>46</v>
      </c>
      <c r="B26" t="s">
        <v>56</v>
      </c>
      <c r="C26">
        <v>70.333333333333329</v>
      </c>
      <c r="D26">
        <v>3</v>
      </c>
      <c r="E26" t="s">
        <v>21648</v>
      </c>
      <c r="F26">
        <v>249</v>
      </c>
      <c r="G26">
        <v>38</v>
      </c>
      <c r="H26" t="s">
        <v>47</v>
      </c>
      <c r="I26" t="s">
        <v>21649</v>
      </c>
      <c r="J26" t="s">
        <v>21650</v>
      </c>
      <c r="K26" t="s">
        <v>7102</v>
      </c>
      <c r="L26" t="s">
        <v>9194</v>
      </c>
      <c r="M26" t="s">
        <v>21651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21652</v>
      </c>
      <c r="T26" t="s">
        <v>21651</v>
      </c>
      <c r="U26" s="52" t="s">
        <v>117</v>
      </c>
      <c r="V26">
        <v>1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21653</v>
      </c>
      <c r="F27">
        <v>100</v>
      </c>
      <c r="G27">
        <v>0</v>
      </c>
      <c r="H27" t="s">
        <v>1219</v>
      </c>
      <c r="I27" t="s">
        <v>4010</v>
      </c>
      <c r="J27" t="s">
        <v>359</v>
      </c>
      <c r="K27" t="s">
        <v>23</v>
      </c>
      <c r="L27" t="s">
        <v>24</v>
      </c>
      <c r="M27" t="s">
        <v>21654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21655</v>
      </c>
      <c r="T27" t="s">
        <v>21654</v>
      </c>
      <c r="U27" s="53" t="s">
        <v>118</v>
      </c>
      <c r="V27">
        <v>1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21653</v>
      </c>
      <c r="F28">
        <v>100</v>
      </c>
      <c r="G28">
        <v>0</v>
      </c>
      <c r="H28" t="s">
        <v>1219</v>
      </c>
      <c r="I28" t="s">
        <v>4010</v>
      </c>
      <c r="J28" t="s">
        <v>359</v>
      </c>
      <c r="K28" t="s">
        <v>23</v>
      </c>
      <c r="L28" t="s">
        <v>24</v>
      </c>
      <c r="M28" t="s">
        <v>21654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21655</v>
      </c>
      <c r="T28" t="s">
        <v>21654</v>
      </c>
      <c r="U28" s="52" t="s">
        <v>127</v>
      </c>
      <c r="V28">
        <v>1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21653</v>
      </c>
      <c r="F29">
        <v>100</v>
      </c>
      <c r="G29">
        <v>0</v>
      </c>
      <c r="H29" t="s">
        <v>1219</v>
      </c>
      <c r="I29" t="s">
        <v>4010</v>
      </c>
      <c r="J29" t="s">
        <v>359</v>
      </c>
      <c r="K29" t="s">
        <v>23</v>
      </c>
      <c r="L29" t="s">
        <v>24</v>
      </c>
      <c r="M29" t="s">
        <v>21654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21655</v>
      </c>
      <c r="T29" t="s">
        <v>21654</v>
      </c>
      <c r="U29" s="53" t="s">
        <v>128</v>
      </c>
      <c r="V29">
        <v>1</v>
      </c>
    </row>
    <row r="30" spans="1:22" x14ac:dyDescent="0.25">
      <c r="A30" t="s">
        <v>137</v>
      </c>
      <c r="B30" t="s">
        <v>138</v>
      </c>
      <c r="C30">
        <v>10</v>
      </c>
      <c r="D30">
        <v>20</v>
      </c>
      <c r="E30" t="s">
        <v>21656</v>
      </c>
      <c r="F30">
        <v>196</v>
      </c>
      <c r="G30">
        <v>0</v>
      </c>
      <c r="H30" t="s">
        <v>47</v>
      </c>
      <c r="I30" t="s">
        <v>21657</v>
      </c>
      <c r="J30" t="s">
        <v>21658</v>
      </c>
      <c r="K30" t="s">
        <v>21659</v>
      </c>
      <c r="L30" t="s">
        <v>1257</v>
      </c>
      <c r="M30" t="s">
        <v>21660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21661</v>
      </c>
      <c r="T30" t="s">
        <v>21660</v>
      </c>
      <c r="U30" s="52" t="s">
        <v>119</v>
      </c>
      <c r="V30">
        <v>1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21662</v>
      </c>
      <c r="F31">
        <v>100</v>
      </c>
      <c r="G31">
        <v>0</v>
      </c>
      <c r="H31" t="s">
        <v>1219</v>
      </c>
      <c r="I31" t="s">
        <v>21663</v>
      </c>
      <c r="J31" t="s">
        <v>305</v>
      </c>
      <c r="K31" t="s">
        <v>23</v>
      </c>
      <c r="L31" t="s">
        <v>24</v>
      </c>
      <c r="M31" t="s">
        <v>21664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21665</v>
      </c>
      <c r="T31" t="s">
        <v>21664</v>
      </c>
      <c r="U31" s="53" t="s">
        <v>120</v>
      </c>
      <c r="V31">
        <v>1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21662</v>
      </c>
      <c r="F32">
        <v>100</v>
      </c>
      <c r="G32">
        <v>0</v>
      </c>
      <c r="H32" t="s">
        <v>1219</v>
      </c>
      <c r="I32" t="s">
        <v>21663</v>
      </c>
      <c r="J32" t="s">
        <v>305</v>
      </c>
      <c r="K32" t="s">
        <v>23</v>
      </c>
      <c r="L32" t="s">
        <v>24</v>
      </c>
      <c r="M32" t="s">
        <v>21664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21665</v>
      </c>
      <c r="T32" t="s">
        <v>21664</v>
      </c>
      <c r="U32" s="52" t="s">
        <v>129</v>
      </c>
      <c r="V32">
        <v>1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21662</v>
      </c>
      <c r="F33">
        <v>100</v>
      </c>
      <c r="G33">
        <v>0</v>
      </c>
      <c r="H33" t="s">
        <v>1219</v>
      </c>
      <c r="I33" t="s">
        <v>21663</v>
      </c>
      <c r="J33" t="s">
        <v>305</v>
      </c>
      <c r="K33" t="s">
        <v>23</v>
      </c>
      <c r="L33" t="s">
        <v>24</v>
      </c>
      <c r="M33" t="s">
        <v>21664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21665</v>
      </c>
      <c r="T33" t="s">
        <v>21664</v>
      </c>
      <c r="U33" s="53" t="s">
        <v>130</v>
      </c>
      <c r="V33">
        <v>1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21666</v>
      </c>
      <c r="F34">
        <v>100</v>
      </c>
      <c r="G34">
        <v>0</v>
      </c>
      <c r="H34" t="s">
        <v>1219</v>
      </c>
      <c r="I34" t="s">
        <v>21667</v>
      </c>
      <c r="J34" t="s">
        <v>322</v>
      </c>
      <c r="K34" t="s">
        <v>23</v>
      </c>
      <c r="L34" t="s">
        <v>24</v>
      </c>
      <c r="M34" t="s">
        <v>21668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21669</v>
      </c>
      <c r="T34" t="s">
        <v>21670</v>
      </c>
      <c r="U34" s="52" t="s">
        <v>135</v>
      </c>
      <c r="V34">
        <v>1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21666</v>
      </c>
      <c r="F35">
        <v>100</v>
      </c>
      <c r="G35">
        <v>0</v>
      </c>
      <c r="H35" t="s">
        <v>1219</v>
      </c>
      <c r="I35" t="s">
        <v>21667</v>
      </c>
      <c r="J35" t="s">
        <v>322</v>
      </c>
      <c r="K35" t="s">
        <v>23</v>
      </c>
      <c r="L35" t="s">
        <v>24</v>
      </c>
      <c r="M35" t="s">
        <v>21668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21669</v>
      </c>
      <c r="T35" t="s">
        <v>21670</v>
      </c>
      <c r="U35" s="53" t="s">
        <v>136</v>
      </c>
      <c r="V35">
        <v>1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21666</v>
      </c>
      <c r="F36">
        <v>100</v>
      </c>
      <c r="G36">
        <v>0</v>
      </c>
      <c r="H36" t="s">
        <v>1219</v>
      </c>
      <c r="I36" t="s">
        <v>21667</v>
      </c>
      <c r="J36" t="s">
        <v>322</v>
      </c>
      <c r="K36" t="s">
        <v>23</v>
      </c>
      <c r="L36" t="s">
        <v>24</v>
      </c>
      <c r="M36" t="s">
        <v>21668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21669</v>
      </c>
      <c r="T36" t="s">
        <v>21670</v>
      </c>
      <c r="U36" s="52" t="s">
        <v>131</v>
      </c>
      <c r="V36">
        <v>1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9</v>
      </c>
      <c r="E37" t="s">
        <v>21671</v>
      </c>
      <c r="F37">
        <v>300</v>
      </c>
      <c r="G37">
        <v>0</v>
      </c>
      <c r="H37" t="s">
        <v>22</v>
      </c>
      <c r="I37" t="s">
        <v>21672</v>
      </c>
      <c r="J37" t="s">
        <v>311</v>
      </c>
      <c r="K37" t="s">
        <v>23</v>
      </c>
      <c r="L37" t="s">
        <v>24</v>
      </c>
      <c r="M37" t="s">
        <v>21673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21674</v>
      </c>
      <c r="T37" t="s">
        <v>21673</v>
      </c>
      <c r="U37" s="53" t="s">
        <v>132</v>
      </c>
      <c r="V37">
        <v>1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21675</v>
      </c>
      <c r="F38">
        <v>109</v>
      </c>
      <c r="G38">
        <v>9</v>
      </c>
      <c r="H38" t="s">
        <v>1219</v>
      </c>
      <c r="I38" t="s">
        <v>21676</v>
      </c>
      <c r="J38" t="s">
        <v>305</v>
      </c>
      <c r="K38" t="s">
        <v>23</v>
      </c>
      <c r="L38" t="s">
        <v>24</v>
      </c>
      <c r="M38" t="s">
        <v>21677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21678</v>
      </c>
      <c r="T38" t="s">
        <v>21677</v>
      </c>
      <c r="U38" s="52" t="s">
        <v>125</v>
      </c>
      <c r="V38">
        <v>1</v>
      </c>
    </row>
    <row r="39" spans="1:22" x14ac:dyDescent="0.25">
      <c r="A39" t="s">
        <v>28</v>
      </c>
      <c r="B39" t="s">
        <v>29</v>
      </c>
      <c r="C39">
        <v>50</v>
      </c>
      <c r="D39">
        <v>1</v>
      </c>
      <c r="E39" t="s">
        <v>21675</v>
      </c>
      <c r="F39">
        <v>109</v>
      </c>
      <c r="G39">
        <v>9</v>
      </c>
      <c r="H39" t="s">
        <v>1219</v>
      </c>
      <c r="I39" t="s">
        <v>21676</v>
      </c>
      <c r="J39" t="s">
        <v>305</v>
      </c>
      <c r="K39" t="s">
        <v>23</v>
      </c>
      <c r="L39" t="s">
        <v>24</v>
      </c>
      <c r="M39" t="s">
        <v>21677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21678</v>
      </c>
      <c r="T39" t="s">
        <v>21677</v>
      </c>
      <c r="U39" s="53" t="s">
        <v>126</v>
      </c>
      <c r="V39">
        <v>1</v>
      </c>
    </row>
    <row r="40" spans="1:22" x14ac:dyDescent="0.25">
      <c r="A40" t="s">
        <v>30</v>
      </c>
      <c r="B40" t="s">
        <v>31</v>
      </c>
      <c r="C40">
        <v>50</v>
      </c>
      <c r="D40">
        <v>1</v>
      </c>
      <c r="E40" t="s">
        <v>21675</v>
      </c>
      <c r="F40">
        <v>109</v>
      </c>
      <c r="G40">
        <v>9</v>
      </c>
      <c r="H40" t="s">
        <v>1219</v>
      </c>
      <c r="I40" t="s">
        <v>21676</v>
      </c>
      <c r="J40" t="s">
        <v>305</v>
      </c>
      <c r="K40" t="s">
        <v>23</v>
      </c>
      <c r="L40" t="s">
        <v>24</v>
      </c>
      <c r="M40" t="s">
        <v>21677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21678</v>
      </c>
      <c r="T40" t="s">
        <v>21677</v>
      </c>
      <c r="U40" s="52" t="s">
        <v>152</v>
      </c>
      <c r="V40">
        <v>1</v>
      </c>
    </row>
    <row r="41" spans="1:22" x14ac:dyDescent="0.25">
      <c r="A41" t="s">
        <v>139</v>
      </c>
      <c r="B41" t="s">
        <v>1371</v>
      </c>
      <c r="C41">
        <v>120</v>
      </c>
      <c r="D41">
        <v>1</v>
      </c>
      <c r="E41" t="s">
        <v>21679</v>
      </c>
      <c r="F41">
        <v>100</v>
      </c>
      <c r="G41">
        <v>0</v>
      </c>
      <c r="H41" t="s">
        <v>22</v>
      </c>
      <c r="I41" t="s">
        <v>21680</v>
      </c>
      <c r="J41" t="s">
        <v>1246</v>
      </c>
      <c r="K41" t="s">
        <v>23</v>
      </c>
      <c r="L41" t="s">
        <v>24</v>
      </c>
      <c r="M41" t="s">
        <v>21681</v>
      </c>
      <c r="N41" t="s">
        <v>23</v>
      </c>
      <c r="O41" t="s">
        <v>58</v>
      </c>
      <c r="P41" t="s">
        <v>26</v>
      </c>
      <c r="Q41" t="s">
        <v>33</v>
      </c>
      <c r="R41" t="s">
        <v>24</v>
      </c>
      <c r="S41" t="s">
        <v>21682</v>
      </c>
      <c r="T41" t="s">
        <v>21681</v>
      </c>
      <c r="U41" s="53" t="s">
        <v>153</v>
      </c>
      <c r="V41">
        <v>1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21683</v>
      </c>
      <c r="F42">
        <v>100</v>
      </c>
      <c r="G42">
        <v>0</v>
      </c>
      <c r="H42" t="s">
        <v>1219</v>
      </c>
      <c r="I42" t="s">
        <v>21684</v>
      </c>
      <c r="J42" t="s">
        <v>345</v>
      </c>
      <c r="K42" t="s">
        <v>23</v>
      </c>
      <c r="L42" t="s">
        <v>24</v>
      </c>
      <c r="M42" t="s">
        <v>21685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21686</v>
      </c>
      <c r="T42" t="s">
        <v>21685</v>
      </c>
      <c r="U42" s="52" t="s">
        <v>150</v>
      </c>
      <c r="V42">
        <v>1</v>
      </c>
    </row>
    <row r="43" spans="1:22" x14ac:dyDescent="0.25">
      <c r="A43" t="s">
        <v>28</v>
      </c>
      <c r="B43" t="s">
        <v>29</v>
      </c>
      <c r="C43">
        <v>50</v>
      </c>
      <c r="D43">
        <v>1</v>
      </c>
      <c r="E43" t="s">
        <v>21683</v>
      </c>
      <c r="F43">
        <v>100</v>
      </c>
      <c r="G43">
        <v>0</v>
      </c>
      <c r="H43" t="s">
        <v>1219</v>
      </c>
      <c r="I43" t="s">
        <v>21684</v>
      </c>
      <c r="J43" t="s">
        <v>345</v>
      </c>
      <c r="K43" t="s">
        <v>23</v>
      </c>
      <c r="L43" t="s">
        <v>24</v>
      </c>
      <c r="M43" t="s">
        <v>21685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21686</v>
      </c>
      <c r="T43" t="s">
        <v>21685</v>
      </c>
      <c r="U43" s="53" t="s">
        <v>151</v>
      </c>
      <c r="V43">
        <v>1</v>
      </c>
    </row>
    <row r="44" spans="1:22" x14ac:dyDescent="0.25">
      <c r="A44" t="s">
        <v>30</v>
      </c>
      <c r="B44" t="s">
        <v>31</v>
      </c>
      <c r="C44">
        <v>50</v>
      </c>
      <c r="D44">
        <v>1</v>
      </c>
      <c r="E44" t="s">
        <v>21683</v>
      </c>
      <c r="F44">
        <v>100</v>
      </c>
      <c r="G44">
        <v>0</v>
      </c>
      <c r="H44" t="s">
        <v>1219</v>
      </c>
      <c r="I44" t="s">
        <v>21684</v>
      </c>
      <c r="J44" t="s">
        <v>345</v>
      </c>
      <c r="K44" t="s">
        <v>23</v>
      </c>
      <c r="L44" t="s">
        <v>24</v>
      </c>
      <c r="M44" t="s">
        <v>21685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21686</v>
      </c>
      <c r="T44" t="s">
        <v>21685</v>
      </c>
      <c r="U44" s="52" t="s">
        <v>36</v>
      </c>
      <c r="V44">
        <v>3</v>
      </c>
    </row>
    <row r="45" spans="1:22" x14ac:dyDescent="0.25">
      <c r="A45" t="s">
        <v>1173</v>
      </c>
      <c r="B45" t="s">
        <v>11144</v>
      </c>
      <c r="C45">
        <v>75</v>
      </c>
      <c r="D45">
        <v>6</v>
      </c>
      <c r="E45" t="s">
        <v>21687</v>
      </c>
      <c r="F45">
        <v>450</v>
      </c>
      <c r="G45">
        <v>0</v>
      </c>
      <c r="H45" t="s">
        <v>1349</v>
      </c>
      <c r="I45" t="s">
        <v>21688</v>
      </c>
      <c r="J45" t="s">
        <v>21689</v>
      </c>
      <c r="K45" t="s">
        <v>1355</v>
      </c>
      <c r="L45" t="s">
        <v>21690</v>
      </c>
      <c r="M45" t="s">
        <v>21691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21692</v>
      </c>
      <c r="T45" t="s">
        <v>21691</v>
      </c>
      <c r="U45" s="53" t="s">
        <v>37</v>
      </c>
      <c r="V45">
        <v>3</v>
      </c>
    </row>
    <row r="46" spans="1:22" x14ac:dyDescent="0.25">
      <c r="A46" t="s">
        <v>44</v>
      </c>
      <c r="B46" t="s">
        <v>45</v>
      </c>
      <c r="C46">
        <v>66.666666666666671</v>
      </c>
      <c r="D46">
        <v>3</v>
      </c>
      <c r="E46" t="s">
        <v>21693</v>
      </c>
      <c r="F46">
        <v>292</v>
      </c>
      <c r="G46">
        <v>0</v>
      </c>
      <c r="H46" t="s">
        <v>1219</v>
      </c>
      <c r="I46" t="s">
        <v>8107</v>
      </c>
      <c r="J46" t="s">
        <v>342</v>
      </c>
      <c r="K46" t="s">
        <v>23</v>
      </c>
      <c r="L46" t="s">
        <v>24</v>
      </c>
      <c r="M46" t="s">
        <v>21694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21695</v>
      </c>
      <c r="T46" t="s">
        <v>21694</v>
      </c>
      <c r="U46" s="52" t="s">
        <v>38</v>
      </c>
      <c r="V46">
        <v>2</v>
      </c>
    </row>
    <row r="47" spans="1:22" x14ac:dyDescent="0.25">
      <c r="A47" t="s">
        <v>44</v>
      </c>
      <c r="B47" t="s">
        <v>45</v>
      </c>
      <c r="C47">
        <v>66.666666666666671</v>
      </c>
      <c r="D47">
        <v>6</v>
      </c>
      <c r="E47" t="s">
        <v>21693</v>
      </c>
      <c r="F47">
        <v>292</v>
      </c>
      <c r="G47">
        <v>0</v>
      </c>
      <c r="H47" t="s">
        <v>1219</v>
      </c>
      <c r="I47" t="s">
        <v>8107</v>
      </c>
      <c r="J47" t="s">
        <v>342</v>
      </c>
      <c r="K47" t="s">
        <v>23</v>
      </c>
      <c r="L47" t="s">
        <v>24</v>
      </c>
      <c r="M47" t="s">
        <v>21694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21695</v>
      </c>
      <c r="T47" t="s">
        <v>21694</v>
      </c>
      <c r="U47" s="53" t="s">
        <v>39</v>
      </c>
      <c r="V47">
        <v>2</v>
      </c>
    </row>
    <row r="48" spans="1:22" x14ac:dyDescent="0.25">
      <c r="A48" t="s">
        <v>186</v>
      </c>
      <c r="B48" t="s">
        <v>187</v>
      </c>
      <c r="C48">
        <v>33.333333333333336</v>
      </c>
      <c r="D48">
        <v>12</v>
      </c>
      <c r="E48" t="s">
        <v>21696</v>
      </c>
      <c r="F48">
        <v>400</v>
      </c>
      <c r="G48">
        <v>0</v>
      </c>
      <c r="H48" t="s">
        <v>22</v>
      </c>
      <c r="I48" t="s">
        <v>21697</v>
      </c>
      <c r="J48" t="s">
        <v>322</v>
      </c>
      <c r="K48" t="s">
        <v>23</v>
      </c>
      <c r="L48" t="s">
        <v>24</v>
      </c>
      <c r="M48" t="s">
        <v>21698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21699</v>
      </c>
      <c r="T48" t="s">
        <v>21700</v>
      </c>
      <c r="U48" s="52" t="s">
        <v>34</v>
      </c>
      <c r="V48">
        <v>1</v>
      </c>
    </row>
    <row r="49" spans="1:22" x14ac:dyDescent="0.25">
      <c r="A49" t="s">
        <v>186</v>
      </c>
      <c r="B49" t="s">
        <v>187</v>
      </c>
      <c r="C49">
        <v>33.333333333333336</v>
      </c>
      <c r="D49">
        <v>6</v>
      </c>
      <c r="E49" t="s">
        <v>21701</v>
      </c>
      <c r="F49">
        <v>200</v>
      </c>
      <c r="G49">
        <v>0</v>
      </c>
      <c r="H49" t="s">
        <v>22</v>
      </c>
      <c r="I49" t="s">
        <v>21702</v>
      </c>
      <c r="J49" t="s">
        <v>311</v>
      </c>
      <c r="K49" t="s">
        <v>23</v>
      </c>
      <c r="L49" t="s">
        <v>24</v>
      </c>
      <c r="M49" t="s">
        <v>21703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21704</v>
      </c>
      <c r="T49" t="s">
        <v>21705</v>
      </c>
      <c r="U49" s="53" t="s">
        <v>35</v>
      </c>
      <c r="V49">
        <v>1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21706</v>
      </c>
      <c r="F50">
        <v>109</v>
      </c>
      <c r="G50">
        <v>9</v>
      </c>
      <c r="H50" t="s">
        <v>1219</v>
      </c>
      <c r="I50" t="s">
        <v>10736</v>
      </c>
      <c r="J50" t="s">
        <v>351</v>
      </c>
      <c r="K50" t="s">
        <v>23</v>
      </c>
      <c r="L50" t="s">
        <v>24</v>
      </c>
      <c r="M50" t="s">
        <v>21707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21708</v>
      </c>
      <c r="T50" t="s">
        <v>21709</v>
      </c>
      <c r="U50" s="52" t="s">
        <v>278</v>
      </c>
      <c r="V50">
        <v>8</v>
      </c>
    </row>
    <row r="51" spans="1:22" x14ac:dyDescent="0.25">
      <c r="A51" t="s">
        <v>28</v>
      </c>
      <c r="B51" t="s">
        <v>29</v>
      </c>
      <c r="C51">
        <v>50</v>
      </c>
      <c r="D51">
        <v>1</v>
      </c>
      <c r="E51" t="s">
        <v>21706</v>
      </c>
      <c r="F51">
        <v>109</v>
      </c>
      <c r="G51">
        <v>9</v>
      </c>
      <c r="H51" t="s">
        <v>1219</v>
      </c>
      <c r="I51" t="s">
        <v>10736</v>
      </c>
      <c r="J51" t="s">
        <v>351</v>
      </c>
      <c r="K51" t="s">
        <v>23</v>
      </c>
      <c r="L51" t="s">
        <v>24</v>
      </c>
      <c r="M51" t="s">
        <v>21707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21708</v>
      </c>
      <c r="T51" t="s">
        <v>21709</v>
      </c>
      <c r="U51" s="53" t="s">
        <v>284</v>
      </c>
      <c r="V51">
        <v>8</v>
      </c>
    </row>
    <row r="52" spans="1:22" x14ac:dyDescent="0.25">
      <c r="A52" t="s">
        <v>30</v>
      </c>
      <c r="B52" t="s">
        <v>31</v>
      </c>
      <c r="C52">
        <v>50</v>
      </c>
      <c r="D52">
        <v>1</v>
      </c>
      <c r="E52" t="s">
        <v>21706</v>
      </c>
      <c r="F52">
        <v>109</v>
      </c>
      <c r="G52">
        <v>9</v>
      </c>
      <c r="H52" t="s">
        <v>1219</v>
      </c>
      <c r="I52" t="s">
        <v>10736</v>
      </c>
      <c r="J52" t="s">
        <v>351</v>
      </c>
      <c r="K52" t="s">
        <v>23</v>
      </c>
      <c r="L52" t="s">
        <v>24</v>
      </c>
      <c r="M52" t="s">
        <v>21707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21708</v>
      </c>
      <c r="T52" t="s">
        <v>21709</v>
      </c>
      <c r="U52" s="52" t="s">
        <v>279</v>
      </c>
      <c r="V52">
        <v>6</v>
      </c>
    </row>
    <row r="53" spans="1:22" x14ac:dyDescent="0.25">
      <c r="A53" t="s">
        <v>46</v>
      </c>
      <c r="B53" t="s">
        <v>56</v>
      </c>
      <c r="C53">
        <v>100</v>
      </c>
      <c r="D53">
        <v>1</v>
      </c>
      <c r="E53" t="s">
        <v>21710</v>
      </c>
      <c r="F53">
        <v>100</v>
      </c>
      <c r="G53">
        <v>0</v>
      </c>
      <c r="H53" t="s">
        <v>22</v>
      </c>
      <c r="I53" t="s">
        <v>21711</v>
      </c>
      <c r="J53" t="s">
        <v>21712</v>
      </c>
      <c r="K53" t="s">
        <v>9565</v>
      </c>
      <c r="L53" t="s">
        <v>21713</v>
      </c>
      <c r="M53" t="s">
        <v>21714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21715</v>
      </c>
      <c r="T53" t="s">
        <v>21714</v>
      </c>
      <c r="U53" s="53" t="s">
        <v>285</v>
      </c>
      <c r="V53">
        <v>6</v>
      </c>
    </row>
    <row r="54" spans="1:22" x14ac:dyDescent="0.25">
      <c r="A54" t="s">
        <v>51</v>
      </c>
      <c r="B54" t="s">
        <v>52</v>
      </c>
      <c r="C54">
        <v>0</v>
      </c>
      <c r="D54">
        <v>10</v>
      </c>
      <c r="E54" t="s">
        <v>21716</v>
      </c>
      <c r="F54">
        <v>0</v>
      </c>
      <c r="G54">
        <v>0</v>
      </c>
      <c r="H54" t="s">
        <v>47</v>
      </c>
      <c r="I54" t="s">
        <v>21717</v>
      </c>
      <c r="J54" t="s">
        <v>21718</v>
      </c>
      <c r="K54" t="s">
        <v>5421</v>
      </c>
      <c r="L54" t="s">
        <v>21719</v>
      </c>
      <c r="M54" t="s">
        <v>21720</v>
      </c>
      <c r="N54" t="s">
        <v>1225</v>
      </c>
      <c r="O54" t="s">
        <v>1226</v>
      </c>
      <c r="P54" t="s">
        <v>3979</v>
      </c>
      <c r="Q54" t="s">
        <v>1228</v>
      </c>
      <c r="R54" t="s">
        <v>21721</v>
      </c>
      <c r="S54" t="s">
        <v>21722</v>
      </c>
      <c r="T54" t="s">
        <v>21720</v>
      </c>
      <c r="U54" s="52" t="s">
        <v>30</v>
      </c>
      <c r="V54">
        <v>78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21723</v>
      </c>
      <c r="F55">
        <v>100</v>
      </c>
      <c r="G55">
        <v>0</v>
      </c>
      <c r="H55" t="s">
        <v>1219</v>
      </c>
      <c r="I55" t="s">
        <v>21724</v>
      </c>
      <c r="J55" t="s">
        <v>321</v>
      </c>
      <c r="K55" t="s">
        <v>23</v>
      </c>
      <c r="L55" t="s">
        <v>24</v>
      </c>
      <c r="M55" t="s">
        <v>21725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21726</v>
      </c>
      <c r="T55" t="s">
        <v>21725</v>
      </c>
      <c r="U55" s="53" t="s">
        <v>31</v>
      </c>
      <c r="V55">
        <v>77</v>
      </c>
    </row>
    <row r="56" spans="1:22" x14ac:dyDescent="0.25">
      <c r="A56" t="s">
        <v>28</v>
      </c>
      <c r="B56" t="s">
        <v>29</v>
      </c>
      <c r="C56">
        <v>50</v>
      </c>
      <c r="D56">
        <v>1</v>
      </c>
      <c r="E56" t="s">
        <v>21723</v>
      </c>
      <c r="F56">
        <v>100</v>
      </c>
      <c r="G56">
        <v>0</v>
      </c>
      <c r="H56" t="s">
        <v>1219</v>
      </c>
      <c r="I56" t="s">
        <v>21724</v>
      </c>
      <c r="J56" t="s">
        <v>321</v>
      </c>
      <c r="K56" t="s">
        <v>23</v>
      </c>
      <c r="L56" t="s">
        <v>24</v>
      </c>
      <c r="M56" t="s">
        <v>21725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21726</v>
      </c>
      <c r="T56" t="s">
        <v>21725</v>
      </c>
      <c r="U56" s="53" t="s">
        <v>1254</v>
      </c>
      <c r="V56">
        <v>1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21723</v>
      </c>
      <c r="F57">
        <v>100</v>
      </c>
      <c r="G57">
        <v>0</v>
      </c>
      <c r="H57" t="s">
        <v>1219</v>
      </c>
      <c r="I57" t="s">
        <v>21724</v>
      </c>
      <c r="J57" t="s">
        <v>321</v>
      </c>
      <c r="K57" t="s">
        <v>23</v>
      </c>
      <c r="L57" t="s">
        <v>24</v>
      </c>
      <c r="M57" t="s">
        <v>21725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21726</v>
      </c>
      <c r="T57" t="s">
        <v>21725</v>
      </c>
      <c r="U57" s="52" t="s">
        <v>28</v>
      </c>
      <c r="V57">
        <v>67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21727</v>
      </c>
      <c r="F58">
        <v>465</v>
      </c>
      <c r="G58">
        <v>0</v>
      </c>
      <c r="H58" t="s">
        <v>1219</v>
      </c>
      <c r="I58" t="s">
        <v>21728</v>
      </c>
      <c r="J58" t="s">
        <v>64</v>
      </c>
      <c r="K58" t="s">
        <v>23</v>
      </c>
      <c r="L58" t="s">
        <v>24</v>
      </c>
      <c r="M58" t="s">
        <v>21729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21730</v>
      </c>
      <c r="T58" t="s">
        <v>21729</v>
      </c>
      <c r="U58" s="53" t="s">
        <v>29</v>
      </c>
      <c r="V58">
        <v>66</v>
      </c>
    </row>
    <row r="59" spans="1:22" x14ac:dyDescent="0.25">
      <c r="A59" t="s">
        <v>139</v>
      </c>
      <c r="B59" t="s">
        <v>112</v>
      </c>
      <c r="C59">
        <v>83.333333333333329</v>
      </c>
      <c r="D59">
        <v>3</v>
      </c>
      <c r="E59" t="s">
        <v>21727</v>
      </c>
      <c r="F59">
        <v>465</v>
      </c>
      <c r="G59">
        <v>0</v>
      </c>
      <c r="H59" t="s">
        <v>1219</v>
      </c>
      <c r="I59" t="s">
        <v>21728</v>
      </c>
      <c r="J59" t="s">
        <v>64</v>
      </c>
      <c r="K59" t="s">
        <v>23</v>
      </c>
      <c r="L59" t="s">
        <v>24</v>
      </c>
      <c r="M59" t="s">
        <v>21729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21730</v>
      </c>
      <c r="T59" t="s">
        <v>21729</v>
      </c>
      <c r="U59" s="53" t="s">
        <v>1254</v>
      </c>
      <c r="V59">
        <v>1</v>
      </c>
    </row>
    <row r="60" spans="1:22" x14ac:dyDescent="0.25">
      <c r="A60" t="s">
        <v>15492</v>
      </c>
      <c r="B60" t="s">
        <v>15493</v>
      </c>
      <c r="C60">
        <v>0</v>
      </c>
      <c r="D60">
        <v>2</v>
      </c>
      <c r="E60" t="s">
        <v>21731</v>
      </c>
      <c r="F60">
        <v>0</v>
      </c>
      <c r="G60">
        <v>0</v>
      </c>
      <c r="H60" t="s">
        <v>47</v>
      </c>
      <c r="I60" t="s">
        <v>21732</v>
      </c>
      <c r="J60" t="s">
        <v>21733</v>
      </c>
      <c r="K60" t="s">
        <v>12069</v>
      </c>
      <c r="L60" t="s">
        <v>21734</v>
      </c>
      <c r="M60" t="s">
        <v>21735</v>
      </c>
      <c r="N60" t="s">
        <v>1225</v>
      </c>
      <c r="O60" t="s">
        <v>1226</v>
      </c>
      <c r="P60" t="s">
        <v>1227</v>
      </c>
      <c r="Q60" t="s">
        <v>1228</v>
      </c>
      <c r="R60" t="s">
        <v>21736</v>
      </c>
      <c r="S60" t="s">
        <v>21737</v>
      </c>
      <c r="T60" t="s">
        <v>21735</v>
      </c>
      <c r="U60" s="52" t="s">
        <v>20</v>
      </c>
      <c r="V60">
        <v>67</v>
      </c>
    </row>
    <row r="61" spans="1:22" x14ac:dyDescent="0.25">
      <c r="A61" t="s">
        <v>46</v>
      </c>
      <c r="B61" t="s">
        <v>56</v>
      </c>
      <c r="C61">
        <v>69.900000000000006</v>
      </c>
      <c r="D61">
        <v>10</v>
      </c>
      <c r="E61" t="s">
        <v>21738</v>
      </c>
      <c r="F61">
        <v>892.7</v>
      </c>
      <c r="G61">
        <v>104</v>
      </c>
      <c r="H61" t="s">
        <v>47</v>
      </c>
      <c r="I61" t="s">
        <v>9965</v>
      </c>
      <c r="J61" t="s">
        <v>9966</v>
      </c>
      <c r="K61" t="s">
        <v>4982</v>
      </c>
      <c r="L61" t="s">
        <v>9967</v>
      </c>
      <c r="M61" t="s">
        <v>21739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21740</v>
      </c>
      <c r="T61" t="s">
        <v>21739</v>
      </c>
      <c r="U61" s="53" t="s">
        <v>21</v>
      </c>
      <c r="V61">
        <v>66</v>
      </c>
    </row>
    <row r="62" spans="1:22" x14ac:dyDescent="0.25">
      <c r="A62" t="s">
        <v>44</v>
      </c>
      <c r="B62" t="s">
        <v>45</v>
      </c>
      <c r="C62">
        <v>66.666666666666671</v>
      </c>
      <c r="D62">
        <v>12</v>
      </c>
      <c r="E62" t="s">
        <v>21741</v>
      </c>
      <c r="F62">
        <v>384</v>
      </c>
      <c r="G62">
        <v>0</v>
      </c>
      <c r="H62" t="s">
        <v>1219</v>
      </c>
      <c r="I62" t="s">
        <v>8107</v>
      </c>
      <c r="J62" t="s">
        <v>342</v>
      </c>
      <c r="K62" t="s">
        <v>23</v>
      </c>
      <c r="L62" t="s">
        <v>24</v>
      </c>
      <c r="M62" t="s">
        <v>21742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21743</v>
      </c>
      <c r="T62" t="s">
        <v>21742</v>
      </c>
      <c r="U62" s="53" t="s">
        <v>1254</v>
      </c>
      <c r="V62">
        <v>1</v>
      </c>
    </row>
    <row r="63" spans="1:22" x14ac:dyDescent="0.25">
      <c r="A63" t="s">
        <v>46</v>
      </c>
      <c r="B63" t="s">
        <v>56</v>
      </c>
      <c r="C63">
        <v>69.900000000000006</v>
      </c>
      <c r="D63">
        <v>10</v>
      </c>
      <c r="E63" t="s">
        <v>21744</v>
      </c>
      <c r="F63">
        <v>860</v>
      </c>
      <c r="G63">
        <v>66</v>
      </c>
      <c r="H63" t="s">
        <v>47</v>
      </c>
      <c r="I63" t="s">
        <v>9965</v>
      </c>
      <c r="J63" t="s">
        <v>9966</v>
      </c>
      <c r="K63" t="s">
        <v>4982</v>
      </c>
      <c r="L63" t="s">
        <v>9967</v>
      </c>
      <c r="M63" t="s">
        <v>21745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21746</v>
      </c>
      <c r="T63" t="s">
        <v>21745</v>
      </c>
      <c r="U63" s="52" t="s">
        <v>115</v>
      </c>
      <c r="V63">
        <v>18</v>
      </c>
    </row>
    <row r="64" spans="1:22" x14ac:dyDescent="0.25">
      <c r="A64" t="s">
        <v>279</v>
      </c>
      <c r="B64" t="s">
        <v>285</v>
      </c>
      <c r="C64">
        <v>139</v>
      </c>
      <c r="D64">
        <v>1</v>
      </c>
      <c r="E64" t="s">
        <v>21747</v>
      </c>
      <c r="F64">
        <v>215</v>
      </c>
      <c r="G64">
        <v>0</v>
      </c>
      <c r="H64" t="s">
        <v>47</v>
      </c>
      <c r="I64" t="s">
        <v>21748</v>
      </c>
      <c r="J64" t="s">
        <v>21749</v>
      </c>
      <c r="K64" t="s">
        <v>4590</v>
      </c>
      <c r="L64" t="s">
        <v>21750</v>
      </c>
      <c r="M64" t="s">
        <v>21745</v>
      </c>
      <c r="N64" t="s">
        <v>1225</v>
      </c>
      <c r="O64" t="s">
        <v>4242</v>
      </c>
      <c r="P64" t="s">
        <v>1227</v>
      </c>
      <c r="Q64" t="s">
        <v>1228</v>
      </c>
      <c r="R64" t="s">
        <v>24</v>
      </c>
      <c r="S64" t="s">
        <v>21751</v>
      </c>
      <c r="T64" t="s">
        <v>21745</v>
      </c>
      <c r="U64" s="53" t="s">
        <v>116</v>
      </c>
      <c r="V64">
        <v>18</v>
      </c>
    </row>
    <row r="65" spans="1:22" x14ac:dyDescent="0.25">
      <c r="A65" t="s">
        <v>278</v>
      </c>
      <c r="B65" t="s">
        <v>284</v>
      </c>
      <c r="C65">
        <v>139</v>
      </c>
      <c r="D65">
        <v>1</v>
      </c>
      <c r="E65" t="s">
        <v>21747</v>
      </c>
      <c r="F65">
        <v>215</v>
      </c>
      <c r="G65">
        <v>0</v>
      </c>
      <c r="H65" t="s">
        <v>47</v>
      </c>
      <c r="I65" t="s">
        <v>21748</v>
      </c>
      <c r="J65" t="s">
        <v>21749</v>
      </c>
      <c r="K65" t="s">
        <v>4590</v>
      </c>
      <c r="L65" t="s">
        <v>21750</v>
      </c>
      <c r="M65" t="s">
        <v>21745</v>
      </c>
      <c r="N65" t="s">
        <v>1225</v>
      </c>
      <c r="O65" t="s">
        <v>4242</v>
      </c>
      <c r="P65" t="s">
        <v>1227</v>
      </c>
      <c r="Q65" t="s">
        <v>1228</v>
      </c>
      <c r="R65" t="s">
        <v>24</v>
      </c>
      <c r="S65" t="s">
        <v>21751</v>
      </c>
      <c r="T65" t="s">
        <v>21745</v>
      </c>
      <c r="U65" s="52" t="s">
        <v>51</v>
      </c>
      <c r="V65">
        <v>10</v>
      </c>
    </row>
    <row r="66" spans="1:22" x14ac:dyDescent="0.25">
      <c r="A66" t="s">
        <v>186</v>
      </c>
      <c r="B66" t="s">
        <v>187</v>
      </c>
      <c r="C66">
        <v>50</v>
      </c>
      <c r="D66">
        <v>6</v>
      </c>
      <c r="E66" t="s">
        <v>21752</v>
      </c>
      <c r="F66">
        <v>200</v>
      </c>
      <c r="G66">
        <v>0</v>
      </c>
      <c r="H66" t="s">
        <v>22</v>
      </c>
      <c r="I66" t="s">
        <v>21753</v>
      </c>
      <c r="J66" t="s">
        <v>363</v>
      </c>
      <c r="K66" t="s">
        <v>23</v>
      </c>
      <c r="L66" t="s">
        <v>24</v>
      </c>
      <c r="M66" t="s">
        <v>21754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21755</v>
      </c>
      <c r="T66" t="s">
        <v>21754</v>
      </c>
      <c r="U66" s="53" t="s">
        <v>52</v>
      </c>
      <c r="V66">
        <v>10</v>
      </c>
    </row>
    <row r="67" spans="1:22" x14ac:dyDescent="0.25">
      <c r="A67" t="s">
        <v>186</v>
      </c>
      <c r="B67" t="s">
        <v>187</v>
      </c>
      <c r="C67">
        <v>50</v>
      </c>
      <c r="D67">
        <v>6</v>
      </c>
      <c r="E67" t="s">
        <v>21756</v>
      </c>
      <c r="F67">
        <v>200</v>
      </c>
      <c r="G67">
        <v>0</v>
      </c>
      <c r="H67" t="s">
        <v>22</v>
      </c>
      <c r="I67" t="s">
        <v>21757</v>
      </c>
      <c r="J67" t="s">
        <v>311</v>
      </c>
      <c r="K67" t="s">
        <v>23</v>
      </c>
      <c r="L67" t="s">
        <v>24</v>
      </c>
      <c r="M67" t="s">
        <v>21758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21759</v>
      </c>
      <c r="T67" t="s">
        <v>21758</v>
      </c>
      <c r="U67" s="52" t="s">
        <v>15492</v>
      </c>
      <c r="V67">
        <v>5</v>
      </c>
    </row>
    <row r="68" spans="1:22" x14ac:dyDescent="0.25">
      <c r="A68" t="s">
        <v>38</v>
      </c>
      <c r="B68" t="s">
        <v>39</v>
      </c>
      <c r="C68">
        <v>65</v>
      </c>
      <c r="D68">
        <v>2</v>
      </c>
      <c r="E68" t="s">
        <v>21760</v>
      </c>
      <c r="F68">
        <v>199</v>
      </c>
      <c r="G68">
        <v>0</v>
      </c>
      <c r="H68" t="s">
        <v>47</v>
      </c>
      <c r="I68" t="s">
        <v>14061</v>
      </c>
      <c r="J68" t="s">
        <v>21761</v>
      </c>
      <c r="K68" t="s">
        <v>4611</v>
      </c>
      <c r="L68" t="s">
        <v>21762</v>
      </c>
      <c r="M68" t="s">
        <v>21763</v>
      </c>
      <c r="N68" t="s">
        <v>1225</v>
      </c>
      <c r="O68" t="s">
        <v>1226</v>
      </c>
      <c r="P68" t="s">
        <v>1227</v>
      </c>
      <c r="Q68" t="s">
        <v>1228</v>
      </c>
      <c r="R68" t="s">
        <v>24</v>
      </c>
      <c r="S68" t="s">
        <v>21764</v>
      </c>
      <c r="T68" t="s">
        <v>21765</v>
      </c>
      <c r="U68" s="53" t="s">
        <v>15493</v>
      </c>
      <c r="V68">
        <v>5</v>
      </c>
    </row>
    <row r="69" spans="1:22" x14ac:dyDescent="0.25">
      <c r="A69" t="s">
        <v>36</v>
      </c>
      <c r="B69" t="s">
        <v>37</v>
      </c>
      <c r="C69">
        <v>65</v>
      </c>
      <c r="D69">
        <v>1</v>
      </c>
      <c r="E69" t="s">
        <v>21760</v>
      </c>
      <c r="F69">
        <v>199</v>
      </c>
      <c r="G69">
        <v>0</v>
      </c>
      <c r="H69" t="s">
        <v>47</v>
      </c>
      <c r="I69" t="s">
        <v>14061</v>
      </c>
      <c r="J69" t="s">
        <v>21761</v>
      </c>
      <c r="K69" t="s">
        <v>4611</v>
      </c>
      <c r="L69" t="s">
        <v>21762</v>
      </c>
      <c r="M69" t="s">
        <v>21763</v>
      </c>
      <c r="N69" t="s">
        <v>1225</v>
      </c>
      <c r="O69" t="s">
        <v>1226</v>
      </c>
      <c r="P69" t="s">
        <v>1227</v>
      </c>
      <c r="Q69" t="s">
        <v>1228</v>
      </c>
      <c r="R69" t="s">
        <v>24</v>
      </c>
      <c r="S69" t="s">
        <v>21764</v>
      </c>
      <c r="T69" t="s">
        <v>21765</v>
      </c>
      <c r="U69" s="52" t="s">
        <v>154</v>
      </c>
      <c r="V69">
        <v>70</v>
      </c>
    </row>
    <row r="70" spans="1:22" x14ac:dyDescent="0.25">
      <c r="A70" t="s">
        <v>152</v>
      </c>
      <c r="B70" t="s">
        <v>153</v>
      </c>
      <c r="C70">
        <v>65</v>
      </c>
      <c r="D70">
        <v>1</v>
      </c>
      <c r="E70" t="s">
        <v>21760</v>
      </c>
      <c r="F70">
        <v>199</v>
      </c>
      <c r="G70">
        <v>0</v>
      </c>
      <c r="H70" t="s">
        <v>47</v>
      </c>
      <c r="I70" t="s">
        <v>14061</v>
      </c>
      <c r="J70" t="s">
        <v>21761</v>
      </c>
      <c r="K70" t="s">
        <v>4611</v>
      </c>
      <c r="L70" t="s">
        <v>21762</v>
      </c>
      <c r="M70" t="s">
        <v>21763</v>
      </c>
      <c r="N70" t="s">
        <v>1225</v>
      </c>
      <c r="O70" t="s">
        <v>1226</v>
      </c>
      <c r="P70" t="s">
        <v>1227</v>
      </c>
      <c r="Q70" t="s">
        <v>1228</v>
      </c>
      <c r="R70" t="s">
        <v>24</v>
      </c>
      <c r="S70" t="s">
        <v>21764</v>
      </c>
      <c r="T70" t="s">
        <v>21765</v>
      </c>
      <c r="U70" s="53" t="s">
        <v>155</v>
      </c>
      <c r="V70">
        <v>70</v>
      </c>
    </row>
    <row r="71" spans="1:22" x14ac:dyDescent="0.25">
      <c r="A71" t="s">
        <v>139</v>
      </c>
      <c r="B71" t="s">
        <v>112</v>
      </c>
      <c r="C71">
        <v>90</v>
      </c>
      <c r="D71">
        <v>2</v>
      </c>
      <c r="E71" t="s">
        <v>21766</v>
      </c>
      <c r="F71">
        <v>123.2</v>
      </c>
      <c r="G71">
        <v>0</v>
      </c>
      <c r="H71" t="s">
        <v>1222</v>
      </c>
      <c r="I71" t="s">
        <v>4230</v>
      </c>
      <c r="J71" t="s">
        <v>4231</v>
      </c>
      <c r="K71" t="s">
        <v>4232</v>
      </c>
      <c r="L71" t="s">
        <v>4233</v>
      </c>
      <c r="M71" t="s">
        <v>21767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21768</v>
      </c>
      <c r="T71" t="s">
        <v>21767</v>
      </c>
      <c r="U71" s="52" t="s">
        <v>142</v>
      </c>
      <c r="V71">
        <v>2</v>
      </c>
    </row>
    <row r="72" spans="1:22" x14ac:dyDescent="0.25">
      <c r="A72" t="s">
        <v>278</v>
      </c>
      <c r="B72" t="s">
        <v>284</v>
      </c>
      <c r="C72">
        <v>139</v>
      </c>
      <c r="D72">
        <v>2</v>
      </c>
      <c r="E72" t="s">
        <v>21769</v>
      </c>
      <c r="F72">
        <v>215</v>
      </c>
      <c r="G72">
        <v>0</v>
      </c>
      <c r="H72" t="s">
        <v>47</v>
      </c>
      <c r="I72" t="s">
        <v>21770</v>
      </c>
      <c r="J72" t="s">
        <v>21771</v>
      </c>
      <c r="K72" t="s">
        <v>6683</v>
      </c>
      <c r="L72" t="s">
        <v>21772</v>
      </c>
      <c r="M72" t="s">
        <v>21773</v>
      </c>
      <c r="N72" t="s">
        <v>1225</v>
      </c>
      <c r="O72" t="s">
        <v>4242</v>
      </c>
      <c r="P72" t="s">
        <v>1227</v>
      </c>
      <c r="Q72" t="s">
        <v>1228</v>
      </c>
      <c r="R72" t="s">
        <v>24</v>
      </c>
      <c r="S72" t="s">
        <v>21774</v>
      </c>
      <c r="T72" t="s">
        <v>21767</v>
      </c>
      <c r="U72" s="53" t="s">
        <v>143</v>
      </c>
      <c r="V72">
        <v>2</v>
      </c>
    </row>
    <row r="73" spans="1:22" x14ac:dyDescent="0.25">
      <c r="A73" t="s">
        <v>20</v>
      </c>
      <c r="B73" t="s">
        <v>21</v>
      </c>
      <c r="C73">
        <v>50</v>
      </c>
      <c r="D73">
        <v>1</v>
      </c>
      <c r="E73" t="s">
        <v>21775</v>
      </c>
      <c r="F73">
        <v>100</v>
      </c>
      <c r="G73">
        <v>0</v>
      </c>
      <c r="H73" t="s">
        <v>1219</v>
      </c>
      <c r="I73" t="s">
        <v>21776</v>
      </c>
      <c r="J73" t="s">
        <v>351</v>
      </c>
      <c r="K73" t="s">
        <v>23</v>
      </c>
      <c r="L73" t="s">
        <v>24</v>
      </c>
      <c r="M73" t="s">
        <v>21777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21778</v>
      </c>
      <c r="T73" t="s">
        <v>21779</v>
      </c>
      <c r="U73" s="52" t="s">
        <v>1173</v>
      </c>
      <c r="V73">
        <v>11</v>
      </c>
    </row>
    <row r="74" spans="1:22" x14ac:dyDescent="0.25">
      <c r="A74" t="s">
        <v>28</v>
      </c>
      <c r="B74" t="s">
        <v>29</v>
      </c>
      <c r="C74">
        <v>50</v>
      </c>
      <c r="D74">
        <v>1</v>
      </c>
      <c r="E74" t="s">
        <v>21775</v>
      </c>
      <c r="F74">
        <v>100</v>
      </c>
      <c r="G74">
        <v>0</v>
      </c>
      <c r="H74" t="s">
        <v>1219</v>
      </c>
      <c r="I74" t="s">
        <v>21776</v>
      </c>
      <c r="J74" t="s">
        <v>351</v>
      </c>
      <c r="K74" t="s">
        <v>23</v>
      </c>
      <c r="L74" t="s">
        <v>24</v>
      </c>
      <c r="M74" t="s">
        <v>21777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21778</v>
      </c>
      <c r="T74" t="s">
        <v>21779</v>
      </c>
      <c r="U74" s="53" t="s">
        <v>11144</v>
      </c>
      <c r="V74">
        <v>6</v>
      </c>
    </row>
    <row r="75" spans="1:22" x14ac:dyDescent="0.25">
      <c r="A75" t="s">
        <v>30</v>
      </c>
      <c r="B75" t="s">
        <v>31</v>
      </c>
      <c r="C75">
        <v>50</v>
      </c>
      <c r="D75">
        <v>1</v>
      </c>
      <c r="E75" t="s">
        <v>21775</v>
      </c>
      <c r="F75">
        <v>100</v>
      </c>
      <c r="G75">
        <v>0</v>
      </c>
      <c r="H75" t="s">
        <v>1219</v>
      </c>
      <c r="I75" t="s">
        <v>21776</v>
      </c>
      <c r="J75" t="s">
        <v>351</v>
      </c>
      <c r="K75" t="s">
        <v>23</v>
      </c>
      <c r="L75" t="s">
        <v>24</v>
      </c>
      <c r="M75" t="s">
        <v>21777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21778</v>
      </c>
      <c r="T75" t="s">
        <v>21779</v>
      </c>
      <c r="U75" s="53" t="s">
        <v>158</v>
      </c>
      <c r="V75">
        <v>5</v>
      </c>
    </row>
    <row r="76" spans="1:22" x14ac:dyDescent="0.25">
      <c r="A76" t="s">
        <v>186</v>
      </c>
      <c r="B76" t="s">
        <v>187</v>
      </c>
      <c r="C76">
        <v>33.333333333333336</v>
      </c>
      <c r="D76">
        <v>3</v>
      </c>
      <c r="E76" t="s">
        <v>21780</v>
      </c>
      <c r="F76">
        <v>138</v>
      </c>
      <c r="G76">
        <v>38</v>
      </c>
      <c r="H76" t="s">
        <v>22</v>
      </c>
      <c r="I76" t="s">
        <v>21781</v>
      </c>
      <c r="J76" t="s">
        <v>315</v>
      </c>
      <c r="K76" t="s">
        <v>23</v>
      </c>
      <c r="L76" t="s">
        <v>24</v>
      </c>
      <c r="M76" t="s">
        <v>21777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21782</v>
      </c>
      <c r="T76" t="s">
        <v>21777</v>
      </c>
      <c r="U76" s="52" t="s">
        <v>1248</v>
      </c>
      <c r="V76">
        <v>756</v>
      </c>
    </row>
    <row r="77" spans="1:22" x14ac:dyDescent="0.25">
      <c r="A77" t="s">
        <v>150</v>
      </c>
      <c r="B77" t="s">
        <v>151</v>
      </c>
      <c r="C77">
        <v>65</v>
      </c>
      <c r="D77">
        <v>1</v>
      </c>
      <c r="E77" t="s">
        <v>21783</v>
      </c>
      <c r="F77">
        <v>199</v>
      </c>
      <c r="G77">
        <v>0</v>
      </c>
      <c r="H77" t="s">
        <v>47</v>
      </c>
      <c r="I77" t="s">
        <v>21784</v>
      </c>
      <c r="J77" t="s">
        <v>21785</v>
      </c>
      <c r="K77" t="s">
        <v>1355</v>
      </c>
      <c r="L77" t="s">
        <v>21786</v>
      </c>
      <c r="M77" t="s">
        <v>21787</v>
      </c>
      <c r="N77" t="s">
        <v>1225</v>
      </c>
      <c r="O77" t="s">
        <v>1226</v>
      </c>
      <c r="P77" t="s">
        <v>1227</v>
      </c>
      <c r="Q77" t="s">
        <v>1228</v>
      </c>
      <c r="R77" t="s">
        <v>24</v>
      </c>
      <c r="S77" t="s">
        <v>21788</v>
      </c>
      <c r="T77" t="s">
        <v>21777</v>
      </c>
    </row>
    <row r="78" spans="1:22" x14ac:dyDescent="0.25">
      <c r="A78" t="s">
        <v>36</v>
      </c>
      <c r="B78" t="s">
        <v>37</v>
      </c>
      <c r="C78">
        <v>65</v>
      </c>
      <c r="D78">
        <v>2</v>
      </c>
      <c r="E78" t="s">
        <v>21783</v>
      </c>
      <c r="F78">
        <v>199</v>
      </c>
      <c r="G78">
        <v>0</v>
      </c>
      <c r="H78" t="s">
        <v>47</v>
      </c>
      <c r="I78" t="s">
        <v>21784</v>
      </c>
      <c r="J78" t="s">
        <v>21785</v>
      </c>
      <c r="K78" t="s">
        <v>1355</v>
      </c>
      <c r="L78" t="s">
        <v>21786</v>
      </c>
      <c r="M78" t="s">
        <v>21787</v>
      </c>
      <c r="N78" t="s">
        <v>1225</v>
      </c>
      <c r="O78" t="s">
        <v>1226</v>
      </c>
      <c r="P78" t="s">
        <v>1227</v>
      </c>
      <c r="Q78" t="s">
        <v>1228</v>
      </c>
      <c r="R78" t="s">
        <v>24</v>
      </c>
      <c r="S78" t="s">
        <v>21788</v>
      </c>
      <c r="T78" t="s">
        <v>21777</v>
      </c>
    </row>
    <row r="79" spans="1:22" x14ac:dyDescent="0.25">
      <c r="A79" t="s">
        <v>34</v>
      </c>
      <c r="B79" t="s">
        <v>35</v>
      </c>
      <c r="C79">
        <v>65</v>
      </c>
      <c r="D79">
        <v>1</v>
      </c>
      <c r="E79" t="s">
        <v>21783</v>
      </c>
      <c r="F79">
        <v>199</v>
      </c>
      <c r="G79">
        <v>0</v>
      </c>
      <c r="H79" t="s">
        <v>47</v>
      </c>
      <c r="I79" t="s">
        <v>21784</v>
      </c>
      <c r="J79" t="s">
        <v>21785</v>
      </c>
      <c r="K79" t="s">
        <v>1355</v>
      </c>
      <c r="L79" t="s">
        <v>21786</v>
      </c>
      <c r="M79" t="s">
        <v>21787</v>
      </c>
      <c r="N79" t="s">
        <v>1225</v>
      </c>
      <c r="O79" t="s">
        <v>1226</v>
      </c>
      <c r="P79" t="s">
        <v>1227</v>
      </c>
      <c r="Q79" t="s">
        <v>1228</v>
      </c>
      <c r="R79" t="s">
        <v>24</v>
      </c>
      <c r="S79" t="s">
        <v>21788</v>
      </c>
      <c r="T79" t="s">
        <v>21777</v>
      </c>
    </row>
    <row r="80" spans="1:22" x14ac:dyDescent="0.25">
      <c r="A80" t="s">
        <v>1173</v>
      </c>
      <c r="B80" t="s">
        <v>158</v>
      </c>
      <c r="C80">
        <v>75</v>
      </c>
      <c r="D80">
        <v>1</v>
      </c>
      <c r="E80" t="s">
        <v>21789</v>
      </c>
      <c r="F80">
        <v>75</v>
      </c>
      <c r="G80">
        <v>0</v>
      </c>
      <c r="H80" t="s">
        <v>47</v>
      </c>
      <c r="I80" t="s">
        <v>21790</v>
      </c>
      <c r="J80" t="s">
        <v>21791</v>
      </c>
      <c r="K80" t="s">
        <v>17735</v>
      </c>
      <c r="L80" t="s">
        <v>10406</v>
      </c>
      <c r="M80" t="s">
        <v>21792</v>
      </c>
      <c r="N80" t="s">
        <v>23</v>
      </c>
      <c r="O80" t="s">
        <v>21793</v>
      </c>
      <c r="P80" t="s">
        <v>54</v>
      </c>
      <c r="Q80" t="s">
        <v>55</v>
      </c>
      <c r="R80" t="s">
        <v>24</v>
      </c>
      <c r="S80" t="s">
        <v>21794</v>
      </c>
      <c r="T80" t="s">
        <v>21795</v>
      </c>
    </row>
    <row r="81" spans="1:20" x14ac:dyDescent="0.25">
      <c r="A81" t="s">
        <v>44</v>
      </c>
      <c r="B81" t="s">
        <v>45</v>
      </c>
      <c r="C81">
        <v>66.666666666666671</v>
      </c>
      <c r="D81">
        <v>6</v>
      </c>
      <c r="E81" t="s">
        <v>21796</v>
      </c>
      <c r="F81">
        <v>300</v>
      </c>
      <c r="G81">
        <v>0</v>
      </c>
      <c r="H81" t="s">
        <v>1219</v>
      </c>
      <c r="I81" t="s">
        <v>11812</v>
      </c>
      <c r="J81" t="s">
        <v>361</v>
      </c>
      <c r="K81" t="s">
        <v>23</v>
      </c>
      <c r="L81" t="s">
        <v>24</v>
      </c>
      <c r="M81" t="s">
        <v>21797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21798</v>
      </c>
      <c r="T81" t="s">
        <v>21797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21796</v>
      </c>
      <c r="F82">
        <v>300</v>
      </c>
      <c r="G82">
        <v>0</v>
      </c>
      <c r="H82" t="s">
        <v>1219</v>
      </c>
      <c r="I82" t="s">
        <v>11812</v>
      </c>
      <c r="J82" t="s">
        <v>361</v>
      </c>
      <c r="K82" t="s">
        <v>23</v>
      </c>
      <c r="L82" t="s">
        <v>24</v>
      </c>
      <c r="M82" t="s">
        <v>21797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21798</v>
      </c>
      <c r="T82" t="s">
        <v>21797</v>
      </c>
    </row>
    <row r="83" spans="1:20" x14ac:dyDescent="0.25">
      <c r="A83" t="s">
        <v>28</v>
      </c>
      <c r="B83" t="s">
        <v>29</v>
      </c>
      <c r="C83">
        <v>50</v>
      </c>
      <c r="D83">
        <v>1</v>
      </c>
      <c r="E83" t="s">
        <v>21796</v>
      </c>
      <c r="F83">
        <v>300</v>
      </c>
      <c r="G83">
        <v>0</v>
      </c>
      <c r="H83" t="s">
        <v>1219</v>
      </c>
      <c r="I83" t="s">
        <v>11812</v>
      </c>
      <c r="J83" t="s">
        <v>361</v>
      </c>
      <c r="K83" t="s">
        <v>23</v>
      </c>
      <c r="L83" t="s">
        <v>24</v>
      </c>
      <c r="M83" t="s">
        <v>21797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21798</v>
      </c>
      <c r="T83" t="s">
        <v>21797</v>
      </c>
    </row>
    <row r="84" spans="1:20" x14ac:dyDescent="0.25">
      <c r="A84" t="s">
        <v>30</v>
      </c>
      <c r="B84" t="s">
        <v>31</v>
      </c>
      <c r="C84">
        <v>50</v>
      </c>
      <c r="D84">
        <v>1</v>
      </c>
      <c r="E84" t="s">
        <v>21796</v>
      </c>
      <c r="F84">
        <v>300</v>
      </c>
      <c r="G84">
        <v>0</v>
      </c>
      <c r="H84" t="s">
        <v>1219</v>
      </c>
      <c r="I84" t="s">
        <v>11812</v>
      </c>
      <c r="J84" t="s">
        <v>361</v>
      </c>
      <c r="K84" t="s">
        <v>23</v>
      </c>
      <c r="L84" t="s">
        <v>24</v>
      </c>
      <c r="M84" t="s">
        <v>21797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21798</v>
      </c>
      <c r="T84" t="s">
        <v>21797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21799</v>
      </c>
      <c r="F85">
        <v>100</v>
      </c>
      <c r="G85">
        <v>0</v>
      </c>
      <c r="H85" t="s">
        <v>1219</v>
      </c>
      <c r="I85" t="s">
        <v>21800</v>
      </c>
      <c r="J85" t="s">
        <v>303</v>
      </c>
      <c r="K85" t="s">
        <v>23</v>
      </c>
      <c r="L85" t="s">
        <v>24</v>
      </c>
      <c r="M85" t="s">
        <v>21801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21802</v>
      </c>
      <c r="T85" t="s">
        <v>21801</v>
      </c>
    </row>
    <row r="86" spans="1:20" x14ac:dyDescent="0.25">
      <c r="A86" t="s">
        <v>28</v>
      </c>
      <c r="B86" t="s">
        <v>29</v>
      </c>
      <c r="C86">
        <v>50</v>
      </c>
      <c r="D86">
        <v>1</v>
      </c>
      <c r="E86" t="s">
        <v>21799</v>
      </c>
      <c r="F86">
        <v>100</v>
      </c>
      <c r="G86">
        <v>0</v>
      </c>
      <c r="H86" t="s">
        <v>1219</v>
      </c>
      <c r="I86" t="s">
        <v>21800</v>
      </c>
      <c r="J86" t="s">
        <v>303</v>
      </c>
      <c r="K86" t="s">
        <v>23</v>
      </c>
      <c r="L86" t="s">
        <v>24</v>
      </c>
      <c r="M86" t="s">
        <v>21801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21802</v>
      </c>
      <c r="T86" t="s">
        <v>21801</v>
      </c>
    </row>
    <row r="87" spans="1:20" x14ac:dyDescent="0.25">
      <c r="A87" t="s">
        <v>30</v>
      </c>
      <c r="B87" t="s">
        <v>31</v>
      </c>
      <c r="C87">
        <v>50</v>
      </c>
      <c r="D87">
        <v>1</v>
      </c>
      <c r="E87" t="s">
        <v>21799</v>
      </c>
      <c r="F87">
        <v>100</v>
      </c>
      <c r="G87">
        <v>0</v>
      </c>
      <c r="H87" t="s">
        <v>1219</v>
      </c>
      <c r="I87" t="s">
        <v>21800</v>
      </c>
      <c r="J87" t="s">
        <v>303</v>
      </c>
      <c r="K87" t="s">
        <v>23</v>
      </c>
      <c r="L87" t="s">
        <v>24</v>
      </c>
      <c r="M87" t="s">
        <v>21801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21802</v>
      </c>
      <c r="T87" t="s">
        <v>21801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21803</v>
      </c>
      <c r="F88">
        <v>100</v>
      </c>
      <c r="G88">
        <v>0</v>
      </c>
      <c r="H88" t="s">
        <v>1219</v>
      </c>
      <c r="I88" t="s">
        <v>21804</v>
      </c>
      <c r="J88" t="s">
        <v>310</v>
      </c>
      <c r="K88" t="s">
        <v>23</v>
      </c>
      <c r="L88" t="s">
        <v>24</v>
      </c>
      <c r="M88" t="s">
        <v>21805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21806</v>
      </c>
      <c r="T88" t="s">
        <v>21805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21803</v>
      </c>
      <c r="F89">
        <v>100</v>
      </c>
      <c r="G89">
        <v>0</v>
      </c>
      <c r="H89" t="s">
        <v>1219</v>
      </c>
      <c r="I89" t="s">
        <v>21804</v>
      </c>
      <c r="J89" t="s">
        <v>310</v>
      </c>
      <c r="K89" t="s">
        <v>23</v>
      </c>
      <c r="L89" t="s">
        <v>24</v>
      </c>
      <c r="M89" t="s">
        <v>21805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21806</v>
      </c>
      <c r="T89" t="s">
        <v>21805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21803</v>
      </c>
      <c r="F90">
        <v>100</v>
      </c>
      <c r="G90">
        <v>0</v>
      </c>
      <c r="H90" t="s">
        <v>1219</v>
      </c>
      <c r="I90" t="s">
        <v>21804</v>
      </c>
      <c r="J90" t="s">
        <v>310</v>
      </c>
      <c r="K90" t="s">
        <v>23</v>
      </c>
      <c r="L90" t="s">
        <v>24</v>
      </c>
      <c r="M90" t="s">
        <v>21805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21806</v>
      </c>
      <c r="T90" t="s">
        <v>21805</v>
      </c>
    </row>
    <row r="91" spans="1:20" x14ac:dyDescent="0.25">
      <c r="A91" t="s">
        <v>46</v>
      </c>
      <c r="B91" t="s">
        <v>56</v>
      </c>
      <c r="C91">
        <v>71</v>
      </c>
      <c r="D91">
        <v>2</v>
      </c>
      <c r="E91" t="s">
        <v>21807</v>
      </c>
      <c r="F91">
        <v>633</v>
      </c>
      <c r="G91">
        <v>0</v>
      </c>
      <c r="H91" t="s">
        <v>47</v>
      </c>
      <c r="I91" t="s">
        <v>8281</v>
      </c>
      <c r="J91" t="s">
        <v>21808</v>
      </c>
      <c r="K91" t="s">
        <v>21809</v>
      </c>
      <c r="L91" t="s">
        <v>3523</v>
      </c>
      <c r="M91" t="s">
        <v>21810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21811</v>
      </c>
      <c r="T91" t="s">
        <v>21810</v>
      </c>
    </row>
    <row r="92" spans="1:20" x14ac:dyDescent="0.25">
      <c r="A92" t="s">
        <v>46</v>
      </c>
      <c r="B92" t="s">
        <v>56</v>
      </c>
      <c r="C92">
        <v>71</v>
      </c>
      <c r="D92">
        <v>4</v>
      </c>
      <c r="E92" t="s">
        <v>21807</v>
      </c>
      <c r="F92">
        <v>633</v>
      </c>
      <c r="G92">
        <v>0</v>
      </c>
      <c r="H92" t="s">
        <v>47</v>
      </c>
      <c r="I92" t="s">
        <v>8281</v>
      </c>
      <c r="J92" t="s">
        <v>21808</v>
      </c>
      <c r="K92" t="s">
        <v>21809</v>
      </c>
      <c r="L92" t="s">
        <v>3523</v>
      </c>
      <c r="M92" t="s">
        <v>21810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21811</v>
      </c>
      <c r="T92" t="s">
        <v>21810</v>
      </c>
    </row>
    <row r="93" spans="1:20" x14ac:dyDescent="0.25">
      <c r="A93" t="s">
        <v>46</v>
      </c>
      <c r="B93" t="s">
        <v>56</v>
      </c>
      <c r="C93">
        <v>74</v>
      </c>
      <c r="D93">
        <v>1</v>
      </c>
      <c r="E93" t="s">
        <v>21807</v>
      </c>
      <c r="F93">
        <v>633</v>
      </c>
      <c r="G93">
        <v>0</v>
      </c>
      <c r="H93" t="s">
        <v>47</v>
      </c>
      <c r="I93" t="s">
        <v>8281</v>
      </c>
      <c r="J93" t="s">
        <v>21808</v>
      </c>
      <c r="K93" t="s">
        <v>21809</v>
      </c>
      <c r="L93" t="s">
        <v>3523</v>
      </c>
      <c r="M93" t="s">
        <v>21810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21811</v>
      </c>
      <c r="T93" t="s">
        <v>21810</v>
      </c>
    </row>
    <row r="94" spans="1:20" x14ac:dyDescent="0.25">
      <c r="A94" t="s">
        <v>46</v>
      </c>
      <c r="B94" t="s">
        <v>56</v>
      </c>
      <c r="C94">
        <v>66.5</v>
      </c>
      <c r="D94">
        <v>2</v>
      </c>
      <c r="E94" t="s">
        <v>21807</v>
      </c>
      <c r="F94">
        <v>633</v>
      </c>
      <c r="G94">
        <v>0</v>
      </c>
      <c r="H94" t="s">
        <v>47</v>
      </c>
      <c r="I94" t="s">
        <v>8281</v>
      </c>
      <c r="J94" t="s">
        <v>21808</v>
      </c>
      <c r="K94" t="s">
        <v>21809</v>
      </c>
      <c r="L94" t="s">
        <v>3523</v>
      </c>
      <c r="M94" t="s">
        <v>21810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21811</v>
      </c>
      <c r="T94" t="s">
        <v>21810</v>
      </c>
    </row>
    <row r="95" spans="1:20" x14ac:dyDescent="0.25">
      <c r="A95" t="s">
        <v>186</v>
      </c>
      <c r="B95" t="s">
        <v>187</v>
      </c>
      <c r="C95">
        <v>33.333333333333336</v>
      </c>
      <c r="D95">
        <v>3</v>
      </c>
      <c r="E95" t="s">
        <v>21812</v>
      </c>
      <c r="F95">
        <v>100</v>
      </c>
      <c r="G95">
        <v>0</v>
      </c>
      <c r="H95" t="s">
        <v>22</v>
      </c>
      <c r="I95" t="s">
        <v>21813</v>
      </c>
      <c r="J95" t="s">
        <v>327</v>
      </c>
      <c r="K95" t="s">
        <v>23</v>
      </c>
      <c r="L95" t="s">
        <v>24</v>
      </c>
      <c r="M95" t="s">
        <v>21810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21814</v>
      </c>
      <c r="T95" t="s">
        <v>21815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21816</v>
      </c>
      <c r="F96">
        <v>100</v>
      </c>
      <c r="G96">
        <v>0</v>
      </c>
      <c r="H96" t="s">
        <v>1219</v>
      </c>
      <c r="I96" t="s">
        <v>21817</v>
      </c>
      <c r="J96" t="s">
        <v>1234</v>
      </c>
      <c r="K96" t="s">
        <v>23</v>
      </c>
      <c r="L96" t="s">
        <v>24</v>
      </c>
      <c r="M96" t="s">
        <v>21818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21819</v>
      </c>
      <c r="T96" t="s">
        <v>21818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21816</v>
      </c>
      <c r="F97">
        <v>100</v>
      </c>
      <c r="G97">
        <v>0</v>
      </c>
      <c r="H97" t="s">
        <v>1219</v>
      </c>
      <c r="I97" t="s">
        <v>21817</v>
      </c>
      <c r="J97" t="s">
        <v>1234</v>
      </c>
      <c r="K97" t="s">
        <v>23</v>
      </c>
      <c r="L97" t="s">
        <v>24</v>
      </c>
      <c r="M97" t="s">
        <v>21818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21819</v>
      </c>
      <c r="T97" t="s">
        <v>21818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21816</v>
      </c>
      <c r="F98">
        <v>100</v>
      </c>
      <c r="G98">
        <v>0</v>
      </c>
      <c r="H98" t="s">
        <v>1219</v>
      </c>
      <c r="I98" t="s">
        <v>21817</v>
      </c>
      <c r="J98" t="s">
        <v>1234</v>
      </c>
      <c r="K98" t="s">
        <v>23</v>
      </c>
      <c r="L98" t="s">
        <v>24</v>
      </c>
      <c r="M98" t="s">
        <v>21818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21819</v>
      </c>
      <c r="T98" t="s">
        <v>21818</v>
      </c>
    </row>
    <row r="99" spans="1:20" x14ac:dyDescent="0.25">
      <c r="A99" t="s">
        <v>186</v>
      </c>
      <c r="B99" t="s">
        <v>187</v>
      </c>
      <c r="C99">
        <v>50</v>
      </c>
      <c r="D99">
        <v>6</v>
      </c>
      <c r="E99" t="s">
        <v>21820</v>
      </c>
      <c r="F99">
        <v>200</v>
      </c>
      <c r="G99">
        <v>0</v>
      </c>
      <c r="H99" t="s">
        <v>22</v>
      </c>
      <c r="I99" t="s">
        <v>21821</v>
      </c>
      <c r="J99" t="s">
        <v>313</v>
      </c>
      <c r="K99" t="s">
        <v>23</v>
      </c>
      <c r="L99" t="s">
        <v>24</v>
      </c>
      <c r="M99" t="s">
        <v>21822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21823</v>
      </c>
      <c r="T99" t="s">
        <v>21822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21824</v>
      </c>
      <c r="F100">
        <v>100</v>
      </c>
      <c r="G100">
        <v>0</v>
      </c>
      <c r="H100" t="s">
        <v>1219</v>
      </c>
      <c r="I100" t="s">
        <v>21825</v>
      </c>
      <c r="J100" t="s">
        <v>14892</v>
      </c>
      <c r="K100" t="s">
        <v>23</v>
      </c>
      <c r="L100" t="s">
        <v>24</v>
      </c>
      <c r="M100" t="s">
        <v>21826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21827</v>
      </c>
      <c r="T100" t="s">
        <v>21826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21824</v>
      </c>
      <c r="F101">
        <v>100</v>
      </c>
      <c r="G101">
        <v>0</v>
      </c>
      <c r="H101" t="s">
        <v>1219</v>
      </c>
      <c r="I101" t="s">
        <v>21825</v>
      </c>
      <c r="J101" t="s">
        <v>14892</v>
      </c>
      <c r="K101" t="s">
        <v>23</v>
      </c>
      <c r="L101" t="s">
        <v>24</v>
      </c>
      <c r="M101" t="s">
        <v>21826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21827</v>
      </c>
      <c r="T101" t="s">
        <v>21826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21824</v>
      </c>
      <c r="F102">
        <v>100</v>
      </c>
      <c r="G102">
        <v>0</v>
      </c>
      <c r="H102" t="s">
        <v>1219</v>
      </c>
      <c r="I102" t="s">
        <v>21825</v>
      </c>
      <c r="J102" t="s">
        <v>14892</v>
      </c>
      <c r="K102" t="s">
        <v>23</v>
      </c>
      <c r="L102" t="s">
        <v>24</v>
      </c>
      <c r="M102" t="s">
        <v>21826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21827</v>
      </c>
      <c r="T102" t="s">
        <v>21826</v>
      </c>
    </row>
    <row r="103" spans="1:20" x14ac:dyDescent="0.25">
      <c r="A103" t="s">
        <v>20</v>
      </c>
      <c r="B103" t="s">
        <v>21</v>
      </c>
      <c r="C103">
        <v>50</v>
      </c>
      <c r="D103">
        <v>2</v>
      </c>
      <c r="E103" t="s">
        <v>21828</v>
      </c>
      <c r="F103">
        <v>200</v>
      </c>
      <c r="G103">
        <v>0</v>
      </c>
      <c r="H103" t="s">
        <v>22</v>
      </c>
      <c r="I103" t="s">
        <v>21829</v>
      </c>
      <c r="J103" t="s">
        <v>1315</v>
      </c>
      <c r="K103" t="s">
        <v>23</v>
      </c>
      <c r="L103" t="s">
        <v>24</v>
      </c>
      <c r="M103" t="s">
        <v>21830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21831</v>
      </c>
      <c r="T103" t="s">
        <v>21830</v>
      </c>
    </row>
    <row r="104" spans="1:20" x14ac:dyDescent="0.25">
      <c r="A104" t="s">
        <v>28</v>
      </c>
      <c r="B104" t="s">
        <v>29</v>
      </c>
      <c r="C104">
        <v>50</v>
      </c>
      <c r="D104">
        <v>2</v>
      </c>
      <c r="E104" t="s">
        <v>21828</v>
      </c>
      <c r="F104">
        <v>200</v>
      </c>
      <c r="G104">
        <v>0</v>
      </c>
      <c r="H104" t="s">
        <v>22</v>
      </c>
      <c r="I104" t="s">
        <v>21829</v>
      </c>
      <c r="J104" t="s">
        <v>1315</v>
      </c>
      <c r="K104" t="s">
        <v>23</v>
      </c>
      <c r="L104" t="s">
        <v>24</v>
      </c>
      <c r="M104" t="s">
        <v>21830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21831</v>
      </c>
      <c r="T104" t="s">
        <v>21830</v>
      </c>
    </row>
    <row r="105" spans="1:20" x14ac:dyDescent="0.25">
      <c r="A105" t="s">
        <v>30</v>
      </c>
      <c r="B105" t="s">
        <v>31</v>
      </c>
      <c r="C105">
        <v>50</v>
      </c>
      <c r="D105">
        <v>2</v>
      </c>
      <c r="E105" t="s">
        <v>21828</v>
      </c>
      <c r="F105">
        <v>200</v>
      </c>
      <c r="G105">
        <v>0</v>
      </c>
      <c r="H105" t="s">
        <v>22</v>
      </c>
      <c r="I105" t="s">
        <v>21829</v>
      </c>
      <c r="J105" t="s">
        <v>1315</v>
      </c>
      <c r="K105" t="s">
        <v>23</v>
      </c>
      <c r="L105" t="s">
        <v>24</v>
      </c>
      <c r="M105" t="s">
        <v>21830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21831</v>
      </c>
      <c r="T105" t="s">
        <v>21830</v>
      </c>
    </row>
    <row r="106" spans="1:20" x14ac:dyDescent="0.25">
      <c r="A106" t="s">
        <v>186</v>
      </c>
      <c r="B106" t="s">
        <v>187</v>
      </c>
      <c r="C106">
        <v>33.333333333333336</v>
      </c>
      <c r="D106">
        <v>6</v>
      </c>
      <c r="E106" t="s">
        <v>21832</v>
      </c>
      <c r="F106">
        <v>284</v>
      </c>
      <c r="G106">
        <v>0</v>
      </c>
      <c r="H106" t="s">
        <v>1219</v>
      </c>
      <c r="I106" t="s">
        <v>5554</v>
      </c>
      <c r="J106" t="s">
        <v>302</v>
      </c>
      <c r="K106" t="s">
        <v>23</v>
      </c>
      <c r="L106" t="s">
        <v>24</v>
      </c>
      <c r="M106" t="s">
        <v>21833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21834</v>
      </c>
      <c r="T106" t="s">
        <v>21833</v>
      </c>
    </row>
    <row r="107" spans="1:20" x14ac:dyDescent="0.25">
      <c r="A107" t="s">
        <v>186</v>
      </c>
      <c r="B107" t="s">
        <v>187</v>
      </c>
      <c r="C107">
        <v>33.333333333333336</v>
      </c>
      <c r="D107">
        <v>3</v>
      </c>
      <c r="E107" t="s">
        <v>21832</v>
      </c>
      <c r="F107">
        <v>284</v>
      </c>
      <c r="G107">
        <v>0</v>
      </c>
      <c r="H107" t="s">
        <v>1219</v>
      </c>
      <c r="I107" t="s">
        <v>5554</v>
      </c>
      <c r="J107" t="s">
        <v>302</v>
      </c>
      <c r="K107" t="s">
        <v>23</v>
      </c>
      <c r="L107" t="s">
        <v>24</v>
      </c>
      <c r="M107" t="s">
        <v>21833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21834</v>
      </c>
      <c r="T107" t="s">
        <v>21833</v>
      </c>
    </row>
    <row r="108" spans="1:20" x14ac:dyDescent="0.25">
      <c r="A108" t="s">
        <v>46</v>
      </c>
      <c r="B108" t="s">
        <v>1239</v>
      </c>
      <c r="C108">
        <v>75</v>
      </c>
      <c r="D108">
        <v>1</v>
      </c>
      <c r="E108" t="s">
        <v>21835</v>
      </c>
      <c r="F108">
        <v>82</v>
      </c>
      <c r="G108">
        <v>7</v>
      </c>
      <c r="H108" t="s">
        <v>47</v>
      </c>
      <c r="I108" t="s">
        <v>21427</v>
      </c>
      <c r="J108" t="s">
        <v>21428</v>
      </c>
      <c r="K108" t="s">
        <v>9956</v>
      </c>
      <c r="L108" t="s">
        <v>21429</v>
      </c>
      <c r="M108" t="s">
        <v>21836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21837</v>
      </c>
      <c r="T108" t="s">
        <v>21836</v>
      </c>
    </row>
    <row r="109" spans="1:20" x14ac:dyDescent="0.25">
      <c r="A109" t="s">
        <v>186</v>
      </c>
      <c r="B109" t="s">
        <v>187</v>
      </c>
      <c r="C109">
        <v>50</v>
      </c>
      <c r="D109">
        <v>6</v>
      </c>
      <c r="E109" t="s">
        <v>21838</v>
      </c>
      <c r="F109">
        <v>200</v>
      </c>
      <c r="G109">
        <v>0</v>
      </c>
      <c r="H109" t="s">
        <v>22</v>
      </c>
      <c r="I109" t="s">
        <v>21839</v>
      </c>
      <c r="J109" t="s">
        <v>87</v>
      </c>
      <c r="K109" t="s">
        <v>23</v>
      </c>
      <c r="L109" t="s">
        <v>24</v>
      </c>
      <c r="M109" t="s">
        <v>21840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21841</v>
      </c>
      <c r="T109" t="s">
        <v>21842</v>
      </c>
    </row>
    <row r="110" spans="1:20" x14ac:dyDescent="0.25">
      <c r="A110" t="s">
        <v>186</v>
      </c>
      <c r="B110" t="s">
        <v>187</v>
      </c>
      <c r="C110">
        <v>33.333333333333336</v>
      </c>
      <c r="D110">
        <v>6</v>
      </c>
      <c r="E110" t="s">
        <v>21843</v>
      </c>
      <c r="F110">
        <v>284</v>
      </c>
      <c r="G110">
        <v>0</v>
      </c>
      <c r="H110" t="s">
        <v>1219</v>
      </c>
      <c r="I110" t="s">
        <v>1259</v>
      </c>
      <c r="J110" t="s">
        <v>302</v>
      </c>
      <c r="K110" t="s">
        <v>23</v>
      </c>
      <c r="L110" t="s">
        <v>24</v>
      </c>
      <c r="M110" t="s">
        <v>21844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21845</v>
      </c>
      <c r="T110" t="s">
        <v>21844</v>
      </c>
    </row>
    <row r="111" spans="1:20" x14ac:dyDescent="0.25">
      <c r="A111" t="s">
        <v>186</v>
      </c>
      <c r="B111" t="s">
        <v>187</v>
      </c>
      <c r="C111">
        <v>33.333333333333336</v>
      </c>
      <c r="D111">
        <v>3</v>
      </c>
      <c r="E111" t="s">
        <v>21843</v>
      </c>
      <c r="F111">
        <v>284</v>
      </c>
      <c r="G111">
        <v>0</v>
      </c>
      <c r="H111" t="s">
        <v>1219</v>
      </c>
      <c r="I111" t="s">
        <v>1259</v>
      </c>
      <c r="J111" t="s">
        <v>302</v>
      </c>
      <c r="K111" t="s">
        <v>23</v>
      </c>
      <c r="L111" t="s">
        <v>24</v>
      </c>
      <c r="M111" t="s">
        <v>21844</v>
      </c>
      <c r="N111" t="s">
        <v>23</v>
      </c>
      <c r="O111" t="s">
        <v>25</v>
      </c>
      <c r="P111" t="s">
        <v>26</v>
      </c>
      <c r="Q111" t="s">
        <v>27</v>
      </c>
      <c r="R111" t="s">
        <v>24</v>
      </c>
      <c r="S111" t="s">
        <v>21845</v>
      </c>
      <c r="T111" t="s">
        <v>21844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21846</v>
      </c>
      <c r="F112">
        <v>109</v>
      </c>
      <c r="G112">
        <v>9</v>
      </c>
      <c r="H112" t="s">
        <v>1219</v>
      </c>
      <c r="I112" t="s">
        <v>21847</v>
      </c>
      <c r="J112" t="s">
        <v>1237</v>
      </c>
      <c r="K112" t="s">
        <v>23</v>
      </c>
      <c r="L112" t="s">
        <v>24</v>
      </c>
      <c r="M112" t="s">
        <v>21848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21849</v>
      </c>
      <c r="T112" t="s">
        <v>21848</v>
      </c>
    </row>
    <row r="113" spans="1:20" x14ac:dyDescent="0.25">
      <c r="A113" t="s">
        <v>28</v>
      </c>
      <c r="B113" t="s">
        <v>29</v>
      </c>
      <c r="C113">
        <v>50</v>
      </c>
      <c r="D113">
        <v>1</v>
      </c>
      <c r="E113" t="s">
        <v>21846</v>
      </c>
      <c r="F113">
        <v>109</v>
      </c>
      <c r="G113">
        <v>9</v>
      </c>
      <c r="H113" t="s">
        <v>1219</v>
      </c>
      <c r="I113" t="s">
        <v>21847</v>
      </c>
      <c r="J113" t="s">
        <v>1237</v>
      </c>
      <c r="K113" t="s">
        <v>23</v>
      </c>
      <c r="L113" t="s">
        <v>24</v>
      </c>
      <c r="M113" t="s">
        <v>21848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21849</v>
      </c>
      <c r="T113" t="s">
        <v>21848</v>
      </c>
    </row>
    <row r="114" spans="1:20" x14ac:dyDescent="0.25">
      <c r="A114" t="s">
        <v>30</v>
      </c>
      <c r="B114" t="s">
        <v>31</v>
      </c>
      <c r="C114">
        <v>50</v>
      </c>
      <c r="D114">
        <v>1</v>
      </c>
      <c r="E114" t="s">
        <v>21846</v>
      </c>
      <c r="F114">
        <v>109</v>
      </c>
      <c r="G114">
        <v>9</v>
      </c>
      <c r="H114" t="s">
        <v>1219</v>
      </c>
      <c r="I114" t="s">
        <v>21847</v>
      </c>
      <c r="J114" t="s">
        <v>1237</v>
      </c>
      <c r="K114" t="s">
        <v>23</v>
      </c>
      <c r="L114" t="s">
        <v>24</v>
      </c>
      <c r="M114" t="s">
        <v>21848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21849</v>
      </c>
      <c r="T114" t="s">
        <v>21848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21850</v>
      </c>
      <c r="F115">
        <v>100</v>
      </c>
      <c r="G115">
        <v>0</v>
      </c>
      <c r="H115" t="s">
        <v>1219</v>
      </c>
      <c r="I115" t="s">
        <v>21851</v>
      </c>
      <c r="J115" t="s">
        <v>305</v>
      </c>
      <c r="K115" t="s">
        <v>23</v>
      </c>
      <c r="L115" t="s">
        <v>24</v>
      </c>
      <c r="M115" t="s">
        <v>21852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21853</v>
      </c>
      <c r="T115" t="s">
        <v>21848</v>
      </c>
    </row>
    <row r="116" spans="1:20" x14ac:dyDescent="0.25">
      <c r="A116" t="s">
        <v>28</v>
      </c>
      <c r="B116" t="s">
        <v>29</v>
      </c>
      <c r="C116">
        <v>50</v>
      </c>
      <c r="D116">
        <v>1</v>
      </c>
      <c r="E116" t="s">
        <v>21850</v>
      </c>
      <c r="F116">
        <v>100</v>
      </c>
      <c r="G116">
        <v>0</v>
      </c>
      <c r="H116" t="s">
        <v>1219</v>
      </c>
      <c r="I116" t="s">
        <v>21851</v>
      </c>
      <c r="J116" t="s">
        <v>305</v>
      </c>
      <c r="K116" t="s">
        <v>23</v>
      </c>
      <c r="L116" t="s">
        <v>24</v>
      </c>
      <c r="M116" t="s">
        <v>21852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21853</v>
      </c>
      <c r="T116" t="s">
        <v>21848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21850</v>
      </c>
      <c r="F117">
        <v>100</v>
      </c>
      <c r="G117">
        <v>0</v>
      </c>
      <c r="H117" t="s">
        <v>1219</v>
      </c>
      <c r="I117" t="s">
        <v>21851</v>
      </c>
      <c r="J117" t="s">
        <v>305</v>
      </c>
      <c r="K117" t="s">
        <v>23</v>
      </c>
      <c r="L117" t="s">
        <v>24</v>
      </c>
      <c r="M117" t="s">
        <v>21852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21853</v>
      </c>
      <c r="T117" t="s">
        <v>21848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21854</v>
      </c>
      <c r="F118">
        <v>100</v>
      </c>
      <c r="G118">
        <v>0</v>
      </c>
      <c r="H118" t="s">
        <v>1219</v>
      </c>
      <c r="I118" t="s">
        <v>21855</v>
      </c>
      <c r="J118" t="s">
        <v>313</v>
      </c>
      <c r="K118" t="s">
        <v>23</v>
      </c>
      <c r="L118" t="s">
        <v>24</v>
      </c>
      <c r="M118" t="s">
        <v>21856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21857</v>
      </c>
      <c r="T118" t="s">
        <v>21856</v>
      </c>
    </row>
    <row r="119" spans="1:20" x14ac:dyDescent="0.25">
      <c r="A119" t="s">
        <v>28</v>
      </c>
      <c r="B119" t="s">
        <v>29</v>
      </c>
      <c r="C119">
        <v>50</v>
      </c>
      <c r="D119">
        <v>1</v>
      </c>
      <c r="E119" t="s">
        <v>21854</v>
      </c>
      <c r="F119">
        <v>100</v>
      </c>
      <c r="G119">
        <v>0</v>
      </c>
      <c r="H119" t="s">
        <v>1219</v>
      </c>
      <c r="I119" t="s">
        <v>21855</v>
      </c>
      <c r="J119" t="s">
        <v>313</v>
      </c>
      <c r="K119" t="s">
        <v>23</v>
      </c>
      <c r="L119" t="s">
        <v>24</v>
      </c>
      <c r="M119" t="s">
        <v>21856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21857</v>
      </c>
      <c r="T119" t="s">
        <v>21856</v>
      </c>
    </row>
    <row r="120" spans="1:20" x14ac:dyDescent="0.25">
      <c r="A120" t="s">
        <v>30</v>
      </c>
      <c r="B120" t="s">
        <v>31</v>
      </c>
      <c r="C120">
        <v>50</v>
      </c>
      <c r="D120">
        <v>1</v>
      </c>
      <c r="E120" t="s">
        <v>21854</v>
      </c>
      <c r="F120">
        <v>100</v>
      </c>
      <c r="G120">
        <v>0</v>
      </c>
      <c r="H120" t="s">
        <v>1219</v>
      </c>
      <c r="I120" t="s">
        <v>21855</v>
      </c>
      <c r="J120" t="s">
        <v>313</v>
      </c>
      <c r="K120" t="s">
        <v>23</v>
      </c>
      <c r="L120" t="s">
        <v>24</v>
      </c>
      <c r="M120" t="s">
        <v>21856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21857</v>
      </c>
      <c r="T120" t="s">
        <v>21856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21858</v>
      </c>
      <c r="F121">
        <v>100</v>
      </c>
      <c r="G121">
        <v>0</v>
      </c>
      <c r="H121" t="s">
        <v>1219</v>
      </c>
      <c r="I121" t="s">
        <v>21859</v>
      </c>
      <c r="J121" t="s">
        <v>61</v>
      </c>
      <c r="K121" t="s">
        <v>23</v>
      </c>
      <c r="L121" t="s">
        <v>24</v>
      </c>
      <c r="M121" t="s">
        <v>21860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21861</v>
      </c>
      <c r="T121" t="s">
        <v>21862</v>
      </c>
    </row>
    <row r="122" spans="1:20" x14ac:dyDescent="0.25">
      <c r="A122" t="s">
        <v>28</v>
      </c>
      <c r="B122" t="s">
        <v>29</v>
      </c>
      <c r="C122">
        <v>50</v>
      </c>
      <c r="D122">
        <v>1</v>
      </c>
      <c r="E122" t="s">
        <v>21858</v>
      </c>
      <c r="F122">
        <v>100</v>
      </c>
      <c r="G122">
        <v>0</v>
      </c>
      <c r="H122" t="s">
        <v>1219</v>
      </c>
      <c r="I122" t="s">
        <v>21859</v>
      </c>
      <c r="J122" t="s">
        <v>61</v>
      </c>
      <c r="K122" t="s">
        <v>23</v>
      </c>
      <c r="L122" t="s">
        <v>24</v>
      </c>
      <c r="M122" t="s">
        <v>21860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21861</v>
      </c>
      <c r="T122" t="s">
        <v>21860</v>
      </c>
    </row>
    <row r="123" spans="1:20" x14ac:dyDescent="0.25">
      <c r="A123" t="s">
        <v>30</v>
      </c>
      <c r="B123" t="s">
        <v>31</v>
      </c>
      <c r="C123">
        <v>50</v>
      </c>
      <c r="D123">
        <v>1</v>
      </c>
      <c r="E123" t="s">
        <v>21858</v>
      </c>
      <c r="F123">
        <v>100</v>
      </c>
      <c r="G123">
        <v>0</v>
      </c>
      <c r="H123" t="s">
        <v>1219</v>
      </c>
      <c r="I123" t="s">
        <v>21859</v>
      </c>
      <c r="J123" t="s">
        <v>61</v>
      </c>
      <c r="K123" t="s">
        <v>23</v>
      </c>
      <c r="L123" t="s">
        <v>24</v>
      </c>
      <c r="M123" t="s">
        <v>21860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21861</v>
      </c>
      <c r="T123" t="s">
        <v>21860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21863</v>
      </c>
      <c r="F124">
        <v>100</v>
      </c>
      <c r="G124">
        <v>0</v>
      </c>
      <c r="H124" t="s">
        <v>1219</v>
      </c>
      <c r="I124" t="s">
        <v>21864</v>
      </c>
      <c r="J124" t="s">
        <v>65</v>
      </c>
      <c r="K124" t="s">
        <v>23</v>
      </c>
      <c r="L124" t="s">
        <v>24</v>
      </c>
      <c r="M124" t="s">
        <v>21865</v>
      </c>
      <c r="N124" t="s">
        <v>23</v>
      </c>
      <c r="O124" t="s">
        <v>58</v>
      </c>
      <c r="P124" t="s">
        <v>26</v>
      </c>
      <c r="Q124" t="s">
        <v>33</v>
      </c>
      <c r="R124" t="s">
        <v>24</v>
      </c>
      <c r="S124" t="s">
        <v>21866</v>
      </c>
      <c r="T124" t="s">
        <v>21865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21863</v>
      </c>
      <c r="F125">
        <v>100</v>
      </c>
      <c r="G125">
        <v>0</v>
      </c>
      <c r="H125" t="s">
        <v>1219</v>
      </c>
      <c r="I125" t="s">
        <v>21864</v>
      </c>
      <c r="J125" t="s">
        <v>65</v>
      </c>
      <c r="K125" t="s">
        <v>23</v>
      </c>
      <c r="L125" t="s">
        <v>24</v>
      </c>
      <c r="M125" t="s">
        <v>21865</v>
      </c>
      <c r="N125" t="s">
        <v>23</v>
      </c>
      <c r="O125" t="s">
        <v>58</v>
      </c>
      <c r="P125" t="s">
        <v>26</v>
      </c>
      <c r="Q125" t="s">
        <v>33</v>
      </c>
      <c r="R125" t="s">
        <v>24</v>
      </c>
      <c r="S125" t="s">
        <v>21866</v>
      </c>
      <c r="T125" t="s">
        <v>21865</v>
      </c>
    </row>
    <row r="126" spans="1:20" x14ac:dyDescent="0.25">
      <c r="A126" t="s">
        <v>30</v>
      </c>
      <c r="B126" t="s">
        <v>31</v>
      </c>
      <c r="C126">
        <v>50</v>
      </c>
      <c r="D126">
        <v>1</v>
      </c>
      <c r="E126" t="s">
        <v>21863</v>
      </c>
      <c r="F126">
        <v>100</v>
      </c>
      <c r="G126">
        <v>0</v>
      </c>
      <c r="H126" t="s">
        <v>1219</v>
      </c>
      <c r="I126" t="s">
        <v>21864</v>
      </c>
      <c r="J126" t="s">
        <v>65</v>
      </c>
      <c r="K126" t="s">
        <v>23</v>
      </c>
      <c r="L126" t="s">
        <v>24</v>
      </c>
      <c r="M126" t="s">
        <v>21865</v>
      </c>
      <c r="N126" t="s">
        <v>23</v>
      </c>
      <c r="O126" t="s">
        <v>58</v>
      </c>
      <c r="P126" t="s">
        <v>26</v>
      </c>
      <c r="Q126" t="s">
        <v>33</v>
      </c>
      <c r="R126" t="s">
        <v>24</v>
      </c>
      <c r="S126" t="s">
        <v>21866</v>
      </c>
      <c r="T126" t="s">
        <v>21867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21868</v>
      </c>
      <c r="F127">
        <v>129</v>
      </c>
      <c r="G127">
        <v>29</v>
      </c>
      <c r="H127" t="s">
        <v>1219</v>
      </c>
      <c r="I127" t="s">
        <v>330</v>
      </c>
      <c r="J127" t="s">
        <v>335</v>
      </c>
      <c r="K127" t="s">
        <v>23</v>
      </c>
      <c r="L127" t="s">
        <v>24</v>
      </c>
      <c r="M127" t="s">
        <v>21869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21870</v>
      </c>
      <c r="T127" t="s">
        <v>21871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21868</v>
      </c>
      <c r="F128">
        <v>129</v>
      </c>
      <c r="G128">
        <v>29</v>
      </c>
      <c r="H128" t="s">
        <v>1219</v>
      </c>
      <c r="I128" t="s">
        <v>330</v>
      </c>
      <c r="J128" t="s">
        <v>335</v>
      </c>
      <c r="K128" t="s">
        <v>23</v>
      </c>
      <c r="L128" t="s">
        <v>24</v>
      </c>
      <c r="M128" t="s">
        <v>21869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21870</v>
      </c>
      <c r="T128" t="s">
        <v>21871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21868</v>
      </c>
      <c r="F129">
        <v>129</v>
      </c>
      <c r="G129">
        <v>29</v>
      </c>
      <c r="H129" t="s">
        <v>1219</v>
      </c>
      <c r="I129" t="s">
        <v>330</v>
      </c>
      <c r="J129" t="s">
        <v>335</v>
      </c>
      <c r="K129" t="s">
        <v>23</v>
      </c>
      <c r="L129" t="s">
        <v>24</v>
      </c>
      <c r="M129" t="s">
        <v>21869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21870</v>
      </c>
      <c r="T129" t="s">
        <v>21871</v>
      </c>
    </row>
    <row r="130" spans="1:20" x14ac:dyDescent="0.25">
      <c r="A130" t="s">
        <v>186</v>
      </c>
      <c r="B130" t="s">
        <v>187</v>
      </c>
      <c r="C130">
        <v>50</v>
      </c>
      <c r="D130">
        <v>6</v>
      </c>
      <c r="E130" t="s">
        <v>21872</v>
      </c>
      <c r="F130">
        <v>200</v>
      </c>
      <c r="G130">
        <v>0</v>
      </c>
      <c r="H130" t="s">
        <v>22</v>
      </c>
      <c r="I130" t="s">
        <v>21873</v>
      </c>
      <c r="J130" t="s">
        <v>320</v>
      </c>
      <c r="K130" t="s">
        <v>23</v>
      </c>
      <c r="L130" t="s">
        <v>24</v>
      </c>
      <c r="M130" t="s">
        <v>21874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21875</v>
      </c>
      <c r="T130" t="s">
        <v>21876</v>
      </c>
    </row>
    <row r="131" spans="1:20" x14ac:dyDescent="0.25">
      <c r="A131" t="s">
        <v>20</v>
      </c>
      <c r="B131" t="s">
        <v>21</v>
      </c>
      <c r="C131">
        <v>50</v>
      </c>
      <c r="D131">
        <v>2</v>
      </c>
      <c r="E131" t="s">
        <v>21877</v>
      </c>
      <c r="F131">
        <v>200</v>
      </c>
      <c r="G131">
        <v>0</v>
      </c>
      <c r="H131" t="s">
        <v>1219</v>
      </c>
      <c r="I131" t="s">
        <v>21878</v>
      </c>
      <c r="J131" t="s">
        <v>1221</v>
      </c>
      <c r="K131" t="s">
        <v>23</v>
      </c>
      <c r="L131" t="s">
        <v>24</v>
      </c>
      <c r="M131" t="s">
        <v>21879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21880</v>
      </c>
      <c r="T131" t="s">
        <v>21874</v>
      </c>
    </row>
    <row r="132" spans="1:20" x14ac:dyDescent="0.25">
      <c r="A132" t="s">
        <v>28</v>
      </c>
      <c r="B132" t="s">
        <v>29</v>
      </c>
      <c r="C132">
        <v>50</v>
      </c>
      <c r="D132">
        <v>2</v>
      </c>
      <c r="E132" t="s">
        <v>21877</v>
      </c>
      <c r="F132">
        <v>200</v>
      </c>
      <c r="G132">
        <v>0</v>
      </c>
      <c r="H132" t="s">
        <v>1219</v>
      </c>
      <c r="I132" t="s">
        <v>21878</v>
      </c>
      <c r="J132" t="s">
        <v>1221</v>
      </c>
      <c r="K132" t="s">
        <v>23</v>
      </c>
      <c r="L132" t="s">
        <v>24</v>
      </c>
      <c r="M132" t="s">
        <v>21879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21880</v>
      </c>
      <c r="T132" t="s">
        <v>21874</v>
      </c>
    </row>
    <row r="133" spans="1:20" x14ac:dyDescent="0.25">
      <c r="A133" t="s">
        <v>30</v>
      </c>
      <c r="B133" t="s">
        <v>31</v>
      </c>
      <c r="C133">
        <v>50</v>
      </c>
      <c r="D133">
        <v>2</v>
      </c>
      <c r="E133" t="s">
        <v>21877</v>
      </c>
      <c r="F133">
        <v>200</v>
      </c>
      <c r="G133">
        <v>0</v>
      </c>
      <c r="H133" t="s">
        <v>1219</v>
      </c>
      <c r="I133" t="s">
        <v>21878</v>
      </c>
      <c r="J133" t="s">
        <v>1221</v>
      </c>
      <c r="K133" t="s">
        <v>23</v>
      </c>
      <c r="L133" t="s">
        <v>24</v>
      </c>
      <c r="M133" t="s">
        <v>21879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21880</v>
      </c>
      <c r="T133" t="s">
        <v>21874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21881</v>
      </c>
      <c r="F134">
        <v>100</v>
      </c>
      <c r="G134">
        <v>0</v>
      </c>
      <c r="H134" t="s">
        <v>1219</v>
      </c>
      <c r="I134" t="s">
        <v>21882</v>
      </c>
      <c r="J134" t="s">
        <v>334</v>
      </c>
      <c r="K134" t="s">
        <v>23</v>
      </c>
      <c r="L134" t="s">
        <v>24</v>
      </c>
      <c r="M134" t="s">
        <v>21883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21884</v>
      </c>
      <c r="T134" t="s">
        <v>21883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21881</v>
      </c>
      <c r="F135">
        <v>100</v>
      </c>
      <c r="G135">
        <v>0</v>
      </c>
      <c r="H135" t="s">
        <v>1219</v>
      </c>
      <c r="I135" t="s">
        <v>21882</v>
      </c>
      <c r="J135" t="s">
        <v>334</v>
      </c>
      <c r="K135" t="s">
        <v>23</v>
      </c>
      <c r="L135" t="s">
        <v>24</v>
      </c>
      <c r="M135" t="s">
        <v>21883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21884</v>
      </c>
      <c r="T135" t="s">
        <v>21883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21881</v>
      </c>
      <c r="F136">
        <v>100</v>
      </c>
      <c r="G136">
        <v>0</v>
      </c>
      <c r="H136" t="s">
        <v>1219</v>
      </c>
      <c r="I136" t="s">
        <v>21882</v>
      </c>
      <c r="J136" t="s">
        <v>334</v>
      </c>
      <c r="K136" t="s">
        <v>23</v>
      </c>
      <c r="L136" t="s">
        <v>24</v>
      </c>
      <c r="M136" t="s">
        <v>21883</v>
      </c>
      <c r="N136" t="s">
        <v>23</v>
      </c>
      <c r="O136" t="s">
        <v>25</v>
      </c>
      <c r="P136" t="s">
        <v>26</v>
      </c>
      <c r="Q136" t="s">
        <v>27</v>
      </c>
      <c r="R136" t="s">
        <v>24</v>
      </c>
      <c r="S136" t="s">
        <v>21884</v>
      </c>
      <c r="T136" t="s">
        <v>21883</v>
      </c>
    </row>
    <row r="137" spans="1:20" x14ac:dyDescent="0.25">
      <c r="A137" t="s">
        <v>46</v>
      </c>
      <c r="B137" t="s">
        <v>56</v>
      </c>
      <c r="C137">
        <v>75</v>
      </c>
      <c r="D137">
        <v>3</v>
      </c>
      <c r="E137" t="s">
        <v>21885</v>
      </c>
      <c r="F137">
        <v>225</v>
      </c>
      <c r="G137">
        <v>0</v>
      </c>
      <c r="H137" t="s">
        <v>47</v>
      </c>
      <c r="I137" t="s">
        <v>6259</v>
      </c>
      <c r="J137" t="s">
        <v>12832</v>
      </c>
      <c r="K137" t="s">
        <v>7873</v>
      </c>
      <c r="L137" t="s">
        <v>11062</v>
      </c>
      <c r="M137" t="s">
        <v>21886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21887</v>
      </c>
      <c r="T137" t="s">
        <v>21886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21888</v>
      </c>
      <c r="F138">
        <v>109</v>
      </c>
      <c r="G138">
        <v>9</v>
      </c>
      <c r="H138" t="s">
        <v>1219</v>
      </c>
      <c r="I138" t="s">
        <v>21889</v>
      </c>
      <c r="J138" t="s">
        <v>363</v>
      </c>
      <c r="K138" t="s">
        <v>23</v>
      </c>
      <c r="L138" t="s">
        <v>24</v>
      </c>
      <c r="M138" t="s">
        <v>21890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21891</v>
      </c>
      <c r="T138" t="s">
        <v>21892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21888</v>
      </c>
      <c r="F139">
        <v>109</v>
      </c>
      <c r="G139">
        <v>9</v>
      </c>
      <c r="H139" t="s">
        <v>1219</v>
      </c>
      <c r="I139" t="s">
        <v>21889</v>
      </c>
      <c r="J139" t="s">
        <v>363</v>
      </c>
      <c r="K139" t="s">
        <v>23</v>
      </c>
      <c r="L139" t="s">
        <v>24</v>
      </c>
      <c r="M139" t="s">
        <v>21890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21891</v>
      </c>
      <c r="T139" t="s">
        <v>21892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21888</v>
      </c>
      <c r="F140">
        <v>109</v>
      </c>
      <c r="G140">
        <v>9</v>
      </c>
      <c r="H140" t="s">
        <v>1219</v>
      </c>
      <c r="I140" t="s">
        <v>21889</v>
      </c>
      <c r="J140" t="s">
        <v>363</v>
      </c>
      <c r="K140" t="s">
        <v>23</v>
      </c>
      <c r="L140" t="s">
        <v>24</v>
      </c>
      <c r="M140" t="s">
        <v>21890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21891</v>
      </c>
      <c r="T140" t="s">
        <v>21892</v>
      </c>
    </row>
    <row r="141" spans="1:20" x14ac:dyDescent="0.25">
      <c r="A141" t="s">
        <v>20</v>
      </c>
      <c r="B141" t="s">
        <v>21</v>
      </c>
      <c r="C141">
        <v>50</v>
      </c>
      <c r="D141">
        <v>2</v>
      </c>
      <c r="E141" t="s">
        <v>21893</v>
      </c>
      <c r="F141">
        <v>200</v>
      </c>
      <c r="G141">
        <v>0</v>
      </c>
      <c r="H141" t="s">
        <v>1219</v>
      </c>
      <c r="I141" t="s">
        <v>21894</v>
      </c>
      <c r="J141" t="s">
        <v>339</v>
      </c>
      <c r="K141" t="s">
        <v>23</v>
      </c>
      <c r="L141" t="s">
        <v>24</v>
      </c>
      <c r="M141" t="s">
        <v>21892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21895</v>
      </c>
      <c r="T141" t="s">
        <v>21890</v>
      </c>
    </row>
    <row r="142" spans="1:20" x14ac:dyDescent="0.25">
      <c r="A142" t="s">
        <v>28</v>
      </c>
      <c r="B142" t="s">
        <v>29</v>
      </c>
      <c r="C142">
        <v>50</v>
      </c>
      <c r="D142">
        <v>2</v>
      </c>
      <c r="E142" t="s">
        <v>21893</v>
      </c>
      <c r="F142">
        <v>200</v>
      </c>
      <c r="G142">
        <v>0</v>
      </c>
      <c r="H142" t="s">
        <v>1219</v>
      </c>
      <c r="I142" t="s">
        <v>21894</v>
      </c>
      <c r="J142" t="s">
        <v>339</v>
      </c>
      <c r="K142" t="s">
        <v>23</v>
      </c>
      <c r="L142" t="s">
        <v>24</v>
      </c>
      <c r="M142" t="s">
        <v>21892</v>
      </c>
      <c r="N142" t="s">
        <v>23</v>
      </c>
      <c r="O142" t="s">
        <v>58</v>
      </c>
      <c r="P142" t="s">
        <v>26</v>
      </c>
      <c r="Q142" t="s">
        <v>33</v>
      </c>
      <c r="R142" t="s">
        <v>24</v>
      </c>
      <c r="S142" t="s">
        <v>21895</v>
      </c>
      <c r="T142" t="s">
        <v>21890</v>
      </c>
    </row>
    <row r="143" spans="1:20" x14ac:dyDescent="0.25">
      <c r="A143" t="s">
        <v>30</v>
      </c>
      <c r="B143" t="s">
        <v>31</v>
      </c>
      <c r="C143">
        <v>50</v>
      </c>
      <c r="D143">
        <v>2</v>
      </c>
      <c r="E143" t="s">
        <v>21893</v>
      </c>
      <c r="F143">
        <v>200</v>
      </c>
      <c r="G143">
        <v>0</v>
      </c>
      <c r="H143" t="s">
        <v>1219</v>
      </c>
      <c r="I143" t="s">
        <v>21894</v>
      </c>
      <c r="J143" t="s">
        <v>339</v>
      </c>
      <c r="K143" t="s">
        <v>23</v>
      </c>
      <c r="L143" t="s">
        <v>24</v>
      </c>
      <c r="M143" t="s">
        <v>21892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21895</v>
      </c>
      <c r="T143" t="s">
        <v>21890</v>
      </c>
    </row>
    <row r="144" spans="1:20" x14ac:dyDescent="0.25">
      <c r="A144" t="s">
        <v>278</v>
      </c>
      <c r="B144" t="s">
        <v>284</v>
      </c>
      <c r="C144">
        <v>139</v>
      </c>
      <c r="D144">
        <v>2</v>
      </c>
      <c r="E144" t="s">
        <v>21896</v>
      </c>
      <c r="F144">
        <v>215</v>
      </c>
      <c r="G144">
        <v>0</v>
      </c>
      <c r="H144" t="s">
        <v>1349</v>
      </c>
      <c r="I144" t="s">
        <v>21897</v>
      </c>
      <c r="J144" t="s">
        <v>21898</v>
      </c>
      <c r="K144" t="s">
        <v>10547</v>
      </c>
      <c r="L144" t="s">
        <v>21899</v>
      </c>
      <c r="M144" t="s">
        <v>21900</v>
      </c>
      <c r="N144" t="s">
        <v>1225</v>
      </c>
      <c r="O144" t="s">
        <v>1226</v>
      </c>
      <c r="P144" t="s">
        <v>1227</v>
      </c>
      <c r="Q144" t="s">
        <v>1228</v>
      </c>
      <c r="R144" t="s">
        <v>24</v>
      </c>
      <c r="S144" t="s">
        <v>21901</v>
      </c>
      <c r="T144" t="s">
        <v>21902</v>
      </c>
    </row>
    <row r="145" spans="1:20" x14ac:dyDescent="0.25">
      <c r="A145" t="s">
        <v>20</v>
      </c>
      <c r="B145" t="s">
        <v>21</v>
      </c>
      <c r="C145">
        <v>50</v>
      </c>
      <c r="D145">
        <v>2</v>
      </c>
      <c r="E145" t="s">
        <v>21903</v>
      </c>
      <c r="F145">
        <v>200</v>
      </c>
      <c r="G145">
        <v>0</v>
      </c>
      <c r="H145" t="s">
        <v>1219</v>
      </c>
      <c r="I145" t="s">
        <v>21904</v>
      </c>
      <c r="J145" t="s">
        <v>302</v>
      </c>
      <c r="K145" t="s">
        <v>23</v>
      </c>
      <c r="L145" t="s">
        <v>24</v>
      </c>
      <c r="M145" t="s">
        <v>21905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21906</v>
      </c>
      <c r="T145" t="s">
        <v>21905</v>
      </c>
    </row>
    <row r="146" spans="1:20" x14ac:dyDescent="0.25">
      <c r="A146" t="s">
        <v>28</v>
      </c>
      <c r="B146" t="s">
        <v>29</v>
      </c>
      <c r="C146">
        <v>50</v>
      </c>
      <c r="D146">
        <v>2</v>
      </c>
      <c r="E146" t="s">
        <v>21903</v>
      </c>
      <c r="F146">
        <v>200</v>
      </c>
      <c r="G146">
        <v>0</v>
      </c>
      <c r="H146" t="s">
        <v>1219</v>
      </c>
      <c r="I146" t="s">
        <v>21904</v>
      </c>
      <c r="J146" t="s">
        <v>302</v>
      </c>
      <c r="K146" t="s">
        <v>23</v>
      </c>
      <c r="L146" t="s">
        <v>24</v>
      </c>
      <c r="M146" t="s">
        <v>21905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21906</v>
      </c>
      <c r="T146" t="s">
        <v>21905</v>
      </c>
    </row>
    <row r="147" spans="1:20" x14ac:dyDescent="0.25">
      <c r="A147" t="s">
        <v>30</v>
      </c>
      <c r="B147" t="s">
        <v>31</v>
      </c>
      <c r="C147">
        <v>50</v>
      </c>
      <c r="D147">
        <v>2</v>
      </c>
      <c r="E147" t="s">
        <v>21903</v>
      </c>
      <c r="F147">
        <v>200</v>
      </c>
      <c r="G147">
        <v>0</v>
      </c>
      <c r="H147" t="s">
        <v>1219</v>
      </c>
      <c r="I147" t="s">
        <v>21904</v>
      </c>
      <c r="J147" t="s">
        <v>302</v>
      </c>
      <c r="K147" t="s">
        <v>23</v>
      </c>
      <c r="L147" t="s">
        <v>24</v>
      </c>
      <c r="M147" t="s">
        <v>21905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21906</v>
      </c>
      <c r="T147" t="s">
        <v>21905</v>
      </c>
    </row>
    <row r="148" spans="1:20" x14ac:dyDescent="0.25">
      <c r="A148" t="s">
        <v>186</v>
      </c>
      <c r="B148" t="s">
        <v>187</v>
      </c>
      <c r="C148">
        <v>65</v>
      </c>
      <c r="D148">
        <v>4</v>
      </c>
      <c r="E148" t="s">
        <v>21907</v>
      </c>
      <c r="F148">
        <v>199</v>
      </c>
      <c r="G148">
        <v>0</v>
      </c>
      <c r="H148" t="s">
        <v>47</v>
      </c>
      <c r="I148" t="s">
        <v>21908</v>
      </c>
      <c r="J148" t="s">
        <v>21909</v>
      </c>
      <c r="K148" t="s">
        <v>5847</v>
      </c>
      <c r="L148" t="s">
        <v>21910</v>
      </c>
      <c r="M148" t="s">
        <v>21911</v>
      </c>
      <c r="N148" t="s">
        <v>1225</v>
      </c>
      <c r="O148" t="s">
        <v>1226</v>
      </c>
      <c r="P148" t="s">
        <v>1227</v>
      </c>
      <c r="Q148" t="s">
        <v>1228</v>
      </c>
      <c r="R148" t="s">
        <v>24</v>
      </c>
      <c r="S148" t="s">
        <v>21912</v>
      </c>
      <c r="T148" t="s">
        <v>21913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21914</v>
      </c>
      <c r="F149">
        <v>138</v>
      </c>
      <c r="G149">
        <v>38</v>
      </c>
      <c r="H149" t="s">
        <v>1219</v>
      </c>
      <c r="I149" t="s">
        <v>21915</v>
      </c>
      <c r="J149" t="s">
        <v>315</v>
      </c>
      <c r="K149" t="s">
        <v>23</v>
      </c>
      <c r="L149" t="s">
        <v>24</v>
      </c>
      <c r="M149" t="s">
        <v>21916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21917</v>
      </c>
      <c r="T149" t="s">
        <v>21916</v>
      </c>
    </row>
    <row r="150" spans="1:20" x14ac:dyDescent="0.25">
      <c r="A150" t="s">
        <v>28</v>
      </c>
      <c r="B150" t="s">
        <v>29</v>
      </c>
      <c r="C150">
        <v>50</v>
      </c>
      <c r="D150">
        <v>1</v>
      </c>
      <c r="E150" t="s">
        <v>21914</v>
      </c>
      <c r="F150">
        <v>138</v>
      </c>
      <c r="G150">
        <v>38</v>
      </c>
      <c r="H150" t="s">
        <v>1219</v>
      </c>
      <c r="I150" t="s">
        <v>21915</v>
      </c>
      <c r="J150" t="s">
        <v>315</v>
      </c>
      <c r="K150" t="s">
        <v>23</v>
      </c>
      <c r="L150" t="s">
        <v>24</v>
      </c>
      <c r="M150" t="s">
        <v>21916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21917</v>
      </c>
      <c r="T150" t="s">
        <v>21916</v>
      </c>
    </row>
    <row r="151" spans="1:20" x14ac:dyDescent="0.25">
      <c r="A151" t="s">
        <v>30</v>
      </c>
      <c r="B151" t="s">
        <v>31</v>
      </c>
      <c r="C151">
        <v>50</v>
      </c>
      <c r="D151">
        <v>1</v>
      </c>
      <c r="E151" t="s">
        <v>21914</v>
      </c>
      <c r="F151">
        <v>138</v>
      </c>
      <c r="G151">
        <v>38</v>
      </c>
      <c r="H151" t="s">
        <v>1219</v>
      </c>
      <c r="I151" t="s">
        <v>21915</v>
      </c>
      <c r="J151" t="s">
        <v>315</v>
      </c>
      <c r="K151" t="s">
        <v>23</v>
      </c>
      <c r="L151" t="s">
        <v>24</v>
      </c>
      <c r="M151" t="s">
        <v>21916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21917</v>
      </c>
      <c r="T151" t="s">
        <v>21916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21918</v>
      </c>
      <c r="F152">
        <v>100</v>
      </c>
      <c r="G152">
        <v>0</v>
      </c>
      <c r="H152" t="s">
        <v>1219</v>
      </c>
      <c r="I152" t="s">
        <v>21919</v>
      </c>
      <c r="J152" t="s">
        <v>320</v>
      </c>
      <c r="K152" t="s">
        <v>23</v>
      </c>
      <c r="L152" t="s">
        <v>24</v>
      </c>
      <c r="M152" t="s">
        <v>21920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21921</v>
      </c>
      <c r="T152" t="s">
        <v>21920</v>
      </c>
    </row>
    <row r="153" spans="1:20" x14ac:dyDescent="0.25">
      <c r="A153" t="s">
        <v>28</v>
      </c>
      <c r="B153" t="s">
        <v>29</v>
      </c>
      <c r="C153">
        <v>50</v>
      </c>
      <c r="D153">
        <v>1</v>
      </c>
      <c r="E153" t="s">
        <v>21918</v>
      </c>
      <c r="F153">
        <v>100</v>
      </c>
      <c r="G153">
        <v>0</v>
      </c>
      <c r="H153" t="s">
        <v>1219</v>
      </c>
      <c r="I153" t="s">
        <v>21919</v>
      </c>
      <c r="J153" t="s">
        <v>320</v>
      </c>
      <c r="K153" t="s">
        <v>23</v>
      </c>
      <c r="L153" t="s">
        <v>24</v>
      </c>
      <c r="M153" t="s">
        <v>21920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21921</v>
      </c>
      <c r="T153" t="s">
        <v>21920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21918</v>
      </c>
      <c r="F154">
        <v>100</v>
      </c>
      <c r="G154">
        <v>0</v>
      </c>
      <c r="H154" t="s">
        <v>1219</v>
      </c>
      <c r="I154" t="s">
        <v>21919</v>
      </c>
      <c r="J154" t="s">
        <v>320</v>
      </c>
      <c r="K154" t="s">
        <v>23</v>
      </c>
      <c r="L154" t="s">
        <v>24</v>
      </c>
      <c r="M154" t="s">
        <v>21920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21921</v>
      </c>
      <c r="T154" t="s">
        <v>21920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21922</v>
      </c>
      <c r="F155">
        <v>135</v>
      </c>
      <c r="G155">
        <v>35</v>
      </c>
      <c r="H155" t="s">
        <v>1219</v>
      </c>
      <c r="I155" t="s">
        <v>11658</v>
      </c>
      <c r="J155" t="s">
        <v>329</v>
      </c>
      <c r="K155" t="s">
        <v>23</v>
      </c>
      <c r="L155" t="s">
        <v>24</v>
      </c>
      <c r="M155" t="s">
        <v>21923</v>
      </c>
      <c r="N155" t="s">
        <v>23</v>
      </c>
      <c r="O155" t="s">
        <v>58</v>
      </c>
      <c r="P155" t="s">
        <v>26</v>
      </c>
      <c r="Q155" t="s">
        <v>33</v>
      </c>
      <c r="R155" t="s">
        <v>24</v>
      </c>
      <c r="S155" t="s">
        <v>21924</v>
      </c>
      <c r="T155" t="s">
        <v>21923</v>
      </c>
    </row>
    <row r="156" spans="1:20" x14ac:dyDescent="0.25">
      <c r="A156" t="s">
        <v>28</v>
      </c>
      <c r="B156" t="s">
        <v>29</v>
      </c>
      <c r="C156">
        <v>50</v>
      </c>
      <c r="D156">
        <v>1</v>
      </c>
      <c r="E156" t="s">
        <v>21922</v>
      </c>
      <c r="F156">
        <v>135</v>
      </c>
      <c r="G156">
        <v>35</v>
      </c>
      <c r="H156" t="s">
        <v>1219</v>
      </c>
      <c r="I156" t="s">
        <v>11658</v>
      </c>
      <c r="J156" t="s">
        <v>329</v>
      </c>
      <c r="K156" t="s">
        <v>23</v>
      </c>
      <c r="L156" t="s">
        <v>24</v>
      </c>
      <c r="M156" t="s">
        <v>21923</v>
      </c>
      <c r="N156" t="s">
        <v>23</v>
      </c>
      <c r="O156" t="s">
        <v>58</v>
      </c>
      <c r="P156" t="s">
        <v>26</v>
      </c>
      <c r="Q156" t="s">
        <v>33</v>
      </c>
      <c r="R156" t="s">
        <v>24</v>
      </c>
      <c r="S156" t="s">
        <v>21924</v>
      </c>
      <c r="T156" t="s">
        <v>21923</v>
      </c>
    </row>
    <row r="157" spans="1:20" x14ac:dyDescent="0.25">
      <c r="A157" t="s">
        <v>30</v>
      </c>
      <c r="B157" t="s">
        <v>31</v>
      </c>
      <c r="C157">
        <v>50</v>
      </c>
      <c r="D157">
        <v>1</v>
      </c>
      <c r="E157" t="s">
        <v>21922</v>
      </c>
      <c r="F157">
        <v>135</v>
      </c>
      <c r="G157">
        <v>35</v>
      </c>
      <c r="H157" t="s">
        <v>1219</v>
      </c>
      <c r="I157" t="s">
        <v>11658</v>
      </c>
      <c r="J157" t="s">
        <v>329</v>
      </c>
      <c r="K157" t="s">
        <v>23</v>
      </c>
      <c r="L157" t="s">
        <v>24</v>
      </c>
      <c r="M157" t="s">
        <v>21923</v>
      </c>
      <c r="N157" t="s">
        <v>23</v>
      </c>
      <c r="O157" t="s">
        <v>58</v>
      </c>
      <c r="P157" t="s">
        <v>26</v>
      </c>
      <c r="Q157" t="s">
        <v>33</v>
      </c>
      <c r="R157" t="s">
        <v>24</v>
      </c>
      <c r="S157" t="s">
        <v>21924</v>
      </c>
      <c r="T157" t="s">
        <v>21923</v>
      </c>
    </row>
    <row r="158" spans="1:20" x14ac:dyDescent="0.25">
      <c r="A158" t="s">
        <v>186</v>
      </c>
      <c r="B158" t="s">
        <v>187</v>
      </c>
      <c r="C158">
        <v>33.333333333333336</v>
      </c>
      <c r="D158">
        <v>3</v>
      </c>
      <c r="E158" t="s">
        <v>21925</v>
      </c>
      <c r="F158">
        <v>200</v>
      </c>
      <c r="G158">
        <v>0</v>
      </c>
      <c r="H158" t="s">
        <v>22</v>
      </c>
      <c r="I158" t="s">
        <v>21926</v>
      </c>
      <c r="J158" t="s">
        <v>306</v>
      </c>
      <c r="K158" t="s">
        <v>23</v>
      </c>
      <c r="L158" t="s">
        <v>24</v>
      </c>
      <c r="M158" t="s">
        <v>21927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21928</v>
      </c>
      <c r="T158" t="s">
        <v>21927</v>
      </c>
    </row>
    <row r="159" spans="1:20" x14ac:dyDescent="0.25">
      <c r="A159" t="s">
        <v>186</v>
      </c>
      <c r="B159" t="s">
        <v>187</v>
      </c>
      <c r="C159">
        <v>33.333333333333336</v>
      </c>
      <c r="D159">
        <v>3</v>
      </c>
      <c r="E159" t="s">
        <v>21925</v>
      </c>
      <c r="F159">
        <v>200</v>
      </c>
      <c r="G159">
        <v>0</v>
      </c>
      <c r="H159" t="s">
        <v>22</v>
      </c>
      <c r="I159" t="s">
        <v>21926</v>
      </c>
      <c r="J159" t="s">
        <v>306</v>
      </c>
      <c r="K159" t="s">
        <v>23</v>
      </c>
      <c r="L159" t="s">
        <v>24</v>
      </c>
      <c r="M159" t="s">
        <v>21927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21928</v>
      </c>
      <c r="T159" t="s">
        <v>21927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21929</v>
      </c>
      <c r="F160">
        <v>109</v>
      </c>
      <c r="G160">
        <v>9</v>
      </c>
      <c r="H160" t="s">
        <v>1219</v>
      </c>
      <c r="I160" t="s">
        <v>21930</v>
      </c>
      <c r="J160" t="s">
        <v>321</v>
      </c>
      <c r="K160" t="s">
        <v>23</v>
      </c>
      <c r="L160" t="s">
        <v>24</v>
      </c>
      <c r="M160" t="s">
        <v>21931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21932</v>
      </c>
      <c r="T160" t="s">
        <v>21931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21929</v>
      </c>
      <c r="F161">
        <v>109</v>
      </c>
      <c r="G161">
        <v>9</v>
      </c>
      <c r="H161" t="s">
        <v>1219</v>
      </c>
      <c r="I161" t="s">
        <v>21930</v>
      </c>
      <c r="J161" t="s">
        <v>321</v>
      </c>
      <c r="K161" t="s">
        <v>23</v>
      </c>
      <c r="L161" t="s">
        <v>24</v>
      </c>
      <c r="M161" t="s">
        <v>21931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21932</v>
      </c>
      <c r="T161" t="s">
        <v>21931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21929</v>
      </c>
      <c r="F162">
        <v>109</v>
      </c>
      <c r="G162">
        <v>9</v>
      </c>
      <c r="H162" t="s">
        <v>1219</v>
      </c>
      <c r="I162" t="s">
        <v>21930</v>
      </c>
      <c r="J162" t="s">
        <v>321</v>
      </c>
      <c r="K162" t="s">
        <v>23</v>
      </c>
      <c r="L162" t="s">
        <v>24</v>
      </c>
      <c r="M162" t="s">
        <v>21931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21932</v>
      </c>
      <c r="T162" t="s">
        <v>21931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21933</v>
      </c>
      <c r="F163">
        <v>100</v>
      </c>
      <c r="G163">
        <v>0</v>
      </c>
      <c r="H163" t="s">
        <v>1219</v>
      </c>
      <c r="I163" t="s">
        <v>21934</v>
      </c>
      <c r="J163" t="s">
        <v>65</v>
      </c>
      <c r="K163" t="s">
        <v>23</v>
      </c>
      <c r="L163" t="s">
        <v>24</v>
      </c>
      <c r="M163" t="s">
        <v>21935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21936</v>
      </c>
      <c r="T163" t="s">
        <v>21935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21933</v>
      </c>
      <c r="F164">
        <v>100</v>
      </c>
      <c r="G164">
        <v>0</v>
      </c>
      <c r="H164" t="s">
        <v>1219</v>
      </c>
      <c r="I164" t="s">
        <v>21934</v>
      </c>
      <c r="J164" t="s">
        <v>65</v>
      </c>
      <c r="K164" t="s">
        <v>23</v>
      </c>
      <c r="L164" t="s">
        <v>24</v>
      </c>
      <c r="M164" t="s">
        <v>21935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21936</v>
      </c>
      <c r="T164" t="s">
        <v>21935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21933</v>
      </c>
      <c r="F165">
        <v>100</v>
      </c>
      <c r="G165">
        <v>0</v>
      </c>
      <c r="H165" t="s">
        <v>1219</v>
      </c>
      <c r="I165" t="s">
        <v>21934</v>
      </c>
      <c r="J165" t="s">
        <v>65</v>
      </c>
      <c r="K165" t="s">
        <v>23</v>
      </c>
      <c r="L165" t="s">
        <v>24</v>
      </c>
      <c r="M165" t="s">
        <v>21935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21936</v>
      </c>
      <c r="T165" t="s">
        <v>21935</v>
      </c>
    </row>
    <row r="166" spans="1:20" x14ac:dyDescent="0.25">
      <c r="A166" t="s">
        <v>46</v>
      </c>
      <c r="B166" t="s">
        <v>56</v>
      </c>
      <c r="C166">
        <v>90</v>
      </c>
      <c r="D166">
        <v>2</v>
      </c>
      <c r="E166" t="s">
        <v>21937</v>
      </c>
      <c r="F166">
        <v>180</v>
      </c>
      <c r="G166">
        <v>0</v>
      </c>
      <c r="H166" t="s">
        <v>22</v>
      </c>
      <c r="I166" t="s">
        <v>21938</v>
      </c>
      <c r="J166" t="s">
        <v>304</v>
      </c>
      <c r="K166" t="s">
        <v>23</v>
      </c>
      <c r="L166" t="s">
        <v>24</v>
      </c>
      <c r="M166" t="s">
        <v>21939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21940</v>
      </c>
      <c r="T166" t="s">
        <v>21939</v>
      </c>
    </row>
    <row r="167" spans="1:20" x14ac:dyDescent="0.25">
      <c r="A167" t="s">
        <v>1173</v>
      </c>
      <c r="B167" t="s">
        <v>158</v>
      </c>
      <c r="C167">
        <v>75</v>
      </c>
      <c r="D167">
        <v>1</v>
      </c>
      <c r="E167" t="s">
        <v>21941</v>
      </c>
      <c r="F167">
        <v>112</v>
      </c>
      <c r="G167">
        <v>37</v>
      </c>
      <c r="H167" t="s">
        <v>47</v>
      </c>
      <c r="I167" t="s">
        <v>21942</v>
      </c>
      <c r="J167" t="s">
        <v>21943</v>
      </c>
      <c r="K167" t="s">
        <v>21944</v>
      </c>
      <c r="L167" t="s">
        <v>1376</v>
      </c>
      <c r="M167" t="s">
        <v>21902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21945</v>
      </c>
      <c r="T167" t="s">
        <v>21946</v>
      </c>
    </row>
    <row r="168" spans="1:20" x14ac:dyDescent="0.25">
      <c r="A168" t="s">
        <v>186</v>
      </c>
      <c r="B168" t="s">
        <v>187</v>
      </c>
      <c r="C168">
        <v>33.333333333333336</v>
      </c>
      <c r="D168">
        <v>3</v>
      </c>
      <c r="E168" t="s">
        <v>21947</v>
      </c>
      <c r="F168">
        <v>106</v>
      </c>
      <c r="G168">
        <v>6</v>
      </c>
      <c r="H168" t="s">
        <v>22</v>
      </c>
      <c r="I168" t="s">
        <v>21948</v>
      </c>
      <c r="J168" t="s">
        <v>311</v>
      </c>
      <c r="K168" t="s">
        <v>23</v>
      </c>
      <c r="L168" t="s">
        <v>24</v>
      </c>
      <c r="M168" t="s">
        <v>21949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21950</v>
      </c>
      <c r="T168" t="s">
        <v>21949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21951</v>
      </c>
      <c r="F169">
        <v>100</v>
      </c>
      <c r="G169">
        <v>0</v>
      </c>
      <c r="H169" t="s">
        <v>1219</v>
      </c>
      <c r="I169" t="s">
        <v>21952</v>
      </c>
      <c r="J169" t="s">
        <v>353</v>
      </c>
      <c r="K169" t="s">
        <v>23</v>
      </c>
      <c r="L169" t="s">
        <v>24</v>
      </c>
      <c r="M169" t="s">
        <v>21953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21954</v>
      </c>
      <c r="T169" t="s">
        <v>21953</v>
      </c>
    </row>
    <row r="170" spans="1:20" x14ac:dyDescent="0.25">
      <c r="A170" t="s">
        <v>28</v>
      </c>
      <c r="B170" t="s">
        <v>29</v>
      </c>
      <c r="C170">
        <v>50</v>
      </c>
      <c r="D170">
        <v>1</v>
      </c>
      <c r="E170" t="s">
        <v>21951</v>
      </c>
      <c r="F170">
        <v>100</v>
      </c>
      <c r="G170">
        <v>0</v>
      </c>
      <c r="H170" t="s">
        <v>1219</v>
      </c>
      <c r="I170" t="s">
        <v>21952</v>
      </c>
      <c r="J170" t="s">
        <v>353</v>
      </c>
      <c r="K170" t="s">
        <v>23</v>
      </c>
      <c r="L170" t="s">
        <v>24</v>
      </c>
      <c r="M170" t="s">
        <v>21953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21954</v>
      </c>
      <c r="T170" t="s">
        <v>21953</v>
      </c>
    </row>
    <row r="171" spans="1:20" x14ac:dyDescent="0.25">
      <c r="A171" t="s">
        <v>30</v>
      </c>
      <c r="B171" t="s">
        <v>31</v>
      </c>
      <c r="C171">
        <v>50</v>
      </c>
      <c r="D171">
        <v>1</v>
      </c>
      <c r="E171" t="s">
        <v>21951</v>
      </c>
      <c r="F171">
        <v>100</v>
      </c>
      <c r="G171">
        <v>0</v>
      </c>
      <c r="H171" t="s">
        <v>1219</v>
      </c>
      <c r="I171" t="s">
        <v>21952</v>
      </c>
      <c r="J171" t="s">
        <v>353</v>
      </c>
      <c r="K171" t="s">
        <v>23</v>
      </c>
      <c r="L171" t="s">
        <v>24</v>
      </c>
      <c r="M171" t="s">
        <v>21953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21954</v>
      </c>
      <c r="T171" t="s">
        <v>21953</v>
      </c>
    </row>
    <row r="172" spans="1:20" x14ac:dyDescent="0.25">
      <c r="A172" t="s">
        <v>139</v>
      </c>
      <c r="B172" t="s">
        <v>112</v>
      </c>
      <c r="C172">
        <v>90</v>
      </c>
      <c r="D172">
        <v>2</v>
      </c>
      <c r="E172" t="s">
        <v>21955</v>
      </c>
      <c r="F172">
        <v>152</v>
      </c>
      <c r="G172">
        <v>0</v>
      </c>
      <c r="H172" t="s">
        <v>1222</v>
      </c>
      <c r="I172" t="s">
        <v>7155</v>
      </c>
      <c r="J172" t="s">
        <v>7156</v>
      </c>
      <c r="K172" t="s">
        <v>6722</v>
      </c>
      <c r="L172" t="s">
        <v>7157</v>
      </c>
      <c r="M172" t="s">
        <v>21956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21957</v>
      </c>
      <c r="T172" t="s">
        <v>21956</v>
      </c>
    </row>
    <row r="173" spans="1:20" x14ac:dyDescent="0.25">
      <c r="A173" t="s">
        <v>46</v>
      </c>
      <c r="B173" t="s">
        <v>1239</v>
      </c>
      <c r="C173">
        <v>71.25</v>
      </c>
      <c r="D173">
        <v>1</v>
      </c>
      <c r="E173" t="s">
        <v>21958</v>
      </c>
      <c r="F173">
        <v>78.25</v>
      </c>
      <c r="G173">
        <v>7</v>
      </c>
      <c r="H173" t="s">
        <v>47</v>
      </c>
      <c r="I173" t="s">
        <v>21959</v>
      </c>
      <c r="J173" t="s">
        <v>21960</v>
      </c>
      <c r="K173" t="s">
        <v>6507</v>
      </c>
      <c r="L173" t="s">
        <v>21961</v>
      </c>
      <c r="M173" t="s">
        <v>21962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21963</v>
      </c>
      <c r="T173" t="s">
        <v>21962</v>
      </c>
    </row>
    <row r="174" spans="1:20" x14ac:dyDescent="0.25">
      <c r="A174" t="s">
        <v>154</v>
      </c>
      <c r="B174" t="s">
        <v>155</v>
      </c>
      <c r="C174">
        <v>12</v>
      </c>
      <c r="D174">
        <v>50</v>
      </c>
      <c r="E174" t="s">
        <v>21964</v>
      </c>
      <c r="F174">
        <v>768.7</v>
      </c>
      <c r="G174">
        <v>104</v>
      </c>
      <c r="H174" t="s">
        <v>47</v>
      </c>
      <c r="I174" t="s">
        <v>21965</v>
      </c>
      <c r="J174" t="s">
        <v>21966</v>
      </c>
      <c r="K174" t="s">
        <v>21967</v>
      </c>
      <c r="L174" t="s">
        <v>21968</v>
      </c>
      <c r="M174" t="s">
        <v>21969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21970</v>
      </c>
      <c r="T174" t="s">
        <v>21969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21971</v>
      </c>
      <c r="F175">
        <v>100</v>
      </c>
      <c r="G175">
        <v>0</v>
      </c>
      <c r="H175" t="s">
        <v>22</v>
      </c>
      <c r="I175" t="s">
        <v>21972</v>
      </c>
      <c r="J175" t="s">
        <v>348</v>
      </c>
      <c r="K175" t="s">
        <v>23</v>
      </c>
      <c r="L175" t="s">
        <v>24</v>
      </c>
      <c r="M175" t="s">
        <v>21969</v>
      </c>
      <c r="N175" t="s">
        <v>23</v>
      </c>
      <c r="O175" t="s">
        <v>58</v>
      </c>
      <c r="P175" t="s">
        <v>26</v>
      </c>
      <c r="Q175" t="s">
        <v>33</v>
      </c>
      <c r="R175" t="s">
        <v>24</v>
      </c>
      <c r="S175" t="s">
        <v>21973</v>
      </c>
      <c r="T175" t="s">
        <v>21974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21971</v>
      </c>
      <c r="F176">
        <v>100</v>
      </c>
      <c r="G176">
        <v>0</v>
      </c>
      <c r="H176" t="s">
        <v>22</v>
      </c>
      <c r="I176" t="s">
        <v>21972</v>
      </c>
      <c r="J176" t="s">
        <v>348</v>
      </c>
      <c r="K176" t="s">
        <v>23</v>
      </c>
      <c r="L176" t="s">
        <v>24</v>
      </c>
      <c r="M176" t="s">
        <v>21969</v>
      </c>
      <c r="N176" t="s">
        <v>23</v>
      </c>
      <c r="O176" t="s">
        <v>58</v>
      </c>
      <c r="P176" t="s">
        <v>26</v>
      </c>
      <c r="Q176" t="s">
        <v>33</v>
      </c>
      <c r="R176" t="s">
        <v>24</v>
      </c>
      <c r="S176" t="s">
        <v>21973</v>
      </c>
      <c r="T176" t="s">
        <v>21974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21971</v>
      </c>
      <c r="F177">
        <v>100</v>
      </c>
      <c r="G177">
        <v>0</v>
      </c>
      <c r="H177" t="s">
        <v>22</v>
      </c>
      <c r="I177" t="s">
        <v>21972</v>
      </c>
      <c r="J177" t="s">
        <v>348</v>
      </c>
      <c r="K177" t="s">
        <v>23</v>
      </c>
      <c r="L177" t="s">
        <v>24</v>
      </c>
      <c r="M177" t="s">
        <v>21969</v>
      </c>
      <c r="N177" t="s">
        <v>23</v>
      </c>
      <c r="O177" t="s">
        <v>58</v>
      </c>
      <c r="P177" t="s">
        <v>26</v>
      </c>
      <c r="Q177" t="s">
        <v>33</v>
      </c>
      <c r="R177" t="s">
        <v>24</v>
      </c>
      <c r="S177" t="s">
        <v>21973</v>
      </c>
      <c r="T177" t="s">
        <v>21974</v>
      </c>
    </row>
    <row r="178" spans="1:20" x14ac:dyDescent="0.25">
      <c r="A178" t="s">
        <v>46</v>
      </c>
      <c r="B178" t="s">
        <v>1239</v>
      </c>
      <c r="C178">
        <v>57.75</v>
      </c>
      <c r="D178">
        <v>1</v>
      </c>
      <c r="E178" t="s">
        <v>21975</v>
      </c>
      <c r="F178">
        <v>64.75</v>
      </c>
      <c r="G178">
        <v>7</v>
      </c>
      <c r="H178" t="s">
        <v>47</v>
      </c>
      <c r="I178" t="s">
        <v>21976</v>
      </c>
      <c r="J178" t="s">
        <v>21977</v>
      </c>
      <c r="K178" t="s">
        <v>11941</v>
      </c>
      <c r="L178" t="s">
        <v>11836</v>
      </c>
      <c r="M178" t="s">
        <v>21978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21979</v>
      </c>
      <c r="T178" t="s">
        <v>21978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21980</v>
      </c>
      <c r="F179">
        <v>100</v>
      </c>
      <c r="G179">
        <v>0</v>
      </c>
      <c r="H179" t="s">
        <v>22</v>
      </c>
      <c r="I179" t="s">
        <v>21981</v>
      </c>
      <c r="J179" t="s">
        <v>1221</v>
      </c>
      <c r="K179" t="s">
        <v>23</v>
      </c>
      <c r="L179" t="s">
        <v>24</v>
      </c>
      <c r="M179" t="s">
        <v>21982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21983</v>
      </c>
      <c r="T179" t="s">
        <v>21984</v>
      </c>
    </row>
    <row r="180" spans="1:20" x14ac:dyDescent="0.25">
      <c r="A180" t="s">
        <v>28</v>
      </c>
      <c r="B180" t="s">
        <v>29</v>
      </c>
      <c r="C180">
        <v>50</v>
      </c>
      <c r="D180">
        <v>1</v>
      </c>
      <c r="E180" t="s">
        <v>21980</v>
      </c>
      <c r="F180">
        <v>100</v>
      </c>
      <c r="G180">
        <v>0</v>
      </c>
      <c r="H180" t="s">
        <v>22</v>
      </c>
      <c r="I180" t="s">
        <v>21981</v>
      </c>
      <c r="J180" t="s">
        <v>1221</v>
      </c>
      <c r="K180" t="s">
        <v>23</v>
      </c>
      <c r="L180" t="s">
        <v>24</v>
      </c>
      <c r="M180" t="s">
        <v>21982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21983</v>
      </c>
      <c r="T180" t="s">
        <v>21984</v>
      </c>
    </row>
    <row r="181" spans="1:20" x14ac:dyDescent="0.25">
      <c r="A181" t="s">
        <v>30</v>
      </c>
      <c r="B181" t="s">
        <v>31</v>
      </c>
      <c r="C181">
        <v>50</v>
      </c>
      <c r="D181">
        <v>1</v>
      </c>
      <c r="E181" t="s">
        <v>21980</v>
      </c>
      <c r="F181">
        <v>100</v>
      </c>
      <c r="G181">
        <v>0</v>
      </c>
      <c r="H181" t="s">
        <v>22</v>
      </c>
      <c r="I181" t="s">
        <v>21981</v>
      </c>
      <c r="J181" t="s">
        <v>1221</v>
      </c>
      <c r="K181" t="s">
        <v>23</v>
      </c>
      <c r="L181" t="s">
        <v>24</v>
      </c>
      <c r="M181" t="s">
        <v>21982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21983</v>
      </c>
      <c r="T181" t="s">
        <v>21984</v>
      </c>
    </row>
    <row r="182" spans="1:20" x14ac:dyDescent="0.25">
      <c r="A182" t="s">
        <v>20</v>
      </c>
      <c r="B182" t="s">
        <v>21</v>
      </c>
      <c r="C182">
        <v>50</v>
      </c>
      <c r="D182">
        <v>3</v>
      </c>
      <c r="E182" t="s">
        <v>21985</v>
      </c>
      <c r="F182">
        <v>300</v>
      </c>
      <c r="G182">
        <v>0</v>
      </c>
      <c r="H182" t="s">
        <v>1219</v>
      </c>
      <c r="I182" t="s">
        <v>15890</v>
      </c>
      <c r="J182" t="s">
        <v>328</v>
      </c>
      <c r="K182" t="s">
        <v>23</v>
      </c>
      <c r="L182" t="s">
        <v>24</v>
      </c>
      <c r="M182" t="s">
        <v>21986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21987</v>
      </c>
      <c r="T182" t="s">
        <v>21986</v>
      </c>
    </row>
    <row r="183" spans="1:20" x14ac:dyDescent="0.25">
      <c r="A183" t="s">
        <v>28</v>
      </c>
      <c r="B183" t="s">
        <v>29</v>
      </c>
      <c r="C183">
        <v>50</v>
      </c>
      <c r="D183">
        <v>3</v>
      </c>
      <c r="E183" t="s">
        <v>21985</v>
      </c>
      <c r="F183">
        <v>300</v>
      </c>
      <c r="G183">
        <v>0</v>
      </c>
      <c r="H183" t="s">
        <v>1219</v>
      </c>
      <c r="I183" t="s">
        <v>15890</v>
      </c>
      <c r="J183" t="s">
        <v>328</v>
      </c>
      <c r="K183" t="s">
        <v>23</v>
      </c>
      <c r="L183" t="s">
        <v>24</v>
      </c>
      <c r="M183" t="s">
        <v>21986</v>
      </c>
      <c r="N183" t="s">
        <v>23</v>
      </c>
      <c r="O183" t="s">
        <v>58</v>
      </c>
      <c r="P183" t="s">
        <v>26</v>
      </c>
      <c r="Q183" t="s">
        <v>33</v>
      </c>
      <c r="R183" t="s">
        <v>24</v>
      </c>
      <c r="S183" t="s">
        <v>21987</v>
      </c>
      <c r="T183" t="s">
        <v>21986</v>
      </c>
    </row>
    <row r="184" spans="1:20" x14ac:dyDescent="0.25">
      <c r="A184" t="s">
        <v>30</v>
      </c>
      <c r="B184" t="s">
        <v>31</v>
      </c>
      <c r="C184">
        <v>50</v>
      </c>
      <c r="D184">
        <v>3</v>
      </c>
      <c r="E184" t="s">
        <v>21985</v>
      </c>
      <c r="F184">
        <v>300</v>
      </c>
      <c r="G184">
        <v>0</v>
      </c>
      <c r="H184" t="s">
        <v>1219</v>
      </c>
      <c r="I184" t="s">
        <v>15890</v>
      </c>
      <c r="J184" t="s">
        <v>328</v>
      </c>
      <c r="K184" t="s">
        <v>23</v>
      </c>
      <c r="L184" t="s">
        <v>24</v>
      </c>
      <c r="M184" t="s">
        <v>21986</v>
      </c>
      <c r="N184" t="s">
        <v>23</v>
      </c>
      <c r="O184" t="s">
        <v>58</v>
      </c>
      <c r="P184" t="s">
        <v>26</v>
      </c>
      <c r="Q184" t="s">
        <v>33</v>
      </c>
      <c r="R184" t="s">
        <v>24</v>
      </c>
      <c r="S184" t="s">
        <v>21987</v>
      </c>
      <c r="T184" t="s">
        <v>21986</v>
      </c>
    </row>
    <row r="185" spans="1:20" x14ac:dyDescent="0.25">
      <c r="A185" t="s">
        <v>44</v>
      </c>
      <c r="B185" t="s">
        <v>45</v>
      </c>
      <c r="C185">
        <v>66.666666666666671</v>
      </c>
      <c r="D185">
        <v>6</v>
      </c>
      <c r="E185" t="s">
        <v>21988</v>
      </c>
      <c r="F185">
        <v>284</v>
      </c>
      <c r="G185">
        <v>0</v>
      </c>
      <c r="H185" t="s">
        <v>1219</v>
      </c>
      <c r="I185" t="s">
        <v>5180</v>
      </c>
      <c r="J185" t="s">
        <v>306</v>
      </c>
      <c r="K185" t="s">
        <v>23</v>
      </c>
      <c r="L185" t="s">
        <v>24</v>
      </c>
      <c r="M185" t="s">
        <v>21989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21990</v>
      </c>
      <c r="T185" t="s">
        <v>21989</v>
      </c>
    </row>
    <row r="186" spans="1:20" x14ac:dyDescent="0.25">
      <c r="A186" t="s">
        <v>44</v>
      </c>
      <c r="B186" t="s">
        <v>45</v>
      </c>
      <c r="C186">
        <v>66.666666666666671</v>
      </c>
      <c r="D186">
        <v>3</v>
      </c>
      <c r="E186" t="s">
        <v>21988</v>
      </c>
      <c r="F186">
        <v>284</v>
      </c>
      <c r="G186">
        <v>0</v>
      </c>
      <c r="H186" t="s">
        <v>1219</v>
      </c>
      <c r="I186" t="s">
        <v>5180</v>
      </c>
      <c r="J186" t="s">
        <v>306</v>
      </c>
      <c r="K186" t="s">
        <v>23</v>
      </c>
      <c r="L186" t="s">
        <v>24</v>
      </c>
      <c r="M186" t="s">
        <v>21989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21990</v>
      </c>
      <c r="T186" t="s">
        <v>21989</v>
      </c>
    </row>
    <row r="187" spans="1:20" x14ac:dyDescent="0.25">
      <c r="A187" t="s">
        <v>46</v>
      </c>
      <c r="B187" t="s">
        <v>1239</v>
      </c>
      <c r="C187">
        <v>57.75</v>
      </c>
      <c r="D187">
        <v>1</v>
      </c>
      <c r="E187" t="s">
        <v>21991</v>
      </c>
      <c r="F187">
        <v>64.75</v>
      </c>
      <c r="G187">
        <v>7</v>
      </c>
      <c r="H187" t="s">
        <v>47</v>
      </c>
      <c r="I187" t="s">
        <v>3772</v>
      </c>
      <c r="J187" t="s">
        <v>3773</v>
      </c>
      <c r="K187" t="s">
        <v>3774</v>
      </c>
      <c r="L187" t="s">
        <v>3775</v>
      </c>
      <c r="M187" t="s">
        <v>21992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21993</v>
      </c>
      <c r="T187" t="s">
        <v>21992</v>
      </c>
    </row>
    <row r="188" spans="1:20" x14ac:dyDescent="0.25">
      <c r="A188" t="s">
        <v>137</v>
      </c>
      <c r="B188" t="s">
        <v>138</v>
      </c>
      <c r="C188">
        <v>10</v>
      </c>
      <c r="D188">
        <v>20</v>
      </c>
      <c r="E188" t="s">
        <v>21994</v>
      </c>
      <c r="F188">
        <v>196</v>
      </c>
      <c r="G188">
        <v>0</v>
      </c>
      <c r="H188" t="s">
        <v>47</v>
      </c>
      <c r="I188" t="s">
        <v>19040</v>
      </c>
      <c r="J188" t="s">
        <v>19041</v>
      </c>
      <c r="K188" t="s">
        <v>5314</v>
      </c>
      <c r="L188" t="s">
        <v>8013</v>
      </c>
      <c r="M188" t="s">
        <v>21995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21996</v>
      </c>
      <c r="T188" t="s">
        <v>21995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21997</v>
      </c>
      <c r="F189">
        <v>100</v>
      </c>
      <c r="G189">
        <v>0</v>
      </c>
      <c r="H189" t="s">
        <v>22</v>
      </c>
      <c r="I189" t="s">
        <v>21998</v>
      </c>
      <c r="J189" t="s">
        <v>322</v>
      </c>
      <c r="K189" t="s">
        <v>23</v>
      </c>
      <c r="L189" t="s">
        <v>24</v>
      </c>
      <c r="M189" t="s">
        <v>21999</v>
      </c>
      <c r="N189" t="s">
        <v>23</v>
      </c>
      <c r="O189" t="s">
        <v>58</v>
      </c>
      <c r="P189" t="s">
        <v>26</v>
      </c>
      <c r="Q189" t="s">
        <v>33</v>
      </c>
      <c r="R189" t="s">
        <v>24</v>
      </c>
      <c r="S189" t="s">
        <v>22000</v>
      </c>
      <c r="T189" t="s">
        <v>22001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21997</v>
      </c>
      <c r="F190">
        <v>100</v>
      </c>
      <c r="G190">
        <v>0</v>
      </c>
      <c r="H190" t="s">
        <v>22</v>
      </c>
      <c r="I190" t="s">
        <v>21998</v>
      </c>
      <c r="J190" t="s">
        <v>322</v>
      </c>
      <c r="K190" t="s">
        <v>23</v>
      </c>
      <c r="L190" t="s">
        <v>24</v>
      </c>
      <c r="M190" t="s">
        <v>21999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22000</v>
      </c>
      <c r="T190" t="s">
        <v>22001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21997</v>
      </c>
      <c r="F191">
        <v>100</v>
      </c>
      <c r="G191">
        <v>0</v>
      </c>
      <c r="H191" t="s">
        <v>22</v>
      </c>
      <c r="I191" t="s">
        <v>21998</v>
      </c>
      <c r="J191" t="s">
        <v>322</v>
      </c>
      <c r="K191" t="s">
        <v>23</v>
      </c>
      <c r="L191" t="s">
        <v>24</v>
      </c>
      <c r="M191" t="s">
        <v>21999</v>
      </c>
      <c r="N191" t="s">
        <v>23</v>
      </c>
      <c r="O191" t="s">
        <v>58</v>
      </c>
      <c r="P191" t="s">
        <v>26</v>
      </c>
      <c r="Q191" t="s">
        <v>33</v>
      </c>
      <c r="R191" t="s">
        <v>24</v>
      </c>
      <c r="S191" t="s">
        <v>22000</v>
      </c>
      <c r="T191" t="s">
        <v>22001</v>
      </c>
    </row>
    <row r="192" spans="1:20" x14ac:dyDescent="0.25">
      <c r="A192" t="s">
        <v>20</v>
      </c>
      <c r="B192" t="s">
        <v>21</v>
      </c>
      <c r="C192">
        <v>50</v>
      </c>
      <c r="D192">
        <v>2</v>
      </c>
      <c r="E192" t="s">
        <v>22002</v>
      </c>
      <c r="F192">
        <v>300</v>
      </c>
      <c r="G192">
        <v>0</v>
      </c>
      <c r="H192" t="s">
        <v>22</v>
      </c>
      <c r="I192" t="s">
        <v>10879</v>
      </c>
      <c r="J192" t="s">
        <v>22003</v>
      </c>
      <c r="K192" t="s">
        <v>4767</v>
      </c>
      <c r="L192" t="s">
        <v>1362</v>
      </c>
      <c r="M192" t="s">
        <v>22004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22005</v>
      </c>
      <c r="T192" t="s">
        <v>22006</v>
      </c>
    </row>
    <row r="193" spans="1:20" x14ac:dyDescent="0.25">
      <c r="A193" t="s">
        <v>28</v>
      </c>
      <c r="B193" t="s">
        <v>29</v>
      </c>
      <c r="C193">
        <v>50</v>
      </c>
      <c r="D193">
        <v>2</v>
      </c>
      <c r="E193" t="s">
        <v>22002</v>
      </c>
      <c r="F193">
        <v>300</v>
      </c>
      <c r="G193">
        <v>0</v>
      </c>
      <c r="H193" t="s">
        <v>22</v>
      </c>
      <c r="I193" t="s">
        <v>10879</v>
      </c>
      <c r="J193" t="s">
        <v>22003</v>
      </c>
      <c r="K193" t="s">
        <v>4767</v>
      </c>
      <c r="L193" t="s">
        <v>1362</v>
      </c>
      <c r="M193" t="s">
        <v>22004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22005</v>
      </c>
      <c r="T193" t="s">
        <v>22006</v>
      </c>
    </row>
    <row r="194" spans="1:20" x14ac:dyDescent="0.25">
      <c r="A194" t="s">
        <v>30</v>
      </c>
      <c r="B194" t="s">
        <v>31</v>
      </c>
      <c r="C194">
        <v>50</v>
      </c>
      <c r="D194">
        <v>2</v>
      </c>
      <c r="E194" t="s">
        <v>22002</v>
      </c>
      <c r="F194">
        <v>300</v>
      </c>
      <c r="G194">
        <v>0</v>
      </c>
      <c r="H194" t="s">
        <v>22</v>
      </c>
      <c r="I194" t="s">
        <v>10879</v>
      </c>
      <c r="J194" t="s">
        <v>22003</v>
      </c>
      <c r="K194" t="s">
        <v>4767</v>
      </c>
      <c r="L194" t="s">
        <v>1362</v>
      </c>
      <c r="M194" t="s">
        <v>22004</v>
      </c>
      <c r="N194" t="s">
        <v>23</v>
      </c>
      <c r="O194" t="s">
        <v>63</v>
      </c>
      <c r="P194" t="s">
        <v>54</v>
      </c>
      <c r="Q194" t="s">
        <v>55</v>
      </c>
      <c r="R194" t="s">
        <v>24</v>
      </c>
      <c r="S194" t="s">
        <v>22005</v>
      </c>
      <c r="T194" t="s">
        <v>22006</v>
      </c>
    </row>
    <row r="195" spans="1:20" x14ac:dyDescent="0.25">
      <c r="A195" t="s">
        <v>110</v>
      </c>
      <c r="B195" t="s">
        <v>1223</v>
      </c>
      <c r="C195">
        <v>90</v>
      </c>
      <c r="D195">
        <v>2</v>
      </c>
      <c r="E195" t="s">
        <v>22007</v>
      </c>
      <c r="F195">
        <v>180</v>
      </c>
      <c r="G195">
        <v>0</v>
      </c>
      <c r="H195" t="s">
        <v>22</v>
      </c>
      <c r="I195" t="s">
        <v>22008</v>
      </c>
      <c r="J195" t="s">
        <v>306</v>
      </c>
      <c r="K195" t="s">
        <v>23</v>
      </c>
      <c r="L195" t="s">
        <v>24</v>
      </c>
      <c r="M195" t="s">
        <v>22009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22010</v>
      </c>
      <c r="T195" t="s">
        <v>22009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22011</v>
      </c>
      <c r="F196">
        <v>100</v>
      </c>
      <c r="G196">
        <v>0</v>
      </c>
      <c r="H196" t="s">
        <v>1219</v>
      </c>
      <c r="I196" t="s">
        <v>1330</v>
      </c>
      <c r="J196" t="s">
        <v>1242</v>
      </c>
      <c r="K196" t="s">
        <v>23</v>
      </c>
      <c r="L196" t="s">
        <v>24</v>
      </c>
      <c r="M196" t="s">
        <v>22012</v>
      </c>
      <c r="N196" t="s">
        <v>23</v>
      </c>
      <c r="O196" t="s">
        <v>58</v>
      </c>
      <c r="P196" t="s">
        <v>26</v>
      </c>
      <c r="Q196" t="s">
        <v>33</v>
      </c>
      <c r="R196" t="s">
        <v>24</v>
      </c>
      <c r="S196" t="s">
        <v>22013</v>
      </c>
      <c r="T196" t="s">
        <v>22012</v>
      </c>
    </row>
    <row r="197" spans="1:20" x14ac:dyDescent="0.25">
      <c r="A197" t="s">
        <v>28</v>
      </c>
      <c r="B197" t="s">
        <v>29</v>
      </c>
      <c r="C197">
        <v>50</v>
      </c>
      <c r="D197">
        <v>1</v>
      </c>
      <c r="E197" t="s">
        <v>22011</v>
      </c>
      <c r="F197">
        <v>100</v>
      </c>
      <c r="G197">
        <v>0</v>
      </c>
      <c r="H197" t="s">
        <v>1219</v>
      </c>
      <c r="I197" t="s">
        <v>1330</v>
      </c>
      <c r="J197" t="s">
        <v>1242</v>
      </c>
      <c r="K197" t="s">
        <v>23</v>
      </c>
      <c r="L197" t="s">
        <v>24</v>
      </c>
      <c r="M197" t="s">
        <v>22012</v>
      </c>
      <c r="N197" t="s">
        <v>23</v>
      </c>
      <c r="O197" t="s">
        <v>58</v>
      </c>
      <c r="P197" t="s">
        <v>26</v>
      </c>
      <c r="Q197" t="s">
        <v>33</v>
      </c>
      <c r="R197" t="s">
        <v>24</v>
      </c>
      <c r="S197" t="s">
        <v>22013</v>
      </c>
      <c r="T197" t="s">
        <v>22012</v>
      </c>
    </row>
    <row r="198" spans="1:20" x14ac:dyDescent="0.25">
      <c r="A198" t="s">
        <v>30</v>
      </c>
      <c r="B198" t="s">
        <v>31</v>
      </c>
      <c r="C198">
        <v>50</v>
      </c>
      <c r="D198">
        <v>1</v>
      </c>
      <c r="E198" t="s">
        <v>22011</v>
      </c>
      <c r="F198">
        <v>100</v>
      </c>
      <c r="G198">
        <v>0</v>
      </c>
      <c r="H198" t="s">
        <v>1219</v>
      </c>
      <c r="I198" t="s">
        <v>1330</v>
      </c>
      <c r="J198" t="s">
        <v>1242</v>
      </c>
      <c r="K198" t="s">
        <v>23</v>
      </c>
      <c r="L198" t="s">
        <v>24</v>
      </c>
      <c r="M198" t="s">
        <v>22012</v>
      </c>
      <c r="N198" t="s">
        <v>23</v>
      </c>
      <c r="O198" t="s">
        <v>58</v>
      </c>
      <c r="P198" t="s">
        <v>26</v>
      </c>
      <c r="Q198" t="s">
        <v>33</v>
      </c>
      <c r="R198" t="s">
        <v>24</v>
      </c>
      <c r="S198" t="s">
        <v>22013</v>
      </c>
      <c r="T198" t="s">
        <v>22012</v>
      </c>
    </row>
    <row r="199" spans="1:20" x14ac:dyDescent="0.25">
      <c r="A199" t="s">
        <v>186</v>
      </c>
      <c r="B199" t="s">
        <v>187</v>
      </c>
      <c r="C199">
        <v>50</v>
      </c>
      <c r="D199">
        <v>6</v>
      </c>
      <c r="E199" t="s">
        <v>22014</v>
      </c>
      <c r="F199">
        <v>229</v>
      </c>
      <c r="G199">
        <v>29</v>
      </c>
      <c r="H199" t="s">
        <v>22</v>
      </c>
      <c r="I199" t="s">
        <v>22015</v>
      </c>
      <c r="J199" t="s">
        <v>1245</v>
      </c>
      <c r="K199" t="s">
        <v>23</v>
      </c>
      <c r="L199" t="s">
        <v>24</v>
      </c>
      <c r="M199" t="s">
        <v>22016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22017</v>
      </c>
      <c r="T199" t="s">
        <v>22018</v>
      </c>
    </row>
    <row r="200" spans="1:20" x14ac:dyDescent="0.25">
      <c r="A200" t="s">
        <v>30</v>
      </c>
      <c r="B200" t="s">
        <v>31</v>
      </c>
      <c r="C200">
        <v>60</v>
      </c>
      <c r="D200">
        <v>3</v>
      </c>
      <c r="E200" t="s">
        <v>22019</v>
      </c>
      <c r="F200">
        <v>0</v>
      </c>
      <c r="G200">
        <v>0</v>
      </c>
      <c r="H200" t="s">
        <v>47</v>
      </c>
      <c r="I200" t="s">
        <v>11264</v>
      </c>
      <c r="J200" t="s">
        <v>11265</v>
      </c>
      <c r="K200" t="s">
        <v>11266</v>
      </c>
      <c r="L200" t="s">
        <v>11267</v>
      </c>
      <c r="M200" t="s">
        <v>22020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22021</v>
      </c>
      <c r="T200" t="s">
        <v>22020</v>
      </c>
    </row>
    <row r="201" spans="1:20" x14ac:dyDescent="0.25">
      <c r="A201" t="s">
        <v>115</v>
      </c>
      <c r="B201" t="s">
        <v>116</v>
      </c>
      <c r="C201">
        <v>33.333333333333336</v>
      </c>
      <c r="D201">
        <v>6</v>
      </c>
      <c r="E201" t="s">
        <v>22022</v>
      </c>
      <c r="F201">
        <v>284</v>
      </c>
      <c r="G201">
        <v>0</v>
      </c>
      <c r="H201" t="s">
        <v>1219</v>
      </c>
      <c r="I201" t="s">
        <v>22023</v>
      </c>
      <c r="J201" t="s">
        <v>1316</v>
      </c>
      <c r="K201" t="s">
        <v>23</v>
      </c>
      <c r="L201" t="s">
        <v>24</v>
      </c>
      <c r="M201" t="s">
        <v>22024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22025</v>
      </c>
      <c r="T201" t="s">
        <v>22024</v>
      </c>
    </row>
    <row r="202" spans="1:20" x14ac:dyDescent="0.25">
      <c r="A202" t="s">
        <v>115</v>
      </c>
      <c r="B202" t="s">
        <v>116</v>
      </c>
      <c r="C202">
        <v>33.333333333333336</v>
      </c>
      <c r="D202">
        <v>3</v>
      </c>
      <c r="E202" t="s">
        <v>22022</v>
      </c>
      <c r="F202">
        <v>284</v>
      </c>
      <c r="G202">
        <v>0</v>
      </c>
      <c r="H202" t="s">
        <v>1219</v>
      </c>
      <c r="I202" t="s">
        <v>22023</v>
      </c>
      <c r="J202" t="s">
        <v>1316</v>
      </c>
      <c r="K202" t="s">
        <v>23</v>
      </c>
      <c r="L202" t="s">
        <v>24</v>
      </c>
      <c r="M202" t="s">
        <v>22024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22025</v>
      </c>
      <c r="T202" t="s">
        <v>22024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22026</v>
      </c>
      <c r="F203">
        <v>101.95</v>
      </c>
      <c r="G203">
        <v>10</v>
      </c>
      <c r="H203" t="s">
        <v>1222</v>
      </c>
      <c r="I203" t="s">
        <v>8681</v>
      </c>
      <c r="J203" t="s">
        <v>8682</v>
      </c>
      <c r="K203" t="s">
        <v>4845</v>
      </c>
      <c r="L203" t="s">
        <v>8683</v>
      </c>
      <c r="M203" t="s">
        <v>22027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22028</v>
      </c>
      <c r="T203" t="s">
        <v>22027</v>
      </c>
    </row>
    <row r="204" spans="1:20" x14ac:dyDescent="0.25">
      <c r="A204" t="s">
        <v>279</v>
      </c>
      <c r="B204" t="s">
        <v>285</v>
      </c>
      <c r="C204">
        <v>139</v>
      </c>
      <c r="D204">
        <v>1</v>
      </c>
      <c r="E204" t="s">
        <v>22029</v>
      </c>
      <c r="F204">
        <v>215</v>
      </c>
      <c r="G204">
        <v>0</v>
      </c>
      <c r="H204" t="s">
        <v>47</v>
      </c>
      <c r="I204" t="s">
        <v>22030</v>
      </c>
      <c r="J204" t="s">
        <v>22031</v>
      </c>
      <c r="K204" t="s">
        <v>3606</v>
      </c>
      <c r="L204" t="s">
        <v>22032</v>
      </c>
      <c r="M204" t="s">
        <v>22027</v>
      </c>
      <c r="N204" t="s">
        <v>1225</v>
      </c>
      <c r="O204" t="s">
        <v>4242</v>
      </c>
      <c r="P204" t="s">
        <v>1227</v>
      </c>
      <c r="Q204" t="s">
        <v>1228</v>
      </c>
      <c r="R204" t="s">
        <v>24</v>
      </c>
      <c r="S204" t="s">
        <v>22033</v>
      </c>
      <c r="T204" t="s">
        <v>22034</v>
      </c>
    </row>
    <row r="205" spans="1:20" x14ac:dyDescent="0.25">
      <c r="A205" t="s">
        <v>278</v>
      </c>
      <c r="B205" t="s">
        <v>284</v>
      </c>
      <c r="C205">
        <v>139</v>
      </c>
      <c r="D205">
        <v>1</v>
      </c>
      <c r="E205" t="s">
        <v>22029</v>
      </c>
      <c r="F205">
        <v>215</v>
      </c>
      <c r="G205">
        <v>0</v>
      </c>
      <c r="H205" t="s">
        <v>47</v>
      </c>
      <c r="I205" t="s">
        <v>22030</v>
      </c>
      <c r="J205" t="s">
        <v>22031</v>
      </c>
      <c r="K205" t="s">
        <v>3606</v>
      </c>
      <c r="L205" t="s">
        <v>22032</v>
      </c>
      <c r="M205" t="s">
        <v>22027</v>
      </c>
      <c r="N205" t="s">
        <v>1225</v>
      </c>
      <c r="O205" t="s">
        <v>4242</v>
      </c>
      <c r="P205" t="s">
        <v>1227</v>
      </c>
      <c r="Q205" t="s">
        <v>1228</v>
      </c>
      <c r="R205" t="s">
        <v>24</v>
      </c>
      <c r="S205" t="s">
        <v>22033</v>
      </c>
      <c r="T205" t="s">
        <v>22034</v>
      </c>
    </row>
    <row r="206" spans="1:20" x14ac:dyDescent="0.25">
      <c r="A206" t="s">
        <v>139</v>
      </c>
      <c r="B206" t="s">
        <v>112</v>
      </c>
      <c r="C206">
        <v>100</v>
      </c>
      <c r="D206">
        <v>1</v>
      </c>
      <c r="E206" t="s">
        <v>22035</v>
      </c>
      <c r="F206">
        <v>220</v>
      </c>
      <c r="G206">
        <v>20</v>
      </c>
      <c r="H206" t="s">
        <v>47</v>
      </c>
      <c r="I206" t="s">
        <v>22036</v>
      </c>
      <c r="J206" t="s">
        <v>22037</v>
      </c>
      <c r="K206" t="s">
        <v>350</v>
      </c>
      <c r="L206" t="s">
        <v>22038</v>
      </c>
      <c r="M206" t="s">
        <v>22039</v>
      </c>
      <c r="N206" t="s">
        <v>1225</v>
      </c>
      <c r="O206" t="s">
        <v>1226</v>
      </c>
      <c r="P206" t="s">
        <v>1227</v>
      </c>
      <c r="Q206" t="s">
        <v>1228</v>
      </c>
      <c r="R206" t="s">
        <v>24</v>
      </c>
      <c r="S206" t="s">
        <v>22040</v>
      </c>
      <c r="T206" t="s">
        <v>22041</v>
      </c>
    </row>
    <row r="207" spans="1:20" x14ac:dyDescent="0.25">
      <c r="A207" t="s">
        <v>46</v>
      </c>
      <c r="B207" t="s">
        <v>56</v>
      </c>
      <c r="C207">
        <v>100</v>
      </c>
      <c r="D207">
        <v>1</v>
      </c>
      <c r="E207" t="s">
        <v>22035</v>
      </c>
      <c r="F207">
        <v>220</v>
      </c>
      <c r="G207">
        <v>20</v>
      </c>
      <c r="H207" t="s">
        <v>47</v>
      </c>
      <c r="I207" t="s">
        <v>22036</v>
      </c>
      <c r="J207" t="s">
        <v>22037</v>
      </c>
      <c r="K207" t="s">
        <v>350</v>
      </c>
      <c r="L207" t="s">
        <v>22038</v>
      </c>
      <c r="M207" t="s">
        <v>22039</v>
      </c>
      <c r="N207" t="s">
        <v>1225</v>
      </c>
      <c r="O207" t="s">
        <v>1226</v>
      </c>
      <c r="P207" t="s">
        <v>1227</v>
      </c>
      <c r="Q207" t="s">
        <v>1228</v>
      </c>
      <c r="R207" t="s">
        <v>24</v>
      </c>
      <c r="S207" t="s">
        <v>22040</v>
      </c>
      <c r="T207" t="s">
        <v>22041</v>
      </c>
    </row>
    <row r="208" spans="1:20" x14ac:dyDescent="0.25">
      <c r="A208" t="s">
        <v>42</v>
      </c>
      <c r="B208" t="s">
        <v>43</v>
      </c>
      <c r="C208">
        <v>66.666666666666671</v>
      </c>
      <c r="D208">
        <v>3</v>
      </c>
      <c r="E208" t="s">
        <v>22042</v>
      </c>
      <c r="F208">
        <v>300</v>
      </c>
      <c r="G208">
        <v>0</v>
      </c>
      <c r="H208" t="s">
        <v>22</v>
      </c>
      <c r="I208" t="s">
        <v>22043</v>
      </c>
      <c r="J208" t="s">
        <v>342</v>
      </c>
      <c r="K208" t="s">
        <v>23</v>
      </c>
      <c r="L208" t="s">
        <v>24</v>
      </c>
      <c r="M208" t="s">
        <v>22044</v>
      </c>
      <c r="N208" t="s">
        <v>23</v>
      </c>
      <c r="O208" t="s">
        <v>58</v>
      </c>
      <c r="P208" t="s">
        <v>26</v>
      </c>
      <c r="Q208" t="s">
        <v>33</v>
      </c>
      <c r="R208" t="s">
        <v>24</v>
      </c>
      <c r="S208" t="s">
        <v>22045</v>
      </c>
      <c r="T208" t="s">
        <v>22044</v>
      </c>
    </row>
    <row r="209" spans="1:20" x14ac:dyDescent="0.25">
      <c r="A209" t="s">
        <v>44</v>
      </c>
      <c r="B209" t="s">
        <v>45</v>
      </c>
      <c r="C209">
        <v>66.666666666666671</v>
      </c>
      <c r="D209">
        <v>3</v>
      </c>
      <c r="E209" t="s">
        <v>22042</v>
      </c>
      <c r="F209">
        <v>300</v>
      </c>
      <c r="G209">
        <v>0</v>
      </c>
      <c r="H209" t="s">
        <v>22</v>
      </c>
      <c r="I209" t="s">
        <v>22043</v>
      </c>
      <c r="J209" t="s">
        <v>342</v>
      </c>
      <c r="K209" t="s">
        <v>23</v>
      </c>
      <c r="L209" t="s">
        <v>24</v>
      </c>
      <c r="M209" t="s">
        <v>22044</v>
      </c>
      <c r="N209" t="s">
        <v>23</v>
      </c>
      <c r="O209" t="s">
        <v>58</v>
      </c>
      <c r="P209" t="s">
        <v>26</v>
      </c>
      <c r="Q209" t="s">
        <v>33</v>
      </c>
      <c r="R209" t="s">
        <v>24</v>
      </c>
      <c r="S209" t="s">
        <v>22045</v>
      </c>
      <c r="T209" t="s">
        <v>22044</v>
      </c>
    </row>
    <row r="210" spans="1:20" x14ac:dyDescent="0.25">
      <c r="A210" t="s">
        <v>186</v>
      </c>
      <c r="B210" t="s">
        <v>187</v>
      </c>
      <c r="C210">
        <v>33.333333333333336</v>
      </c>
      <c r="D210">
        <v>3</v>
      </c>
      <c r="E210" t="s">
        <v>22042</v>
      </c>
      <c r="F210">
        <v>300</v>
      </c>
      <c r="G210">
        <v>0</v>
      </c>
      <c r="H210" t="s">
        <v>22</v>
      </c>
      <c r="I210" t="s">
        <v>22043</v>
      </c>
      <c r="J210" t="s">
        <v>342</v>
      </c>
      <c r="K210" t="s">
        <v>23</v>
      </c>
      <c r="L210" t="s">
        <v>24</v>
      </c>
      <c r="M210" t="s">
        <v>22044</v>
      </c>
      <c r="N210" t="s">
        <v>23</v>
      </c>
      <c r="O210" t="s">
        <v>58</v>
      </c>
      <c r="P210" t="s">
        <v>26</v>
      </c>
      <c r="Q210" t="s">
        <v>33</v>
      </c>
      <c r="R210" t="s">
        <v>24</v>
      </c>
      <c r="S210" t="s">
        <v>22045</v>
      </c>
      <c r="T210" t="s">
        <v>22044</v>
      </c>
    </row>
    <row r="211" spans="1:20" x14ac:dyDescent="0.25">
      <c r="A211" t="s">
        <v>186</v>
      </c>
      <c r="B211" t="s">
        <v>187</v>
      </c>
      <c r="C211">
        <v>50</v>
      </c>
      <c r="D211">
        <v>6</v>
      </c>
      <c r="E211" t="s">
        <v>22046</v>
      </c>
      <c r="F211">
        <v>200</v>
      </c>
      <c r="G211">
        <v>0</v>
      </c>
      <c r="H211" t="s">
        <v>22</v>
      </c>
      <c r="I211" t="s">
        <v>8728</v>
      </c>
      <c r="J211" t="s">
        <v>306</v>
      </c>
      <c r="K211" t="s">
        <v>23</v>
      </c>
      <c r="L211" t="s">
        <v>24</v>
      </c>
      <c r="M211" t="s">
        <v>22047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22048</v>
      </c>
      <c r="T211" t="s">
        <v>22047</v>
      </c>
    </row>
    <row r="212" spans="1:20" x14ac:dyDescent="0.25">
      <c r="A212" t="s">
        <v>115</v>
      </c>
      <c r="B212" t="s">
        <v>116</v>
      </c>
      <c r="C212">
        <v>45</v>
      </c>
      <c r="D212">
        <v>1</v>
      </c>
      <c r="E212" t="s">
        <v>22049</v>
      </c>
      <c r="F212">
        <v>79</v>
      </c>
      <c r="G212">
        <v>38</v>
      </c>
      <c r="H212" t="s">
        <v>1219</v>
      </c>
      <c r="I212" t="s">
        <v>22050</v>
      </c>
      <c r="J212" t="s">
        <v>1244</v>
      </c>
      <c r="K212" t="s">
        <v>23</v>
      </c>
      <c r="L212" t="s">
        <v>24</v>
      </c>
      <c r="M212" t="s">
        <v>22016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22051</v>
      </c>
      <c r="T212" t="s">
        <v>22016</v>
      </c>
    </row>
    <row r="213" spans="1:20" x14ac:dyDescent="0.25">
      <c r="A213" t="s">
        <v>139</v>
      </c>
      <c r="B213" t="s">
        <v>112</v>
      </c>
      <c r="C213">
        <v>100</v>
      </c>
      <c r="D213">
        <v>3</v>
      </c>
      <c r="E213" t="s">
        <v>22052</v>
      </c>
      <c r="F213">
        <v>320</v>
      </c>
      <c r="G213">
        <v>20</v>
      </c>
      <c r="H213" t="s">
        <v>47</v>
      </c>
      <c r="I213" t="s">
        <v>22053</v>
      </c>
      <c r="J213" t="s">
        <v>22054</v>
      </c>
      <c r="K213" t="s">
        <v>4075</v>
      </c>
      <c r="L213" t="s">
        <v>22055</v>
      </c>
      <c r="M213" t="s">
        <v>22056</v>
      </c>
      <c r="N213" t="s">
        <v>1225</v>
      </c>
      <c r="O213" t="s">
        <v>1226</v>
      </c>
      <c r="P213" t="s">
        <v>3979</v>
      </c>
      <c r="Q213" t="s">
        <v>1228</v>
      </c>
      <c r="R213" t="s">
        <v>24</v>
      </c>
      <c r="S213" t="s">
        <v>22057</v>
      </c>
      <c r="T213" t="s">
        <v>22056</v>
      </c>
    </row>
    <row r="214" spans="1:20" x14ac:dyDescent="0.25">
      <c r="A214" t="s">
        <v>44</v>
      </c>
      <c r="B214" t="s">
        <v>45</v>
      </c>
      <c r="C214">
        <v>66.666666666666671</v>
      </c>
      <c r="D214">
        <v>6</v>
      </c>
      <c r="E214" t="s">
        <v>22058</v>
      </c>
      <c r="F214">
        <v>300</v>
      </c>
      <c r="G214">
        <v>0</v>
      </c>
      <c r="H214" t="s">
        <v>1219</v>
      </c>
      <c r="I214" t="s">
        <v>22059</v>
      </c>
      <c r="J214" t="s">
        <v>342</v>
      </c>
      <c r="K214" t="s">
        <v>23</v>
      </c>
      <c r="L214" t="s">
        <v>24</v>
      </c>
      <c r="M214" t="s">
        <v>22060</v>
      </c>
      <c r="N214" t="s">
        <v>23</v>
      </c>
      <c r="O214" t="s">
        <v>58</v>
      </c>
      <c r="P214" t="s">
        <v>26</v>
      </c>
      <c r="Q214" t="s">
        <v>33</v>
      </c>
      <c r="R214" t="s">
        <v>24</v>
      </c>
      <c r="S214" t="s">
        <v>22061</v>
      </c>
      <c r="T214" t="s">
        <v>22060</v>
      </c>
    </row>
    <row r="215" spans="1:20" x14ac:dyDescent="0.25">
      <c r="A215" t="s">
        <v>42</v>
      </c>
      <c r="B215" t="s">
        <v>43</v>
      </c>
      <c r="C215">
        <v>66.666666666666671</v>
      </c>
      <c r="D215">
        <v>3</v>
      </c>
      <c r="E215" t="s">
        <v>22058</v>
      </c>
      <c r="F215">
        <v>300</v>
      </c>
      <c r="G215">
        <v>0</v>
      </c>
      <c r="H215" t="s">
        <v>1219</v>
      </c>
      <c r="I215" t="s">
        <v>22059</v>
      </c>
      <c r="J215" t="s">
        <v>342</v>
      </c>
      <c r="K215" t="s">
        <v>23</v>
      </c>
      <c r="L215" t="s">
        <v>24</v>
      </c>
      <c r="M215" t="s">
        <v>22060</v>
      </c>
      <c r="N215" t="s">
        <v>23</v>
      </c>
      <c r="O215" t="s">
        <v>58</v>
      </c>
      <c r="P215" t="s">
        <v>26</v>
      </c>
      <c r="Q215" t="s">
        <v>33</v>
      </c>
      <c r="R215" t="s">
        <v>24</v>
      </c>
      <c r="S215" t="s">
        <v>22061</v>
      </c>
      <c r="T215" t="s">
        <v>22060</v>
      </c>
    </row>
    <row r="216" spans="1:20" x14ac:dyDescent="0.25">
      <c r="A216" t="s">
        <v>186</v>
      </c>
      <c r="B216" t="s">
        <v>187</v>
      </c>
      <c r="C216">
        <v>33.333333333333336</v>
      </c>
      <c r="D216">
        <v>6</v>
      </c>
      <c r="E216" t="s">
        <v>22062</v>
      </c>
      <c r="F216">
        <v>300</v>
      </c>
      <c r="G216">
        <v>0</v>
      </c>
      <c r="H216" t="s">
        <v>22</v>
      </c>
      <c r="I216" t="s">
        <v>616</v>
      </c>
      <c r="J216" t="s">
        <v>22063</v>
      </c>
      <c r="K216" t="s">
        <v>5341</v>
      </c>
      <c r="L216" t="s">
        <v>19363</v>
      </c>
      <c r="M216" t="s">
        <v>22064</v>
      </c>
      <c r="N216" t="s">
        <v>23</v>
      </c>
      <c r="O216" t="s">
        <v>63</v>
      </c>
      <c r="P216" t="s">
        <v>54</v>
      </c>
      <c r="Q216" t="s">
        <v>55</v>
      </c>
      <c r="R216" t="s">
        <v>24</v>
      </c>
      <c r="S216" t="s">
        <v>22065</v>
      </c>
      <c r="T216" t="s">
        <v>22064</v>
      </c>
    </row>
    <row r="217" spans="1:20" x14ac:dyDescent="0.25">
      <c r="A217" t="s">
        <v>42</v>
      </c>
      <c r="B217" t="s">
        <v>43</v>
      </c>
      <c r="C217">
        <v>66.666666666666671</v>
      </c>
      <c r="D217">
        <v>3</v>
      </c>
      <c r="E217" t="s">
        <v>22066</v>
      </c>
      <c r="F217">
        <v>550</v>
      </c>
      <c r="G217">
        <v>0</v>
      </c>
      <c r="H217" t="s">
        <v>47</v>
      </c>
      <c r="I217" t="s">
        <v>616</v>
      </c>
      <c r="J217" t="s">
        <v>22063</v>
      </c>
      <c r="K217" t="s">
        <v>5341</v>
      </c>
      <c r="L217" t="s">
        <v>19363</v>
      </c>
      <c r="M217" t="s">
        <v>22064</v>
      </c>
      <c r="N217" t="s">
        <v>23</v>
      </c>
      <c r="O217" t="s">
        <v>63</v>
      </c>
      <c r="P217" t="s">
        <v>54</v>
      </c>
      <c r="Q217" t="s">
        <v>55</v>
      </c>
      <c r="R217" t="s">
        <v>24</v>
      </c>
      <c r="S217" t="s">
        <v>22067</v>
      </c>
      <c r="T217" t="s">
        <v>22064</v>
      </c>
    </row>
    <row r="218" spans="1:20" x14ac:dyDescent="0.25">
      <c r="A218" t="s">
        <v>44</v>
      </c>
      <c r="B218" t="s">
        <v>45</v>
      </c>
      <c r="C218">
        <v>66.666666666666671</v>
      </c>
      <c r="D218">
        <v>9</v>
      </c>
      <c r="E218" t="s">
        <v>22066</v>
      </c>
      <c r="F218">
        <v>550</v>
      </c>
      <c r="G218">
        <v>0</v>
      </c>
      <c r="H218" t="s">
        <v>47</v>
      </c>
      <c r="I218" t="s">
        <v>616</v>
      </c>
      <c r="J218" t="s">
        <v>22063</v>
      </c>
      <c r="K218" t="s">
        <v>5341</v>
      </c>
      <c r="L218" t="s">
        <v>19363</v>
      </c>
      <c r="M218" t="s">
        <v>22064</v>
      </c>
      <c r="N218" t="s">
        <v>23</v>
      </c>
      <c r="O218" t="s">
        <v>63</v>
      </c>
      <c r="P218" t="s">
        <v>54</v>
      </c>
      <c r="Q218" t="s">
        <v>55</v>
      </c>
      <c r="R218" t="s">
        <v>24</v>
      </c>
      <c r="S218" t="s">
        <v>22067</v>
      </c>
      <c r="T218" t="s">
        <v>22064</v>
      </c>
    </row>
    <row r="219" spans="1:20" x14ac:dyDescent="0.25">
      <c r="A219" t="s">
        <v>30</v>
      </c>
      <c r="B219" t="s">
        <v>31</v>
      </c>
      <c r="C219">
        <v>45</v>
      </c>
      <c r="D219">
        <v>1</v>
      </c>
      <c r="E219" t="s">
        <v>22066</v>
      </c>
      <c r="F219">
        <v>550</v>
      </c>
      <c r="G219">
        <v>0</v>
      </c>
      <c r="H219" t="s">
        <v>47</v>
      </c>
      <c r="I219" t="s">
        <v>616</v>
      </c>
      <c r="J219" t="s">
        <v>22063</v>
      </c>
      <c r="K219" t="s">
        <v>5341</v>
      </c>
      <c r="L219" t="s">
        <v>19363</v>
      </c>
      <c r="M219" t="s">
        <v>22064</v>
      </c>
      <c r="N219" t="s">
        <v>23</v>
      </c>
      <c r="O219" t="s">
        <v>63</v>
      </c>
      <c r="P219" t="s">
        <v>54</v>
      </c>
      <c r="Q219" t="s">
        <v>55</v>
      </c>
      <c r="R219" t="s">
        <v>24</v>
      </c>
      <c r="S219" t="s">
        <v>22067</v>
      </c>
      <c r="T219" t="s">
        <v>22064</v>
      </c>
    </row>
    <row r="220" spans="1:20" x14ac:dyDescent="0.25">
      <c r="A220" t="s">
        <v>115</v>
      </c>
      <c r="B220" t="s">
        <v>116</v>
      </c>
      <c r="C220">
        <v>35</v>
      </c>
      <c r="D220">
        <v>8</v>
      </c>
      <c r="E220" t="s">
        <v>22068</v>
      </c>
      <c r="F220">
        <v>328</v>
      </c>
      <c r="G220">
        <v>0</v>
      </c>
      <c r="H220" t="s">
        <v>47</v>
      </c>
      <c r="I220" t="s">
        <v>4636</v>
      </c>
      <c r="J220" t="s">
        <v>4637</v>
      </c>
      <c r="K220" t="s">
        <v>4638</v>
      </c>
      <c r="L220" t="s">
        <v>4639</v>
      </c>
      <c r="M220" t="s">
        <v>22016</v>
      </c>
      <c r="N220" t="s">
        <v>23</v>
      </c>
      <c r="O220" t="s">
        <v>63</v>
      </c>
      <c r="P220" t="s">
        <v>54</v>
      </c>
      <c r="Q220" t="s">
        <v>55</v>
      </c>
      <c r="R220" t="s">
        <v>24</v>
      </c>
      <c r="S220" t="s">
        <v>22069</v>
      </c>
      <c r="T220" t="s">
        <v>22070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22071</v>
      </c>
      <c r="F221">
        <v>138</v>
      </c>
      <c r="G221">
        <v>38</v>
      </c>
      <c r="H221" t="s">
        <v>22</v>
      </c>
      <c r="I221" t="s">
        <v>3597</v>
      </c>
      <c r="J221" t="s">
        <v>303</v>
      </c>
      <c r="K221" t="s">
        <v>23</v>
      </c>
      <c r="L221" t="s">
        <v>24</v>
      </c>
      <c r="M221" t="s">
        <v>22072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22073</v>
      </c>
      <c r="T221" t="s">
        <v>22072</v>
      </c>
    </row>
    <row r="222" spans="1:20" x14ac:dyDescent="0.25">
      <c r="A222" t="s">
        <v>28</v>
      </c>
      <c r="B222" t="s">
        <v>29</v>
      </c>
      <c r="C222">
        <v>50</v>
      </c>
      <c r="D222">
        <v>1</v>
      </c>
      <c r="E222" t="s">
        <v>22071</v>
      </c>
      <c r="F222">
        <v>138</v>
      </c>
      <c r="G222">
        <v>38</v>
      </c>
      <c r="H222" t="s">
        <v>22</v>
      </c>
      <c r="I222" t="s">
        <v>3597</v>
      </c>
      <c r="J222" t="s">
        <v>303</v>
      </c>
      <c r="K222" t="s">
        <v>23</v>
      </c>
      <c r="L222" t="s">
        <v>24</v>
      </c>
      <c r="M222" t="s">
        <v>22072</v>
      </c>
      <c r="N222" t="s">
        <v>23</v>
      </c>
      <c r="O222" t="s">
        <v>58</v>
      </c>
      <c r="P222" t="s">
        <v>26</v>
      </c>
      <c r="Q222" t="s">
        <v>33</v>
      </c>
      <c r="R222" t="s">
        <v>24</v>
      </c>
      <c r="S222" t="s">
        <v>22073</v>
      </c>
      <c r="T222" t="s">
        <v>22072</v>
      </c>
    </row>
    <row r="223" spans="1:20" x14ac:dyDescent="0.25">
      <c r="A223" t="s">
        <v>30</v>
      </c>
      <c r="B223" t="s">
        <v>31</v>
      </c>
      <c r="C223">
        <v>50</v>
      </c>
      <c r="D223">
        <v>1</v>
      </c>
      <c r="E223" t="s">
        <v>22071</v>
      </c>
      <c r="F223">
        <v>138</v>
      </c>
      <c r="G223">
        <v>38</v>
      </c>
      <c r="H223" t="s">
        <v>22</v>
      </c>
      <c r="I223" t="s">
        <v>3597</v>
      </c>
      <c r="J223" t="s">
        <v>303</v>
      </c>
      <c r="K223" t="s">
        <v>23</v>
      </c>
      <c r="L223" t="s">
        <v>24</v>
      </c>
      <c r="M223" t="s">
        <v>22072</v>
      </c>
      <c r="N223" t="s">
        <v>23</v>
      </c>
      <c r="O223" t="s">
        <v>58</v>
      </c>
      <c r="P223" t="s">
        <v>26</v>
      </c>
      <c r="Q223" t="s">
        <v>33</v>
      </c>
      <c r="R223" t="s">
        <v>24</v>
      </c>
      <c r="S223" t="s">
        <v>22073</v>
      </c>
      <c r="T223" t="s">
        <v>22072</v>
      </c>
    </row>
    <row r="224" spans="1:20" x14ac:dyDescent="0.25">
      <c r="A224" t="s">
        <v>186</v>
      </c>
      <c r="B224" t="s">
        <v>187</v>
      </c>
      <c r="C224">
        <v>50</v>
      </c>
      <c r="D224">
        <v>6</v>
      </c>
      <c r="E224" t="s">
        <v>22074</v>
      </c>
      <c r="F224">
        <v>200</v>
      </c>
      <c r="G224">
        <v>0</v>
      </c>
      <c r="H224" t="s">
        <v>22</v>
      </c>
      <c r="I224" t="s">
        <v>22075</v>
      </c>
      <c r="J224" t="s">
        <v>328</v>
      </c>
      <c r="K224" t="s">
        <v>23</v>
      </c>
      <c r="L224" t="s">
        <v>24</v>
      </c>
      <c r="M224" t="s">
        <v>22076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22077</v>
      </c>
      <c r="T224" t="s">
        <v>22076</v>
      </c>
    </row>
    <row r="225" spans="1:20" x14ac:dyDescent="0.25">
      <c r="A225" t="s">
        <v>279</v>
      </c>
      <c r="B225" t="s">
        <v>285</v>
      </c>
      <c r="C225">
        <v>139</v>
      </c>
      <c r="D225">
        <v>1</v>
      </c>
      <c r="E225" t="s">
        <v>22078</v>
      </c>
      <c r="F225">
        <v>215</v>
      </c>
      <c r="G225">
        <v>0</v>
      </c>
      <c r="H225" t="s">
        <v>47</v>
      </c>
      <c r="I225" t="s">
        <v>22079</v>
      </c>
      <c r="J225" t="s">
        <v>22080</v>
      </c>
      <c r="K225" t="s">
        <v>7056</v>
      </c>
      <c r="L225" t="s">
        <v>22081</v>
      </c>
      <c r="M225" t="s">
        <v>22082</v>
      </c>
      <c r="N225" t="s">
        <v>1225</v>
      </c>
      <c r="O225" t="s">
        <v>1226</v>
      </c>
      <c r="P225" t="s">
        <v>1227</v>
      </c>
      <c r="Q225" t="s">
        <v>1228</v>
      </c>
      <c r="R225" t="s">
        <v>24</v>
      </c>
      <c r="S225" t="s">
        <v>22083</v>
      </c>
      <c r="T225" t="s">
        <v>22084</v>
      </c>
    </row>
    <row r="226" spans="1:20" x14ac:dyDescent="0.25">
      <c r="A226" t="s">
        <v>278</v>
      </c>
      <c r="B226" t="s">
        <v>284</v>
      </c>
      <c r="C226">
        <v>139</v>
      </c>
      <c r="D226">
        <v>1</v>
      </c>
      <c r="E226" t="s">
        <v>22078</v>
      </c>
      <c r="F226">
        <v>215</v>
      </c>
      <c r="G226">
        <v>0</v>
      </c>
      <c r="H226" t="s">
        <v>47</v>
      </c>
      <c r="I226" t="s">
        <v>22079</v>
      </c>
      <c r="J226" t="s">
        <v>22080</v>
      </c>
      <c r="K226" t="s">
        <v>7056</v>
      </c>
      <c r="L226" t="s">
        <v>22081</v>
      </c>
      <c r="M226" t="s">
        <v>22082</v>
      </c>
      <c r="N226" t="s">
        <v>1225</v>
      </c>
      <c r="O226" t="s">
        <v>1226</v>
      </c>
      <c r="P226" t="s">
        <v>1227</v>
      </c>
      <c r="Q226" t="s">
        <v>1228</v>
      </c>
      <c r="R226" t="s">
        <v>24</v>
      </c>
      <c r="S226" t="s">
        <v>22083</v>
      </c>
      <c r="T226" t="s">
        <v>22084</v>
      </c>
    </row>
    <row r="227" spans="1:20" x14ac:dyDescent="0.25">
      <c r="A227" t="s">
        <v>186</v>
      </c>
      <c r="B227" t="s">
        <v>187</v>
      </c>
      <c r="C227">
        <v>50</v>
      </c>
      <c r="D227">
        <v>6</v>
      </c>
      <c r="E227" t="s">
        <v>22085</v>
      </c>
      <c r="F227">
        <v>200</v>
      </c>
      <c r="G227">
        <v>0</v>
      </c>
      <c r="H227" t="s">
        <v>22</v>
      </c>
      <c r="I227" t="s">
        <v>18752</v>
      </c>
      <c r="J227" t="s">
        <v>329</v>
      </c>
      <c r="K227" t="s">
        <v>23</v>
      </c>
      <c r="L227" t="s">
        <v>24</v>
      </c>
      <c r="M227" t="s">
        <v>22086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22087</v>
      </c>
      <c r="T227" t="s">
        <v>22088</v>
      </c>
    </row>
    <row r="228" spans="1:20" x14ac:dyDescent="0.25">
      <c r="A228" t="s">
        <v>279</v>
      </c>
      <c r="B228" t="s">
        <v>285</v>
      </c>
      <c r="C228">
        <v>139</v>
      </c>
      <c r="D228">
        <v>1</v>
      </c>
      <c r="E228" t="s">
        <v>22089</v>
      </c>
      <c r="F228">
        <v>215</v>
      </c>
      <c r="G228">
        <v>0</v>
      </c>
      <c r="H228" t="s">
        <v>47</v>
      </c>
      <c r="I228" t="s">
        <v>22090</v>
      </c>
      <c r="J228" t="s">
        <v>22091</v>
      </c>
      <c r="K228" t="s">
        <v>7096</v>
      </c>
      <c r="L228" t="s">
        <v>22092</v>
      </c>
      <c r="M228" t="s">
        <v>22093</v>
      </c>
      <c r="N228" t="s">
        <v>1225</v>
      </c>
      <c r="O228" t="s">
        <v>1226</v>
      </c>
      <c r="P228" t="s">
        <v>1227</v>
      </c>
      <c r="Q228" t="s">
        <v>1228</v>
      </c>
      <c r="R228" t="s">
        <v>24</v>
      </c>
      <c r="S228" t="s">
        <v>22094</v>
      </c>
      <c r="T228" t="s">
        <v>22095</v>
      </c>
    </row>
    <row r="229" spans="1:20" x14ac:dyDescent="0.25">
      <c r="A229" t="s">
        <v>278</v>
      </c>
      <c r="B229" t="s">
        <v>284</v>
      </c>
      <c r="C229">
        <v>139</v>
      </c>
      <c r="D229">
        <v>1</v>
      </c>
      <c r="E229" t="s">
        <v>22089</v>
      </c>
      <c r="F229">
        <v>215</v>
      </c>
      <c r="G229">
        <v>0</v>
      </c>
      <c r="H229" t="s">
        <v>47</v>
      </c>
      <c r="I229" t="s">
        <v>22090</v>
      </c>
      <c r="J229" t="s">
        <v>22091</v>
      </c>
      <c r="K229" t="s">
        <v>7096</v>
      </c>
      <c r="L229" t="s">
        <v>22092</v>
      </c>
      <c r="M229" t="s">
        <v>22093</v>
      </c>
      <c r="N229" t="s">
        <v>1225</v>
      </c>
      <c r="O229" t="s">
        <v>1226</v>
      </c>
      <c r="P229" t="s">
        <v>1227</v>
      </c>
      <c r="Q229" t="s">
        <v>1228</v>
      </c>
      <c r="R229" t="s">
        <v>24</v>
      </c>
      <c r="S229" t="s">
        <v>22094</v>
      </c>
      <c r="T229" t="s">
        <v>22095</v>
      </c>
    </row>
    <row r="230" spans="1:20" x14ac:dyDescent="0.25">
      <c r="A230" t="s">
        <v>279</v>
      </c>
      <c r="B230" t="s">
        <v>285</v>
      </c>
      <c r="C230">
        <v>139</v>
      </c>
      <c r="D230">
        <v>2</v>
      </c>
      <c r="E230" t="s">
        <v>22096</v>
      </c>
      <c r="F230">
        <v>215</v>
      </c>
      <c r="G230">
        <v>0</v>
      </c>
      <c r="H230" t="s">
        <v>47</v>
      </c>
      <c r="I230" t="s">
        <v>21034</v>
      </c>
      <c r="J230" t="s">
        <v>22097</v>
      </c>
      <c r="K230" t="s">
        <v>22098</v>
      </c>
      <c r="L230" t="s">
        <v>22099</v>
      </c>
      <c r="M230" t="s">
        <v>22100</v>
      </c>
      <c r="N230" t="s">
        <v>1225</v>
      </c>
      <c r="O230" t="s">
        <v>1226</v>
      </c>
      <c r="P230" t="s">
        <v>1227</v>
      </c>
      <c r="Q230" t="s">
        <v>1228</v>
      </c>
      <c r="R230" t="s">
        <v>24</v>
      </c>
      <c r="S230" t="s">
        <v>22101</v>
      </c>
      <c r="T230" t="s">
        <v>22102</v>
      </c>
    </row>
    <row r="231" spans="1:20" x14ac:dyDescent="0.25">
      <c r="A231" t="s">
        <v>15492</v>
      </c>
      <c r="B231" t="s">
        <v>15493</v>
      </c>
      <c r="C231">
        <v>50</v>
      </c>
      <c r="D231">
        <v>3</v>
      </c>
      <c r="E231" t="s">
        <v>22103</v>
      </c>
      <c r="F231">
        <v>299</v>
      </c>
      <c r="G231">
        <v>0</v>
      </c>
      <c r="H231" t="s">
        <v>47</v>
      </c>
      <c r="I231" t="s">
        <v>22104</v>
      </c>
      <c r="J231" t="s">
        <v>22105</v>
      </c>
      <c r="K231" t="s">
        <v>22106</v>
      </c>
      <c r="L231" t="s">
        <v>22107</v>
      </c>
      <c r="M231" t="s">
        <v>21259</v>
      </c>
      <c r="N231" t="s">
        <v>1225</v>
      </c>
      <c r="O231" t="s">
        <v>1226</v>
      </c>
      <c r="P231" t="s">
        <v>1227</v>
      </c>
      <c r="Q231" t="s">
        <v>1228</v>
      </c>
      <c r="R231" t="s">
        <v>24</v>
      </c>
      <c r="S231" t="s">
        <v>22108</v>
      </c>
      <c r="T231" t="s">
        <v>22109</v>
      </c>
    </row>
    <row r="232" spans="1:20" x14ac:dyDescent="0.25">
      <c r="A232" t="s">
        <v>186</v>
      </c>
      <c r="B232" t="s">
        <v>187</v>
      </c>
      <c r="C232">
        <v>65</v>
      </c>
      <c r="D232">
        <v>4</v>
      </c>
      <c r="E232" t="s">
        <v>22103</v>
      </c>
      <c r="F232">
        <v>299</v>
      </c>
      <c r="G232">
        <v>0</v>
      </c>
      <c r="H232" t="s">
        <v>47</v>
      </c>
      <c r="I232" t="s">
        <v>22104</v>
      </c>
      <c r="J232" t="s">
        <v>22105</v>
      </c>
      <c r="K232" t="s">
        <v>22106</v>
      </c>
      <c r="L232" t="s">
        <v>22107</v>
      </c>
      <c r="M232" t="s">
        <v>21259</v>
      </c>
      <c r="N232" t="s">
        <v>1225</v>
      </c>
      <c r="O232" t="s">
        <v>1226</v>
      </c>
      <c r="P232" t="s">
        <v>1227</v>
      </c>
      <c r="Q232" t="s">
        <v>1228</v>
      </c>
      <c r="R232" t="s">
        <v>24</v>
      </c>
      <c r="S232" t="s">
        <v>22108</v>
      </c>
      <c r="T232" t="s">
        <v>22109</v>
      </c>
    </row>
    <row r="233" spans="1:20" x14ac:dyDescent="0.25">
      <c r="A233" t="s">
        <v>46</v>
      </c>
      <c r="B233" t="s">
        <v>56</v>
      </c>
      <c r="C233">
        <v>66.333333333333329</v>
      </c>
      <c r="D233">
        <v>3</v>
      </c>
      <c r="E233" t="s">
        <v>22110</v>
      </c>
      <c r="F233">
        <v>220</v>
      </c>
      <c r="G233">
        <v>0</v>
      </c>
      <c r="H233" t="s">
        <v>1219</v>
      </c>
      <c r="I233" t="s">
        <v>22111</v>
      </c>
      <c r="J233" t="s">
        <v>332</v>
      </c>
      <c r="K233" t="s">
        <v>23</v>
      </c>
      <c r="L233" t="s">
        <v>24</v>
      </c>
      <c r="M233" t="s">
        <v>22112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22113</v>
      </c>
      <c r="T233" t="s">
        <v>22112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22114</v>
      </c>
      <c r="F234">
        <v>100</v>
      </c>
      <c r="G234">
        <v>0</v>
      </c>
      <c r="H234" t="s">
        <v>1219</v>
      </c>
      <c r="I234" t="s">
        <v>22115</v>
      </c>
      <c r="J234" t="s">
        <v>1291</v>
      </c>
      <c r="K234" t="s">
        <v>23</v>
      </c>
      <c r="L234" t="s">
        <v>24</v>
      </c>
      <c r="M234" t="s">
        <v>22116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22117</v>
      </c>
      <c r="T234" t="s">
        <v>22116</v>
      </c>
    </row>
    <row r="235" spans="1:20" x14ac:dyDescent="0.25">
      <c r="A235" t="s">
        <v>28</v>
      </c>
      <c r="B235" t="s">
        <v>29</v>
      </c>
      <c r="C235">
        <v>50</v>
      </c>
      <c r="D235">
        <v>1</v>
      </c>
      <c r="E235" t="s">
        <v>22114</v>
      </c>
      <c r="F235">
        <v>100</v>
      </c>
      <c r="G235">
        <v>0</v>
      </c>
      <c r="H235" t="s">
        <v>1219</v>
      </c>
      <c r="I235" t="s">
        <v>22115</v>
      </c>
      <c r="J235" t="s">
        <v>1291</v>
      </c>
      <c r="K235" t="s">
        <v>23</v>
      </c>
      <c r="L235" t="s">
        <v>24</v>
      </c>
      <c r="M235" t="s">
        <v>22116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22117</v>
      </c>
      <c r="T235" t="s">
        <v>22116</v>
      </c>
    </row>
    <row r="236" spans="1:20" x14ac:dyDescent="0.25">
      <c r="A236" t="s">
        <v>30</v>
      </c>
      <c r="B236" t="s">
        <v>31</v>
      </c>
      <c r="C236">
        <v>50</v>
      </c>
      <c r="D236">
        <v>1</v>
      </c>
      <c r="E236" t="s">
        <v>22114</v>
      </c>
      <c r="F236">
        <v>100</v>
      </c>
      <c r="G236">
        <v>0</v>
      </c>
      <c r="H236" t="s">
        <v>1219</v>
      </c>
      <c r="I236" t="s">
        <v>22115</v>
      </c>
      <c r="J236" t="s">
        <v>1291</v>
      </c>
      <c r="K236" t="s">
        <v>23</v>
      </c>
      <c r="L236" t="s">
        <v>24</v>
      </c>
      <c r="M236" t="s">
        <v>22116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22117</v>
      </c>
      <c r="T236" t="s">
        <v>22116</v>
      </c>
    </row>
    <row r="237" spans="1:20" x14ac:dyDescent="0.25">
      <c r="A237" t="s">
        <v>30</v>
      </c>
      <c r="B237" t="s">
        <v>31</v>
      </c>
      <c r="C237">
        <v>60</v>
      </c>
      <c r="D237">
        <v>1</v>
      </c>
      <c r="E237" t="s">
        <v>22118</v>
      </c>
      <c r="F237">
        <v>60</v>
      </c>
      <c r="G237">
        <v>0</v>
      </c>
      <c r="H237" t="s">
        <v>22</v>
      </c>
      <c r="I237" t="s">
        <v>8464</v>
      </c>
      <c r="J237" t="s">
        <v>22119</v>
      </c>
      <c r="K237" t="s">
        <v>4075</v>
      </c>
      <c r="L237" t="s">
        <v>6262</v>
      </c>
      <c r="M237" t="s">
        <v>22120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22121</v>
      </c>
      <c r="T237" t="s">
        <v>22120</v>
      </c>
    </row>
    <row r="238" spans="1:20" x14ac:dyDescent="0.25">
      <c r="A238" t="s">
        <v>186</v>
      </c>
      <c r="B238" t="s">
        <v>187</v>
      </c>
      <c r="C238">
        <v>50</v>
      </c>
      <c r="D238">
        <v>6</v>
      </c>
      <c r="E238" t="s">
        <v>22122</v>
      </c>
      <c r="F238">
        <v>200</v>
      </c>
      <c r="G238">
        <v>0</v>
      </c>
      <c r="H238" t="s">
        <v>22</v>
      </c>
      <c r="I238" t="s">
        <v>4175</v>
      </c>
      <c r="J238" t="s">
        <v>305</v>
      </c>
      <c r="K238" t="s">
        <v>23</v>
      </c>
      <c r="L238" t="s">
        <v>24</v>
      </c>
      <c r="M238" t="s">
        <v>22123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22124</v>
      </c>
      <c r="T238" t="s">
        <v>22125</v>
      </c>
    </row>
    <row r="239" spans="1:20" x14ac:dyDescent="0.25">
      <c r="A239" t="s">
        <v>20</v>
      </c>
      <c r="B239" t="s">
        <v>21</v>
      </c>
      <c r="C239">
        <v>50</v>
      </c>
      <c r="D239">
        <v>2</v>
      </c>
      <c r="E239" t="s">
        <v>22126</v>
      </c>
      <c r="F239">
        <v>200</v>
      </c>
      <c r="G239">
        <v>0</v>
      </c>
      <c r="H239" t="s">
        <v>1219</v>
      </c>
      <c r="I239" t="s">
        <v>22127</v>
      </c>
      <c r="J239" t="s">
        <v>1234</v>
      </c>
      <c r="K239" t="s">
        <v>23</v>
      </c>
      <c r="L239" t="s">
        <v>24</v>
      </c>
      <c r="M239" t="s">
        <v>22128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22129</v>
      </c>
      <c r="T239" t="s">
        <v>22128</v>
      </c>
    </row>
    <row r="240" spans="1:20" x14ac:dyDescent="0.25">
      <c r="A240" t="s">
        <v>28</v>
      </c>
      <c r="B240" t="s">
        <v>29</v>
      </c>
      <c r="C240">
        <v>50</v>
      </c>
      <c r="D240">
        <v>2</v>
      </c>
      <c r="E240" t="s">
        <v>22126</v>
      </c>
      <c r="F240">
        <v>200</v>
      </c>
      <c r="G240">
        <v>0</v>
      </c>
      <c r="H240" t="s">
        <v>1219</v>
      </c>
      <c r="I240" t="s">
        <v>22127</v>
      </c>
      <c r="J240" t="s">
        <v>1234</v>
      </c>
      <c r="K240" t="s">
        <v>23</v>
      </c>
      <c r="L240" t="s">
        <v>24</v>
      </c>
      <c r="M240" t="s">
        <v>22128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22129</v>
      </c>
      <c r="T240" t="s">
        <v>22128</v>
      </c>
    </row>
    <row r="241" spans="1:20" x14ac:dyDescent="0.25">
      <c r="A241" t="s">
        <v>30</v>
      </c>
      <c r="B241" t="s">
        <v>31</v>
      </c>
      <c r="C241">
        <v>50</v>
      </c>
      <c r="D241">
        <v>2</v>
      </c>
      <c r="E241" t="s">
        <v>22126</v>
      </c>
      <c r="F241">
        <v>200</v>
      </c>
      <c r="G241">
        <v>0</v>
      </c>
      <c r="H241" t="s">
        <v>1219</v>
      </c>
      <c r="I241" t="s">
        <v>22127</v>
      </c>
      <c r="J241" t="s">
        <v>1234</v>
      </c>
      <c r="K241" t="s">
        <v>23</v>
      </c>
      <c r="L241" t="s">
        <v>24</v>
      </c>
      <c r="M241" t="s">
        <v>22128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22129</v>
      </c>
      <c r="T241" t="s">
        <v>22128</v>
      </c>
    </row>
    <row r="242" spans="1:20" x14ac:dyDescent="0.25">
      <c r="A242" t="s">
        <v>30</v>
      </c>
      <c r="B242" t="s">
        <v>31</v>
      </c>
      <c r="C242">
        <v>60</v>
      </c>
      <c r="D242">
        <v>1</v>
      </c>
      <c r="E242" t="s">
        <v>22130</v>
      </c>
      <c r="F242">
        <v>60</v>
      </c>
      <c r="G242">
        <v>0</v>
      </c>
      <c r="H242" t="s">
        <v>22</v>
      </c>
      <c r="I242" t="s">
        <v>1589</v>
      </c>
      <c r="J242" t="s">
        <v>22131</v>
      </c>
      <c r="K242" t="s">
        <v>3606</v>
      </c>
      <c r="L242" t="s">
        <v>10367</v>
      </c>
      <c r="M242" t="s">
        <v>22132</v>
      </c>
      <c r="N242" t="s">
        <v>23</v>
      </c>
      <c r="O242" t="s">
        <v>63</v>
      </c>
      <c r="P242" t="s">
        <v>54</v>
      </c>
      <c r="Q242" t="s">
        <v>55</v>
      </c>
      <c r="R242" t="s">
        <v>24</v>
      </c>
      <c r="S242" t="s">
        <v>22133</v>
      </c>
      <c r="T242" t="s">
        <v>22132</v>
      </c>
    </row>
    <row r="243" spans="1:20" x14ac:dyDescent="0.25">
      <c r="A243" t="s">
        <v>30</v>
      </c>
      <c r="B243" t="s">
        <v>31</v>
      </c>
      <c r="C243">
        <v>60</v>
      </c>
      <c r="D243">
        <v>1</v>
      </c>
      <c r="E243" t="s">
        <v>22134</v>
      </c>
      <c r="F243">
        <v>60</v>
      </c>
      <c r="G243">
        <v>0</v>
      </c>
      <c r="H243" t="s">
        <v>22</v>
      </c>
      <c r="I243" t="s">
        <v>4310</v>
      </c>
      <c r="J243" t="s">
        <v>22135</v>
      </c>
      <c r="K243" t="s">
        <v>4823</v>
      </c>
      <c r="L243" t="s">
        <v>6431</v>
      </c>
      <c r="M243" t="s">
        <v>22136</v>
      </c>
      <c r="N243" t="s">
        <v>23</v>
      </c>
      <c r="O243" t="s">
        <v>63</v>
      </c>
      <c r="P243" t="s">
        <v>54</v>
      </c>
      <c r="Q243" t="s">
        <v>55</v>
      </c>
      <c r="R243" t="s">
        <v>24</v>
      </c>
      <c r="S243" t="s">
        <v>22137</v>
      </c>
      <c r="T243" t="s">
        <v>22136</v>
      </c>
    </row>
    <row r="244" spans="1:20" x14ac:dyDescent="0.25">
      <c r="A244" t="s">
        <v>142</v>
      </c>
      <c r="B244" t="s">
        <v>143</v>
      </c>
      <c r="C244">
        <v>15</v>
      </c>
      <c r="D244">
        <v>2</v>
      </c>
      <c r="E244" t="s">
        <v>22138</v>
      </c>
      <c r="F244">
        <v>34</v>
      </c>
      <c r="G244">
        <v>4</v>
      </c>
      <c r="H244" t="s">
        <v>47</v>
      </c>
      <c r="I244" t="s">
        <v>8358</v>
      </c>
      <c r="J244" t="s">
        <v>19111</v>
      </c>
      <c r="K244" t="s">
        <v>19112</v>
      </c>
      <c r="L244" t="s">
        <v>13734</v>
      </c>
      <c r="M244" t="s">
        <v>22139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22140</v>
      </c>
      <c r="T244" t="s">
        <v>22141</v>
      </c>
    </row>
    <row r="245" spans="1:20" x14ac:dyDescent="0.25">
      <c r="A245" t="s">
        <v>46</v>
      </c>
      <c r="B245" t="s">
        <v>1239</v>
      </c>
      <c r="C245">
        <v>57.75</v>
      </c>
      <c r="D245">
        <v>1</v>
      </c>
      <c r="E245" t="s">
        <v>22142</v>
      </c>
      <c r="F245">
        <v>57.75</v>
      </c>
      <c r="G245">
        <v>0</v>
      </c>
      <c r="H245" t="s">
        <v>47</v>
      </c>
      <c r="I245" t="s">
        <v>22143</v>
      </c>
      <c r="J245" t="s">
        <v>22144</v>
      </c>
      <c r="K245" t="s">
        <v>10460</v>
      </c>
      <c r="L245" t="s">
        <v>10461</v>
      </c>
      <c r="M245" t="s">
        <v>22145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22146</v>
      </c>
      <c r="T245" t="s">
        <v>22145</v>
      </c>
    </row>
    <row r="246" spans="1:20" x14ac:dyDescent="0.25">
      <c r="A246" t="s">
        <v>30</v>
      </c>
      <c r="B246" t="s">
        <v>31</v>
      </c>
      <c r="C246">
        <v>60</v>
      </c>
      <c r="D246">
        <v>3</v>
      </c>
      <c r="E246" t="s">
        <v>22147</v>
      </c>
      <c r="F246">
        <v>92.4</v>
      </c>
      <c r="G246">
        <v>0</v>
      </c>
      <c r="H246" t="s">
        <v>47</v>
      </c>
      <c r="I246" t="s">
        <v>22143</v>
      </c>
      <c r="J246" t="s">
        <v>22144</v>
      </c>
      <c r="K246" t="s">
        <v>10460</v>
      </c>
      <c r="L246" t="s">
        <v>10461</v>
      </c>
      <c r="M246" t="s">
        <v>22148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22149</v>
      </c>
      <c r="T246" t="s">
        <v>22148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22150</v>
      </c>
      <c r="F247">
        <v>100</v>
      </c>
      <c r="G247">
        <v>0</v>
      </c>
      <c r="H247" t="s">
        <v>1219</v>
      </c>
      <c r="I247" t="s">
        <v>22151</v>
      </c>
      <c r="J247" t="s">
        <v>342</v>
      </c>
      <c r="K247" t="s">
        <v>23</v>
      </c>
      <c r="L247" t="s">
        <v>24</v>
      </c>
      <c r="M247" t="s">
        <v>22152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22153</v>
      </c>
      <c r="T247" t="s">
        <v>22152</v>
      </c>
    </row>
    <row r="248" spans="1:20" x14ac:dyDescent="0.25">
      <c r="A248" t="s">
        <v>28</v>
      </c>
      <c r="B248" t="s">
        <v>29</v>
      </c>
      <c r="C248">
        <v>50</v>
      </c>
      <c r="D248">
        <v>1</v>
      </c>
      <c r="E248" t="s">
        <v>22150</v>
      </c>
      <c r="F248">
        <v>100</v>
      </c>
      <c r="G248">
        <v>0</v>
      </c>
      <c r="H248" t="s">
        <v>1219</v>
      </c>
      <c r="I248" t="s">
        <v>22151</v>
      </c>
      <c r="J248" t="s">
        <v>342</v>
      </c>
      <c r="K248" t="s">
        <v>23</v>
      </c>
      <c r="L248" t="s">
        <v>24</v>
      </c>
      <c r="M248" t="s">
        <v>22152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22153</v>
      </c>
      <c r="T248" t="s">
        <v>22152</v>
      </c>
    </row>
    <row r="249" spans="1:20" x14ac:dyDescent="0.25">
      <c r="A249" t="s">
        <v>30</v>
      </c>
      <c r="B249" t="s">
        <v>31</v>
      </c>
      <c r="C249">
        <v>50</v>
      </c>
      <c r="D249">
        <v>1</v>
      </c>
      <c r="E249" t="s">
        <v>22150</v>
      </c>
      <c r="F249">
        <v>100</v>
      </c>
      <c r="G249">
        <v>0</v>
      </c>
      <c r="H249" t="s">
        <v>1219</v>
      </c>
      <c r="I249" t="s">
        <v>22151</v>
      </c>
      <c r="J249" t="s">
        <v>342</v>
      </c>
      <c r="K249" t="s">
        <v>23</v>
      </c>
      <c r="L249" t="s">
        <v>24</v>
      </c>
      <c r="M249" t="s">
        <v>22152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22153</v>
      </c>
      <c r="T249" t="s">
        <v>22152</v>
      </c>
    </row>
    <row r="250" spans="1:20" x14ac:dyDescent="0.25">
      <c r="A250" t="s">
        <v>46</v>
      </c>
      <c r="B250" t="s">
        <v>252</v>
      </c>
      <c r="C250">
        <v>53.08</v>
      </c>
      <c r="D250">
        <v>1</v>
      </c>
      <c r="E250" t="s">
        <v>22154</v>
      </c>
      <c r="F250">
        <v>113.15</v>
      </c>
      <c r="G250">
        <v>7</v>
      </c>
      <c r="H250" t="s">
        <v>3560</v>
      </c>
      <c r="I250" t="s">
        <v>9666</v>
      </c>
      <c r="J250" t="s">
        <v>9667</v>
      </c>
      <c r="K250" t="s">
        <v>6870</v>
      </c>
      <c r="L250" t="s">
        <v>9668</v>
      </c>
      <c r="M250" t="s">
        <v>22155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22156</v>
      </c>
      <c r="T250" t="s">
        <v>22155</v>
      </c>
    </row>
    <row r="251" spans="1:20" x14ac:dyDescent="0.25">
      <c r="A251" t="s">
        <v>46</v>
      </c>
      <c r="B251" t="s">
        <v>252</v>
      </c>
      <c r="C251">
        <v>53.07</v>
      </c>
      <c r="D251">
        <v>1</v>
      </c>
      <c r="E251" t="s">
        <v>22154</v>
      </c>
      <c r="F251">
        <v>113.15</v>
      </c>
      <c r="G251">
        <v>7</v>
      </c>
      <c r="H251" t="s">
        <v>3560</v>
      </c>
      <c r="I251" t="s">
        <v>9666</v>
      </c>
      <c r="J251" t="s">
        <v>9667</v>
      </c>
      <c r="K251" t="s">
        <v>6870</v>
      </c>
      <c r="L251" t="s">
        <v>9668</v>
      </c>
      <c r="M251" t="s">
        <v>22155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22156</v>
      </c>
      <c r="T251" t="s">
        <v>22155</v>
      </c>
    </row>
    <row r="252" spans="1:20" x14ac:dyDescent="0.25">
      <c r="A252" t="s">
        <v>46</v>
      </c>
      <c r="B252" t="s">
        <v>1239</v>
      </c>
      <c r="C252">
        <v>57.75</v>
      </c>
      <c r="D252">
        <v>1</v>
      </c>
      <c r="E252" t="s">
        <v>22157</v>
      </c>
      <c r="F252">
        <v>64.75</v>
      </c>
      <c r="G252">
        <v>7</v>
      </c>
      <c r="H252" t="s">
        <v>47</v>
      </c>
      <c r="I252" t="s">
        <v>22158</v>
      </c>
      <c r="J252" t="s">
        <v>22159</v>
      </c>
      <c r="K252" t="s">
        <v>22160</v>
      </c>
      <c r="L252" t="s">
        <v>22161</v>
      </c>
      <c r="M252" t="s">
        <v>22162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22163</v>
      </c>
      <c r="T252" t="s">
        <v>22162</v>
      </c>
    </row>
    <row r="253" spans="1:20" x14ac:dyDescent="0.25">
      <c r="A253" t="s">
        <v>20</v>
      </c>
      <c r="B253" t="s">
        <v>21</v>
      </c>
      <c r="C253">
        <v>50</v>
      </c>
      <c r="D253">
        <v>2</v>
      </c>
      <c r="E253" t="s">
        <v>22164</v>
      </c>
      <c r="F253">
        <v>200</v>
      </c>
      <c r="G253">
        <v>0</v>
      </c>
      <c r="H253" t="s">
        <v>22</v>
      </c>
      <c r="I253" t="s">
        <v>21255</v>
      </c>
      <c r="J253" t="s">
        <v>306</v>
      </c>
      <c r="K253" t="s">
        <v>23</v>
      </c>
      <c r="L253" t="s">
        <v>24</v>
      </c>
      <c r="M253" t="s">
        <v>22165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22166</v>
      </c>
      <c r="T253" t="s">
        <v>22165</v>
      </c>
    </row>
    <row r="254" spans="1:20" x14ac:dyDescent="0.25">
      <c r="A254" t="s">
        <v>28</v>
      </c>
      <c r="B254" t="s">
        <v>29</v>
      </c>
      <c r="C254">
        <v>50</v>
      </c>
      <c r="D254">
        <v>2</v>
      </c>
      <c r="E254" t="s">
        <v>22164</v>
      </c>
      <c r="F254">
        <v>200</v>
      </c>
      <c r="G254">
        <v>0</v>
      </c>
      <c r="H254" t="s">
        <v>22</v>
      </c>
      <c r="I254" t="s">
        <v>21255</v>
      </c>
      <c r="J254" t="s">
        <v>306</v>
      </c>
      <c r="K254" t="s">
        <v>23</v>
      </c>
      <c r="L254" t="s">
        <v>24</v>
      </c>
      <c r="M254" t="s">
        <v>22165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22166</v>
      </c>
      <c r="T254" t="s">
        <v>22165</v>
      </c>
    </row>
    <row r="255" spans="1:20" x14ac:dyDescent="0.25">
      <c r="A255" t="s">
        <v>30</v>
      </c>
      <c r="B255" t="s">
        <v>31</v>
      </c>
      <c r="C255">
        <v>50</v>
      </c>
      <c r="D255">
        <v>2</v>
      </c>
      <c r="E255" t="s">
        <v>22164</v>
      </c>
      <c r="F255">
        <v>200</v>
      </c>
      <c r="G255">
        <v>0</v>
      </c>
      <c r="H255" t="s">
        <v>22</v>
      </c>
      <c r="I255" t="s">
        <v>21255</v>
      </c>
      <c r="J255" t="s">
        <v>306</v>
      </c>
      <c r="K255" t="s">
        <v>23</v>
      </c>
      <c r="L255" t="s">
        <v>24</v>
      </c>
      <c r="M255" t="s">
        <v>22165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22166</v>
      </c>
      <c r="T255" t="s">
        <v>22165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22167</v>
      </c>
      <c r="F256">
        <v>100</v>
      </c>
      <c r="G256">
        <v>0</v>
      </c>
      <c r="H256" t="s">
        <v>1219</v>
      </c>
      <c r="I256" t="s">
        <v>22168</v>
      </c>
      <c r="J256" t="s">
        <v>1242</v>
      </c>
      <c r="K256" t="s">
        <v>23</v>
      </c>
      <c r="L256" t="s">
        <v>24</v>
      </c>
      <c r="M256" t="s">
        <v>22169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22170</v>
      </c>
      <c r="T256" t="s">
        <v>22169</v>
      </c>
    </row>
    <row r="257" spans="1:20" x14ac:dyDescent="0.25">
      <c r="A257" t="s">
        <v>28</v>
      </c>
      <c r="B257" t="s">
        <v>29</v>
      </c>
      <c r="C257">
        <v>50</v>
      </c>
      <c r="D257">
        <v>1</v>
      </c>
      <c r="E257" t="s">
        <v>22167</v>
      </c>
      <c r="F257">
        <v>100</v>
      </c>
      <c r="G257">
        <v>0</v>
      </c>
      <c r="H257" t="s">
        <v>1219</v>
      </c>
      <c r="I257" t="s">
        <v>22168</v>
      </c>
      <c r="J257" t="s">
        <v>1242</v>
      </c>
      <c r="K257" t="s">
        <v>23</v>
      </c>
      <c r="L257" t="s">
        <v>24</v>
      </c>
      <c r="M257" t="s">
        <v>22169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22170</v>
      </c>
      <c r="T257" t="s">
        <v>22169</v>
      </c>
    </row>
    <row r="258" spans="1:20" x14ac:dyDescent="0.25">
      <c r="A258" t="s">
        <v>30</v>
      </c>
      <c r="B258" t="s">
        <v>31</v>
      </c>
      <c r="C258">
        <v>50</v>
      </c>
      <c r="D258">
        <v>1</v>
      </c>
      <c r="E258" t="s">
        <v>22167</v>
      </c>
      <c r="F258">
        <v>100</v>
      </c>
      <c r="G258">
        <v>0</v>
      </c>
      <c r="H258" t="s">
        <v>1219</v>
      </c>
      <c r="I258" t="s">
        <v>22168</v>
      </c>
      <c r="J258" t="s">
        <v>1242</v>
      </c>
      <c r="K258" t="s">
        <v>23</v>
      </c>
      <c r="L258" t="s">
        <v>24</v>
      </c>
      <c r="M258" t="s">
        <v>22169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22170</v>
      </c>
      <c r="T258" t="s">
        <v>22169</v>
      </c>
    </row>
    <row r="259" spans="1:20" x14ac:dyDescent="0.25">
      <c r="A259" t="s">
        <v>1173</v>
      </c>
      <c r="B259" t="s">
        <v>158</v>
      </c>
      <c r="C259">
        <v>75</v>
      </c>
      <c r="D259">
        <v>1</v>
      </c>
      <c r="E259" t="s">
        <v>22171</v>
      </c>
      <c r="F259">
        <v>112</v>
      </c>
      <c r="G259">
        <v>37</v>
      </c>
      <c r="H259" t="s">
        <v>47</v>
      </c>
      <c r="I259" t="s">
        <v>14634</v>
      </c>
      <c r="J259" t="s">
        <v>22172</v>
      </c>
      <c r="K259" t="s">
        <v>1297</v>
      </c>
      <c r="L259" t="s">
        <v>4632</v>
      </c>
      <c r="M259" t="s">
        <v>22162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22173</v>
      </c>
      <c r="T259" t="s">
        <v>22174</v>
      </c>
    </row>
    <row r="260" spans="1:20" x14ac:dyDescent="0.25">
      <c r="A260" t="s">
        <v>137</v>
      </c>
      <c r="B260" t="s">
        <v>138</v>
      </c>
      <c r="C260">
        <v>10</v>
      </c>
      <c r="D260">
        <v>50</v>
      </c>
      <c r="E260" t="s">
        <v>22175</v>
      </c>
      <c r="F260">
        <v>622</v>
      </c>
      <c r="G260">
        <v>0</v>
      </c>
      <c r="H260" t="s">
        <v>47</v>
      </c>
      <c r="I260" t="s">
        <v>7862</v>
      </c>
      <c r="J260" t="s">
        <v>22176</v>
      </c>
      <c r="K260" t="s">
        <v>22177</v>
      </c>
      <c r="L260" t="s">
        <v>68</v>
      </c>
      <c r="M260" t="s">
        <v>22178</v>
      </c>
      <c r="N260" t="s">
        <v>23</v>
      </c>
      <c r="O260" t="s">
        <v>53</v>
      </c>
      <c r="P260" t="s">
        <v>54</v>
      </c>
      <c r="Q260" t="s">
        <v>55</v>
      </c>
      <c r="R260" t="s">
        <v>24</v>
      </c>
      <c r="S260" t="s">
        <v>22179</v>
      </c>
      <c r="T260" t="s">
        <v>22180</v>
      </c>
    </row>
    <row r="261" spans="1:20" x14ac:dyDescent="0.25">
      <c r="A261" t="s">
        <v>117</v>
      </c>
      <c r="B261" t="s">
        <v>118</v>
      </c>
      <c r="C261">
        <v>10</v>
      </c>
      <c r="D261">
        <v>1</v>
      </c>
      <c r="E261" t="s">
        <v>22175</v>
      </c>
      <c r="F261">
        <v>622</v>
      </c>
      <c r="G261">
        <v>0</v>
      </c>
      <c r="H261" t="s">
        <v>47</v>
      </c>
      <c r="I261" t="s">
        <v>7862</v>
      </c>
      <c r="J261" t="s">
        <v>22176</v>
      </c>
      <c r="K261" t="s">
        <v>22177</v>
      </c>
      <c r="L261" t="s">
        <v>68</v>
      </c>
      <c r="M261" t="s">
        <v>22178</v>
      </c>
      <c r="N261" t="s">
        <v>23</v>
      </c>
      <c r="O261" t="s">
        <v>53</v>
      </c>
      <c r="P261" t="s">
        <v>54</v>
      </c>
      <c r="Q261" t="s">
        <v>55</v>
      </c>
      <c r="R261" t="s">
        <v>24</v>
      </c>
      <c r="S261" t="s">
        <v>22179</v>
      </c>
      <c r="T261" t="s">
        <v>22180</v>
      </c>
    </row>
    <row r="262" spans="1:20" x14ac:dyDescent="0.25">
      <c r="A262" t="s">
        <v>119</v>
      </c>
      <c r="B262" t="s">
        <v>120</v>
      </c>
      <c r="C262">
        <v>10</v>
      </c>
      <c r="D262">
        <v>1</v>
      </c>
      <c r="E262" t="s">
        <v>22175</v>
      </c>
      <c r="F262">
        <v>622</v>
      </c>
      <c r="G262">
        <v>0</v>
      </c>
      <c r="H262" t="s">
        <v>47</v>
      </c>
      <c r="I262" t="s">
        <v>7862</v>
      </c>
      <c r="J262" t="s">
        <v>22176</v>
      </c>
      <c r="K262" t="s">
        <v>22177</v>
      </c>
      <c r="L262" t="s">
        <v>68</v>
      </c>
      <c r="M262" t="s">
        <v>22178</v>
      </c>
      <c r="N262" t="s">
        <v>23</v>
      </c>
      <c r="O262" t="s">
        <v>53</v>
      </c>
      <c r="P262" t="s">
        <v>54</v>
      </c>
      <c r="Q262" t="s">
        <v>55</v>
      </c>
      <c r="R262" t="s">
        <v>24</v>
      </c>
      <c r="S262" t="s">
        <v>22179</v>
      </c>
      <c r="T262" t="s">
        <v>22180</v>
      </c>
    </row>
    <row r="263" spans="1:20" x14ac:dyDescent="0.25">
      <c r="A263" t="s">
        <v>121</v>
      </c>
      <c r="B263" t="s">
        <v>122</v>
      </c>
      <c r="C263">
        <v>10</v>
      </c>
      <c r="D263">
        <v>1</v>
      </c>
      <c r="E263" t="s">
        <v>22175</v>
      </c>
      <c r="F263">
        <v>622</v>
      </c>
      <c r="G263">
        <v>0</v>
      </c>
      <c r="H263" t="s">
        <v>47</v>
      </c>
      <c r="I263" t="s">
        <v>7862</v>
      </c>
      <c r="J263" t="s">
        <v>22176</v>
      </c>
      <c r="K263" t="s">
        <v>22177</v>
      </c>
      <c r="L263" t="s">
        <v>68</v>
      </c>
      <c r="M263" t="s">
        <v>22178</v>
      </c>
      <c r="N263" t="s">
        <v>23</v>
      </c>
      <c r="O263" t="s">
        <v>53</v>
      </c>
      <c r="P263" t="s">
        <v>54</v>
      </c>
      <c r="Q263" t="s">
        <v>55</v>
      </c>
      <c r="R263" t="s">
        <v>24</v>
      </c>
      <c r="S263" t="s">
        <v>22179</v>
      </c>
      <c r="T263" t="s">
        <v>22180</v>
      </c>
    </row>
    <row r="264" spans="1:20" x14ac:dyDescent="0.25">
      <c r="A264" t="s">
        <v>123</v>
      </c>
      <c r="B264" t="s">
        <v>124</v>
      </c>
      <c r="C264">
        <v>10</v>
      </c>
      <c r="D264">
        <v>1</v>
      </c>
      <c r="E264" t="s">
        <v>22175</v>
      </c>
      <c r="F264">
        <v>622</v>
      </c>
      <c r="G264">
        <v>0</v>
      </c>
      <c r="H264" t="s">
        <v>47</v>
      </c>
      <c r="I264" t="s">
        <v>7862</v>
      </c>
      <c r="J264" t="s">
        <v>22176</v>
      </c>
      <c r="K264" t="s">
        <v>22177</v>
      </c>
      <c r="L264" t="s">
        <v>68</v>
      </c>
      <c r="M264" t="s">
        <v>22178</v>
      </c>
      <c r="N264" t="s">
        <v>23</v>
      </c>
      <c r="O264" t="s">
        <v>53</v>
      </c>
      <c r="P264" t="s">
        <v>54</v>
      </c>
      <c r="Q264" t="s">
        <v>55</v>
      </c>
      <c r="R264" t="s">
        <v>24</v>
      </c>
      <c r="S264" t="s">
        <v>22179</v>
      </c>
      <c r="T264" t="s">
        <v>22180</v>
      </c>
    </row>
    <row r="265" spans="1:20" x14ac:dyDescent="0.25">
      <c r="A265" t="s">
        <v>125</v>
      </c>
      <c r="B265" t="s">
        <v>126</v>
      </c>
      <c r="C265">
        <v>10</v>
      </c>
      <c r="D265">
        <v>1</v>
      </c>
      <c r="E265" t="s">
        <v>22175</v>
      </c>
      <c r="F265">
        <v>622</v>
      </c>
      <c r="G265">
        <v>0</v>
      </c>
      <c r="H265" t="s">
        <v>47</v>
      </c>
      <c r="I265" t="s">
        <v>7862</v>
      </c>
      <c r="J265" t="s">
        <v>22176</v>
      </c>
      <c r="K265" t="s">
        <v>22177</v>
      </c>
      <c r="L265" t="s">
        <v>68</v>
      </c>
      <c r="M265" t="s">
        <v>22178</v>
      </c>
      <c r="N265" t="s">
        <v>23</v>
      </c>
      <c r="O265" t="s">
        <v>53</v>
      </c>
      <c r="P265" t="s">
        <v>54</v>
      </c>
      <c r="Q265" t="s">
        <v>55</v>
      </c>
      <c r="R265" t="s">
        <v>24</v>
      </c>
      <c r="S265" t="s">
        <v>22179</v>
      </c>
      <c r="T265" t="s">
        <v>22180</v>
      </c>
    </row>
    <row r="266" spans="1:20" x14ac:dyDescent="0.25">
      <c r="A266" t="s">
        <v>127</v>
      </c>
      <c r="B266" t="s">
        <v>128</v>
      </c>
      <c r="C266">
        <v>10</v>
      </c>
      <c r="D266">
        <v>1</v>
      </c>
      <c r="E266" t="s">
        <v>22175</v>
      </c>
      <c r="F266">
        <v>622</v>
      </c>
      <c r="G266">
        <v>0</v>
      </c>
      <c r="H266" t="s">
        <v>47</v>
      </c>
      <c r="I266" t="s">
        <v>7862</v>
      </c>
      <c r="J266" t="s">
        <v>22176</v>
      </c>
      <c r="K266" t="s">
        <v>22177</v>
      </c>
      <c r="L266" t="s">
        <v>68</v>
      </c>
      <c r="M266" t="s">
        <v>22178</v>
      </c>
      <c r="N266" t="s">
        <v>23</v>
      </c>
      <c r="O266" t="s">
        <v>53</v>
      </c>
      <c r="P266" t="s">
        <v>54</v>
      </c>
      <c r="Q266" t="s">
        <v>55</v>
      </c>
      <c r="R266" t="s">
        <v>24</v>
      </c>
      <c r="S266" t="s">
        <v>22179</v>
      </c>
      <c r="T266" t="s">
        <v>22180</v>
      </c>
    </row>
    <row r="267" spans="1:20" x14ac:dyDescent="0.25">
      <c r="A267" t="s">
        <v>129</v>
      </c>
      <c r="B267" t="s">
        <v>130</v>
      </c>
      <c r="C267">
        <v>10</v>
      </c>
      <c r="D267">
        <v>1</v>
      </c>
      <c r="E267" t="s">
        <v>22175</v>
      </c>
      <c r="F267">
        <v>622</v>
      </c>
      <c r="G267">
        <v>0</v>
      </c>
      <c r="H267" t="s">
        <v>47</v>
      </c>
      <c r="I267" t="s">
        <v>7862</v>
      </c>
      <c r="J267" t="s">
        <v>22176</v>
      </c>
      <c r="K267" t="s">
        <v>22177</v>
      </c>
      <c r="L267" t="s">
        <v>68</v>
      </c>
      <c r="M267" t="s">
        <v>22178</v>
      </c>
      <c r="N267" t="s">
        <v>23</v>
      </c>
      <c r="O267" t="s">
        <v>53</v>
      </c>
      <c r="P267" t="s">
        <v>54</v>
      </c>
      <c r="Q267" t="s">
        <v>55</v>
      </c>
      <c r="R267" t="s">
        <v>24</v>
      </c>
      <c r="S267" t="s">
        <v>22179</v>
      </c>
      <c r="T267" t="s">
        <v>22181</v>
      </c>
    </row>
    <row r="268" spans="1:20" x14ac:dyDescent="0.25">
      <c r="A268" t="s">
        <v>131</v>
      </c>
      <c r="B268" t="s">
        <v>132</v>
      </c>
      <c r="C268">
        <v>10</v>
      </c>
      <c r="D268">
        <v>1</v>
      </c>
      <c r="E268" t="s">
        <v>22175</v>
      </c>
      <c r="F268">
        <v>622</v>
      </c>
      <c r="G268">
        <v>0</v>
      </c>
      <c r="H268" t="s">
        <v>47</v>
      </c>
      <c r="I268" t="s">
        <v>7862</v>
      </c>
      <c r="J268" t="s">
        <v>22176</v>
      </c>
      <c r="K268" t="s">
        <v>22177</v>
      </c>
      <c r="L268" t="s">
        <v>68</v>
      </c>
      <c r="M268" t="s">
        <v>22178</v>
      </c>
      <c r="N268" t="s">
        <v>23</v>
      </c>
      <c r="O268" t="s">
        <v>53</v>
      </c>
      <c r="P268" t="s">
        <v>54</v>
      </c>
      <c r="Q268" t="s">
        <v>55</v>
      </c>
      <c r="R268" t="s">
        <v>24</v>
      </c>
      <c r="S268" t="s">
        <v>22179</v>
      </c>
      <c r="T268" t="s">
        <v>22181</v>
      </c>
    </row>
    <row r="269" spans="1:20" x14ac:dyDescent="0.25">
      <c r="A269" t="s">
        <v>133</v>
      </c>
      <c r="B269" t="s">
        <v>134</v>
      </c>
      <c r="C269">
        <v>10</v>
      </c>
      <c r="D269">
        <v>1</v>
      </c>
      <c r="E269" t="s">
        <v>22175</v>
      </c>
      <c r="F269">
        <v>622</v>
      </c>
      <c r="G269">
        <v>0</v>
      </c>
      <c r="H269" t="s">
        <v>47</v>
      </c>
      <c r="I269" t="s">
        <v>7862</v>
      </c>
      <c r="J269" t="s">
        <v>22176</v>
      </c>
      <c r="K269" t="s">
        <v>22177</v>
      </c>
      <c r="L269" t="s">
        <v>68</v>
      </c>
      <c r="M269" t="s">
        <v>22178</v>
      </c>
      <c r="N269" t="s">
        <v>23</v>
      </c>
      <c r="O269" t="s">
        <v>53</v>
      </c>
      <c r="P269" t="s">
        <v>54</v>
      </c>
      <c r="Q269" t="s">
        <v>55</v>
      </c>
      <c r="R269" t="s">
        <v>24</v>
      </c>
      <c r="S269" t="s">
        <v>22179</v>
      </c>
      <c r="T269" t="s">
        <v>22181</v>
      </c>
    </row>
    <row r="270" spans="1:20" x14ac:dyDescent="0.25">
      <c r="A270" t="s">
        <v>135</v>
      </c>
      <c r="B270" t="s">
        <v>136</v>
      </c>
      <c r="C270">
        <v>10</v>
      </c>
      <c r="D270">
        <v>1</v>
      </c>
      <c r="E270" t="s">
        <v>22175</v>
      </c>
      <c r="F270">
        <v>622</v>
      </c>
      <c r="G270">
        <v>0</v>
      </c>
      <c r="H270" t="s">
        <v>47</v>
      </c>
      <c r="I270" t="s">
        <v>7862</v>
      </c>
      <c r="J270" t="s">
        <v>22176</v>
      </c>
      <c r="K270" t="s">
        <v>22177</v>
      </c>
      <c r="L270" t="s">
        <v>68</v>
      </c>
      <c r="M270" t="s">
        <v>22178</v>
      </c>
      <c r="N270" t="s">
        <v>23</v>
      </c>
      <c r="O270" t="s">
        <v>53</v>
      </c>
      <c r="P270" t="s">
        <v>54</v>
      </c>
      <c r="Q270" t="s">
        <v>55</v>
      </c>
      <c r="R270" t="s">
        <v>24</v>
      </c>
      <c r="S270" t="s">
        <v>22179</v>
      </c>
      <c r="T270" t="s">
        <v>22181</v>
      </c>
    </row>
    <row r="271" spans="1:20" x14ac:dyDescent="0.25">
      <c r="A271" t="s">
        <v>42</v>
      </c>
      <c r="B271" t="s">
        <v>43</v>
      </c>
      <c r="C271">
        <v>66.666666666666671</v>
      </c>
      <c r="D271">
        <v>6</v>
      </c>
      <c r="E271" t="s">
        <v>22182</v>
      </c>
      <c r="F271">
        <v>324</v>
      </c>
      <c r="G271">
        <v>0</v>
      </c>
      <c r="H271" t="s">
        <v>47</v>
      </c>
      <c r="I271" t="s">
        <v>17749</v>
      </c>
      <c r="J271" t="s">
        <v>22183</v>
      </c>
      <c r="K271" t="s">
        <v>4371</v>
      </c>
      <c r="L271" t="s">
        <v>493</v>
      </c>
      <c r="M271" t="s">
        <v>22184</v>
      </c>
      <c r="N271" t="s">
        <v>23</v>
      </c>
      <c r="O271" t="s">
        <v>63</v>
      </c>
      <c r="P271" t="s">
        <v>54</v>
      </c>
      <c r="Q271" t="s">
        <v>55</v>
      </c>
      <c r="R271" t="s">
        <v>24</v>
      </c>
      <c r="S271" t="s">
        <v>22185</v>
      </c>
      <c r="T271" t="s">
        <v>22186</v>
      </c>
    </row>
    <row r="272" spans="1:20" x14ac:dyDescent="0.25">
      <c r="A272" t="s">
        <v>30</v>
      </c>
      <c r="B272" t="s">
        <v>31</v>
      </c>
      <c r="C272">
        <v>41</v>
      </c>
      <c r="D272">
        <v>1</v>
      </c>
      <c r="E272" t="s">
        <v>22182</v>
      </c>
      <c r="F272">
        <v>324</v>
      </c>
      <c r="G272">
        <v>0</v>
      </c>
      <c r="H272" t="s">
        <v>47</v>
      </c>
      <c r="I272" t="s">
        <v>17749</v>
      </c>
      <c r="J272" t="s">
        <v>22183</v>
      </c>
      <c r="K272" t="s">
        <v>4371</v>
      </c>
      <c r="L272" t="s">
        <v>493</v>
      </c>
      <c r="M272" t="s">
        <v>22184</v>
      </c>
      <c r="N272" t="s">
        <v>23</v>
      </c>
      <c r="O272" t="s">
        <v>63</v>
      </c>
      <c r="P272" t="s">
        <v>54</v>
      </c>
      <c r="Q272" t="s">
        <v>55</v>
      </c>
      <c r="R272" t="s">
        <v>24</v>
      </c>
      <c r="S272" t="s">
        <v>22185</v>
      </c>
      <c r="T272" t="s">
        <v>22186</v>
      </c>
    </row>
    <row r="273" spans="1:20" x14ac:dyDescent="0.25">
      <c r="A273" t="s">
        <v>186</v>
      </c>
      <c r="B273" t="s">
        <v>187</v>
      </c>
      <c r="C273">
        <v>45</v>
      </c>
      <c r="D273">
        <v>1</v>
      </c>
      <c r="E273" t="s">
        <v>22182</v>
      </c>
      <c r="F273">
        <v>324</v>
      </c>
      <c r="G273">
        <v>0</v>
      </c>
      <c r="H273" t="s">
        <v>47</v>
      </c>
      <c r="I273" t="s">
        <v>17749</v>
      </c>
      <c r="J273" t="s">
        <v>22183</v>
      </c>
      <c r="K273" t="s">
        <v>4371</v>
      </c>
      <c r="L273" t="s">
        <v>493</v>
      </c>
      <c r="M273" t="s">
        <v>22184</v>
      </c>
      <c r="N273" t="s">
        <v>23</v>
      </c>
      <c r="O273" t="s">
        <v>63</v>
      </c>
      <c r="P273" t="s">
        <v>54</v>
      </c>
      <c r="Q273" t="s">
        <v>55</v>
      </c>
      <c r="R273" t="s">
        <v>24</v>
      </c>
      <c r="S273" t="s">
        <v>22185</v>
      </c>
      <c r="T273" t="s">
        <v>22186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22187</v>
      </c>
      <c r="F274">
        <v>100</v>
      </c>
      <c r="G274">
        <v>0</v>
      </c>
      <c r="H274" t="s">
        <v>1219</v>
      </c>
      <c r="I274" t="s">
        <v>22188</v>
      </c>
      <c r="J274" t="s">
        <v>302</v>
      </c>
      <c r="K274" t="s">
        <v>23</v>
      </c>
      <c r="L274" t="s">
        <v>24</v>
      </c>
      <c r="M274" t="s">
        <v>22189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22190</v>
      </c>
      <c r="T274" t="s">
        <v>22189</v>
      </c>
    </row>
    <row r="275" spans="1:20" x14ac:dyDescent="0.25">
      <c r="A275" t="s">
        <v>28</v>
      </c>
      <c r="B275" t="s">
        <v>29</v>
      </c>
      <c r="C275">
        <v>50</v>
      </c>
      <c r="D275">
        <v>1</v>
      </c>
      <c r="E275" t="s">
        <v>22187</v>
      </c>
      <c r="F275">
        <v>100</v>
      </c>
      <c r="G275">
        <v>0</v>
      </c>
      <c r="H275" t="s">
        <v>1219</v>
      </c>
      <c r="I275" t="s">
        <v>22188</v>
      </c>
      <c r="J275" t="s">
        <v>302</v>
      </c>
      <c r="K275" t="s">
        <v>23</v>
      </c>
      <c r="L275" t="s">
        <v>24</v>
      </c>
      <c r="M275" t="s">
        <v>22189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22190</v>
      </c>
      <c r="T275" t="s">
        <v>22189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22187</v>
      </c>
      <c r="F276">
        <v>100</v>
      </c>
      <c r="G276">
        <v>0</v>
      </c>
      <c r="H276" t="s">
        <v>1219</v>
      </c>
      <c r="I276" t="s">
        <v>22188</v>
      </c>
      <c r="J276" t="s">
        <v>302</v>
      </c>
      <c r="K276" t="s">
        <v>23</v>
      </c>
      <c r="L276" t="s">
        <v>24</v>
      </c>
      <c r="M276" t="s">
        <v>22189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22190</v>
      </c>
      <c r="T276" t="s">
        <v>22189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22191</v>
      </c>
      <c r="F277">
        <v>109</v>
      </c>
      <c r="G277">
        <v>9</v>
      </c>
      <c r="H277" t="s">
        <v>1219</v>
      </c>
      <c r="I277" t="s">
        <v>22192</v>
      </c>
      <c r="J277" t="s">
        <v>61</v>
      </c>
      <c r="K277" t="s">
        <v>23</v>
      </c>
      <c r="L277" t="s">
        <v>24</v>
      </c>
      <c r="M277" t="s">
        <v>22193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22194</v>
      </c>
      <c r="T277" t="s">
        <v>22193</v>
      </c>
    </row>
    <row r="278" spans="1:20" x14ac:dyDescent="0.25">
      <c r="A278" t="s">
        <v>28</v>
      </c>
      <c r="B278" t="s">
        <v>29</v>
      </c>
      <c r="C278">
        <v>50</v>
      </c>
      <c r="D278">
        <v>1</v>
      </c>
      <c r="E278" t="s">
        <v>22191</v>
      </c>
      <c r="F278">
        <v>109</v>
      </c>
      <c r="G278">
        <v>9</v>
      </c>
      <c r="H278" t="s">
        <v>1219</v>
      </c>
      <c r="I278" t="s">
        <v>22192</v>
      </c>
      <c r="J278" t="s">
        <v>61</v>
      </c>
      <c r="K278" t="s">
        <v>23</v>
      </c>
      <c r="L278" t="s">
        <v>24</v>
      </c>
      <c r="M278" t="s">
        <v>22193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22194</v>
      </c>
      <c r="T278" t="s">
        <v>22193</v>
      </c>
    </row>
    <row r="279" spans="1:20" x14ac:dyDescent="0.25">
      <c r="A279" t="s">
        <v>30</v>
      </c>
      <c r="B279" t="s">
        <v>31</v>
      </c>
      <c r="C279">
        <v>50</v>
      </c>
      <c r="D279">
        <v>1</v>
      </c>
      <c r="E279" t="s">
        <v>22191</v>
      </c>
      <c r="F279">
        <v>109</v>
      </c>
      <c r="G279">
        <v>9</v>
      </c>
      <c r="H279" t="s">
        <v>1219</v>
      </c>
      <c r="I279" t="s">
        <v>22192</v>
      </c>
      <c r="J279" t="s">
        <v>61</v>
      </c>
      <c r="K279" t="s">
        <v>23</v>
      </c>
      <c r="L279" t="s">
        <v>24</v>
      </c>
      <c r="M279" t="s">
        <v>22193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22194</v>
      </c>
      <c r="T279" t="s">
        <v>22193</v>
      </c>
    </row>
    <row r="280" spans="1:20" x14ac:dyDescent="0.25">
      <c r="A280" t="s">
        <v>46</v>
      </c>
      <c r="B280" t="s">
        <v>1239</v>
      </c>
      <c r="C280">
        <v>57.75</v>
      </c>
      <c r="D280">
        <v>1</v>
      </c>
      <c r="E280" t="s">
        <v>22195</v>
      </c>
      <c r="F280">
        <v>64.75</v>
      </c>
      <c r="G280">
        <v>7</v>
      </c>
      <c r="H280" t="s">
        <v>47</v>
      </c>
      <c r="I280" t="s">
        <v>22196</v>
      </c>
      <c r="J280" t="s">
        <v>22197</v>
      </c>
      <c r="K280" t="s">
        <v>4767</v>
      </c>
      <c r="L280" t="s">
        <v>22198</v>
      </c>
      <c r="M280" t="s">
        <v>22199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22200</v>
      </c>
      <c r="T280" t="s">
        <v>22199</v>
      </c>
    </row>
    <row r="281" spans="1:20" x14ac:dyDescent="0.25">
      <c r="A281" t="s">
        <v>20</v>
      </c>
      <c r="B281" t="s">
        <v>21</v>
      </c>
      <c r="C281">
        <v>50</v>
      </c>
      <c r="D281">
        <v>2</v>
      </c>
      <c r="E281" t="s">
        <v>22201</v>
      </c>
      <c r="F281">
        <v>200</v>
      </c>
      <c r="G281">
        <v>0</v>
      </c>
      <c r="H281" t="s">
        <v>1219</v>
      </c>
      <c r="I281" t="s">
        <v>22202</v>
      </c>
      <c r="J281" t="s">
        <v>65</v>
      </c>
      <c r="K281" t="s">
        <v>23</v>
      </c>
      <c r="L281" t="s">
        <v>24</v>
      </c>
      <c r="M281" t="s">
        <v>22203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22204</v>
      </c>
      <c r="T281" t="s">
        <v>22203</v>
      </c>
    </row>
    <row r="282" spans="1:20" x14ac:dyDescent="0.25">
      <c r="A282" t="s">
        <v>28</v>
      </c>
      <c r="B282" t="s">
        <v>29</v>
      </c>
      <c r="C282">
        <v>50</v>
      </c>
      <c r="D282">
        <v>2</v>
      </c>
      <c r="E282" t="s">
        <v>22201</v>
      </c>
      <c r="F282">
        <v>200</v>
      </c>
      <c r="G282">
        <v>0</v>
      </c>
      <c r="H282" t="s">
        <v>1219</v>
      </c>
      <c r="I282" t="s">
        <v>22202</v>
      </c>
      <c r="J282" t="s">
        <v>65</v>
      </c>
      <c r="K282" t="s">
        <v>23</v>
      </c>
      <c r="L282" t="s">
        <v>24</v>
      </c>
      <c r="M282" t="s">
        <v>22203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22204</v>
      </c>
      <c r="T282" t="s">
        <v>22203</v>
      </c>
    </row>
    <row r="283" spans="1:20" x14ac:dyDescent="0.25">
      <c r="A283" t="s">
        <v>30</v>
      </c>
      <c r="B283" t="s">
        <v>31</v>
      </c>
      <c r="C283">
        <v>50</v>
      </c>
      <c r="D283">
        <v>2</v>
      </c>
      <c r="E283" t="s">
        <v>22201</v>
      </c>
      <c r="F283">
        <v>200</v>
      </c>
      <c r="G283">
        <v>0</v>
      </c>
      <c r="H283" t="s">
        <v>1219</v>
      </c>
      <c r="I283" t="s">
        <v>22202</v>
      </c>
      <c r="J283" t="s">
        <v>65</v>
      </c>
      <c r="K283" t="s">
        <v>23</v>
      </c>
      <c r="L283" t="s">
        <v>24</v>
      </c>
      <c r="M283" t="s">
        <v>22203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22204</v>
      </c>
      <c r="T283" t="s">
        <v>22203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22205</v>
      </c>
      <c r="F284">
        <v>100</v>
      </c>
      <c r="G284">
        <v>0</v>
      </c>
      <c r="H284" t="s">
        <v>22</v>
      </c>
      <c r="I284" t="s">
        <v>22206</v>
      </c>
      <c r="J284" t="s">
        <v>303</v>
      </c>
      <c r="K284" t="s">
        <v>23</v>
      </c>
      <c r="L284" t="s">
        <v>24</v>
      </c>
      <c r="M284" t="s">
        <v>22207</v>
      </c>
      <c r="N284" t="s">
        <v>23</v>
      </c>
      <c r="O284" t="s">
        <v>58</v>
      </c>
      <c r="P284" t="s">
        <v>26</v>
      </c>
      <c r="Q284" t="s">
        <v>33</v>
      </c>
      <c r="R284" t="s">
        <v>24</v>
      </c>
      <c r="S284" t="s">
        <v>22208</v>
      </c>
      <c r="T284" t="s">
        <v>22207</v>
      </c>
    </row>
    <row r="285" spans="1:20" x14ac:dyDescent="0.25">
      <c r="A285" t="s">
        <v>28</v>
      </c>
      <c r="B285" t="s">
        <v>29</v>
      </c>
      <c r="C285">
        <v>50</v>
      </c>
      <c r="D285">
        <v>1</v>
      </c>
      <c r="E285" t="s">
        <v>22205</v>
      </c>
      <c r="F285">
        <v>100</v>
      </c>
      <c r="G285">
        <v>0</v>
      </c>
      <c r="H285" t="s">
        <v>22</v>
      </c>
      <c r="I285" t="s">
        <v>22206</v>
      </c>
      <c r="J285" t="s">
        <v>303</v>
      </c>
      <c r="K285" t="s">
        <v>23</v>
      </c>
      <c r="L285" t="s">
        <v>24</v>
      </c>
      <c r="M285" t="s">
        <v>22207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22208</v>
      </c>
      <c r="T285" t="s">
        <v>22207</v>
      </c>
    </row>
    <row r="286" spans="1:20" x14ac:dyDescent="0.25">
      <c r="A286" t="s">
        <v>30</v>
      </c>
      <c r="B286" t="s">
        <v>31</v>
      </c>
      <c r="C286">
        <v>50</v>
      </c>
      <c r="D286">
        <v>1</v>
      </c>
      <c r="E286" t="s">
        <v>22205</v>
      </c>
      <c r="F286">
        <v>100</v>
      </c>
      <c r="G286">
        <v>0</v>
      </c>
      <c r="H286" t="s">
        <v>22</v>
      </c>
      <c r="I286" t="s">
        <v>22206</v>
      </c>
      <c r="J286" t="s">
        <v>303</v>
      </c>
      <c r="K286" t="s">
        <v>23</v>
      </c>
      <c r="L286" t="s">
        <v>24</v>
      </c>
      <c r="M286" t="s">
        <v>22207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22208</v>
      </c>
      <c r="T286" t="s">
        <v>22207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22209</v>
      </c>
      <c r="F287">
        <v>100</v>
      </c>
      <c r="G287">
        <v>0</v>
      </c>
      <c r="H287" t="s">
        <v>1219</v>
      </c>
      <c r="I287" t="s">
        <v>22210</v>
      </c>
      <c r="J287" t="s">
        <v>1242</v>
      </c>
      <c r="K287" t="s">
        <v>23</v>
      </c>
      <c r="L287" t="s">
        <v>24</v>
      </c>
      <c r="M287" t="s">
        <v>22211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22212</v>
      </c>
      <c r="T287" t="s">
        <v>22211</v>
      </c>
    </row>
    <row r="288" spans="1:20" x14ac:dyDescent="0.25">
      <c r="A288" t="s">
        <v>28</v>
      </c>
      <c r="B288" t="s">
        <v>29</v>
      </c>
      <c r="C288">
        <v>50</v>
      </c>
      <c r="D288">
        <v>1</v>
      </c>
      <c r="E288" t="s">
        <v>22209</v>
      </c>
      <c r="F288">
        <v>100</v>
      </c>
      <c r="G288">
        <v>0</v>
      </c>
      <c r="H288" t="s">
        <v>1219</v>
      </c>
      <c r="I288" t="s">
        <v>22210</v>
      </c>
      <c r="J288" t="s">
        <v>1242</v>
      </c>
      <c r="K288" t="s">
        <v>23</v>
      </c>
      <c r="L288" t="s">
        <v>24</v>
      </c>
      <c r="M288" t="s">
        <v>22211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22212</v>
      </c>
      <c r="T288" t="s">
        <v>22211</v>
      </c>
    </row>
    <row r="289" spans="1:20" x14ac:dyDescent="0.25">
      <c r="A289" t="s">
        <v>30</v>
      </c>
      <c r="B289" t="s">
        <v>31</v>
      </c>
      <c r="C289">
        <v>50</v>
      </c>
      <c r="D289">
        <v>1</v>
      </c>
      <c r="E289" t="s">
        <v>22209</v>
      </c>
      <c r="F289">
        <v>100</v>
      </c>
      <c r="G289">
        <v>0</v>
      </c>
      <c r="H289" t="s">
        <v>1219</v>
      </c>
      <c r="I289" t="s">
        <v>22210</v>
      </c>
      <c r="J289" t="s">
        <v>1242</v>
      </c>
      <c r="K289" t="s">
        <v>23</v>
      </c>
      <c r="L289" t="s">
        <v>24</v>
      </c>
      <c r="M289" t="s">
        <v>22211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22212</v>
      </c>
      <c r="T289" t="s">
        <v>22211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22213</v>
      </c>
      <c r="F290">
        <v>100</v>
      </c>
      <c r="G290">
        <v>0</v>
      </c>
      <c r="H290" t="s">
        <v>1219</v>
      </c>
      <c r="I290" t="s">
        <v>22214</v>
      </c>
      <c r="J290" t="s">
        <v>335</v>
      </c>
      <c r="K290" t="s">
        <v>23</v>
      </c>
      <c r="L290" t="s">
        <v>24</v>
      </c>
      <c r="M290" t="s">
        <v>22215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22216</v>
      </c>
      <c r="T290" t="s">
        <v>22215</v>
      </c>
    </row>
    <row r="291" spans="1:20" x14ac:dyDescent="0.25">
      <c r="A291" t="s">
        <v>28</v>
      </c>
      <c r="B291" t="s">
        <v>29</v>
      </c>
      <c r="C291">
        <v>50</v>
      </c>
      <c r="D291">
        <v>1</v>
      </c>
      <c r="E291" t="s">
        <v>22213</v>
      </c>
      <c r="F291">
        <v>100</v>
      </c>
      <c r="G291">
        <v>0</v>
      </c>
      <c r="H291" t="s">
        <v>1219</v>
      </c>
      <c r="I291" t="s">
        <v>22214</v>
      </c>
      <c r="J291" t="s">
        <v>335</v>
      </c>
      <c r="K291" t="s">
        <v>23</v>
      </c>
      <c r="L291" t="s">
        <v>24</v>
      </c>
      <c r="M291" t="s">
        <v>22215</v>
      </c>
      <c r="N291" t="s">
        <v>23</v>
      </c>
      <c r="O291" t="s">
        <v>25</v>
      </c>
      <c r="P291" t="s">
        <v>26</v>
      </c>
      <c r="Q291" t="s">
        <v>27</v>
      </c>
      <c r="R291" t="s">
        <v>24</v>
      </c>
      <c r="S291" t="s">
        <v>22216</v>
      </c>
      <c r="T291" t="s">
        <v>22215</v>
      </c>
    </row>
    <row r="292" spans="1:20" x14ac:dyDescent="0.25">
      <c r="A292" t="s">
        <v>30</v>
      </c>
      <c r="B292" t="s">
        <v>31</v>
      </c>
      <c r="C292">
        <v>50</v>
      </c>
      <c r="D292">
        <v>1</v>
      </c>
      <c r="E292" t="s">
        <v>22213</v>
      </c>
      <c r="F292">
        <v>100</v>
      </c>
      <c r="G292">
        <v>0</v>
      </c>
      <c r="H292" t="s">
        <v>1219</v>
      </c>
      <c r="I292" t="s">
        <v>22214</v>
      </c>
      <c r="J292" t="s">
        <v>335</v>
      </c>
      <c r="K292" t="s">
        <v>23</v>
      </c>
      <c r="L292" t="s">
        <v>24</v>
      </c>
      <c r="M292" t="s">
        <v>22215</v>
      </c>
      <c r="N292" t="s">
        <v>23</v>
      </c>
      <c r="O292" t="s">
        <v>25</v>
      </c>
      <c r="P292" t="s">
        <v>26</v>
      </c>
      <c r="Q292" t="s">
        <v>27</v>
      </c>
      <c r="R292" t="s">
        <v>24</v>
      </c>
      <c r="S292" t="s">
        <v>22216</v>
      </c>
      <c r="T292" t="s">
        <v>22215</v>
      </c>
    </row>
    <row r="293" spans="1:20" x14ac:dyDescent="0.25">
      <c r="A293" t="s">
        <v>20</v>
      </c>
      <c r="B293" t="s">
        <v>1254</v>
      </c>
      <c r="C293">
        <v>0</v>
      </c>
      <c r="D293">
        <v>1</v>
      </c>
      <c r="E293" t="s">
        <v>22217</v>
      </c>
      <c r="F293">
        <v>0</v>
      </c>
      <c r="G293">
        <v>0</v>
      </c>
      <c r="H293" t="s">
        <v>47</v>
      </c>
      <c r="I293" t="s">
        <v>22218</v>
      </c>
      <c r="J293" t="s">
        <v>22219</v>
      </c>
      <c r="K293" t="s">
        <v>11266</v>
      </c>
      <c r="L293" t="s">
        <v>22220</v>
      </c>
      <c r="M293" t="s">
        <v>22221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22222</v>
      </c>
      <c r="T293" t="s">
        <v>22221</v>
      </c>
    </row>
    <row r="294" spans="1:20" x14ac:dyDescent="0.25">
      <c r="A294" t="s">
        <v>28</v>
      </c>
      <c r="B294" t="s">
        <v>1254</v>
      </c>
      <c r="C294">
        <v>0</v>
      </c>
      <c r="D294">
        <v>1</v>
      </c>
      <c r="E294" t="s">
        <v>22217</v>
      </c>
      <c r="F294">
        <v>0</v>
      </c>
      <c r="G294">
        <v>0</v>
      </c>
      <c r="H294" t="s">
        <v>47</v>
      </c>
      <c r="I294" t="s">
        <v>22218</v>
      </c>
      <c r="J294" t="s">
        <v>22219</v>
      </c>
      <c r="K294" t="s">
        <v>11266</v>
      </c>
      <c r="L294" t="s">
        <v>22220</v>
      </c>
      <c r="M294" t="s">
        <v>22221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22222</v>
      </c>
      <c r="T294" t="s">
        <v>22221</v>
      </c>
    </row>
    <row r="295" spans="1:20" x14ac:dyDescent="0.25">
      <c r="A295" t="s">
        <v>30</v>
      </c>
      <c r="B295" t="s">
        <v>1254</v>
      </c>
      <c r="C295">
        <v>0</v>
      </c>
      <c r="D295">
        <v>1</v>
      </c>
      <c r="E295" t="s">
        <v>22217</v>
      </c>
      <c r="F295">
        <v>0</v>
      </c>
      <c r="G295">
        <v>0</v>
      </c>
      <c r="H295" t="s">
        <v>47</v>
      </c>
      <c r="I295" t="s">
        <v>22218</v>
      </c>
      <c r="J295" t="s">
        <v>22219</v>
      </c>
      <c r="K295" t="s">
        <v>11266</v>
      </c>
      <c r="L295" t="s">
        <v>22220</v>
      </c>
      <c r="M295" t="s">
        <v>22221</v>
      </c>
      <c r="N295" t="s">
        <v>23</v>
      </c>
      <c r="O295" t="s">
        <v>48</v>
      </c>
      <c r="P295" t="s">
        <v>49</v>
      </c>
      <c r="Q295" t="s">
        <v>50</v>
      </c>
      <c r="R295" t="s">
        <v>24</v>
      </c>
      <c r="S295" t="s">
        <v>22222</v>
      </c>
      <c r="T295" t="s">
        <v>22221</v>
      </c>
    </row>
    <row r="296" spans="1:20" x14ac:dyDescent="0.25">
      <c r="A296" t="s">
        <v>186</v>
      </c>
      <c r="B296" t="s">
        <v>187</v>
      </c>
      <c r="C296">
        <v>33.333333333333336</v>
      </c>
      <c r="D296">
        <v>3</v>
      </c>
      <c r="E296" t="s">
        <v>22223</v>
      </c>
      <c r="F296">
        <v>129</v>
      </c>
      <c r="G296">
        <v>29</v>
      </c>
      <c r="H296" t="s">
        <v>22</v>
      </c>
      <c r="I296" t="s">
        <v>22224</v>
      </c>
      <c r="J296" t="s">
        <v>326</v>
      </c>
      <c r="K296" t="s">
        <v>23</v>
      </c>
      <c r="L296" t="s">
        <v>24</v>
      </c>
      <c r="M296" t="s">
        <v>22225</v>
      </c>
      <c r="N296" t="s">
        <v>23</v>
      </c>
      <c r="O296" t="s">
        <v>58</v>
      </c>
      <c r="P296" t="s">
        <v>26</v>
      </c>
      <c r="Q296" t="s">
        <v>33</v>
      </c>
      <c r="R296" t="s">
        <v>24</v>
      </c>
      <c r="S296" t="s">
        <v>22226</v>
      </c>
      <c r="T296" t="s">
        <v>22227</v>
      </c>
    </row>
    <row r="297" spans="1:20" x14ac:dyDescent="0.25">
      <c r="A297" t="s">
        <v>46</v>
      </c>
      <c r="B297" t="s">
        <v>56</v>
      </c>
      <c r="C297">
        <v>69.900000000000006</v>
      </c>
      <c r="D297">
        <v>10</v>
      </c>
      <c r="E297" t="s">
        <v>22228</v>
      </c>
      <c r="F297">
        <v>768</v>
      </c>
      <c r="G297">
        <v>0</v>
      </c>
      <c r="H297" t="s">
        <v>47</v>
      </c>
      <c r="I297" t="s">
        <v>3493</v>
      </c>
      <c r="J297" t="s">
        <v>3494</v>
      </c>
      <c r="K297" t="s">
        <v>3495</v>
      </c>
      <c r="L297" t="s">
        <v>3496</v>
      </c>
      <c r="M297" t="s">
        <v>22229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22230</v>
      </c>
      <c r="T297" t="s">
        <v>22231</v>
      </c>
    </row>
    <row r="298" spans="1:20" x14ac:dyDescent="0.25">
      <c r="A298" t="s">
        <v>46</v>
      </c>
      <c r="B298" t="s">
        <v>1239</v>
      </c>
      <c r="C298">
        <v>17.649999999999999</v>
      </c>
      <c r="D298">
        <v>1</v>
      </c>
      <c r="E298" t="s">
        <v>22232</v>
      </c>
      <c r="F298">
        <v>38.65</v>
      </c>
      <c r="G298">
        <v>7</v>
      </c>
      <c r="H298" t="s">
        <v>47</v>
      </c>
      <c r="I298" t="s">
        <v>22233</v>
      </c>
      <c r="J298" t="s">
        <v>22234</v>
      </c>
      <c r="K298" t="s">
        <v>22235</v>
      </c>
      <c r="L298" t="s">
        <v>22236</v>
      </c>
      <c r="M298" t="s">
        <v>22237</v>
      </c>
      <c r="N298" t="s">
        <v>23</v>
      </c>
      <c r="O298" t="s">
        <v>48</v>
      </c>
      <c r="P298" t="s">
        <v>49</v>
      </c>
      <c r="Q298" t="s">
        <v>50</v>
      </c>
      <c r="R298" t="s">
        <v>24</v>
      </c>
      <c r="S298" t="s">
        <v>22238</v>
      </c>
      <c r="T298" t="s">
        <v>22239</v>
      </c>
    </row>
    <row r="299" spans="1:20" x14ac:dyDescent="0.25">
      <c r="A299" t="s">
        <v>44</v>
      </c>
      <c r="B299" t="s">
        <v>9352</v>
      </c>
      <c r="C299">
        <v>14</v>
      </c>
      <c r="D299">
        <v>1</v>
      </c>
      <c r="E299" t="s">
        <v>22232</v>
      </c>
      <c r="F299">
        <v>38.65</v>
      </c>
      <c r="G299">
        <v>7</v>
      </c>
      <c r="H299" t="s">
        <v>47</v>
      </c>
      <c r="I299" t="s">
        <v>22233</v>
      </c>
      <c r="J299" t="s">
        <v>22234</v>
      </c>
      <c r="K299" t="s">
        <v>22235</v>
      </c>
      <c r="L299" t="s">
        <v>22236</v>
      </c>
      <c r="M299" t="s">
        <v>22237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22238</v>
      </c>
      <c r="T299" t="s">
        <v>22239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61"/>
  <sheetViews>
    <sheetView zoomScale="70" zoomScaleNormal="70" workbookViewId="0">
      <pane xSplit="2" ySplit="1" topLeftCell="R11" activePane="bottomRight" state="frozen"/>
      <selection sqref="A1:XFD1048576"/>
      <selection pane="topRight" sqref="A1:XFD1048576"/>
      <selection pane="bottomLeft" sqref="A1:XFD1048576"/>
      <selection pane="bottomRight" activeCell="U35" sqref="U3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49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186</v>
      </c>
      <c r="B2" t="s">
        <v>187</v>
      </c>
      <c r="C2">
        <v>50</v>
      </c>
      <c r="D2">
        <v>6</v>
      </c>
      <c r="E2" t="s">
        <v>22240</v>
      </c>
      <c r="F2">
        <v>200</v>
      </c>
      <c r="G2">
        <v>0</v>
      </c>
      <c r="H2" t="s">
        <v>22</v>
      </c>
      <c r="I2" t="s">
        <v>15243</v>
      </c>
      <c r="J2" t="s">
        <v>22241</v>
      </c>
      <c r="K2" t="s">
        <v>23</v>
      </c>
      <c r="L2" t="s">
        <v>24</v>
      </c>
      <c r="M2" t="s">
        <v>22242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22243</v>
      </c>
      <c r="T2" t="s">
        <v>22242</v>
      </c>
      <c r="U2" s="52" t="s">
        <v>186</v>
      </c>
      <c r="V2">
        <v>82</v>
      </c>
    </row>
    <row r="3" spans="1:22" x14ac:dyDescent="0.25">
      <c r="A3" t="s">
        <v>139</v>
      </c>
      <c r="B3" t="s">
        <v>112</v>
      </c>
      <c r="C3">
        <v>90</v>
      </c>
      <c r="D3">
        <v>2</v>
      </c>
      <c r="E3" t="s">
        <v>22244</v>
      </c>
      <c r="F3">
        <v>360</v>
      </c>
      <c r="G3">
        <v>0</v>
      </c>
      <c r="H3" t="s">
        <v>22</v>
      </c>
      <c r="I3" t="s">
        <v>22245</v>
      </c>
      <c r="J3" t="s">
        <v>1242</v>
      </c>
      <c r="K3" t="s">
        <v>23</v>
      </c>
      <c r="L3" t="s">
        <v>24</v>
      </c>
      <c r="M3" t="s">
        <v>22246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22247</v>
      </c>
      <c r="T3" t="s">
        <v>22246</v>
      </c>
      <c r="U3" s="53" t="s">
        <v>187</v>
      </c>
      <c r="V3">
        <v>82</v>
      </c>
    </row>
    <row r="4" spans="1:22" x14ac:dyDescent="0.25">
      <c r="A4" t="s">
        <v>46</v>
      </c>
      <c r="B4" t="s">
        <v>56</v>
      </c>
      <c r="C4">
        <v>90</v>
      </c>
      <c r="D4">
        <v>2</v>
      </c>
      <c r="E4" t="s">
        <v>22244</v>
      </c>
      <c r="F4">
        <v>360</v>
      </c>
      <c r="G4">
        <v>0</v>
      </c>
      <c r="H4" t="s">
        <v>22</v>
      </c>
      <c r="I4" t="s">
        <v>22245</v>
      </c>
      <c r="J4" t="s">
        <v>1242</v>
      </c>
      <c r="K4" t="s">
        <v>23</v>
      </c>
      <c r="L4" t="s">
        <v>24</v>
      </c>
      <c r="M4" t="s">
        <v>22246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22247</v>
      </c>
      <c r="T4" t="s">
        <v>22246</v>
      </c>
      <c r="U4" s="52" t="s">
        <v>44</v>
      </c>
      <c r="V4">
        <v>9</v>
      </c>
    </row>
    <row r="5" spans="1:22" x14ac:dyDescent="0.25">
      <c r="A5" t="s">
        <v>186</v>
      </c>
      <c r="B5" t="s">
        <v>187</v>
      </c>
      <c r="C5">
        <v>59</v>
      </c>
      <c r="D5">
        <v>1</v>
      </c>
      <c r="E5" t="s">
        <v>22248</v>
      </c>
      <c r="F5">
        <v>220</v>
      </c>
      <c r="G5">
        <v>0</v>
      </c>
      <c r="H5" t="s">
        <v>22</v>
      </c>
      <c r="I5" t="s">
        <v>17944</v>
      </c>
      <c r="J5" t="s">
        <v>1236</v>
      </c>
      <c r="K5" t="s">
        <v>23</v>
      </c>
      <c r="L5" t="s">
        <v>24</v>
      </c>
      <c r="M5" t="s">
        <v>22249</v>
      </c>
      <c r="N5" t="s">
        <v>23</v>
      </c>
      <c r="O5" t="s">
        <v>58</v>
      </c>
      <c r="P5" t="s">
        <v>26</v>
      </c>
      <c r="Q5" t="s">
        <v>33</v>
      </c>
      <c r="R5" t="s">
        <v>24</v>
      </c>
      <c r="S5" t="s">
        <v>22250</v>
      </c>
      <c r="T5" t="s">
        <v>22249</v>
      </c>
      <c r="U5" s="53" t="s">
        <v>45</v>
      </c>
      <c r="V5">
        <v>9</v>
      </c>
    </row>
    <row r="6" spans="1:22" x14ac:dyDescent="0.25">
      <c r="A6" t="s">
        <v>110</v>
      </c>
      <c r="B6" t="s">
        <v>146</v>
      </c>
      <c r="C6">
        <v>91</v>
      </c>
      <c r="D6">
        <v>1</v>
      </c>
      <c r="E6" t="s">
        <v>22248</v>
      </c>
      <c r="F6">
        <v>220</v>
      </c>
      <c r="G6">
        <v>0</v>
      </c>
      <c r="H6" t="s">
        <v>22</v>
      </c>
      <c r="I6" t="s">
        <v>17944</v>
      </c>
      <c r="J6" t="s">
        <v>1236</v>
      </c>
      <c r="K6" t="s">
        <v>23</v>
      </c>
      <c r="L6" t="s">
        <v>24</v>
      </c>
      <c r="M6" t="s">
        <v>22249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22250</v>
      </c>
      <c r="T6" t="s">
        <v>22249</v>
      </c>
      <c r="U6" s="52" t="s">
        <v>46</v>
      </c>
      <c r="V6">
        <v>43</v>
      </c>
    </row>
    <row r="7" spans="1:22" x14ac:dyDescent="0.25">
      <c r="A7" t="s">
        <v>186</v>
      </c>
      <c r="B7" t="s">
        <v>187</v>
      </c>
      <c r="C7">
        <v>33.333333333333336</v>
      </c>
      <c r="D7">
        <v>3</v>
      </c>
      <c r="E7" t="s">
        <v>22248</v>
      </c>
      <c r="F7">
        <v>220</v>
      </c>
      <c r="G7">
        <v>0</v>
      </c>
      <c r="H7" t="s">
        <v>22</v>
      </c>
      <c r="I7" t="s">
        <v>17944</v>
      </c>
      <c r="J7" t="s">
        <v>1236</v>
      </c>
      <c r="K7" t="s">
        <v>23</v>
      </c>
      <c r="L7" t="s">
        <v>24</v>
      </c>
      <c r="M7" t="s">
        <v>22249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22250</v>
      </c>
      <c r="T7" t="s">
        <v>22249</v>
      </c>
      <c r="U7" s="53" t="s">
        <v>56</v>
      </c>
      <c r="V7">
        <v>40</v>
      </c>
    </row>
    <row r="8" spans="1:22" x14ac:dyDescent="0.25">
      <c r="A8" t="s">
        <v>44</v>
      </c>
      <c r="B8" t="s">
        <v>45</v>
      </c>
      <c r="C8">
        <v>66.666666666666671</v>
      </c>
      <c r="D8">
        <v>3</v>
      </c>
      <c r="E8" t="s">
        <v>22251</v>
      </c>
      <c r="F8">
        <v>100</v>
      </c>
      <c r="G8">
        <v>0</v>
      </c>
      <c r="H8" t="s">
        <v>1219</v>
      </c>
      <c r="I8" t="s">
        <v>22252</v>
      </c>
      <c r="J8" t="s">
        <v>304</v>
      </c>
      <c r="K8" t="s">
        <v>23</v>
      </c>
      <c r="L8" t="s">
        <v>24</v>
      </c>
      <c r="M8" t="s">
        <v>22253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22254</v>
      </c>
      <c r="T8" t="s">
        <v>22253</v>
      </c>
      <c r="U8" s="53" t="s">
        <v>1239</v>
      </c>
      <c r="V8">
        <v>3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22255</v>
      </c>
      <c r="F9">
        <v>200</v>
      </c>
      <c r="G9">
        <v>0</v>
      </c>
      <c r="H9" t="s">
        <v>22</v>
      </c>
      <c r="I9" t="s">
        <v>22256</v>
      </c>
      <c r="J9" t="s">
        <v>4749</v>
      </c>
      <c r="K9" t="s">
        <v>23</v>
      </c>
      <c r="L9" t="s">
        <v>24</v>
      </c>
      <c r="M9" t="s">
        <v>22257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22258</v>
      </c>
      <c r="T9" t="s">
        <v>22257</v>
      </c>
      <c r="U9" s="52" t="s">
        <v>42</v>
      </c>
      <c r="V9">
        <v>9</v>
      </c>
    </row>
    <row r="10" spans="1:22" x14ac:dyDescent="0.25">
      <c r="A10" t="s">
        <v>20</v>
      </c>
      <c r="B10" t="s">
        <v>21</v>
      </c>
      <c r="C10">
        <v>60</v>
      </c>
      <c r="D10">
        <v>1</v>
      </c>
      <c r="E10" t="s">
        <v>22259</v>
      </c>
      <c r="F10">
        <v>120</v>
      </c>
      <c r="G10">
        <v>0</v>
      </c>
      <c r="H10" t="s">
        <v>22</v>
      </c>
      <c r="I10" t="s">
        <v>8842</v>
      </c>
      <c r="J10" t="s">
        <v>22260</v>
      </c>
      <c r="K10" t="s">
        <v>5238</v>
      </c>
      <c r="L10" t="s">
        <v>9950</v>
      </c>
      <c r="M10" t="s">
        <v>22261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22262</v>
      </c>
      <c r="T10" t="s">
        <v>22263</v>
      </c>
      <c r="U10" s="53" t="s">
        <v>43</v>
      </c>
      <c r="V10">
        <v>9</v>
      </c>
    </row>
    <row r="11" spans="1:22" x14ac:dyDescent="0.25">
      <c r="A11" t="s">
        <v>30</v>
      </c>
      <c r="B11" t="s">
        <v>31</v>
      </c>
      <c r="C11">
        <v>60</v>
      </c>
      <c r="D11">
        <v>1</v>
      </c>
      <c r="E11" t="s">
        <v>22259</v>
      </c>
      <c r="F11">
        <v>120</v>
      </c>
      <c r="G11">
        <v>0</v>
      </c>
      <c r="H11" t="s">
        <v>22</v>
      </c>
      <c r="I11" t="s">
        <v>8842</v>
      </c>
      <c r="J11" t="s">
        <v>22260</v>
      </c>
      <c r="K11" t="s">
        <v>5238</v>
      </c>
      <c r="L11" t="s">
        <v>9950</v>
      </c>
      <c r="M11" t="s">
        <v>22261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22262</v>
      </c>
      <c r="T11" t="s">
        <v>22263</v>
      </c>
      <c r="U11" s="52" t="s">
        <v>139</v>
      </c>
      <c r="V11">
        <v>4</v>
      </c>
    </row>
    <row r="12" spans="1:22" x14ac:dyDescent="0.25">
      <c r="A12" t="s">
        <v>46</v>
      </c>
      <c r="B12" t="s">
        <v>56</v>
      </c>
      <c r="C12">
        <v>72.5</v>
      </c>
      <c r="D12">
        <v>2</v>
      </c>
      <c r="E12" t="s">
        <v>22264</v>
      </c>
      <c r="F12">
        <v>145</v>
      </c>
      <c r="G12">
        <v>0</v>
      </c>
      <c r="H12" t="s">
        <v>47</v>
      </c>
      <c r="I12" t="s">
        <v>22265</v>
      </c>
      <c r="J12" t="s">
        <v>22266</v>
      </c>
      <c r="K12" t="s">
        <v>13834</v>
      </c>
      <c r="L12" t="s">
        <v>13545</v>
      </c>
      <c r="M12" t="s">
        <v>22267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22268</v>
      </c>
      <c r="T12" t="s">
        <v>22269</v>
      </c>
      <c r="U12" s="53" t="s">
        <v>112</v>
      </c>
      <c r="V12">
        <v>4</v>
      </c>
    </row>
    <row r="13" spans="1:22" x14ac:dyDescent="0.25">
      <c r="A13" t="s">
        <v>1173</v>
      </c>
      <c r="B13" t="s">
        <v>158</v>
      </c>
      <c r="C13">
        <v>75</v>
      </c>
      <c r="D13">
        <v>2</v>
      </c>
      <c r="E13" t="s">
        <v>22270</v>
      </c>
      <c r="F13">
        <v>240</v>
      </c>
      <c r="G13">
        <v>90</v>
      </c>
      <c r="H13" t="s">
        <v>47</v>
      </c>
      <c r="I13" t="s">
        <v>22271</v>
      </c>
      <c r="J13" t="s">
        <v>22272</v>
      </c>
      <c r="K13" t="s">
        <v>14343</v>
      </c>
      <c r="L13" t="s">
        <v>1353</v>
      </c>
      <c r="M13" t="s">
        <v>22273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22274</v>
      </c>
      <c r="T13" t="s">
        <v>22275</v>
      </c>
      <c r="U13" s="52" t="s">
        <v>110</v>
      </c>
      <c r="V13">
        <v>1</v>
      </c>
    </row>
    <row r="14" spans="1:22" x14ac:dyDescent="0.25">
      <c r="A14" t="s">
        <v>186</v>
      </c>
      <c r="B14" t="s">
        <v>187</v>
      </c>
      <c r="C14">
        <v>37.5</v>
      </c>
      <c r="D14">
        <v>4</v>
      </c>
      <c r="E14" t="s">
        <v>22276</v>
      </c>
      <c r="F14">
        <v>159</v>
      </c>
      <c r="G14">
        <v>0</v>
      </c>
      <c r="H14" t="s">
        <v>1219</v>
      </c>
      <c r="I14" t="s">
        <v>10010</v>
      </c>
      <c r="J14" t="s">
        <v>329</v>
      </c>
      <c r="K14" t="s">
        <v>23</v>
      </c>
      <c r="L14" t="s">
        <v>24</v>
      </c>
      <c r="M14" t="s">
        <v>22277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22278</v>
      </c>
      <c r="T14" t="s">
        <v>22277</v>
      </c>
      <c r="U14" s="53" t="s">
        <v>146</v>
      </c>
      <c r="V14">
        <v>1</v>
      </c>
    </row>
    <row r="15" spans="1:22" x14ac:dyDescent="0.25">
      <c r="A15" t="s">
        <v>46</v>
      </c>
      <c r="B15" t="s">
        <v>56</v>
      </c>
      <c r="C15">
        <v>71</v>
      </c>
      <c r="D15">
        <v>3</v>
      </c>
      <c r="E15" t="s">
        <v>22279</v>
      </c>
      <c r="F15">
        <v>280</v>
      </c>
      <c r="G15">
        <v>0</v>
      </c>
      <c r="H15" t="s">
        <v>47</v>
      </c>
      <c r="I15" t="s">
        <v>3493</v>
      </c>
      <c r="J15" t="s">
        <v>7878</v>
      </c>
      <c r="K15" t="s">
        <v>7879</v>
      </c>
      <c r="L15" t="s">
        <v>7880</v>
      </c>
      <c r="M15" t="s">
        <v>22280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22281</v>
      </c>
      <c r="T15" t="s">
        <v>22282</v>
      </c>
      <c r="U15" s="52" t="s">
        <v>30</v>
      </c>
      <c r="V15">
        <v>14</v>
      </c>
    </row>
    <row r="16" spans="1:22" x14ac:dyDescent="0.25">
      <c r="A16" t="s">
        <v>46</v>
      </c>
      <c r="B16" t="s">
        <v>56</v>
      </c>
      <c r="C16">
        <v>67</v>
      </c>
      <c r="D16">
        <v>1</v>
      </c>
      <c r="E16" t="s">
        <v>22279</v>
      </c>
      <c r="F16">
        <v>280</v>
      </c>
      <c r="G16">
        <v>0</v>
      </c>
      <c r="H16" t="s">
        <v>47</v>
      </c>
      <c r="I16" t="s">
        <v>3493</v>
      </c>
      <c r="J16" t="s">
        <v>7878</v>
      </c>
      <c r="K16" t="s">
        <v>7879</v>
      </c>
      <c r="L16" t="s">
        <v>7880</v>
      </c>
      <c r="M16" t="s">
        <v>22280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22281</v>
      </c>
      <c r="T16" t="s">
        <v>22282</v>
      </c>
      <c r="U16" s="53" t="s">
        <v>31</v>
      </c>
      <c r="V16">
        <v>14</v>
      </c>
    </row>
    <row r="17" spans="1:22" x14ac:dyDescent="0.25">
      <c r="A17" t="s">
        <v>42</v>
      </c>
      <c r="B17" t="s">
        <v>43</v>
      </c>
      <c r="C17">
        <v>66.666666666666671</v>
      </c>
      <c r="D17">
        <v>3</v>
      </c>
      <c r="E17" t="s">
        <v>22283</v>
      </c>
      <c r="F17">
        <v>150</v>
      </c>
      <c r="G17">
        <v>0</v>
      </c>
      <c r="H17" t="s">
        <v>22</v>
      </c>
      <c r="I17" t="s">
        <v>22284</v>
      </c>
      <c r="J17" t="s">
        <v>1231</v>
      </c>
      <c r="K17" t="s">
        <v>23</v>
      </c>
      <c r="L17" t="s">
        <v>24</v>
      </c>
      <c r="M17" t="s">
        <v>22285</v>
      </c>
      <c r="N17" t="s">
        <v>23</v>
      </c>
      <c r="O17" t="s">
        <v>58</v>
      </c>
      <c r="P17" t="s">
        <v>26</v>
      </c>
      <c r="Q17" t="s">
        <v>33</v>
      </c>
      <c r="R17" t="s">
        <v>24</v>
      </c>
      <c r="S17" t="s">
        <v>22286</v>
      </c>
      <c r="T17" t="s">
        <v>22285</v>
      </c>
      <c r="U17" s="52" t="s">
        <v>28</v>
      </c>
      <c r="V17">
        <v>6</v>
      </c>
    </row>
    <row r="18" spans="1:22" x14ac:dyDescent="0.25">
      <c r="A18" t="s">
        <v>186</v>
      </c>
      <c r="B18" t="s">
        <v>187</v>
      </c>
      <c r="C18">
        <v>45</v>
      </c>
      <c r="D18">
        <v>4</v>
      </c>
      <c r="E18" t="s">
        <v>22287</v>
      </c>
      <c r="F18">
        <v>900</v>
      </c>
      <c r="G18">
        <v>0</v>
      </c>
      <c r="H18" t="s">
        <v>47</v>
      </c>
      <c r="I18" t="s">
        <v>22288</v>
      </c>
      <c r="J18" t="s">
        <v>22289</v>
      </c>
      <c r="K18" t="s">
        <v>17846</v>
      </c>
      <c r="L18" t="s">
        <v>1391</v>
      </c>
      <c r="M18" t="s">
        <v>22290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22291</v>
      </c>
      <c r="T18" t="s">
        <v>22290</v>
      </c>
      <c r="U18" s="53" t="s">
        <v>29</v>
      </c>
      <c r="V18">
        <v>6</v>
      </c>
    </row>
    <row r="19" spans="1:22" x14ac:dyDescent="0.25">
      <c r="A19" t="s">
        <v>186</v>
      </c>
      <c r="B19" t="s">
        <v>187</v>
      </c>
      <c r="C19">
        <v>45</v>
      </c>
      <c r="D19">
        <v>4</v>
      </c>
      <c r="E19" t="s">
        <v>22287</v>
      </c>
      <c r="F19">
        <v>900</v>
      </c>
      <c r="G19">
        <v>0</v>
      </c>
      <c r="H19" t="s">
        <v>47</v>
      </c>
      <c r="I19" t="s">
        <v>22288</v>
      </c>
      <c r="J19" t="s">
        <v>22289</v>
      </c>
      <c r="K19" t="s">
        <v>17846</v>
      </c>
      <c r="L19" t="s">
        <v>1391</v>
      </c>
      <c r="M19" t="s">
        <v>22290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22291</v>
      </c>
      <c r="T19" t="s">
        <v>22290</v>
      </c>
      <c r="U19" s="52" t="s">
        <v>20</v>
      </c>
      <c r="V19">
        <v>7</v>
      </c>
    </row>
    <row r="20" spans="1:22" x14ac:dyDescent="0.25">
      <c r="A20" t="s">
        <v>186</v>
      </c>
      <c r="B20" t="s">
        <v>187</v>
      </c>
      <c r="C20">
        <v>45</v>
      </c>
      <c r="D20">
        <v>4</v>
      </c>
      <c r="E20" t="s">
        <v>22287</v>
      </c>
      <c r="F20">
        <v>900</v>
      </c>
      <c r="G20">
        <v>0</v>
      </c>
      <c r="H20" t="s">
        <v>47</v>
      </c>
      <c r="I20" t="s">
        <v>22288</v>
      </c>
      <c r="J20" t="s">
        <v>22289</v>
      </c>
      <c r="K20" t="s">
        <v>17846</v>
      </c>
      <c r="L20" t="s">
        <v>1391</v>
      </c>
      <c r="M20" t="s">
        <v>22290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22291</v>
      </c>
      <c r="T20" t="s">
        <v>22290</v>
      </c>
      <c r="U20" s="53" t="s">
        <v>21</v>
      </c>
      <c r="V20">
        <v>7</v>
      </c>
    </row>
    <row r="21" spans="1:22" x14ac:dyDescent="0.25">
      <c r="A21" t="s">
        <v>186</v>
      </c>
      <c r="B21" t="s">
        <v>187</v>
      </c>
      <c r="C21">
        <v>45</v>
      </c>
      <c r="D21">
        <v>4</v>
      </c>
      <c r="E21" t="s">
        <v>22287</v>
      </c>
      <c r="F21">
        <v>900</v>
      </c>
      <c r="G21">
        <v>0</v>
      </c>
      <c r="H21" t="s">
        <v>47</v>
      </c>
      <c r="I21" t="s">
        <v>22288</v>
      </c>
      <c r="J21" t="s">
        <v>22289</v>
      </c>
      <c r="K21" t="s">
        <v>17846</v>
      </c>
      <c r="L21" t="s">
        <v>1391</v>
      </c>
      <c r="M21" t="s">
        <v>22290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22291</v>
      </c>
      <c r="T21" t="s">
        <v>22290</v>
      </c>
      <c r="U21" s="52" t="s">
        <v>142</v>
      </c>
      <c r="V21">
        <v>4</v>
      </c>
    </row>
    <row r="22" spans="1:22" x14ac:dyDescent="0.25">
      <c r="A22" t="s">
        <v>186</v>
      </c>
      <c r="B22" t="s">
        <v>187</v>
      </c>
      <c r="C22">
        <v>45</v>
      </c>
      <c r="D22">
        <v>4</v>
      </c>
      <c r="E22" t="s">
        <v>22287</v>
      </c>
      <c r="F22">
        <v>900</v>
      </c>
      <c r="G22">
        <v>0</v>
      </c>
      <c r="H22" t="s">
        <v>47</v>
      </c>
      <c r="I22" t="s">
        <v>22288</v>
      </c>
      <c r="J22" t="s">
        <v>22289</v>
      </c>
      <c r="K22" t="s">
        <v>17846</v>
      </c>
      <c r="L22" t="s">
        <v>1391</v>
      </c>
      <c r="M22" t="s">
        <v>22290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22291</v>
      </c>
      <c r="T22" t="s">
        <v>22290</v>
      </c>
      <c r="U22" s="53" t="s">
        <v>143</v>
      </c>
      <c r="V22">
        <v>4</v>
      </c>
    </row>
    <row r="23" spans="1:22" x14ac:dyDescent="0.25">
      <c r="A23" t="s">
        <v>186</v>
      </c>
      <c r="B23" t="s">
        <v>187</v>
      </c>
      <c r="C23">
        <v>33.333333333333336</v>
      </c>
      <c r="D23">
        <v>3</v>
      </c>
      <c r="E23" t="s">
        <v>22292</v>
      </c>
      <c r="F23">
        <v>200</v>
      </c>
      <c r="G23">
        <v>0</v>
      </c>
      <c r="H23" t="s">
        <v>1219</v>
      </c>
      <c r="I23" t="s">
        <v>22293</v>
      </c>
      <c r="J23" t="s">
        <v>302</v>
      </c>
      <c r="K23" t="s">
        <v>23</v>
      </c>
      <c r="L23" t="s">
        <v>24</v>
      </c>
      <c r="M23" t="s">
        <v>22294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22295</v>
      </c>
      <c r="T23" t="s">
        <v>22294</v>
      </c>
      <c r="U23" s="52" t="s">
        <v>1173</v>
      </c>
      <c r="V23">
        <v>2</v>
      </c>
    </row>
    <row r="24" spans="1:22" x14ac:dyDescent="0.25">
      <c r="A24" t="s">
        <v>186</v>
      </c>
      <c r="B24" t="s">
        <v>187</v>
      </c>
      <c r="C24">
        <v>50</v>
      </c>
      <c r="D24">
        <v>6</v>
      </c>
      <c r="E24" t="s">
        <v>22296</v>
      </c>
      <c r="F24">
        <v>200</v>
      </c>
      <c r="G24">
        <v>0</v>
      </c>
      <c r="H24" t="s">
        <v>22</v>
      </c>
      <c r="I24" t="s">
        <v>22297</v>
      </c>
      <c r="J24" t="s">
        <v>1246</v>
      </c>
      <c r="K24" t="s">
        <v>23</v>
      </c>
      <c r="L24" t="s">
        <v>24</v>
      </c>
      <c r="M24" t="s">
        <v>22298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22299</v>
      </c>
      <c r="T24" t="s">
        <v>22298</v>
      </c>
      <c r="U24" s="53" t="s">
        <v>158</v>
      </c>
      <c r="V24">
        <v>2</v>
      </c>
    </row>
    <row r="25" spans="1:22" x14ac:dyDescent="0.25">
      <c r="A25" t="s">
        <v>46</v>
      </c>
      <c r="B25" t="s">
        <v>56</v>
      </c>
      <c r="C25">
        <v>90</v>
      </c>
      <c r="D25">
        <v>2</v>
      </c>
      <c r="E25" t="s">
        <v>22300</v>
      </c>
      <c r="F25">
        <v>180</v>
      </c>
      <c r="G25">
        <v>0</v>
      </c>
      <c r="H25" t="s">
        <v>22</v>
      </c>
      <c r="I25" t="s">
        <v>22301</v>
      </c>
      <c r="J25" t="s">
        <v>329</v>
      </c>
      <c r="K25" t="s">
        <v>23</v>
      </c>
      <c r="L25" t="s">
        <v>24</v>
      </c>
      <c r="M25" t="s">
        <v>22302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22303</v>
      </c>
      <c r="T25" t="s">
        <v>22302</v>
      </c>
      <c r="U25" s="52" t="s">
        <v>1248</v>
      </c>
      <c r="V25">
        <v>181</v>
      </c>
    </row>
    <row r="26" spans="1:22" x14ac:dyDescent="0.25">
      <c r="A26" t="s">
        <v>186</v>
      </c>
      <c r="B26" t="s">
        <v>187</v>
      </c>
      <c r="C26">
        <v>50</v>
      </c>
      <c r="D26">
        <v>6</v>
      </c>
      <c r="E26" t="s">
        <v>22304</v>
      </c>
      <c r="F26">
        <v>200</v>
      </c>
      <c r="G26">
        <v>0</v>
      </c>
      <c r="H26" t="s">
        <v>22</v>
      </c>
      <c r="I26" t="s">
        <v>22305</v>
      </c>
      <c r="J26" t="s">
        <v>311</v>
      </c>
      <c r="K26" t="s">
        <v>23</v>
      </c>
      <c r="L26" t="s">
        <v>24</v>
      </c>
      <c r="M26" t="s">
        <v>22306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22307</v>
      </c>
      <c r="T26" t="s">
        <v>22306</v>
      </c>
    </row>
    <row r="27" spans="1:22" x14ac:dyDescent="0.25">
      <c r="A27" t="s">
        <v>186</v>
      </c>
      <c r="B27" t="s">
        <v>187</v>
      </c>
      <c r="C27">
        <v>50</v>
      </c>
      <c r="D27">
        <v>6</v>
      </c>
      <c r="E27" t="s">
        <v>22308</v>
      </c>
      <c r="F27">
        <v>200</v>
      </c>
      <c r="G27">
        <v>0</v>
      </c>
      <c r="H27" t="s">
        <v>22</v>
      </c>
      <c r="I27" t="s">
        <v>22309</v>
      </c>
      <c r="J27" t="s">
        <v>1236</v>
      </c>
      <c r="K27" t="s">
        <v>23</v>
      </c>
      <c r="L27" t="s">
        <v>24</v>
      </c>
      <c r="M27" t="s">
        <v>22310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22311</v>
      </c>
      <c r="T27" t="s">
        <v>22310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22312</v>
      </c>
      <c r="F28">
        <v>200</v>
      </c>
      <c r="G28">
        <v>0</v>
      </c>
      <c r="H28" t="s">
        <v>1219</v>
      </c>
      <c r="I28" t="s">
        <v>20661</v>
      </c>
      <c r="J28" t="s">
        <v>317</v>
      </c>
      <c r="K28" t="s">
        <v>23</v>
      </c>
      <c r="L28" t="s">
        <v>24</v>
      </c>
      <c r="M28" t="s">
        <v>22313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22314</v>
      </c>
      <c r="T28" t="s">
        <v>22313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22315</v>
      </c>
      <c r="F29">
        <v>200</v>
      </c>
      <c r="G29">
        <v>0</v>
      </c>
      <c r="H29" t="s">
        <v>22</v>
      </c>
      <c r="I29" t="s">
        <v>22316</v>
      </c>
      <c r="J29" t="s">
        <v>1242</v>
      </c>
      <c r="K29" t="s">
        <v>23</v>
      </c>
      <c r="L29" t="s">
        <v>24</v>
      </c>
      <c r="M29" t="s">
        <v>22317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22318</v>
      </c>
      <c r="T29" t="s">
        <v>22317</v>
      </c>
    </row>
    <row r="30" spans="1:22" x14ac:dyDescent="0.25">
      <c r="A30" t="s">
        <v>46</v>
      </c>
      <c r="B30" t="s">
        <v>56</v>
      </c>
      <c r="C30">
        <v>69.900000000000006</v>
      </c>
      <c r="D30">
        <v>10</v>
      </c>
      <c r="E30" t="s">
        <v>22319</v>
      </c>
      <c r="F30">
        <v>876</v>
      </c>
      <c r="G30">
        <v>77</v>
      </c>
      <c r="H30" t="s">
        <v>47</v>
      </c>
      <c r="I30" t="s">
        <v>22320</v>
      </c>
      <c r="J30" t="s">
        <v>22321</v>
      </c>
      <c r="K30" t="s">
        <v>3555</v>
      </c>
      <c r="L30" t="s">
        <v>22322</v>
      </c>
      <c r="M30" t="s">
        <v>22323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22324</v>
      </c>
      <c r="T30" t="s">
        <v>22323</v>
      </c>
    </row>
    <row r="31" spans="1:22" x14ac:dyDescent="0.25">
      <c r="A31" t="s">
        <v>46</v>
      </c>
      <c r="B31" t="s">
        <v>1239</v>
      </c>
      <c r="C31">
        <v>54</v>
      </c>
      <c r="D31">
        <v>3</v>
      </c>
      <c r="E31" t="s">
        <v>22325</v>
      </c>
      <c r="F31">
        <v>188</v>
      </c>
      <c r="G31">
        <v>26</v>
      </c>
      <c r="H31" t="s">
        <v>47</v>
      </c>
      <c r="I31" t="s">
        <v>7993</v>
      </c>
      <c r="J31" t="s">
        <v>7994</v>
      </c>
      <c r="K31" t="s">
        <v>4394</v>
      </c>
      <c r="L31" t="s">
        <v>11400</v>
      </c>
      <c r="M31" t="s">
        <v>22326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22327</v>
      </c>
      <c r="T31" t="s">
        <v>22326</v>
      </c>
    </row>
    <row r="32" spans="1:22" x14ac:dyDescent="0.25">
      <c r="A32" t="s">
        <v>30</v>
      </c>
      <c r="B32" t="s">
        <v>31</v>
      </c>
      <c r="C32">
        <v>42.666666666666657</v>
      </c>
      <c r="D32">
        <v>3</v>
      </c>
      <c r="E32" t="s">
        <v>22328</v>
      </c>
      <c r="F32">
        <v>128</v>
      </c>
      <c r="G32">
        <v>0</v>
      </c>
      <c r="H32" t="s">
        <v>47</v>
      </c>
      <c r="I32" t="s">
        <v>22329</v>
      </c>
      <c r="J32" t="s">
        <v>22330</v>
      </c>
      <c r="K32" t="s">
        <v>3606</v>
      </c>
      <c r="L32" t="s">
        <v>5606</v>
      </c>
      <c r="M32" t="s">
        <v>22331</v>
      </c>
      <c r="N32" t="s">
        <v>23</v>
      </c>
      <c r="O32" t="s">
        <v>63</v>
      </c>
      <c r="P32" t="s">
        <v>54</v>
      </c>
      <c r="Q32" t="s">
        <v>55</v>
      </c>
      <c r="R32" t="s">
        <v>24</v>
      </c>
      <c r="S32" t="s">
        <v>22332</v>
      </c>
      <c r="T32" t="s">
        <v>22333</v>
      </c>
    </row>
    <row r="33" spans="1:20" x14ac:dyDescent="0.25">
      <c r="A33" t="s">
        <v>186</v>
      </c>
      <c r="B33" t="s">
        <v>187</v>
      </c>
      <c r="C33">
        <v>50</v>
      </c>
      <c r="D33">
        <v>6</v>
      </c>
      <c r="E33" t="s">
        <v>22334</v>
      </c>
      <c r="F33">
        <v>200</v>
      </c>
      <c r="G33">
        <v>0</v>
      </c>
      <c r="H33" t="s">
        <v>22</v>
      </c>
      <c r="I33" t="s">
        <v>8607</v>
      </c>
      <c r="J33" t="s">
        <v>303</v>
      </c>
      <c r="K33" t="s">
        <v>23</v>
      </c>
      <c r="L33" t="s">
        <v>24</v>
      </c>
      <c r="M33" t="s">
        <v>22335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22336</v>
      </c>
      <c r="T33" t="s">
        <v>22335</v>
      </c>
    </row>
    <row r="34" spans="1:20" x14ac:dyDescent="0.25">
      <c r="A34" t="s">
        <v>186</v>
      </c>
      <c r="B34" t="s">
        <v>187</v>
      </c>
      <c r="C34">
        <v>50</v>
      </c>
      <c r="D34">
        <v>6</v>
      </c>
      <c r="E34" t="s">
        <v>22337</v>
      </c>
      <c r="F34">
        <v>200</v>
      </c>
      <c r="G34">
        <v>0</v>
      </c>
      <c r="H34" t="s">
        <v>22</v>
      </c>
      <c r="I34" t="s">
        <v>22338</v>
      </c>
      <c r="J34" t="s">
        <v>359</v>
      </c>
      <c r="K34" t="s">
        <v>23</v>
      </c>
      <c r="L34" t="s">
        <v>24</v>
      </c>
      <c r="M34" t="s">
        <v>22339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22340</v>
      </c>
      <c r="T34" t="s">
        <v>22339</v>
      </c>
    </row>
    <row r="35" spans="1:20" x14ac:dyDescent="0.25">
      <c r="A35" t="s">
        <v>46</v>
      </c>
      <c r="B35" t="s">
        <v>56</v>
      </c>
      <c r="C35">
        <v>120</v>
      </c>
      <c r="D35">
        <v>1</v>
      </c>
      <c r="E35" t="s">
        <v>22341</v>
      </c>
      <c r="F35">
        <v>100</v>
      </c>
      <c r="G35">
        <v>0</v>
      </c>
      <c r="H35" t="s">
        <v>1219</v>
      </c>
      <c r="I35" t="s">
        <v>22342</v>
      </c>
      <c r="J35" t="s">
        <v>322</v>
      </c>
      <c r="K35" t="s">
        <v>23</v>
      </c>
      <c r="L35" t="s">
        <v>24</v>
      </c>
      <c r="M35" t="s">
        <v>22343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22344</v>
      </c>
      <c r="T35" t="s">
        <v>22345</v>
      </c>
    </row>
    <row r="36" spans="1:20" x14ac:dyDescent="0.25">
      <c r="A36" t="s">
        <v>46</v>
      </c>
      <c r="B36" t="s">
        <v>56</v>
      </c>
      <c r="C36">
        <v>66.333333333333329</v>
      </c>
      <c r="D36">
        <v>9</v>
      </c>
      <c r="E36" t="s">
        <v>22346</v>
      </c>
      <c r="F36">
        <v>660</v>
      </c>
      <c r="G36">
        <v>0</v>
      </c>
      <c r="H36" t="s">
        <v>1219</v>
      </c>
      <c r="I36" t="s">
        <v>1365</v>
      </c>
      <c r="J36" t="s">
        <v>316</v>
      </c>
      <c r="K36" t="s">
        <v>23</v>
      </c>
      <c r="L36" t="s">
        <v>24</v>
      </c>
      <c r="M36" t="s">
        <v>22347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22348</v>
      </c>
      <c r="T36" t="s">
        <v>22349</v>
      </c>
    </row>
    <row r="37" spans="1:20" x14ac:dyDescent="0.25">
      <c r="A37" t="s">
        <v>46</v>
      </c>
      <c r="B37" t="s">
        <v>56</v>
      </c>
      <c r="C37">
        <v>120</v>
      </c>
      <c r="D37">
        <v>1</v>
      </c>
      <c r="E37" t="s">
        <v>22350</v>
      </c>
      <c r="F37">
        <v>100</v>
      </c>
      <c r="G37">
        <v>0</v>
      </c>
      <c r="H37" t="s">
        <v>22</v>
      </c>
      <c r="I37" t="s">
        <v>16032</v>
      </c>
      <c r="J37" t="s">
        <v>329</v>
      </c>
      <c r="K37" t="s">
        <v>23</v>
      </c>
      <c r="L37" t="s">
        <v>24</v>
      </c>
      <c r="M37" t="s">
        <v>22351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22352</v>
      </c>
      <c r="T37" t="s">
        <v>22353</v>
      </c>
    </row>
    <row r="38" spans="1:20" x14ac:dyDescent="0.25">
      <c r="A38" t="s">
        <v>42</v>
      </c>
      <c r="B38" t="s">
        <v>43</v>
      </c>
      <c r="C38">
        <v>66.666666666666671</v>
      </c>
      <c r="D38">
        <v>3</v>
      </c>
      <c r="E38" t="s">
        <v>22354</v>
      </c>
      <c r="F38">
        <v>132</v>
      </c>
      <c r="G38">
        <v>0</v>
      </c>
      <c r="H38" t="s">
        <v>47</v>
      </c>
      <c r="I38" t="s">
        <v>22355</v>
      </c>
      <c r="J38" t="s">
        <v>22356</v>
      </c>
      <c r="K38" t="s">
        <v>1414</v>
      </c>
      <c r="L38" t="s">
        <v>349</v>
      </c>
      <c r="M38" t="s">
        <v>22357</v>
      </c>
      <c r="N38" t="s">
        <v>23</v>
      </c>
      <c r="O38" t="s">
        <v>53</v>
      </c>
      <c r="P38" t="s">
        <v>54</v>
      </c>
      <c r="Q38" t="s">
        <v>55</v>
      </c>
      <c r="R38" t="s">
        <v>24</v>
      </c>
      <c r="S38" t="s">
        <v>22358</v>
      </c>
      <c r="T38" t="s">
        <v>22359</v>
      </c>
    </row>
    <row r="39" spans="1:20" x14ac:dyDescent="0.25">
      <c r="A39" t="s">
        <v>44</v>
      </c>
      <c r="B39" t="s">
        <v>45</v>
      </c>
      <c r="C39">
        <v>66.666666666666671</v>
      </c>
      <c r="D39">
        <v>6</v>
      </c>
      <c r="E39" t="s">
        <v>22360</v>
      </c>
      <c r="F39">
        <v>200</v>
      </c>
      <c r="G39">
        <v>0</v>
      </c>
      <c r="H39" t="s">
        <v>1219</v>
      </c>
      <c r="I39" t="s">
        <v>14602</v>
      </c>
      <c r="J39" t="s">
        <v>64</v>
      </c>
      <c r="K39" t="s">
        <v>23</v>
      </c>
      <c r="L39" t="s">
        <v>24</v>
      </c>
      <c r="M39" t="s">
        <v>22361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22362</v>
      </c>
      <c r="T39" t="s">
        <v>22361</v>
      </c>
    </row>
    <row r="40" spans="1:20" x14ac:dyDescent="0.25">
      <c r="A40" t="s">
        <v>139</v>
      </c>
      <c r="B40" t="s">
        <v>112</v>
      </c>
      <c r="C40">
        <v>90</v>
      </c>
      <c r="D40">
        <v>2</v>
      </c>
      <c r="E40" t="s">
        <v>22363</v>
      </c>
      <c r="F40">
        <v>130.19999999999999</v>
      </c>
      <c r="G40">
        <v>7</v>
      </c>
      <c r="H40" t="s">
        <v>1222</v>
      </c>
      <c r="I40" t="s">
        <v>2854</v>
      </c>
      <c r="J40" t="s">
        <v>2855</v>
      </c>
      <c r="K40" t="s">
        <v>1440</v>
      </c>
      <c r="L40" t="s">
        <v>2856</v>
      </c>
      <c r="M40" t="s">
        <v>22364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22365</v>
      </c>
      <c r="T40" t="s">
        <v>22366</v>
      </c>
    </row>
    <row r="41" spans="1:20" x14ac:dyDescent="0.25">
      <c r="A41" t="s">
        <v>142</v>
      </c>
      <c r="B41" t="s">
        <v>143</v>
      </c>
      <c r="C41">
        <v>15</v>
      </c>
      <c r="D41">
        <v>4</v>
      </c>
      <c r="E41" t="s">
        <v>22367</v>
      </c>
      <c r="F41">
        <v>77</v>
      </c>
      <c r="G41">
        <v>17</v>
      </c>
      <c r="H41" t="s">
        <v>22</v>
      </c>
      <c r="I41" t="s">
        <v>14166</v>
      </c>
      <c r="J41" t="s">
        <v>14167</v>
      </c>
      <c r="K41" t="s">
        <v>14168</v>
      </c>
      <c r="L41" t="s">
        <v>14169</v>
      </c>
      <c r="M41" t="s">
        <v>22368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22369</v>
      </c>
      <c r="T41" t="s">
        <v>22370</v>
      </c>
    </row>
    <row r="42" spans="1:20" x14ac:dyDescent="0.25">
      <c r="A42" t="s">
        <v>20</v>
      </c>
      <c r="B42" t="s">
        <v>21</v>
      </c>
      <c r="C42">
        <v>50</v>
      </c>
      <c r="D42">
        <v>1</v>
      </c>
      <c r="E42" t="s">
        <v>22371</v>
      </c>
      <c r="F42">
        <v>109</v>
      </c>
      <c r="G42">
        <v>9</v>
      </c>
      <c r="H42" t="s">
        <v>1219</v>
      </c>
      <c r="I42" t="s">
        <v>22372</v>
      </c>
      <c r="J42" t="s">
        <v>62</v>
      </c>
      <c r="K42" t="s">
        <v>23</v>
      </c>
      <c r="L42" t="s">
        <v>24</v>
      </c>
      <c r="M42" t="s">
        <v>22373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22374</v>
      </c>
      <c r="T42" t="s">
        <v>22373</v>
      </c>
    </row>
    <row r="43" spans="1:20" x14ac:dyDescent="0.25">
      <c r="A43" t="s">
        <v>28</v>
      </c>
      <c r="B43" t="s">
        <v>29</v>
      </c>
      <c r="C43">
        <v>50</v>
      </c>
      <c r="D43">
        <v>1</v>
      </c>
      <c r="E43" t="s">
        <v>22371</v>
      </c>
      <c r="F43">
        <v>109</v>
      </c>
      <c r="G43">
        <v>9</v>
      </c>
      <c r="H43" t="s">
        <v>1219</v>
      </c>
      <c r="I43" t="s">
        <v>22372</v>
      </c>
      <c r="J43" t="s">
        <v>62</v>
      </c>
      <c r="K43" t="s">
        <v>23</v>
      </c>
      <c r="L43" t="s">
        <v>24</v>
      </c>
      <c r="M43" t="s">
        <v>22373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22374</v>
      </c>
      <c r="T43" t="s">
        <v>22373</v>
      </c>
    </row>
    <row r="44" spans="1:20" x14ac:dyDescent="0.25">
      <c r="A44" t="s">
        <v>30</v>
      </c>
      <c r="B44" t="s">
        <v>31</v>
      </c>
      <c r="C44">
        <v>50</v>
      </c>
      <c r="D44">
        <v>1</v>
      </c>
      <c r="E44" t="s">
        <v>22371</v>
      </c>
      <c r="F44">
        <v>109</v>
      </c>
      <c r="G44">
        <v>9</v>
      </c>
      <c r="H44" t="s">
        <v>1219</v>
      </c>
      <c r="I44" t="s">
        <v>22372</v>
      </c>
      <c r="J44" t="s">
        <v>62</v>
      </c>
      <c r="K44" t="s">
        <v>23</v>
      </c>
      <c r="L44" t="s">
        <v>24</v>
      </c>
      <c r="M44" t="s">
        <v>22373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22374</v>
      </c>
      <c r="T44" t="s">
        <v>22373</v>
      </c>
    </row>
    <row r="45" spans="1:20" x14ac:dyDescent="0.25">
      <c r="A45" t="s">
        <v>20</v>
      </c>
      <c r="B45" t="s">
        <v>21</v>
      </c>
      <c r="C45">
        <v>50</v>
      </c>
      <c r="D45">
        <v>1</v>
      </c>
      <c r="E45" t="s">
        <v>22375</v>
      </c>
      <c r="F45">
        <v>109</v>
      </c>
      <c r="G45">
        <v>9</v>
      </c>
      <c r="H45" t="s">
        <v>1219</v>
      </c>
      <c r="I45" t="s">
        <v>22376</v>
      </c>
      <c r="J45" t="s">
        <v>345</v>
      </c>
      <c r="K45" t="s">
        <v>23</v>
      </c>
      <c r="L45" t="s">
        <v>24</v>
      </c>
      <c r="M45" t="s">
        <v>22377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22378</v>
      </c>
      <c r="T45" t="s">
        <v>22377</v>
      </c>
    </row>
    <row r="46" spans="1:20" x14ac:dyDescent="0.25">
      <c r="A46" t="s">
        <v>28</v>
      </c>
      <c r="B46" t="s">
        <v>29</v>
      </c>
      <c r="C46">
        <v>50</v>
      </c>
      <c r="D46">
        <v>1</v>
      </c>
      <c r="E46" t="s">
        <v>22375</v>
      </c>
      <c r="F46">
        <v>109</v>
      </c>
      <c r="G46">
        <v>9</v>
      </c>
      <c r="H46" t="s">
        <v>1219</v>
      </c>
      <c r="I46" t="s">
        <v>22376</v>
      </c>
      <c r="J46" t="s">
        <v>345</v>
      </c>
      <c r="K46" t="s">
        <v>23</v>
      </c>
      <c r="L46" t="s">
        <v>24</v>
      </c>
      <c r="M46" t="s">
        <v>22377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22378</v>
      </c>
      <c r="T46" t="s">
        <v>22377</v>
      </c>
    </row>
    <row r="47" spans="1:20" x14ac:dyDescent="0.25">
      <c r="A47" t="s">
        <v>30</v>
      </c>
      <c r="B47" t="s">
        <v>31</v>
      </c>
      <c r="C47">
        <v>50</v>
      </c>
      <c r="D47">
        <v>1</v>
      </c>
      <c r="E47" t="s">
        <v>22375</v>
      </c>
      <c r="F47">
        <v>109</v>
      </c>
      <c r="G47">
        <v>9</v>
      </c>
      <c r="H47" t="s">
        <v>1219</v>
      </c>
      <c r="I47" t="s">
        <v>22376</v>
      </c>
      <c r="J47" t="s">
        <v>345</v>
      </c>
      <c r="K47" t="s">
        <v>23</v>
      </c>
      <c r="L47" t="s">
        <v>24</v>
      </c>
      <c r="M47" t="s">
        <v>22377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22378</v>
      </c>
      <c r="T47" t="s">
        <v>22377</v>
      </c>
    </row>
    <row r="48" spans="1:20" x14ac:dyDescent="0.25">
      <c r="A48" t="s">
        <v>46</v>
      </c>
      <c r="B48" t="s">
        <v>56</v>
      </c>
      <c r="C48">
        <v>66.333333333333329</v>
      </c>
      <c r="D48">
        <v>3</v>
      </c>
      <c r="E48" t="s">
        <v>22379</v>
      </c>
      <c r="F48">
        <v>220</v>
      </c>
      <c r="G48">
        <v>0</v>
      </c>
      <c r="H48" t="s">
        <v>1219</v>
      </c>
      <c r="I48" t="s">
        <v>22380</v>
      </c>
      <c r="J48" t="s">
        <v>338</v>
      </c>
      <c r="K48" t="s">
        <v>23</v>
      </c>
      <c r="L48" t="s">
        <v>24</v>
      </c>
      <c r="M48" t="s">
        <v>22381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22382</v>
      </c>
      <c r="T48" t="s">
        <v>22381</v>
      </c>
    </row>
    <row r="49" spans="1:20" x14ac:dyDescent="0.25">
      <c r="A49" t="s">
        <v>30</v>
      </c>
      <c r="B49" t="s">
        <v>31</v>
      </c>
      <c r="C49">
        <v>60</v>
      </c>
      <c r="D49">
        <v>4</v>
      </c>
      <c r="E49" t="s">
        <v>22383</v>
      </c>
      <c r="F49">
        <v>240</v>
      </c>
      <c r="G49">
        <v>0</v>
      </c>
      <c r="H49" t="s">
        <v>22</v>
      </c>
      <c r="I49" t="s">
        <v>22384</v>
      </c>
      <c r="J49" t="s">
        <v>22385</v>
      </c>
      <c r="K49" t="s">
        <v>6987</v>
      </c>
      <c r="L49" t="s">
        <v>1356</v>
      </c>
      <c r="M49" t="s">
        <v>22386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22387</v>
      </c>
      <c r="T49" t="s">
        <v>22388</v>
      </c>
    </row>
    <row r="50" spans="1:20" x14ac:dyDescent="0.25">
      <c r="A50" t="s">
        <v>42</v>
      </c>
      <c r="B50" t="s">
        <v>43</v>
      </c>
      <c r="C50">
        <v>66.666666666666671</v>
      </c>
      <c r="D50">
        <v>3</v>
      </c>
      <c r="E50" t="s">
        <v>22389</v>
      </c>
      <c r="F50">
        <v>200</v>
      </c>
      <c r="G50">
        <v>0</v>
      </c>
      <c r="H50" t="s">
        <v>1219</v>
      </c>
      <c r="I50" t="s">
        <v>22390</v>
      </c>
      <c r="J50" t="s">
        <v>303</v>
      </c>
      <c r="K50" t="s">
        <v>23</v>
      </c>
      <c r="L50" t="s">
        <v>24</v>
      </c>
      <c r="M50" t="s">
        <v>22391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22392</v>
      </c>
      <c r="T50" t="s">
        <v>22393</v>
      </c>
    </row>
    <row r="51" spans="1:20" x14ac:dyDescent="0.25">
      <c r="A51" t="s">
        <v>20</v>
      </c>
      <c r="B51" t="s">
        <v>21</v>
      </c>
      <c r="C51">
        <v>50</v>
      </c>
      <c r="D51">
        <v>1</v>
      </c>
      <c r="E51" t="s">
        <v>22389</v>
      </c>
      <c r="F51">
        <v>200</v>
      </c>
      <c r="G51">
        <v>0</v>
      </c>
      <c r="H51" t="s">
        <v>1219</v>
      </c>
      <c r="I51" t="s">
        <v>22390</v>
      </c>
      <c r="J51" t="s">
        <v>303</v>
      </c>
      <c r="K51" t="s">
        <v>23</v>
      </c>
      <c r="L51" t="s">
        <v>24</v>
      </c>
      <c r="M51" t="s">
        <v>22391</v>
      </c>
      <c r="N51" t="s">
        <v>23</v>
      </c>
      <c r="O51" t="s">
        <v>58</v>
      </c>
      <c r="P51" t="s">
        <v>26</v>
      </c>
      <c r="Q51" t="s">
        <v>33</v>
      </c>
      <c r="R51" t="s">
        <v>24</v>
      </c>
      <c r="S51" t="s">
        <v>22392</v>
      </c>
      <c r="T51" t="s">
        <v>22393</v>
      </c>
    </row>
    <row r="52" spans="1:20" x14ac:dyDescent="0.25">
      <c r="A52" t="s">
        <v>28</v>
      </c>
      <c r="B52" t="s">
        <v>29</v>
      </c>
      <c r="C52">
        <v>50</v>
      </c>
      <c r="D52">
        <v>1</v>
      </c>
      <c r="E52" t="s">
        <v>22389</v>
      </c>
      <c r="F52">
        <v>200</v>
      </c>
      <c r="G52">
        <v>0</v>
      </c>
      <c r="H52" t="s">
        <v>1219</v>
      </c>
      <c r="I52" t="s">
        <v>22390</v>
      </c>
      <c r="J52" t="s">
        <v>303</v>
      </c>
      <c r="K52" t="s">
        <v>23</v>
      </c>
      <c r="L52" t="s">
        <v>24</v>
      </c>
      <c r="M52" t="s">
        <v>22391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22392</v>
      </c>
      <c r="T52" t="s">
        <v>22393</v>
      </c>
    </row>
    <row r="53" spans="1:20" x14ac:dyDescent="0.25">
      <c r="A53" t="s">
        <v>30</v>
      </c>
      <c r="B53" t="s">
        <v>31</v>
      </c>
      <c r="C53">
        <v>50</v>
      </c>
      <c r="D53">
        <v>1</v>
      </c>
      <c r="E53" t="s">
        <v>22389</v>
      </c>
      <c r="F53">
        <v>200</v>
      </c>
      <c r="G53">
        <v>0</v>
      </c>
      <c r="H53" t="s">
        <v>1219</v>
      </c>
      <c r="I53" t="s">
        <v>22390</v>
      </c>
      <c r="J53" t="s">
        <v>303</v>
      </c>
      <c r="K53" t="s">
        <v>23</v>
      </c>
      <c r="L53" t="s">
        <v>24</v>
      </c>
      <c r="M53" t="s">
        <v>22391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22392</v>
      </c>
      <c r="T53" t="s">
        <v>22393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22394</v>
      </c>
      <c r="F54">
        <v>100</v>
      </c>
      <c r="G54">
        <v>0</v>
      </c>
      <c r="H54" t="s">
        <v>1219</v>
      </c>
      <c r="I54" t="s">
        <v>22395</v>
      </c>
      <c r="J54" t="s">
        <v>313</v>
      </c>
      <c r="K54" t="s">
        <v>23</v>
      </c>
      <c r="L54" t="s">
        <v>24</v>
      </c>
      <c r="M54" t="s">
        <v>22396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22397</v>
      </c>
      <c r="T54" t="s">
        <v>22396</v>
      </c>
    </row>
    <row r="55" spans="1:20" x14ac:dyDescent="0.25">
      <c r="A55" t="s">
        <v>28</v>
      </c>
      <c r="B55" t="s">
        <v>29</v>
      </c>
      <c r="C55">
        <v>50</v>
      </c>
      <c r="D55">
        <v>1</v>
      </c>
      <c r="E55" t="s">
        <v>22394</v>
      </c>
      <c r="F55">
        <v>100</v>
      </c>
      <c r="G55">
        <v>0</v>
      </c>
      <c r="H55" t="s">
        <v>1219</v>
      </c>
      <c r="I55" t="s">
        <v>22395</v>
      </c>
      <c r="J55" t="s">
        <v>313</v>
      </c>
      <c r="K55" t="s">
        <v>23</v>
      </c>
      <c r="L55" t="s">
        <v>24</v>
      </c>
      <c r="M55" t="s">
        <v>22396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22397</v>
      </c>
      <c r="T55" t="s">
        <v>22396</v>
      </c>
    </row>
    <row r="56" spans="1:20" x14ac:dyDescent="0.25">
      <c r="A56" t="s">
        <v>30</v>
      </c>
      <c r="B56" t="s">
        <v>31</v>
      </c>
      <c r="C56">
        <v>50</v>
      </c>
      <c r="D56">
        <v>1</v>
      </c>
      <c r="E56" t="s">
        <v>22394</v>
      </c>
      <c r="F56">
        <v>100</v>
      </c>
      <c r="G56">
        <v>0</v>
      </c>
      <c r="H56" t="s">
        <v>1219</v>
      </c>
      <c r="I56" t="s">
        <v>22395</v>
      </c>
      <c r="J56" t="s">
        <v>313</v>
      </c>
      <c r="K56" t="s">
        <v>23</v>
      </c>
      <c r="L56" t="s">
        <v>24</v>
      </c>
      <c r="M56" t="s">
        <v>22396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22397</v>
      </c>
      <c r="T56" t="s">
        <v>22396</v>
      </c>
    </row>
    <row r="57" spans="1:20" x14ac:dyDescent="0.25">
      <c r="A57" t="s">
        <v>46</v>
      </c>
      <c r="B57" t="s">
        <v>56</v>
      </c>
      <c r="C57">
        <v>75</v>
      </c>
      <c r="D57">
        <v>3</v>
      </c>
      <c r="E57" t="s">
        <v>22398</v>
      </c>
      <c r="F57">
        <v>225</v>
      </c>
      <c r="G57">
        <v>0</v>
      </c>
      <c r="H57" t="s">
        <v>47</v>
      </c>
      <c r="I57" t="s">
        <v>22399</v>
      </c>
      <c r="J57" t="s">
        <v>22400</v>
      </c>
      <c r="K57" t="s">
        <v>1440</v>
      </c>
      <c r="L57" t="s">
        <v>11947</v>
      </c>
      <c r="M57" t="s">
        <v>22401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22402</v>
      </c>
      <c r="T57" t="s">
        <v>22401</v>
      </c>
    </row>
    <row r="58" spans="1:20" x14ac:dyDescent="0.25">
      <c r="A58" t="s">
        <v>46</v>
      </c>
      <c r="B58" t="s">
        <v>56</v>
      </c>
      <c r="C58">
        <v>75</v>
      </c>
      <c r="D58">
        <v>3</v>
      </c>
      <c r="E58" t="s">
        <v>22403</v>
      </c>
      <c r="F58">
        <v>225</v>
      </c>
      <c r="G58">
        <v>0</v>
      </c>
      <c r="H58" t="s">
        <v>47</v>
      </c>
      <c r="I58" t="s">
        <v>6259</v>
      </c>
      <c r="J58" t="s">
        <v>12832</v>
      </c>
      <c r="K58" t="s">
        <v>7873</v>
      </c>
      <c r="L58" t="s">
        <v>11062</v>
      </c>
      <c r="M58" t="s">
        <v>22404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22405</v>
      </c>
      <c r="T58" t="s">
        <v>22404</v>
      </c>
    </row>
    <row r="59" spans="1:20" x14ac:dyDescent="0.25">
      <c r="A59" t="s">
        <v>20</v>
      </c>
      <c r="B59" t="s">
        <v>21</v>
      </c>
      <c r="C59">
        <v>50</v>
      </c>
      <c r="D59">
        <v>2</v>
      </c>
      <c r="E59" t="s">
        <v>22406</v>
      </c>
      <c r="F59">
        <v>200</v>
      </c>
      <c r="G59">
        <v>0</v>
      </c>
      <c r="H59" t="s">
        <v>1219</v>
      </c>
      <c r="I59" t="s">
        <v>21663</v>
      </c>
      <c r="J59" t="s">
        <v>305</v>
      </c>
      <c r="K59" t="s">
        <v>23</v>
      </c>
      <c r="L59" t="s">
        <v>24</v>
      </c>
      <c r="M59" t="s">
        <v>22407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22408</v>
      </c>
      <c r="T59" t="s">
        <v>22409</v>
      </c>
    </row>
    <row r="60" spans="1:20" x14ac:dyDescent="0.25">
      <c r="A60" t="s">
        <v>28</v>
      </c>
      <c r="B60" t="s">
        <v>29</v>
      </c>
      <c r="C60">
        <v>50</v>
      </c>
      <c r="D60">
        <v>2</v>
      </c>
      <c r="E60" t="s">
        <v>22406</v>
      </c>
      <c r="F60">
        <v>200</v>
      </c>
      <c r="G60">
        <v>0</v>
      </c>
      <c r="H60" t="s">
        <v>1219</v>
      </c>
      <c r="I60" t="s">
        <v>21663</v>
      </c>
      <c r="J60" t="s">
        <v>305</v>
      </c>
      <c r="K60" t="s">
        <v>23</v>
      </c>
      <c r="L60" t="s">
        <v>24</v>
      </c>
      <c r="M60" t="s">
        <v>22407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22408</v>
      </c>
      <c r="T60" t="s">
        <v>22409</v>
      </c>
    </row>
    <row r="61" spans="1:20" x14ac:dyDescent="0.25">
      <c r="A61" t="s">
        <v>30</v>
      </c>
      <c r="B61" t="s">
        <v>31</v>
      </c>
      <c r="C61">
        <v>50</v>
      </c>
      <c r="D61">
        <v>2</v>
      </c>
      <c r="E61" t="s">
        <v>22406</v>
      </c>
      <c r="F61">
        <v>200</v>
      </c>
      <c r="G61">
        <v>0</v>
      </c>
      <c r="H61" t="s">
        <v>1219</v>
      </c>
      <c r="I61" t="s">
        <v>21663</v>
      </c>
      <c r="J61" t="s">
        <v>305</v>
      </c>
      <c r="K61" t="s">
        <v>23</v>
      </c>
      <c r="L61" t="s">
        <v>24</v>
      </c>
      <c r="M61" t="s">
        <v>22407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22408</v>
      </c>
      <c r="T61" t="s">
        <v>22409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372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345" sqref="U3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22410</v>
      </c>
      <c r="F2">
        <v>100</v>
      </c>
      <c r="G2">
        <v>0</v>
      </c>
      <c r="H2" t="s">
        <v>1219</v>
      </c>
      <c r="I2" t="s">
        <v>22411</v>
      </c>
      <c r="J2" t="s">
        <v>1234</v>
      </c>
      <c r="K2" t="s">
        <v>23</v>
      </c>
      <c r="L2" t="s">
        <v>24</v>
      </c>
      <c r="M2" t="s">
        <v>22412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22413</v>
      </c>
      <c r="T2" t="s">
        <v>22412</v>
      </c>
      <c r="U2" s="52" t="s">
        <v>186</v>
      </c>
      <c r="V2">
        <v>159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22410</v>
      </c>
      <c r="F3">
        <v>100</v>
      </c>
      <c r="G3">
        <v>0</v>
      </c>
      <c r="H3" t="s">
        <v>1219</v>
      </c>
      <c r="I3" t="s">
        <v>22411</v>
      </c>
      <c r="J3" t="s">
        <v>1234</v>
      </c>
      <c r="K3" t="s">
        <v>23</v>
      </c>
      <c r="L3" t="s">
        <v>24</v>
      </c>
      <c r="M3" t="s">
        <v>22412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22413</v>
      </c>
      <c r="T3" t="s">
        <v>22412</v>
      </c>
      <c r="U3" s="53" t="s">
        <v>187</v>
      </c>
      <c r="V3">
        <v>159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22410</v>
      </c>
      <c r="F4">
        <v>100</v>
      </c>
      <c r="G4">
        <v>0</v>
      </c>
      <c r="H4" t="s">
        <v>1219</v>
      </c>
      <c r="I4" t="s">
        <v>22411</v>
      </c>
      <c r="J4" t="s">
        <v>1234</v>
      </c>
      <c r="K4" t="s">
        <v>23</v>
      </c>
      <c r="L4" t="s">
        <v>24</v>
      </c>
      <c r="M4" t="s">
        <v>22412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22413</v>
      </c>
      <c r="T4" t="s">
        <v>22412</v>
      </c>
      <c r="U4" s="52" t="s">
        <v>44</v>
      </c>
      <c r="V4">
        <v>54</v>
      </c>
    </row>
    <row r="5" spans="1:22" x14ac:dyDescent="0.25">
      <c r="A5" t="s">
        <v>186</v>
      </c>
      <c r="B5" t="s">
        <v>187</v>
      </c>
      <c r="C5">
        <v>50</v>
      </c>
      <c r="D5">
        <v>6</v>
      </c>
      <c r="E5" t="s">
        <v>22414</v>
      </c>
      <c r="F5">
        <v>200</v>
      </c>
      <c r="G5">
        <v>0</v>
      </c>
      <c r="H5" t="s">
        <v>22</v>
      </c>
      <c r="I5" t="s">
        <v>22415</v>
      </c>
      <c r="J5" t="s">
        <v>314</v>
      </c>
      <c r="K5" t="s">
        <v>23</v>
      </c>
      <c r="L5" t="s">
        <v>24</v>
      </c>
      <c r="M5" t="s">
        <v>22416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22417</v>
      </c>
      <c r="T5" t="s">
        <v>22416</v>
      </c>
      <c r="U5" s="53" t="s">
        <v>45</v>
      </c>
      <c r="V5">
        <v>54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22418</v>
      </c>
      <c r="F6">
        <v>100</v>
      </c>
      <c r="G6">
        <v>0</v>
      </c>
      <c r="H6" t="s">
        <v>1219</v>
      </c>
      <c r="I6" t="s">
        <v>1330</v>
      </c>
      <c r="J6" t="s">
        <v>311</v>
      </c>
      <c r="K6" t="s">
        <v>23</v>
      </c>
      <c r="L6" t="s">
        <v>24</v>
      </c>
      <c r="M6" t="s">
        <v>22419</v>
      </c>
      <c r="N6" t="s">
        <v>23</v>
      </c>
      <c r="O6" t="s">
        <v>32</v>
      </c>
      <c r="P6" t="s">
        <v>26</v>
      </c>
      <c r="Q6" t="s">
        <v>33</v>
      </c>
      <c r="R6" t="s">
        <v>24</v>
      </c>
      <c r="S6" t="s">
        <v>22420</v>
      </c>
      <c r="T6" t="s">
        <v>22419</v>
      </c>
      <c r="U6" s="52" t="s">
        <v>46</v>
      </c>
      <c r="V6">
        <v>40</v>
      </c>
    </row>
    <row r="7" spans="1:22" x14ac:dyDescent="0.25">
      <c r="A7" t="s">
        <v>28</v>
      </c>
      <c r="B7" t="s">
        <v>29</v>
      </c>
      <c r="C7">
        <v>50</v>
      </c>
      <c r="D7">
        <v>1</v>
      </c>
      <c r="E7" t="s">
        <v>22418</v>
      </c>
      <c r="F7">
        <v>100</v>
      </c>
      <c r="G7">
        <v>0</v>
      </c>
      <c r="H7" t="s">
        <v>1219</v>
      </c>
      <c r="I7" t="s">
        <v>1330</v>
      </c>
      <c r="J7" t="s">
        <v>311</v>
      </c>
      <c r="K7" t="s">
        <v>23</v>
      </c>
      <c r="L7" t="s">
        <v>24</v>
      </c>
      <c r="M7" t="s">
        <v>22419</v>
      </c>
      <c r="N7" t="s">
        <v>23</v>
      </c>
      <c r="O7" t="s">
        <v>32</v>
      </c>
      <c r="P7" t="s">
        <v>26</v>
      </c>
      <c r="Q7" t="s">
        <v>33</v>
      </c>
      <c r="R7" t="s">
        <v>24</v>
      </c>
      <c r="S7" t="s">
        <v>22420</v>
      </c>
      <c r="T7" t="s">
        <v>22419</v>
      </c>
      <c r="U7" s="53" t="s">
        <v>56</v>
      </c>
      <c r="V7">
        <v>24</v>
      </c>
    </row>
    <row r="8" spans="1:22" x14ac:dyDescent="0.25">
      <c r="A8" t="s">
        <v>30</v>
      </c>
      <c r="B8" t="s">
        <v>31</v>
      </c>
      <c r="C8">
        <v>50</v>
      </c>
      <c r="D8">
        <v>1</v>
      </c>
      <c r="E8" t="s">
        <v>22418</v>
      </c>
      <c r="F8">
        <v>100</v>
      </c>
      <c r="G8">
        <v>0</v>
      </c>
      <c r="H8" t="s">
        <v>1219</v>
      </c>
      <c r="I8" t="s">
        <v>1330</v>
      </c>
      <c r="J8" t="s">
        <v>311</v>
      </c>
      <c r="K8" t="s">
        <v>23</v>
      </c>
      <c r="L8" t="s">
        <v>24</v>
      </c>
      <c r="M8" t="s">
        <v>22419</v>
      </c>
      <c r="N8" t="s">
        <v>23</v>
      </c>
      <c r="O8" t="s">
        <v>32</v>
      </c>
      <c r="P8" t="s">
        <v>26</v>
      </c>
      <c r="Q8" t="s">
        <v>33</v>
      </c>
      <c r="R8" t="s">
        <v>24</v>
      </c>
      <c r="S8" t="s">
        <v>22420</v>
      </c>
      <c r="T8" t="s">
        <v>22419</v>
      </c>
      <c r="U8" s="53" t="s">
        <v>1239</v>
      </c>
      <c r="V8">
        <v>16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22421</v>
      </c>
      <c r="F9">
        <v>135</v>
      </c>
      <c r="G9">
        <v>35</v>
      </c>
      <c r="H9" t="s">
        <v>22</v>
      </c>
      <c r="I9" t="s">
        <v>20847</v>
      </c>
      <c r="J9" t="s">
        <v>311</v>
      </c>
      <c r="K9" t="s">
        <v>23</v>
      </c>
      <c r="L9" t="s">
        <v>24</v>
      </c>
      <c r="M9" t="s">
        <v>22422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22423</v>
      </c>
      <c r="T9" t="s">
        <v>22422</v>
      </c>
      <c r="U9" s="52" t="s">
        <v>42</v>
      </c>
      <c r="V9">
        <v>51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22421</v>
      </c>
      <c r="F10">
        <v>135</v>
      </c>
      <c r="G10">
        <v>35</v>
      </c>
      <c r="H10" t="s">
        <v>22</v>
      </c>
      <c r="I10" t="s">
        <v>20847</v>
      </c>
      <c r="J10" t="s">
        <v>311</v>
      </c>
      <c r="K10" t="s">
        <v>23</v>
      </c>
      <c r="L10" t="s">
        <v>24</v>
      </c>
      <c r="M10" t="s">
        <v>22422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22423</v>
      </c>
      <c r="T10" t="s">
        <v>22422</v>
      </c>
      <c r="U10" s="53" t="s">
        <v>43</v>
      </c>
      <c r="V10">
        <v>51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22421</v>
      </c>
      <c r="F11">
        <v>135</v>
      </c>
      <c r="G11">
        <v>35</v>
      </c>
      <c r="H11" t="s">
        <v>22</v>
      </c>
      <c r="I11" t="s">
        <v>20847</v>
      </c>
      <c r="J11" t="s">
        <v>311</v>
      </c>
      <c r="K11" t="s">
        <v>23</v>
      </c>
      <c r="L11" t="s">
        <v>24</v>
      </c>
      <c r="M11" t="s">
        <v>22422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22423</v>
      </c>
      <c r="T11" t="s">
        <v>22422</v>
      </c>
      <c r="U11" s="52" t="s">
        <v>139</v>
      </c>
      <c r="V11">
        <v>10</v>
      </c>
    </row>
    <row r="12" spans="1:22" x14ac:dyDescent="0.25">
      <c r="A12" t="s">
        <v>1173</v>
      </c>
      <c r="B12" t="s">
        <v>11144</v>
      </c>
      <c r="C12">
        <v>75</v>
      </c>
      <c r="D12">
        <v>1</v>
      </c>
      <c r="E12" t="s">
        <v>22424</v>
      </c>
      <c r="F12">
        <v>171</v>
      </c>
      <c r="G12">
        <v>96</v>
      </c>
      <c r="H12" t="s">
        <v>1349</v>
      </c>
      <c r="I12" t="s">
        <v>22425</v>
      </c>
      <c r="J12" t="s">
        <v>22426</v>
      </c>
      <c r="K12" t="s">
        <v>9078</v>
      </c>
      <c r="L12" t="s">
        <v>22427</v>
      </c>
      <c r="M12" t="s">
        <v>22428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22429</v>
      </c>
      <c r="T12" t="s">
        <v>22428</v>
      </c>
      <c r="U12" s="53" t="s">
        <v>112</v>
      </c>
      <c r="V12">
        <v>10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22430</v>
      </c>
      <c r="F13">
        <v>138</v>
      </c>
      <c r="G13">
        <v>38</v>
      </c>
      <c r="H13" t="s">
        <v>1219</v>
      </c>
      <c r="I13" t="s">
        <v>22431</v>
      </c>
      <c r="J13" t="s">
        <v>1244</v>
      </c>
      <c r="K13" t="s">
        <v>23</v>
      </c>
      <c r="L13" t="s">
        <v>24</v>
      </c>
      <c r="M13" t="s">
        <v>22432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22433</v>
      </c>
      <c r="T13" t="s">
        <v>22432</v>
      </c>
      <c r="U13" s="52" t="s">
        <v>110</v>
      </c>
      <c r="V13">
        <v>20</v>
      </c>
    </row>
    <row r="14" spans="1:22" x14ac:dyDescent="0.25">
      <c r="A14" t="s">
        <v>28</v>
      </c>
      <c r="B14" t="s">
        <v>29</v>
      </c>
      <c r="C14">
        <v>50</v>
      </c>
      <c r="D14">
        <v>1</v>
      </c>
      <c r="E14" t="s">
        <v>22430</v>
      </c>
      <c r="F14">
        <v>138</v>
      </c>
      <c r="G14">
        <v>38</v>
      </c>
      <c r="H14" t="s">
        <v>1219</v>
      </c>
      <c r="I14" t="s">
        <v>22431</v>
      </c>
      <c r="J14" t="s">
        <v>1244</v>
      </c>
      <c r="K14" t="s">
        <v>23</v>
      </c>
      <c r="L14" t="s">
        <v>24</v>
      </c>
      <c r="M14" t="s">
        <v>22432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22433</v>
      </c>
      <c r="T14" t="s">
        <v>22432</v>
      </c>
      <c r="U14" s="53" t="s">
        <v>1223</v>
      </c>
      <c r="V14">
        <v>20</v>
      </c>
    </row>
    <row r="15" spans="1:22" x14ac:dyDescent="0.25">
      <c r="A15" t="s">
        <v>30</v>
      </c>
      <c r="B15" t="s">
        <v>31</v>
      </c>
      <c r="C15">
        <v>50</v>
      </c>
      <c r="D15">
        <v>1</v>
      </c>
      <c r="E15" t="s">
        <v>22430</v>
      </c>
      <c r="F15">
        <v>138</v>
      </c>
      <c r="G15">
        <v>38</v>
      </c>
      <c r="H15" t="s">
        <v>1219</v>
      </c>
      <c r="I15" t="s">
        <v>22431</v>
      </c>
      <c r="J15" t="s">
        <v>1244</v>
      </c>
      <c r="K15" t="s">
        <v>23</v>
      </c>
      <c r="L15" t="s">
        <v>24</v>
      </c>
      <c r="M15" t="s">
        <v>22432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22433</v>
      </c>
      <c r="T15" t="s">
        <v>22432</v>
      </c>
      <c r="U15" s="52" t="s">
        <v>38</v>
      </c>
      <c r="V15">
        <v>2</v>
      </c>
    </row>
    <row r="16" spans="1:22" x14ac:dyDescent="0.25">
      <c r="A16" t="s">
        <v>186</v>
      </c>
      <c r="B16" t="s">
        <v>187</v>
      </c>
      <c r="C16">
        <v>50</v>
      </c>
      <c r="D16">
        <v>6</v>
      </c>
      <c r="E16" t="s">
        <v>22434</v>
      </c>
      <c r="F16">
        <v>200</v>
      </c>
      <c r="G16">
        <v>0</v>
      </c>
      <c r="H16" t="s">
        <v>22</v>
      </c>
      <c r="I16" t="s">
        <v>22435</v>
      </c>
      <c r="J16" t="s">
        <v>333</v>
      </c>
      <c r="K16" t="s">
        <v>23</v>
      </c>
      <c r="L16" t="s">
        <v>24</v>
      </c>
      <c r="M16" t="s">
        <v>22436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22437</v>
      </c>
      <c r="T16" t="s">
        <v>22436</v>
      </c>
      <c r="U16" s="53" t="s">
        <v>39</v>
      </c>
      <c r="V16">
        <v>2</v>
      </c>
    </row>
    <row r="17" spans="1:22" x14ac:dyDescent="0.25">
      <c r="A17" t="s">
        <v>46</v>
      </c>
      <c r="B17" t="s">
        <v>1239</v>
      </c>
      <c r="C17">
        <v>57.75</v>
      </c>
      <c r="D17">
        <v>1</v>
      </c>
      <c r="E17" t="s">
        <v>22438</v>
      </c>
      <c r="F17">
        <v>64.75</v>
      </c>
      <c r="G17">
        <v>7</v>
      </c>
      <c r="H17" t="s">
        <v>47</v>
      </c>
      <c r="I17" t="s">
        <v>15914</v>
      </c>
      <c r="J17" t="s">
        <v>15915</v>
      </c>
      <c r="K17" t="s">
        <v>15916</v>
      </c>
      <c r="L17" t="s">
        <v>15917</v>
      </c>
      <c r="M17" t="s">
        <v>22439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22440</v>
      </c>
      <c r="T17" t="s">
        <v>22439</v>
      </c>
      <c r="U17" s="52" t="s">
        <v>30</v>
      </c>
      <c r="V17">
        <v>122</v>
      </c>
    </row>
    <row r="18" spans="1:22" x14ac:dyDescent="0.25">
      <c r="A18" t="s">
        <v>46</v>
      </c>
      <c r="B18" t="s">
        <v>1239</v>
      </c>
      <c r="C18">
        <v>40.659999999999997</v>
      </c>
      <c r="D18">
        <v>1</v>
      </c>
      <c r="E18" t="s">
        <v>22441</v>
      </c>
      <c r="F18">
        <v>148</v>
      </c>
      <c r="G18">
        <v>26</v>
      </c>
      <c r="H18" t="s">
        <v>47</v>
      </c>
      <c r="I18" t="s">
        <v>22442</v>
      </c>
      <c r="J18" t="s">
        <v>22443</v>
      </c>
      <c r="K18" t="s">
        <v>8830</v>
      </c>
      <c r="L18" t="s">
        <v>22444</v>
      </c>
      <c r="M18" t="s">
        <v>22445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22446</v>
      </c>
      <c r="T18" t="s">
        <v>22445</v>
      </c>
      <c r="U18" s="53" t="s">
        <v>31</v>
      </c>
      <c r="V18">
        <v>121</v>
      </c>
    </row>
    <row r="19" spans="1:22" x14ac:dyDescent="0.25">
      <c r="A19" t="s">
        <v>46</v>
      </c>
      <c r="B19" t="s">
        <v>1239</v>
      </c>
      <c r="C19">
        <v>40.67</v>
      </c>
      <c r="D19">
        <v>2</v>
      </c>
      <c r="E19" t="s">
        <v>22441</v>
      </c>
      <c r="F19">
        <v>148</v>
      </c>
      <c r="G19">
        <v>26</v>
      </c>
      <c r="H19" t="s">
        <v>47</v>
      </c>
      <c r="I19" t="s">
        <v>22442</v>
      </c>
      <c r="J19" t="s">
        <v>22443</v>
      </c>
      <c r="K19" t="s">
        <v>8830</v>
      </c>
      <c r="L19" t="s">
        <v>22444</v>
      </c>
      <c r="M19" t="s">
        <v>22445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22446</v>
      </c>
      <c r="T19" t="s">
        <v>22445</v>
      </c>
      <c r="U19" s="53" t="s">
        <v>1254</v>
      </c>
      <c r="V19">
        <v>1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22447</v>
      </c>
      <c r="F20">
        <v>100</v>
      </c>
      <c r="G20">
        <v>0</v>
      </c>
      <c r="H20" t="s">
        <v>22</v>
      </c>
      <c r="I20" t="s">
        <v>22448</v>
      </c>
      <c r="J20" t="s">
        <v>363</v>
      </c>
      <c r="K20" t="s">
        <v>23</v>
      </c>
      <c r="L20" t="s">
        <v>24</v>
      </c>
      <c r="M20" t="s">
        <v>22445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22449</v>
      </c>
      <c r="T20" t="s">
        <v>22450</v>
      </c>
      <c r="U20" s="52" t="s">
        <v>28</v>
      </c>
      <c r="V20">
        <v>111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22447</v>
      </c>
      <c r="F21">
        <v>100</v>
      </c>
      <c r="G21">
        <v>0</v>
      </c>
      <c r="H21" t="s">
        <v>22</v>
      </c>
      <c r="I21" t="s">
        <v>22448</v>
      </c>
      <c r="J21" t="s">
        <v>363</v>
      </c>
      <c r="K21" t="s">
        <v>23</v>
      </c>
      <c r="L21" t="s">
        <v>24</v>
      </c>
      <c r="M21" t="s">
        <v>22445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22449</v>
      </c>
      <c r="T21" t="s">
        <v>22450</v>
      </c>
      <c r="U21" s="53" t="s">
        <v>29</v>
      </c>
      <c r="V21">
        <v>108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22447</v>
      </c>
      <c r="F22">
        <v>100</v>
      </c>
      <c r="G22">
        <v>0</v>
      </c>
      <c r="H22" t="s">
        <v>22</v>
      </c>
      <c r="I22" t="s">
        <v>22448</v>
      </c>
      <c r="J22" t="s">
        <v>363</v>
      </c>
      <c r="K22" t="s">
        <v>23</v>
      </c>
      <c r="L22" t="s">
        <v>24</v>
      </c>
      <c r="M22" t="s">
        <v>22445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22449</v>
      </c>
      <c r="T22" t="s">
        <v>22450</v>
      </c>
      <c r="U22" s="53" t="s">
        <v>1254</v>
      </c>
      <c r="V22">
        <v>3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22451</v>
      </c>
      <c r="F23">
        <v>109</v>
      </c>
      <c r="G23">
        <v>9</v>
      </c>
      <c r="H23" t="s">
        <v>22</v>
      </c>
      <c r="I23" t="s">
        <v>22452</v>
      </c>
      <c r="J23" t="s">
        <v>361</v>
      </c>
      <c r="K23" t="s">
        <v>23</v>
      </c>
      <c r="L23" t="s">
        <v>24</v>
      </c>
      <c r="M23" t="s">
        <v>22453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22454</v>
      </c>
      <c r="T23" t="s">
        <v>22453</v>
      </c>
      <c r="U23" s="52" t="s">
        <v>20</v>
      </c>
      <c r="V23">
        <v>109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22451</v>
      </c>
      <c r="F24">
        <v>109</v>
      </c>
      <c r="G24">
        <v>9</v>
      </c>
      <c r="H24" t="s">
        <v>22</v>
      </c>
      <c r="I24" t="s">
        <v>22452</v>
      </c>
      <c r="J24" t="s">
        <v>361</v>
      </c>
      <c r="K24" t="s">
        <v>23</v>
      </c>
      <c r="L24" t="s">
        <v>24</v>
      </c>
      <c r="M24" t="s">
        <v>22453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22454</v>
      </c>
      <c r="T24" t="s">
        <v>22453</v>
      </c>
      <c r="U24" s="53" t="s">
        <v>21</v>
      </c>
      <c r="V24">
        <v>107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22451</v>
      </c>
      <c r="F25">
        <v>109</v>
      </c>
      <c r="G25">
        <v>9</v>
      </c>
      <c r="H25" t="s">
        <v>22</v>
      </c>
      <c r="I25" t="s">
        <v>22452</v>
      </c>
      <c r="J25" t="s">
        <v>361</v>
      </c>
      <c r="K25" t="s">
        <v>23</v>
      </c>
      <c r="L25" t="s">
        <v>24</v>
      </c>
      <c r="M25" t="s">
        <v>22453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22454</v>
      </c>
      <c r="T25" t="s">
        <v>22453</v>
      </c>
      <c r="U25" s="53" t="s">
        <v>1254</v>
      </c>
      <c r="V25">
        <v>2</v>
      </c>
    </row>
    <row r="26" spans="1:22" x14ac:dyDescent="0.25">
      <c r="A26" t="s">
        <v>46</v>
      </c>
      <c r="B26" t="s">
        <v>1239</v>
      </c>
      <c r="C26">
        <v>40.450000000000003</v>
      </c>
      <c r="D26">
        <v>1</v>
      </c>
      <c r="E26" t="s">
        <v>22455</v>
      </c>
      <c r="F26">
        <v>47.45</v>
      </c>
      <c r="G26">
        <v>7</v>
      </c>
      <c r="H26" t="s">
        <v>47</v>
      </c>
      <c r="I26" t="s">
        <v>22456</v>
      </c>
      <c r="J26" t="s">
        <v>22457</v>
      </c>
      <c r="K26" t="s">
        <v>1332</v>
      </c>
      <c r="L26" t="s">
        <v>22458</v>
      </c>
      <c r="M26" t="s">
        <v>22459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22460</v>
      </c>
      <c r="T26" t="s">
        <v>22459</v>
      </c>
      <c r="U26" s="52" t="s">
        <v>115</v>
      </c>
      <c r="V26">
        <v>10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22461</v>
      </c>
      <c r="F27">
        <v>220</v>
      </c>
      <c r="G27">
        <v>0</v>
      </c>
      <c r="H27" t="s">
        <v>1219</v>
      </c>
      <c r="I27" t="s">
        <v>22462</v>
      </c>
      <c r="J27" t="s">
        <v>327</v>
      </c>
      <c r="K27" t="s">
        <v>23</v>
      </c>
      <c r="L27" t="s">
        <v>24</v>
      </c>
      <c r="M27" t="s">
        <v>22463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22464</v>
      </c>
      <c r="T27" t="s">
        <v>22463</v>
      </c>
      <c r="U27" s="53" t="s">
        <v>116</v>
      </c>
      <c r="V27">
        <v>10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22465</v>
      </c>
      <c r="F28">
        <v>150</v>
      </c>
      <c r="G28">
        <v>0</v>
      </c>
      <c r="H28" t="s">
        <v>22</v>
      </c>
      <c r="I28" t="s">
        <v>22466</v>
      </c>
      <c r="J28" t="s">
        <v>22467</v>
      </c>
      <c r="K28" t="s">
        <v>21494</v>
      </c>
      <c r="L28" t="s">
        <v>5601</v>
      </c>
      <c r="M28" t="s">
        <v>22468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22469</v>
      </c>
      <c r="T28" t="s">
        <v>22468</v>
      </c>
      <c r="U28" s="52" t="s">
        <v>15492</v>
      </c>
      <c r="V28">
        <v>81</v>
      </c>
    </row>
    <row r="29" spans="1:22" x14ac:dyDescent="0.25">
      <c r="A29" t="s">
        <v>186</v>
      </c>
      <c r="B29" t="s">
        <v>187</v>
      </c>
      <c r="C29">
        <v>33.333333333333336</v>
      </c>
      <c r="D29">
        <v>3</v>
      </c>
      <c r="E29" t="s">
        <v>22470</v>
      </c>
      <c r="F29">
        <v>100</v>
      </c>
      <c r="G29">
        <v>0</v>
      </c>
      <c r="H29" t="s">
        <v>22</v>
      </c>
      <c r="I29" t="s">
        <v>22471</v>
      </c>
      <c r="J29" t="s">
        <v>303</v>
      </c>
      <c r="K29" t="s">
        <v>23</v>
      </c>
      <c r="L29" t="s">
        <v>24</v>
      </c>
      <c r="M29" t="s">
        <v>22472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22473</v>
      </c>
      <c r="T29" t="s">
        <v>22472</v>
      </c>
      <c r="U29" s="53" t="s">
        <v>15493</v>
      </c>
      <c r="V29">
        <v>81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22474</v>
      </c>
      <c r="F30">
        <v>220</v>
      </c>
      <c r="G30">
        <v>0</v>
      </c>
      <c r="H30" t="s">
        <v>1219</v>
      </c>
      <c r="I30" t="s">
        <v>22475</v>
      </c>
      <c r="J30" t="s">
        <v>304</v>
      </c>
      <c r="K30" t="s">
        <v>23</v>
      </c>
      <c r="L30" t="s">
        <v>24</v>
      </c>
      <c r="M30" t="s">
        <v>22476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22477</v>
      </c>
      <c r="T30" t="s">
        <v>22476</v>
      </c>
      <c r="U30" s="52" t="s">
        <v>154</v>
      </c>
      <c r="V30">
        <v>20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22478</v>
      </c>
      <c r="F31">
        <v>138</v>
      </c>
      <c r="G31">
        <v>38</v>
      </c>
      <c r="H31" t="s">
        <v>22</v>
      </c>
      <c r="I31" t="s">
        <v>22479</v>
      </c>
      <c r="J31" t="s">
        <v>315</v>
      </c>
      <c r="K31" t="s">
        <v>23</v>
      </c>
      <c r="L31" t="s">
        <v>24</v>
      </c>
      <c r="M31" t="s">
        <v>22480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22481</v>
      </c>
      <c r="T31" t="s">
        <v>22480</v>
      </c>
      <c r="U31" s="53" t="s">
        <v>155</v>
      </c>
      <c r="V31">
        <v>20</v>
      </c>
    </row>
    <row r="32" spans="1:22" x14ac:dyDescent="0.25">
      <c r="A32" t="s">
        <v>28</v>
      </c>
      <c r="B32" t="s">
        <v>29</v>
      </c>
      <c r="C32">
        <v>50</v>
      </c>
      <c r="D32">
        <v>1</v>
      </c>
      <c r="E32" t="s">
        <v>22478</v>
      </c>
      <c r="F32">
        <v>138</v>
      </c>
      <c r="G32">
        <v>38</v>
      </c>
      <c r="H32" t="s">
        <v>22</v>
      </c>
      <c r="I32" t="s">
        <v>22479</v>
      </c>
      <c r="J32" t="s">
        <v>315</v>
      </c>
      <c r="K32" t="s">
        <v>23</v>
      </c>
      <c r="L32" t="s">
        <v>24</v>
      </c>
      <c r="M32" t="s">
        <v>22480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22481</v>
      </c>
      <c r="T32" t="s">
        <v>22480</v>
      </c>
      <c r="U32" s="52" t="s">
        <v>142</v>
      </c>
      <c r="V32">
        <v>5</v>
      </c>
    </row>
    <row r="33" spans="1:22" x14ac:dyDescent="0.25">
      <c r="A33" t="s">
        <v>30</v>
      </c>
      <c r="B33" t="s">
        <v>31</v>
      </c>
      <c r="C33">
        <v>50</v>
      </c>
      <c r="D33">
        <v>1</v>
      </c>
      <c r="E33" t="s">
        <v>22478</v>
      </c>
      <c r="F33">
        <v>138</v>
      </c>
      <c r="G33">
        <v>38</v>
      </c>
      <c r="H33" t="s">
        <v>22</v>
      </c>
      <c r="I33" t="s">
        <v>22479</v>
      </c>
      <c r="J33" t="s">
        <v>315</v>
      </c>
      <c r="K33" t="s">
        <v>23</v>
      </c>
      <c r="L33" t="s">
        <v>24</v>
      </c>
      <c r="M33" t="s">
        <v>22480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22481</v>
      </c>
      <c r="T33" t="s">
        <v>22480</v>
      </c>
      <c r="U33" s="53" t="s">
        <v>143</v>
      </c>
      <c r="V33">
        <v>5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22482</v>
      </c>
      <c r="F34">
        <v>100</v>
      </c>
      <c r="G34">
        <v>0</v>
      </c>
      <c r="H34" t="s">
        <v>1219</v>
      </c>
      <c r="I34" t="s">
        <v>22483</v>
      </c>
      <c r="J34" t="s">
        <v>1245</v>
      </c>
      <c r="K34" t="s">
        <v>23</v>
      </c>
      <c r="L34" t="s">
        <v>24</v>
      </c>
      <c r="M34" t="s">
        <v>22484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22485</v>
      </c>
      <c r="T34" t="s">
        <v>22486</v>
      </c>
      <c r="U34" s="52" t="s">
        <v>1173</v>
      </c>
      <c r="V34">
        <v>1</v>
      </c>
    </row>
    <row r="35" spans="1:22" x14ac:dyDescent="0.25">
      <c r="A35" t="s">
        <v>28</v>
      </c>
      <c r="B35" t="s">
        <v>29</v>
      </c>
      <c r="C35">
        <v>50</v>
      </c>
      <c r="D35">
        <v>1</v>
      </c>
      <c r="E35" t="s">
        <v>22482</v>
      </c>
      <c r="F35">
        <v>100</v>
      </c>
      <c r="G35">
        <v>0</v>
      </c>
      <c r="H35" t="s">
        <v>1219</v>
      </c>
      <c r="I35" t="s">
        <v>22483</v>
      </c>
      <c r="J35" t="s">
        <v>1245</v>
      </c>
      <c r="K35" t="s">
        <v>23</v>
      </c>
      <c r="L35" t="s">
        <v>24</v>
      </c>
      <c r="M35" t="s">
        <v>22484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22485</v>
      </c>
      <c r="T35" t="s">
        <v>22486</v>
      </c>
      <c r="U35" s="53" t="s">
        <v>11144</v>
      </c>
      <c r="V35">
        <v>1</v>
      </c>
    </row>
    <row r="36" spans="1:22" x14ac:dyDescent="0.25">
      <c r="A36" t="s">
        <v>30</v>
      </c>
      <c r="B36" t="s">
        <v>31</v>
      </c>
      <c r="C36">
        <v>50</v>
      </c>
      <c r="D36">
        <v>1</v>
      </c>
      <c r="E36" t="s">
        <v>22482</v>
      </c>
      <c r="F36">
        <v>100</v>
      </c>
      <c r="G36">
        <v>0</v>
      </c>
      <c r="H36" t="s">
        <v>1219</v>
      </c>
      <c r="I36" t="s">
        <v>22483</v>
      </c>
      <c r="J36" t="s">
        <v>1245</v>
      </c>
      <c r="K36" t="s">
        <v>23</v>
      </c>
      <c r="L36" t="s">
        <v>24</v>
      </c>
      <c r="M36" t="s">
        <v>22484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22485</v>
      </c>
      <c r="T36" t="s">
        <v>22486</v>
      </c>
      <c r="U36" s="52" t="s">
        <v>1248</v>
      </c>
      <c r="V36">
        <v>795</v>
      </c>
    </row>
    <row r="37" spans="1:22" x14ac:dyDescent="0.25">
      <c r="A37" t="s">
        <v>44</v>
      </c>
      <c r="B37" t="s">
        <v>45</v>
      </c>
      <c r="C37">
        <v>66.666666666666671</v>
      </c>
      <c r="D37">
        <v>3</v>
      </c>
      <c r="E37" t="s">
        <v>22487</v>
      </c>
      <c r="F37">
        <v>100</v>
      </c>
      <c r="G37">
        <v>0</v>
      </c>
      <c r="H37" t="s">
        <v>22</v>
      </c>
      <c r="I37" t="s">
        <v>22488</v>
      </c>
      <c r="J37" t="s">
        <v>305</v>
      </c>
      <c r="K37" t="s">
        <v>23</v>
      </c>
      <c r="L37" t="s">
        <v>24</v>
      </c>
      <c r="M37" t="s">
        <v>22489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22490</v>
      </c>
      <c r="T37" t="s">
        <v>22489</v>
      </c>
    </row>
    <row r="38" spans="1:22" x14ac:dyDescent="0.25">
      <c r="A38" t="s">
        <v>110</v>
      </c>
      <c r="B38" t="s">
        <v>1223</v>
      </c>
      <c r="C38">
        <v>116.66666666666667</v>
      </c>
      <c r="D38">
        <v>3</v>
      </c>
      <c r="E38" t="s">
        <v>22491</v>
      </c>
      <c r="F38">
        <v>249</v>
      </c>
      <c r="G38">
        <v>0</v>
      </c>
      <c r="H38" t="s">
        <v>22</v>
      </c>
      <c r="I38" t="s">
        <v>22492</v>
      </c>
      <c r="J38" t="s">
        <v>1230</v>
      </c>
      <c r="K38" t="s">
        <v>23</v>
      </c>
      <c r="L38" t="s">
        <v>24</v>
      </c>
      <c r="M38" t="s">
        <v>22493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22494</v>
      </c>
      <c r="T38" t="s">
        <v>22495</v>
      </c>
    </row>
    <row r="39" spans="1:22" x14ac:dyDescent="0.25">
      <c r="A39" t="s">
        <v>186</v>
      </c>
      <c r="B39" t="s">
        <v>187</v>
      </c>
      <c r="C39">
        <v>50</v>
      </c>
      <c r="D39">
        <v>6</v>
      </c>
      <c r="E39" t="s">
        <v>22496</v>
      </c>
      <c r="F39">
        <v>200</v>
      </c>
      <c r="G39">
        <v>0</v>
      </c>
      <c r="H39" t="s">
        <v>22</v>
      </c>
      <c r="I39" t="s">
        <v>22497</v>
      </c>
      <c r="J39" t="s">
        <v>332</v>
      </c>
      <c r="K39" t="s">
        <v>23</v>
      </c>
      <c r="L39" t="s">
        <v>24</v>
      </c>
      <c r="M39" t="s">
        <v>22498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22499</v>
      </c>
      <c r="T39" t="s">
        <v>22498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22500</v>
      </c>
      <c r="F40">
        <v>138</v>
      </c>
      <c r="G40">
        <v>38</v>
      </c>
      <c r="H40" t="s">
        <v>1219</v>
      </c>
      <c r="I40" t="s">
        <v>22501</v>
      </c>
      <c r="J40" t="s">
        <v>348</v>
      </c>
      <c r="K40" t="s">
        <v>23</v>
      </c>
      <c r="L40" t="s">
        <v>24</v>
      </c>
      <c r="M40" t="s">
        <v>22502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22503</v>
      </c>
      <c r="T40" t="s">
        <v>22502</v>
      </c>
    </row>
    <row r="41" spans="1:22" x14ac:dyDescent="0.25">
      <c r="A41" t="s">
        <v>28</v>
      </c>
      <c r="B41" t="s">
        <v>29</v>
      </c>
      <c r="C41">
        <v>50</v>
      </c>
      <c r="D41">
        <v>1</v>
      </c>
      <c r="E41" t="s">
        <v>22500</v>
      </c>
      <c r="F41">
        <v>138</v>
      </c>
      <c r="G41">
        <v>38</v>
      </c>
      <c r="H41" t="s">
        <v>1219</v>
      </c>
      <c r="I41" t="s">
        <v>22501</v>
      </c>
      <c r="J41" t="s">
        <v>348</v>
      </c>
      <c r="K41" t="s">
        <v>23</v>
      </c>
      <c r="L41" t="s">
        <v>24</v>
      </c>
      <c r="M41" t="s">
        <v>22502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22503</v>
      </c>
      <c r="T41" t="s">
        <v>22502</v>
      </c>
    </row>
    <row r="42" spans="1:22" x14ac:dyDescent="0.25">
      <c r="A42" t="s">
        <v>30</v>
      </c>
      <c r="B42" t="s">
        <v>31</v>
      </c>
      <c r="C42">
        <v>50</v>
      </c>
      <c r="D42">
        <v>1</v>
      </c>
      <c r="E42" t="s">
        <v>22500</v>
      </c>
      <c r="F42">
        <v>138</v>
      </c>
      <c r="G42">
        <v>38</v>
      </c>
      <c r="H42" t="s">
        <v>1219</v>
      </c>
      <c r="I42" t="s">
        <v>22501</v>
      </c>
      <c r="J42" t="s">
        <v>348</v>
      </c>
      <c r="K42" t="s">
        <v>23</v>
      </c>
      <c r="L42" t="s">
        <v>24</v>
      </c>
      <c r="M42" t="s">
        <v>22502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22503</v>
      </c>
      <c r="T42" t="s">
        <v>22502</v>
      </c>
    </row>
    <row r="43" spans="1:22" x14ac:dyDescent="0.25">
      <c r="A43" t="s">
        <v>20</v>
      </c>
      <c r="B43" t="s">
        <v>21</v>
      </c>
      <c r="C43">
        <v>50</v>
      </c>
      <c r="D43">
        <v>2</v>
      </c>
      <c r="E43" t="s">
        <v>22504</v>
      </c>
      <c r="F43">
        <v>300</v>
      </c>
      <c r="G43">
        <v>0</v>
      </c>
      <c r="H43" t="s">
        <v>22</v>
      </c>
      <c r="I43" t="s">
        <v>22505</v>
      </c>
      <c r="J43" t="s">
        <v>22506</v>
      </c>
      <c r="K43" t="s">
        <v>23</v>
      </c>
      <c r="L43" t="s">
        <v>24</v>
      </c>
      <c r="M43" t="s">
        <v>22507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22508</v>
      </c>
      <c r="T43" t="s">
        <v>22507</v>
      </c>
    </row>
    <row r="44" spans="1:22" x14ac:dyDescent="0.25">
      <c r="A44" t="s">
        <v>28</v>
      </c>
      <c r="B44" t="s">
        <v>29</v>
      </c>
      <c r="C44">
        <v>50</v>
      </c>
      <c r="D44">
        <v>2</v>
      </c>
      <c r="E44" t="s">
        <v>22504</v>
      </c>
      <c r="F44">
        <v>300</v>
      </c>
      <c r="G44">
        <v>0</v>
      </c>
      <c r="H44" t="s">
        <v>22</v>
      </c>
      <c r="I44" t="s">
        <v>22505</v>
      </c>
      <c r="J44" t="s">
        <v>22506</v>
      </c>
      <c r="K44" t="s">
        <v>23</v>
      </c>
      <c r="L44" t="s">
        <v>24</v>
      </c>
      <c r="M44" t="s">
        <v>22507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22508</v>
      </c>
      <c r="T44" t="s">
        <v>22507</v>
      </c>
    </row>
    <row r="45" spans="1:22" x14ac:dyDescent="0.25">
      <c r="A45" t="s">
        <v>30</v>
      </c>
      <c r="B45" t="s">
        <v>31</v>
      </c>
      <c r="C45">
        <v>50</v>
      </c>
      <c r="D45">
        <v>2</v>
      </c>
      <c r="E45" t="s">
        <v>22504</v>
      </c>
      <c r="F45">
        <v>300</v>
      </c>
      <c r="G45">
        <v>0</v>
      </c>
      <c r="H45" t="s">
        <v>22</v>
      </c>
      <c r="I45" t="s">
        <v>22505</v>
      </c>
      <c r="J45" t="s">
        <v>22506</v>
      </c>
      <c r="K45" t="s">
        <v>23</v>
      </c>
      <c r="L45" t="s">
        <v>24</v>
      </c>
      <c r="M45" t="s">
        <v>22507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22508</v>
      </c>
      <c r="T45" t="s">
        <v>22507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22504</v>
      </c>
      <c r="F46">
        <v>300</v>
      </c>
      <c r="G46">
        <v>0</v>
      </c>
      <c r="H46" t="s">
        <v>22</v>
      </c>
      <c r="I46" t="s">
        <v>22505</v>
      </c>
      <c r="J46" t="s">
        <v>22506</v>
      </c>
      <c r="K46" t="s">
        <v>23</v>
      </c>
      <c r="L46" t="s">
        <v>24</v>
      </c>
      <c r="M46" t="s">
        <v>22507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22508</v>
      </c>
      <c r="T46" t="s">
        <v>22507</v>
      </c>
    </row>
    <row r="47" spans="1:22" x14ac:dyDescent="0.25">
      <c r="A47" t="s">
        <v>28</v>
      </c>
      <c r="B47" t="s">
        <v>29</v>
      </c>
      <c r="C47">
        <v>50</v>
      </c>
      <c r="D47">
        <v>1</v>
      </c>
      <c r="E47" t="s">
        <v>22504</v>
      </c>
      <c r="F47">
        <v>300</v>
      </c>
      <c r="G47">
        <v>0</v>
      </c>
      <c r="H47" t="s">
        <v>22</v>
      </c>
      <c r="I47" t="s">
        <v>22505</v>
      </c>
      <c r="J47" t="s">
        <v>22506</v>
      </c>
      <c r="K47" t="s">
        <v>23</v>
      </c>
      <c r="L47" t="s">
        <v>24</v>
      </c>
      <c r="M47" t="s">
        <v>22507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22508</v>
      </c>
      <c r="T47" t="s">
        <v>22507</v>
      </c>
    </row>
    <row r="48" spans="1:22" x14ac:dyDescent="0.25">
      <c r="A48" t="s">
        <v>30</v>
      </c>
      <c r="B48" t="s">
        <v>31</v>
      </c>
      <c r="C48">
        <v>50</v>
      </c>
      <c r="D48">
        <v>1</v>
      </c>
      <c r="E48" t="s">
        <v>22504</v>
      </c>
      <c r="F48">
        <v>300</v>
      </c>
      <c r="G48">
        <v>0</v>
      </c>
      <c r="H48" t="s">
        <v>22</v>
      </c>
      <c r="I48" t="s">
        <v>22505</v>
      </c>
      <c r="J48" t="s">
        <v>22506</v>
      </c>
      <c r="K48" t="s">
        <v>23</v>
      </c>
      <c r="L48" t="s">
        <v>24</v>
      </c>
      <c r="M48" t="s">
        <v>22507</v>
      </c>
      <c r="N48" t="s">
        <v>23</v>
      </c>
      <c r="O48" t="s">
        <v>25</v>
      </c>
      <c r="P48" t="s">
        <v>26</v>
      </c>
      <c r="Q48" t="s">
        <v>27</v>
      </c>
      <c r="R48" t="s">
        <v>24</v>
      </c>
      <c r="S48" t="s">
        <v>22508</v>
      </c>
      <c r="T48" t="s">
        <v>22507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22509</v>
      </c>
      <c r="F49">
        <v>100</v>
      </c>
      <c r="G49">
        <v>0</v>
      </c>
      <c r="H49" t="s">
        <v>1219</v>
      </c>
      <c r="I49" t="s">
        <v>22510</v>
      </c>
      <c r="J49" t="s">
        <v>317</v>
      </c>
      <c r="K49" t="s">
        <v>23</v>
      </c>
      <c r="L49" t="s">
        <v>24</v>
      </c>
      <c r="M49" t="s">
        <v>22511</v>
      </c>
      <c r="N49" t="s">
        <v>23</v>
      </c>
      <c r="O49" t="s">
        <v>25</v>
      </c>
      <c r="P49" t="s">
        <v>26</v>
      </c>
      <c r="Q49" t="s">
        <v>27</v>
      </c>
      <c r="R49" t="s">
        <v>24</v>
      </c>
      <c r="S49" t="s">
        <v>22512</v>
      </c>
      <c r="T49" t="s">
        <v>22511</v>
      </c>
    </row>
    <row r="50" spans="1:20" x14ac:dyDescent="0.25">
      <c r="A50" t="s">
        <v>28</v>
      </c>
      <c r="B50" t="s">
        <v>29</v>
      </c>
      <c r="C50">
        <v>50</v>
      </c>
      <c r="D50">
        <v>1</v>
      </c>
      <c r="E50" t="s">
        <v>22509</v>
      </c>
      <c r="F50">
        <v>100</v>
      </c>
      <c r="G50">
        <v>0</v>
      </c>
      <c r="H50" t="s">
        <v>1219</v>
      </c>
      <c r="I50" t="s">
        <v>22510</v>
      </c>
      <c r="J50" t="s">
        <v>317</v>
      </c>
      <c r="K50" t="s">
        <v>23</v>
      </c>
      <c r="L50" t="s">
        <v>24</v>
      </c>
      <c r="M50" t="s">
        <v>22511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22512</v>
      </c>
      <c r="T50" t="s">
        <v>22511</v>
      </c>
    </row>
    <row r="51" spans="1:20" x14ac:dyDescent="0.25">
      <c r="A51" t="s">
        <v>30</v>
      </c>
      <c r="B51" t="s">
        <v>31</v>
      </c>
      <c r="C51">
        <v>50</v>
      </c>
      <c r="D51">
        <v>1</v>
      </c>
      <c r="E51" t="s">
        <v>22509</v>
      </c>
      <c r="F51">
        <v>100</v>
      </c>
      <c r="G51">
        <v>0</v>
      </c>
      <c r="H51" t="s">
        <v>1219</v>
      </c>
      <c r="I51" t="s">
        <v>22510</v>
      </c>
      <c r="J51" t="s">
        <v>317</v>
      </c>
      <c r="K51" t="s">
        <v>23</v>
      </c>
      <c r="L51" t="s">
        <v>24</v>
      </c>
      <c r="M51" t="s">
        <v>22511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22512</v>
      </c>
      <c r="T51" t="s">
        <v>22511</v>
      </c>
    </row>
    <row r="52" spans="1:20" x14ac:dyDescent="0.25">
      <c r="A52" t="s">
        <v>20</v>
      </c>
      <c r="B52" t="s">
        <v>21</v>
      </c>
      <c r="C52">
        <v>50</v>
      </c>
      <c r="D52">
        <v>3</v>
      </c>
      <c r="E52" t="s">
        <v>22513</v>
      </c>
      <c r="F52">
        <v>300</v>
      </c>
      <c r="G52">
        <v>0</v>
      </c>
      <c r="H52" t="s">
        <v>22</v>
      </c>
      <c r="I52" t="s">
        <v>22514</v>
      </c>
      <c r="J52" t="s">
        <v>1295</v>
      </c>
      <c r="K52" t="s">
        <v>23</v>
      </c>
      <c r="L52" t="s">
        <v>24</v>
      </c>
      <c r="M52" t="s">
        <v>22511</v>
      </c>
      <c r="N52" t="s">
        <v>23</v>
      </c>
      <c r="O52" t="s">
        <v>58</v>
      </c>
      <c r="P52" t="s">
        <v>26</v>
      </c>
      <c r="Q52" t="s">
        <v>33</v>
      </c>
      <c r="R52" t="s">
        <v>24</v>
      </c>
      <c r="S52" t="s">
        <v>22515</v>
      </c>
      <c r="T52" t="s">
        <v>22516</v>
      </c>
    </row>
    <row r="53" spans="1:20" x14ac:dyDescent="0.25">
      <c r="A53" t="s">
        <v>28</v>
      </c>
      <c r="B53" t="s">
        <v>29</v>
      </c>
      <c r="C53">
        <v>50</v>
      </c>
      <c r="D53">
        <v>3</v>
      </c>
      <c r="E53" t="s">
        <v>22513</v>
      </c>
      <c r="F53">
        <v>300</v>
      </c>
      <c r="G53">
        <v>0</v>
      </c>
      <c r="H53" t="s">
        <v>22</v>
      </c>
      <c r="I53" t="s">
        <v>22514</v>
      </c>
      <c r="J53" t="s">
        <v>1295</v>
      </c>
      <c r="K53" t="s">
        <v>23</v>
      </c>
      <c r="L53" t="s">
        <v>24</v>
      </c>
      <c r="M53" t="s">
        <v>22511</v>
      </c>
      <c r="N53" t="s">
        <v>23</v>
      </c>
      <c r="O53" t="s">
        <v>58</v>
      </c>
      <c r="P53" t="s">
        <v>26</v>
      </c>
      <c r="Q53" t="s">
        <v>33</v>
      </c>
      <c r="R53" t="s">
        <v>24</v>
      </c>
      <c r="S53" t="s">
        <v>22515</v>
      </c>
      <c r="T53" t="s">
        <v>22516</v>
      </c>
    </row>
    <row r="54" spans="1:20" x14ac:dyDescent="0.25">
      <c r="A54" t="s">
        <v>30</v>
      </c>
      <c r="B54" t="s">
        <v>31</v>
      </c>
      <c r="C54">
        <v>50</v>
      </c>
      <c r="D54">
        <v>3</v>
      </c>
      <c r="E54" t="s">
        <v>22513</v>
      </c>
      <c r="F54">
        <v>300</v>
      </c>
      <c r="G54">
        <v>0</v>
      </c>
      <c r="H54" t="s">
        <v>22</v>
      </c>
      <c r="I54" t="s">
        <v>22514</v>
      </c>
      <c r="J54" t="s">
        <v>1295</v>
      </c>
      <c r="K54" t="s">
        <v>23</v>
      </c>
      <c r="L54" t="s">
        <v>24</v>
      </c>
      <c r="M54" t="s">
        <v>22511</v>
      </c>
      <c r="N54" t="s">
        <v>23</v>
      </c>
      <c r="O54" t="s">
        <v>58</v>
      </c>
      <c r="P54" t="s">
        <v>26</v>
      </c>
      <c r="Q54" t="s">
        <v>33</v>
      </c>
      <c r="R54" t="s">
        <v>24</v>
      </c>
      <c r="S54" t="s">
        <v>22515</v>
      </c>
      <c r="T54" t="s">
        <v>22516</v>
      </c>
    </row>
    <row r="55" spans="1:20" x14ac:dyDescent="0.25">
      <c r="A55" t="s">
        <v>186</v>
      </c>
      <c r="B55" t="s">
        <v>187</v>
      </c>
      <c r="C55">
        <v>50</v>
      </c>
      <c r="D55">
        <v>6</v>
      </c>
      <c r="E55" t="s">
        <v>22517</v>
      </c>
      <c r="F55">
        <v>200</v>
      </c>
      <c r="G55">
        <v>0</v>
      </c>
      <c r="H55" t="s">
        <v>22</v>
      </c>
      <c r="I55" t="s">
        <v>22518</v>
      </c>
      <c r="J55" t="s">
        <v>322</v>
      </c>
      <c r="K55" t="s">
        <v>23</v>
      </c>
      <c r="L55" t="s">
        <v>24</v>
      </c>
      <c r="M55" t="s">
        <v>22519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22520</v>
      </c>
      <c r="T55" t="s">
        <v>22521</v>
      </c>
    </row>
    <row r="56" spans="1:20" x14ac:dyDescent="0.25">
      <c r="A56" t="s">
        <v>46</v>
      </c>
      <c r="B56" t="s">
        <v>1239</v>
      </c>
      <c r="C56">
        <v>73.5</v>
      </c>
      <c r="D56">
        <v>2</v>
      </c>
      <c r="E56" t="s">
        <v>22522</v>
      </c>
      <c r="F56">
        <v>211</v>
      </c>
      <c r="G56">
        <v>64</v>
      </c>
      <c r="H56" t="s">
        <v>47</v>
      </c>
      <c r="I56" t="s">
        <v>22523</v>
      </c>
      <c r="J56" t="s">
        <v>22524</v>
      </c>
      <c r="K56" t="s">
        <v>18550</v>
      </c>
      <c r="L56" t="s">
        <v>22525</v>
      </c>
      <c r="M56" t="s">
        <v>22526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22527</v>
      </c>
      <c r="T56" t="s">
        <v>22526</v>
      </c>
    </row>
    <row r="57" spans="1:20" x14ac:dyDescent="0.25">
      <c r="A57" t="s">
        <v>28</v>
      </c>
      <c r="B57" t="s">
        <v>1254</v>
      </c>
      <c r="C57">
        <v>32.200000000000003</v>
      </c>
      <c r="D57">
        <v>2</v>
      </c>
      <c r="E57" t="s">
        <v>22528</v>
      </c>
      <c r="F57">
        <v>103.6</v>
      </c>
      <c r="G57">
        <v>7</v>
      </c>
      <c r="H57" t="s">
        <v>47</v>
      </c>
      <c r="I57" t="s">
        <v>22529</v>
      </c>
      <c r="J57" t="s">
        <v>22530</v>
      </c>
      <c r="K57" t="s">
        <v>22531</v>
      </c>
      <c r="L57" t="s">
        <v>22532</v>
      </c>
      <c r="M57" t="s">
        <v>22533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22534</v>
      </c>
      <c r="T57" t="s">
        <v>22533</v>
      </c>
    </row>
    <row r="58" spans="1:20" x14ac:dyDescent="0.25">
      <c r="A58" t="s">
        <v>30</v>
      </c>
      <c r="B58" t="s">
        <v>1254</v>
      </c>
      <c r="C58">
        <v>32.200000000000003</v>
      </c>
      <c r="D58">
        <v>1</v>
      </c>
      <c r="E58" t="s">
        <v>22528</v>
      </c>
      <c r="F58">
        <v>103.6</v>
      </c>
      <c r="G58">
        <v>7</v>
      </c>
      <c r="H58" t="s">
        <v>47</v>
      </c>
      <c r="I58" t="s">
        <v>22529</v>
      </c>
      <c r="J58" t="s">
        <v>22530</v>
      </c>
      <c r="K58" t="s">
        <v>22531</v>
      </c>
      <c r="L58" t="s">
        <v>22532</v>
      </c>
      <c r="M58" t="s">
        <v>22533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22534</v>
      </c>
      <c r="T58" t="s">
        <v>22533</v>
      </c>
    </row>
    <row r="59" spans="1:20" x14ac:dyDescent="0.25">
      <c r="A59" t="s">
        <v>186</v>
      </c>
      <c r="B59" t="s">
        <v>187</v>
      </c>
      <c r="C59">
        <v>33.333333333333336</v>
      </c>
      <c r="D59">
        <v>3</v>
      </c>
      <c r="E59" t="s">
        <v>22535</v>
      </c>
      <c r="F59">
        <v>150</v>
      </c>
      <c r="G59">
        <v>0</v>
      </c>
      <c r="H59" t="s">
        <v>22</v>
      </c>
      <c r="I59" t="s">
        <v>14456</v>
      </c>
      <c r="J59" t="s">
        <v>22536</v>
      </c>
      <c r="K59" t="s">
        <v>5847</v>
      </c>
      <c r="L59" t="s">
        <v>4983</v>
      </c>
      <c r="M59" t="s">
        <v>22537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22538</v>
      </c>
      <c r="T59" t="s">
        <v>22537</v>
      </c>
    </row>
    <row r="60" spans="1:20" x14ac:dyDescent="0.25">
      <c r="A60" t="s">
        <v>46</v>
      </c>
      <c r="B60" t="s">
        <v>1239</v>
      </c>
      <c r="C60">
        <v>57.75</v>
      </c>
      <c r="D60">
        <v>1</v>
      </c>
      <c r="E60" t="s">
        <v>22539</v>
      </c>
      <c r="F60">
        <v>57.75</v>
      </c>
      <c r="G60">
        <v>0</v>
      </c>
      <c r="H60" t="s">
        <v>47</v>
      </c>
      <c r="I60" t="s">
        <v>7858</v>
      </c>
      <c r="J60" t="s">
        <v>7859</v>
      </c>
      <c r="K60" t="s">
        <v>6870</v>
      </c>
      <c r="L60" t="s">
        <v>24</v>
      </c>
      <c r="M60" t="s">
        <v>23</v>
      </c>
      <c r="N60" t="s">
        <v>23</v>
      </c>
      <c r="O60" t="s">
        <v>48</v>
      </c>
      <c r="P60" t="s">
        <v>49</v>
      </c>
      <c r="Q60" t="s">
        <v>23</v>
      </c>
      <c r="R60" t="s">
        <v>24</v>
      </c>
      <c r="S60" t="s">
        <v>23</v>
      </c>
      <c r="T60" t="s">
        <v>22540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22541</v>
      </c>
      <c r="F61">
        <v>100</v>
      </c>
      <c r="G61">
        <v>0</v>
      </c>
      <c r="H61" t="s">
        <v>22</v>
      </c>
      <c r="I61" t="s">
        <v>22542</v>
      </c>
      <c r="J61" t="s">
        <v>322</v>
      </c>
      <c r="K61" t="s">
        <v>23</v>
      </c>
      <c r="L61" t="s">
        <v>24</v>
      </c>
      <c r="M61" t="s">
        <v>22540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22543</v>
      </c>
      <c r="T61" t="s">
        <v>22540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22541</v>
      </c>
      <c r="F62">
        <v>100</v>
      </c>
      <c r="G62">
        <v>0</v>
      </c>
      <c r="H62" t="s">
        <v>22</v>
      </c>
      <c r="I62" t="s">
        <v>22542</v>
      </c>
      <c r="J62" t="s">
        <v>322</v>
      </c>
      <c r="K62" t="s">
        <v>23</v>
      </c>
      <c r="L62" t="s">
        <v>24</v>
      </c>
      <c r="M62" t="s">
        <v>22540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22543</v>
      </c>
      <c r="T62" t="s">
        <v>22540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22541</v>
      </c>
      <c r="F63">
        <v>100</v>
      </c>
      <c r="G63">
        <v>0</v>
      </c>
      <c r="H63" t="s">
        <v>22</v>
      </c>
      <c r="I63" t="s">
        <v>22542</v>
      </c>
      <c r="J63" t="s">
        <v>322</v>
      </c>
      <c r="K63" t="s">
        <v>23</v>
      </c>
      <c r="L63" t="s">
        <v>24</v>
      </c>
      <c r="M63" t="s">
        <v>22540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22543</v>
      </c>
      <c r="T63" t="s">
        <v>22540</v>
      </c>
    </row>
    <row r="64" spans="1:20" x14ac:dyDescent="0.25">
      <c r="A64" t="s">
        <v>46</v>
      </c>
      <c r="B64" t="s">
        <v>1239</v>
      </c>
      <c r="C64">
        <v>57.75</v>
      </c>
      <c r="D64">
        <v>1</v>
      </c>
      <c r="E64" t="s">
        <v>22544</v>
      </c>
      <c r="F64">
        <v>57.75</v>
      </c>
      <c r="G64">
        <v>0</v>
      </c>
      <c r="H64" t="s">
        <v>47</v>
      </c>
      <c r="I64" t="s">
        <v>7858</v>
      </c>
      <c r="J64" t="s">
        <v>7859</v>
      </c>
      <c r="K64" t="s">
        <v>6870</v>
      </c>
      <c r="L64" t="s">
        <v>24</v>
      </c>
      <c r="M64" t="s">
        <v>23</v>
      </c>
      <c r="N64" t="s">
        <v>23</v>
      </c>
      <c r="O64" t="s">
        <v>48</v>
      </c>
      <c r="P64" t="s">
        <v>49</v>
      </c>
      <c r="Q64" t="s">
        <v>23</v>
      </c>
      <c r="R64" t="s">
        <v>24</v>
      </c>
      <c r="S64" t="s">
        <v>23</v>
      </c>
      <c r="T64" t="s">
        <v>22545</v>
      </c>
    </row>
    <row r="65" spans="1:20" x14ac:dyDescent="0.25">
      <c r="A65" t="s">
        <v>186</v>
      </c>
      <c r="B65" t="s">
        <v>187</v>
      </c>
      <c r="C65">
        <v>50</v>
      </c>
      <c r="D65">
        <v>12</v>
      </c>
      <c r="E65" t="s">
        <v>22546</v>
      </c>
      <c r="F65">
        <v>400</v>
      </c>
      <c r="G65">
        <v>0</v>
      </c>
      <c r="H65" t="s">
        <v>22</v>
      </c>
      <c r="I65" t="s">
        <v>21161</v>
      </c>
      <c r="J65" t="s">
        <v>1242</v>
      </c>
      <c r="K65" t="s">
        <v>23</v>
      </c>
      <c r="L65" t="s">
        <v>24</v>
      </c>
      <c r="M65" t="s">
        <v>22547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22548</v>
      </c>
      <c r="T65" t="s">
        <v>22547</v>
      </c>
    </row>
    <row r="66" spans="1:20" x14ac:dyDescent="0.25">
      <c r="A66" t="s">
        <v>46</v>
      </c>
      <c r="B66" t="s">
        <v>1239</v>
      </c>
      <c r="C66">
        <v>57.75</v>
      </c>
      <c r="D66">
        <v>1</v>
      </c>
      <c r="E66" t="s">
        <v>22549</v>
      </c>
      <c r="F66">
        <v>64.75</v>
      </c>
      <c r="G66">
        <v>7</v>
      </c>
      <c r="H66" t="s">
        <v>47</v>
      </c>
      <c r="I66" t="s">
        <v>22550</v>
      </c>
      <c r="J66" t="s">
        <v>22551</v>
      </c>
      <c r="K66" t="s">
        <v>16183</v>
      </c>
      <c r="L66" t="s">
        <v>22552</v>
      </c>
      <c r="M66" t="s">
        <v>22553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22554</v>
      </c>
      <c r="T66" t="s">
        <v>22547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22555</v>
      </c>
      <c r="F67">
        <v>100</v>
      </c>
      <c r="G67">
        <v>0</v>
      </c>
      <c r="H67" t="s">
        <v>1219</v>
      </c>
      <c r="I67" t="s">
        <v>18820</v>
      </c>
      <c r="J67" t="s">
        <v>306</v>
      </c>
      <c r="K67" t="s">
        <v>23</v>
      </c>
      <c r="L67" t="s">
        <v>24</v>
      </c>
      <c r="M67" t="s">
        <v>22556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22557</v>
      </c>
      <c r="T67" t="s">
        <v>22556</v>
      </c>
    </row>
    <row r="68" spans="1:20" x14ac:dyDescent="0.25">
      <c r="A68" t="s">
        <v>28</v>
      </c>
      <c r="B68" t="s">
        <v>29</v>
      </c>
      <c r="C68">
        <v>50</v>
      </c>
      <c r="D68">
        <v>1</v>
      </c>
      <c r="E68" t="s">
        <v>22555</v>
      </c>
      <c r="F68">
        <v>100</v>
      </c>
      <c r="G68">
        <v>0</v>
      </c>
      <c r="H68" t="s">
        <v>1219</v>
      </c>
      <c r="I68" t="s">
        <v>18820</v>
      </c>
      <c r="J68" t="s">
        <v>306</v>
      </c>
      <c r="K68" t="s">
        <v>23</v>
      </c>
      <c r="L68" t="s">
        <v>24</v>
      </c>
      <c r="M68" t="s">
        <v>22556</v>
      </c>
      <c r="N68" t="s">
        <v>23</v>
      </c>
      <c r="O68" t="s">
        <v>58</v>
      </c>
      <c r="P68" t="s">
        <v>26</v>
      </c>
      <c r="Q68" t="s">
        <v>33</v>
      </c>
      <c r="R68" t="s">
        <v>24</v>
      </c>
      <c r="S68" t="s">
        <v>22557</v>
      </c>
      <c r="T68" t="s">
        <v>22556</v>
      </c>
    </row>
    <row r="69" spans="1:20" x14ac:dyDescent="0.25">
      <c r="A69" t="s">
        <v>30</v>
      </c>
      <c r="B69" t="s">
        <v>31</v>
      </c>
      <c r="C69">
        <v>50</v>
      </c>
      <c r="D69">
        <v>1</v>
      </c>
      <c r="E69" t="s">
        <v>22555</v>
      </c>
      <c r="F69">
        <v>100</v>
      </c>
      <c r="G69">
        <v>0</v>
      </c>
      <c r="H69" t="s">
        <v>1219</v>
      </c>
      <c r="I69" t="s">
        <v>18820</v>
      </c>
      <c r="J69" t="s">
        <v>306</v>
      </c>
      <c r="K69" t="s">
        <v>23</v>
      </c>
      <c r="L69" t="s">
        <v>24</v>
      </c>
      <c r="M69" t="s">
        <v>22556</v>
      </c>
      <c r="N69" t="s">
        <v>23</v>
      </c>
      <c r="O69" t="s">
        <v>58</v>
      </c>
      <c r="P69" t="s">
        <v>26</v>
      </c>
      <c r="Q69" t="s">
        <v>33</v>
      </c>
      <c r="R69" t="s">
        <v>24</v>
      </c>
      <c r="S69" t="s">
        <v>22557</v>
      </c>
      <c r="T69" t="s">
        <v>22556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22558</v>
      </c>
      <c r="F70">
        <v>109</v>
      </c>
      <c r="G70">
        <v>9</v>
      </c>
      <c r="H70" t="s">
        <v>22</v>
      </c>
      <c r="I70" t="s">
        <v>22559</v>
      </c>
      <c r="J70" t="s">
        <v>1238</v>
      </c>
      <c r="K70" t="s">
        <v>23</v>
      </c>
      <c r="L70" t="s">
        <v>24</v>
      </c>
      <c r="M70" t="s">
        <v>22560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22561</v>
      </c>
      <c r="T70" t="s">
        <v>22560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22558</v>
      </c>
      <c r="F71">
        <v>109</v>
      </c>
      <c r="G71">
        <v>9</v>
      </c>
      <c r="H71" t="s">
        <v>22</v>
      </c>
      <c r="I71" t="s">
        <v>22559</v>
      </c>
      <c r="J71" t="s">
        <v>1238</v>
      </c>
      <c r="K71" t="s">
        <v>23</v>
      </c>
      <c r="L71" t="s">
        <v>24</v>
      </c>
      <c r="M71" t="s">
        <v>22560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22561</v>
      </c>
      <c r="T71" t="s">
        <v>22560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22558</v>
      </c>
      <c r="F72">
        <v>109</v>
      </c>
      <c r="G72">
        <v>9</v>
      </c>
      <c r="H72" t="s">
        <v>22</v>
      </c>
      <c r="I72" t="s">
        <v>22559</v>
      </c>
      <c r="J72" t="s">
        <v>1238</v>
      </c>
      <c r="K72" t="s">
        <v>23</v>
      </c>
      <c r="L72" t="s">
        <v>24</v>
      </c>
      <c r="M72" t="s">
        <v>22560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22561</v>
      </c>
      <c r="T72" t="s">
        <v>22560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22562</v>
      </c>
      <c r="F73">
        <v>100</v>
      </c>
      <c r="G73">
        <v>0</v>
      </c>
      <c r="H73" t="s">
        <v>22</v>
      </c>
      <c r="I73" t="s">
        <v>22563</v>
      </c>
      <c r="J73" t="s">
        <v>303</v>
      </c>
      <c r="K73" t="s">
        <v>23</v>
      </c>
      <c r="L73" t="s">
        <v>24</v>
      </c>
      <c r="M73" t="s">
        <v>22564</v>
      </c>
      <c r="N73" t="s">
        <v>23</v>
      </c>
      <c r="O73" t="s">
        <v>58</v>
      </c>
      <c r="P73" t="s">
        <v>26</v>
      </c>
      <c r="Q73" t="s">
        <v>33</v>
      </c>
      <c r="R73" t="s">
        <v>24</v>
      </c>
      <c r="S73" t="s">
        <v>22565</v>
      </c>
      <c r="T73" t="s">
        <v>22564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22562</v>
      </c>
      <c r="F74">
        <v>100</v>
      </c>
      <c r="G74">
        <v>0</v>
      </c>
      <c r="H74" t="s">
        <v>22</v>
      </c>
      <c r="I74" t="s">
        <v>22563</v>
      </c>
      <c r="J74" t="s">
        <v>303</v>
      </c>
      <c r="K74" t="s">
        <v>23</v>
      </c>
      <c r="L74" t="s">
        <v>24</v>
      </c>
      <c r="M74" t="s">
        <v>22564</v>
      </c>
      <c r="N74" t="s">
        <v>23</v>
      </c>
      <c r="O74" t="s">
        <v>58</v>
      </c>
      <c r="P74" t="s">
        <v>26</v>
      </c>
      <c r="Q74" t="s">
        <v>33</v>
      </c>
      <c r="R74" t="s">
        <v>24</v>
      </c>
      <c r="S74" t="s">
        <v>22565</v>
      </c>
      <c r="T74" t="s">
        <v>22564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22562</v>
      </c>
      <c r="F75">
        <v>100</v>
      </c>
      <c r="G75">
        <v>0</v>
      </c>
      <c r="H75" t="s">
        <v>22</v>
      </c>
      <c r="I75" t="s">
        <v>22563</v>
      </c>
      <c r="J75" t="s">
        <v>303</v>
      </c>
      <c r="K75" t="s">
        <v>23</v>
      </c>
      <c r="L75" t="s">
        <v>24</v>
      </c>
      <c r="M75" t="s">
        <v>22564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22565</v>
      </c>
      <c r="T75" t="s">
        <v>22564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22566</v>
      </c>
      <c r="F76">
        <v>220</v>
      </c>
      <c r="G76">
        <v>0</v>
      </c>
      <c r="H76" t="s">
        <v>1219</v>
      </c>
      <c r="I76" t="s">
        <v>22567</v>
      </c>
      <c r="J76" t="s">
        <v>64</v>
      </c>
      <c r="K76" t="s">
        <v>23</v>
      </c>
      <c r="L76" t="s">
        <v>24</v>
      </c>
      <c r="M76" t="s">
        <v>22568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22569</v>
      </c>
      <c r="T76" t="s">
        <v>22568</v>
      </c>
    </row>
    <row r="77" spans="1:20" x14ac:dyDescent="0.25">
      <c r="A77" t="s">
        <v>186</v>
      </c>
      <c r="B77" t="s">
        <v>187</v>
      </c>
      <c r="C77">
        <v>50</v>
      </c>
      <c r="D77">
        <v>6</v>
      </c>
      <c r="E77" t="s">
        <v>22570</v>
      </c>
      <c r="F77">
        <v>200</v>
      </c>
      <c r="G77">
        <v>0</v>
      </c>
      <c r="H77" t="s">
        <v>22</v>
      </c>
      <c r="I77" t="s">
        <v>22571</v>
      </c>
      <c r="J77" t="s">
        <v>305</v>
      </c>
      <c r="K77" t="s">
        <v>23</v>
      </c>
      <c r="L77" t="s">
        <v>24</v>
      </c>
      <c r="M77" t="s">
        <v>22572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22573</v>
      </c>
      <c r="T77" t="s">
        <v>22572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22574</v>
      </c>
      <c r="F78">
        <v>109</v>
      </c>
      <c r="G78">
        <v>9</v>
      </c>
      <c r="H78" t="s">
        <v>22</v>
      </c>
      <c r="I78" t="s">
        <v>22575</v>
      </c>
      <c r="J78" t="s">
        <v>5011</v>
      </c>
      <c r="K78" t="s">
        <v>23</v>
      </c>
      <c r="L78" t="s">
        <v>24</v>
      </c>
      <c r="M78" t="s">
        <v>22576</v>
      </c>
      <c r="N78" t="s">
        <v>23</v>
      </c>
      <c r="O78" t="s">
        <v>58</v>
      </c>
      <c r="P78" t="s">
        <v>26</v>
      </c>
      <c r="Q78" t="s">
        <v>33</v>
      </c>
      <c r="R78" t="s">
        <v>24</v>
      </c>
      <c r="S78" t="s">
        <v>22577</v>
      </c>
      <c r="T78" t="s">
        <v>22576</v>
      </c>
    </row>
    <row r="79" spans="1:20" x14ac:dyDescent="0.25">
      <c r="A79" t="s">
        <v>28</v>
      </c>
      <c r="B79" t="s">
        <v>29</v>
      </c>
      <c r="C79">
        <v>50</v>
      </c>
      <c r="D79">
        <v>1</v>
      </c>
      <c r="E79" t="s">
        <v>22574</v>
      </c>
      <c r="F79">
        <v>109</v>
      </c>
      <c r="G79">
        <v>9</v>
      </c>
      <c r="H79" t="s">
        <v>22</v>
      </c>
      <c r="I79" t="s">
        <v>22575</v>
      </c>
      <c r="J79" t="s">
        <v>5011</v>
      </c>
      <c r="K79" t="s">
        <v>23</v>
      </c>
      <c r="L79" t="s">
        <v>24</v>
      </c>
      <c r="M79" t="s">
        <v>22576</v>
      </c>
      <c r="N79" t="s">
        <v>23</v>
      </c>
      <c r="O79" t="s">
        <v>58</v>
      </c>
      <c r="P79" t="s">
        <v>26</v>
      </c>
      <c r="Q79" t="s">
        <v>33</v>
      </c>
      <c r="R79" t="s">
        <v>24</v>
      </c>
      <c r="S79" t="s">
        <v>22577</v>
      </c>
      <c r="T79" t="s">
        <v>22576</v>
      </c>
    </row>
    <row r="80" spans="1:20" x14ac:dyDescent="0.25">
      <c r="A80" t="s">
        <v>30</v>
      </c>
      <c r="B80" t="s">
        <v>31</v>
      </c>
      <c r="C80">
        <v>50</v>
      </c>
      <c r="D80">
        <v>1</v>
      </c>
      <c r="E80" t="s">
        <v>22574</v>
      </c>
      <c r="F80">
        <v>109</v>
      </c>
      <c r="G80">
        <v>9</v>
      </c>
      <c r="H80" t="s">
        <v>22</v>
      </c>
      <c r="I80" t="s">
        <v>22575</v>
      </c>
      <c r="J80" t="s">
        <v>5011</v>
      </c>
      <c r="K80" t="s">
        <v>23</v>
      </c>
      <c r="L80" t="s">
        <v>24</v>
      </c>
      <c r="M80" t="s">
        <v>22576</v>
      </c>
      <c r="N80" t="s">
        <v>23</v>
      </c>
      <c r="O80" t="s">
        <v>58</v>
      </c>
      <c r="P80" t="s">
        <v>26</v>
      </c>
      <c r="Q80" t="s">
        <v>33</v>
      </c>
      <c r="R80" t="s">
        <v>24</v>
      </c>
      <c r="S80" t="s">
        <v>22577</v>
      </c>
      <c r="T80" t="s">
        <v>22576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22578</v>
      </c>
      <c r="F81">
        <v>100</v>
      </c>
      <c r="G81">
        <v>0</v>
      </c>
      <c r="H81" t="s">
        <v>22</v>
      </c>
      <c r="I81" t="s">
        <v>22579</v>
      </c>
      <c r="J81" t="s">
        <v>308</v>
      </c>
      <c r="K81" t="s">
        <v>23</v>
      </c>
      <c r="L81" t="s">
        <v>24</v>
      </c>
      <c r="M81" t="s">
        <v>22580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22581</v>
      </c>
      <c r="T81" t="s">
        <v>22580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22578</v>
      </c>
      <c r="F82">
        <v>100</v>
      </c>
      <c r="G82">
        <v>0</v>
      </c>
      <c r="H82" t="s">
        <v>22</v>
      </c>
      <c r="I82" t="s">
        <v>22579</v>
      </c>
      <c r="J82" t="s">
        <v>308</v>
      </c>
      <c r="K82" t="s">
        <v>23</v>
      </c>
      <c r="L82" t="s">
        <v>24</v>
      </c>
      <c r="M82" t="s">
        <v>22580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22581</v>
      </c>
      <c r="T82" t="s">
        <v>22580</v>
      </c>
    </row>
    <row r="83" spans="1:20" x14ac:dyDescent="0.25">
      <c r="A83" t="s">
        <v>30</v>
      </c>
      <c r="B83" t="s">
        <v>31</v>
      </c>
      <c r="C83">
        <v>50</v>
      </c>
      <c r="D83">
        <v>1</v>
      </c>
      <c r="E83" t="s">
        <v>22578</v>
      </c>
      <c r="F83">
        <v>100</v>
      </c>
      <c r="G83">
        <v>0</v>
      </c>
      <c r="H83" t="s">
        <v>22</v>
      </c>
      <c r="I83" t="s">
        <v>22579</v>
      </c>
      <c r="J83" t="s">
        <v>308</v>
      </c>
      <c r="K83" t="s">
        <v>23</v>
      </c>
      <c r="L83" t="s">
        <v>24</v>
      </c>
      <c r="M83" t="s">
        <v>22580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22581</v>
      </c>
      <c r="T83" t="s">
        <v>22580</v>
      </c>
    </row>
    <row r="84" spans="1:20" x14ac:dyDescent="0.25">
      <c r="A84" t="s">
        <v>28</v>
      </c>
      <c r="B84" t="s">
        <v>1254</v>
      </c>
      <c r="C84">
        <v>32.200000000000003</v>
      </c>
      <c r="D84">
        <v>1</v>
      </c>
      <c r="E84" t="s">
        <v>22582</v>
      </c>
      <c r="F84">
        <v>103.6</v>
      </c>
      <c r="G84">
        <v>7</v>
      </c>
      <c r="H84" t="s">
        <v>47</v>
      </c>
      <c r="I84" t="s">
        <v>20309</v>
      </c>
      <c r="J84" t="s">
        <v>20310</v>
      </c>
      <c r="K84" t="s">
        <v>1367</v>
      </c>
      <c r="L84" t="s">
        <v>20311</v>
      </c>
      <c r="M84" t="s">
        <v>22583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22584</v>
      </c>
      <c r="T84" t="s">
        <v>22583</v>
      </c>
    </row>
    <row r="85" spans="1:20" x14ac:dyDescent="0.25">
      <c r="A85" t="s">
        <v>20</v>
      </c>
      <c r="B85" t="s">
        <v>1254</v>
      </c>
      <c r="C85">
        <v>32.200000000000003</v>
      </c>
      <c r="D85">
        <v>2</v>
      </c>
      <c r="E85" t="s">
        <v>22582</v>
      </c>
      <c r="F85">
        <v>103.6</v>
      </c>
      <c r="G85">
        <v>7</v>
      </c>
      <c r="H85" t="s">
        <v>47</v>
      </c>
      <c r="I85" t="s">
        <v>20309</v>
      </c>
      <c r="J85" t="s">
        <v>20310</v>
      </c>
      <c r="K85" t="s">
        <v>1367</v>
      </c>
      <c r="L85" t="s">
        <v>20311</v>
      </c>
      <c r="M85" t="s">
        <v>22583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22584</v>
      </c>
      <c r="T85" t="s">
        <v>22583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22585</v>
      </c>
      <c r="F86">
        <v>100</v>
      </c>
      <c r="G86">
        <v>0</v>
      </c>
      <c r="H86" t="s">
        <v>22</v>
      </c>
      <c r="I86" t="s">
        <v>1338</v>
      </c>
      <c r="J86" t="s">
        <v>1241</v>
      </c>
      <c r="K86" t="s">
        <v>23</v>
      </c>
      <c r="L86" t="s">
        <v>24</v>
      </c>
      <c r="M86" t="s">
        <v>22586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22587</v>
      </c>
      <c r="T86" t="s">
        <v>22586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22585</v>
      </c>
      <c r="F87">
        <v>100</v>
      </c>
      <c r="G87">
        <v>0</v>
      </c>
      <c r="H87" t="s">
        <v>22</v>
      </c>
      <c r="I87" t="s">
        <v>1338</v>
      </c>
      <c r="J87" t="s">
        <v>1241</v>
      </c>
      <c r="K87" t="s">
        <v>23</v>
      </c>
      <c r="L87" t="s">
        <v>24</v>
      </c>
      <c r="M87" t="s">
        <v>22586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22587</v>
      </c>
      <c r="T87" t="s">
        <v>22586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22585</v>
      </c>
      <c r="F88">
        <v>100</v>
      </c>
      <c r="G88">
        <v>0</v>
      </c>
      <c r="H88" t="s">
        <v>22</v>
      </c>
      <c r="I88" t="s">
        <v>1338</v>
      </c>
      <c r="J88" t="s">
        <v>1241</v>
      </c>
      <c r="K88" t="s">
        <v>23</v>
      </c>
      <c r="L88" t="s">
        <v>24</v>
      </c>
      <c r="M88" t="s">
        <v>22586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22587</v>
      </c>
      <c r="T88" t="s">
        <v>22586</v>
      </c>
    </row>
    <row r="89" spans="1:20" x14ac:dyDescent="0.25">
      <c r="A89" t="s">
        <v>186</v>
      </c>
      <c r="B89" t="s">
        <v>187</v>
      </c>
      <c r="C89">
        <v>50</v>
      </c>
      <c r="D89">
        <v>6</v>
      </c>
      <c r="E89" t="s">
        <v>22588</v>
      </c>
      <c r="F89">
        <v>200</v>
      </c>
      <c r="G89">
        <v>0</v>
      </c>
      <c r="H89" t="s">
        <v>22</v>
      </c>
      <c r="I89" t="s">
        <v>4043</v>
      </c>
      <c r="J89" t="s">
        <v>344</v>
      </c>
      <c r="K89" t="s">
        <v>23</v>
      </c>
      <c r="L89" t="s">
        <v>24</v>
      </c>
      <c r="M89" t="s">
        <v>22589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22590</v>
      </c>
      <c r="T89" t="s">
        <v>22589</v>
      </c>
    </row>
    <row r="90" spans="1:20" x14ac:dyDescent="0.25">
      <c r="A90" t="s">
        <v>110</v>
      </c>
      <c r="B90" t="s">
        <v>1223</v>
      </c>
      <c r="C90">
        <v>66.333333333333329</v>
      </c>
      <c r="D90">
        <v>3</v>
      </c>
      <c r="E90" t="s">
        <v>22591</v>
      </c>
      <c r="F90">
        <v>225</v>
      </c>
      <c r="G90">
        <v>0</v>
      </c>
      <c r="H90" t="s">
        <v>1349</v>
      </c>
      <c r="I90" t="s">
        <v>22592</v>
      </c>
      <c r="J90" t="s">
        <v>22593</v>
      </c>
      <c r="K90" t="s">
        <v>6658</v>
      </c>
      <c r="L90" t="s">
        <v>22594</v>
      </c>
      <c r="M90" t="s">
        <v>22595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22596</v>
      </c>
      <c r="T90" t="s">
        <v>22595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22597</v>
      </c>
      <c r="F91">
        <v>138</v>
      </c>
      <c r="G91">
        <v>38</v>
      </c>
      <c r="H91" t="s">
        <v>22</v>
      </c>
      <c r="I91" t="s">
        <v>22598</v>
      </c>
      <c r="J91" t="s">
        <v>57</v>
      </c>
      <c r="K91" t="s">
        <v>23</v>
      </c>
      <c r="L91" t="s">
        <v>24</v>
      </c>
      <c r="M91" t="s">
        <v>22599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22600</v>
      </c>
      <c r="T91" t="s">
        <v>22599</v>
      </c>
    </row>
    <row r="92" spans="1:20" x14ac:dyDescent="0.25">
      <c r="A92" t="s">
        <v>28</v>
      </c>
      <c r="B92" t="s">
        <v>29</v>
      </c>
      <c r="C92">
        <v>50</v>
      </c>
      <c r="D92">
        <v>1</v>
      </c>
      <c r="E92" t="s">
        <v>22597</v>
      </c>
      <c r="F92">
        <v>138</v>
      </c>
      <c r="G92">
        <v>38</v>
      </c>
      <c r="H92" t="s">
        <v>22</v>
      </c>
      <c r="I92" t="s">
        <v>22598</v>
      </c>
      <c r="J92" t="s">
        <v>57</v>
      </c>
      <c r="K92" t="s">
        <v>23</v>
      </c>
      <c r="L92" t="s">
        <v>24</v>
      </c>
      <c r="M92" t="s">
        <v>22599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22600</v>
      </c>
      <c r="T92" t="s">
        <v>22599</v>
      </c>
    </row>
    <row r="93" spans="1:20" x14ac:dyDescent="0.25">
      <c r="A93" t="s">
        <v>30</v>
      </c>
      <c r="B93" t="s">
        <v>31</v>
      </c>
      <c r="C93">
        <v>50</v>
      </c>
      <c r="D93">
        <v>1</v>
      </c>
      <c r="E93" t="s">
        <v>22597</v>
      </c>
      <c r="F93">
        <v>138</v>
      </c>
      <c r="G93">
        <v>38</v>
      </c>
      <c r="H93" t="s">
        <v>22</v>
      </c>
      <c r="I93" t="s">
        <v>22598</v>
      </c>
      <c r="J93" t="s">
        <v>57</v>
      </c>
      <c r="K93" t="s">
        <v>23</v>
      </c>
      <c r="L93" t="s">
        <v>24</v>
      </c>
      <c r="M93" t="s">
        <v>22599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22600</v>
      </c>
      <c r="T93" t="s">
        <v>22599</v>
      </c>
    </row>
    <row r="94" spans="1:20" x14ac:dyDescent="0.25">
      <c r="A94" t="s">
        <v>20</v>
      </c>
      <c r="B94" t="s">
        <v>21</v>
      </c>
      <c r="C94">
        <v>50</v>
      </c>
      <c r="D94">
        <v>2</v>
      </c>
      <c r="E94" t="s">
        <v>22601</v>
      </c>
      <c r="F94">
        <v>200</v>
      </c>
      <c r="G94">
        <v>0</v>
      </c>
      <c r="H94" t="s">
        <v>22</v>
      </c>
      <c r="I94" t="s">
        <v>14841</v>
      </c>
      <c r="J94" t="s">
        <v>353</v>
      </c>
      <c r="K94" t="s">
        <v>23</v>
      </c>
      <c r="L94" t="s">
        <v>24</v>
      </c>
      <c r="M94" t="s">
        <v>22602</v>
      </c>
      <c r="N94" t="s">
        <v>23</v>
      </c>
      <c r="O94" t="s">
        <v>58</v>
      </c>
      <c r="P94" t="s">
        <v>26</v>
      </c>
      <c r="Q94" t="s">
        <v>33</v>
      </c>
      <c r="R94" t="s">
        <v>24</v>
      </c>
      <c r="S94" t="s">
        <v>22603</v>
      </c>
      <c r="T94" t="s">
        <v>22604</v>
      </c>
    </row>
    <row r="95" spans="1:20" x14ac:dyDescent="0.25">
      <c r="A95" t="s">
        <v>28</v>
      </c>
      <c r="B95" t="s">
        <v>29</v>
      </c>
      <c r="C95">
        <v>50</v>
      </c>
      <c r="D95">
        <v>2</v>
      </c>
      <c r="E95" t="s">
        <v>22601</v>
      </c>
      <c r="F95">
        <v>200</v>
      </c>
      <c r="G95">
        <v>0</v>
      </c>
      <c r="H95" t="s">
        <v>22</v>
      </c>
      <c r="I95" t="s">
        <v>14841</v>
      </c>
      <c r="J95" t="s">
        <v>353</v>
      </c>
      <c r="K95" t="s">
        <v>23</v>
      </c>
      <c r="L95" t="s">
        <v>24</v>
      </c>
      <c r="M95" t="s">
        <v>22602</v>
      </c>
      <c r="N95" t="s">
        <v>23</v>
      </c>
      <c r="O95" t="s">
        <v>58</v>
      </c>
      <c r="P95" t="s">
        <v>26</v>
      </c>
      <c r="Q95" t="s">
        <v>33</v>
      </c>
      <c r="R95" t="s">
        <v>24</v>
      </c>
      <c r="S95" t="s">
        <v>22603</v>
      </c>
      <c r="T95" t="s">
        <v>22604</v>
      </c>
    </row>
    <row r="96" spans="1:20" x14ac:dyDescent="0.25">
      <c r="A96" t="s">
        <v>30</v>
      </c>
      <c r="B96" t="s">
        <v>31</v>
      </c>
      <c r="C96">
        <v>50</v>
      </c>
      <c r="D96">
        <v>2</v>
      </c>
      <c r="E96" t="s">
        <v>22601</v>
      </c>
      <c r="F96">
        <v>200</v>
      </c>
      <c r="G96">
        <v>0</v>
      </c>
      <c r="H96" t="s">
        <v>22</v>
      </c>
      <c r="I96" t="s">
        <v>14841</v>
      </c>
      <c r="J96" t="s">
        <v>353</v>
      </c>
      <c r="K96" t="s">
        <v>23</v>
      </c>
      <c r="L96" t="s">
        <v>24</v>
      </c>
      <c r="M96" t="s">
        <v>22602</v>
      </c>
      <c r="N96" t="s">
        <v>23</v>
      </c>
      <c r="O96" t="s">
        <v>58</v>
      </c>
      <c r="P96" t="s">
        <v>26</v>
      </c>
      <c r="Q96" t="s">
        <v>33</v>
      </c>
      <c r="R96" t="s">
        <v>24</v>
      </c>
      <c r="S96" t="s">
        <v>22603</v>
      </c>
      <c r="T96" t="s">
        <v>22604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22605</v>
      </c>
      <c r="F97">
        <v>138</v>
      </c>
      <c r="G97">
        <v>38</v>
      </c>
      <c r="H97" t="s">
        <v>22</v>
      </c>
      <c r="I97" t="s">
        <v>22606</v>
      </c>
      <c r="J97" t="s">
        <v>1246</v>
      </c>
      <c r="K97" t="s">
        <v>23</v>
      </c>
      <c r="L97" t="s">
        <v>24</v>
      </c>
      <c r="M97" t="s">
        <v>22607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22608</v>
      </c>
      <c r="T97" t="s">
        <v>22607</v>
      </c>
    </row>
    <row r="98" spans="1:20" x14ac:dyDescent="0.25">
      <c r="A98" t="s">
        <v>28</v>
      </c>
      <c r="B98" t="s">
        <v>29</v>
      </c>
      <c r="C98">
        <v>50</v>
      </c>
      <c r="D98">
        <v>1</v>
      </c>
      <c r="E98" t="s">
        <v>22605</v>
      </c>
      <c r="F98">
        <v>138</v>
      </c>
      <c r="G98">
        <v>38</v>
      </c>
      <c r="H98" t="s">
        <v>22</v>
      </c>
      <c r="I98" t="s">
        <v>22606</v>
      </c>
      <c r="J98" t="s">
        <v>1246</v>
      </c>
      <c r="K98" t="s">
        <v>23</v>
      </c>
      <c r="L98" t="s">
        <v>24</v>
      </c>
      <c r="M98" t="s">
        <v>22607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22608</v>
      </c>
      <c r="T98" t="s">
        <v>22607</v>
      </c>
    </row>
    <row r="99" spans="1:20" x14ac:dyDescent="0.25">
      <c r="A99" t="s">
        <v>30</v>
      </c>
      <c r="B99" t="s">
        <v>31</v>
      </c>
      <c r="C99">
        <v>50</v>
      </c>
      <c r="D99">
        <v>1</v>
      </c>
      <c r="E99" t="s">
        <v>22605</v>
      </c>
      <c r="F99">
        <v>138</v>
      </c>
      <c r="G99">
        <v>38</v>
      </c>
      <c r="H99" t="s">
        <v>22</v>
      </c>
      <c r="I99" t="s">
        <v>22606</v>
      </c>
      <c r="J99" t="s">
        <v>1246</v>
      </c>
      <c r="K99" t="s">
        <v>23</v>
      </c>
      <c r="L99" t="s">
        <v>24</v>
      </c>
      <c r="M99" t="s">
        <v>22607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22608</v>
      </c>
      <c r="T99" t="s">
        <v>22607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22609</v>
      </c>
      <c r="F100">
        <v>109</v>
      </c>
      <c r="G100">
        <v>9</v>
      </c>
      <c r="H100" t="s">
        <v>22</v>
      </c>
      <c r="I100" t="s">
        <v>22610</v>
      </c>
      <c r="J100" t="s">
        <v>339</v>
      </c>
      <c r="K100" t="s">
        <v>23</v>
      </c>
      <c r="L100" t="s">
        <v>24</v>
      </c>
      <c r="M100" t="s">
        <v>22611</v>
      </c>
      <c r="N100" t="s">
        <v>23</v>
      </c>
      <c r="O100" t="s">
        <v>58</v>
      </c>
      <c r="P100" t="s">
        <v>26</v>
      </c>
      <c r="Q100" t="s">
        <v>33</v>
      </c>
      <c r="R100" t="s">
        <v>24</v>
      </c>
      <c r="S100" t="s">
        <v>22612</v>
      </c>
      <c r="T100" t="s">
        <v>22611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22609</v>
      </c>
      <c r="F101">
        <v>109</v>
      </c>
      <c r="G101">
        <v>9</v>
      </c>
      <c r="H101" t="s">
        <v>22</v>
      </c>
      <c r="I101" t="s">
        <v>22610</v>
      </c>
      <c r="J101" t="s">
        <v>339</v>
      </c>
      <c r="K101" t="s">
        <v>23</v>
      </c>
      <c r="L101" t="s">
        <v>24</v>
      </c>
      <c r="M101" t="s">
        <v>22611</v>
      </c>
      <c r="N101" t="s">
        <v>23</v>
      </c>
      <c r="O101" t="s">
        <v>58</v>
      </c>
      <c r="P101" t="s">
        <v>26</v>
      </c>
      <c r="Q101" t="s">
        <v>33</v>
      </c>
      <c r="R101" t="s">
        <v>24</v>
      </c>
      <c r="S101" t="s">
        <v>22612</v>
      </c>
      <c r="T101" t="s">
        <v>22611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22609</v>
      </c>
      <c r="F102">
        <v>109</v>
      </c>
      <c r="G102">
        <v>9</v>
      </c>
      <c r="H102" t="s">
        <v>22</v>
      </c>
      <c r="I102" t="s">
        <v>22610</v>
      </c>
      <c r="J102" t="s">
        <v>339</v>
      </c>
      <c r="K102" t="s">
        <v>23</v>
      </c>
      <c r="L102" t="s">
        <v>24</v>
      </c>
      <c r="M102" t="s">
        <v>22611</v>
      </c>
      <c r="N102" t="s">
        <v>23</v>
      </c>
      <c r="O102" t="s">
        <v>58</v>
      </c>
      <c r="P102" t="s">
        <v>26</v>
      </c>
      <c r="Q102" t="s">
        <v>33</v>
      </c>
      <c r="R102" t="s">
        <v>24</v>
      </c>
      <c r="S102" t="s">
        <v>22612</v>
      </c>
      <c r="T102" t="s">
        <v>22611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22613</v>
      </c>
      <c r="F103">
        <v>100</v>
      </c>
      <c r="G103">
        <v>0</v>
      </c>
      <c r="H103" t="s">
        <v>22</v>
      </c>
      <c r="I103" t="s">
        <v>22614</v>
      </c>
      <c r="J103" t="s">
        <v>1221</v>
      </c>
      <c r="K103" t="s">
        <v>23</v>
      </c>
      <c r="L103" t="s">
        <v>24</v>
      </c>
      <c r="M103" t="s">
        <v>22615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22616</v>
      </c>
      <c r="T103" t="s">
        <v>22615</v>
      </c>
    </row>
    <row r="104" spans="1:20" x14ac:dyDescent="0.25">
      <c r="A104" t="s">
        <v>28</v>
      </c>
      <c r="B104" t="s">
        <v>29</v>
      </c>
      <c r="C104">
        <v>50</v>
      </c>
      <c r="D104">
        <v>1</v>
      </c>
      <c r="E104" t="s">
        <v>22613</v>
      </c>
      <c r="F104">
        <v>100</v>
      </c>
      <c r="G104">
        <v>0</v>
      </c>
      <c r="H104" t="s">
        <v>22</v>
      </c>
      <c r="I104" t="s">
        <v>22614</v>
      </c>
      <c r="J104" t="s">
        <v>1221</v>
      </c>
      <c r="K104" t="s">
        <v>23</v>
      </c>
      <c r="L104" t="s">
        <v>24</v>
      </c>
      <c r="M104" t="s">
        <v>22615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22616</v>
      </c>
      <c r="T104" t="s">
        <v>22615</v>
      </c>
    </row>
    <row r="105" spans="1:20" x14ac:dyDescent="0.25">
      <c r="A105" t="s">
        <v>30</v>
      </c>
      <c r="B105" t="s">
        <v>31</v>
      </c>
      <c r="C105">
        <v>50</v>
      </c>
      <c r="D105">
        <v>1</v>
      </c>
      <c r="E105" t="s">
        <v>22613</v>
      </c>
      <c r="F105">
        <v>100</v>
      </c>
      <c r="G105">
        <v>0</v>
      </c>
      <c r="H105" t="s">
        <v>22</v>
      </c>
      <c r="I105" t="s">
        <v>22614</v>
      </c>
      <c r="J105" t="s">
        <v>1221</v>
      </c>
      <c r="K105" t="s">
        <v>23</v>
      </c>
      <c r="L105" t="s">
        <v>24</v>
      </c>
      <c r="M105" t="s">
        <v>22615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22616</v>
      </c>
      <c r="T105" t="s">
        <v>22615</v>
      </c>
    </row>
    <row r="106" spans="1:20" x14ac:dyDescent="0.25">
      <c r="A106" t="s">
        <v>46</v>
      </c>
      <c r="B106" t="s">
        <v>56</v>
      </c>
      <c r="C106">
        <v>66.333333333333329</v>
      </c>
      <c r="D106">
        <v>3</v>
      </c>
      <c r="E106" t="s">
        <v>22617</v>
      </c>
      <c r="F106">
        <v>220</v>
      </c>
      <c r="G106">
        <v>0</v>
      </c>
      <c r="H106" t="s">
        <v>1219</v>
      </c>
      <c r="I106" t="s">
        <v>22618</v>
      </c>
      <c r="J106" t="s">
        <v>336</v>
      </c>
      <c r="K106" t="s">
        <v>23</v>
      </c>
      <c r="L106" t="s">
        <v>24</v>
      </c>
      <c r="M106" t="s">
        <v>22619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22620</v>
      </c>
      <c r="T106" t="s">
        <v>22619</v>
      </c>
    </row>
    <row r="107" spans="1:20" x14ac:dyDescent="0.25">
      <c r="A107" t="s">
        <v>20</v>
      </c>
      <c r="B107" t="s">
        <v>21</v>
      </c>
      <c r="C107">
        <v>50</v>
      </c>
      <c r="D107">
        <v>10</v>
      </c>
      <c r="E107" t="s">
        <v>22621</v>
      </c>
      <c r="F107">
        <v>1000</v>
      </c>
      <c r="G107">
        <v>0</v>
      </c>
      <c r="H107" t="s">
        <v>22</v>
      </c>
      <c r="I107" t="s">
        <v>22622</v>
      </c>
      <c r="J107" t="s">
        <v>302</v>
      </c>
      <c r="K107" t="s">
        <v>23</v>
      </c>
      <c r="L107" t="s">
        <v>24</v>
      </c>
      <c r="M107" t="s">
        <v>22623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22624</v>
      </c>
      <c r="T107" t="s">
        <v>22623</v>
      </c>
    </row>
    <row r="108" spans="1:20" x14ac:dyDescent="0.25">
      <c r="A108" t="s">
        <v>28</v>
      </c>
      <c r="B108" t="s">
        <v>29</v>
      </c>
      <c r="C108">
        <v>50</v>
      </c>
      <c r="D108">
        <v>10</v>
      </c>
      <c r="E108" t="s">
        <v>22621</v>
      </c>
      <c r="F108">
        <v>1000</v>
      </c>
      <c r="G108">
        <v>0</v>
      </c>
      <c r="H108" t="s">
        <v>22</v>
      </c>
      <c r="I108" t="s">
        <v>22622</v>
      </c>
      <c r="J108" t="s">
        <v>302</v>
      </c>
      <c r="K108" t="s">
        <v>23</v>
      </c>
      <c r="L108" t="s">
        <v>24</v>
      </c>
      <c r="M108" t="s">
        <v>22623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22624</v>
      </c>
      <c r="T108" t="s">
        <v>22623</v>
      </c>
    </row>
    <row r="109" spans="1:20" x14ac:dyDescent="0.25">
      <c r="A109" t="s">
        <v>30</v>
      </c>
      <c r="B109" t="s">
        <v>31</v>
      </c>
      <c r="C109">
        <v>50</v>
      </c>
      <c r="D109">
        <v>10</v>
      </c>
      <c r="E109" t="s">
        <v>22621</v>
      </c>
      <c r="F109">
        <v>1000</v>
      </c>
      <c r="G109">
        <v>0</v>
      </c>
      <c r="H109" t="s">
        <v>22</v>
      </c>
      <c r="I109" t="s">
        <v>22622</v>
      </c>
      <c r="J109" t="s">
        <v>302</v>
      </c>
      <c r="K109" t="s">
        <v>23</v>
      </c>
      <c r="L109" t="s">
        <v>24</v>
      </c>
      <c r="M109" t="s">
        <v>22623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22624</v>
      </c>
      <c r="T109" t="s">
        <v>22623</v>
      </c>
    </row>
    <row r="110" spans="1:20" x14ac:dyDescent="0.25">
      <c r="A110" t="s">
        <v>139</v>
      </c>
      <c r="B110" t="s">
        <v>112</v>
      </c>
      <c r="C110">
        <v>90</v>
      </c>
      <c r="D110">
        <v>2</v>
      </c>
      <c r="E110" t="s">
        <v>22625</v>
      </c>
      <c r="F110">
        <v>150.30000000000001</v>
      </c>
      <c r="G110">
        <v>0</v>
      </c>
      <c r="H110" t="s">
        <v>1222</v>
      </c>
      <c r="I110" t="s">
        <v>22592</v>
      </c>
      <c r="J110" t="s">
        <v>22593</v>
      </c>
      <c r="K110" t="s">
        <v>6658</v>
      </c>
      <c r="L110" t="s">
        <v>22594</v>
      </c>
      <c r="M110" t="s">
        <v>22626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22627</v>
      </c>
      <c r="T110" t="s">
        <v>22626</v>
      </c>
    </row>
    <row r="111" spans="1:20" x14ac:dyDescent="0.25">
      <c r="A111" t="s">
        <v>20</v>
      </c>
      <c r="B111" t="s">
        <v>21</v>
      </c>
      <c r="C111">
        <v>50</v>
      </c>
      <c r="D111">
        <v>2</v>
      </c>
      <c r="E111" t="s">
        <v>22628</v>
      </c>
      <c r="F111">
        <v>200</v>
      </c>
      <c r="G111">
        <v>0</v>
      </c>
      <c r="H111" t="s">
        <v>22</v>
      </c>
      <c r="I111" t="s">
        <v>1357</v>
      </c>
      <c r="J111" t="s">
        <v>65</v>
      </c>
      <c r="K111" t="s">
        <v>23</v>
      </c>
      <c r="L111" t="s">
        <v>24</v>
      </c>
      <c r="M111" t="s">
        <v>22629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22630</v>
      </c>
      <c r="T111" t="s">
        <v>22629</v>
      </c>
    </row>
    <row r="112" spans="1:20" x14ac:dyDescent="0.25">
      <c r="A112" t="s">
        <v>28</v>
      </c>
      <c r="B112" t="s">
        <v>29</v>
      </c>
      <c r="C112">
        <v>50</v>
      </c>
      <c r="D112">
        <v>2</v>
      </c>
      <c r="E112" t="s">
        <v>22628</v>
      </c>
      <c r="F112">
        <v>200</v>
      </c>
      <c r="G112">
        <v>0</v>
      </c>
      <c r="H112" t="s">
        <v>22</v>
      </c>
      <c r="I112" t="s">
        <v>1357</v>
      </c>
      <c r="J112" t="s">
        <v>65</v>
      </c>
      <c r="K112" t="s">
        <v>23</v>
      </c>
      <c r="L112" t="s">
        <v>24</v>
      </c>
      <c r="M112" t="s">
        <v>22629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22630</v>
      </c>
      <c r="T112" t="s">
        <v>22629</v>
      </c>
    </row>
    <row r="113" spans="1:20" x14ac:dyDescent="0.25">
      <c r="A113" t="s">
        <v>30</v>
      </c>
      <c r="B113" t="s">
        <v>31</v>
      </c>
      <c r="C113">
        <v>50</v>
      </c>
      <c r="D113">
        <v>2</v>
      </c>
      <c r="E113" t="s">
        <v>22628</v>
      </c>
      <c r="F113">
        <v>200</v>
      </c>
      <c r="G113">
        <v>0</v>
      </c>
      <c r="H113" t="s">
        <v>22</v>
      </c>
      <c r="I113" t="s">
        <v>1357</v>
      </c>
      <c r="J113" t="s">
        <v>65</v>
      </c>
      <c r="K113" t="s">
        <v>23</v>
      </c>
      <c r="L113" t="s">
        <v>24</v>
      </c>
      <c r="M113" t="s">
        <v>22629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22630</v>
      </c>
      <c r="T113" t="s">
        <v>22629</v>
      </c>
    </row>
    <row r="114" spans="1:20" x14ac:dyDescent="0.25">
      <c r="A114" t="s">
        <v>186</v>
      </c>
      <c r="B114" t="s">
        <v>187</v>
      </c>
      <c r="C114">
        <v>50</v>
      </c>
      <c r="D114">
        <v>6</v>
      </c>
      <c r="E114" t="s">
        <v>22631</v>
      </c>
      <c r="F114">
        <v>200</v>
      </c>
      <c r="G114">
        <v>0</v>
      </c>
      <c r="H114" t="s">
        <v>22</v>
      </c>
      <c r="I114" t="s">
        <v>22632</v>
      </c>
      <c r="J114" t="s">
        <v>62</v>
      </c>
      <c r="K114" t="s">
        <v>23</v>
      </c>
      <c r="L114" t="s">
        <v>24</v>
      </c>
      <c r="M114" t="s">
        <v>22629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22633</v>
      </c>
      <c r="T114" t="s">
        <v>22629</v>
      </c>
    </row>
    <row r="115" spans="1:20" x14ac:dyDescent="0.25">
      <c r="A115" t="s">
        <v>186</v>
      </c>
      <c r="B115" t="s">
        <v>187</v>
      </c>
      <c r="C115">
        <v>50</v>
      </c>
      <c r="D115">
        <v>6</v>
      </c>
      <c r="E115" t="s">
        <v>22634</v>
      </c>
      <c r="F115">
        <v>200</v>
      </c>
      <c r="G115">
        <v>0</v>
      </c>
      <c r="H115" t="s">
        <v>22</v>
      </c>
      <c r="I115" t="s">
        <v>18160</v>
      </c>
      <c r="J115" t="s">
        <v>1231</v>
      </c>
      <c r="K115" t="s">
        <v>23</v>
      </c>
      <c r="L115" t="s">
        <v>24</v>
      </c>
      <c r="M115" t="s">
        <v>22635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22636</v>
      </c>
      <c r="T115" t="s">
        <v>22635</v>
      </c>
    </row>
    <row r="116" spans="1:20" x14ac:dyDescent="0.25">
      <c r="A116" t="s">
        <v>110</v>
      </c>
      <c r="B116" t="s">
        <v>1223</v>
      </c>
      <c r="C116">
        <v>66.333333333333329</v>
      </c>
      <c r="D116">
        <v>3</v>
      </c>
      <c r="E116" t="s">
        <v>22637</v>
      </c>
      <c r="F116">
        <v>236</v>
      </c>
      <c r="G116">
        <v>0</v>
      </c>
      <c r="H116" t="s">
        <v>47</v>
      </c>
      <c r="I116" t="s">
        <v>22638</v>
      </c>
      <c r="J116" t="s">
        <v>22639</v>
      </c>
      <c r="K116" t="s">
        <v>7550</v>
      </c>
      <c r="L116" t="s">
        <v>12018</v>
      </c>
      <c r="M116" t="s">
        <v>22640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22641</v>
      </c>
      <c r="T116" t="s">
        <v>22642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22643</v>
      </c>
      <c r="F117">
        <v>100</v>
      </c>
      <c r="G117">
        <v>0</v>
      </c>
      <c r="H117" t="s">
        <v>22</v>
      </c>
      <c r="I117" t="s">
        <v>22644</v>
      </c>
      <c r="J117" t="s">
        <v>57</v>
      </c>
      <c r="K117" t="s">
        <v>23</v>
      </c>
      <c r="L117" t="s">
        <v>24</v>
      </c>
      <c r="M117" t="s">
        <v>22645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22646</v>
      </c>
      <c r="T117" t="s">
        <v>22645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22643</v>
      </c>
      <c r="F118">
        <v>100</v>
      </c>
      <c r="G118">
        <v>0</v>
      </c>
      <c r="H118" t="s">
        <v>22</v>
      </c>
      <c r="I118" t="s">
        <v>22644</v>
      </c>
      <c r="J118" t="s">
        <v>57</v>
      </c>
      <c r="K118" t="s">
        <v>23</v>
      </c>
      <c r="L118" t="s">
        <v>24</v>
      </c>
      <c r="M118" t="s">
        <v>22645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22646</v>
      </c>
      <c r="T118" t="s">
        <v>22645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22643</v>
      </c>
      <c r="F119">
        <v>100</v>
      </c>
      <c r="G119">
        <v>0</v>
      </c>
      <c r="H119" t="s">
        <v>22</v>
      </c>
      <c r="I119" t="s">
        <v>22644</v>
      </c>
      <c r="J119" t="s">
        <v>57</v>
      </c>
      <c r="K119" t="s">
        <v>23</v>
      </c>
      <c r="L119" t="s">
        <v>24</v>
      </c>
      <c r="M119" t="s">
        <v>22645</v>
      </c>
      <c r="N119" t="s">
        <v>23</v>
      </c>
      <c r="O119" t="s">
        <v>58</v>
      </c>
      <c r="P119" t="s">
        <v>26</v>
      </c>
      <c r="Q119" t="s">
        <v>33</v>
      </c>
      <c r="R119" t="s">
        <v>24</v>
      </c>
      <c r="S119" t="s">
        <v>22646</v>
      </c>
      <c r="T119" t="s">
        <v>22645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3</v>
      </c>
      <c r="E120" t="s">
        <v>22647</v>
      </c>
      <c r="F120">
        <v>200</v>
      </c>
      <c r="G120">
        <v>0</v>
      </c>
      <c r="H120" t="s">
        <v>22</v>
      </c>
      <c r="I120" t="s">
        <v>22648</v>
      </c>
      <c r="J120" t="s">
        <v>336</v>
      </c>
      <c r="K120" t="s">
        <v>23</v>
      </c>
      <c r="L120" t="s">
        <v>24</v>
      </c>
      <c r="M120" t="s">
        <v>22649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22650</v>
      </c>
      <c r="T120" t="s">
        <v>22651</v>
      </c>
    </row>
    <row r="121" spans="1:20" x14ac:dyDescent="0.25">
      <c r="A121" t="s">
        <v>44</v>
      </c>
      <c r="B121" t="s">
        <v>45</v>
      </c>
      <c r="C121">
        <v>66.666666666666671</v>
      </c>
      <c r="D121">
        <v>3</v>
      </c>
      <c r="E121" t="s">
        <v>22647</v>
      </c>
      <c r="F121">
        <v>200</v>
      </c>
      <c r="G121">
        <v>0</v>
      </c>
      <c r="H121" t="s">
        <v>22</v>
      </c>
      <c r="I121" t="s">
        <v>22648</v>
      </c>
      <c r="J121" t="s">
        <v>336</v>
      </c>
      <c r="K121" t="s">
        <v>23</v>
      </c>
      <c r="L121" t="s">
        <v>24</v>
      </c>
      <c r="M121" t="s">
        <v>22649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22650</v>
      </c>
      <c r="T121" t="s">
        <v>22651</v>
      </c>
    </row>
    <row r="122" spans="1:20" x14ac:dyDescent="0.25">
      <c r="A122" t="s">
        <v>42</v>
      </c>
      <c r="B122" t="s">
        <v>43</v>
      </c>
      <c r="C122">
        <v>66.666666666666671</v>
      </c>
      <c r="D122">
        <v>3</v>
      </c>
      <c r="E122" t="s">
        <v>22652</v>
      </c>
      <c r="F122">
        <v>109</v>
      </c>
      <c r="G122">
        <v>9</v>
      </c>
      <c r="H122" t="s">
        <v>22</v>
      </c>
      <c r="I122" t="s">
        <v>22653</v>
      </c>
      <c r="J122" t="s">
        <v>1246</v>
      </c>
      <c r="K122" t="s">
        <v>23</v>
      </c>
      <c r="L122" t="s">
        <v>24</v>
      </c>
      <c r="M122" t="s">
        <v>22654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22655</v>
      </c>
      <c r="T122" t="s">
        <v>22656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22657</v>
      </c>
      <c r="F123">
        <v>109</v>
      </c>
      <c r="G123">
        <v>9</v>
      </c>
      <c r="H123" t="s">
        <v>22</v>
      </c>
      <c r="I123" t="s">
        <v>22658</v>
      </c>
      <c r="J123" t="s">
        <v>348</v>
      </c>
      <c r="K123" t="s">
        <v>23</v>
      </c>
      <c r="L123" t="s">
        <v>24</v>
      </c>
      <c r="M123" t="s">
        <v>22659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22660</v>
      </c>
      <c r="T123" t="s">
        <v>22659</v>
      </c>
    </row>
    <row r="124" spans="1:20" x14ac:dyDescent="0.25">
      <c r="A124" t="s">
        <v>28</v>
      </c>
      <c r="B124" t="s">
        <v>29</v>
      </c>
      <c r="C124">
        <v>50</v>
      </c>
      <c r="D124">
        <v>1</v>
      </c>
      <c r="E124" t="s">
        <v>22657</v>
      </c>
      <c r="F124">
        <v>109</v>
      </c>
      <c r="G124">
        <v>9</v>
      </c>
      <c r="H124" t="s">
        <v>22</v>
      </c>
      <c r="I124" t="s">
        <v>22658</v>
      </c>
      <c r="J124" t="s">
        <v>348</v>
      </c>
      <c r="K124" t="s">
        <v>23</v>
      </c>
      <c r="L124" t="s">
        <v>24</v>
      </c>
      <c r="M124" t="s">
        <v>22659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22660</v>
      </c>
      <c r="T124" t="s">
        <v>22659</v>
      </c>
    </row>
    <row r="125" spans="1:20" x14ac:dyDescent="0.25">
      <c r="A125" t="s">
        <v>30</v>
      </c>
      <c r="B125" t="s">
        <v>31</v>
      </c>
      <c r="C125">
        <v>50</v>
      </c>
      <c r="D125">
        <v>1</v>
      </c>
      <c r="E125" t="s">
        <v>22657</v>
      </c>
      <c r="F125">
        <v>109</v>
      </c>
      <c r="G125">
        <v>9</v>
      </c>
      <c r="H125" t="s">
        <v>22</v>
      </c>
      <c r="I125" t="s">
        <v>22658</v>
      </c>
      <c r="J125" t="s">
        <v>348</v>
      </c>
      <c r="K125" t="s">
        <v>23</v>
      </c>
      <c r="L125" t="s">
        <v>24</v>
      </c>
      <c r="M125" t="s">
        <v>22659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22660</v>
      </c>
      <c r="T125" t="s">
        <v>22659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22661</v>
      </c>
      <c r="F126">
        <v>138</v>
      </c>
      <c r="G126">
        <v>38</v>
      </c>
      <c r="H126" t="s">
        <v>22</v>
      </c>
      <c r="I126" t="s">
        <v>22662</v>
      </c>
      <c r="J126" t="s">
        <v>1243</v>
      </c>
      <c r="K126" t="s">
        <v>23</v>
      </c>
      <c r="L126" t="s">
        <v>24</v>
      </c>
      <c r="M126" t="s">
        <v>22663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22664</v>
      </c>
      <c r="T126" t="s">
        <v>22663</v>
      </c>
    </row>
    <row r="127" spans="1:20" x14ac:dyDescent="0.25">
      <c r="A127" t="s">
        <v>28</v>
      </c>
      <c r="B127" t="s">
        <v>29</v>
      </c>
      <c r="C127">
        <v>50</v>
      </c>
      <c r="D127">
        <v>1</v>
      </c>
      <c r="E127" t="s">
        <v>22661</v>
      </c>
      <c r="F127">
        <v>138</v>
      </c>
      <c r="G127">
        <v>38</v>
      </c>
      <c r="H127" t="s">
        <v>22</v>
      </c>
      <c r="I127" t="s">
        <v>22662</v>
      </c>
      <c r="J127" t="s">
        <v>1243</v>
      </c>
      <c r="K127" t="s">
        <v>23</v>
      </c>
      <c r="L127" t="s">
        <v>24</v>
      </c>
      <c r="M127" t="s">
        <v>22663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22664</v>
      </c>
      <c r="T127" t="s">
        <v>22663</v>
      </c>
    </row>
    <row r="128" spans="1:20" x14ac:dyDescent="0.25">
      <c r="A128" t="s">
        <v>30</v>
      </c>
      <c r="B128" t="s">
        <v>31</v>
      </c>
      <c r="C128">
        <v>50</v>
      </c>
      <c r="D128">
        <v>1</v>
      </c>
      <c r="E128" t="s">
        <v>22661</v>
      </c>
      <c r="F128">
        <v>138</v>
      </c>
      <c r="G128">
        <v>38</v>
      </c>
      <c r="H128" t="s">
        <v>22</v>
      </c>
      <c r="I128" t="s">
        <v>22662</v>
      </c>
      <c r="J128" t="s">
        <v>1243</v>
      </c>
      <c r="K128" t="s">
        <v>23</v>
      </c>
      <c r="L128" t="s">
        <v>24</v>
      </c>
      <c r="M128" t="s">
        <v>22663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22664</v>
      </c>
      <c r="T128" t="s">
        <v>22663</v>
      </c>
    </row>
    <row r="129" spans="1:20" x14ac:dyDescent="0.25">
      <c r="A129" t="s">
        <v>186</v>
      </c>
      <c r="B129" t="s">
        <v>187</v>
      </c>
      <c r="C129">
        <v>50</v>
      </c>
      <c r="D129">
        <v>6</v>
      </c>
      <c r="E129" t="s">
        <v>22665</v>
      </c>
      <c r="F129">
        <v>200</v>
      </c>
      <c r="G129">
        <v>0</v>
      </c>
      <c r="H129" t="s">
        <v>22</v>
      </c>
      <c r="I129" t="s">
        <v>22666</v>
      </c>
      <c r="J129" t="s">
        <v>87</v>
      </c>
      <c r="K129" t="s">
        <v>23</v>
      </c>
      <c r="L129" t="s">
        <v>24</v>
      </c>
      <c r="M129" t="s">
        <v>22667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22668</v>
      </c>
      <c r="T129" t="s">
        <v>22669</v>
      </c>
    </row>
    <row r="130" spans="1:20" x14ac:dyDescent="0.25">
      <c r="A130" t="s">
        <v>20</v>
      </c>
      <c r="B130" t="s">
        <v>21</v>
      </c>
      <c r="C130">
        <v>50</v>
      </c>
      <c r="D130">
        <v>5</v>
      </c>
      <c r="E130" t="s">
        <v>22670</v>
      </c>
      <c r="F130">
        <v>500</v>
      </c>
      <c r="G130">
        <v>0</v>
      </c>
      <c r="H130" t="s">
        <v>1219</v>
      </c>
      <c r="I130" t="s">
        <v>8581</v>
      </c>
      <c r="J130" t="s">
        <v>306</v>
      </c>
      <c r="K130" t="s">
        <v>23</v>
      </c>
      <c r="L130" t="s">
        <v>24</v>
      </c>
      <c r="M130" t="s">
        <v>22671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22672</v>
      </c>
      <c r="T130" t="s">
        <v>22671</v>
      </c>
    </row>
    <row r="131" spans="1:20" x14ac:dyDescent="0.25">
      <c r="A131" t="s">
        <v>28</v>
      </c>
      <c r="B131" t="s">
        <v>29</v>
      </c>
      <c r="C131">
        <v>50</v>
      </c>
      <c r="D131">
        <v>5</v>
      </c>
      <c r="E131" t="s">
        <v>22670</v>
      </c>
      <c r="F131">
        <v>500</v>
      </c>
      <c r="G131">
        <v>0</v>
      </c>
      <c r="H131" t="s">
        <v>1219</v>
      </c>
      <c r="I131" t="s">
        <v>8581</v>
      </c>
      <c r="J131" t="s">
        <v>306</v>
      </c>
      <c r="K131" t="s">
        <v>23</v>
      </c>
      <c r="L131" t="s">
        <v>24</v>
      </c>
      <c r="M131" t="s">
        <v>22671</v>
      </c>
      <c r="N131" t="s">
        <v>23</v>
      </c>
      <c r="O131" t="s">
        <v>58</v>
      </c>
      <c r="P131" t="s">
        <v>26</v>
      </c>
      <c r="Q131" t="s">
        <v>33</v>
      </c>
      <c r="R131" t="s">
        <v>24</v>
      </c>
      <c r="S131" t="s">
        <v>22672</v>
      </c>
      <c r="T131" t="s">
        <v>22671</v>
      </c>
    </row>
    <row r="132" spans="1:20" x14ac:dyDescent="0.25">
      <c r="A132" t="s">
        <v>30</v>
      </c>
      <c r="B132" t="s">
        <v>31</v>
      </c>
      <c r="C132">
        <v>50</v>
      </c>
      <c r="D132">
        <v>5</v>
      </c>
      <c r="E132" t="s">
        <v>22670</v>
      </c>
      <c r="F132">
        <v>500</v>
      </c>
      <c r="G132">
        <v>0</v>
      </c>
      <c r="H132" t="s">
        <v>1219</v>
      </c>
      <c r="I132" t="s">
        <v>8581</v>
      </c>
      <c r="J132" t="s">
        <v>306</v>
      </c>
      <c r="K132" t="s">
        <v>23</v>
      </c>
      <c r="L132" t="s">
        <v>24</v>
      </c>
      <c r="M132" t="s">
        <v>22671</v>
      </c>
      <c r="N132" t="s">
        <v>23</v>
      </c>
      <c r="O132" t="s">
        <v>58</v>
      </c>
      <c r="P132" t="s">
        <v>26</v>
      </c>
      <c r="Q132" t="s">
        <v>33</v>
      </c>
      <c r="R132" t="s">
        <v>24</v>
      </c>
      <c r="S132" t="s">
        <v>22672</v>
      </c>
      <c r="T132" t="s">
        <v>22671</v>
      </c>
    </row>
    <row r="133" spans="1:20" x14ac:dyDescent="0.25">
      <c r="A133" t="s">
        <v>44</v>
      </c>
      <c r="B133" t="s">
        <v>45</v>
      </c>
      <c r="C133">
        <v>66.666666666666671</v>
      </c>
      <c r="D133">
        <v>3</v>
      </c>
      <c r="E133" t="s">
        <v>22673</v>
      </c>
      <c r="F133">
        <v>135</v>
      </c>
      <c r="G133">
        <v>35</v>
      </c>
      <c r="H133" t="s">
        <v>22</v>
      </c>
      <c r="I133" t="s">
        <v>1259</v>
      </c>
      <c r="J133" t="s">
        <v>306</v>
      </c>
      <c r="K133" t="s">
        <v>23</v>
      </c>
      <c r="L133" t="s">
        <v>24</v>
      </c>
      <c r="M133" t="s">
        <v>22674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22675</v>
      </c>
      <c r="T133" t="s">
        <v>22674</v>
      </c>
    </row>
    <row r="134" spans="1:20" x14ac:dyDescent="0.25">
      <c r="A134" t="s">
        <v>186</v>
      </c>
      <c r="B134" t="s">
        <v>187</v>
      </c>
      <c r="C134">
        <v>50</v>
      </c>
      <c r="D134">
        <v>6</v>
      </c>
      <c r="E134" t="s">
        <v>22676</v>
      </c>
      <c r="F134">
        <v>200</v>
      </c>
      <c r="G134">
        <v>0</v>
      </c>
      <c r="H134" t="s">
        <v>22</v>
      </c>
      <c r="I134" t="s">
        <v>22677</v>
      </c>
      <c r="J134" t="s">
        <v>22678</v>
      </c>
      <c r="K134" t="s">
        <v>23</v>
      </c>
      <c r="L134" t="s">
        <v>24</v>
      </c>
      <c r="M134" t="s">
        <v>22679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22680</v>
      </c>
      <c r="T134" t="s">
        <v>22679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22681</v>
      </c>
      <c r="F135">
        <v>130</v>
      </c>
      <c r="G135">
        <v>0</v>
      </c>
      <c r="H135" t="s">
        <v>47</v>
      </c>
      <c r="I135" t="s">
        <v>22682</v>
      </c>
      <c r="J135" t="s">
        <v>22683</v>
      </c>
      <c r="K135" t="s">
        <v>22531</v>
      </c>
      <c r="L135" t="s">
        <v>6431</v>
      </c>
      <c r="M135" t="s">
        <v>22684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22685</v>
      </c>
      <c r="T135" t="s">
        <v>22686</v>
      </c>
    </row>
    <row r="136" spans="1:20" x14ac:dyDescent="0.25">
      <c r="A136" t="s">
        <v>28</v>
      </c>
      <c r="B136" t="s">
        <v>29</v>
      </c>
      <c r="C136">
        <v>50</v>
      </c>
      <c r="D136">
        <v>1</v>
      </c>
      <c r="E136" t="s">
        <v>22681</v>
      </c>
      <c r="F136">
        <v>130</v>
      </c>
      <c r="G136">
        <v>0</v>
      </c>
      <c r="H136" t="s">
        <v>47</v>
      </c>
      <c r="I136" t="s">
        <v>22682</v>
      </c>
      <c r="J136" t="s">
        <v>22683</v>
      </c>
      <c r="K136" t="s">
        <v>22531</v>
      </c>
      <c r="L136" t="s">
        <v>6431</v>
      </c>
      <c r="M136" t="s">
        <v>22684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22685</v>
      </c>
      <c r="T136" t="s">
        <v>22686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22681</v>
      </c>
      <c r="F137">
        <v>130</v>
      </c>
      <c r="G137">
        <v>0</v>
      </c>
      <c r="H137" t="s">
        <v>47</v>
      </c>
      <c r="I137" t="s">
        <v>22682</v>
      </c>
      <c r="J137" t="s">
        <v>22683</v>
      </c>
      <c r="K137" t="s">
        <v>22531</v>
      </c>
      <c r="L137" t="s">
        <v>6431</v>
      </c>
      <c r="M137" t="s">
        <v>22684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22685</v>
      </c>
      <c r="T137" t="s">
        <v>22686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22687</v>
      </c>
      <c r="F138">
        <v>138</v>
      </c>
      <c r="G138">
        <v>38</v>
      </c>
      <c r="H138" t="s">
        <v>1219</v>
      </c>
      <c r="I138" t="s">
        <v>22688</v>
      </c>
      <c r="J138" t="s">
        <v>334</v>
      </c>
      <c r="K138" t="s">
        <v>23</v>
      </c>
      <c r="L138" t="s">
        <v>24</v>
      </c>
      <c r="M138" t="s">
        <v>22689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22690</v>
      </c>
      <c r="T138" t="s">
        <v>22689</v>
      </c>
    </row>
    <row r="139" spans="1:20" x14ac:dyDescent="0.25">
      <c r="A139" t="s">
        <v>28</v>
      </c>
      <c r="B139" t="s">
        <v>29</v>
      </c>
      <c r="C139">
        <v>50</v>
      </c>
      <c r="D139">
        <v>1</v>
      </c>
      <c r="E139" t="s">
        <v>22687</v>
      </c>
      <c r="F139">
        <v>138</v>
      </c>
      <c r="G139">
        <v>38</v>
      </c>
      <c r="H139" t="s">
        <v>1219</v>
      </c>
      <c r="I139" t="s">
        <v>22688</v>
      </c>
      <c r="J139" t="s">
        <v>334</v>
      </c>
      <c r="K139" t="s">
        <v>23</v>
      </c>
      <c r="L139" t="s">
        <v>24</v>
      </c>
      <c r="M139" t="s">
        <v>22689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22690</v>
      </c>
      <c r="T139" t="s">
        <v>22689</v>
      </c>
    </row>
    <row r="140" spans="1:20" x14ac:dyDescent="0.25">
      <c r="A140" t="s">
        <v>30</v>
      </c>
      <c r="B140" t="s">
        <v>31</v>
      </c>
      <c r="C140">
        <v>50</v>
      </c>
      <c r="D140">
        <v>1</v>
      </c>
      <c r="E140" t="s">
        <v>22687</v>
      </c>
      <c r="F140">
        <v>138</v>
      </c>
      <c r="G140">
        <v>38</v>
      </c>
      <c r="H140" t="s">
        <v>1219</v>
      </c>
      <c r="I140" t="s">
        <v>22688</v>
      </c>
      <c r="J140" t="s">
        <v>334</v>
      </c>
      <c r="K140" t="s">
        <v>23</v>
      </c>
      <c r="L140" t="s">
        <v>24</v>
      </c>
      <c r="M140" t="s">
        <v>22689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22690</v>
      </c>
      <c r="T140" t="s">
        <v>22689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22691</v>
      </c>
      <c r="F141">
        <v>100</v>
      </c>
      <c r="G141">
        <v>0</v>
      </c>
      <c r="H141" t="s">
        <v>1219</v>
      </c>
      <c r="I141" t="s">
        <v>22692</v>
      </c>
      <c r="J141" t="s">
        <v>339</v>
      </c>
      <c r="K141" t="s">
        <v>23</v>
      </c>
      <c r="L141" t="s">
        <v>24</v>
      </c>
      <c r="M141" t="s">
        <v>22693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22694</v>
      </c>
      <c r="T141" t="s">
        <v>22693</v>
      </c>
    </row>
    <row r="142" spans="1:20" x14ac:dyDescent="0.25">
      <c r="A142" t="s">
        <v>28</v>
      </c>
      <c r="B142" t="s">
        <v>29</v>
      </c>
      <c r="C142">
        <v>50</v>
      </c>
      <c r="D142">
        <v>1</v>
      </c>
      <c r="E142" t="s">
        <v>22691</v>
      </c>
      <c r="F142">
        <v>100</v>
      </c>
      <c r="G142">
        <v>0</v>
      </c>
      <c r="H142" t="s">
        <v>1219</v>
      </c>
      <c r="I142" t="s">
        <v>22692</v>
      </c>
      <c r="J142" t="s">
        <v>339</v>
      </c>
      <c r="K142" t="s">
        <v>23</v>
      </c>
      <c r="L142" t="s">
        <v>24</v>
      </c>
      <c r="M142" t="s">
        <v>22693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22694</v>
      </c>
      <c r="T142" t="s">
        <v>22693</v>
      </c>
    </row>
    <row r="143" spans="1:20" x14ac:dyDescent="0.25">
      <c r="A143" t="s">
        <v>30</v>
      </c>
      <c r="B143" t="s">
        <v>31</v>
      </c>
      <c r="C143">
        <v>50</v>
      </c>
      <c r="D143">
        <v>1</v>
      </c>
      <c r="E143" t="s">
        <v>22691</v>
      </c>
      <c r="F143">
        <v>100</v>
      </c>
      <c r="G143">
        <v>0</v>
      </c>
      <c r="H143" t="s">
        <v>1219</v>
      </c>
      <c r="I143" t="s">
        <v>22692</v>
      </c>
      <c r="J143" t="s">
        <v>339</v>
      </c>
      <c r="K143" t="s">
        <v>23</v>
      </c>
      <c r="L143" t="s">
        <v>24</v>
      </c>
      <c r="M143" t="s">
        <v>22693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22694</v>
      </c>
      <c r="T143" t="s">
        <v>22693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22695</v>
      </c>
      <c r="F144">
        <v>109</v>
      </c>
      <c r="G144">
        <v>9</v>
      </c>
      <c r="H144" t="s">
        <v>22</v>
      </c>
      <c r="I144" t="s">
        <v>22696</v>
      </c>
      <c r="J144" t="s">
        <v>1235</v>
      </c>
      <c r="K144" t="s">
        <v>23</v>
      </c>
      <c r="L144" t="s">
        <v>24</v>
      </c>
      <c r="M144" t="s">
        <v>22697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22698</v>
      </c>
      <c r="T144" t="s">
        <v>22697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22695</v>
      </c>
      <c r="F145">
        <v>109</v>
      </c>
      <c r="G145">
        <v>9</v>
      </c>
      <c r="H145" t="s">
        <v>22</v>
      </c>
      <c r="I145" t="s">
        <v>22696</v>
      </c>
      <c r="J145" t="s">
        <v>1235</v>
      </c>
      <c r="K145" t="s">
        <v>23</v>
      </c>
      <c r="L145" t="s">
        <v>24</v>
      </c>
      <c r="M145" t="s">
        <v>22697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22698</v>
      </c>
      <c r="T145" t="s">
        <v>22697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22695</v>
      </c>
      <c r="F146">
        <v>109</v>
      </c>
      <c r="G146">
        <v>9</v>
      </c>
      <c r="H146" t="s">
        <v>22</v>
      </c>
      <c r="I146" t="s">
        <v>22696</v>
      </c>
      <c r="J146" t="s">
        <v>1235</v>
      </c>
      <c r="K146" t="s">
        <v>23</v>
      </c>
      <c r="L146" t="s">
        <v>24</v>
      </c>
      <c r="M146" t="s">
        <v>22697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22698</v>
      </c>
      <c r="T146" t="s">
        <v>22697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3</v>
      </c>
      <c r="E147" t="s">
        <v>22699</v>
      </c>
      <c r="F147">
        <v>200</v>
      </c>
      <c r="G147">
        <v>0</v>
      </c>
      <c r="H147" t="s">
        <v>22</v>
      </c>
      <c r="I147" t="s">
        <v>22700</v>
      </c>
      <c r="J147" t="s">
        <v>309</v>
      </c>
      <c r="K147" t="s">
        <v>23</v>
      </c>
      <c r="L147" t="s">
        <v>24</v>
      </c>
      <c r="M147" t="s">
        <v>22701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22702</v>
      </c>
      <c r="T147" t="s">
        <v>22701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22699</v>
      </c>
      <c r="F148">
        <v>200</v>
      </c>
      <c r="G148">
        <v>0</v>
      </c>
      <c r="H148" t="s">
        <v>22</v>
      </c>
      <c r="I148" t="s">
        <v>22700</v>
      </c>
      <c r="J148" t="s">
        <v>309</v>
      </c>
      <c r="K148" t="s">
        <v>23</v>
      </c>
      <c r="L148" t="s">
        <v>24</v>
      </c>
      <c r="M148" t="s">
        <v>22701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22702</v>
      </c>
      <c r="T148" t="s">
        <v>22701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22699</v>
      </c>
      <c r="F149">
        <v>200</v>
      </c>
      <c r="G149">
        <v>0</v>
      </c>
      <c r="H149" t="s">
        <v>22</v>
      </c>
      <c r="I149" t="s">
        <v>22700</v>
      </c>
      <c r="J149" t="s">
        <v>309</v>
      </c>
      <c r="K149" t="s">
        <v>23</v>
      </c>
      <c r="L149" t="s">
        <v>24</v>
      </c>
      <c r="M149" t="s">
        <v>22701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22702</v>
      </c>
      <c r="T149" t="s">
        <v>22701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22699</v>
      </c>
      <c r="F150">
        <v>200</v>
      </c>
      <c r="G150">
        <v>0</v>
      </c>
      <c r="H150" t="s">
        <v>22</v>
      </c>
      <c r="I150" t="s">
        <v>22700</v>
      </c>
      <c r="J150" t="s">
        <v>309</v>
      </c>
      <c r="K150" t="s">
        <v>23</v>
      </c>
      <c r="L150" t="s">
        <v>24</v>
      </c>
      <c r="M150" t="s">
        <v>22701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22702</v>
      </c>
      <c r="T150" t="s">
        <v>22701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22703</v>
      </c>
      <c r="F151">
        <v>138</v>
      </c>
      <c r="G151">
        <v>38</v>
      </c>
      <c r="H151" t="s">
        <v>1219</v>
      </c>
      <c r="I151" t="s">
        <v>22704</v>
      </c>
      <c r="J151" t="s">
        <v>303</v>
      </c>
      <c r="K151" t="s">
        <v>23</v>
      </c>
      <c r="L151" t="s">
        <v>24</v>
      </c>
      <c r="M151" t="s">
        <v>22701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22705</v>
      </c>
      <c r="T151" t="s">
        <v>22701</v>
      </c>
    </row>
    <row r="152" spans="1:20" x14ac:dyDescent="0.25">
      <c r="A152" t="s">
        <v>28</v>
      </c>
      <c r="B152" t="s">
        <v>29</v>
      </c>
      <c r="C152">
        <v>50</v>
      </c>
      <c r="D152">
        <v>1</v>
      </c>
      <c r="E152" t="s">
        <v>22703</v>
      </c>
      <c r="F152">
        <v>138</v>
      </c>
      <c r="G152">
        <v>38</v>
      </c>
      <c r="H152" t="s">
        <v>1219</v>
      </c>
      <c r="I152" t="s">
        <v>22704</v>
      </c>
      <c r="J152" t="s">
        <v>303</v>
      </c>
      <c r="K152" t="s">
        <v>23</v>
      </c>
      <c r="L152" t="s">
        <v>24</v>
      </c>
      <c r="M152" t="s">
        <v>22701</v>
      </c>
      <c r="N152" t="s">
        <v>23</v>
      </c>
      <c r="O152" t="s">
        <v>58</v>
      </c>
      <c r="P152" t="s">
        <v>26</v>
      </c>
      <c r="Q152" t="s">
        <v>33</v>
      </c>
      <c r="R152" t="s">
        <v>24</v>
      </c>
      <c r="S152" t="s">
        <v>22705</v>
      </c>
      <c r="T152" t="s">
        <v>22701</v>
      </c>
    </row>
    <row r="153" spans="1:20" x14ac:dyDescent="0.25">
      <c r="A153" t="s">
        <v>30</v>
      </c>
      <c r="B153" t="s">
        <v>31</v>
      </c>
      <c r="C153">
        <v>50</v>
      </c>
      <c r="D153">
        <v>1</v>
      </c>
      <c r="E153" t="s">
        <v>22703</v>
      </c>
      <c r="F153">
        <v>138</v>
      </c>
      <c r="G153">
        <v>38</v>
      </c>
      <c r="H153" t="s">
        <v>1219</v>
      </c>
      <c r="I153" t="s">
        <v>22704</v>
      </c>
      <c r="J153" t="s">
        <v>303</v>
      </c>
      <c r="K153" t="s">
        <v>23</v>
      </c>
      <c r="L153" t="s">
        <v>24</v>
      </c>
      <c r="M153" t="s">
        <v>22701</v>
      </c>
      <c r="N153" t="s">
        <v>23</v>
      </c>
      <c r="O153" t="s">
        <v>58</v>
      </c>
      <c r="P153" t="s">
        <v>26</v>
      </c>
      <c r="Q153" t="s">
        <v>33</v>
      </c>
      <c r="R153" t="s">
        <v>24</v>
      </c>
      <c r="S153" t="s">
        <v>22705</v>
      </c>
      <c r="T153" t="s">
        <v>22701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22706</v>
      </c>
      <c r="F154">
        <v>100</v>
      </c>
      <c r="G154">
        <v>0</v>
      </c>
      <c r="H154" t="s">
        <v>1219</v>
      </c>
      <c r="I154" t="s">
        <v>22707</v>
      </c>
      <c r="J154" t="s">
        <v>334</v>
      </c>
      <c r="K154" t="s">
        <v>23</v>
      </c>
      <c r="L154" t="s">
        <v>24</v>
      </c>
      <c r="M154" t="s">
        <v>22701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22708</v>
      </c>
      <c r="T154" t="s">
        <v>22701</v>
      </c>
    </row>
    <row r="155" spans="1:20" x14ac:dyDescent="0.25">
      <c r="A155" t="s">
        <v>28</v>
      </c>
      <c r="B155" t="s">
        <v>29</v>
      </c>
      <c r="C155">
        <v>50</v>
      </c>
      <c r="D155">
        <v>1</v>
      </c>
      <c r="E155" t="s">
        <v>22706</v>
      </c>
      <c r="F155">
        <v>100</v>
      </c>
      <c r="G155">
        <v>0</v>
      </c>
      <c r="H155" t="s">
        <v>1219</v>
      </c>
      <c r="I155" t="s">
        <v>22707</v>
      </c>
      <c r="J155" t="s">
        <v>334</v>
      </c>
      <c r="K155" t="s">
        <v>23</v>
      </c>
      <c r="L155" t="s">
        <v>24</v>
      </c>
      <c r="M155" t="s">
        <v>22701</v>
      </c>
      <c r="N155" t="s">
        <v>23</v>
      </c>
      <c r="O155" t="s">
        <v>25</v>
      </c>
      <c r="P155" t="s">
        <v>26</v>
      </c>
      <c r="Q155" t="s">
        <v>27</v>
      </c>
      <c r="R155" t="s">
        <v>24</v>
      </c>
      <c r="S155" t="s">
        <v>22708</v>
      </c>
      <c r="T155" t="s">
        <v>22701</v>
      </c>
    </row>
    <row r="156" spans="1:20" x14ac:dyDescent="0.25">
      <c r="A156" t="s">
        <v>30</v>
      </c>
      <c r="B156" t="s">
        <v>31</v>
      </c>
      <c r="C156">
        <v>50</v>
      </c>
      <c r="D156">
        <v>1</v>
      </c>
      <c r="E156" t="s">
        <v>22706</v>
      </c>
      <c r="F156">
        <v>100</v>
      </c>
      <c r="G156">
        <v>0</v>
      </c>
      <c r="H156" t="s">
        <v>1219</v>
      </c>
      <c r="I156" t="s">
        <v>22707</v>
      </c>
      <c r="J156" t="s">
        <v>334</v>
      </c>
      <c r="K156" t="s">
        <v>23</v>
      </c>
      <c r="L156" t="s">
        <v>24</v>
      </c>
      <c r="M156" t="s">
        <v>22701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22708</v>
      </c>
      <c r="T156" t="s">
        <v>22701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22709</v>
      </c>
      <c r="F157">
        <v>100</v>
      </c>
      <c r="G157">
        <v>0</v>
      </c>
      <c r="H157" t="s">
        <v>1219</v>
      </c>
      <c r="I157" t="s">
        <v>22710</v>
      </c>
      <c r="J157" t="s">
        <v>333</v>
      </c>
      <c r="K157" t="s">
        <v>23</v>
      </c>
      <c r="L157" t="s">
        <v>24</v>
      </c>
      <c r="M157" t="s">
        <v>22711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22712</v>
      </c>
      <c r="T157" t="s">
        <v>22711</v>
      </c>
    </row>
    <row r="158" spans="1:20" x14ac:dyDescent="0.25">
      <c r="A158" t="s">
        <v>28</v>
      </c>
      <c r="B158" t="s">
        <v>29</v>
      </c>
      <c r="C158">
        <v>50</v>
      </c>
      <c r="D158">
        <v>1</v>
      </c>
      <c r="E158" t="s">
        <v>22709</v>
      </c>
      <c r="F158">
        <v>100</v>
      </c>
      <c r="G158">
        <v>0</v>
      </c>
      <c r="H158" t="s">
        <v>1219</v>
      </c>
      <c r="I158" t="s">
        <v>22710</v>
      </c>
      <c r="J158" t="s">
        <v>333</v>
      </c>
      <c r="K158" t="s">
        <v>23</v>
      </c>
      <c r="L158" t="s">
        <v>24</v>
      </c>
      <c r="M158" t="s">
        <v>22711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22712</v>
      </c>
      <c r="T158" t="s">
        <v>22711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22709</v>
      </c>
      <c r="F159">
        <v>100</v>
      </c>
      <c r="G159">
        <v>0</v>
      </c>
      <c r="H159" t="s">
        <v>1219</v>
      </c>
      <c r="I159" t="s">
        <v>22710</v>
      </c>
      <c r="J159" t="s">
        <v>333</v>
      </c>
      <c r="K159" t="s">
        <v>23</v>
      </c>
      <c r="L159" t="s">
        <v>24</v>
      </c>
      <c r="M159" t="s">
        <v>22711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22712</v>
      </c>
      <c r="T159" t="s">
        <v>22711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22713</v>
      </c>
      <c r="F160">
        <v>100</v>
      </c>
      <c r="G160">
        <v>0</v>
      </c>
      <c r="H160" t="s">
        <v>1219</v>
      </c>
      <c r="I160" t="s">
        <v>22714</v>
      </c>
      <c r="J160" t="s">
        <v>1252</v>
      </c>
      <c r="K160" t="s">
        <v>23</v>
      </c>
      <c r="L160" t="s">
        <v>24</v>
      </c>
      <c r="M160" t="s">
        <v>22715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22716</v>
      </c>
      <c r="T160" t="s">
        <v>22715</v>
      </c>
    </row>
    <row r="161" spans="1:20" x14ac:dyDescent="0.25">
      <c r="A161" t="s">
        <v>28</v>
      </c>
      <c r="B161" t="s">
        <v>29</v>
      </c>
      <c r="C161">
        <v>50</v>
      </c>
      <c r="D161">
        <v>1</v>
      </c>
      <c r="E161" t="s">
        <v>22713</v>
      </c>
      <c r="F161">
        <v>100</v>
      </c>
      <c r="G161">
        <v>0</v>
      </c>
      <c r="H161" t="s">
        <v>1219</v>
      </c>
      <c r="I161" t="s">
        <v>22714</v>
      </c>
      <c r="J161" t="s">
        <v>1252</v>
      </c>
      <c r="K161" t="s">
        <v>23</v>
      </c>
      <c r="L161" t="s">
        <v>24</v>
      </c>
      <c r="M161" t="s">
        <v>22715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22716</v>
      </c>
      <c r="T161" t="s">
        <v>22715</v>
      </c>
    </row>
    <row r="162" spans="1:20" x14ac:dyDescent="0.25">
      <c r="A162" t="s">
        <v>30</v>
      </c>
      <c r="B162" t="s">
        <v>31</v>
      </c>
      <c r="C162">
        <v>50</v>
      </c>
      <c r="D162">
        <v>1</v>
      </c>
      <c r="E162" t="s">
        <v>22713</v>
      </c>
      <c r="F162">
        <v>100</v>
      </c>
      <c r="G162">
        <v>0</v>
      </c>
      <c r="H162" t="s">
        <v>1219</v>
      </c>
      <c r="I162" t="s">
        <v>22714</v>
      </c>
      <c r="J162" t="s">
        <v>1252</v>
      </c>
      <c r="K162" t="s">
        <v>23</v>
      </c>
      <c r="L162" t="s">
        <v>24</v>
      </c>
      <c r="M162" t="s">
        <v>22715</v>
      </c>
      <c r="N162" t="s">
        <v>23</v>
      </c>
      <c r="O162" t="s">
        <v>25</v>
      </c>
      <c r="P162" t="s">
        <v>26</v>
      </c>
      <c r="Q162" t="s">
        <v>27</v>
      </c>
      <c r="R162" t="s">
        <v>24</v>
      </c>
      <c r="S162" t="s">
        <v>22716</v>
      </c>
      <c r="T162" t="s">
        <v>22715</v>
      </c>
    </row>
    <row r="163" spans="1:20" x14ac:dyDescent="0.25">
      <c r="A163" t="s">
        <v>186</v>
      </c>
      <c r="B163" t="s">
        <v>187</v>
      </c>
      <c r="C163">
        <v>50</v>
      </c>
      <c r="D163">
        <v>6</v>
      </c>
      <c r="E163" t="s">
        <v>22717</v>
      </c>
      <c r="F163">
        <v>200</v>
      </c>
      <c r="G163">
        <v>0</v>
      </c>
      <c r="H163" t="s">
        <v>22</v>
      </c>
      <c r="I163" t="s">
        <v>13997</v>
      </c>
      <c r="J163" t="s">
        <v>1256</v>
      </c>
      <c r="K163" t="s">
        <v>23</v>
      </c>
      <c r="L163" t="s">
        <v>24</v>
      </c>
      <c r="M163" t="s">
        <v>22718</v>
      </c>
      <c r="N163" t="s">
        <v>23</v>
      </c>
      <c r="O163" t="s">
        <v>25</v>
      </c>
      <c r="P163" t="s">
        <v>26</v>
      </c>
      <c r="Q163" t="s">
        <v>27</v>
      </c>
      <c r="R163" t="s">
        <v>22719</v>
      </c>
      <c r="S163" t="s">
        <v>22720</v>
      </c>
      <c r="T163" t="s">
        <v>22718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22721</v>
      </c>
      <c r="F164">
        <v>188</v>
      </c>
      <c r="G164">
        <v>88</v>
      </c>
      <c r="H164" t="s">
        <v>22</v>
      </c>
      <c r="I164" t="s">
        <v>22722</v>
      </c>
      <c r="J164" t="s">
        <v>359</v>
      </c>
      <c r="K164" t="s">
        <v>23</v>
      </c>
      <c r="L164" t="s">
        <v>24</v>
      </c>
      <c r="M164" t="s">
        <v>22723</v>
      </c>
      <c r="N164" t="s">
        <v>23</v>
      </c>
      <c r="O164" t="s">
        <v>25</v>
      </c>
      <c r="P164" t="s">
        <v>26</v>
      </c>
      <c r="Q164" t="s">
        <v>27</v>
      </c>
      <c r="R164" t="s">
        <v>24</v>
      </c>
      <c r="S164" t="s">
        <v>22724</v>
      </c>
      <c r="T164" t="s">
        <v>22723</v>
      </c>
    </row>
    <row r="165" spans="1:20" x14ac:dyDescent="0.25">
      <c r="A165" t="s">
        <v>28</v>
      </c>
      <c r="B165" t="s">
        <v>29</v>
      </c>
      <c r="C165">
        <v>50</v>
      </c>
      <c r="D165">
        <v>1</v>
      </c>
      <c r="E165" t="s">
        <v>22721</v>
      </c>
      <c r="F165">
        <v>188</v>
      </c>
      <c r="G165">
        <v>88</v>
      </c>
      <c r="H165" t="s">
        <v>22</v>
      </c>
      <c r="I165" t="s">
        <v>22722</v>
      </c>
      <c r="J165" t="s">
        <v>359</v>
      </c>
      <c r="K165" t="s">
        <v>23</v>
      </c>
      <c r="L165" t="s">
        <v>24</v>
      </c>
      <c r="M165" t="s">
        <v>22723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22724</v>
      </c>
      <c r="T165" t="s">
        <v>22723</v>
      </c>
    </row>
    <row r="166" spans="1:20" x14ac:dyDescent="0.25">
      <c r="A166" t="s">
        <v>30</v>
      </c>
      <c r="B166" t="s">
        <v>31</v>
      </c>
      <c r="C166">
        <v>50</v>
      </c>
      <c r="D166">
        <v>1</v>
      </c>
      <c r="E166" t="s">
        <v>22721</v>
      </c>
      <c r="F166">
        <v>188</v>
      </c>
      <c r="G166">
        <v>88</v>
      </c>
      <c r="H166" t="s">
        <v>22</v>
      </c>
      <c r="I166" t="s">
        <v>22722</v>
      </c>
      <c r="J166" t="s">
        <v>359</v>
      </c>
      <c r="K166" t="s">
        <v>23</v>
      </c>
      <c r="L166" t="s">
        <v>24</v>
      </c>
      <c r="M166" t="s">
        <v>22723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22724</v>
      </c>
      <c r="T166" t="s">
        <v>22723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22725</v>
      </c>
      <c r="F167">
        <v>188</v>
      </c>
      <c r="G167">
        <v>88</v>
      </c>
      <c r="H167" t="s">
        <v>22</v>
      </c>
      <c r="I167" t="s">
        <v>22722</v>
      </c>
      <c r="J167" t="s">
        <v>359</v>
      </c>
      <c r="K167" t="s">
        <v>23</v>
      </c>
      <c r="L167" t="s">
        <v>24</v>
      </c>
      <c r="M167" t="s">
        <v>22723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22726</v>
      </c>
      <c r="T167" t="s">
        <v>22723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22725</v>
      </c>
      <c r="F168">
        <v>188</v>
      </c>
      <c r="G168">
        <v>88</v>
      </c>
      <c r="H168" t="s">
        <v>22</v>
      </c>
      <c r="I168" t="s">
        <v>22722</v>
      </c>
      <c r="J168" t="s">
        <v>359</v>
      </c>
      <c r="K168" t="s">
        <v>23</v>
      </c>
      <c r="L168" t="s">
        <v>24</v>
      </c>
      <c r="M168" t="s">
        <v>22723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22726</v>
      </c>
      <c r="T168" t="s">
        <v>22723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22725</v>
      </c>
      <c r="F169">
        <v>188</v>
      </c>
      <c r="G169">
        <v>88</v>
      </c>
      <c r="H169" t="s">
        <v>22</v>
      </c>
      <c r="I169" t="s">
        <v>22722</v>
      </c>
      <c r="J169" t="s">
        <v>359</v>
      </c>
      <c r="K169" t="s">
        <v>23</v>
      </c>
      <c r="L169" t="s">
        <v>24</v>
      </c>
      <c r="M169" t="s">
        <v>22723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22726</v>
      </c>
      <c r="T169" t="s">
        <v>22723</v>
      </c>
    </row>
    <row r="170" spans="1:20" x14ac:dyDescent="0.25">
      <c r="A170" t="s">
        <v>42</v>
      </c>
      <c r="B170" t="s">
        <v>43</v>
      </c>
      <c r="C170">
        <v>66.666666666666671</v>
      </c>
      <c r="D170">
        <v>3</v>
      </c>
      <c r="E170" t="s">
        <v>22727</v>
      </c>
      <c r="F170">
        <v>200</v>
      </c>
      <c r="G170">
        <v>0</v>
      </c>
      <c r="H170" t="s">
        <v>22</v>
      </c>
      <c r="I170" t="s">
        <v>22728</v>
      </c>
      <c r="J170" t="s">
        <v>305</v>
      </c>
      <c r="K170" t="s">
        <v>23</v>
      </c>
      <c r="L170" t="s">
        <v>24</v>
      </c>
      <c r="M170" t="s">
        <v>22729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22730</v>
      </c>
      <c r="T170" t="s">
        <v>22729</v>
      </c>
    </row>
    <row r="171" spans="1:20" x14ac:dyDescent="0.25">
      <c r="A171" t="s">
        <v>44</v>
      </c>
      <c r="B171" t="s">
        <v>45</v>
      </c>
      <c r="C171">
        <v>66.666666666666671</v>
      </c>
      <c r="D171">
        <v>3</v>
      </c>
      <c r="E171" t="s">
        <v>22727</v>
      </c>
      <c r="F171">
        <v>200</v>
      </c>
      <c r="G171">
        <v>0</v>
      </c>
      <c r="H171" t="s">
        <v>22</v>
      </c>
      <c r="I171" t="s">
        <v>22728</v>
      </c>
      <c r="J171" t="s">
        <v>305</v>
      </c>
      <c r="K171" t="s">
        <v>23</v>
      </c>
      <c r="L171" t="s">
        <v>24</v>
      </c>
      <c r="M171" t="s">
        <v>22729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22730</v>
      </c>
      <c r="T171" t="s">
        <v>22729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22731</v>
      </c>
      <c r="F172">
        <v>109</v>
      </c>
      <c r="G172">
        <v>9</v>
      </c>
      <c r="H172" t="s">
        <v>1219</v>
      </c>
      <c r="I172" t="s">
        <v>22732</v>
      </c>
      <c r="J172" t="s">
        <v>327</v>
      </c>
      <c r="K172" t="s">
        <v>23</v>
      </c>
      <c r="L172" t="s">
        <v>24</v>
      </c>
      <c r="M172" t="s">
        <v>22729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22733</v>
      </c>
      <c r="T172" t="s">
        <v>22729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22731</v>
      </c>
      <c r="F173">
        <v>109</v>
      </c>
      <c r="G173">
        <v>9</v>
      </c>
      <c r="H173" t="s">
        <v>1219</v>
      </c>
      <c r="I173" t="s">
        <v>22732</v>
      </c>
      <c r="J173" t="s">
        <v>327</v>
      </c>
      <c r="K173" t="s">
        <v>23</v>
      </c>
      <c r="L173" t="s">
        <v>24</v>
      </c>
      <c r="M173" t="s">
        <v>22729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22733</v>
      </c>
      <c r="T173" t="s">
        <v>22729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22731</v>
      </c>
      <c r="F174">
        <v>109</v>
      </c>
      <c r="G174">
        <v>9</v>
      </c>
      <c r="H174" t="s">
        <v>1219</v>
      </c>
      <c r="I174" t="s">
        <v>22732</v>
      </c>
      <c r="J174" t="s">
        <v>327</v>
      </c>
      <c r="K174" t="s">
        <v>23</v>
      </c>
      <c r="L174" t="s">
        <v>24</v>
      </c>
      <c r="M174" t="s">
        <v>22729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22733</v>
      </c>
      <c r="T174" t="s">
        <v>22729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22734</v>
      </c>
      <c r="F175">
        <v>100</v>
      </c>
      <c r="G175">
        <v>0</v>
      </c>
      <c r="H175" t="s">
        <v>1219</v>
      </c>
      <c r="I175" t="s">
        <v>22735</v>
      </c>
      <c r="J175" t="s">
        <v>323</v>
      </c>
      <c r="K175" t="s">
        <v>23</v>
      </c>
      <c r="L175" t="s">
        <v>24</v>
      </c>
      <c r="M175" t="s">
        <v>22736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22737</v>
      </c>
      <c r="T175" t="s">
        <v>22736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22734</v>
      </c>
      <c r="F176">
        <v>100</v>
      </c>
      <c r="G176">
        <v>0</v>
      </c>
      <c r="H176" t="s">
        <v>1219</v>
      </c>
      <c r="I176" t="s">
        <v>22735</v>
      </c>
      <c r="J176" t="s">
        <v>323</v>
      </c>
      <c r="K176" t="s">
        <v>23</v>
      </c>
      <c r="L176" t="s">
        <v>24</v>
      </c>
      <c r="M176" t="s">
        <v>22736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22737</v>
      </c>
      <c r="T176" t="s">
        <v>22736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22734</v>
      </c>
      <c r="F177">
        <v>100</v>
      </c>
      <c r="G177">
        <v>0</v>
      </c>
      <c r="H177" t="s">
        <v>1219</v>
      </c>
      <c r="I177" t="s">
        <v>22735</v>
      </c>
      <c r="J177" t="s">
        <v>323</v>
      </c>
      <c r="K177" t="s">
        <v>23</v>
      </c>
      <c r="L177" t="s">
        <v>24</v>
      </c>
      <c r="M177" t="s">
        <v>22736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22737</v>
      </c>
      <c r="T177" t="s">
        <v>22736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22738</v>
      </c>
      <c r="F178">
        <v>109</v>
      </c>
      <c r="G178">
        <v>9</v>
      </c>
      <c r="H178" t="s">
        <v>1219</v>
      </c>
      <c r="I178" t="s">
        <v>22739</v>
      </c>
      <c r="J178" t="s">
        <v>327</v>
      </c>
      <c r="K178" t="s">
        <v>23</v>
      </c>
      <c r="L178" t="s">
        <v>24</v>
      </c>
      <c r="M178" t="s">
        <v>22740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22741</v>
      </c>
      <c r="T178" t="s">
        <v>22740</v>
      </c>
    </row>
    <row r="179" spans="1:20" x14ac:dyDescent="0.25">
      <c r="A179" t="s">
        <v>28</v>
      </c>
      <c r="B179" t="s">
        <v>29</v>
      </c>
      <c r="C179">
        <v>50</v>
      </c>
      <c r="D179">
        <v>1</v>
      </c>
      <c r="E179" t="s">
        <v>22738</v>
      </c>
      <c r="F179">
        <v>109</v>
      </c>
      <c r="G179">
        <v>9</v>
      </c>
      <c r="H179" t="s">
        <v>1219</v>
      </c>
      <c r="I179" t="s">
        <v>22739</v>
      </c>
      <c r="J179" t="s">
        <v>327</v>
      </c>
      <c r="K179" t="s">
        <v>23</v>
      </c>
      <c r="L179" t="s">
        <v>24</v>
      </c>
      <c r="M179" t="s">
        <v>22740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22741</v>
      </c>
      <c r="T179" t="s">
        <v>22740</v>
      </c>
    </row>
    <row r="180" spans="1:20" x14ac:dyDescent="0.25">
      <c r="A180" t="s">
        <v>30</v>
      </c>
      <c r="B180" t="s">
        <v>31</v>
      </c>
      <c r="C180">
        <v>50</v>
      </c>
      <c r="D180">
        <v>1</v>
      </c>
      <c r="E180" t="s">
        <v>22738</v>
      </c>
      <c r="F180">
        <v>109</v>
      </c>
      <c r="G180">
        <v>9</v>
      </c>
      <c r="H180" t="s">
        <v>1219</v>
      </c>
      <c r="I180" t="s">
        <v>22739</v>
      </c>
      <c r="J180" t="s">
        <v>327</v>
      </c>
      <c r="K180" t="s">
        <v>23</v>
      </c>
      <c r="L180" t="s">
        <v>24</v>
      </c>
      <c r="M180" t="s">
        <v>22740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22741</v>
      </c>
      <c r="T180" t="s">
        <v>22740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22742</v>
      </c>
      <c r="F181">
        <v>138</v>
      </c>
      <c r="G181">
        <v>38</v>
      </c>
      <c r="H181" t="s">
        <v>22</v>
      </c>
      <c r="I181" t="s">
        <v>22743</v>
      </c>
      <c r="J181" t="s">
        <v>305</v>
      </c>
      <c r="K181" t="s">
        <v>23</v>
      </c>
      <c r="L181" t="s">
        <v>24</v>
      </c>
      <c r="M181" t="s">
        <v>22744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22745</v>
      </c>
      <c r="T181" t="s">
        <v>22744</v>
      </c>
    </row>
    <row r="182" spans="1:20" x14ac:dyDescent="0.25">
      <c r="A182" t="s">
        <v>28</v>
      </c>
      <c r="B182" t="s">
        <v>29</v>
      </c>
      <c r="C182">
        <v>50</v>
      </c>
      <c r="D182">
        <v>1</v>
      </c>
      <c r="E182" t="s">
        <v>22742</v>
      </c>
      <c r="F182">
        <v>138</v>
      </c>
      <c r="G182">
        <v>38</v>
      </c>
      <c r="H182" t="s">
        <v>22</v>
      </c>
      <c r="I182" t="s">
        <v>22743</v>
      </c>
      <c r="J182" t="s">
        <v>305</v>
      </c>
      <c r="K182" t="s">
        <v>23</v>
      </c>
      <c r="L182" t="s">
        <v>24</v>
      </c>
      <c r="M182" t="s">
        <v>22744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22745</v>
      </c>
      <c r="T182" t="s">
        <v>22744</v>
      </c>
    </row>
    <row r="183" spans="1:20" x14ac:dyDescent="0.25">
      <c r="A183" t="s">
        <v>30</v>
      </c>
      <c r="B183" t="s">
        <v>31</v>
      </c>
      <c r="C183">
        <v>50</v>
      </c>
      <c r="D183">
        <v>1</v>
      </c>
      <c r="E183" t="s">
        <v>22742</v>
      </c>
      <c r="F183">
        <v>138</v>
      </c>
      <c r="G183">
        <v>38</v>
      </c>
      <c r="H183" t="s">
        <v>22</v>
      </c>
      <c r="I183" t="s">
        <v>22743</v>
      </c>
      <c r="J183" t="s">
        <v>305</v>
      </c>
      <c r="K183" t="s">
        <v>23</v>
      </c>
      <c r="L183" t="s">
        <v>24</v>
      </c>
      <c r="M183" t="s">
        <v>22744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22745</v>
      </c>
      <c r="T183" t="s">
        <v>22744</v>
      </c>
    </row>
    <row r="184" spans="1:20" x14ac:dyDescent="0.25">
      <c r="A184" t="s">
        <v>46</v>
      </c>
      <c r="B184" t="s">
        <v>56</v>
      </c>
      <c r="C184">
        <v>100</v>
      </c>
      <c r="D184">
        <v>2</v>
      </c>
      <c r="E184" t="s">
        <v>22746</v>
      </c>
      <c r="F184">
        <v>289</v>
      </c>
      <c r="G184">
        <v>0</v>
      </c>
      <c r="H184" t="s">
        <v>47</v>
      </c>
      <c r="I184" t="s">
        <v>22747</v>
      </c>
      <c r="J184" t="s">
        <v>22748</v>
      </c>
      <c r="K184" t="s">
        <v>22749</v>
      </c>
      <c r="L184" t="s">
        <v>22750</v>
      </c>
      <c r="M184" t="s">
        <v>22751</v>
      </c>
      <c r="N184" t="s">
        <v>1290</v>
      </c>
      <c r="O184" t="s">
        <v>1226</v>
      </c>
      <c r="P184" t="s">
        <v>1227</v>
      </c>
      <c r="Q184" t="s">
        <v>1228</v>
      </c>
      <c r="R184" t="s">
        <v>24</v>
      </c>
      <c r="S184" t="s">
        <v>22752</v>
      </c>
      <c r="T184" t="s">
        <v>22744</v>
      </c>
    </row>
    <row r="185" spans="1:20" x14ac:dyDescent="0.25">
      <c r="A185" t="s">
        <v>139</v>
      </c>
      <c r="B185" t="s">
        <v>112</v>
      </c>
      <c r="C185">
        <v>100</v>
      </c>
      <c r="D185">
        <v>1</v>
      </c>
      <c r="E185" t="s">
        <v>22746</v>
      </c>
      <c r="F185">
        <v>289</v>
      </c>
      <c r="G185">
        <v>0</v>
      </c>
      <c r="H185" t="s">
        <v>47</v>
      </c>
      <c r="I185" t="s">
        <v>22747</v>
      </c>
      <c r="J185" t="s">
        <v>22748</v>
      </c>
      <c r="K185" t="s">
        <v>22749</v>
      </c>
      <c r="L185" t="s">
        <v>22750</v>
      </c>
      <c r="M185" t="s">
        <v>22751</v>
      </c>
      <c r="N185" t="s">
        <v>1290</v>
      </c>
      <c r="O185" t="s">
        <v>1226</v>
      </c>
      <c r="P185" t="s">
        <v>1227</v>
      </c>
      <c r="Q185" t="s">
        <v>1228</v>
      </c>
      <c r="R185" t="s">
        <v>24</v>
      </c>
      <c r="S185" t="s">
        <v>22752</v>
      </c>
      <c r="T185" t="s">
        <v>22744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22753</v>
      </c>
      <c r="F186">
        <v>100</v>
      </c>
      <c r="G186">
        <v>0</v>
      </c>
      <c r="H186" t="s">
        <v>1219</v>
      </c>
      <c r="I186" t="s">
        <v>22754</v>
      </c>
      <c r="J186" t="s">
        <v>358</v>
      </c>
      <c r="K186" t="s">
        <v>23</v>
      </c>
      <c r="L186" t="s">
        <v>24</v>
      </c>
      <c r="M186" t="s">
        <v>22755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22756</v>
      </c>
      <c r="T186" t="s">
        <v>22755</v>
      </c>
    </row>
    <row r="187" spans="1:20" x14ac:dyDescent="0.25">
      <c r="A187" t="s">
        <v>28</v>
      </c>
      <c r="B187" t="s">
        <v>29</v>
      </c>
      <c r="C187">
        <v>50</v>
      </c>
      <c r="D187">
        <v>1</v>
      </c>
      <c r="E187" t="s">
        <v>22753</v>
      </c>
      <c r="F187">
        <v>100</v>
      </c>
      <c r="G187">
        <v>0</v>
      </c>
      <c r="H187" t="s">
        <v>1219</v>
      </c>
      <c r="I187" t="s">
        <v>22754</v>
      </c>
      <c r="J187" t="s">
        <v>358</v>
      </c>
      <c r="K187" t="s">
        <v>23</v>
      </c>
      <c r="L187" t="s">
        <v>24</v>
      </c>
      <c r="M187" t="s">
        <v>22755</v>
      </c>
      <c r="N187" t="s">
        <v>23</v>
      </c>
      <c r="O187" t="s">
        <v>25</v>
      </c>
      <c r="P187" t="s">
        <v>26</v>
      </c>
      <c r="Q187" t="s">
        <v>27</v>
      </c>
      <c r="R187" t="s">
        <v>24</v>
      </c>
      <c r="S187" t="s">
        <v>22756</v>
      </c>
      <c r="T187" t="s">
        <v>22755</v>
      </c>
    </row>
    <row r="188" spans="1:20" x14ac:dyDescent="0.25">
      <c r="A188" t="s">
        <v>30</v>
      </c>
      <c r="B188" t="s">
        <v>31</v>
      </c>
      <c r="C188">
        <v>50</v>
      </c>
      <c r="D188">
        <v>1</v>
      </c>
      <c r="E188" t="s">
        <v>22753</v>
      </c>
      <c r="F188">
        <v>100</v>
      </c>
      <c r="G188">
        <v>0</v>
      </c>
      <c r="H188" t="s">
        <v>1219</v>
      </c>
      <c r="I188" t="s">
        <v>22754</v>
      </c>
      <c r="J188" t="s">
        <v>358</v>
      </c>
      <c r="K188" t="s">
        <v>23</v>
      </c>
      <c r="L188" t="s">
        <v>24</v>
      </c>
      <c r="M188" t="s">
        <v>22755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22756</v>
      </c>
      <c r="T188" t="s">
        <v>22755</v>
      </c>
    </row>
    <row r="189" spans="1:20" x14ac:dyDescent="0.25">
      <c r="A189" t="s">
        <v>139</v>
      </c>
      <c r="B189" t="s">
        <v>112</v>
      </c>
      <c r="C189">
        <v>100</v>
      </c>
      <c r="D189">
        <v>3</v>
      </c>
      <c r="E189" t="s">
        <v>22757</v>
      </c>
      <c r="F189">
        <v>309</v>
      </c>
      <c r="G189">
        <v>20</v>
      </c>
      <c r="H189" t="s">
        <v>47</v>
      </c>
      <c r="I189" t="s">
        <v>22758</v>
      </c>
      <c r="J189" t="s">
        <v>22759</v>
      </c>
      <c r="K189" t="s">
        <v>11087</v>
      </c>
      <c r="L189" t="s">
        <v>22760</v>
      </c>
      <c r="M189" t="s">
        <v>22755</v>
      </c>
      <c r="N189" t="s">
        <v>1290</v>
      </c>
      <c r="O189" t="s">
        <v>4242</v>
      </c>
      <c r="P189" t="s">
        <v>1227</v>
      </c>
      <c r="Q189" t="s">
        <v>1228</v>
      </c>
      <c r="R189" t="s">
        <v>24</v>
      </c>
      <c r="S189" t="s">
        <v>24</v>
      </c>
      <c r="T189" t="s">
        <v>22761</v>
      </c>
    </row>
    <row r="190" spans="1:20" x14ac:dyDescent="0.25">
      <c r="A190" t="s">
        <v>186</v>
      </c>
      <c r="B190" t="s">
        <v>187</v>
      </c>
      <c r="C190">
        <v>33.333333333333336</v>
      </c>
      <c r="D190">
        <v>3</v>
      </c>
      <c r="E190" t="s">
        <v>22762</v>
      </c>
      <c r="F190">
        <v>200</v>
      </c>
      <c r="G190">
        <v>0</v>
      </c>
      <c r="H190" t="s">
        <v>22</v>
      </c>
      <c r="I190" t="s">
        <v>22763</v>
      </c>
      <c r="J190" t="s">
        <v>527</v>
      </c>
      <c r="K190" t="s">
        <v>23</v>
      </c>
      <c r="L190" t="s">
        <v>24</v>
      </c>
      <c r="M190" t="s">
        <v>22761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22764</v>
      </c>
      <c r="T190" t="s">
        <v>22761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22762</v>
      </c>
      <c r="F191">
        <v>200</v>
      </c>
      <c r="G191">
        <v>0</v>
      </c>
      <c r="H191" t="s">
        <v>22</v>
      </c>
      <c r="I191" t="s">
        <v>22763</v>
      </c>
      <c r="J191" t="s">
        <v>527</v>
      </c>
      <c r="K191" t="s">
        <v>23</v>
      </c>
      <c r="L191" t="s">
        <v>24</v>
      </c>
      <c r="M191" t="s">
        <v>22761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22764</v>
      </c>
      <c r="T191" t="s">
        <v>22761</v>
      </c>
    </row>
    <row r="192" spans="1:20" x14ac:dyDescent="0.25">
      <c r="A192" t="s">
        <v>28</v>
      </c>
      <c r="B192" t="s">
        <v>29</v>
      </c>
      <c r="C192">
        <v>50</v>
      </c>
      <c r="D192">
        <v>1</v>
      </c>
      <c r="E192" t="s">
        <v>22762</v>
      </c>
      <c r="F192">
        <v>200</v>
      </c>
      <c r="G192">
        <v>0</v>
      </c>
      <c r="H192" t="s">
        <v>22</v>
      </c>
      <c r="I192" t="s">
        <v>22763</v>
      </c>
      <c r="J192" t="s">
        <v>527</v>
      </c>
      <c r="K192" t="s">
        <v>23</v>
      </c>
      <c r="L192" t="s">
        <v>24</v>
      </c>
      <c r="M192" t="s">
        <v>22761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22764</v>
      </c>
      <c r="T192" t="s">
        <v>22761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22762</v>
      </c>
      <c r="F193">
        <v>200</v>
      </c>
      <c r="G193">
        <v>0</v>
      </c>
      <c r="H193" t="s">
        <v>22</v>
      </c>
      <c r="I193" t="s">
        <v>22763</v>
      </c>
      <c r="J193" t="s">
        <v>527</v>
      </c>
      <c r="K193" t="s">
        <v>23</v>
      </c>
      <c r="L193" t="s">
        <v>24</v>
      </c>
      <c r="M193" t="s">
        <v>22761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22764</v>
      </c>
      <c r="T193" t="s">
        <v>22761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22765</v>
      </c>
      <c r="F194">
        <v>149</v>
      </c>
      <c r="G194">
        <v>49</v>
      </c>
      <c r="H194" t="s">
        <v>1219</v>
      </c>
      <c r="I194" t="s">
        <v>22766</v>
      </c>
      <c r="J194" t="s">
        <v>1256</v>
      </c>
      <c r="K194" t="s">
        <v>23</v>
      </c>
      <c r="L194" t="s">
        <v>24</v>
      </c>
      <c r="M194" t="s">
        <v>22767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22768</v>
      </c>
      <c r="T194" t="s">
        <v>22767</v>
      </c>
    </row>
    <row r="195" spans="1:20" x14ac:dyDescent="0.25">
      <c r="A195" t="s">
        <v>28</v>
      </c>
      <c r="B195" t="s">
        <v>29</v>
      </c>
      <c r="C195">
        <v>50</v>
      </c>
      <c r="D195">
        <v>1</v>
      </c>
      <c r="E195" t="s">
        <v>22765</v>
      </c>
      <c r="F195">
        <v>149</v>
      </c>
      <c r="G195">
        <v>49</v>
      </c>
      <c r="H195" t="s">
        <v>1219</v>
      </c>
      <c r="I195" t="s">
        <v>22766</v>
      </c>
      <c r="J195" t="s">
        <v>1256</v>
      </c>
      <c r="K195" t="s">
        <v>23</v>
      </c>
      <c r="L195" t="s">
        <v>24</v>
      </c>
      <c r="M195" t="s">
        <v>22767</v>
      </c>
      <c r="N195" t="s">
        <v>23</v>
      </c>
      <c r="O195" t="s">
        <v>25</v>
      </c>
      <c r="P195" t="s">
        <v>26</v>
      </c>
      <c r="Q195" t="s">
        <v>27</v>
      </c>
      <c r="R195" t="s">
        <v>24</v>
      </c>
      <c r="S195" t="s">
        <v>22768</v>
      </c>
      <c r="T195" t="s">
        <v>22767</v>
      </c>
    </row>
    <row r="196" spans="1:20" x14ac:dyDescent="0.25">
      <c r="A196" t="s">
        <v>30</v>
      </c>
      <c r="B196" t="s">
        <v>31</v>
      </c>
      <c r="C196">
        <v>50</v>
      </c>
      <c r="D196">
        <v>1</v>
      </c>
      <c r="E196" t="s">
        <v>22765</v>
      </c>
      <c r="F196">
        <v>149</v>
      </c>
      <c r="G196">
        <v>49</v>
      </c>
      <c r="H196" t="s">
        <v>1219</v>
      </c>
      <c r="I196" t="s">
        <v>22766</v>
      </c>
      <c r="J196" t="s">
        <v>1256</v>
      </c>
      <c r="K196" t="s">
        <v>23</v>
      </c>
      <c r="L196" t="s">
        <v>24</v>
      </c>
      <c r="M196" t="s">
        <v>22767</v>
      </c>
      <c r="N196" t="s">
        <v>23</v>
      </c>
      <c r="O196" t="s">
        <v>25</v>
      </c>
      <c r="P196" t="s">
        <v>26</v>
      </c>
      <c r="Q196" t="s">
        <v>27</v>
      </c>
      <c r="R196" t="s">
        <v>24</v>
      </c>
      <c r="S196" t="s">
        <v>22768</v>
      </c>
      <c r="T196" t="s">
        <v>22767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22769</v>
      </c>
      <c r="F197">
        <v>100</v>
      </c>
      <c r="G197">
        <v>0</v>
      </c>
      <c r="H197" t="s">
        <v>1219</v>
      </c>
      <c r="I197" t="s">
        <v>22770</v>
      </c>
      <c r="J197" t="s">
        <v>310</v>
      </c>
      <c r="K197" t="s">
        <v>23</v>
      </c>
      <c r="L197" t="s">
        <v>24</v>
      </c>
      <c r="M197" t="s">
        <v>22771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22772</v>
      </c>
      <c r="T197" t="s">
        <v>22771</v>
      </c>
    </row>
    <row r="198" spans="1:20" x14ac:dyDescent="0.25">
      <c r="A198" t="s">
        <v>28</v>
      </c>
      <c r="B198" t="s">
        <v>29</v>
      </c>
      <c r="C198">
        <v>50</v>
      </c>
      <c r="D198">
        <v>1</v>
      </c>
      <c r="E198" t="s">
        <v>22769</v>
      </c>
      <c r="F198">
        <v>100</v>
      </c>
      <c r="G198">
        <v>0</v>
      </c>
      <c r="H198" t="s">
        <v>1219</v>
      </c>
      <c r="I198" t="s">
        <v>22770</v>
      </c>
      <c r="J198" t="s">
        <v>310</v>
      </c>
      <c r="K198" t="s">
        <v>23</v>
      </c>
      <c r="L198" t="s">
        <v>24</v>
      </c>
      <c r="M198" t="s">
        <v>22771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22772</v>
      </c>
      <c r="T198" t="s">
        <v>22771</v>
      </c>
    </row>
    <row r="199" spans="1:20" x14ac:dyDescent="0.25">
      <c r="A199" t="s">
        <v>30</v>
      </c>
      <c r="B199" t="s">
        <v>31</v>
      </c>
      <c r="C199">
        <v>50</v>
      </c>
      <c r="D199">
        <v>1</v>
      </c>
      <c r="E199" t="s">
        <v>22769</v>
      </c>
      <c r="F199">
        <v>100</v>
      </c>
      <c r="G199">
        <v>0</v>
      </c>
      <c r="H199" t="s">
        <v>1219</v>
      </c>
      <c r="I199" t="s">
        <v>22770</v>
      </c>
      <c r="J199" t="s">
        <v>310</v>
      </c>
      <c r="K199" t="s">
        <v>23</v>
      </c>
      <c r="L199" t="s">
        <v>24</v>
      </c>
      <c r="M199" t="s">
        <v>22771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22772</v>
      </c>
      <c r="T199" t="s">
        <v>22771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22773</v>
      </c>
      <c r="F200">
        <v>100</v>
      </c>
      <c r="G200">
        <v>0</v>
      </c>
      <c r="H200" t="s">
        <v>1219</v>
      </c>
      <c r="I200" t="s">
        <v>22774</v>
      </c>
      <c r="J200" t="s">
        <v>318</v>
      </c>
      <c r="K200" t="s">
        <v>23</v>
      </c>
      <c r="L200" t="s">
        <v>24</v>
      </c>
      <c r="M200" t="s">
        <v>22771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22775</v>
      </c>
      <c r="T200" t="s">
        <v>22771</v>
      </c>
    </row>
    <row r="201" spans="1:20" x14ac:dyDescent="0.25">
      <c r="A201" t="s">
        <v>28</v>
      </c>
      <c r="B201" t="s">
        <v>29</v>
      </c>
      <c r="C201">
        <v>50</v>
      </c>
      <c r="D201">
        <v>1</v>
      </c>
      <c r="E201" t="s">
        <v>22773</v>
      </c>
      <c r="F201">
        <v>100</v>
      </c>
      <c r="G201">
        <v>0</v>
      </c>
      <c r="H201" t="s">
        <v>1219</v>
      </c>
      <c r="I201" t="s">
        <v>22774</v>
      </c>
      <c r="J201" t="s">
        <v>318</v>
      </c>
      <c r="K201" t="s">
        <v>23</v>
      </c>
      <c r="L201" t="s">
        <v>24</v>
      </c>
      <c r="M201" t="s">
        <v>22771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22775</v>
      </c>
      <c r="T201" t="s">
        <v>22771</v>
      </c>
    </row>
    <row r="202" spans="1:20" x14ac:dyDescent="0.25">
      <c r="A202" t="s">
        <v>30</v>
      </c>
      <c r="B202" t="s">
        <v>31</v>
      </c>
      <c r="C202">
        <v>50</v>
      </c>
      <c r="D202">
        <v>1</v>
      </c>
      <c r="E202" t="s">
        <v>22773</v>
      </c>
      <c r="F202">
        <v>100</v>
      </c>
      <c r="G202">
        <v>0</v>
      </c>
      <c r="H202" t="s">
        <v>1219</v>
      </c>
      <c r="I202" t="s">
        <v>22774</v>
      </c>
      <c r="J202" t="s">
        <v>318</v>
      </c>
      <c r="K202" t="s">
        <v>23</v>
      </c>
      <c r="L202" t="s">
        <v>24</v>
      </c>
      <c r="M202" t="s">
        <v>22771</v>
      </c>
      <c r="N202" t="s">
        <v>23</v>
      </c>
      <c r="O202" t="s">
        <v>25</v>
      </c>
      <c r="P202" t="s">
        <v>26</v>
      </c>
      <c r="Q202" t="s">
        <v>27</v>
      </c>
      <c r="R202" t="s">
        <v>24</v>
      </c>
      <c r="S202" t="s">
        <v>22775</v>
      </c>
      <c r="T202" t="s">
        <v>22771</v>
      </c>
    </row>
    <row r="203" spans="1:20" x14ac:dyDescent="0.25">
      <c r="A203" t="s">
        <v>20</v>
      </c>
      <c r="B203" t="s">
        <v>21</v>
      </c>
      <c r="C203">
        <v>50</v>
      </c>
      <c r="D203">
        <v>2</v>
      </c>
      <c r="E203" t="s">
        <v>22776</v>
      </c>
      <c r="F203">
        <v>200</v>
      </c>
      <c r="G203">
        <v>0</v>
      </c>
      <c r="H203" t="s">
        <v>1219</v>
      </c>
      <c r="I203" t="s">
        <v>22777</v>
      </c>
      <c r="J203" t="s">
        <v>306</v>
      </c>
      <c r="K203" t="s">
        <v>23</v>
      </c>
      <c r="L203" t="s">
        <v>24</v>
      </c>
      <c r="M203" t="s">
        <v>22771</v>
      </c>
      <c r="N203" t="s">
        <v>23</v>
      </c>
      <c r="O203" t="s">
        <v>25</v>
      </c>
      <c r="P203" t="s">
        <v>26</v>
      </c>
      <c r="Q203" t="s">
        <v>27</v>
      </c>
      <c r="R203" t="s">
        <v>24</v>
      </c>
      <c r="S203" t="s">
        <v>22778</v>
      </c>
      <c r="T203" t="s">
        <v>22771</v>
      </c>
    </row>
    <row r="204" spans="1:20" x14ac:dyDescent="0.25">
      <c r="A204" t="s">
        <v>28</v>
      </c>
      <c r="B204" t="s">
        <v>29</v>
      </c>
      <c r="C204">
        <v>50</v>
      </c>
      <c r="D204">
        <v>2</v>
      </c>
      <c r="E204" t="s">
        <v>22776</v>
      </c>
      <c r="F204">
        <v>200</v>
      </c>
      <c r="G204">
        <v>0</v>
      </c>
      <c r="H204" t="s">
        <v>1219</v>
      </c>
      <c r="I204" t="s">
        <v>22777</v>
      </c>
      <c r="J204" t="s">
        <v>306</v>
      </c>
      <c r="K204" t="s">
        <v>23</v>
      </c>
      <c r="L204" t="s">
        <v>24</v>
      </c>
      <c r="M204" t="s">
        <v>22771</v>
      </c>
      <c r="N204" t="s">
        <v>23</v>
      </c>
      <c r="O204" t="s">
        <v>25</v>
      </c>
      <c r="P204" t="s">
        <v>26</v>
      </c>
      <c r="Q204" t="s">
        <v>27</v>
      </c>
      <c r="R204" t="s">
        <v>24</v>
      </c>
      <c r="S204" t="s">
        <v>22778</v>
      </c>
      <c r="T204" t="s">
        <v>22771</v>
      </c>
    </row>
    <row r="205" spans="1:20" x14ac:dyDescent="0.25">
      <c r="A205" t="s">
        <v>30</v>
      </c>
      <c r="B205" t="s">
        <v>31</v>
      </c>
      <c r="C205">
        <v>50</v>
      </c>
      <c r="D205">
        <v>2</v>
      </c>
      <c r="E205" t="s">
        <v>22776</v>
      </c>
      <c r="F205">
        <v>200</v>
      </c>
      <c r="G205">
        <v>0</v>
      </c>
      <c r="H205" t="s">
        <v>1219</v>
      </c>
      <c r="I205" t="s">
        <v>22777</v>
      </c>
      <c r="J205" t="s">
        <v>306</v>
      </c>
      <c r="K205" t="s">
        <v>23</v>
      </c>
      <c r="L205" t="s">
        <v>24</v>
      </c>
      <c r="M205" t="s">
        <v>22771</v>
      </c>
      <c r="N205" t="s">
        <v>23</v>
      </c>
      <c r="O205" t="s">
        <v>25</v>
      </c>
      <c r="P205" t="s">
        <v>26</v>
      </c>
      <c r="Q205" t="s">
        <v>27</v>
      </c>
      <c r="R205" t="s">
        <v>24</v>
      </c>
      <c r="S205" t="s">
        <v>22778</v>
      </c>
      <c r="T205" t="s">
        <v>22771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22779</v>
      </c>
      <c r="F206">
        <v>188</v>
      </c>
      <c r="G206">
        <v>88</v>
      </c>
      <c r="H206" t="s">
        <v>1219</v>
      </c>
      <c r="I206" t="s">
        <v>22722</v>
      </c>
      <c r="J206" t="s">
        <v>359</v>
      </c>
      <c r="K206" t="s">
        <v>23</v>
      </c>
      <c r="L206" t="s">
        <v>24</v>
      </c>
      <c r="M206" t="s">
        <v>22780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22781</v>
      </c>
      <c r="T206" t="s">
        <v>22780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22779</v>
      </c>
      <c r="F207">
        <v>188</v>
      </c>
      <c r="G207">
        <v>88</v>
      </c>
      <c r="H207" t="s">
        <v>1219</v>
      </c>
      <c r="I207" t="s">
        <v>22722</v>
      </c>
      <c r="J207" t="s">
        <v>359</v>
      </c>
      <c r="K207" t="s">
        <v>23</v>
      </c>
      <c r="L207" t="s">
        <v>24</v>
      </c>
      <c r="M207" t="s">
        <v>22780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22781</v>
      </c>
      <c r="T207" t="s">
        <v>22780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22779</v>
      </c>
      <c r="F208">
        <v>188</v>
      </c>
      <c r="G208">
        <v>88</v>
      </c>
      <c r="H208" t="s">
        <v>1219</v>
      </c>
      <c r="I208" t="s">
        <v>22722</v>
      </c>
      <c r="J208" t="s">
        <v>359</v>
      </c>
      <c r="K208" t="s">
        <v>23</v>
      </c>
      <c r="L208" t="s">
        <v>24</v>
      </c>
      <c r="M208" t="s">
        <v>22780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22781</v>
      </c>
      <c r="T208" t="s">
        <v>22780</v>
      </c>
    </row>
    <row r="209" spans="1:20" x14ac:dyDescent="0.25">
      <c r="A209" t="s">
        <v>42</v>
      </c>
      <c r="B209" t="s">
        <v>43</v>
      </c>
      <c r="C209">
        <v>66.666666666666671</v>
      </c>
      <c r="D209">
        <v>3</v>
      </c>
      <c r="E209" t="s">
        <v>22782</v>
      </c>
      <c r="F209">
        <v>400</v>
      </c>
      <c r="G209">
        <v>0</v>
      </c>
      <c r="H209" t="s">
        <v>22</v>
      </c>
      <c r="I209" t="s">
        <v>22783</v>
      </c>
      <c r="J209" t="s">
        <v>1224</v>
      </c>
      <c r="K209" t="s">
        <v>23</v>
      </c>
      <c r="L209" t="s">
        <v>24</v>
      </c>
      <c r="M209" t="s">
        <v>22780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22784</v>
      </c>
      <c r="T209" t="s">
        <v>22780</v>
      </c>
    </row>
    <row r="210" spans="1:20" x14ac:dyDescent="0.25">
      <c r="A210" t="s">
        <v>44</v>
      </c>
      <c r="B210" t="s">
        <v>45</v>
      </c>
      <c r="C210">
        <v>66.666666666666671</v>
      </c>
      <c r="D210">
        <v>3</v>
      </c>
      <c r="E210" t="s">
        <v>22782</v>
      </c>
      <c r="F210">
        <v>400</v>
      </c>
      <c r="G210">
        <v>0</v>
      </c>
      <c r="H210" t="s">
        <v>22</v>
      </c>
      <c r="I210" t="s">
        <v>22783</v>
      </c>
      <c r="J210" t="s">
        <v>1224</v>
      </c>
      <c r="K210" t="s">
        <v>23</v>
      </c>
      <c r="L210" t="s">
        <v>24</v>
      </c>
      <c r="M210" t="s">
        <v>22780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22784</v>
      </c>
      <c r="T210" t="s">
        <v>22780</v>
      </c>
    </row>
    <row r="211" spans="1:20" x14ac:dyDescent="0.25">
      <c r="A211" t="s">
        <v>15492</v>
      </c>
      <c r="B211" t="s">
        <v>15493</v>
      </c>
      <c r="C211">
        <v>50</v>
      </c>
      <c r="D211">
        <v>3</v>
      </c>
      <c r="E211" t="s">
        <v>22782</v>
      </c>
      <c r="F211">
        <v>400</v>
      </c>
      <c r="G211">
        <v>0</v>
      </c>
      <c r="H211" t="s">
        <v>22</v>
      </c>
      <c r="I211" t="s">
        <v>22783</v>
      </c>
      <c r="J211" t="s">
        <v>1224</v>
      </c>
      <c r="K211" t="s">
        <v>23</v>
      </c>
      <c r="L211" t="s">
        <v>24</v>
      </c>
      <c r="M211" t="s">
        <v>22780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22784</v>
      </c>
      <c r="T211" t="s">
        <v>22780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22782</v>
      </c>
      <c r="F212">
        <v>400</v>
      </c>
      <c r="G212">
        <v>0</v>
      </c>
      <c r="H212" t="s">
        <v>22</v>
      </c>
      <c r="I212" t="s">
        <v>22783</v>
      </c>
      <c r="J212" t="s">
        <v>1224</v>
      </c>
      <c r="K212" t="s">
        <v>23</v>
      </c>
      <c r="L212" t="s">
        <v>24</v>
      </c>
      <c r="M212" t="s">
        <v>22780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22784</v>
      </c>
      <c r="T212" t="s">
        <v>22780</v>
      </c>
    </row>
    <row r="213" spans="1:20" x14ac:dyDescent="0.25">
      <c r="A213" t="s">
        <v>28</v>
      </c>
      <c r="B213" t="s">
        <v>29</v>
      </c>
      <c r="C213">
        <v>50</v>
      </c>
      <c r="D213">
        <v>1</v>
      </c>
      <c r="E213" t="s">
        <v>22782</v>
      </c>
      <c r="F213">
        <v>400</v>
      </c>
      <c r="G213">
        <v>0</v>
      </c>
      <c r="H213" t="s">
        <v>22</v>
      </c>
      <c r="I213" t="s">
        <v>22783</v>
      </c>
      <c r="J213" t="s">
        <v>1224</v>
      </c>
      <c r="K213" t="s">
        <v>23</v>
      </c>
      <c r="L213" t="s">
        <v>24</v>
      </c>
      <c r="M213" t="s">
        <v>22780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22784</v>
      </c>
      <c r="T213" t="s">
        <v>22780</v>
      </c>
    </row>
    <row r="214" spans="1:20" x14ac:dyDescent="0.25">
      <c r="A214" t="s">
        <v>30</v>
      </c>
      <c r="B214" t="s">
        <v>31</v>
      </c>
      <c r="C214">
        <v>50</v>
      </c>
      <c r="D214">
        <v>1</v>
      </c>
      <c r="E214" t="s">
        <v>22782</v>
      </c>
      <c r="F214">
        <v>400</v>
      </c>
      <c r="G214">
        <v>0</v>
      </c>
      <c r="H214" t="s">
        <v>22</v>
      </c>
      <c r="I214" t="s">
        <v>22783</v>
      </c>
      <c r="J214" t="s">
        <v>1224</v>
      </c>
      <c r="K214" t="s">
        <v>23</v>
      </c>
      <c r="L214" t="s">
        <v>24</v>
      </c>
      <c r="M214" t="s">
        <v>22780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22784</v>
      </c>
      <c r="T214" t="s">
        <v>22780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22785</v>
      </c>
      <c r="F215">
        <v>138</v>
      </c>
      <c r="G215">
        <v>38</v>
      </c>
      <c r="H215" t="s">
        <v>1219</v>
      </c>
      <c r="I215" t="s">
        <v>22786</v>
      </c>
      <c r="J215" t="s">
        <v>57</v>
      </c>
      <c r="K215" t="s">
        <v>23</v>
      </c>
      <c r="L215" t="s">
        <v>24</v>
      </c>
      <c r="M215" t="s">
        <v>22780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22787</v>
      </c>
      <c r="T215" t="s">
        <v>22780</v>
      </c>
    </row>
    <row r="216" spans="1:20" x14ac:dyDescent="0.25">
      <c r="A216" t="s">
        <v>28</v>
      </c>
      <c r="B216" t="s">
        <v>29</v>
      </c>
      <c r="C216">
        <v>50</v>
      </c>
      <c r="D216">
        <v>1</v>
      </c>
      <c r="E216" t="s">
        <v>22785</v>
      </c>
      <c r="F216">
        <v>138</v>
      </c>
      <c r="G216">
        <v>38</v>
      </c>
      <c r="H216" t="s">
        <v>1219</v>
      </c>
      <c r="I216" t="s">
        <v>22786</v>
      </c>
      <c r="J216" t="s">
        <v>57</v>
      </c>
      <c r="K216" t="s">
        <v>23</v>
      </c>
      <c r="L216" t="s">
        <v>24</v>
      </c>
      <c r="M216" t="s">
        <v>22780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22787</v>
      </c>
      <c r="T216" t="s">
        <v>22780</v>
      </c>
    </row>
    <row r="217" spans="1:20" x14ac:dyDescent="0.25">
      <c r="A217" t="s">
        <v>30</v>
      </c>
      <c r="B217" t="s">
        <v>31</v>
      </c>
      <c r="C217">
        <v>50</v>
      </c>
      <c r="D217">
        <v>1</v>
      </c>
      <c r="E217" t="s">
        <v>22785</v>
      </c>
      <c r="F217">
        <v>138</v>
      </c>
      <c r="G217">
        <v>38</v>
      </c>
      <c r="H217" t="s">
        <v>1219</v>
      </c>
      <c r="I217" t="s">
        <v>22786</v>
      </c>
      <c r="J217" t="s">
        <v>57</v>
      </c>
      <c r="K217" t="s">
        <v>23</v>
      </c>
      <c r="L217" t="s">
        <v>24</v>
      </c>
      <c r="M217" t="s">
        <v>22780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22787</v>
      </c>
      <c r="T217" t="s">
        <v>22780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22788</v>
      </c>
      <c r="F218">
        <v>149</v>
      </c>
      <c r="G218">
        <v>49</v>
      </c>
      <c r="H218" t="s">
        <v>1219</v>
      </c>
      <c r="I218" t="s">
        <v>22722</v>
      </c>
      <c r="J218" t="s">
        <v>359</v>
      </c>
      <c r="K218" t="s">
        <v>23</v>
      </c>
      <c r="L218" t="s">
        <v>24</v>
      </c>
      <c r="M218" t="s">
        <v>22789</v>
      </c>
      <c r="N218" t="s">
        <v>23</v>
      </c>
      <c r="O218" t="s">
        <v>25</v>
      </c>
      <c r="P218" t="s">
        <v>26</v>
      </c>
      <c r="Q218" t="s">
        <v>27</v>
      </c>
      <c r="R218" t="s">
        <v>24</v>
      </c>
      <c r="S218" t="s">
        <v>22790</v>
      </c>
      <c r="T218" t="s">
        <v>22789</v>
      </c>
    </row>
    <row r="219" spans="1:20" x14ac:dyDescent="0.25">
      <c r="A219" t="s">
        <v>28</v>
      </c>
      <c r="B219" t="s">
        <v>29</v>
      </c>
      <c r="C219">
        <v>50</v>
      </c>
      <c r="D219">
        <v>1</v>
      </c>
      <c r="E219" t="s">
        <v>22788</v>
      </c>
      <c r="F219">
        <v>149</v>
      </c>
      <c r="G219">
        <v>49</v>
      </c>
      <c r="H219" t="s">
        <v>1219</v>
      </c>
      <c r="I219" t="s">
        <v>22722</v>
      </c>
      <c r="J219" t="s">
        <v>359</v>
      </c>
      <c r="K219" t="s">
        <v>23</v>
      </c>
      <c r="L219" t="s">
        <v>24</v>
      </c>
      <c r="M219" t="s">
        <v>22789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22790</v>
      </c>
      <c r="T219" t="s">
        <v>22789</v>
      </c>
    </row>
    <row r="220" spans="1:20" x14ac:dyDescent="0.25">
      <c r="A220" t="s">
        <v>30</v>
      </c>
      <c r="B220" t="s">
        <v>31</v>
      </c>
      <c r="C220">
        <v>50</v>
      </c>
      <c r="D220">
        <v>1</v>
      </c>
      <c r="E220" t="s">
        <v>22788</v>
      </c>
      <c r="F220">
        <v>149</v>
      </c>
      <c r="G220">
        <v>49</v>
      </c>
      <c r="H220" t="s">
        <v>1219</v>
      </c>
      <c r="I220" t="s">
        <v>22722</v>
      </c>
      <c r="J220" t="s">
        <v>359</v>
      </c>
      <c r="K220" t="s">
        <v>23</v>
      </c>
      <c r="L220" t="s">
        <v>24</v>
      </c>
      <c r="M220" t="s">
        <v>22789</v>
      </c>
      <c r="N220" t="s">
        <v>23</v>
      </c>
      <c r="O220" t="s">
        <v>25</v>
      </c>
      <c r="P220" t="s">
        <v>26</v>
      </c>
      <c r="Q220" t="s">
        <v>27</v>
      </c>
      <c r="R220" t="s">
        <v>24</v>
      </c>
      <c r="S220" t="s">
        <v>22790</v>
      </c>
      <c r="T220" t="s">
        <v>22789</v>
      </c>
    </row>
    <row r="221" spans="1:20" x14ac:dyDescent="0.25">
      <c r="A221" t="s">
        <v>20</v>
      </c>
      <c r="B221" t="s">
        <v>21</v>
      </c>
      <c r="C221">
        <v>50</v>
      </c>
      <c r="D221">
        <v>2</v>
      </c>
      <c r="E221" t="s">
        <v>22791</v>
      </c>
      <c r="F221">
        <v>200</v>
      </c>
      <c r="G221">
        <v>0</v>
      </c>
      <c r="H221" t="s">
        <v>1219</v>
      </c>
      <c r="I221" t="s">
        <v>22792</v>
      </c>
      <c r="J221" t="s">
        <v>323</v>
      </c>
      <c r="K221" t="s">
        <v>23</v>
      </c>
      <c r="L221" t="s">
        <v>24</v>
      </c>
      <c r="M221" t="s">
        <v>22793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22794</v>
      </c>
      <c r="T221" t="s">
        <v>22793</v>
      </c>
    </row>
    <row r="222" spans="1:20" x14ac:dyDescent="0.25">
      <c r="A222" t="s">
        <v>28</v>
      </c>
      <c r="B222" t="s">
        <v>29</v>
      </c>
      <c r="C222">
        <v>50</v>
      </c>
      <c r="D222">
        <v>2</v>
      </c>
      <c r="E222" t="s">
        <v>22791</v>
      </c>
      <c r="F222">
        <v>200</v>
      </c>
      <c r="G222">
        <v>0</v>
      </c>
      <c r="H222" t="s">
        <v>1219</v>
      </c>
      <c r="I222" t="s">
        <v>22792</v>
      </c>
      <c r="J222" t="s">
        <v>323</v>
      </c>
      <c r="K222" t="s">
        <v>23</v>
      </c>
      <c r="L222" t="s">
        <v>24</v>
      </c>
      <c r="M222" t="s">
        <v>22793</v>
      </c>
      <c r="N222" t="s">
        <v>23</v>
      </c>
      <c r="O222" t="s">
        <v>25</v>
      </c>
      <c r="P222" t="s">
        <v>26</v>
      </c>
      <c r="Q222" t="s">
        <v>27</v>
      </c>
      <c r="R222" t="s">
        <v>24</v>
      </c>
      <c r="S222" t="s">
        <v>22794</v>
      </c>
      <c r="T222" t="s">
        <v>22793</v>
      </c>
    </row>
    <row r="223" spans="1:20" x14ac:dyDescent="0.25">
      <c r="A223" t="s">
        <v>30</v>
      </c>
      <c r="B223" t="s">
        <v>31</v>
      </c>
      <c r="C223">
        <v>50</v>
      </c>
      <c r="D223">
        <v>2</v>
      </c>
      <c r="E223" t="s">
        <v>22791</v>
      </c>
      <c r="F223">
        <v>200</v>
      </c>
      <c r="G223">
        <v>0</v>
      </c>
      <c r="H223" t="s">
        <v>1219</v>
      </c>
      <c r="I223" t="s">
        <v>22792</v>
      </c>
      <c r="J223" t="s">
        <v>323</v>
      </c>
      <c r="K223" t="s">
        <v>23</v>
      </c>
      <c r="L223" t="s">
        <v>24</v>
      </c>
      <c r="M223" t="s">
        <v>22793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22794</v>
      </c>
      <c r="T223" t="s">
        <v>22793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22795</v>
      </c>
      <c r="F224">
        <v>138</v>
      </c>
      <c r="G224">
        <v>38</v>
      </c>
      <c r="H224" t="s">
        <v>1219</v>
      </c>
      <c r="I224" t="s">
        <v>22796</v>
      </c>
      <c r="J224" t="s">
        <v>64</v>
      </c>
      <c r="K224" t="s">
        <v>23</v>
      </c>
      <c r="L224" t="s">
        <v>24</v>
      </c>
      <c r="M224" t="s">
        <v>22797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22798</v>
      </c>
      <c r="T224" t="s">
        <v>22797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22795</v>
      </c>
      <c r="F225">
        <v>138</v>
      </c>
      <c r="G225">
        <v>38</v>
      </c>
      <c r="H225" t="s">
        <v>1219</v>
      </c>
      <c r="I225" t="s">
        <v>22796</v>
      </c>
      <c r="J225" t="s">
        <v>64</v>
      </c>
      <c r="K225" t="s">
        <v>23</v>
      </c>
      <c r="L225" t="s">
        <v>24</v>
      </c>
      <c r="M225" t="s">
        <v>22797</v>
      </c>
      <c r="N225" t="s">
        <v>23</v>
      </c>
      <c r="O225" t="s">
        <v>25</v>
      </c>
      <c r="P225" t="s">
        <v>26</v>
      </c>
      <c r="Q225" t="s">
        <v>27</v>
      </c>
      <c r="R225" t="s">
        <v>24</v>
      </c>
      <c r="S225" t="s">
        <v>22798</v>
      </c>
      <c r="T225" t="s">
        <v>22797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22795</v>
      </c>
      <c r="F226">
        <v>138</v>
      </c>
      <c r="G226">
        <v>38</v>
      </c>
      <c r="H226" t="s">
        <v>1219</v>
      </c>
      <c r="I226" t="s">
        <v>22796</v>
      </c>
      <c r="J226" t="s">
        <v>64</v>
      </c>
      <c r="K226" t="s">
        <v>23</v>
      </c>
      <c r="L226" t="s">
        <v>24</v>
      </c>
      <c r="M226" t="s">
        <v>22797</v>
      </c>
      <c r="N226" t="s">
        <v>23</v>
      </c>
      <c r="O226" t="s">
        <v>25</v>
      </c>
      <c r="P226" t="s">
        <v>26</v>
      </c>
      <c r="Q226" t="s">
        <v>27</v>
      </c>
      <c r="R226" t="s">
        <v>24</v>
      </c>
      <c r="S226" t="s">
        <v>22798</v>
      </c>
      <c r="T226" t="s">
        <v>22797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22799</v>
      </c>
      <c r="F227">
        <v>138</v>
      </c>
      <c r="G227">
        <v>38</v>
      </c>
      <c r="H227" t="s">
        <v>1219</v>
      </c>
      <c r="I227" t="s">
        <v>22800</v>
      </c>
      <c r="J227" t="s">
        <v>334</v>
      </c>
      <c r="K227" t="s">
        <v>23</v>
      </c>
      <c r="L227" t="s">
        <v>24</v>
      </c>
      <c r="M227" t="s">
        <v>22801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22802</v>
      </c>
      <c r="T227" t="s">
        <v>22801</v>
      </c>
    </row>
    <row r="228" spans="1:20" x14ac:dyDescent="0.25">
      <c r="A228" t="s">
        <v>28</v>
      </c>
      <c r="B228" t="s">
        <v>29</v>
      </c>
      <c r="C228">
        <v>50</v>
      </c>
      <c r="D228">
        <v>1</v>
      </c>
      <c r="E228" t="s">
        <v>22799</v>
      </c>
      <c r="F228">
        <v>138</v>
      </c>
      <c r="G228">
        <v>38</v>
      </c>
      <c r="H228" t="s">
        <v>1219</v>
      </c>
      <c r="I228" t="s">
        <v>22800</v>
      </c>
      <c r="J228" t="s">
        <v>334</v>
      </c>
      <c r="K228" t="s">
        <v>23</v>
      </c>
      <c r="L228" t="s">
        <v>24</v>
      </c>
      <c r="M228" t="s">
        <v>22801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22802</v>
      </c>
      <c r="T228" t="s">
        <v>22801</v>
      </c>
    </row>
    <row r="229" spans="1:20" x14ac:dyDescent="0.25">
      <c r="A229" t="s">
        <v>30</v>
      </c>
      <c r="B229" t="s">
        <v>31</v>
      </c>
      <c r="C229">
        <v>50</v>
      </c>
      <c r="D229">
        <v>1</v>
      </c>
      <c r="E229" t="s">
        <v>22799</v>
      </c>
      <c r="F229">
        <v>138</v>
      </c>
      <c r="G229">
        <v>38</v>
      </c>
      <c r="H229" t="s">
        <v>1219</v>
      </c>
      <c r="I229" t="s">
        <v>22800</v>
      </c>
      <c r="J229" t="s">
        <v>334</v>
      </c>
      <c r="K229" t="s">
        <v>23</v>
      </c>
      <c r="L229" t="s">
        <v>24</v>
      </c>
      <c r="M229" t="s">
        <v>22801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22802</v>
      </c>
      <c r="T229" t="s">
        <v>22801</v>
      </c>
    </row>
    <row r="230" spans="1:20" x14ac:dyDescent="0.25">
      <c r="A230" t="s">
        <v>20</v>
      </c>
      <c r="B230" t="s">
        <v>21</v>
      </c>
      <c r="C230">
        <v>50</v>
      </c>
      <c r="D230">
        <v>2</v>
      </c>
      <c r="E230" t="s">
        <v>22803</v>
      </c>
      <c r="F230">
        <v>200</v>
      </c>
      <c r="G230">
        <v>0</v>
      </c>
      <c r="H230" t="s">
        <v>1219</v>
      </c>
      <c r="I230" t="s">
        <v>22804</v>
      </c>
      <c r="J230" t="s">
        <v>353</v>
      </c>
      <c r="K230" t="s">
        <v>23</v>
      </c>
      <c r="L230" t="s">
        <v>24</v>
      </c>
      <c r="M230" t="s">
        <v>22801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22805</v>
      </c>
      <c r="T230" t="s">
        <v>22801</v>
      </c>
    </row>
    <row r="231" spans="1:20" x14ac:dyDescent="0.25">
      <c r="A231" t="s">
        <v>28</v>
      </c>
      <c r="B231" t="s">
        <v>29</v>
      </c>
      <c r="C231">
        <v>50</v>
      </c>
      <c r="D231">
        <v>2</v>
      </c>
      <c r="E231" t="s">
        <v>22803</v>
      </c>
      <c r="F231">
        <v>200</v>
      </c>
      <c r="G231">
        <v>0</v>
      </c>
      <c r="H231" t="s">
        <v>1219</v>
      </c>
      <c r="I231" t="s">
        <v>22804</v>
      </c>
      <c r="J231" t="s">
        <v>353</v>
      </c>
      <c r="K231" t="s">
        <v>23</v>
      </c>
      <c r="L231" t="s">
        <v>24</v>
      </c>
      <c r="M231" t="s">
        <v>22801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22805</v>
      </c>
      <c r="T231" t="s">
        <v>22801</v>
      </c>
    </row>
    <row r="232" spans="1:20" x14ac:dyDescent="0.25">
      <c r="A232" t="s">
        <v>30</v>
      </c>
      <c r="B232" t="s">
        <v>31</v>
      </c>
      <c r="C232">
        <v>50</v>
      </c>
      <c r="D232">
        <v>2</v>
      </c>
      <c r="E232" t="s">
        <v>22803</v>
      </c>
      <c r="F232">
        <v>200</v>
      </c>
      <c r="G232">
        <v>0</v>
      </c>
      <c r="H232" t="s">
        <v>1219</v>
      </c>
      <c r="I232" t="s">
        <v>22804</v>
      </c>
      <c r="J232" t="s">
        <v>353</v>
      </c>
      <c r="K232" t="s">
        <v>23</v>
      </c>
      <c r="L232" t="s">
        <v>24</v>
      </c>
      <c r="M232" t="s">
        <v>22801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22805</v>
      </c>
      <c r="T232" t="s">
        <v>22801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22806</v>
      </c>
      <c r="F233">
        <v>109</v>
      </c>
      <c r="G233">
        <v>9</v>
      </c>
      <c r="H233" t="s">
        <v>1219</v>
      </c>
      <c r="I233" t="s">
        <v>22807</v>
      </c>
      <c r="J233" t="s">
        <v>1242</v>
      </c>
      <c r="K233" t="s">
        <v>23</v>
      </c>
      <c r="L233" t="s">
        <v>24</v>
      </c>
      <c r="M233" t="s">
        <v>22808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22809</v>
      </c>
      <c r="T233" t="s">
        <v>22808</v>
      </c>
    </row>
    <row r="234" spans="1:20" x14ac:dyDescent="0.25">
      <c r="A234" t="s">
        <v>28</v>
      </c>
      <c r="B234" t="s">
        <v>29</v>
      </c>
      <c r="C234">
        <v>50</v>
      </c>
      <c r="D234">
        <v>1</v>
      </c>
      <c r="E234" t="s">
        <v>22806</v>
      </c>
      <c r="F234">
        <v>109</v>
      </c>
      <c r="G234">
        <v>9</v>
      </c>
      <c r="H234" t="s">
        <v>1219</v>
      </c>
      <c r="I234" t="s">
        <v>22807</v>
      </c>
      <c r="J234" t="s">
        <v>1242</v>
      </c>
      <c r="K234" t="s">
        <v>23</v>
      </c>
      <c r="L234" t="s">
        <v>24</v>
      </c>
      <c r="M234" t="s">
        <v>22808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22809</v>
      </c>
      <c r="T234" t="s">
        <v>22808</v>
      </c>
    </row>
    <row r="235" spans="1:20" x14ac:dyDescent="0.25">
      <c r="A235" t="s">
        <v>30</v>
      </c>
      <c r="B235" t="s">
        <v>31</v>
      </c>
      <c r="C235">
        <v>50</v>
      </c>
      <c r="D235">
        <v>1</v>
      </c>
      <c r="E235" t="s">
        <v>22806</v>
      </c>
      <c r="F235">
        <v>109</v>
      </c>
      <c r="G235">
        <v>9</v>
      </c>
      <c r="H235" t="s">
        <v>1219</v>
      </c>
      <c r="I235" t="s">
        <v>22807</v>
      </c>
      <c r="J235" t="s">
        <v>1242</v>
      </c>
      <c r="K235" t="s">
        <v>23</v>
      </c>
      <c r="L235" t="s">
        <v>24</v>
      </c>
      <c r="M235" t="s">
        <v>22808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22809</v>
      </c>
      <c r="T235" t="s">
        <v>22808</v>
      </c>
    </row>
    <row r="236" spans="1:20" x14ac:dyDescent="0.25">
      <c r="A236" t="s">
        <v>46</v>
      </c>
      <c r="B236" t="s">
        <v>56</v>
      </c>
      <c r="C236">
        <v>82.5</v>
      </c>
      <c r="D236">
        <v>2</v>
      </c>
      <c r="E236" t="s">
        <v>22810</v>
      </c>
      <c r="F236">
        <v>165</v>
      </c>
      <c r="G236">
        <v>0</v>
      </c>
      <c r="H236" t="s">
        <v>47</v>
      </c>
      <c r="I236" t="s">
        <v>1350</v>
      </c>
      <c r="J236" t="s">
        <v>22811</v>
      </c>
      <c r="K236" t="s">
        <v>7649</v>
      </c>
      <c r="L236" t="s">
        <v>8283</v>
      </c>
      <c r="M236" t="s">
        <v>22812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22813</v>
      </c>
      <c r="T236" t="s">
        <v>22808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22814</v>
      </c>
      <c r="F237">
        <v>109</v>
      </c>
      <c r="G237">
        <v>9</v>
      </c>
      <c r="H237" t="s">
        <v>1219</v>
      </c>
      <c r="I237" t="s">
        <v>22815</v>
      </c>
      <c r="J237" t="s">
        <v>87</v>
      </c>
      <c r="K237" t="s">
        <v>23</v>
      </c>
      <c r="L237" t="s">
        <v>24</v>
      </c>
      <c r="M237" t="s">
        <v>22816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22817</v>
      </c>
      <c r="T237" t="s">
        <v>22816</v>
      </c>
    </row>
    <row r="238" spans="1:20" x14ac:dyDescent="0.25">
      <c r="A238" t="s">
        <v>28</v>
      </c>
      <c r="B238" t="s">
        <v>29</v>
      </c>
      <c r="C238">
        <v>50</v>
      </c>
      <c r="D238">
        <v>1</v>
      </c>
      <c r="E238" t="s">
        <v>22814</v>
      </c>
      <c r="F238">
        <v>109</v>
      </c>
      <c r="G238">
        <v>9</v>
      </c>
      <c r="H238" t="s">
        <v>1219</v>
      </c>
      <c r="I238" t="s">
        <v>22815</v>
      </c>
      <c r="J238" t="s">
        <v>87</v>
      </c>
      <c r="K238" t="s">
        <v>23</v>
      </c>
      <c r="L238" t="s">
        <v>24</v>
      </c>
      <c r="M238" t="s">
        <v>22816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22817</v>
      </c>
      <c r="T238" t="s">
        <v>22816</v>
      </c>
    </row>
    <row r="239" spans="1:20" x14ac:dyDescent="0.25">
      <c r="A239" t="s">
        <v>30</v>
      </c>
      <c r="B239" t="s">
        <v>31</v>
      </c>
      <c r="C239">
        <v>50</v>
      </c>
      <c r="D239">
        <v>1</v>
      </c>
      <c r="E239" t="s">
        <v>22814</v>
      </c>
      <c r="F239">
        <v>109</v>
      </c>
      <c r="G239">
        <v>9</v>
      </c>
      <c r="H239" t="s">
        <v>1219</v>
      </c>
      <c r="I239" t="s">
        <v>22815</v>
      </c>
      <c r="J239" t="s">
        <v>87</v>
      </c>
      <c r="K239" t="s">
        <v>23</v>
      </c>
      <c r="L239" t="s">
        <v>24</v>
      </c>
      <c r="M239" t="s">
        <v>22816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22817</v>
      </c>
      <c r="T239" t="s">
        <v>22816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22818</v>
      </c>
      <c r="F240">
        <v>129</v>
      </c>
      <c r="G240">
        <v>29</v>
      </c>
      <c r="H240" t="s">
        <v>1219</v>
      </c>
      <c r="I240" t="s">
        <v>22819</v>
      </c>
      <c r="J240" t="s">
        <v>335</v>
      </c>
      <c r="K240" t="s">
        <v>23</v>
      </c>
      <c r="L240" t="s">
        <v>24</v>
      </c>
      <c r="M240" t="s">
        <v>22816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22820</v>
      </c>
      <c r="T240" t="s">
        <v>22816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22818</v>
      </c>
      <c r="F241">
        <v>129</v>
      </c>
      <c r="G241">
        <v>29</v>
      </c>
      <c r="H241" t="s">
        <v>1219</v>
      </c>
      <c r="I241" t="s">
        <v>22819</v>
      </c>
      <c r="J241" t="s">
        <v>335</v>
      </c>
      <c r="K241" t="s">
        <v>23</v>
      </c>
      <c r="L241" t="s">
        <v>24</v>
      </c>
      <c r="M241" t="s">
        <v>22816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22820</v>
      </c>
      <c r="T241" t="s">
        <v>22816</v>
      </c>
    </row>
    <row r="242" spans="1:20" x14ac:dyDescent="0.25">
      <c r="A242" t="s">
        <v>30</v>
      </c>
      <c r="B242" t="s">
        <v>31</v>
      </c>
      <c r="C242">
        <v>50</v>
      </c>
      <c r="D242">
        <v>1</v>
      </c>
      <c r="E242" t="s">
        <v>22818</v>
      </c>
      <c r="F242">
        <v>129</v>
      </c>
      <c r="G242">
        <v>29</v>
      </c>
      <c r="H242" t="s">
        <v>1219</v>
      </c>
      <c r="I242" t="s">
        <v>22819</v>
      </c>
      <c r="J242" t="s">
        <v>335</v>
      </c>
      <c r="K242" t="s">
        <v>23</v>
      </c>
      <c r="L242" t="s">
        <v>24</v>
      </c>
      <c r="M242" t="s">
        <v>22816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22820</v>
      </c>
      <c r="T242" t="s">
        <v>22816</v>
      </c>
    </row>
    <row r="243" spans="1:20" x14ac:dyDescent="0.25">
      <c r="A243" t="s">
        <v>20</v>
      </c>
      <c r="B243" t="s">
        <v>21</v>
      </c>
      <c r="C243">
        <v>50</v>
      </c>
      <c r="D243">
        <v>2</v>
      </c>
      <c r="E243" t="s">
        <v>22821</v>
      </c>
      <c r="F243">
        <v>200</v>
      </c>
      <c r="G243">
        <v>0</v>
      </c>
      <c r="H243" t="s">
        <v>1219</v>
      </c>
      <c r="I243" t="s">
        <v>22822</v>
      </c>
      <c r="J243" t="s">
        <v>61</v>
      </c>
      <c r="K243" t="s">
        <v>23</v>
      </c>
      <c r="L243" t="s">
        <v>24</v>
      </c>
      <c r="M243" t="s">
        <v>22816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22823</v>
      </c>
      <c r="T243" t="s">
        <v>22816</v>
      </c>
    </row>
    <row r="244" spans="1:20" x14ac:dyDescent="0.25">
      <c r="A244" t="s">
        <v>28</v>
      </c>
      <c r="B244" t="s">
        <v>29</v>
      </c>
      <c r="C244">
        <v>50</v>
      </c>
      <c r="D244">
        <v>2</v>
      </c>
      <c r="E244" t="s">
        <v>22821</v>
      </c>
      <c r="F244">
        <v>200</v>
      </c>
      <c r="G244">
        <v>0</v>
      </c>
      <c r="H244" t="s">
        <v>1219</v>
      </c>
      <c r="I244" t="s">
        <v>22822</v>
      </c>
      <c r="J244" t="s">
        <v>61</v>
      </c>
      <c r="K244" t="s">
        <v>23</v>
      </c>
      <c r="L244" t="s">
        <v>24</v>
      </c>
      <c r="M244" t="s">
        <v>22816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22823</v>
      </c>
      <c r="T244" t="s">
        <v>22816</v>
      </c>
    </row>
    <row r="245" spans="1:20" x14ac:dyDescent="0.25">
      <c r="A245" t="s">
        <v>30</v>
      </c>
      <c r="B245" t="s">
        <v>31</v>
      </c>
      <c r="C245">
        <v>50</v>
      </c>
      <c r="D245">
        <v>2</v>
      </c>
      <c r="E245" t="s">
        <v>22821</v>
      </c>
      <c r="F245">
        <v>200</v>
      </c>
      <c r="G245">
        <v>0</v>
      </c>
      <c r="H245" t="s">
        <v>1219</v>
      </c>
      <c r="I245" t="s">
        <v>22822</v>
      </c>
      <c r="J245" t="s">
        <v>61</v>
      </c>
      <c r="K245" t="s">
        <v>23</v>
      </c>
      <c r="L245" t="s">
        <v>24</v>
      </c>
      <c r="M245" t="s">
        <v>22816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22823</v>
      </c>
      <c r="T245" t="s">
        <v>22816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22824</v>
      </c>
      <c r="F246">
        <v>100</v>
      </c>
      <c r="G246">
        <v>0</v>
      </c>
      <c r="H246" t="s">
        <v>1219</v>
      </c>
      <c r="I246" t="s">
        <v>22825</v>
      </c>
      <c r="J246" t="s">
        <v>1291</v>
      </c>
      <c r="K246" t="s">
        <v>23</v>
      </c>
      <c r="L246" t="s">
        <v>24</v>
      </c>
      <c r="M246" t="s">
        <v>22826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22827</v>
      </c>
      <c r="T246" t="s">
        <v>22826</v>
      </c>
    </row>
    <row r="247" spans="1:20" x14ac:dyDescent="0.25">
      <c r="A247" t="s">
        <v>28</v>
      </c>
      <c r="B247" t="s">
        <v>29</v>
      </c>
      <c r="C247">
        <v>50</v>
      </c>
      <c r="D247">
        <v>1</v>
      </c>
      <c r="E247" t="s">
        <v>22824</v>
      </c>
      <c r="F247">
        <v>100</v>
      </c>
      <c r="G247">
        <v>0</v>
      </c>
      <c r="H247" t="s">
        <v>1219</v>
      </c>
      <c r="I247" t="s">
        <v>22825</v>
      </c>
      <c r="J247" t="s">
        <v>1291</v>
      </c>
      <c r="K247" t="s">
        <v>23</v>
      </c>
      <c r="L247" t="s">
        <v>24</v>
      </c>
      <c r="M247" t="s">
        <v>22826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22827</v>
      </c>
      <c r="T247" t="s">
        <v>22826</v>
      </c>
    </row>
    <row r="248" spans="1:20" x14ac:dyDescent="0.25">
      <c r="A248" t="s">
        <v>30</v>
      </c>
      <c r="B248" t="s">
        <v>31</v>
      </c>
      <c r="C248">
        <v>50</v>
      </c>
      <c r="D248">
        <v>1</v>
      </c>
      <c r="E248" t="s">
        <v>22824</v>
      </c>
      <c r="F248">
        <v>100</v>
      </c>
      <c r="G248">
        <v>0</v>
      </c>
      <c r="H248" t="s">
        <v>1219</v>
      </c>
      <c r="I248" t="s">
        <v>22825</v>
      </c>
      <c r="J248" t="s">
        <v>1291</v>
      </c>
      <c r="K248" t="s">
        <v>23</v>
      </c>
      <c r="L248" t="s">
        <v>24</v>
      </c>
      <c r="M248" t="s">
        <v>22826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22827</v>
      </c>
      <c r="T248" t="s">
        <v>22826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22828</v>
      </c>
      <c r="F249">
        <v>106</v>
      </c>
      <c r="G249">
        <v>6</v>
      </c>
      <c r="H249" t="s">
        <v>1219</v>
      </c>
      <c r="I249" t="s">
        <v>1330</v>
      </c>
      <c r="J249" t="s">
        <v>306</v>
      </c>
      <c r="K249" t="s">
        <v>23</v>
      </c>
      <c r="L249" t="s">
        <v>24</v>
      </c>
      <c r="M249" t="s">
        <v>22829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22830</v>
      </c>
      <c r="T249" t="s">
        <v>22829</v>
      </c>
    </row>
    <row r="250" spans="1:20" x14ac:dyDescent="0.25">
      <c r="A250" t="s">
        <v>28</v>
      </c>
      <c r="B250" t="s">
        <v>29</v>
      </c>
      <c r="C250">
        <v>50</v>
      </c>
      <c r="D250">
        <v>1</v>
      </c>
      <c r="E250" t="s">
        <v>22828</v>
      </c>
      <c r="F250">
        <v>106</v>
      </c>
      <c r="G250">
        <v>6</v>
      </c>
      <c r="H250" t="s">
        <v>1219</v>
      </c>
      <c r="I250" t="s">
        <v>1330</v>
      </c>
      <c r="J250" t="s">
        <v>306</v>
      </c>
      <c r="K250" t="s">
        <v>23</v>
      </c>
      <c r="L250" t="s">
        <v>24</v>
      </c>
      <c r="M250" t="s">
        <v>22829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22830</v>
      </c>
      <c r="T250" t="s">
        <v>22829</v>
      </c>
    </row>
    <row r="251" spans="1:20" x14ac:dyDescent="0.25">
      <c r="A251" t="s">
        <v>30</v>
      </c>
      <c r="B251" t="s">
        <v>31</v>
      </c>
      <c r="C251">
        <v>50</v>
      </c>
      <c r="D251">
        <v>1</v>
      </c>
      <c r="E251" t="s">
        <v>22828</v>
      </c>
      <c r="F251">
        <v>106</v>
      </c>
      <c r="G251">
        <v>6</v>
      </c>
      <c r="H251" t="s">
        <v>1219</v>
      </c>
      <c r="I251" t="s">
        <v>1330</v>
      </c>
      <c r="J251" t="s">
        <v>306</v>
      </c>
      <c r="K251" t="s">
        <v>23</v>
      </c>
      <c r="L251" t="s">
        <v>24</v>
      </c>
      <c r="M251" t="s">
        <v>22829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22830</v>
      </c>
      <c r="T251" t="s">
        <v>22829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22831</v>
      </c>
      <c r="F252">
        <v>100</v>
      </c>
      <c r="G252">
        <v>0</v>
      </c>
      <c r="H252" t="s">
        <v>1219</v>
      </c>
      <c r="I252" t="s">
        <v>22832</v>
      </c>
      <c r="J252" t="s">
        <v>1238</v>
      </c>
      <c r="K252" t="s">
        <v>23</v>
      </c>
      <c r="L252" t="s">
        <v>24</v>
      </c>
      <c r="M252" t="s">
        <v>22833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22834</v>
      </c>
      <c r="T252" t="s">
        <v>22833</v>
      </c>
    </row>
    <row r="253" spans="1:20" x14ac:dyDescent="0.25">
      <c r="A253" t="s">
        <v>28</v>
      </c>
      <c r="B253" t="s">
        <v>29</v>
      </c>
      <c r="C253">
        <v>50</v>
      </c>
      <c r="D253">
        <v>1</v>
      </c>
      <c r="E253" t="s">
        <v>22831</v>
      </c>
      <c r="F253">
        <v>100</v>
      </c>
      <c r="G253">
        <v>0</v>
      </c>
      <c r="H253" t="s">
        <v>1219</v>
      </c>
      <c r="I253" t="s">
        <v>22832</v>
      </c>
      <c r="J253" t="s">
        <v>1238</v>
      </c>
      <c r="K253" t="s">
        <v>23</v>
      </c>
      <c r="L253" t="s">
        <v>24</v>
      </c>
      <c r="M253" t="s">
        <v>22833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22834</v>
      </c>
      <c r="T253" t="s">
        <v>22833</v>
      </c>
    </row>
    <row r="254" spans="1:20" x14ac:dyDescent="0.25">
      <c r="A254" t="s">
        <v>30</v>
      </c>
      <c r="B254" t="s">
        <v>31</v>
      </c>
      <c r="C254">
        <v>50</v>
      </c>
      <c r="D254">
        <v>1</v>
      </c>
      <c r="E254" t="s">
        <v>22831</v>
      </c>
      <c r="F254">
        <v>100</v>
      </c>
      <c r="G254">
        <v>0</v>
      </c>
      <c r="H254" t="s">
        <v>1219</v>
      </c>
      <c r="I254" t="s">
        <v>22832</v>
      </c>
      <c r="J254" t="s">
        <v>1238</v>
      </c>
      <c r="K254" t="s">
        <v>23</v>
      </c>
      <c r="L254" t="s">
        <v>24</v>
      </c>
      <c r="M254" t="s">
        <v>22833</v>
      </c>
      <c r="N254" t="s">
        <v>23</v>
      </c>
      <c r="O254" t="s">
        <v>25</v>
      </c>
      <c r="P254" t="s">
        <v>26</v>
      </c>
      <c r="Q254" t="s">
        <v>27</v>
      </c>
      <c r="R254" t="s">
        <v>24</v>
      </c>
      <c r="S254" t="s">
        <v>22834</v>
      </c>
      <c r="T254" t="s">
        <v>22833</v>
      </c>
    </row>
    <row r="255" spans="1:20" x14ac:dyDescent="0.25">
      <c r="A255" t="s">
        <v>42</v>
      </c>
      <c r="B255" t="s">
        <v>43</v>
      </c>
      <c r="C255">
        <v>66.666666666666671</v>
      </c>
      <c r="D255">
        <v>3</v>
      </c>
      <c r="E255" t="s">
        <v>22835</v>
      </c>
      <c r="F255">
        <v>200</v>
      </c>
      <c r="G255">
        <v>0</v>
      </c>
      <c r="H255" t="s">
        <v>22</v>
      </c>
      <c r="I255" t="s">
        <v>22836</v>
      </c>
      <c r="J255" t="s">
        <v>315</v>
      </c>
      <c r="K255" t="s">
        <v>23</v>
      </c>
      <c r="L255" t="s">
        <v>24</v>
      </c>
      <c r="M255" t="s">
        <v>22837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22838</v>
      </c>
      <c r="T255" t="s">
        <v>22837</v>
      </c>
    </row>
    <row r="256" spans="1:20" x14ac:dyDescent="0.25">
      <c r="A256" t="s">
        <v>44</v>
      </c>
      <c r="B256" t="s">
        <v>45</v>
      </c>
      <c r="C256">
        <v>66.666666666666671</v>
      </c>
      <c r="D256">
        <v>3</v>
      </c>
      <c r="E256" t="s">
        <v>22835</v>
      </c>
      <c r="F256">
        <v>200</v>
      </c>
      <c r="G256">
        <v>0</v>
      </c>
      <c r="H256" t="s">
        <v>22</v>
      </c>
      <c r="I256" t="s">
        <v>22836</v>
      </c>
      <c r="J256" t="s">
        <v>315</v>
      </c>
      <c r="K256" t="s">
        <v>23</v>
      </c>
      <c r="L256" t="s">
        <v>24</v>
      </c>
      <c r="M256" t="s">
        <v>22837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22838</v>
      </c>
      <c r="T256" t="s">
        <v>22837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22839</v>
      </c>
      <c r="F257">
        <v>100</v>
      </c>
      <c r="G257">
        <v>0</v>
      </c>
      <c r="H257" t="s">
        <v>1219</v>
      </c>
      <c r="I257" t="s">
        <v>22840</v>
      </c>
      <c r="J257" t="s">
        <v>1258</v>
      </c>
      <c r="K257" t="s">
        <v>23</v>
      </c>
      <c r="L257" t="s">
        <v>24</v>
      </c>
      <c r="M257" t="s">
        <v>22841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22842</v>
      </c>
      <c r="T257" t="s">
        <v>22841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22839</v>
      </c>
      <c r="F258">
        <v>100</v>
      </c>
      <c r="G258">
        <v>0</v>
      </c>
      <c r="H258" t="s">
        <v>1219</v>
      </c>
      <c r="I258" t="s">
        <v>22840</v>
      </c>
      <c r="J258" t="s">
        <v>1258</v>
      </c>
      <c r="K258" t="s">
        <v>23</v>
      </c>
      <c r="L258" t="s">
        <v>24</v>
      </c>
      <c r="M258" t="s">
        <v>22841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22842</v>
      </c>
      <c r="T258" t="s">
        <v>22841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22839</v>
      </c>
      <c r="F259">
        <v>100</v>
      </c>
      <c r="G259">
        <v>0</v>
      </c>
      <c r="H259" t="s">
        <v>1219</v>
      </c>
      <c r="I259" t="s">
        <v>22840</v>
      </c>
      <c r="J259" t="s">
        <v>1258</v>
      </c>
      <c r="K259" t="s">
        <v>23</v>
      </c>
      <c r="L259" t="s">
        <v>24</v>
      </c>
      <c r="M259" t="s">
        <v>22841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22842</v>
      </c>
      <c r="T259" t="s">
        <v>22841</v>
      </c>
    </row>
    <row r="260" spans="1:20" x14ac:dyDescent="0.25">
      <c r="A260" t="s">
        <v>44</v>
      </c>
      <c r="B260" t="s">
        <v>45</v>
      </c>
      <c r="C260">
        <v>66.666666666666671</v>
      </c>
      <c r="D260">
        <v>9</v>
      </c>
      <c r="E260" t="s">
        <v>22843</v>
      </c>
      <c r="F260">
        <v>300</v>
      </c>
      <c r="G260">
        <v>0</v>
      </c>
      <c r="H260" t="s">
        <v>22</v>
      </c>
      <c r="I260" t="s">
        <v>22844</v>
      </c>
      <c r="J260" t="s">
        <v>306</v>
      </c>
      <c r="K260" t="s">
        <v>23</v>
      </c>
      <c r="L260" t="s">
        <v>24</v>
      </c>
      <c r="M260" t="s">
        <v>22845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22846</v>
      </c>
      <c r="T260" t="s">
        <v>22845</v>
      </c>
    </row>
    <row r="261" spans="1:20" x14ac:dyDescent="0.25">
      <c r="A261" t="s">
        <v>42</v>
      </c>
      <c r="B261" t="s">
        <v>43</v>
      </c>
      <c r="C261">
        <v>66.666666666666671</v>
      </c>
      <c r="D261">
        <v>3</v>
      </c>
      <c r="E261" t="s">
        <v>22847</v>
      </c>
      <c r="F261">
        <v>200</v>
      </c>
      <c r="G261">
        <v>0</v>
      </c>
      <c r="H261" t="s">
        <v>22</v>
      </c>
      <c r="I261" t="s">
        <v>22848</v>
      </c>
      <c r="J261" t="s">
        <v>342</v>
      </c>
      <c r="K261" t="s">
        <v>23</v>
      </c>
      <c r="L261" t="s">
        <v>24</v>
      </c>
      <c r="M261" t="s">
        <v>22849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22850</v>
      </c>
      <c r="T261" t="s">
        <v>22849</v>
      </c>
    </row>
    <row r="262" spans="1:20" x14ac:dyDescent="0.25">
      <c r="A262" t="s">
        <v>44</v>
      </c>
      <c r="B262" t="s">
        <v>45</v>
      </c>
      <c r="C262">
        <v>66.666666666666671</v>
      </c>
      <c r="D262">
        <v>3</v>
      </c>
      <c r="E262" t="s">
        <v>22847</v>
      </c>
      <c r="F262">
        <v>200</v>
      </c>
      <c r="G262">
        <v>0</v>
      </c>
      <c r="H262" t="s">
        <v>22</v>
      </c>
      <c r="I262" t="s">
        <v>22848</v>
      </c>
      <c r="J262" t="s">
        <v>342</v>
      </c>
      <c r="K262" t="s">
        <v>23</v>
      </c>
      <c r="L262" t="s">
        <v>24</v>
      </c>
      <c r="M262" t="s">
        <v>22849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22850</v>
      </c>
      <c r="T262" t="s">
        <v>22849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22851</v>
      </c>
      <c r="F263">
        <v>129</v>
      </c>
      <c r="G263">
        <v>29</v>
      </c>
      <c r="H263" t="s">
        <v>1219</v>
      </c>
      <c r="I263" t="s">
        <v>22852</v>
      </c>
      <c r="J263" t="s">
        <v>323</v>
      </c>
      <c r="K263" t="s">
        <v>23</v>
      </c>
      <c r="L263" t="s">
        <v>24</v>
      </c>
      <c r="M263" t="s">
        <v>22849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22853</v>
      </c>
      <c r="T263" t="s">
        <v>22849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22851</v>
      </c>
      <c r="F264">
        <v>129</v>
      </c>
      <c r="G264">
        <v>29</v>
      </c>
      <c r="H264" t="s">
        <v>1219</v>
      </c>
      <c r="I264" t="s">
        <v>22852</v>
      </c>
      <c r="J264" t="s">
        <v>323</v>
      </c>
      <c r="K264" t="s">
        <v>23</v>
      </c>
      <c r="L264" t="s">
        <v>24</v>
      </c>
      <c r="M264" t="s">
        <v>22849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22853</v>
      </c>
      <c r="T264" t="s">
        <v>22849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22851</v>
      </c>
      <c r="F265">
        <v>129</v>
      </c>
      <c r="G265">
        <v>29</v>
      </c>
      <c r="H265" t="s">
        <v>1219</v>
      </c>
      <c r="I265" t="s">
        <v>22852</v>
      </c>
      <c r="J265" t="s">
        <v>323</v>
      </c>
      <c r="K265" t="s">
        <v>23</v>
      </c>
      <c r="L265" t="s">
        <v>24</v>
      </c>
      <c r="M265" t="s">
        <v>22849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22853</v>
      </c>
      <c r="T265" t="s">
        <v>22849</v>
      </c>
    </row>
    <row r="266" spans="1:20" x14ac:dyDescent="0.25">
      <c r="A266" t="s">
        <v>42</v>
      </c>
      <c r="B266" t="s">
        <v>43</v>
      </c>
      <c r="C266">
        <v>66.666666666666671</v>
      </c>
      <c r="D266">
        <v>3</v>
      </c>
      <c r="E266" t="s">
        <v>22854</v>
      </c>
      <c r="F266">
        <v>200</v>
      </c>
      <c r="G266">
        <v>0</v>
      </c>
      <c r="H266" t="s">
        <v>22</v>
      </c>
      <c r="I266" t="s">
        <v>22855</v>
      </c>
      <c r="J266" t="s">
        <v>87</v>
      </c>
      <c r="K266" t="s">
        <v>23</v>
      </c>
      <c r="L266" t="s">
        <v>24</v>
      </c>
      <c r="M266" t="s">
        <v>22856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22857</v>
      </c>
      <c r="T266" t="s">
        <v>22856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22854</v>
      </c>
      <c r="F267">
        <v>200</v>
      </c>
      <c r="G267">
        <v>0</v>
      </c>
      <c r="H267" t="s">
        <v>22</v>
      </c>
      <c r="I267" t="s">
        <v>22855</v>
      </c>
      <c r="J267" t="s">
        <v>87</v>
      </c>
      <c r="K267" t="s">
        <v>23</v>
      </c>
      <c r="L267" t="s">
        <v>24</v>
      </c>
      <c r="M267" t="s">
        <v>22856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22857</v>
      </c>
      <c r="T267" t="s">
        <v>22856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22854</v>
      </c>
      <c r="F268">
        <v>200</v>
      </c>
      <c r="G268">
        <v>0</v>
      </c>
      <c r="H268" t="s">
        <v>22</v>
      </c>
      <c r="I268" t="s">
        <v>22855</v>
      </c>
      <c r="J268" t="s">
        <v>87</v>
      </c>
      <c r="K268" t="s">
        <v>23</v>
      </c>
      <c r="L268" t="s">
        <v>24</v>
      </c>
      <c r="M268" t="s">
        <v>22856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22857</v>
      </c>
      <c r="T268" t="s">
        <v>22856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22854</v>
      </c>
      <c r="F269">
        <v>200</v>
      </c>
      <c r="G269">
        <v>0</v>
      </c>
      <c r="H269" t="s">
        <v>22</v>
      </c>
      <c r="I269" t="s">
        <v>22855</v>
      </c>
      <c r="J269" t="s">
        <v>87</v>
      </c>
      <c r="K269" t="s">
        <v>23</v>
      </c>
      <c r="L269" t="s">
        <v>24</v>
      </c>
      <c r="M269" t="s">
        <v>22856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22857</v>
      </c>
      <c r="T269" t="s">
        <v>22856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22858</v>
      </c>
      <c r="F270">
        <v>109</v>
      </c>
      <c r="G270">
        <v>9</v>
      </c>
      <c r="H270" t="s">
        <v>1219</v>
      </c>
      <c r="I270" t="s">
        <v>22859</v>
      </c>
      <c r="J270" t="s">
        <v>1235</v>
      </c>
      <c r="K270" t="s">
        <v>23</v>
      </c>
      <c r="L270" t="s">
        <v>24</v>
      </c>
      <c r="M270" t="s">
        <v>22860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22861</v>
      </c>
      <c r="T270" t="s">
        <v>22860</v>
      </c>
    </row>
    <row r="271" spans="1:20" x14ac:dyDescent="0.25">
      <c r="A271" t="s">
        <v>28</v>
      </c>
      <c r="B271" t="s">
        <v>29</v>
      </c>
      <c r="C271">
        <v>50</v>
      </c>
      <c r="D271">
        <v>1</v>
      </c>
      <c r="E271" t="s">
        <v>22858</v>
      </c>
      <c r="F271">
        <v>109</v>
      </c>
      <c r="G271">
        <v>9</v>
      </c>
      <c r="H271" t="s">
        <v>1219</v>
      </c>
      <c r="I271" t="s">
        <v>22859</v>
      </c>
      <c r="J271" t="s">
        <v>1235</v>
      </c>
      <c r="K271" t="s">
        <v>23</v>
      </c>
      <c r="L271" t="s">
        <v>24</v>
      </c>
      <c r="M271" t="s">
        <v>22860</v>
      </c>
      <c r="N271" t="s">
        <v>23</v>
      </c>
      <c r="O271" t="s">
        <v>25</v>
      </c>
      <c r="P271" t="s">
        <v>26</v>
      </c>
      <c r="Q271" t="s">
        <v>27</v>
      </c>
      <c r="R271" t="s">
        <v>24</v>
      </c>
      <c r="S271" t="s">
        <v>22861</v>
      </c>
      <c r="T271" t="s">
        <v>22860</v>
      </c>
    </row>
    <row r="272" spans="1:20" x14ac:dyDescent="0.25">
      <c r="A272" t="s">
        <v>30</v>
      </c>
      <c r="B272" t="s">
        <v>31</v>
      </c>
      <c r="C272">
        <v>50</v>
      </c>
      <c r="D272">
        <v>1</v>
      </c>
      <c r="E272" t="s">
        <v>22858</v>
      </c>
      <c r="F272">
        <v>109</v>
      </c>
      <c r="G272">
        <v>9</v>
      </c>
      <c r="H272" t="s">
        <v>1219</v>
      </c>
      <c r="I272" t="s">
        <v>22859</v>
      </c>
      <c r="J272" t="s">
        <v>1235</v>
      </c>
      <c r="K272" t="s">
        <v>23</v>
      </c>
      <c r="L272" t="s">
        <v>24</v>
      </c>
      <c r="M272" t="s">
        <v>22860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22861</v>
      </c>
      <c r="T272" t="s">
        <v>22860</v>
      </c>
    </row>
    <row r="273" spans="1:20" x14ac:dyDescent="0.25">
      <c r="A273" t="s">
        <v>186</v>
      </c>
      <c r="B273" t="s">
        <v>187</v>
      </c>
      <c r="C273">
        <v>50</v>
      </c>
      <c r="D273">
        <v>6</v>
      </c>
      <c r="E273" t="s">
        <v>22862</v>
      </c>
      <c r="F273">
        <v>200</v>
      </c>
      <c r="G273">
        <v>0</v>
      </c>
      <c r="H273" t="s">
        <v>22</v>
      </c>
      <c r="I273" t="s">
        <v>22863</v>
      </c>
      <c r="J273" t="s">
        <v>1242</v>
      </c>
      <c r="K273" t="s">
        <v>23</v>
      </c>
      <c r="L273" t="s">
        <v>24</v>
      </c>
      <c r="M273" t="s">
        <v>22864</v>
      </c>
      <c r="N273" t="s">
        <v>23</v>
      </c>
      <c r="O273" t="s">
        <v>58</v>
      </c>
      <c r="P273" t="s">
        <v>26</v>
      </c>
      <c r="Q273" t="s">
        <v>33</v>
      </c>
      <c r="R273" t="s">
        <v>24</v>
      </c>
      <c r="S273" t="s">
        <v>22865</v>
      </c>
      <c r="T273" t="s">
        <v>22864</v>
      </c>
    </row>
    <row r="274" spans="1:20" x14ac:dyDescent="0.25">
      <c r="A274" t="s">
        <v>44</v>
      </c>
      <c r="B274" t="s">
        <v>45</v>
      </c>
      <c r="C274">
        <v>66.666666666666671</v>
      </c>
      <c r="D274">
        <v>6</v>
      </c>
      <c r="E274" t="s">
        <v>22866</v>
      </c>
      <c r="F274">
        <v>200</v>
      </c>
      <c r="G274">
        <v>0</v>
      </c>
      <c r="H274" t="s">
        <v>22</v>
      </c>
      <c r="I274" t="s">
        <v>22867</v>
      </c>
      <c r="J274" t="s">
        <v>303</v>
      </c>
      <c r="K274" t="s">
        <v>23</v>
      </c>
      <c r="L274" t="s">
        <v>24</v>
      </c>
      <c r="M274" t="s">
        <v>22868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22869</v>
      </c>
      <c r="T274" t="s">
        <v>22868</v>
      </c>
    </row>
    <row r="275" spans="1:20" x14ac:dyDescent="0.25">
      <c r="A275" t="s">
        <v>20</v>
      </c>
      <c r="B275" t="s">
        <v>21</v>
      </c>
      <c r="C275">
        <v>50</v>
      </c>
      <c r="D275">
        <v>2</v>
      </c>
      <c r="E275" t="s">
        <v>22870</v>
      </c>
      <c r="F275">
        <v>200</v>
      </c>
      <c r="G275">
        <v>0</v>
      </c>
      <c r="H275" t="s">
        <v>22</v>
      </c>
      <c r="I275" t="s">
        <v>8129</v>
      </c>
      <c r="J275" t="s">
        <v>331</v>
      </c>
      <c r="K275" t="s">
        <v>23</v>
      </c>
      <c r="L275" t="s">
        <v>24</v>
      </c>
      <c r="M275" t="s">
        <v>22871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22872</v>
      </c>
      <c r="T275" t="s">
        <v>22873</v>
      </c>
    </row>
    <row r="276" spans="1:20" x14ac:dyDescent="0.25">
      <c r="A276" t="s">
        <v>28</v>
      </c>
      <c r="B276" t="s">
        <v>29</v>
      </c>
      <c r="C276">
        <v>50</v>
      </c>
      <c r="D276">
        <v>2</v>
      </c>
      <c r="E276" t="s">
        <v>22870</v>
      </c>
      <c r="F276">
        <v>200</v>
      </c>
      <c r="G276">
        <v>0</v>
      </c>
      <c r="H276" t="s">
        <v>22</v>
      </c>
      <c r="I276" t="s">
        <v>8129</v>
      </c>
      <c r="J276" t="s">
        <v>331</v>
      </c>
      <c r="K276" t="s">
        <v>23</v>
      </c>
      <c r="L276" t="s">
        <v>24</v>
      </c>
      <c r="M276" t="s">
        <v>22871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22872</v>
      </c>
      <c r="T276" t="s">
        <v>22873</v>
      </c>
    </row>
    <row r="277" spans="1:20" x14ac:dyDescent="0.25">
      <c r="A277" t="s">
        <v>30</v>
      </c>
      <c r="B277" t="s">
        <v>31</v>
      </c>
      <c r="C277">
        <v>50</v>
      </c>
      <c r="D277">
        <v>2</v>
      </c>
      <c r="E277" t="s">
        <v>22870</v>
      </c>
      <c r="F277">
        <v>200</v>
      </c>
      <c r="G277">
        <v>0</v>
      </c>
      <c r="H277" t="s">
        <v>22</v>
      </c>
      <c r="I277" t="s">
        <v>8129</v>
      </c>
      <c r="J277" t="s">
        <v>331</v>
      </c>
      <c r="K277" t="s">
        <v>23</v>
      </c>
      <c r="L277" t="s">
        <v>24</v>
      </c>
      <c r="M277" t="s">
        <v>22871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22872</v>
      </c>
      <c r="T277" t="s">
        <v>22873</v>
      </c>
    </row>
    <row r="278" spans="1:20" x14ac:dyDescent="0.25">
      <c r="A278" t="s">
        <v>142</v>
      </c>
      <c r="B278" t="s">
        <v>143</v>
      </c>
      <c r="C278">
        <v>15</v>
      </c>
      <c r="D278">
        <v>1</v>
      </c>
      <c r="E278" t="s">
        <v>22874</v>
      </c>
      <c r="F278">
        <v>15</v>
      </c>
      <c r="G278">
        <v>0</v>
      </c>
      <c r="H278" t="s">
        <v>47</v>
      </c>
      <c r="I278" t="s">
        <v>22875</v>
      </c>
      <c r="J278" t="s">
        <v>22876</v>
      </c>
      <c r="K278" t="s">
        <v>22877</v>
      </c>
      <c r="L278" t="s">
        <v>5813</v>
      </c>
      <c r="M278" t="s">
        <v>22878</v>
      </c>
      <c r="N278" t="s">
        <v>23</v>
      </c>
      <c r="O278" t="s">
        <v>63</v>
      </c>
      <c r="P278" t="s">
        <v>54</v>
      </c>
      <c r="Q278" t="s">
        <v>55</v>
      </c>
      <c r="R278" t="s">
        <v>24</v>
      </c>
      <c r="S278" t="s">
        <v>22879</v>
      </c>
      <c r="T278" t="s">
        <v>22878</v>
      </c>
    </row>
    <row r="279" spans="1:20" x14ac:dyDescent="0.25">
      <c r="A279" t="s">
        <v>142</v>
      </c>
      <c r="B279" t="s">
        <v>143</v>
      </c>
      <c r="C279">
        <v>15</v>
      </c>
      <c r="D279">
        <v>1</v>
      </c>
      <c r="E279" t="s">
        <v>22880</v>
      </c>
      <c r="F279">
        <v>15</v>
      </c>
      <c r="G279">
        <v>0</v>
      </c>
      <c r="H279" t="s">
        <v>22</v>
      </c>
      <c r="I279" t="s">
        <v>22875</v>
      </c>
      <c r="J279" t="s">
        <v>22876</v>
      </c>
      <c r="K279" t="s">
        <v>22877</v>
      </c>
      <c r="L279" t="s">
        <v>5813</v>
      </c>
      <c r="M279" t="s">
        <v>22881</v>
      </c>
      <c r="N279" t="s">
        <v>23</v>
      </c>
      <c r="O279" t="s">
        <v>63</v>
      </c>
      <c r="P279" t="s">
        <v>54</v>
      </c>
      <c r="Q279" t="s">
        <v>55</v>
      </c>
      <c r="R279" t="s">
        <v>24</v>
      </c>
      <c r="S279" t="s">
        <v>22882</v>
      </c>
      <c r="T279" t="s">
        <v>22878</v>
      </c>
    </row>
    <row r="280" spans="1:20" x14ac:dyDescent="0.25">
      <c r="A280" t="s">
        <v>46</v>
      </c>
      <c r="B280" t="s">
        <v>1239</v>
      </c>
      <c r="C280">
        <v>57.75</v>
      </c>
      <c r="D280">
        <v>1</v>
      </c>
      <c r="E280" t="s">
        <v>22883</v>
      </c>
      <c r="F280">
        <v>64.75</v>
      </c>
      <c r="G280">
        <v>7</v>
      </c>
      <c r="H280" t="s">
        <v>47</v>
      </c>
      <c r="I280" t="s">
        <v>22884</v>
      </c>
      <c r="J280" t="s">
        <v>22885</v>
      </c>
      <c r="K280" t="s">
        <v>14063</v>
      </c>
      <c r="L280" t="s">
        <v>22886</v>
      </c>
      <c r="M280" t="s">
        <v>22878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22887</v>
      </c>
      <c r="T280" t="s">
        <v>22878</v>
      </c>
    </row>
    <row r="281" spans="1:20" x14ac:dyDescent="0.25">
      <c r="A281" t="s">
        <v>30</v>
      </c>
      <c r="B281" t="s">
        <v>31</v>
      </c>
      <c r="C281">
        <v>60</v>
      </c>
      <c r="D281">
        <v>9</v>
      </c>
      <c r="E281" t="s">
        <v>22888</v>
      </c>
      <c r="F281">
        <v>390</v>
      </c>
      <c r="G281">
        <v>0</v>
      </c>
      <c r="H281" t="s">
        <v>47</v>
      </c>
      <c r="I281" t="s">
        <v>11613</v>
      </c>
      <c r="J281" t="s">
        <v>11614</v>
      </c>
      <c r="K281" t="s">
        <v>10913</v>
      </c>
      <c r="L281" t="s">
        <v>3489</v>
      </c>
      <c r="M281" t="s">
        <v>22889</v>
      </c>
      <c r="N281" t="s">
        <v>23</v>
      </c>
      <c r="O281" t="s">
        <v>63</v>
      </c>
      <c r="P281" t="s">
        <v>54</v>
      </c>
      <c r="Q281" t="s">
        <v>55</v>
      </c>
      <c r="R281" t="s">
        <v>24</v>
      </c>
      <c r="S281" t="s">
        <v>22890</v>
      </c>
      <c r="T281" t="s">
        <v>22891</v>
      </c>
    </row>
    <row r="282" spans="1:20" x14ac:dyDescent="0.25">
      <c r="A282" t="s">
        <v>139</v>
      </c>
      <c r="B282" t="s">
        <v>112</v>
      </c>
      <c r="C282">
        <v>90</v>
      </c>
      <c r="D282">
        <v>2</v>
      </c>
      <c r="E282" t="s">
        <v>22892</v>
      </c>
      <c r="F282">
        <v>30.2</v>
      </c>
      <c r="G282">
        <v>7</v>
      </c>
      <c r="H282" t="s">
        <v>1222</v>
      </c>
      <c r="I282" t="s">
        <v>22893</v>
      </c>
      <c r="J282" t="s">
        <v>22894</v>
      </c>
      <c r="K282" t="s">
        <v>4075</v>
      </c>
      <c r="L282" t="s">
        <v>22895</v>
      </c>
      <c r="M282" t="s">
        <v>22896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22897</v>
      </c>
      <c r="T282" t="s">
        <v>22896</v>
      </c>
    </row>
    <row r="283" spans="1:20" x14ac:dyDescent="0.25">
      <c r="A283" t="s">
        <v>46</v>
      </c>
      <c r="B283" t="s">
        <v>1239</v>
      </c>
      <c r="C283">
        <v>57.75</v>
      </c>
      <c r="D283">
        <v>1</v>
      </c>
      <c r="E283" t="s">
        <v>22898</v>
      </c>
      <c r="F283">
        <v>57.75</v>
      </c>
      <c r="G283">
        <v>0</v>
      </c>
      <c r="H283" t="s">
        <v>47</v>
      </c>
      <c r="I283" t="s">
        <v>22899</v>
      </c>
      <c r="J283" t="s">
        <v>22900</v>
      </c>
      <c r="K283" t="s">
        <v>5261</v>
      </c>
      <c r="L283" t="s">
        <v>22901</v>
      </c>
      <c r="M283" t="s">
        <v>22902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22903</v>
      </c>
      <c r="T283" t="s">
        <v>22904</v>
      </c>
    </row>
    <row r="284" spans="1:20" x14ac:dyDescent="0.25">
      <c r="A284" t="s">
        <v>139</v>
      </c>
      <c r="B284" t="s">
        <v>112</v>
      </c>
      <c r="C284">
        <v>66</v>
      </c>
      <c r="D284">
        <v>1</v>
      </c>
      <c r="E284" t="s">
        <v>22905</v>
      </c>
      <c r="F284">
        <v>237</v>
      </c>
      <c r="G284">
        <v>0</v>
      </c>
      <c r="H284" t="s">
        <v>47</v>
      </c>
      <c r="I284" t="s">
        <v>22906</v>
      </c>
      <c r="J284" t="s">
        <v>22907</v>
      </c>
      <c r="K284" t="s">
        <v>19374</v>
      </c>
      <c r="L284" t="s">
        <v>14505</v>
      </c>
      <c r="M284" t="s">
        <v>22908</v>
      </c>
      <c r="N284" t="s">
        <v>23</v>
      </c>
      <c r="O284" t="s">
        <v>63</v>
      </c>
      <c r="P284" t="s">
        <v>54</v>
      </c>
      <c r="Q284" t="s">
        <v>55</v>
      </c>
      <c r="R284" t="s">
        <v>24</v>
      </c>
      <c r="S284" t="s">
        <v>22909</v>
      </c>
      <c r="T284" t="s">
        <v>22904</v>
      </c>
    </row>
    <row r="285" spans="1:20" x14ac:dyDescent="0.25">
      <c r="A285" t="s">
        <v>110</v>
      </c>
      <c r="B285" t="s">
        <v>1223</v>
      </c>
      <c r="C285">
        <v>66</v>
      </c>
      <c r="D285">
        <v>1</v>
      </c>
      <c r="E285" t="s">
        <v>22905</v>
      </c>
      <c r="F285">
        <v>237</v>
      </c>
      <c r="G285">
        <v>0</v>
      </c>
      <c r="H285" t="s">
        <v>47</v>
      </c>
      <c r="I285" t="s">
        <v>22906</v>
      </c>
      <c r="J285" t="s">
        <v>22907</v>
      </c>
      <c r="K285" t="s">
        <v>19374</v>
      </c>
      <c r="L285" t="s">
        <v>14505</v>
      </c>
      <c r="M285" t="s">
        <v>22908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22909</v>
      </c>
      <c r="T285" t="s">
        <v>22904</v>
      </c>
    </row>
    <row r="286" spans="1:20" x14ac:dyDescent="0.25">
      <c r="A286" t="s">
        <v>46</v>
      </c>
      <c r="B286" t="s">
        <v>56</v>
      </c>
      <c r="C286">
        <v>67</v>
      </c>
      <c r="D286">
        <v>1</v>
      </c>
      <c r="E286" t="s">
        <v>22905</v>
      </c>
      <c r="F286">
        <v>237</v>
      </c>
      <c r="G286">
        <v>0</v>
      </c>
      <c r="H286" t="s">
        <v>47</v>
      </c>
      <c r="I286" t="s">
        <v>22906</v>
      </c>
      <c r="J286" t="s">
        <v>22907</v>
      </c>
      <c r="K286" t="s">
        <v>19374</v>
      </c>
      <c r="L286" t="s">
        <v>14505</v>
      </c>
      <c r="M286" t="s">
        <v>22908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22909</v>
      </c>
      <c r="T286" t="s">
        <v>22904</v>
      </c>
    </row>
    <row r="287" spans="1:20" x14ac:dyDescent="0.25">
      <c r="A287" t="s">
        <v>115</v>
      </c>
      <c r="B287" t="s">
        <v>116</v>
      </c>
      <c r="C287">
        <v>45</v>
      </c>
      <c r="D287">
        <v>2</v>
      </c>
      <c r="E287" t="s">
        <v>22910</v>
      </c>
      <c r="F287">
        <v>82</v>
      </c>
      <c r="G287">
        <v>0</v>
      </c>
      <c r="H287" t="s">
        <v>1219</v>
      </c>
      <c r="I287" t="s">
        <v>22911</v>
      </c>
      <c r="J287" t="s">
        <v>302</v>
      </c>
      <c r="K287" t="s">
        <v>23</v>
      </c>
      <c r="L287" t="s">
        <v>24</v>
      </c>
      <c r="M287" t="s">
        <v>22912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22913</v>
      </c>
      <c r="T287" t="s">
        <v>22912</v>
      </c>
    </row>
    <row r="288" spans="1:20" x14ac:dyDescent="0.25">
      <c r="A288" t="s">
        <v>46</v>
      </c>
      <c r="B288" t="s">
        <v>56</v>
      </c>
      <c r="C288">
        <v>66.333333333333329</v>
      </c>
      <c r="D288">
        <v>3</v>
      </c>
      <c r="E288" t="s">
        <v>22914</v>
      </c>
      <c r="F288">
        <v>220</v>
      </c>
      <c r="G288">
        <v>0</v>
      </c>
      <c r="H288" t="s">
        <v>1219</v>
      </c>
      <c r="I288" t="s">
        <v>22915</v>
      </c>
      <c r="J288" t="s">
        <v>1229</v>
      </c>
      <c r="K288" t="s">
        <v>23</v>
      </c>
      <c r="L288" t="s">
        <v>24</v>
      </c>
      <c r="M288" t="s">
        <v>22916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22917</v>
      </c>
      <c r="T288" t="s">
        <v>22916</v>
      </c>
    </row>
    <row r="289" spans="1:20" x14ac:dyDescent="0.25">
      <c r="A289" t="s">
        <v>186</v>
      </c>
      <c r="B289" t="s">
        <v>187</v>
      </c>
      <c r="C289">
        <v>33.333333333333336</v>
      </c>
      <c r="D289">
        <v>3</v>
      </c>
      <c r="E289" t="s">
        <v>22918</v>
      </c>
      <c r="F289">
        <v>200</v>
      </c>
      <c r="G289">
        <v>0</v>
      </c>
      <c r="H289" t="s">
        <v>1219</v>
      </c>
      <c r="I289" t="s">
        <v>22915</v>
      </c>
      <c r="J289" t="s">
        <v>1229</v>
      </c>
      <c r="K289" t="s">
        <v>23</v>
      </c>
      <c r="L289" t="s">
        <v>24</v>
      </c>
      <c r="M289" t="s">
        <v>22919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22920</v>
      </c>
      <c r="T289" t="s">
        <v>22919</v>
      </c>
    </row>
    <row r="290" spans="1:20" x14ac:dyDescent="0.25">
      <c r="A290" t="s">
        <v>139</v>
      </c>
      <c r="B290" t="s">
        <v>112</v>
      </c>
      <c r="C290">
        <v>66</v>
      </c>
      <c r="D290">
        <v>1</v>
      </c>
      <c r="E290" t="s">
        <v>22921</v>
      </c>
      <c r="F290">
        <v>256.5</v>
      </c>
      <c r="G290">
        <v>64</v>
      </c>
      <c r="H290" t="s">
        <v>47</v>
      </c>
      <c r="I290" t="s">
        <v>22922</v>
      </c>
      <c r="J290" t="s">
        <v>22923</v>
      </c>
      <c r="K290" t="s">
        <v>22924</v>
      </c>
      <c r="L290" t="s">
        <v>22925</v>
      </c>
      <c r="M290" t="s">
        <v>22926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22927</v>
      </c>
      <c r="T290" t="s">
        <v>22926</v>
      </c>
    </row>
    <row r="291" spans="1:20" x14ac:dyDescent="0.25">
      <c r="A291" t="s">
        <v>110</v>
      </c>
      <c r="B291" t="s">
        <v>1223</v>
      </c>
      <c r="C291">
        <v>66</v>
      </c>
      <c r="D291">
        <v>1</v>
      </c>
      <c r="E291" t="s">
        <v>22921</v>
      </c>
      <c r="F291">
        <v>256.5</v>
      </c>
      <c r="G291">
        <v>64</v>
      </c>
      <c r="H291" t="s">
        <v>47</v>
      </c>
      <c r="I291" t="s">
        <v>22922</v>
      </c>
      <c r="J291" t="s">
        <v>22923</v>
      </c>
      <c r="K291" t="s">
        <v>22924</v>
      </c>
      <c r="L291" t="s">
        <v>22925</v>
      </c>
      <c r="M291" t="s">
        <v>22926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22927</v>
      </c>
      <c r="T291" t="s">
        <v>22926</v>
      </c>
    </row>
    <row r="292" spans="1:20" x14ac:dyDescent="0.25">
      <c r="A292" t="s">
        <v>46</v>
      </c>
      <c r="B292" t="s">
        <v>56</v>
      </c>
      <c r="C292">
        <v>67</v>
      </c>
      <c r="D292">
        <v>1</v>
      </c>
      <c r="E292" t="s">
        <v>22921</v>
      </c>
      <c r="F292">
        <v>256.5</v>
      </c>
      <c r="G292">
        <v>64</v>
      </c>
      <c r="H292" t="s">
        <v>47</v>
      </c>
      <c r="I292" t="s">
        <v>22922</v>
      </c>
      <c r="J292" t="s">
        <v>22923</v>
      </c>
      <c r="K292" t="s">
        <v>22924</v>
      </c>
      <c r="L292" t="s">
        <v>22925</v>
      </c>
      <c r="M292" t="s">
        <v>22926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22927</v>
      </c>
      <c r="T292" t="s">
        <v>22926</v>
      </c>
    </row>
    <row r="293" spans="1:20" x14ac:dyDescent="0.25">
      <c r="A293" t="s">
        <v>154</v>
      </c>
      <c r="B293" t="s">
        <v>155</v>
      </c>
      <c r="C293">
        <v>12</v>
      </c>
      <c r="D293">
        <v>20</v>
      </c>
      <c r="E293" t="s">
        <v>22928</v>
      </c>
      <c r="F293">
        <v>261.08999999999997</v>
      </c>
      <c r="G293">
        <v>26</v>
      </c>
      <c r="H293" t="s">
        <v>47</v>
      </c>
      <c r="I293" t="s">
        <v>22929</v>
      </c>
      <c r="J293" t="s">
        <v>22930</v>
      </c>
      <c r="K293" t="s">
        <v>9736</v>
      </c>
      <c r="L293" t="s">
        <v>22931</v>
      </c>
      <c r="M293" t="s">
        <v>22926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22932</v>
      </c>
      <c r="T293" t="s">
        <v>22933</v>
      </c>
    </row>
    <row r="294" spans="1:20" x14ac:dyDescent="0.25">
      <c r="A294" t="s">
        <v>142</v>
      </c>
      <c r="B294" t="s">
        <v>143</v>
      </c>
      <c r="C294">
        <v>15</v>
      </c>
      <c r="D294">
        <v>1</v>
      </c>
      <c r="E294" t="s">
        <v>22934</v>
      </c>
      <c r="F294">
        <v>15</v>
      </c>
      <c r="G294">
        <v>0</v>
      </c>
      <c r="H294" t="s">
        <v>22</v>
      </c>
      <c r="I294" t="s">
        <v>17271</v>
      </c>
      <c r="J294" t="s">
        <v>17272</v>
      </c>
      <c r="K294" t="s">
        <v>10547</v>
      </c>
      <c r="L294" t="s">
        <v>3496</v>
      </c>
      <c r="M294" t="s">
        <v>22935</v>
      </c>
      <c r="N294" t="s">
        <v>23</v>
      </c>
      <c r="O294" t="s">
        <v>63</v>
      </c>
      <c r="P294" t="s">
        <v>54</v>
      </c>
      <c r="Q294" t="s">
        <v>55</v>
      </c>
      <c r="R294" t="s">
        <v>24</v>
      </c>
      <c r="S294" t="s">
        <v>22936</v>
      </c>
      <c r="T294" t="s">
        <v>22935</v>
      </c>
    </row>
    <row r="295" spans="1:20" x14ac:dyDescent="0.25">
      <c r="A295" t="s">
        <v>46</v>
      </c>
      <c r="B295" t="s">
        <v>56</v>
      </c>
      <c r="C295">
        <v>66.333333333333329</v>
      </c>
      <c r="D295">
        <v>3</v>
      </c>
      <c r="E295" t="s">
        <v>22937</v>
      </c>
      <c r="F295">
        <v>220</v>
      </c>
      <c r="G295">
        <v>0</v>
      </c>
      <c r="H295" t="s">
        <v>1219</v>
      </c>
      <c r="I295" t="s">
        <v>22938</v>
      </c>
      <c r="J295" t="s">
        <v>310</v>
      </c>
      <c r="K295" t="s">
        <v>23</v>
      </c>
      <c r="L295" t="s">
        <v>24</v>
      </c>
      <c r="M295" t="s">
        <v>22939</v>
      </c>
      <c r="N295" t="s">
        <v>23</v>
      </c>
      <c r="O295" t="s">
        <v>25</v>
      </c>
      <c r="P295" t="s">
        <v>26</v>
      </c>
      <c r="Q295" t="s">
        <v>27</v>
      </c>
      <c r="R295" t="s">
        <v>24</v>
      </c>
      <c r="S295" t="s">
        <v>22940</v>
      </c>
      <c r="T295" t="s">
        <v>22939</v>
      </c>
    </row>
    <row r="296" spans="1:20" x14ac:dyDescent="0.25">
      <c r="A296" t="s">
        <v>15492</v>
      </c>
      <c r="B296" t="s">
        <v>15493</v>
      </c>
      <c r="C296">
        <v>50</v>
      </c>
      <c r="D296">
        <v>3</v>
      </c>
      <c r="E296" t="s">
        <v>22941</v>
      </c>
      <c r="F296">
        <v>100</v>
      </c>
      <c r="G296">
        <v>0</v>
      </c>
      <c r="H296" t="s">
        <v>22</v>
      </c>
      <c r="I296" t="s">
        <v>22942</v>
      </c>
      <c r="J296" t="s">
        <v>311</v>
      </c>
      <c r="K296" t="s">
        <v>23</v>
      </c>
      <c r="L296" t="s">
        <v>24</v>
      </c>
      <c r="M296" t="s">
        <v>22943</v>
      </c>
      <c r="N296" t="s">
        <v>23</v>
      </c>
      <c r="O296" t="s">
        <v>32</v>
      </c>
      <c r="P296" t="s">
        <v>26</v>
      </c>
      <c r="Q296" t="s">
        <v>33</v>
      </c>
      <c r="R296" t="s">
        <v>24</v>
      </c>
      <c r="S296" t="s">
        <v>22944</v>
      </c>
      <c r="T296" t="s">
        <v>22943</v>
      </c>
    </row>
    <row r="297" spans="1:20" x14ac:dyDescent="0.25">
      <c r="A297" t="s">
        <v>15492</v>
      </c>
      <c r="B297" t="s">
        <v>15493</v>
      </c>
      <c r="C297">
        <v>50</v>
      </c>
      <c r="D297">
        <v>3</v>
      </c>
      <c r="E297" t="s">
        <v>22945</v>
      </c>
      <c r="F297">
        <v>138</v>
      </c>
      <c r="G297">
        <v>38</v>
      </c>
      <c r="H297" t="s">
        <v>22</v>
      </c>
      <c r="I297" t="s">
        <v>22946</v>
      </c>
      <c r="J297" t="s">
        <v>327</v>
      </c>
      <c r="K297" t="s">
        <v>23</v>
      </c>
      <c r="L297" t="s">
        <v>24</v>
      </c>
      <c r="M297" t="s">
        <v>22947</v>
      </c>
      <c r="N297" t="s">
        <v>23</v>
      </c>
      <c r="O297" t="s">
        <v>25</v>
      </c>
      <c r="P297" t="s">
        <v>26</v>
      </c>
      <c r="Q297" t="s">
        <v>27</v>
      </c>
      <c r="R297" t="s">
        <v>24</v>
      </c>
      <c r="S297" t="s">
        <v>22948</v>
      </c>
      <c r="T297" t="s">
        <v>22947</v>
      </c>
    </row>
    <row r="298" spans="1:20" x14ac:dyDescent="0.25">
      <c r="A298" t="s">
        <v>15492</v>
      </c>
      <c r="B298" t="s">
        <v>15493</v>
      </c>
      <c r="C298">
        <v>50</v>
      </c>
      <c r="D298">
        <v>3</v>
      </c>
      <c r="E298" t="s">
        <v>22949</v>
      </c>
      <c r="F298">
        <v>109</v>
      </c>
      <c r="G298">
        <v>9</v>
      </c>
      <c r="H298" t="s">
        <v>22</v>
      </c>
      <c r="I298" t="s">
        <v>22950</v>
      </c>
      <c r="J298" t="s">
        <v>314</v>
      </c>
      <c r="K298" t="s">
        <v>23</v>
      </c>
      <c r="L298" t="s">
        <v>24</v>
      </c>
      <c r="M298" t="s">
        <v>22951</v>
      </c>
      <c r="N298" t="s">
        <v>23</v>
      </c>
      <c r="O298" t="s">
        <v>58</v>
      </c>
      <c r="P298" t="s">
        <v>26</v>
      </c>
      <c r="Q298" t="s">
        <v>33</v>
      </c>
      <c r="R298" t="s">
        <v>24</v>
      </c>
      <c r="S298" t="s">
        <v>22952</v>
      </c>
      <c r="T298" t="s">
        <v>22947</v>
      </c>
    </row>
    <row r="299" spans="1:20" x14ac:dyDescent="0.25">
      <c r="A299" t="s">
        <v>15492</v>
      </c>
      <c r="B299" t="s">
        <v>15493</v>
      </c>
      <c r="C299">
        <v>50</v>
      </c>
      <c r="D299">
        <v>3</v>
      </c>
      <c r="E299" t="s">
        <v>22953</v>
      </c>
      <c r="F299">
        <v>100</v>
      </c>
      <c r="G299">
        <v>0</v>
      </c>
      <c r="H299" t="s">
        <v>22</v>
      </c>
      <c r="I299" t="s">
        <v>22954</v>
      </c>
      <c r="J299" t="s">
        <v>1221</v>
      </c>
      <c r="K299" t="s">
        <v>23</v>
      </c>
      <c r="L299" t="s">
        <v>24</v>
      </c>
      <c r="M299" t="s">
        <v>22955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22956</v>
      </c>
      <c r="T299" t="s">
        <v>22955</v>
      </c>
    </row>
    <row r="300" spans="1:20" x14ac:dyDescent="0.25">
      <c r="A300" t="s">
        <v>42</v>
      </c>
      <c r="B300" t="s">
        <v>43</v>
      </c>
      <c r="C300">
        <v>66.666666666666671</v>
      </c>
      <c r="D300">
        <v>3</v>
      </c>
      <c r="E300" t="s">
        <v>22957</v>
      </c>
      <c r="F300">
        <v>300</v>
      </c>
      <c r="G300">
        <v>0</v>
      </c>
      <c r="H300" t="s">
        <v>22</v>
      </c>
      <c r="I300" t="s">
        <v>22958</v>
      </c>
      <c r="J300" t="s">
        <v>322</v>
      </c>
      <c r="K300" t="s">
        <v>23</v>
      </c>
      <c r="L300" t="s">
        <v>24</v>
      </c>
      <c r="M300" t="s">
        <v>22959</v>
      </c>
      <c r="N300" t="s">
        <v>23</v>
      </c>
      <c r="O300" t="s">
        <v>58</v>
      </c>
      <c r="P300" t="s">
        <v>26</v>
      </c>
      <c r="Q300" t="s">
        <v>33</v>
      </c>
      <c r="R300" t="s">
        <v>24</v>
      </c>
      <c r="S300" t="s">
        <v>22960</v>
      </c>
      <c r="T300" t="s">
        <v>22959</v>
      </c>
    </row>
    <row r="301" spans="1:20" x14ac:dyDescent="0.25">
      <c r="A301" t="s">
        <v>15492</v>
      </c>
      <c r="B301" t="s">
        <v>15493</v>
      </c>
      <c r="C301">
        <v>50</v>
      </c>
      <c r="D301">
        <v>3</v>
      </c>
      <c r="E301" t="s">
        <v>22957</v>
      </c>
      <c r="F301">
        <v>300</v>
      </c>
      <c r="G301">
        <v>0</v>
      </c>
      <c r="H301" t="s">
        <v>22</v>
      </c>
      <c r="I301" t="s">
        <v>22958</v>
      </c>
      <c r="J301" t="s">
        <v>322</v>
      </c>
      <c r="K301" t="s">
        <v>23</v>
      </c>
      <c r="L301" t="s">
        <v>24</v>
      </c>
      <c r="M301" t="s">
        <v>22959</v>
      </c>
      <c r="N301" t="s">
        <v>23</v>
      </c>
      <c r="O301" t="s">
        <v>58</v>
      </c>
      <c r="P301" t="s">
        <v>26</v>
      </c>
      <c r="Q301" t="s">
        <v>33</v>
      </c>
      <c r="R301" t="s">
        <v>24</v>
      </c>
      <c r="S301" t="s">
        <v>22960</v>
      </c>
      <c r="T301" t="s">
        <v>22959</v>
      </c>
    </row>
    <row r="302" spans="1:20" x14ac:dyDescent="0.25">
      <c r="A302" t="s">
        <v>186</v>
      </c>
      <c r="B302" t="s">
        <v>187</v>
      </c>
      <c r="C302">
        <v>33.333333333333336</v>
      </c>
      <c r="D302">
        <v>3</v>
      </c>
      <c r="E302" t="s">
        <v>22957</v>
      </c>
      <c r="F302">
        <v>300</v>
      </c>
      <c r="G302">
        <v>0</v>
      </c>
      <c r="H302" t="s">
        <v>22</v>
      </c>
      <c r="I302" t="s">
        <v>22958</v>
      </c>
      <c r="J302" t="s">
        <v>322</v>
      </c>
      <c r="K302" t="s">
        <v>23</v>
      </c>
      <c r="L302" t="s">
        <v>24</v>
      </c>
      <c r="M302" t="s">
        <v>22959</v>
      </c>
      <c r="N302" t="s">
        <v>23</v>
      </c>
      <c r="O302" t="s">
        <v>58</v>
      </c>
      <c r="P302" t="s">
        <v>26</v>
      </c>
      <c r="Q302" t="s">
        <v>33</v>
      </c>
      <c r="R302" t="s">
        <v>24</v>
      </c>
      <c r="S302" t="s">
        <v>22960</v>
      </c>
      <c r="T302" t="s">
        <v>22959</v>
      </c>
    </row>
    <row r="303" spans="1:20" x14ac:dyDescent="0.25">
      <c r="A303" t="s">
        <v>15492</v>
      </c>
      <c r="B303" t="s">
        <v>15493</v>
      </c>
      <c r="C303">
        <v>50</v>
      </c>
      <c r="D303">
        <v>3</v>
      </c>
      <c r="E303" t="s">
        <v>22961</v>
      </c>
      <c r="F303">
        <v>129</v>
      </c>
      <c r="G303">
        <v>29</v>
      </c>
      <c r="H303" t="s">
        <v>22</v>
      </c>
      <c r="I303" t="s">
        <v>22962</v>
      </c>
      <c r="J303" t="s">
        <v>328</v>
      </c>
      <c r="K303" t="s">
        <v>23</v>
      </c>
      <c r="L303" t="s">
        <v>24</v>
      </c>
      <c r="M303" t="s">
        <v>22963</v>
      </c>
      <c r="N303" t="s">
        <v>23</v>
      </c>
      <c r="O303" t="s">
        <v>25</v>
      </c>
      <c r="P303" t="s">
        <v>26</v>
      </c>
      <c r="Q303" t="s">
        <v>27</v>
      </c>
      <c r="R303" t="s">
        <v>24</v>
      </c>
      <c r="S303" t="s">
        <v>22964</v>
      </c>
      <c r="T303" t="s">
        <v>22963</v>
      </c>
    </row>
    <row r="304" spans="1:20" x14ac:dyDescent="0.25">
      <c r="A304" t="s">
        <v>15492</v>
      </c>
      <c r="B304" t="s">
        <v>15493</v>
      </c>
      <c r="C304">
        <v>50</v>
      </c>
      <c r="D304">
        <v>6</v>
      </c>
      <c r="E304" t="s">
        <v>22965</v>
      </c>
      <c r="F304">
        <v>200</v>
      </c>
      <c r="G304">
        <v>0</v>
      </c>
      <c r="H304" t="s">
        <v>22</v>
      </c>
      <c r="I304" t="s">
        <v>1265</v>
      </c>
      <c r="J304" t="s">
        <v>318</v>
      </c>
      <c r="K304" t="s">
        <v>23</v>
      </c>
      <c r="L304" t="s">
        <v>24</v>
      </c>
      <c r="M304" t="s">
        <v>22966</v>
      </c>
      <c r="N304" t="s">
        <v>23</v>
      </c>
      <c r="O304" t="s">
        <v>25</v>
      </c>
      <c r="P304" t="s">
        <v>26</v>
      </c>
      <c r="Q304" t="s">
        <v>27</v>
      </c>
      <c r="R304" t="s">
        <v>24</v>
      </c>
      <c r="S304" t="s">
        <v>22967</v>
      </c>
      <c r="T304" t="s">
        <v>22966</v>
      </c>
    </row>
    <row r="305" spans="1:20" x14ac:dyDescent="0.25">
      <c r="A305" t="s">
        <v>42</v>
      </c>
      <c r="B305" t="s">
        <v>43</v>
      </c>
      <c r="C305">
        <v>66.666666666666671</v>
      </c>
      <c r="D305">
        <v>3</v>
      </c>
      <c r="E305" t="s">
        <v>22968</v>
      </c>
      <c r="F305">
        <v>200</v>
      </c>
      <c r="G305">
        <v>0</v>
      </c>
      <c r="H305" t="s">
        <v>22</v>
      </c>
      <c r="I305" t="s">
        <v>22969</v>
      </c>
      <c r="J305" t="s">
        <v>321</v>
      </c>
      <c r="K305" t="s">
        <v>23</v>
      </c>
      <c r="L305" t="s">
        <v>24</v>
      </c>
      <c r="M305" t="s">
        <v>22966</v>
      </c>
      <c r="N305" t="s">
        <v>23</v>
      </c>
      <c r="O305" t="s">
        <v>58</v>
      </c>
      <c r="P305" t="s">
        <v>26</v>
      </c>
      <c r="Q305" t="s">
        <v>33</v>
      </c>
      <c r="R305" t="s">
        <v>24</v>
      </c>
      <c r="S305" t="s">
        <v>22970</v>
      </c>
      <c r="T305" t="s">
        <v>22966</v>
      </c>
    </row>
    <row r="306" spans="1:20" x14ac:dyDescent="0.25">
      <c r="A306" t="s">
        <v>44</v>
      </c>
      <c r="B306" t="s">
        <v>45</v>
      </c>
      <c r="C306">
        <v>66.666666666666671</v>
      </c>
      <c r="D306">
        <v>3</v>
      </c>
      <c r="E306" t="s">
        <v>22968</v>
      </c>
      <c r="F306">
        <v>200</v>
      </c>
      <c r="G306">
        <v>0</v>
      </c>
      <c r="H306" t="s">
        <v>22</v>
      </c>
      <c r="I306" t="s">
        <v>22969</v>
      </c>
      <c r="J306" t="s">
        <v>321</v>
      </c>
      <c r="K306" t="s">
        <v>23</v>
      </c>
      <c r="L306" t="s">
        <v>24</v>
      </c>
      <c r="M306" t="s">
        <v>22966</v>
      </c>
      <c r="N306" t="s">
        <v>23</v>
      </c>
      <c r="O306" t="s">
        <v>58</v>
      </c>
      <c r="P306" t="s">
        <v>26</v>
      </c>
      <c r="Q306" t="s">
        <v>33</v>
      </c>
      <c r="R306" t="s">
        <v>24</v>
      </c>
      <c r="S306" t="s">
        <v>22970</v>
      </c>
      <c r="T306" t="s">
        <v>22966</v>
      </c>
    </row>
    <row r="307" spans="1:20" x14ac:dyDescent="0.25">
      <c r="A307" t="s">
        <v>186</v>
      </c>
      <c r="B307" t="s">
        <v>187</v>
      </c>
      <c r="C307">
        <v>33.333333333333336</v>
      </c>
      <c r="D307">
        <v>3</v>
      </c>
      <c r="E307" t="s">
        <v>22971</v>
      </c>
      <c r="F307">
        <v>200</v>
      </c>
      <c r="G307">
        <v>0</v>
      </c>
      <c r="H307" t="s">
        <v>22</v>
      </c>
      <c r="I307" t="s">
        <v>1265</v>
      </c>
      <c r="J307" t="s">
        <v>318</v>
      </c>
      <c r="K307" t="s">
        <v>23</v>
      </c>
      <c r="L307" t="s">
        <v>24</v>
      </c>
      <c r="M307" t="s">
        <v>22972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22973</v>
      </c>
      <c r="T307" t="s">
        <v>22972</v>
      </c>
    </row>
    <row r="308" spans="1:20" x14ac:dyDescent="0.25">
      <c r="A308" t="s">
        <v>15492</v>
      </c>
      <c r="B308" t="s">
        <v>15493</v>
      </c>
      <c r="C308">
        <v>50</v>
      </c>
      <c r="D308">
        <v>3</v>
      </c>
      <c r="E308" t="s">
        <v>22971</v>
      </c>
      <c r="F308">
        <v>200</v>
      </c>
      <c r="G308">
        <v>0</v>
      </c>
      <c r="H308" t="s">
        <v>22</v>
      </c>
      <c r="I308" t="s">
        <v>1265</v>
      </c>
      <c r="J308" t="s">
        <v>318</v>
      </c>
      <c r="K308" t="s">
        <v>23</v>
      </c>
      <c r="L308" t="s">
        <v>24</v>
      </c>
      <c r="M308" t="s">
        <v>22972</v>
      </c>
      <c r="N308" t="s">
        <v>23</v>
      </c>
      <c r="O308" t="s">
        <v>25</v>
      </c>
      <c r="P308" t="s">
        <v>26</v>
      </c>
      <c r="Q308" t="s">
        <v>27</v>
      </c>
      <c r="R308" t="s">
        <v>24</v>
      </c>
      <c r="S308" t="s">
        <v>22973</v>
      </c>
      <c r="T308" t="s">
        <v>22972</v>
      </c>
    </row>
    <row r="309" spans="1:20" x14ac:dyDescent="0.25">
      <c r="A309" t="s">
        <v>15492</v>
      </c>
      <c r="B309" t="s">
        <v>15493</v>
      </c>
      <c r="C309">
        <v>50</v>
      </c>
      <c r="D309">
        <v>3</v>
      </c>
      <c r="E309" t="s">
        <v>22974</v>
      </c>
      <c r="F309">
        <v>100</v>
      </c>
      <c r="G309">
        <v>0</v>
      </c>
      <c r="H309" t="s">
        <v>22</v>
      </c>
      <c r="I309" t="s">
        <v>15460</v>
      </c>
      <c r="J309" t="s">
        <v>342</v>
      </c>
      <c r="K309" t="s">
        <v>23</v>
      </c>
      <c r="L309" t="s">
        <v>24</v>
      </c>
      <c r="M309" t="s">
        <v>22972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22975</v>
      </c>
      <c r="T309" t="s">
        <v>22972</v>
      </c>
    </row>
    <row r="310" spans="1:20" x14ac:dyDescent="0.25">
      <c r="A310" t="s">
        <v>15492</v>
      </c>
      <c r="B310" t="s">
        <v>15493</v>
      </c>
      <c r="C310">
        <v>50</v>
      </c>
      <c r="D310">
        <v>3</v>
      </c>
      <c r="E310" t="s">
        <v>22976</v>
      </c>
      <c r="F310">
        <v>135</v>
      </c>
      <c r="G310">
        <v>35</v>
      </c>
      <c r="H310" t="s">
        <v>22</v>
      </c>
      <c r="I310" t="s">
        <v>22977</v>
      </c>
      <c r="J310" t="s">
        <v>306</v>
      </c>
      <c r="K310" t="s">
        <v>23</v>
      </c>
      <c r="L310" t="s">
        <v>24</v>
      </c>
      <c r="M310" t="s">
        <v>22978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22979</v>
      </c>
      <c r="T310" t="s">
        <v>22978</v>
      </c>
    </row>
    <row r="311" spans="1:20" x14ac:dyDescent="0.25">
      <c r="A311" t="s">
        <v>15492</v>
      </c>
      <c r="B311" t="s">
        <v>15493</v>
      </c>
      <c r="C311">
        <v>50</v>
      </c>
      <c r="D311">
        <v>3</v>
      </c>
      <c r="E311" t="s">
        <v>22980</v>
      </c>
      <c r="F311">
        <v>100</v>
      </c>
      <c r="G311">
        <v>0</v>
      </c>
      <c r="H311" t="s">
        <v>22</v>
      </c>
      <c r="I311" t="s">
        <v>5059</v>
      </c>
      <c r="J311" t="s">
        <v>1252</v>
      </c>
      <c r="K311" t="s">
        <v>23</v>
      </c>
      <c r="L311" t="s">
        <v>24</v>
      </c>
      <c r="M311" t="s">
        <v>22978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22981</v>
      </c>
      <c r="T311" t="s">
        <v>22978</v>
      </c>
    </row>
    <row r="312" spans="1:20" x14ac:dyDescent="0.25">
      <c r="A312" t="s">
        <v>20</v>
      </c>
      <c r="B312" t="s">
        <v>21</v>
      </c>
      <c r="C312">
        <v>50</v>
      </c>
      <c r="D312">
        <v>3</v>
      </c>
      <c r="E312" t="s">
        <v>22982</v>
      </c>
      <c r="F312">
        <v>300</v>
      </c>
      <c r="G312">
        <v>0</v>
      </c>
      <c r="H312" t="s">
        <v>22</v>
      </c>
      <c r="I312" t="s">
        <v>22983</v>
      </c>
      <c r="J312" t="s">
        <v>306</v>
      </c>
      <c r="K312" t="s">
        <v>23</v>
      </c>
      <c r="L312" t="s">
        <v>24</v>
      </c>
      <c r="M312" t="s">
        <v>22984</v>
      </c>
      <c r="N312" t="s">
        <v>23</v>
      </c>
      <c r="O312" t="s">
        <v>58</v>
      </c>
      <c r="P312" t="s">
        <v>26</v>
      </c>
      <c r="Q312" t="s">
        <v>33</v>
      </c>
      <c r="R312" t="s">
        <v>24</v>
      </c>
      <c r="S312" t="s">
        <v>22985</v>
      </c>
      <c r="T312" t="s">
        <v>22986</v>
      </c>
    </row>
    <row r="313" spans="1:20" x14ac:dyDescent="0.25">
      <c r="A313" t="s">
        <v>28</v>
      </c>
      <c r="B313" t="s">
        <v>29</v>
      </c>
      <c r="C313">
        <v>50</v>
      </c>
      <c r="D313">
        <v>3</v>
      </c>
      <c r="E313" t="s">
        <v>22982</v>
      </c>
      <c r="F313">
        <v>300</v>
      </c>
      <c r="G313">
        <v>0</v>
      </c>
      <c r="H313" t="s">
        <v>22</v>
      </c>
      <c r="I313" t="s">
        <v>22983</v>
      </c>
      <c r="J313" t="s">
        <v>306</v>
      </c>
      <c r="K313" t="s">
        <v>23</v>
      </c>
      <c r="L313" t="s">
        <v>24</v>
      </c>
      <c r="M313" t="s">
        <v>22984</v>
      </c>
      <c r="N313" t="s">
        <v>23</v>
      </c>
      <c r="O313" t="s">
        <v>58</v>
      </c>
      <c r="P313" t="s">
        <v>26</v>
      </c>
      <c r="Q313" t="s">
        <v>33</v>
      </c>
      <c r="R313" t="s">
        <v>24</v>
      </c>
      <c r="S313" t="s">
        <v>22985</v>
      </c>
      <c r="T313" t="s">
        <v>22986</v>
      </c>
    </row>
    <row r="314" spans="1:20" x14ac:dyDescent="0.25">
      <c r="A314" t="s">
        <v>30</v>
      </c>
      <c r="B314" t="s">
        <v>31</v>
      </c>
      <c r="C314">
        <v>50</v>
      </c>
      <c r="D314">
        <v>3</v>
      </c>
      <c r="E314" t="s">
        <v>22982</v>
      </c>
      <c r="F314">
        <v>300</v>
      </c>
      <c r="G314">
        <v>0</v>
      </c>
      <c r="H314" t="s">
        <v>22</v>
      </c>
      <c r="I314" t="s">
        <v>22983</v>
      </c>
      <c r="J314" t="s">
        <v>306</v>
      </c>
      <c r="K314" t="s">
        <v>23</v>
      </c>
      <c r="L314" t="s">
        <v>24</v>
      </c>
      <c r="M314" t="s">
        <v>22984</v>
      </c>
      <c r="N314" t="s">
        <v>23</v>
      </c>
      <c r="O314" t="s">
        <v>58</v>
      </c>
      <c r="P314" t="s">
        <v>26</v>
      </c>
      <c r="Q314" t="s">
        <v>33</v>
      </c>
      <c r="R314" t="s">
        <v>24</v>
      </c>
      <c r="S314" t="s">
        <v>22985</v>
      </c>
      <c r="T314" t="s">
        <v>22986</v>
      </c>
    </row>
    <row r="315" spans="1:20" x14ac:dyDescent="0.25">
      <c r="A315" t="s">
        <v>115</v>
      </c>
      <c r="B315" t="s">
        <v>116</v>
      </c>
      <c r="C315">
        <v>35</v>
      </c>
      <c r="D315">
        <v>8</v>
      </c>
      <c r="E315" t="s">
        <v>22987</v>
      </c>
      <c r="F315">
        <v>328</v>
      </c>
      <c r="G315">
        <v>0</v>
      </c>
      <c r="H315" t="s">
        <v>47</v>
      </c>
      <c r="I315" t="s">
        <v>4636</v>
      </c>
      <c r="J315" t="s">
        <v>4637</v>
      </c>
      <c r="K315" t="s">
        <v>4638</v>
      </c>
      <c r="L315" t="s">
        <v>4639</v>
      </c>
      <c r="M315" t="s">
        <v>22988</v>
      </c>
      <c r="N315" t="s">
        <v>23</v>
      </c>
      <c r="O315" t="s">
        <v>63</v>
      </c>
      <c r="P315" t="s">
        <v>54</v>
      </c>
      <c r="Q315" t="s">
        <v>55</v>
      </c>
      <c r="R315" t="s">
        <v>24</v>
      </c>
      <c r="S315" t="s">
        <v>22989</v>
      </c>
      <c r="T315" t="s">
        <v>22986</v>
      </c>
    </row>
    <row r="316" spans="1:20" x14ac:dyDescent="0.25">
      <c r="A316" t="s">
        <v>15492</v>
      </c>
      <c r="B316" t="s">
        <v>15493</v>
      </c>
      <c r="C316">
        <v>50</v>
      </c>
      <c r="D316">
        <v>3</v>
      </c>
      <c r="E316" t="s">
        <v>22990</v>
      </c>
      <c r="F316">
        <v>135</v>
      </c>
      <c r="G316">
        <v>35</v>
      </c>
      <c r="H316" t="s">
        <v>22</v>
      </c>
      <c r="I316" t="s">
        <v>22991</v>
      </c>
      <c r="J316" t="s">
        <v>65</v>
      </c>
      <c r="K316" t="s">
        <v>23</v>
      </c>
      <c r="L316" t="s">
        <v>24</v>
      </c>
      <c r="M316" t="s">
        <v>22986</v>
      </c>
      <c r="N316" t="s">
        <v>23</v>
      </c>
      <c r="O316" t="s">
        <v>25</v>
      </c>
      <c r="P316" t="s">
        <v>26</v>
      </c>
      <c r="Q316" t="s">
        <v>27</v>
      </c>
      <c r="R316" t="s">
        <v>24</v>
      </c>
      <c r="S316" t="s">
        <v>22992</v>
      </c>
      <c r="T316" t="s">
        <v>22986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22993</v>
      </c>
      <c r="F317">
        <v>147</v>
      </c>
      <c r="G317">
        <v>0</v>
      </c>
      <c r="H317" t="s">
        <v>47</v>
      </c>
      <c r="I317" t="s">
        <v>22994</v>
      </c>
      <c r="J317" t="s">
        <v>22995</v>
      </c>
      <c r="K317" t="s">
        <v>4767</v>
      </c>
      <c r="L317" t="s">
        <v>11136</v>
      </c>
      <c r="M317" t="s">
        <v>22996</v>
      </c>
      <c r="N317" t="s">
        <v>23</v>
      </c>
      <c r="O317" t="s">
        <v>63</v>
      </c>
      <c r="P317" t="s">
        <v>54</v>
      </c>
      <c r="Q317" t="s">
        <v>55</v>
      </c>
      <c r="R317" t="s">
        <v>24</v>
      </c>
      <c r="S317" t="s">
        <v>22997</v>
      </c>
      <c r="T317" t="s">
        <v>22998</v>
      </c>
    </row>
    <row r="318" spans="1:20" x14ac:dyDescent="0.25">
      <c r="A318" t="s">
        <v>28</v>
      </c>
      <c r="B318" t="s">
        <v>29</v>
      </c>
      <c r="C318">
        <v>50</v>
      </c>
      <c r="D318">
        <v>1</v>
      </c>
      <c r="E318" t="s">
        <v>22993</v>
      </c>
      <c r="F318">
        <v>147</v>
      </c>
      <c r="G318">
        <v>0</v>
      </c>
      <c r="H318" t="s">
        <v>47</v>
      </c>
      <c r="I318" t="s">
        <v>22994</v>
      </c>
      <c r="J318" t="s">
        <v>22995</v>
      </c>
      <c r="K318" t="s">
        <v>4767</v>
      </c>
      <c r="L318" t="s">
        <v>11136</v>
      </c>
      <c r="M318" t="s">
        <v>22996</v>
      </c>
      <c r="N318" t="s">
        <v>23</v>
      </c>
      <c r="O318" t="s">
        <v>63</v>
      </c>
      <c r="P318" t="s">
        <v>54</v>
      </c>
      <c r="Q318" t="s">
        <v>55</v>
      </c>
      <c r="R318" t="s">
        <v>24</v>
      </c>
      <c r="S318" t="s">
        <v>22997</v>
      </c>
      <c r="T318" t="s">
        <v>22998</v>
      </c>
    </row>
    <row r="319" spans="1:20" x14ac:dyDescent="0.25">
      <c r="A319" t="s">
        <v>30</v>
      </c>
      <c r="B319" t="s">
        <v>31</v>
      </c>
      <c r="C319">
        <v>50</v>
      </c>
      <c r="D319">
        <v>1</v>
      </c>
      <c r="E319" t="s">
        <v>22993</v>
      </c>
      <c r="F319">
        <v>147</v>
      </c>
      <c r="G319">
        <v>0</v>
      </c>
      <c r="H319" t="s">
        <v>47</v>
      </c>
      <c r="I319" t="s">
        <v>22994</v>
      </c>
      <c r="J319" t="s">
        <v>22995</v>
      </c>
      <c r="K319" t="s">
        <v>4767</v>
      </c>
      <c r="L319" t="s">
        <v>11136</v>
      </c>
      <c r="M319" t="s">
        <v>22996</v>
      </c>
      <c r="N319" t="s">
        <v>23</v>
      </c>
      <c r="O319" t="s">
        <v>63</v>
      </c>
      <c r="P319" t="s">
        <v>54</v>
      </c>
      <c r="Q319" t="s">
        <v>55</v>
      </c>
      <c r="R319" t="s">
        <v>24</v>
      </c>
      <c r="S319" t="s">
        <v>22997</v>
      </c>
      <c r="T319" t="s">
        <v>22998</v>
      </c>
    </row>
    <row r="320" spans="1:20" x14ac:dyDescent="0.25">
      <c r="A320" t="s">
        <v>42</v>
      </c>
      <c r="B320" t="s">
        <v>43</v>
      </c>
      <c r="C320">
        <v>66.666666666666671</v>
      </c>
      <c r="D320">
        <v>6</v>
      </c>
      <c r="E320" t="s">
        <v>22999</v>
      </c>
      <c r="F320">
        <v>700</v>
      </c>
      <c r="G320">
        <v>0</v>
      </c>
      <c r="H320" t="s">
        <v>22</v>
      </c>
      <c r="I320" t="s">
        <v>13528</v>
      </c>
      <c r="J320" t="s">
        <v>65</v>
      </c>
      <c r="K320" t="s">
        <v>23</v>
      </c>
      <c r="L320" t="s">
        <v>24</v>
      </c>
      <c r="M320" t="s">
        <v>23000</v>
      </c>
      <c r="N320" t="s">
        <v>23</v>
      </c>
      <c r="O320" t="s">
        <v>307</v>
      </c>
      <c r="P320" t="s">
        <v>26</v>
      </c>
      <c r="Q320" t="s">
        <v>27</v>
      </c>
      <c r="R320" t="s">
        <v>24</v>
      </c>
      <c r="S320" t="s">
        <v>23001</v>
      </c>
      <c r="T320" t="s">
        <v>23000</v>
      </c>
    </row>
    <row r="321" spans="1:20" x14ac:dyDescent="0.25">
      <c r="A321" t="s">
        <v>15492</v>
      </c>
      <c r="B321" t="s">
        <v>15493</v>
      </c>
      <c r="C321">
        <v>50</v>
      </c>
      <c r="D321">
        <v>6</v>
      </c>
      <c r="E321" t="s">
        <v>22999</v>
      </c>
      <c r="F321">
        <v>700</v>
      </c>
      <c r="G321">
        <v>0</v>
      </c>
      <c r="H321" t="s">
        <v>22</v>
      </c>
      <c r="I321" t="s">
        <v>13528</v>
      </c>
      <c r="J321" t="s">
        <v>65</v>
      </c>
      <c r="K321" t="s">
        <v>23</v>
      </c>
      <c r="L321" t="s">
        <v>24</v>
      </c>
      <c r="M321" t="s">
        <v>23000</v>
      </c>
      <c r="N321" t="s">
        <v>23</v>
      </c>
      <c r="O321" t="s">
        <v>307</v>
      </c>
      <c r="P321" t="s">
        <v>26</v>
      </c>
      <c r="Q321" t="s">
        <v>27</v>
      </c>
      <c r="R321" t="s">
        <v>24</v>
      </c>
      <c r="S321" t="s">
        <v>23001</v>
      </c>
      <c r="T321" t="s">
        <v>23000</v>
      </c>
    </row>
    <row r="322" spans="1:20" x14ac:dyDescent="0.25">
      <c r="A322" t="s">
        <v>186</v>
      </c>
      <c r="B322" t="s">
        <v>187</v>
      </c>
      <c r="C322">
        <v>33.333333333333336</v>
      </c>
      <c r="D322">
        <v>9</v>
      </c>
      <c r="E322" t="s">
        <v>22999</v>
      </c>
      <c r="F322">
        <v>700</v>
      </c>
      <c r="G322">
        <v>0</v>
      </c>
      <c r="H322" t="s">
        <v>22</v>
      </c>
      <c r="I322" t="s">
        <v>13528</v>
      </c>
      <c r="J322" t="s">
        <v>65</v>
      </c>
      <c r="K322" t="s">
        <v>23</v>
      </c>
      <c r="L322" t="s">
        <v>24</v>
      </c>
      <c r="M322" t="s">
        <v>23000</v>
      </c>
      <c r="N322" t="s">
        <v>23</v>
      </c>
      <c r="O322" t="s">
        <v>307</v>
      </c>
      <c r="P322" t="s">
        <v>26</v>
      </c>
      <c r="Q322" t="s">
        <v>27</v>
      </c>
      <c r="R322" t="s">
        <v>24</v>
      </c>
      <c r="S322" t="s">
        <v>23001</v>
      </c>
      <c r="T322" t="s">
        <v>23000</v>
      </c>
    </row>
    <row r="323" spans="1:20" x14ac:dyDescent="0.25">
      <c r="A323" t="s">
        <v>15492</v>
      </c>
      <c r="B323" t="s">
        <v>15493</v>
      </c>
      <c r="C323">
        <v>50</v>
      </c>
      <c r="D323">
        <v>6</v>
      </c>
      <c r="E323" t="s">
        <v>23002</v>
      </c>
      <c r="F323">
        <v>200</v>
      </c>
      <c r="G323">
        <v>0</v>
      </c>
      <c r="H323" t="s">
        <v>22</v>
      </c>
      <c r="I323" t="s">
        <v>20530</v>
      </c>
      <c r="J323" t="s">
        <v>311</v>
      </c>
      <c r="K323" t="s">
        <v>23</v>
      </c>
      <c r="L323" t="s">
        <v>24</v>
      </c>
      <c r="M323" t="s">
        <v>22998</v>
      </c>
      <c r="N323" t="s">
        <v>23</v>
      </c>
      <c r="O323" t="s">
        <v>32</v>
      </c>
      <c r="P323" t="s">
        <v>26</v>
      </c>
      <c r="Q323" t="s">
        <v>33</v>
      </c>
      <c r="R323" t="s">
        <v>24</v>
      </c>
      <c r="S323" t="s">
        <v>23003</v>
      </c>
      <c r="T323" t="s">
        <v>23000</v>
      </c>
    </row>
    <row r="324" spans="1:20" x14ac:dyDescent="0.25">
      <c r="A324" t="s">
        <v>15492</v>
      </c>
      <c r="B324" t="s">
        <v>15493</v>
      </c>
      <c r="C324">
        <v>50</v>
      </c>
      <c r="D324">
        <v>3</v>
      </c>
      <c r="E324" t="s">
        <v>23004</v>
      </c>
      <c r="F324">
        <v>100</v>
      </c>
      <c r="G324">
        <v>0</v>
      </c>
      <c r="H324" t="s">
        <v>22</v>
      </c>
      <c r="I324" t="s">
        <v>23005</v>
      </c>
      <c r="J324" t="s">
        <v>1234</v>
      </c>
      <c r="K324" t="s">
        <v>23</v>
      </c>
      <c r="L324" t="s">
        <v>24</v>
      </c>
      <c r="M324" t="s">
        <v>23006</v>
      </c>
      <c r="N324" t="s">
        <v>23</v>
      </c>
      <c r="O324" t="s">
        <v>25</v>
      </c>
      <c r="P324" t="s">
        <v>26</v>
      </c>
      <c r="Q324" t="s">
        <v>27</v>
      </c>
      <c r="R324" t="s">
        <v>24</v>
      </c>
      <c r="S324" t="s">
        <v>23007</v>
      </c>
      <c r="T324" t="s">
        <v>23006</v>
      </c>
    </row>
    <row r="325" spans="1:20" x14ac:dyDescent="0.25">
      <c r="A325" t="s">
        <v>15492</v>
      </c>
      <c r="B325" t="s">
        <v>15493</v>
      </c>
      <c r="C325">
        <v>50</v>
      </c>
      <c r="D325">
        <v>3</v>
      </c>
      <c r="E325" t="s">
        <v>23008</v>
      </c>
      <c r="F325">
        <v>200</v>
      </c>
      <c r="G325">
        <v>0</v>
      </c>
      <c r="H325" t="s">
        <v>22</v>
      </c>
      <c r="I325" t="s">
        <v>23009</v>
      </c>
      <c r="J325" t="s">
        <v>311</v>
      </c>
      <c r="K325" t="s">
        <v>23</v>
      </c>
      <c r="L325" t="s">
        <v>24</v>
      </c>
      <c r="M325" t="s">
        <v>23010</v>
      </c>
      <c r="N325" t="s">
        <v>23</v>
      </c>
      <c r="O325" t="s">
        <v>58</v>
      </c>
      <c r="P325" t="s">
        <v>26</v>
      </c>
      <c r="Q325" t="s">
        <v>33</v>
      </c>
      <c r="R325" t="s">
        <v>24</v>
      </c>
      <c r="S325" t="s">
        <v>23011</v>
      </c>
      <c r="T325" t="s">
        <v>23012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23008</v>
      </c>
      <c r="F326">
        <v>200</v>
      </c>
      <c r="G326">
        <v>0</v>
      </c>
      <c r="H326" t="s">
        <v>22</v>
      </c>
      <c r="I326" t="s">
        <v>23009</v>
      </c>
      <c r="J326" t="s">
        <v>311</v>
      </c>
      <c r="K326" t="s">
        <v>23</v>
      </c>
      <c r="L326" t="s">
        <v>24</v>
      </c>
      <c r="M326" t="s">
        <v>23010</v>
      </c>
      <c r="N326" t="s">
        <v>23</v>
      </c>
      <c r="O326" t="s">
        <v>58</v>
      </c>
      <c r="P326" t="s">
        <v>26</v>
      </c>
      <c r="Q326" t="s">
        <v>33</v>
      </c>
      <c r="R326" t="s">
        <v>24</v>
      </c>
      <c r="S326" t="s">
        <v>23011</v>
      </c>
      <c r="T326" t="s">
        <v>23012</v>
      </c>
    </row>
    <row r="327" spans="1:20" x14ac:dyDescent="0.25">
      <c r="A327" t="s">
        <v>28</v>
      </c>
      <c r="B327" t="s">
        <v>29</v>
      </c>
      <c r="C327">
        <v>50</v>
      </c>
      <c r="D327">
        <v>1</v>
      </c>
      <c r="E327" t="s">
        <v>23008</v>
      </c>
      <c r="F327">
        <v>200</v>
      </c>
      <c r="G327">
        <v>0</v>
      </c>
      <c r="H327" t="s">
        <v>22</v>
      </c>
      <c r="I327" t="s">
        <v>23009</v>
      </c>
      <c r="J327" t="s">
        <v>311</v>
      </c>
      <c r="K327" t="s">
        <v>23</v>
      </c>
      <c r="L327" t="s">
        <v>24</v>
      </c>
      <c r="M327" t="s">
        <v>23010</v>
      </c>
      <c r="N327" t="s">
        <v>23</v>
      </c>
      <c r="O327" t="s">
        <v>58</v>
      </c>
      <c r="P327" t="s">
        <v>26</v>
      </c>
      <c r="Q327" t="s">
        <v>33</v>
      </c>
      <c r="R327" t="s">
        <v>24</v>
      </c>
      <c r="S327" t="s">
        <v>23011</v>
      </c>
      <c r="T327" t="s">
        <v>23012</v>
      </c>
    </row>
    <row r="328" spans="1:20" x14ac:dyDescent="0.25">
      <c r="A328" t="s">
        <v>30</v>
      </c>
      <c r="B328" t="s">
        <v>31</v>
      </c>
      <c r="C328">
        <v>50</v>
      </c>
      <c r="D328">
        <v>1</v>
      </c>
      <c r="E328" t="s">
        <v>23008</v>
      </c>
      <c r="F328">
        <v>200</v>
      </c>
      <c r="G328">
        <v>0</v>
      </c>
      <c r="H328" t="s">
        <v>22</v>
      </c>
      <c r="I328" t="s">
        <v>23009</v>
      </c>
      <c r="J328" t="s">
        <v>311</v>
      </c>
      <c r="K328" t="s">
        <v>23</v>
      </c>
      <c r="L328" t="s">
        <v>24</v>
      </c>
      <c r="M328" t="s">
        <v>23010</v>
      </c>
      <c r="N328" t="s">
        <v>23</v>
      </c>
      <c r="O328" t="s">
        <v>58</v>
      </c>
      <c r="P328" t="s">
        <v>26</v>
      </c>
      <c r="Q328" t="s">
        <v>33</v>
      </c>
      <c r="R328" t="s">
        <v>24</v>
      </c>
      <c r="S328" t="s">
        <v>23011</v>
      </c>
      <c r="T328" t="s">
        <v>23012</v>
      </c>
    </row>
    <row r="329" spans="1:20" x14ac:dyDescent="0.25">
      <c r="A329" t="s">
        <v>186</v>
      </c>
      <c r="B329" t="s">
        <v>187</v>
      </c>
      <c r="C329">
        <v>50</v>
      </c>
      <c r="D329">
        <v>6</v>
      </c>
      <c r="E329" t="s">
        <v>23013</v>
      </c>
      <c r="F329">
        <v>200</v>
      </c>
      <c r="G329">
        <v>0</v>
      </c>
      <c r="H329" t="s">
        <v>22</v>
      </c>
      <c r="I329" t="s">
        <v>23014</v>
      </c>
      <c r="J329" t="s">
        <v>61</v>
      </c>
      <c r="K329" t="s">
        <v>23</v>
      </c>
      <c r="L329" t="s">
        <v>24</v>
      </c>
      <c r="M329" t="s">
        <v>23015</v>
      </c>
      <c r="N329" t="s">
        <v>23</v>
      </c>
      <c r="O329" t="s">
        <v>25</v>
      </c>
      <c r="P329" t="s">
        <v>26</v>
      </c>
      <c r="Q329" t="s">
        <v>27</v>
      </c>
      <c r="R329" t="s">
        <v>24</v>
      </c>
      <c r="S329" t="s">
        <v>23016</v>
      </c>
      <c r="T329" t="s">
        <v>23015</v>
      </c>
    </row>
    <row r="330" spans="1:20" x14ac:dyDescent="0.25">
      <c r="A330" t="s">
        <v>15492</v>
      </c>
      <c r="B330" t="s">
        <v>15493</v>
      </c>
      <c r="C330">
        <v>50</v>
      </c>
      <c r="D330">
        <v>6</v>
      </c>
      <c r="E330" t="s">
        <v>23017</v>
      </c>
      <c r="F330">
        <v>200</v>
      </c>
      <c r="G330">
        <v>0</v>
      </c>
      <c r="H330" t="s">
        <v>22</v>
      </c>
      <c r="I330" t="s">
        <v>23018</v>
      </c>
      <c r="J330" t="s">
        <v>334</v>
      </c>
      <c r="K330" t="s">
        <v>23</v>
      </c>
      <c r="L330" t="s">
        <v>24</v>
      </c>
      <c r="M330" t="s">
        <v>23019</v>
      </c>
      <c r="N330" t="s">
        <v>23</v>
      </c>
      <c r="O330" t="s">
        <v>58</v>
      </c>
      <c r="P330" t="s">
        <v>26</v>
      </c>
      <c r="Q330" t="s">
        <v>33</v>
      </c>
      <c r="R330" t="s">
        <v>24</v>
      </c>
      <c r="S330" t="s">
        <v>23020</v>
      </c>
      <c r="T330" t="s">
        <v>23021</v>
      </c>
    </row>
    <row r="331" spans="1:20" x14ac:dyDescent="0.25">
      <c r="A331" t="s">
        <v>46</v>
      </c>
      <c r="B331" t="s">
        <v>1239</v>
      </c>
      <c r="C331">
        <v>54</v>
      </c>
      <c r="D331">
        <v>3</v>
      </c>
      <c r="E331" t="s">
        <v>23022</v>
      </c>
      <c r="F331">
        <v>188</v>
      </c>
      <c r="G331">
        <v>26</v>
      </c>
      <c r="H331" t="s">
        <v>47</v>
      </c>
      <c r="I331" t="s">
        <v>21200</v>
      </c>
      <c r="J331" t="s">
        <v>21201</v>
      </c>
      <c r="K331" t="s">
        <v>350</v>
      </c>
      <c r="L331" t="s">
        <v>21202</v>
      </c>
      <c r="M331" t="s">
        <v>23021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23023</v>
      </c>
      <c r="T331" t="s">
        <v>23024</v>
      </c>
    </row>
    <row r="332" spans="1:20" x14ac:dyDescent="0.25">
      <c r="A332" t="s">
        <v>15492</v>
      </c>
      <c r="B332" t="s">
        <v>15493</v>
      </c>
      <c r="C332">
        <v>50</v>
      </c>
      <c r="D332">
        <v>3</v>
      </c>
      <c r="E332" t="s">
        <v>23025</v>
      </c>
      <c r="F332">
        <v>100</v>
      </c>
      <c r="G332">
        <v>0</v>
      </c>
      <c r="H332" t="s">
        <v>22</v>
      </c>
      <c r="I332" t="s">
        <v>23026</v>
      </c>
      <c r="J332" t="s">
        <v>342</v>
      </c>
      <c r="K332" t="s">
        <v>23</v>
      </c>
      <c r="L332" t="s">
        <v>24</v>
      </c>
      <c r="M332" t="s">
        <v>23027</v>
      </c>
      <c r="N332" t="s">
        <v>23</v>
      </c>
      <c r="O332" t="s">
        <v>58</v>
      </c>
      <c r="P332" t="s">
        <v>26</v>
      </c>
      <c r="Q332" t="s">
        <v>33</v>
      </c>
      <c r="R332" t="s">
        <v>24</v>
      </c>
      <c r="S332" t="s">
        <v>23028</v>
      </c>
      <c r="T332" t="s">
        <v>23024</v>
      </c>
    </row>
    <row r="333" spans="1:20" x14ac:dyDescent="0.25">
      <c r="A333" t="s">
        <v>15492</v>
      </c>
      <c r="B333" t="s">
        <v>15493</v>
      </c>
      <c r="C333">
        <v>50</v>
      </c>
      <c r="D333">
        <v>3</v>
      </c>
      <c r="E333" t="s">
        <v>23029</v>
      </c>
      <c r="F333">
        <v>100</v>
      </c>
      <c r="G333">
        <v>0</v>
      </c>
      <c r="H333" t="s">
        <v>22</v>
      </c>
      <c r="I333" t="s">
        <v>9321</v>
      </c>
      <c r="J333" t="s">
        <v>1221</v>
      </c>
      <c r="K333" t="s">
        <v>23</v>
      </c>
      <c r="L333" t="s">
        <v>24</v>
      </c>
      <c r="M333" t="s">
        <v>23024</v>
      </c>
      <c r="N333" t="s">
        <v>23</v>
      </c>
      <c r="O333" t="s">
        <v>58</v>
      </c>
      <c r="P333" t="s">
        <v>26</v>
      </c>
      <c r="Q333" t="s">
        <v>33</v>
      </c>
      <c r="R333" t="s">
        <v>24</v>
      </c>
      <c r="S333" t="s">
        <v>23030</v>
      </c>
      <c r="T333" t="s">
        <v>23031</v>
      </c>
    </row>
    <row r="334" spans="1:20" x14ac:dyDescent="0.25">
      <c r="A334" t="s">
        <v>15492</v>
      </c>
      <c r="B334" t="s">
        <v>15493</v>
      </c>
      <c r="C334">
        <v>50</v>
      </c>
      <c r="D334">
        <v>3</v>
      </c>
      <c r="E334" t="s">
        <v>23032</v>
      </c>
      <c r="F334">
        <v>138</v>
      </c>
      <c r="G334">
        <v>38</v>
      </c>
      <c r="H334" t="s">
        <v>22</v>
      </c>
      <c r="I334" t="s">
        <v>23033</v>
      </c>
      <c r="J334" t="s">
        <v>308</v>
      </c>
      <c r="K334" t="s">
        <v>23</v>
      </c>
      <c r="L334" t="s">
        <v>24</v>
      </c>
      <c r="M334" t="s">
        <v>23034</v>
      </c>
      <c r="N334" t="s">
        <v>23</v>
      </c>
      <c r="O334" t="s">
        <v>58</v>
      </c>
      <c r="P334" t="s">
        <v>26</v>
      </c>
      <c r="Q334" t="s">
        <v>33</v>
      </c>
      <c r="R334" t="s">
        <v>24</v>
      </c>
      <c r="S334" t="s">
        <v>23035</v>
      </c>
      <c r="T334" t="s">
        <v>23034</v>
      </c>
    </row>
    <row r="335" spans="1:20" x14ac:dyDescent="0.25">
      <c r="A335" t="s">
        <v>44</v>
      </c>
      <c r="B335" t="s">
        <v>45</v>
      </c>
      <c r="C335">
        <v>66.666666666666671</v>
      </c>
      <c r="D335">
        <v>3</v>
      </c>
      <c r="E335" t="s">
        <v>23036</v>
      </c>
      <c r="F335">
        <v>200</v>
      </c>
      <c r="G335">
        <v>0</v>
      </c>
      <c r="H335" t="s">
        <v>22</v>
      </c>
      <c r="I335" t="s">
        <v>23037</v>
      </c>
      <c r="J335" t="s">
        <v>359</v>
      </c>
      <c r="K335" t="s">
        <v>23</v>
      </c>
      <c r="L335" t="s">
        <v>24</v>
      </c>
      <c r="M335" t="s">
        <v>23038</v>
      </c>
      <c r="N335" t="s">
        <v>23</v>
      </c>
      <c r="O335" t="s">
        <v>25</v>
      </c>
      <c r="P335" t="s">
        <v>26</v>
      </c>
      <c r="Q335" t="s">
        <v>27</v>
      </c>
      <c r="R335" t="s">
        <v>24</v>
      </c>
      <c r="S335" t="s">
        <v>23039</v>
      </c>
      <c r="T335" t="s">
        <v>23038</v>
      </c>
    </row>
    <row r="336" spans="1:20" x14ac:dyDescent="0.25">
      <c r="A336" t="s">
        <v>15492</v>
      </c>
      <c r="B336" t="s">
        <v>15493</v>
      </c>
      <c r="C336">
        <v>50</v>
      </c>
      <c r="D336">
        <v>3</v>
      </c>
      <c r="E336" t="s">
        <v>23036</v>
      </c>
      <c r="F336">
        <v>200</v>
      </c>
      <c r="G336">
        <v>0</v>
      </c>
      <c r="H336" t="s">
        <v>22</v>
      </c>
      <c r="I336" t="s">
        <v>23037</v>
      </c>
      <c r="J336" t="s">
        <v>359</v>
      </c>
      <c r="K336" t="s">
        <v>23</v>
      </c>
      <c r="L336" t="s">
        <v>24</v>
      </c>
      <c r="M336" t="s">
        <v>23038</v>
      </c>
      <c r="N336" t="s">
        <v>23</v>
      </c>
      <c r="O336" t="s">
        <v>25</v>
      </c>
      <c r="P336" t="s">
        <v>26</v>
      </c>
      <c r="Q336" t="s">
        <v>27</v>
      </c>
      <c r="R336" t="s">
        <v>24</v>
      </c>
      <c r="S336" t="s">
        <v>23039</v>
      </c>
      <c r="T336" t="s">
        <v>23038</v>
      </c>
    </row>
    <row r="337" spans="1:20" x14ac:dyDescent="0.25">
      <c r="A337" t="s">
        <v>20</v>
      </c>
      <c r="B337" t="s">
        <v>21</v>
      </c>
      <c r="C337">
        <v>50</v>
      </c>
      <c r="D337">
        <v>2</v>
      </c>
      <c r="E337" t="s">
        <v>23040</v>
      </c>
      <c r="F337">
        <v>200</v>
      </c>
      <c r="G337">
        <v>0</v>
      </c>
      <c r="H337" t="s">
        <v>22</v>
      </c>
      <c r="I337" t="s">
        <v>13448</v>
      </c>
      <c r="J337" t="s">
        <v>323</v>
      </c>
      <c r="K337" t="s">
        <v>23</v>
      </c>
      <c r="L337" t="s">
        <v>24</v>
      </c>
      <c r="M337" t="s">
        <v>23041</v>
      </c>
      <c r="N337" t="s">
        <v>23</v>
      </c>
      <c r="O337" t="s">
        <v>58</v>
      </c>
      <c r="P337" t="s">
        <v>26</v>
      </c>
      <c r="Q337" t="s">
        <v>33</v>
      </c>
      <c r="R337" t="s">
        <v>24</v>
      </c>
      <c r="S337" t="s">
        <v>23042</v>
      </c>
      <c r="T337" t="s">
        <v>23041</v>
      </c>
    </row>
    <row r="338" spans="1:20" x14ac:dyDescent="0.25">
      <c r="A338" t="s">
        <v>28</v>
      </c>
      <c r="B338" t="s">
        <v>29</v>
      </c>
      <c r="C338">
        <v>50</v>
      </c>
      <c r="D338">
        <v>2</v>
      </c>
      <c r="E338" t="s">
        <v>23040</v>
      </c>
      <c r="F338">
        <v>200</v>
      </c>
      <c r="G338">
        <v>0</v>
      </c>
      <c r="H338" t="s">
        <v>22</v>
      </c>
      <c r="I338" t="s">
        <v>13448</v>
      </c>
      <c r="J338" t="s">
        <v>323</v>
      </c>
      <c r="K338" t="s">
        <v>23</v>
      </c>
      <c r="L338" t="s">
        <v>24</v>
      </c>
      <c r="M338" t="s">
        <v>23041</v>
      </c>
      <c r="N338" t="s">
        <v>23</v>
      </c>
      <c r="O338" t="s">
        <v>58</v>
      </c>
      <c r="P338" t="s">
        <v>26</v>
      </c>
      <c r="Q338" t="s">
        <v>33</v>
      </c>
      <c r="R338" t="s">
        <v>24</v>
      </c>
      <c r="S338" t="s">
        <v>23042</v>
      </c>
      <c r="T338" t="s">
        <v>23041</v>
      </c>
    </row>
    <row r="339" spans="1:20" x14ac:dyDescent="0.25">
      <c r="A339" t="s">
        <v>30</v>
      </c>
      <c r="B339" t="s">
        <v>31</v>
      </c>
      <c r="C339">
        <v>50</v>
      </c>
      <c r="D339">
        <v>2</v>
      </c>
      <c r="E339" t="s">
        <v>23040</v>
      </c>
      <c r="F339">
        <v>200</v>
      </c>
      <c r="G339">
        <v>0</v>
      </c>
      <c r="H339" t="s">
        <v>22</v>
      </c>
      <c r="I339" t="s">
        <v>13448</v>
      </c>
      <c r="J339" t="s">
        <v>323</v>
      </c>
      <c r="K339" t="s">
        <v>23</v>
      </c>
      <c r="L339" t="s">
        <v>24</v>
      </c>
      <c r="M339" t="s">
        <v>23041</v>
      </c>
      <c r="N339" t="s">
        <v>23</v>
      </c>
      <c r="O339" t="s">
        <v>58</v>
      </c>
      <c r="P339" t="s">
        <v>26</v>
      </c>
      <c r="Q339" t="s">
        <v>33</v>
      </c>
      <c r="R339" t="s">
        <v>24</v>
      </c>
      <c r="S339" t="s">
        <v>23042</v>
      </c>
      <c r="T339" t="s">
        <v>23041</v>
      </c>
    </row>
    <row r="340" spans="1:20" x14ac:dyDescent="0.25">
      <c r="A340" t="s">
        <v>186</v>
      </c>
      <c r="B340" t="s">
        <v>187</v>
      </c>
      <c r="C340">
        <v>33.333333333333336</v>
      </c>
      <c r="D340">
        <v>6</v>
      </c>
      <c r="E340" t="s">
        <v>23043</v>
      </c>
      <c r="F340">
        <v>200</v>
      </c>
      <c r="G340">
        <v>0</v>
      </c>
      <c r="H340" t="s">
        <v>22</v>
      </c>
      <c r="I340" t="s">
        <v>7420</v>
      </c>
      <c r="J340" t="s">
        <v>332</v>
      </c>
      <c r="K340" t="s">
        <v>23</v>
      </c>
      <c r="L340" t="s">
        <v>24</v>
      </c>
      <c r="M340" t="s">
        <v>23044</v>
      </c>
      <c r="N340" t="s">
        <v>23</v>
      </c>
      <c r="O340" t="s">
        <v>25</v>
      </c>
      <c r="P340" t="s">
        <v>26</v>
      </c>
      <c r="Q340" t="s">
        <v>27</v>
      </c>
      <c r="R340" t="s">
        <v>24</v>
      </c>
      <c r="S340" t="s">
        <v>23045</v>
      </c>
      <c r="T340" t="s">
        <v>23044</v>
      </c>
    </row>
    <row r="341" spans="1:20" x14ac:dyDescent="0.25">
      <c r="A341" t="s">
        <v>42</v>
      </c>
      <c r="B341" t="s">
        <v>43</v>
      </c>
      <c r="C341">
        <v>66.666666666666671</v>
      </c>
      <c r="D341">
        <v>6</v>
      </c>
      <c r="E341" t="s">
        <v>23046</v>
      </c>
      <c r="F341">
        <v>200</v>
      </c>
      <c r="G341">
        <v>0</v>
      </c>
      <c r="H341" t="s">
        <v>22</v>
      </c>
      <c r="I341" t="s">
        <v>7420</v>
      </c>
      <c r="J341" t="s">
        <v>332</v>
      </c>
      <c r="K341" t="s">
        <v>23</v>
      </c>
      <c r="L341" t="s">
        <v>24</v>
      </c>
      <c r="M341" t="s">
        <v>23047</v>
      </c>
      <c r="N341" t="s">
        <v>23</v>
      </c>
      <c r="O341" t="s">
        <v>25</v>
      </c>
      <c r="P341" t="s">
        <v>26</v>
      </c>
      <c r="Q341" t="s">
        <v>27</v>
      </c>
      <c r="R341" t="s">
        <v>24</v>
      </c>
      <c r="S341" t="s">
        <v>23048</v>
      </c>
      <c r="T341" t="s">
        <v>23047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23049</v>
      </c>
      <c r="F342">
        <v>100</v>
      </c>
      <c r="G342">
        <v>0</v>
      </c>
      <c r="H342" t="s">
        <v>22</v>
      </c>
      <c r="I342" t="s">
        <v>13448</v>
      </c>
      <c r="J342" t="s">
        <v>323</v>
      </c>
      <c r="K342" t="s">
        <v>23</v>
      </c>
      <c r="L342" t="s">
        <v>24</v>
      </c>
      <c r="M342" t="s">
        <v>23047</v>
      </c>
      <c r="N342" t="s">
        <v>23</v>
      </c>
      <c r="O342" t="s">
        <v>58</v>
      </c>
      <c r="P342" t="s">
        <v>26</v>
      </c>
      <c r="Q342" t="s">
        <v>33</v>
      </c>
      <c r="R342" t="s">
        <v>24</v>
      </c>
      <c r="S342" t="s">
        <v>23050</v>
      </c>
      <c r="T342" t="s">
        <v>23047</v>
      </c>
    </row>
    <row r="343" spans="1:20" x14ac:dyDescent="0.25">
      <c r="A343" t="s">
        <v>28</v>
      </c>
      <c r="B343" t="s">
        <v>29</v>
      </c>
      <c r="C343">
        <v>50</v>
      </c>
      <c r="D343">
        <v>1</v>
      </c>
      <c r="E343" t="s">
        <v>23049</v>
      </c>
      <c r="F343">
        <v>100</v>
      </c>
      <c r="G343">
        <v>0</v>
      </c>
      <c r="H343" t="s">
        <v>22</v>
      </c>
      <c r="I343" t="s">
        <v>13448</v>
      </c>
      <c r="J343" t="s">
        <v>323</v>
      </c>
      <c r="K343" t="s">
        <v>23</v>
      </c>
      <c r="L343" t="s">
        <v>24</v>
      </c>
      <c r="M343" t="s">
        <v>23047</v>
      </c>
      <c r="N343" t="s">
        <v>23</v>
      </c>
      <c r="O343" t="s">
        <v>58</v>
      </c>
      <c r="P343" t="s">
        <v>26</v>
      </c>
      <c r="Q343" t="s">
        <v>33</v>
      </c>
      <c r="R343" t="s">
        <v>24</v>
      </c>
      <c r="S343" t="s">
        <v>23050</v>
      </c>
      <c r="T343" t="s">
        <v>23047</v>
      </c>
    </row>
    <row r="344" spans="1:20" x14ac:dyDescent="0.25">
      <c r="A344" t="s">
        <v>30</v>
      </c>
      <c r="B344" t="s">
        <v>31</v>
      </c>
      <c r="C344">
        <v>50</v>
      </c>
      <c r="D344">
        <v>1</v>
      </c>
      <c r="E344" t="s">
        <v>23049</v>
      </c>
      <c r="F344">
        <v>100</v>
      </c>
      <c r="G344">
        <v>0</v>
      </c>
      <c r="H344" t="s">
        <v>22</v>
      </c>
      <c r="I344" t="s">
        <v>13448</v>
      </c>
      <c r="J344" t="s">
        <v>323</v>
      </c>
      <c r="K344" t="s">
        <v>23</v>
      </c>
      <c r="L344" t="s">
        <v>24</v>
      </c>
      <c r="M344" t="s">
        <v>23047</v>
      </c>
      <c r="N344" t="s">
        <v>23</v>
      </c>
      <c r="O344" t="s">
        <v>58</v>
      </c>
      <c r="P344" t="s">
        <v>26</v>
      </c>
      <c r="Q344" t="s">
        <v>33</v>
      </c>
      <c r="R344" t="s">
        <v>24</v>
      </c>
      <c r="S344" t="s">
        <v>23050</v>
      </c>
      <c r="T344" t="s">
        <v>23047</v>
      </c>
    </row>
    <row r="345" spans="1:20" x14ac:dyDescent="0.25">
      <c r="A345" t="s">
        <v>42</v>
      </c>
      <c r="B345" t="s">
        <v>43</v>
      </c>
      <c r="C345">
        <v>66.666666666666671</v>
      </c>
      <c r="D345">
        <v>3</v>
      </c>
      <c r="E345" t="s">
        <v>23051</v>
      </c>
      <c r="F345">
        <v>200</v>
      </c>
      <c r="G345">
        <v>0</v>
      </c>
      <c r="H345" t="s">
        <v>22</v>
      </c>
      <c r="I345" t="s">
        <v>23052</v>
      </c>
      <c r="J345" t="s">
        <v>1221</v>
      </c>
      <c r="K345" t="s">
        <v>23</v>
      </c>
      <c r="L345" t="s">
        <v>24</v>
      </c>
      <c r="M345" t="s">
        <v>23053</v>
      </c>
      <c r="N345" t="s">
        <v>23</v>
      </c>
      <c r="O345" t="s">
        <v>25</v>
      </c>
      <c r="P345" t="s">
        <v>26</v>
      </c>
      <c r="Q345" t="s">
        <v>27</v>
      </c>
      <c r="R345" t="s">
        <v>24</v>
      </c>
      <c r="S345" t="s">
        <v>23054</v>
      </c>
      <c r="T345" t="s">
        <v>23053</v>
      </c>
    </row>
    <row r="346" spans="1:20" x14ac:dyDescent="0.25">
      <c r="A346" t="s">
        <v>186</v>
      </c>
      <c r="B346" t="s">
        <v>187</v>
      </c>
      <c r="C346">
        <v>33.333333333333336</v>
      </c>
      <c r="D346">
        <v>3</v>
      </c>
      <c r="E346" t="s">
        <v>23051</v>
      </c>
      <c r="F346">
        <v>200</v>
      </c>
      <c r="G346">
        <v>0</v>
      </c>
      <c r="H346" t="s">
        <v>22</v>
      </c>
      <c r="I346" t="s">
        <v>23052</v>
      </c>
      <c r="J346" t="s">
        <v>1221</v>
      </c>
      <c r="K346" t="s">
        <v>23</v>
      </c>
      <c r="L346" t="s">
        <v>24</v>
      </c>
      <c r="M346" t="s">
        <v>23053</v>
      </c>
      <c r="N346" t="s">
        <v>23</v>
      </c>
      <c r="O346" t="s">
        <v>25</v>
      </c>
      <c r="P346" t="s">
        <v>26</v>
      </c>
      <c r="Q346" t="s">
        <v>27</v>
      </c>
      <c r="R346" t="s">
        <v>24</v>
      </c>
      <c r="S346" t="s">
        <v>23054</v>
      </c>
      <c r="T346" t="s">
        <v>23053</v>
      </c>
    </row>
    <row r="347" spans="1:20" x14ac:dyDescent="0.25">
      <c r="A347" t="s">
        <v>20</v>
      </c>
      <c r="B347" t="s">
        <v>21</v>
      </c>
      <c r="C347">
        <v>50</v>
      </c>
      <c r="D347">
        <v>2</v>
      </c>
      <c r="E347" t="s">
        <v>23055</v>
      </c>
      <c r="F347">
        <v>200</v>
      </c>
      <c r="G347">
        <v>0</v>
      </c>
      <c r="H347" t="s">
        <v>22</v>
      </c>
      <c r="I347" t="s">
        <v>23056</v>
      </c>
      <c r="J347" t="s">
        <v>1241</v>
      </c>
      <c r="K347" t="s">
        <v>23</v>
      </c>
      <c r="L347" t="s">
        <v>24</v>
      </c>
      <c r="M347" t="s">
        <v>23057</v>
      </c>
      <c r="N347" t="s">
        <v>23</v>
      </c>
      <c r="O347" t="s">
        <v>58</v>
      </c>
      <c r="P347" t="s">
        <v>26</v>
      </c>
      <c r="Q347" t="s">
        <v>33</v>
      </c>
      <c r="R347" t="s">
        <v>24</v>
      </c>
      <c r="S347" t="s">
        <v>23058</v>
      </c>
      <c r="T347" t="s">
        <v>23057</v>
      </c>
    </row>
    <row r="348" spans="1:20" x14ac:dyDescent="0.25">
      <c r="A348" t="s">
        <v>28</v>
      </c>
      <c r="B348" t="s">
        <v>29</v>
      </c>
      <c r="C348">
        <v>50</v>
      </c>
      <c r="D348">
        <v>2</v>
      </c>
      <c r="E348" t="s">
        <v>23055</v>
      </c>
      <c r="F348">
        <v>200</v>
      </c>
      <c r="G348">
        <v>0</v>
      </c>
      <c r="H348" t="s">
        <v>22</v>
      </c>
      <c r="I348" t="s">
        <v>23056</v>
      </c>
      <c r="J348" t="s">
        <v>1241</v>
      </c>
      <c r="K348" t="s">
        <v>23</v>
      </c>
      <c r="L348" t="s">
        <v>24</v>
      </c>
      <c r="M348" t="s">
        <v>23057</v>
      </c>
      <c r="N348" t="s">
        <v>23</v>
      </c>
      <c r="O348" t="s">
        <v>58</v>
      </c>
      <c r="P348" t="s">
        <v>26</v>
      </c>
      <c r="Q348" t="s">
        <v>33</v>
      </c>
      <c r="R348" t="s">
        <v>24</v>
      </c>
      <c r="S348" t="s">
        <v>23058</v>
      </c>
      <c r="T348" t="s">
        <v>23057</v>
      </c>
    </row>
    <row r="349" spans="1:20" x14ac:dyDescent="0.25">
      <c r="A349" t="s">
        <v>30</v>
      </c>
      <c r="B349" t="s">
        <v>31</v>
      </c>
      <c r="C349">
        <v>50</v>
      </c>
      <c r="D349">
        <v>2</v>
      </c>
      <c r="E349" t="s">
        <v>23055</v>
      </c>
      <c r="F349">
        <v>200</v>
      </c>
      <c r="G349">
        <v>0</v>
      </c>
      <c r="H349" t="s">
        <v>22</v>
      </c>
      <c r="I349" t="s">
        <v>23056</v>
      </c>
      <c r="J349" t="s">
        <v>1241</v>
      </c>
      <c r="K349" t="s">
        <v>23</v>
      </c>
      <c r="L349" t="s">
        <v>24</v>
      </c>
      <c r="M349" t="s">
        <v>23057</v>
      </c>
      <c r="N349" t="s">
        <v>23</v>
      </c>
      <c r="O349" t="s">
        <v>58</v>
      </c>
      <c r="P349" t="s">
        <v>26</v>
      </c>
      <c r="Q349" t="s">
        <v>33</v>
      </c>
      <c r="R349" t="s">
        <v>24</v>
      </c>
      <c r="S349" t="s">
        <v>23058</v>
      </c>
      <c r="T349" t="s">
        <v>23057</v>
      </c>
    </row>
    <row r="350" spans="1:20" x14ac:dyDescent="0.25">
      <c r="A350" t="s">
        <v>44</v>
      </c>
      <c r="B350" t="s">
        <v>45</v>
      </c>
      <c r="C350">
        <v>66.666666666666671</v>
      </c>
      <c r="D350">
        <v>3</v>
      </c>
      <c r="E350" t="s">
        <v>23059</v>
      </c>
      <c r="F350">
        <v>100</v>
      </c>
      <c r="G350">
        <v>0</v>
      </c>
      <c r="H350" t="s">
        <v>22</v>
      </c>
      <c r="I350" t="s">
        <v>23060</v>
      </c>
      <c r="J350" t="s">
        <v>1245</v>
      </c>
      <c r="K350" t="s">
        <v>23</v>
      </c>
      <c r="L350" t="s">
        <v>24</v>
      </c>
      <c r="M350" t="s">
        <v>23061</v>
      </c>
      <c r="N350" t="s">
        <v>23</v>
      </c>
      <c r="O350" t="s">
        <v>25</v>
      </c>
      <c r="P350" t="s">
        <v>26</v>
      </c>
      <c r="Q350" t="s">
        <v>27</v>
      </c>
      <c r="R350" t="s">
        <v>24</v>
      </c>
      <c r="S350" t="s">
        <v>23062</v>
      </c>
      <c r="T350" t="s">
        <v>23061</v>
      </c>
    </row>
    <row r="351" spans="1:20" x14ac:dyDescent="0.25">
      <c r="A351" t="s">
        <v>186</v>
      </c>
      <c r="B351" t="s">
        <v>187</v>
      </c>
      <c r="C351">
        <v>33.333333333333336</v>
      </c>
      <c r="D351">
        <v>3</v>
      </c>
      <c r="E351" t="s">
        <v>23063</v>
      </c>
      <c r="F351">
        <v>100</v>
      </c>
      <c r="G351">
        <v>0</v>
      </c>
      <c r="H351" t="s">
        <v>22</v>
      </c>
      <c r="I351" t="s">
        <v>23064</v>
      </c>
      <c r="J351" t="s">
        <v>334</v>
      </c>
      <c r="K351" t="s">
        <v>23</v>
      </c>
      <c r="L351" t="s">
        <v>24</v>
      </c>
      <c r="M351" t="s">
        <v>23065</v>
      </c>
      <c r="N351" t="s">
        <v>23</v>
      </c>
      <c r="O351" t="s">
        <v>25</v>
      </c>
      <c r="P351" t="s">
        <v>26</v>
      </c>
      <c r="Q351" t="s">
        <v>27</v>
      </c>
      <c r="R351" t="s">
        <v>24</v>
      </c>
      <c r="S351" t="s">
        <v>23066</v>
      </c>
      <c r="T351" t="s">
        <v>23065</v>
      </c>
    </row>
    <row r="352" spans="1:20" x14ac:dyDescent="0.25">
      <c r="A352" t="s">
        <v>15492</v>
      </c>
      <c r="B352" t="s">
        <v>15493</v>
      </c>
      <c r="C352">
        <v>50</v>
      </c>
      <c r="D352">
        <v>3</v>
      </c>
      <c r="E352" t="s">
        <v>23067</v>
      </c>
      <c r="F352">
        <v>150</v>
      </c>
      <c r="G352">
        <v>0</v>
      </c>
      <c r="H352" t="s">
        <v>1219</v>
      </c>
      <c r="I352" t="s">
        <v>23068</v>
      </c>
      <c r="J352" t="s">
        <v>361</v>
      </c>
      <c r="K352" t="s">
        <v>23</v>
      </c>
      <c r="L352" t="s">
        <v>24</v>
      </c>
      <c r="M352" t="s">
        <v>23069</v>
      </c>
      <c r="N352" t="s">
        <v>23</v>
      </c>
      <c r="O352" t="s">
        <v>25</v>
      </c>
      <c r="P352" t="s">
        <v>26</v>
      </c>
      <c r="Q352" t="s">
        <v>27</v>
      </c>
      <c r="R352" t="s">
        <v>24</v>
      </c>
      <c r="S352" t="s">
        <v>23070</v>
      </c>
      <c r="T352" t="s">
        <v>23069</v>
      </c>
    </row>
    <row r="353" spans="1:20" x14ac:dyDescent="0.25">
      <c r="A353" t="s">
        <v>186</v>
      </c>
      <c r="B353" t="s">
        <v>187</v>
      </c>
      <c r="C353">
        <v>33.333333333333336</v>
      </c>
      <c r="D353">
        <v>6</v>
      </c>
      <c r="E353" t="s">
        <v>23071</v>
      </c>
      <c r="F353">
        <v>200</v>
      </c>
      <c r="G353">
        <v>0</v>
      </c>
      <c r="H353" t="s">
        <v>22</v>
      </c>
      <c r="I353" t="s">
        <v>16986</v>
      </c>
      <c r="J353" t="s">
        <v>359</v>
      </c>
      <c r="K353" t="s">
        <v>23</v>
      </c>
      <c r="L353" t="s">
        <v>24</v>
      </c>
      <c r="M353" t="s">
        <v>23072</v>
      </c>
      <c r="N353" t="s">
        <v>23</v>
      </c>
      <c r="O353" t="s">
        <v>58</v>
      </c>
      <c r="P353" t="s">
        <v>26</v>
      </c>
      <c r="Q353" t="s">
        <v>33</v>
      </c>
      <c r="R353" t="s">
        <v>23073</v>
      </c>
      <c r="S353" t="s">
        <v>23074</v>
      </c>
      <c r="T353" t="s">
        <v>23072</v>
      </c>
    </row>
    <row r="354" spans="1:20" x14ac:dyDescent="0.25">
      <c r="A354" t="s">
        <v>46</v>
      </c>
      <c r="B354" t="s">
        <v>1239</v>
      </c>
      <c r="C354">
        <v>57.75</v>
      </c>
      <c r="D354">
        <v>1</v>
      </c>
      <c r="E354" t="s">
        <v>23075</v>
      </c>
      <c r="F354">
        <v>57.75</v>
      </c>
      <c r="G354">
        <v>0</v>
      </c>
      <c r="H354" t="s">
        <v>47</v>
      </c>
      <c r="I354" t="s">
        <v>5419</v>
      </c>
      <c r="J354" t="s">
        <v>5420</v>
      </c>
      <c r="K354" t="s">
        <v>5421</v>
      </c>
      <c r="L354" t="s">
        <v>5422</v>
      </c>
      <c r="M354" t="s">
        <v>23076</v>
      </c>
      <c r="N354" t="s">
        <v>23</v>
      </c>
      <c r="O354" t="s">
        <v>48</v>
      </c>
      <c r="P354" t="s">
        <v>49</v>
      </c>
      <c r="Q354" t="s">
        <v>50</v>
      </c>
      <c r="R354" t="s">
        <v>24</v>
      </c>
      <c r="S354" t="s">
        <v>23077</v>
      </c>
      <c r="T354" t="s">
        <v>23076</v>
      </c>
    </row>
    <row r="355" spans="1:20" x14ac:dyDescent="0.25">
      <c r="A355" t="s">
        <v>38</v>
      </c>
      <c r="B355" t="s">
        <v>39</v>
      </c>
      <c r="C355">
        <v>54.5</v>
      </c>
      <c r="D355">
        <v>2</v>
      </c>
      <c r="E355" t="s">
        <v>23078</v>
      </c>
      <c r="F355">
        <v>39</v>
      </c>
      <c r="G355">
        <v>7</v>
      </c>
      <c r="H355" t="s">
        <v>47</v>
      </c>
      <c r="I355" t="s">
        <v>23079</v>
      </c>
      <c r="J355" t="s">
        <v>23080</v>
      </c>
      <c r="K355" t="s">
        <v>16620</v>
      </c>
      <c r="L355" t="s">
        <v>23081</v>
      </c>
      <c r="M355" t="s">
        <v>23082</v>
      </c>
      <c r="N355" t="s">
        <v>23</v>
      </c>
      <c r="O355" t="s">
        <v>48</v>
      </c>
      <c r="P355" t="s">
        <v>49</v>
      </c>
      <c r="Q355" t="s">
        <v>50</v>
      </c>
      <c r="R355" t="s">
        <v>24</v>
      </c>
      <c r="S355" t="s">
        <v>23083</v>
      </c>
      <c r="T355" t="s">
        <v>23082</v>
      </c>
    </row>
    <row r="356" spans="1:20" x14ac:dyDescent="0.25">
      <c r="A356" t="s">
        <v>42</v>
      </c>
      <c r="B356" t="s">
        <v>43</v>
      </c>
      <c r="C356">
        <v>66.666666666666671</v>
      </c>
      <c r="D356">
        <v>3</v>
      </c>
      <c r="E356" t="s">
        <v>23084</v>
      </c>
      <c r="F356">
        <v>408</v>
      </c>
      <c r="G356">
        <v>48</v>
      </c>
      <c r="H356" t="s">
        <v>22</v>
      </c>
      <c r="I356" t="s">
        <v>8440</v>
      </c>
      <c r="J356" t="s">
        <v>23085</v>
      </c>
      <c r="K356" t="s">
        <v>16667</v>
      </c>
      <c r="L356" t="s">
        <v>3636</v>
      </c>
      <c r="M356" t="s">
        <v>23086</v>
      </c>
      <c r="N356" t="s">
        <v>23</v>
      </c>
      <c r="O356" t="s">
        <v>63</v>
      </c>
      <c r="P356" t="s">
        <v>54</v>
      </c>
      <c r="Q356" t="s">
        <v>55</v>
      </c>
      <c r="R356" t="s">
        <v>24</v>
      </c>
      <c r="S356" t="s">
        <v>23087</v>
      </c>
      <c r="T356" t="s">
        <v>23088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23084</v>
      </c>
      <c r="F357">
        <v>408</v>
      </c>
      <c r="G357">
        <v>48</v>
      </c>
      <c r="H357" t="s">
        <v>22</v>
      </c>
      <c r="I357" t="s">
        <v>8440</v>
      </c>
      <c r="J357" t="s">
        <v>23085</v>
      </c>
      <c r="K357" t="s">
        <v>16667</v>
      </c>
      <c r="L357" t="s">
        <v>3636</v>
      </c>
      <c r="M357" t="s">
        <v>23086</v>
      </c>
      <c r="N357" t="s">
        <v>23</v>
      </c>
      <c r="O357" t="s">
        <v>63</v>
      </c>
      <c r="P357" t="s">
        <v>54</v>
      </c>
      <c r="Q357" t="s">
        <v>55</v>
      </c>
      <c r="R357" t="s">
        <v>24</v>
      </c>
      <c r="S357" t="s">
        <v>23087</v>
      </c>
      <c r="T357" t="s">
        <v>23088</v>
      </c>
    </row>
    <row r="358" spans="1:20" x14ac:dyDescent="0.25">
      <c r="A358" t="s">
        <v>28</v>
      </c>
      <c r="B358" t="s">
        <v>29</v>
      </c>
      <c r="C358">
        <v>50</v>
      </c>
      <c r="D358">
        <v>1</v>
      </c>
      <c r="E358" t="s">
        <v>23084</v>
      </c>
      <c r="F358">
        <v>408</v>
      </c>
      <c r="G358">
        <v>48</v>
      </c>
      <c r="H358" t="s">
        <v>22</v>
      </c>
      <c r="I358" t="s">
        <v>8440</v>
      </c>
      <c r="J358" t="s">
        <v>23085</v>
      </c>
      <c r="K358" t="s">
        <v>16667</v>
      </c>
      <c r="L358" t="s">
        <v>3636</v>
      </c>
      <c r="M358" t="s">
        <v>23086</v>
      </c>
      <c r="N358" t="s">
        <v>23</v>
      </c>
      <c r="O358" t="s">
        <v>63</v>
      </c>
      <c r="P358" t="s">
        <v>54</v>
      </c>
      <c r="Q358" t="s">
        <v>55</v>
      </c>
      <c r="R358" t="s">
        <v>24</v>
      </c>
      <c r="S358" t="s">
        <v>23087</v>
      </c>
      <c r="T358" t="s">
        <v>23088</v>
      </c>
    </row>
    <row r="359" spans="1:20" x14ac:dyDescent="0.25">
      <c r="A359" t="s">
        <v>30</v>
      </c>
      <c r="B359" t="s">
        <v>31</v>
      </c>
      <c r="C359">
        <v>50</v>
      </c>
      <c r="D359">
        <v>1</v>
      </c>
      <c r="E359" t="s">
        <v>23084</v>
      </c>
      <c r="F359">
        <v>408</v>
      </c>
      <c r="G359">
        <v>48</v>
      </c>
      <c r="H359" t="s">
        <v>22</v>
      </c>
      <c r="I359" t="s">
        <v>8440</v>
      </c>
      <c r="J359" t="s">
        <v>23085</v>
      </c>
      <c r="K359" t="s">
        <v>16667</v>
      </c>
      <c r="L359" t="s">
        <v>3636</v>
      </c>
      <c r="M359" t="s">
        <v>23086</v>
      </c>
      <c r="N359" t="s">
        <v>23</v>
      </c>
      <c r="O359" t="s">
        <v>63</v>
      </c>
      <c r="P359" t="s">
        <v>54</v>
      </c>
      <c r="Q359" t="s">
        <v>55</v>
      </c>
      <c r="R359" t="s">
        <v>24</v>
      </c>
      <c r="S359" t="s">
        <v>23087</v>
      </c>
      <c r="T359" t="s">
        <v>23088</v>
      </c>
    </row>
    <row r="360" spans="1:20" x14ac:dyDescent="0.25">
      <c r="A360" t="s">
        <v>30</v>
      </c>
      <c r="B360" t="s">
        <v>31</v>
      </c>
      <c r="C360">
        <v>60</v>
      </c>
      <c r="D360">
        <v>1</v>
      </c>
      <c r="E360" t="s">
        <v>23084</v>
      </c>
      <c r="F360">
        <v>408</v>
      </c>
      <c r="G360">
        <v>48</v>
      </c>
      <c r="H360" t="s">
        <v>22</v>
      </c>
      <c r="I360" t="s">
        <v>8440</v>
      </c>
      <c r="J360" t="s">
        <v>23085</v>
      </c>
      <c r="K360" t="s">
        <v>16667</v>
      </c>
      <c r="L360" t="s">
        <v>3636</v>
      </c>
      <c r="M360" t="s">
        <v>23086</v>
      </c>
      <c r="N360" t="s">
        <v>23</v>
      </c>
      <c r="O360" t="s">
        <v>63</v>
      </c>
      <c r="P360" t="s">
        <v>54</v>
      </c>
      <c r="Q360" t="s">
        <v>55</v>
      </c>
      <c r="R360" t="s">
        <v>24</v>
      </c>
      <c r="S360" t="s">
        <v>23087</v>
      </c>
      <c r="T360" t="s">
        <v>23088</v>
      </c>
    </row>
    <row r="361" spans="1:20" x14ac:dyDescent="0.25">
      <c r="A361" t="s">
        <v>142</v>
      </c>
      <c r="B361" t="s">
        <v>143</v>
      </c>
      <c r="C361">
        <v>15</v>
      </c>
      <c r="D361">
        <v>2</v>
      </c>
      <c r="E361" t="s">
        <v>23089</v>
      </c>
      <c r="F361">
        <v>84</v>
      </c>
      <c r="G361">
        <v>54</v>
      </c>
      <c r="H361" t="s">
        <v>47</v>
      </c>
      <c r="I361" t="s">
        <v>23090</v>
      </c>
      <c r="J361" t="s">
        <v>23091</v>
      </c>
      <c r="K361" t="s">
        <v>13087</v>
      </c>
      <c r="L361" t="s">
        <v>3662</v>
      </c>
      <c r="M361" t="s">
        <v>23092</v>
      </c>
      <c r="N361" t="s">
        <v>23</v>
      </c>
      <c r="O361" t="s">
        <v>63</v>
      </c>
      <c r="P361" t="s">
        <v>54</v>
      </c>
      <c r="Q361" t="s">
        <v>55</v>
      </c>
      <c r="R361" t="s">
        <v>24</v>
      </c>
      <c r="S361" t="s">
        <v>23093</v>
      </c>
      <c r="T361" t="s">
        <v>23094</v>
      </c>
    </row>
    <row r="362" spans="1:20" x14ac:dyDescent="0.25">
      <c r="A362" t="s">
        <v>186</v>
      </c>
      <c r="B362" t="s">
        <v>187</v>
      </c>
      <c r="C362">
        <v>50</v>
      </c>
      <c r="D362">
        <v>6</v>
      </c>
      <c r="E362" t="s">
        <v>23095</v>
      </c>
      <c r="F362">
        <v>200</v>
      </c>
      <c r="G362">
        <v>0</v>
      </c>
      <c r="H362" t="s">
        <v>22</v>
      </c>
      <c r="I362" t="s">
        <v>23096</v>
      </c>
      <c r="J362" t="s">
        <v>87</v>
      </c>
      <c r="K362" t="s">
        <v>23</v>
      </c>
      <c r="L362" t="s">
        <v>24</v>
      </c>
      <c r="M362" t="s">
        <v>23094</v>
      </c>
      <c r="N362" t="s">
        <v>23</v>
      </c>
      <c r="O362" t="s">
        <v>58</v>
      </c>
      <c r="P362" t="s">
        <v>26</v>
      </c>
      <c r="Q362" t="s">
        <v>33</v>
      </c>
      <c r="R362" t="s">
        <v>24</v>
      </c>
      <c r="S362" t="s">
        <v>23097</v>
      </c>
      <c r="T362" t="s">
        <v>23098</v>
      </c>
    </row>
    <row r="363" spans="1:20" x14ac:dyDescent="0.25">
      <c r="A363" t="s">
        <v>42</v>
      </c>
      <c r="B363" t="s">
        <v>43</v>
      </c>
      <c r="C363">
        <v>66.666666666666671</v>
      </c>
      <c r="D363">
        <v>3</v>
      </c>
      <c r="E363" t="s">
        <v>23099</v>
      </c>
      <c r="F363">
        <v>211</v>
      </c>
      <c r="G363">
        <v>0</v>
      </c>
      <c r="H363" t="s">
        <v>47</v>
      </c>
      <c r="I363" t="s">
        <v>2779</v>
      </c>
      <c r="J363" t="s">
        <v>2780</v>
      </c>
      <c r="K363" t="s">
        <v>2781</v>
      </c>
      <c r="L363" t="s">
        <v>493</v>
      </c>
      <c r="M363" t="s">
        <v>23100</v>
      </c>
      <c r="N363" t="s">
        <v>23</v>
      </c>
      <c r="O363" t="s">
        <v>63</v>
      </c>
      <c r="P363" t="s">
        <v>54</v>
      </c>
      <c r="Q363" t="s">
        <v>55</v>
      </c>
      <c r="R363" t="s">
        <v>24</v>
      </c>
      <c r="S363" t="s">
        <v>23101</v>
      </c>
      <c r="T363" t="s">
        <v>23102</v>
      </c>
    </row>
    <row r="364" spans="1:20" x14ac:dyDescent="0.25">
      <c r="A364" t="s">
        <v>30</v>
      </c>
      <c r="B364" t="s">
        <v>31</v>
      </c>
      <c r="C364">
        <v>43</v>
      </c>
      <c r="D364">
        <v>2</v>
      </c>
      <c r="E364" t="s">
        <v>23099</v>
      </c>
      <c r="F364">
        <v>211</v>
      </c>
      <c r="G364">
        <v>0</v>
      </c>
      <c r="H364" t="s">
        <v>47</v>
      </c>
      <c r="I364" t="s">
        <v>2779</v>
      </c>
      <c r="J364" t="s">
        <v>2780</v>
      </c>
      <c r="K364" t="s">
        <v>2781</v>
      </c>
      <c r="L364" t="s">
        <v>493</v>
      </c>
      <c r="M364" t="s">
        <v>23100</v>
      </c>
      <c r="N364" t="s">
        <v>23</v>
      </c>
      <c r="O364" t="s">
        <v>63</v>
      </c>
      <c r="P364" t="s">
        <v>54</v>
      </c>
      <c r="Q364" t="s">
        <v>55</v>
      </c>
      <c r="R364" t="s">
        <v>24</v>
      </c>
      <c r="S364" t="s">
        <v>23101</v>
      </c>
      <c r="T364" t="s">
        <v>23102</v>
      </c>
    </row>
    <row r="365" spans="1:20" x14ac:dyDescent="0.25">
      <c r="A365" t="s">
        <v>44</v>
      </c>
      <c r="B365" t="s">
        <v>45</v>
      </c>
      <c r="C365">
        <v>66.666666666666671</v>
      </c>
      <c r="D365">
        <v>9</v>
      </c>
      <c r="E365" t="s">
        <v>23103</v>
      </c>
      <c r="F365">
        <v>300</v>
      </c>
      <c r="G365">
        <v>0</v>
      </c>
      <c r="H365" t="s">
        <v>1219</v>
      </c>
      <c r="I365" t="s">
        <v>9209</v>
      </c>
      <c r="J365" t="s">
        <v>1221</v>
      </c>
      <c r="K365" t="s">
        <v>23</v>
      </c>
      <c r="L365" t="s">
        <v>24</v>
      </c>
      <c r="M365" t="s">
        <v>23104</v>
      </c>
      <c r="N365" t="s">
        <v>23</v>
      </c>
      <c r="O365" t="s">
        <v>58</v>
      </c>
      <c r="P365" t="s">
        <v>26</v>
      </c>
      <c r="Q365" t="s">
        <v>33</v>
      </c>
      <c r="R365" t="s">
        <v>24</v>
      </c>
      <c r="S365" t="s">
        <v>23105</v>
      </c>
      <c r="T365" t="s">
        <v>23104</v>
      </c>
    </row>
    <row r="366" spans="1:20" x14ac:dyDescent="0.25">
      <c r="A366" t="s">
        <v>30</v>
      </c>
      <c r="B366" t="s">
        <v>31</v>
      </c>
      <c r="C366">
        <v>60</v>
      </c>
      <c r="D366">
        <v>3</v>
      </c>
      <c r="E366" t="s">
        <v>23106</v>
      </c>
      <c r="F366">
        <v>130</v>
      </c>
      <c r="G366">
        <v>0</v>
      </c>
      <c r="H366" t="s">
        <v>47</v>
      </c>
      <c r="I366" t="s">
        <v>23107</v>
      </c>
      <c r="J366" t="s">
        <v>23108</v>
      </c>
      <c r="K366" t="s">
        <v>14343</v>
      </c>
      <c r="L366" t="s">
        <v>4279</v>
      </c>
      <c r="M366" t="s">
        <v>23109</v>
      </c>
      <c r="N366" t="s">
        <v>23</v>
      </c>
      <c r="O366" t="s">
        <v>63</v>
      </c>
      <c r="P366" t="s">
        <v>54</v>
      </c>
      <c r="Q366" t="s">
        <v>55</v>
      </c>
      <c r="R366" t="s">
        <v>24</v>
      </c>
      <c r="S366" t="s">
        <v>23110</v>
      </c>
      <c r="T366" t="s">
        <v>23111</v>
      </c>
    </row>
    <row r="367" spans="1:20" x14ac:dyDescent="0.25">
      <c r="A367" t="s">
        <v>186</v>
      </c>
      <c r="B367" t="s">
        <v>187</v>
      </c>
      <c r="C367">
        <v>50</v>
      </c>
      <c r="D367">
        <v>6</v>
      </c>
      <c r="E367" t="s">
        <v>23112</v>
      </c>
      <c r="F367">
        <v>200</v>
      </c>
      <c r="G367">
        <v>0</v>
      </c>
      <c r="H367" t="s">
        <v>22</v>
      </c>
      <c r="I367" t="s">
        <v>23113</v>
      </c>
      <c r="J367" t="s">
        <v>306</v>
      </c>
      <c r="K367" t="s">
        <v>23</v>
      </c>
      <c r="L367" t="s">
        <v>24</v>
      </c>
      <c r="M367" t="s">
        <v>23114</v>
      </c>
      <c r="N367" t="s">
        <v>23</v>
      </c>
      <c r="O367" t="s">
        <v>25</v>
      </c>
      <c r="P367" t="s">
        <v>26</v>
      </c>
      <c r="Q367" t="s">
        <v>27</v>
      </c>
      <c r="R367" t="s">
        <v>24</v>
      </c>
      <c r="S367" t="s">
        <v>23115</v>
      </c>
      <c r="T367" t="s">
        <v>23114</v>
      </c>
    </row>
    <row r="368" spans="1:20" x14ac:dyDescent="0.25">
      <c r="A368" t="s">
        <v>186</v>
      </c>
      <c r="B368" t="s">
        <v>187</v>
      </c>
      <c r="C368">
        <v>33.333333333333336</v>
      </c>
      <c r="D368">
        <v>3</v>
      </c>
      <c r="E368" t="s">
        <v>23116</v>
      </c>
      <c r="F368">
        <v>138</v>
      </c>
      <c r="G368">
        <v>38</v>
      </c>
      <c r="H368" t="s">
        <v>22</v>
      </c>
      <c r="I368" t="s">
        <v>23117</v>
      </c>
      <c r="J368" t="s">
        <v>318</v>
      </c>
      <c r="K368" t="s">
        <v>23</v>
      </c>
      <c r="L368" t="s">
        <v>24</v>
      </c>
      <c r="M368" t="s">
        <v>23118</v>
      </c>
      <c r="N368" t="s">
        <v>23</v>
      </c>
      <c r="O368" t="s">
        <v>25</v>
      </c>
      <c r="P368" t="s">
        <v>26</v>
      </c>
      <c r="Q368" t="s">
        <v>27</v>
      </c>
      <c r="R368" t="s">
        <v>24</v>
      </c>
      <c r="S368" t="s">
        <v>23119</v>
      </c>
      <c r="T368" t="s">
        <v>23120</v>
      </c>
    </row>
    <row r="369" spans="1:20" x14ac:dyDescent="0.25">
      <c r="A369" t="s">
        <v>186</v>
      </c>
      <c r="B369" t="s">
        <v>187</v>
      </c>
      <c r="C369">
        <v>50</v>
      </c>
      <c r="D369">
        <v>6</v>
      </c>
      <c r="E369" t="s">
        <v>23121</v>
      </c>
      <c r="F369">
        <v>200</v>
      </c>
      <c r="G369">
        <v>0</v>
      </c>
      <c r="H369" t="s">
        <v>22</v>
      </c>
      <c r="I369" t="s">
        <v>23122</v>
      </c>
      <c r="J369" t="s">
        <v>310</v>
      </c>
      <c r="K369" t="s">
        <v>23</v>
      </c>
      <c r="L369" t="s">
        <v>24</v>
      </c>
      <c r="M369" t="s">
        <v>23123</v>
      </c>
      <c r="N369" t="s">
        <v>23</v>
      </c>
      <c r="O369" t="s">
        <v>58</v>
      </c>
      <c r="P369" t="s">
        <v>26</v>
      </c>
      <c r="Q369" t="s">
        <v>33</v>
      </c>
      <c r="R369" t="s">
        <v>24</v>
      </c>
      <c r="S369" t="s">
        <v>23124</v>
      </c>
      <c r="T369" t="s">
        <v>23125</v>
      </c>
    </row>
    <row r="370" spans="1:20" x14ac:dyDescent="0.25">
      <c r="A370" t="s">
        <v>110</v>
      </c>
      <c r="B370" t="s">
        <v>1223</v>
      </c>
      <c r="C370">
        <v>66.333333333333329</v>
      </c>
      <c r="D370">
        <v>9</v>
      </c>
      <c r="E370" t="s">
        <v>23126</v>
      </c>
      <c r="F370">
        <v>715</v>
      </c>
      <c r="G370">
        <v>42</v>
      </c>
      <c r="H370" t="s">
        <v>47</v>
      </c>
      <c r="I370" t="s">
        <v>21269</v>
      </c>
      <c r="J370" t="s">
        <v>23127</v>
      </c>
      <c r="K370" t="s">
        <v>19691</v>
      </c>
      <c r="L370" t="s">
        <v>1220</v>
      </c>
      <c r="M370" t="s">
        <v>23128</v>
      </c>
      <c r="N370" t="s">
        <v>23</v>
      </c>
      <c r="O370" t="s">
        <v>63</v>
      </c>
      <c r="P370" t="s">
        <v>54</v>
      </c>
      <c r="Q370" t="s">
        <v>55</v>
      </c>
      <c r="R370" t="s">
        <v>24</v>
      </c>
      <c r="S370" t="s">
        <v>23129</v>
      </c>
      <c r="T370" t="s">
        <v>23130</v>
      </c>
    </row>
    <row r="371" spans="1:20" x14ac:dyDescent="0.25">
      <c r="A371" t="s">
        <v>28</v>
      </c>
      <c r="B371" t="s">
        <v>29</v>
      </c>
      <c r="C371">
        <v>60</v>
      </c>
      <c r="D371">
        <v>2</v>
      </c>
      <c r="E371" t="s">
        <v>23131</v>
      </c>
      <c r="F371">
        <v>180</v>
      </c>
      <c r="G371">
        <v>0</v>
      </c>
      <c r="H371" t="s">
        <v>22</v>
      </c>
      <c r="I371" t="s">
        <v>21269</v>
      </c>
      <c r="J371" t="s">
        <v>23132</v>
      </c>
      <c r="K371" t="s">
        <v>23133</v>
      </c>
      <c r="L371" t="s">
        <v>19363</v>
      </c>
      <c r="M371" t="s">
        <v>23134</v>
      </c>
      <c r="N371" t="s">
        <v>23</v>
      </c>
      <c r="O371" t="s">
        <v>63</v>
      </c>
      <c r="P371" t="s">
        <v>54</v>
      </c>
      <c r="Q371" t="s">
        <v>55</v>
      </c>
      <c r="R371" t="s">
        <v>24</v>
      </c>
      <c r="S371" t="s">
        <v>23135</v>
      </c>
      <c r="T371" t="s">
        <v>23134</v>
      </c>
    </row>
    <row r="372" spans="1:20" x14ac:dyDescent="0.25">
      <c r="A372" t="s">
        <v>20</v>
      </c>
      <c r="B372" t="s">
        <v>21</v>
      </c>
      <c r="C372">
        <v>60</v>
      </c>
      <c r="D372">
        <v>1</v>
      </c>
      <c r="E372" t="s">
        <v>23131</v>
      </c>
      <c r="F372">
        <v>180</v>
      </c>
      <c r="G372">
        <v>0</v>
      </c>
      <c r="H372" t="s">
        <v>22</v>
      </c>
      <c r="I372" t="s">
        <v>21269</v>
      </c>
      <c r="J372" t="s">
        <v>23132</v>
      </c>
      <c r="K372" t="s">
        <v>23133</v>
      </c>
      <c r="L372" t="s">
        <v>19363</v>
      </c>
      <c r="M372" t="s">
        <v>23134</v>
      </c>
      <c r="N372" t="s">
        <v>23</v>
      </c>
      <c r="O372" t="s">
        <v>63</v>
      </c>
      <c r="P372" t="s">
        <v>54</v>
      </c>
      <c r="Q372" t="s">
        <v>55</v>
      </c>
      <c r="R372" t="s">
        <v>24</v>
      </c>
      <c r="S372" t="s">
        <v>23135</v>
      </c>
      <c r="T372" t="s">
        <v>23134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284"/>
  <sheetViews>
    <sheetView zoomScale="70" zoomScaleNormal="70" workbookViewId="0">
      <pane xSplit="2" ySplit="1" topLeftCell="T14" activePane="bottomRight" state="frozen"/>
      <selection sqref="A1:XFD1048576"/>
      <selection pane="topRight" sqref="A1:XFD1048576"/>
      <selection pane="bottomLeft" sqref="A1:XFD1048576"/>
      <selection pane="bottomRight" activeCell="U256" sqref="U25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2</v>
      </c>
      <c r="E2" t="s">
        <v>23136</v>
      </c>
      <c r="F2">
        <v>200</v>
      </c>
      <c r="G2">
        <v>0</v>
      </c>
      <c r="H2" t="s">
        <v>22</v>
      </c>
      <c r="I2" t="s">
        <v>1232</v>
      </c>
      <c r="J2" t="s">
        <v>306</v>
      </c>
      <c r="K2" t="s">
        <v>23</v>
      </c>
      <c r="L2" t="s">
        <v>24</v>
      </c>
      <c r="M2" t="s">
        <v>23137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23138</v>
      </c>
      <c r="T2" t="s">
        <v>23137</v>
      </c>
      <c r="U2" s="52" t="s">
        <v>186</v>
      </c>
      <c r="V2">
        <v>233</v>
      </c>
    </row>
    <row r="3" spans="1:22" x14ac:dyDescent="0.25">
      <c r="A3" t="s">
        <v>28</v>
      </c>
      <c r="B3" t="s">
        <v>29</v>
      </c>
      <c r="C3">
        <v>50</v>
      </c>
      <c r="D3">
        <v>2</v>
      </c>
      <c r="E3" t="s">
        <v>23136</v>
      </c>
      <c r="F3">
        <v>200</v>
      </c>
      <c r="G3">
        <v>0</v>
      </c>
      <c r="H3" t="s">
        <v>22</v>
      </c>
      <c r="I3" t="s">
        <v>1232</v>
      </c>
      <c r="J3" t="s">
        <v>306</v>
      </c>
      <c r="K3" t="s">
        <v>23</v>
      </c>
      <c r="L3" t="s">
        <v>24</v>
      </c>
      <c r="M3" t="s">
        <v>23137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23138</v>
      </c>
      <c r="T3" t="s">
        <v>23137</v>
      </c>
      <c r="U3" s="53" t="s">
        <v>187</v>
      </c>
      <c r="V3">
        <v>233</v>
      </c>
    </row>
    <row r="4" spans="1:22" x14ac:dyDescent="0.25">
      <c r="A4" t="s">
        <v>30</v>
      </c>
      <c r="B4" t="s">
        <v>31</v>
      </c>
      <c r="C4">
        <v>50</v>
      </c>
      <c r="D4">
        <v>2</v>
      </c>
      <c r="E4" t="s">
        <v>23136</v>
      </c>
      <c r="F4">
        <v>200</v>
      </c>
      <c r="G4">
        <v>0</v>
      </c>
      <c r="H4" t="s">
        <v>22</v>
      </c>
      <c r="I4" t="s">
        <v>1232</v>
      </c>
      <c r="J4" t="s">
        <v>306</v>
      </c>
      <c r="K4" t="s">
        <v>23</v>
      </c>
      <c r="L4" t="s">
        <v>24</v>
      </c>
      <c r="M4" t="s">
        <v>23137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23138</v>
      </c>
      <c r="T4" t="s">
        <v>23137</v>
      </c>
      <c r="U4" s="52" t="s">
        <v>44</v>
      </c>
      <c r="V4">
        <v>25</v>
      </c>
    </row>
    <row r="5" spans="1:22" x14ac:dyDescent="0.25">
      <c r="A5" t="s">
        <v>20</v>
      </c>
      <c r="B5" t="s">
        <v>21</v>
      </c>
      <c r="C5">
        <v>50</v>
      </c>
      <c r="D5">
        <v>2</v>
      </c>
      <c r="E5" t="s">
        <v>23139</v>
      </c>
      <c r="F5">
        <v>200</v>
      </c>
      <c r="G5">
        <v>0</v>
      </c>
      <c r="H5" t="s">
        <v>22</v>
      </c>
      <c r="I5" t="s">
        <v>23140</v>
      </c>
      <c r="J5" t="s">
        <v>348</v>
      </c>
      <c r="K5" t="s">
        <v>23</v>
      </c>
      <c r="L5" t="s">
        <v>24</v>
      </c>
      <c r="M5" t="s">
        <v>23137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23141</v>
      </c>
      <c r="T5" t="s">
        <v>23137</v>
      </c>
      <c r="U5" s="53" t="s">
        <v>45</v>
      </c>
      <c r="V5">
        <v>25</v>
      </c>
    </row>
    <row r="6" spans="1:22" x14ac:dyDescent="0.25">
      <c r="A6" t="s">
        <v>28</v>
      </c>
      <c r="B6" t="s">
        <v>29</v>
      </c>
      <c r="C6">
        <v>50</v>
      </c>
      <c r="D6">
        <v>2</v>
      </c>
      <c r="E6" t="s">
        <v>23139</v>
      </c>
      <c r="F6">
        <v>200</v>
      </c>
      <c r="G6">
        <v>0</v>
      </c>
      <c r="H6" t="s">
        <v>22</v>
      </c>
      <c r="I6" t="s">
        <v>23140</v>
      </c>
      <c r="J6" t="s">
        <v>348</v>
      </c>
      <c r="K6" t="s">
        <v>23</v>
      </c>
      <c r="L6" t="s">
        <v>24</v>
      </c>
      <c r="M6" t="s">
        <v>23137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23141</v>
      </c>
      <c r="T6" t="s">
        <v>23137</v>
      </c>
      <c r="U6" s="52" t="s">
        <v>46</v>
      </c>
      <c r="V6">
        <v>79</v>
      </c>
    </row>
    <row r="7" spans="1:22" x14ac:dyDescent="0.25">
      <c r="A7" t="s">
        <v>30</v>
      </c>
      <c r="B7" t="s">
        <v>31</v>
      </c>
      <c r="C7">
        <v>50</v>
      </c>
      <c r="D7">
        <v>2</v>
      </c>
      <c r="E7" t="s">
        <v>23139</v>
      </c>
      <c r="F7">
        <v>200</v>
      </c>
      <c r="G7">
        <v>0</v>
      </c>
      <c r="H7" t="s">
        <v>22</v>
      </c>
      <c r="I7" t="s">
        <v>23140</v>
      </c>
      <c r="J7" t="s">
        <v>348</v>
      </c>
      <c r="K7" t="s">
        <v>23</v>
      </c>
      <c r="L7" t="s">
        <v>24</v>
      </c>
      <c r="M7" t="s">
        <v>23137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23141</v>
      </c>
      <c r="T7" t="s">
        <v>23137</v>
      </c>
      <c r="U7" s="53" t="s">
        <v>56</v>
      </c>
      <c r="V7">
        <v>61</v>
      </c>
    </row>
    <row r="8" spans="1:22" x14ac:dyDescent="0.25">
      <c r="A8" t="s">
        <v>186</v>
      </c>
      <c r="B8" t="s">
        <v>187</v>
      </c>
      <c r="C8">
        <v>50</v>
      </c>
      <c r="D8">
        <v>6</v>
      </c>
      <c r="E8" t="s">
        <v>23142</v>
      </c>
      <c r="F8">
        <v>200</v>
      </c>
      <c r="G8">
        <v>0</v>
      </c>
      <c r="H8" t="s">
        <v>22</v>
      </c>
      <c r="I8" t="s">
        <v>23143</v>
      </c>
      <c r="J8" t="s">
        <v>306</v>
      </c>
      <c r="K8" t="s">
        <v>23</v>
      </c>
      <c r="L8" t="s">
        <v>24</v>
      </c>
      <c r="M8" t="s">
        <v>23144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23145</v>
      </c>
      <c r="T8" t="s">
        <v>23144</v>
      </c>
      <c r="U8" s="53" t="s">
        <v>1239</v>
      </c>
      <c r="V8">
        <v>18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23146</v>
      </c>
      <c r="F9">
        <v>100</v>
      </c>
      <c r="G9">
        <v>0</v>
      </c>
      <c r="H9" t="s">
        <v>22</v>
      </c>
      <c r="I9" t="s">
        <v>23147</v>
      </c>
      <c r="J9" t="s">
        <v>61</v>
      </c>
      <c r="K9" t="s">
        <v>23</v>
      </c>
      <c r="L9" t="s">
        <v>24</v>
      </c>
      <c r="M9" t="s">
        <v>23148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23149</v>
      </c>
      <c r="T9" t="s">
        <v>23148</v>
      </c>
      <c r="U9" s="52" t="s">
        <v>42</v>
      </c>
      <c r="V9">
        <v>33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23146</v>
      </c>
      <c r="F10">
        <v>100</v>
      </c>
      <c r="G10">
        <v>0</v>
      </c>
      <c r="H10" t="s">
        <v>22</v>
      </c>
      <c r="I10" t="s">
        <v>23147</v>
      </c>
      <c r="J10" t="s">
        <v>61</v>
      </c>
      <c r="K10" t="s">
        <v>23</v>
      </c>
      <c r="L10" t="s">
        <v>24</v>
      </c>
      <c r="M10" t="s">
        <v>23148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23149</v>
      </c>
      <c r="T10" t="s">
        <v>23148</v>
      </c>
      <c r="U10" s="53" t="s">
        <v>43</v>
      </c>
      <c r="V10">
        <v>33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23146</v>
      </c>
      <c r="F11">
        <v>100</v>
      </c>
      <c r="G11">
        <v>0</v>
      </c>
      <c r="H11" t="s">
        <v>22</v>
      </c>
      <c r="I11" t="s">
        <v>23147</v>
      </c>
      <c r="J11" t="s">
        <v>61</v>
      </c>
      <c r="K11" t="s">
        <v>23</v>
      </c>
      <c r="L11" t="s">
        <v>24</v>
      </c>
      <c r="M11" t="s">
        <v>23148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23149</v>
      </c>
      <c r="T11" t="s">
        <v>23148</v>
      </c>
      <c r="U11" s="52" t="s">
        <v>139</v>
      </c>
      <c r="V11">
        <v>3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23150</v>
      </c>
      <c r="F12">
        <v>138</v>
      </c>
      <c r="G12">
        <v>38</v>
      </c>
      <c r="H12" t="s">
        <v>22</v>
      </c>
      <c r="I12" t="s">
        <v>23151</v>
      </c>
      <c r="J12" t="s">
        <v>334</v>
      </c>
      <c r="K12" t="s">
        <v>23</v>
      </c>
      <c r="L12" t="s">
        <v>24</v>
      </c>
      <c r="M12" t="s">
        <v>23152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23153</v>
      </c>
      <c r="T12" t="s">
        <v>23154</v>
      </c>
      <c r="U12" s="53" t="s">
        <v>112</v>
      </c>
      <c r="V12">
        <v>3</v>
      </c>
    </row>
    <row r="13" spans="1:22" x14ac:dyDescent="0.25">
      <c r="A13" t="s">
        <v>28</v>
      </c>
      <c r="B13" t="s">
        <v>29</v>
      </c>
      <c r="C13">
        <v>50</v>
      </c>
      <c r="D13">
        <v>1</v>
      </c>
      <c r="E13" t="s">
        <v>23150</v>
      </c>
      <c r="F13">
        <v>138</v>
      </c>
      <c r="G13">
        <v>38</v>
      </c>
      <c r="H13" t="s">
        <v>22</v>
      </c>
      <c r="I13" t="s">
        <v>23151</v>
      </c>
      <c r="J13" t="s">
        <v>334</v>
      </c>
      <c r="K13" t="s">
        <v>23</v>
      </c>
      <c r="L13" t="s">
        <v>24</v>
      </c>
      <c r="M13" t="s">
        <v>23152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23153</v>
      </c>
      <c r="T13" t="s">
        <v>23154</v>
      </c>
      <c r="U13" s="52" t="s">
        <v>110</v>
      </c>
      <c r="V13">
        <v>6</v>
      </c>
    </row>
    <row r="14" spans="1:22" x14ac:dyDescent="0.25">
      <c r="A14" t="s">
        <v>30</v>
      </c>
      <c r="B14" t="s">
        <v>31</v>
      </c>
      <c r="C14">
        <v>50</v>
      </c>
      <c r="D14">
        <v>1</v>
      </c>
      <c r="E14" t="s">
        <v>23150</v>
      </c>
      <c r="F14">
        <v>138</v>
      </c>
      <c r="G14">
        <v>38</v>
      </c>
      <c r="H14" t="s">
        <v>22</v>
      </c>
      <c r="I14" t="s">
        <v>23151</v>
      </c>
      <c r="J14" t="s">
        <v>334</v>
      </c>
      <c r="K14" t="s">
        <v>23</v>
      </c>
      <c r="L14" t="s">
        <v>24</v>
      </c>
      <c r="M14" t="s">
        <v>23152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23153</v>
      </c>
      <c r="T14" t="s">
        <v>23154</v>
      </c>
      <c r="U14" s="53" t="s">
        <v>1223</v>
      </c>
      <c r="V14">
        <v>6</v>
      </c>
    </row>
    <row r="15" spans="1:22" x14ac:dyDescent="0.25">
      <c r="A15" t="s">
        <v>46</v>
      </c>
      <c r="B15" t="s">
        <v>56</v>
      </c>
      <c r="C15">
        <v>90</v>
      </c>
      <c r="D15">
        <v>2</v>
      </c>
      <c r="E15" t="s">
        <v>23155</v>
      </c>
      <c r="F15">
        <v>332</v>
      </c>
      <c r="G15">
        <v>26</v>
      </c>
      <c r="H15" t="s">
        <v>3560</v>
      </c>
      <c r="I15" t="s">
        <v>23156</v>
      </c>
      <c r="J15" t="s">
        <v>23157</v>
      </c>
      <c r="K15" t="s">
        <v>1348</v>
      </c>
      <c r="L15" t="s">
        <v>23158</v>
      </c>
      <c r="M15" t="s">
        <v>23159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23160</v>
      </c>
      <c r="T15" t="s">
        <v>23161</v>
      </c>
      <c r="U15" s="52" t="s">
        <v>152</v>
      </c>
      <c r="V15">
        <v>4</v>
      </c>
    </row>
    <row r="16" spans="1:22" x14ac:dyDescent="0.25">
      <c r="A16" t="s">
        <v>46</v>
      </c>
      <c r="B16" t="s">
        <v>56</v>
      </c>
      <c r="C16">
        <v>90</v>
      </c>
      <c r="D16">
        <v>2</v>
      </c>
      <c r="E16" t="s">
        <v>23155</v>
      </c>
      <c r="F16">
        <v>332</v>
      </c>
      <c r="G16">
        <v>26</v>
      </c>
      <c r="H16" t="s">
        <v>3560</v>
      </c>
      <c r="I16" t="s">
        <v>23156</v>
      </c>
      <c r="J16" t="s">
        <v>23157</v>
      </c>
      <c r="K16" t="s">
        <v>1348</v>
      </c>
      <c r="L16" t="s">
        <v>23158</v>
      </c>
      <c r="M16" t="s">
        <v>23159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23160</v>
      </c>
      <c r="T16" t="s">
        <v>23161</v>
      </c>
      <c r="U16" s="53" t="s">
        <v>153</v>
      </c>
      <c r="V16">
        <v>4</v>
      </c>
    </row>
    <row r="17" spans="1:22" x14ac:dyDescent="0.25">
      <c r="A17" t="s">
        <v>20</v>
      </c>
      <c r="B17" t="s">
        <v>21</v>
      </c>
      <c r="C17">
        <v>50</v>
      </c>
      <c r="D17">
        <v>5</v>
      </c>
      <c r="E17" t="s">
        <v>23162</v>
      </c>
      <c r="F17">
        <v>500</v>
      </c>
      <c r="G17">
        <v>0</v>
      </c>
      <c r="H17" t="s">
        <v>22</v>
      </c>
      <c r="I17" t="s">
        <v>10532</v>
      </c>
      <c r="J17" t="s">
        <v>321</v>
      </c>
      <c r="K17" t="s">
        <v>23</v>
      </c>
      <c r="L17" t="s">
        <v>24</v>
      </c>
      <c r="M17" t="s">
        <v>23163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23164</v>
      </c>
      <c r="T17" t="s">
        <v>23165</v>
      </c>
      <c r="U17" s="52" t="s">
        <v>150</v>
      </c>
      <c r="V17">
        <v>4</v>
      </c>
    </row>
    <row r="18" spans="1:22" x14ac:dyDescent="0.25">
      <c r="A18" t="s">
        <v>28</v>
      </c>
      <c r="B18" t="s">
        <v>29</v>
      </c>
      <c r="C18">
        <v>50</v>
      </c>
      <c r="D18">
        <v>5</v>
      </c>
      <c r="E18" t="s">
        <v>23162</v>
      </c>
      <c r="F18">
        <v>500</v>
      </c>
      <c r="G18">
        <v>0</v>
      </c>
      <c r="H18" t="s">
        <v>22</v>
      </c>
      <c r="I18" t="s">
        <v>10532</v>
      </c>
      <c r="J18" t="s">
        <v>321</v>
      </c>
      <c r="K18" t="s">
        <v>23</v>
      </c>
      <c r="L18" t="s">
        <v>24</v>
      </c>
      <c r="M18" t="s">
        <v>23163</v>
      </c>
      <c r="N18" t="s">
        <v>23</v>
      </c>
      <c r="O18" t="s">
        <v>25</v>
      </c>
      <c r="P18" t="s">
        <v>26</v>
      </c>
      <c r="Q18" t="s">
        <v>27</v>
      </c>
      <c r="R18" t="s">
        <v>24</v>
      </c>
      <c r="S18" t="s">
        <v>23164</v>
      </c>
      <c r="T18" t="s">
        <v>23165</v>
      </c>
      <c r="U18" s="53" t="s">
        <v>151</v>
      </c>
      <c r="V18">
        <v>4</v>
      </c>
    </row>
    <row r="19" spans="1:22" x14ac:dyDescent="0.25">
      <c r="A19" t="s">
        <v>30</v>
      </c>
      <c r="B19" t="s">
        <v>31</v>
      </c>
      <c r="C19">
        <v>50</v>
      </c>
      <c r="D19">
        <v>5</v>
      </c>
      <c r="E19" t="s">
        <v>23162</v>
      </c>
      <c r="F19">
        <v>500</v>
      </c>
      <c r="G19">
        <v>0</v>
      </c>
      <c r="H19" t="s">
        <v>22</v>
      </c>
      <c r="I19" t="s">
        <v>10532</v>
      </c>
      <c r="J19" t="s">
        <v>321</v>
      </c>
      <c r="K19" t="s">
        <v>23</v>
      </c>
      <c r="L19" t="s">
        <v>24</v>
      </c>
      <c r="M19" t="s">
        <v>23163</v>
      </c>
      <c r="N19" t="s">
        <v>23</v>
      </c>
      <c r="O19" t="s">
        <v>25</v>
      </c>
      <c r="P19" t="s">
        <v>26</v>
      </c>
      <c r="Q19" t="s">
        <v>27</v>
      </c>
      <c r="R19" t="s">
        <v>24</v>
      </c>
      <c r="S19" t="s">
        <v>23164</v>
      </c>
      <c r="T19" t="s">
        <v>23165</v>
      </c>
      <c r="U19" s="52" t="s">
        <v>36</v>
      </c>
      <c r="V19">
        <v>1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23166</v>
      </c>
      <c r="F20">
        <v>100</v>
      </c>
      <c r="G20">
        <v>0</v>
      </c>
      <c r="H20" t="s">
        <v>22</v>
      </c>
      <c r="I20" t="s">
        <v>23167</v>
      </c>
      <c r="J20" t="s">
        <v>57</v>
      </c>
      <c r="K20" t="s">
        <v>23</v>
      </c>
      <c r="L20" t="s">
        <v>24</v>
      </c>
      <c r="M20" t="s">
        <v>23168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23169</v>
      </c>
      <c r="T20" t="s">
        <v>23168</v>
      </c>
      <c r="U20" s="53" t="s">
        <v>37</v>
      </c>
      <c r="V20">
        <v>1</v>
      </c>
    </row>
    <row r="21" spans="1:22" x14ac:dyDescent="0.25">
      <c r="A21" t="s">
        <v>28</v>
      </c>
      <c r="B21" t="s">
        <v>29</v>
      </c>
      <c r="C21">
        <v>50</v>
      </c>
      <c r="D21">
        <v>1</v>
      </c>
      <c r="E21" t="s">
        <v>23166</v>
      </c>
      <c r="F21">
        <v>100</v>
      </c>
      <c r="G21">
        <v>0</v>
      </c>
      <c r="H21" t="s">
        <v>22</v>
      </c>
      <c r="I21" t="s">
        <v>23167</v>
      </c>
      <c r="J21" t="s">
        <v>57</v>
      </c>
      <c r="K21" t="s">
        <v>23</v>
      </c>
      <c r="L21" t="s">
        <v>24</v>
      </c>
      <c r="M21" t="s">
        <v>23168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23169</v>
      </c>
      <c r="T21" t="s">
        <v>23168</v>
      </c>
      <c r="U21" s="52" t="s">
        <v>38</v>
      </c>
      <c r="V21">
        <v>5</v>
      </c>
    </row>
    <row r="22" spans="1:22" x14ac:dyDescent="0.25">
      <c r="A22" t="s">
        <v>30</v>
      </c>
      <c r="B22" t="s">
        <v>31</v>
      </c>
      <c r="C22">
        <v>50</v>
      </c>
      <c r="D22">
        <v>1</v>
      </c>
      <c r="E22" t="s">
        <v>23166</v>
      </c>
      <c r="F22">
        <v>100</v>
      </c>
      <c r="G22">
        <v>0</v>
      </c>
      <c r="H22" t="s">
        <v>22</v>
      </c>
      <c r="I22" t="s">
        <v>23167</v>
      </c>
      <c r="J22" t="s">
        <v>57</v>
      </c>
      <c r="K22" t="s">
        <v>23</v>
      </c>
      <c r="L22" t="s">
        <v>24</v>
      </c>
      <c r="M22" t="s">
        <v>23168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23169</v>
      </c>
      <c r="T22" t="s">
        <v>23168</v>
      </c>
      <c r="U22" s="53" t="s">
        <v>39</v>
      </c>
      <c r="V22">
        <v>5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23170</v>
      </c>
      <c r="F23">
        <v>129</v>
      </c>
      <c r="G23">
        <v>29</v>
      </c>
      <c r="H23" t="s">
        <v>22</v>
      </c>
      <c r="I23" t="s">
        <v>23171</v>
      </c>
      <c r="J23" t="s">
        <v>322</v>
      </c>
      <c r="K23" t="s">
        <v>23</v>
      </c>
      <c r="L23" t="s">
        <v>24</v>
      </c>
      <c r="M23" t="s">
        <v>23172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23173</v>
      </c>
      <c r="T23" t="s">
        <v>23172</v>
      </c>
      <c r="U23" s="52" t="s">
        <v>34</v>
      </c>
      <c r="V23">
        <v>1</v>
      </c>
    </row>
    <row r="24" spans="1:22" x14ac:dyDescent="0.25">
      <c r="A24" t="s">
        <v>28</v>
      </c>
      <c r="B24" t="s">
        <v>29</v>
      </c>
      <c r="C24">
        <v>50</v>
      </c>
      <c r="D24">
        <v>1</v>
      </c>
      <c r="E24" t="s">
        <v>23170</v>
      </c>
      <c r="F24">
        <v>129</v>
      </c>
      <c r="G24">
        <v>29</v>
      </c>
      <c r="H24" t="s">
        <v>22</v>
      </c>
      <c r="I24" t="s">
        <v>23171</v>
      </c>
      <c r="J24" t="s">
        <v>322</v>
      </c>
      <c r="K24" t="s">
        <v>23</v>
      </c>
      <c r="L24" t="s">
        <v>24</v>
      </c>
      <c r="M24" t="s">
        <v>23172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23173</v>
      </c>
      <c r="T24" t="s">
        <v>23172</v>
      </c>
      <c r="U24" s="53" t="s">
        <v>35</v>
      </c>
      <c r="V24">
        <v>1</v>
      </c>
    </row>
    <row r="25" spans="1:22" x14ac:dyDescent="0.25">
      <c r="A25" t="s">
        <v>30</v>
      </c>
      <c r="B25" t="s">
        <v>31</v>
      </c>
      <c r="C25">
        <v>50</v>
      </c>
      <c r="D25">
        <v>1</v>
      </c>
      <c r="E25" t="s">
        <v>23170</v>
      </c>
      <c r="F25">
        <v>129</v>
      </c>
      <c r="G25">
        <v>29</v>
      </c>
      <c r="H25" t="s">
        <v>22</v>
      </c>
      <c r="I25" t="s">
        <v>23171</v>
      </c>
      <c r="J25" t="s">
        <v>322</v>
      </c>
      <c r="K25" t="s">
        <v>23</v>
      </c>
      <c r="L25" t="s">
        <v>24</v>
      </c>
      <c r="M25" t="s">
        <v>23172</v>
      </c>
      <c r="N25" t="s">
        <v>23</v>
      </c>
      <c r="O25" t="s">
        <v>25</v>
      </c>
      <c r="P25" t="s">
        <v>26</v>
      </c>
      <c r="Q25" t="s">
        <v>27</v>
      </c>
      <c r="R25" t="s">
        <v>24</v>
      </c>
      <c r="S25" t="s">
        <v>23173</v>
      </c>
      <c r="T25" t="s">
        <v>23172</v>
      </c>
      <c r="U25" s="52" t="s">
        <v>148</v>
      </c>
      <c r="V25">
        <v>1</v>
      </c>
    </row>
    <row r="26" spans="1:22" x14ac:dyDescent="0.25">
      <c r="A26" t="s">
        <v>110</v>
      </c>
      <c r="B26" t="s">
        <v>1223</v>
      </c>
      <c r="C26">
        <v>66.333333333333329</v>
      </c>
      <c r="D26">
        <v>3</v>
      </c>
      <c r="E26" t="s">
        <v>23174</v>
      </c>
      <c r="F26">
        <v>236</v>
      </c>
      <c r="G26">
        <v>0</v>
      </c>
      <c r="H26" t="s">
        <v>47</v>
      </c>
      <c r="I26" t="s">
        <v>8281</v>
      </c>
      <c r="J26" t="s">
        <v>8282</v>
      </c>
      <c r="K26" t="s">
        <v>613</v>
      </c>
      <c r="L26" t="s">
        <v>8283</v>
      </c>
      <c r="M26" t="s">
        <v>23175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23176</v>
      </c>
      <c r="T26" t="s">
        <v>23175</v>
      </c>
      <c r="U26" s="53" t="s">
        <v>149</v>
      </c>
      <c r="V26">
        <v>1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23177</v>
      </c>
      <c r="F27">
        <v>100</v>
      </c>
      <c r="G27">
        <v>0</v>
      </c>
      <c r="H27" t="s">
        <v>22</v>
      </c>
      <c r="I27" t="s">
        <v>23178</v>
      </c>
      <c r="J27" t="s">
        <v>1233</v>
      </c>
      <c r="K27" t="s">
        <v>23</v>
      </c>
      <c r="L27" t="s">
        <v>24</v>
      </c>
      <c r="M27" t="s">
        <v>23179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23180</v>
      </c>
      <c r="T27" t="s">
        <v>23179</v>
      </c>
      <c r="U27" s="52" t="s">
        <v>278</v>
      </c>
      <c r="V27">
        <v>10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23177</v>
      </c>
      <c r="F28">
        <v>100</v>
      </c>
      <c r="G28">
        <v>0</v>
      </c>
      <c r="H28" t="s">
        <v>22</v>
      </c>
      <c r="I28" t="s">
        <v>23178</v>
      </c>
      <c r="J28" t="s">
        <v>1233</v>
      </c>
      <c r="K28" t="s">
        <v>23</v>
      </c>
      <c r="L28" t="s">
        <v>24</v>
      </c>
      <c r="M28" t="s">
        <v>23179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23180</v>
      </c>
      <c r="T28" t="s">
        <v>23179</v>
      </c>
      <c r="U28" s="53" t="s">
        <v>284</v>
      </c>
      <c r="V28">
        <v>10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23177</v>
      </c>
      <c r="F29">
        <v>100</v>
      </c>
      <c r="G29">
        <v>0</v>
      </c>
      <c r="H29" t="s">
        <v>22</v>
      </c>
      <c r="I29" t="s">
        <v>23178</v>
      </c>
      <c r="J29" t="s">
        <v>1233</v>
      </c>
      <c r="K29" t="s">
        <v>23</v>
      </c>
      <c r="L29" t="s">
        <v>24</v>
      </c>
      <c r="M29" t="s">
        <v>23179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23180</v>
      </c>
      <c r="T29" t="s">
        <v>23179</v>
      </c>
      <c r="U29" s="52" t="s">
        <v>279</v>
      </c>
      <c r="V29">
        <v>10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23181</v>
      </c>
      <c r="F30">
        <v>100</v>
      </c>
      <c r="G30">
        <v>0</v>
      </c>
      <c r="H30" t="s">
        <v>22</v>
      </c>
      <c r="I30" t="s">
        <v>23182</v>
      </c>
      <c r="J30" t="s">
        <v>324</v>
      </c>
      <c r="K30" t="s">
        <v>23</v>
      </c>
      <c r="L30" t="s">
        <v>24</v>
      </c>
      <c r="M30" t="s">
        <v>23183</v>
      </c>
      <c r="N30" t="s">
        <v>23</v>
      </c>
      <c r="O30" t="s">
        <v>25</v>
      </c>
      <c r="P30" t="s">
        <v>26</v>
      </c>
      <c r="Q30" t="s">
        <v>27</v>
      </c>
      <c r="R30" t="s">
        <v>24</v>
      </c>
      <c r="S30" t="s">
        <v>23184</v>
      </c>
      <c r="T30" t="s">
        <v>23183</v>
      </c>
      <c r="U30" s="53" t="s">
        <v>285</v>
      </c>
      <c r="V30">
        <v>10</v>
      </c>
    </row>
    <row r="31" spans="1:22" x14ac:dyDescent="0.25">
      <c r="A31" t="s">
        <v>28</v>
      </c>
      <c r="B31" t="s">
        <v>29</v>
      </c>
      <c r="C31">
        <v>50</v>
      </c>
      <c r="D31">
        <v>1</v>
      </c>
      <c r="E31" t="s">
        <v>23181</v>
      </c>
      <c r="F31">
        <v>100</v>
      </c>
      <c r="G31">
        <v>0</v>
      </c>
      <c r="H31" t="s">
        <v>22</v>
      </c>
      <c r="I31" t="s">
        <v>23182</v>
      </c>
      <c r="J31" t="s">
        <v>324</v>
      </c>
      <c r="K31" t="s">
        <v>23</v>
      </c>
      <c r="L31" t="s">
        <v>24</v>
      </c>
      <c r="M31" t="s">
        <v>23183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23184</v>
      </c>
      <c r="T31" t="s">
        <v>23183</v>
      </c>
      <c r="U31" s="52" t="s">
        <v>30</v>
      </c>
      <c r="V31">
        <v>82</v>
      </c>
    </row>
    <row r="32" spans="1:22" x14ac:dyDescent="0.25">
      <c r="A32" t="s">
        <v>30</v>
      </c>
      <c r="B32" t="s">
        <v>31</v>
      </c>
      <c r="C32">
        <v>50</v>
      </c>
      <c r="D32">
        <v>1</v>
      </c>
      <c r="E32" t="s">
        <v>23181</v>
      </c>
      <c r="F32">
        <v>100</v>
      </c>
      <c r="G32">
        <v>0</v>
      </c>
      <c r="H32" t="s">
        <v>22</v>
      </c>
      <c r="I32" t="s">
        <v>23182</v>
      </c>
      <c r="J32" t="s">
        <v>324</v>
      </c>
      <c r="K32" t="s">
        <v>23</v>
      </c>
      <c r="L32" t="s">
        <v>24</v>
      </c>
      <c r="M32" t="s">
        <v>23183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23184</v>
      </c>
      <c r="T32" t="s">
        <v>23183</v>
      </c>
      <c r="U32" s="53" t="s">
        <v>31</v>
      </c>
      <c r="V32">
        <v>82</v>
      </c>
    </row>
    <row r="33" spans="1:22" x14ac:dyDescent="0.25">
      <c r="A33" t="s">
        <v>46</v>
      </c>
      <c r="B33" t="s">
        <v>56</v>
      </c>
      <c r="C33">
        <v>66.333333333333329</v>
      </c>
      <c r="D33">
        <v>3</v>
      </c>
      <c r="E33" t="s">
        <v>23185</v>
      </c>
      <c r="F33">
        <v>183.25</v>
      </c>
      <c r="G33">
        <v>10</v>
      </c>
      <c r="H33" t="s">
        <v>1222</v>
      </c>
      <c r="I33" t="s">
        <v>23186</v>
      </c>
      <c r="J33" t="s">
        <v>23187</v>
      </c>
      <c r="K33" t="s">
        <v>3896</v>
      </c>
      <c r="L33" t="s">
        <v>7995</v>
      </c>
      <c r="M33" t="s">
        <v>23188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23189</v>
      </c>
      <c r="T33" t="s">
        <v>23188</v>
      </c>
      <c r="U33" s="52" t="s">
        <v>28</v>
      </c>
      <c r="V33">
        <v>60</v>
      </c>
    </row>
    <row r="34" spans="1:22" x14ac:dyDescent="0.25">
      <c r="A34" t="s">
        <v>186</v>
      </c>
      <c r="B34" t="s">
        <v>187</v>
      </c>
      <c r="C34">
        <v>50</v>
      </c>
      <c r="D34">
        <v>6</v>
      </c>
      <c r="E34" t="s">
        <v>23190</v>
      </c>
      <c r="F34">
        <v>200</v>
      </c>
      <c r="G34">
        <v>0</v>
      </c>
      <c r="H34" t="s">
        <v>22</v>
      </c>
      <c r="I34" t="s">
        <v>23191</v>
      </c>
      <c r="J34" t="s">
        <v>306</v>
      </c>
      <c r="K34" t="s">
        <v>23</v>
      </c>
      <c r="L34" t="s">
        <v>24</v>
      </c>
      <c r="M34" t="s">
        <v>23192</v>
      </c>
      <c r="N34" t="s">
        <v>23</v>
      </c>
      <c r="O34" t="s">
        <v>25</v>
      </c>
      <c r="P34" t="s">
        <v>26</v>
      </c>
      <c r="Q34" t="s">
        <v>27</v>
      </c>
      <c r="R34" t="s">
        <v>24</v>
      </c>
      <c r="S34" t="s">
        <v>23193</v>
      </c>
      <c r="T34" t="s">
        <v>23192</v>
      </c>
      <c r="U34" s="53" t="s">
        <v>29</v>
      </c>
      <c r="V34">
        <v>60</v>
      </c>
    </row>
    <row r="35" spans="1:22" x14ac:dyDescent="0.25">
      <c r="A35" t="s">
        <v>20</v>
      </c>
      <c r="B35" t="s">
        <v>21</v>
      </c>
      <c r="C35">
        <v>50</v>
      </c>
      <c r="D35">
        <v>2</v>
      </c>
      <c r="E35" t="s">
        <v>23194</v>
      </c>
      <c r="F35">
        <v>200</v>
      </c>
      <c r="G35">
        <v>0</v>
      </c>
      <c r="H35" t="s">
        <v>22</v>
      </c>
      <c r="I35" t="s">
        <v>23195</v>
      </c>
      <c r="J35" t="s">
        <v>306</v>
      </c>
      <c r="K35" t="s">
        <v>23</v>
      </c>
      <c r="L35" t="s">
        <v>24</v>
      </c>
      <c r="M35" t="s">
        <v>23196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23197</v>
      </c>
      <c r="T35" t="s">
        <v>23196</v>
      </c>
      <c r="U35" s="52" t="s">
        <v>20</v>
      </c>
      <c r="V35">
        <v>64</v>
      </c>
    </row>
    <row r="36" spans="1:22" x14ac:dyDescent="0.25">
      <c r="A36" t="s">
        <v>28</v>
      </c>
      <c r="B36" t="s">
        <v>29</v>
      </c>
      <c r="C36">
        <v>50</v>
      </c>
      <c r="D36">
        <v>2</v>
      </c>
      <c r="E36" t="s">
        <v>23194</v>
      </c>
      <c r="F36">
        <v>200</v>
      </c>
      <c r="G36">
        <v>0</v>
      </c>
      <c r="H36" t="s">
        <v>22</v>
      </c>
      <c r="I36" t="s">
        <v>23195</v>
      </c>
      <c r="J36" t="s">
        <v>306</v>
      </c>
      <c r="K36" t="s">
        <v>23</v>
      </c>
      <c r="L36" t="s">
        <v>24</v>
      </c>
      <c r="M36" t="s">
        <v>23196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23197</v>
      </c>
      <c r="T36" t="s">
        <v>23196</v>
      </c>
      <c r="U36" s="53" t="s">
        <v>21</v>
      </c>
      <c r="V36">
        <v>61</v>
      </c>
    </row>
    <row r="37" spans="1:22" x14ac:dyDescent="0.25">
      <c r="A37" t="s">
        <v>30</v>
      </c>
      <c r="B37" t="s">
        <v>31</v>
      </c>
      <c r="C37">
        <v>50</v>
      </c>
      <c r="D37">
        <v>2</v>
      </c>
      <c r="E37" t="s">
        <v>23194</v>
      </c>
      <c r="F37">
        <v>200</v>
      </c>
      <c r="G37">
        <v>0</v>
      </c>
      <c r="H37" t="s">
        <v>22</v>
      </c>
      <c r="I37" t="s">
        <v>23195</v>
      </c>
      <c r="J37" t="s">
        <v>306</v>
      </c>
      <c r="K37" t="s">
        <v>23</v>
      </c>
      <c r="L37" t="s">
        <v>24</v>
      </c>
      <c r="M37" t="s">
        <v>23196</v>
      </c>
      <c r="N37" t="s">
        <v>23</v>
      </c>
      <c r="O37" t="s">
        <v>58</v>
      </c>
      <c r="P37" t="s">
        <v>26</v>
      </c>
      <c r="Q37" t="s">
        <v>33</v>
      </c>
      <c r="R37" t="s">
        <v>24</v>
      </c>
      <c r="S37" t="s">
        <v>23197</v>
      </c>
      <c r="T37" t="s">
        <v>23196</v>
      </c>
      <c r="U37" s="53" t="s">
        <v>1254</v>
      </c>
      <c r="V37">
        <v>3</v>
      </c>
    </row>
    <row r="38" spans="1:22" x14ac:dyDescent="0.25">
      <c r="A38" t="s">
        <v>186</v>
      </c>
      <c r="B38" t="s">
        <v>187</v>
      </c>
      <c r="C38">
        <v>50</v>
      </c>
      <c r="D38">
        <v>6</v>
      </c>
      <c r="E38" t="s">
        <v>23198</v>
      </c>
      <c r="F38">
        <v>200</v>
      </c>
      <c r="G38">
        <v>0</v>
      </c>
      <c r="H38" t="s">
        <v>22</v>
      </c>
      <c r="I38" t="s">
        <v>23199</v>
      </c>
      <c r="J38" t="s">
        <v>319</v>
      </c>
      <c r="K38" t="s">
        <v>23</v>
      </c>
      <c r="L38" t="s">
        <v>24</v>
      </c>
      <c r="M38" t="s">
        <v>23200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23201</v>
      </c>
      <c r="T38" t="s">
        <v>23200</v>
      </c>
      <c r="U38" s="52" t="s">
        <v>115</v>
      </c>
      <c r="V38">
        <v>27</v>
      </c>
    </row>
    <row r="39" spans="1:22" x14ac:dyDescent="0.25">
      <c r="A39" t="s">
        <v>115</v>
      </c>
      <c r="B39" t="s">
        <v>5428</v>
      </c>
      <c r="C39">
        <v>42.75</v>
      </c>
      <c r="D39">
        <v>3</v>
      </c>
      <c r="E39" t="s">
        <v>23202</v>
      </c>
      <c r="F39">
        <v>154.25</v>
      </c>
      <c r="G39">
        <v>26</v>
      </c>
      <c r="H39" t="s">
        <v>684</v>
      </c>
      <c r="I39" t="s">
        <v>18483</v>
      </c>
      <c r="J39" t="s">
        <v>18484</v>
      </c>
      <c r="K39" t="s">
        <v>18485</v>
      </c>
      <c r="L39" t="s">
        <v>18486</v>
      </c>
      <c r="M39" t="s">
        <v>23203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23204</v>
      </c>
      <c r="T39" t="s">
        <v>23205</v>
      </c>
      <c r="U39" s="53" t="s">
        <v>116</v>
      </c>
      <c r="V39">
        <v>24</v>
      </c>
    </row>
    <row r="40" spans="1:22" x14ac:dyDescent="0.25">
      <c r="A40" t="s">
        <v>20</v>
      </c>
      <c r="B40" t="s">
        <v>21</v>
      </c>
      <c r="C40">
        <v>50</v>
      </c>
      <c r="D40">
        <v>2</v>
      </c>
      <c r="E40" t="s">
        <v>23206</v>
      </c>
      <c r="F40">
        <v>200</v>
      </c>
      <c r="G40">
        <v>0</v>
      </c>
      <c r="H40" t="s">
        <v>22</v>
      </c>
      <c r="I40" t="s">
        <v>8328</v>
      </c>
      <c r="J40" t="s">
        <v>348</v>
      </c>
      <c r="K40" t="s">
        <v>23</v>
      </c>
      <c r="L40" t="s">
        <v>24</v>
      </c>
      <c r="M40" t="s">
        <v>23207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23208</v>
      </c>
      <c r="T40" t="s">
        <v>23209</v>
      </c>
      <c r="U40" s="53" t="s">
        <v>5428</v>
      </c>
      <c r="V40">
        <v>3</v>
      </c>
    </row>
    <row r="41" spans="1:22" x14ac:dyDescent="0.25">
      <c r="A41" t="s">
        <v>28</v>
      </c>
      <c r="B41" t="s">
        <v>29</v>
      </c>
      <c r="C41">
        <v>50</v>
      </c>
      <c r="D41">
        <v>2</v>
      </c>
      <c r="E41" t="s">
        <v>23206</v>
      </c>
      <c r="F41">
        <v>200</v>
      </c>
      <c r="G41">
        <v>0</v>
      </c>
      <c r="H41" t="s">
        <v>22</v>
      </c>
      <c r="I41" t="s">
        <v>8328</v>
      </c>
      <c r="J41" t="s">
        <v>348</v>
      </c>
      <c r="K41" t="s">
        <v>23</v>
      </c>
      <c r="L41" t="s">
        <v>24</v>
      </c>
      <c r="M41" t="s">
        <v>23207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23208</v>
      </c>
      <c r="T41" t="s">
        <v>23209</v>
      </c>
      <c r="U41" s="52" t="s">
        <v>15492</v>
      </c>
      <c r="V41">
        <v>12</v>
      </c>
    </row>
    <row r="42" spans="1:22" x14ac:dyDescent="0.25">
      <c r="A42" t="s">
        <v>30</v>
      </c>
      <c r="B42" t="s">
        <v>31</v>
      </c>
      <c r="C42">
        <v>50</v>
      </c>
      <c r="D42">
        <v>2</v>
      </c>
      <c r="E42" t="s">
        <v>23206</v>
      </c>
      <c r="F42">
        <v>200</v>
      </c>
      <c r="G42">
        <v>0</v>
      </c>
      <c r="H42" t="s">
        <v>22</v>
      </c>
      <c r="I42" t="s">
        <v>8328</v>
      </c>
      <c r="J42" t="s">
        <v>348</v>
      </c>
      <c r="K42" t="s">
        <v>23</v>
      </c>
      <c r="L42" t="s">
        <v>24</v>
      </c>
      <c r="M42" t="s">
        <v>23207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23208</v>
      </c>
      <c r="T42" t="s">
        <v>23209</v>
      </c>
      <c r="U42" s="53" t="s">
        <v>15493</v>
      </c>
      <c r="V42">
        <v>12</v>
      </c>
    </row>
    <row r="43" spans="1:22" x14ac:dyDescent="0.25">
      <c r="A43" t="s">
        <v>186</v>
      </c>
      <c r="B43" t="s">
        <v>187</v>
      </c>
      <c r="C43">
        <v>37.5</v>
      </c>
      <c r="D43">
        <v>4</v>
      </c>
      <c r="E43" t="s">
        <v>23210</v>
      </c>
      <c r="F43">
        <v>159</v>
      </c>
      <c r="G43">
        <v>0</v>
      </c>
      <c r="H43" t="s">
        <v>1219</v>
      </c>
      <c r="I43" t="s">
        <v>23211</v>
      </c>
      <c r="J43" t="s">
        <v>334</v>
      </c>
      <c r="K43" t="s">
        <v>23</v>
      </c>
      <c r="L43" t="s">
        <v>24</v>
      </c>
      <c r="M43" t="s">
        <v>23212</v>
      </c>
      <c r="N43" t="s">
        <v>23</v>
      </c>
      <c r="O43" t="s">
        <v>58</v>
      </c>
      <c r="P43" t="s">
        <v>26</v>
      </c>
      <c r="Q43" t="s">
        <v>33</v>
      </c>
      <c r="R43" t="s">
        <v>24</v>
      </c>
      <c r="S43" t="s">
        <v>23213</v>
      </c>
      <c r="T43" t="s">
        <v>23212</v>
      </c>
      <c r="U43" s="52" t="s">
        <v>154</v>
      </c>
      <c r="V43">
        <v>10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23214</v>
      </c>
      <c r="F44">
        <v>100</v>
      </c>
      <c r="G44">
        <v>0</v>
      </c>
      <c r="H44" t="s">
        <v>22</v>
      </c>
      <c r="I44" t="s">
        <v>23215</v>
      </c>
      <c r="J44" t="s">
        <v>325</v>
      </c>
      <c r="K44" t="s">
        <v>23</v>
      </c>
      <c r="L44" t="s">
        <v>24</v>
      </c>
      <c r="M44" t="s">
        <v>23216</v>
      </c>
      <c r="N44" t="s">
        <v>23</v>
      </c>
      <c r="O44" t="s">
        <v>25</v>
      </c>
      <c r="P44" t="s">
        <v>26</v>
      </c>
      <c r="Q44" t="s">
        <v>27</v>
      </c>
      <c r="R44" t="s">
        <v>24</v>
      </c>
      <c r="S44" t="s">
        <v>23217</v>
      </c>
      <c r="T44" t="s">
        <v>23216</v>
      </c>
      <c r="U44" s="53" t="s">
        <v>155</v>
      </c>
      <c r="V44">
        <v>10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23214</v>
      </c>
      <c r="F45">
        <v>100</v>
      </c>
      <c r="G45">
        <v>0</v>
      </c>
      <c r="H45" t="s">
        <v>22</v>
      </c>
      <c r="I45" t="s">
        <v>23215</v>
      </c>
      <c r="J45" t="s">
        <v>325</v>
      </c>
      <c r="K45" t="s">
        <v>23</v>
      </c>
      <c r="L45" t="s">
        <v>24</v>
      </c>
      <c r="M45" t="s">
        <v>23216</v>
      </c>
      <c r="N45" t="s">
        <v>23</v>
      </c>
      <c r="O45" t="s">
        <v>25</v>
      </c>
      <c r="P45" t="s">
        <v>26</v>
      </c>
      <c r="Q45" t="s">
        <v>27</v>
      </c>
      <c r="R45" t="s">
        <v>24</v>
      </c>
      <c r="S45" t="s">
        <v>23217</v>
      </c>
      <c r="T45" t="s">
        <v>23216</v>
      </c>
      <c r="U45" s="52" t="s">
        <v>1248</v>
      </c>
      <c r="V45">
        <v>670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23214</v>
      </c>
      <c r="F46">
        <v>100</v>
      </c>
      <c r="G46">
        <v>0</v>
      </c>
      <c r="H46" t="s">
        <v>22</v>
      </c>
      <c r="I46" t="s">
        <v>23215</v>
      </c>
      <c r="J46" t="s">
        <v>325</v>
      </c>
      <c r="K46" t="s">
        <v>23</v>
      </c>
      <c r="L46" t="s">
        <v>24</v>
      </c>
      <c r="M46" t="s">
        <v>23216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23217</v>
      </c>
      <c r="T46" t="s">
        <v>23216</v>
      </c>
    </row>
    <row r="47" spans="1:22" x14ac:dyDescent="0.25">
      <c r="A47" t="s">
        <v>186</v>
      </c>
      <c r="B47" t="s">
        <v>187</v>
      </c>
      <c r="C47">
        <v>33.333333333333336</v>
      </c>
      <c r="D47">
        <v>3</v>
      </c>
      <c r="E47" t="s">
        <v>23218</v>
      </c>
      <c r="F47">
        <v>200</v>
      </c>
      <c r="G47">
        <v>0</v>
      </c>
      <c r="H47" t="s">
        <v>22</v>
      </c>
      <c r="I47" t="s">
        <v>23219</v>
      </c>
      <c r="J47" t="s">
        <v>1242</v>
      </c>
      <c r="K47" t="s">
        <v>23</v>
      </c>
      <c r="L47" t="s">
        <v>24</v>
      </c>
      <c r="M47" t="s">
        <v>23220</v>
      </c>
      <c r="N47" t="s">
        <v>23</v>
      </c>
      <c r="O47" t="s">
        <v>58</v>
      </c>
      <c r="P47" t="s">
        <v>26</v>
      </c>
      <c r="Q47" t="s">
        <v>33</v>
      </c>
      <c r="R47" t="s">
        <v>24</v>
      </c>
      <c r="S47" t="s">
        <v>23221</v>
      </c>
      <c r="T47" t="s">
        <v>23220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23218</v>
      </c>
      <c r="F48">
        <v>200</v>
      </c>
      <c r="G48">
        <v>0</v>
      </c>
      <c r="H48" t="s">
        <v>22</v>
      </c>
      <c r="I48" t="s">
        <v>23219</v>
      </c>
      <c r="J48" t="s">
        <v>1242</v>
      </c>
      <c r="K48" t="s">
        <v>23</v>
      </c>
      <c r="L48" t="s">
        <v>24</v>
      </c>
      <c r="M48" t="s">
        <v>23220</v>
      </c>
      <c r="N48" t="s">
        <v>23</v>
      </c>
      <c r="O48" t="s">
        <v>58</v>
      </c>
      <c r="P48" t="s">
        <v>26</v>
      </c>
      <c r="Q48" t="s">
        <v>33</v>
      </c>
      <c r="R48" t="s">
        <v>24</v>
      </c>
      <c r="S48" t="s">
        <v>23221</v>
      </c>
      <c r="T48" t="s">
        <v>23220</v>
      </c>
    </row>
    <row r="49" spans="1:20" x14ac:dyDescent="0.25">
      <c r="A49" t="s">
        <v>28</v>
      </c>
      <c r="B49" t="s">
        <v>29</v>
      </c>
      <c r="C49">
        <v>50</v>
      </c>
      <c r="D49">
        <v>1</v>
      </c>
      <c r="E49" t="s">
        <v>23218</v>
      </c>
      <c r="F49">
        <v>200</v>
      </c>
      <c r="G49">
        <v>0</v>
      </c>
      <c r="H49" t="s">
        <v>22</v>
      </c>
      <c r="I49" t="s">
        <v>23219</v>
      </c>
      <c r="J49" t="s">
        <v>1242</v>
      </c>
      <c r="K49" t="s">
        <v>23</v>
      </c>
      <c r="L49" t="s">
        <v>24</v>
      </c>
      <c r="M49" t="s">
        <v>23220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23221</v>
      </c>
      <c r="T49" t="s">
        <v>23220</v>
      </c>
    </row>
    <row r="50" spans="1:20" x14ac:dyDescent="0.25">
      <c r="A50" t="s">
        <v>30</v>
      </c>
      <c r="B50" t="s">
        <v>31</v>
      </c>
      <c r="C50">
        <v>50</v>
      </c>
      <c r="D50">
        <v>1</v>
      </c>
      <c r="E50" t="s">
        <v>23218</v>
      </c>
      <c r="F50">
        <v>200</v>
      </c>
      <c r="G50">
        <v>0</v>
      </c>
      <c r="H50" t="s">
        <v>22</v>
      </c>
      <c r="I50" t="s">
        <v>23219</v>
      </c>
      <c r="J50" t="s">
        <v>1242</v>
      </c>
      <c r="K50" t="s">
        <v>23</v>
      </c>
      <c r="L50" t="s">
        <v>24</v>
      </c>
      <c r="M50" t="s">
        <v>23220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23221</v>
      </c>
      <c r="T50" t="s">
        <v>23220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23222</v>
      </c>
      <c r="F51">
        <v>100</v>
      </c>
      <c r="G51">
        <v>0</v>
      </c>
      <c r="H51" t="s">
        <v>22</v>
      </c>
      <c r="I51" t="s">
        <v>23223</v>
      </c>
      <c r="J51" t="s">
        <v>346</v>
      </c>
      <c r="K51" t="s">
        <v>23</v>
      </c>
      <c r="L51" t="s">
        <v>24</v>
      </c>
      <c r="M51" t="s">
        <v>23224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23225</v>
      </c>
      <c r="T51" t="s">
        <v>23224</v>
      </c>
    </row>
    <row r="52" spans="1:20" x14ac:dyDescent="0.25">
      <c r="A52" t="s">
        <v>186</v>
      </c>
      <c r="B52" t="s">
        <v>187</v>
      </c>
      <c r="C52">
        <v>50</v>
      </c>
      <c r="D52">
        <v>6</v>
      </c>
      <c r="E52" t="s">
        <v>23226</v>
      </c>
      <c r="F52">
        <v>200</v>
      </c>
      <c r="G52">
        <v>0</v>
      </c>
      <c r="H52" t="s">
        <v>22</v>
      </c>
      <c r="I52" t="s">
        <v>23227</v>
      </c>
      <c r="J52" t="s">
        <v>343</v>
      </c>
      <c r="K52" t="s">
        <v>23</v>
      </c>
      <c r="L52" t="s">
        <v>24</v>
      </c>
      <c r="M52" t="s">
        <v>23228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23229</v>
      </c>
      <c r="T52" t="s">
        <v>23228</v>
      </c>
    </row>
    <row r="53" spans="1:20" x14ac:dyDescent="0.25">
      <c r="A53" t="s">
        <v>186</v>
      </c>
      <c r="B53" t="s">
        <v>187</v>
      </c>
      <c r="C53">
        <v>50</v>
      </c>
      <c r="D53">
        <v>6</v>
      </c>
      <c r="E53" t="s">
        <v>23230</v>
      </c>
      <c r="F53">
        <v>200</v>
      </c>
      <c r="G53">
        <v>0</v>
      </c>
      <c r="H53" t="s">
        <v>22</v>
      </c>
      <c r="I53" t="s">
        <v>23231</v>
      </c>
      <c r="J53" t="s">
        <v>306</v>
      </c>
      <c r="K53" t="s">
        <v>23</v>
      </c>
      <c r="L53" t="s">
        <v>24</v>
      </c>
      <c r="M53" t="s">
        <v>23232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23233</v>
      </c>
      <c r="T53" t="s">
        <v>23232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23234</v>
      </c>
      <c r="F54">
        <v>100</v>
      </c>
      <c r="G54">
        <v>0</v>
      </c>
      <c r="H54" t="s">
        <v>22</v>
      </c>
      <c r="I54" t="s">
        <v>23235</v>
      </c>
      <c r="J54" t="s">
        <v>342</v>
      </c>
      <c r="K54" t="s">
        <v>23</v>
      </c>
      <c r="L54" t="s">
        <v>24</v>
      </c>
      <c r="M54" t="s">
        <v>23236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23237</v>
      </c>
      <c r="T54" t="s">
        <v>23236</v>
      </c>
    </row>
    <row r="55" spans="1:20" x14ac:dyDescent="0.25">
      <c r="A55" t="s">
        <v>28</v>
      </c>
      <c r="B55" t="s">
        <v>29</v>
      </c>
      <c r="C55">
        <v>50</v>
      </c>
      <c r="D55">
        <v>1</v>
      </c>
      <c r="E55" t="s">
        <v>23234</v>
      </c>
      <c r="F55">
        <v>100</v>
      </c>
      <c r="G55">
        <v>0</v>
      </c>
      <c r="H55" t="s">
        <v>22</v>
      </c>
      <c r="I55" t="s">
        <v>23235</v>
      </c>
      <c r="J55" t="s">
        <v>342</v>
      </c>
      <c r="K55" t="s">
        <v>23</v>
      </c>
      <c r="L55" t="s">
        <v>24</v>
      </c>
      <c r="M55" t="s">
        <v>23236</v>
      </c>
      <c r="N55" t="s">
        <v>23</v>
      </c>
      <c r="O55" t="s">
        <v>25</v>
      </c>
      <c r="P55" t="s">
        <v>26</v>
      </c>
      <c r="Q55" t="s">
        <v>27</v>
      </c>
      <c r="R55" t="s">
        <v>24</v>
      </c>
      <c r="S55" t="s">
        <v>23237</v>
      </c>
      <c r="T55" t="s">
        <v>23236</v>
      </c>
    </row>
    <row r="56" spans="1:20" x14ac:dyDescent="0.25">
      <c r="A56" t="s">
        <v>30</v>
      </c>
      <c r="B56" t="s">
        <v>31</v>
      </c>
      <c r="C56">
        <v>50</v>
      </c>
      <c r="D56">
        <v>1</v>
      </c>
      <c r="E56" t="s">
        <v>23234</v>
      </c>
      <c r="F56">
        <v>100</v>
      </c>
      <c r="G56">
        <v>0</v>
      </c>
      <c r="H56" t="s">
        <v>22</v>
      </c>
      <c r="I56" t="s">
        <v>23235</v>
      </c>
      <c r="J56" t="s">
        <v>342</v>
      </c>
      <c r="K56" t="s">
        <v>23</v>
      </c>
      <c r="L56" t="s">
        <v>24</v>
      </c>
      <c r="M56" t="s">
        <v>23236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23237</v>
      </c>
      <c r="T56" t="s">
        <v>23236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23238</v>
      </c>
      <c r="F57">
        <v>100</v>
      </c>
      <c r="G57">
        <v>0</v>
      </c>
      <c r="H57" t="s">
        <v>22</v>
      </c>
      <c r="I57" t="s">
        <v>23239</v>
      </c>
      <c r="J57" t="s">
        <v>65</v>
      </c>
      <c r="K57" t="s">
        <v>23</v>
      </c>
      <c r="L57" t="s">
        <v>24</v>
      </c>
      <c r="M57" t="s">
        <v>23240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23241</v>
      </c>
      <c r="T57" t="s">
        <v>23240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23242</v>
      </c>
      <c r="F58">
        <v>100</v>
      </c>
      <c r="G58">
        <v>0</v>
      </c>
      <c r="H58" t="s">
        <v>22</v>
      </c>
      <c r="I58" t="s">
        <v>23243</v>
      </c>
      <c r="J58" t="s">
        <v>57</v>
      </c>
      <c r="K58" t="s">
        <v>23</v>
      </c>
      <c r="L58" t="s">
        <v>24</v>
      </c>
      <c r="M58" t="s">
        <v>23244</v>
      </c>
      <c r="N58" t="s">
        <v>23</v>
      </c>
      <c r="O58" t="s">
        <v>25</v>
      </c>
      <c r="P58" t="s">
        <v>26</v>
      </c>
      <c r="Q58" t="s">
        <v>27</v>
      </c>
      <c r="R58" t="s">
        <v>24</v>
      </c>
      <c r="S58" t="s">
        <v>23245</v>
      </c>
      <c r="T58" t="s">
        <v>23244</v>
      </c>
    </row>
    <row r="59" spans="1:20" x14ac:dyDescent="0.25">
      <c r="A59" t="s">
        <v>28</v>
      </c>
      <c r="B59" t="s">
        <v>29</v>
      </c>
      <c r="C59">
        <v>50</v>
      </c>
      <c r="D59">
        <v>1</v>
      </c>
      <c r="E59" t="s">
        <v>23242</v>
      </c>
      <c r="F59">
        <v>100</v>
      </c>
      <c r="G59">
        <v>0</v>
      </c>
      <c r="H59" t="s">
        <v>22</v>
      </c>
      <c r="I59" t="s">
        <v>23243</v>
      </c>
      <c r="J59" t="s">
        <v>57</v>
      </c>
      <c r="K59" t="s">
        <v>23</v>
      </c>
      <c r="L59" t="s">
        <v>24</v>
      </c>
      <c r="M59" t="s">
        <v>23244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23245</v>
      </c>
      <c r="T59" t="s">
        <v>23244</v>
      </c>
    </row>
    <row r="60" spans="1:20" x14ac:dyDescent="0.25">
      <c r="A60" t="s">
        <v>30</v>
      </c>
      <c r="B60" t="s">
        <v>31</v>
      </c>
      <c r="C60">
        <v>50</v>
      </c>
      <c r="D60">
        <v>1</v>
      </c>
      <c r="E60" t="s">
        <v>23242</v>
      </c>
      <c r="F60">
        <v>100</v>
      </c>
      <c r="G60">
        <v>0</v>
      </c>
      <c r="H60" t="s">
        <v>22</v>
      </c>
      <c r="I60" t="s">
        <v>23243</v>
      </c>
      <c r="J60" t="s">
        <v>57</v>
      </c>
      <c r="K60" t="s">
        <v>23</v>
      </c>
      <c r="L60" t="s">
        <v>24</v>
      </c>
      <c r="M60" t="s">
        <v>23244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23245</v>
      </c>
      <c r="T60" t="s">
        <v>23244</v>
      </c>
    </row>
    <row r="61" spans="1:20" x14ac:dyDescent="0.25">
      <c r="A61" t="s">
        <v>46</v>
      </c>
      <c r="B61" t="s">
        <v>1239</v>
      </c>
      <c r="C61">
        <v>59.75</v>
      </c>
      <c r="D61">
        <v>10</v>
      </c>
      <c r="E61" t="s">
        <v>23246</v>
      </c>
      <c r="F61">
        <v>693.5</v>
      </c>
      <c r="G61">
        <v>96</v>
      </c>
      <c r="H61" t="s">
        <v>47</v>
      </c>
      <c r="I61" t="s">
        <v>23247</v>
      </c>
      <c r="J61" t="s">
        <v>23248</v>
      </c>
      <c r="K61" t="s">
        <v>19691</v>
      </c>
      <c r="L61" t="s">
        <v>23249</v>
      </c>
      <c r="M61" t="s">
        <v>23250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23251</v>
      </c>
      <c r="T61" t="s">
        <v>23250</v>
      </c>
    </row>
    <row r="62" spans="1:20" x14ac:dyDescent="0.25">
      <c r="A62" t="s">
        <v>20</v>
      </c>
      <c r="B62" t="s">
        <v>21</v>
      </c>
      <c r="C62">
        <v>60</v>
      </c>
      <c r="D62">
        <v>1</v>
      </c>
      <c r="E62" t="s">
        <v>23252</v>
      </c>
      <c r="F62">
        <v>155</v>
      </c>
      <c r="G62">
        <v>35</v>
      </c>
      <c r="H62" t="s">
        <v>22</v>
      </c>
      <c r="I62" t="s">
        <v>23253</v>
      </c>
      <c r="J62" t="s">
        <v>23254</v>
      </c>
      <c r="K62" t="s">
        <v>6605</v>
      </c>
      <c r="L62" t="s">
        <v>18052</v>
      </c>
      <c r="M62" t="s">
        <v>23255</v>
      </c>
      <c r="N62" t="s">
        <v>23</v>
      </c>
      <c r="O62" t="s">
        <v>63</v>
      </c>
      <c r="P62" t="s">
        <v>54</v>
      </c>
      <c r="Q62" t="s">
        <v>55</v>
      </c>
      <c r="R62" t="s">
        <v>24</v>
      </c>
      <c r="S62" t="s">
        <v>23256</v>
      </c>
      <c r="T62" t="s">
        <v>23255</v>
      </c>
    </row>
    <row r="63" spans="1:20" x14ac:dyDescent="0.25">
      <c r="A63" t="s">
        <v>30</v>
      </c>
      <c r="B63" t="s">
        <v>31</v>
      </c>
      <c r="C63">
        <v>60</v>
      </c>
      <c r="D63">
        <v>1</v>
      </c>
      <c r="E63" t="s">
        <v>23252</v>
      </c>
      <c r="F63">
        <v>155</v>
      </c>
      <c r="G63">
        <v>35</v>
      </c>
      <c r="H63" t="s">
        <v>22</v>
      </c>
      <c r="I63" t="s">
        <v>23253</v>
      </c>
      <c r="J63" t="s">
        <v>23254</v>
      </c>
      <c r="K63" t="s">
        <v>6605</v>
      </c>
      <c r="L63" t="s">
        <v>18052</v>
      </c>
      <c r="M63" t="s">
        <v>23255</v>
      </c>
      <c r="N63" t="s">
        <v>23</v>
      </c>
      <c r="O63" t="s">
        <v>63</v>
      </c>
      <c r="P63" t="s">
        <v>54</v>
      </c>
      <c r="Q63" t="s">
        <v>55</v>
      </c>
      <c r="R63" t="s">
        <v>24</v>
      </c>
      <c r="S63" t="s">
        <v>23256</v>
      </c>
      <c r="T63" t="s">
        <v>23255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23257</v>
      </c>
      <c r="F64">
        <v>100</v>
      </c>
      <c r="G64">
        <v>0</v>
      </c>
      <c r="H64" t="s">
        <v>22</v>
      </c>
      <c r="I64" t="s">
        <v>23258</v>
      </c>
      <c r="J64" t="s">
        <v>65</v>
      </c>
      <c r="K64" t="s">
        <v>23</v>
      </c>
      <c r="L64" t="s">
        <v>24</v>
      </c>
      <c r="M64" t="s">
        <v>23259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23260</v>
      </c>
      <c r="T64" t="s">
        <v>23259</v>
      </c>
    </row>
    <row r="65" spans="1:20" x14ac:dyDescent="0.25">
      <c r="A65" t="s">
        <v>28</v>
      </c>
      <c r="B65" t="s">
        <v>29</v>
      </c>
      <c r="C65">
        <v>50</v>
      </c>
      <c r="D65">
        <v>1</v>
      </c>
      <c r="E65" t="s">
        <v>23257</v>
      </c>
      <c r="F65">
        <v>100</v>
      </c>
      <c r="G65">
        <v>0</v>
      </c>
      <c r="H65" t="s">
        <v>22</v>
      </c>
      <c r="I65" t="s">
        <v>23258</v>
      </c>
      <c r="J65" t="s">
        <v>65</v>
      </c>
      <c r="K65" t="s">
        <v>23</v>
      </c>
      <c r="L65" t="s">
        <v>24</v>
      </c>
      <c r="M65" t="s">
        <v>23259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23260</v>
      </c>
      <c r="T65" t="s">
        <v>23259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23257</v>
      </c>
      <c r="F66">
        <v>100</v>
      </c>
      <c r="G66">
        <v>0</v>
      </c>
      <c r="H66" t="s">
        <v>22</v>
      </c>
      <c r="I66" t="s">
        <v>23258</v>
      </c>
      <c r="J66" t="s">
        <v>65</v>
      </c>
      <c r="K66" t="s">
        <v>23</v>
      </c>
      <c r="L66" t="s">
        <v>24</v>
      </c>
      <c r="M66" t="s">
        <v>23259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23260</v>
      </c>
      <c r="T66" t="s">
        <v>23259</v>
      </c>
    </row>
    <row r="67" spans="1:20" x14ac:dyDescent="0.25">
      <c r="A67" t="s">
        <v>186</v>
      </c>
      <c r="B67" t="s">
        <v>187</v>
      </c>
      <c r="C67">
        <v>33.333333333333336</v>
      </c>
      <c r="D67">
        <v>3</v>
      </c>
      <c r="E67" t="s">
        <v>23261</v>
      </c>
      <c r="F67">
        <v>100</v>
      </c>
      <c r="G67">
        <v>0</v>
      </c>
      <c r="H67" t="s">
        <v>1219</v>
      </c>
      <c r="I67" t="s">
        <v>14608</v>
      </c>
      <c r="J67" t="s">
        <v>306</v>
      </c>
      <c r="K67" t="s">
        <v>23</v>
      </c>
      <c r="L67" t="s">
        <v>24</v>
      </c>
      <c r="M67" t="s">
        <v>23259</v>
      </c>
      <c r="N67" t="s">
        <v>23</v>
      </c>
      <c r="O67" t="s">
        <v>58</v>
      </c>
      <c r="P67" t="s">
        <v>26</v>
      </c>
      <c r="Q67" t="s">
        <v>33</v>
      </c>
      <c r="R67" t="s">
        <v>24</v>
      </c>
      <c r="S67" t="s">
        <v>23262</v>
      </c>
      <c r="T67" t="s">
        <v>23263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23264</v>
      </c>
      <c r="F68">
        <v>100</v>
      </c>
      <c r="G68">
        <v>0</v>
      </c>
      <c r="H68" t="s">
        <v>22</v>
      </c>
      <c r="I68" t="s">
        <v>23265</v>
      </c>
      <c r="J68" t="s">
        <v>1221</v>
      </c>
      <c r="K68" t="s">
        <v>23</v>
      </c>
      <c r="L68" t="s">
        <v>24</v>
      </c>
      <c r="M68" t="s">
        <v>23266</v>
      </c>
      <c r="N68" t="s">
        <v>23</v>
      </c>
      <c r="O68" t="s">
        <v>25</v>
      </c>
      <c r="P68" t="s">
        <v>26</v>
      </c>
      <c r="Q68" t="s">
        <v>27</v>
      </c>
      <c r="R68" t="s">
        <v>24</v>
      </c>
      <c r="S68" t="s">
        <v>23267</v>
      </c>
      <c r="T68" t="s">
        <v>23266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23264</v>
      </c>
      <c r="F69">
        <v>100</v>
      </c>
      <c r="G69">
        <v>0</v>
      </c>
      <c r="H69" t="s">
        <v>22</v>
      </c>
      <c r="I69" t="s">
        <v>23265</v>
      </c>
      <c r="J69" t="s">
        <v>1221</v>
      </c>
      <c r="K69" t="s">
        <v>23</v>
      </c>
      <c r="L69" t="s">
        <v>24</v>
      </c>
      <c r="M69" t="s">
        <v>23266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23267</v>
      </c>
      <c r="T69" t="s">
        <v>23266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23264</v>
      </c>
      <c r="F70">
        <v>100</v>
      </c>
      <c r="G70">
        <v>0</v>
      </c>
      <c r="H70" t="s">
        <v>22</v>
      </c>
      <c r="I70" t="s">
        <v>23265</v>
      </c>
      <c r="J70" t="s">
        <v>1221</v>
      </c>
      <c r="K70" t="s">
        <v>23</v>
      </c>
      <c r="L70" t="s">
        <v>24</v>
      </c>
      <c r="M70" t="s">
        <v>23266</v>
      </c>
      <c r="N70" t="s">
        <v>23</v>
      </c>
      <c r="O70" t="s">
        <v>25</v>
      </c>
      <c r="P70" t="s">
        <v>26</v>
      </c>
      <c r="Q70" t="s">
        <v>27</v>
      </c>
      <c r="R70" t="s">
        <v>24</v>
      </c>
      <c r="S70" t="s">
        <v>23267</v>
      </c>
      <c r="T70" t="s">
        <v>23266</v>
      </c>
    </row>
    <row r="71" spans="1:20" x14ac:dyDescent="0.25">
      <c r="A71" t="s">
        <v>44</v>
      </c>
      <c r="B71" t="s">
        <v>45</v>
      </c>
      <c r="C71">
        <v>66.666666666666671</v>
      </c>
      <c r="D71">
        <v>6</v>
      </c>
      <c r="E71" t="s">
        <v>23268</v>
      </c>
      <c r="F71">
        <v>200</v>
      </c>
      <c r="G71">
        <v>0</v>
      </c>
      <c r="H71" t="s">
        <v>22</v>
      </c>
      <c r="I71" t="s">
        <v>23269</v>
      </c>
      <c r="J71" t="s">
        <v>356</v>
      </c>
      <c r="K71" t="s">
        <v>23</v>
      </c>
      <c r="L71" t="s">
        <v>24</v>
      </c>
      <c r="M71" t="s">
        <v>23270</v>
      </c>
      <c r="N71" t="s">
        <v>23</v>
      </c>
      <c r="O71" t="s">
        <v>58</v>
      </c>
      <c r="P71" t="s">
        <v>26</v>
      </c>
      <c r="Q71" t="s">
        <v>33</v>
      </c>
      <c r="R71" t="s">
        <v>24</v>
      </c>
      <c r="S71" t="s">
        <v>23271</v>
      </c>
      <c r="T71" t="s">
        <v>23270</v>
      </c>
    </row>
    <row r="72" spans="1:20" x14ac:dyDescent="0.25">
      <c r="A72" t="s">
        <v>115</v>
      </c>
      <c r="B72" t="s">
        <v>116</v>
      </c>
      <c r="C72">
        <v>45</v>
      </c>
      <c r="D72">
        <v>2</v>
      </c>
      <c r="E72" t="s">
        <v>23272</v>
      </c>
      <c r="F72">
        <v>82</v>
      </c>
      <c r="G72">
        <v>0</v>
      </c>
      <c r="H72" t="s">
        <v>1219</v>
      </c>
      <c r="I72" t="s">
        <v>23273</v>
      </c>
      <c r="J72" t="s">
        <v>305</v>
      </c>
      <c r="K72" t="s">
        <v>23</v>
      </c>
      <c r="L72" t="s">
        <v>24</v>
      </c>
      <c r="M72" t="s">
        <v>23274</v>
      </c>
      <c r="N72" t="s">
        <v>23</v>
      </c>
      <c r="O72" t="s">
        <v>58</v>
      </c>
      <c r="P72" t="s">
        <v>26</v>
      </c>
      <c r="Q72" t="s">
        <v>33</v>
      </c>
      <c r="R72" t="s">
        <v>24</v>
      </c>
      <c r="S72" t="s">
        <v>23275</v>
      </c>
      <c r="T72" t="s">
        <v>23270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23276</v>
      </c>
      <c r="F73">
        <v>100</v>
      </c>
      <c r="G73">
        <v>0</v>
      </c>
      <c r="H73" t="s">
        <v>22</v>
      </c>
      <c r="I73" t="s">
        <v>23277</v>
      </c>
      <c r="J73" t="s">
        <v>1234</v>
      </c>
      <c r="K73" t="s">
        <v>23</v>
      </c>
      <c r="L73" t="s">
        <v>24</v>
      </c>
      <c r="M73" t="s">
        <v>23278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23279</v>
      </c>
      <c r="T73" t="s">
        <v>23278</v>
      </c>
    </row>
    <row r="74" spans="1:20" x14ac:dyDescent="0.25">
      <c r="A74" t="s">
        <v>28</v>
      </c>
      <c r="B74" t="s">
        <v>29</v>
      </c>
      <c r="C74">
        <v>50</v>
      </c>
      <c r="D74">
        <v>1</v>
      </c>
      <c r="E74" t="s">
        <v>23276</v>
      </c>
      <c r="F74">
        <v>100</v>
      </c>
      <c r="G74">
        <v>0</v>
      </c>
      <c r="H74" t="s">
        <v>22</v>
      </c>
      <c r="I74" t="s">
        <v>23277</v>
      </c>
      <c r="J74" t="s">
        <v>1234</v>
      </c>
      <c r="K74" t="s">
        <v>23</v>
      </c>
      <c r="L74" t="s">
        <v>24</v>
      </c>
      <c r="M74" t="s">
        <v>23278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23279</v>
      </c>
      <c r="T74" t="s">
        <v>23278</v>
      </c>
    </row>
    <row r="75" spans="1:20" x14ac:dyDescent="0.25">
      <c r="A75" t="s">
        <v>30</v>
      </c>
      <c r="B75" t="s">
        <v>31</v>
      </c>
      <c r="C75">
        <v>50</v>
      </c>
      <c r="D75">
        <v>1</v>
      </c>
      <c r="E75" t="s">
        <v>23276</v>
      </c>
      <c r="F75">
        <v>100</v>
      </c>
      <c r="G75">
        <v>0</v>
      </c>
      <c r="H75" t="s">
        <v>22</v>
      </c>
      <c r="I75" t="s">
        <v>23277</v>
      </c>
      <c r="J75" t="s">
        <v>1234</v>
      </c>
      <c r="K75" t="s">
        <v>23</v>
      </c>
      <c r="L75" t="s">
        <v>24</v>
      </c>
      <c r="M75" t="s">
        <v>23278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23279</v>
      </c>
      <c r="T75" t="s">
        <v>23278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23280</v>
      </c>
      <c r="F76">
        <v>100</v>
      </c>
      <c r="G76">
        <v>0</v>
      </c>
      <c r="H76" t="s">
        <v>22</v>
      </c>
      <c r="I76" t="s">
        <v>23281</v>
      </c>
      <c r="J76" t="s">
        <v>23282</v>
      </c>
      <c r="K76" t="s">
        <v>23</v>
      </c>
      <c r="L76" t="s">
        <v>24</v>
      </c>
      <c r="M76" t="s">
        <v>23283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23284</v>
      </c>
      <c r="T76" t="s">
        <v>23283</v>
      </c>
    </row>
    <row r="77" spans="1:20" x14ac:dyDescent="0.25">
      <c r="A77" t="s">
        <v>28</v>
      </c>
      <c r="B77" t="s">
        <v>29</v>
      </c>
      <c r="C77">
        <v>50</v>
      </c>
      <c r="D77">
        <v>1</v>
      </c>
      <c r="E77" t="s">
        <v>23280</v>
      </c>
      <c r="F77">
        <v>100</v>
      </c>
      <c r="G77">
        <v>0</v>
      </c>
      <c r="H77" t="s">
        <v>22</v>
      </c>
      <c r="I77" t="s">
        <v>23281</v>
      </c>
      <c r="J77" t="s">
        <v>23282</v>
      </c>
      <c r="K77" t="s">
        <v>23</v>
      </c>
      <c r="L77" t="s">
        <v>24</v>
      </c>
      <c r="M77" t="s">
        <v>23283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23284</v>
      </c>
      <c r="T77" t="s">
        <v>23283</v>
      </c>
    </row>
    <row r="78" spans="1:20" x14ac:dyDescent="0.25">
      <c r="A78" t="s">
        <v>30</v>
      </c>
      <c r="B78" t="s">
        <v>31</v>
      </c>
      <c r="C78">
        <v>50</v>
      </c>
      <c r="D78">
        <v>1</v>
      </c>
      <c r="E78" t="s">
        <v>23280</v>
      </c>
      <c r="F78">
        <v>100</v>
      </c>
      <c r="G78">
        <v>0</v>
      </c>
      <c r="H78" t="s">
        <v>22</v>
      </c>
      <c r="I78" t="s">
        <v>23281</v>
      </c>
      <c r="J78" t="s">
        <v>23282</v>
      </c>
      <c r="K78" t="s">
        <v>23</v>
      </c>
      <c r="L78" t="s">
        <v>24</v>
      </c>
      <c r="M78" t="s">
        <v>23283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23284</v>
      </c>
      <c r="T78" t="s">
        <v>23283</v>
      </c>
    </row>
    <row r="79" spans="1:20" x14ac:dyDescent="0.25">
      <c r="A79" t="s">
        <v>186</v>
      </c>
      <c r="B79" t="s">
        <v>187</v>
      </c>
      <c r="C79">
        <v>33.333333333333336</v>
      </c>
      <c r="D79">
        <v>3</v>
      </c>
      <c r="E79" t="s">
        <v>23285</v>
      </c>
      <c r="F79">
        <v>100</v>
      </c>
      <c r="G79">
        <v>0</v>
      </c>
      <c r="H79" t="s">
        <v>22</v>
      </c>
      <c r="I79" t="s">
        <v>23286</v>
      </c>
      <c r="J79" t="s">
        <v>311</v>
      </c>
      <c r="K79" t="s">
        <v>23</v>
      </c>
      <c r="L79" t="s">
        <v>24</v>
      </c>
      <c r="M79" t="s">
        <v>23287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23288</v>
      </c>
      <c r="T79" t="s">
        <v>23287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23289</v>
      </c>
      <c r="F80">
        <v>100</v>
      </c>
      <c r="G80">
        <v>0</v>
      </c>
      <c r="H80" t="s">
        <v>22</v>
      </c>
      <c r="I80" t="s">
        <v>23290</v>
      </c>
      <c r="J80" t="s">
        <v>64</v>
      </c>
      <c r="K80" t="s">
        <v>23</v>
      </c>
      <c r="L80" t="s">
        <v>24</v>
      </c>
      <c r="M80" t="s">
        <v>23291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23292</v>
      </c>
      <c r="T80" t="s">
        <v>23291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23289</v>
      </c>
      <c r="F81">
        <v>100</v>
      </c>
      <c r="G81">
        <v>0</v>
      </c>
      <c r="H81" t="s">
        <v>22</v>
      </c>
      <c r="I81" t="s">
        <v>23290</v>
      </c>
      <c r="J81" t="s">
        <v>64</v>
      </c>
      <c r="K81" t="s">
        <v>23</v>
      </c>
      <c r="L81" t="s">
        <v>24</v>
      </c>
      <c r="M81" t="s">
        <v>23291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23292</v>
      </c>
      <c r="T81" t="s">
        <v>23291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23289</v>
      </c>
      <c r="F82">
        <v>100</v>
      </c>
      <c r="G82">
        <v>0</v>
      </c>
      <c r="H82" t="s">
        <v>22</v>
      </c>
      <c r="I82" t="s">
        <v>23290</v>
      </c>
      <c r="J82" t="s">
        <v>64</v>
      </c>
      <c r="K82" t="s">
        <v>23</v>
      </c>
      <c r="L82" t="s">
        <v>24</v>
      </c>
      <c r="M82" t="s">
        <v>23291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23292</v>
      </c>
      <c r="T82" t="s">
        <v>23291</v>
      </c>
    </row>
    <row r="83" spans="1:20" x14ac:dyDescent="0.25">
      <c r="A83" t="s">
        <v>20</v>
      </c>
      <c r="B83" t="s">
        <v>21</v>
      </c>
      <c r="C83">
        <v>50</v>
      </c>
      <c r="D83">
        <v>2</v>
      </c>
      <c r="E83" t="s">
        <v>23293</v>
      </c>
      <c r="F83">
        <v>200</v>
      </c>
      <c r="G83">
        <v>0</v>
      </c>
      <c r="H83" t="s">
        <v>22</v>
      </c>
      <c r="I83" t="s">
        <v>23294</v>
      </c>
      <c r="J83" t="s">
        <v>356</v>
      </c>
      <c r="K83" t="s">
        <v>23</v>
      </c>
      <c r="L83" t="s">
        <v>24</v>
      </c>
      <c r="M83" t="s">
        <v>23295</v>
      </c>
      <c r="N83" t="s">
        <v>23</v>
      </c>
      <c r="O83" t="s">
        <v>58</v>
      </c>
      <c r="P83" t="s">
        <v>26</v>
      </c>
      <c r="Q83" t="s">
        <v>33</v>
      </c>
      <c r="R83" t="s">
        <v>24</v>
      </c>
      <c r="S83" t="s">
        <v>23296</v>
      </c>
      <c r="T83" t="s">
        <v>23295</v>
      </c>
    </row>
    <row r="84" spans="1:20" x14ac:dyDescent="0.25">
      <c r="A84" t="s">
        <v>28</v>
      </c>
      <c r="B84" t="s">
        <v>29</v>
      </c>
      <c r="C84">
        <v>50</v>
      </c>
      <c r="D84">
        <v>2</v>
      </c>
      <c r="E84" t="s">
        <v>23293</v>
      </c>
      <c r="F84">
        <v>200</v>
      </c>
      <c r="G84">
        <v>0</v>
      </c>
      <c r="H84" t="s">
        <v>22</v>
      </c>
      <c r="I84" t="s">
        <v>23294</v>
      </c>
      <c r="J84" t="s">
        <v>356</v>
      </c>
      <c r="K84" t="s">
        <v>23</v>
      </c>
      <c r="L84" t="s">
        <v>24</v>
      </c>
      <c r="M84" t="s">
        <v>23295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23296</v>
      </c>
      <c r="T84" t="s">
        <v>23295</v>
      </c>
    </row>
    <row r="85" spans="1:20" x14ac:dyDescent="0.25">
      <c r="A85" t="s">
        <v>30</v>
      </c>
      <c r="B85" t="s">
        <v>31</v>
      </c>
      <c r="C85">
        <v>50</v>
      </c>
      <c r="D85">
        <v>2</v>
      </c>
      <c r="E85" t="s">
        <v>23293</v>
      </c>
      <c r="F85">
        <v>200</v>
      </c>
      <c r="G85">
        <v>0</v>
      </c>
      <c r="H85" t="s">
        <v>22</v>
      </c>
      <c r="I85" t="s">
        <v>23294</v>
      </c>
      <c r="J85" t="s">
        <v>356</v>
      </c>
      <c r="K85" t="s">
        <v>23</v>
      </c>
      <c r="L85" t="s">
        <v>24</v>
      </c>
      <c r="M85" t="s">
        <v>23295</v>
      </c>
      <c r="N85" t="s">
        <v>23</v>
      </c>
      <c r="O85" t="s">
        <v>58</v>
      </c>
      <c r="P85" t="s">
        <v>26</v>
      </c>
      <c r="Q85" t="s">
        <v>33</v>
      </c>
      <c r="R85" t="s">
        <v>24</v>
      </c>
      <c r="S85" t="s">
        <v>23296</v>
      </c>
      <c r="T85" t="s">
        <v>23295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23297</v>
      </c>
      <c r="F86">
        <v>100</v>
      </c>
      <c r="G86">
        <v>0</v>
      </c>
      <c r="H86" t="s">
        <v>22</v>
      </c>
      <c r="I86" t="s">
        <v>23298</v>
      </c>
      <c r="J86" t="s">
        <v>353</v>
      </c>
      <c r="K86" t="s">
        <v>23</v>
      </c>
      <c r="L86" t="s">
        <v>24</v>
      </c>
      <c r="M86" t="s">
        <v>23295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23</v>
      </c>
      <c r="T86" t="s">
        <v>23295</v>
      </c>
    </row>
    <row r="87" spans="1:20" x14ac:dyDescent="0.25">
      <c r="A87" t="s">
        <v>28</v>
      </c>
      <c r="B87" t="s">
        <v>29</v>
      </c>
      <c r="C87">
        <v>50</v>
      </c>
      <c r="D87">
        <v>1</v>
      </c>
      <c r="E87" t="s">
        <v>23297</v>
      </c>
      <c r="F87">
        <v>100</v>
      </c>
      <c r="G87">
        <v>0</v>
      </c>
      <c r="H87" t="s">
        <v>22</v>
      </c>
      <c r="I87" t="s">
        <v>23298</v>
      </c>
      <c r="J87" t="s">
        <v>353</v>
      </c>
      <c r="K87" t="s">
        <v>23</v>
      </c>
      <c r="L87" t="s">
        <v>24</v>
      </c>
      <c r="M87" t="s">
        <v>23295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23</v>
      </c>
      <c r="T87" t="s">
        <v>23295</v>
      </c>
    </row>
    <row r="88" spans="1:20" x14ac:dyDescent="0.25">
      <c r="A88" t="s">
        <v>30</v>
      </c>
      <c r="B88" t="s">
        <v>31</v>
      </c>
      <c r="C88">
        <v>50</v>
      </c>
      <c r="D88">
        <v>1</v>
      </c>
      <c r="E88" t="s">
        <v>23297</v>
      </c>
      <c r="F88">
        <v>100</v>
      </c>
      <c r="G88">
        <v>0</v>
      </c>
      <c r="H88" t="s">
        <v>22</v>
      </c>
      <c r="I88" t="s">
        <v>23298</v>
      </c>
      <c r="J88" t="s">
        <v>353</v>
      </c>
      <c r="K88" t="s">
        <v>23</v>
      </c>
      <c r="L88" t="s">
        <v>24</v>
      </c>
      <c r="M88" t="s">
        <v>23295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23</v>
      </c>
      <c r="T88" t="s">
        <v>23295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23299</v>
      </c>
      <c r="F89">
        <v>100</v>
      </c>
      <c r="G89">
        <v>0</v>
      </c>
      <c r="H89" t="s">
        <v>22</v>
      </c>
      <c r="I89" t="s">
        <v>20932</v>
      </c>
      <c r="J89" t="s">
        <v>1224</v>
      </c>
      <c r="K89" t="s">
        <v>23</v>
      </c>
      <c r="L89" t="s">
        <v>24</v>
      </c>
      <c r="M89" t="s">
        <v>23300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23301</v>
      </c>
      <c r="T89" t="s">
        <v>23300</v>
      </c>
    </row>
    <row r="90" spans="1:20" x14ac:dyDescent="0.25">
      <c r="A90" t="s">
        <v>28</v>
      </c>
      <c r="B90" t="s">
        <v>29</v>
      </c>
      <c r="C90">
        <v>50</v>
      </c>
      <c r="D90">
        <v>1</v>
      </c>
      <c r="E90" t="s">
        <v>23299</v>
      </c>
      <c r="F90">
        <v>100</v>
      </c>
      <c r="G90">
        <v>0</v>
      </c>
      <c r="H90" t="s">
        <v>22</v>
      </c>
      <c r="I90" t="s">
        <v>20932</v>
      </c>
      <c r="J90" t="s">
        <v>1224</v>
      </c>
      <c r="K90" t="s">
        <v>23</v>
      </c>
      <c r="L90" t="s">
        <v>24</v>
      </c>
      <c r="M90" t="s">
        <v>23300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23301</v>
      </c>
      <c r="T90" t="s">
        <v>23300</v>
      </c>
    </row>
    <row r="91" spans="1:20" x14ac:dyDescent="0.25">
      <c r="A91" t="s">
        <v>30</v>
      </c>
      <c r="B91" t="s">
        <v>31</v>
      </c>
      <c r="C91">
        <v>50</v>
      </c>
      <c r="D91">
        <v>1</v>
      </c>
      <c r="E91" t="s">
        <v>23299</v>
      </c>
      <c r="F91">
        <v>100</v>
      </c>
      <c r="G91">
        <v>0</v>
      </c>
      <c r="H91" t="s">
        <v>22</v>
      </c>
      <c r="I91" t="s">
        <v>20932</v>
      </c>
      <c r="J91" t="s">
        <v>1224</v>
      </c>
      <c r="K91" t="s">
        <v>23</v>
      </c>
      <c r="L91" t="s">
        <v>24</v>
      </c>
      <c r="M91" t="s">
        <v>23300</v>
      </c>
      <c r="N91" t="s">
        <v>23</v>
      </c>
      <c r="O91" t="s">
        <v>25</v>
      </c>
      <c r="P91" t="s">
        <v>26</v>
      </c>
      <c r="Q91" t="s">
        <v>27</v>
      </c>
      <c r="R91" t="s">
        <v>24</v>
      </c>
      <c r="S91" t="s">
        <v>23301</v>
      </c>
      <c r="T91" t="s">
        <v>23300</v>
      </c>
    </row>
    <row r="92" spans="1:20" x14ac:dyDescent="0.25">
      <c r="A92" t="s">
        <v>186</v>
      </c>
      <c r="B92" t="s">
        <v>187</v>
      </c>
      <c r="C92">
        <v>50</v>
      </c>
      <c r="D92">
        <v>6</v>
      </c>
      <c r="E92" t="s">
        <v>23302</v>
      </c>
      <c r="F92">
        <v>200</v>
      </c>
      <c r="G92">
        <v>0</v>
      </c>
      <c r="H92" t="s">
        <v>22</v>
      </c>
      <c r="I92" t="s">
        <v>23303</v>
      </c>
      <c r="J92" t="s">
        <v>1246</v>
      </c>
      <c r="K92" t="s">
        <v>23</v>
      </c>
      <c r="L92" t="s">
        <v>24</v>
      </c>
      <c r="M92" t="s">
        <v>23304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23305</v>
      </c>
      <c r="T92" t="s">
        <v>23304</v>
      </c>
    </row>
    <row r="93" spans="1:20" x14ac:dyDescent="0.25">
      <c r="A93" t="s">
        <v>154</v>
      </c>
      <c r="B93" t="s">
        <v>155</v>
      </c>
      <c r="C93">
        <v>12</v>
      </c>
      <c r="D93">
        <v>10</v>
      </c>
      <c r="E93" t="s">
        <v>23306</v>
      </c>
      <c r="F93">
        <v>315</v>
      </c>
      <c r="G93">
        <v>26</v>
      </c>
      <c r="H93" t="s">
        <v>47</v>
      </c>
      <c r="I93" t="s">
        <v>23307</v>
      </c>
      <c r="J93" t="s">
        <v>23308</v>
      </c>
      <c r="K93" t="s">
        <v>5261</v>
      </c>
      <c r="L93" t="s">
        <v>23309</v>
      </c>
      <c r="M93" t="s">
        <v>23310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23311</v>
      </c>
      <c r="T93" t="s">
        <v>23310</v>
      </c>
    </row>
    <row r="94" spans="1:20" x14ac:dyDescent="0.25">
      <c r="A94" t="s">
        <v>186</v>
      </c>
      <c r="B94" t="s">
        <v>187</v>
      </c>
      <c r="C94">
        <v>33.333333333333336</v>
      </c>
      <c r="D94">
        <v>3</v>
      </c>
      <c r="E94" t="s">
        <v>23306</v>
      </c>
      <c r="F94">
        <v>315</v>
      </c>
      <c r="G94">
        <v>26</v>
      </c>
      <c r="H94" t="s">
        <v>47</v>
      </c>
      <c r="I94" t="s">
        <v>23307</v>
      </c>
      <c r="J94" t="s">
        <v>23308</v>
      </c>
      <c r="K94" t="s">
        <v>5261</v>
      </c>
      <c r="L94" t="s">
        <v>23309</v>
      </c>
      <c r="M94" t="s">
        <v>23310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23311</v>
      </c>
      <c r="T94" t="s">
        <v>23310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23312</v>
      </c>
      <c r="F95">
        <v>100</v>
      </c>
      <c r="G95">
        <v>0</v>
      </c>
      <c r="H95" t="s">
        <v>22</v>
      </c>
      <c r="I95" t="s">
        <v>23313</v>
      </c>
      <c r="J95" t="s">
        <v>61</v>
      </c>
      <c r="K95" t="s">
        <v>23</v>
      </c>
      <c r="L95" t="s">
        <v>24</v>
      </c>
      <c r="M95" t="s">
        <v>23314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23315</v>
      </c>
      <c r="T95" t="s">
        <v>23314</v>
      </c>
    </row>
    <row r="96" spans="1:20" x14ac:dyDescent="0.25">
      <c r="A96" t="s">
        <v>28</v>
      </c>
      <c r="B96" t="s">
        <v>29</v>
      </c>
      <c r="C96">
        <v>50</v>
      </c>
      <c r="D96">
        <v>1</v>
      </c>
      <c r="E96" t="s">
        <v>23312</v>
      </c>
      <c r="F96">
        <v>100</v>
      </c>
      <c r="G96">
        <v>0</v>
      </c>
      <c r="H96" t="s">
        <v>22</v>
      </c>
      <c r="I96" t="s">
        <v>23313</v>
      </c>
      <c r="J96" t="s">
        <v>61</v>
      </c>
      <c r="K96" t="s">
        <v>23</v>
      </c>
      <c r="L96" t="s">
        <v>24</v>
      </c>
      <c r="M96" t="s">
        <v>23314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23315</v>
      </c>
      <c r="T96" t="s">
        <v>23314</v>
      </c>
    </row>
    <row r="97" spans="1:20" x14ac:dyDescent="0.25">
      <c r="A97" t="s">
        <v>30</v>
      </c>
      <c r="B97" t="s">
        <v>31</v>
      </c>
      <c r="C97">
        <v>50</v>
      </c>
      <c r="D97">
        <v>1</v>
      </c>
      <c r="E97" t="s">
        <v>23312</v>
      </c>
      <c r="F97">
        <v>100</v>
      </c>
      <c r="G97">
        <v>0</v>
      </c>
      <c r="H97" t="s">
        <v>22</v>
      </c>
      <c r="I97" t="s">
        <v>23313</v>
      </c>
      <c r="J97" t="s">
        <v>61</v>
      </c>
      <c r="K97" t="s">
        <v>23</v>
      </c>
      <c r="L97" t="s">
        <v>24</v>
      </c>
      <c r="M97" t="s">
        <v>23314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23315</v>
      </c>
      <c r="T97" t="s">
        <v>23314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23316</v>
      </c>
      <c r="F98">
        <v>100</v>
      </c>
      <c r="G98">
        <v>0</v>
      </c>
      <c r="H98" t="s">
        <v>22</v>
      </c>
      <c r="I98" t="s">
        <v>23317</v>
      </c>
      <c r="J98" t="s">
        <v>324</v>
      </c>
      <c r="K98" t="s">
        <v>23</v>
      </c>
      <c r="L98" t="s">
        <v>24</v>
      </c>
      <c r="M98" t="s">
        <v>23318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23319</v>
      </c>
      <c r="T98" t="s">
        <v>23318</v>
      </c>
    </row>
    <row r="99" spans="1:20" x14ac:dyDescent="0.25">
      <c r="A99" t="s">
        <v>28</v>
      </c>
      <c r="B99" t="s">
        <v>29</v>
      </c>
      <c r="C99">
        <v>50</v>
      </c>
      <c r="D99">
        <v>1</v>
      </c>
      <c r="E99" t="s">
        <v>23316</v>
      </c>
      <c r="F99">
        <v>100</v>
      </c>
      <c r="G99">
        <v>0</v>
      </c>
      <c r="H99" t="s">
        <v>22</v>
      </c>
      <c r="I99" t="s">
        <v>23317</v>
      </c>
      <c r="J99" t="s">
        <v>324</v>
      </c>
      <c r="K99" t="s">
        <v>23</v>
      </c>
      <c r="L99" t="s">
        <v>24</v>
      </c>
      <c r="M99" t="s">
        <v>23318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23319</v>
      </c>
      <c r="T99" t="s">
        <v>23318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23316</v>
      </c>
      <c r="F100">
        <v>100</v>
      </c>
      <c r="G100">
        <v>0</v>
      </c>
      <c r="H100" t="s">
        <v>22</v>
      </c>
      <c r="I100" t="s">
        <v>23317</v>
      </c>
      <c r="J100" t="s">
        <v>324</v>
      </c>
      <c r="K100" t="s">
        <v>23</v>
      </c>
      <c r="L100" t="s">
        <v>24</v>
      </c>
      <c r="M100" t="s">
        <v>23318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23319</v>
      </c>
      <c r="T100" t="s">
        <v>23318</v>
      </c>
    </row>
    <row r="101" spans="1:20" x14ac:dyDescent="0.25">
      <c r="A101" t="s">
        <v>110</v>
      </c>
      <c r="B101" t="s">
        <v>1223</v>
      </c>
      <c r="C101">
        <v>66.333333333333329</v>
      </c>
      <c r="D101">
        <v>3</v>
      </c>
      <c r="E101" t="s">
        <v>23320</v>
      </c>
      <c r="F101">
        <v>225</v>
      </c>
      <c r="G101">
        <v>0</v>
      </c>
      <c r="H101" t="s">
        <v>1349</v>
      </c>
      <c r="I101" t="s">
        <v>22592</v>
      </c>
      <c r="J101" t="s">
        <v>22593</v>
      </c>
      <c r="K101" t="s">
        <v>6658</v>
      </c>
      <c r="L101" t="s">
        <v>22594</v>
      </c>
      <c r="M101" t="s">
        <v>23321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23322</v>
      </c>
      <c r="T101" t="s">
        <v>23323</v>
      </c>
    </row>
    <row r="102" spans="1:20" x14ac:dyDescent="0.25">
      <c r="A102" t="s">
        <v>44</v>
      </c>
      <c r="B102" t="s">
        <v>45</v>
      </c>
      <c r="C102">
        <v>50</v>
      </c>
      <c r="D102">
        <v>4</v>
      </c>
      <c r="E102" t="s">
        <v>23324</v>
      </c>
      <c r="F102">
        <v>198</v>
      </c>
      <c r="G102">
        <v>0</v>
      </c>
      <c r="H102" t="s">
        <v>47</v>
      </c>
      <c r="I102" t="s">
        <v>23325</v>
      </c>
      <c r="J102" t="s">
        <v>23326</v>
      </c>
      <c r="K102" t="s">
        <v>5302</v>
      </c>
      <c r="L102" t="s">
        <v>21488</v>
      </c>
      <c r="M102" t="s">
        <v>23327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23328</v>
      </c>
      <c r="T102" t="s">
        <v>23329</v>
      </c>
    </row>
    <row r="103" spans="1:20" x14ac:dyDescent="0.25">
      <c r="A103" t="s">
        <v>186</v>
      </c>
      <c r="B103" t="s">
        <v>187</v>
      </c>
      <c r="C103">
        <v>33.333333333333336</v>
      </c>
      <c r="D103">
        <v>3</v>
      </c>
      <c r="E103" t="s">
        <v>23330</v>
      </c>
      <c r="F103">
        <v>100</v>
      </c>
      <c r="G103">
        <v>0</v>
      </c>
      <c r="H103" t="s">
        <v>22</v>
      </c>
      <c r="I103" t="s">
        <v>23331</v>
      </c>
      <c r="J103" t="s">
        <v>1250</v>
      </c>
      <c r="K103" t="s">
        <v>23</v>
      </c>
      <c r="L103" t="s">
        <v>24</v>
      </c>
      <c r="M103" t="s">
        <v>23332</v>
      </c>
      <c r="N103" t="s">
        <v>23</v>
      </c>
      <c r="O103" t="s">
        <v>58</v>
      </c>
      <c r="P103" t="s">
        <v>26</v>
      </c>
      <c r="Q103" t="s">
        <v>33</v>
      </c>
      <c r="R103" t="s">
        <v>24</v>
      </c>
      <c r="S103" t="s">
        <v>23333</v>
      </c>
      <c r="T103" t="s">
        <v>23332</v>
      </c>
    </row>
    <row r="104" spans="1:20" x14ac:dyDescent="0.25">
      <c r="A104" t="s">
        <v>186</v>
      </c>
      <c r="B104" t="s">
        <v>187</v>
      </c>
      <c r="C104">
        <v>33.333333333333336</v>
      </c>
      <c r="D104">
        <v>6</v>
      </c>
      <c r="E104" t="s">
        <v>23334</v>
      </c>
      <c r="F104">
        <v>200</v>
      </c>
      <c r="G104">
        <v>0</v>
      </c>
      <c r="H104" t="s">
        <v>22</v>
      </c>
      <c r="I104" t="s">
        <v>23335</v>
      </c>
      <c r="J104" t="s">
        <v>329</v>
      </c>
      <c r="K104" t="s">
        <v>23</v>
      </c>
      <c r="L104" t="s">
        <v>24</v>
      </c>
      <c r="M104" t="s">
        <v>23336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23337</v>
      </c>
      <c r="T104" t="s">
        <v>23336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23338</v>
      </c>
      <c r="F105">
        <v>100</v>
      </c>
      <c r="G105">
        <v>0</v>
      </c>
      <c r="H105" t="s">
        <v>22</v>
      </c>
      <c r="I105" t="s">
        <v>23339</v>
      </c>
      <c r="J105" t="s">
        <v>311</v>
      </c>
      <c r="K105" t="s">
        <v>23</v>
      </c>
      <c r="L105" t="s">
        <v>24</v>
      </c>
      <c r="M105" t="s">
        <v>23340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23341</v>
      </c>
      <c r="T105" t="s">
        <v>23340</v>
      </c>
    </row>
    <row r="106" spans="1:20" x14ac:dyDescent="0.25">
      <c r="A106" t="s">
        <v>28</v>
      </c>
      <c r="B106" t="s">
        <v>29</v>
      </c>
      <c r="C106">
        <v>50</v>
      </c>
      <c r="D106">
        <v>1</v>
      </c>
      <c r="E106" t="s">
        <v>23338</v>
      </c>
      <c r="F106">
        <v>100</v>
      </c>
      <c r="G106">
        <v>0</v>
      </c>
      <c r="H106" t="s">
        <v>22</v>
      </c>
      <c r="I106" t="s">
        <v>23339</v>
      </c>
      <c r="J106" t="s">
        <v>311</v>
      </c>
      <c r="K106" t="s">
        <v>23</v>
      </c>
      <c r="L106" t="s">
        <v>24</v>
      </c>
      <c r="M106" t="s">
        <v>23340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23341</v>
      </c>
      <c r="T106" t="s">
        <v>23340</v>
      </c>
    </row>
    <row r="107" spans="1:20" x14ac:dyDescent="0.25">
      <c r="A107" t="s">
        <v>30</v>
      </c>
      <c r="B107" t="s">
        <v>31</v>
      </c>
      <c r="C107">
        <v>50</v>
      </c>
      <c r="D107">
        <v>1</v>
      </c>
      <c r="E107" t="s">
        <v>23338</v>
      </c>
      <c r="F107">
        <v>100</v>
      </c>
      <c r="G107">
        <v>0</v>
      </c>
      <c r="H107" t="s">
        <v>22</v>
      </c>
      <c r="I107" t="s">
        <v>23339</v>
      </c>
      <c r="J107" t="s">
        <v>311</v>
      </c>
      <c r="K107" t="s">
        <v>23</v>
      </c>
      <c r="L107" t="s">
        <v>24</v>
      </c>
      <c r="M107" t="s">
        <v>23340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23341</v>
      </c>
      <c r="T107" t="s">
        <v>23340</v>
      </c>
    </row>
    <row r="108" spans="1:20" x14ac:dyDescent="0.25">
      <c r="A108" t="s">
        <v>186</v>
      </c>
      <c r="B108" t="s">
        <v>187</v>
      </c>
      <c r="C108">
        <v>33.333333333333336</v>
      </c>
      <c r="D108">
        <v>3</v>
      </c>
      <c r="E108" t="s">
        <v>23342</v>
      </c>
      <c r="F108">
        <v>109</v>
      </c>
      <c r="G108">
        <v>9</v>
      </c>
      <c r="H108" t="s">
        <v>22</v>
      </c>
      <c r="I108" t="s">
        <v>23343</v>
      </c>
      <c r="J108" t="s">
        <v>1233</v>
      </c>
      <c r="K108" t="s">
        <v>23</v>
      </c>
      <c r="L108" t="s">
        <v>24</v>
      </c>
      <c r="M108" t="s">
        <v>23344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23345</v>
      </c>
      <c r="T108" t="s">
        <v>23344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23346</v>
      </c>
      <c r="F109">
        <v>100</v>
      </c>
      <c r="G109">
        <v>0</v>
      </c>
      <c r="H109" t="s">
        <v>22</v>
      </c>
      <c r="I109" t="s">
        <v>23347</v>
      </c>
      <c r="J109" t="s">
        <v>329</v>
      </c>
      <c r="K109" t="s">
        <v>23</v>
      </c>
      <c r="L109" t="s">
        <v>24</v>
      </c>
      <c r="M109" t="s">
        <v>23348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23349</v>
      </c>
      <c r="T109" t="s">
        <v>23348</v>
      </c>
    </row>
    <row r="110" spans="1:20" x14ac:dyDescent="0.25">
      <c r="A110" t="s">
        <v>28</v>
      </c>
      <c r="B110" t="s">
        <v>29</v>
      </c>
      <c r="C110">
        <v>50</v>
      </c>
      <c r="D110">
        <v>1</v>
      </c>
      <c r="E110" t="s">
        <v>23346</v>
      </c>
      <c r="F110">
        <v>100</v>
      </c>
      <c r="G110">
        <v>0</v>
      </c>
      <c r="H110" t="s">
        <v>22</v>
      </c>
      <c r="I110" t="s">
        <v>23347</v>
      </c>
      <c r="J110" t="s">
        <v>329</v>
      </c>
      <c r="K110" t="s">
        <v>23</v>
      </c>
      <c r="L110" t="s">
        <v>24</v>
      </c>
      <c r="M110" t="s">
        <v>23348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23349</v>
      </c>
      <c r="T110" t="s">
        <v>23348</v>
      </c>
    </row>
    <row r="111" spans="1:20" x14ac:dyDescent="0.25">
      <c r="A111" t="s">
        <v>30</v>
      </c>
      <c r="B111" t="s">
        <v>31</v>
      </c>
      <c r="C111">
        <v>50</v>
      </c>
      <c r="D111">
        <v>1</v>
      </c>
      <c r="E111" t="s">
        <v>23346</v>
      </c>
      <c r="F111">
        <v>100</v>
      </c>
      <c r="G111">
        <v>0</v>
      </c>
      <c r="H111" t="s">
        <v>22</v>
      </c>
      <c r="I111" t="s">
        <v>23347</v>
      </c>
      <c r="J111" t="s">
        <v>329</v>
      </c>
      <c r="K111" t="s">
        <v>23</v>
      </c>
      <c r="L111" t="s">
        <v>24</v>
      </c>
      <c r="M111" t="s">
        <v>23348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23349</v>
      </c>
      <c r="T111" t="s">
        <v>23348</v>
      </c>
    </row>
    <row r="112" spans="1:20" x14ac:dyDescent="0.25">
      <c r="A112" t="s">
        <v>186</v>
      </c>
      <c r="B112" t="s">
        <v>187</v>
      </c>
      <c r="C112">
        <v>33.333333333333336</v>
      </c>
      <c r="D112">
        <v>3</v>
      </c>
      <c r="E112" t="s">
        <v>23350</v>
      </c>
      <c r="F112">
        <v>200</v>
      </c>
      <c r="G112">
        <v>0</v>
      </c>
      <c r="H112" t="s">
        <v>22</v>
      </c>
      <c r="I112" t="s">
        <v>23351</v>
      </c>
      <c r="J112" t="s">
        <v>363</v>
      </c>
      <c r="K112" t="s">
        <v>23</v>
      </c>
      <c r="L112" t="s">
        <v>24</v>
      </c>
      <c r="M112" t="s">
        <v>23352</v>
      </c>
      <c r="N112" t="s">
        <v>23</v>
      </c>
      <c r="O112" t="s">
        <v>25</v>
      </c>
      <c r="P112" t="s">
        <v>26</v>
      </c>
      <c r="Q112" t="s">
        <v>27</v>
      </c>
      <c r="R112" t="s">
        <v>24</v>
      </c>
      <c r="S112" t="s">
        <v>23353</v>
      </c>
      <c r="T112" t="s">
        <v>23352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23350</v>
      </c>
      <c r="F113">
        <v>200</v>
      </c>
      <c r="G113">
        <v>0</v>
      </c>
      <c r="H113" t="s">
        <v>22</v>
      </c>
      <c r="I113" t="s">
        <v>23351</v>
      </c>
      <c r="J113" t="s">
        <v>363</v>
      </c>
      <c r="K113" t="s">
        <v>23</v>
      </c>
      <c r="L113" t="s">
        <v>24</v>
      </c>
      <c r="M113" t="s">
        <v>23352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23353</v>
      </c>
      <c r="T113" t="s">
        <v>23352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23350</v>
      </c>
      <c r="F114">
        <v>200</v>
      </c>
      <c r="G114">
        <v>0</v>
      </c>
      <c r="H114" t="s">
        <v>22</v>
      </c>
      <c r="I114" t="s">
        <v>23351</v>
      </c>
      <c r="J114" t="s">
        <v>363</v>
      </c>
      <c r="K114" t="s">
        <v>23</v>
      </c>
      <c r="L114" t="s">
        <v>24</v>
      </c>
      <c r="M114" t="s">
        <v>23352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23353</v>
      </c>
      <c r="T114" t="s">
        <v>23352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23350</v>
      </c>
      <c r="F115">
        <v>200</v>
      </c>
      <c r="G115">
        <v>0</v>
      </c>
      <c r="H115" t="s">
        <v>22</v>
      </c>
      <c r="I115" t="s">
        <v>23351</v>
      </c>
      <c r="J115" t="s">
        <v>363</v>
      </c>
      <c r="K115" t="s">
        <v>23</v>
      </c>
      <c r="L115" t="s">
        <v>24</v>
      </c>
      <c r="M115" t="s">
        <v>23352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23353</v>
      </c>
      <c r="T115" t="s">
        <v>23352</v>
      </c>
    </row>
    <row r="116" spans="1:20" x14ac:dyDescent="0.25">
      <c r="A116" t="s">
        <v>44</v>
      </c>
      <c r="B116" t="s">
        <v>45</v>
      </c>
      <c r="C116">
        <v>66.666666666666671</v>
      </c>
      <c r="D116">
        <v>6</v>
      </c>
      <c r="E116" t="s">
        <v>23354</v>
      </c>
      <c r="F116">
        <v>200</v>
      </c>
      <c r="G116">
        <v>0</v>
      </c>
      <c r="H116" t="s">
        <v>22</v>
      </c>
      <c r="I116" t="s">
        <v>6544</v>
      </c>
      <c r="J116" t="s">
        <v>305</v>
      </c>
      <c r="K116" t="s">
        <v>23</v>
      </c>
      <c r="L116" t="s">
        <v>24</v>
      </c>
      <c r="M116" t="s">
        <v>23355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23356</v>
      </c>
      <c r="T116" t="s">
        <v>23355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23357</v>
      </c>
      <c r="F117">
        <v>100</v>
      </c>
      <c r="G117">
        <v>0</v>
      </c>
      <c r="H117" t="s">
        <v>22</v>
      </c>
      <c r="I117" t="s">
        <v>21825</v>
      </c>
      <c r="J117" t="s">
        <v>4565</v>
      </c>
      <c r="K117" t="s">
        <v>23</v>
      </c>
      <c r="L117" t="s">
        <v>24</v>
      </c>
      <c r="M117" t="s">
        <v>23358</v>
      </c>
      <c r="N117" t="s">
        <v>23</v>
      </c>
      <c r="O117" t="s">
        <v>25</v>
      </c>
      <c r="P117" t="s">
        <v>26</v>
      </c>
      <c r="Q117" t="s">
        <v>27</v>
      </c>
      <c r="R117" t="s">
        <v>23359</v>
      </c>
      <c r="S117" t="s">
        <v>23360</v>
      </c>
      <c r="T117" t="s">
        <v>23358</v>
      </c>
    </row>
    <row r="118" spans="1:20" x14ac:dyDescent="0.25">
      <c r="A118" t="s">
        <v>28</v>
      </c>
      <c r="B118" t="s">
        <v>29</v>
      </c>
      <c r="C118">
        <v>50</v>
      </c>
      <c r="D118">
        <v>1</v>
      </c>
      <c r="E118" t="s">
        <v>23357</v>
      </c>
      <c r="F118">
        <v>100</v>
      </c>
      <c r="G118">
        <v>0</v>
      </c>
      <c r="H118" t="s">
        <v>22</v>
      </c>
      <c r="I118" t="s">
        <v>21825</v>
      </c>
      <c r="J118" t="s">
        <v>4565</v>
      </c>
      <c r="K118" t="s">
        <v>23</v>
      </c>
      <c r="L118" t="s">
        <v>24</v>
      </c>
      <c r="M118" t="s">
        <v>23358</v>
      </c>
      <c r="N118" t="s">
        <v>23</v>
      </c>
      <c r="O118" t="s">
        <v>25</v>
      </c>
      <c r="P118" t="s">
        <v>26</v>
      </c>
      <c r="Q118" t="s">
        <v>27</v>
      </c>
      <c r="R118" t="s">
        <v>23359</v>
      </c>
      <c r="S118" t="s">
        <v>23360</v>
      </c>
      <c r="T118" t="s">
        <v>23358</v>
      </c>
    </row>
    <row r="119" spans="1:20" x14ac:dyDescent="0.25">
      <c r="A119" t="s">
        <v>30</v>
      </c>
      <c r="B119" t="s">
        <v>31</v>
      </c>
      <c r="C119">
        <v>50</v>
      </c>
      <c r="D119">
        <v>1</v>
      </c>
      <c r="E119" t="s">
        <v>23357</v>
      </c>
      <c r="F119">
        <v>100</v>
      </c>
      <c r="G119">
        <v>0</v>
      </c>
      <c r="H119" t="s">
        <v>22</v>
      </c>
      <c r="I119" t="s">
        <v>21825</v>
      </c>
      <c r="J119" t="s">
        <v>4565</v>
      </c>
      <c r="K119" t="s">
        <v>23</v>
      </c>
      <c r="L119" t="s">
        <v>24</v>
      </c>
      <c r="M119" t="s">
        <v>23358</v>
      </c>
      <c r="N119" t="s">
        <v>23</v>
      </c>
      <c r="O119" t="s">
        <v>25</v>
      </c>
      <c r="P119" t="s">
        <v>26</v>
      </c>
      <c r="Q119" t="s">
        <v>27</v>
      </c>
      <c r="R119" t="s">
        <v>23359</v>
      </c>
      <c r="S119" t="s">
        <v>23360</v>
      </c>
      <c r="T119" t="s">
        <v>23358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3</v>
      </c>
      <c r="E120" t="s">
        <v>23361</v>
      </c>
      <c r="F120">
        <v>200</v>
      </c>
      <c r="G120">
        <v>0</v>
      </c>
      <c r="H120" t="s">
        <v>22</v>
      </c>
      <c r="I120" t="s">
        <v>23362</v>
      </c>
      <c r="J120" t="s">
        <v>302</v>
      </c>
      <c r="K120" t="s">
        <v>23</v>
      </c>
      <c r="L120" t="s">
        <v>24</v>
      </c>
      <c r="M120" t="s">
        <v>23363</v>
      </c>
      <c r="N120" t="s">
        <v>23</v>
      </c>
      <c r="O120" t="s">
        <v>58</v>
      </c>
      <c r="P120" t="s">
        <v>26</v>
      </c>
      <c r="Q120" t="s">
        <v>33</v>
      </c>
      <c r="R120" t="s">
        <v>24</v>
      </c>
      <c r="S120" t="s">
        <v>23364</v>
      </c>
      <c r="T120" t="s">
        <v>23363</v>
      </c>
    </row>
    <row r="121" spans="1:20" x14ac:dyDescent="0.25">
      <c r="A121" t="s">
        <v>186</v>
      </c>
      <c r="B121" t="s">
        <v>187</v>
      </c>
      <c r="C121">
        <v>33.333333333333336</v>
      </c>
      <c r="D121">
        <v>3</v>
      </c>
      <c r="E121" t="s">
        <v>23361</v>
      </c>
      <c r="F121">
        <v>200</v>
      </c>
      <c r="G121">
        <v>0</v>
      </c>
      <c r="H121" t="s">
        <v>22</v>
      </c>
      <c r="I121" t="s">
        <v>23362</v>
      </c>
      <c r="J121" t="s">
        <v>302</v>
      </c>
      <c r="K121" t="s">
        <v>23</v>
      </c>
      <c r="L121" t="s">
        <v>24</v>
      </c>
      <c r="M121" t="s">
        <v>23363</v>
      </c>
      <c r="N121" t="s">
        <v>23</v>
      </c>
      <c r="O121" t="s">
        <v>58</v>
      </c>
      <c r="P121" t="s">
        <v>26</v>
      </c>
      <c r="Q121" t="s">
        <v>33</v>
      </c>
      <c r="R121" t="s">
        <v>24</v>
      </c>
      <c r="S121" t="s">
        <v>23364</v>
      </c>
      <c r="T121" t="s">
        <v>23363</v>
      </c>
    </row>
    <row r="122" spans="1:20" x14ac:dyDescent="0.25">
      <c r="A122" t="s">
        <v>186</v>
      </c>
      <c r="B122" t="s">
        <v>187</v>
      </c>
      <c r="C122">
        <v>33.333333333333336</v>
      </c>
      <c r="D122">
        <v>3</v>
      </c>
      <c r="E122" t="s">
        <v>23365</v>
      </c>
      <c r="F122">
        <v>100</v>
      </c>
      <c r="G122">
        <v>0</v>
      </c>
      <c r="H122" t="s">
        <v>22</v>
      </c>
      <c r="I122" t="s">
        <v>23366</v>
      </c>
      <c r="J122" t="s">
        <v>333</v>
      </c>
      <c r="K122" t="s">
        <v>23</v>
      </c>
      <c r="L122" t="s">
        <v>24</v>
      </c>
      <c r="M122" t="s">
        <v>23367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23368</v>
      </c>
      <c r="T122" t="s">
        <v>23367</v>
      </c>
    </row>
    <row r="123" spans="1:20" x14ac:dyDescent="0.25">
      <c r="A123" t="s">
        <v>186</v>
      </c>
      <c r="B123" t="s">
        <v>187</v>
      </c>
      <c r="C123">
        <v>33.333333333333336</v>
      </c>
      <c r="D123">
        <v>18</v>
      </c>
      <c r="E123" t="s">
        <v>23369</v>
      </c>
      <c r="F123">
        <v>600</v>
      </c>
      <c r="G123">
        <v>0</v>
      </c>
      <c r="H123" t="s">
        <v>22</v>
      </c>
      <c r="I123" t="s">
        <v>7843</v>
      </c>
      <c r="J123" t="s">
        <v>1221</v>
      </c>
      <c r="K123" t="s">
        <v>23</v>
      </c>
      <c r="L123" t="s">
        <v>24</v>
      </c>
      <c r="M123" t="s">
        <v>23370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23371</v>
      </c>
      <c r="T123" t="s">
        <v>23370</v>
      </c>
    </row>
    <row r="124" spans="1:20" x14ac:dyDescent="0.25">
      <c r="A124" t="s">
        <v>150</v>
      </c>
      <c r="B124" t="s">
        <v>151</v>
      </c>
      <c r="C124">
        <v>65</v>
      </c>
      <c r="D124">
        <v>1</v>
      </c>
      <c r="E124" t="s">
        <v>23372</v>
      </c>
      <c r="F124">
        <v>200</v>
      </c>
      <c r="G124">
        <v>0</v>
      </c>
      <c r="H124" t="s">
        <v>47</v>
      </c>
      <c r="I124" t="s">
        <v>23373</v>
      </c>
      <c r="J124" t="s">
        <v>23374</v>
      </c>
      <c r="K124" t="s">
        <v>23375</v>
      </c>
      <c r="L124" t="s">
        <v>23376</v>
      </c>
      <c r="M124" t="s">
        <v>23377</v>
      </c>
      <c r="N124" t="s">
        <v>1290</v>
      </c>
      <c r="O124" t="s">
        <v>4242</v>
      </c>
      <c r="P124" t="s">
        <v>1227</v>
      </c>
      <c r="Q124" t="s">
        <v>27</v>
      </c>
      <c r="R124" t="s">
        <v>24</v>
      </c>
      <c r="S124" t="s">
        <v>23378</v>
      </c>
      <c r="T124" t="s">
        <v>23377</v>
      </c>
    </row>
    <row r="125" spans="1:20" x14ac:dyDescent="0.25">
      <c r="A125" t="s">
        <v>38</v>
      </c>
      <c r="B125" t="s">
        <v>39</v>
      </c>
      <c r="C125">
        <v>65</v>
      </c>
      <c r="D125">
        <v>3</v>
      </c>
      <c r="E125" t="s">
        <v>23372</v>
      </c>
      <c r="F125">
        <v>200</v>
      </c>
      <c r="G125">
        <v>0</v>
      </c>
      <c r="H125" t="s">
        <v>47</v>
      </c>
      <c r="I125" t="s">
        <v>23373</v>
      </c>
      <c r="J125" t="s">
        <v>23374</v>
      </c>
      <c r="K125" t="s">
        <v>23375</v>
      </c>
      <c r="L125" t="s">
        <v>23376</v>
      </c>
      <c r="M125" t="s">
        <v>23377</v>
      </c>
      <c r="N125" t="s">
        <v>1290</v>
      </c>
      <c r="O125" t="s">
        <v>4242</v>
      </c>
      <c r="P125" t="s">
        <v>1227</v>
      </c>
      <c r="Q125" t="s">
        <v>27</v>
      </c>
      <c r="R125" t="s">
        <v>24</v>
      </c>
      <c r="S125" t="s">
        <v>23378</v>
      </c>
      <c r="T125" t="s">
        <v>23377</v>
      </c>
    </row>
    <row r="126" spans="1:20" x14ac:dyDescent="0.25">
      <c r="A126" t="s">
        <v>46</v>
      </c>
      <c r="B126" t="s">
        <v>56</v>
      </c>
      <c r="C126">
        <v>79</v>
      </c>
      <c r="D126">
        <v>1</v>
      </c>
      <c r="E126" t="s">
        <v>23379</v>
      </c>
      <c r="F126">
        <v>79</v>
      </c>
      <c r="G126">
        <v>0</v>
      </c>
      <c r="H126" t="s">
        <v>47</v>
      </c>
      <c r="I126" t="s">
        <v>23380</v>
      </c>
      <c r="J126" t="s">
        <v>23381</v>
      </c>
      <c r="K126" t="s">
        <v>19949</v>
      </c>
      <c r="L126" t="s">
        <v>12841</v>
      </c>
      <c r="M126" t="s">
        <v>23382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23383</v>
      </c>
      <c r="T126" t="s">
        <v>23384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23385</v>
      </c>
      <c r="F127">
        <v>100</v>
      </c>
      <c r="G127">
        <v>0</v>
      </c>
      <c r="H127" t="s">
        <v>22</v>
      </c>
      <c r="I127" t="s">
        <v>23386</v>
      </c>
      <c r="J127" t="s">
        <v>303</v>
      </c>
      <c r="K127" t="s">
        <v>23</v>
      </c>
      <c r="L127" t="s">
        <v>24</v>
      </c>
      <c r="M127" t="s">
        <v>23387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23388</v>
      </c>
      <c r="T127" t="s">
        <v>23387</v>
      </c>
    </row>
    <row r="128" spans="1:20" x14ac:dyDescent="0.25">
      <c r="A128" t="s">
        <v>28</v>
      </c>
      <c r="B128" t="s">
        <v>29</v>
      </c>
      <c r="C128">
        <v>50</v>
      </c>
      <c r="D128">
        <v>1</v>
      </c>
      <c r="E128" t="s">
        <v>23385</v>
      </c>
      <c r="F128">
        <v>100</v>
      </c>
      <c r="G128">
        <v>0</v>
      </c>
      <c r="H128" t="s">
        <v>22</v>
      </c>
      <c r="I128" t="s">
        <v>23386</v>
      </c>
      <c r="J128" t="s">
        <v>303</v>
      </c>
      <c r="K128" t="s">
        <v>23</v>
      </c>
      <c r="L128" t="s">
        <v>24</v>
      </c>
      <c r="M128" t="s">
        <v>23387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23388</v>
      </c>
      <c r="T128" t="s">
        <v>23387</v>
      </c>
    </row>
    <row r="129" spans="1:20" x14ac:dyDescent="0.25">
      <c r="A129" t="s">
        <v>30</v>
      </c>
      <c r="B129" t="s">
        <v>31</v>
      </c>
      <c r="C129">
        <v>50</v>
      </c>
      <c r="D129">
        <v>1</v>
      </c>
      <c r="E129" t="s">
        <v>23385</v>
      </c>
      <c r="F129">
        <v>100</v>
      </c>
      <c r="G129">
        <v>0</v>
      </c>
      <c r="H129" t="s">
        <v>22</v>
      </c>
      <c r="I129" t="s">
        <v>23386</v>
      </c>
      <c r="J129" t="s">
        <v>303</v>
      </c>
      <c r="K129" t="s">
        <v>23</v>
      </c>
      <c r="L129" t="s">
        <v>24</v>
      </c>
      <c r="M129" t="s">
        <v>23387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23388</v>
      </c>
      <c r="T129" t="s">
        <v>23387</v>
      </c>
    </row>
    <row r="130" spans="1:20" x14ac:dyDescent="0.25">
      <c r="A130" t="s">
        <v>186</v>
      </c>
      <c r="B130" t="s">
        <v>187</v>
      </c>
      <c r="C130">
        <v>50</v>
      </c>
      <c r="D130">
        <v>6</v>
      </c>
      <c r="E130" t="s">
        <v>23389</v>
      </c>
      <c r="F130">
        <v>200</v>
      </c>
      <c r="G130">
        <v>0</v>
      </c>
      <c r="H130" t="s">
        <v>22</v>
      </c>
      <c r="I130" t="s">
        <v>23390</v>
      </c>
      <c r="J130" t="s">
        <v>364</v>
      </c>
      <c r="K130" t="s">
        <v>23</v>
      </c>
      <c r="L130" t="s">
        <v>24</v>
      </c>
      <c r="M130" t="s">
        <v>23391</v>
      </c>
      <c r="N130" t="s">
        <v>23</v>
      </c>
      <c r="O130" t="s">
        <v>25</v>
      </c>
      <c r="P130" t="s">
        <v>26</v>
      </c>
      <c r="Q130" t="s">
        <v>27</v>
      </c>
      <c r="R130" t="s">
        <v>23392</v>
      </c>
      <c r="S130" t="s">
        <v>23393</v>
      </c>
      <c r="T130" t="s">
        <v>23391</v>
      </c>
    </row>
    <row r="131" spans="1:20" x14ac:dyDescent="0.25">
      <c r="A131" t="s">
        <v>139</v>
      </c>
      <c r="B131" t="s">
        <v>112</v>
      </c>
      <c r="C131">
        <v>77</v>
      </c>
      <c r="D131">
        <v>1</v>
      </c>
      <c r="E131" t="s">
        <v>23394</v>
      </c>
      <c r="F131">
        <v>150</v>
      </c>
      <c r="G131">
        <v>0</v>
      </c>
      <c r="H131" t="s">
        <v>47</v>
      </c>
      <c r="I131" t="s">
        <v>7147</v>
      </c>
      <c r="J131" t="s">
        <v>23395</v>
      </c>
      <c r="K131" t="s">
        <v>23396</v>
      </c>
      <c r="L131" t="s">
        <v>8283</v>
      </c>
      <c r="M131" t="s">
        <v>23397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23398</v>
      </c>
      <c r="T131" t="s">
        <v>23399</v>
      </c>
    </row>
    <row r="132" spans="1:20" x14ac:dyDescent="0.25">
      <c r="A132" t="s">
        <v>46</v>
      </c>
      <c r="B132" t="s">
        <v>56</v>
      </c>
      <c r="C132">
        <v>73</v>
      </c>
      <c r="D132">
        <v>1</v>
      </c>
      <c r="E132" t="s">
        <v>23394</v>
      </c>
      <c r="F132">
        <v>150</v>
      </c>
      <c r="G132">
        <v>0</v>
      </c>
      <c r="H132" t="s">
        <v>47</v>
      </c>
      <c r="I132" t="s">
        <v>7147</v>
      </c>
      <c r="J132" t="s">
        <v>23395</v>
      </c>
      <c r="K132" t="s">
        <v>23396</v>
      </c>
      <c r="L132" t="s">
        <v>8283</v>
      </c>
      <c r="M132" t="s">
        <v>23397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23398</v>
      </c>
      <c r="T132" t="s">
        <v>23399</v>
      </c>
    </row>
    <row r="133" spans="1:20" x14ac:dyDescent="0.25">
      <c r="A133" t="s">
        <v>30</v>
      </c>
      <c r="B133" t="s">
        <v>31</v>
      </c>
      <c r="C133">
        <v>60</v>
      </c>
      <c r="D133">
        <v>1</v>
      </c>
      <c r="E133" t="s">
        <v>23400</v>
      </c>
      <c r="F133">
        <v>60</v>
      </c>
      <c r="G133">
        <v>0</v>
      </c>
      <c r="H133" t="s">
        <v>22</v>
      </c>
      <c r="I133" t="s">
        <v>23401</v>
      </c>
      <c r="J133" t="s">
        <v>23402</v>
      </c>
      <c r="K133" t="s">
        <v>18133</v>
      </c>
      <c r="L133" t="s">
        <v>4632</v>
      </c>
      <c r="M133" t="s">
        <v>23403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23404</v>
      </c>
      <c r="T133" t="s">
        <v>23403</v>
      </c>
    </row>
    <row r="134" spans="1:20" x14ac:dyDescent="0.25">
      <c r="A134" t="s">
        <v>186</v>
      </c>
      <c r="B134" t="s">
        <v>187</v>
      </c>
      <c r="C134">
        <v>33.333333333333336</v>
      </c>
      <c r="D134">
        <v>3</v>
      </c>
      <c r="E134" t="s">
        <v>23405</v>
      </c>
      <c r="F134">
        <v>135</v>
      </c>
      <c r="G134">
        <v>35</v>
      </c>
      <c r="H134" t="s">
        <v>22</v>
      </c>
      <c r="I134" t="s">
        <v>23406</v>
      </c>
      <c r="J134" t="s">
        <v>65</v>
      </c>
      <c r="K134" t="s">
        <v>23</v>
      </c>
      <c r="L134" t="s">
        <v>24</v>
      </c>
      <c r="M134" t="s">
        <v>23403</v>
      </c>
      <c r="N134" t="s">
        <v>23</v>
      </c>
      <c r="O134" t="s">
        <v>32</v>
      </c>
      <c r="P134" t="s">
        <v>26</v>
      </c>
      <c r="Q134" t="s">
        <v>33</v>
      </c>
      <c r="R134" t="s">
        <v>24</v>
      </c>
      <c r="S134" t="s">
        <v>23407</v>
      </c>
      <c r="T134" t="s">
        <v>23403</v>
      </c>
    </row>
    <row r="135" spans="1:20" x14ac:dyDescent="0.25">
      <c r="A135" t="s">
        <v>46</v>
      </c>
      <c r="B135" t="s">
        <v>56</v>
      </c>
      <c r="C135">
        <v>74</v>
      </c>
      <c r="D135">
        <v>1</v>
      </c>
      <c r="E135" t="s">
        <v>23408</v>
      </c>
      <c r="F135">
        <v>74</v>
      </c>
      <c r="G135">
        <v>0</v>
      </c>
      <c r="H135" t="s">
        <v>47</v>
      </c>
      <c r="I135" t="s">
        <v>10865</v>
      </c>
      <c r="J135" t="s">
        <v>23409</v>
      </c>
      <c r="K135" t="s">
        <v>23410</v>
      </c>
      <c r="L135" t="s">
        <v>3523</v>
      </c>
      <c r="M135" t="s">
        <v>23411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23412</v>
      </c>
      <c r="T135" t="s">
        <v>23413</v>
      </c>
    </row>
    <row r="136" spans="1:20" x14ac:dyDescent="0.25">
      <c r="A136" t="s">
        <v>46</v>
      </c>
      <c r="B136" t="s">
        <v>56</v>
      </c>
      <c r="C136">
        <v>74</v>
      </c>
      <c r="D136">
        <v>1</v>
      </c>
      <c r="E136" t="s">
        <v>23414</v>
      </c>
      <c r="F136">
        <v>74</v>
      </c>
      <c r="G136">
        <v>0</v>
      </c>
      <c r="H136" t="s">
        <v>47</v>
      </c>
      <c r="I136" t="s">
        <v>10865</v>
      </c>
      <c r="J136" t="s">
        <v>23415</v>
      </c>
      <c r="K136" t="s">
        <v>9036</v>
      </c>
      <c r="L136" t="s">
        <v>4076</v>
      </c>
      <c r="M136" t="s">
        <v>23416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23417</v>
      </c>
      <c r="T136" t="s">
        <v>23418</v>
      </c>
    </row>
    <row r="137" spans="1:20" x14ac:dyDescent="0.25">
      <c r="A137" t="s">
        <v>186</v>
      </c>
      <c r="B137" t="s">
        <v>187</v>
      </c>
      <c r="C137">
        <v>33.333333333333336</v>
      </c>
      <c r="D137">
        <v>3</v>
      </c>
      <c r="E137" t="s">
        <v>23419</v>
      </c>
      <c r="F137">
        <v>100</v>
      </c>
      <c r="G137">
        <v>0</v>
      </c>
      <c r="H137" t="s">
        <v>22</v>
      </c>
      <c r="I137" t="s">
        <v>23420</v>
      </c>
      <c r="J137" t="s">
        <v>329</v>
      </c>
      <c r="K137" t="s">
        <v>23</v>
      </c>
      <c r="L137" t="s">
        <v>24</v>
      </c>
      <c r="M137" t="s">
        <v>23421</v>
      </c>
      <c r="N137" t="s">
        <v>23</v>
      </c>
      <c r="O137" t="s">
        <v>58</v>
      </c>
      <c r="P137" t="s">
        <v>26</v>
      </c>
      <c r="Q137" t="s">
        <v>33</v>
      </c>
      <c r="R137" t="s">
        <v>24</v>
      </c>
      <c r="S137" t="s">
        <v>23422</v>
      </c>
      <c r="T137" t="s">
        <v>23423</v>
      </c>
    </row>
    <row r="138" spans="1:20" x14ac:dyDescent="0.25">
      <c r="A138" t="s">
        <v>278</v>
      </c>
      <c r="B138" t="s">
        <v>284</v>
      </c>
      <c r="C138">
        <v>139</v>
      </c>
      <c r="D138">
        <v>1</v>
      </c>
      <c r="E138" t="s">
        <v>23424</v>
      </c>
      <c r="F138">
        <v>215</v>
      </c>
      <c r="G138">
        <v>0</v>
      </c>
      <c r="H138" t="s">
        <v>47</v>
      </c>
      <c r="I138" t="s">
        <v>23425</v>
      </c>
      <c r="J138" t="s">
        <v>23426</v>
      </c>
      <c r="K138" t="s">
        <v>613</v>
      </c>
      <c r="L138" t="s">
        <v>23427</v>
      </c>
      <c r="M138" t="s">
        <v>23428</v>
      </c>
      <c r="N138" t="s">
        <v>1290</v>
      </c>
      <c r="O138" t="s">
        <v>4242</v>
      </c>
      <c r="P138" t="s">
        <v>1227</v>
      </c>
      <c r="Q138" t="s">
        <v>1228</v>
      </c>
      <c r="R138" t="s">
        <v>24</v>
      </c>
      <c r="S138" t="s">
        <v>23429</v>
      </c>
      <c r="T138" t="s">
        <v>23428</v>
      </c>
    </row>
    <row r="139" spans="1:20" x14ac:dyDescent="0.25">
      <c r="A139" t="s">
        <v>279</v>
      </c>
      <c r="B139" t="s">
        <v>285</v>
      </c>
      <c r="C139">
        <v>139</v>
      </c>
      <c r="D139">
        <v>1</v>
      </c>
      <c r="E139" t="s">
        <v>23424</v>
      </c>
      <c r="F139">
        <v>215</v>
      </c>
      <c r="G139">
        <v>0</v>
      </c>
      <c r="H139" t="s">
        <v>47</v>
      </c>
      <c r="I139" t="s">
        <v>23425</v>
      </c>
      <c r="J139" t="s">
        <v>23426</v>
      </c>
      <c r="K139" t="s">
        <v>613</v>
      </c>
      <c r="L139" t="s">
        <v>23427</v>
      </c>
      <c r="M139" t="s">
        <v>23428</v>
      </c>
      <c r="N139" t="s">
        <v>1290</v>
      </c>
      <c r="O139" t="s">
        <v>4242</v>
      </c>
      <c r="P139" t="s">
        <v>1227</v>
      </c>
      <c r="Q139" t="s">
        <v>1228</v>
      </c>
      <c r="R139" t="s">
        <v>24</v>
      </c>
      <c r="S139" t="s">
        <v>23429</v>
      </c>
      <c r="T139" t="s">
        <v>23428</v>
      </c>
    </row>
    <row r="140" spans="1:20" x14ac:dyDescent="0.25">
      <c r="A140" t="s">
        <v>20</v>
      </c>
      <c r="B140" t="s">
        <v>1254</v>
      </c>
      <c r="C140">
        <v>0</v>
      </c>
      <c r="D140">
        <v>3</v>
      </c>
      <c r="E140" t="s">
        <v>23430</v>
      </c>
      <c r="F140">
        <v>0</v>
      </c>
      <c r="G140">
        <v>0</v>
      </c>
      <c r="H140" t="s">
        <v>47</v>
      </c>
      <c r="I140" t="s">
        <v>23431</v>
      </c>
      <c r="J140" t="s">
        <v>23432</v>
      </c>
      <c r="K140" t="s">
        <v>11266</v>
      </c>
      <c r="L140" t="s">
        <v>22220</v>
      </c>
      <c r="M140" t="s">
        <v>23433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23434</v>
      </c>
      <c r="T140" t="s">
        <v>23433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23435</v>
      </c>
      <c r="F141">
        <v>220</v>
      </c>
      <c r="G141">
        <v>0</v>
      </c>
      <c r="H141" t="s">
        <v>1219</v>
      </c>
      <c r="I141" t="s">
        <v>16647</v>
      </c>
      <c r="J141" t="s">
        <v>306</v>
      </c>
      <c r="K141" t="s">
        <v>23</v>
      </c>
      <c r="L141" t="s">
        <v>24</v>
      </c>
      <c r="M141" t="s">
        <v>23436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23437</v>
      </c>
      <c r="T141" t="s">
        <v>23436</v>
      </c>
    </row>
    <row r="142" spans="1:20" x14ac:dyDescent="0.25">
      <c r="A142" t="s">
        <v>186</v>
      </c>
      <c r="B142" t="s">
        <v>187</v>
      </c>
      <c r="C142">
        <v>50</v>
      </c>
      <c r="D142">
        <v>6</v>
      </c>
      <c r="E142" t="s">
        <v>23438</v>
      </c>
      <c r="F142">
        <v>200</v>
      </c>
      <c r="G142">
        <v>0</v>
      </c>
      <c r="H142" t="s">
        <v>22</v>
      </c>
      <c r="I142" t="s">
        <v>23439</v>
      </c>
      <c r="J142" t="s">
        <v>335</v>
      </c>
      <c r="K142" t="s">
        <v>23</v>
      </c>
      <c r="L142" t="s">
        <v>24</v>
      </c>
      <c r="M142" t="s">
        <v>23440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23441</v>
      </c>
      <c r="T142" t="s">
        <v>23440</v>
      </c>
    </row>
    <row r="143" spans="1:20" x14ac:dyDescent="0.25">
      <c r="A143" t="s">
        <v>115</v>
      </c>
      <c r="B143" t="s">
        <v>116</v>
      </c>
      <c r="C143">
        <v>33.333333333333336</v>
      </c>
      <c r="D143">
        <v>6</v>
      </c>
      <c r="E143" t="s">
        <v>23442</v>
      </c>
      <c r="F143">
        <v>200</v>
      </c>
      <c r="G143">
        <v>0</v>
      </c>
      <c r="H143" t="s">
        <v>1219</v>
      </c>
      <c r="I143" t="s">
        <v>19805</v>
      </c>
      <c r="J143" t="s">
        <v>333</v>
      </c>
      <c r="K143" t="s">
        <v>23</v>
      </c>
      <c r="L143" t="s">
        <v>24</v>
      </c>
      <c r="M143" t="s">
        <v>23440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23443</v>
      </c>
      <c r="T143" t="s">
        <v>23440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3</v>
      </c>
      <c r="E144" t="s">
        <v>23444</v>
      </c>
      <c r="F144">
        <v>100</v>
      </c>
      <c r="G144">
        <v>0</v>
      </c>
      <c r="H144" t="s">
        <v>22</v>
      </c>
      <c r="I144" t="s">
        <v>6474</v>
      </c>
      <c r="J144" t="s">
        <v>1250</v>
      </c>
      <c r="K144" t="s">
        <v>23</v>
      </c>
      <c r="L144" t="s">
        <v>24</v>
      </c>
      <c r="M144" t="s">
        <v>23445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23446</v>
      </c>
      <c r="T144" t="s">
        <v>23445</v>
      </c>
    </row>
    <row r="145" spans="1:20" x14ac:dyDescent="0.25">
      <c r="A145" t="s">
        <v>46</v>
      </c>
      <c r="B145" t="s">
        <v>1239</v>
      </c>
      <c r="C145">
        <v>57.75</v>
      </c>
      <c r="D145">
        <v>1</v>
      </c>
      <c r="E145" t="s">
        <v>23447</v>
      </c>
      <c r="F145">
        <v>57.75</v>
      </c>
      <c r="G145">
        <v>0</v>
      </c>
      <c r="H145" t="s">
        <v>47</v>
      </c>
      <c r="I145" t="s">
        <v>23448</v>
      </c>
      <c r="J145" t="s">
        <v>23449</v>
      </c>
      <c r="K145" t="s">
        <v>15552</v>
      </c>
      <c r="L145" t="s">
        <v>23450</v>
      </c>
      <c r="M145" t="s">
        <v>23451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23452</v>
      </c>
      <c r="T145" t="s">
        <v>23451</v>
      </c>
    </row>
    <row r="146" spans="1:20" x14ac:dyDescent="0.25">
      <c r="A146" t="s">
        <v>42</v>
      </c>
      <c r="B146" t="s">
        <v>43</v>
      </c>
      <c r="C146">
        <v>66.666666666666671</v>
      </c>
      <c r="D146">
        <v>3</v>
      </c>
      <c r="E146" t="s">
        <v>23453</v>
      </c>
      <c r="F146">
        <v>132</v>
      </c>
      <c r="G146">
        <v>0</v>
      </c>
      <c r="H146" t="s">
        <v>47</v>
      </c>
      <c r="I146" t="s">
        <v>23454</v>
      </c>
      <c r="J146" t="s">
        <v>23455</v>
      </c>
      <c r="K146" t="s">
        <v>23456</v>
      </c>
      <c r="L146" t="s">
        <v>477</v>
      </c>
      <c r="M146" t="s">
        <v>23</v>
      </c>
      <c r="N146" t="s">
        <v>23</v>
      </c>
      <c r="O146" t="s">
        <v>24</v>
      </c>
      <c r="P146" t="s">
        <v>54</v>
      </c>
      <c r="Q146" t="s">
        <v>23</v>
      </c>
      <c r="R146" t="s">
        <v>24</v>
      </c>
      <c r="S146" t="s">
        <v>23</v>
      </c>
      <c r="T146" t="s">
        <v>23457</v>
      </c>
    </row>
    <row r="147" spans="1:20" x14ac:dyDescent="0.25">
      <c r="A147" t="s">
        <v>15492</v>
      </c>
      <c r="B147" t="s">
        <v>15493</v>
      </c>
      <c r="C147">
        <v>50</v>
      </c>
      <c r="D147">
        <v>6</v>
      </c>
      <c r="E147" t="s">
        <v>23458</v>
      </c>
      <c r="F147">
        <v>500</v>
      </c>
      <c r="G147">
        <v>0</v>
      </c>
      <c r="H147" t="s">
        <v>1219</v>
      </c>
      <c r="I147" t="s">
        <v>5516</v>
      </c>
      <c r="J147" t="s">
        <v>1231</v>
      </c>
      <c r="K147" t="s">
        <v>23</v>
      </c>
      <c r="L147" t="s">
        <v>24</v>
      </c>
      <c r="M147" t="s">
        <v>23459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23460</v>
      </c>
      <c r="T147" t="s">
        <v>23459</v>
      </c>
    </row>
    <row r="148" spans="1:20" x14ac:dyDescent="0.25">
      <c r="A148" t="s">
        <v>115</v>
      </c>
      <c r="B148" t="s">
        <v>116</v>
      </c>
      <c r="C148">
        <v>33.333333333333336</v>
      </c>
      <c r="D148">
        <v>3</v>
      </c>
      <c r="E148" t="s">
        <v>23458</v>
      </c>
      <c r="F148">
        <v>500</v>
      </c>
      <c r="G148">
        <v>0</v>
      </c>
      <c r="H148" t="s">
        <v>1219</v>
      </c>
      <c r="I148" t="s">
        <v>5516</v>
      </c>
      <c r="J148" t="s">
        <v>1231</v>
      </c>
      <c r="K148" t="s">
        <v>23</v>
      </c>
      <c r="L148" t="s">
        <v>24</v>
      </c>
      <c r="M148" t="s">
        <v>23459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23460</v>
      </c>
      <c r="T148" t="s">
        <v>23459</v>
      </c>
    </row>
    <row r="149" spans="1:20" x14ac:dyDescent="0.25">
      <c r="A149" t="s">
        <v>186</v>
      </c>
      <c r="B149" t="s">
        <v>187</v>
      </c>
      <c r="C149">
        <v>33.333333333333336</v>
      </c>
      <c r="D149">
        <v>6</v>
      </c>
      <c r="E149" t="s">
        <v>23458</v>
      </c>
      <c r="F149">
        <v>500</v>
      </c>
      <c r="G149">
        <v>0</v>
      </c>
      <c r="H149" t="s">
        <v>1219</v>
      </c>
      <c r="I149" t="s">
        <v>5516</v>
      </c>
      <c r="J149" t="s">
        <v>1231</v>
      </c>
      <c r="K149" t="s">
        <v>23</v>
      </c>
      <c r="L149" t="s">
        <v>24</v>
      </c>
      <c r="M149" t="s">
        <v>23459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23460</v>
      </c>
      <c r="T149" t="s">
        <v>23459</v>
      </c>
    </row>
    <row r="150" spans="1:20" x14ac:dyDescent="0.25">
      <c r="A150" t="s">
        <v>186</v>
      </c>
      <c r="B150" t="s">
        <v>187</v>
      </c>
      <c r="C150">
        <v>33.333333333333336</v>
      </c>
      <c r="D150">
        <v>3</v>
      </c>
      <c r="E150" t="s">
        <v>23461</v>
      </c>
      <c r="F150">
        <v>100</v>
      </c>
      <c r="G150">
        <v>0</v>
      </c>
      <c r="H150" t="s">
        <v>22</v>
      </c>
      <c r="I150" t="s">
        <v>23462</v>
      </c>
      <c r="J150" t="s">
        <v>319</v>
      </c>
      <c r="K150" t="s">
        <v>23</v>
      </c>
      <c r="L150" t="s">
        <v>24</v>
      </c>
      <c r="M150" t="s">
        <v>23463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23464</v>
      </c>
      <c r="T150" t="s">
        <v>23463</v>
      </c>
    </row>
    <row r="151" spans="1:20" x14ac:dyDescent="0.25">
      <c r="A151" t="s">
        <v>46</v>
      </c>
      <c r="B151" t="s">
        <v>56</v>
      </c>
      <c r="C151">
        <v>66.333333333333329</v>
      </c>
      <c r="D151">
        <v>3</v>
      </c>
      <c r="E151" t="s">
        <v>23465</v>
      </c>
      <c r="F151">
        <v>220</v>
      </c>
      <c r="G151">
        <v>0</v>
      </c>
      <c r="H151" t="s">
        <v>1219</v>
      </c>
      <c r="I151" t="s">
        <v>1365</v>
      </c>
      <c r="J151" t="s">
        <v>316</v>
      </c>
      <c r="K151" t="s">
        <v>23</v>
      </c>
      <c r="L151" t="s">
        <v>24</v>
      </c>
      <c r="M151" t="s">
        <v>23466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23467</v>
      </c>
      <c r="T151" t="s">
        <v>23466</v>
      </c>
    </row>
    <row r="152" spans="1:20" x14ac:dyDescent="0.25">
      <c r="A152" t="s">
        <v>186</v>
      </c>
      <c r="B152" t="s">
        <v>187</v>
      </c>
      <c r="C152">
        <v>33.333333333333336</v>
      </c>
      <c r="D152">
        <v>3</v>
      </c>
      <c r="E152" t="s">
        <v>23468</v>
      </c>
      <c r="F152">
        <v>100</v>
      </c>
      <c r="G152">
        <v>0</v>
      </c>
      <c r="H152" t="s">
        <v>22</v>
      </c>
      <c r="I152" t="s">
        <v>21407</v>
      </c>
      <c r="J152" t="s">
        <v>364</v>
      </c>
      <c r="K152" t="s">
        <v>23</v>
      </c>
      <c r="L152" t="s">
        <v>24</v>
      </c>
      <c r="M152" t="s">
        <v>23466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23469</v>
      </c>
      <c r="T152" t="s">
        <v>23466</v>
      </c>
    </row>
    <row r="153" spans="1:20" x14ac:dyDescent="0.25">
      <c r="A153" t="s">
        <v>186</v>
      </c>
      <c r="B153" t="s">
        <v>187</v>
      </c>
      <c r="C153">
        <v>33.333333333333336</v>
      </c>
      <c r="D153">
        <v>3</v>
      </c>
      <c r="E153" t="s">
        <v>23470</v>
      </c>
      <c r="F153">
        <v>106</v>
      </c>
      <c r="G153">
        <v>6</v>
      </c>
      <c r="H153" t="s">
        <v>22</v>
      </c>
      <c r="I153" t="s">
        <v>23471</v>
      </c>
      <c r="J153" t="s">
        <v>329</v>
      </c>
      <c r="K153" t="s">
        <v>23</v>
      </c>
      <c r="L153" t="s">
        <v>24</v>
      </c>
      <c r="M153" t="s">
        <v>23472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23473</v>
      </c>
      <c r="T153" t="s">
        <v>23472</v>
      </c>
    </row>
    <row r="154" spans="1:20" x14ac:dyDescent="0.25">
      <c r="A154" t="s">
        <v>46</v>
      </c>
      <c r="B154" t="s">
        <v>1239</v>
      </c>
      <c r="C154">
        <v>55.15</v>
      </c>
      <c r="D154">
        <v>4</v>
      </c>
      <c r="E154" t="s">
        <v>23474</v>
      </c>
      <c r="F154">
        <v>261.60000000000002</v>
      </c>
      <c r="G154">
        <v>41</v>
      </c>
      <c r="H154" t="s">
        <v>47</v>
      </c>
      <c r="I154" t="s">
        <v>23475</v>
      </c>
      <c r="J154" t="s">
        <v>23476</v>
      </c>
      <c r="K154" t="s">
        <v>4522</v>
      </c>
      <c r="L154" t="s">
        <v>23477</v>
      </c>
      <c r="M154" t="s">
        <v>23478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23479</v>
      </c>
      <c r="T154" t="s">
        <v>23478</v>
      </c>
    </row>
    <row r="155" spans="1:20" x14ac:dyDescent="0.25">
      <c r="A155" t="s">
        <v>139</v>
      </c>
      <c r="B155" t="s">
        <v>112</v>
      </c>
      <c r="C155">
        <v>77.5</v>
      </c>
      <c r="D155">
        <v>2</v>
      </c>
      <c r="E155" t="s">
        <v>23480</v>
      </c>
      <c r="F155">
        <v>155</v>
      </c>
      <c r="G155">
        <v>0</v>
      </c>
      <c r="H155" t="s">
        <v>47</v>
      </c>
      <c r="I155" t="s">
        <v>21513</v>
      </c>
      <c r="J155" t="s">
        <v>23481</v>
      </c>
      <c r="K155" t="s">
        <v>8212</v>
      </c>
      <c r="L155" t="s">
        <v>6431</v>
      </c>
      <c r="M155" t="s">
        <v>23482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23483</v>
      </c>
      <c r="T155" t="s">
        <v>23484</v>
      </c>
    </row>
    <row r="156" spans="1:20" x14ac:dyDescent="0.25">
      <c r="A156" t="s">
        <v>42</v>
      </c>
      <c r="B156" t="s">
        <v>43</v>
      </c>
      <c r="C156">
        <v>66.666666666666671</v>
      </c>
      <c r="D156">
        <v>3</v>
      </c>
      <c r="E156" t="s">
        <v>23485</v>
      </c>
      <c r="F156">
        <v>200</v>
      </c>
      <c r="G156">
        <v>0</v>
      </c>
      <c r="H156" t="s">
        <v>22</v>
      </c>
      <c r="I156" t="s">
        <v>23486</v>
      </c>
      <c r="J156" t="s">
        <v>1242</v>
      </c>
      <c r="K156" t="s">
        <v>23</v>
      </c>
      <c r="L156" t="s">
        <v>24</v>
      </c>
      <c r="M156" t="s">
        <v>23487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23488</v>
      </c>
      <c r="T156" t="s">
        <v>23487</v>
      </c>
    </row>
    <row r="157" spans="1:20" x14ac:dyDescent="0.25">
      <c r="A157" t="s">
        <v>186</v>
      </c>
      <c r="B157" t="s">
        <v>187</v>
      </c>
      <c r="C157">
        <v>33.333333333333336</v>
      </c>
      <c r="D157">
        <v>3</v>
      </c>
      <c r="E157" t="s">
        <v>23485</v>
      </c>
      <c r="F157">
        <v>200</v>
      </c>
      <c r="G157">
        <v>0</v>
      </c>
      <c r="H157" t="s">
        <v>22</v>
      </c>
      <c r="I157" t="s">
        <v>23486</v>
      </c>
      <c r="J157" t="s">
        <v>1242</v>
      </c>
      <c r="K157" t="s">
        <v>23</v>
      </c>
      <c r="L157" t="s">
        <v>24</v>
      </c>
      <c r="M157" t="s">
        <v>23487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23488</v>
      </c>
      <c r="T157" t="s">
        <v>23487</v>
      </c>
    </row>
    <row r="158" spans="1:20" x14ac:dyDescent="0.25">
      <c r="A158" t="s">
        <v>186</v>
      </c>
      <c r="B158" t="s">
        <v>187</v>
      </c>
      <c r="C158">
        <v>33.333333333333336</v>
      </c>
      <c r="D158">
        <v>3</v>
      </c>
      <c r="E158" t="s">
        <v>23489</v>
      </c>
      <c r="F158">
        <v>100</v>
      </c>
      <c r="G158">
        <v>0</v>
      </c>
      <c r="H158" t="s">
        <v>22</v>
      </c>
      <c r="I158" t="s">
        <v>23490</v>
      </c>
      <c r="J158" t="s">
        <v>65</v>
      </c>
      <c r="K158" t="s">
        <v>23</v>
      </c>
      <c r="L158" t="s">
        <v>24</v>
      </c>
      <c r="M158" t="s">
        <v>23491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23492</v>
      </c>
      <c r="T158" t="s">
        <v>23493</v>
      </c>
    </row>
    <row r="159" spans="1:20" x14ac:dyDescent="0.25">
      <c r="A159" t="s">
        <v>186</v>
      </c>
      <c r="B159" t="s">
        <v>187</v>
      </c>
      <c r="C159">
        <v>33.333333333333336</v>
      </c>
      <c r="D159">
        <v>3</v>
      </c>
      <c r="E159" t="s">
        <v>23494</v>
      </c>
      <c r="F159">
        <v>100</v>
      </c>
      <c r="G159">
        <v>0</v>
      </c>
      <c r="H159" t="s">
        <v>22</v>
      </c>
      <c r="I159" t="s">
        <v>23495</v>
      </c>
      <c r="J159" t="s">
        <v>359</v>
      </c>
      <c r="K159" t="s">
        <v>23</v>
      </c>
      <c r="L159" t="s">
        <v>24</v>
      </c>
      <c r="M159" t="s">
        <v>23496</v>
      </c>
      <c r="N159" t="s">
        <v>23</v>
      </c>
      <c r="O159" t="s">
        <v>25</v>
      </c>
      <c r="P159" t="s">
        <v>26</v>
      </c>
      <c r="Q159" t="s">
        <v>27</v>
      </c>
      <c r="R159" t="s">
        <v>24</v>
      </c>
      <c r="S159" t="s">
        <v>23497</v>
      </c>
      <c r="T159" t="s">
        <v>23496</v>
      </c>
    </row>
    <row r="160" spans="1:20" x14ac:dyDescent="0.25">
      <c r="A160" t="s">
        <v>186</v>
      </c>
      <c r="B160" t="s">
        <v>187</v>
      </c>
      <c r="C160">
        <v>33.333333333333336</v>
      </c>
      <c r="D160">
        <v>6</v>
      </c>
      <c r="E160" t="s">
        <v>23498</v>
      </c>
      <c r="F160">
        <v>200</v>
      </c>
      <c r="G160">
        <v>0</v>
      </c>
      <c r="H160" t="s">
        <v>22</v>
      </c>
      <c r="I160" t="s">
        <v>7138</v>
      </c>
      <c r="J160" t="s">
        <v>4716</v>
      </c>
      <c r="K160" t="s">
        <v>23</v>
      </c>
      <c r="L160" t="s">
        <v>24</v>
      </c>
      <c r="M160" t="s">
        <v>23499</v>
      </c>
      <c r="N160" t="s">
        <v>23</v>
      </c>
      <c r="O160" t="s">
        <v>25</v>
      </c>
      <c r="P160" t="s">
        <v>26</v>
      </c>
      <c r="Q160" t="s">
        <v>27</v>
      </c>
      <c r="R160" t="s">
        <v>24</v>
      </c>
      <c r="S160" t="s">
        <v>23500</v>
      </c>
      <c r="T160" t="s">
        <v>23499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23501</v>
      </c>
      <c r="F161">
        <v>109</v>
      </c>
      <c r="G161">
        <v>9</v>
      </c>
      <c r="H161" t="s">
        <v>22</v>
      </c>
      <c r="I161" t="s">
        <v>3941</v>
      </c>
      <c r="J161" t="s">
        <v>310</v>
      </c>
      <c r="K161" t="s">
        <v>23</v>
      </c>
      <c r="L161" t="s">
        <v>24</v>
      </c>
      <c r="M161" t="s">
        <v>23499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23502</v>
      </c>
      <c r="T161" t="s">
        <v>23499</v>
      </c>
    </row>
    <row r="162" spans="1:20" x14ac:dyDescent="0.25">
      <c r="A162" t="s">
        <v>115</v>
      </c>
      <c r="B162" t="s">
        <v>116</v>
      </c>
      <c r="C162">
        <v>27.5</v>
      </c>
      <c r="D162">
        <v>4</v>
      </c>
      <c r="E162" t="s">
        <v>23503</v>
      </c>
      <c r="F162">
        <v>165</v>
      </c>
      <c r="G162">
        <v>0</v>
      </c>
      <c r="H162" t="s">
        <v>47</v>
      </c>
      <c r="I162" t="s">
        <v>23504</v>
      </c>
      <c r="J162" t="s">
        <v>23505</v>
      </c>
      <c r="K162" t="s">
        <v>23506</v>
      </c>
      <c r="L162" t="s">
        <v>4076</v>
      </c>
      <c r="M162" t="s">
        <v>23478</v>
      </c>
      <c r="N162" t="s">
        <v>23</v>
      </c>
      <c r="O162" t="s">
        <v>53</v>
      </c>
      <c r="P162" t="s">
        <v>54</v>
      </c>
      <c r="Q162" t="s">
        <v>55</v>
      </c>
      <c r="R162" t="s">
        <v>24</v>
      </c>
      <c r="S162" t="s">
        <v>23507</v>
      </c>
      <c r="T162" t="s">
        <v>23508</v>
      </c>
    </row>
    <row r="163" spans="1:20" x14ac:dyDescent="0.25">
      <c r="A163" t="s">
        <v>42</v>
      </c>
      <c r="B163" t="s">
        <v>43</v>
      </c>
      <c r="C163">
        <v>66.666666666666671</v>
      </c>
      <c r="D163">
        <v>3</v>
      </c>
      <c r="E163" t="s">
        <v>23509</v>
      </c>
      <c r="F163">
        <v>400</v>
      </c>
      <c r="G163">
        <v>0</v>
      </c>
      <c r="H163" t="s">
        <v>22</v>
      </c>
      <c r="I163" t="s">
        <v>13563</v>
      </c>
      <c r="J163" t="s">
        <v>320</v>
      </c>
      <c r="K163" t="s">
        <v>23</v>
      </c>
      <c r="L163" t="s">
        <v>24</v>
      </c>
      <c r="M163" t="s">
        <v>23510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23511</v>
      </c>
      <c r="T163" t="s">
        <v>23510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9</v>
      </c>
      <c r="E164" t="s">
        <v>23509</v>
      </c>
      <c r="F164">
        <v>400</v>
      </c>
      <c r="G164">
        <v>0</v>
      </c>
      <c r="H164" t="s">
        <v>22</v>
      </c>
      <c r="I164" t="s">
        <v>13563</v>
      </c>
      <c r="J164" t="s">
        <v>320</v>
      </c>
      <c r="K164" t="s">
        <v>23</v>
      </c>
      <c r="L164" t="s">
        <v>24</v>
      </c>
      <c r="M164" t="s">
        <v>23510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23511</v>
      </c>
      <c r="T164" t="s">
        <v>23510</v>
      </c>
    </row>
    <row r="165" spans="1:20" x14ac:dyDescent="0.25">
      <c r="A165" t="s">
        <v>148</v>
      </c>
      <c r="B165" t="s">
        <v>149</v>
      </c>
      <c r="C165">
        <v>65</v>
      </c>
      <c r="D165">
        <v>1</v>
      </c>
      <c r="E165" t="s">
        <v>23512</v>
      </c>
      <c r="F165">
        <v>219</v>
      </c>
      <c r="G165">
        <v>20</v>
      </c>
      <c r="H165" t="s">
        <v>47</v>
      </c>
      <c r="I165" t="s">
        <v>23513</v>
      </c>
      <c r="J165" t="s">
        <v>23514</v>
      </c>
      <c r="K165" t="s">
        <v>6755</v>
      </c>
      <c r="L165" t="s">
        <v>23515</v>
      </c>
      <c r="M165" t="s">
        <v>23516</v>
      </c>
      <c r="N165" t="s">
        <v>1290</v>
      </c>
      <c r="O165" t="s">
        <v>4242</v>
      </c>
      <c r="P165" t="s">
        <v>1227</v>
      </c>
      <c r="Q165" t="s">
        <v>1228</v>
      </c>
      <c r="R165" t="s">
        <v>24</v>
      </c>
      <c r="S165" t="s">
        <v>23517</v>
      </c>
      <c r="T165" t="s">
        <v>23516</v>
      </c>
    </row>
    <row r="166" spans="1:20" x14ac:dyDescent="0.25">
      <c r="A166" t="s">
        <v>150</v>
      </c>
      <c r="B166" t="s">
        <v>151</v>
      </c>
      <c r="C166">
        <v>65</v>
      </c>
      <c r="D166">
        <v>1</v>
      </c>
      <c r="E166" t="s">
        <v>23512</v>
      </c>
      <c r="F166">
        <v>219</v>
      </c>
      <c r="G166">
        <v>20</v>
      </c>
      <c r="H166" t="s">
        <v>47</v>
      </c>
      <c r="I166" t="s">
        <v>23513</v>
      </c>
      <c r="J166" t="s">
        <v>23514</v>
      </c>
      <c r="K166" t="s">
        <v>6755</v>
      </c>
      <c r="L166" t="s">
        <v>23515</v>
      </c>
      <c r="M166" t="s">
        <v>23516</v>
      </c>
      <c r="N166" t="s">
        <v>1290</v>
      </c>
      <c r="O166" t="s">
        <v>4242</v>
      </c>
      <c r="P166" t="s">
        <v>1227</v>
      </c>
      <c r="Q166" t="s">
        <v>1228</v>
      </c>
      <c r="R166" t="s">
        <v>24</v>
      </c>
      <c r="S166" t="s">
        <v>23517</v>
      </c>
      <c r="T166" t="s">
        <v>23516</v>
      </c>
    </row>
    <row r="167" spans="1:20" x14ac:dyDescent="0.25">
      <c r="A167" t="s">
        <v>152</v>
      </c>
      <c r="B167" t="s">
        <v>153</v>
      </c>
      <c r="C167">
        <v>65</v>
      </c>
      <c r="D167">
        <v>1</v>
      </c>
      <c r="E167" t="s">
        <v>23512</v>
      </c>
      <c r="F167">
        <v>219</v>
      </c>
      <c r="G167">
        <v>20</v>
      </c>
      <c r="H167" t="s">
        <v>47</v>
      </c>
      <c r="I167" t="s">
        <v>23513</v>
      </c>
      <c r="J167" t="s">
        <v>23514</v>
      </c>
      <c r="K167" t="s">
        <v>6755</v>
      </c>
      <c r="L167" t="s">
        <v>23515</v>
      </c>
      <c r="M167" t="s">
        <v>23516</v>
      </c>
      <c r="N167" t="s">
        <v>1290</v>
      </c>
      <c r="O167" t="s">
        <v>4242</v>
      </c>
      <c r="P167" t="s">
        <v>1227</v>
      </c>
      <c r="Q167" t="s">
        <v>1228</v>
      </c>
      <c r="R167" t="s">
        <v>24</v>
      </c>
      <c r="S167" t="s">
        <v>23517</v>
      </c>
      <c r="T167" t="s">
        <v>23516</v>
      </c>
    </row>
    <row r="168" spans="1:20" x14ac:dyDescent="0.25">
      <c r="A168" t="s">
        <v>38</v>
      </c>
      <c r="B168" t="s">
        <v>39</v>
      </c>
      <c r="C168">
        <v>65</v>
      </c>
      <c r="D168">
        <v>1</v>
      </c>
      <c r="E168" t="s">
        <v>23512</v>
      </c>
      <c r="F168">
        <v>219</v>
      </c>
      <c r="G168">
        <v>20</v>
      </c>
      <c r="H168" t="s">
        <v>47</v>
      </c>
      <c r="I168" t="s">
        <v>23513</v>
      </c>
      <c r="J168" t="s">
        <v>23514</v>
      </c>
      <c r="K168" t="s">
        <v>6755</v>
      </c>
      <c r="L168" t="s">
        <v>23515</v>
      </c>
      <c r="M168" t="s">
        <v>23516</v>
      </c>
      <c r="N168" t="s">
        <v>1290</v>
      </c>
      <c r="O168" t="s">
        <v>4242</v>
      </c>
      <c r="P168" t="s">
        <v>1227</v>
      </c>
      <c r="Q168" t="s">
        <v>1228</v>
      </c>
      <c r="R168" t="s">
        <v>24</v>
      </c>
      <c r="S168" t="s">
        <v>23517</v>
      </c>
      <c r="T168" t="s">
        <v>23516</v>
      </c>
    </row>
    <row r="169" spans="1:20" x14ac:dyDescent="0.25">
      <c r="A169" t="s">
        <v>44</v>
      </c>
      <c r="B169" t="s">
        <v>45</v>
      </c>
      <c r="C169">
        <v>66.666666666666671</v>
      </c>
      <c r="D169">
        <v>3</v>
      </c>
      <c r="E169" t="s">
        <v>23518</v>
      </c>
      <c r="F169">
        <v>200</v>
      </c>
      <c r="G169">
        <v>0</v>
      </c>
      <c r="H169" t="s">
        <v>22</v>
      </c>
      <c r="I169" t="s">
        <v>23519</v>
      </c>
      <c r="J169" t="s">
        <v>303</v>
      </c>
      <c r="K169" t="s">
        <v>23</v>
      </c>
      <c r="L169" t="s">
        <v>24</v>
      </c>
      <c r="M169" t="s">
        <v>23516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23520</v>
      </c>
      <c r="T169" t="s">
        <v>23516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23518</v>
      </c>
      <c r="F170">
        <v>200</v>
      </c>
      <c r="G170">
        <v>0</v>
      </c>
      <c r="H170" t="s">
        <v>22</v>
      </c>
      <c r="I170" t="s">
        <v>23519</v>
      </c>
      <c r="J170" t="s">
        <v>303</v>
      </c>
      <c r="K170" t="s">
        <v>23</v>
      </c>
      <c r="L170" t="s">
        <v>24</v>
      </c>
      <c r="M170" t="s">
        <v>23516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23520</v>
      </c>
      <c r="T170" t="s">
        <v>23516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23521</v>
      </c>
      <c r="F171">
        <v>100</v>
      </c>
      <c r="G171">
        <v>0</v>
      </c>
      <c r="H171" t="s">
        <v>22</v>
      </c>
      <c r="I171" t="s">
        <v>23522</v>
      </c>
      <c r="J171" t="s">
        <v>303</v>
      </c>
      <c r="K171" t="s">
        <v>23</v>
      </c>
      <c r="L171" t="s">
        <v>24</v>
      </c>
      <c r="M171" t="s">
        <v>23523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23524</v>
      </c>
      <c r="T171" t="s">
        <v>23516</v>
      </c>
    </row>
    <row r="172" spans="1:20" x14ac:dyDescent="0.25">
      <c r="A172" t="s">
        <v>46</v>
      </c>
      <c r="B172" t="s">
        <v>56</v>
      </c>
      <c r="C172">
        <v>80</v>
      </c>
      <c r="D172">
        <v>35</v>
      </c>
      <c r="E172" t="s">
        <v>23525</v>
      </c>
      <c r="F172">
        <v>2850</v>
      </c>
      <c r="G172">
        <v>50</v>
      </c>
      <c r="H172" t="s">
        <v>47</v>
      </c>
      <c r="I172" t="s">
        <v>23526</v>
      </c>
      <c r="J172" t="s">
        <v>23527</v>
      </c>
      <c r="K172" t="s">
        <v>6605</v>
      </c>
      <c r="L172" t="s">
        <v>23528</v>
      </c>
      <c r="M172" t="s">
        <v>23529</v>
      </c>
      <c r="N172" t="s">
        <v>1290</v>
      </c>
      <c r="O172" t="s">
        <v>1226</v>
      </c>
      <c r="P172" t="s">
        <v>1227</v>
      </c>
      <c r="Q172" t="s">
        <v>1228</v>
      </c>
      <c r="R172" t="s">
        <v>24</v>
      </c>
      <c r="S172" t="s">
        <v>23530</v>
      </c>
      <c r="T172" t="s">
        <v>23531</v>
      </c>
    </row>
    <row r="173" spans="1:20" x14ac:dyDescent="0.25">
      <c r="A173" t="s">
        <v>42</v>
      </c>
      <c r="B173" t="s">
        <v>43</v>
      </c>
      <c r="C173">
        <v>66.666666666666671</v>
      </c>
      <c r="D173">
        <v>3</v>
      </c>
      <c r="E173" t="s">
        <v>23532</v>
      </c>
      <c r="F173">
        <v>100</v>
      </c>
      <c r="G173">
        <v>0</v>
      </c>
      <c r="H173" t="s">
        <v>22</v>
      </c>
      <c r="I173" t="s">
        <v>23533</v>
      </c>
      <c r="J173" t="s">
        <v>1234</v>
      </c>
      <c r="K173" t="s">
        <v>23</v>
      </c>
      <c r="L173" t="s">
        <v>24</v>
      </c>
      <c r="M173" t="s">
        <v>23534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23535</v>
      </c>
      <c r="T173" t="s">
        <v>23536</v>
      </c>
    </row>
    <row r="174" spans="1:20" x14ac:dyDescent="0.25">
      <c r="A174" t="s">
        <v>186</v>
      </c>
      <c r="B174" t="s">
        <v>187</v>
      </c>
      <c r="C174">
        <v>33.333333333333336</v>
      </c>
      <c r="D174">
        <v>3</v>
      </c>
      <c r="E174" t="s">
        <v>23537</v>
      </c>
      <c r="F174">
        <v>100</v>
      </c>
      <c r="G174">
        <v>0</v>
      </c>
      <c r="H174" t="s">
        <v>22</v>
      </c>
      <c r="I174" t="s">
        <v>23351</v>
      </c>
      <c r="J174" t="s">
        <v>363</v>
      </c>
      <c r="K174" t="s">
        <v>23</v>
      </c>
      <c r="L174" t="s">
        <v>24</v>
      </c>
      <c r="M174" t="s">
        <v>23534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23538</v>
      </c>
      <c r="T174" t="s">
        <v>23534</v>
      </c>
    </row>
    <row r="175" spans="1:20" x14ac:dyDescent="0.25">
      <c r="A175" t="s">
        <v>186</v>
      </c>
      <c r="B175" t="s">
        <v>187</v>
      </c>
      <c r="C175">
        <v>50</v>
      </c>
      <c r="D175">
        <v>6</v>
      </c>
      <c r="E175" t="s">
        <v>23539</v>
      </c>
      <c r="F175">
        <v>200</v>
      </c>
      <c r="G175">
        <v>0</v>
      </c>
      <c r="H175" t="s">
        <v>22</v>
      </c>
      <c r="I175" t="s">
        <v>4175</v>
      </c>
      <c r="J175" t="s">
        <v>305</v>
      </c>
      <c r="K175" t="s">
        <v>23</v>
      </c>
      <c r="L175" t="s">
        <v>24</v>
      </c>
      <c r="M175" t="s">
        <v>23540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23541</v>
      </c>
      <c r="T175" t="s">
        <v>23540</v>
      </c>
    </row>
    <row r="176" spans="1:20" x14ac:dyDescent="0.25">
      <c r="A176" t="s">
        <v>186</v>
      </c>
      <c r="B176" t="s">
        <v>187</v>
      </c>
      <c r="C176">
        <v>33.333333333333336</v>
      </c>
      <c r="D176">
        <v>12</v>
      </c>
      <c r="E176" t="s">
        <v>23542</v>
      </c>
      <c r="F176">
        <v>800</v>
      </c>
      <c r="G176">
        <v>0</v>
      </c>
      <c r="H176" t="s">
        <v>22</v>
      </c>
      <c r="I176" t="s">
        <v>23543</v>
      </c>
      <c r="J176" t="s">
        <v>61</v>
      </c>
      <c r="K176" t="s">
        <v>23</v>
      </c>
      <c r="L176" t="s">
        <v>24</v>
      </c>
      <c r="M176" t="s">
        <v>23544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23544</v>
      </c>
    </row>
    <row r="177" spans="1:20" x14ac:dyDescent="0.25">
      <c r="A177" t="s">
        <v>30</v>
      </c>
      <c r="B177" t="s">
        <v>31</v>
      </c>
      <c r="C177">
        <v>60</v>
      </c>
      <c r="D177">
        <v>12</v>
      </c>
      <c r="E177" t="s">
        <v>23542</v>
      </c>
      <c r="F177">
        <v>800</v>
      </c>
      <c r="G177">
        <v>0</v>
      </c>
      <c r="H177" t="s">
        <v>22</v>
      </c>
      <c r="I177" t="s">
        <v>23543</v>
      </c>
      <c r="J177" t="s">
        <v>61</v>
      </c>
      <c r="K177" t="s">
        <v>23</v>
      </c>
      <c r="L177" t="s">
        <v>24</v>
      </c>
      <c r="M177" t="s">
        <v>23544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23544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23545</v>
      </c>
      <c r="F178">
        <v>106</v>
      </c>
      <c r="G178">
        <v>6</v>
      </c>
      <c r="H178" t="s">
        <v>22</v>
      </c>
      <c r="I178" t="s">
        <v>23546</v>
      </c>
      <c r="J178" t="s">
        <v>329</v>
      </c>
      <c r="K178" t="s">
        <v>23</v>
      </c>
      <c r="L178" t="s">
        <v>24</v>
      </c>
      <c r="M178" t="s">
        <v>23547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23548</v>
      </c>
      <c r="T178" t="s">
        <v>23547</v>
      </c>
    </row>
    <row r="179" spans="1:20" x14ac:dyDescent="0.25">
      <c r="A179" t="s">
        <v>186</v>
      </c>
      <c r="B179" t="s">
        <v>187</v>
      </c>
      <c r="C179">
        <v>33.333333333333336</v>
      </c>
      <c r="D179">
        <v>3</v>
      </c>
      <c r="E179" t="s">
        <v>23549</v>
      </c>
      <c r="F179">
        <v>100</v>
      </c>
      <c r="G179">
        <v>0</v>
      </c>
      <c r="H179" t="s">
        <v>22</v>
      </c>
      <c r="I179" t="s">
        <v>23550</v>
      </c>
      <c r="J179" t="s">
        <v>87</v>
      </c>
      <c r="K179" t="s">
        <v>23</v>
      </c>
      <c r="L179" t="s">
        <v>24</v>
      </c>
      <c r="M179" t="s">
        <v>23551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23552</v>
      </c>
      <c r="T179" t="s">
        <v>23551</v>
      </c>
    </row>
    <row r="180" spans="1:20" x14ac:dyDescent="0.25">
      <c r="A180" t="s">
        <v>186</v>
      </c>
      <c r="B180" t="s">
        <v>187</v>
      </c>
      <c r="C180">
        <v>33.333333333333336</v>
      </c>
      <c r="D180">
        <v>3</v>
      </c>
      <c r="E180" t="s">
        <v>23553</v>
      </c>
      <c r="F180">
        <v>100</v>
      </c>
      <c r="G180">
        <v>0</v>
      </c>
      <c r="H180" t="s">
        <v>22</v>
      </c>
      <c r="I180" t="s">
        <v>23554</v>
      </c>
      <c r="J180" t="s">
        <v>329</v>
      </c>
      <c r="K180" t="s">
        <v>23</v>
      </c>
      <c r="L180" t="s">
        <v>24</v>
      </c>
      <c r="M180" t="s">
        <v>23555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23556</v>
      </c>
      <c r="T180" t="s">
        <v>23555</v>
      </c>
    </row>
    <row r="181" spans="1:20" x14ac:dyDescent="0.25">
      <c r="A181" t="s">
        <v>186</v>
      </c>
      <c r="B181" t="s">
        <v>187</v>
      </c>
      <c r="C181">
        <v>33.333333333333336</v>
      </c>
      <c r="D181">
        <v>3</v>
      </c>
      <c r="E181" t="s">
        <v>23557</v>
      </c>
      <c r="F181">
        <v>100</v>
      </c>
      <c r="G181">
        <v>0</v>
      </c>
      <c r="H181" t="s">
        <v>22</v>
      </c>
      <c r="I181" t="s">
        <v>23558</v>
      </c>
      <c r="J181" t="s">
        <v>1224</v>
      </c>
      <c r="K181" t="s">
        <v>23</v>
      </c>
      <c r="L181" t="s">
        <v>24</v>
      </c>
      <c r="M181" t="s">
        <v>23555</v>
      </c>
      <c r="N181" t="s">
        <v>23</v>
      </c>
      <c r="O181" t="s">
        <v>58</v>
      </c>
      <c r="P181" t="s">
        <v>26</v>
      </c>
      <c r="Q181" t="s">
        <v>33</v>
      </c>
      <c r="R181" t="s">
        <v>24</v>
      </c>
      <c r="S181" t="s">
        <v>23559</v>
      </c>
      <c r="T181" t="s">
        <v>23555</v>
      </c>
    </row>
    <row r="182" spans="1:20" x14ac:dyDescent="0.25">
      <c r="A182" t="s">
        <v>42</v>
      </c>
      <c r="B182" t="s">
        <v>43</v>
      </c>
      <c r="C182">
        <v>66.666666666666671</v>
      </c>
      <c r="D182">
        <v>3</v>
      </c>
      <c r="E182" t="s">
        <v>23560</v>
      </c>
      <c r="F182">
        <v>100</v>
      </c>
      <c r="G182">
        <v>0</v>
      </c>
      <c r="H182" t="s">
        <v>22</v>
      </c>
      <c r="I182" t="s">
        <v>23561</v>
      </c>
      <c r="J182" t="s">
        <v>306</v>
      </c>
      <c r="K182" t="s">
        <v>23</v>
      </c>
      <c r="L182" t="s">
        <v>24</v>
      </c>
      <c r="M182" t="s">
        <v>23562</v>
      </c>
      <c r="N182" t="s">
        <v>23</v>
      </c>
      <c r="O182" t="s">
        <v>58</v>
      </c>
      <c r="P182" t="s">
        <v>26</v>
      </c>
      <c r="Q182" t="s">
        <v>33</v>
      </c>
      <c r="R182" t="s">
        <v>24</v>
      </c>
      <c r="S182" t="s">
        <v>23563</v>
      </c>
      <c r="T182" t="s">
        <v>23562</v>
      </c>
    </row>
    <row r="183" spans="1:20" x14ac:dyDescent="0.25">
      <c r="A183" t="s">
        <v>44</v>
      </c>
      <c r="B183" t="s">
        <v>45</v>
      </c>
      <c r="C183">
        <v>66.666666666666671</v>
      </c>
      <c r="D183">
        <v>6</v>
      </c>
      <c r="E183" t="s">
        <v>23564</v>
      </c>
      <c r="F183">
        <v>200</v>
      </c>
      <c r="G183">
        <v>0</v>
      </c>
      <c r="H183" t="s">
        <v>22</v>
      </c>
      <c r="I183" t="s">
        <v>15276</v>
      </c>
      <c r="J183" t="s">
        <v>65</v>
      </c>
      <c r="K183" t="s">
        <v>23</v>
      </c>
      <c r="L183" t="s">
        <v>24</v>
      </c>
      <c r="M183" t="s">
        <v>23565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23566</v>
      </c>
      <c r="T183" t="s">
        <v>23565</v>
      </c>
    </row>
    <row r="184" spans="1:20" x14ac:dyDescent="0.25">
      <c r="A184" t="s">
        <v>15492</v>
      </c>
      <c r="B184" t="s">
        <v>15493</v>
      </c>
      <c r="C184">
        <v>50</v>
      </c>
      <c r="D184">
        <v>3</v>
      </c>
      <c r="E184" t="s">
        <v>23567</v>
      </c>
      <c r="F184">
        <v>100</v>
      </c>
      <c r="G184">
        <v>0</v>
      </c>
      <c r="H184" t="s">
        <v>22</v>
      </c>
      <c r="I184" t="s">
        <v>23568</v>
      </c>
      <c r="J184" t="s">
        <v>310</v>
      </c>
      <c r="K184" t="s">
        <v>23</v>
      </c>
      <c r="L184" t="s">
        <v>24</v>
      </c>
      <c r="M184" t="s">
        <v>23569</v>
      </c>
      <c r="N184" t="s">
        <v>23</v>
      </c>
      <c r="O184" t="s">
        <v>25</v>
      </c>
      <c r="P184" t="s">
        <v>26</v>
      </c>
      <c r="Q184" t="s">
        <v>27</v>
      </c>
      <c r="R184" t="s">
        <v>24</v>
      </c>
      <c r="S184" t="s">
        <v>23570</v>
      </c>
      <c r="T184" t="s">
        <v>23569</v>
      </c>
    </row>
    <row r="185" spans="1:20" x14ac:dyDescent="0.25">
      <c r="A185" t="s">
        <v>186</v>
      </c>
      <c r="B185" t="s">
        <v>187</v>
      </c>
      <c r="C185">
        <v>33.333333333333336</v>
      </c>
      <c r="D185">
        <v>3</v>
      </c>
      <c r="E185" t="s">
        <v>23571</v>
      </c>
      <c r="F185">
        <v>109</v>
      </c>
      <c r="G185">
        <v>9</v>
      </c>
      <c r="H185" t="s">
        <v>22</v>
      </c>
      <c r="I185" t="s">
        <v>23572</v>
      </c>
      <c r="J185" t="s">
        <v>327</v>
      </c>
      <c r="K185" t="s">
        <v>23</v>
      </c>
      <c r="L185" t="s">
        <v>24</v>
      </c>
      <c r="M185" t="s">
        <v>23573</v>
      </c>
      <c r="N185" t="s">
        <v>23</v>
      </c>
      <c r="O185" t="s">
        <v>25</v>
      </c>
      <c r="P185" t="s">
        <v>26</v>
      </c>
      <c r="Q185" t="s">
        <v>27</v>
      </c>
      <c r="R185" t="s">
        <v>24</v>
      </c>
      <c r="S185" t="s">
        <v>23574</v>
      </c>
      <c r="T185" t="s">
        <v>23573</v>
      </c>
    </row>
    <row r="186" spans="1:20" x14ac:dyDescent="0.25">
      <c r="A186" t="s">
        <v>186</v>
      </c>
      <c r="B186" t="s">
        <v>187</v>
      </c>
      <c r="C186">
        <v>37.5</v>
      </c>
      <c r="D186">
        <v>4</v>
      </c>
      <c r="E186" t="s">
        <v>23575</v>
      </c>
      <c r="F186">
        <v>159</v>
      </c>
      <c r="G186">
        <v>0</v>
      </c>
      <c r="H186" t="s">
        <v>1219</v>
      </c>
      <c r="I186" t="s">
        <v>23576</v>
      </c>
      <c r="J186" t="s">
        <v>361</v>
      </c>
      <c r="K186" t="s">
        <v>23</v>
      </c>
      <c r="L186" t="s">
        <v>24</v>
      </c>
      <c r="M186" t="s">
        <v>23573</v>
      </c>
      <c r="N186" t="s">
        <v>23</v>
      </c>
      <c r="O186" t="s">
        <v>25</v>
      </c>
      <c r="P186" t="s">
        <v>26</v>
      </c>
      <c r="Q186" t="s">
        <v>27</v>
      </c>
      <c r="R186" t="s">
        <v>24</v>
      </c>
      <c r="S186" t="s">
        <v>23577</v>
      </c>
      <c r="T186" t="s">
        <v>23573</v>
      </c>
    </row>
    <row r="187" spans="1:20" x14ac:dyDescent="0.25">
      <c r="A187" t="s">
        <v>186</v>
      </c>
      <c r="B187" t="s">
        <v>187</v>
      </c>
      <c r="C187">
        <v>33.333333333333336</v>
      </c>
      <c r="D187">
        <v>3</v>
      </c>
      <c r="E187" t="s">
        <v>23578</v>
      </c>
      <c r="F187">
        <v>100</v>
      </c>
      <c r="G187">
        <v>0</v>
      </c>
      <c r="H187" t="s">
        <v>22</v>
      </c>
      <c r="I187" t="s">
        <v>23579</v>
      </c>
      <c r="J187" t="s">
        <v>319</v>
      </c>
      <c r="K187" t="s">
        <v>23</v>
      </c>
      <c r="L187" t="s">
        <v>24</v>
      </c>
      <c r="M187" t="s">
        <v>23580</v>
      </c>
      <c r="N187" t="s">
        <v>23</v>
      </c>
      <c r="O187" t="s">
        <v>58</v>
      </c>
      <c r="P187" t="s">
        <v>26</v>
      </c>
      <c r="Q187" t="s">
        <v>33</v>
      </c>
      <c r="R187" t="s">
        <v>24</v>
      </c>
      <c r="S187" t="s">
        <v>23581</v>
      </c>
      <c r="T187" t="s">
        <v>23580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3</v>
      </c>
      <c r="E188" t="s">
        <v>23582</v>
      </c>
      <c r="F188">
        <v>100</v>
      </c>
      <c r="G188">
        <v>0</v>
      </c>
      <c r="H188" t="s">
        <v>22</v>
      </c>
      <c r="I188" t="s">
        <v>23583</v>
      </c>
      <c r="J188" t="s">
        <v>334</v>
      </c>
      <c r="K188" t="s">
        <v>23</v>
      </c>
      <c r="L188" t="s">
        <v>24</v>
      </c>
      <c r="M188" t="s">
        <v>23580</v>
      </c>
      <c r="N188" t="s">
        <v>23</v>
      </c>
      <c r="O188" t="s">
        <v>25</v>
      </c>
      <c r="P188" t="s">
        <v>26</v>
      </c>
      <c r="Q188" t="s">
        <v>27</v>
      </c>
      <c r="R188" t="s">
        <v>23584</v>
      </c>
      <c r="S188" t="s">
        <v>23585</v>
      </c>
      <c r="T188" t="s">
        <v>23580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23586</v>
      </c>
      <c r="F189">
        <v>135</v>
      </c>
      <c r="G189">
        <v>35</v>
      </c>
      <c r="H189" t="s">
        <v>22</v>
      </c>
      <c r="I189" t="s">
        <v>23587</v>
      </c>
      <c r="J189" t="s">
        <v>1241</v>
      </c>
      <c r="K189" t="s">
        <v>23</v>
      </c>
      <c r="L189" t="s">
        <v>24</v>
      </c>
      <c r="M189" t="s">
        <v>23588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23589</v>
      </c>
      <c r="T189" t="s">
        <v>23588</v>
      </c>
    </row>
    <row r="190" spans="1:20" x14ac:dyDescent="0.25">
      <c r="A190" t="s">
        <v>28</v>
      </c>
      <c r="B190" t="s">
        <v>29</v>
      </c>
      <c r="C190">
        <v>50</v>
      </c>
      <c r="D190">
        <v>1</v>
      </c>
      <c r="E190" t="s">
        <v>23586</v>
      </c>
      <c r="F190">
        <v>135</v>
      </c>
      <c r="G190">
        <v>35</v>
      </c>
      <c r="H190" t="s">
        <v>22</v>
      </c>
      <c r="I190" t="s">
        <v>23587</v>
      </c>
      <c r="J190" t="s">
        <v>1241</v>
      </c>
      <c r="K190" t="s">
        <v>23</v>
      </c>
      <c r="L190" t="s">
        <v>24</v>
      </c>
      <c r="M190" t="s">
        <v>23588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23589</v>
      </c>
      <c r="T190" t="s">
        <v>23588</v>
      </c>
    </row>
    <row r="191" spans="1:20" x14ac:dyDescent="0.25">
      <c r="A191" t="s">
        <v>30</v>
      </c>
      <c r="B191" t="s">
        <v>31</v>
      </c>
      <c r="C191">
        <v>50</v>
      </c>
      <c r="D191">
        <v>1</v>
      </c>
      <c r="E191" t="s">
        <v>23586</v>
      </c>
      <c r="F191">
        <v>135</v>
      </c>
      <c r="G191">
        <v>35</v>
      </c>
      <c r="H191" t="s">
        <v>22</v>
      </c>
      <c r="I191" t="s">
        <v>23587</v>
      </c>
      <c r="J191" t="s">
        <v>1241</v>
      </c>
      <c r="K191" t="s">
        <v>23</v>
      </c>
      <c r="L191" t="s">
        <v>24</v>
      </c>
      <c r="M191" t="s">
        <v>23588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23589</v>
      </c>
      <c r="T191" t="s">
        <v>23588</v>
      </c>
    </row>
    <row r="192" spans="1:20" x14ac:dyDescent="0.25">
      <c r="A192" t="s">
        <v>15492</v>
      </c>
      <c r="B192" t="s">
        <v>15493</v>
      </c>
      <c r="C192">
        <v>50</v>
      </c>
      <c r="D192">
        <v>3</v>
      </c>
      <c r="E192" t="s">
        <v>23590</v>
      </c>
      <c r="F192">
        <v>150</v>
      </c>
      <c r="G192">
        <v>0</v>
      </c>
      <c r="H192" t="s">
        <v>22</v>
      </c>
      <c r="I192" t="s">
        <v>23591</v>
      </c>
      <c r="J192" t="s">
        <v>361</v>
      </c>
      <c r="K192" t="s">
        <v>23</v>
      </c>
      <c r="L192" t="s">
        <v>24</v>
      </c>
      <c r="M192" t="s">
        <v>23592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23593</v>
      </c>
      <c r="T192" t="s">
        <v>23592</v>
      </c>
    </row>
    <row r="193" spans="1:20" x14ac:dyDescent="0.25">
      <c r="A193" t="s">
        <v>42</v>
      </c>
      <c r="B193" t="s">
        <v>43</v>
      </c>
      <c r="C193">
        <v>66.666666666666671</v>
      </c>
      <c r="D193">
        <v>3</v>
      </c>
      <c r="E193" t="s">
        <v>23594</v>
      </c>
      <c r="F193">
        <v>200</v>
      </c>
      <c r="G193">
        <v>0</v>
      </c>
      <c r="H193" t="s">
        <v>22</v>
      </c>
      <c r="I193" t="s">
        <v>23595</v>
      </c>
      <c r="J193" t="s">
        <v>331</v>
      </c>
      <c r="K193" t="s">
        <v>23</v>
      </c>
      <c r="L193" t="s">
        <v>24</v>
      </c>
      <c r="M193" t="s">
        <v>23596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23597</v>
      </c>
      <c r="T193" t="s">
        <v>23596</v>
      </c>
    </row>
    <row r="194" spans="1:20" x14ac:dyDescent="0.25">
      <c r="A194" t="s">
        <v>186</v>
      </c>
      <c r="B194" t="s">
        <v>187</v>
      </c>
      <c r="C194">
        <v>33.333333333333336</v>
      </c>
      <c r="D194">
        <v>3</v>
      </c>
      <c r="E194" t="s">
        <v>23594</v>
      </c>
      <c r="F194">
        <v>200</v>
      </c>
      <c r="G194">
        <v>0</v>
      </c>
      <c r="H194" t="s">
        <v>22</v>
      </c>
      <c r="I194" t="s">
        <v>23595</v>
      </c>
      <c r="J194" t="s">
        <v>331</v>
      </c>
      <c r="K194" t="s">
        <v>23</v>
      </c>
      <c r="L194" t="s">
        <v>24</v>
      </c>
      <c r="M194" t="s">
        <v>23596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23597</v>
      </c>
      <c r="T194" t="s">
        <v>23596</v>
      </c>
    </row>
    <row r="195" spans="1:20" x14ac:dyDescent="0.25">
      <c r="A195" t="s">
        <v>34</v>
      </c>
      <c r="B195" t="s">
        <v>35</v>
      </c>
      <c r="C195">
        <v>65</v>
      </c>
      <c r="D195">
        <v>1</v>
      </c>
      <c r="E195" t="s">
        <v>23598</v>
      </c>
      <c r="F195">
        <v>215</v>
      </c>
      <c r="G195">
        <v>0</v>
      </c>
      <c r="H195" t="s">
        <v>1349</v>
      </c>
      <c r="I195" t="s">
        <v>17702</v>
      </c>
      <c r="J195" t="s">
        <v>17703</v>
      </c>
      <c r="K195" t="s">
        <v>10385</v>
      </c>
      <c r="L195" t="s">
        <v>17704</v>
      </c>
      <c r="M195" t="s">
        <v>23599</v>
      </c>
      <c r="N195" t="s">
        <v>1290</v>
      </c>
      <c r="O195" t="s">
        <v>4242</v>
      </c>
      <c r="P195" t="s">
        <v>1227</v>
      </c>
      <c r="Q195" t="s">
        <v>1228</v>
      </c>
      <c r="R195" t="s">
        <v>24</v>
      </c>
      <c r="S195" t="s">
        <v>23600</v>
      </c>
      <c r="T195" t="s">
        <v>23601</v>
      </c>
    </row>
    <row r="196" spans="1:20" x14ac:dyDescent="0.25">
      <c r="A196" t="s">
        <v>150</v>
      </c>
      <c r="B196" t="s">
        <v>151</v>
      </c>
      <c r="C196">
        <v>65</v>
      </c>
      <c r="D196">
        <v>1</v>
      </c>
      <c r="E196" t="s">
        <v>23598</v>
      </c>
      <c r="F196">
        <v>215</v>
      </c>
      <c r="G196">
        <v>0</v>
      </c>
      <c r="H196" t="s">
        <v>1349</v>
      </c>
      <c r="I196" t="s">
        <v>17702</v>
      </c>
      <c r="J196" t="s">
        <v>17703</v>
      </c>
      <c r="K196" t="s">
        <v>10385</v>
      </c>
      <c r="L196" t="s">
        <v>17704</v>
      </c>
      <c r="M196" t="s">
        <v>23599</v>
      </c>
      <c r="N196" t="s">
        <v>1290</v>
      </c>
      <c r="O196" t="s">
        <v>4242</v>
      </c>
      <c r="P196" t="s">
        <v>1227</v>
      </c>
      <c r="Q196" t="s">
        <v>1228</v>
      </c>
      <c r="R196" t="s">
        <v>24</v>
      </c>
      <c r="S196" t="s">
        <v>23600</v>
      </c>
      <c r="T196" t="s">
        <v>23601</v>
      </c>
    </row>
    <row r="197" spans="1:20" x14ac:dyDescent="0.25">
      <c r="A197" t="s">
        <v>152</v>
      </c>
      <c r="B197" t="s">
        <v>153</v>
      </c>
      <c r="C197">
        <v>65</v>
      </c>
      <c r="D197">
        <v>2</v>
      </c>
      <c r="E197" t="s">
        <v>23598</v>
      </c>
      <c r="F197">
        <v>215</v>
      </c>
      <c r="G197">
        <v>0</v>
      </c>
      <c r="H197" t="s">
        <v>1349</v>
      </c>
      <c r="I197" t="s">
        <v>17702</v>
      </c>
      <c r="J197" t="s">
        <v>17703</v>
      </c>
      <c r="K197" t="s">
        <v>10385</v>
      </c>
      <c r="L197" t="s">
        <v>17704</v>
      </c>
      <c r="M197" t="s">
        <v>23599</v>
      </c>
      <c r="N197" t="s">
        <v>1290</v>
      </c>
      <c r="O197" t="s">
        <v>4242</v>
      </c>
      <c r="P197" t="s">
        <v>1227</v>
      </c>
      <c r="Q197" t="s">
        <v>1228</v>
      </c>
      <c r="R197" t="s">
        <v>24</v>
      </c>
      <c r="S197" t="s">
        <v>23600</v>
      </c>
      <c r="T197" t="s">
        <v>23601</v>
      </c>
    </row>
    <row r="198" spans="1:20" x14ac:dyDescent="0.25">
      <c r="A198" t="s">
        <v>186</v>
      </c>
      <c r="B198" t="s">
        <v>187</v>
      </c>
      <c r="C198">
        <v>33.333333333333336</v>
      </c>
      <c r="D198">
        <v>3</v>
      </c>
      <c r="E198" t="s">
        <v>23602</v>
      </c>
      <c r="F198">
        <v>100</v>
      </c>
      <c r="G198">
        <v>0</v>
      </c>
      <c r="H198" t="s">
        <v>22</v>
      </c>
      <c r="I198" t="s">
        <v>23603</v>
      </c>
      <c r="J198" t="s">
        <v>309</v>
      </c>
      <c r="K198" t="s">
        <v>23</v>
      </c>
      <c r="L198" t="s">
        <v>24</v>
      </c>
      <c r="M198" t="s">
        <v>23604</v>
      </c>
      <c r="N198" t="s">
        <v>23</v>
      </c>
      <c r="O198" t="s">
        <v>25</v>
      </c>
      <c r="P198" t="s">
        <v>26</v>
      </c>
      <c r="Q198" t="s">
        <v>27</v>
      </c>
      <c r="R198" t="s">
        <v>24</v>
      </c>
      <c r="S198" t="s">
        <v>23605</v>
      </c>
      <c r="T198" t="s">
        <v>23604</v>
      </c>
    </row>
    <row r="199" spans="1:20" x14ac:dyDescent="0.25">
      <c r="A199" t="s">
        <v>278</v>
      </c>
      <c r="B199" t="s">
        <v>284</v>
      </c>
      <c r="C199">
        <v>139</v>
      </c>
      <c r="D199">
        <v>1</v>
      </c>
      <c r="E199" t="s">
        <v>23606</v>
      </c>
      <c r="F199">
        <v>215</v>
      </c>
      <c r="G199">
        <v>0</v>
      </c>
      <c r="H199" t="s">
        <v>1349</v>
      </c>
      <c r="I199" t="s">
        <v>23607</v>
      </c>
      <c r="J199" t="s">
        <v>23608</v>
      </c>
      <c r="K199" t="s">
        <v>23609</v>
      </c>
      <c r="L199" t="s">
        <v>23610</v>
      </c>
      <c r="M199" t="s">
        <v>23611</v>
      </c>
      <c r="N199" t="s">
        <v>1290</v>
      </c>
      <c r="O199" t="s">
        <v>1226</v>
      </c>
      <c r="P199" t="s">
        <v>1227</v>
      </c>
      <c r="Q199" t="s">
        <v>1228</v>
      </c>
      <c r="R199" t="s">
        <v>24</v>
      </c>
      <c r="S199" t="s">
        <v>23612</v>
      </c>
      <c r="T199" t="s">
        <v>23604</v>
      </c>
    </row>
    <row r="200" spans="1:20" x14ac:dyDescent="0.25">
      <c r="A200" t="s">
        <v>279</v>
      </c>
      <c r="B200" t="s">
        <v>285</v>
      </c>
      <c r="C200">
        <v>139</v>
      </c>
      <c r="D200">
        <v>1</v>
      </c>
      <c r="E200" t="s">
        <v>23606</v>
      </c>
      <c r="F200">
        <v>215</v>
      </c>
      <c r="G200">
        <v>0</v>
      </c>
      <c r="H200" t="s">
        <v>1349</v>
      </c>
      <c r="I200" t="s">
        <v>23607</v>
      </c>
      <c r="J200" t="s">
        <v>23608</v>
      </c>
      <c r="K200" t="s">
        <v>23609</v>
      </c>
      <c r="L200" t="s">
        <v>23610</v>
      </c>
      <c r="M200" t="s">
        <v>23611</v>
      </c>
      <c r="N200" t="s">
        <v>1290</v>
      </c>
      <c r="O200" t="s">
        <v>1226</v>
      </c>
      <c r="P200" t="s">
        <v>1227</v>
      </c>
      <c r="Q200" t="s">
        <v>1228</v>
      </c>
      <c r="R200" t="s">
        <v>24</v>
      </c>
      <c r="S200" t="s">
        <v>23612</v>
      </c>
      <c r="T200" t="s">
        <v>23604</v>
      </c>
    </row>
    <row r="201" spans="1:20" x14ac:dyDescent="0.25">
      <c r="A201" t="s">
        <v>279</v>
      </c>
      <c r="B201" t="s">
        <v>285</v>
      </c>
      <c r="C201">
        <v>139</v>
      </c>
      <c r="D201">
        <v>1</v>
      </c>
      <c r="E201" t="s">
        <v>23613</v>
      </c>
      <c r="F201">
        <v>215</v>
      </c>
      <c r="G201">
        <v>0</v>
      </c>
      <c r="H201" t="s">
        <v>47</v>
      </c>
      <c r="I201" t="s">
        <v>23614</v>
      </c>
      <c r="J201" t="s">
        <v>23615</v>
      </c>
      <c r="K201" t="s">
        <v>23616</v>
      </c>
      <c r="L201" t="s">
        <v>23617</v>
      </c>
      <c r="M201" t="s">
        <v>23618</v>
      </c>
      <c r="N201" t="s">
        <v>1290</v>
      </c>
      <c r="O201" t="s">
        <v>4242</v>
      </c>
      <c r="P201" t="s">
        <v>1227</v>
      </c>
      <c r="Q201" t="s">
        <v>1228</v>
      </c>
      <c r="R201" t="s">
        <v>24</v>
      </c>
      <c r="S201" t="s">
        <v>23619</v>
      </c>
      <c r="T201" t="s">
        <v>23620</v>
      </c>
    </row>
    <row r="202" spans="1:20" x14ac:dyDescent="0.25">
      <c r="A202" t="s">
        <v>278</v>
      </c>
      <c r="B202" t="s">
        <v>284</v>
      </c>
      <c r="C202">
        <v>139</v>
      </c>
      <c r="D202">
        <v>1</v>
      </c>
      <c r="E202" t="s">
        <v>23613</v>
      </c>
      <c r="F202">
        <v>215</v>
      </c>
      <c r="G202">
        <v>0</v>
      </c>
      <c r="H202" t="s">
        <v>47</v>
      </c>
      <c r="I202" t="s">
        <v>23614</v>
      </c>
      <c r="J202" t="s">
        <v>23615</v>
      </c>
      <c r="K202" t="s">
        <v>23616</v>
      </c>
      <c r="L202" t="s">
        <v>23617</v>
      </c>
      <c r="M202" t="s">
        <v>23618</v>
      </c>
      <c r="N202" t="s">
        <v>1290</v>
      </c>
      <c r="O202" t="s">
        <v>4242</v>
      </c>
      <c r="P202" t="s">
        <v>1227</v>
      </c>
      <c r="Q202" t="s">
        <v>1228</v>
      </c>
      <c r="R202" t="s">
        <v>24</v>
      </c>
      <c r="S202" t="s">
        <v>23619</v>
      </c>
      <c r="T202" t="s">
        <v>23620</v>
      </c>
    </row>
    <row r="203" spans="1:20" x14ac:dyDescent="0.25">
      <c r="A203" t="s">
        <v>278</v>
      </c>
      <c r="B203" t="s">
        <v>284</v>
      </c>
      <c r="C203">
        <v>139</v>
      </c>
      <c r="D203">
        <v>1</v>
      </c>
      <c r="E203" t="s">
        <v>23621</v>
      </c>
      <c r="F203">
        <v>215</v>
      </c>
      <c r="G203">
        <v>0</v>
      </c>
      <c r="H203" t="s">
        <v>47</v>
      </c>
      <c r="I203" t="s">
        <v>23622</v>
      </c>
      <c r="J203" t="s">
        <v>23623</v>
      </c>
      <c r="K203" t="s">
        <v>17846</v>
      </c>
      <c r="L203" t="s">
        <v>23624</v>
      </c>
      <c r="M203" t="s">
        <v>23620</v>
      </c>
      <c r="N203" t="s">
        <v>1290</v>
      </c>
      <c r="O203" t="s">
        <v>4242</v>
      </c>
      <c r="P203" t="s">
        <v>1227</v>
      </c>
      <c r="Q203" t="s">
        <v>1228</v>
      </c>
      <c r="R203" t="s">
        <v>24</v>
      </c>
      <c r="S203" t="s">
        <v>23625</v>
      </c>
      <c r="T203" t="s">
        <v>23620</v>
      </c>
    </row>
    <row r="204" spans="1:20" x14ac:dyDescent="0.25">
      <c r="A204" t="s">
        <v>279</v>
      </c>
      <c r="B204" t="s">
        <v>285</v>
      </c>
      <c r="C204">
        <v>139</v>
      </c>
      <c r="D204">
        <v>1</v>
      </c>
      <c r="E204" t="s">
        <v>23621</v>
      </c>
      <c r="F204">
        <v>215</v>
      </c>
      <c r="G204">
        <v>0</v>
      </c>
      <c r="H204" t="s">
        <v>47</v>
      </c>
      <c r="I204" t="s">
        <v>23622</v>
      </c>
      <c r="J204" t="s">
        <v>23623</v>
      </c>
      <c r="K204" t="s">
        <v>17846</v>
      </c>
      <c r="L204" t="s">
        <v>23624</v>
      </c>
      <c r="M204" t="s">
        <v>23620</v>
      </c>
      <c r="N204" t="s">
        <v>1290</v>
      </c>
      <c r="O204" t="s">
        <v>4242</v>
      </c>
      <c r="P204" t="s">
        <v>1227</v>
      </c>
      <c r="Q204" t="s">
        <v>1228</v>
      </c>
      <c r="R204" t="s">
        <v>24</v>
      </c>
      <c r="S204" t="s">
        <v>23625</v>
      </c>
      <c r="T204" t="s">
        <v>23620</v>
      </c>
    </row>
    <row r="205" spans="1:20" x14ac:dyDescent="0.25">
      <c r="A205" t="s">
        <v>279</v>
      </c>
      <c r="B205" t="s">
        <v>285</v>
      </c>
      <c r="C205">
        <v>139</v>
      </c>
      <c r="D205">
        <v>1</v>
      </c>
      <c r="E205" t="s">
        <v>23626</v>
      </c>
      <c r="F205">
        <v>215</v>
      </c>
      <c r="G205">
        <v>0</v>
      </c>
      <c r="H205" t="s">
        <v>47</v>
      </c>
      <c r="I205" t="s">
        <v>23627</v>
      </c>
      <c r="J205" t="s">
        <v>23628</v>
      </c>
      <c r="K205" t="s">
        <v>7235</v>
      </c>
      <c r="L205" t="s">
        <v>23629</v>
      </c>
      <c r="M205" t="s">
        <v>23630</v>
      </c>
      <c r="N205" t="s">
        <v>1290</v>
      </c>
      <c r="O205" t="s">
        <v>4242</v>
      </c>
      <c r="P205" t="s">
        <v>1227</v>
      </c>
      <c r="Q205" t="s">
        <v>1228</v>
      </c>
      <c r="R205" t="s">
        <v>24</v>
      </c>
      <c r="S205" t="s">
        <v>23631</v>
      </c>
      <c r="T205" t="s">
        <v>23630</v>
      </c>
    </row>
    <row r="206" spans="1:20" x14ac:dyDescent="0.25">
      <c r="A206" t="s">
        <v>278</v>
      </c>
      <c r="B206" t="s">
        <v>284</v>
      </c>
      <c r="C206">
        <v>139</v>
      </c>
      <c r="D206">
        <v>1</v>
      </c>
      <c r="E206" t="s">
        <v>23626</v>
      </c>
      <c r="F206">
        <v>215</v>
      </c>
      <c r="G206">
        <v>0</v>
      </c>
      <c r="H206" t="s">
        <v>47</v>
      </c>
      <c r="I206" t="s">
        <v>23627</v>
      </c>
      <c r="J206" t="s">
        <v>23628</v>
      </c>
      <c r="K206" t="s">
        <v>7235</v>
      </c>
      <c r="L206" t="s">
        <v>23629</v>
      </c>
      <c r="M206" t="s">
        <v>23630</v>
      </c>
      <c r="N206" t="s">
        <v>1290</v>
      </c>
      <c r="O206" t="s">
        <v>4242</v>
      </c>
      <c r="P206" t="s">
        <v>1227</v>
      </c>
      <c r="Q206" t="s">
        <v>1228</v>
      </c>
      <c r="R206" t="s">
        <v>24</v>
      </c>
      <c r="S206" t="s">
        <v>23631</v>
      </c>
      <c r="T206" t="s">
        <v>23630</v>
      </c>
    </row>
    <row r="207" spans="1:20" x14ac:dyDescent="0.25">
      <c r="A207" t="s">
        <v>20</v>
      </c>
      <c r="B207" t="s">
        <v>21</v>
      </c>
      <c r="C207">
        <v>50</v>
      </c>
      <c r="D207">
        <v>2</v>
      </c>
      <c r="E207" t="s">
        <v>23632</v>
      </c>
      <c r="F207">
        <v>200</v>
      </c>
      <c r="G207">
        <v>0</v>
      </c>
      <c r="H207" t="s">
        <v>22</v>
      </c>
      <c r="I207" t="s">
        <v>1417</v>
      </c>
      <c r="J207" t="s">
        <v>332</v>
      </c>
      <c r="K207" t="s">
        <v>23</v>
      </c>
      <c r="L207" t="s">
        <v>24</v>
      </c>
      <c r="M207" t="s">
        <v>23633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23634</v>
      </c>
      <c r="T207" t="s">
        <v>23630</v>
      </c>
    </row>
    <row r="208" spans="1:20" x14ac:dyDescent="0.25">
      <c r="A208" t="s">
        <v>28</v>
      </c>
      <c r="B208" t="s">
        <v>29</v>
      </c>
      <c r="C208">
        <v>50</v>
      </c>
      <c r="D208">
        <v>2</v>
      </c>
      <c r="E208" t="s">
        <v>23632</v>
      </c>
      <c r="F208">
        <v>200</v>
      </c>
      <c r="G208">
        <v>0</v>
      </c>
      <c r="H208" t="s">
        <v>22</v>
      </c>
      <c r="I208" t="s">
        <v>1417</v>
      </c>
      <c r="J208" t="s">
        <v>332</v>
      </c>
      <c r="K208" t="s">
        <v>23</v>
      </c>
      <c r="L208" t="s">
        <v>24</v>
      </c>
      <c r="M208" t="s">
        <v>23633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23634</v>
      </c>
      <c r="T208" t="s">
        <v>23630</v>
      </c>
    </row>
    <row r="209" spans="1:20" x14ac:dyDescent="0.25">
      <c r="A209" t="s">
        <v>30</v>
      </c>
      <c r="B209" t="s">
        <v>31</v>
      </c>
      <c r="C209">
        <v>50</v>
      </c>
      <c r="D209">
        <v>2</v>
      </c>
      <c r="E209" t="s">
        <v>23632</v>
      </c>
      <c r="F209">
        <v>200</v>
      </c>
      <c r="G209">
        <v>0</v>
      </c>
      <c r="H209" t="s">
        <v>22</v>
      </c>
      <c r="I209" t="s">
        <v>1417</v>
      </c>
      <c r="J209" t="s">
        <v>332</v>
      </c>
      <c r="K209" t="s">
        <v>23</v>
      </c>
      <c r="L209" t="s">
        <v>24</v>
      </c>
      <c r="M209" t="s">
        <v>23633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23634</v>
      </c>
      <c r="T209" t="s">
        <v>23630</v>
      </c>
    </row>
    <row r="210" spans="1:20" x14ac:dyDescent="0.25">
      <c r="A210" t="s">
        <v>115</v>
      </c>
      <c r="B210" t="s">
        <v>116</v>
      </c>
      <c r="C210">
        <v>33.333333333333336</v>
      </c>
      <c r="D210">
        <v>9</v>
      </c>
      <c r="E210" t="s">
        <v>23635</v>
      </c>
      <c r="F210">
        <v>300</v>
      </c>
      <c r="G210">
        <v>0</v>
      </c>
      <c r="H210" t="s">
        <v>1219</v>
      </c>
      <c r="I210" t="s">
        <v>19866</v>
      </c>
      <c r="J210" t="s">
        <v>1258</v>
      </c>
      <c r="K210" t="s">
        <v>23</v>
      </c>
      <c r="L210" t="s">
        <v>24</v>
      </c>
      <c r="M210" t="s">
        <v>23636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23637</v>
      </c>
      <c r="T210" t="s">
        <v>23636</v>
      </c>
    </row>
    <row r="211" spans="1:20" x14ac:dyDescent="0.25">
      <c r="A211" t="s">
        <v>278</v>
      </c>
      <c r="B211" t="s">
        <v>284</v>
      </c>
      <c r="C211">
        <v>139</v>
      </c>
      <c r="D211">
        <v>1</v>
      </c>
      <c r="E211" t="s">
        <v>23638</v>
      </c>
      <c r="F211">
        <v>215</v>
      </c>
      <c r="G211">
        <v>0</v>
      </c>
      <c r="H211" t="s">
        <v>47</v>
      </c>
      <c r="I211" t="s">
        <v>23639</v>
      </c>
      <c r="J211" t="s">
        <v>23640</v>
      </c>
      <c r="K211" t="s">
        <v>23641</v>
      </c>
      <c r="L211" t="s">
        <v>23642</v>
      </c>
      <c r="M211" t="s">
        <v>23636</v>
      </c>
      <c r="N211" t="s">
        <v>1290</v>
      </c>
      <c r="O211" t="s">
        <v>4242</v>
      </c>
      <c r="P211" t="s">
        <v>1227</v>
      </c>
      <c r="Q211" t="s">
        <v>1228</v>
      </c>
      <c r="R211" t="s">
        <v>24</v>
      </c>
      <c r="S211" t="s">
        <v>23643</v>
      </c>
      <c r="T211" t="s">
        <v>23636</v>
      </c>
    </row>
    <row r="212" spans="1:20" x14ac:dyDescent="0.25">
      <c r="A212" t="s">
        <v>279</v>
      </c>
      <c r="B212" t="s">
        <v>285</v>
      </c>
      <c r="C212">
        <v>139</v>
      </c>
      <c r="D212">
        <v>1</v>
      </c>
      <c r="E212" t="s">
        <v>23638</v>
      </c>
      <c r="F212">
        <v>215</v>
      </c>
      <c r="G212">
        <v>0</v>
      </c>
      <c r="H212" t="s">
        <v>47</v>
      </c>
      <c r="I212" t="s">
        <v>23639</v>
      </c>
      <c r="J212" t="s">
        <v>23640</v>
      </c>
      <c r="K212" t="s">
        <v>23641</v>
      </c>
      <c r="L212" t="s">
        <v>23642</v>
      </c>
      <c r="M212" t="s">
        <v>23636</v>
      </c>
      <c r="N212" t="s">
        <v>1290</v>
      </c>
      <c r="O212" t="s">
        <v>4242</v>
      </c>
      <c r="P212" t="s">
        <v>1227</v>
      </c>
      <c r="Q212" t="s">
        <v>1228</v>
      </c>
      <c r="R212" t="s">
        <v>24</v>
      </c>
      <c r="S212" t="s">
        <v>23643</v>
      </c>
      <c r="T212" t="s">
        <v>23636</v>
      </c>
    </row>
    <row r="213" spans="1:20" x14ac:dyDescent="0.25">
      <c r="A213" t="s">
        <v>150</v>
      </c>
      <c r="B213" t="s">
        <v>151</v>
      </c>
      <c r="C213">
        <v>65</v>
      </c>
      <c r="D213">
        <v>1</v>
      </c>
      <c r="E213" t="s">
        <v>23644</v>
      </c>
      <c r="F213">
        <v>219</v>
      </c>
      <c r="G213">
        <v>20</v>
      </c>
      <c r="H213" t="s">
        <v>47</v>
      </c>
      <c r="I213" t="s">
        <v>23645</v>
      </c>
      <c r="J213" t="s">
        <v>23646</v>
      </c>
      <c r="K213" t="s">
        <v>6393</v>
      </c>
      <c r="L213" t="s">
        <v>23647</v>
      </c>
      <c r="M213" t="s">
        <v>23648</v>
      </c>
      <c r="N213" t="s">
        <v>1290</v>
      </c>
      <c r="O213" t="s">
        <v>4242</v>
      </c>
      <c r="P213" t="s">
        <v>1227</v>
      </c>
      <c r="Q213" t="s">
        <v>1228</v>
      </c>
      <c r="R213" t="s">
        <v>24</v>
      </c>
      <c r="S213" t="s">
        <v>23649</v>
      </c>
      <c r="T213" t="s">
        <v>23648</v>
      </c>
    </row>
    <row r="214" spans="1:20" x14ac:dyDescent="0.25">
      <c r="A214" t="s">
        <v>152</v>
      </c>
      <c r="B214" t="s">
        <v>153</v>
      </c>
      <c r="C214">
        <v>65</v>
      </c>
      <c r="D214">
        <v>1</v>
      </c>
      <c r="E214" t="s">
        <v>23644</v>
      </c>
      <c r="F214">
        <v>219</v>
      </c>
      <c r="G214">
        <v>20</v>
      </c>
      <c r="H214" t="s">
        <v>47</v>
      </c>
      <c r="I214" t="s">
        <v>23645</v>
      </c>
      <c r="J214" t="s">
        <v>23646</v>
      </c>
      <c r="K214" t="s">
        <v>6393</v>
      </c>
      <c r="L214" t="s">
        <v>23647</v>
      </c>
      <c r="M214" t="s">
        <v>23648</v>
      </c>
      <c r="N214" t="s">
        <v>1290</v>
      </c>
      <c r="O214" t="s">
        <v>4242</v>
      </c>
      <c r="P214" t="s">
        <v>1227</v>
      </c>
      <c r="Q214" t="s">
        <v>1228</v>
      </c>
      <c r="R214" t="s">
        <v>24</v>
      </c>
      <c r="S214" t="s">
        <v>23649</v>
      </c>
      <c r="T214" t="s">
        <v>23648</v>
      </c>
    </row>
    <row r="215" spans="1:20" x14ac:dyDescent="0.25">
      <c r="A215" t="s">
        <v>36</v>
      </c>
      <c r="B215" t="s">
        <v>37</v>
      </c>
      <c r="C215">
        <v>65</v>
      </c>
      <c r="D215">
        <v>1</v>
      </c>
      <c r="E215" t="s">
        <v>23644</v>
      </c>
      <c r="F215">
        <v>219</v>
      </c>
      <c r="G215">
        <v>20</v>
      </c>
      <c r="H215" t="s">
        <v>47</v>
      </c>
      <c r="I215" t="s">
        <v>23645</v>
      </c>
      <c r="J215" t="s">
        <v>23646</v>
      </c>
      <c r="K215" t="s">
        <v>6393</v>
      </c>
      <c r="L215" t="s">
        <v>23647</v>
      </c>
      <c r="M215" t="s">
        <v>23648</v>
      </c>
      <c r="N215" t="s">
        <v>1290</v>
      </c>
      <c r="O215" t="s">
        <v>4242</v>
      </c>
      <c r="P215" t="s">
        <v>1227</v>
      </c>
      <c r="Q215" t="s">
        <v>1228</v>
      </c>
      <c r="R215" t="s">
        <v>24</v>
      </c>
      <c r="S215" t="s">
        <v>23649</v>
      </c>
      <c r="T215" t="s">
        <v>23648</v>
      </c>
    </row>
    <row r="216" spans="1:20" x14ac:dyDescent="0.25">
      <c r="A216" t="s">
        <v>38</v>
      </c>
      <c r="B216" t="s">
        <v>39</v>
      </c>
      <c r="C216">
        <v>65</v>
      </c>
      <c r="D216">
        <v>1</v>
      </c>
      <c r="E216" t="s">
        <v>23644</v>
      </c>
      <c r="F216">
        <v>219</v>
      </c>
      <c r="G216">
        <v>20</v>
      </c>
      <c r="H216" t="s">
        <v>47</v>
      </c>
      <c r="I216" t="s">
        <v>23645</v>
      </c>
      <c r="J216" t="s">
        <v>23646</v>
      </c>
      <c r="K216" t="s">
        <v>6393</v>
      </c>
      <c r="L216" t="s">
        <v>23647</v>
      </c>
      <c r="M216" t="s">
        <v>23648</v>
      </c>
      <c r="N216" t="s">
        <v>1290</v>
      </c>
      <c r="O216" t="s">
        <v>4242</v>
      </c>
      <c r="P216" t="s">
        <v>1227</v>
      </c>
      <c r="Q216" t="s">
        <v>1228</v>
      </c>
      <c r="R216" t="s">
        <v>24</v>
      </c>
      <c r="S216" t="s">
        <v>23649</v>
      </c>
      <c r="T216" t="s">
        <v>23648</v>
      </c>
    </row>
    <row r="217" spans="1:20" x14ac:dyDescent="0.25">
      <c r="A217" t="s">
        <v>186</v>
      </c>
      <c r="B217" t="s">
        <v>187</v>
      </c>
      <c r="C217">
        <v>33.333333333333336</v>
      </c>
      <c r="D217">
        <v>3</v>
      </c>
      <c r="E217" t="s">
        <v>23650</v>
      </c>
      <c r="F217">
        <v>100</v>
      </c>
      <c r="G217">
        <v>0</v>
      </c>
      <c r="H217" t="s">
        <v>22</v>
      </c>
      <c r="I217" t="s">
        <v>23651</v>
      </c>
      <c r="J217" t="s">
        <v>344</v>
      </c>
      <c r="K217" t="s">
        <v>23</v>
      </c>
      <c r="L217" t="s">
        <v>24</v>
      </c>
      <c r="M217" t="s">
        <v>23648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23652</v>
      </c>
      <c r="T217" t="s">
        <v>23648</v>
      </c>
    </row>
    <row r="218" spans="1:20" x14ac:dyDescent="0.25">
      <c r="A218" t="s">
        <v>278</v>
      </c>
      <c r="B218" t="s">
        <v>284</v>
      </c>
      <c r="C218">
        <v>139</v>
      </c>
      <c r="D218">
        <v>1</v>
      </c>
      <c r="E218" t="s">
        <v>23653</v>
      </c>
      <c r="F218">
        <v>215</v>
      </c>
      <c r="G218">
        <v>0</v>
      </c>
      <c r="H218" t="s">
        <v>47</v>
      </c>
      <c r="I218" t="s">
        <v>23654</v>
      </c>
      <c r="J218" t="s">
        <v>23655</v>
      </c>
      <c r="K218" t="s">
        <v>23656</v>
      </c>
      <c r="L218" t="s">
        <v>23657</v>
      </c>
      <c r="M218" t="s">
        <v>23658</v>
      </c>
      <c r="N218" t="s">
        <v>1290</v>
      </c>
      <c r="O218" t="s">
        <v>4242</v>
      </c>
      <c r="P218" t="s">
        <v>1227</v>
      </c>
      <c r="Q218" t="s">
        <v>1228</v>
      </c>
      <c r="R218" t="s">
        <v>24</v>
      </c>
      <c r="S218" t="s">
        <v>23659</v>
      </c>
      <c r="T218" t="s">
        <v>23658</v>
      </c>
    </row>
    <row r="219" spans="1:20" x14ac:dyDescent="0.25">
      <c r="A219" t="s">
        <v>279</v>
      </c>
      <c r="B219" t="s">
        <v>285</v>
      </c>
      <c r="C219">
        <v>139</v>
      </c>
      <c r="D219">
        <v>1</v>
      </c>
      <c r="E219" t="s">
        <v>23653</v>
      </c>
      <c r="F219">
        <v>215</v>
      </c>
      <c r="G219">
        <v>0</v>
      </c>
      <c r="H219" t="s">
        <v>47</v>
      </c>
      <c r="I219" t="s">
        <v>23654</v>
      </c>
      <c r="J219" t="s">
        <v>23655</v>
      </c>
      <c r="K219" t="s">
        <v>23656</v>
      </c>
      <c r="L219" t="s">
        <v>23657</v>
      </c>
      <c r="M219" t="s">
        <v>23658</v>
      </c>
      <c r="N219" t="s">
        <v>1290</v>
      </c>
      <c r="O219" t="s">
        <v>4242</v>
      </c>
      <c r="P219" t="s">
        <v>1227</v>
      </c>
      <c r="Q219" t="s">
        <v>1228</v>
      </c>
      <c r="R219" t="s">
        <v>24</v>
      </c>
      <c r="S219" t="s">
        <v>23659</v>
      </c>
      <c r="T219" t="s">
        <v>23658</v>
      </c>
    </row>
    <row r="220" spans="1:20" x14ac:dyDescent="0.25">
      <c r="A220" t="s">
        <v>278</v>
      </c>
      <c r="B220" t="s">
        <v>284</v>
      </c>
      <c r="C220">
        <v>139</v>
      </c>
      <c r="D220">
        <v>1</v>
      </c>
      <c r="E220" t="s">
        <v>23660</v>
      </c>
      <c r="F220">
        <v>215</v>
      </c>
      <c r="G220">
        <v>0</v>
      </c>
      <c r="H220" t="s">
        <v>47</v>
      </c>
      <c r="I220" t="s">
        <v>23661</v>
      </c>
      <c r="J220" t="s">
        <v>23662</v>
      </c>
      <c r="K220" t="s">
        <v>1348</v>
      </c>
      <c r="L220" t="s">
        <v>23663</v>
      </c>
      <c r="M220" t="s">
        <v>23664</v>
      </c>
      <c r="N220" t="s">
        <v>1290</v>
      </c>
      <c r="O220" t="s">
        <v>4242</v>
      </c>
      <c r="P220" t="s">
        <v>1227</v>
      </c>
      <c r="Q220" t="s">
        <v>1228</v>
      </c>
      <c r="R220" t="s">
        <v>24</v>
      </c>
      <c r="S220" t="s">
        <v>23665</v>
      </c>
      <c r="T220" t="s">
        <v>23664</v>
      </c>
    </row>
    <row r="221" spans="1:20" x14ac:dyDescent="0.25">
      <c r="A221" t="s">
        <v>279</v>
      </c>
      <c r="B221" t="s">
        <v>285</v>
      </c>
      <c r="C221">
        <v>139</v>
      </c>
      <c r="D221">
        <v>1</v>
      </c>
      <c r="E221" t="s">
        <v>23660</v>
      </c>
      <c r="F221">
        <v>215</v>
      </c>
      <c r="G221">
        <v>0</v>
      </c>
      <c r="H221" t="s">
        <v>47</v>
      </c>
      <c r="I221" t="s">
        <v>23661</v>
      </c>
      <c r="J221" t="s">
        <v>23662</v>
      </c>
      <c r="K221" t="s">
        <v>1348</v>
      </c>
      <c r="L221" t="s">
        <v>23663</v>
      </c>
      <c r="M221" t="s">
        <v>23664</v>
      </c>
      <c r="N221" t="s">
        <v>1290</v>
      </c>
      <c r="O221" t="s">
        <v>4242</v>
      </c>
      <c r="P221" t="s">
        <v>1227</v>
      </c>
      <c r="Q221" t="s">
        <v>1228</v>
      </c>
      <c r="R221" t="s">
        <v>24</v>
      </c>
      <c r="S221" t="s">
        <v>23665</v>
      </c>
      <c r="T221" t="s">
        <v>23664</v>
      </c>
    </row>
    <row r="222" spans="1:20" x14ac:dyDescent="0.25">
      <c r="A222" t="s">
        <v>278</v>
      </c>
      <c r="B222" t="s">
        <v>284</v>
      </c>
      <c r="C222">
        <v>139</v>
      </c>
      <c r="D222">
        <v>1</v>
      </c>
      <c r="E222" t="s">
        <v>23666</v>
      </c>
      <c r="F222">
        <v>215</v>
      </c>
      <c r="G222">
        <v>0</v>
      </c>
      <c r="H222" t="s">
        <v>47</v>
      </c>
      <c r="I222" t="s">
        <v>23667</v>
      </c>
      <c r="J222" t="s">
        <v>23668</v>
      </c>
      <c r="K222" t="s">
        <v>9236</v>
      </c>
      <c r="L222" t="s">
        <v>23669</v>
      </c>
      <c r="M222" t="s">
        <v>23670</v>
      </c>
      <c r="N222" t="s">
        <v>1290</v>
      </c>
      <c r="O222" t="s">
        <v>4242</v>
      </c>
      <c r="P222" t="s">
        <v>1227</v>
      </c>
      <c r="Q222" t="s">
        <v>1228</v>
      </c>
      <c r="R222" t="s">
        <v>24</v>
      </c>
      <c r="S222" t="s">
        <v>23671</v>
      </c>
      <c r="T222" t="s">
        <v>23672</v>
      </c>
    </row>
    <row r="223" spans="1:20" x14ac:dyDescent="0.25">
      <c r="A223" t="s">
        <v>279</v>
      </c>
      <c r="B223" t="s">
        <v>285</v>
      </c>
      <c r="C223">
        <v>139</v>
      </c>
      <c r="D223">
        <v>1</v>
      </c>
      <c r="E223" t="s">
        <v>23666</v>
      </c>
      <c r="F223">
        <v>215</v>
      </c>
      <c r="G223">
        <v>0</v>
      </c>
      <c r="H223" t="s">
        <v>47</v>
      </c>
      <c r="I223" t="s">
        <v>23667</v>
      </c>
      <c r="J223" t="s">
        <v>23668</v>
      </c>
      <c r="K223" t="s">
        <v>9236</v>
      </c>
      <c r="L223" t="s">
        <v>23669</v>
      </c>
      <c r="M223" t="s">
        <v>23670</v>
      </c>
      <c r="N223" t="s">
        <v>1290</v>
      </c>
      <c r="O223" t="s">
        <v>4242</v>
      </c>
      <c r="P223" t="s">
        <v>1227</v>
      </c>
      <c r="Q223" t="s">
        <v>1228</v>
      </c>
      <c r="R223" t="s">
        <v>24</v>
      </c>
      <c r="S223" t="s">
        <v>23671</v>
      </c>
      <c r="T223" t="s">
        <v>23672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23673</v>
      </c>
      <c r="F224">
        <v>100</v>
      </c>
      <c r="G224">
        <v>0</v>
      </c>
      <c r="H224" t="s">
        <v>22</v>
      </c>
      <c r="I224" t="s">
        <v>23674</v>
      </c>
      <c r="J224" t="s">
        <v>306</v>
      </c>
      <c r="K224" t="s">
        <v>23</v>
      </c>
      <c r="L224" t="s">
        <v>24</v>
      </c>
      <c r="M224" t="s">
        <v>23672</v>
      </c>
      <c r="N224" t="s">
        <v>23</v>
      </c>
      <c r="O224" t="s">
        <v>58</v>
      </c>
      <c r="P224" t="s">
        <v>26</v>
      </c>
      <c r="Q224" t="s">
        <v>33</v>
      </c>
      <c r="R224" t="s">
        <v>24</v>
      </c>
      <c r="S224" t="s">
        <v>23675</v>
      </c>
      <c r="T224" t="s">
        <v>23676</v>
      </c>
    </row>
    <row r="225" spans="1:20" x14ac:dyDescent="0.25">
      <c r="A225" t="s">
        <v>28</v>
      </c>
      <c r="B225" t="s">
        <v>29</v>
      </c>
      <c r="C225">
        <v>50</v>
      </c>
      <c r="D225">
        <v>1</v>
      </c>
      <c r="E225" t="s">
        <v>23673</v>
      </c>
      <c r="F225">
        <v>100</v>
      </c>
      <c r="G225">
        <v>0</v>
      </c>
      <c r="H225" t="s">
        <v>22</v>
      </c>
      <c r="I225" t="s">
        <v>23674</v>
      </c>
      <c r="J225" t="s">
        <v>306</v>
      </c>
      <c r="K225" t="s">
        <v>23</v>
      </c>
      <c r="L225" t="s">
        <v>24</v>
      </c>
      <c r="M225" t="s">
        <v>23672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23675</v>
      </c>
      <c r="T225" t="s">
        <v>23676</v>
      </c>
    </row>
    <row r="226" spans="1:20" x14ac:dyDescent="0.25">
      <c r="A226" t="s">
        <v>30</v>
      </c>
      <c r="B226" t="s">
        <v>31</v>
      </c>
      <c r="C226">
        <v>50</v>
      </c>
      <c r="D226">
        <v>1</v>
      </c>
      <c r="E226" t="s">
        <v>23673</v>
      </c>
      <c r="F226">
        <v>100</v>
      </c>
      <c r="G226">
        <v>0</v>
      </c>
      <c r="H226" t="s">
        <v>22</v>
      </c>
      <c r="I226" t="s">
        <v>23674</v>
      </c>
      <c r="J226" t="s">
        <v>306</v>
      </c>
      <c r="K226" t="s">
        <v>23</v>
      </c>
      <c r="L226" t="s">
        <v>24</v>
      </c>
      <c r="M226" t="s">
        <v>23672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23675</v>
      </c>
      <c r="T226" t="s">
        <v>23676</v>
      </c>
    </row>
    <row r="227" spans="1:20" x14ac:dyDescent="0.25">
      <c r="A227" t="s">
        <v>278</v>
      </c>
      <c r="B227" t="s">
        <v>284</v>
      </c>
      <c r="C227">
        <v>139</v>
      </c>
      <c r="D227">
        <v>1</v>
      </c>
      <c r="E227" t="s">
        <v>23677</v>
      </c>
      <c r="F227">
        <v>215</v>
      </c>
      <c r="G227">
        <v>0</v>
      </c>
      <c r="H227" t="s">
        <v>47</v>
      </c>
      <c r="I227" t="s">
        <v>23678</v>
      </c>
      <c r="J227" t="s">
        <v>23679</v>
      </c>
      <c r="K227" t="s">
        <v>23680</v>
      </c>
      <c r="L227" t="s">
        <v>23681</v>
      </c>
      <c r="M227" t="s">
        <v>23682</v>
      </c>
      <c r="N227" t="s">
        <v>1290</v>
      </c>
      <c r="O227" t="s">
        <v>1226</v>
      </c>
      <c r="P227" t="s">
        <v>1227</v>
      </c>
      <c r="Q227" t="s">
        <v>1228</v>
      </c>
      <c r="R227" t="s">
        <v>24</v>
      </c>
      <c r="S227" t="s">
        <v>23683</v>
      </c>
      <c r="T227" t="s">
        <v>23684</v>
      </c>
    </row>
    <row r="228" spans="1:20" x14ac:dyDescent="0.25">
      <c r="A228" t="s">
        <v>279</v>
      </c>
      <c r="B228" t="s">
        <v>285</v>
      </c>
      <c r="C228">
        <v>139</v>
      </c>
      <c r="D228">
        <v>1</v>
      </c>
      <c r="E228" t="s">
        <v>23677</v>
      </c>
      <c r="F228">
        <v>215</v>
      </c>
      <c r="G228">
        <v>0</v>
      </c>
      <c r="H228" t="s">
        <v>47</v>
      </c>
      <c r="I228" t="s">
        <v>23678</v>
      </c>
      <c r="J228" t="s">
        <v>23679</v>
      </c>
      <c r="K228" t="s">
        <v>23680</v>
      </c>
      <c r="L228" t="s">
        <v>23681</v>
      </c>
      <c r="M228" t="s">
        <v>23682</v>
      </c>
      <c r="N228" t="s">
        <v>1290</v>
      </c>
      <c r="O228" t="s">
        <v>1226</v>
      </c>
      <c r="P228" t="s">
        <v>1227</v>
      </c>
      <c r="Q228" t="s">
        <v>1228</v>
      </c>
      <c r="R228" t="s">
        <v>24</v>
      </c>
      <c r="S228" t="s">
        <v>23683</v>
      </c>
      <c r="T228" t="s">
        <v>23684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23685</v>
      </c>
      <c r="F229">
        <v>100</v>
      </c>
      <c r="G229">
        <v>0</v>
      </c>
      <c r="H229" t="s">
        <v>1219</v>
      </c>
      <c r="I229" t="s">
        <v>23686</v>
      </c>
      <c r="J229" t="s">
        <v>61</v>
      </c>
      <c r="K229" t="s">
        <v>23</v>
      </c>
      <c r="L229" t="s">
        <v>24</v>
      </c>
      <c r="M229" t="s">
        <v>23687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23</v>
      </c>
      <c r="T229" t="s">
        <v>23687</v>
      </c>
    </row>
    <row r="230" spans="1:20" x14ac:dyDescent="0.25">
      <c r="A230" t="s">
        <v>28</v>
      </c>
      <c r="B230" t="s">
        <v>29</v>
      </c>
      <c r="C230">
        <v>50</v>
      </c>
      <c r="D230">
        <v>1</v>
      </c>
      <c r="E230" t="s">
        <v>23685</v>
      </c>
      <c r="F230">
        <v>100</v>
      </c>
      <c r="G230">
        <v>0</v>
      </c>
      <c r="H230" t="s">
        <v>1219</v>
      </c>
      <c r="I230" t="s">
        <v>23686</v>
      </c>
      <c r="J230" t="s">
        <v>61</v>
      </c>
      <c r="K230" t="s">
        <v>23</v>
      </c>
      <c r="L230" t="s">
        <v>24</v>
      </c>
      <c r="M230" t="s">
        <v>23687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23</v>
      </c>
      <c r="T230" t="s">
        <v>23687</v>
      </c>
    </row>
    <row r="231" spans="1:20" x14ac:dyDescent="0.25">
      <c r="A231" t="s">
        <v>30</v>
      </c>
      <c r="B231" t="s">
        <v>31</v>
      </c>
      <c r="C231">
        <v>50</v>
      </c>
      <c r="D231">
        <v>1</v>
      </c>
      <c r="E231" t="s">
        <v>23685</v>
      </c>
      <c r="F231">
        <v>100</v>
      </c>
      <c r="G231">
        <v>0</v>
      </c>
      <c r="H231" t="s">
        <v>1219</v>
      </c>
      <c r="I231" t="s">
        <v>23686</v>
      </c>
      <c r="J231" t="s">
        <v>61</v>
      </c>
      <c r="K231" t="s">
        <v>23</v>
      </c>
      <c r="L231" t="s">
        <v>24</v>
      </c>
      <c r="M231" t="s">
        <v>23687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23</v>
      </c>
      <c r="T231" t="s">
        <v>23687</v>
      </c>
    </row>
    <row r="232" spans="1:20" x14ac:dyDescent="0.25">
      <c r="A232" t="s">
        <v>186</v>
      </c>
      <c r="B232" t="s">
        <v>187</v>
      </c>
      <c r="C232">
        <v>50</v>
      </c>
      <c r="D232">
        <v>6</v>
      </c>
      <c r="E232" t="s">
        <v>23688</v>
      </c>
      <c r="F232">
        <v>200</v>
      </c>
      <c r="G232">
        <v>0</v>
      </c>
      <c r="H232" t="s">
        <v>22</v>
      </c>
      <c r="I232" t="s">
        <v>23117</v>
      </c>
      <c r="J232" t="s">
        <v>318</v>
      </c>
      <c r="K232" t="s">
        <v>23</v>
      </c>
      <c r="L232" t="s">
        <v>24</v>
      </c>
      <c r="M232" t="s">
        <v>23689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23690</v>
      </c>
      <c r="T232" t="s">
        <v>23689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23691</v>
      </c>
      <c r="F233">
        <v>109</v>
      </c>
      <c r="G233">
        <v>9</v>
      </c>
      <c r="H233" t="s">
        <v>1219</v>
      </c>
      <c r="I233" t="s">
        <v>23692</v>
      </c>
      <c r="J233" t="s">
        <v>1224</v>
      </c>
      <c r="K233" t="s">
        <v>23</v>
      </c>
      <c r="L233" t="s">
        <v>24</v>
      </c>
      <c r="M233" t="s">
        <v>23693</v>
      </c>
      <c r="N233" t="s">
        <v>23</v>
      </c>
      <c r="O233" t="s">
        <v>58</v>
      </c>
      <c r="P233" t="s">
        <v>26</v>
      </c>
      <c r="Q233" t="s">
        <v>33</v>
      </c>
      <c r="R233" t="s">
        <v>24</v>
      </c>
      <c r="S233" t="s">
        <v>23694</v>
      </c>
      <c r="T233" t="s">
        <v>23693</v>
      </c>
    </row>
    <row r="234" spans="1:20" x14ac:dyDescent="0.25">
      <c r="A234" t="s">
        <v>28</v>
      </c>
      <c r="B234" t="s">
        <v>29</v>
      </c>
      <c r="C234">
        <v>50</v>
      </c>
      <c r="D234">
        <v>1</v>
      </c>
      <c r="E234" t="s">
        <v>23691</v>
      </c>
      <c r="F234">
        <v>109</v>
      </c>
      <c r="G234">
        <v>9</v>
      </c>
      <c r="H234" t="s">
        <v>1219</v>
      </c>
      <c r="I234" t="s">
        <v>23692</v>
      </c>
      <c r="J234" t="s">
        <v>1224</v>
      </c>
      <c r="K234" t="s">
        <v>23</v>
      </c>
      <c r="L234" t="s">
        <v>24</v>
      </c>
      <c r="M234" t="s">
        <v>23693</v>
      </c>
      <c r="N234" t="s">
        <v>23</v>
      </c>
      <c r="O234" t="s">
        <v>58</v>
      </c>
      <c r="P234" t="s">
        <v>26</v>
      </c>
      <c r="Q234" t="s">
        <v>33</v>
      </c>
      <c r="R234" t="s">
        <v>24</v>
      </c>
      <c r="S234" t="s">
        <v>23694</v>
      </c>
      <c r="T234" t="s">
        <v>23693</v>
      </c>
    </row>
    <row r="235" spans="1:20" x14ac:dyDescent="0.25">
      <c r="A235" t="s">
        <v>30</v>
      </c>
      <c r="B235" t="s">
        <v>31</v>
      </c>
      <c r="C235">
        <v>50</v>
      </c>
      <c r="D235">
        <v>1</v>
      </c>
      <c r="E235" t="s">
        <v>23691</v>
      </c>
      <c r="F235">
        <v>109</v>
      </c>
      <c r="G235">
        <v>9</v>
      </c>
      <c r="H235" t="s">
        <v>1219</v>
      </c>
      <c r="I235" t="s">
        <v>23692</v>
      </c>
      <c r="J235" t="s">
        <v>1224</v>
      </c>
      <c r="K235" t="s">
        <v>23</v>
      </c>
      <c r="L235" t="s">
        <v>24</v>
      </c>
      <c r="M235" t="s">
        <v>23693</v>
      </c>
      <c r="N235" t="s">
        <v>23</v>
      </c>
      <c r="O235" t="s">
        <v>58</v>
      </c>
      <c r="P235" t="s">
        <v>26</v>
      </c>
      <c r="Q235" t="s">
        <v>33</v>
      </c>
      <c r="R235" t="s">
        <v>24</v>
      </c>
      <c r="S235" t="s">
        <v>23694</v>
      </c>
      <c r="T235" t="s">
        <v>23693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23695</v>
      </c>
      <c r="F236">
        <v>135</v>
      </c>
      <c r="G236">
        <v>35</v>
      </c>
      <c r="H236" t="s">
        <v>22</v>
      </c>
      <c r="I236" t="s">
        <v>23696</v>
      </c>
      <c r="J236" t="s">
        <v>1241</v>
      </c>
      <c r="K236" t="s">
        <v>23</v>
      </c>
      <c r="L236" t="s">
        <v>24</v>
      </c>
      <c r="M236" t="s">
        <v>23697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23698</v>
      </c>
      <c r="T236" t="s">
        <v>23697</v>
      </c>
    </row>
    <row r="237" spans="1:20" x14ac:dyDescent="0.25">
      <c r="A237" t="s">
        <v>28</v>
      </c>
      <c r="B237" t="s">
        <v>29</v>
      </c>
      <c r="C237">
        <v>50</v>
      </c>
      <c r="D237">
        <v>1</v>
      </c>
      <c r="E237" t="s">
        <v>23695</v>
      </c>
      <c r="F237">
        <v>135</v>
      </c>
      <c r="G237">
        <v>35</v>
      </c>
      <c r="H237" t="s">
        <v>22</v>
      </c>
      <c r="I237" t="s">
        <v>23696</v>
      </c>
      <c r="J237" t="s">
        <v>1241</v>
      </c>
      <c r="K237" t="s">
        <v>23</v>
      </c>
      <c r="L237" t="s">
        <v>24</v>
      </c>
      <c r="M237" t="s">
        <v>23697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23698</v>
      </c>
      <c r="T237" t="s">
        <v>23697</v>
      </c>
    </row>
    <row r="238" spans="1:20" x14ac:dyDescent="0.25">
      <c r="A238" t="s">
        <v>30</v>
      </c>
      <c r="B238" t="s">
        <v>31</v>
      </c>
      <c r="C238">
        <v>50</v>
      </c>
      <c r="D238">
        <v>1</v>
      </c>
      <c r="E238" t="s">
        <v>23695</v>
      </c>
      <c r="F238">
        <v>135</v>
      </c>
      <c r="G238">
        <v>35</v>
      </c>
      <c r="H238" t="s">
        <v>22</v>
      </c>
      <c r="I238" t="s">
        <v>23696</v>
      </c>
      <c r="J238" t="s">
        <v>1241</v>
      </c>
      <c r="K238" t="s">
        <v>23</v>
      </c>
      <c r="L238" t="s">
        <v>24</v>
      </c>
      <c r="M238" t="s">
        <v>23697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23698</v>
      </c>
      <c r="T238" t="s">
        <v>23697</v>
      </c>
    </row>
    <row r="239" spans="1:20" x14ac:dyDescent="0.25">
      <c r="A239" t="s">
        <v>46</v>
      </c>
      <c r="B239" t="s">
        <v>56</v>
      </c>
      <c r="C239">
        <v>66.333333333333329</v>
      </c>
      <c r="D239">
        <v>3</v>
      </c>
      <c r="E239" t="s">
        <v>23699</v>
      </c>
      <c r="F239">
        <v>220</v>
      </c>
      <c r="G239">
        <v>0</v>
      </c>
      <c r="H239" t="s">
        <v>1219</v>
      </c>
      <c r="I239" t="s">
        <v>23700</v>
      </c>
      <c r="J239" t="s">
        <v>335</v>
      </c>
      <c r="K239" t="s">
        <v>23</v>
      </c>
      <c r="L239" t="s">
        <v>24</v>
      </c>
      <c r="M239" t="s">
        <v>23701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23702</v>
      </c>
      <c r="T239" t="s">
        <v>23703</v>
      </c>
    </row>
    <row r="240" spans="1:20" x14ac:dyDescent="0.25">
      <c r="A240" t="s">
        <v>42</v>
      </c>
      <c r="B240" t="s">
        <v>43</v>
      </c>
      <c r="C240">
        <v>66.666666666666671</v>
      </c>
      <c r="D240">
        <v>3</v>
      </c>
      <c r="E240" t="s">
        <v>23704</v>
      </c>
      <c r="F240">
        <v>320</v>
      </c>
      <c r="G240">
        <v>35</v>
      </c>
      <c r="H240" t="s">
        <v>47</v>
      </c>
      <c r="I240" t="s">
        <v>4250</v>
      </c>
      <c r="J240" t="s">
        <v>4251</v>
      </c>
      <c r="K240" t="s">
        <v>4252</v>
      </c>
      <c r="L240" t="s">
        <v>1335</v>
      </c>
      <c r="M240" t="s">
        <v>23705</v>
      </c>
      <c r="N240" t="s">
        <v>23</v>
      </c>
      <c r="O240" t="s">
        <v>53</v>
      </c>
      <c r="P240" t="s">
        <v>54</v>
      </c>
      <c r="Q240" t="s">
        <v>55</v>
      </c>
      <c r="R240" t="s">
        <v>24</v>
      </c>
      <c r="S240" t="s">
        <v>23706</v>
      </c>
      <c r="T240" t="s">
        <v>23705</v>
      </c>
    </row>
    <row r="241" spans="1:20" x14ac:dyDescent="0.25">
      <c r="A241" t="s">
        <v>46</v>
      </c>
      <c r="B241" t="s">
        <v>56</v>
      </c>
      <c r="C241">
        <v>80</v>
      </c>
      <c r="D241">
        <v>2</v>
      </c>
      <c r="E241" t="s">
        <v>23704</v>
      </c>
      <c r="F241">
        <v>320</v>
      </c>
      <c r="G241">
        <v>35</v>
      </c>
      <c r="H241" t="s">
        <v>47</v>
      </c>
      <c r="I241" t="s">
        <v>4250</v>
      </c>
      <c r="J241" t="s">
        <v>4251</v>
      </c>
      <c r="K241" t="s">
        <v>4252</v>
      </c>
      <c r="L241" t="s">
        <v>1335</v>
      </c>
      <c r="M241" t="s">
        <v>23705</v>
      </c>
      <c r="N241" t="s">
        <v>23</v>
      </c>
      <c r="O241" t="s">
        <v>53</v>
      </c>
      <c r="P241" t="s">
        <v>54</v>
      </c>
      <c r="Q241" t="s">
        <v>55</v>
      </c>
      <c r="R241" t="s">
        <v>24</v>
      </c>
      <c r="S241" t="s">
        <v>23706</v>
      </c>
      <c r="T241" t="s">
        <v>23705</v>
      </c>
    </row>
    <row r="242" spans="1:20" x14ac:dyDescent="0.25">
      <c r="A242" t="s">
        <v>20</v>
      </c>
      <c r="B242" t="s">
        <v>21</v>
      </c>
      <c r="C242">
        <v>50</v>
      </c>
      <c r="D242">
        <v>2</v>
      </c>
      <c r="E242" t="s">
        <v>23707</v>
      </c>
      <c r="F242">
        <v>200</v>
      </c>
      <c r="G242">
        <v>0</v>
      </c>
      <c r="H242" t="s">
        <v>22</v>
      </c>
      <c r="I242" t="s">
        <v>10736</v>
      </c>
      <c r="J242" t="s">
        <v>1243</v>
      </c>
      <c r="K242" t="s">
        <v>23</v>
      </c>
      <c r="L242" t="s">
        <v>24</v>
      </c>
      <c r="M242" t="s">
        <v>23708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23709</v>
      </c>
      <c r="T242" t="s">
        <v>23710</v>
      </c>
    </row>
    <row r="243" spans="1:20" x14ac:dyDescent="0.25">
      <c r="A243" t="s">
        <v>28</v>
      </c>
      <c r="B243" t="s">
        <v>29</v>
      </c>
      <c r="C243">
        <v>50</v>
      </c>
      <c r="D243">
        <v>2</v>
      </c>
      <c r="E243" t="s">
        <v>23707</v>
      </c>
      <c r="F243">
        <v>200</v>
      </c>
      <c r="G243">
        <v>0</v>
      </c>
      <c r="H243" t="s">
        <v>22</v>
      </c>
      <c r="I243" t="s">
        <v>10736</v>
      </c>
      <c r="J243" t="s">
        <v>1243</v>
      </c>
      <c r="K243" t="s">
        <v>23</v>
      </c>
      <c r="L243" t="s">
        <v>24</v>
      </c>
      <c r="M243" t="s">
        <v>23708</v>
      </c>
      <c r="N243" t="s">
        <v>23</v>
      </c>
      <c r="O243" t="s">
        <v>25</v>
      </c>
      <c r="P243" t="s">
        <v>26</v>
      </c>
      <c r="Q243" t="s">
        <v>27</v>
      </c>
      <c r="R243" t="s">
        <v>24</v>
      </c>
      <c r="S243" t="s">
        <v>23709</v>
      </c>
      <c r="T243" t="s">
        <v>23710</v>
      </c>
    </row>
    <row r="244" spans="1:20" x14ac:dyDescent="0.25">
      <c r="A244" t="s">
        <v>30</v>
      </c>
      <c r="B244" t="s">
        <v>31</v>
      </c>
      <c r="C244">
        <v>50</v>
      </c>
      <c r="D244">
        <v>2</v>
      </c>
      <c r="E244" t="s">
        <v>23707</v>
      </c>
      <c r="F244">
        <v>200</v>
      </c>
      <c r="G244">
        <v>0</v>
      </c>
      <c r="H244" t="s">
        <v>22</v>
      </c>
      <c r="I244" t="s">
        <v>10736</v>
      </c>
      <c r="J244" t="s">
        <v>1243</v>
      </c>
      <c r="K244" t="s">
        <v>23</v>
      </c>
      <c r="L244" t="s">
        <v>24</v>
      </c>
      <c r="M244" t="s">
        <v>23708</v>
      </c>
      <c r="N244" t="s">
        <v>23</v>
      </c>
      <c r="O244" t="s">
        <v>25</v>
      </c>
      <c r="P244" t="s">
        <v>26</v>
      </c>
      <c r="Q244" t="s">
        <v>27</v>
      </c>
      <c r="R244" t="s">
        <v>24</v>
      </c>
      <c r="S244" t="s">
        <v>23709</v>
      </c>
      <c r="T244" t="s">
        <v>23710</v>
      </c>
    </row>
    <row r="245" spans="1:20" x14ac:dyDescent="0.25">
      <c r="A245" t="s">
        <v>46</v>
      </c>
      <c r="B245" t="s">
        <v>1239</v>
      </c>
      <c r="C245">
        <v>71.25</v>
      </c>
      <c r="D245">
        <v>1</v>
      </c>
      <c r="E245" t="s">
        <v>23711</v>
      </c>
      <c r="F245">
        <v>78.25</v>
      </c>
      <c r="G245">
        <v>7</v>
      </c>
      <c r="H245" t="s">
        <v>47</v>
      </c>
      <c r="I245" t="s">
        <v>23712</v>
      </c>
      <c r="J245" t="s">
        <v>23713</v>
      </c>
      <c r="K245" t="s">
        <v>23714</v>
      </c>
      <c r="L245" t="s">
        <v>23715</v>
      </c>
      <c r="M245" t="s">
        <v>23716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23717</v>
      </c>
      <c r="T245" t="s">
        <v>23716</v>
      </c>
    </row>
    <row r="246" spans="1:20" x14ac:dyDescent="0.25">
      <c r="A246" t="s">
        <v>46</v>
      </c>
      <c r="B246" t="s">
        <v>56</v>
      </c>
      <c r="C246">
        <v>71</v>
      </c>
      <c r="D246">
        <v>4</v>
      </c>
      <c r="E246" t="s">
        <v>23718</v>
      </c>
      <c r="F246">
        <v>284</v>
      </c>
      <c r="G246">
        <v>0</v>
      </c>
      <c r="H246" t="s">
        <v>47</v>
      </c>
      <c r="I246" t="s">
        <v>20165</v>
      </c>
      <c r="J246" t="s">
        <v>23719</v>
      </c>
      <c r="K246" t="s">
        <v>7193</v>
      </c>
      <c r="L246" t="s">
        <v>5353</v>
      </c>
      <c r="M246" t="s">
        <v>23720</v>
      </c>
      <c r="N246" t="s">
        <v>23</v>
      </c>
      <c r="O246" t="s">
        <v>53</v>
      </c>
      <c r="P246" t="s">
        <v>54</v>
      </c>
      <c r="Q246" t="s">
        <v>55</v>
      </c>
      <c r="R246" t="s">
        <v>24</v>
      </c>
      <c r="S246" t="s">
        <v>23721</v>
      </c>
      <c r="T246" t="s">
        <v>23720</v>
      </c>
    </row>
    <row r="247" spans="1:20" x14ac:dyDescent="0.25">
      <c r="A247" t="s">
        <v>30</v>
      </c>
      <c r="B247" t="s">
        <v>31</v>
      </c>
      <c r="C247">
        <v>60</v>
      </c>
      <c r="D247">
        <v>5</v>
      </c>
      <c r="E247" t="s">
        <v>23722</v>
      </c>
      <c r="F247">
        <v>338</v>
      </c>
      <c r="G247">
        <v>38</v>
      </c>
      <c r="H247" t="s">
        <v>22</v>
      </c>
      <c r="I247" t="s">
        <v>23723</v>
      </c>
      <c r="J247" t="s">
        <v>23724</v>
      </c>
      <c r="K247" t="s">
        <v>23725</v>
      </c>
      <c r="L247" t="s">
        <v>7365</v>
      </c>
      <c r="M247" t="s">
        <v>23726</v>
      </c>
      <c r="N247" t="s">
        <v>23</v>
      </c>
      <c r="O247" t="s">
        <v>63</v>
      </c>
      <c r="P247" t="s">
        <v>54</v>
      </c>
      <c r="Q247" t="s">
        <v>55</v>
      </c>
      <c r="R247" t="s">
        <v>24</v>
      </c>
      <c r="S247" t="s">
        <v>23727</v>
      </c>
      <c r="T247" t="s">
        <v>23728</v>
      </c>
    </row>
    <row r="248" spans="1:20" x14ac:dyDescent="0.25">
      <c r="A248" t="s">
        <v>46</v>
      </c>
      <c r="B248" t="s">
        <v>1239</v>
      </c>
      <c r="C248">
        <v>57.75</v>
      </c>
      <c r="D248">
        <v>1</v>
      </c>
      <c r="E248" t="s">
        <v>23729</v>
      </c>
      <c r="F248">
        <v>64.75</v>
      </c>
      <c r="G248">
        <v>7</v>
      </c>
      <c r="H248" t="s">
        <v>47</v>
      </c>
      <c r="I248" t="s">
        <v>17759</v>
      </c>
      <c r="J248" t="s">
        <v>17760</v>
      </c>
      <c r="K248" t="s">
        <v>17761</v>
      </c>
      <c r="L248" t="s">
        <v>17762</v>
      </c>
      <c r="M248" t="s">
        <v>23730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23731</v>
      </c>
      <c r="T248" t="s">
        <v>23732</v>
      </c>
    </row>
    <row r="249" spans="1:20" x14ac:dyDescent="0.25">
      <c r="A249" t="s">
        <v>46</v>
      </c>
      <c r="B249" t="s">
        <v>1239</v>
      </c>
      <c r="C249">
        <v>57.75</v>
      </c>
      <c r="D249">
        <v>1</v>
      </c>
      <c r="E249" t="s">
        <v>23733</v>
      </c>
      <c r="F249">
        <v>64.75</v>
      </c>
      <c r="G249">
        <v>7</v>
      </c>
      <c r="H249" t="s">
        <v>47</v>
      </c>
      <c r="I249" t="s">
        <v>23734</v>
      </c>
      <c r="J249" t="s">
        <v>23735</v>
      </c>
      <c r="K249" t="s">
        <v>3749</v>
      </c>
      <c r="L249" t="s">
        <v>23736</v>
      </c>
      <c r="M249" t="s">
        <v>23737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23738</v>
      </c>
      <c r="T249" t="s">
        <v>23737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23739</v>
      </c>
      <c r="F250">
        <v>106</v>
      </c>
      <c r="G250">
        <v>6</v>
      </c>
      <c r="H250" t="s">
        <v>22</v>
      </c>
      <c r="I250" t="s">
        <v>23740</v>
      </c>
      <c r="J250" t="s">
        <v>306</v>
      </c>
      <c r="K250" t="s">
        <v>23</v>
      </c>
      <c r="L250" t="s">
        <v>24</v>
      </c>
      <c r="M250" t="s">
        <v>23741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23742</v>
      </c>
      <c r="T250" t="s">
        <v>23741</v>
      </c>
    </row>
    <row r="251" spans="1:20" x14ac:dyDescent="0.25">
      <c r="A251" t="s">
        <v>28</v>
      </c>
      <c r="B251" t="s">
        <v>29</v>
      </c>
      <c r="C251">
        <v>50</v>
      </c>
      <c r="D251">
        <v>1</v>
      </c>
      <c r="E251" t="s">
        <v>23739</v>
      </c>
      <c r="F251">
        <v>106</v>
      </c>
      <c r="G251">
        <v>6</v>
      </c>
      <c r="H251" t="s">
        <v>22</v>
      </c>
      <c r="I251" t="s">
        <v>23740</v>
      </c>
      <c r="J251" t="s">
        <v>306</v>
      </c>
      <c r="K251" t="s">
        <v>23</v>
      </c>
      <c r="L251" t="s">
        <v>24</v>
      </c>
      <c r="M251" t="s">
        <v>23741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23742</v>
      </c>
      <c r="T251" t="s">
        <v>23741</v>
      </c>
    </row>
    <row r="252" spans="1:20" x14ac:dyDescent="0.25">
      <c r="A252" t="s">
        <v>30</v>
      </c>
      <c r="B252" t="s">
        <v>31</v>
      </c>
      <c r="C252">
        <v>50</v>
      </c>
      <c r="D252">
        <v>1</v>
      </c>
      <c r="E252" t="s">
        <v>23739</v>
      </c>
      <c r="F252">
        <v>106</v>
      </c>
      <c r="G252">
        <v>6</v>
      </c>
      <c r="H252" t="s">
        <v>22</v>
      </c>
      <c r="I252" t="s">
        <v>23740</v>
      </c>
      <c r="J252" t="s">
        <v>306</v>
      </c>
      <c r="K252" t="s">
        <v>23</v>
      </c>
      <c r="L252" t="s">
        <v>24</v>
      </c>
      <c r="M252" t="s">
        <v>23741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23742</v>
      </c>
      <c r="T252" t="s">
        <v>23741</v>
      </c>
    </row>
    <row r="253" spans="1:20" x14ac:dyDescent="0.25">
      <c r="A253" t="s">
        <v>42</v>
      </c>
      <c r="B253" t="s">
        <v>43</v>
      </c>
      <c r="C253">
        <v>66.666666666666671</v>
      </c>
      <c r="D253">
        <v>3</v>
      </c>
      <c r="E253" t="s">
        <v>23743</v>
      </c>
      <c r="F253">
        <v>280</v>
      </c>
      <c r="G253">
        <v>0</v>
      </c>
      <c r="H253" t="s">
        <v>22</v>
      </c>
      <c r="I253" t="s">
        <v>23744</v>
      </c>
      <c r="J253" t="s">
        <v>23745</v>
      </c>
      <c r="K253" t="s">
        <v>1358</v>
      </c>
      <c r="L253" t="s">
        <v>3483</v>
      </c>
      <c r="M253" t="s">
        <v>23746</v>
      </c>
      <c r="N253" t="s">
        <v>23</v>
      </c>
      <c r="O253" t="s">
        <v>63</v>
      </c>
      <c r="P253" t="s">
        <v>54</v>
      </c>
      <c r="Q253" t="s">
        <v>55</v>
      </c>
      <c r="R253" t="s">
        <v>24</v>
      </c>
      <c r="S253" t="s">
        <v>23747</v>
      </c>
      <c r="T253" t="s">
        <v>23748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23743</v>
      </c>
      <c r="F254">
        <v>280</v>
      </c>
      <c r="G254">
        <v>0</v>
      </c>
      <c r="H254" t="s">
        <v>22</v>
      </c>
      <c r="I254" t="s">
        <v>23744</v>
      </c>
      <c r="J254" t="s">
        <v>23745</v>
      </c>
      <c r="K254" t="s">
        <v>1358</v>
      </c>
      <c r="L254" t="s">
        <v>3483</v>
      </c>
      <c r="M254" t="s">
        <v>23746</v>
      </c>
      <c r="N254" t="s">
        <v>23</v>
      </c>
      <c r="O254" t="s">
        <v>63</v>
      </c>
      <c r="P254" t="s">
        <v>54</v>
      </c>
      <c r="Q254" t="s">
        <v>55</v>
      </c>
      <c r="R254" t="s">
        <v>24</v>
      </c>
      <c r="S254" t="s">
        <v>23747</v>
      </c>
      <c r="T254" t="s">
        <v>23748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23743</v>
      </c>
      <c r="F255">
        <v>280</v>
      </c>
      <c r="G255">
        <v>0</v>
      </c>
      <c r="H255" t="s">
        <v>22</v>
      </c>
      <c r="I255" t="s">
        <v>23744</v>
      </c>
      <c r="J255" t="s">
        <v>23745</v>
      </c>
      <c r="K255" t="s">
        <v>1358</v>
      </c>
      <c r="L255" t="s">
        <v>3483</v>
      </c>
      <c r="M255" t="s">
        <v>23746</v>
      </c>
      <c r="N255" t="s">
        <v>23</v>
      </c>
      <c r="O255" t="s">
        <v>63</v>
      </c>
      <c r="P255" t="s">
        <v>54</v>
      </c>
      <c r="Q255" t="s">
        <v>55</v>
      </c>
      <c r="R255" t="s">
        <v>24</v>
      </c>
      <c r="S255" t="s">
        <v>23747</v>
      </c>
      <c r="T255" t="s">
        <v>23748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23743</v>
      </c>
      <c r="F256">
        <v>280</v>
      </c>
      <c r="G256">
        <v>0</v>
      </c>
      <c r="H256" t="s">
        <v>22</v>
      </c>
      <c r="I256" t="s">
        <v>23744</v>
      </c>
      <c r="J256" t="s">
        <v>23745</v>
      </c>
      <c r="K256" t="s">
        <v>1358</v>
      </c>
      <c r="L256" t="s">
        <v>3483</v>
      </c>
      <c r="M256" t="s">
        <v>23746</v>
      </c>
      <c r="N256" t="s">
        <v>23</v>
      </c>
      <c r="O256" t="s">
        <v>63</v>
      </c>
      <c r="P256" t="s">
        <v>54</v>
      </c>
      <c r="Q256" t="s">
        <v>55</v>
      </c>
      <c r="R256" t="s">
        <v>24</v>
      </c>
      <c r="S256" t="s">
        <v>23747</v>
      </c>
      <c r="T256" t="s">
        <v>23748</v>
      </c>
    </row>
    <row r="257" spans="1:20" x14ac:dyDescent="0.25">
      <c r="A257" t="s">
        <v>42</v>
      </c>
      <c r="B257" t="s">
        <v>43</v>
      </c>
      <c r="C257">
        <v>66.666666666666671</v>
      </c>
      <c r="D257">
        <v>3</v>
      </c>
      <c r="E257" t="s">
        <v>23749</v>
      </c>
      <c r="F257">
        <v>150</v>
      </c>
      <c r="G257">
        <v>0</v>
      </c>
      <c r="H257" t="s">
        <v>22</v>
      </c>
      <c r="I257" t="s">
        <v>23750</v>
      </c>
      <c r="J257" t="s">
        <v>23751</v>
      </c>
      <c r="K257" t="s">
        <v>23752</v>
      </c>
      <c r="L257" t="s">
        <v>1391</v>
      </c>
      <c r="M257" t="s">
        <v>23748</v>
      </c>
      <c r="N257" t="s">
        <v>23</v>
      </c>
      <c r="O257" t="s">
        <v>63</v>
      </c>
      <c r="P257" t="s">
        <v>54</v>
      </c>
      <c r="Q257" t="s">
        <v>55</v>
      </c>
      <c r="R257" t="s">
        <v>24</v>
      </c>
      <c r="S257" t="s">
        <v>23753</v>
      </c>
      <c r="T257" t="s">
        <v>23754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23755</v>
      </c>
      <c r="F258">
        <v>100</v>
      </c>
      <c r="G258">
        <v>0</v>
      </c>
      <c r="H258" t="s">
        <v>22</v>
      </c>
      <c r="I258" t="s">
        <v>23756</v>
      </c>
      <c r="J258" t="s">
        <v>306</v>
      </c>
      <c r="K258" t="s">
        <v>23</v>
      </c>
      <c r="L258" t="s">
        <v>24</v>
      </c>
      <c r="M258" t="s">
        <v>23757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23758</v>
      </c>
      <c r="T258" t="s">
        <v>23757</v>
      </c>
    </row>
    <row r="259" spans="1:20" x14ac:dyDescent="0.25">
      <c r="A259" t="s">
        <v>28</v>
      </c>
      <c r="B259" t="s">
        <v>29</v>
      </c>
      <c r="C259">
        <v>50</v>
      </c>
      <c r="D259">
        <v>1</v>
      </c>
      <c r="E259" t="s">
        <v>23755</v>
      </c>
      <c r="F259">
        <v>100</v>
      </c>
      <c r="G259">
        <v>0</v>
      </c>
      <c r="H259" t="s">
        <v>22</v>
      </c>
      <c r="I259" t="s">
        <v>23756</v>
      </c>
      <c r="J259" t="s">
        <v>306</v>
      </c>
      <c r="K259" t="s">
        <v>23</v>
      </c>
      <c r="L259" t="s">
        <v>24</v>
      </c>
      <c r="M259" t="s">
        <v>23757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23758</v>
      </c>
      <c r="T259" t="s">
        <v>23757</v>
      </c>
    </row>
    <row r="260" spans="1:20" x14ac:dyDescent="0.25">
      <c r="A260" t="s">
        <v>30</v>
      </c>
      <c r="B260" t="s">
        <v>31</v>
      </c>
      <c r="C260">
        <v>50</v>
      </c>
      <c r="D260">
        <v>1</v>
      </c>
      <c r="E260" t="s">
        <v>23755</v>
      </c>
      <c r="F260">
        <v>100</v>
      </c>
      <c r="G260">
        <v>0</v>
      </c>
      <c r="H260" t="s">
        <v>22</v>
      </c>
      <c r="I260" t="s">
        <v>23756</v>
      </c>
      <c r="J260" t="s">
        <v>306</v>
      </c>
      <c r="K260" t="s">
        <v>23</v>
      </c>
      <c r="L260" t="s">
        <v>24</v>
      </c>
      <c r="M260" t="s">
        <v>23757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23758</v>
      </c>
      <c r="T260" t="s">
        <v>23757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23759</v>
      </c>
      <c r="F261">
        <v>130</v>
      </c>
      <c r="G261">
        <v>0</v>
      </c>
      <c r="H261" t="s">
        <v>22</v>
      </c>
      <c r="I261" t="s">
        <v>23760</v>
      </c>
      <c r="J261" t="s">
        <v>23761</v>
      </c>
      <c r="K261" t="s">
        <v>3954</v>
      </c>
      <c r="L261" t="s">
        <v>493</v>
      </c>
      <c r="M261" t="s">
        <v>23762</v>
      </c>
      <c r="N261" t="s">
        <v>23</v>
      </c>
      <c r="O261" t="s">
        <v>63</v>
      </c>
      <c r="P261" t="s">
        <v>54</v>
      </c>
      <c r="Q261" t="s">
        <v>55</v>
      </c>
      <c r="R261" t="s">
        <v>24</v>
      </c>
      <c r="S261" t="s">
        <v>23763</v>
      </c>
      <c r="T261" t="s">
        <v>23764</v>
      </c>
    </row>
    <row r="262" spans="1:20" x14ac:dyDescent="0.25">
      <c r="A262" t="s">
        <v>28</v>
      </c>
      <c r="B262" t="s">
        <v>29</v>
      </c>
      <c r="C262">
        <v>50</v>
      </c>
      <c r="D262">
        <v>1</v>
      </c>
      <c r="E262" t="s">
        <v>23759</v>
      </c>
      <c r="F262">
        <v>130</v>
      </c>
      <c r="G262">
        <v>0</v>
      </c>
      <c r="H262" t="s">
        <v>22</v>
      </c>
      <c r="I262" t="s">
        <v>23760</v>
      </c>
      <c r="J262" t="s">
        <v>23761</v>
      </c>
      <c r="K262" t="s">
        <v>3954</v>
      </c>
      <c r="L262" t="s">
        <v>493</v>
      </c>
      <c r="M262" t="s">
        <v>23762</v>
      </c>
      <c r="N262" t="s">
        <v>23</v>
      </c>
      <c r="O262" t="s">
        <v>63</v>
      </c>
      <c r="P262" t="s">
        <v>54</v>
      </c>
      <c r="Q262" t="s">
        <v>55</v>
      </c>
      <c r="R262" t="s">
        <v>24</v>
      </c>
      <c r="S262" t="s">
        <v>23763</v>
      </c>
      <c r="T262" t="s">
        <v>23764</v>
      </c>
    </row>
    <row r="263" spans="1:20" x14ac:dyDescent="0.25">
      <c r="A263" t="s">
        <v>30</v>
      </c>
      <c r="B263" t="s">
        <v>31</v>
      </c>
      <c r="C263">
        <v>50</v>
      </c>
      <c r="D263">
        <v>1</v>
      </c>
      <c r="E263" t="s">
        <v>23759</v>
      </c>
      <c r="F263">
        <v>130</v>
      </c>
      <c r="G263">
        <v>0</v>
      </c>
      <c r="H263" t="s">
        <v>22</v>
      </c>
      <c r="I263" t="s">
        <v>23760</v>
      </c>
      <c r="J263" t="s">
        <v>23761</v>
      </c>
      <c r="K263" t="s">
        <v>3954</v>
      </c>
      <c r="L263" t="s">
        <v>493</v>
      </c>
      <c r="M263" t="s">
        <v>23762</v>
      </c>
      <c r="N263" t="s">
        <v>23</v>
      </c>
      <c r="O263" t="s">
        <v>63</v>
      </c>
      <c r="P263" t="s">
        <v>54</v>
      </c>
      <c r="Q263" t="s">
        <v>55</v>
      </c>
      <c r="R263" t="s">
        <v>24</v>
      </c>
      <c r="S263" t="s">
        <v>23763</v>
      </c>
      <c r="T263" t="s">
        <v>23764</v>
      </c>
    </row>
    <row r="264" spans="1:20" x14ac:dyDescent="0.25">
      <c r="A264" t="s">
        <v>20</v>
      </c>
      <c r="B264" t="s">
        <v>21</v>
      </c>
      <c r="C264">
        <v>50</v>
      </c>
      <c r="D264">
        <v>2</v>
      </c>
      <c r="E264" t="s">
        <v>23765</v>
      </c>
      <c r="F264">
        <v>200</v>
      </c>
      <c r="G264">
        <v>0</v>
      </c>
      <c r="H264" t="s">
        <v>22</v>
      </c>
      <c r="I264" t="s">
        <v>14209</v>
      </c>
      <c r="J264" t="s">
        <v>354</v>
      </c>
      <c r="K264" t="s">
        <v>23</v>
      </c>
      <c r="L264" t="s">
        <v>24</v>
      </c>
      <c r="M264" t="s">
        <v>23766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23767</v>
      </c>
      <c r="T264" t="s">
        <v>23766</v>
      </c>
    </row>
    <row r="265" spans="1:20" x14ac:dyDescent="0.25">
      <c r="A265" t="s">
        <v>28</v>
      </c>
      <c r="B265" t="s">
        <v>29</v>
      </c>
      <c r="C265">
        <v>50</v>
      </c>
      <c r="D265">
        <v>2</v>
      </c>
      <c r="E265" t="s">
        <v>23765</v>
      </c>
      <c r="F265">
        <v>200</v>
      </c>
      <c r="G265">
        <v>0</v>
      </c>
      <c r="H265" t="s">
        <v>22</v>
      </c>
      <c r="I265" t="s">
        <v>14209</v>
      </c>
      <c r="J265" t="s">
        <v>354</v>
      </c>
      <c r="K265" t="s">
        <v>23</v>
      </c>
      <c r="L265" t="s">
        <v>24</v>
      </c>
      <c r="M265" t="s">
        <v>23766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23767</v>
      </c>
      <c r="T265" t="s">
        <v>23766</v>
      </c>
    </row>
    <row r="266" spans="1:20" x14ac:dyDescent="0.25">
      <c r="A266" t="s">
        <v>30</v>
      </c>
      <c r="B266" t="s">
        <v>31</v>
      </c>
      <c r="C266">
        <v>50</v>
      </c>
      <c r="D266">
        <v>2</v>
      </c>
      <c r="E266" t="s">
        <v>23765</v>
      </c>
      <c r="F266">
        <v>200</v>
      </c>
      <c r="G266">
        <v>0</v>
      </c>
      <c r="H266" t="s">
        <v>22</v>
      </c>
      <c r="I266" t="s">
        <v>14209</v>
      </c>
      <c r="J266" t="s">
        <v>354</v>
      </c>
      <c r="K266" t="s">
        <v>23</v>
      </c>
      <c r="L266" t="s">
        <v>24</v>
      </c>
      <c r="M266" t="s">
        <v>23766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23767</v>
      </c>
      <c r="T266" t="s">
        <v>23766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23768</v>
      </c>
      <c r="F267">
        <v>135</v>
      </c>
      <c r="G267">
        <v>35</v>
      </c>
      <c r="H267" t="s">
        <v>1219</v>
      </c>
      <c r="I267" t="s">
        <v>23769</v>
      </c>
      <c r="J267" t="s">
        <v>306</v>
      </c>
      <c r="K267" t="s">
        <v>23</v>
      </c>
      <c r="L267" t="s">
        <v>24</v>
      </c>
      <c r="M267" t="s">
        <v>23770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23771</v>
      </c>
      <c r="T267" t="s">
        <v>23772</v>
      </c>
    </row>
    <row r="268" spans="1:20" x14ac:dyDescent="0.25">
      <c r="A268" t="s">
        <v>28</v>
      </c>
      <c r="B268" t="s">
        <v>29</v>
      </c>
      <c r="C268">
        <v>50</v>
      </c>
      <c r="D268">
        <v>1</v>
      </c>
      <c r="E268" t="s">
        <v>23768</v>
      </c>
      <c r="F268">
        <v>135</v>
      </c>
      <c r="G268">
        <v>35</v>
      </c>
      <c r="H268" t="s">
        <v>1219</v>
      </c>
      <c r="I268" t="s">
        <v>23769</v>
      </c>
      <c r="J268" t="s">
        <v>306</v>
      </c>
      <c r="K268" t="s">
        <v>23</v>
      </c>
      <c r="L268" t="s">
        <v>24</v>
      </c>
      <c r="M268" t="s">
        <v>23770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23771</v>
      </c>
      <c r="T268" t="s">
        <v>23772</v>
      </c>
    </row>
    <row r="269" spans="1:20" x14ac:dyDescent="0.25">
      <c r="A269" t="s">
        <v>30</v>
      </c>
      <c r="B269" t="s">
        <v>31</v>
      </c>
      <c r="C269">
        <v>50</v>
      </c>
      <c r="D269">
        <v>1</v>
      </c>
      <c r="E269" t="s">
        <v>23768</v>
      </c>
      <c r="F269">
        <v>135</v>
      </c>
      <c r="G269">
        <v>35</v>
      </c>
      <c r="H269" t="s">
        <v>1219</v>
      </c>
      <c r="I269" t="s">
        <v>23769</v>
      </c>
      <c r="J269" t="s">
        <v>306</v>
      </c>
      <c r="K269" t="s">
        <v>23</v>
      </c>
      <c r="L269" t="s">
        <v>24</v>
      </c>
      <c r="M269" t="s">
        <v>23770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23771</v>
      </c>
      <c r="T269" t="s">
        <v>23772</v>
      </c>
    </row>
    <row r="270" spans="1:20" x14ac:dyDescent="0.25">
      <c r="A270" t="s">
        <v>186</v>
      </c>
      <c r="B270" t="s">
        <v>187</v>
      </c>
      <c r="C270">
        <v>50</v>
      </c>
      <c r="D270">
        <v>6</v>
      </c>
      <c r="E270" t="s">
        <v>23773</v>
      </c>
      <c r="F270">
        <v>200</v>
      </c>
      <c r="G270">
        <v>0</v>
      </c>
      <c r="H270" t="s">
        <v>22</v>
      </c>
      <c r="I270" t="s">
        <v>23774</v>
      </c>
      <c r="J270" t="s">
        <v>359</v>
      </c>
      <c r="K270" t="s">
        <v>23</v>
      </c>
      <c r="L270" t="s">
        <v>24</v>
      </c>
      <c r="M270" t="s">
        <v>23775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23776</v>
      </c>
      <c r="T270" t="s">
        <v>23777</v>
      </c>
    </row>
    <row r="271" spans="1:20" x14ac:dyDescent="0.25">
      <c r="A271" t="s">
        <v>30</v>
      </c>
      <c r="B271" t="s">
        <v>31</v>
      </c>
      <c r="C271">
        <v>60</v>
      </c>
      <c r="D271">
        <v>3</v>
      </c>
      <c r="E271" t="s">
        <v>23778</v>
      </c>
      <c r="F271">
        <v>130</v>
      </c>
      <c r="G271">
        <v>0</v>
      </c>
      <c r="H271" t="s">
        <v>47</v>
      </c>
      <c r="I271" t="s">
        <v>23107</v>
      </c>
      <c r="J271" t="s">
        <v>23108</v>
      </c>
      <c r="K271" t="s">
        <v>14343</v>
      </c>
      <c r="L271" t="s">
        <v>4279</v>
      </c>
      <c r="M271" t="s">
        <v>23779</v>
      </c>
      <c r="N271" t="s">
        <v>23</v>
      </c>
      <c r="O271" t="s">
        <v>63</v>
      </c>
      <c r="P271" t="s">
        <v>54</v>
      </c>
      <c r="Q271" t="s">
        <v>55</v>
      </c>
      <c r="R271" t="s">
        <v>24</v>
      </c>
      <c r="S271" t="s">
        <v>23780</v>
      </c>
      <c r="T271" t="s">
        <v>23781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23782</v>
      </c>
      <c r="F272">
        <v>100</v>
      </c>
      <c r="G272">
        <v>0</v>
      </c>
      <c r="H272" t="s">
        <v>22</v>
      </c>
      <c r="I272" t="s">
        <v>23783</v>
      </c>
      <c r="J272" t="s">
        <v>342</v>
      </c>
      <c r="K272" t="s">
        <v>23</v>
      </c>
      <c r="L272" t="s">
        <v>24</v>
      </c>
      <c r="M272" t="s">
        <v>23784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23785</v>
      </c>
      <c r="T272" t="s">
        <v>23784</v>
      </c>
    </row>
    <row r="273" spans="1:20" x14ac:dyDescent="0.25">
      <c r="A273" t="s">
        <v>28</v>
      </c>
      <c r="B273" t="s">
        <v>29</v>
      </c>
      <c r="C273">
        <v>50</v>
      </c>
      <c r="D273">
        <v>1</v>
      </c>
      <c r="E273" t="s">
        <v>23782</v>
      </c>
      <c r="F273">
        <v>100</v>
      </c>
      <c r="G273">
        <v>0</v>
      </c>
      <c r="H273" t="s">
        <v>22</v>
      </c>
      <c r="I273" t="s">
        <v>23783</v>
      </c>
      <c r="J273" t="s">
        <v>342</v>
      </c>
      <c r="K273" t="s">
        <v>23</v>
      </c>
      <c r="L273" t="s">
        <v>24</v>
      </c>
      <c r="M273" t="s">
        <v>23784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23785</v>
      </c>
      <c r="T273" t="s">
        <v>23784</v>
      </c>
    </row>
    <row r="274" spans="1:20" x14ac:dyDescent="0.25">
      <c r="A274" t="s">
        <v>30</v>
      </c>
      <c r="B274" t="s">
        <v>31</v>
      </c>
      <c r="C274">
        <v>50</v>
      </c>
      <c r="D274">
        <v>1</v>
      </c>
      <c r="E274" t="s">
        <v>23782</v>
      </c>
      <c r="F274">
        <v>100</v>
      </c>
      <c r="G274">
        <v>0</v>
      </c>
      <c r="H274" t="s">
        <v>22</v>
      </c>
      <c r="I274" t="s">
        <v>23783</v>
      </c>
      <c r="J274" t="s">
        <v>342</v>
      </c>
      <c r="K274" t="s">
        <v>23</v>
      </c>
      <c r="L274" t="s">
        <v>24</v>
      </c>
      <c r="M274" t="s">
        <v>23784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23785</v>
      </c>
      <c r="T274" t="s">
        <v>23784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23786</v>
      </c>
      <c r="F275">
        <v>100</v>
      </c>
      <c r="G275">
        <v>0</v>
      </c>
      <c r="H275" t="s">
        <v>22</v>
      </c>
      <c r="I275" t="s">
        <v>23787</v>
      </c>
      <c r="J275" t="s">
        <v>4749</v>
      </c>
      <c r="K275" t="s">
        <v>23</v>
      </c>
      <c r="L275" t="s">
        <v>24</v>
      </c>
      <c r="M275" t="s">
        <v>23788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23789</v>
      </c>
      <c r="T275" t="s">
        <v>23790</v>
      </c>
    </row>
    <row r="276" spans="1:20" x14ac:dyDescent="0.25">
      <c r="A276" t="s">
        <v>28</v>
      </c>
      <c r="B276" t="s">
        <v>29</v>
      </c>
      <c r="C276">
        <v>50</v>
      </c>
      <c r="D276">
        <v>1</v>
      </c>
      <c r="E276" t="s">
        <v>23786</v>
      </c>
      <c r="F276">
        <v>100</v>
      </c>
      <c r="G276">
        <v>0</v>
      </c>
      <c r="H276" t="s">
        <v>22</v>
      </c>
      <c r="I276" t="s">
        <v>23787</v>
      </c>
      <c r="J276" t="s">
        <v>4749</v>
      </c>
      <c r="K276" t="s">
        <v>23</v>
      </c>
      <c r="L276" t="s">
        <v>24</v>
      </c>
      <c r="M276" t="s">
        <v>23788</v>
      </c>
      <c r="N276" t="s">
        <v>23</v>
      </c>
      <c r="O276" t="s">
        <v>25</v>
      </c>
      <c r="P276" t="s">
        <v>26</v>
      </c>
      <c r="Q276" t="s">
        <v>27</v>
      </c>
      <c r="R276" t="s">
        <v>24</v>
      </c>
      <c r="S276" t="s">
        <v>23789</v>
      </c>
      <c r="T276" t="s">
        <v>23790</v>
      </c>
    </row>
    <row r="277" spans="1:20" x14ac:dyDescent="0.25">
      <c r="A277" t="s">
        <v>30</v>
      </c>
      <c r="B277" t="s">
        <v>31</v>
      </c>
      <c r="C277">
        <v>50</v>
      </c>
      <c r="D277">
        <v>1</v>
      </c>
      <c r="E277" t="s">
        <v>23786</v>
      </c>
      <c r="F277">
        <v>100</v>
      </c>
      <c r="G277">
        <v>0</v>
      </c>
      <c r="H277" t="s">
        <v>22</v>
      </c>
      <c r="I277" t="s">
        <v>23787</v>
      </c>
      <c r="J277" t="s">
        <v>4749</v>
      </c>
      <c r="K277" t="s">
        <v>23</v>
      </c>
      <c r="L277" t="s">
        <v>24</v>
      </c>
      <c r="M277" t="s">
        <v>23788</v>
      </c>
      <c r="N277" t="s">
        <v>23</v>
      </c>
      <c r="O277" t="s">
        <v>25</v>
      </c>
      <c r="P277" t="s">
        <v>26</v>
      </c>
      <c r="Q277" t="s">
        <v>27</v>
      </c>
      <c r="R277" t="s">
        <v>24</v>
      </c>
      <c r="S277" t="s">
        <v>23789</v>
      </c>
      <c r="T277" t="s">
        <v>23790</v>
      </c>
    </row>
    <row r="278" spans="1:20" x14ac:dyDescent="0.25">
      <c r="A278" t="s">
        <v>20</v>
      </c>
      <c r="B278" t="s">
        <v>21</v>
      </c>
      <c r="C278">
        <v>50</v>
      </c>
      <c r="D278">
        <v>2</v>
      </c>
      <c r="E278" t="s">
        <v>23791</v>
      </c>
      <c r="F278">
        <v>200</v>
      </c>
      <c r="G278">
        <v>0</v>
      </c>
      <c r="H278" t="s">
        <v>22</v>
      </c>
      <c r="I278" t="s">
        <v>23792</v>
      </c>
      <c r="J278" t="s">
        <v>302</v>
      </c>
      <c r="K278" t="s">
        <v>23</v>
      </c>
      <c r="L278" t="s">
        <v>24</v>
      </c>
      <c r="M278" t="s">
        <v>23793</v>
      </c>
      <c r="N278" t="s">
        <v>23</v>
      </c>
      <c r="O278" t="s">
        <v>25</v>
      </c>
      <c r="P278" t="s">
        <v>26</v>
      </c>
      <c r="Q278" t="s">
        <v>27</v>
      </c>
      <c r="R278" t="s">
        <v>24</v>
      </c>
      <c r="S278" t="s">
        <v>23794</v>
      </c>
      <c r="T278" t="s">
        <v>23790</v>
      </c>
    </row>
    <row r="279" spans="1:20" x14ac:dyDescent="0.25">
      <c r="A279" t="s">
        <v>28</v>
      </c>
      <c r="B279" t="s">
        <v>29</v>
      </c>
      <c r="C279">
        <v>50</v>
      </c>
      <c r="D279">
        <v>2</v>
      </c>
      <c r="E279" t="s">
        <v>23791</v>
      </c>
      <c r="F279">
        <v>200</v>
      </c>
      <c r="G279">
        <v>0</v>
      </c>
      <c r="H279" t="s">
        <v>22</v>
      </c>
      <c r="I279" t="s">
        <v>23792</v>
      </c>
      <c r="J279" t="s">
        <v>302</v>
      </c>
      <c r="K279" t="s">
        <v>23</v>
      </c>
      <c r="L279" t="s">
        <v>24</v>
      </c>
      <c r="M279" t="s">
        <v>23793</v>
      </c>
      <c r="N279" t="s">
        <v>23</v>
      </c>
      <c r="O279" t="s">
        <v>25</v>
      </c>
      <c r="P279" t="s">
        <v>26</v>
      </c>
      <c r="Q279" t="s">
        <v>27</v>
      </c>
      <c r="R279" t="s">
        <v>24</v>
      </c>
      <c r="S279" t="s">
        <v>23794</v>
      </c>
      <c r="T279" t="s">
        <v>23790</v>
      </c>
    </row>
    <row r="280" spans="1:20" x14ac:dyDescent="0.25">
      <c r="A280" t="s">
        <v>30</v>
      </c>
      <c r="B280" t="s">
        <v>31</v>
      </c>
      <c r="C280">
        <v>50</v>
      </c>
      <c r="D280">
        <v>2</v>
      </c>
      <c r="E280" t="s">
        <v>23791</v>
      </c>
      <c r="F280">
        <v>200</v>
      </c>
      <c r="G280">
        <v>0</v>
      </c>
      <c r="H280" t="s">
        <v>22</v>
      </c>
      <c r="I280" t="s">
        <v>23792</v>
      </c>
      <c r="J280" t="s">
        <v>302</v>
      </c>
      <c r="K280" t="s">
        <v>23</v>
      </c>
      <c r="L280" t="s">
        <v>24</v>
      </c>
      <c r="M280" t="s">
        <v>23793</v>
      </c>
      <c r="N280" t="s">
        <v>23</v>
      </c>
      <c r="O280" t="s">
        <v>25</v>
      </c>
      <c r="P280" t="s">
        <v>26</v>
      </c>
      <c r="Q280" t="s">
        <v>27</v>
      </c>
      <c r="R280" t="s">
        <v>24</v>
      </c>
      <c r="S280" t="s">
        <v>23794</v>
      </c>
      <c r="T280" t="s">
        <v>23790</v>
      </c>
    </row>
    <row r="281" spans="1:20" x14ac:dyDescent="0.25">
      <c r="A281" t="s">
        <v>186</v>
      </c>
      <c r="B281" t="s">
        <v>187</v>
      </c>
      <c r="C281">
        <v>33.333333333333336</v>
      </c>
      <c r="D281">
        <v>3</v>
      </c>
      <c r="E281" t="s">
        <v>23795</v>
      </c>
      <c r="F281">
        <v>100</v>
      </c>
      <c r="G281">
        <v>0</v>
      </c>
      <c r="H281" t="s">
        <v>22</v>
      </c>
      <c r="I281" t="s">
        <v>15767</v>
      </c>
      <c r="J281" t="s">
        <v>337</v>
      </c>
      <c r="K281" t="s">
        <v>23</v>
      </c>
      <c r="L281" t="s">
        <v>24</v>
      </c>
      <c r="M281" t="s">
        <v>23796</v>
      </c>
      <c r="N281" t="s">
        <v>23</v>
      </c>
      <c r="O281" t="s">
        <v>25</v>
      </c>
      <c r="P281" t="s">
        <v>26</v>
      </c>
      <c r="Q281" t="s">
        <v>27</v>
      </c>
      <c r="R281" t="s">
        <v>24</v>
      </c>
      <c r="S281" t="s">
        <v>23797</v>
      </c>
      <c r="T281" t="s">
        <v>23790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23798</v>
      </c>
      <c r="F282">
        <v>100</v>
      </c>
      <c r="G282">
        <v>0</v>
      </c>
      <c r="H282" t="s">
        <v>22</v>
      </c>
      <c r="I282" t="s">
        <v>23799</v>
      </c>
      <c r="J282" t="s">
        <v>302</v>
      </c>
      <c r="K282" t="s">
        <v>23</v>
      </c>
      <c r="L282" t="s">
        <v>24</v>
      </c>
      <c r="M282" t="s">
        <v>23800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23801</v>
      </c>
      <c r="T282" t="s">
        <v>23802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23798</v>
      </c>
      <c r="F283">
        <v>100</v>
      </c>
      <c r="G283">
        <v>0</v>
      </c>
      <c r="H283" t="s">
        <v>22</v>
      </c>
      <c r="I283" t="s">
        <v>23799</v>
      </c>
      <c r="J283" t="s">
        <v>302</v>
      </c>
      <c r="K283" t="s">
        <v>23</v>
      </c>
      <c r="L283" t="s">
        <v>24</v>
      </c>
      <c r="M283" t="s">
        <v>23800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23801</v>
      </c>
      <c r="T283" t="s">
        <v>23802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23798</v>
      </c>
      <c r="F284">
        <v>100</v>
      </c>
      <c r="G284">
        <v>0</v>
      </c>
      <c r="H284" t="s">
        <v>22</v>
      </c>
      <c r="I284" t="s">
        <v>23799</v>
      </c>
      <c r="J284" t="s">
        <v>302</v>
      </c>
      <c r="K284" t="s">
        <v>23</v>
      </c>
      <c r="L284" t="s">
        <v>24</v>
      </c>
      <c r="M284" t="s">
        <v>23800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23801</v>
      </c>
      <c r="T284" t="s">
        <v>23803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316"/>
  <sheetViews>
    <sheetView zoomScale="85" zoomScaleNormal="85" workbookViewId="0">
      <pane xSplit="2" ySplit="1" topLeftCell="V23" activePane="bottomRight" state="frozen"/>
      <selection sqref="A1:XFD1048576"/>
      <selection pane="topRight" sqref="A1:XFD1048576"/>
      <selection pane="bottomLeft" sqref="A1:XFD1048576"/>
      <selection pane="bottomRight" activeCell="U53" sqref="U52:Y5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23804</v>
      </c>
      <c r="F2">
        <v>100</v>
      </c>
      <c r="G2">
        <v>0</v>
      </c>
      <c r="H2" t="s">
        <v>22</v>
      </c>
      <c r="I2" t="s">
        <v>23805</v>
      </c>
      <c r="J2" t="s">
        <v>57</v>
      </c>
      <c r="K2" t="s">
        <v>23</v>
      </c>
      <c r="L2" t="s">
        <v>24</v>
      </c>
      <c r="M2" t="s">
        <v>23806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23807</v>
      </c>
      <c r="T2" t="s">
        <v>23806</v>
      </c>
      <c r="U2" s="52" t="s">
        <v>186</v>
      </c>
      <c r="V2">
        <v>201</v>
      </c>
    </row>
    <row r="3" spans="1:22" x14ac:dyDescent="0.25">
      <c r="A3" t="s">
        <v>28</v>
      </c>
      <c r="B3" t="s">
        <v>29</v>
      </c>
      <c r="C3">
        <v>50</v>
      </c>
      <c r="D3">
        <v>1</v>
      </c>
      <c r="E3" t="s">
        <v>23804</v>
      </c>
      <c r="F3">
        <v>100</v>
      </c>
      <c r="G3">
        <v>0</v>
      </c>
      <c r="H3" t="s">
        <v>22</v>
      </c>
      <c r="I3" t="s">
        <v>23805</v>
      </c>
      <c r="J3" t="s">
        <v>57</v>
      </c>
      <c r="K3" t="s">
        <v>23</v>
      </c>
      <c r="L3" t="s">
        <v>24</v>
      </c>
      <c r="M3" t="s">
        <v>23806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23807</v>
      </c>
      <c r="T3" t="s">
        <v>23806</v>
      </c>
      <c r="U3" s="53" t="s">
        <v>187</v>
      </c>
      <c r="V3">
        <v>201</v>
      </c>
    </row>
    <row r="4" spans="1:22" x14ac:dyDescent="0.25">
      <c r="A4" t="s">
        <v>30</v>
      </c>
      <c r="B4" t="s">
        <v>31</v>
      </c>
      <c r="C4">
        <v>50</v>
      </c>
      <c r="D4">
        <v>1</v>
      </c>
      <c r="E4" t="s">
        <v>23804</v>
      </c>
      <c r="F4">
        <v>100</v>
      </c>
      <c r="G4">
        <v>0</v>
      </c>
      <c r="H4" t="s">
        <v>22</v>
      </c>
      <c r="I4" t="s">
        <v>23805</v>
      </c>
      <c r="J4" t="s">
        <v>57</v>
      </c>
      <c r="K4" t="s">
        <v>23</v>
      </c>
      <c r="L4" t="s">
        <v>24</v>
      </c>
      <c r="M4" t="s">
        <v>23806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23807</v>
      </c>
      <c r="T4" t="s">
        <v>23806</v>
      </c>
      <c r="U4" s="52" t="s">
        <v>44</v>
      </c>
      <c r="V4">
        <v>24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23808</v>
      </c>
      <c r="F5">
        <v>100</v>
      </c>
      <c r="G5">
        <v>0</v>
      </c>
      <c r="H5" t="s">
        <v>22</v>
      </c>
      <c r="I5" t="s">
        <v>23809</v>
      </c>
      <c r="J5" t="s">
        <v>303</v>
      </c>
      <c r="K5" t="s">
        <v>23</v>
      </c>
      <c r="L5" t="s">
        <v>24</v>
      </c>
      <c r="M5" t="s">
        <v>23810</v>
      </c>
      <c r="N5" t="s">
        <v>23</v>
      </c>
      <c r="O5" t="s">
        <v>25</v>
      </c>
      <c r="P5" t="s">
        <v>26</v>
      </c>
      <c r="Q5" t="s">
        <v>27</v>
      </c>
      <c r="R5" t="s">
        <v>24</v>
      </c>
      <c r="S5" t="s">
        <v>23811</v>
      </c>
      <c r="T5" t="s">
        <v>23810</v>
      </c>
      <c r="U5" s="53" t="s">
        <v>45</v>
      </c>
      <c r="V5">
        <v>24</v>
      </c>
    </row>
    <row r="6" spans="1:22" x14ac:dyDescent="0.25">
      <c r="A6" t="s">
        <v>28</v>
      </c>
      <c r="B6" t="s">
        <v>29</v>
      </c>
      <c r="C6">
        <v>50</v>
      </c>
      <c r="D6">
        <v>1</v>
      </c>
      <c r="E6" t="s">
        <v>23808</v>
      </c>
      <c r="F6">
        <v>100</v>
      </c>
      <c r="G6">
        <v>0</v>
      </c>
      <c r="H6" t="s">
        <v>22</v>
      </c>
      <c r="I6" t="s">
        <v>23809</v>
      </c>
      <c r="J6" t="s">
        <v>303</v>
      </c>
      <c r="K6" t="s">
        <v>23</v>
      </c>
      <c r="L6" t="s">
        <v>24</v>
      </c>
      <c r="M6" t="s">
        <v>23810</v>
      </c>
      <c r="N6" t="s">
        <v>23</v>
      </c>
      <c r="O6" t="s">
        <v>25</v>
      </c>
      <c r="P6" t="s">
        <v>26</v>
      </c>
      <c r="Q6" t="s">
        <v>27</v>
      </c>
      <c r="R6" t="s">
        <v>24</v>
      </c>
      <c r="S6" t="s">
        <v>23811</v>
      </c>
      <c r="T6" t="s">
        <v>23810</v>
      </c>
      <c r="U6" s="52" t="s">
        <v>46</v>
      </c>
      <c r="V6">
        <v>30</v>
      </c>
    </row>
    <row r="7" spans="1:22" x14ac:dyDescent="0.25">
      <c r="A7" t="s">
        <v>30</v>
      </c>
      <c r="B7" t="s">
        <v>31</v>
      </c>
      <c r="C7">
        <v>50</v>
      </c>
      <c r="D7">
        <v>1</v>
      </c>
      <c r="E7" t="s">
        <v>23808</v>
      </c>
      <c r="F7">
        <v>100</v>
      </c>
      <c r="G7">
        <v>0</v>
      </c>
      <c r="H7" t="s">
        <v>22</v>
      </c>
      <c r="I7" t="s">
        <v>23809</v>
      </c>
      <c r="J7" t="s">
        <v>303</v>
      </c>
      <c r="K7" t="s">
        <v>23</v>
      </c>
      <c r="L7" t="s">
        <v>24</v>
      </c>
      <c r="M7" t="s">
        <v>23810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23811</v>
      </c>
      <c r="T7" t="s">
        <v>23810</v>
      </c>
      <c r="U7" s="53" t="s">
        <v>252</v>
      </c>
      <c r="V7">
        <v>2</v>
      </c>
    </row>
    <row r="8" spans="1:22" x14ac:dyDescent="0.25">
      <c r="A8" t="s">
        <v>186</v>
      </c>
      <c r="B8" t="s">
        <v>187</v>
      </c>
      <c r="C8">
        <v>50</v>
      </c>
      <c r="D8">
        <v>6</v>
      </c>
      <c r="E8" t="s">
        <v>23812</v>
      </c>
      <c r="F8">
        <v>200</v>
      </c>
      <c r="G8">
        <v>0</v>
      </c>
      <c r="H8" t="s">
        <v>22</v>
      </c>
      <c r="I8" t="s">
        <v>23813</v>
      </c>
      <c r="J8" t="s">
        <v>314</v>
      </c>
      <c r="K8" t="s">
        <v>23</v>
      </c>
      <c r="L8" t="s">
        <v>24</v>
      </c>
      <c r="M8" t="s">
        <v>23814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23815</v>
      </c>
      <c r="T8" t="s">
        <v>23814</v>
      </c>
      <c r="U8" s="53" t="s">
        <v>56</v>
      </c>
      <c r="V8">
        <v>18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23816</v>
      </c>
      <c r="F9">
        <v>129</v>
      </c>
      <c r="G9">
        <v>29</v>
      </c>
      <c r="H9" t="s">
        <v>22</v>
      </c>
      <c r="I9" t="s">
        <v>23817</v>
      </c>
      <c r="J9" t="s">
        <v>331</v>
      </c>
      <c r="K9" t="s">
        <v>23</v>
      </c>
      <c r="L9" t="s">
        <v>24</v>
      </c>
      <c r="M9" t="s">
        <v>23818</v>
      </c>
      <c r="N9" t="s">
        <v>23</v>
      </c>
      <c r="O9" t="s">
        <v>25</v>
      </c>
      <c r="P9" t="s">
        <v>26</v>
      </c>
      <c r="Q9" t="s">
        <v>27</v>
      </c>
      <c r="R9" t="s">
        <v>24</v>
      </c>
      <c r="S9" t="s">
        <v>23819</v>
      </c>
      <c r="T9" t="s">
        <v>23820</v>
      </c>
      <c r="U9" s="53" t="s">
        <v>1239</v>
      </c>
      <c r="V9">
        <v>10</v>
      </c>
    </row>
    <row r="10" spans="1:22" x14ac:dyDescent="0.25">
      <c r="A10" t="s">
        <v>28</v>
      </c>
      <c r="B10" t="s">
        <v>29</v>
      </c>
      <c r="C10">
        <v>50</v>
      </c>
      <c r="D10">
        <v>1</v>
      </c>
      <c r="E10" t="s">
        <v>23816</v>
      </c>
      <c r="F10">
        <v>129</v>
      </c>
      <c r="G10">
        <v>29</v>
      </c>
      <c r="H10" t="s">
        <v>22</v>
      </c>
      <c r="I10" t="s">
        <v>23817</v>
      </c>
      <c r="J10" t="s">
        <v>331</v>
      </c>
      <c r="K10" t="s">
        <v>23</v>
      </c>
      <c r="L10" t="s">
        <v>24</v>
      </c>
      <c r="M10" t="s">
        <v>23818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23819</v>
      </c>
      <c r="T10" t="s">
        <v>23820</v>
      </c>
      <c r="U10" s="52" t="s">
        <v>42</v>
      </c>
      <c r="V10">
        <v>39</v>
      </c>
    </row>
    <row r="11" spans="1:22" x14ac:dyDescent="0.25">
      <c r="A11" t="s">
        <v>30</v>
      </c>
      <c r="B11" t="s">
        <v>31</v>
      </c>
      <c r="C11">
        <v>50</v>
      </c>
      <c r="D11">
        <v>1</v>
      </c>
      <c r="E11" t="s">
        <v>23816</v>
      </c>
      <c r="F11">
        <v>129</v>
      </c>
      <c r="G11">
        <v>29</v>
      </c>
      <c r="H11" t="s">
        <v>22</v>
      </c>
      <c r="I11" t="s">
        <v>23817</v>
      </c>
      <c r="J11" t="s">
        <v>331</v>
      </c>
      <c r="K11" t="s">
        <v>23</v>
      </c>
      <c r="L11" t="s">
        <v>24</v>
      </c>
      <c r="M11" t="s">
        <v>23818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23819</v>
      </c>
      <c r="T11" t="s">
        <v>23820</v>
      </c>
      <c r="U11" s="53" t="s">
        <v>43</v>
      </c>
      <c r="V11">
        <v>39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23821</v>
      </c>
      <c r="F12">
        <v>235</v>
      </c>
      <c r="G12">
        <v>35</v>
      </c>
      <c r="H12" t="s">
        <v>22</v>
      </c>
      <c r="I12" t="s">
        <v>23822</v>
      </c>
      <c r="J12" t="s">
        <v>306</v>
      </c>
      <c r="K12" t="s">
        <v>23</v>
      </c>
      <c r="L12" t="s">
        <v>24</v>
      </c>
      <c r="M12" t="s">
        <v>23823</v>
      </c>
      <c r="N12" t="s">
        <v>23</v>
      </c>
      <c r="O12" t="s">
        <v>25</v>
      </c>
      <c r="P12" t="s">
        <v>26</v>
      </c>
      <c r="Q12" t="s">
        <v>27</v>
      </c>
      <c r="R12" t="s">
        <v>24</v>
      </c>
      <c r="S12" t="s">
        <v>23824</v>
      </c>
      <c r="T12" t="s">
        <v>23823</v>
      </c>
      <c r="U12" s="52" t="s">
        <v>139</v>
      </c>
      <c r="V12">
        <v>4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23821</v>
      </c>
      <c r="F13">
        <v>235</v>
      </c>
      <c r="G13">
        <v>35</v>
      </c>
      <c r="H13" t="s">
        <v>22</v>
      </c>
      <c r="I13" t="s">
        <v>23822</v>
      </c>
      <c r="J13" t="s">
        <v>306</v>
      </c>
      <c r="K13" t="s">
        <v>23</v>
      </c>
      <c r="L13" t="s">
        <v>24</v>
      </c>
      <c r="M13" t="s">
        <v>23823</v>
      </c>
      <c r="N13" t="s">
        <v>23</v>
      </c>
      <c r="O13" t="s">
        <v>25</v>
      </c>
      <c r="P13" t="s">
        <v>26</v>
      </c>
      <c r="Q13" t="s">
        <v>27</v>
      </c>
      <c r="R13" t="s">
        <v>24</v>
      </c>
      <c r="S13" t="s">
        <v>23824</v>
      </c>
      <c r="T13" t="s">
        <v>23823</v>
      </c>
      <c r="U13" s="53" t="s">
        <v>1371</v>
      </c>
      <c r="V13">
        <v>1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23825</v>
      </c>
      <c r="F14">
        <v>100</v>
      </c>
      <c r="G14">
        <v>0</v>
      </c>
      <c r="H14" t="s">
        <v>22</v>
      </c>
      <c r="I14" t="s">
        <v>23826</v>
      </c>
      <c r="J14" t="s">
        <v>306</v>
      </c>
      <c r="K14" t="s">
        <v>23</v>
      </c>
      <c r="L14" t="s">
        <v>24</v>
      </c>
      <c r="M14" t="s">
        <v>23827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23828</v>
      </c>
      <c r="T14" t="s">
        <v>23827</v>
      </c>
      <c r="U14" s="53" t="s">
        <v>112</v>
      </c>
      <c r="V14">
        <v>3</v>
      </c>
    </row>
    <row r="15" spans="1:22" x14ac:dyDescent="0.25">
      <c r="A15" t="s">
        <v>28</v>
      </c>
      <c r="B15" t="s">
        <v>29</v>
      </c>
      <c r="C15">
        <v>50</v>
      </c>
      <c r="D15">
        <v>1</v>
      </c>
      <c r="E15" t="s">
        <v>23825</v>
      </c>
      <c r="F15">
        <v>100</v>
      </c>
      <c r="G15">
        <v>0</v>
      </c>
      <c r="H15" t="s">
        <v>22</v>
      </c>
      <c r="I15" t="s">
        <v>23826</v>
      </c>
      <c r="J15" t="s">
        <v>306</v>
      </c>
      <c r="K15" t="s">
        <v>23</v>
      </c>
      <c r="L15" t="s">
        <v>24</v>
      </c>
      <c r="M15" t="s">
        <v>23827</v>
      </c>
      <c r="N15" t="s">
        <v>23</v>
      </c>
      <c r="O15" t="s">
        <v>58</v>
      </c>
      <c r="P15" t="s">
        <v>26</v>
      </c>
      <c r="Q15" t="s">
        <v>33</v>
      </c>
      <c r="R15" t="s">
        <v>24</v>
      </c>
      <c r="S15" t="s">
        <v>23828</v>
      </c>
      <c r="T15" t="s">
        <v>23827</v>
      </c>
      <c r="U15" s="52" t="s">
        <v>110</v>
      </c>
      <c r="V15">
        <v>14</v>
      </c>
    </row>
    <row r="16" spans="1:22" x14ac:dyDescent="0.25">
      <c r="A16" t="s">
        <v>30</v>
      </c>
      <c r="B16" t="s">
        <v>31</v>
      </c>
      <c r="C16">
        <v>50</v>
      </c>
      <c r="D16">
        <v>1</v>
      </c>
      <c r="E16" t="s">
        <v>23825</v>
      </c>
      <c r="F16">
        <v>100</v>
      </c>
      <c r="G16">
        <v>0</v>
      </c>
      <c r="H16" t="s">
        <v>22</v>
      </c>
      <c r="I16" t="s">
        <v>23826</v>
      </c>
      <c r="J16" t="s">
        <v>306</v>
      </c>
      <c r="K16" t="s">
        <v>23</v>
      </c>
      <c r="L16" t="s">
        <v>24</v>
      </c>
      <c r="M16" t="s">
        <v>23827</v>
      </c>
      <c r="N16" t="s">
        <v>23</v>
      </c>
      <c r="O16" t="s">
        <v>58</v>
      </c>
      <c r="P16" t="s">
        <v>26</v>
      </c>
      <c r="Q16" t="s">
        <v>33</v>
      </c>
      <c r="R16" t="s">
        <v>24</v>
      </c>
      <c r="S16" t="s">
        <v>23828</v>
      </c>
      <c r="T16" t="s">
        <v>23827</v>
      </c>
      <c r="U16" s="53" t="s">
        <v>146</v>
      </c>
      <c r="V16">
        <v>2</v>
      </c>
    </row>
    <row r="17" spans="1:22" x14ac:dyDescent="0.25">
      <c r="A17" t="s">
        <v>44</v>
      </c>
      <c r="B17" t="s">
        <v>45</v>
      </c>
      <c r="C17">
        <v>66.666666666666671</v>
      </c>
      <c r="D17">
        <v>6</v>
      </c>
      <c r="E17" t="s">
        <v>23829</v>
      </c>
      <c r="F17">
        <v>200</v>
      </c>
      <c r="G17">
        <v>0</v>
      </c>
      <c r="H17" t="s">
        <v>22</v>
      </c>
      <c r="I17" t="s">
        <v>23830</v>
      </c>
      <c r="J17" t="s">
        <v>10414</v>
      </c>
      <c r="K17" t="s">
        <v>23</v>
      </c>
      <c r="L17" t="s">
        <v>24</v>
      </c>
      <c r="M17" t="s">
        <v>23831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23832</v>
      </c>
      <c r="T17" t="s">
        <v>23831</v>
      </c>
      <c r="U17" s="53" t="s">
        <v>1223</v>
      </c>
      <c r="V17">
        <v>12</v>
      </c>
    </row>
    <row r="18" spans="1:22" x14ac:dyDescent="0.25">
      <c r="A18" t="s">
        <v>186</v>
      </c>
      <c r="B18" t="s">
        <v>187</v>
      </c>
      <c r="C18">
        <v>50</v>
      </c>
      <c r="D18">
        <v>6</v>
      </c>
      <c r="E18" t="s">
        <v>23833</v>
      </c>
      <c r="F18">
        <v>200</v>
      </c>
      <c r="G18">
        <v>0</v>
      </c>
      <c r="H18" t="s">
        <v>22</v>
      </c>
      <c r="I18" t="s">
        <v>23830</v>
      </c>
      <c r="J18" t="s">
        <v>10414</v>
      </c>
      <c r="K18" t="s">
        <v>23</v>
      </c>
      <c r="L18" t="s">
        <v>24</v>
      </c>
      <c r="M18" t="s">
        <v>23834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23835</v>
      </c>
      <c r="T18" t="s">
        <v>23836</v>
      </c>
      <c r="U18" s="52" t="s">
        <v>152</v>
      </c>
      <c r="V18">
        <v>3</v>
      </c>
    </row>
    <row r="19" spans="1:22" x14ac:dyDescent="0.25">
      <c r="A19" t="s">
        <v>186</v>
      </c>
      <c r="B19" t="s">
        <v>187</v>
      </c>
      <c r="C19">
        <v>49</v>
      </c>
      <c r="D19">
        <v>1</v>
      </c>
      <c r="E19" t="s">
        <v>23837</v>
      </c>
      <c r="F19">
        <v>200</v>
      </c>
      <c r="G19">
        <v>0</v>
      </c>
      <c r="H19" t="s">
        <v>1219</v>
      </c>
      <c r="I19" t="s">
        <v>23838</v>
      </c>
      <c r="J19" t="s">
        <v>317</v>
      </c>
      <c r="K19" t="s">
        <v>23</v>
      </c>
      <c r="L19" t="s">
        <v>24</v>
      </c>
      <c r="M19" t="s">
        <v>23839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23840</v>
      </c>
      <c r="T19" t="s">
        <v>23841</v>
      </c>
      <c r="U19" s="53" t="s">
        <v>153</v>
      </c>
      <c r="V19">
        <v>3</v>
      </c>
    </row>
    <row r="20" spans="1:22" x14ac:dyDescent="0.25">
      <c r="A20" t="s">
        <v>139</v>
      </c>
      <c r="B20" t="s">
        <v>112</v>
      </c>
      <c r="C20">
        <v>75</v>
      </c>
      <c r="D20">
        <v>1</v>
      </c>
      <c r="E20" t="s">
        <v>23837</v>
      </c>
      <c r="F20">
        <v>200</v>
      </c>
      <c r="G20">
        <v>0</v>
      </c>
      <c r="H20" t="s">
        <v>1219</v>
      </c>
      <c r="I20" t="s">
        <v>23838</v>
      </c>
      <c r="J20" t="s">
        <v>317</v>
      </c>
      <c r="K20" t="s">
        <v>23</v>
      </c>
      <c r="L20" t="s">
        <v>24</v>
      </c>
      <c r="M20" t="s">
        <v>23839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23840</v>
      </c>
      <c r="T20" t="s">
        <v>23841</v>
      </c>
      <c r="U20" s="52" t="s">
        <v>150</v>
      </c>
      <c r="V20">
        <v>4</v>
      </c>
    </row>
    <row r="21" spans="1:22" x14ac:dyDescent="0.25">
      <c r="A21" t="s">
        <v>46</v>
      </c>
      <c r="B21" t="s">
        <v>56</v>
      </c>
      <c r="C21">
        <v>76</v>
      </c>
      <c r="D21">
        <v>1</v>
      </c>
      <c r="E21" t="s">
        <v>23837</v>
      </c>
      <c r="F21">
        <v>200</v>
      </c>
      <c r="G21">
        <v>0</v>
      </c>
      <c r="H21" t="s">
        <v>1219</v>
      </c>
      <c r="I21" t="s">
        <v>23838</v>
      </c>
      <c r="J21" t="s">
        <v>317</v>
      </c>
      <c r="K21" t="s">
        <v>23</v>
      </c>
      <c r="L21" t="s">
        <v>24</v>
      </c>
      <c r="M21" t="s">
        <v>23839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23840</v>
      </c>
      <c r="T21" t="s">
        <v>23839</v>
      </c>
      <c r="U21" s="53" t="s">
        <v>151</v>
      </c>
      <c r="V21">
        <v>4</v>
      </c>
    </row>
    <row r="22" spans="1:22" x14ac:dyDescent="0.25">
      <c r="A22" t="s">
        <v>1173</v>
      </c>
      <c r="B22" t="s">
        <v>158</v>
      </c>
      <c r="C22">
        <v>75</v>
      </c>
      <c r="D22">
        <v>1</v>
      </c>
      <c r="E22" t="s">
        <v>23842</v>
      </c>
      <c r="F22">
        <v>142</v>
      </c>
      <c r="G22">
        <v>67</v>
      </c>
      <c r="H22" t="s">
        <v>47</v>
      </c>
      <c r="I22" t="s">
        <v>14634</v>
      </c>
      <c r="J22" t="s">
        <v>23843</v>
      </c>
      <c r="K22" t="s">
        <v>3732</v>
      </c>
      <c r="L22" t="s">
        <v>14505</v>
      </c>
      <c r="M22" t="s">
        <v>23844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23845</v>
      </c>
      <c r="T22" t="s">
        <v>23846</v>
      </c>
      <c r="U22" s="52" t="s">
        <v>36</v>
      </c>
      <c r="V22">
        <v>3</v>
      </c>
    </row>
    <row r="23" spans="1:22" x14ac:dyDescent="0.25">
      <c r="A23" t="s">
        <v>30</v>
      </c>
      <c r="B23" t="s">
        <v>1254</v>
      </c>
      <c r="C23">
        <v>32.200000000000003</v>
      </c>
      <c r="D23">
        <v>2</v>
      </c>
      <c r="E23" t="s">
        <v>23847</v>
      </c>
      <c r="F23">
        <v>103.6</v>
      </c>
      <c r="G23">
        <v>7</v>
      </c>
      <c r="H23" t="s">
        <v>47</v>
      </c>
      <c r="I23" t="s">
        <v>23848</v>
      </c>
      <c r="J23" t="s">
        <v>23849</v>
      </c>
      <c r="K23" t="s">
        <v>4522</v>
      </c>
      <c r="L23" t="s">
        <v>23850</v>
      </c>
      <c r="M23" t="s">
        <v>23851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23852</v>
      </c>
      <c r="T23" t="s">
        <v>23851</v>
      </c>
      <c r="U23" s="53" t="s">
        <v>37</v>
      </c>
      <c r="V23">
        <v>3</v>
      </c>
    </row>
    <row r="24" spans="1:22" x14ac:dyDescent="0.25">
      <c r="A24" t="s">
        <v>20</v>
      </c>
      <c r="B24" t="s">
        <v>1254</v>
      </c>
      <c r="C24">
        <v>32.200000000000003</v>
      </c>
      <c r="D24">
        <v>1</v>
      </c>
      <c r="E24" t="s">
        <v>23847</v>
      </c>
      <c r="F24">
        <v>103.6</v>
      </c>
      <c r="G24">
        <v>7</v>
      </c>
      <c r="H24" t="s">
        <v>47</v>
      </c>
      <c r="I24" t="s">
        <v>23848</v>
      </c>
      <c r="J24" t="s">
        <v>23849</v>
      </c>
      <c r="K24" t="s">
        <v>4522</v>
      </c>
      <c r="L24" t="s">
        <v>23850</v>
      </c>
      <c r="M24" t="s">
        <v>23851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23852</v>
      </c>
      <c r="T24" t="s">
        <v>23851</v>
      </c>
      <c r="U24" s="52" t="s">
        <v>38</v>
      </c>
      <c r="V24">
        <v>4</v>
      </c>
    </row>
    <row r="25" spans="1:22" x14ac:dyDescent="0.25">
      <c r="A25" t="s">
        <v>30</v>
      </c>
      <c r="B25" t="s">
        <v>31</v>
      </c>
      <c r="C25">
        <v>45</v>
      </c>
      <c r="D25">
        <v>1</v>
      </c>
      <c r="E25" t="s">
        <v>23853</v>
      </c>
      <c r="F25">
        <v>45</v>
      </c>
      <c r="G25">
        <v>0</v>
      </c>
      <c r="H25" t="s">
        <v>47</v>
      </c>
      <c r="I25" t="s">
        <v>23854</v>
      </c>
      <c r="J25" t="s">
        <v>23855</v>
      </c>
      <c r="K25" t="s">
        <v>23856</v>
      </c>
      <c r="L25" t="s">
        <v>3496</v>
      </c>
      <c r="M25" t="s">
        <v>23857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23858</v>
      </c>
      <c r="T25" t="s">
        <v>23857</v>
      </c>
      <c r="U25" s="53" t="s">
        <v>39</v>
      </c>
      <c r="V25">
        <v>4</v>
      </c>
    </row>
    <row r="26" spans="1:22" x14ac:dyDescent="0.25">
      <c r="A26" t="s">
        <v>142</v>
      </c>
      <c r="B26" t="s">
        <v>143</v>
      </c>
      <c r="C26">
        <v>15</v>
      </c>
      <c r="D26">
        <v>5</v>
      </c>
      <c r="E26" t="s">
        <v>23859</v>
      </c>
      <c r="F26">
        <v>142</v>
      </c>
      <c r="G26">
        <v>67</v>
      </c>
      <c r="H26" t="s">
        <v>22</v>
      </c>
      <c r="I26" t="s">
        <v>23860</v>
      </c>
      <c r="J26" t="s">
        <v>23861</v>
      </c>
      <c r="K26" t="s">
        <v>11835</v>
      </c>
      <c r="L26" t="s">
        <v>4279</v>
      </c>
      <c r="M26" t="s">
        <v>23862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23863</v>
      </c>
      <c r="T26" t="s">
        <v>23864</v>
      </c>
      <c r="U26" s="52" t="s">
        <v>34</v>
      </c>
      <c r="V26">
        <v>4</v>
      </c>
    </row>
    <row r="27" spans="1:22" x14ac:dyDescent="0.25">
      <c r="A27" t="s">
        <v>30</v>
      </c>
      <c r="B27" t="s">
        <v>31</v>
      </c>
      <c r="C27">
        <v>60</v>
      </c>
      <c r="D27">
        <v>1</v>
      </c>
      <c r="E27" t="s">
        <v>23865</v>
      </c>
      <c r="F27">
        <v>89</v>
      </c>
      <c r="G27">
        <v>29</v>
      </c>
      <c r="H27" t="s">
        <v>22</v>
      </c>
      <c r="I27" t="s">
        <v>20015</v>
      </c>
      <c r="J27" t="s">
        <v>23866</v>
      </c>
      <c r="K27" t="s">
        <v>23867</v>
      </c>
      <c r="L27" t="s">
        <v>5353</v>
      </c>
      <c r="M27" t="s">
        <v>23868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23869</v>
      </c>
      <c r="T27" t="s">
        <v>23868</v>
      </c>
      <c r="U27" s="53" t="s">
        <v>35</v>
      </c>
      <c r="V27">
        <v>4</v>
      </c>
    </row>
    <row r="28" spans="1:22" x14ac:dyDescent="0.25">
      <c r="A28" t="s">
        <v>28</v>
      </c>
      <c r="B28" t="s">
        <v>29</v>
      </c>
      <c r="C28">
        <v>60</v>
      </c>
      <c r="D28">
        <v>1</v>
      </c>
      <c r="E28" t="s">
        <v>23870</v>
      </c>
      <c r="F28">
        <v>120</v>
      </c>
      <c r="G28">
        <v>0</v>
      </c>
      <c r="H28" t="s">
        <v>22</v>
      </c>
      <c r="I28" t="s">
        <v>7747</v>
      </c>
      <c r="J28" t="s">
        <v>23871</v>
      </c>
      <c r="K28" t="s">
        <v>23725</v>
      </c>
      <c r="L28" t="s">
        <v>1257</v>
      </c>
      <c r="M28" t="s">
        <v>23872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23873</v>
      </c>
      <c r="T28" t="s">
        <v>23874</v>
      </c>
      <c r="U28" s="52" t="s">
        <v>148</v>
      </c>
      <c r="V28">
        <v>2</v>
      </c>
    </row>
    <row r="29" spans="1:22" x14ac:dyDescent="0.25">
      <c r="A29" t="s">
        <v>30</v>
      </c>
      <c r="B29" t="s">
        <v>31</v>
      </c>
      <c r="C29">
        <v>60</v>
      </c>
      <c r="D29">
        <v>1</v>
      </c>
      <c r="E29" t="s">
        <v>23870</v>
      </c>
      <c r="F29">
        <v>120</v>
      </c>
      <c r="G29">
        <v>0</v>
      </c>
      <c r="H29" t="s">
        <v>22</v>
      </c>
      <c r="I29" t="s">
        <v>7747</v>
      </c>
      <c r="J29" t="s">
        <v>23871</v>
      </c>
      <c r="K29" t="s">
        <v>23725</v>
      </c>
      <c r="L29" t="s">
        <v>1257</v>
      </c>
      <c r="M29" t="s">
        <v>23872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23873</v>
      </c>
      <c r="T29" t="s">
        <v>23874</v>
      </c>
      <c r="U29" s="53" t="s">
        <v>149</v>
      </c>
      <c r="V29">
        <v>2</v>
      </c>
    </row>
    <row r="30" spans="1:22" x14ac:dyDescent="0.25">
      <c r="A30" t="s">
        <v>30</v>
      </c>
      <c r="B30" t="s">
        <v>31</v>
      </c>
      <c r="C30">
        <v>60</v>
      </c>
      <c r="D30">
        <v>3</v>
      </c>
      <c r="E30" t="s">
        <v>23875</v>
      </c>
      <c r="F30">
        <v>180</v>
      </c>
      <c r="G30">
        <v>0</v>
      </c>
      <c r="H30" t="s">
        <v>22</v>
      </c>
      <c r="I30" t="s">
        <v>23876</v>
      </c>
      <c r="J30" t="s">
        <v>23877</v>
      </c>
      <c r="K30" t="s">
        <v>1792</v>
      </c>
      <c r="L30" t="s">
        <v>10406</v>
      </c>
      <c r="M30" t="s">
        <v>23878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23879</v>
      </c>
      <c r="T30" t="s">
        <v>23878</v>
      </c>
      <c r="U30" s="52" t="s">
        <v>30</v>
      </c>
      <c r="V30">
        <v>102</v>
      </c>
    </row>
    <row r="31" spans="1:22" x14ac:dyDescent="0.25">
      <c r="A31" t="s">
        <v>20</v>
      </c>
      <c r="B31" t="s">
        <v>21</v>
      </c>
      <c r="C31">
        <v>50</v>
      </c>
      <c r="D31">
        <v>2</v>
      </c>
      <c r="E31" t="s">
        <v>23880</v>
      </c>
      <c r="F31">
        <v>200</v>
      </c>
      <c r="G31">
        <v>0</v>
      </c>
      <c r="H31" t="s">
        <v>22</v>
      </c>
      <c r="I31" t="s">
        <v>22510</v>
      </c>
      <c r="J31" t="s">
        <v>306</v>
      </c>
      <c r="K31" t="s">
        <v>23</v>
      </c>
      <c r="L31" t="s">
        <v>24</v>
      </c>
      <c r="M31" t="s">
        <v>23881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23882</v>
      </c>
      <c r="T31" t="s">
        <v>23881</v>
      </c>
      <c r="U31" s="53" t="s">
        <v>31</v>
      </c>
      <c r="V31">
        <v>98</v>
      </c>
    </row>
    <row r="32" spans="1:22" x14ac:dyDescent="0.25">
      <c r="A32" t="s">
        <v>28</v>
      </c>
      <c r="B32" t="s">
        <v>29</v>
      </c>
      <c r="C32">
        <v>50</v>
      </c>
      <c r="D32">
        <v>2</v>
      </c>
      <c r="E32" t="s">
        <v>23880</v>
      </c>
      <c r="F32">
        <v>200</v>
      </c>
      <c r="G32">
        <v>0</v>
      </c>
      <c r="H32" t="s">
        <v>22</v>
      </c>
      <c r="I32" t="s">
        <v>22510</v>
      </c>
      <c r="J32" t="s">
        <v>306</v>
      </c>
      <c r="K32" t="s">
        <v>23</v>
      </c>
      <c r="L32" t="s">
        <v>24</v>
      </c>
      <c r="M32" t="s">
        <v>23881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23882</v>
      </c>
      <c r="T32" t="s">
        <v>23881</v>
      </c>
      <c r="U32" s="53" t="s">
        <v>1254</v>
      </c>
      <c r="V32">
        <v>4</v>
      </c>
    </row>
    <row r="33" spans="1:22" x14ac:dyDescent="0.25">
      <c r="A33" t="s">
        <v>30</v>
      </c>
      <c r="B33" t="s">
        <v>31</v>
      </c>
      <c r="C33">
        <v>50</v>
      </c>
      <c r="D33">
        <v>2</v>
      </c>
      <c r="E33" t="s">
        <v>23880</v>
      </c>
      <c r="F33">
        <v>200</v>
      </c>
      <c r="G33">
        <v>0</v>
      </c>
      <c r="H33" t="s">
        <v>22</v>
      </c>
      <c r="I33" t="s">
        <v>22510</v>
      </c>
      <c r="J33" t="s">
        <v>306</v>
      </c>
      <c r="K33" t="s">
        <v>23</v>
      </c>
      <c r="L33" t="s">
        <v>24</v>
      </c>
      <c r="M33" t="s">
        <v>23881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23882</v>
      </c>
      <c r="T33" t="s">
        <v>23881</v>
      </c>
      <c r="U33" s="52" t="s">
        <v>28</v>
      </c>
      <c r="V33">
        <v>95</v>
      </c>
    </row>
    <row r="34" spans="1:22" x14ac:dyDescent="0.25">
      <c r="A34" t="s">
        <v>186</v>
      </c>
      <c r="B34" t="s">
        <v>187</v>
      </c>
      <c r="C34">
        <v>33.333333333333336</v>
      </c>
      <c r="D34">
        <v>3</v>
      </c>
      <c r="E34" t="s">
        <v>23883</v>
      </c>
      <c r="F34">
        <v>106</v>
      </c>
      <c r="G34">
        <v>6</v>
      </c>
      <c r="H34" t="s">
        <v>22</v>
      </c>
      <c r="I34" t="s">
        <v>23884</v>
      </c>
      <c r="J34" t="s">
        <v>306</v>
      </c>
      <c r="K34" t="s">
        <v>23</v>
      </c>
      <c r="L34" t="s">
        <v>24</v>
      </c>
      <c r="M34" t="s">
        <v>23885</v>
      </c>
      <c r="N34" t="s">
        <v>23</v>
      </c>
      <c r="O34" t="s">
        <v>58</v>
      </c>
      <c r="P34" t="s">
        <v>26</v>
      </c>
      <c r="Q34" t="s">
        <v>33</v>
      </c>
      <c r="R34" t="s">
        <v>24</v>
      </c>
      <c r="S34" t="s">
        <v>23886</v>
      </c>
      <c r="T34" t="s">
        <v>23885</v>
      </c>
      <c r="U34" s="53" t="s">
        <v>29</v>
      </c>
      <c r="V34">
        <v>93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23887</v>
      </c>
      <c r="F35">
        <v>135</v>
      </c>
      <c r="G35">
        <v>35</v>
      </c>
      <c r="H35" t="s">
        <v>22</v>
      </c>
      <c r="I35" t="s">
        <v>14608</v>
      </c>
      <c r="J35" t="s">
        <v>306</v>
      </c>
      <c r="K35" t="s">
        <v>23</v>
      </c>
      <c r="L35" t="s">
        <v>24</v>
      </c>
      <c r="M35" t="s">
        <v>23888</v>
      </c>
      <c r="N35" t="s">
        <v>23</v>
      </c>
      <c r="O35" t="s">
        <v>58</v>
      </c>
      <c r="P35" t="s">
        <v>26</v>
      </c>
      <c r="Q35" t="s">
        <v>33</v>
      </c>
      <c r="R35" t="s">
        <v>24</v>
      </c>
      <c r="S35" t="s">
        <v>23889</v>
      </c>
      <c r="T35" t="s">
        <v>23890</v>
      </c>
      <c r="U35" s="53" t="s">
        <v>1254</v>
      </c>
      <c r="V35">
        <v>2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23891</v>
      </c>
      <c r="F36">
        <v>100</v>
      </c>
      <c r="G36">
        <v>0</v>
      </c>
      <c r="H36" t="s">
        <v>22</v>
      </c>
      <c r="I36" t="s">
        <v>23892</v>
      </c>
      <c r="J36" t="s">
        <v>306</v>
      </c>
      <c r="K36" t="s">
        <v>23</v>
      </c>
      <c r="L36" t="s">
        <v>24</v>
      </c>
      <c r="M36" t="s">
        <v>23893</v>
      </c>
      <c r="N36" t="s">
        <v>23</v>
      </c>
      <c r="O36" t="s">
        <v>25</v>
      </c>
      <c r="P36" t="s">
        <v>26</v>
      </c>
      <c r="Q36" t="s">
        <v>27</v>
      </c>
      <c r="R36" t="s">
        <v>24</v>
      </c>
      <c r="S36" t="s">
        <v>23894</v>
      </c>
      <c r="T36" t="s">
        <v>23888</v>
      </c>
      <c r="U36" s="52" t="s">
        <v>20</v>
      </c>
      <c r="V36">
        <v>98</v>
      </c>
    </row>
    <row r="37" spans="1:22" x14ac:dyDescent="0.25">
      <c r="A37" t="s">
        <v>28</v>
      </c>
      <c r="B37" t="s">
        <v>29</v>
      </c>
      <c r="C37">
        <v>50</v>
      </c>
      <c r="D37">
        <v>1</v>
      </c>
      <c r="E37" t="s">
        <v>23891</v>
      </c>
      <c r="F37">
        <v>100</v>
      </c>
      <c r="G37">
        <v>0</v>
      </c>
      <c r="H37" t="s">
        <v>22</v>
      </c>
      <c r="I37" t="s">
        <v>23892</v>
      </c>
      <c r="J37" t="s">
        <v>306</v>
      </c>
      <c r="K37" t="s">
        <v>23</v>
      </c>
      <c r="L37" t="s">
        <v>24</v>
      </c>
      <c r="M37" t="s">
        <v>23893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23894</v>
      </c>
      <c r="T37" t="s">
        <v>23888</v>
      </c>
      <c r="U37" s="53" t="s">
        <v>21</v>
      </c>
      <c r="V37">
        <v>95</v>
      </c>
    </row>
    <row r="38" spans="1:22" x14ac:dyDescent="0.25">
      <c r="A38" t="s">
        <v>30</v>
      </c>
      <c r="B38" t="s">
        <v>31</v>
      </c>
      <c r="C38">
        <v>50</v>
      </c>
      <c r="D38">
        <v>1</v>
      </c>
      <c r="E38" t="s">
        <v>23891</v>
      </c>
      <c r="F38">
        <v>100</v>
      </c>
      <c r="G38">
        <v>0</v>
      </c>
      <c r="H38" t="s">
        <v>22</v>
      </c>
      <c r="I38" t="s">
        <v>23892</v>
      </c>
      <c r="J38" t="s">
        <v>306</v>
      </c>
      <c r="K38" t="s">
        <v>23</v>
      </c>
      <c r="L38" t="s">
        <v>24</v>
      </c>
      <c r="M38" t="s">
        <v>23893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23894</v>
      </c>
      <c r="T38" t="s">
        <v>23888</v>
      </c>
      <c r="U38" s="53" t="s">
        <v>1254</v>
      </c>
      <c r="V38">
        <v>3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23895</v>
      </c>
      <c r="F39">
        <v>100</v>
      </c>
      <c r="G39">
        <v>0</v>
      </c>
      <c r="H39" t="s">
        <v>22</v>
      </c>
      <c r="I39" t="s">
        <v>16228</v>
      </c>
      <c r="J39" t="s">
        <v>351</v>
      </c>
      <c r="K39" t="s">
        <v>23</v>
      </c>
      <c r="L39" t="s">
        <v>24</v>
      </c>
      <c r="M39" t="s">
        <v>23896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23897</v>
      </c>
      <c r="T39" t="s">
        <v>23896</v>
      </c>
      <c r="U39" s="52" t="s">
        <v>115</v>
      </c>
      <c r="V39">
        <v>17</v>
      </c>
    </row>
    <row r="40" spans="1:22" x14ac:dyDescent="0.25">
      <c r="A40" t="s">
        <v>28</v>
      </c>
      <c r="B40" t="s">
        <v>29</v>
      </c>
      <c r="C40">
        <v>50</v>
      </c>
      <c r="D40">
        <v>1</v>
      </c>
      <c r="E40" t="s">
        <v>23895</v>
      </c>
      <c r="F40">
        <v>100</v>
      </c>
      <c r="G40">
        <v>0</v>
      </c>
      <c r="H40" t="s">
        <v>22</v>
      </c>
      <c r="I40" t="s">
        <v>16228</v>
      </c>
      <c r="J40" t="s">
        <v>351</v>
      </c>
      <c r="K40" t="s">
        <v>23</v>
      </c>
      <c r="L40" t="s">
        <v>24</v>
      </c>
      <c r="M40" t="s">
        <v>23896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23897</v>
      </c>
      <c r="T40" t="s">
        <v>23896</v>
      </c>
      <c r="U40" s="53" t="s">
        <v>116</v>
      </c>
      <c r="V40">
        <v>17</v>
      </c>
    </row>
    <row r="41" spans="1:22" x14ac:dyDescent="0.25">
      <c r="A41" t="s">
        <v>30</v>
      </c>
      <c r="B41" t="s">
        <v>31</v>
      </c>
      <c r="C41">
        <v>50</v>
      </c>
      <c r="D41">
        <v>1</v>
      </c>
      <c r="E41" t="s">
        <v>23895</v>
      </c>
      <c r="F41">
        <v>100</v>
      </c>
      <c r="G41">
        <v>0</v>
      </c>
      <c r="H41" t="s">
        <v>22</v>
      </c>
      <c r="I41" t="s">
        <v>16228</v>
      </c>
      <c r="J41" t="s">
        <v>351</v>
      </c>
      <c r="K41" t="s">
        <v>23</v>
      </c>
      <c r="L41" t="s">
        <v>24</v>
      </c>
      <c r="M41" t="s">
        <v>23896</v>
      </c>
      <c r="N41" t="s">
        <v>23</v>
      </c>
      <c r="O41" t="s">
        <v>25</v>
      </c>
      <c r="P41" t="s">
        <v>26</v>
      </c>
      <c r="Q41" t="s">
        <v>27</v>
      </c>
      <c r="R41" t="s">
        <v>24</v>
      </c>
      <c r="S41" t="s">
        <v>23897</v>
      </c>
      <c r="T41" t="s">
        <v>23896</v>
      </c>
      <c r="U41" s="52" t="s">
        <v>1179</v>
      </c>
      <c r="V41">
        <v>4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23898</v>
      </c>
      <c r="F42">
        <v>100</v>
      </c>
      <c r="G42">
        <v>0</v>
      </c>
      <c r="H42" t="s">
        <v>22</v>
      </c>
      <c r="I42" t="s">
        <v>23899</v>
      </c>
      <c r="J42" t="s">
        <v>61</v>
      </c>
      <c r="K42" t="s">
        <v>23</v>
      </c>
      <c r="L42" t="s">
        <v>24</v>
      </c>
      <c r="M42" t="s">
        <v>23900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23901</v>
      </c>
      <c r="T42" t="s">
        <v>23900</v>
      </c>
      <c r="U42" s="53" t="s">
        <v>1180</v>
      </c>
      <c r="V42">
        <v>4</v>
      </c>
    </row>
    <row r="43" spans="1:22" x14ac:dyDescent="0.25">
      <c r="A43" t="s">
        <v>186</v>
      </c>
      <c r="B43" t="s">
        <v>187</v>
      </c>
      <c r="C43">
        <v>50</v>
      </c>
      <c r="D43">
        <v>6</v>
      </c>
      <c r="E43" t="s">
        <v>23902</v>
      </c>
      <c r="F43">
        <v>200</v>
      </c>
      <c r="G43">
        <v>0</v>
      </c>
      <c r="H43" t="s">
        <v>22</v>
      </c>
      <c r="I43" t="s">
        <v>1265</v>
      </c>
      <c r="J43" t="s">
        <v>1243</v>
      </c>
      <c r="K43" t="s">
        <v>23</v>
      </c>
      <c r="L43" t="s">
        <v>24</v>
      </c>
      <c r="M43" t="s">
        <v>23903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23904</v>
      </c>
      <c r="T43" t="s">
        <v>23903</v>
      </c>
      <c r="U43" s="52" t="s">
        <v>15492</v>
      </c>
      <c r="V43">
        <v>24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23905</v>
      </c>
      <c r="F44">
        <v>106</v>
      </c>
      <c r="G44">
        <v>6</v>
      </c>
      <c r="H44" t="s">
        <v>22</v>
      </c>
      <c r="I44" t="s">
        <v>23906</v>
      </c>
      <c r="J44" t="s">
        <v>306</v>
      </c>
      <c r="K44" t="s">
        <v>23</v>
      </c>
      <c r="L44" t="s">
        <v>24</v>
      </c>
      <c r="M44" t="s">
        <v>23907</v>
      </c>
      <c r="N44" t="s">
        <v>23</v>
      </c>
      <c r="O44" t="s">
        <v>58</v>
      </c>
      <c r="P44" t="s">
        <v>26</v>
      </c>
      <c r="Q44" t="s">
        <v>33</v>
      </c>
      <c r="R44" t="s">
        <v>24</v>
      </c>
      <c r="S44" t="s">
        <v>23908</v>
      </c>
      <c r="T44" t="s">
        <v>23909</v>
      </c>
      <c r="U44" s="53" t="s">
        <v>15493</v>
      </c>
      <c r="V44">
        <v>24</v>
      </c>
    </row>
    <row r="45" spans="1:22" x14ac:dyDescent="0.25">
      <c r="A45" t="s">
        <v>28</v>
      </c>
      <c r="B45" t="s">
        <v>29</v>
      </c>
      <c r="C45">
        <v>50</v>
      </c>
      <c r="D45">
        <v>1</v>
      </c>
      <c r="E45" t="s">
        <v>23905</v>
      </c>
      <c r="F45">
        <v>106</v>
      </c>
      <c r="G45">
        <v>6</v>
      </c>
      <c r="H45" t="s">
        <v>22</v>
      </c>
      <c r="I45" t="s">
        <v>23906</v>
      </c>
      <c r="J45" t="s">
        <v>306</v>
      </c>
      <c r="K45" t="s">
        <v>23</v>
      </c>
      <c r="L45" t="s">
        <v>24</v>
      </c>
      <c r="M45" t="s">
        <v>23907</v>
      </c>
      <c r="N45" t="s">
        <v>23</v>
      </c>
      <c r="O45" t="s">
        <v>58</v>
      </c>
      <c r="P45" t="s">
        <v>26</v>
      </c>
      <c r="Q45" t="s">
        <v>33</v>
      </c>
      <c r="R45" t="s">
        <v>24</v>
      </c>
      <c r="S45" t="s">
        <v>23908</v>
      </c>
      <c r="T45" t="s">
        <v>23909</v>
      </c>
      <c r="U45" s="52" t="s">
        <v>142</v>
      </c>
      <c r="V45">
        <v>10</v>
      </c>
    </row>
    <row r="46" spans="1:22" x14ac:dyDescent="0.25">
      <c r="A46" t="s">
        <v>30</v>
      </c>
      <c r="B46" t="s">
        <v>31</v>
      </c>
      <c r="C46">
        <v>50</v>
      </c>
      <c r="D46">
        <v>1</v>
      </c>
      <c r="E46" t="s">
        <v>23905</v>
      </c>
      <c r="F46">
        <v>106</v>
      </c>
      <c r="G46">
        <v>6</v>
      </c>
      <c r="H46" t="s">
        <v>22</v>
      </c>
      <c r="I46" t="s">
        <v>23906</v>
      </c>
      <c r="J46" t="s">
        <v>306</v>
      </c>
      <c r="K46" t="s">
        <v>23</v>
      </c>
      <c r="L46" t="s">
        <v>24</v>
      </c>
      <c r="M46" t="s">
        <v>23907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23908</v>
      </c>
      <c r="T46" t="s">
        <v>23909</v>
      </c>
      <c r="U46" s="53" t="s">
        <v>143</v>
      </c>
      <c r="V46">
        <v>10</v>
      </c>
    </row>
    <row r="47" spans="1:22" x14ac:dyDescent="0.25">
      <c r="A47" t="s">
        <v>186</v>
      </c>
      <c r="B47" t="s">
        <v>187</v>
      </c>
      <c r="C47">
        <v>50</v>
      </c>
      <c r="D47">
        <v>6</v>
      </c>
      <c r="E47" t="s">
        <v>23910</v>
      </c>
      <c r="F47">
        <v>335</v>
      </c>
      <c r="G47">
        <v>35</v>
      </c>
      <c r="H47" t="s">
        <v>22</v>
      </c>
      <c r="I47" t="s">
        <v>23911</v>
      </c>
      <c r="J47" t="s">
        <v>65</v>
      </c>
      <c r="K47" t="s">
        <v>23</v>
      </c>
      <c r="L47" t="s">
        <v>24</v>
      </c>
      <c r="M47" t="s">
        <v>23912</v>
      </c>
      <c r="N47" t="s">
        <v>23</v>
      </c>
      <c r="O47" t="s">
        <v>25</v>
      </c>
      <c r="P47" t="s">
        <v>26</v>
      </c>
      <c r="Q47" t="s">
        <v>27</v>
      </c>
      <c r="R47" t="s">
        <v>23913</v>
      </c>
      <c r="S47" t="s">
        <v>23914</v>
      </c>
      <c r="T47" t="s">
        <v>23912</v>
      </c>
      <c r="U47" s="52" t="s">
        <v>1173</v>
      </c>
      <c r="V47">
        <v>1</v>
      </c>
    </row>
    <row r="48" spans="1:22" x14ac:dyDescent="0.25">
      <c r="A48" t="s">
        <v>186</v>
      </c>
      <c r="B48" t="s">
        <v>187</v>
      </c>
      <c r="C48">
        <v>33.333333333333336</v>
      </c>
      <c r="D48">
        <v>3</v>
      </c>
      <c r="E48" t="s">
        <v>23910</v>
      </c>
      <c r="F48">
        <v>335</v>
      </c>
      <c r="G48">
        <v>35</v>
      </c>
      <c r="H48" t="s">
        <v>22</v>
      </c>
      <c r="I48" t="s">
        <v>23911</v>
      </c>
      <c r="J48" t="s">
        <v>65</v>
      </c>
      <c r="K48" t="s">
        <v>23</v>
      </c>
      <c r="L48" t="s">
        <v>24</v>
      </c>
      <c r="M48" t="s">
        <v>23912</v>
      </c>
      <c r="N48" t="s">
        <v>23</v>
      </c>
      <c r="O48" t="s">
        <v>25</v>
      </c>
      <c r="P48" t="s">
        <v>26</v>
      </c>
      <c r="Q48" t="s">
        <v>27</v>
      </c>
      <c r="R48" t="s">
        <v>23913</v>
      </c>
      <c r="S48" t="s">
        <v>23914</v>
      </c>
      <c r="T48" t="s">
        <v>23912</v>
      </c>
      <c r="U48" s="53" t="s">
        <v>158</v>
      </c>
      <c r="V48">
        <v>1</v>
      </c>
    </row>
    <row r="49" spans="1:22" x14ac:dyDescent="0.25">
      <c r="A49" t="s">
        <v>46</v>
      </c>
      <c r="B49" t="s">
        <v>1239</v>
      </c>
      <c r="C49">
        <v>71.25</v>
      </c>
      <c r="D49">
        <v>1</v>
      </c>
      <c r="E49" t="s">
        <v>23915</v>
      </c>
      <c r="F49">
        <v>78.25</v>
      </c>
      <c r="G49">
        <v>7</v>
      </c>
      <c r="H49" t="s">
        <v>47</v>
      </c>
      <c r="I49" t="s">
        <v>23916</v>
      </c>
      <c r="J49" t="s">
        <v>23917</v>
      </c>
      <c r="K49" t="s">
        <v>1355</v>
      </c>
      <c r="L49" t="s">
        <v>23918</v>
      </c>
      <c r="M49" t="s">
        <v>23919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23920</v>
      </c>
      <c r="T49" t="s">
        <v>23919</v>
      </c>
      <c r="U49" s="52" t="s">
        <v>1248</v>
      </c>
      <c r="V49">
        <v>683</v>
      </c>
    </row>
    <row r="50" spans="1:22" x14ac:dyDescent="0.25">
      <c r="A50" t="s">
        <v>186</v>
      </c>
      <c r="B50" t="s">
        <v>187</v>
      </c>
      <c r="C50">
        <v>33.333333333333336</v>
      </c>
      <c r="D50">
        <v>3</v>
      </c>
      <c r="E50" t="s">
        <v>23921</v>
      </c>
      <c r="F50">
        <v>100</v>
      </c>
      <c r="G50">
        <v>0</v>
      </c>
      <c r="H50" t="s">
        <v>22</v>
      </c>
      <c r="I50" t="s">
        <v>14442</v>
      </c>
      <c r="J50" t="s">
        <v>326</v>
      </c>
      <c r="K50" t="s">
        <v>23</v>
      </c>
      <c r="L50" t="s">
        <v>24</v>
      </c>
      <c r="M50" t="s">
        <v>23922</v>
      </c>
      <c r="N50" t="s">
        <v>23</v>
      </c>
      <c r="O50" t="s">
        <v>58</v>
      </c>
      <c r="P50" t="s">
        <v>26</v>
      </c>
      <c r="Q50" t="s">
        <v>33</v>
      </c>
      <c r="R50" t="s">
        <v>24</v>
      </c>
      <c r="S50" t="s">
        <v>23923</v>
      </c>
      <c r="T50" t="s">
        <v>23922</v>
      </c>
    </row>
    <row r="51" spans="1:22" x14ac:dyDescent="0.25">
      <c r="A51" t="s">
        <v>186</v>
      </c>
      <c r="B51" t="s">
        <v>187</v>
      </c>
      <c r="C51">
        <v>50</v>
      </c>
      <c r="D51">
        <v>6</v>
      </c>
      <c r="E51" t="s">
        <v>23924</v>
      </c>
      <c r="F51">
        <v>229</v>
      </c>
      <c r="G51">
        <v>29</v>
      </c>
      <c r="H51" t="s">
        <v>22</v>
      </c>
      <c r="I51" t="s">
        <v>15243</v>
      </c>
      <c r="J51" t="s">
        <v>335</v>
      </c>
      <c r="K51" t="s">
        <v>23</v>
      </c>
      <c r="L51" t="s">
        <v>24</v>
      </c>
      <c r="M51" t="s">
        <v>23925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23926</v>
      </c>
      <c r="T51" t="s">
        <v>23925</v>
      </c>
    </row>
    <row r="52" spans="1:22" x14ac:dyDescent="0.25">
      <c r="A52" t="s">
        <v>20</v>
      </c>
      <c r="B52" t="s">
        <v>21</v>
      </c>
      <c r="C52">
        <v>50</v>
      </c>
      <c r="D52">
        <v>1</v>
      </c>
      <c r="E52" t="s">
        <v>23927</v>
      </c>
      <c r="F52">
        <v>100</v>
      </c>
      <c r="G52">
        <v>0</v>
      </c>
      <c r="H52" t="s">
        <v>22</v>
      </c>
      <c r="I52" t="s">
        <v>23928</v>
      </c>
      <c r="J52" t="s">
        <v>1237</v>
      </c>
      <c r="K52" t="s">
        <v>23</v>
      </c>
      <c r="L52" t="s">
        <v>24</v>
      </c>
      <c r="M52" t="s">
        <v>23929</v>
      </c>
      <c r="N52" t="s">
        <v>23</v>
      </c>
      <c r="O52" t="s">
        <v>25</v>
      </c>
      <c r="P52" t="s">
        <v>26</v>
      </c>
      <c r="Q52" t="s">
        <v>27</v>
      </c>
      <c r="R52" t="s">
        <v>24</v>
      </c>
      <c r="S52" t="s">
        <v>23930</v>
      </c>
      <c r="T52" t="s">
        <v>23929</v>
      </c>
    </row>
    <row r="53" spans="1:22" x14ac:dyDescent="0.25">
      <c r="A53" t="s">
        <v>28</v>
      </c>
      <c r="B53" t="s">
        <v>29</v>
      </c>
      <c r="C53">
        <v>50</v>
      </c>
      <c r="D53">
        <v>1</v>
      </c>
      <c r="E53" t="s">
        <v>23927</v>
      </c>
      <c r="F53">
        <v>100</v>
      </c>
      <c r="G53">
        <v>0</v>
      </c>
      <c r="H53" t="s">
        <v>22</v>
      </c>
      <c r="I53" t="s">
        <v>23928</v>
      </c>
      <c r="J53" t="s">
        <v>1237</v>
      </c>
      <c r="K53" t="s">
        <v>23</v>
      </c>
      <c r="L53" t="s">
        <v>24</v>
      </c>
      <c r="M53" t="s">
        <v>23929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23930</v>
      </c>
      <c r="T53" t="s">
        <v>23929</v>
      </c>
    </row>
    <row r="54" spans="1:22" x14ac:dyDescent="0.25">
      <c r="A54" t="s">
        <v>30</v>
      </c>
      <c r="B54" t="s">
        <v>31</v>
      </c>
      <c r="C54">
        <v>50</v>
      </c>
      <c r="D54">
        <v>1</v>
      </c>
      <c r="E54" t="s">
        <v>23927</v>
      </c>
      <c r="F54">
        <v>100</v>
      </c>
      <c r="G54">
        <v>0</v>
      </c>
      <c r="H54" t="s">
        <v>22</v>
      </c>
      <c r="I54" t="s">
        <v>23928</v>
      </c>
      <c r="J54" t="s">
        <v>1237</v>
      </c>
      <c r="K54" t="s">
        <v>23</v>
      </c>
      <c r="L54" t="s">
        <v>24</v>
      </c>
      <c r="M54" t="s">
        <v>23929</v>
      </c>
      <c r="N54" t="s">
        <v>23</v>
      </c>
      <c r="O54" t="s">
        <v>25</v>
      </c>
      <c r="P54" t="s">
        <v>26</v>
      </c>
      <c r="Q54" t="s">
        <v>27</v>
      </c>
      <c r="R54" t="s">
        <v>24</v>
      </c>
      <c r="S54" t="s">
        <v>23930</v>
      </c>
      <c r="T54" t="s">
        <v>23929</v>
      </c>
    </row>
    <row r="55" spans="1:22" x14ac:dyDescent="0.25">
      <c r="A55" t="s">
        <v>46</v>
      </c>
      <c r="B55" t="s">
        <v>1239</v>
      </c>
      <c r="C55">
        <v>55.4</v>
      </c>
      <c r="D55">
        <v>1</v>
      </c>
      <c r="E55" t="s">
        <v>23931</v>
      </c>
      <c r="F55">
        <v>62.4</v>
      </c>
      <c r="G55">
        <v>7</v>
      </c>
      <c r="H55" t="s">
        <v>47</v>
      </c>
      <c r="I55" t="s">
        <v>23932</v>
      </c>
      <c r="J55" t="s">
        <v>23933</v>
      </c>
      <c r="K55" t="s">
        <v>1355</v>
      </c>
      <c r="L55" t="s">
        <v>23934</v>
      </c>
      <c r="M55" t="s">
        <v>23935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23936</v>
      </c>
      <c r="T55" t="s">
        <v>23935</v>
      </c>
    </row>
    <row r="56" spans="1:22" x14ac:dyDescent="0.25">
      <c r="A56" t="s">
        <v>186</v>
      </c>
      <c r="B56" t="s">
        <v>187</v>
      </c>
      <c r="C56">
        <v>33.333333333333336</v>
      </c>
      <c r="D56">
        <v>3</v>
      </c>
      <c r="E56" t="s">
        <v>23937</v>
      </c>
      <c r="F56">
        <v>138</v>
      </c>
      <c r="G56">
        <v>38</v>
      </c>
      <c r="H56" t="s">
        <v>22</v>
      </c>
      <c r="I56" t="s">
        <v>23938</v>
      </c>
      <c r="J56" t="s">
        <v>351</v>
      </c>
      <c r="K56" t="s">
        <v>23</v>
      </c>
      <c r="L56" t="s">
        <v>24</v>
      </c>
      <c r="M56" t="s">
        <v>23939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23940</v>
      </c>
      <c r="T56" t="s">
        <v>23939</v>
      </c>
    </row>
    <row r="57" spans="1:22" x14ac:dyDescent="0.25">
      <c r="A57" t="s">
        <v>142</v>
      </c>
      <c r="B57" t="s">
        <v>143</v>
      </c>
      <c r="C57">
        <v>15</v>
      </c>
      <c r="D57">
        <v>4</v>
      </c>
      <c r="E57" t="s">
        <v>23941</v>
      </c>
      <c r="F57">
        <v>77</v>
      </c>
      <c r="G57">
        <v>17</v>
      </c>
      <c r="H57" t="s">
        <v>22</v>
      </c>
      <c r="I57" t="s">
        <v>12712</v>
      </c>
      <c r="J57" t="s">
        <v>23942</v>
      </c>
      <c r="K57" t="s">
        <v>12714</v>
      </c>
      <c r="L57" t="s">
        <v>493</v>
      </c>
      <c r="M57" t="s">
        <v>23943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23944</v>
      </c>
      <c r="T57" t="s">
        <v>23945</v>
      </c>
    </row>
    <row r="58" spans="1:22" x14ac:dyDescent="0.25">
      <c r="A58" t="s">
        <v>46</v>
      </c>
      <c r="B58" t="s">
        <v>252</v>
      </c>
      <c r="C58">
        <v>76.3</v>
      </c>
      <c r="D58">
        <v>2</v>
      </c>
      <c r="E58" t="s">
        <v>23946</v>
      </c>
      <c r="F58">
        <v>152.6</v>
      </c>
      <c r="G58">
        <v>0</v>
      </c>
      <c r="H58" t="s">
        <v>3560</v>
      </c>
      <c r="I58" t="s">
        <v>23947</v>
      </c>
      <c r="J58" t="s">
        <v>23948</v>
      </c>
      <c r="K58" t="s">
        <v>6722</v>
      </c>
      <c r="L58" t="s">
        <v>23949</v>
      </c>
      <c r="M58" t="s">
        <v>23950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23951</v>
      </c>
      <c r="T58" t="s">
        <v>23950</v>
      </c>
    </row>
    <row r="59" spans="1:22" x14ac:dyDescent="0.25">
      <c r="A59" t="s">
        <v>186</v>
      </c>
      <c r="B59" t="s">
        <v>187</v>
      </c>
      <c r="C59">
        <v>33.333333333333336</v>
      </c>
      <c r="D59">
        <v>6</v>
      </c>
      <c r="E59" t="s">
        <v>23952</v>
      </c>
      <c r="F59">
        <v>200</v>
      </c>
      <c r="G59">
        <v>0</v>
      </c>
      <c r="H59" t="s">
        <v>1219</v>
      </c>
      <c r="I59" t="s">
        <v>10410</v>
      </c>
      <c r="J59" t="s">
        <v>311</v>
      </c>
      <c r="K59" t="s">
        <v>23</v>
      </c>
      <c r="L59" t="s">
        <v>24</v>
      </c>
      <c r="M59" t="s">
        <v>23953</v>
      </c>
      <c r="N59" t="s">
        <v>23</v>
      </c>
      <c r="O59" t="s">
        <v>32</v>
      </c>
      <c r="P59" t="s">
        <v>26</v>
      </c>
      <c r="Q59" t="s">
        <v>33</v>
      </c>
      <c r="R59" t="s">
        <v>23954</v>
      </c>
      <c r="S59" t="s">
        <v>23955</v>
      </c>
      <c r="T59" t="s">
        <v>23953</v>
      </c>
    </row>
    <row r="60" spans="1:22" x14ac:dyDescent="0.25">
      <c r="A60" t="s">
        <v>46</v>
      </c>
      <c r="B60" t="s">
        <v>1239</v>
      </c>
      <c r="C60">
        <v>57.3</v>
      </c>
      <c r="D60">
        <v>1</v>
      </c>
      <c r="E60" t="s">
        <v>23956</v>
      </c>
      <c r="F60">
        <v>57.3</v>
      </c>
      <c r="G60">
        <v>0</v>
      </c>
      <c r="H60" t="s">
        <v>47</v>
      </c>
      <c r="I60" t="s">
        <v>22143</v>
      </c>
      <c r="J60" t="s">
        <v>22144</v>
      </c>
      <c r="K60" t="s">
        <v>10460</v>
      </c>
      <c r="L60" t="s">
        <v>10461</v>
      </c>
      <c r="M60" t="s">
        <v>23953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23957</v>
      </c>
      <c r="T60" t="s">
        <v>23958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23959</v>
      </c>
      <c r="F61">
        <v>109</v>
      </c>
      <c r="G61">
        <v>9</v>
      </c>
      <c r="H61" t="s">
        <v>22</v>
      </c>
      <c r="I61" t="s">
        <v>23960</v>
      </c>
      <c r="J61" t="s">
        <v>333</v>
      </c>
      <c r="K61" t="s">
        <v>23</v>
      </c>
      <c r="L61" t="s">
        <v>24</v>
      </c>
      <c r="M61" t="s">
        <v>23961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23962</v>
      </c>
      <c r="T61" t="s">
        <v>23961</v>
      </c>
    </row>
    <row r="62" spans="1:22" x14ac:dyDescent="0.25">
      <c r="A62" t="s">
        <v>28</v>
      </c>
      <c r="B62" t="s">
        <v>29</v>
      </c>
      <c r="C62">
        <v>50</v>
      </c>
      <c r="D62">
        <v>1</v>
      </c>
      <c r="E62" t="s">
        <v>23959</v>
      </c>
      <c r="F62">
        <v>109</v>
      </c>
      <c r="G62">
        <v>9</v>
      </c>
      <c r="H62" t="s">
        <v>22</v>
      </c>
      <c r="I62" t="s">
        <v>23960</v>
      </c>
      <c r="J62" t="s">
        <v>333</v>
      </c>
      <c r="K62" t="s">
        <v>23</v>
      </c>
      <c r="L62" t="s">
        <v>24</v>
      </c>
      <c r="M62" t="s">
        <v>23961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23962</v>
      </c>
      <c r="T62" t="s">
        <v>23961</v>
      </c>
    </row>
    <row r="63" spans="1:22" x14ac:dyDescent="0.25">
      <c r="A63" t="s">
        <v>30</v>
      </c>
      <c r="B63" t="s">
        <v>31</v>
      </c>
      <c r="C63">
        <v>50</v>
      </c>
      <c r="D63">
        <v>1</v>
      </c>
      <c r="E63" t="s">
        <v>23959</v>
      </c>
      <c r="F63">
        <v>109</v>
      </c>
      <c r="G63">
        <v>9</v>
      </c>
      <c r="H63" t="s">
        <v>22</v>
      </c>
      <c r="I63" t="s">
        <v>23960</v>
      </c>
      <c r="J63" t="s">
        <v>333</v>
      </c>
      <c r="K63" t="s">
        <v>23</v>
      </c>
      <c r="L63" t="s">
        <v>24</v>
      </c>
      <c r="M63" t="s">
        <v>23961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23962</v>
      </c>
      <c r="T63" t="s">
        <v>23961</v>
      </c>
    </row>
    <row r="64" spans="1:22" x14ac:dyDescent="0.25">
      <c r="A64" t="s">
        <v>20</v>
      </c>
      <c r="B64" t="s">
        <v>21</v>
      </c>
      <c r="C64">
        <v>50</v>
      </c>
      <c r="D64">
        <v>1</v>
      </c>
      <c r="E64" t="s">
        <v>23963</v>
      </c>
      <c r="F64">
        <v>106</v>
      </c>
      <c r="G64">
        <v>6</v>
      </c>
      <c r="H64" t="s">
        <v>22</v>
      </c>
      <c r="I64" t="s">
        <v>23964</v>
      </c>
      <c r="J64" t="s">
        <v>329</v>
      </c>
      <c r="K64" t="s">
        <v>23</v>
      </c>
      <c r="L64" t="s">
        <v>24</v>
      </c>
      <c r="M64" t="s">
        <v>23965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23966</v>
      </c>
      <c r="T64" t="s">
        <v>23965</v>
      </c>
    </row>
    <row r="65" spans="1:20" x14ac:dyDescent="0.25">
      <c r="A65" t="s">
        <v>28</v>
      </c>
      <c r="B65" t="s">
        <v>29</v>
      </c>
      <c r="C65">
        <v>50</v>
      </c>
      <c r="D65">
        <v>1</v>
      </c>
      <c r="E65" t="s">
        <v>23963</v>
      </c>
      <c r="F65">
        <v>106</v>
      </c>
      <c r="G65">
        <v>6</v>
      </c>
      <c r="H65" t="s">
        <v>22</v>
      </c>
      <c r="I65" t="s">
        <v>23964</v>
      </c>
      <c r="J65" t="s">
        <v>329</v>
      </c>
      <c r="K65" t="s">
        <v>23</v>
      </c>
      <c r="L65" t="s">
        <v>24</v>
      </c>
      <c r="M65" t="s">
        <v>23965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23966</v>
      </c>
      <c r="T65" t="s">
        <v>23965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23963</v>
      </c>
      <c r="F66">
        <v>106</v>
      </c>
      <c r="G66">
        <v>6</v>
      </c>
      <c r="H66" t="s">
        <v>22</v>
      </c>
      <c r="I66" t="s">
        <v>23964</v>
      </c>
      <c r="J66" t="s">
        <v>329</v>
      </c>
      <c r="K66" t="s">
        <v>23</v>
      </c>
      <c r="L66" t="s">
        <v>24</v>
      </c>
      <c r="M66" t="s">
        <v>23965</v>
      </c>
      <c r="N66" t="s">
        <v>23</v>
      </c>
      <c r="O66" t="s">
        <v>25</v>
      </c>
      <c r="P66" t="s">
        <v>26</v>
      </c>
      <c r="Q66" t="s">
        <v>27</v>
      </c>
      <c r="R66" t="s">
        <v>24</v>
      </c>
      <c r="S66" t="s">
        <v>23966</v>
      </c>
      <c r="T66" t="s">
        <v>23965</v>
      </c>
    </row>
    <row r="67" spans="1:20" x14ac:dyDescent="0.25">
      <c r="A67" t="s">
        <v>46</v>
      </c>
      <c r="B67" t="s">
        <v>56</v>
      </c>
      <c r="C67">
        <v>66.333333333333329</v>
      </c>
      <c r="D67">
        <v>3</v>
      </c>
      <c r="E67" t="s">
        <v>23967</v>
      </c>
      <c r="F67">
        <v>220</v>
      </c>
      <c r="G67">
        <v>0</v>
      </c>
      <c r="H67" t="s">
        <v>1219</v>
      </c>
      <c r="I67" t="s">
        <v>23968</v>
      </c>
      <c r="J67" t="s">
        <v>336</v>
      </c>
      <c r="K67" t="s">
        <v>23</v>
      </c>
      <c r="L67" t="s">
        <v>24</v>
      </c>
      <c r="M67" t="s">
        <v>23969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23970</v>
      </c>
      <c r="T67" t="s">
        <v>23969</v>
      </c>
    </row>
    <row r="68" spans="1:20" x14ac:dyDescent="0.25">
      <c r="A68" t="s">
        <v>46</v>
      </c>
      <c r="B68" t="s">
        <v>56</v>
      </c>
      <c r="C68">
        <v>69.900000000000006</v>
      </c>
      <c r="D68">
        <v>10</v>
      </c>
      <c r="E68" t="s">
        <v>23971</v>
      </c>
      <c r="F68">
        <v>768</v>
      </c>
      <c r="G68">
        <v>0</v>
      </c>
      <c r="H68" t="s">
        <v>47</v>
      </c>
      <c r="I68" t="s">
        <v>6921</v>
      </c>
      <c r="J68" t="s">
        <v>23972</v>
      </c>
      <c r="K68" t="s">
        <v>5208</v>
      </c>
      <c r="L68" t="s">
        <v>7077</v>
      </c>
      <c r="M68" t="s">
        <v>23973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23974</v>
      </c>
      <c r="T68" t="s">
        <v>23975</v>
      </c>
    </row>
    <row r="69" spans="1:20" x14ac:dyDescent="0.25">
      <c r="A69" t="s">
        <v>186</v>
      </c>
      <c r="B69" t="s">
        <v>187</v>
      </c>
      <c r="C69">
        <v>33.333333333333336</v>
      </c>
      <c r="D69">
        <v>3</v>
      </c>
      <c r="E69" t="s">
        <v>23976</v>
      </c>
      <c r="F69">
        <v>138</v>
      </c>
      <c r="G69">
        <v>38</v>
      </c>
      <c r="H69" t="s">
        <v>22</v>
      </c>
      <c r="I69" t="s">
        <v>7814</v>
      </c>
      <c r="J69" t="s">
        <v>1231</v>
      </c>
      <c r="K69" t="s">
        <v>23</v>
      </c>
      <c r="L69" t="s">
        <v>24</v>
      </c>
      <c r="M69" t="s">
        <v>23977</v>
      </c>
      <c r="N69" t="s">
        <v>23</v>
      </c>
      <c r="O69" t="s">
        <v>25</v>
      </c>
      <c r="P69" t="s">
        <v>26</v>
      </c>
      <c r="Q69" t="s">
        <v>27</v>
      </c>
      <c r="R69" t="s">
        <v>24</v>
      </c>
      <c r="S69" t="s">
        <v>23978</v>
      </c>
      <c r="T69" t="s">
        <v>23977</v>
      </c>
    </row>
    <row r="70" spans="1:20" x14ac:dyDescent="0.25">
      <c r="A70" t="s">
        <v>186</v>
      </c>
      <c r="B70" t="s">
        <v>187</v>
      </c>
      <c r="C70">
        <v>50</v>
      </c>
      <c r="D70">
        <v>6</v>
      </c>
      <c r="E70" t="s">
        <v>23979</v>
      </c>
      <c r="F70">
        <v>238</v>
      </c>
      <c r="G70">
        <v>38</v>
      </c>
      <c r="H70" t="s">
        <v>22</v>
      </c>
      <c r="I70" t="s">
        <v>23980</v>
      </c>
      <c r="J70" t="s">
        <v>320</v>
      </c>
      <c r="K70" t="s">
        <v>23</v>
      </c>
      <c r="L70" t="s">
        <v>24</v>
      </c>
      <c r="M70" t="s">
        <v>23977</v>
      </c>
      <c r="N70" t="s">
        <v>23</v>
      </c>
      <c r="O70" t="s">
        <v>58</v>
      </c>
      <c r="P70" t="s">
        <v>26</v>
      </c>
      <c r="Q70" t="s">
        <v>33</v>
      </c>
      <c r="R70" t="s">
        <v>24</v>
      </c>
      <c r="S70" t="s">
        <v>23981</v>
      </c>
      <c r="T70" t="s">
        <v>23977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23982</v>
      </c>
      <c r="F71">
        <v>238</v>
      </c>
      <c r="G71">
        <v>38</v>
      </c>
      <c r="H71" t="s">
        <v>22</v>
      </c>
      <c r="I71" t="s">
        <v>23983</v>
      </c>
      <c r="J71" t="s">
        <v>1229</v>
      </c>
      <c r="K71" t="s">
        <v>23</v>
      </c>
      <c r="L71" t="s">
        <v>24</v>
      </c>
      <c r="M71" t="s">
        <v>23984</v>
      </c>
      <c r="N71" t="s">
        <v>23</v>
      </c>
      <c r="O71" t="s">
        <v>25</v>
      </c>
      <c r="P71" t="s">
        <v>26</v>
      </c>
      <c r="Q71" t="s">
        <v>27</v>
      </c>
      <c r="R71" t="s">
        <v>24</v>
      </c>
      <c r="S71" t="s">
        <v>23985</v>
      </c>
      <c r="T71" t="s">
        <v>23984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23986</v>
      </c>
      <c r="F72">
        <v>100</v>
      </c>
      <c r="G72">
        <v>0</v>
      </c>
      <c r="H72" t="s">
        <v>22</v>
      </c>
      <c r="I72" t="s">
        <v>23987</v>
      </c>
      <c r="J72" t="s">
        <v>65</v>
      </c>
      <c r="K72" t="s">
        <v>23</v>
      </c>
      <c r="L72" t="s">
        <v>24</v>
      </c>
      <c r="M72" t="s">
        <v>23988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23989</v>
      </c>
      <c r="T72" t="s">
        <v>23988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23986</v>
      </c>
      <c r="F73">
        <v>100</v>
      </c>
      <c r="G73">
        <v>0</v>
      </c>
      <c r="H73" t="s">
        <v>22</v>
      </c>
      <c r="I73" t="s">
        <v>23987</v>
      </c>
      <c r="J73" t="s">
        <v>65</v>
      </c>
      <c r="K73" t="s">
        <v>23</v>
      </c>
      <c r="L73" t="s">
        <v>24</v>
      </c>
      <c r="M73" t="s">
        <v>23988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23989</v>
      </c>
      <c r="T73" t="s">
        <v>23988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23986</v>
      </c>
      <c r="F74">
        <v>100</v>
      </c>
      <c r="G74">
        <v>0</v>
      </c>
      <c r="H74" t="s">
        <v>22</v>
      </c>
      <c r="I74" t="s">
        <v>23987</v>
      </c>
      <c r="J74" t="s">
        <v>65</v>
      </c>
      <c r="K74" t="s">
        <v>23</v>
      </c>
      <c r="L74" t="s">
        <v>24</v>
      </c>
      <c r="M74" t="s">
        <v>23988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23989</v>
      </c>
      <c r="T74" t="s">
        <v>23988</v>
      </c>
    </row>
    <row r="75" spans="1:20" x14ac:dyDescent="0.25">
      <c r="A75" t="s">
        <v>20</v>
      </c>
      <c r="B75" t="s">
        <v>21</v>
      </c>
      <c r="C75">
        <v>50</v>
      </c>
      <c r="D75">
        <v>5</v>
      </c>
      <c r="E75" t="s">
        <v>23990</v>
      </c>
      <c r="F75">
        <v>500</v>
      </c>
      <c r="G75">
        <v>0</v>
      </c>
      <c r="H75" t="s">
        <v>22</v>
      </c>
      <c r="I75" t="s">
        <v>23991</v>
      </c>
      <c r="J75" t="s">
        <v>333</v>
      </c>
      <c r="K75" t="s">
        <v>23</v>
      </c>
      <c r="L75" t="s">
        <v>24</v>
      </c>
      <c r="M75" t="s">
        <v>23992</v>
      </c>
      <c r="N75" t="s">
        <v>23</v>
      </c>
      <c r="O75" t="s">
        <v>58</v>
      </c>
      <c r="P75" t="s">
        <v>26</v>
      </c>
      <c r="Q75" t="s">
        <v>33</v>
      </c>
      <c r="R75" t="s">
        <v>24</v>
      </c>
      <c r="S75" t="s">
        <v>23993</v>
      </c>
      <c r="T75" t="s">
        <v>23992</v>
      </c>
    </row>
    <row r="76" spans="1:20" x14ac:dyDescent="0.25">
      <c r="A76" t="s">
        <v>28</v>
      </c>
      <c r="B76" t="s">
        <v>29</v>
      </c>
      <c r="C76">
        <v>50</v>
      </c>
      <c r="D76">
        <v>5</v>
      </c>
      <c r="E76" t="s">
        <v>23990</v>
      </c>
      <c r="F76">
        <v>500</v>
      </c>
      <c r="G76">
        <v>0</v>
      </c>
      <c r="H76" t="s">
        <v>22</v>
      </c>
      <c r="I76" t="s">
        <v>23991</v>
      </c>
      <c r="J76" t="s">
        <v>333</v>
      </c>
      <c r="K76" t="s">
        <v>23</v>
      </c>
      <c r="L76" t="s">
        <v>24</v>
      </c>
      <c r="M76" t="s">
        <v>23992</v>
      </c>
      <c r="N76" t="s">
        <v>23</v>
      </c>
      <c r="O76" t="s">
        <v>58</v>
      </c>
      <c r="P76" t="s">
        <v>26</v>
      </c>
      <c r="Q76" t="s">
        <v>33</v>
      </c>
      <c r="R76" t="s">
        <v>24</v>
      </c>
      <c r="S76" t="s">
        <v>23993</v>
      </c>
      <c r="T76" t="s">
        <v>23992</v>
      </c>
    </row>
    <row r="77" spans="1:20" x14ac:dyDescent="0.25">
      <c r="A77" t="s">
        <v>30</v>
      </c>
      <c r="B77" t="s">
        <v>31</v>
      </c>
      <c r="C77">
        <v>50</v>
      </c>
      <c r="D77">
        <v>5</v>
      </c>
      <c r="E77" t="s">
        <v>23990</v>
      </c>
      <c r="F77">
        <v>500</v>
      </c>
      <c r="G77">
        <v>0</v>
      </c>
      <c r="H77" t="s">
        <v>22</v>
      </c>
      <c r="I77" t="s">
        <v>23991</v>
      </c>
      <c r="J77" t="s">
        <v>333</v>
      </c>
      <c r="K77" t="s">
        <v>23</v>
      </c>
      <c r="L77" t="s">
        <v>24</v>
      </c>
      <c r="M77" t="s">
        <v>23992</v>
      </c>
      <c r="N77" t="s">
        <v>23</v>
      </c>
      <c r="O77" t="s">
        <v>58</v>
      </c>
      <c r="P77" t="s">
        <v>26</v>
      </c>
      <c r="Q77" t="s">
        <v>33</v>
      </c>
      <c r="R77" t="s">
        <v>24</v>
      </c>
      <c r="S77" t="s">
        <v>23993</v>
      </c>
      <c r="T77" t="s">
        <v>23994</v>
      </c>
    </row>
    <row r="78" spans="1:20" x14ac:dyDescent="0.25">
      <c r="A78" t="s">
        <v>42</v>
      </c>
      <c r="B78" t="s">
        <v>43</v>
      </c>
      <c r="C78">
        <v>66.666666666666671</v>
      </c>
      <c r="D78">
        <v>3</v>
      </c>
      <c r="E78" t="s">
        <v>23995</v>
      </c>
      <c r="F78">
        <v>132</v>
      </c>
      <c r="G78">
        <v>0</v>
      </c>
      <c r="H78" t="s">
        <v>47</v>
      </c>
      <c r="I78" t="s">
        <v>23996</v>
      </c>
      <c r="J78" t="s">
        <v>23997</v>
      </c>
      <c r="K78" t="s">
        <v>4798</v>
      </c>
      <c r="L78" t="s">
        <v>3523</v>
      </c>
      <c r="M78" t="s">
        <v>23998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23999</v>
      </c>
      <c r="T78" t="s">
        <v>24000</v>
      </c>
    </row>
    <row r="79" spans="1:20" x14ac:dyDescent="0.25">
      <c r="A79" t="s">
        <v>110</v>
      </c>
      <c r="B79" t="s">
        <v>146</v>
      </c>
      <c r="C79">
        <v>100</v>
      </c>
      <c r="D79">
        <v>2</v>
      </c>
      <c r="E79" t="s">
        <v>24001</v>
      </c>
      <c r="F79">
        <v>793</v>
      </c>
      <c r="G79">
        <v>0</v>
      </c>
      <c r="H79" t="s">
        <v>1349</v>
      </c>
      <c r="I79" t="s">
        <v>24002</v>
      </c>
      <c r="J79" t="s">
        <v>24003</v>
      </c>
      <c r="K79" t="s">
        <v>20072</v>
      </c>
      <c r="L79" t="s">
        <v>24004</v>
      </c>
      <c r="M79" t="s">
        <v>24005</v>
      </c>
      <c r="N79" t="s">
        <v>1225</v>
      </c>
      <c r="O79" t="s">
        <v>1226</v>
      </c>
      <c r="P79" t="s">
        <v>1227</v>
      </c>
      <c r="Q79" t="s">
        <v>1228</v>
      </c>
      <c r="R79" t="s">
        <v>24</v>
      </c>
      <c r="S79" t="s">
        <v>24006</v>
      </c>
      <c r="T79" t="s">
        <v>24007</v>
      </c>
    </row>
    <row r="80" spans="1:20" x14ac:dyDescent="0.25">
      <c r="A80" t="s">
        <v>186</v>
      </c>
      <c r="B80" t="s">
        <v>187</v>
      </c>
      <c r="C80">
        <v>65</v>
      </c>
      <c r="D80">
        <v>4</v>
      </c>
      <c r="E80" t="s">
        <v>24001</v>
      </c>
      <c r="F80">
        <v>793</v>
      </c>
      <c r="G80">
        <v>0</v>
      </c>
      <c r="H80" t="s">
        <v>1349</v>
      </c>
      <c r="I80" t="s">
        <v>24002</v>
      </c>
      <c r="J80" t="s">
        <v>24003</v>
      </c>
      <c r="K80" t="s">
        <v>20072</v>
      </c>
      <c r="L80" t="s">
        <v>24004</v>
      </c>
      <c r="M80" t="s">
        <v>24005</v>
      </c>
      <c r="N80" t="s">
        <v>1225</v>
      </c>
      <c r="O80" t="s">
        <v>1226</v>
      </c>
      <c r="P80" t="s">
        <v>1227</v>
      </c>
      <c r="Q80" t="s">
        <v>1228</v>
      </c>
      <c r="R80" t="s">
        <v>24</v>
      </c>
      <c r="S80" t="s">
        <v>24006</v>
      </c>
      <c r="T80" t="s">
        <v>24007</v>
      </c>
    </row>
    <row r="81" spans="1:20" x14ac:dyDescent="0.25">
      <c r="A81" t="s">
        <v>139</v>
      </c>
      <c r="B81" t="s">
        <v>112</v>
      </c>
      <c r="C81">
        <v>100</v>
      </c>
      <c r="D81">
        <v>2</v>
      </c>
      <c r="E81" t="s">
        <v>24001</v>
      </c>
      <c r="F81">
        <v>793</v>
      </c>
      <c r="G81">
        <v>0</v>
      </c>
      <c r="H81" t="s">
        <v>1349</v>
      </c>
      <c r="I81" t="s">
        <v>24002</v>
      </c>
      <c r="J81" t="s">
        <v>24003</v>
      </c>
      <c r="K81" t="s">
        <v>20072</v>
      </c>
      <c r="L81" t="s">
        <v>24004</v>
      </c>
      <c r="M81" t="s">
        <v>24005</v>
      </c>
      <c r="N81" t="s">
        <v>1225</v>
      </c>
      <c r="O81" t="s">
        <v>1226</v>
      </c>
      <c r="P81" t="s">
        <v>1227</v>
      </c>
      <c r="Q81" t="s">
        <v>1228</v>
      </c>
      <c r="R81" t="s">
        <v>24</v>
      </c>
      <c r="S81" t="s">
        <v>24006</v>
      </c>
      <c r="T81" t="s">
        <v>24007</v>
      </c>
    </row>
    <row r="82" spans="1:20" x14ac:dyDescent="0.25">
      <c r="A82" t="s">
        <v>46</v>
      </c>
      <c r="B82" t="s">
        <v>56</v>
      </c>
      <c r="C82">
        <v>100</v>
      </c>
      <c r="D82">
        <v>2</v>
      </c>
      <c r="E82" t="s">
        <v>24001</v>
      </c>
      <c r="F82">
        <v>793</v>
      </c>
      <c r="G82">
        <v>0</v>
      </c>
      <c r="H82" t="s">
        <v>1349</v>
      </c>
      <c r="I82" t="s">
        <v>24002</v>
      </c>
      <c r="J82" t="s">
        <v>24003</v>
      </c>
      <c r="K82" t="s">
        <v>20072</v>
      </c>
      <c r="L82" t="s">
        <v>24004</v>
      </c>
      <c r="M82" t="s">
        <v>24005</v>
      </c>
      <c r="N82" t="s">
        <v>1225</v>
      </c>
      <c r="O82" t="s">
        <v>1226</v>
      </c>
      <c r="P82" t="s">
        <v>1227</v>
      </c>
      <c r="Q82" t="s">
        <v>1228</v>
      </c>
      <c r="R82" t="s">
        <v>24</v>
      </c>
      <c r="S82" t="s">
        <v>24006</v>
      </c>
      <c r="T82" t="s">
        <v>24007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24008</v>
      </c>
      <c r="F83">
        <v>200</v>
      </c>
      <c r="G83">
        <v>0</v>
      </c>
      <c r="H83" t="s">
        <v>22</v>
      </c>
      <c r="I83" t="s">
        <v>3724</v>
      </c>
      <c r="J83" t="s">
        <v>316</v>
      </c>
      <c r="K83" t="s">
        <v>23</v>
      </c>
      <c r="L83" t="s">
        <v>24</v>
      </c>
      <c r="M83" t="s">
        <v>24009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24010</v>
      </c>
      <c r="T83" t="s">
        <v>24009</v>
      </c>
    </row>
    <row r="84" spans="1:20" x14ac:dyDescent="0.25">
      <c r="A84" t="s">
        <v>46</v>
      </c>
      <c r="B84" t="s">
        <v>56</v>
      </c>
      <c r="C84">
        <v>84</v>
      </c>
      <c r="D84">
        <v>1</v>
      </c>
      <c r="E84" t="s">
        <v>24011</v>
      </c>
      <c r="F84">
        <v>84</v>
      </c>
      <c r="G84">
        <v>0</v>
      </c>
      <c r="H84" t="s">
        <v>47</v>
      </c>
      <c r="I84" t="s">
        <v>19242</v>
      </c>
      <c r="J84" t="s">
        <v>24012</v>
      </c>
      <c r="K84" t="s">
        <v>7649</v>
      </c>
      <c r="L84" t="s">
        <v>4523</v>
      </c>
      <c r="M84" t="s">
        <v>24013</v>
      </c>
      <c r="N84" t="s">
        <v>23</v>
      </c>
      <c r="O84" t="s">
        <v>63</v>
      </c>
      <c r="P84" t="s">
        <v>54</v>
      </c>
      <c r="Q84" t="s">
        <v>55</v>
      </c>
      <c r="R84" t="s">
        <v>24</v>
      </c>
      <c r="S84" t="s">
        <v>24014</v>
      </c>
      <c r="T84" t="s">
        <v>24015</v>
      </c>
    </row>
    <row r="85" spans="1:20" x14ac:dyDescent="0.25">
      <c r="A85" t="s">
        <v>15492</v>
      </c>
      <c r="B85" t="s">
        <v>15493</v>
      </c>
      <c r="C85">
        <v>50</v>
      </c>
      <c r="D85">
        <v>3</v>
      </c>
      <c r="E85" t="s">
        <v>24016</v>
      </c>
      <c r="F85">
        <v>200</v>
      </c>
      <c r="G85">
        <v>0</v>
      </c>
      <c r="H85" t="s">
        <v>22</v>
      </c>
      <c r="I85" t="s">
        <v>24017</v>
      </c>
      <c r="J85" t="s">
        <v>311</v>
      </c>
      <c r="K85" t="s">
        <v>23</v>
      </c>
      <c r="L85" t="s">
        <v>24</v>
      </c>
      <c r="M85" t="s">
        <v>24018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24019</v>
      </c>
      <c r="T85" t="s">
        <v>24018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24016</v>
      </c>
      <c r="F86">
        <v>200</v>
      </c>
      <c r="G86">
        <v>0</v>
      </c>
      <c r="H86" t="s">
        <v>22</v>
      </c>
      <c r="I86" t="s">
        <v>24017</v>
      </c>
      <c r="J86" t="s">
        <v>311</v>
      </c>
      <c r="K86" t="s">
        <v>23</v>
      </c>
      <c r="L86" t="s">
        <v>24</v>
      </c>
      <c r="M86" t="s">
        <v>24018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24019</v>
      </c>
      <c r="T86" t="s">
        <v>24018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24020</v>
      </c>
      <c r="F87">
        <v>95</v>
      </c>
      <c r="G87">
        <v>0</v>
      </c>
      <c r="H87" t="s">
        <v>22</v>
      </c>
      <c r="I87" t="s">
        <v>24021</v>
      </c>
      <c r="J87" t="s">
        <v>65</v>
      </c>
      <c r="K87" t="s">
        <v>23</v>
      </c>
      <c r="L87" t="s">
        <v>24</v>
      </c>
      <c r="M87" t="s">
        <v>24022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24023</v>
      </c>
      <c r="T87" t="s">
        <v>24022</v>
      </c>
    </row>
    <row r="88" spans="1:20" x14ac:dyDescent="0.25">
      <c r="A88" t="s">
        <v>28</v>
      </c>
      <c r="B88" t="s">
        <v>29</v>
      </c>
      <c r="C88">
        <v>50</v>
      </c>
      <c r="D88">
        <v>1</v>
      </c>
      <c r="E88" t="s">
        <v>24020</v>
      </c>
      <c r="F88">
        <v>95</v>
      </c>
      <c r="G88">
        <v>0</v>
      </c>
      <c r="H88" t="s">
        <v>22</v>
      </c>
      <c r="I88" t="s">
        <v>24021</v>
      </c>
      <c r="J88" t="s">
        <v>65</v>
      </c>
      <c r="K88" t="s">
        <v>23</v>
      </c>
      <c r="L88" t="s">
        <v>24</v>
      </c>
      <c r="M88" t="s">
        <v>24022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24023</v>
      </c>
      <c r="T88" t="s">
        <v>24022</v>
      </c>
    </row>
    <row r="89" spans="1:20" x14ac:dyDescent="0.25">
      <c r="A89" t="s">
        <v>30</v>
      </c>
      <c r="B89" t="s">
        <v>31</v>
      </c>
      <c r="C89">
        <v>50</v>
      </c>
      <c r="D89">
        <v>1</v>
      </c>
      <c r="E89" t="s">
        <v>24020</v>
      </c>
      <c r="F89">
        <v>95</v>
      </c>
      <c r="G89">
        <v>0</v>
      </c>
      <c r="H89" t="s">
        <v>22</v>
      </c>
      <c r="I89" t="s">
        <v>24021</v>
      </c>
      <c r="J89" t="s">
        <v>65</v>
      </c>
      <c r="K89" t="s">
        <v>23</v>
      </c>
      <c r="L89" t="s">
        <v>24</v>
      </c>
      <c r="M89" t="s">
        <v>24022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24023</v>
      </c>
      <c r="T89" t="s">
        <v>24022</v>
      </c>
    </row>
    <row r="90" spans="1:20" x14ac:dyDescent="0.25">
      <c r="A90" t="s">
        <v>186</v>
      </c>
      <c r="B90" t="s">
        <v>187</v>
      </c>
      <c r="C90">
        <v>50</v>
      </c>
      <c r="D90">
        <v>6</v>
      </c>
      <c r="E90" t="s">
        <v>24024</v>
      </c>
      <c r="F90">
        <v>200</v>
      </c>
      <c r="G90">
        <v>0</v>
      </c>
      <c r="H90" t="s">
        <v>22</v>
      </c>
      <c r="I90" t="s">
        <v>24025</v>
      </c>
      <c r="J90" t="s">
        <v>306</v>
      </c>
      <c r="K90" t="s">
        <v>23</v>
      </c>
      <c r="L90" t="s">
        <v>24</v>
      </c>
      <c r="M90" t="s">
        <v>24026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24027</v>
      </c>
      <c r="T90" t="s">
        <v>24026</v>
      </c>
    </row>
    <row r="91" spans="1:20" x14ac:dyDescent="0.25">
      <c r="A91" t="s">
        <v>20</v>
      </c>
      <c r="B91" t="s">
        <v>21</v>
      </c>
      <c r="C91">
        <v>50</v>
      </c>
      <c r="D91">
        <v>2</v>
      </c>
      <c r="E91" t="s">
        <v>24028</v>
      </c>
      <c r="F91">
        <v>190</v>
      </c>
      <c r="G91">
        <v>0</v>
      </c>
      <c r="H91" t="s">
        <v>22</v>
      </c>
      <c r="I91" t="s">
        <v>24029</v>
      </c>
      <c r="J91" t="s">
        <v>318</v>
      </c>
      <c r="K91" t="s">
        <v>23</v>
      </c>
      <c r="L91" t="s">
        <v>24</v>
      </c>
      <c r="M91" t="s">
        <v>24030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24031</v>
      </c>
      <c r="T91" t="s">
        <v>24030</v>
      </c>
    </row>
    <row r="92" spans="1:20" x14ac:dyDescent="0.25">
      <c r="A92" t="s">
        <v>28</v>
      </c>
      <c r="B92" t="s">
        <v>29</v>
      </c>
      <c r="C92">
        <v>50</v>
      </c>
      <c r="D92">
        <v>2</v>
      </c>
      <c r="E92" t="s">
        <v>24028</v>
      </c>
      <c r="F92">
        <v>190</v>
      </c>
      <c r="G92">
        <v>0</v>
      </c>
      <c r="H92" t="s">
        <v>22</v>
      </c>
      <c r="I92" t="s">
        <v>24029</v>
      </c>
      <c r="J92" t="s">
        <v>318</v>
      </c>
      <c r="K92" t="s">
        <v>23</v>
      </c>
      <c r="L92" t="s">
        <v>24</v>
      </c>
      <c r="M92" t="s">
        <v>24030</v>
      </c>
      <c r="N92" t="s">
        <v>23</v>
      </c>
      <c r="O92" t="s">
        <v>58</v>
      </c>
      <c r="P92" t="s">
        <v>26</v>
      </c>
      <c r="Q92" t="s">
        <v>33</v>
      </c>
      <c r="R92" t="s">
        <v>24</v>
      </c>
      <c r="S92" t="s">
        <v>24031</v>
      </c>
      <c r="T92" t="s">
        <v>24030</v>
      </c>
    </row>
    <row r="93" spans="1:20" x14ac:dyDescent="0.25">
      <c r="A93" t="s">
        <v>30</v>
      </c>
      <c r="B93" t="s">
        <v>31</v>
      </c>
      <c r="C93">
        <v>50</v>
      </c>
      <c r="D93">
        <v>2</v>
      </c>
      <c r="E93" t="s">
        <v>24028</v>
      </c>
      <c r="F93">
        <v>190</v>
      </c>
      <c r="G93">
        <v>0</v>
      </c>
      <c r="H93" t="s">
        <v>22</v>
      </c>
      <c r="I93" t="s">
        <v>24029</v>
      </c>
      <c r="J93" t="s">
        <v>318</v>
      </c>
      <c r="K93" t="s">
        <v>23</v>
      </c>
      <c r="L93" t="s">
        <v>24</v>
      </c>
      <c r="M93" t="s">
        <v>24030</v>
      </c>
      <c r="N93" t="s">
        <v>23</v>
      </c>
      <c r="O93" t="s">
        <v>58</v>
      </c>
      <c r="P93" t="s">
        <v>26</v>
      </c>
      <c r="Q93" t="s">
        <v>33</v>
      </c>
      <c r="R93" t="s">
        <v>24</v>
      </c>
      <c r="S93" t="s">
        <v>24031</v>
      </c>
      <c r="T93" t="s">
        <v>24030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24032</v>
      </c>
      <c r="F94">
        <v>95</v>
      </c>
      <c r="G94">
        <v>0</v>
      </c>
      <c r="H94" t="s">
        <v>22</v>
      </c>
      <c r="I94" t="s">
        <v>24033</v>
      </c>
      <c r="J94" t="s">
        <v>342</v>
      </c>
      <c r="K94" t="s">
        <v>23</v>
      </c>
      <c r="L94" t="s">
        <v>24</v>
      </c>
      <c r="M94" t="s">
        <v>24030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24034</v>
      </c>
      <c r="T94" t="s">
        <v>24030</v>
      </c>
    </row>
    <row r="95" spans="1:20" x14ac:dyDescent="0.25">
      <c r="A95" t="s">
        <v>28</v>
      </c>
      <c r="B95" t="s">
        <v>29</v>
      </c>
      <c r="C95">
        <v>50</v>
      </c>
      <c r="D95">
        <v>1</v>
      </c>
      <c r="E95" t="s">
        <v>24032</v>
      </c>
      <c r="F95">
        <v>95</v>
      </c>
      <c r="G95">
        <v>0</v>
      </c>
      <c r="H95" t="s">
        <v>22</v>
      </c>
      <c r="I95" t="s">
        <v>24033</v>
      </c>
      <c r="J95" t="s">
        <v>342</v>
      </c>
      <c r="K95" t="s">
        <v>23</v>
      </c>
      <c r="L95" t="s">
        <v>24</v>
      </c>
      <c r="M95" t="s">
        <v>24030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24034</v>
      </c>
      <c r="T95" t="s">
        <v>24030</v>
      </c>
    </row>
    <row r="96" spans="1:20" x14ac:dyDescent="0.25">
      <c r="A96" t="s">
        <v>30</v>
      </c>
      <c r="B96" t="s">
        <v>31</v>
      </c>
      <c r="C96">
        <v>50</v>
      </c>
      <c r="D96">
        <v>1</v>
      </c>
      <c r="E96" t="s">
        <v>24032</v>
      </c>
      <c r="F96">
        <v>95</v>
      </c>
      <c r="G96">
        <v>0</v>
      </c>
      <c r="H96" t="s">
        <v>22</v>
      </c>
      <c r="I96" t="s">
        <v>24033</v>
      </c>
      <c r="J96" t="s">
        <v>342</v>
      </c>
      <c r="K96" t="s">
        <v>23</v>
      </c>
      <c r="L96" t="s">
        <v>24</v>
      </c>
      <c r="M96" t="s">
        <v>24030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24034</v>
      </c>
      <c r="T96" t="s">
        <v>24030</v>
      </c>
    </row>
    <row r="97" spans="1:20" x14ac:dyDescent="0.25">
      <c r="A97" t="s">
        <v>20</v>
      </c>
      <c r="B97" t="s">
        <v>21</v>
      </c>
      <c r="C97">
        <v>50</v>
      </c>
      <c r="D97">
        <v>2</v>
      </c>
      <c r="E97" t="s">
        <v>24035</v>
      </c>
      <c r="F97">
        <v>200</v>
      </c>
      <c r="G97">
        <v>0</v>
      </c>
      <c r="H97" t="s">
        <v>22</v>
      </c>
      <c r="I97" t="s">
        <v>6809</v>
      </c>
      <c r="J97" t="s">
        <v>313</v>
      </c>
      <c r="K97" t="s">
        <v>23</v>
      </c>
      <c r="L97" t="s">
        <v>24</v>
      </c>
      <c r="M97" t="s">
        <v>24036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24037</v>
      </c>
      <c r="T97" t="s">
        <v>24036</v>
      </c>
    </row>
    <row r="98" spans="1:20" x14ac:dyDescent="0.25">
      <c r="A98" t="s">
        <v>28</v>
      </c>
      <c r="B98" t="s">
        <v>29</v>
      </c>
      <c r="C98">
        <v>50</v>
      </c>
      <c r="D98">
        <v>2</v>
      </c>
      <c r="E98" t="s">
        <v>24035</v>
      </c>
      <c r="F98">
        <v>200</v>
      </c>
      <c r="G98">
        <v>0</v>
      </c>
      <c r="H98" t="s">
        <v>22</v>
      </c>
      <c r="I98" t="s">
        <v>6809</v>
      </c>
      <c r="J98" t="s">
        <v>313</v>
      </c>
      <c r="K98" t="s">
        <v>23</v>
      </c>
      <c r="L98" t="s">
        <v>24</v>
      </c>
      <c r="M98" t="s">
        <v>24036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24037</v>
      </c>
      <c r="T98" t="s">
        <v>24036</v>
      </c>
    </row>
    <row r="99" spans="1:20" x14ac:dyDescent="0.25">
      <c r="A99" t="s">
        <v>30</v>
      </c>
      <c r="B99" t="s">
        <v>31</v>
      </c>
      <c r="C99">
        <v>50</v>
      </c>
      <c r="D99">
        <v>2</v>
      </c>
      <c r="E99" t="s">
        <v>24035</v>
      </c>
      <c r="F99">
        <v>200</v>
      </c>
      <c r="G99">
        <v>0</v>
      </c>
      <c r="H99" t="s">
        <v>22</v>
      </c>
      <c r="I99" t="s">
        <v>6809</v>
      </c>
      <c r="J99" t="s">
        <v>313</v>
      </c>
      <c r="K99" t="s">
        <v>23</v>
      </c>
      <c r="L99" t="s">
        <v>24</v>
      </c>
      <c r="M99" t="s">
        <v>24036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24037</v>
      </c>
      <c r="T99" t="s">
        <v>24036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24038</v>
      </c>
      <c r="F100">
        <v>200</v>
      </c>
      <c r="G100">
        <v>0</v>
      </c>
      <c r="H100" t="s">
        <v>22</v>
      </c>
      <c r="I100" t="s">
        <v>24039</v>
      </c>
      <c r="J100" t="s">
        <v>306</v>
      </c>
      <c r="K100" t="s">
        <v>23</v>
      </c>
      <c r="L100" t="s">
        <v>24</v>
      </c>
      <c r="M100" t="s">
        <v>24036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24040</v>
      </c>
      <c r="T100" t="s">
        <v>24036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24038</v>
      </c>
      <c r="F101">
        <v>200</v>
      </c>
      <c r="G101">
        <v>0</v>
      </c>
      <c r="H101" t="s">
        <v>22</v>
      </c>
      <c r="I101" t="s">
        <v>24039</v>
      </c>
      <c r="J101" t="s">
        <v>306</v>
      </c>
      <c r="K101" t="s">
        <v>23</v>
      </c>
      <c r="L101" t="s">
        <v>24</v>
      </c>
      <c r="M101" t="s">
        <v>24036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24040</v>
      </c>
      <c r="T101" t="s">
        <v>24036</v>
      </c>
    </row>
    <row r="102" spans="1:20" x14ac:dyDescent="0.25">
      <c r="A102" t="s">
        <v>30</v>
      </c>
      <c r="B102" t="s">
        <v>31</v>
      </c>
      <c r="C102">
        <v>50</v>
      </c>
      <c r="D102">
        <v>1</v>
      </c>
      <c r="E102" t="s">
        <v>24038</v>
      </c>
      <c r="F102">
        <v>200</v>
      </c>
      <c r="G102">
        <v>0</v>
      </c>
      <c r="H102" t="s">
        <v>22</v>
      </c>
      <c r="I102" t="s">
        <v>24039</v>
      </c>
      <c r="J102" t="s">
        <v>306</v>
      </c>
      <c r="K102" t="s">
        <v>23</v>
      </c>
      <c r="L102" t="s">
        <v>24</v>
      </c>
      <c r="M102" t="s">
        <v>24036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24040</v>
      </c>
      <c r="T102" t="s">
        <v>24036</v>
      </c>
    </row>
    <row r="103" spans="1:20" x14ac:dyDescent="0.25">
      <c r="A103" t="s">
        <v>139</v>
      </c>
      <c r="B103" t="s">
        <v>1371</v>
      </c>
      <c r="C103">
        <v>120</v>
      </c>
      <c r="D103">
        <v>1</v>
      </c>
      <c r="E103" t="s">
        <v>24038</v>
      </c>
      <c r="F103">
        <v>200</v>
      </c>
      <c r="G103">
        <v>0</v>
      </c>
      <c r="H103" t="s">
        <v>22</v>
      </c>
      <c r="I103" t="s">
        <v>24039</v>
      </c>
      <c r="J103" t="s">
        <v>306</v>
      </c>
      <c r="K103" t="s">
        <v>23</v>
      </c>
      <c r="L103" t="s">
        <v>24</v>
      </c>
      <c r="M103" t="s">
        <v>24036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24040</v>
      </c>
      <c r="T103" t="s">
        <v>24036</v>
      </c>
    </row>
    <row r="104" spans="1:20" x14ac:dyDescent="0.25">
      <c r="A104" t="s">
        <v>20</v>
      </c>
      <c r="B104" t="s">
        <v>21</v>
      </c>
      <c r="C104">
        <v>50</v>
      </c>
      <c r="D104">
        <v>4</v>
      </c>
      <c r="E104" t="s">
        <v>24041</v>
      </c>
      <c r="F104">
        <v>400</v>
      </c>
      <c r="G104">
        <v>0</v>
      </c>
      <c r="H104" t="s">
        <v>22</v>
      </c>
      <c r="I104" t="s">
        <v>24042</v>
      </c>
      <c r="J104" t="s">
        <v>24043</v>
      </c>
      <c r="K104" t="s">
        <v>23</v>
      </c>
      <c r="L104" t="s">
        <v>24</v>
      </c>
      <c r="M104" t="s">
        <v>24036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24044</v>
      </c>
      <c r="T104" t="s">
        <v>24036</v>
      </c>
    </row>
    <row r="105" spans="1:20" x14ac:dyDescent="0.25">
      <c r="A105" t="s">
        <v>28</v>
      </c>
      <c r="B105" t="s">
        <v>29</v>
      </c>
      <c r="C105">
        <v>50</v>
      </c>
      <c r="D105">
        <v>4</v>
      </c>
      <c r="E105" t="s">
        <v>24041</v>
      </c>
      <c r="F105">
        <v>400</v>
      </c>
      <c r="G105">
        <v>0</v>
      </c>
      <c r="H105" t="s">
        <v>22</v>
      </c>
      <c r="I105" t="s">
        <v>24042</v>
      </c>
      <c r="J105" t="s">
        <v>24043</v>
      </c>
      <c r="K105" t="s">
        <v>23</v>
      </c>
      <c r="L105" t="s">
        <v>24</v>
      </c>
      <c r="M105" t="s">
        <v>24036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24044</v>
      </c>
      <c r="T105" t="s">
        <v>24036</v>
      </c>
    </row>
    <row r="106" spans="1:20" x14ac:dyDescent="0.25">
      <c r="A106" t="s">
        <v>30</v>
      </c>
      <c r="B106" t="s">
        <v>31</v>
      </c>
      <c r="C106">
        <v>50</v>
      </c>
      <c r="D106">
        <v>4</v>
      </c>
      <c r="E106" t="s">
        <v>24041</v>
      </c>
      <c r="F106">
        <v>400</v>
      </c>
      <c r="G106">
        <v>0</v>
      </c>
      <c r="H106" t="s">
        <v>22</v>
      </c>
      <c r="I106" t="s">
        <v>24042</v>
      </c>
      <c r="J106" t="s">
        <v>24043</v>
      </c>
      <c r="K106" t="s">
        <v>23</v>
      </c>
      <c r="L106" t="s">
        <v>24</v>
      </c>
      <c r="M106" t="s">
        <v>24036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24044</v>
      </c>
      <c r="T106" t="s">
        <v>24036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24045</v>
      </c>
      <c r="F107">
        <v>100</v>
      </c>
      <c r="G107">
        <v>0</v>
      </c>
      <c r="H107" t="s">
        <v>22</v>
      </c>
      <c r="I107" t="s">
        <v>24046</v>
      </c>
      <c r="J107" t="s">
        <v>1234</v>
      </c>
      <c r="K107" t="s">
        <v>23</v>
      </c>
      <c r="L107" t="s">
        <v>24</v>
      </c>
      <c r="M107" t="s">
        <v>24036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24047</v>
      </c>
      <c r="T107" t="s">
        <v>24036</v>
      </c>
    </row>
    <row r="108" spans="1:20" x14ac:dyDescent="0.25">
      <c r="A108" t="s">
        <v>28</v>
      </c>
      <c r="B108" t="s">
        <v>29</v>
      </c>
      <c r="C108">
        <v>50</v>
      </c>
      <c r="D108">
        <v>1</v>
      </c>
      <c r="E108" t="s">
        <v>24045</v>
      </c>
      <c r="F108">
        <v>100</v>
      </c>
      <c r="G108">
        <v>0</v>
      </c>
      <c r="H108" t="s">
        <v>22</v>
      </c>
      <c r="I108" t="s">
        <v>24046</v>
      </c>
      <c r="J108" t="s">
        <v>1234</v>
      </c>
      <c r="K108" t="s">
        <v>23</v>
      </c>
      <c r="L108" t="s">
        <v>24</v>
      </c>
      <c r="M108" t="s">
        <v>24036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24047</v>
      </c>
      <c r="T108" t="s">
        <v>24036</v>
      </c>
    </row>
    <row r="109" spans="1:20" x14ac:dyDescent="0.25">
      <c r="A109" t="s">
        <v>30</v>
      </c>
      <c r="B109" t="s">
        <v>31</v>
      </c>
      <c r="C109">
        <v>50</v>
      </c>
      <c r="D109">
        <v>1</v>
      </c>
      <c r="E109" t="s">
        <v>24045</v>
      </c>
      <c r="F109">
        <v>100</v>
      </c>
      <c r="G109">
        <v>0</v>
      </c>
      <c r="H109" t="s">
        <v>22</v>
      </c>
      <c r="I109" t="s">
        <v>24046</v>
      </c>
      <c r="J109" t="s">
        <v>1234</v>
      </c>
      <c r="K109" t="s">
        <v>23</v>
      </c>
      <c r="L109" t="s">
        <v>24</v>
      </c>
      <c r="M109" t="s">
        <v>24036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24047</v>
      </c>
      <c r="T109" t="s">
        <v>24036</v>
      </c>
    </row>
    <row r="110" spans="1:20" x14ac:dyDescent="0.25">
      <c r="A110" t="s">
        <v>20</v>
      </c>
      <c r="B110" t="s">
        <v>21</v>
      </c>
      <c r="C110">
        <v>50</v>
      </c>
      <c r="D110">
        <v>2</v>
      </c>
      <c r="E110" t="s">
        <v>24048</v>
      </c>
      <c r="F110">
        <v>200</v>
      </c>
      <c r="G110">
        <v>0</v>
      </c>
      <c r="H110" t="s">
        <v>22</v>
      </c>
      <c r="I110" t="s">
        <v>24049</v>
      </c>
      <c r="J110" t="s">
        <v>329</v>
      </c>
      <c r="K110" t="s">
        <v>23</v>
      </c>
      <c r="L110" t="s">
        <v>24</v>
      </c>
      <c r="M110" t="s">
        <v>24050</v>
      </c>
      <c r="N110" t="s">
        <v>23</v>
      </c>
      <c r="O110" t="s">
        <v>32</v>
      </c>
      <c r="P110" t="s">
        <v>26</v>
      </c>
      <c r="Q110" t="s">
        <v>33</v>
      </c>
      <c r="R110" t="s">
        <v>24051</v>
      </c>
      <c r="S110" t="s">
        <v>24052</v>
      </c>
      <c r="T110" t="s">
        <v>24036</v>
      </c>
    </row>
    <row r="111" spans="1:20" x14ac:dyDescent="0.25">
      <c r="A111" t="s">
        <v>28</v>
      </c>
      <c r="B111" t="s">
        <v>29</v>
      </c>
      <c r="C111">
        <v>50</v>
      </c>
      <c r="D111">
        <v>2</v>
      </c>
      <c r="E111" t="s">
        <v>24048</v>
      </c>
      <c r="F111">
        <v>200</v>
      </c>
      <c r="G111">
        <v>0</v>
      </c>
      <c r="H111" t="s">
        <v>22</v>
      </c>
      <c r="I111" t="s">
        <v>24049</v>
      </c>
      <c r="J111" t="s">
        <v>329</v>
      </c>
      <c r="K111" t="s">
        <v>23</v>
      </c>
      <c r="L111" t="s">
        <v>24</v>
      </c>
      <c r="M111" t="s">
        <v>24050</v>
      </c>
      <c r="N111" t="s">
        <v>23</v>
      </c>
      <c r="O111" t="s">
        <v>32</v>
      </c>
      <c r="P111" t="s">
        <v>26</v>
      </c>
      <c r="Q111" t="s">
        <v>33</v>
      </c>
      <c r="R111" t="s">
        <v>24051</v>
      </c>
      <c r="S111" t="s">
        <v>24052</v>
      </c>
      <c r="T111" t="s">
        <v>24036</v>
      </c>
    </row>
    <row r="112" spans="1:20" x14ac:dyDescent="0.25">
      <c r="A112" t="s">
        <v>30</v>
      </c>
      <c r="B112" t="s">
        <v>31</v>
      </c>
      <c r="C112">
        <v>50</v>
      </c>
      <c r="D112">
        <v>2</v>
      </c>
      <c r="E112" t="s">
        <v>24048</v>
      </c>
      <c r="F112">
        <v>200</v>
      </c>
      <c r="G112">
        <v>0</v>
      </c>
      <c r="H112" t="s">
        <v>22</v>
      </c>
      <c r="I112" t="s">
        <v>24049</v>
      </c>
      <c r="J112" t="s">
        <v>329</v>
      </c>
      <c r="K112" t="s">
        <v>23</v>
      </c>
      <c r="L112" t="s">
        <v>24</v>
      </c>
      <c r="M112" t="s">
        <v>24050</v>
      </c>
      <c r="N112" t="s">
        <v>23</v>
      </c>
      <c r="O112" t="s">
        <v>32</v>
      </c>
      <c r="P112" t="s">
        <v>26</v>
      </c>
      <c r="Q112" t="s">
        <v>33</v>
      </c>
      <c r="R112" t="s">
        <v>24051</v>
      </c>
      <c r="S112" t="s">
        <v>24052</v>
      </c>
      <c r="T112" t="s">
        <v>24036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24053</v>
      </c>
      <c r="F113">
        <v>138</v>
      </c>
      <c r="G113">
        <v>38</v>
      </c>
      <c r="H113" t="s">
        <v>22</v>
      </c>
      <c r="I113" t="s">
        <v>24054</v>
      </c>
      <c r="J113" t="s">
        <v>310</v>
      </c>
      <c r="K113" t="s">
        <v>23</v>
      </c>
      <c r="L113" t="s">
        <v>24</v>
      </c>
      <c r="M113" t="s">
        <v>24055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24056</v>
      </c>
      <c r="T113" t="s">
        <v>24055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24053</v>
      </c>
      <c r="F114">
        <v>138</v>
      </c>
      <c r="G114">
        <v>38</v>
      </c>
      <c r="H114" t="s">
        <v>22</v>
      </c>
      <c r="I114" t="s">
        <v>24054</v>
      </c>
      <c r="J114" t="s">
        <v>310</v>
      </c>
      <c r="K114" t="s">
        <v>23</v>
      </c>
      <c r="L114" t="s">
        <v>24</v>
      </c>
      <c r="M114" t="s">
        <v>24055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24056</v>
      </c>
      <c r="T114" t="s">
        <v>24055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24053</v>
      </c>
      <c r="F115">
        <v>138</v>
      </c>
      <c r="G115">
        <v>38</v>
      </c>
      <c r="H115" t="s">
        <v>22</v>
      </c>
      <c r="I115" t="s">
        <v>24054</v>
      </c>
      <c r="J115" t="s">
        <v>310</v>
      </c>
      <c r="K115" t="s">
        <v>23</v>
      </c>
      <c r="L115" t="s">
        <v>24</v>
      </c>
      <c r="M115" t="s">
        <v>24055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24056</v>
      </c>
      <c r="T115" t="s">
        <v>24055</v>
      </c>
    </row>
    <row r="116" spans="1:20" x14ac:dyDescent="0.25">
      <c r="A116" t="s">
        <v>20</v>
      </c>
      <c r="B116" t="s">
        <v>21</v>
      </c>
      <c r="C116">
        <v>50</v>
      </c>
      <c r="D116">
        <v>2</v>
      </c>
      <c r="E116" t="s">
        <v>24057</v>
      </c>
      <c r="F116">
        <v>200</v>
      </c>
      <c r="G116">
        <v>0</v>
      </c>
      <c r="H116" t="s">
        <v>22</v>
      </c>
      <c r="I116" t="s">
        <v>24058</v>
      </c>
      <c r="J116" t="s">
        <v>313</v>
      </c>
      <c r="K116" t="s">
        <v>23</v>
      </c>
      <c r="L116" t="s">
        <v>24</v>
      </c>
      <c r="M116" t="s">
        <v>24059</v>
      </c>
      <c r="N116" t="s">
        <v>23</v>
      </c>
      <c r="O116" t="s">
        <v>58</v>
      </c>
      <c r="P116" t="s">
        <v>26</v>
      </c>
      <c r="Q116" t="s">
        <v>33</v>
      </c>
      <c r="R116" t="s">
        <v>24</v>
      </c>
      <c r="S116" t="s">
        <v>24060</v>
      </c>
      <c r="T116" t="s">
        <v>24059</v>
      </c>
    </row>
    <row r="117" spans="1:20" x14ac:dyDescent="0.25">
      <c r="A117" t="s">
        <v>28</v>
      </c>
      <c r="B117" t="s">
        <v>29</v>
      </c>
      <c r="C117">
        <v>50</v>
      </c>
      <c r="D117">
        <v>2</v>
      </c>
      <c r="E117" t="s">
        <v>24057</v>
      </c>
      <c r="F117">
        <v>200</v>
      </c>
      <c r="G117">
        <v>0</v>
      </c>
      <c r="H117" t="s">
        <v>22</v>
      </c>
      <c r="I117" t="s">
        <v>24058</v>
      </c>
      <c r="J117" t="s">
        <v>313</v>
      </c>
      <c r="K117" t="s">
        <v>23</v>
      </c>
      <c r="L117" t="s">
        <v>24</v>
      </c>
      <c r="M117" t="s">
        <v>24059</v>
      </c>
      <c r="N117" t="s">
        <v>23</v>
      </c>
      <c r="O117" t="s">
        <v>58</v>
      </c>
      <c r="P117" t="s">
        <v>26</v>
      </c>
      <c r="Q117" t="s">
        <v>33</v>
      </c>
      <c r="R117" t="s">
        <v>24</v>
      </c>
      <c r="S117" t="s">
        <v>24060</v>
      </c>
      <c r="T117" t="s">
        <v>24059</v>
      </c>
    </row>
    <row r="118" spans="1:20" x14ac:dyDescent="0.25">
      <c r="A118" t="s">
        <v>30</v>
      </c>
      <c r="B118" t="s">
        <v>31</v>
      </c>
      <c r="C118">
        <v>50</v>
      </c>
      <c r="D118">
        <v>2</v>
      </c>
      <c r="E118" t="s">
        <v>24057</v>
      </c>
      <c r="F118">
        <v>200</v>
      </c>
      <c r="G118">
        <v>0</v>
      </c>
      <c r="H118" t="s">
        <v>22</v>
      </c>
      <c r="I118" t="s">
        <v>24058</v>
      </c>
      <c r="J118" t="s">
        <v>313</v>
      </c>
      <c r="K118" t="s">
        <v>23</v>
      </c>
      <c r="L118" t="s">
        <v>24</v>
      </c>
      <c r="M118" t="s">
        <v>24059</v>
      </c>
      <c r="N118" t="s">
        <v>23</v>
      </c>
      <c r="O118" t="s">
        <v>58</v>
      </c>
      <c r="P118" t="s">
        <v>26</v>
      </c>
      <c r="Q118" t="s">
        <v>33</v>
      </c>
      <c r="R118" t="s">
        <v>24</v>
      </c>
      <c r="S118" t="s">
        <v>24060</v>
      </c>
      <c r="T118" t="s">
        <v>24059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24061</v>
      </c>
      <c r="F119">
        <v>100</v>
      </c>
      <c r="G119">
        <v>0</v>
      </c>
      <c r="H119" t="s">
        <v>22</v>
      </c>
      <c r="I119" t="s">
        <v>20100</v>
      </c>
      <c r="J119" t="s">
        <v>303</v>
      </c>
      <c r="K119" t="s">
        <v>23</v>
      </c>
      <c r="L119" t="s">
        <v>24</v>
      </c>
      <c r="M119" t="s">
        <v>24005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24062</v>
      </c>
      <c r="T119" t="s">
        <v>24005</v>
      </c>
    </row>
    <row r="120" spans="1:20" x14ac:dyDescent="0.25">
      <c r="A120" t="s">
        <v>28</v>
      </c>
      <c r="B120" t="s">
        <v>29</v>
      </c>
      <c r="C120">
        <v>50</v>
      </c>
      <c r="D120">
        <v>1</v>
      </c>
      <c r="E120" t="s">
        <v>24061</v>
      </c>
      <c r="F120">
        <v>100</v>
      </c>
      <c r="G120">
        <v>0</v>
      </c>
      <c r="H120" t="s">
        <v>22</v>
      </c>
      <c r="I120" t="s">
        <v>20100</v>
      </c>
      <c r="J120" t="s">
        <v>303</v>
      </c>
      <c r="K120" t="s">
        <v>23</v>
      </c>
      <c r="L120" t="s">
        <v>24</v>
      </c>
      <c r="M120" t="s">
        <v>24005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24062</v>
      </c>
      <c r="T120" t="s">
        <v>24005</v>
      </c>
    </row>
    <row r="121" spans="1:20" x14ac:dyDescent="0.25">
      <c r="A121" t="s">
        <v>30</v>
      </c>
      <c r="B121" t="s">
        <v>31</v>
      </c>
      <c r="C121">
        <v>50</v>
      </c>
      <c r="D121">
        <v>1</v>
      </c>
      <c r="E121" t="s">
        <v>24061</v>
      </c>
      <c r="F121">
        <v>100</v>
      </c>
      <c r="G121">
        <v>0</v>
      </c>
      <c r="H121" t="s">
        <v>22</v>
      </c>
      <c r="I121" t="s">
        <v>20100</v>
      </c>
      <c r="J121" t="s">
        <v>303</v>
      </c>
      <c r="K121" t="s">
        <v>23</v>
      </c>
      <c r="L121" t="s">
        <v>24</v>
      </c>
      <c r="M121" t="s">
        <v>24005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24062</v>
      </c>
      <c r="T121" t="s">
        <v>24005</v>
      </c>
    </row>
    <row r="122" spans="1:20" x14ac:dyDescent="0.25">
      <c r="A122" t="s">
        <v>20</v>
      </c>
      <c r="B122" t="s">
        <v>21</v>
      </c>
      <c r="C122">
        <v>50</v>
      </c>
      <c r="D122">
        <v>2</v>
      </c>
      <c r="E122" t="s">
        <v>24063</v>
      </c>
      <c r="F122">
        <v>200</v>
      </c>
      <c r="G122">
        <v>0</v>
      </c>
      <c r="H122" t="s">
        <v>22</v>
      </c>
      <c r="I122" t="s">
        <v>24064</v>
      </c>
      <c r="J122" t="s">
        <v>338</v>
      </c>
      <c r="K122" t="s">
        <v>23</v>
      </c>
      <c r="L122" t="s">
        <v>24</v>
      </c>
      <c r="M122" t="s">
        <v>24065</v>
      </c>
      <c r="N122" t="s">
        <v>23</v>
      </c>
      <c r="O122" t="s">
        <v>25</v>
      </c>
      <c r="P122" t="s">
        <v>26</v>
      </c>
      <c r="Q122" t="s">
        <v>27</v>
      </c>
      <c r="R122" t="s">
        <v>24</v>
      </c>
      <c r="S122" t="s">
        <v>24066</v>
      </c>
      <c r="T122" t="s">
        <v>24065</v>
      </c>
    </row>
    <row r="123" spans="1:20" x14ac:dyDescent="0.25">
      <c r="A123" t="s">
        <v>28</v>
      </c>
      <c r="B123" t="s">
        <v>29</v>
      </c>
      <c r="C123">
        <v>50</v>
      </c>
      <c r="D123">
        <v>2</v>
      </c>
      <c r="E123" t="s">
        <v>24063</v>
      </c>
      <c r="F123">
        <v>200</v>
      </c>
      <c r="G123">
        <v>0</v>
      </c>
      <c r="H123" t="s">
        <v>22</v>
      </c>
      <c r="I123" t="s">
        <v>24064</v>
      </c>
      <c r="J123" t="s">
        <v>338</v>
      </c>
      <c r="K123" t="s">
        <v>23</v>
      </c>
      <c r="L123" t="s">
        <v>24</v>
      </c>
      <c r="M123" t="s">
        <v>24065</v>
      </c>
      <c r="N123" t="s">
        <v>23</v>
      </c>
      <c r="O123" t="s">
        <v>25</v>
      </c>
      <c r="P123" t="s">
        <v>26</v>
      </c>
      <c r="Q123" t="s">
        <v>27</v>
      </c>
      <c r="R123" t="s">
        <v>24</v>
      </c>
      <c r="S123" t="s">
        <v>24066</v>
      </c>
      <c r="T123" t="s">
        <v>24065</v>
      </c>
    </row>
    <row r="124" spans="1:20" x14ac:dyDescent="0.25">
      <c r="A124" t="s">
        <v>30</v>
      </c>
      <c r="B124" t="s">
        <v>31</v>
      </c>
      <c r="C124">
        <v>50</v>
      </c>
      <c r="D124">
        <v>2</v>
      </c>
      <c r="E124" t="s">
        <v>24063</v>
      </c>
      <c r="F124">
        <v>200</v>
      </c>
      <c r="G124">
        <v>0</v>
      </c>
      <c r="H124" t="s">
        <v>22</v>
      </c>
      <c r="I124" t="s">
        <v>24064</v>
      </c>
      <c r="J124" t="s">
        <v>338</v>
      </c>
      <c r="K124" t="s">
        <v>23</v>
      </c>
      <c r="L124" t="s">
        <v>24</v>
      </c>
      <c r="M124" t="s">
        <v>24065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24066</v>
      </c>
      <c r="T124" t="s">
        <v>24065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24067</v>
      </c>
      <c r="F125">
        <v>200</v>
      </c>
      <c r="G125">
        <v>0</v>
      </c>
      <c r="H125" t="s">
        <v>22</v>
      </c>
      <c r="I125" t="s">
        <v>24068</v>
      </c>
      <c r="J125" t="s">
        <v>1242</v>
      </c>
      <c r="K125" t="s">
        <v>23</v>
      </c>
      <c r="L125" t="s">
        <v>24</v>
      </c>
      <c r="M125" t="s">
        <v>24069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24070</v>
      </c>
      <c r="T125" t="s">
        <v>24069</v>
      </c>
    </row>
    <row r="126" spans="1:20" x14ac:dyDescent="0.25">
      <c r="A126" t="s">
        <v>28</v>
      </c>
      <c r="B126" t="s">
        <v>29</v>
      </c>
      <c r="C126">
        <v>50</v>
      </c>
      <c r="D126">
        <v>2</v>
      </c>
      <c r="E126" t="s">
        <v>24067</v>
      </c>
      <c r="F126">
        <v>200</v>
      </c>
      <c r="G126">
        <v>0</v>
      </c>
      <c r="H126" t="s">
        <v>22</v>
      </c>
      <c r="I126" t="s">
        <v>24068</v>
      </c>
      <c r="J126" t="s">
        <v>1242</v>
      </c>
      <c r="K126" t="s">
        <v>23</v>
      </c>
      <c r="L126" t="s">
        <v>24</v>
      </c>
      <c r="M126" t="s">
        <v>24069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24070</v>
      </c>
      <c r="T126" t="s">
        <v>24069</v>
      </c>
    </row>
    <row r="127" spans="1:20" x14ac:dyDescent="0.25">
      <c r="A127" t="s">
        <v>30</v>
      </c>
      <c r="B127" t="s">
        <v>31</v>
      </c>
      <c r="C127">
        <v>50</v>
      </c>
      <c r="D127">
        <v>2</v>
      </c>
      <c r="E127" t="s">
        <v>24067</v>
      </c>
      <c r="F127">
        <v>200</v>
      </c>
      <c r="G127">
        <v>0</v>
      </c>
      <c r="H127" t="s">
        <v>22</v>
      </c>
      <c r="I127" t="s">
        <v>24068</v>
      </c>
      <c r="J127" t="s">
        <v>1242</v>
      </c>
      <c r="K127" t="s">
        <v>23</v>
      </c>
      <c r="L127" t="s">
        <v>24</v>
      </c>
      <c r="M127" t="s">
        <v>24069</v>
      </c>
      <c r="N127" t="s">
        <v>23</v>
      </c>
      <c r="O127" t="s">
        <v>25</v>
      </c>
      <c r="P127" t="s">
        <v>26</v>
      </c>
      <c r="Q127" t="s">
        <v>27</v>
      </c>
      <c r="R127" t="s">
        <v>24</v>
      </c>
      <c r="S127" t="s">
        <v>24070</v>
      </c>
      <c r="T127" t="s">
        <v>24069</v>
      </c>
    </row>
    <row r="128" spans="1:20" x14ac:dyDescent="0.25">
      <c r="A128" t="s">
        <v>20</v>
      </c>
      <c r="B128" t="s">
        <v>21</v>
      </c>
      <c r="C128">
        <v>50</v>
      </c>
      <c r="D128">
        <v>2</v>
      </c>
      <c r="E128" t="s">
        <v>24071</v>
      </c>
      <c r="F128">
        <v>200</v>
      </c>
      <c r="G128">
        <v>0</v>
      </c>
      <c r="H128" t="s">
        <v>22</v>
      </c>
      <c r="I128" t="s">
        <v>16788</v>
      </c>
      <c r="J128" t="s">
        <v>309</v>
      </c>
      <c r="K128" t="s">
        <v>23</v>
      </c>
      <c r="L128" t="s">
        <v>24</v>
      </c>
      <c r="M128" t="s">
        <v>24072</v>
      </c>
      <c r="N128" t="s">
        <v>23</v>
      </c>
      <c r="O128" t="s">
        <v>58</v>
      </c>
      <c r="P128" t="s">
        <v>26</v>
      </c>
      <c r="Q128" t="s">
        <v>33</v>
      </c>
      <c r="R128" t="s">
        <v>24</v>
      </c>
      <c r="S128" t="s">
        <v>24073</v>
      </c>
      <c r="T128" t="s">
        <v>24072</v>
      </c>
    </row>
    <row r="129" spans="1:20" x14ac:dyDescent="0.25">
      <c r="A129" t="s">
        <v>28</v>
      </c>
      <c r="B129" t="s">
        <v>29</v>
      </c>
      <c r="C129">
        <v>50</v>
      </c>
      <c r="D129">
        <v>2</v>
      </c>
      <c r="E129" t="s">
        <v>24071</v>
      </c>
      <c r="F129">
        <v>200</v>
      </c>
      <c r="G129">
        <v>0</v>
      </c>
      <c r="H129" t="s">
        <v>22</v>
      </c>
      <c r="I129" t="s">
        <v>16788</v>
      </c>
      <c r="J129" t="s">
        <v>309</v>
      </c>
      <c r="K129" t="s">
        <v>23</v>
      </c>
      <c r="L129" t="s">
        <v>24</v>
      </c>
      <c r="M129" t="s">
        <v>24072</v>
      </c>
      <c r="N129" t="s">
        <v>23</v>
      </c>
      <c r="O129" t="s">
        <v>58</v>
      </c>
      <c r="P129" t="s">
        <v>26</v>
      </c>
      <c r="Q129" t="s">
        <v>33</v>
      </c>
      <c r="R129" t="s">
        <v>24</v>
      </c>
      <c r="S129" t="s">
        <v>24073</v>
      </c>
      <c r="T129" t="s">
        <v>24072</v>
      </c>
    </row>
    <row r="130" spans="1:20" x14ac:dyDescent="0.25">
      <c r="A130" t="s">
        <v>30</v>
      </c>
      <c r="B130" t="s">
        <v>31</v>
      </c>
      <c r="C130">
        <v>50</v>
      </c>
      <c r="D130">
        <v>2</v>
      </c>
      <c r="E130" t="s">
        <v>24071</v>
      </c>
      <c r="F130">
        <v>200</v>
      </c>
      <c r="G130">
        <v>0</v>
      </c>
      <c r="H130" t="s">
        <v>22</v>
      </c>
      <c r="I130" t="s">
        <v>16788</v>
      </c>
      <c r="J130" t="s">
        <v>309</v>
      </c>
      <c r="K130" t="s">
        <v>23</v>
      </c>
      <c r="L130" t="s">
        <v>24</v>
      </c>
      <c r="M130" t="s">
        <v>24072</v>
      </c>
      <c r="N130" t="s">
        <v>23</v>
      </c>
      <c r="O130" t="s">
        <v>58</v>
      </c>
      <c r="P130" t="s">
        <v>26</v>
      </c>
      <c r="Q130" t="s">
        <v>33</v>
      </c>
      <c r="R130" t="s">
        <v>24</v>
      </c>
      <c r="S130" t="s">
        <v>24073</v>
      </c>
      <c r="T130" t="s">
        <v>24072</v>
      </c>
    </row>
    <row r="131" spans="1:20" x14ac:dyDescent="0.25">
      <c r="A131" t="s">
        <v>186</v>
      </c>
      <c r="B131" t="s">
        <v>187</v>
      </c>
      <c r="C131">
        <v>33.333333333333336</v>
      </c>
      <c r="D131">
        <v>6</v>
      </c>
      <c r="E131" t="s">
        <v>24074</v>
      </c>
      <c r="F131">
        <v>200</v>
      </c>
      <c r="G131">
        <v>0</v>
      </c>
      <c r="H131" t="s">
        <v>22</v>
      </c>
      <c r="I131" t="s">
        <v>24075</v>
      </c>
      <c r="J131" t="s">
        <v>311</v>
      </c>
      <c r="K131" t="s">
        <v>23</v>
      </c>
      <c r="L131" t="s">
        <v>24</v>
      </c>
      <c r="M131" t="s">
        <v>24076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24077</v>
      </c>
      <c r="T131" t="s">
        <v>24076</v>
      </c>
    </row>
    <row r="132" spans="1:20" x14ac:dyDescent="0.25">
      <c r="A132" t="s">
        <v>46</v>
      </c>
      <c r="B132" t="s">
        <v>1239</v>
      </c>
      <c r="C132">
        <v>69.75</v>
      </c>
      <c r="D132">
        <v>2</v>
      </c>
      <c r="E132" t="s">
        <v>24078</v>
      </c>
      <c r="F132">
        <v>139.5</v>
      </c>
      <c r="G132">
        <v>0</v>
      </c>
      <c r="H132" t="s">
        <v>47</v>
      </c>
      <c r="I132" t="s">
        <v>24079</v>
      </c>
      <c r="J132" t="s">
        <v>24080</v>
      </c>
      <c r="K132" t="s">
        <v>7005</v>
      </c>
      <c r="L132" t="s">
        <v>24081</v>
      </c>
      <c r="M132" t="s">
        <v>24082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24083</v>
      </c>
      <c r="T132" t="s">
        <v>24082</v>
      </c>
    </row>
    <row r="133" spans="1:20" x14ac:dyDescent="0.25">
      <c r="A133" t="s">
        <v>42</v>
      </c>
      <c r="B133" t="s">
        <v>43</v>
      </c>
      <c r="C133">
        <v>66.666666666666671</v>
      </c>
      <c r="D133">
        <v>3</v>
      </c>
      <c r="E133" t="s">
        <v>24084</v>
      </c>
      <c r="F133">
        <v>200</v>
      </c>
      <c r="G133">
        <v>0</v>
      </c>
      <c r="H133" t="s">
        <v>22</v>
      </c>
      <c r="I133" t="s">
        <v>24085</v>
      </c>
      <c r="J133" t="s">
        <v>1234</v>
      </c>
      <c r="K133" t="s">
        <v>23</v>
      </c>
      <c r="L133" t="s">
        <v>24</v>
      </c>
      <c r="M133" t="s">
        <v>24082</v>
      </c>
      <c r="N133" t="s">
        <v>23</v>
      </c>
      <c r="O133" t="s">
        <v>58</v>
      </c>
      <c r="P133" t="s">
        <v>26</v>
      </c>
      <c r="Q133" t="s">
        <v>33</v>
      </c>
      <c r="R133" t="s">
        <v>24</v>
      </c>
      <c r="S133" t="s">
        <v>24086</v>
      </c>
      <c r="T133" t="s">
        <v>24082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24084</v>
      </c>
      <c r="F134">
        <v>200</v>
      </c>
      <c r="G134">
        <v>0</v>
      </c>
      <c r="H134" t="s">
        <v>22</v>
      </c>
      <c r="I134" t="s">
        <v>24085</v>
      </c>
      <c r="J134" t="s">
        <v>1234</v>
      </c>
      <c r="K134" t="s">
        <v>23</v>
      </c>
      <c r="L134" t="s">
        <v>24</v>
      </c>
      <c r="M134" t="s">
        <v>24082</v>
      </c>
      <c r="N134" t="s">
        <v>23</v>
      </c>
      <c r="O134" t="s">
        <v>58</v>
      </c>
      <c r="P134" t="s">
        <v>26</v>
      </c>
      <c r="Q134" t="s">
        <v>33</v>
      </c>
      <c r="R134" t="s">
        <v>24</v>
      </c>
      <c r="S134" t="s">
        <v>24086</v>
      </c>
      <c r="T134" t="s">
        <v>24082</v>
      </c>
    </row>
    <row r="135" spans="1:20" x14ac:dyDescent="0.25">
      <c r="A135" t="s">
        <v>28</v>
      </c>
      <c r="B135" t="s">
        <v>29</v>
      </c>
      <c r="C135">
        <v>50</v>
      </c>
      <c r="D135">
        <v>1</v>
      </c>
      <c r="E135" t="s">
        <v>24084</v>
      </c>
      <c r="F135">
        <v>200</v>
      </c>
      <c r="G135">
        <v>0</v>
      </c>
      <c r="H135" t="s">
        <v>22</v>
      </c>
      <c r="I135" t="s">
        <v>24085</v>
      </c>
      <c r="J135" t="s">
        <v>1234</v>
      </c>
      <c r="K135" t="s">
        <v>23</v>
      </c>
      <c r="L135" t="s">
        <v>24</v>
      </c>
      <c r="M135" t="s">
        <v>24082</v>
      </c>
      <c r="N135" t="s">
        <v>23</v>
      </c>
      <c r="O135" t="s">
        <v>58</v>
      </c>
      <c r="P135" t="s">
        <v>26</v>
      </c>
      <c r="Q135" t="s">
        <v>33</v>
      </c>
      <c r="R135" t="s">
        <v>24</v>
      </c>
      <c r="S135" t="s">
        <v>24086</v>
      </c>
      <c r="T135" t="s">
        <v>24082</v>
      </c>
    </row>
    <row r="136" spans="1:20" x14ac:dyDescent="0.25">
      <c r="A136" t="s">
        <v>30</v>
      </c>
      <c r="B136" t="s">
        <v>31</v>
      </c>
      <c r="C136">
        <v>50</v>
      </c>
      <c r="D136">
        <v>1</v>
      </c>
      <c r="E136" t="s">
        <v>24084</v>
      </c>
      <c r="F136">
        <v>200</v>
      </c>
      <c r="G136">
        <v>0</v>
      </c>
      <c r="H136" t="s">
        <v>22</v>
      </c>
      <c r="I136" t="s">
        <v>24085</v>
      </c>
      <c r="J136" t="s">
        <v>1234</v>
      </c>
      <c r="K136" t="s">
        <v>23</v>
      </c>
      <c r="L136" t="s">
        <v>24</v>
      </c>
      <c r="M136" t="s">
        <v>24082</v>
      </c>
      <c r="N136" t="s">
        <v>23</v>
      </c>
      <c r="O136" t="s">
        <v>58</v>
      </c>
      <c r="P136" t="s">
        <v>26</v>
      </c>
      <c r="Q136" t="s">
        <v>33</v>
      </c>
      <c r="R136" t="s">
        <v>24</v>
      </c>
      <c r="S136" t="s">
        <v>24086</v>
      </c>
      <c r="T136" t="s">
        <v>24082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24087</v>
      </c>
      <c r="F137">
        <v>200</v>
      </c>
      <c r="G137">
        <v>0</v>
      </c>
      <c r="H137" t="s">
        <v>22</v>
      </c>
      <c r="I137" t="s">
        <v>24088</v>
      </c>
      <c r="J137" t="s">
        <v>87</v>
      </c>
      <c r="K137" t="s">
        <v>23</v>
      </c>
      <c r="L137" t="s">
        <v>24</v>
      </c>
      <c r="M137" t="s">
        <v>24082</v>
      </c>
      <c r="N137" t="s">
        <v>23</v>
      </c>
      <c r="O137" t="s">
        <v>25</v>
      </c>
      <c r="P137" t="s">
        <v>26</v>
      </c>
      <c r="Q137" t="s">
        <v>27</v>
      </c>
      <c r="R137" t="s">
        <v>24</v>
      </c>
      <c r="S137" t="s">
        <v>24089</v>
      </c>
      <c r="T137" t="s">
        <v>24082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24087</v>
      </c>
      <c r="F138">
        <v>200</v>
      </c>
      <c r="G138">
        <v>0</v>
      </c>
      <c r="H138" t="s">
        <v>22</v>
      </c>
      <c r="I138" t="s">
        <v>24088</v>
      </c>
      <c r="J138" t="s">
        <v>87</v>
      </c>
      <c r="K138" t="s">
        <v>23</v>
      </c>
      <c r="L138" t="s">
        <v>24</v>
      </c>
      <c r="M138" t="s">
        <v>24082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24089</v>
      </c>
      <c r="T138" t="s">
        <v>24082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24087</v>
      </c>
      <c r="F139">
        <v>200</v>
      </c>
      <c r="G139">
        <v>0</v>
      </c>
      <c r="H139" t="s">
        <v>22</v>
      </c>
      <c r="I139" t="s">
        <v>24088</v>
      </c>
      <c r="J139" t="s">
        <v>87</v>
      </c>
      <c r="K139" t="s">
        <v>23</v>
      </c>
      <c r="L139" t="s">
        <v>24</v>
      </c>
      <c r="M139" t="s">
        <v>24082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24089</v>
      </c>
      <c r="T139" t="s">
        <v>24082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3</v>
      </c>
      <c r="E140" t="s">
        <v>24087</v>
      </c>
      <c r="F140">
        <v>200</v>
      </c>
      <c r="G140">
        <v>0</v>
      </c>
      <c r="H140" t="s">
        <v>22</v>
      </c>
      <c r="I140" t="s">
        <v>24088</v>
      </c>
      <c r="J140" t="s">
        <v>87</v>
      </c>
      <c r="K140" t="s">
        <v>23</v>
      </c>
      <c r="L140" t="s">
        <v>24</v>
      </c>
      <c r="M140" t="s">
        <v>24082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24089</v>
      </c>
      <c r="T140" t="s">
        <v>24082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24090</v>
      </c>
      <c r="F141">
        <v>300</v>
      </c>
      <c r="G141">
        <v>0</v>
      </c>
      <c r="H141" t="s">
        <v>22</v>
      </c>
      <c r="I141" t="s">
        <v>10900</v>
      </c>
      <c r="J141" t="s">
        <v>87</v>
      </c>
      <c r="K141" t="s">
        <v>23</v>
      </c>
      <c r="L141" t="s">
        <v>24</v>
      </c>
      <c r="M141" t="s">
        <v>24091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24092</v>
      </c>
      <c r="T141" t="s">
        <v>24091</v>
      </c>
    </row>
    <row r="142" spans="1:20" x14ac:dyDescent="0.25">
      <c r="A142" t="s">
        <v>44</v>
      </c>
      <c r="B142" t="s">
        <v>45</v>
      </c>
      <c r="C142">
        <v>66.666666666666671</v>
      </c>
      <c r="D142">
        <v>3</v>
      </c>
      <c r="E142" t="s">
        <v>24090</v>
      </c>
      <c r="F142">
        <v>300</v>
      </c>
      <c r="G142">
        <v>0</v>
      </c>
      <c r="H142" t="s">
        <v>22</v>
      </c>
      <c r="I142" t="s">
        <v>10900</v>
      </c>
      <c r="J142" t="s">
        <v>87</v>
      </c>
      <c r="K142" t="s">
        <v>23</v>
      </c>
      <c r="L142" t="s">
        <v>24</v>
      </c>
      <c r="M142" t="s">
        <v>24091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24092</v>
      </c>
      <c r="T142" t="s">
        <v>24091</v>
      </c>
    </row>
    <row r="143" spans="1:20" x14ac:dyDescent="0.25">
      <c r="A143" t="s">
        <v>186</v>
      </c>
      <c r="B143" t="s">
        <v>187</v>
      </c>
      <c r="C143">
        <v>33.333333333333336</v>
      </c>
      <c r="D143">
        <v>3</v>
      </c>
      <c r="E143" t="s">
        <v>24090</v>
      </c>
      <c r="F143">
        <v>300</v>
      </c>
      <c r="G143">
        <v>0</v>
      </c>
      <c r="H143" t="s">
        <v>22</v>
      </c>
      <c r="I143" t="s">
        <v>10900</v>
      </c>
      <c r="J143" t="s">
        <v>87</v>
      </c>
      <c r="K143" t="s">
        <v>23</v>
      </c>
      <c r="L143" t="s">
        <v>24</v>
      </c>
      <c r="M143" t="s">
        <v>24091</v>
      </c>
      <c r="N143" t="s">
        <v>23</v>
      </c>
      <c r="O143" t="s">
        <v>25</v>
      </c>
      <c r="P143" t="s">
        <v>26</v>
      </c>
      <c r="Q143" t="s">
        <v>27</v>
      </c>
      <c r="R143" t="s">
        <v>24</v>
      </c>
      <c r="S143" t="s">
        <v>24092</v>
      </c>
      <c r="T143" t="s">
        <v>24091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24093</v>
      </c>
      <c r="F144">
        <v>200</v>
      </c>
      <c r="G144">
        <v>0</v>
      </c>
      <c r="H144" t="s">
        <v>22</v>
      </c>
      <c r="I144" t="s">
        <v>24094</v>
      </c>
      <c r="J144" t="s">
        <v>1242</v>
      </c>
      <c r="K144" t="s">
        <v>23</v>
      </c>
      <c r="L144" t="s">
        <v>24</v>
      </c>
      <c r="M144" t="s">
        <v>24095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24096</v>
      </c>
      <c r="T144" t="s">
        <v>24095</v>
      </c>
    </row>
    <row r="145" spans="1:20" x14ac:dyDescent="0.25">
      <c r="A145" t="s">
        <v>28</v>
      </c>
      <c r="B145" t="s">
        <v>29</v>
      </c>
      <c r="C145">
        <v>50</v>
      </c>
      <c r="D145">
        <v>1</v>
      </c>
      <c r="E145" t="s">
        <v>24093</v>
      </c>
      <c r="F145">
        <v>200</v>
      </c>
      <c r="G145">
        <v>0</v>
      </c>
      <c r="H145" t="s">
        <v>22</v>
      </c>
      <c r="I145" t="s">
        <v>24094</v>
      </c>
      <c r="J145" t="s">
        <v>1242</v>
      </c>
      <c r="K145" t="s">
        <v>23</v>
      </c>
      <c r="L145" t="s">
        <v>24</v>
      </c>
      <c r="M145" t="s">
        <v>24095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24096</v>
      </c>
      <c r="T145" t="s">
        <v>24095</v>
      </c>
    </row>
    <row r="146" spans="1:20" x14ac:dyDescent="0.25">
      <c r="A146" t="s">
        <v>30</v>
      </c>
      <c r="B146" t="s">
        <v>31</v>
      </c>
      <c r="C146">
        <v>50</v>
      </c>
      <c r="D146">
        <v>1</v>
      </c>
      <c r="E146" t="s">
        <v>24093</v>
      </c>
      <c r="F146">
        <v>200</v>
      </c>
      <c r="G146">
        <v>0</v>
      </c>
      <c r="H146" t="s">
        <v>22</v>
      </c>
      <c r="I146" t="s">
        <v>24094</v>
      </c>
      <c r="J146" t="s">
        <v>1242</v>
      </c>
      <c r="K146" t="s">
        <v>23</v>
      </c>
      <c r="L146" t="s">
        <v>24</v>
      </c>
      <c r="M146" t="s">
        <v>24095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24096</v>
      </c>
      <c r="T146" t="s">
        <v>24095</v>
      </c>
    </row>
    <row r="147" spans="1:20" x14ac:dyDescent="0.25">
      <c r="A147" t="s">
        <v>42</v>
      </c>
      <c r="B147" t="s">
        <v>43</v>
      </c>
      <c r="C147">
        <v>66.666666666666671</v>
      </c>
      <c r="D147">
        <v>3</v>
      </c>
      <c r="E147" t="s">
        <v>24093</v>
      </c>
      <c r="F147">
        <v>200</v>
      </c>
      <c r="G147">
        <v>0</v>
      </c>
      <c r="H147" t="s">
        <v>22</v>
      </c>
      <c r="I147" t="s">
        <v>24094</v>
      </c>
      <c r="J147" t="s">
        <v>1242</v>
      </c>
      <c r="K147" t="s">
        <v>23</v>
      </c>
      <c r="L147" t="s">
        <v>24</v>
      </c>
      <c r="M147" t="s">
        <v>24095</v>
      </c>
      <c r="N147" t="s">
        <v>23</v>
      </c>
      <c r="O147" t="s">
        <v>25</v>
      </c>
      <c r="P147" t="s">
        <v>26</v>
      </c>
      <c r="Q147" t="s">
        <v>27</v>
      </c>
      <c r="R147" t="s">
        <v>24</v>
      </c>
      <c r="S147" t="s">
        <v>24096</v>
      </c>
      <c r="T147" t="s">
        <v>24095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24097</v>
      </c>
      <c r="F148">
        <v>100</v>
      </c>
      <c r="G148">
        <v>0</v>
      </c>
      <c r="H148" t="s">
        <v>22</v>
      </c>
      <c r="I148" t="s">
        <v>24098</v>
      </c>
      <c r="J148" t="s">
        <v>1258</v>
      </c>
      <c r="K148" t="s">
        <v>23</v>
      </c>
      <c r="L148" t="s">
        <v>24</v>
      </c>
      <c r="M148" t="s">
        <v>24099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24100</v>
      </c>
      <c r="T148" t="s">
        <v>24099</v>
      </c>
    </row>
    <row r="149" spans="1:20" x14ac:dyDescent="0.25">
      <c r="A149" t="s">
        <v>28</v>
      </c>
      <c r="B149" t="s">
        <v>29</v>
      </c>
      <c r="C149">
        <v>50</v>
      </c>
      <c r="D149">
        <v>1</v>
      </c>
      <c r="E149" t="s">
        <v>24097</v>
      </c>
      <c r="F149">
        <v>100</v>
      </c>
      <c r="G149">
        <v>0</v>
      </c>
      <c r="H149" t="s">
        <v>22</v>
      </c>
      <c r="I149" t="s">
        <v>24098</v>
      </c>
      <c r="J149" t="s">
        <v>1258</v>
      </c>
      <c r="K149" t="s">
        <v>23</v>
      </c>
      <c r="L149" t="s">
        <v>24</v>
      </c>
      <c r="M149" t="s">
        <v>24099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24100</v>
      </c>
      <c r="T149" t="s">
        <v>24099</v>
      </c>
    </row>
    <row r="150" spans="1:20" x14ac:dyDescent="0.25">
      <c r="A150" t="s">
        <v>30</v>
      </c>
      <c r="B150" t="s">
        <v>31</v>
      </c>
      <c r="C150">
        <v>50</v>
      </c>
      <c r="D150">
        <v>1</v>
      </c>
      <c r="E150" t="s">
        <v>24097</v>
      </c>
      <c r="F150">
        <v>100</v>
      </c>
      <c r="G150">
        <v>0</v>
      </c>
      <c r="H150" t="s">
        <v>22</v>
      </c>
      <c r="I150" t="s">
        <v>24098</v>
      </c>
      <c r="J150" t="s">
        <v>1258</v>
      </c>
      <c r="K150" t="s">
        <v>23</v>
      </c>
      <c r="L150" t="s">
        <v>24</v>
      </c>
      <c r="M150" t="s">
        <v>24099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24100</v>
      </c>
      <c r="T150" t="s">
        <v>24099</v>
      </c>
    </row>
    <row r="151" spans="1:20" x14ac:dyDescent="0.25">
      <c r="A151" t="s">
        <v>110</v>
      </c>
      <c r="B151" t="s">
        <v>1223</v>
      </c>
      <c r="C151">
        <v>66.333333333333329</v>
      </c>
      <c r="D151">
        <v>6</v>
      </c>
      <c r="E151" t="s">
        <v>24101</v>
      </c>
      <c r="F151">
        <v>511</v>
      </c>
      <c r="G151">
        <v>48</v>
      </c>
      <c r="H151" t="s">
        <v>47</v>
      </c>
      <c r="I151" t="s">
        <v>24102</v>
      </c>
      <c r="J151" t="s">
        <v>24103</v>
      </c>
      <c r="K151" t="s">
        <v>5255</v>
      </c>
      <c r="L151" t="s">
        <v>7749</v>
      </c>
      <c r="M151" t="s">
        <v>24018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24104</v>
      </c>
      <c r="T151" t="s">
        <v>24105</v>
      </c>
    </row>
    <row r="152" spans="1:20" x14ac:dyDescent="0.25">
      <c r="A152" t="s">
        <v>42</v>
      </c>
      <c r="B152" t="s">
        <v>43</v>
      </c>
      <c r="C152">
        <v>66.666666666666671</v>
      </c>
      <c r="D152">
        <v>3</v>
      </c>
      <c r="E152" t="s">
        <v>24106</v>
      </c>
      <c r="F152">
        <v>250</v>
      </c>
      <c r="G152">
        <v>0</v>
      </c>
      <c r="H152" t="s">
        <v>22</v>
      </c>
      <c r="I152" t="s">
        <v>24107</v>
      </c>
      <c r="J152" t="s">
        <v>309</v>
      </c>
      <c r="K152" t="s">
        <v>23</v>
      </c>
      <c r="L152" t="s">
        <v>24</v>
      </c>
      <c r="M152" t="s">
        <v>24108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24109</v>
      </c>
      <c r="T152" t="s">
        <v>24110</v>
      </c>
    </row>
    <row r="153" spans="1:20" x14ac:dyDescent="0.25">
      <c r="A153" t="s">
        <v>186</v>
      </c>
      <c r="B153" t="s">
        <v>187</v>
      </c>
      <c r="C153">
        <v>33.333333333333336</v>
      </c>
      <c r="D153">
        <v>3</v>
      </c>
      <c r="E153" t="s">
        <v>24106</v>
      </c>
      <c r="F153">
        <v>250</v>
      </c>
      <c r="G153">
        <v>0</v>
      </c>
      <c r="H153" t="s">
        <v>22</v>
      </c>
      <c r="I153" t="s">
        <v>24107</v>
      </c>
      <c r="J153" t="s">
        <v>309</v>
      </c>
      <c r="K153" t="s">
        <v>23</v>
      </c>
      <c r="L153" t="s">
        <v>24</v>
      </c>
      <c r="M153" t="s">
        <v>24108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24109</v>
      </c>
      <c r="T153" t="s">
        <v>24110</v>
      </c>
    </row>
    <row r="154" spans="1:20" x14ac:dyDescent="0.25">
      <c r="A154" t="s">
        <v>44</v>
      </c>
      <c r="B154" t="s">
        <v>45</v>
      </c>
      <c r="C154">
        <v>66.666666666666671</v>
      </c>
      <c r="D154">
        <v>3</v>
      </c>
      <c r="E154" t="s">
        <v>24111</v>
      </c>
      <c r="F154">
        <v>100</v>
      </c>
      <c r="G154">
        <v>0</v>
      </c>
      <c r="H154" t="s">
        <v>22</v>
      </c>
      <c r="I154" t="s">
        <v>24112</v>
      </c>
      <c r="J154" t="s">
        <v>332</v>
      </c>
      <c r="K154" t="s">
        <v>23</v>
      </c>
      <c r="L154" t="s">
        <v>24</v>
      </c>
      <c r="M154" t="s">
        <v>24113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24114</v>
      </c>
      <c r="T154" t="s">
        <v>24113</v>
      </c>
    </row>
    <row r="155" spans="1:20" x14ac:dyDescent="0.25">
      <c r="A155" t="s">
        <v>186</v>
      </c>
      <c r="B155" t="s">
        <v>187</v>
      </c>
      <c r="C155">
        <v>33.333333333333336</v>
      </c>
      <c r="D155">
        <v>3</v>
      </c>
      <c r="E155" t="s">
        <v>24115</v>
      </c>
      <c r="F155">
        <v>100</v>
      </c>
      <c r="G155">
        <v>0</v>
      </c>
      <c r="H155" t="s">
        <v>22</v>
      </c>
      <c r="I155" t="s">
        <v>4457</v>
      </c>
      <c r="J155" t="s">
        <v>1250</v>
      </c>
      <c r="K155" t="s">
        <v>23</v>
      </c>
      <c r="L155" t="s">
        <v>24</v>
      </c>
      <c r="M155" t="s">
        <v>24116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24117</v>
      </c>
      <c r="T155" t="s">
        <v>24118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24119</v>
      </c>
      <c r="F156">
        <v>100</v>
      </c>
      <c r="G156">
        <v>0</v>
      </c>
      <c r="H156" t="s">
        <v>22</v>
      </c>
      <c r="I156" t="s">
        <v>24120</v>
      </c>
      <c r="J156" t="s">
        <v>334</v>
      </c>
      <c r="K156" t="s">
        <v>23</v>
      </c>
      <c r="L156" t="s">
        <v>24</v>
      </c>
      <c r="M156" t="s">
        <v>24121</v>
      </c>
      <c r="N156" t="s">
        <v>23</v>
      </c>
      <c r="O156" t="s">
        <v>25</v>
      </c>
      <c r="P156" t="s">
        <v>26</v>
      </c>
      <c r="Q156" t="s">
        <v>27</v>
      </c>
      <c r="R156" t="s">
        <v>24</v>
      </c>
      <c r="S156" t="s">
        <v>24122</v>
      </c>
      <c r="T156" t="s">
        <v>24121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24119</v>
      </c>
      <c r="F157">
        <v>100</v>
      </c>
      <c r="G157">
        <v>0</v>
      </c>
      <c r="H157" t="s">
        <v>22</v>
      </c>
      <c r="I157" t="s">
        <v>24120</v>
      </c>
      <c r="J157" t="s">
        <v>334</v>
      </c>
      <c r="K157" t="s">
        <v>23</v>
      </c>
      <c r="L157" t="s">
        <v>24</v>
      </c>
      <c r="M157" t="s">
        <v>24121</v>
      </c>
      <c r="N157" t="s">
        <v>23</v>
      </c>
      <c r="O157" t="s">
        <v>25</v>
      </c>
      <c r="P157" t="s">
        <v>26</v>
      </c>
      <c r="Q157" t="s">
        <v>27</v>
      </c>
      <c r="R157" t="s">
        <v>24</v>
      </c>
      <c r="S157" t="s">
        <v>24122</v>
      </c>
      <c r="T157" t="s">
        <v>24121</v>
      </c>
    </row>
    <row r="158" spans="1:20" x14ac:dyDescent="0.25">
      <c r="A158" t="s">
        <v>30</v>
      </c>
      <c r="B158" t="s">
        <v>31</v>
      </c>
      <c r="C158">
        <v>50</v>
      </c>
      <c r="D158">
        <v>1</v>
      </c>
      <c r="E158" t="s">
        <v>24119</v>
      </c>
      <c r="F158">
        <v>100</v>
      </c>
      <c r="G158">
        <v>0</v>
      </c>
      <c r="H158" t="s">
        <v>22</v>
      </c>
      <c r="I158" t="s">
        <v>24120</v>
      </c>
      <c r="J158" t="s">
        <v>334</v>
      </c>
      <c r="K158" t="s">
        <v>23</v>
      </c>
      <c r="L158" t="s">
        <v>24</v>
      </c>
      <c r="M158" t="s">
        <v>24121</v>
      </c>
      <c r="N158" t="s">
        <v>23</v>
      </c>
      <c r="O158" t="s">
        <v>25</v>
      </c>
      <c r="P158" t="s">
        <v>26</v>
      </c>
      <c r="Q158" t="s">
        <v>27</v>
      </c>
      <c r="R158" t="s">
        <v>24</v>
      </c>
      <c r="S158" t="s">
        <v>24122</v>
      </c>
      <c r="T158" t="s">
        <v>24121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24123</v>
      </c>
      <c r="F159">
        <v>100</v>
      </c>
      <c r="G159">
        <v>0</v>
      </c>
      <c r="H159" t="s">
        <v>22</v>
      </c>
      <c r="I159" t="s">
        <v>4457</v>
      </c>
      <c r="J159" t="s">
        <v>1250</v>
      </c>
      <c r="K159" t="s">
        <v>23</v>
      </c>
      <c r="L159" t="s">
        <v>24</v>
      </c>
      <c r="M159" t="s">
        <v>24124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24125</v>
      </c>
      <c r="T159" t="s">
        <v>24124</v>
      </c>
    </row>
    <row r="160" spans="1:20" x14ac:dyDescent="0.25">
      <c r="A160" t="s">
        <v>28</v>
      </c>
      <c r="B160" t="s">
        <v>29</v>
      </c>
      <c r="C160">
        <v>50</v>
      </c>
      <c r="D160">
        <v>1</v>
      </c>
      <c r="E160" t="s">
        <v>24123</v>
      </c>
      <c r="F160">
        <v>100</v>
      </c>
      <c r="G160">
        <v>0</v>
      </c>
      <c r="H160" t="s">
        <v>22</v>
      </c>
      <c r="I160" t="s">
        <v>4457</v>
      </c>
      <c r="J160" t="s">
        <v>1250</v>
      </c>
      <c r="K160" t="s">
        <v>23</v>
      </c>
      <c r="L160" t="s">
        <v>24</v>
      </c>
      <c r="M160" t="s">
        <v>24124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24125</v>
      </c>
      <c r="T160" t="s">
        <v>24124</v>
      </c>
    </row>
    <row r="161" spans="1:20" x14ac:dyDescent="0.25">
      <c r="A161" t="s">
        <v>30</v>
      </c>
      <c r="B161" t="s">
        <v>31</v>
      </c>
      <c r="C161">
        <v>50</v>
      </c>
      <c r="D161">
        <v>1</v>
      </c>
      <c r="E161" t="s">
        <v>24123</v>
      </c>
      <c r="F161">
        <v>100</v>
      </c>
      <c r="G161">
        <v>0</v>
      </c>
      <c r="H161" t="s">
        <v>22</v>
      </c>
      <c r="I161" t="s">
        <v>4457</v>
      </c>
      <c r="J161" t="s">
        <v>1250</v>
      </c>
      <c r="K161" t="s">
        <v>23</v>
      </c>
      <c r="L161" t="s">
        <v>24</v>
      </c>
      <c r="M161" t="s">
        <v>24124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24125</v>
      </c>
      <c r="T161" t="s">
        <v>24124</v>
      </c>
    </row>
    <row r="162" spans="1:20" x14ac:dyDescent="0.25">
      <c r="A162" t="s">
        <v>42</v>
      </c>
      <c r="B162" t="s">
        <v>43</v>
      </c>
      <c r="C162">
        <v>66.666666666666671</v>
      </c>
      <c r="D162">
        <v>3</v>
      </c>
      <c r="E162" t="s">
        <v>24126</v>
      </c>
      <c r="F162">
        <v>300</v>
      </c>
      <c r="G162">
        <v>0</v>
      </c>
      <c r="H162" t="s">
        <v>22</v>
      </c>
      <c r="I162" t="s">
        <v>24127</v>
      </c>
      <c r="J162" t="s">
        <v>4716</v>
      </c>
      <c r="K162" t="s">
        <v>23</v>
      </c>
      <c r="L162" t="s">
        <v>24</v>
      </c>
      <c r="M162" t="s">
        <v>24128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24129</v>
      </c>
      <c r="T162" t="s">
        <v>24130</v>
      </c>
    </row>
    <row r="163" spans="1:20" x14ac:dyDescent="0.25">
      <c r="A163" t="s">
        <v>44</v>
      </c>
      <c r="B163" t="s">
        <v>45</v>
      </c>
      <c r="C163">
        <v>66.666666666666671</v>
      </c>
      <c r="D163">
        <v>3</v>
      </c>
      <c r="E163" t="s">
        <v>24126</v>
      </c>
      <c r="F163">
        <v>300</v>
      </c>
      <c r="G163">
        <v>0</v>
      </c>
      <c r="H163" t="s">
        <v>22</v>
      </c>
      <c r="I163" t="s">
        <v>24127</v>
      </c>
      <c r="J163" t="s">
        <v>4716</v>
      </c>
      <c r="K163" t="s">
        <v>23</v>
      </c>
      <c r="L163" t="s">
        <v>24</v>
      </c>
      <c r="M163" t="s">
        <v>24128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24129</v>
      </c>
      <c r="T163" t="s">
        <v>24130</v>
      </c>
    </row>
    <row r="164" spans="1:20" x14ac:dyDescent="0.25">
      <c r="A164" t="s">
        <v>186</v>
      </c>
      <c r="B164" t="s">
        <v>187</v>
      </c>
      <c r="C164">
        <v>33.333333333333336</v>
      </c>
      <c r="D164">
        <v>3</v>
      </c>
      <c r="E164" t="s">
        <v>24126</v>
      </c>
      <c r="F164">
        <v>300</v>
      </c>
      <c r="G164">
        <v>0</v>
      </c>
      <c r="H164" t="s">
        <v>22</v>
      </c>
      <c r="I164" t="s">
        <v>24127</v>
      </c>
      <c r="J164" t="s">
        <v>4716</v>
      </c>
      <c r="K164" t="s">
        <v>23</v>
      </c>
      <c r="L164" t="s">
        <v>24</v>
      </c>
      <c r="M164" t="s">
        <v>24128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24129</v>
      </c>
      <c r="T164" t="s">
        <v>24128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24131</v>
      </c>
      <c r="F165">
        <v>200</v>
      </c>
      <c r="G165">
        <v>0</v>
      </c>
      <c r="H165" t="s">
        <v>22</v>
      </c>
      <c r="I165" t="s">
        <v>24132</v>
      </c>
      <c r="J165" t="s">
        <v>303</v>
      </c>
      <c r="K165" t="s">
        <v>23</v>
      </c>
      <c r="L165" t="s">
        <v>24</v>
      </c>
      <c r="M165" t="s">
        <v>24133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24134</v>
      </c>
      <c r="T165" t="s">
        <v>24133</v>
      </c>
    </row>
    <row r="166" spans="1:20" x14ac:dyDescent="0.25">
      <c r="A166" t="s">
        <v>15492</v>
      </c>
      <c r="B166" t="s">
        <v>15493</v>
      </c>
      <c r="C166">
        <v>50</v>
      </c>
      <c r="D166">
        <v>3</v>
      </c>
      <c r="E166" t="s">
        <v>24131</v>
      </c>
      <c r="F166">
        <v>200</v>
      </c>
      <c r="G166">
        <v>0</v>
      </c>
      <c r="H166" t="s">
        <v>22</v>
      </c>
      <c r="I166" t="s">
        <v>24132</v>
      </c>
      <c r="J166" t="s">
        <v>303</v>
      </c>
      <c r="K166" t="s">
        <v>23</v>
      </c>
      <c r="L166" t="s">
        <v>24</v>
      </c>
      <c r="M166" t="s">
        <v>24133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24134</v>
      </c>
      <c r="T166" t="s">
        <v>24133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24135</v>
      </c>
      <c r="F167">
        <v>200</v>
      </c>
      <c r="G167">
        <v>0</v>
      </c>
      <c r="H167" t="s">
        <v>22</v>
      </c>
      <c r="I167" t="s">
        <v>24136</v>
      </c>
      <c r="J167" t="s">
        <v>322</v>
      </c>
      <c r="K167" t="s">
        <v>23</v>
      </c>
      <c r="L167" t="s">
        <v>24</v>
      </c>
      <c r="M167" t="s">
        <v>24137</v>
      </c>
      <c r="N167" t="s">
        <v>23</v>
      </c>
      <c r="O167" t="s">
        <v>58</v>
      </c>
      <c r="P167" t="s">
        <v>26</v>
      </c>
      <c r="Q167" t="s">
        <v>33</v>
      </c>
      <c r="R167" t="s">
        <v>24</v>
      </c>
      <c r="S167" t="s">
        <v>24138</v>
      </c>
      <c r="T167" t="s">
        <v>24137</v>
      </c>
    </row>
    <row r="168" spans="1:20" x14ac:dyDescent="0.25">
      <c r="A168" t="s">
        <v>28</v>
      </c>
      <c r="B168" t="s">
        <v>29</v>
      </c>
      <c r="C168">
        <v>50</v>
      </c>
      <c r="D168">
        <v>1</v>
      </c>
      <c r="E168" t="s">
        <v>24135</v>
      </c>
      <c r="F168">
        <v>200</v>
      </c>
      <c r="G168">
        <v>0</v>
      </c>
      <c r="H168" t="s">
        <v>22</v>
      </c>
      <c r="I168" t="s">
        <v>24136</v>
      </c>
      <c r="J168" t="s">
        <v>322</v>
      </c>
      <c r="K168" t="s">
        <v>23</v>
      </c>
      <c r="L168" t="s">
        <v>24</v>
      </c>
      <c r="M168" t="s">
        <v>24137</v>
      </c>
      <c r="N168" t="s">
        <v>23</v>
      </c>
      <c r="O168" t="s">
        <v>58</v>
      </c>
      <c r="P168" t="s">
        <v>26</v>
      </c>
      <c r="Q168" t="s">
        <v>33</v>
      </c>
      <c r="R168" t="s">
        <v>24</v>
      </c>
      <c r="S168" t="s">
        <v>24138</v>
      </c>
      <c r="T168" t="s">
        <v>24137</v>
      </c>
    </row>
    <row r="169" spans="1:20" x14ac:dyDescent="0.25">
      <c r="A169" t="s">
        <v>30</v>
      </c>
      <c r="B169" t="s">
        <v>31</v>
      </c>
      <c r="C169">
        <v>50</v>
      </c>
      <c r="D169">
        <v>1</v>
      </c>
      <c r="E169" t="s">
        <v>24135</v>
      </c>
      <c r="F169">
        <v>200</v>
      </c>
      <c r="G169">
        <v>0</v>
      </c>
      <c r="H169" t="s">
        <v>22</v>
      </c>
      <c r="I169" t="s">
        <v>24136</v>
      </c>
      <c r="J169" t="s">
        <v>322</v>
      </c>
      <c r="K169" t="s">
        <v>23</v>
      </c>
      <c r="L169" t="s">
        <v>24</v>
      </c>
      <c r="M169" t="s">
        <v>24137</v>
      </c>
      <c r="N169" t="s">
        <v>23</v>
      </c>
      <c r="O169" t="s">
        <v>58</v>
      </c>
      <c r="P169" t="s">
        <v>26</v>
      </c>
      <c r="Q169" t="s">
        <v>33</v>
      </c>
      <c r="R169" t="s">
        <v>24</v>
      </c>
      <c r="S169" t="s">
        <v>24138</v>
      </c>
      <c r="T169" t="s">
        <v>24137</v>
      </c>
    </row>
    <row r="170" spans="1:20" x14ac:dyDescent="0.25">
      <c r="A170" t="s">
        <v>186</v>
      </c>
      <c r="B170" t="s">
        <v>187</v>
      </c>
      <c r="C170">
        <v>33.333333333333336</v>
      </c>
      <c r="D170">
        <v>3</v>
      </c>
      <c r="E170" t="s">
        <v>24135</v>
      </c>
      <c r="F170">
        <v>200</v>
      </c>
      <c r="G170">
        <v>0</v>
      </c>
      <c r="H170" t="s">
        <v>22</v>
      </c>
      <c r="I170" t="s">
        <v>24136</v>
      </c>
      <c r="J170" t="s">
        <v>322</v>
      </c>
      <c r="K170" t="s">
        <v>23</v>
      </c>
      <c r="L170" t="s">
        <v>24</v>
      </c>
      <c r="M170" t="s">
        <v>24137</v>
      </c>
      <c r="N170" t="s">
        <v>23</v>
      </c>
      <c r="O170" t="s">
        <v>58</v>
      </c>
      <c r="P170" t="s">
        <v>26</v>
      </c>
      <c r="Q170" t="s">
        <v>33</v>
      </c>
      <c r="R170" t="s">
        <v>24</v>
      </c>
      <c r="S170" t="s">
        <v>24138</v>
      </c>
      <c r="T170" t="s">
        <v>24137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</v>
      </c>
      <c r="E171" t="s">
        <v>24139</v>
      </c>
      <c r="F171">
        <v>200</v>
      </c>
      <c r="G171">
        <v>0</v>
      </c>
      <c r="H171" t="s">
        <v>22</v>
      </c>
      <c r="I171" t="s">
        <v>24132</v>
      </c>
      <c r="J171" t="s">
        <v>303</v>
      </c>
      <c r="K171" t="s">
        <v>23</v>
      </c>
      <c r="L171" t="s">
        <v>24</v>
      </c>
      <c r="M171" t="s">
        <v>24140</v>
      </c>
      <c r="N171" t="s">
        <v>23</v>
      </c>
      <c r="O171" t="s">
        <v>58</v>
      </c>
      <c r="P171" t="s">
        <v>26</v>
      </c>
      <c r="Q171" t="s">
        <v>33</v>
      </c>
      <c r="R171" t="s">
        <v>24</v>
      </c>
      <c r="S171" t="s">
        <v>24141</v>
      </c>
      <c r="T171" t="s">
        <v>24140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24139</v>
      </c>
      <c r="F172">
        <v>200</v>
      </c>
      <c r="G172">
        <v>0</v>
      </c>
      <c r="H172" t="s">
        <v>22</v>
      </c>
      <c r="I172" t="s">
        <v>24132</v>
      </c>
      <c r="J172" t="s">
        <v>303</v>
      </c>
      <c r="K172" t="s">
        <v>23</v>
      </c>
      <c r="L172" t="s">
        <v>24</v>
      </c>
      <c r="M172" t="s">
        <v>24140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24141</v>
      </c>
      <c r="T172" t="s">
        <v>24140</v>
      </c>
    </row>
    <row r="173" spans="1:20" x14ac:dyDescent="0.25">
      <c r="A173" t="s">
        <v>28</v>
      </c>
      <c r="B173" t="s">
        <v>29</v>
      </c>
      <c r="C173">
        <v>50</v>
      </c>
      <c r="D173">
        <v>1</v>
      </c>
      <c r="E173" t="s">
        <v>24139</v>
      </c>
      <c r="F173">
        <v>200</v>
      </c>
      <c r="G173">
        <v>0</v>
      </c>
      <c r="H173" t="s">
        <v>22</v>
      </c>
      <c r="I173" t="s">
        <v>24132</v>
      </c>
      <c r="J173" t="s">
        <v>303</v>
      </c>
      <c r="K173" t="s">
        <v>23</v>
      </c>
      <c r="L173" t="s">
        <v>24</v>
      </c>
      <c r="M173" t="s">
        <v>24140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24141</v>
      </c>
      <c r="T173" t="s">
        <v>24140</v>
      </c>
    </row>
    <row r="174" spans="1:20" x14ac:dyDescent="0.25">
      <c r="A174" t="s">
        <v>30</v>
      </c>
      <c r="B174" t="s">
        <v>31</v>
      </c>
      <c r="C174">
        <v>50</v>
      </c>
      <c r="D174">
        <v>1</v>
      </c>
      <c r="E174" t="s">
        <v>24139</v>
      </c>
      <c r="F174">
        <v>200</v>
      </c>
      <c r="G174">
        <v>0</v>
      </c>
      <c r="H174" t="s">
        <v>22</v>
      </c>
      <c r="I174" t="s">
        <v>24132</v>
      </c>
      <c r="J174" t="s">
        <v>303</v>
      </c>
      <c r="K174" t="s">
        <v>23</v>
      </c>
      <c r="L174" t="s">
        <v>24</v>
      </c>
      <c r="M174" t="s">
        <v>24140</v>
      </c>
      <c r="N174" t="s">
        <v>23</v>
      </c>
      <c r="O174" t="s">
        <v>58</v>
      </c>
      <c r="P174" t="s">
        <v>26</v>
      </c>
      <c r="Q174" t="s">
        <v>33</v>
      </c>
      <c r="R174" t="s">
        <v>24</v>
      </c>
      <c r="S174" t="s">
        <v>24141</v>
      </c>
      <c r="T174" t="s">
        <v>24140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24142</v>
      </c>
      <c r="F175">
        <v>100</v>
      </c>
      <c r="G175">
        <v>0</v>
      </c>
      <c r="H175" t="s">
        <v>22</v>
      </c>
      <c r="I175" t="s">
        <v>9054</v>
      </c>
      <c r="J175" t="s">
        <v>1238</v>
      </c>
      <c r="K175" t="s">
        <v>23</v>
      </c>
      <c r="L175" t="s">
        <v>24</v>
      </c>
      <c r="M175" t="s">
        <v>24143</v>
      </c>
      <c r="N175" t="s">
        <v>23</v>
      </c>
      <c r="O175" t="s">
        <v>25</v>
      </c>
      <c r="P175" t="s">
        <v>26</v>
      </c>
      <c r="Q175" t="s">
        <v>27</v>
      </c>
      <c r="R175" t="s">
        <v>24</v>
      </c>
      <c r="S175" t="s">
        <v>24144</v>
      </c>
      <c r="T175" t="s">
        <v>24143</v>
      </c>
    </row>
    <row r="176" spans="1:20" x14ac:dyDescent="0.25">
      <c r="A176" t="s">
        <v>28</v>
      </c>
      <c r="B176" t="s">
        <v>29</v>
      </c>
      <c r="C176">
        <v>50</v>
      </c>
      <c r="D176">
        <v>1</v>
      </c>
      <c r="E176" t="s">
        <v>24142</v>
      </c>
      <c r="F176">
        <v>100</v>
      </c>
      <c r="G176">
        <v>0</v>
      </c>
      <c r="H176" t="s">
        <v>22</v>
      </c>
      <c r="I176" t="s">
        <v>9054</v>
      </c>
      <c r="J176" t="s">
        <v>1238</v>
      </c>
      <c r="K176" t="s">
        <v>23</v>
      </c>
      <c r="L176" t="s">
        <v>24</v>
      </c>
      <c r="M176" t="s">
        <v>24143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24144</v>
      </c>
      <c r="T176" t="s">
        <v>24143</v>
      </c>
    </row>
    <row r="177" spans="1:20" x14ac:dyDescent="0.25">
      <c r="A177" t="s">
        <v>30</v>
      </c>
      <c r="B177" t="s">
        <v>31</v>
      </c>
      <c r="C177">
        <v>50</v>
      </c>
      <c r="D177">
        <v>1</v>
      </c>
      <c r="E177" t="s">
        <v>24142</v>
      </c>
      <c r="F177">
        <v>100</v>
      </c>
      <c r="G177">
        <v>0</v>
      </c>
      <c r="H177" t="s">
        <v>22</v>
      </c>
      <c r="I177" t="s">
        <v>9054</v>
      </c>
      <c r="J177" t="s">
        <v>1238</v>
      </c>
      <c r="K177" t="s">
        <v>23</v>
      </c>
      <c r="L177" t="s">
        <v>24</v>
      </c>
      <c r="M177" t="s">
        <v>24143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24144</v>
      </c>
      <c r="T177" t="s">
        <v>24143</v>
      </c>
    </row>
    <row r="178" spans="1:20" x14ac:dyDescent="0.25">
      <c r="A178" t="s">
        <v>186</v>
      </c>
      <c r="B178" t="s">
        <v>187</v>
      </c>
      <c r="C178">
        <v>33.333333333333336</v>
      </c>
      <c r="D178">
        <v>3</v>
      </c>
      <c r="E178" t="s">
        <v>24145</v>
      </c>
      <c r="F178">
        <v>100</v>
      </c>
      <c r="G178">
        <v>0</v>
      </c>
      <c r="H178" t="s">
        <v>22</v>
      </c>
      <c r="I178" t="s">
        <v>24146</v>
      </c>
      <c r="J178" t="s">
        <v>305</v>
      </c>
      <c r="K178" t="s">
        <v>23</v>
      </c>
      <c r="L178" t="s">
        <v>24</v>
      </c>
      <c r="M178" t="s">
        <v>24143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24147</v>
      </c>
      <c r="T178" t="s">
        <v>24143</v>
      </c>
    </row>
    <row r="179" spans="1:20" x14ac:dyDescent="0.25">
      <c r="A179" t="s">
        <v>15492</v>
      </c>
      <c r="B179" t="s">
        <v>15493</v>
      </c>
      <c r="C179">
        <v>50</v>
      </c>
      <c r="D179">
        <v>3</v>
      </c>
      <c r="E179" t="s">
        <v>24148</v>
      </c>
      <c r="F179">
        <v>100</v>
      </c>
      <c r="G179">
        <v>0</v>
      </c>
      <c r="H179" t="s">
        <v>22</v>
      </c>
      <c r="I179" t="s">
        <v>20066</v>
      </c>
      <c r="J179" t="s">
        <v>333</v>
      </c>
      <c r="K179" t="s">
        <v>23</v>
      </c>
      <c r="L179" t="s">
        <v>24</v>
      </c>
      <c r="M179" t="s">
        <v>24143</v>
      </c>
      <c r="N179" t="s">
        <v>23</v>
      </c>
      <c r="O179" t="s">
        <v>58</v>
      </c>
      <c r="P179" t="s">
        <v>26</v>
      </c>
      <c r="Q179" t="s">
        <v>33</v>
      </c>
      <c r="R179" t="s">
        <v>24</v>
      </c>
      <c r="S179" t="s">
        <v>24149</v>
      </c>
      <c r="T179" t="s">
        <v>24150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24151</v>
      </c>
      <c r="F180">
        <v>138</v>
      </c>
      <c r="G180">
        <v>38</v>
      </c>
      <c r="H180" t="s">
        <v>22</v>
      </c>
      <c r="I180" t="s">
        <v>8325</v>
      </c>
      <c r="J180" t="s">
        <v>325</v>
      </c>
      <c r="K180" t="s">
        <v>23</v>
      </c>
      <c r="L180" t="s">
        <v>24</v>
      </c>
      <c r="M180" t="s">
        <v>24152</v>
      </c>
      <c r="N180" t="s">
        <v>23</v>
      </c>
      <c r="O180" t="s">
        <v>25</v>
      </c>
      <c r="P180" t="s">
        <v>26</v>
      </c>
      <c r="Q180" t="s">
        <v>27</v>
      </c>
      <c r="R180" t="s">
        <v>24</v>
      </c>
      <c r="S180" t="s">
        <v>24153</v>
      </c>
      <c r="T180" t="s">
        <v>24154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24151</v>
      </c>
      <c r="F181">
        <v>138</v>
      </c>
      <c r="G181">
        <v>38</v>
      </c>
      <c r="H181" t="s">
        <v>22</v>
      </c>
      <c r="I181" t="s">
        <v>8325</v>
      </c>
      <c r="J181" t="s">
        <v>325</v>
      </c>
      <c r="K181" t="s">
        <v>23</v>
      </c>
      <c r="L181" t="s">
        <v>24</v>
      </c>
      <c r="M181" t="s">
        <v>24152</v>
      </c>
      <c r="N181" t="s">
        <v>23</v>
      </c>
      <c r="O181" t="s">
        <v>25</v>
      </c>
      <c r="P181" t="s">
        <v>26</v>
      </c>
      <c r="Q181" t="s">
        <v>27</v>
      </c>
      <c r="R181" t="s">
        <v>24</v>
      </c>
      <c r="S181" t="s">
        <v>24153</v>
      </c>
      <c r="T181" t="s">
        <v>24154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24151</v>
      </c>
      <c r="F182">
        <v>138</v>
      </c>
      <c r="G182">
        <v>38</v>
      </c>
      <c r="H182" t="s">
        <v>22</v>
      </c>
      <c r="I182" t="s">
        <v>8325</v>
      </c>
      <c r="J182" t="s">
        <v>325</v>
      </c>
      <c r="K182" t="s">
        <v>23</v>
      </c>
      <c r="L182" t="s">
        <v>24</v>
      </c>
      <c r="M182" t="s">
        <v>24152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24153</v>
      </c>
      <c r="T182" t="s">
        <v>24154</v>
      </c>
    </row>
    <row r="183" spans="1:20" x14ac:dyDescent="0.25">
      <c r="A183" t="s">
        <v>186</v>
      </c>
      <c r="B183" t="s">
        <v>187</v>
      </c>
      <c r="C183">
        <v>33.333333333333336</v>
      </c>
      <c r="D183">
        <v>3</v>
      </c>
      <c r="E183" t="s">
        <v>24155</v>
      </c>
      <c r="F183">
        <v>200</v>
      </c>
      <c r="G183">
        <v>0</v>
      </c>
      <c r="H183" t="s">
        <v>22</v>
      </c>
      <c r="I183" t="s">
        <v>24156</v>
      </c>
      <c r="J183" t="s">
        <v>328</v>
      </c>
      <c r="K183" t="s">
        <v>23</v>
      </c>
      <c r="L183" t="s">
        <v>24</v>
      </c>
      <c r="M183" t="s">
        <v>24152</v>
      </c>
      <c r="N183" t="s">
        <v>23</v>
      </c>
      <c r="O183" t="s">
        <v>58</v>
      </c>
      <c r="P183" t="s">
        <v>26</v>
      </c>
      <c r="Q183" t="s">
        <v>33</v>
      </c>
      <c r="R183" t="s">
        <v>24</v>
      </c>
      <c r="S183" t="s">
        <v>24157</v>
      </c>
      <c r="T183" t="s">
        <v>24158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24155</v>
      </c>
      <c r="F184">
        <v>200</v>
      </c>
      <c r="G184">
        <v>0</v>
      </c>
      <c r="H184" t="s">
        <v>22</v>
      </c>
      <c r="I184" t="s">
        <v>24156</v>
      </c>
      <c r="J184" t="s">
        <v>328</v>
      </c>
      <c r="K184" t="s">
        <v>23</v>
      </c>
      <c r="L184" t="s">
        <v>24</v>
      </c>
      <c r="M184" t="s">
        <v>24152</v>
      </c>
      <c r="N184" t="s">
        <v>23</v>
      </c>
      <c r="O184" t="s">
        <v>58</v>
      </c>
      <c r="P184" t="s">
        <v>26</v>
      </c>
      <c r="Q184" t="s">
        <v>33</v>
      </c>
      <c r="R184" t="s">
        <v>24</v>
      </c>
      <c r="S184" t="s">
        <v>24157</v>
      </c>
      <c r="T184" t="s">
        <v>24158</v>
      </c>
    </row>
    <row r="185" spans="1:20" x14ac:dyDescent="0.25">
      <c r="A185" t="s">
        <v>28</v>
      </c>
      <c r="B185" t="s">
        <v>29</v>
      </c>
      <c r="C185">
        <v>50</v>
      </c>
      <c r="D185">
        <v>1</v>
      </c>
      <c r="E185" t="s">
        <v>24155</v>
      </c>
      <c r="F185">
        <v>200</v>
      </c>
      <c r="G185">
        <v>0</v>
      </c>
      <c r="H185" t="s">
        <v>22</v>
      </c>
      <c r="I185" t="s">
        <v>24156</v>
      </c>
      <c r="J185" t="s">
        <v>328</v>
      </c>
      <c r="K185" t="s">
        <v>23</v>
      </c>
      <c r="L185" t="s">
        <v>24</v>
      </c>
      <c r="M185" t="s">
        <v>24152</v>
      </c>
      <c r="N185" t="s">
        <v>23</v>
      </c>
      <c r="O185" t="s">
        <v>58</v>
      </c>
      <c r="P185" t="s">
        <v>26</v>
      </c>
      <c r="Q185" t="s">
        <v>33</v>
      </c>
      <c r="R185" t="s">
        <v>24</v>
      </c>
      <c r="S185" t="s">
        <v>24157</v>
      </c>
      <c r="T185" t="s">
        <v>24158</v>
      </c>
    </row>
    <row r="186" spans="1:20" x14ac:dyDescent="0.25">
      <c r="A186" t="s">
        <v>30</v>
      </c>
      <c r="B186" t="s">
        <v>31</v>
      </c>
      <c r="C186">
        <v>50</v>
      </c>
      <c r="D186">
        <v>1</v>
      </c>
      <c r="E186" t="s">
        <v>24155</v>
      </c>
      <c r="F186">
        <v>200</v>
      </c>
      <c r="G186">
        <v>0</v>
      </c>
      <c r="H186" t="s">
        <v>22</v>
      </c>
      <c r="I186" t="s">
        <v>24156</v>
      </c>
      <c r="J186" t="s">
        <v>328</v>
      </c>
      <c r="K186" t="s">
        <v>23</v>
      </c>
      <c r="L186" t="s">
        <v>24</v>
      </c>
      <c r="M186" t="s">
        <v>24152</v>
      </c>
      <c r="N186" t="s">
        <v>23</v>
      </c>
      <c r="O186" t="s">
        <v>58</v>
      </c>
      <c r="P186" t="s">
        <v>26</v>
      </c>
      <c r="Q186" t="s">
        <v>33</v>
      </c>
      <c r="R186" t="s">
        <v>24</v>
      </c>
      <c r="S186" t="s">
        <v>24157</v>
      </c>
      <c r="T186" t="s">
        <v>24158</v>
      </c>
    </row>
    <row r="187" spans="1:20" x14ac:dyDescent="0.25">
      <c r="A187" t="s">
        <v>142</v>
      </c>
      <c r="B187" t="s">
        <v>143</v>
      </c>
      <c r="C187">
        <v>15</v>
      </c>
      <c r="D187">
        <v>1</v>
      </c>
      <c r="E187" t="s">
        <v>24159</v>
      </c>
      <c r="F187">
        <v>63</v>
      </c>
      <c r="G187">
        <v>48</v>
      </c>
      <c r="H187" t="s">
        <v>47</v>
      </c>
      <c r="I187" t="s">
        <v>24160</v>
      </c>
      <c r="J187" t="s">
        <v>24161</v>
      </c>
      <c r="K187" t="s">
        <v>3774</v>
      </c>
      <c r="L187" t="s">
        <v>6431</v>
      </c>
      <c r="M187" t="s">
        <v>24116</v>
      </c>
      <c r="N187" t="s">
        <v>23</v>
      </c>
      <c r="O187" t="s">
        <v>63</v>
      </c>
      <c r="P187" t="s">
        <v>54</v>
      </c>
      <c r="Q187" t="s">
        <v>55</v>
      </c>
      <c r="R187" t="s">
        <v>24</v>
      </c>
      <c r="S187" t="s">
        <v>24162</v>
      </c>
      <c r="T187" t="s">
        <v>24163</v>
      </c>
    </row>
    <row r="188" spans="1:20" x14ac:dyDescent="0.25">
      <c r="A188" t="s">
        <v>186</v>
      </c>
      <c r="B188" t="s">
        <v>187</v>
      </c>
      <c r="C188">
        <v>33.333333333333336</v>
      </c>
      <c r="D188">
        <v>3</v>
      </c>
      <c r="E188" t="s">
        <v>24164</v>
      </c>
      <c r="F188">
        <v>200</v>
      </c>
      <c r="G188">
        <v>0</v>
      </c>
      <c r="H188" t="s">
        <v>22</v>
      </c>
      <c r="I188" t="s">
        <v>12458</v>
      </c>
      <c r="J188" t="s">
        <v>320</v>
      </c>
      <c r="K188" t="s">
        <v>23</v>
      </c>
      <c r="L188" t="s">
        <v>24</v>
      </c>
      <c r="M188" t="s">
        <v>24165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24166</v>
      </c>
      <c r="T188" t="s">
        <v>24165</v>
      </c>
    </row>
    <row r="189" spans="1:20" x14ac:dyDescent="0.25">
      <c r="A189" t="s">
        <v>42</v>
      </c>
      <c r="B189" t="s">
        <v>43</v>
      </c>
      <c r="C189">
        <v>66.666666666666671</v>
      </c>
      <c r="D189">
        <v>3</v>
      </c>
      <c r="E189" t="s">
        <v>24164</v>
      </c>
      <c r="F189">
        <v>200</v>
      </c>
      <c r="G189">
        <v>0</v>
      </c>
      <c r="H189" t="s">
        <v>22</v>
      </c>
      <c r="I189" t="s">
        <v>12458</v>
      </c>
      <c r="J189" t="s">
        <v>320</v>
      </c>
      <c r="K189" t="s">
        <v>23</v>
      </c>
      <c r="L189" t="s">
        <v>24</v>
      </c>
      <c r="M189" t="s">
        <v>24165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24166</v>
      </c>
      <c r="T189" t="s">
        <v>24165</v>
      </c>
    </row>
    <row r="190" spans="1:20" x14ac:dyDescent="0.25">
      <c r="A190" t="s">
        <v>20</v>
      </c>
      <c r="B190" t="s">
        <v>21</v>
      </c>
      <c r="C190">
        <v>50</v>
      </c>
      <c r="D190">
        <v>2</v>
      </c>
      <c r="E190" t="s">
        <v>24167</v>
      </c>
      <c r="F190">
        <v>200</v>
      </c>
      <c r="G190">
        <v>0</v>
      </c>
      <c r="H190" t="s">
        <v>22</v>
      </c>
      <c r="I190" t="s">
        <v>24168</v>
      </c>
      <c r="J190" t="s">
        <v>318</v>
      </c>
      <c r="K190" t="s">
        <v>23</v>
      </c>
      <c r="L190" t="s">
        <v>24</v>
      </c>
      <c r="M190" t="s">
        <v>24169</v>
      </c>
      <c r="N190" t="s">
        <v>23</v>
      </c>
      <c r="O190" t="s">
        <v>25</v>
      </c>
      <c r="P190" t="s">
        <v>26</v>
      </c>
      <c r="Q190" t="s">
        <v>27</v>
      </c>
      <c r="R190" t="s">
        <v>24</v>
      </c>
      <c r="S190" t="s">
        <v>24170</v>
      </c>
      <c r="T190" t="s">
        <v>24169</v>
      </c>
    </row>
    <row r="191" spans="1:20" x14ac:dyDescent="0.25">
      <c r="A191" t="s">
        <v>28</v>
      </c>
      <c r="B191" t="s">
        <v>29</v>
      </c>
      <c r="C191">
        <v>50</v>
      </c>
      <c r="D191">
        <v>2</v>
      </c>
      <c r="E191" t="s">
        <v>24167</v>
      </c>
      <c r="F191">
        <v>200</v>
      </c>
      <c r="G191">
        <v>0</v>
      </c>
      <c r="H191" t="s">
        <v>22</v>
      </c>
      <c r="I191" t="s">
        <v>24168</v>
      </c>
      <c r="J191" t="s">
        <v>318</v>
      </c>
      <c r="K191" t="s">
        <v>23</v>
      </c>
      <c r="L191" t="s">
        <v>24</v>
      </c>
      <c r="M191" t="s">
        <v>24169</v>
      </c>
      <c r="N191" t="s">
        <v>23</v>
      </c>
      <c r="O191" t="s">
        <v>25</v>
      </c>
      <c r="P191" t="s">
        <v>26</v>
      </c>
      <c r="Q191" t="s">
        <v>27</v>
      </c>
      <c r="R191" t="s">
        <v>24</v>
      </c>
      <c r="S191" t="s">
        <v>24170</v>
      </c>
      <c r="T191" t="s">
        <v>24169</v>
      </c>
    </row>
    <row r="192" spans="1:20" x14ac:dyDescent="0.25">
      <c r="A192" t="s">
        <v>30</v>
      </c>
      <c r="B192" t="s">
        <v>31</v>
      </c>
      <c r="C192">
        <v>50</v>
      </c>
      <c r="D192">
        <v>2</v>
      </c>
      <c r="E192" t="s">
        <v>24167</v>
      </c>
      <c r="F192">
        <v>200</v>
      </c>
      <c r="G192">
        <v>0</v>
      </c>
      <c r="H192" t="s">
        <v>22</v>
      </c>
      <c r="I192" t="s">
        <v>24168</v>
      </c>
      <c r="J192" t="s">
        <v>318</v>
      </c>
      <c r="K192" t="s">
        <v>23</v>
      </c>
      <c r="L192" t="s">
        <v>24</v>
      </c>
      <c r="M192" t="s">
        <v>24169</v>
      </c>
      <c r="N192" t="s">
        <v>23</v>
      </c>
      <c r="O192" t="s">
        <v>25</v>
      </c>
      <c r="P192" t="s">
        <v>26</v>
      </c>
      <c r="Q192" t="s">
        <v>27</v>
      </c>
      <c r="R192" t="s">
        <v>24</v>
      </c>
      <c r="S192" t="s">
        <v>24170</v>
      </c>
      <c r="T192" t="s">
        <v>24169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24171</v>
      </c>
      <c r="F193">
        <v>100</v>
      </c>
      <c r="G193">
        <v>0</v>
      </c>
      <c r="H193" t="s">
        <v>22</v>
      </c>
      <c r="I193" t="s">
        <v>24172</v>
      </c>
      <c r="J193" t="s">
        <v>329</v>
      </c>
      <c r="K193" t="s">
        <v>23</v>
      </c>
      <c r="L193" t="s">
        <v>24</v>
      </c>
      <c r="M193" t="s">
        <v>24173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24174</v>
      </c>
      <c r="T193" t="s">
        <v>24173</v>
      </c>
    </row>
    <row r="194" spans="1:20" x14ac:dyDescent="0.25">
      <c r="A194" t="s">
        <v>28</v>
      </c>
      <c r="B194" t="s">
        <v>29</v>
      </c>
      <c r="C194">
        <v>50</v>
      </c>
      <c r="D194">
        <v>1</v>
      </c>
      <c r="E194" t="s">
        <v>24171</v>
      </c>
      <c r="F194">
        <v>100</v>
      </c>
      <c r="G194">
        <v>0</v>
      </c>
      <c r="H194" t="s">
        <v>22</v>
      </c>
      <c r="I194" t="s">
        <v>24172</v>
      </c>
      <c r="J194" t="s">
        <v>329</v>
      </c>
      <c r="K194" t="s">
        <v>23</v>
      </c>
      <c r="L194" t="s">
        <v>24</v>
      </c>
      <c r="M194" t="s">
        <v>24173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24174</v>
      </c>
      <c r="T194" t="s">
        <v>24173</v>
      </c>
    </row>
    <row r="195" spans="1:20" x14ac:dyDescent="0.25">
      <c r="A195" t="s">
        <v>30</v>
      </c>
      <c r="B195" t="s">
        <v>31</v>
      </c>
      <c r="C195">
        <v>50</v>
      </c>
      <c r="D195">
        <v>1</v>
      </c>
      <c r="E195" t="s">
        <v>24171</v>
      </c>
      <c r="F195">
        <v>100</v>
      </c>
      <c r="G195">
        <v>0</v>
      </c>
      <c r="H195" t="s">
        <v>22</v>
      </c>
      <c r="I195" t="s">
        <v>24172</v>
      </c>
      <c r="J195" t="s">
        <v>329</v>
      </c>
      <c r="K195" t="s">
        <v>23</v>
      </c>
      <c r="L195" t="s">
        <v>24</v>
      </c>
      <c r="M195" t="s">
        <v>24173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24174</v>
      </c>
      <c r="T195" t="s">
        <v>24173</v>
      </c>
    </row>
    <row r="196" spans="1:20" x14ac:dyDescent="0.25">
      <c r="A196" t="s">
        <v>34</v>
      </c>
      <c r="B196" t="s">
        <v>35</v>
      </c>
      <c r="C196">
        <v>65</v>
      </c>
      <c r="D196">
        <v>1</v>
      </c>
      <c r="E196" t="s">
        <v>24175</v>
      </c>
      <c r="F196">
        <v>199</v>
      </c>
      <c r="G196">
        <v>0</v>
      </c>
      <c r="H196" t="s">
        <v>47</v>
      </c>
      <c r="I196" t="s">
        <v>19593</v>
      </c>
      <c r="J196" t="s">
        <v>19594</v>
      </c>
      <c r="K196" t="s">
        <v>8925</v>
      </c>
      <c r="L196" t="s">
        <v>19595</v>
      </c>
      <c r="M196" t="s">
        <v>24176</v>
      </c>
      <c r="N196" t="s">
        <v>1225</v>
      </c>
      <c r="O196" t="s">
        <v>1226</v>
      </c>
      <c r="P196" t="s">
        <v>1227</v>
      </c>
      <c r="Q196" t="s">
        <v>1228</v>
      </c>
      <c r="R196" t="s">
        <v>24</v>
      </c>
      <c r="S196" t="s">
        <v>24177</v>
      </c>
      <c r="T196" t="s">
        <v>24178</v>
      </c>
    </row>
    <row r="197" spans="1:20" x14ac:dyDescent="0.25">
      <c r="A197" t="s">
        <v>38</v>
      </c>
      <c r="B197" t="s">
        <v>39</v>
      </c>
      <c r="C197">
        <v>65</v>
      </c>
      <c r="D197">
        <v>1</v>
      </c>
      <c r="E197" t="s">
        <v>24175</v>
      </c>
      <c r="F197">
        <v>199</v>
      </c>
      <c r="G197">
        <v>0</v>
      </c>
      <c r="H197" t="s">
        <v>47</v>
      </c>
      <c r="I197" t="s">
        <v>19593</v>
      </c>
      <c r="J197" t="s">
        <v>19594</v>
      </c>
      <c r="K197" t="s">
        <v>8925</v>
      </c>
      <c r="L197" t="s">
        <v>19595</v>
      </c>
      <c r="M197" t="s">
        <v>24176</v>
      </c>
      <c r="N197" t="s">
        <v>1225</v>
      </c>
      <c r="O197" t="s">
        <v>1226</v>
      </c>
      <c r="P197" t="s">
        <v>1227</v>
      </c>
      <c r="Q197" t="s">
        <v>1228</v>
      </c>
      <c r="R197" t="s">
        <v>24</v>
      </c>
      <c r="S197" t="s">
        <v>24177</v>
      </c>
      <c r="T197" t="s">
        <v>24179</v>
      </c>
    </row>
    <row r="198" spans="1:20" x14ac:dyDescent="0.25">
      <c r="A198" t="s">
        <v>152</v>
      </c>
      <c r="B198" t="s">
        <v>153</v>
      </c>
      <c r="C198">
        <v>65</v>
      </c>
      <c r="D198">
        <v>1</v>
      </c>
      <c r="E198" t="s">
        <v>24175</v>
      </c>
      <c r="F198">
        <v>199</v>
      </c>
      <c r="G198">
        <v>0</v>
      </c>
      <c r="H198" t="s">
        <v>47</v>
      </c>
      <c r="I198" t="s">
        <v>19593</v>
      </c>
      <c r="J198" t="s">
        <v>19594</v>
      </c>
      <c r="K198" t="s">
        <v>8925</v>
      </c>
      <c r="L198" t="s">
        <v>19595</v>
      </c>
      <c r="M198" t="s">
        <v>24176</v>
      </c>
      <c r="N198" t="s">
        <v>1225</v>
      </c>
      <c r="O198" t="s">
        <v>1226</v>
      </c>
      <c r="P198" t="s">
        <v>1227</v>
      </c>
      <c r="Q198" t="s">
        <v>1228</v>
      </c>
      <c r="R198" t="s">
        <v>24</v>
      </c>
      <c r="S198" t="s">
        <v>24177</v>
      </c>
      <c r="T198" t="s">
        <v>24179</v>
      </c>
    </row>
    <row r="199" spans="1:20" x14ac:dyDescent="0.25">
      <c r="A199" t="s">
        <v>150</v>
      </c>
      <c r="B199" t="s">
        <v>151</v>
      </c>
      <c r="C199">
        <v>65</v>
      </c>
      <c r="D199">
        <v>1</v>
      </c>
      <c r="E199" t="s">
        <v>24175</v>
      </c>
      <c r="F199">
        <v>199</v>
      </c>
      <c r="G199">
        <v>0</v>
      </c>
      <c r="H199" t="s">
        <v>47</v>
      </c>
      <c r="I199" t="s">
        <v>19593</v>
      </c>
      <c r="J199" t="s">
        <v>19594</v>
      </c>
      <c r="K199" t="s">
        <v>8925</v>
      </c>
      <c r="L199" t="s">
        <v>19595</v>
      </c>
      <c r="M199" t="s">
        <v>24176</v>
      </c>
      <c r="N199" t="s">
        <v>1225</v>
      </c>
      <c r="O199" t="s">
        <v>1226</v>
      </c>
      <c r="P199" t="s">
        <v>1227</v>
      </c>
      <c r="Q199" t="s">
        <v>1228</v>
      </c>
      <c r="R199" t="s">
        <v>24</v>
      </c>
      <c r="S199" t="s">
        <v>24177</v>
      </c>
      <c r="T199" t="s">
        <v>24179</v>
      </c>
    </row>
    <row r="200" spans="1:20" x14ac:dyDescent="0.25">
      <c r="A200" t="s">
        <v>1179</v>
      </c>
      <c r="B200" t="s">
        <v>1180</v>
      </c>
      <c r="C200">
        <v>25</v>
      </c>
      <c r="D200">
        <v>4</v>
      </c>
      <c r="E200" t="s">
        <v>24180</v>
      </c>
      <c r="F200">
        <v>315</v>
      </c>
      <c r="G200">
        <v>0</v>
      </c>
      <c r="H200" t="s">
        <v>47</v>
      </c>
      <c r="I200" t="s">
        <v>24181</v>
      </c>
      <c r="J200" t="s">
        <v>24182</v>
      </c>
      <c r="K200" t="s">
        <v>7986</v>
      </c>
      <c r="L200" t="s">
        <v>24183</v>
      </c>
      <c r="M200" t="s">
        <v>24184</v>
      </c>
      <c r="N200" t="s">
        <v>1225</v>
      </c>
      <c r="O200" t="s">
        <v>4242</v>
      </c>
      <c r="P200" t="s">
        <v>1227</v>
      </c>
      <c r="Q200" t="s">
        <v>1228</v>
      </c>
      <c r="R200" t="s">
        <v>24</v>
      </c>
      <c r="S200" t="s">
        <v>24185</v>
      </c>
      <c r="T200" t="s">
        <v>24184</v>
      </c>
    </row>
    <row r="201" spans="1:20" x14ac:dyDescent="0.25">
      <c r="A201" t="s">
        <v>150</v>
      </c>
      <c r="B201" t="s">
        <v>151</v>
      </c>
      <c r="C201">
        <v>65</v>
      </c>
      <c r="D201">
        <v>2</v>
      </c>
      <c r="E201" t="s">
        <v>24180</v>
      </c>
      <c r="F201">
        <v>315</v>
      </c>
      <c r="G201">
        <v>0</v>
      </c>
      <c r="H201" t="s">
        <v>47</v>
      </c>
      <c r="I201" t="s">
        <v>24181</v>
      </c>
      <c r="J201" t="s">
        <v>24182</v>
      </c>
      <c r="K201" t="s">
        <v>7986</v>
      </c>
      <c r="L201" t="s">
        <v>24183</v>
      </c>
      <c r="M201" t="s">
        <v>24184</v>
      </c>
      <c r="N201" t="s">
        <v>1225</v>
      </c>
      <c r="O201" t="s">
        <v>4242</v>
      </c>
      <c r="P201" t="s">
        <v>1227</v>
      </c>
      <c r="Q201" t="s">
        <v>1228</v>
      </c>
      <c r="R201" t="s">
        <v>24</v>
      </c>
      <c r="S201" t="s">
        <v>24185</v>
      </c>
      <c r="T201" t="s">
        <v>24184</v>
      </c>
    </row>
    <row r="202" spans="1:20" x14ac:dyDescent="0.25">
      <c r="A202" t="s">
        <v>36</v>
      </c>
      <c r="B202" t="s">
        <v>37</v>
      </c>
      <c r="C202">
        <v>65</v>
      </c>
      <c r="D202">
        <v>2</v>
      </c>
      <c r="E202" t="s">
        <v>24180</v>
      </c>
      <c r="F202">
        <v>315</v>
      </c>
      <c r="G202">
        <v>0</v>
      </c>
      <c r="H202" t="s">
        <v>47</v>
      </c>
      <c r="I202" t="s">
        <v>24181</v>
      </c>
      <c r="J202" t="s">
        <v>24182</v>
      </c>
      <c r="K202" t="s">
        <v>7986</v>
      </c>
      <c r="L202" t="s">
        <v>24183</v>
      </c>
      <c r="M202" t="s">
        <v>24184</v>
      </c>
      <c r="N202" t="s">
        <v>1225</v>
      </c>
      <c r="O202" t="s">
        <v>4242</v>
      </c>
      <c r="P202" t="s">
        <v>1227</v>
      </c>
      <c r="Q202" t="s">
        <v>1228</v>
      </c>
      <c r="R202" t="s">
        <v>24</v>
      </c>
      <c r="S202" t="s">
        <v>24185</v>
      </c>
      <c r="T202" t="s">
        <v>24184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24186</v>
      </c>
      <c r="F203">
        <v>100</v>
      </c>
      <c r="G203">
        <v>0</v>
      </c>
      <c r="H203" t="s">
        <v>22</v>
      </c>
      <c r="I203" t="s">
        <v>24187</v>
      </c>
      <c r="J203" t="s">
        <v>313</v>
      </c>
      <c r="K203" t="s">
        <v>23</v>
      </c>
      <c r="L203" t="s">
        <v>24</v>
      </c>
      <c r="M203" t="s">
        <v>24188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24189</v>
      </c>
      <c r="T203" t="s">
        <v>24190</v>
      </c>
    </row>
    <row r="204" spans="1:20" x14ac:dyDescent="0.25">
      <c r="A204" t="s">
        <v>28</v>
      </c>
      <c r="B204" t="s">
        <v>29</v>
      </c>
      <c r="C204">
        <v>50</v>
      </c>
      <c r="D204">
        <v>1</v>
      </c>
      <c r="E204" t="s">
        <v>24186</v>
      </c>
      <c r="F204">
        <v>100</v>
      </c>
      <c r="G204">
        <v>0</v>
      </c>
      <c r="H204" t="s">
        <v>22</v>
      </c>
      <c r="I204" t="s">
        <v>24187</v>
      </c>
      <c r="J204" t="s">
        <v>313</v>
      </c>
      <c r="K204" t="s">
        <v>23</v>
      </c>
      <c r="L204" t="s">
        <v>24</v>
      </c>
      <c r="M204" t="s">
        <v>24188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24189</v>
      </c>
      <c r="T204" t="s">
        <v>24190</v>
      </c>
    </row>
    <row r="205" spans="1:20" x14ac:dyDescent="0.25">
      <c r="A205" t="s">
        <v>30</v>
      </c>
      <c r="B205" t="s">
        <v>31</v>
      </c>
      <c r="C205">
        <v>50</v>
      </c>
      <c r="D205">
        <v>1</v>
      </c>
      <c r="E205" t="s">
        <v>24186</v>
      </c>
      <c r="F205">
        <v>100</v>
      </c>
      <c r="G205">
        <v>0</v>
      </c>
      <c r="H205" t="s">
        <v>22</v>
      </c>
      <c r="I205" t="s">
        <v>24187</v>
      </c>
      <c r="J205" t="s">
        <v>313</v>
      </c>
      <c r="K205" t="s">
        <v>23</v>
      </c>
      <c r="L205" t="s">
        <v>24</v>
      </c>
      <c r="M205" t="s">
        <v>24188</v>
      </c>
      <c r="N205" t="s">
        <v>23</v>
      </c>
      <c r="O205" t="s">
        <v>58</v>
      </c>
      <c r="P205" t="s">
        <v>26</v>
      </c>
      <c r="Q205" t="s">
        <v>33</v>
      </c>
      <c r="R205" t="s">
        <v>24</v>
      </c>
      <c r="S205" t="s">
        <v>24189</v>
      </c>
      <c r="T205" t="s">
        <v>24190</v>
      </c>
    </row>
    <row r="206" spans="1:20" x14ac:dyDescent="0.25">
      <c r="A206" t="s">
        <v>115</v>
      </c>
      <c r="B206" t="s">
        <v>116</v>
      </c>
      <c r="C206">
        <v>0</v>
      </c>
      <c r="D206">
        <v>2</v>
      </c>
      <c r="E206" t="s">
        <v>24191</v>
      </c>
      <c r="F206">
        <v>0</v>
      </c>
      <c r="G206">
        <v>0</v>
      </c>
      <c r="H206" t="s">
        <v>47</v>
      </c>
      <c r="I206" t="s">
        <v>17059</v>
      </c>
      <c r="J206" t="s">
        <v>17060</v>
      </c>
      <c r="K206" t="s">
        <v>6384</v>
      </c>
      <c r="L206" t="s">
        <v>17061</v>
      </c>
      <c r="M206" t="s">
        <v>24192</v>
      </c>
      <c r="N206" t="s">
        <v>1225</v>
      </c>
      <c r="O206" t="s">
        <v>1226</v>
      </c>
      <c r="P206" t="s">
        <v>1227</v>
      </c>
      <c r="Q206" t="s">
        <v>1228</v>
      </c>
      <c r="R206" t="s">
        <v>24193</v>
      </c>
      <c r="S206" t="s">
        <v>24194</v>
      </c>
      <c r="T206" t="s">
        <v>24192</v>
      </c>
    </row>
    <row r="207" spans="1:20" x14ac:dyDescent="0.25">
      <c r="A207" t="s">
        <v>20</v>
      </c>
      <c r="B207" t="s">
        <v>21</v>
      </c>
      <c r="C207">
        <v>0</v>
      </c>
      <c r="D207">
        <v>1</v>
      </c>
      <c r="E207" t="s">
        <v>24195</v>
      </c>
      <c r="F207">
        <v>0</v>
      </c>
      <c r="G207">
        <v>0</v>
      </c>
      <c r="H207" t="s">
        <v>47</v>
      </c>
      <c r="I207" t="s">
        <v>24196</v>
      </c>
      <c r="J207" t="s">
        <v>24197</v>
      </c>
      <c r="K207" t="s">
        <v>24198</v>
      </c>
      <c r="L207" t="s">
        <v>24199</v>
      </c>
      <c r="M207" t="s">
        <v>24200</v>
      </c>
      <c r="N207" t="s">
        <v>1225</v>
      </c>
      <c r="O207" t="s">
        <v>1226</v>
      </c>
      <c r="P207" t="s">
        <v>1227</v>
      </c>
      <c r="Q207" t="s">
        <v>1228</v>
      </c>
      <c r="R207" t="s">
        <v>24201</v>
      </c>
      <c r="S207" t="s">
        <v>24202</v>
      </c>
      <c r="T207" t="s">
        <v>24200</v>
      </c>
    </row>
    <row r="208" spans="1:20" x14ac:dyDescent="0.25">
      <c r="A208" t="s">
        <v>28</v>
      </c>
      <c r="B208" t="s">
        <v>29</v>
      </c>
      <c r="C208">
        <v>0</v>
      </c>
      <c r="D208">
        <v>1</v>
      </c>
      <c r="E208" t="s">
        <v>24195</v>
      </c>
      <c r="F208">
        <v>0</v>
      </c>
      <c r="G208">
        <v>0</v>
      </c>
      <c r="H208" t="s">
        <v>47</v>
      </c>
      <c r="I208" t="s">
        <v>24196</v>
      </c>
      <c r="J208" t="s">
        <v>24197</v>
      </c>
      <c r="K208" t="s">
        <v>24198</v>
      </c>
      <c r="L208" t="s">
        <v>24199</v>
      </c>
      <c r="M208" t="s">
        <v>24200</v>
      </c>
      <c r="N208" t="s">
        <v>1225</v>
      </c>
      <c r="O208" t="s">
        <v>1226</v>
      </c>
      <c r="P208" t="s">
        <v>1227</v>
      </c>
      <c r="Q208" t="s">
        <v>1228</v>
      </c>
      <c r="R208" t="s">
        <v>24201</v>
      </c>
      <c r="S208" t="s">
        <v>24202</v>
      </c>
      <c r="T208" t="s">
        <v>24200</v>
      </c>
    </row>
    <row r="209" spans="1:20" x14ac:dyDescent="0.25">
      <c r="A209" t="s">
        <v>30</v>
      </c>
      <c r="B209" t="s">
        <v>31</v>
      </c>
      <c r="C209">
        <v>0</v>
      </c>
      <c r="D209">
        <v>1</v>
      </c>
      <c r="E209" t="s">
        <v>24195</v>
      </c>
      <c r="F209">
        <v>0</v>
      </c>
      <c r="G209">
        <v>0</v>
      </c>
      <c r="H209" t="s">
        <v>47</v>
      </c>
      <c r="I209" t="s">
        <v>24196</v>
      </c>
      <c r="J209" t="s">
        <v>24197</v>
      </c>
      <c r="K209" t="s">
        <v>24198</v>
      </c>
      <c r="L209" t="s">
        <v>24199</v>
      </c>
      <c r="M209" t="s">
        <v>24200</v>
      </c>
      <c r="N209" t="s">
        <v>1225</v>
      </c>
      <c r="O209" t="s">
        <v>1226</v>
      </c>
      <c r="P209" t="s">
        <v>1227</v>
      </c>
      <c r="Q209" t="s">
        <v>1228</v>
      </c>
      <c r="R209" t="s">
        <v>24201</v>
      </c>
      <c r="S209" t="s">
        <v>24202</v>
      </c>
      <c r="T209" t="s">
        <v>24200</v>
      </c>
    </row>
    <row r="210" spans="1:20" x14ac:dyDescent="0.25">
      <c r="A210" t="s">
        <v>186</v>
      </c>
      <c r="B210" t="s">
        <v>187</v>
      </c>
      <c r="C210">
        <v>33.333333333333336</v>
      </c>
      <c r="D210">
        <v>3</v>
      </c>
      <c r="E210" t="s">
        <v>24203</v>
      </c>
      <c r="F210">
        <v>100</v>
      </c>
      <c r="G210">
        <v>0</v>
      </c>
      <c r="H210" t="s">
        <v>22</v>
      </c>
      <c r="I210" t="s">
        <v>24204</v>
      </c>
      <c r="J210" t="s">
        <v>358</v>
      </c>
      <c r="K210" t="s">
        <v>23</v>
      </c>
      <c r="L210" t="s">
        <v>24</v>
      </c>
      <c r="M210" t="s">
        <v>24205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24206</v>
      </c>
      <c r="T210" t="s">
        <v>24205</v>
      </c>
    </row>
    <row r="211" spans="1:20" x14ac:dyDescent="0.25">
      <c r="A211" t="s">
        <v>186</v>
      </c>
      <c r="B211" t="s">
        <v>187</v>
      </c>
      <c r="C211">
        <v>33.333333333333336</v>
      </c>
      <c r="D211">
        <v>12</v>
      </c>
      <c r="E211" t="s">
        <v>24207</v>
      </c>
      <c r="F211">
        <v>400</v>
      </c>
      <c r="G211">
        <v>0</v>
      </c>
      <c r="H211" t="s">
        <v>1219</v>
      </c>
      <c r="I211" t="s">
        <v>5554</v>
      </c>
      <c r="J211" t="s">
        <v>302</v>
      </c>
      <c r="K211" t="s">
        <v>23</v>
      </c>
      <c r="L211" t="s">
        <v>24</v>
      </c>
      <c r="M211" t="s">
        <v>24208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24209</v>
      </c>
      <c r="T211" t="s">
        <v>24205</v>
      </c>
    </row>
    <row r="212" spans="1:20" x14ac:dyDescent="0.25">
      <c r="A212" t="s">
        <v>186</v>
      </c>
      <c r="B212" t="s">
        <v>187</v>
      </c>
      <c r="C212">
        <v>33.333333333333336</v>
      </c>
      <c r="D212">
        <v>12</v>
      </c>
      <c r="E212" t="s">
        <v>24210</v>
      </c>
      <c r="F212">
        <v>400</v>
      </c>
      <c r="G212">
        <v>0</v>
      </c>
      <c r="H212" t="s">
        <v>1219</v>
      </c>
      <c r="I212" t="s">
        <v>5554</v>
      </c>
      <c r="J212" t="s">
        <v>302</v>
      </c>
      <c r="K212" t="s">
        <v>23</v>
      </c>
      <c r="L212" t="s">
        <v>24</v>
      </c>
      <c r="M212" t="s">
        <v>24208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24211</v>
      </c>
      <c r="T212" t="s">
        <v>24208</v>
      </c>
    </row>
    <row r="213" spans="1:20" x14ac:dyDescent="0.25">
      <c r="A213" t="s">
        <v>46</v>
      </c>
      <c r="B213" t="s">
        <v>1239</v>
      </c>
      <c r="C213">
        <v>47.75</v>
      </c>
      <c r="D213">
        <v>4</v>
      </c>
      <c r="E213" t="s">
        <v>24212</v>
      </c>
      <c r="F213">
        <v>232</v>
      </c>
      <c r="G213">
        <v>41</v>
      </c>
      <c r="H213" t="s">
        <v>47</v>
      </c>
      <c r="I213" t="s">
        <v>16791</v>
      </c>
      <c r="J213" t="s">
        <v>16792</v>
      </c>
      <c r="K213" t="s">
        <v>16793</v>
      </c>
      <c r="L213" t="s">
        <v>16794</v>
      </c>
      <c r="M213" t="s">
        <v>24213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24214</v>
      </c>
      <c r="T213" t="s">
        <v>24213</v>
      </c>
    </row>
    <row r="214" spans="1:20" x14ac:dyDescent="0.25">
      <c r="A214" t="s">
        <v>186</v>
      </c>
      <c r="B214" t="s">
        <v>187</v>
      </c>
      <c r="C214">
        <v>33.333333333333336</v>
      </c>
      <c r="D214">
        <v>12</v>
      </c>
      <c r="E214" t="s">
        <v>24215</v>
      </c>
      <c r="F214">
        <v>400</v>
      </c>
      <c r="G214">
        <v>0</v>
      </c>
      <c r="H214" t="s">
        <v>1219</v>
      </c>
      <c r="I214" t="s">
        <v>24216</v>
      </c>
      <c r="J214" t="s">
        <v>302</v>
      </c>
      <c r="K214" t="s">
        <v>23</v>
      </c>
      <c r="L214" t="s">
        <v>24</v>
      </c>
      <c r="M214" t="s">
        <v>24217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24218</v>
      </c>
      <c r="T214" t="s">
        <v>24217</v>
      </c>
    </row>
    <row r="215" spans="1:20" x14ac:dyDescent="0.25">
      <c r="A215" t="s">
        <v>20</v>
      </c>
      <c r="B215" t="s">
        <v>21</v>
      </c>
      <c r="C215">
        <v>50</v>
      </c>
      <c r="D215">
        <v>3</v>
      </c>
      <c r="E215" t="s">
        <v>24219</v>
      </c>
      <c r="F215">
        <v>335</v>
      </c>
      <c r="G215">
        <v>35</v>
      </c>
      <c r="H215" t="s">
        <v>22</v>
      </c>
      <c r="I215" t="s">
        <v>24220</v>
      </c>
      <c r="J215" t="s">
        <v>1221</v>
      </c>
      <c r="K215" t="s">
        <v>23</v>
      </c>
      <c r="L215" t="s">
        <v>24</v>
      </c>
      <c r="M215" t="s">
        <v>24221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24222</v>
      </c>
      <c r="T215" t="s">
        <v>24221</v>
      </c>
    </row>
    <row r="216" spans="1:20" x14ac:dyDescent="0.25">
      <c r="A216" t="s">
        <v>28</v>
      </c>
      <c r="B216" t="s">
        <v>29</v>
      </c>
      <c r="C216">
        <v>50</v>
      </c>
      <c r="D216">
        <v>3</v>
      </c>
      <c r="E216" t="s">
        <v>24219</v>
      </c>
      <c r="F216">
        <v>335</v>
      </c>
      <c r="G216">
        <v>35</v>
      </c>
      <c r="H216" t="s">
        <v>22</v>
      </c>
      <c r="I216" t="s">
        <v>24220</v>
      </c>
      <c r="J216" t="s">
        <v>1221</v>
      </c>
      <c r="K216" t="s">
        <v>23</v>
      </c>
      <c r="L216" t="s">
        <v>24</v>
      </c>
      <c r="M216" t="s">
        <v>24221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24222</v>
      </c>
      <c r="T216" t="s">
        <v>24221</v>
      </c>
    </row>
    <row r="217" spans="1:20" x14ac:dyDescent="0.25">
      <c r="A217" t="s">
        <v>30</v>
      </c>
      <c r="B217" t="s">
        <v>31</v>
      </c>
      <c r="C217">
        <v>50</v>
      </c>
      <c r="D217">
        <v>3</v>
      </c>
      <c r="E217" t="s">
        <v>24219</v>
      </c>
      <c r="F217">
        <v>335</v>
      </c>
      <c r="G217">
        <v>35</v>
      </c>
      <c r="H217" t="s">
        <v>22</v>
      </c>
      <c r="I217" t="s">
        <v>24220</v>
      </c>
      <c r="J217" t="s">
        <v>1221</v>
      </c>
      <c r="K217" t="s">
        <v>23</v>
      </c>
      <c r="L217" t="s">
        <v>24</v>
      </c>
      <c r="M217" t="s">
        <v>24221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24222</v>
      </c>
      <c r="T217" t="s">
        <v>24221</v>
      </c>
    </row>
    <row r="218" spans="1:20" x14ac:dyDescent="0.25">
      <c r="A218" t="s">
        <v>42</v>
      </c>
      <c r="B218" t="s">
        <v>43</v>
      </c>
      <c r="C218">
        <v>66.666666666666671</v>
      </c>
      <c r="D218">
        <v>3</v>
      </c>
      <c r="E218" t="s">
        <v>24223</v>
      </c>
      <c r="F218">
        <v>100</v>
      </c>
      <c r="G218">
        <v>0</v>
      </c>
      <c r="H218" t="s">
        <v>1219</v>
      </c>
      <c r="I218" t="s">
        <v>24224</v>
      </c>
      <c r="J218" t="s">
        <v>311</v>
      </c>
      <c r="K218" t="s">
        <v>23</v>
      </c>
      <c r="L218" t="s">
        <v>24</v>
      </c>
      <c r="M218" t="s">
        <v>24225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24226</v>
      </c>
      <c r="T218" t="s">
        <v>24225</v>
      </c>
    </row>
    <row r="219" spans="1:20" x14ac:dyDescent="0.25">
      <c r="A219" t="s">
        <v>186</v>
      </c>
      <c r="B219" t="s">
        <v>187</v>
      </c>
      <c r="C219">
        <v>37.5</v>
      </c>
      <c r="D219">
        <v>4</v>
      </c>
      <c r="E219" t="s">
        <v>24227</v>
      </c>
      <c r="F219">
        <v>159</v>
      </c>
      <c r="G219">
        <v>0</v>
      </c>
      <c r="H219" t="s">
        <v>1219</v>
      </c>
      <c r="I219" t="s">
        <v>24228</v>
      </c>
      <c r="J219" t="s">
        <v>361</v>
      </c>
      <c r="K219" t="s">
        <v>23</v>
      </c>
      <c r="L219" t="s">
        <v>24</v>
      </c>
      <c r="M219" t="s">
        <v>24229</v>
      </c>
      <c r="N219" t="s">
        <v>23</v>
      </c>
      <c r="O219" t="s">
        <v>25</v>
      </c>
      <c r="P219" t="s">
        <v>26</v>
      </c>
      <c r="Q219" t="s">
        <v>27</v>
      </c>
      <c r="R219" t="s">
        <v>24</v>
      </c>
      <c r="S219" t="s">
        <v>24230</v>
      </c>
      <c r="T219" t="s">
        <v>24229</v>
      </c>
    </row>
    <row r="220" spans="1:20" x14ac:dyDescent="0.25">
      <c r="A220" t="s">
        <v>46</v>
      </c>
      <c r="B220" t="s">
        <v>1239</v>
      </c>
      <c r="C220">
        <v>57.75</v>
      </c>
      <c r="D220">
        <v>1</v>
      </c>
      <c r="E220" t="s">
        <v>24231</v>
      </c>
      <c r="F220">
        <v>64.75</v>
      </c>
      <c r="G220">
        <v>7</v>
      </c>
      <c r="H220" t="s">
        <v>47</v>
      </c>
      <c r="I220" t="s">
        <v>7979</v>
      </c>
      <c r="J220" t="s">
        <v>7980</v>
      </c>
      <c r="K220" t="s">
        <v>4840</v>
      </c>
      <c r="L220" t="s">
        <v>7981</v>
      </c>
      <c r="M220" t="s">
        <v>24232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24233</v>
      </c>
      <c r="T220" t="s">
        <v>24232</v>
      </c>
    </row>
    <row r="221" spans="1:20" x14ac:dyDescent="0.25">
      <c r="A221" t="s">
        <v>186</v>
      </c>
      <c r="B221" t="s">
        <v>187</v>
      </c>
      <c r="C221">
        <v>33.333333333333336</v>
      </c>
      <c r="D221">
        <v>3</v>
      </c>
      <c r="E221" t="s">
        <v>24234</v>
      </c>
      <c r="F221">
        <v>100</v>
      </c>
      <c r="G221">
        <v>0</v>
      </c>
      <c r="H221" t="s">
        <v>22</v>
      </c>
      <c r="I221" t="s">
        <v>24235</v>
      </c>
      <c r="J221" t="s">
        <v>1245</v>
      </c>
      <c r="K221" t="s">
        <v>23</v>
      </c>
      <c r="L221" t="s">
        <v>24</v>
      </c>
      <c r="M221" t="s">
        <v>24236</v>
      </c>
      <c r="N221" t="s">
        <v>23</v>
      </c>
      <c r="O221" t="s">
        <v>25</v>
      </c>
      <c r="P221" t="s">
        <v>26</v>
      </c>
      <c r="Q221" t="s">
        <v>27</v>
      </c>
      <c r="R221" t="s">
        <v>24</v>
      </c>
      <c r="S221" t="s">
        <v>24237</v>
      </c>
      <c r="T221" t="s">
        <v>24236</v>
      </c>
    </row>
    <row r="222" spans="1:20" x14ac:dyDescent="0.25">
      <c r="A222" t="s">
        <v>115</v>
      </c>
      <c r="B222" t="s">
        <v>116</v>
      </c>
      <c r="C222">
        <v>35</v>
      </c>
      <c r="D222">
        <v>8</v>
      </c>
      <c r="E222" t="s">
        <v>24238</v>
      </c>
      <c r="F222">
        <v>328</v>
      </c>
      <c r="G222">
        <v>0</v>
      </c>
      <c r="H222" t="s">
        <v>47</v>
      </c>
      <c r="I222" t="s">
        <v>1350</v>
      </c>
      <c r="J222" t="s">
        <v>24239</v>
      </c>
      <c r="K222" t="s">
        <v>1352</v>
      </c>
      <c r="L222" t="s">
        <v>3483</v>
      </c>
      <c r="M222" t="s">
        <v>24240</v>
      </c>
      <c r="N222" t="s">
        <v>23</v>
      </c>
      <c r="O222" t="s">
        <v>63</v>
      </c>
      <c r="P222" t="s">
        <v>54</v>
      </c>
      <c r="Q222" t="s">
        <v>55</v>
      </c>
      <c r="R222" t="s">
        <v>24</v>
      </c>
      <c r="S222" t="s">
        <v>24241</v>
      </c>
      <c r="T222" t="s">
        <v>24242</v>
      </c>
    </row>
    <row r="223" spans="1:20" x14ac:dyDescent="0.25">
      <c r="A223" t="s">
        <v>38</v>
      </c>
      <c r="B223" t="s">
        <v>39</v>
      </c>
      <c r="C223">
        <v>54.5</v>
      </c>
      <c r="D223">
        <v>2</v>
      </c>
      <c r="E223" t="s">
        <v>24243</v>
      </c>
      <c r="F223">
        <v>68.599999999999994</v>
      </c>
      <c r="G223">
        <v>7</v>
      </c>
      <c r="H223" t="s">
        <v>47</v>
      </c>
      <c r="I223" t="s">
        <v>24244</v>
      </c>
      <c r="J223" t="s">
        <v>24245</v>
      </c>
      <c r="K223" t="s">
        <v>6605</v>
      </c>
      <c r="L223" t="s">
        <v>24246</v>
      </c>
      <c r="M223" t="s">
        <v>24247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24248</v>
      </c>
      <c r="T223" t="s">
        <v>24247</v>
      </c>
    </row>
    <row r="224" spans="1:20" x14ac:dyDescent="0.25">
      <c r="A224" t="s">
        <v>28</v>
      </c>
      <c r="B224" t="s">
        <v>1254</v>
      </c>
      <c r="C224">
        <v>32.11</v>
      </c>
      <c r="D224">
        <v>1</v>
      </c>
      <c r="E224" t="s">
        <v>24249</v>
      </c>
      <c r="F224">
        <v>96.35</v>
      </c>
      <c r="G224">
        <v>0</v>
      </c>
      <c r="H224" t="s">
        <v>47</v>
      </c>
      <c r="I224" t="s">
        <v>6688</v>
      </c>
      <c r="J224" t="s">
        <v>6689</v>
      </c>
      <c r="K224" t="s">
        <v>1367</v>
      </c>
      <c r="L224" t="s">
        <v>6690</v>
      </c>
      <c r="M224" t="s">
        <v>24250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24251</v>
      </c>
      <c r="T224" t="s">
        <v>24250</v>
      </c>
    </row>
    <row r="225" spans="1:20" x14ac:dyDescent="0.25">
      <c r="A225" t="s">
        <v>20</v>
      </c>
      <c r="B225" t="s">
        <v>1254</v>
      </c>
      <c r="C225">
        <v>32.119999999999997</v>
      </c>
      <c r="D225">
        <v>1</v>
      </c>
      <c r="E225" t="s">
        <v>24249</v>
      </c>
      <c r="F225">
        <v>96.35</v>
      </c>
      <c r="G225">
        <v>0</v>
      </c>
      <c r="H225" t="s">
        <v>47</v>
      </c>
      <c r="I225" t="s">
        <v>6688</v>
      </c>
      <c r="J225" t="s">
        <v>6689</v>
      </c>
      <c r="K225" t="s">
        <v>1367</v>
      </c>
      <c r="L225" t="s">
        <v>6690</v>
      </c>
      <c r="M225" t="s">
        <v>24250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24251</v>
      </c>
      <c r="T225" t="s">
        <v>24250</v>
      </c>
    </row>
    <row r="226" spans="1:20" x14ac:dyDescent="0.25">
      <c r="A226" t="s">
        <v>30</v>
      </c>
      <c r="B226" t="s">
        <v>1254</v>
      </c>
      <c r="C226">
        <v>32.119999999999997</v>
      </c>
      <c r="D226">
        <v>1</v>
      </c>
      <c r="E226" t="s">
        <v>24249</v>
      </c>
      <c r="F226">
        <v>96.35</v>
      </c>
      <c r="G226">
        <v>0</v>
      </c>
      <c r="H226" t="s">
        <v>47</v>
      </c>
      <c r="I226" t="s">
        <v>6688</v>
      </c>
      <c r="J226" t="s">
        <v>6689</v>
      </c>
      <c r="K226" t="s">
        <v>1367</v>
      </c>
      <c r="L226" t="s">
        <v>6690</v>
      </c>
      <c r="M226" t="s">
        <v>24250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24251</v>
      </c>
      <c r="T226" t="s">
        <v>24250</v>
      </c>
    </row>
    <row r="227" spans="1:20" x14ac:dyDescent="0.25">
      <c r="A227" t="s">
        <v>15492</v>
      </c>
      <c r="B227" t="s">
        <v>15493</v>
      </c>
      <c r="C227">
        <v>50</v>
      </c>
      <c r="D227">
        <v>6</v>
      </c>
      <c r="E227" t="s">
        <v>24252</v>
      </c>
      <c r="F227">
        <v>200</v>
      </c>
      <c r="G227">
        <v>0</v>
      </c>
      <c r="H227" t="s">
        <v>1219</v>
      </c>
      <c r="I227" t="s">
        <v>20398</v>
      </c>
      <c r="J227" t="s">
        <v>1229</v>
      </c>
      <c r="K227" t="s">
        <v>23</v>
      </c>
      <c r="L227" t="s">
        <v>24</v>
      </c>
      <c r="M227" t="s">
        <v>24253</v>
      </c>
      <c r="N227" t="s">
        <v>23</v>
      </c>
      <c r="O227" t="s">
        <v>25</v>
      </c>
      <c r="P227" t="s">
        <v>26</v>
      </c>
      <c r="Q227" t="s">
        <v>27</v>
      </c>
      <c r="R227" t="s">
        <v>24</v>
      </c>
      <c r="S227" t="s">
        <v>24254</v>
      </c>
      <c r="T227" t="s">
        <v>24250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24255</v>
      </c>
      <c r="F228">
        <v>200</v>
      </c>
      <c r="G228">
        <v>0</v>
      </c>
      <c r="H228" t="s">
        <v>22</v>
      </c>
      <c r="I228" t="s">
        <v>24256</v>
      </c>
      <c r="J228" t="s">
        <v>308</v>
      </c>
      <c r="K228" t="s">
        <v>23</v>
      </c>
      <c r="L228" t="s">
        <v>24</v>
      </c>
      <c r="M228" t="s">
        <v>24257</v>
      </c>
      <c r="N228" t="s">
        <v>23</v>
      </c>
      <c r="O228" t="s">
        <v>25</v>
      </c>
      <c r="P228" t="s">
        <v>26</v>
      </c>
      <c r="Q228" t="s">
        <v>27</v>
      </c>
      <c r="R228" t="s">
        <v>24</v>
      </c>
      <c r="S228" t="s">
        <v>24258</v>
      </c>
      <c r="T228" t="s">
        <v>24259</v>
      </c>
    </row>
    <row r="229" spans="1:20" x14ac:dyDescent="0.25">
      <c r="A229" t="s">
        <v>28</v>
      </c>
      <c r="B229" t="s">
        <v>29</v>
      </c>
      <c r="C229">
        <v>50</v>
      </c>
      <c r="D229">
        <v>1</v>
      </c>
      <c r="E229" t="s">
        <v>24255</v>
      </c>
      <c r="F229">
        <v>200</v>
      </c>
      <c r="G229">
        <v>0</v>
      </c>
      <c r="H229" t="s">
        <v>22</v>
      </c>
      <c r="I229" t="s">
        <v>24256</v>
      </c>
      <c r="J229" t="s">
        <v>308</v>
      </c>
      <c r="K229" t="s">
        <v>23</v>
      </c>
      <c r="L229" t="s">
        <v>24</v>
      </c>
      <c r="M229" t="s">
        <v>24257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24258</v>
      </c>
      <c r="T229" t="s">
        <v>24259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24255</v>
      </c>
      <c r="F230">
        <v>200</v>
      </c>
      <c r="G230">
        <v>0</v>
      </c>
      <c r="H230" t="s">
        <v>22</v>
      </c>
      <c r="I230" t="s">
        <v>24256</v>
      </c>
      <c r="J230" t="s">
        <v>308</v>
      </c>
      <c r="K230" t="s">
        <v>23</v>
      </c>
      <c r="L230" t="s">
        <v>24</v>
      </c>
      <c r="M230" t="s">
        <v>24257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24258</v>
      </c>
      <c r="T230" t="s">
        <v>24259</v>
      </c>
    </row>
    <row r="231" spans="1:20" x14ac:dyDescent="0.25">
      <c r="A231" t="s">
        <v>46</v>
      </c>
      <c r="B231" t="s">
        <v>56</v>
      </c>
      <c r="C231">
        <v>120</v>
      </c>
      <c r="D231">
        <v>1</v>
      </c>
      <c r="E231" t="s">
        <v>24255</v>
      </c>
      <c r="F231">
        <v>200</v>
      </c>
      <c r="G231">
        <v>0</v>
      </c>
      <c r="H231" t="s">
        <v>22</v>
      </c>
      <c r="I231" t="s">
        <v>24256</v>
      </c>
      <c r="J231" t="s">
        <v>308</v>
      </c>
      <c r="K231" t="s">
        <v>23</v>
      </c>
      <c r="L231" t="s">
        <v>24</v>
      </c>
      <c r="M231" t="s">
        <v>24257</v>
      </c>
      <c r="N231" t="s">
        <v>23</v>
      </c>
      <c r="O231" t="s">
        <v>25</v>
      </c>
      <c r="P231" t="s">
        <v>26</v>
      </c>
      <c r="Q231" t="s">
        <v>27</v>
      </c>
      <c r="R231" t="s">
        <v>24</v>
      </c>
      <c r="S231" t="s">
        <v>24258</v>
      </c>
      <c r="T231" t="s">
        <v>24257</v>
      </c>
    </row>
    <row r="232" spans="1:20" x14ac:dyDescent="0.25">
      <c r="A232" t="s">
        <v>42</v>
      </c>
      <c r="B232" t="s">
        <v>43</v>
      </c>
      <c r="C232">
        <v>66.666666666666671</v>
      </c>
      <c r="D232">
        <v>6</v>
      </c>
      <c r="E232" t="s">
        <v>24260</v>
      </c>
      <c r="F232">
        <v>200</v>
      </c>
      <c r="G232">
        <v>0</v>
      </c>
      <c r="H232" t="s">
        <v>1219</v>
      </c>
      <c r="I232" t="s">
        <v>24261</v>
      </c>
      <c r="J232" t="s">
        <v>333</v>
      </c>
      <c r="K232" t="s">
        <v>23</v>
      </c>
      <c r="L232" t="s">
        <v>24</v>
      </c>
      <c r="M232" t="s">
        <v>24262</v>
      </c>
      <c r="N232" t="s">
        <v>23</v>
      </c>
      <c r="O232" t="s">
        <v>58</v>
      </c>
      <c r="P232" t="s">
        <v>26</v>
      </c>
      <c r="Q232" t="s">
        <v>33</v>
      </c>
      <c r="R232" t="s">
        <v>24</v>
      </c>
      <c r="S232" t="s">
        <v>24263</v>
      </c>
      <c r="T232" t="s">
        <v>24262</v>
      </c>
    </row>
    <row r="233" spans="1:20" x14ac:dyDescent="0.25">
      <c r="A233" t="s">
        <v>20</v>
      </c>
      <c r="B233" t="s">
        <v>21</v>
      </c>
      <c r="C233">
        <v>50</v>
      </c>
      <c r="D233">
        <v>2</v>
      </c>
      <c r="E233" t="s">
        <v>24264</v>
      </c>
      <c r="F233">
        <v>190</v>
      </c>
      <c r="G233">
        <v>0</v>
      </c>
      <c r="H233" t="s">
        <v>22</v>
      </c>
      <c r="I233" t="s">
        <v>24265</v>
      </c>
      <c r="J233" t="s">
        <v>302</v>
      </c>
      <c r="K233" t="s">
        <v>23</v>
      </c>
      <c r="L233" t="s">
        <v>24</v>
      </c>
      <c r="M233" t="s">
        <v>24266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24267</v>
      </c>
      <c r="T233" t="s">
        <v>24266</v>
      </c>
    </row>
    <row r="234" spans="1:20" x14ac:dyDescent="0.25">
      <c r="A234" t="s">
        <v>28</v>
      </c>
      <c r="B234" t="s">
        <v>29</v>
      </c>
      <c r="C234">
        <v>50</v>
      </c>
      <c r="D234">
        <v>2</v>
      </c>
      <c r="E234" t="s">
        <v>24264</v>
      </c>
      <c r="F234">
        <v>190</v>
      </c>
      <c r="G234">
        <v>0</v>
      </c>
      <c r="H234" t="s">
        <v>22</v>
      </c>
      <c r="I234" t="s">
        <v>24265</v>
      </c>
      <c r="J234" t="s">
        <v>302</v>
      </c>
      <c r="K234" t="s">
        <v>23</v>
      </c>
      <c r="L234" t="s">
        <v>24</v>
      </c>
      <c r="M234" t="s">
        <v>24266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24267</v>
      </c>
      <c r="T234" t="s">
        <v>24266</v>
      </c>
    </row>
    <row r="235" spans="1:20" x14ac:dyDescent="0.25">
      <c r="A235" t="s">
        <v>30</v>
      </c>
      <c r="B235" t="s">
        <v>31</v>
      </c>
      <c r="C235">
        <v>50</v>
      </c>
      <c r="D235">
        <v>2</v>
      </c>
      <c r="E235" t="s">
        <v>24264</v>
      </c>
      <c r="F235">
        <v>190</v>
      </c>
      <c r="G235">
        <v>0</v>
      </c>
      <c r="H235" t="s">
        <v>22</v>
      </c>
      <c r="I235" t="s">
        <v>24265</v>
      </c>
      <c r="J235" t="s">
        <v>302</v>
      </c>
      <c r="K235" t="s">
        <v>23</v>
      </c>
      <c r="L235" t="s">
        <v>24</v>
      </c>
      <c r="M235" t="s">
        <v>24266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24267</v>
      </c>
      <c r="T235" t="s">
        <v>24266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24268</v>
      </c>
      <c r="F236">
        <v>109</v>
      </c>
      <c r="G236">
        <v>9</v>
      </c>
      <c r="H236" t="s">
        <v>22</v>
      </c>
      <c r="I236" t="s">
        <v>24269</v>
      </c>
      <c r="J236" t="s">
        <v>1243</v>
      </c>
      <c r="K236" t="s">
        <v>23</v>
      </c>
      <c r="L236" t="s">
        <v>24</v>
      </c>
      <c r="M236" t="s">
        <v>24270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24271</v>
      </c>
      <c r="T236" t="s">
        <v>24270</v>
      </c>
    </row>
    <row r="237" spans="1:20" x14ac:dyDescent="0.25">
      <c r="A237" t="s">
        <v>28</v>
      </c>
      <c r="B237" t="s">
        <v>29</v>
      </c>
      <c r="C237">
        <v>50</v>
      </c>
      <c r="D237">
        <v>1</v>
      </c>
      <c r="E237" t="s">
        <v>24268</v>
      </c>
      <c r="F237">
        <v>109</v>
      </c>
      <c r="G237">
        <v>9</v>
      </c>
      <c r="H237" t="s">
        <v>22</v>
      </c>
      <c r="I237" t="s">
        <v>24269</v>
      </c>
      <c r="J237" t="s">
        <v>1243</v>
      </c>
      <c r="K237" t="s">
        <v>23</v>
      </c>
      <c r="L237" t="s">
        <v>24</v>
      </c>
      <c r="M237" t="s">
        <v>24270</v>
      </c>
      <c r="N237" t="s">
        <v>23</v>
      </c>
      <c r="O237" t="s">
        <v>25</v>
      </c>
      <c r="P237" t="s">
        <v>26</v>
      </c>
      <c r="Q237" t="s">
        <v>27</v>
      </c>
      <c r="R237" t="s">
        <v>24</v>
      </c>
      <c r="S237" t="s">
        <v>24271</v>
      </c>
      <c r="T237" t="s">
        <v>24270</v>
      </c>
    </row>
    <row r="238" spans="1:20" x14ac:dyDescent="0.25">
      <c r="A238" t="s">
        <v>30</v>
      </c>
      <c r="B238" t="s">
        <v>31</v>
      </c>
      <c r="C238">
        <v>50</v>
      </c>
      <c r="D238">
        <v>1</v>
      </c>
      <c r="E238" t="s">
        <v>24268</v>
      </c>
      <c r="F238">
        <v>109</v>
      </c>
      <c r="G238">
        <v>9</v>
      </c>
      <c r="H238" t="s">
        <v>22</v>
      </c>
      <c r="I238" t="s">
        <v>24269</v>
      </c>
      <c r="J238" t="s">
        <v>1243</v>
      </c>
      <c r="K238" t="s">
        <v>23</v>
      </c>
      <c r="L238" t="s">
        <v>24</v>
      </c>
      <c r="M238" t="s">
        <v>24270</v>
      </c>
      <c r="N238" t="s">
        <v>23</v>
      </c>
      <c r="O238" t="s">
        <v>25</v>
      </c>
      <c r="P238" t="s">
        <v>26</v>
      </c>
      <c r="Q238" t="s">
        <v>27</v>
      </c>
      <c r="R238" t="s">
        <v>24</v>
      </c>
      <c r="S238" t="s">
        <v>24271</v>
      </c>
      <c r="T238" t="s">
        <v>24270</v>
      </c>
    </row>
    <row r="239" spans="1:20" x14ac:dyDescent="0.25">
      <c r="A239" t="s">
        <v>20</v>
      </c>
      <c r="B239" t="s">
        <v>21</v>
      </c>
      <c r="C239">
        <v>50</v>
      </c>
      <c r="D239">
        <v>6</v>
      </c>
      <c r="E239" t="s">
        <v>24272</v>
      </c>
      <c r="F239">
        <v>600</v>
      </c>
      <c r="G239">
        <v>0</v>
      </c>
      <c r="H239" t="s">
        <v>22</v>
      </c>
      <c r="I239" t="s">
        <v>1320</v>
      </c>
      <c r="J239" t="s">
        <v>1233</v>
      </c>
      <c r="K239" t="s">
        <v>23</v>
      </c>
      <c r="L239" t="s">
        <v>24</v>
      </c>
      <c r="M239" t="s">
        <v>24273</v>
      </c>
      <c r="N239" t="s">
        <v>23</v>
      </c>
      <c r="O239" t="s">
        <v>25</v>
      </c>
      <c r="P239" t="s">
        <v>26</v>
      </c>
      <c r="Q239" t="s">
        <v>27</v>
      </c>
      <c r="R239" t="s">
        <v>24</v>
      </c>
      <c r="S239" t="s">
        <v>24274</v>
      </c>
      <c r="T239" t="s">
        <v>24273</v>
      </c>
    </row>
    <row r="240" spans="1:20" x14ac:dyDescent="0.25">
      <c r="A240" t="s">
        <v>28</v>
      </c>
      <c r="B240" t="s">
        <v>29</v>
      </c>
      <c r="C240">
        <v>50</v>
      </c>
      <c r="D240">
        <v>6</v>
      </c>
      <c r="E240" t="s">
        <v>24272</v>
      </c>
      <c r="F240">
        <v>600</v>
      </c>
      <c r="G240">
        <v>0</v>
      </c>
      <c r="H240" t="s">
        <v>22</v>
      </c>
      <c r="I240" t="s">
        <v>1320</v>
      </c>
      <c r="J240" t="s">
        <v>1233</v>
      </c>
      <c r="K240" t="s">
        <v>23</v>
      </c>
      <c r="L240" t="s">
        <v>24</v>
      </c>
      <c r="M240" t="s">
        <v>24273</v>
      </c>
      <c r="N240" t="s">
        <v>23</v>
      </c>
      <c r="O240" t="s">
        <v>25</v>
      </c>
      <c r="P240" t="s">
        <v>26</v>
      </c>
      <c r="Q240" t="s">
        <v>27</v>
      </c>
      <c r="R240" t="s">
        <v>24</v>
      </c>
      <c r="S240" t="s">
        <v>24274</v>
      </c>
      <c r="T240" t="s">
        <v>24273</v>
      </c>
    </row>
    <row r="241" spans="1:20" x14ac:dyDescent="0.25">
      <c r="A241" t="s">
        <v>30</v>
      </c>
      <c r="B241" t="s">
        <v>31</v>
      </c>
      <c r="C241">
        <v>50</v>
      </c>
      <c r="D241">
        <v>6</v>
      </c>
      <c r="E241" t="s">
        <v>24272</v>
      </c>
      <c r="F241">
        <v>600</v>
      </c>
      <c r="G241">
        <v>0</v>
      </c>
      <c r="H241" t="s">
        <v>22</v>
      </c>
      <c r="I241" t="s">
        <v>1320</v>
      </c>
      <c r="J241" t="s">
        <v>1233</v>
      </c>
      <c r="K241" t="s">
        <v>23</v>
      </c>
      <c r="L241" t="s">
        <v>24</v>
      </c>
      <c r="M241" t="s">
        <v>24273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24274</v>
      </c>
      <c r="T241" t="s">
        <v>24273</v>
      </c>
    </row>
    <row r="242" spans="1:20" x14ac:dyDescent="0.25">
      <c r="A242" t="s">
        <v>186</v>
      </c>
      <c r="B242" t="s">
        <v>187</v>
      </c>
      <c r="C242">
        <v>50</v>
      </c>
      <c r="D242">
        <v>6</v>
      </c>
      <c r="E242" t="s">
        <v>24275</v>
      </c>
      <c r="F242">
        <v>200</v>
      </c>
      <c r="G242">
        <v>0</v>
      </c>
      <c r="H242" t="s">
        <v>22</v>
      </c>
      <c r="I242" t="s">
        <v>24276</v>
      </c>
      <c r="J242" t="s">
        <v>303</v>
      </c>
      <c r="K242" t="s">
        <v>23</v>
      </c>
      <c r="L242" t="s">
        <v>24</v>
      </c>
      <c r="M242" t="s">
        <v>24277</v>
      </c>
      <c r="N242" t="s">
        <v>23</v>
      </c>
      <c r="O242" t="s">
        <v>25</v>
      </c>
      <c r="P242" t="s">
        <v>26</v>
      </c>
      <c r="Q242" t="s">
        <v>27</v>
      </c>
      <c r="R242" t="s">
        <v>24278</v>
      </c>
      <c r="S242" t="s">
        <v>24279</v>
      </c>
      <c r="T242" t="s">
        <v>24277</v>
      </c>
    </row>
    <row r="243" spans="1:20" x14ac:dyDescent="0.25">
      <c r="A243" t="s">
        <v>15492</v>
      </c>
      <c r="B243" t="s">
        <v>15493</v>
      </c>
      <c r="C243">
        <v>50</v>
      </c>
      <c r="D243">
        <v>6</v>
      </c>
      <c r="E243" t="s">
        <v>24280</v>
      </c>
      <c r="F243">
        <v>400</v>
      </c>
      <c r="G243">
        <v>0</v>
      </c>
      <c r="H243" t="s">
        <v>22</v>
      </c>
      <c r="I243" t="s">
        <v>6119</v>
      </c>
      <c r="J243" t="s">
        <v>6120</v>
      </c>
      <c r="K243" t="s">
        <v>23</v>
      </c>
      <c r="L243" t="s">
        <v>24</v>
      </c>
      <c r="M243" t="s">
        <v>24281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24282</v>
      </c>
      <c r="T243" t="s">
        <v>24283</v>
      </c>
    </row>
    <row r="244" spans="1:20" x14ac:dyDescent="0.25">
      <c r="A244" t="s">
        <v>20</v>
      </c>
      <c r="B244" t="s">
        <v>21</v>
      </c>
      <c r="C244">
        <v>50</v>
      </c>
      <c r="D244">
        <v>2</v>
      </c>
      <c r="E244" t="s">
        <v>24280</v>
      </c>
      <c r="F244">
        <v>400</v>
      </c>
      <c r="G244">
        <v>0</v>
      </c>
      <c r="H244" t="s">
        <v>22</v>
      </c>
      <c r="I244" t="s">
        <v>6119</v>
      </c>
      <c r="J244" t="s">
        <v>6120</v>
      </c>
      <c r="K244" t="s">
        <v>23</v>
      </c>
      <c r="L244" t="s">
        <v>24</v>
      </c>
      <c r="M244" t="s">
        <v>24281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24282</v>
      </c>
      <c r="T244" t="s">
        <v>24283</v>
      </c>
    </row>
    <row r="245" spans="1:20" x14ac:dyDescent="0.25">
      <c r="A245" t="s">
        <v>28</v>
      </c>
      <c r="B245" t="s">
        <v>29</v>
      </c>
      <c r="C245">
        <v>50</v>
      </c>
      <c r="D245">
        <v>2</v>
      </c>
      <c r="E245" t="s">
        <v>24280</v>
      </c>
      <c r="F245">
        <v>400</v>
      </c>
      <c r="G245">
        <v>0</v>
      </c>
      <c r="H245" t="s">
        <v>22</v>
      </c>
      <c r="I245" t="s">
        <v>6119</v>
      </c>
      <c r="J245" t="s">
        <v>6120</v>
      </c>
      <c r="K245" t="s">
        <v>23</v>
      </c>
      <c r="L245" t="s">
        <v>24</v>
      </c>
      <c r="M245" t="s">
        <v>24281</v>
      </c>
      <c r="N245" t="s">
        <v>23</v>
      </c>
      <c r="O245" t="s">
        <v>58</v>
      </c>
      <c r="P245" t="s">
        <v>26</v>
      </c>
      <c r="Q245" t="s">
        <v>33</v>
      </c>
      <c r="R245" t="s">
        <v>24</v>
      </c>
      <c r="S245" t="s">
        <v>24282</v>
      </c>
      <c r="T245" t="s">
        <v>24283</v>
      </c>
    </row>
    <row r="246" spans="1:20" x14ac:dyDescent="0.25">
      <c r="A246" t="s">
        <v>30</v>
      </c>
      <c r="B246" t="s">
        <v>31</v>
      </c>
      <c r="C246">
        <v>50</v>
      </c>
      <c r="D246">
        <v>2</v>
      </c>
      <c r="E246" t="s">
        <v>24280</v>
      </c>
      <c r="F246">
        <v>400</v>
      </c>
      <c r="G246">
        <v>0</v>
      </c>
      <c r="H246" t="s">
        <v>22</v>
      </c>
      <c r="I246" t="s">
        <v>6119</v>
      </c>
      <c r="J246" t="s">
        <v>6120</v>
      </c>
      <c r="K246" t="s">
        <v>23</v>
      </c>
      <c r="L246" t="s">
        <v>24</v>
      </c>
      <c r="M246" t="s">
        <v>24281</v>
      </c>
      <c r="N246" t="s">
        <v>23</v>
      </c>
      <c r="O246" t="s">
        <v>58</v>
      </c>
      <c r="P246" t="s">
        <v>26</v>
      </c>
      <c r="Q246" t="s">
        <v>33</v>
      </c>
      <c r="R246" t="s">
        <v>24</v>
      </c>
      <c r="S246" t="s">
        <v>24282</v>
      </c>
      <c r="T246" t="s">
        <v>24283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24284</v>
      </c>
      <c r="F247">
        <v>100</v>
      </c>
      <c r="G247">
        <v>0</v>
      </c>
      <c r="H247" t="s">
        <v>22</v>
      </c>
      <c r="I247" t="s">
        <v>24285</v>
      </c>
      <c r="J247" t="s">
        <v>21027</v>
      </c>
      <c r="K247" t="s">
        <v>23</v>
      </c>
      <c r="L247" t="s">
        <v>24</v>
      </c>
      <c r="M247" t="s">
        <v>24286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24287</v>
      </c>
      <c r="T247" t="s">
        <v>24286</v>
      </c>
    </row>
    <row r="248" spans="1:20" x14ac:dyDescent="0.25">
      <c r="A248" t="s">
        <v>28</v>
      </c>
      <c r="B248" t="s">
        <v>29</v>
      </c>
      <c r="C248">
        <v>50</v>
      </c>
      <c r="D248">
        <v>1</v>
      </c>
      <c r="E248" t="s">
        <v>24284</v>
      </c>
      <c r="F248">
        <v>100</v>
      </c>
      <c r="G248">
        <v>0</v>
      </c>
      <c r="H248" t="s">
        <v>22</v>
      </c>
      <c r="I248" t="s">
        <v>24285</v>
      </c>
      <c r="J248" t="s">
        <v>21027</v>
      </c>
      <c r="K248" t="s">
        <v>23</v>
      </c>
      <c r="L248" t="s">
        <v>24</v>
      </c>
      <c r="M248" t="s">
        <v>24286</v>
      </c>
      <c r="N248" t="s">
        <v>23</v>
      </c>
      <c r="O248" t="s">
        <v>25</v>
      </c>
      <c r="P248" t="s">
        <v>26</v>
      </c>
      <c r="Q248" t="s">
        <v>27</v>
      </c>
      <c r="R248" t="s">
        <v>24</v>
      </c>
      <c r="S248" t="s">
        <v>24287</v>
      </c>
      <c r="T248" t="s">
        <v>24286</v>
      </c>
    </row>
    <row r="249" spans="1:20" x14ac:dyDescent="0.25">
      <c r="A249" t="s">
        <v>30</v>
      </c>
      <c r="B249" t="s">
        <v>31</v>
      </c>
      <c r="C249">
        <v>50</v>
      </c>
      <c r="D249">
        <v>1</v>
      </c>
      <c r="E249" t="s">
        <v>24284</v>
      </c>
      <c r="F249">
        <v>100</v>
      </c>
      <c r="G249">
        <v>0</v>
      </c>
      <c r="H249" t="s">
        <v>22</v>
      </c>
      <c r="I249" t="s">
        <v>24285</v>
      </c>
      <c r="J249" t="s">
        <v>21027</v>
      </c>
      <c r="K249" t="s">
        <v>23</v>
      </c>
      <c r="L249" t="s">
        <v>24</v>
      </c>
      <c r="M249" t="s">
        <v>24286</v>
      </c>
      <c r="N249" t="s">
        <v>23</v>
      </c>
      <c r="O249" t="s">
        <v>25</v>
      </c>
      <c r="P249" t="s">
        <v>26</v>
      </c>
      <c r="Q249" t="s">
        <v>27</v>
      </c>
      <c r="R249" t="s">
        <v>24</v>
      </c>
      <c r="S249" t="s">
        <v>24287</v>
      </c>
      <c r="T249" t="s">
        <v>24286</v>
      </c>
    </row>
    <row r="250" spans="1:20" x14ac:dyDescent="0.25">
      <c r="A250" t="s">
        <v>186</v>
      </c>
      <c r="B250" t="s">
        <v>187</v>
      </c>
      <c r="C250">
        <v>50</v>
      </c>
      <c r="D250">
        <v>6</v>
      </c>
      <c r="E250" t="s">
        <v>24288</v>
      </c>
      <c r="F250">
        <v>200</v>
      </c>
      <c r="G250">
        <v>0</v>
      </c>
      <c r="H250" t="s">
        <v>22</v>
      </c>
      <c r="I250" t="s">
        <v>24289</v>
      </c>
      <c r="J250" t="s">
        <v>332</v>
      </c>
      <c r="K250" t="s">
        <v>23</v>
      </c>
      <c r="L250" t="s">
        <v>24</v>
      </c>
      <c r="M250" t="s">
        <v>24290</v>
      </c>
      <c r="N250" t="s">
        <v>23</v>
      </c>
      <c r="O250" t="s">
        <v>25</v>
      </c>
      <c r="P250" t="s">
        <v>26</v>
      </c>
      <c r="Q250" t="s">
        <v>27</v>
      </c>
      <c r="R250" t="s">
        <v>24</v>
      </c>
      <c r="S250" t="s">
        <v>24291</v>
      </c>
      <c r="T250" t="s">
        <v>24290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24292</v>
      </c>
      <c r="F251">
        <v>100</v>
      </c>
      <c r="G251">
        <v>0</v>
      </c>
      <c r="H251" t="s">
        <v>22</v>
      </c>
      <c r="I251" t="s">
        <v>24293</v>
      </c>
      <c r="J251" t="s">
        <v>359</v>
      </c>
      <c r="K251" t="s">
        <v>23</v>
      </c>
      <c r="L251" t="s">
        <v>24</v>
      </c>
      <c r="M251" t="s">
        <v>24294</v>
      </c>
      <c r="N251" t="s">
        <v>23</v>
      </c>
      <c r="O251" t="s">
        <v>25</v>
      </c>
      <c r="P251" t="s">
        <v>26</v>
      </c>
      <c r="Q251" t="s">
        <v>27</v>
      </c>
      <c r="R251" t="s">
        <v>24</v>
      </c>
      <c r="S251" t="s">
        <v>24295</v>
      </c>
      <c r="T251" t="s">
        <v>24294</v>
      </c>
    </row>
    <row r="252" spans="1:20" x14ac:dyDescent="0.25">
      <c r="A252" t="s">
        <v>28</v>
      </c>
      <c r="B252" t="s">
        <v>29</v>
      </c>
      <c r="C252">
        <v>50</v>
      </c>
      <c r="D252">
        <v>1</v>
      </c>
      <c r="E252" t="s">
        <v>24292</v>
      </c>
      <c r="F252">
        <v>100</v>
      </c>
      <c r="G252">
        <v>0</v>
      </c>
      <c r="H252" t="s">
        <v>22</v>
      </c>
      <c r="I252" t="s">
        <v>24293</v>
      </c>
      <c r="J252" t="s">
        <v>359</v>
      </c>
      <c r="K252" t="s">
        <v>23</v>
      </c>
      <c r="L252" t="s">
        <v>24</v>
      </c>
      <c r="M252" t="s">
        <v>24294</v>
      </c>
      <c r="N252" t="s">
        <v>23</v>
      </c>
      <c r="O252" t="s">
        <v>25</v>
      </c>
      <c r="P252" t="s">
        <v>26</v>
      </c>
      <c r="Q252" t="s">
        <v>27</v>
      </c>
      <c r="R252" t="s">
        <v>24</v>
      </c>
      <c r="S252" t="s">
        <v>24295</v>
      </c>
      <c r="T252" t="s">
        <v>24294</v>
      </c>
    </row>
    <row r="253" spans="1:20" x14ac:dyDescent="0.25">
      <c r="A253" t="s">
        <v>30</v>
      </c>
      <c r="B253" t="s">
        <v>31</v>
      </c>
      <c r="C253">
        <v>50</v>
      </c>
      <c r="D253">
        <v>1</v>
      </c>
      <c r="E253" t="s">
        <v>24292</v>
      </c>
      <c r="F253">
        <v>100</v>
      </c>
      <c r="G253">
        <v>0</v>
      </c>
      <c r="H253" t="s">
        <v>22</v>
      </c>
      <c r="I253" t="s">
        <v>24293</v>
      </c>
      <c r="J253" t="s">
        <v>359</v>
      </c>
      <c r="K253" t="s">
        <v>23</v>
      </c>
      <c r="L253" t="s">
        <v>24</v>
      </c>
      <c r="M253" t="s">
        <v>24294</v>
      </c>
      <c r="N253" t="s">
        <v>23</v>
      </c>
      <c r="O253" t="s">
        <v>25</v>
      </c>
      <c r="P253" t="s">
        <v>26</v>
      </c>
      <c r="Q253" t="s">
        <v>27</v>
      </c>
      <c r="R253" t="s">
        <v>24</v>
      </c>
      <c r="S253" t="s">
        <v>24295</v>
      </c>
      <c r="T253" t="s">
        <v>24294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24296</v>
      </c>
      <c r="F254">
        <v>95</v>
      </c>
      <c r="G254">
        <v>0</v>
      </c>
      <c r="H254" t="s">
        <v>22</v>
      </c>
      <c r="I254" t="s">
        <v>24297</v>
      </c>
      <c r="J254" t="s">
        <v>306</v>
      </c>
      <c r="K254" t="s">
        <v>23</v>
      </c>
      <c r="L254" t="s">
        <v>24</v>
      </c>
      <c r="M254" t="s">
        <v>24298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24299</v>
      </c>
      <c r="T254" t="s">
        <v>24298</v>
      </c>
    </row>
    <row r="255" spans="1:20" x14ac:dyDescent="0.25">
      <c r="A255" t="s">
        <v>28</v>
      </c>
      <c r="B255" t="s">
        <v>29</v>
      </c>
      <c r="C255">
        <v>50</v>
      </c>
      <c r="D255">
        <v>1</v>
      </c>
      <c r="E255" t="s">
        <v>24296</v>
      </c>
      <c r="F255">
        <v>95</v>
      </c>
      <c r="G255">
        <v>0</v>
      </c>
      <c r="H255" t="s">
        <v>22</v>
      </c>
      <c r="I255" t="s">
        <v>24297</v>
      </c>
      <c r="J255" t="s">
        <v>306</v>
      </c>
      <c r="K255" t="s">
        <v>23</v>
      </c>
      <c r="L255" t="s">
        <v>24</v>
      </c>
      <c r="M255" t="s">
        <v>24298</v>
      </c>
      <c r="N255" t="s">
        <v>23</v>
      </c>
      <c r="O255" t="s">
        <v>58</v>
      </c>
      <c r="P255" t="s">
        <v>26</v>
      </c>
      <c r="Q255" t="s">
        <v>33</v>
      </c>
      <c r="R255" t="s">
        <v>24</v>
      </c>
      <c r="S255" t="s">
        <v>24299</v>
      </c>
      <c r="T255" t="s">
        <v>24298</v>
      </c>
    </row>
    <row r="256" spans="1:20" x14ac:dyDescent="0.25">
      <c r="A256" t="s">
        <v>30</v>
      </c>
      <c r="B256" t="s">
        <v>31</v>
      </c>
      <c r="C256">
        <v>50</v>
      </c>
      <c r="D256">
        <v>1</v>
      </c>
      <c r="E256" t="s">
        <v>24296</v>
      </c>
      <c r="F256">
        <v>95</v>
      </c>
      <c r="G256">
        <v>0</v>
      </c>
      <c r="H256" t="s">
        <v>22</v>
      </c>
      <c r="I256" t="s">
        <v>24297</v>
      </c>
      <c r="J256" t="s">
        <v>306</v>
      </c>
      <c r="K256" t="s">
        <v>23</v>
      </c>
      <c r="L256" t="s">
        <v>24</v>
      </c>
      <c r="M256" t="s">
        <v>24298</v>
      </c>
      <c r="N256" t="s">
        <v>23</v>
      </c>
      <c r="O256" t="s">
        <v>58</v>
      </c>
      <c r="P256" t="s">
        <v>26</v>
      </c>
      <c r="Q256" t="s">
        <v>33</v>
      </c>
      <c r="R256" t="s">
        <v>24</v>
      </c>
      <c r="S256" t="s">
        <v>24299</v>
      </c>
      <c r="T256" t="s">
        <v>24298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24300</v>
      </c>
      <c r="F257">
        <v>95</v>
      </c>
      <c r="G257">
        <v>0</v>
      </c>
      <c r="H257" t="s">
        <v>22</v>
      </c>
      <c r="I257" t="s">
        <v>24301</v>
      </c>
      <c r="J257" t="s">
        <v>334</v>
      </c>
      <c r="K257" t="s">
        <v>23</v>
      </c>
      <c r="L257" t="s">
        <v>24</v>
      </c>
      <c r="M257" t="s">
        <v>24302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24303</v>
      </c>
      <c r="T257" t="s">
        <v>24302</v>
      </c>
    </row>
    <row r="258" spans="1:20" x14ac:dyDescent="0.25">
      <c r="A258" t="s">
        <v>28</v>
      </c>
      <c r="B258" t="s">
        <v>29</v>
      </c>
      <c r="C258">
        <v>50</v>
      </c>
      <c r="D258">
        <v>1</v>
      </c>
      <c r="E258" t="s">
        <v>24300</v>
      </c>
      <c r="F258">
        <v>95</v>
      </c>
      <c r="G258">
        <v>0</v>
      </c>
      <c r="H258" t="s">
        <v>22</v>
      </c>
      <c r="I258" t="s">
        <v>24301</v>
      </c>
      <c r="J258" t="s">
        <v>334</v>
      </c>
      <c r="K258" t="s">
        <v>23</v>
      </c>
      <c r="L258" t="s">
        <v>24</v>
      </c>
      <c r="M258" t="s">
        <v>24302</v>
      </c>
      <c r="N258" t="s">
        <v>23</v>
      </c>
      <c r="O258" t="s">
        <v>25</v>
      </c>
      <c r="P258" t="s">
        <v>26</v>
      </c>
      <c r="Q258" t="s">
        <v>27</v>
      </c>
      <c r="R258" t="s">
        <v>24</v>
      </c>
      <c r="S258" t="s">
        <v>24303</v>
      </c>
      <c r="T258" t="s">
        <v>24302</v>
      </c>
    </row>
    <row r="259" spans="1:20" x14ac:dyDescent="0.25">
      <c r="A259" t="s">
        <v>30</v>
      </c>
      <c r="B259" t="s">
        <v>31</v>
      </c>
      <c r="C259">
        <v>50</v>
      </c>
      <c r="D259">
        <v>1</v>
      </c>
      <c r="E259" t="s">
        <v>24300</v>
      </c>
      <c r="F259">
        <v>95</v>
      </c>
      <c r="G259">
        <v>0</v>
      </c>
      <c r="H259" t="s">
        <v>22</v>
      </c>
      <c r="I259" t="s">
        <v>24301</v>
      </c>
      <c r="J259" t="s">
        <v>334</v>
      </c>
      <c r="K259" t="s">
        <v>23</v>
      </c>
      <c r="L259" t="s">
        <v>24</v>
      </c>
      <c r="M259" t="s">
        <v>24302</v>
      </c>
      <c r="N259" t="s">
        <v>23</v>
      </c>
      <c r="O259" t="s">
        <v>25</v>
      </c>
      <c r="P259" t="s">
        <v>26</v>
      </c>
      <c r="Q259" t="s">
        <v>27</v>
      </c>
      <c r="R259" t="s">
        <v>24</v>
      </c>
      <c r="S259" t="s">
        <v>24303</v>
      </c>
      <c r="T259" t="s">
        <v>24302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24304</v>
      </c>
      <c r="F260">
        <v>95</v>
      </c>
      <c r="G260">
        <v>0</v>
      </c>
      <c r="H260" t="s">
        <v>22</v>
      </c>
      <c r="I260" t="s">
        <v>24305</v>
      </c>
      <c r="J260" t="s">
        <v>325</v>
      </c>
      <c r="K260" t="s">
        <v>23</v>
      </c>
      <c r="L260" t="s">
        <v>24</v>
      </c>
      <c r="M260" t="s">
        <v>24306</v>
      </c>
      <c r="N260" t="s">
        <v>23</v>
      </c>
      <c r="O260" t="s">
        <v>25</v>
      </c>
      <c r="P260" t="s">
        <v>26</v>
      </c>
      <c r="Q260" t="s">
        <v>27</v>
      </c>
      <c r="R260" t="s">
        <v>24</v>
      </c>
      <c r="S260" t="s">
        <v>24307</v>
      </c>
      <c r="T260" t="s">
        <v>24306</v>
      </c>
    </row>
    <row r="261" spans="1:20" x14ac:dyDescent="0.25">
      <c r="A261" t="s">
        <v>28</v>
      </c>
      <c r="B261" t="s">
        <v>29</v>
      </c>
      <c r="C261">
        <v>50</v>
      </c>
      <c r="D261">
        <v>1</v>
      </c>
      <c r="E261" t="s">
        <v>24304</v>
      </c>
      <c r="F261">
        <v>95</v>
      </c>
      <c r="G261">
        <v>0</v>
      </c>
      <c r="H261" t="s">
        <v>22</v>
      </c>
      <c r="I261" t="s">
        <v>24305</v>
      </c>
      <c r="J261" t="s">
        <v>325</v>
      </c>
      <c r="K261" t="s">
        <v>23</v>
      </c>
      <c r="L261" t="s">
        <v>24</v>
      </c>
      <c r="M261" t="s">
        <v>24306</v>
      </c>
      <c r="N261" t="s">
        <v>23</v>
      </c>
      <c r="O261" t="s">
        <v>25</v>
      </c>
      <c r="P261" t="s">
        <v>26</v>
      </c>
      <c r="Q261" t="s">
        <v>27</v>
      </c>
      <c r="R261" t="s">
        <v>24</v>
      </c>
      <c r="S261" t="s">
        <v>24307</v>
      </c>
      <c r="T261" t="s">
        <v>24306</v>
      </c>
    </row>
    <row r="262" spans="1:20" x14ac:dyDescent="0.25">
      <c r="A262" t="s">
        <v>30</v>
      </c>
      <c r="B262" t="s">
        <v>31</v>
      </c>
      <c r="C262">
        <v>50</v>
      </c>
      <c r="D262">
        <v>1</v>
      </c>
      <c r="E262" t="s">
        <v>24304</v>
      </c>
      <c r="F262">
        <v>95</v>
      </c>
      <c r="G262">
        <v>0</v>
      </c>
      <c r="H262" t="s">
        <v>22</v>
      </c>
      <c r="I262" t="s">
        <v>24305</v>
      </c>
      <c r="J262" t="s">
        <v>325</v>
      </c>
      <c r="K262" t="s">
        <v>23</v>
      </c>
      <c r="L262" t="s">
        <v>24</v>
      </c>
      <c r="M262" t="s">
        <v>24306</v>
      </c>
      <c r="N262" t="s">
        <v>23</v>
      </c>
      <c r="O262" t="s">
        <v>25</v>
      </c>
      <c r="P262" t="s">
        <v>26</v>
      </c>
      <c r="Q262" t="s">
        <v>27</v>
      </c>
      <c r="R262" t="s">
        <v>24</v>
      </c>
      <c r="S262" t="s">
        <v>24307</v>
      </c>
      <c r="T262" t="s">
        <v>24306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24308</v>
      </c>
      <c r="F263">
        <v>100</v>
      </c>
      <c r="G263">
        <v>0</v>
      </c>
      <c r="H263" t="s">
        <v>22</v>
      </c>
      <c r="I263" t="s">
        <v>24309</v>
      </c>
      <c r="J263" t="s">
        <v>24310</v>
      </c>
      <c r="K263" t="s">
        <v>23</v>
      </c>
      <c r="L263" t="s">
        <v>24</v>
      </c>
      <c r="M263" t="s">
        <v>24311</v>
      </c>
      <c r="N263" t="s">
        <v>23</v>
      </c>
      <c r="O263" t="s">
        <v>25</v>
      </c>
      <c r="P263" t="s">
        <v>26</v>
      </c>
      <c r="Q263" t="s">
        <v>27</v>
      </c>
      <c r="R263" t="s">
        <v>24</v>
      </c>
      <c r="S263" t="s">
        <v>24312</v>
      </c>
      <c r="T263" t="s">
        <v>24311</v>
      </c>
    </row>
    <row r="264" spans="1:20" x14ac:dyDescent="0.25">
      <c r="A264" t="s">
        <v>28</v>
      </c>
      <c r="B264" t="s">
        <v>29</v>
      </c>
      <c r="C264">
        <v>50</v>
      </c>
      <c r="D264">
        <v>1</v>
      </c>
      <c r="E264" t="s">
        <v>24308</v>
      </c>
      <c r="F264">
        <v>100</v>
      </c>
      <c r="G264">
        <v>0</v>
      </c>
      <c r="H264" t="s">
        <v>22</v>
      </c>
      <c r="I264" t="s">
        <v>24309</v>
      </c>
      <c r="J264" t="s">
        <v>24310</v>
      </c>
      <c r="K264" t="s">
        <v>23</v>
      </c>
      <c r="L264" t="s">
        <v>24</v>
      </c>
      <c r="M264" t="s">
        <v>24311</v>
      </c>
      <c r="N264" t="s">
        <v>23</v>
      </c>
      <c r="O264" t="s">
        <v>25</v>
      </c>
      <c r="P264" t="s">
        <v>26</v>
      </c>
      <c r="Q264" t="s">
        <v>27</v>
      </c>
      <c r="R264" t="s">
        <v>24</v>
      </c>
      <c r="S264" t="s">
        <v>24312</v>
      </c>
      <c r="T264" t="s">
        <v>24311</v>
      </c>
    </row>
    <row r="265" spans="1:20" x14ac:dyDescent="0.25">
      <c r="A265" t="s">
        <v>30</v>
      </c>
      <c r="B265" t="s">
        <v>31</v>
      </c>
      <c r="C265">
        <v>50</v>
      </c>
      <c r="D265">
        <v>1</v>
      </c>
      <c r="E265" t="s">
        <v>24308</v>
      </c>
      <c r="F265">
        <v>100</v>
      </c>
      <c r="G265">
        <v>0</v>
      </c>
      <c r="H265" t="s">
        <v>22</v>
      </c>
      <c r="I265" t="s">
        <v>24309</v>
      </c>
      <c r="J265" t="s">
        <v>24310</v>
      </c>
      <c r="K265" t="s">
        <v>23</v>
      </c>
      <c r="L265" t="s">
        <v>24</v>
      </c>
      <c r="M265" t="s">
        <v>24311</v>
      </c>
      <c r="N265" t="s">
        <v>23</v>
      </c>
      <c r="O265" t="s">
        <v>25</v>
      </c>
      <c r="P265" t="s">
        <v>26</v>
      </c>
      <c r="Q265" t="s">
        <v>27</v>
      </c>
      <c r="R265" t="s">
        <v>24</v>
      </c>
      <c r="S265" t="s">
        <v>24312</v>
      </c>
      <c r="T265" t="s">
        <v>24311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24313</v>
      </c>
      <c r="F266">
        <v>100</v>
      </c>
      <c r="G266">
        <v>0</v>
      </c>
      <c r="H266" t="s">
        <v>22</v>
      </c>
      <c r="I266" t="s">
        <v>21859</v>
      </c>
      <c r="J266" t="s">
        <v>61</v>
      </c>
      <c r="K266" t="s">
        <v>23</v>
      </c>
      <c r="L266" t="s">
        <v>24</v>
      </c>
      <c r="M266" t="s">
        <v>24314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24315</v>
      </c>
      <c r="T266" t="s">
        <v>24311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24313</v>
      </c>
      <c r="F267">
        <v>100</v>
      </c>
      <c r="G267">
        <v>0</v>
      </c>
      <c r="H267" t="s">
        <v>22</v>
      </c>
      <c r="I267" t="s">
        <v>21859</v>
      </c>
      <c r="J267" t="s">
        <v>61</v>
      </c>
      <c r="K267" t="s">
        <v>23</v>
      </c>
      <c r="L267" t="s">
        <v>24</v>
      </c>
      <c r="M267" t="s">
        <v>24314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24315</v>
      </c>
      <c r="T267" t="s">
        <v>24311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24313</v>
      </c>
      <c r="F268">
        <v>100</v>
      </c>
      <c r="G268">
        <v>0</v>
      </c>
      <c r="H268" t="s">
        <v>22</v>
      </c>
      <c r="I268" t="s">
        <v>21859</v>
      </c>
      <c r="J268" t="s">
        <v>61</v>
      </c>
      <c r="K268" t="s">
        <v>23</v>
      </c>
      <c r="L268" t="s">
        <v>24</v>
      </c>
      <c r="M268" t="s">
        <v>24314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24315</v>
      </c>
      <c r="T268" t="s">
        <v>24311</v>
      </c>
    </row>
    <row r="269" spans="1:20" x14ac:dyDescent="0.25">
      <c r="A269" t="s">
        <v>42</v>
      </c>
      <c r="B269" t="s">
        <v>43</v>
      </c>
      <c r="C269">
        <v>66.666666666666671</v>
      </c>
      <c r="D269">
        <v>3</v>
      </c>
      <c r="E269" t="s">
        <v>24316</v>
      </c>
      <c r="F269">
        <v>200</v>
      </c>
      <c r="G269">
        <v>0</v>
      </c>
      <c r="H269" t="s">
        <v>22</v>
      </c>
      <c r="I269" t="s">
        <v>24317</v>
      </c>
      <c r="J269" t="s">
        <v>1240</v>
      </c>
      <c r="K269" t="s">
        <v>23</v>
      </c>
      <c r="L269" t="s">
        <v>24</v>
      </c>
      <c r="M269" t="s">
        <v>24318</v>
      </c>
      <c r="N269" t="s">
        <v>23</v>
      </c>
      <c r="O269" t="s">
        <v>25</v>
      </c>
      <c r="P269" t="s">
        <v>26</v>
      </c>
      <c r="Q269" t="s">
        <v>27</v>
      </c>
      <c r="R269" t="s">
        <v>24</v>
      </c>
      <c r="S269" t="s">
        <v>24319</v>
      </c>
      <c r="T269" t="s">
        <v>24318</v>
      </c>
    </row>
    <row r="270" spans="1:20" x14ac:dyDescent="0.25">
      <c r="A270" t="s">
        <v>15492</v>
      </c>
      <c r="B270" t="s">
        <v>15493</v>
      </c>
      <c r="C270">
        <v>50</v>
      </c>
      <c r="D270">
        <v>3</v>
      </c>
      <c r="E270" t="s">
        <v>24316</v>
      </c>
      <c r="F270">
        <v>200</v>
      </c>
      <c r="G270">
        <v>0</v>
      </c>
      <c r="H270" t="s">
        <v>22</v>
      </c>
      <c r="I270" t="s">
        <v>24317</v>
      </c>
      <c r="J270" t="s">
        <v>1240</v>
      </c>
      <c r="K270" t="s">
        <v>23</v>
      </c>
      <c r="L270" t="s">
        <v>24</v>
      </c>
      <c r="M270" t="s">
        <v>24318</v>
      </c>
      <c r="N270" t="s">
        <v>23</v>
      </c>
      <c r="O270" t="s">
        <v>25</v>
      </c>
      <c r="P270" t="s">
        <v>26</v>
      </c>
      <c r="Q270" t="s">
        <v>27</v>
      </c>
      <c r="R270" t="s">
        <v>24</v>
      </c>
      <c r="S270" t="s">
        <v>24319</v>
      </c>
      <c r="T270" t="s">
        <v>24318</v>
      </c>
    </row>
    <row r="271" spans="1:20" x14ac:dyDescent="0.25">
      <c r="A271" t="s">
        <v>115</v>
      </c>
      <c r="B271" t="s">
        <v>116</v>
      </c>
      <c r="C271">
        <v>27.5</v>
      </c>
      <c r="D271">
        <v>4</v>
      </c>
      <c r="E271" t="s">
        <v>24320</v>
      </c>
      <c r="F271">
        <v>165</v>
      </c>
      <c r="G271">
        <v>0</v>
      </c>
      <c r="H271" t="s">
        <v>47</v>
      </c>
      <c r="I271" t="s">
        <v>24321</v>
      </c>
      <c r="J271" t="s">
        <v>24322</v>
      </c>
      <c r="K271" t="s">
        <v>23616</v>
      </c>
      <c r="L271" t="s">
        <v>4076</v>
      </c>
      <c r="M271" t="s">
        <v>24286</v>
      </c>
      <c r="N271" t="s">
        <v>23</v>
      </c>
      <c r="O271" t="s">
        <v>63</v>
      </c>
      <c r="P271" t="s">
        <v>54</v>
      </c>
      <c r="Q271" t="s">
        <v>55</v>
      </c>
      <c r="R271" t="s">
        <v>24</v>
      </c>
      <c r="S271" t="s">
        <v>24323</v>
      </c>
      <c r="T271" t="s">
        <v>24324</v>
      </c>
    </row>
    <row r="272" spans="1:20" x14ac:dyDescent="0.25">
      <c r="A272" t="s">
        <v>115</v>
      </c>
      <c r="B272" t="s">
        <v>116</v>
      </c>
      <c r="C272">
        <v>33.333333333333336</v>
      </c>
      <c r="D272">
        <v>3</v>
      </c>
      <c r="E272" t="s">
        <v>24325</v>
      </c>
      <c r="F272">
        <v>100</v>
      </c>
      <c r="G272">
        <v>0</v>
      </c>
      <c r="H272" t="s">
        <v>1219</v>
      </c>
      <c r="I272" t="s">
        <v>24326</v>
      </c>
      <c r="J272" t="s">
        <v>322</v>
      </c>
      <c r="K272" t="s">
        <v>23</v>
      </c>
      <c r="L272" t="s">
        <v>24</v>
      </c>
      <c r="M272" t="s">
        <v>24327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24328</v>
      </c>
      <c r="T272" t="s">
        <v>24327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24329</v>
      </c>
      <c r="F273">
        <v>100</v>
      </c>
      <c r="G273">
        <v>0</v>
      </c>
      <c r="H273" t="s">
        <v>22</v>
      </c>
      <c r="I273" t="s">
        <v>24330</v>
      </c>
      <c r="J273" t="s">
        <v>65</v>
      </c>
      <c r="K273" t="s">
        <v>23</v>
      </c>
      <c r="L273" t="s">
        <v>24</v>
      </c>
      <c r="M273" t="s">
        <v>24331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24332</v>
      </c>
      <c r="T273" t="s">
        <v>24331</v>
      </c>
    </row>
    <row r="274" spans="1:20" x14ac:dyDescent="0.25">
      <c r="A274" t="s">
        <v>28</v>
      </c>
      <c r="B274" t="s">
        <v>29</v>
      </c>
      <c r="C274">
        <v>50</v>
      </c>
      <c r="D274">
        <v>1</v>
      </c>
      <c r="E274" t="s">
        <v>24329</v>
      </c>
      <c r="F274">
        <v>100</v>
      </c>
      <c r="G274">
        <v>0</v>
      </c>
      <c r="H274" t="s">
        <v>22</v>
      </c>
      <c r="I274" t="s">
        <v>24330</v>
      </c>
      <c r="J274" t="s">
        <v>65</v>
      </c>
      <c r="K274" t="s">
        <v>23</v>
      </c>
      <c r="L274" t="s">
        <v>24</v>
      </c>
      <c r="M274" t="s">
        <v>24331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24332</v>
      </c>
      <c r="T274" t="s">
        <v>24331</v>
      </c>
    </row>
    <row r="275" spans="1:20" x14ac:dyDescent="0.25">
      <c r="A275" t="s">
        <v>30</v>
      </c>
      <c r="B275" t="s">
        <v>31</v>
      </c>
      <c r="C275">
        <v>50</v>
      </c>
      <c r="D275">
        <v>1</v>
      </c>
      <c r="E275" t="s">
        <v>24329</v>
      </c>
      <c r="F275">
        <v>100</v>
      </c>
      <c r="G275">
        <v>0</v>
      </c>
      <c r="H275" t="s">
        <v>22</v>
      </c>
      <c r="I275" t="s">
        <v>24330</v>
      </c>
      <c r="J275" t="s">
        <v>65</v>
      </c>
      <c r="K275" t="s">
        <v>23</v>
      </c>
      <c r="L275" t="s">
        <v>24</v>
      </c>
      <c r="M275" t="s">
        <v>24331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24332</v>
      </c>
      <c r="T275" t="s">
        <v>24331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24333</v>
      </c>
      <c r="F276">
        <v>100</v>
      </c>
      <c r="G276">
        <v>0</v>
      </c>
      <c r="H276" t="s">
        <v>22</v>
      </c>
      <c r="I276" t="s">
        <v>24334</v>
      </c>
      <c r="J276" t="s">
        <v>326</v>
      </c>
      <c r="K276" t="s">
        <v>23</v>
      </c>
      <c r="L276" t="s">
        <v>24</v>
      </c>
      <c r="M276" t="s">
        <v>24335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24336</v>
      </c>
      <c r="T276" t="s">
        <v>24337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24333</v>
      </c>
      <c r="F277">
        <v>100</v>
      </c>
      <c r="G277">
        <v>0</v>
      </c>
      <c r="H277" t="s">
        <v>22</v>
      </c>
      <c r="I277" t="s">
        <v>24334</v>
      </c>
      <c r="J277" t="s">
        <v>326</v>
      </c>
      <c r="K277" t="s">
        <v>23</v>
      </c>
      <c r="L277" t="s">
        <v>24</v>
      </c>
      <c r="M277" t="s">
        <v>24335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24336</v>
      </c>
      <c r="T277" t="s">
        <v>24337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24333</v>
      </c>
      <c r="F278">
        <v>100</v>
      </c>
      <c r="G278">
        <v>0</v>
      </c>
      <c r="H278" t="s">
        <v>22</v>
      </c>
      <c r="I278" t="s">
        <v>24334</v>
      </c>
      <c r="J278" t="s">
        <v>326</v>
      </c>
      <c r="K278" t="s">
        <v>23</v>
      </c>
      <c r="L278" t="s">
        <v>24</v>
      </c>
      <c r="M278" t="s">
        <v>24335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24336</v>
      </c>
      <c r="T278" t="s">
        <v>24337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24338</v>
      </c>
      <c r="F279">
        <v>100</v>
      </c>
      <c r="G279">
        <v>0</v>
      </c>
      <c r="H279" t="s">
        <v>22</v>
      </c>
      <c r="I279" t="s">
        <v>21998</v>
      </c>
      <c r="J279" t="s">
        <v>323</v>
      </c>
      <c r="K279" t="s">
        <v>23</v>
      </c>
      <c r="L279" t="s">
        <v>24</v>
      </c>
      <c r="M279" t="s">
        <v>24337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24339</v>
      </c>
      <c r="T279" t="s">
        <v>24337</v>
      </c>
    </row>
    <row r="280" spans="1:20" x14ac:dyDescent="0.25">
      <c r="A280" t="s">
        <v>28</v>
      </c>
      <c r="B280" t="s">
        <v>29</v>
      </c>
      <c r="C280">
        <v>50</v>
      </c>
      <c r="D280">
        <v>1</v>
      </c>
      <c r="E280" t="s">
        <v>24338</v>
      </c>
      <c r="F280">
        <v>100</v>
      </c>
      <c r="G280">
        <v>0</v>
      </c>
      <c r="H280" t="s">
        <v>22</v>
      </c>
      <c r="I280" t="s">
        <v>21998</v>
      </c>
      <c r="J280" t="s">
        <v>323</v>
      </c>
      <c r="K280" t="s">
        <v>23</v>
      </c>
      <c r="L280" t="s">
        <v>24</v>
      </c>
      <c r="M280" t="s">
        <v>24337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24339</v>
      </c>
      <c r="T280" t="s">
        <v>24337</v>
      </c>
    </row>
    <row r="281" spans="1:20" x14ac:dyDescent="0.25">
      <c r="A281" t="s">
        <v>30</v>
      </c>
      <c r="B281" t="s">
        <v>31</v>
      </c>
      <c r="C281">
        <v>50</v>
      </c>
      <c r="D281">
        <v>1</v>
      </c>
      <c r="E281" t="s">
        <v>24338</v>
      </c>
      <c r="F281">
        <v>100</v>
      </c>
      <c r="G281">
        <v>0</v>
      </c>
      <c r="H281" t="s">
        <v>22</v>
      </c>
      <c r="I281" t="s">
        <v>21998</v>
      </c>
      <c r="J281" t="s">
        <v>323</v>
      </c>
      <c r="K281" t="s">
        <v>23</v>
      </c>
      <c r="L281" t="s">
        <v>24</v>
      </c>
      <c r="M281" t="s">
        <v>24337</v>
      </c>
      <c r="N281" t="s">
        <v>23</v>
      </c>
      <c r="O281" t="s">
        <v>58</v>
      </c>
      <c r="P281" t="s">
        <v>26</v>
      </c>
      <c r="Q281" t="s">
        <v>33</v>
      </c>
      <c r="R281" t="s">
        <v>24</v>
      </c>
      <c r="S281" t="s">
        <v>24339</v>
      </c>
      <c r="T281" t="s">
        <v>24337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24340</v>
      </c>
      <c r="F282">
        <v>109</v>
      </c>
      <c r="G282">
        <v>9</v>
      </c>
      <c r="H282" t="s">
        <v>22</v>
      </c>
      <c r="I282" t="s">
        <v>24341</v>
      </c>
      <c r="J282" t="s">
        <v>359</v>
      </c>
      <c r="K282" t="s">
        <v>23</v>
      </c>
      <c r="L282" t="s">
        <v>24</v>
      </c>
      <c r="M282" t="s">
        <v>24342</v>
      </c>
      <c r="N282" t="s">
        <v>23</v>
      </c>
      <c r="O282" t="s">
        <v>25</v>
      </c>
      <c r="P282" t="s">
        <v>26</v>
      </c>
      <c r="Q282" t="s">
        <v>27</v>
      </c>
      <c r="R282" t="s">
        <v>24</v>
      </c>
      <c r="S282" t="s">
        <v>24343</v>
      </c>
      <c r="T282" t="s">
        <v>24342</v>
      </c>
    </row>
    <row r="283" spans="1:20" x14ac:dyDescent="0.25">
      <c r="A283" t="s">
        <v>28</v>
      </c>
      <c r="B283" t="s">
        <v>29</v>
      </c>
      <c r="C283">
        <v>50</v>
      </c>
      <c r="D283">
        <v>1</v>
      </c>
      <c r="E283" t="s">
        <v>24340</v>
      </c>
      <c r="F283">
        <v>109</v>
      </c>
      <c r="G283">
        <v>9</v>
      </c>
      <c r="H283" t="s">
        <v>22</v>
      </c>
      <c r="I283" t="s">
        <v>24341</v>
      </c>
      <c r="J283" t="s">
        <v>359</v>
      </c>
      <c r="K283" t="s">
        <v>23</v>
      </c>
      <c r="L283" t="s">
        <v>24</v>
      </c>
      <c r="M283" t="s">
        <v>24342</v>
      </c>
      <c r="N283" t="s">
        <v>23</v>
      </c>
      <c r="O283" t="s">
        <v>25</v>
      </c>
      <c r="P283" t="s">
        <v>26</v>
      </c>
      <c r="Q283" t="s">
        <v>27</v>
      </c>
      <c r="R283" t="s">
        <v>24</v>
      </c>
      <c r="S283" t="s">
        <v>24343</v>
      </c>
      <c r="T283" t="s">
        <v>24342</v>
      </c>
    </row>
    <row r="284" spans="1:20" x14ac:dyDescent="0.25">
      <c r="A284" t="s">
        <v>30</v>
      </c>
      <c r="B284" t="s">
        <v>31</v>
      </c>
      <c r="C284">
        <v>50</v>
      </c>
      <c r="D284">
        <v>1</v>
      </c>
      <c r="E284" t="s">
        <v>24340</v>
      </c>
      <c r="F284">
        <v>109</v>
      </c>
      <c r="G284">
        <v>9</v>
      </c>
      <c r="H284" t="s">
        <v>22</v>
      </c>
      <c r="I284" t="s">
        <v>24341</v>
      </c>
      <c r="J284" t="s">
        <v>359</v>
      </c>
      <c r="K284" t="s">
        <v>23</v>
      </c>
      <c r="L284" t="s">
        <v>24</v>
      </c>
      <c r="M284" t="s">
        <v>24342</v>
      </c>
      <c r="N284" t="s">
        <v>23</v>
      </c>
      <c r="O284" t="s">
        <v>25</v>
      </c>
      <c r="P284" t="s">
        <v>26</v>
      </c>
      <c r="Q284" t="s">
        <v>27</v>
      </c>
      <c r="R284" t="s">
        <v>24</v>
      </c>
      <c r="S284" t="s">
        <v>24343</v>
      </c>
      <c r="T284" t="s">
        <v>24342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24344</v>
      </c>
      <c r="F285">
        <v>100</v>
      </c>
      <c r="G285">
        <v>0</v>
      </c>
      <c r="H285" t="s">
        <v>22</v>
      </c>
      <c r="I285" t="s">
        <v>24345</v>
      </c>
      <c r="J285" t="s">
        <v>306</v>
      </c>
      <c r="K285" t="s">
        <v>23</v>
      </c>
      <c r="L285" t="s">
        <v>24</v>
      </c>
      <c r="M285" t="s">
        <v>24346</v>
      </c>
      <c r="N285" t="s">
        <v>23</v>
      </c>
      <c r="O285" t="s">
        <v>58</v>
      </c>
      <c r="P285" t="s">
        <v>26</v>
      </c>
      <c r="Q285" t="s">
        <v>33</v>
      </c>
      <c r="R285" t="s">
        <v>24</v>
      </c>
      <c r="S285" t="s">
        <v>24347</v>
      </c>
      <c r="T285" t="s">
        <v>24346</v>
      </c>
    </row>
    <row r="286" spans="1:20" x14ac:dyDescent="0.25">
      <c r="A286" t="s">
        <v>28</v>
      </c>
      <c r="B286" t="s">
        <v>29</v>
      </c>
      <c r="C286">
        <v>50</v>
      </c>
      <c r="D286">
        <v>1</v>
      </c>
      <c r="E286" t="s">
        <v>24344</v>
      </c>
      <c r="F286">
        <v>100</v>
      </c>
      <c r="G286">
        <v>0</v>
      </c>
      <c r="H286" t="s">
        <v>22</v>
      </c>
      <c r="I286" t="s">
        <v>24345</v>
      </c>
      <c r="J286" t="s">
        <v>306</v>
      </c>
      <c r="K286" t="s">
        <v>23</v>
      </c>
      <c r="L286" t="s">
        <v>24</v>
      </c>
      <c r="M286" t="s">
        <v>24346</v>
      </c>
      <c r="N286" t="s">
        <v>23</v>
      </c>
      <c r="O286" t="s">
        <v>58</v>
      </c>
      <c r="P286" t="s">
        <v>26</v>
      </c>
      <c r="Q286" t="s">
        <v>33</v>
      </c>
      <c r="R286" t="s">
        <v>24</v>
      </c>
      <c r="S286" t="s">
        <v>24347</v>
      </c>
      <c r="T286" t="s">
        <v>24346</v>
      </c>
    </row>
    <row r="287" spans="1:20" x14ac:dyDescent="0.25">
      <c r="A287" t="s">
        <v>30</v>
      </c>
      <c r="B287" t="s">
        <v>31</v>
      </c>
      <c r="C287">
        <v>50</v>
      </c>
      <c r="D287">
        <v>1</v>
      </c>
      <c r="E287" t="s">
        <v>24344</v>
      </c>
      <c r="F287">
        <v>100</v>
      </c>
      <c r="G287">
        <v>0</v>
      </c>
      <c r="H287" t="s">
        <v>22</v>
      </c>
      <c r="I287" t="s">
        <v>24345</v>
      </c>
      <c r="J287" t="s">
        <v>306</v>
      </c>
      <c r="K287" t="s">
        <v>23</v>
      </c>
      <c r="L287" t="s">
        <v>24</v>
      </c>
      <c r="M287" t="s">
        <v>24346</v>
      </c>
      <c r="N287" t="s">
        <v>23</v>
      </c>
      <c r="O287" t="s">
        <v>58</v>
      </c>
      <c r="P287" t="s">
        <v>26</v>
      </c>
      <c r="Q287" t="s">
        <v>33</v>
      </c>
      <c r="R287" t="s">
        <v>24</v>
      </c>
      <c r="S287" t="s">
        <v>24347</v>
      </c>
      <c r="T287" t="s">
        <v>24346</v>
      </c>
    </row>
    <row r="288" spans="1:20" x14ac:dyDescent="0.25">
      <c r="A288" t="s">
        <v>44</v>
      </c>
      <c r="B288" t="s">
        <v>45</v>
      </c>
      <c r="C288">
        <v>66.666666666666671</v>
      </c>
      <c r="D288">
        <v>6</v>
      </c>
      <c r="E288" t="s">
        <v>24348</v>
      </c>
      <c r="F288">
        <v>200</v>
      </c>
      <c r="G288">
        <v>0</v>
      </c>
      <c r="H288" t="s">
        <v>22</v>
      </c>
      <c r="I288" t="s">
        <v>5180</v>
      </c>
      <c r="J288" t="s">
        <v>306</v>
      </c>
      <c r="K288" t="s">
        <v>23</v>
      </c>
      <c r="L288" t="s">
        <v>24</v>
      </c>
      <c r="M288" t="s">
        <v>24349</v>
      </c>
      <c r="N288" t="s">
        <v>23</v>
      </c>
      <c r="O288" t="s">
        <v>25</v>
      </c>
      <c r="P288" t="s">
        <v>26</v>
      </c>
      <c r="Q288" t="s">
        <v>27</v>
      </c>
      <c r="R288" t="s">
        <v>24</v>
      </c>
      <c r="S288" t="s">
        <v>24350</v>
      </c>
      <c r="T288" t="s">
        <v>24349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24351</v>
      </c>
      <c r="F289">
        <v>100</v>
      </c>
      <c r="G289">
        <v>0</v>
      </c>
      <c r="H289" t="s">
        <v>22</v>
      </c>
      <c r="I289" t="s">
        <v>24352</v>
      </c>
      <c r="J289" t="s">
        <v>348</v>
      </c>
      <c r="K289" t="s">
        <v>23</v>
      </c>
      <c r="L289" t="s">
        <v>24</v>
      </c>
      <c r="M289" t="s">
        <v>24353</v>
      </c>
      <c r="N289" t="s">
        <v>23</v>
      </c>
      <c r="O289" t="s">
        <v>58</v>
      </c>
      <c r="P289" t="s">
        <v>26</v>
      </c>
      <c r="Q289" t="s">
        <v>33</v>
      </c>
      <c r="R289" t="s">
        <v>24</v>
      </c>
      <c r="S289" t="s">
        <v>24354</v>
      </c>
      <c r="T289" t="s">
        <v>24353</v>
      </c>
    </row>
    <row r="290" spans="1:20" x14ac:dyDescent="0.25">
      <c r="A290" t="s">
        <v>28</v>
      </c>
      <c r="B290" t="s">
        <v>29</v>
      </c>
      <c r="C290">
        <v>50</v>
      </c>
      <c r="D290">
        <v>1</v>
      </c>
      <c r="E290" t="s">
        <v>24351</v>
      </c>
      <c r="F290">
        <v>100</v>
      </c>
      <c r="G290">
        <v>0</v>
      </c>
      <c r="H290" t="s">
        <v>22</v>
      </c>
      <c r="I290" t="s">
        <v>24352</v>
      </c>
      <c r="J290" t="s">
        <v>348</v>
      </c>
      <c r="K290" t="s">
        <v>23</v>
      </c>
      <c r="L290" t="s">
        <v>24</v>
      </c>
      <c r="M290" t="s">
        <v>24353</v>
      </c>
      <c r="N290" t="s">
        <v>23</v>
      </c>
      <c r="O290" t="s">
        <v>58</v>
      </c>
      <c r="P290" t="s">
        <v>26</v>
      </c>
      <c r="Q290" t="s">
        <v>33</v>
      </c>
      <c r="R290" t="s">
        <v>24</v>
      </c>
      <c r="S290" t="s">
        <v>24354</v>
      </c>
      <c r="T290" t="s">
        <v>24353</v>
      </c>
    </row>
    <row r="291" spans="1:20" x14ac:dyDescent="0.25">
      <c r="A291" t="s">
        <v>30</v>
      </c>
      <c r="B291" t="s">
        <v>31</v>
      </c>
      <c r="C291">
        <v>50</v>
      </c>
      <c r="D291">
        <v>1</v>
      </c>
      <c r="E291" t="s">
        <v>24351</v>
      </c>
      <c r="F291">
        <v>100</v>
      </c>
      <c r="G291">
        <v>0</v>
      </c>
      <c r="H291" t="s">
        <v>22</v>
      </c>
      <c r="I291" t="s">
        <v>24352</v>
      </c>
      <c r="J291" t="s">
        <v>348</v>
      </c>
      <c r="K291" t="s">
        <v>23</v>
      </c>
      <c r="L291" t="s">
        <v>24</v>
      </c>
      <c r="M291" t="s">
        <v>24353</v>
      </c>
      <c r="N291" t="s">
        <v>23</v>
      </c>
      <c r="O291" t="s">
        <v>58</v>
      </c>
      <c r="P291" t="s">
        <v>26</v>
      </c>
      <c r="Q291" t="s">
        <v>33</v>
      </c>
      <c r="R291" t="s">
        <v>24</v>
      </c>
      <c r="S291" t="s">
        <v>24354</v>
      </c>
      <c r="T291" t="s">
        <v>24353</v>
      </c>
    </row>
    <row r="292" spans="1:20" x14ac:dyDescent="0.25">
      <c r="A292" t="s">
        <v>148</v>
      </c>
      <c r="B292" t="s">
        <v>149</v>
      </c>
      <c r="C292">
        <v>65</v>
      </c>
      <c r="D292">
        <v>1</v>
      </c>
      <c r="E292" t="s">
        <v>24355</v>
      </c>
      <c r="F292">
        <v>319</v>
      </c>
      <c r="G292">
        <v>20</v>
      </c>
      <c r="H292" t="s">
        <v>47</v>
      </c>
      <c r="I292" t="s">
        <v>24356</v>
      </c>
      <c r="J292" t="s">
        <v>24357</v>
      </c>
      <c r="K292" t="s">
        <v>1332</v>
      </c>
      <c r="L292" t="s">
        <v>24358</v>
      </c>
      <c r="M292" t="s">
        <v>24359</v>
      </c>
      <c r="N292" t="s">
        <v>1290</v>
      </c>
      <c r="O292" t="s">
        <v>4242</v>
      </c>
      <c r="P292" t="s">
        <v>1227</v>
      </c>
      <c r="Q292" t="s">
        <v>1228</v>
      </c>
      <c r="R292" t="s">
        <v>24</v>
      </c>
      <c r="S292" t="s">
        <v>24360</v>
      </c>
      <c r="T292" t="s">
        <v>24359</v>
      </c>
    </row>
    <row r="293" spans="1:20" x14ac:dyDescent="0.25">
      <c r="A293" t="s">
        <v>34</v>
      </c>
      <c r="B293" t="s">
        <v>35</v>
      </c>
      <c r="C293">
        <v>65</v>
      </c>
      <c r="D293">
        <v>1</v>
      </c>
      <c r="E293" t="s">
        <v>24355</v>
      </c>
      <c r="F293">
        <v>319</v>
      </c>
      <c r="G293">
        <v>20</v>
      </c>
      <c r="H293" t="s">
        <v>47</v>
      </c>
      <c r="I293" t="s">
        <v>24356</v>
      </c>
      <c r="J293" t="s">
        <v>24357</v>
      </c>
      <c r="K293" t="s">
        <v>1332</v>
      </c>
      <c r="L293" t="s">
        <v>24358</v>
      </c>
      <c r="M293" t="s">
        <v>24359</v>
      </c>
      <c r="N293" t="s">
        <v>1290</v>
      </c>
      <c r="O293" t="s">
        <v>4242</v>
      </c>
      <c r="P293" t="s">
        <v>1227</v>
      </c>
      <c r="Q293" t="s">
        <v>1228</v>
      </c>
      <c r="R293" t="s">
        <v>24</v>
      </c>
      <c r="S293" t="s">
        <v>24360</v>
      </c>
      <c r="T293" t="s">
        <v>24359</v>
      </c>
    </row>
    <row r="294" spans="1:20" x14ac:dyDescent="0.25">
      <c r="A294" t="s">
        <v>150</v>
      </c>
      <c r="B294" t="s">
        <v>151</v>
      </c>
      <c r="C294">
        <v>65</v>
      </c>
      <c r="D294">
        <v>1</v>
      </c>
      <c r="E294" t="s">
        <v>24355</v>
      </c>
      <c r="F294">
        <v>319</v>
      </c>
      <c r="G294">
        <v>20</v>
      </c>
      <c r="H294" t="s">
        <v>47</v>
      </c>
      <c r="I294" t="s">
        <v>24356</v>
      </c>
      <c r="J294" t="s">
        <v>24357</v>
      </c>
      <c r="K294" t="s">
        <v>1332</v>
      </c>
      <c r="L294" t="s">
        <v>24358</v>
      </c>
      <c r="M294" t="s">
        <v>24359</v>
      </c>
      <c r="N294" t="s">
        <v>1290</v>
      </c>
      <c r="O294" t="s">
        <v>4242</v>
      </c>
      <c r="P294" t="s">
        <v>1227</v>
      </c>
      <c r="Q294" t="s">
        <v>1228</v>
      </c>
      <c r="R294" t="s">
        <v>24</v>
      </c>
      <c r="S294" t="s">
        <v>24360</v>
      </c>
      <c r="T294" t="s">
        <v>24359</v>
      </c>
    </row>
    <row r="295" spans="1:20" x14ac:dyDescent="0.25">
      <c r="A295" t="s">
        <v>152</v>
      </c>
      <c r="B295" t="s">
        <v>153</v>
      </c>
      <c r="C295">
        <v>65</v>
      </c>
      <c r="D295">
        <v>1</v>
      </c>
      <c r="E295" t="s">
        <v>24355</v>
      </c>
      <c r="F295">
        <v>319</v>
      </c>
      <c r="G295">
        <v>20</v>
      </c>
      <c r="H295" t="s">
        <v>47</v>
      </c>
      <c r="I295" t="s">
        <v>24356</v>
      </c>
      <c r="J295" t="s">
        <v>24357</v>
      </c>
      <c r="K295" t="s">
        <v>1332</v>
      </c>
      <c r="L295" t="s">
        <v>24358</v>
      </c>
      <c r="M295" t="s">
        <v>24359</v>
      </c>
      <c r="N295" t="s">
        <v>1290</v>
      </c>
      <c r="O295" t="s">
        <v>4242</v>
      </c>
      <c r="P295" t="s">
        <v>1227</v>
      </c>
      <c r="Q295" t="s">
        <v>1228</v>
      </c>
      <c r="R295" t="s">
        <v>24</v>
      </c>
      <c r="S295" t="s">
        <v>24360</v>
      </c>
      <c r="T295" t="s">
        <v>24359</v>
      </c>
    </row>
    <row r="296" spans="1:20" x14ac:dyDescent="0.25">
      <c r="A296" t="s">
        <v>36</v>
      </c>
      <c r="B296" t="s">
        <v>37</v>
      </c>
      <c r="C296">
        <v>65</v>
      </c>
      <c r="D296">
        <v>1</v>
      </c>
      <c r="E296" t="s">
        <v>24355</v>
      </c>
      <c r="F296">
        <v>319</v>
      </c>
      <c r="G296">
        <v>20</v>
      </c>
      <c r="H296" t="s">
        <v>47</v>
      </c>
      <c r="I296" t="s">
        <v>24356</v>
      </c>
      <c r="J296" t="s">
        <v>24357</v>
      </c>
      <c r="K296" t="s">
        <v>1332</v>
      </c>
      <c r="L296" t="s">
        <v>24358</v>
      </c>
      <c r="M296" t="s">
        <v>24359</v>
      </c>
      <c r="N296" t="s">
        <v>1290</v>
      </c>
      <c r="O296" t="s">
        <v>4242</v>
      </c>
      <c r="P296" t="s">
        <v>1227</v>
      </c>
      <c r="Q296" t="s">
        <v>1228</v>
      </c>
      <c r="R296" t="s">
        <v>24</v>
      </c>
      <c r="S296" t="s">
        <v>24360</v>
      </c>
      <c r="T296" t="s">
        <v>24359</v>
      </c>
    </row>
    <row r="297" spans="1:20" x14ac:dyDescent="0.25">
      <c r="A297" t="s">
        <v>38</v>
      </c>
      <c r="B297" t="s">
        <v>39</v>
      </c>
      <c r="C297">
        <v>65</v>
      </c>
      <c r="D297">
        <v>1</v>
      </c>
      <c r="E297" t="s">
        <v>24355</v>
      </c>
      <c r="F297">
        <v>319</v>
      </c>
      <c r="G297">
        <v>20</v>
      </c>
      <c r="H297" t="s">
        <v>47</v>
      </c>
      <c r="I297" t="s">
        <v>24356</v>
      </c>
      <c r="J297" t="s">
        <v>24357</v>
      </c>
      <c r="K297" t="s">
        <v>1332</v>
      </c>
      <c r="L297" t="s">
        <v>24358</v>
      </c>
      <c r="M297" t="s">
        <v>24359</v>
      </c>
      <c r="N297" t="s">
        <v>1290</v>
      </c>
      <c r="O297" t="s">
        <v>4242</v>
      </c>
      <c r="P297" t="s">
        <v>1227</v>
      </c>
      <c r="Q297" t="s">
        <v>1228</v>
      </c>
      <c r="R297" t="s">
        <v>24</v>
      </c>
      <c r="S297" t="s">
        <v>24360</v>
      </c>
      <c r="T297" t="s">
        <v>24359</v>
      </c>
    </row>
    <row r="298" spans="1:20" x14ac:dyDescent="0.25">
      <c r="A298" t="s">
        <v>20</v>
      </c>
      <c r="B298" t="s">
        <v>21</v>
      </c>
      <c r="C298">
        <v>50</v>
      </c>
      <c r="D298">
        <v>4</v>
      </c>
      <c r="E298" t="s">
        <v>24361</v>
      </c>
      <c r="F298">
        <v>400</v>
      </c>
      <c r="G298">
        <v>0</v>
      </c>
      <c r="H298" t="s">
        <v>22</v>
      </c>
      <c r="I298" t="s">
        <v>3105</v>
      </c>
      <c r="J298" t="s">
        <v>302</v>
      </c>
      <c r="K298" t="s">
        <v>23</v>
      </c>
      <c r="L298" t="s">
        <v>24</v>
      </c>
      <c r="M298" t="s">
        <v>24362</v>
      </c>
      <c r="N298" t="s">
        <v>23</v>
      </c>
      <c r="O298" t="s">
        <v>25</v>
      </c>
      <c r="P298" t="s">
        <v>26</v>
      </c>
      <c r="Q298" t="s">
        <v>27</v>
      </c>
      <c r="R298" t="s">
        <v>24</v>
      </c>
      <c r="S298" t="s">
        <v>24363</v>
      </c>
      <c r="T298" t="s">
        <v>24362</v>
      </c>
    </row>
    <row r="299" spans="1:20" x14ac:dyDescent="0.25">
      <c r="A299" t="s">
        <v>28</v>
      </c>
      <c r="B299" t="s">
        <v>29</v>
      </c>
      <c r="C299">
        <v>50</v>
      </c>
      <c r="D299">
        <v>4</v>
      </c>
      <c r="E299" t="s">
        <v>24361</v>
      </c>
      <c r="F299">
        <v>400</v>
      </c>
      <c r="G299">
        <v>0</v>
      </c>
      <c r="H299" t="s">
        <v>22</v>
      </c>
      <c r="I299" t="s">
        <v>3105</v>
      </c>
      <c r="J299" t="s">
        <v>302</v>
      </c>
      <c r="K299" t="s">
        <v>23</v>
      </c>
      <c r="L299" t="s">
        <v>24</v>
      </c>
      <c r="M299" t="s">
        <v>24362</v>
      </c>
      <c r="N299" t="s">
        <v>23</v>
      </c>
      <c r="O299" t="s">
        <v>25</v>
      </c>
      <c r="P299" t="s">
        <v>26</v>
      </c>
      <c r="Q299" t="s">
        <v>27</v>
      </c>
      <c r="R299" t="s">
        <v>24</v>
      </c>
      <c r="S299" t="s">
        <v>24363</v>
      </c>
      <c r="T299" t="s">
        <v>24362</v>
      </c>
    </row>
    <row r="300" spans="1:20" x14ac:dyDescent="0.25">
      <c r="A300" t="s">
        <v>30</v>
      </c>
      <c r="B300" t="s">
        <v>31</v>
      </c>
      <c r="C300">
        <v>50</v>
      </c>
      <c r="D300">
        <v>4</v>
      </c>
      <c r="E300" t="s">
        <v>24361</v>
      </c>
      <c r="F300">
        <v>400</v>
      </c>
      <c r="G300">
        <v>0</v>
      </c>
      <c r="H300" t="s">
        <v>22</v>
      </c>
      <c r="I300" t="s">
        <v>3105</v>
      </c>
      <c r="J300" t="s">
        <v>302</v>
      </c>
      <c r="K300" t="s">
        <v>23</v>
      </c>
      <c r="L300" t="s">
        <v>24</v>
      </c>
      <c r="M300" t="s">
        <v>24362</v>
      </c>
      <c r="N300" t="s">
        <v>23</v>
      </c>
      <c r="O300" t="s">
        <v>25</v>
      </c>
      <c r="P300" t="s">
        <v>26</v>
      </c>
      <c r="Q300" t="s">
        <v>27</v>
      </c>
      <c r="R300" t="s">
        <v>24</v>
      </c>
      <c r="S300" t="s">
        <v>24363</v>
      </c>
      <c r="T300" t="s">
        <v>24362</v>
      </c>
    </row>
    <row r="301" spans="1:20" x14ac:dyDescent="0.25">
      <c r="A301" t="s">
        <v>148</v>
      </c>
      <c r="B301" t="s">
        <v>149</v>
      </c>
      <c r="C301">
        <v>65</v>
      </c>
      <c r="D301">
        <v>1</v>
      </c>
      <c r="E301" t="s">
        <v>24364</v>
      </c>
      <c r="F301">
        <v>220</v>
      </c>
      <c r="G301">
        <v>20</v>
      </c>
      <c r="H301" t="s">
        <v>47</v>
      </c>
      <c r="I301" t="s">
        <v>24365</v>
      </c>
      <c r="J301" t="s">
        <v>24366</v>
      </c>
      <c r="K301" t="s">
        <v>3932</v>
      </c>
      <c r="L301" t="s">
        <v>24367</v>
      </c>
      <c r="M301" t="s">
        <v>24368</v>
      </c>
      <c r="N301" t="s">
        <v>1290</v>
      </c>
      <c r="O301" t="s">
        <v>4242</v>
      </c>
      <c r="P301" t="s">
        <v>1227</v>
      </c>
      <c r="Q301" t="s">
        <v>1228</v>
      </c>
      <c r="R301" t="s">
        <v>24</v>
      </c>
      <c r="S301" t="s">
        <v>24369</v>
      </c>
      <c r="T301" t="s">
        <v>24370</v>
      </c>
    </row>
    <row r="302" spans="1:20" x14ac:dyDescent="0.25">
      <c r="A302" t="s">
        <v>152</v>
      </c>
      <c r="B302" t="s">
        <v>153</v>
      </c>
      <c r="C302">
        <v>65</v>
      </c>
      <c r="D302">
        <v>1</v>
      </c>
      <c r="E302" t="s">
        <v>24364</v>
      </c>
      <c r="F302">
        <v>220</v>
      </c>
      <c r="G302">
        <v>20</v>
      </c>
      <c r="H302" t="s">
        <v>47</v>
      </c>
      <c r="I302" t="s">
        <v>24365</v>
      </c>
      <c r="J302" t="s">
        <v>24366</v>
      </c>
      <c r="K302" t="s">
        <v>3932</v>
      </c>
      <c r="L302" t="s">
        <v>24367</v>
      </c>
      <c r="M302" t="s">
        <v>24368</v>
      </c>
      <c r="N302" t="s">
        <v>1290</v>
      </c>
      <c r="O302" t="s">
        <v>4242</v>
      </c>
      <c r="P302" t="s">
        <v>1227</v>
      </c>
      <c r="Q302" t="s">
        <v>1228</v>
      </c>
      <c r="R302" t="s">
        <v>24</v>
      </c>
      <c r="S302" t="s">
        <v>24369</v>
      </c>
      <c r="T302" t="s">
        <v>24370</v>
      </c>
    </row>
    <row r="303" spans="1:20" x14ac:dyDescent="0.25">
      <c r="A303" t="s">
        <v>34</v>
      </c>
      <c r="B303" t="s">
        <v>35</v>
      </c>
      <c r="C303">
        <v>65</v>
      </c>
      <c r="D303">
        <v>2</v>
      </c>
      <c r="E303" t="s">
        <v>24364</v>
      </c>
      <c r="F303">
        <v>220</v>
      </c>
      <c r="G303">
        <v>20</v>
      </c>
      <c r="H303" t="s">
        <v>47</v>
      </c>
      <c r="I303" t="s">
        <v>24365</v>
      </c>
      <c r="J303" t="s">
        <v>24366</v>
      </c>
      <c r="K303" t="s">
        <v>3932</v>
      </c>
      <c r="L303" t="s">
        <v>24367</v>
      </c>
      <c r="M303" t="s">
        <v>24368</v>
      </c>
      <c r="N303" t="s">
        <v>1290</v>
      </c>
      <c r="O303" t="s">
        <v>4242</v>
      </c>
      <c r="P303" t="s">
        <v>1227</v>
      </c>
      <c r="Q303" t="s">
        <v>1228</v>
      </c>
      <c r="R303" t="s">
        <v>24</v>
      </c>
      <c r="S303" t="s">
        <v>24369</v>
      </c>
      <c r="T303" t="s">
        <v>24370</v>
      </c>
    </row>
    <row r="304" spans="1:20" x14ac:dyDescent="0.25">
      <c r="A304" t="s">
        <v>110</v>
      </c>
      <c r="B304" t="s">
        <v>1223</v>
      </c>
      <c r="C304">
        <v>66.333333333333329</v>
      </c>
      <c r="D304">
        <v>3</v>
      </c>
      <c r="E304" t="s">
        <v>24371</v>
      </c>
      <c r="F304">
        <v>236</v>
      </c>
      <c r="G304">
        <v>0</v>
      </c>
      <c r="H304" t="s">
        <v>47</v>
      </c>
      <c r="I304" t="s">
        <v>5599</v>
      </c>
      <c r="J304" t="s">
        <v>24372</v>
      </c>
      <c r="K304" t="s">
        <v>7096</v>
      </c>
      <c r="L304" t="s">
        <v>6612</v>
      </c>
      <c r="M304" t="s">
        <v>24373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24374</v>
      </c>
      <c r="T304" t="s">
        <v>24375</v>
      </c>
    </row>
    <row r="305" spans="1:20" x14ac:dyDescent="0.25">
      <c r="A305" t="s">
        <v>20</v>
      </c>
      <c r="B305" t="s">
        <v>21</v>
      </c>
      <c r="C305">
        <v>33.333333333333336</v>
      </c>
      <c r="D305">
        <v>3</v>
      </c>
      <c r="E305" t="s">
        <v>24376</v>
      </c>
      <c r="F305">
        <v>200</v>
      </c>
      <c r="G305">
        <v>0</v>
      </c>
      <c r="H305" t="s">
        <v>22</v>
      </c>
      <c r="I305" t="s">
        <v>24377</v>
      </c>
      <c r="J305" t="s">
        <v>327</v>
      </c>
      <c r="K305" t="s">
        <v>23</v>
      </c>
      <c r="L305" t="s">
        <v>24</v>
      </c>
      <c r="M305" t="s">
        <v>24378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24379</v>
      </c>
      <c r="T305" t="s">
        <v>24378</v>
      </c>
    </row>
    <row r="306" spans="1:20" x14ac:dyDescent="0.25">
      <c r="A306" t="s">
        <v>186</v>
      </c>
      <c r="B306" t="s">
        <v>187</v>
      </c>
      <c r="C306">
        <v>33.333333333333336</v>
      </c>
      <c r="D306">
        <v>3</v>
      </c>
      <c r="E306" t="s">
        <v>24376</v>
      </c>
      <c r="F306">
        <v>200</v>
      </c>
      <c r="G306">
        <v>0</v>
      </c>
      <c r="H306" t="s">
        <v>22</v>
      </c>
      <c r="I306" t="s">
        <v>24377</v>
      </c>
      <c r="J306" t="s">
        <v>327</v>
      </c>
      <c r="K306" t="s">
        <v>23</v>
      </c>
      <c r="L306" t="s">
        <v>24</v>
      </c>
      <c r="M306" t="s">
        <v>24378</v>
      </c>
      <c r="N306" t="s">
        <v>23</v>
      </c>
      <c r="O306" t="s">
        <v>307</v>
      </c>
      <c r="P306" t="s">
        <v>26</v>
      </c>
      <c r="Q306" t="s">
        <v>27</v>
      </c>
      <c r="R306" t="s">
        <v>24</v>
      </c>
      <c r="S306" t="s">
        <v>24379</v>
      </c>
      <c r="T306" t="s">
        <v>24378</v>
      </c>
    </row>
    <row r="307" spans="1:20" x14ac:dyDescent="0.25">
      <c r="A307" t="s">
        <v>44</v>
      </c>
      <c r="B307" t="s">
        <v>45</v>
      </c>
      <c r="C307">
        <v>66.666666666666671</v>
      </c>
      <c r="D307">
        <v>3</v>
      </c>
      <c r="E307" t="s">
        <v>24380</v>
      </c>
      <c r="F307">
        <v>100</v>
      </c>
      <c r="G307">
        <v>0</v>
      </c>
      <c r="H307" t="s">
        <v>22</v>
      </c>
      <c r="I307" t="s">
        <v>24381</v>
      </c>
      <c r="J307" t="s">
        <v>338</v>
      </c>
      <c r="K307" t="s">
        <v>23</v>
      </c>
      <c r="L307" t="s">
        <v>24</v>
      </c>
      <c r="M307" t="s">
        <v>24382</v>
      </c>
      <c r="N307" t="s">
        <v>23</v>
      </c>
      <c r="O307" t="s">
        <v>25</v>
      </c>
      <c r="P307" t="s">
        <v>26</v>
      </c>
      <c r="Q307" t="s">
        <v>27</v>
      </c>
      <c r="R307" t="s">
        <v>24</v>
      </c>
      <c r="S307" t="s">
        <v>24383</v>
      </c>
      <c r="T307" t="s">
        <v>24382</v>
      </c>
    </row>
    <row r="308" spans="1:20" x14ac:dyDescent="0.25">
      <c r="A308" t="s">
        <v>186</v>
      </c>
      <c r="B308" t="s">
        <v>187</v>
      </c>
      <c r="C308">
        <v>50</v>
      </c>
      <c r="D308">
        <v>6</v>
      </c>
      <c r="E308" t="s">
        <v>24384</v>
      </c>
      <c r="F308">
        <v>200</v>
      </c>
      <c r="G308">
        <v>0</v>
      </c>
      <c r="H308" t="s">
        <v>22</v>
      </c>
      <c r="I308" t="s">
        <v>24385</v>
      </c>
      <c r="J308" t="s">
        <v>306</v>
      </c>
      <c r="K308" t="s">
        <v>23</v>
      </c>
      <c r="L308" t="s">
        <v>24</v>
      </c>
      <c r="M308" t="s">
        <v>24386</v>
      </c>
      <c r="N308" t="s">
        <v>23</v>
      </c>
      <c r="O308" t="s">
        <v>58</v>
      </c>
      <c r="P308" t="s">
        <v>26</v>
      </c>
      <c r="Q308" t="s">
        <v>33</v>
      </c>
      <c r="R308" t="s">
        <v>24</v>
      </c>
      <c r="S308" t="s">
        <v>24387</v>
      </c>
      <c r="T308" t="s">
        <v>24388</v>
      </c>
    </row>
    <row r="309" spans="1:20" x14ac:dyDescent="0.25">
      <c r="A309" t="s">
        <v>110</v>
      </c>
      <c r="B309" t="s">
        <v>1223</v>
      </c>
      <c r="C309">
        <v>66.333333333333329</v>
      </c>
      <c r="D309">
        <v>3</v>
      </c>
      <c r="E309" t="s">
        <v>24389</v>
      </c>
      <c r="F309">
        <v>220</v>
      </c>
      <c r="G309">
        <v>0</v>
      </c>
      <c r="H309" t="s">
        <v>1219</v>
      </c>
      <c r="I309" t="s">
        <v>9970</v>
      </c>
      <c r="J309" t="s">
        <v>306</v>
      </c>
      <c r="K309" t="s">
        <v>23</v>
      </c>
      <c r="L309" t="s">
        <v>24</v>
      </c>
      <c r="M309" t="s">
        <v>24390</v>
      </c>
      <c r="N309" t="s">
        <v>23</v>
      </c>
      <c r="O309" t="s">
        <v>25</v>
      </c>
      <c r="P309" t="s">
        <v>26</v>
      </c>
      <c r="Q309" t="s">
        <v>27</v>
      </c>
      <c r="R309" t="s">
        <v>24</v>
      </c>
      <c r="S309" t="s">
        <v>24391</v>
      </c>
      <c r="T309" t="s">
        <v>24390</v>
      </c>
    </row>
    <row r="310" spans="1:20" x14ac:dyDescent="0.25">
      <c r="A310" t="s">
        <v>20</v>
      </c>
      <c r="B310" t="s">
        <v>21</v>
      </c>
      <c r="C310">
        <v>50</v>
      </c>
      <c r="D310">
        <v>2</v>
      </c>
      <c r="E310" t="s">
        <v>24392</v>
      </c>
      <c r="F310">
        <v>200</v>
      </c>
      <c r="G310">
        <v>0</v>
      </c>
      <c r="H310" t="s">
        <v>22</v>
      </c>
      <c r="I310" t="s">
        <v>1397</v>
      </c>
      <c r="J310" t="s">
        <v>364</v>
      </c>
      <c r="K310" t="s">
        <v>23</v>
      </c>
      <c r="L310" t="s">
        <v>24</v>
      </c>
      <c r="M310" t="s">
        <v>24393</v>
      </c>
      <c r="N310" t="s">
        <v>23</v>
      </c>
      <c r="O310" t="s">
        <v>25</v>
      </c>
      <c r="P310" t="s">
        <v>26</v>
      </c>
      <c r="Q310" t="s">
        <v>27</v>
      </c>
      <c r="R310" t="s">
        <v>24</v>
      </c>
      <c r="S310" t="s">
        <v>24394</v>
      </c>
      <c r="T310" t="s">
        <v>24393</v>
      </c>
    </row>
    <row r="311" spans="1:20" x14ac:dyDescent="0.25">
      <c r="A311" t="s">
        <v>28</v>
      </c>
      <c r="B311" t="s">
        <v>29</v>
      </c>
      <c r="C311">
        <v>50</v>
      </c>
      <c r="D311">
        <v>2</v>
      </c>
      <c r="E311" t="s">
        <v>24392</v>
      </c>
      <c r="F311">
        <v>200</v>
      </c>
      <c r="G311">
        <v>0</v>
      </c>
      <c r="H311" t="s">
        <v>22</v>
      </c>
      <c r="I311" t="s">
        <v>1397</v>
      </c>
      <c r="J311" t="s">
        <v>364</v>
      </c>
      <c r="K311" t="s">
        <v>23</v>
      </c>
      <c r="L311" t="s">
        <v>24</v>
      </c>
      <c r="M311" t="s">
        <v>24393</v>
      </c>
      <c r="N311" t="s">
        <v>23</v>
      </c>
      <c r="O311" t="s">
        <v>25</v>
      </c>
      <c r="P311" t="s">
        <v>26</v>
      </c>
      <c r="Q311" t="s">
        <v>27</v>
      </c>
      <c r="R311" t="s">
        <v>24</v>
      </c>
      <c r="S311" t="s">
        <v>24394</v>
      </c>
      <c r="T311" t="s">
        <v>24393</v>
      </c>
    </row>
    <row r="312" spans="1:20" x14ac:dyDescent="0.25">
      <c r="A312" t="s">
        <v>30</v>
      </c>
      <c r="B312" t="s">
        <v>31</v>
      </c>
      <c r="C312">
        <v>50</v>
      </c>
      <c r="D312">
        <v>2</v>
      </c>
      <c r="E312" t="s">
        <v>24392</v>
      </c>
      <c r="F312">
        <v>200</v>
      </c>
      <c r="G312">
        <v>0</v>
      </c>
      <c r="H312" t="s">
        <v>22</v>
      </c>
      <c r="I312" t="s">
        <v>1397</v>
      </c>
      <c r="J312" t="s">
        <v>364</v>
      </c>
      <c r="K312" t="s">
        <v>23</v>
      </c>
      <c r="L312" t="s">
        <v>24</v>
      </c>
      <c r="M312" t="s">
        <v>24393</v>
      </c>
      <c r="N312" t="s">
        <v>23</v>
      </c>
      <c r="O312" t="s">
        <v>25</v>
      </c>
      <c r="P312" t="s">
        <v>26</v>
      </c>
      <c r="Q312" t="s">
        <v>27</v>
      </c>
      <c r="R312" t="s">
        <v>24</v>
      </c>
      <c r="S312" t="s">
        <v>24394</v>
      </c>
      <c r="T312" t="s">
        <v>24393</v>
      </c>
    </row>
    <row r="313" spans="1:20" x14ac:dyDescent="0.25">
      <c r="A313" t="s">
        <v>28</v>
      </c>
      <c r="B313" t="s">
        <v>1254</v>
      </c>
      <c r="C313">
        <v>32.200000000000003</v>
      </c>
      <c r="D313">
        <v>1</v>
      </c>
      <c r="E313" t="s">
        <v>24395</v>
      </c>
      <c r="F313">
        <v>103.6</v>
      </c>
      <c r="G313">
        <v>7</v>
      </c>
      <c r="H313" t="s">
        <v>47</v>
      </c>
      <c r="I313" t="s">
        <v>20255</v>
      </c>
      <c r="J313" t="s">
        <v>20256</v>
      </c>
      <c r="K313" t="s">
        <v>20257</v>
      </c>
      <c r="L313" t="s">
        <v>20258</v>
      </c>
      <c r="M313" t="s">
        <v>24396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24397</v>
      </c>
      <c r="T313" t="s">
        <v>24396</v>
      </c>
    </row>
    <row r="314" spans="1:20" x14ac:dyDescent="0.25">
      <c r="A314" t="s">
        <v>30</v>
      </c>
      <c r="B314" t="s">
        <v>1254</v>
      </c>
      <c r="C314">
        <v>32.200000000000003</v>
      </c>
      <c r="D314">
        <v>1</v>
      </c>
      <c r="E314" t="s">
        <v>24395</v>
      </c>
      <c r="F314">
        <v>103.6</v>
      </c>
      <c r="G314">
        <v>7</v>
      </c>
      <c r="H314" t="s">
        <v>47</v>
      </c>
      <c r="I314" t="s">
        <v>20255</v>
      </c>
      <c r="J314" t="s">
        <v>20256</v>
      </c>
      <c r="K314" t="s">
        <v>20257</v>
      </c>
      <c r="L314" t="s">
        <v>20258</v>
      </c>
      <c r="M314" t="s">
        <v>24396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24397</v>
      </c>
      <c r="T314" t="s">
        <v>24396</v>
      </c>
    </row>
    <row r="315" spans="1:20" x14ac:dyDescent="0.25">
      <c r="A315" t="s">
        <v>20</v>
      </c>
      <c r="B315" t="s">
        <v>1254</v>
      </c>
      <c r="C315">
        <v>32.200000000000003</v>
      </c>
      <c r="D315">
        <v>1</v>
      </c>
      <c r="E315" t="s">
        <v>24395</v>
      </c>
      <c r="F315">
        <v>103.6</v>
      </c>
      <c r="G315">
        <v>7</v>
      </c>
      <c r="H315" t="s">
        <v>47</v>
      </c>
      <c r="I315" t="s">
        <v>20255</v>
      </c>
      <c r="J315" t="s">
        <v>20256</v>
      </c>
      <c r="K315" t="s">
        <v>20257</v>
      </c>
      <c r="L315" t="s">
        <v>20258</v>
      </c>
      <c r="M315" t="s">
        <v>24396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24397</v>
      </c>
      <c r="T315" t="s">
        <v>24396</v>
      </c>
    </row>
    <row r="316" spans="1:20" x14ac:dyDescent="0.25">
      <c r="A316" t="s">
        <v>186</v>
      </c>
      <c r="B316" t="s">
        <v>187</v>
      </c>
      <c r="C316">
        <v>50</v>
      </c>
      <c r="D316">
        <v>6</v>
      </c>
      <c r="E316" t="s">
        <v>24398</v>
      </c>
      <c r="F316">
        <v>200</v>
      </c>
      <c r="G316">
        <v>0</v>
      </c>
      <c r="H316" t="s">
        <v>22</v>
      </c>
      <c r="I316" t="s">
        <v>24399</v>
      </c>
      <c r="J316" t="s">
        <v>313</v>
      </c>
      <c r="K316" t="s">
        <v>23</v>
      </c>
      <c r="L316" t="s">
        <v>24</v>
      </c>
      <c r="M316" t="s">
        <v>24400</v>
      </c>
      <c r="N316" t="s">
        <v>23</v>
      </c>
      <c r="O316" t="s">
        <v>307</v>
      </c>
      <c r="P316" t="s">
        <v>26</v>
      </c>
      <c r="Q316" t="s">
        <v>27</v>
      </c>
      <c r="R316" t="s">
        <v>24</v>
      </c>
      <c r="S316" t="s">
        <v>24401</v>
      </c>
      <c r="T316" t="s">
        <v>24400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302"/>
  <sheetViews>
    <sheetView zoomScale="70" zoomScaleNormal="70" workbookViewId="0">
      <pane xSplit="2" ySplit="1" topLeftCell="T17" activePane="bottomRight" state="frozen"/>
      <selection sqref="A1:XFD1048576"/>
      <selection pane="topRight" sqref="A1:XFD1048576"/>
      <selection pane="bottomLeft" sqref="A1:XFD1048576"/>
      <selection pane="bottomRight" activeCell="U46" sqref="U4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46</v>
      </c>
      <c r="B2" t="s">
        <v>56</v>
      </c>
      <c r="C2">
        <v>72.5</v>
      </c>
      <c r="D2">
        <v>2</v>
      </c>
      <c r="E2" t="s">
        <v>24402</v>
      </c>
      <c r="F2">
        <v>677</v>
      </c>
      <c r="G2">
        <v>0</v>
      </c>
      <c r="H2" t="s">
        <v>47</v>
      </c>
      <c r="I2" t="s">
        <v>3493</v>
      </c>
      <c r="J2" t="s">
        <v>3494</v>
      </c>
      <c r="K2" t="s">
        <v>3495</v>
      </c>
      <c r="L2" t="s">
        <v>3496</v>
      </c>
      <c r="M2" t="s">
        <v>24403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24404</v>
      </c>
      <c r="T2" t="s">
        <v>24405</v>
      </c>
      <c r="U2" s="52" t="s">
        <v>186</v>
      </c>
      <c r="V2">
        <v>162</v>
      </c>
    </row>
    <row r="3" spans="1:22" x14ac:dyDescent="0.25">
      <c r="A3" t="s">
        <v>46</v>
      </c>
      <c r="B3" t="s">
        <v>56</v>
      </c>
      <c r="C3">
        <v>66.5</v>
      </c>
      <c r="D3">
        <v>4</v>
      </c>
      <c r="E3" t="s">
        <v>24402</v>
      </c>
      <c r="F3">
        <v>677</v>
      </c>
      <c r="G3">
        <v>0</v>
      </c>
      <c r="H3" t="s">
        <v>47</v>
      </c>
      <c r="I3" t="s">
        <v>3493</v>
      </c>
      <c r="J3" t="s">
        <v>3494</v>
      </c>
      <c r="K3" t="s">
        <v>3495</v>
      </c>
      <c r="L3" t="s">
        <v>3496</v>
      </c>
      <c r="M3" t="s">
        <v>24403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24404</v>
      </c>
      <c r="T3" t="s">
        <v>24405</v>
      </c>
      <c r="U3" s="53" t="s">
        <v>187</v>
      </c>
      <c r="V3">
        <v>162</v>
      </c>
    </row>
    <row r="4" spans="1:22" x14ac:dyDescent="0.25">
      <c r="A4" t="s">
        <v>46</v>
      </c>
      <c r="B4" t="s">
        <v>56</v>
      </c>
      <c r="C4">
        <v>66.5</v>
      </c>
      <c r="D4">
        <v>4</v>
      </c>
      <c r="E4" t="s">
        <v>24402</v>
      </c>
      <c r="F4">
        <v>677</v>
      </c>
      <c r="G4">
        <v>0</v>
      </c>
      <c r="H4" t="s">
        <v>47</v>
      </c>
      <c r="I4" t="s">
        <v>3493</v>
      </c>
      <c r="J4" t="s">
        <v>3494</v>
      </c>
      <c r="K4" t="s">
        <v>3495</v>
      </c>
      <c r="L4" t="s">
        <v>3496</v>
      </c>
      <c r="M4" t="s">
        <v>24403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24404</v>
      </c>
      <c r="T4" t="s">
        <v>24405</v>
      </c>
      <c r="U4" s="52" t="s">
        <v>44</v>
      </c>
      <c r="V4">
        <v>42</v>
      </c>
    </row>
    <row r="5" spans="1:22" x14ac:dyDescent="0.25">
      <c r="A5" t="s">
        <v>46</v>
      </c>
      <c r="B5" t="s">
        <v>56</v>
      </c>
      <c r="C5">
        <v>100</v>
      </c>
      <c r="D5">
        <v>1</v>
      </c>
      <c r="E5" t="s">
        <v>24406</v>
      </c>
      <c r="F5">
        <v>100</v>
      </c>
      <c r="G5">
        <v>0</v>
      </c>
      <c r="H5" t="s">
        <v>22</v>
      </c>
      <c r="I5" t="s">
        <v>24407</v>
      </c>
      <c r="J5" t="s">
        <v>24408</v>
      </c>
      <c r="K5" t="s">
        <v>4371</v>
      </c>
      <c r="L5" t="s">
        <v>8295</v>
      </c>
      <c r="M5" t="s">
        <v>24409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24410</v>
      </c>
      <c r="T5" t="s">
        <v>24411</v>
      </c>
      <c r="U5" s="53" t="s">
        <v>45</v>
      </c>
      <c r="V5">
        <v>42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24412</v>
      </c>
      <c r="F6">
        <v>263</v>
      </c>
      <c r="G6">
        <v>0</v>
      </c>
      <c r="H6" t="s">
        <v>47</v>
      </c>
      <c r="I6" t="s">
        <v>24413</v>
      </c>
      <c r="J6" t="s">
        <v>24414</v>
      </c>
      <c r="K6" t="s">
        <v>687</v>
      </c>
      <c r="L6" t="s">
        <v>349</v>
      </c>
      <c r="M6" t="s">
        <v>24415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24416</v>
      </c>
      <c r="T6" t="s">
        <v>24417</v>
      </c>
      <c r="U6" s="52" t="s">
        <v>113</v>
      </c>
      <c r="V6">
        <v>1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24418</v>
      </c>
      <c r="F7">
        <v>220</v>
      </c>
      <c r="G7">
        <v>0</v>
      </c>
      <c r="H7" t="s">
        <v>1219</v>
      </c>
      <c r="I7" t="s">
        <v>8427</v>
      </c>
      <c r="J7" t="s">
        <v>303</v>
      </c>
      <c r="K7" t="s">
        <v>23</v>
      </c>
      <c r="L7" t="s">
        <v>24</v>
      </c>
      <c r="M7" t="s">
        <v>24419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24420</v>
      </c>
      <c r="T7" t="s">
        <v>24419</v>
      </c>
      <c r="U7" s="53" t="s">
        <v>1264</v>
      </c>
      <c r="V7">
        <v>1</v>
      </c>
    </row>
    <row r="8" spans="1:22" x14ac:dyDescent="0.25">
      <c r="A8" t="s">
        <v>42</v>
      </c>
      <c r="B8" t="s">
        <v>43</v>
      </c>
      <c r="C8">
        <v>40</v>
      </c>
      <c r="D8">
        <v>1</v>
      </c>
      <c r="E8" t="s">
        <v>24421</v>
      </c>
      <c r="F8">
        <v>200</v>
      </c>
      <c r="G8">
        <v>0</v>
      </c>
      <c r="H8" t="s">
        <v>1219</v>
      </c>
      <c r="I8" t="s">
        <v>24422</v>
      </c>
      <c r="J8" t="s">
        <v>310</v>
      </c>
      <c r="K8" t="s">
        <v>23</v>
      </c>
      <c r="L8" t="s">
        <v>24</v>
      </c>
      <c r="M8" t="s">
        <v>24423</v>
      </c>
      <c r="N8" t="s">
        <v>23</v>
      </c>
      <c r="O8" t="s">
        <v>58</v>
      </c>
      <c r="P8" t="s">
        <v>26</v>
      </c>
      <c r="Q8" t="s">
        <v>33</v>
      </c>
      <c r="R8" t="s">
        <v>24</v>
      </c>
      <c r="S8" t="s">
        <v>24424</v>
      </c>
      <c r="T8" t="s">
        <v>24423</v>
      </c>
      <c r="U8" s="52" t="s">
        <v>137</v>
      </c>
      <c r="V8">
        <v>50</v>
      </c>
    </row>
    <row r="9" spans="1:22" x14ac:dyDescent="0.25">
      <c r="A9" t="s">
        <v>46</v>
      </c>
      <c r="B9" t="s">
        <v>56</v>
      </c>
      <c r="C9">
        <v>80</v>
      </c>
      <c r="D9">
        <v>1</v>
      </c>
      <c r="E9" t="s">
        <v>24421</v>
      </c>
      <c r="F9">
        <v>200</v>
      </c>
      <c r="G9">
        <v>0</v>
      </c>
      <c r="H9" t="s">
        <v>1219</v>
      </c>
      <c r="I9" t="s">
        <v>24422</v>
      </c>
      <c r="J9" t="s">
        <v>310</v>
      </c>
      <c r="K9" t="s">
        <v>23</v>
      </c>
      <c r="L9" t="s">
        <v>24</v>
      </c>
      <c r="M9" t="s">
        <v>24423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24424</v>
      </c>
      <c r="T9" t="s">
        <v>24423</v>
      </c>
      <c r="U9" s="53" t="s">
        <v>138</v>
      </c>
      <c r="V9">
        <v>50</v>
      </c>
    </row>
    <row r="10" spans="1:22" x14ac:dyDescent="0.25">
      <c r="A10" t="s">
        <v>139</v>
      </c>
      <c r="B10" t="s">
        <v>112</v>
      </c>
      <c r="C10">
        <v>80</v>
      </c>
      <c r="D10">
        <v>1</v>
      </c>
      <c r="E10" t="s">
        <v>24421</v>
      </c>
      <c r="F10">
        <v>200</v>
      </c>
      <c r="G10">
        <v>0</v>
      </c>
      <c r="H10" t="s">
        <v>1219</v>
      </c>
      <c r="I10" t="s">
        <v>24422</v>
      </c>
      <c r="J10" t="s">
        <v>310</v>
      </c>
      <c r="K10" t="s">
        <v>23</v>
      </c>
      <c r="L10" t="s">
        <v>24</v>
      </c>
      <c r="M10" t="s">
        <v>24423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24424</v>
      </c>
      <c r="T10" t="s">
        <v>24423</v>
      </c>
      <c r="U10" s="52" t="s">
        <v>46</v>
      </c>
      <c r="V10">
        <v>50</v>
      </c>
    </row>
    <row r="11" spans="1:22" x14ac:dyDescent="0.25">
      <c r="A11" t="s">
        <v>115</v>
      </c>
      <c r="B11" t="s">
        <v>116</v>
      </c>
      <c r="C11">
        <v>35</v>
      </c>
      <c r="D11">
        <v>8</v>
      </c>
      <c r="E11" t="s">
        <v>24425</v>
      </c>
      <c r="F11">
        <v>328</v>
      </c>
      <c r="G11">
        <v>0</v>
      </c>
      <c r="H11" t="s">
        <v>47</v>
      </c>
      <c r="I11" t="s">
        <v>4636</v>
      </c>
      <c r="J11" t="s">
        <v>4637</v>
      </c>
      <c r="K11" t="s">
        <v>4638</v>
      </c>
      <c r="L11" t="s">
        <v>4639</v>
      </c>
      <c r="M11" t="s">
        <v>24426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24427</v>
      </c>
      <c r="T11" t="s">
        <v>24428</v>
      </c>
      <c r="U11" s="53" t="s">
        <v>56</v>
      </c>
      <c r="V11">
        <v>42</v>
      </c>
    </row>
    <row r="12" spans="1:22" x14ac:dyDescent="0.25">
      <c r="A12" t="s">
        <v>44</v>
      </c>
      <c r="B12" t="s">
        <v>45</v>
      </c>
      <c r="C12">
        <v>66.666666666666671</v>
      </c>
      <c r="D12">
        <v>3</v>
      </c>
      <c r="E12" t="s">
        <v>24429</v>
      </c>
      <c r="F12">
        <v>143</v>
      </c>
      <c r="G12">
        <v>0</v>
      </c>
      <c r="H12" t="s">
        <v>47</v>
      </c>
      <c r="I12" t="s">
        <v>4493</v>
      </c>
      <c r="J12" t="s">
        <v>24430</v>
      </c>
      <c r="K12" t="s">
        <v>23641</v>
      </c>
      <c r="L12" t="s">
        <v>3523</v>
      </c>
      <c r="M12" t="s">
        <v>24431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24432</v>
      </c>
      <c r="T12" t="s">
        <v>24433</v>
      </c>
      <c r="U12" s="53" t="s">
        <v>1239</v>
      </c>
      <c r="V12">
        <v>8</v>
      </c>
    </row>
    <row r="13" spans="1:22" x14ac:dyDescent="0.25">
      <c r="A13" t="s">
        <v>42</v>
      </c>
      <c r="B13" t="s">
        <v>43</v>
      </c>
      <c r="C13">
        <v>66.666666666666671</v>
      </c>
      <c r="D13">
        <v>3</v>
      </c>
      <c r="E13" t="s">
        <v>24434</v>
      </c>
      <c r="F13">
        <v>132</v>
      </c>
      <c r="G13">
        <v>0</v>
      </c>
      <c r="H13" t="s">
        <v>47</v>
      </c>
      <c r="I13" t="s">
        <v>24435</v>
      </c>
      <c r="J13" t="s">
        <v>24436</v>
      </c>
      <c r="K13" t="s">
        <v>24437</v>
      </c>
      <c r="L13" t="s">
        <v>5813</v>
      </c>
      <c r="M13" t="s">
        <v>24438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24439</v>
      </c>
      <c r="T13" t="s">
        <v>24440</v>
      </c>
      <c r="U13" s="52" t="s">
        <v>42</v>
      </c>
      <c r="V13">
        <v>32</v>
      </c>
    </row>
    <row r="14" spans="1:22" x14ac:dyDescent="0.25">
      <c r="A14" t="s">
        <v>186</v>
      </c>
      <c r="B14" t="s">
        <v>187</v>
      </c>
      <c r="C14">
        <v>50</v>
      </c>
      <c r="D14">
        <v>6</v>
      </c>
      <c r="E14" t="s">
        <v>24441</v>
      </c>
      <c r="F14">
        <v>200</v>
      </c>
      <c r="G14">
        <v>0</v>
      </c>
      <c r="H14" t="s">
        <v>22</v>
      </c>
      <c r="I14" t="s">
        <v>19341</v>
      </c>
      <c r="J14" t="s">
        <v>1230</v>
      </c>
      <c r="K14" t="s">
        <v>23</v>
      </c>
      <c r="L14" t="s">
        <v>24</v>
      </c>
      <c r="M14" t="s">
        <v>24442</v>
      </c>
      <c r="N14" t="s">
        <v>23</v>
      </c>
      <c r="O14" t="s">
        <v>58</v>
      </c>
      <c r="P14" t="s">
        <v>26</v>
      </c>
      <c r="Q14" t="s">
        <v>33</v>
      </c>
      <c r="R14" t="s">
        <v>24</v>
      </c>
      <c r="S14" t="s">
        <v>24443</v>
      </c>
      <c r="T14" t="s">
        <v>24442</v>
      </c>
      <c r="U14" s="53" t="s">
        <v>43</v>
      </c>
      <c r="V14">
        <v>32</v>
      </c>
    </row>
    <row r="15" spans="1:22" x14ac:dyDescent="0.25">
      <c r="A15" t="s">
        <v>186</v>
      </c>
      <c r="B15" t="s">
        <v>187</v>
      </c>
      <c r="C15">
        <v>50</v>
      </c>
      <c r="D15">
        <v>6</v>
      </c>
      <c r="E15" t="s">
        <v>24444</v>
      </c>
      <c r="F15">
        <v>200</v>
      </c>
      <c r="G15">
        <v>0</v>
      </c>
      <c r="H15" t="s">
        <v>22</v>
      </c>
      <c r="I15" t="s">
        <v>16589</v>
      </c>
      <c r="J15" t="s">
        <v>1236</v>
      </c>
      <c r="K15" t="s">
        <v>23</v>
      </c>
      <c r="L15" t="s">
        <v>24</v>
      </c>
      <c r="M15" t="s">
        <v>24445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24446</v>
      </c>
      <c r="T15" t="s">
        <v>24445</v>
      </c>
      <c r="U15" s="52" t="s">
        <v>139</v>
      </c>
      <c r="V15">
        <v>10</v>
      </c>
    </row>
    <row r="16" spans="1:22" x14ac:dyDescent="0.25">
      <c r="A16" t="s">
        <v>186</v>
      </c>
      <c r="B16" t="s">
        <v>187</v>
      </c>
      <c r="C16">
        <v>50</v>
      </c>
      <c r="D16">
        <v>6</v>
      </c>
      <c r="E16" t="s">
        <v>24447</v>
      </c>
      <c r="F16">
        <v>200</v>
      </c>
      <c r="G16">
        <v>0</v>
      </c>
      <c r="H16" t="s">
        <v>22</v>
      </c>
      <c r="I16" t="s">
        <v>24448</v>
      </c>
      <c r="J16" t="s">
        <v>335</v>
      </c>
      <c r="K16" t="s">
        <v>23</v>
      </c>
      <c r="L16" t="s">
        <v>24</v>
      </c>
      <c r="M16" t="s">
        <v>24449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24450</v>
      </c>
      <c r="T16" t="s">
        <v>24451</v>
      </c>
      <c r="U16" s="53" t="s">
        <v>112</v>
      </c>
      <c r="V16">
        <v>10</v>
      </c>
    </row>
    <row r="17" spans="1:22" x14ac:dyDescent="0.25">
      <c r="A17" t="s">
        <v>186</v>
      </c>
      <c r="B17" t="s">
        <v>187</v>
      </c>
      <c r="C17">
        <v>50</v>
      </c>
      <c r="D17">
        <v>6</v>
      </c>
      <c r="E17" t="s">
        <v>24452</v>
      </c>
      <c r="F17">
        <v>200</v>
      </c>
      <c r="G17">
        <v>0</v>
      </c>
      <c r="H17" t="s">
        <v>22</v>
      </c>
      <c r="I17" t="s">
        <v>24453</v>
      </c>
      <c r="J17" t="s">
        <v>303</v>
      </c>
      <c r="K17" t="s">
        <v>23</v>
      </c>
      <c r="L17" t="s">
        <v>24</v>
      </c>
      <c r="M17" t="s">
        <v>24454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24455</v>
      </c>
      <c r="T17" t="s">
        <v>24454</v>
      </c>
      <c r="U17" s="52" t="s">
        <v>110</v>
      </c>
      <c r="V17">
        <v>3</v>
      </c>
    </row>
    <row r="18" spans="1:22" x14ac:dyDescent="0.25">
      <c r="A18" t="s">
        <v>115</v>
      </c>
      <c r="B18" t="s">
        <v>116</v>
      </c>
      <c r="C18">
        <v>35</v>
      </c>
      <c r="D18">
        <v>8</v>
      </c>
      <c r="E18" t="s">
        <v>24456</v>
      </c>
      <c r="F18">
        <v>328</v>
      </c>
      <c r="G18">
        <v>0</v>
      </c>
      <c r="H18" t="s">
        <v>47</v>
      </c>
      <c r="I18" t="s">
        <v>9174</v>
      </c>
      <c r="J18" t="s">
        <v>24457</v>
      </c>
      <c r="K18" t="s">
        <v>23856</v>
      </c>
      <c r="L18" t="s">
        <v>3662</v>
      </c>
      <c r="M18" t="s">
        <v>24458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24459</v>
      </c>
      <c r="T18" t="s">
        <v>24460</v>
      </c>
      <c r="U18" s="53" t="s">
        <v>1223</v>
      </c>
      <c r="V18">
        <v>3</v>
      </c>
    </row>
    <row r="19" spans="1:22" x14ac:dyDescent="0.25">
      <c r="A19" t="s">
        <v>46</v>
      </c>
      <c r="B19" t="s">
        <v>56</v>
      </c>
      <c r="C19">
        <v>74</v>
      </c>
      <c r="D19">
        <v>1</v>
      </c>
      <c r="E19" t="s">
        <v>24461</v>
      </c>
      <c r="F19">
        <v>74</v>
      </c>
      <c r="G19">
        <v>0</v>
      </c>
      <c r="H19" t="s">
        <v>47</v>
      </c>
      <c r="I19" t="s">
        <v>24462</v>
      </c>
      <c r="J19" t="s">
        <v>24463</v>
      </c>
      <c r="K19" t="s">
        <v>3749</v>
      </c>
      <c r="L19" t="s">
        <v>357</v>
      </c>
      <c r="M19" t="s">
        <v>24464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24465</v>
      </c>
      <c r="T19" t="s">
        <v>24466</v>
      </c>
      <c r="U19" s="52" t="s">
        <v>152</v>
      </c>
      <c r="V19">
        <v>2</v>
      </c>
    </row>
    <row r="20" spans="1:22" x14ac:dyDescent="0.25">
      <c r="A20" t="s">
        <v>42</v>
      </c>
      <c r="B20" t="s">
        <v>43</v>
      </c>
      <c r="C20">
        <v>66.666666666666671</v>
      </c>
      <c r="D20">
        <v>3</v>
      </c>
      <c r="E20" t="s">
        <v>24467</v>
      </c>
      <c r="F20">
        <v>100</v>
      </c>
      <c r="G20">
        <v>0</v>
      </c>
      <c r="H20" t="s">
        <v>1219</v>
      </c>
      <c r="I20" t="s">
        <v>24468</v>
      </c>
      <c r="J20" t="s">
        <v>303</v>
      </c>
      <c r="K20" t="s">
        <v>23</v>
      </c>
      <c r="L20" t="s">
        <v>24</v>
      </c>
      <c r="M20" t="s">
        <v>24469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24470</v>
      </c>
      <c r="T20" t="s">
        <v>24469</v>
      </c>
      <c r="U20" s="53" t="s">
        <v>153</v>
      </c>
      <c r="V20">
        <v>2</v>
      </c>
    </row>
    <row r="21" spans="1:22" x14ac:dyDescent="0.25">
      <c r="A21" t="s">
        <v>46</v>
      </c>
      <c r="B21" t="s">
        <v>1239</v>
      </c>
      <c r="C21">
        <v>34.5</v>
      </c>
      <c r="D21">
        <v>1</v>
      </c>
      <c r="E21" t="s">
        <v>24471</v>
      </c>
      <c r="F21">
        <v>34.5</v>
      </c>
      <c r="G21">
        <v>0</v>
      </c>
      <c r="H21" t="s">
        <v>47</v>
      </c>
      <c r="I21" t="s">
        <v>24472</v>
      </c>
      <c r="J21" t="s">
        <v>24473</v>
      </c>
      <c r="K21" t="s">
        <v>24474</v>
      </c>
      <c r="L21" t="s">
        <v>24475</v>
      </c>
      <c r="M21" t="s">
        <v>24476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24477</v>
      </c>
      <c r="T21" t="s">
        <v>24476</v>
      </c>
      <c r="U21" s="52" t="s">
        <v>150</v>
      </c>
      <c r="V21">
        <v>2</v>
      </c>
    </row>
    <row r="22" spans="1:22" x14ac:dyDescent="0.25">
      <c r="A22" t="s">
        <v>186</v>
      </c>
      <c r="B22" t="s">
        <v>187</v>
      </c>
      <c r="C22">
        <v>50</v>
      </c>
      <c r="D22">
        <v>6</v>
      </c>
      <c r="E22" t="s">
        <v>24478</v>
      </c>
      <c r="F22">
        <v>200</v>
      </c>
      <c r="G22">
        <v>0</v>
      </c>
      <c r="H22" t="s">
        <v>22</v>
      </c>
      <c r="I22" t="s">
        <v>24479</v>
      </c>
      <c r="J22" t="s">
        <v>363</v>
      </c>
      <c r="K22" t="s">
        <v>23</v>
      </c>
      <c r="L22" t="s">
        <v>24</v>
      </c>
      <c r="M22" t="s">
        <v>24480</v>
      </c>
      <c r="N22" t="s">
        <v>23</v>
      </c>
      <c r="O22" t="s">
        <v>25</v>
      </c>
      <c r="P22" t="s">
        <v>26</v>
      </c>
      <c r="Q22" t="s">
        <v>27</v>
      </c>
      <c r="R22" t="s">
        <v>24</v>
      </c>
      <c r="S22" t="s">
        <v>24481</v>
      </c>
      <c r="T22" t="s">
        <v>24480</v>
      </c>
      <c r="U22" s="53" t="s">
        <v>151</v>
      </c>
      <c r="V22">
        <v>2</v>
      </c>
    </row>
    <row r="23" spans="1:22" x14ac:dyDescent="0.25">
      <c r="A23" t="s">
        <v>186</v>
      </c>
      <c r="B23" t="s">
        <v>187</v>
      </c>
      <c r="C23">
        <v>50</v>
      </c>
      <c r="D23">
        <v>6</v>
      </c>
      <c r="E23" t="s">
        <v>24482</v>
      </c>
      <c r="F23">
        <v>200</v>
      </c>
      <c r="G23">
        <v>0</v>
      </c>
      <c r="H23" t="s">
        <v>22</v>
      </c>
      <c r="I23" t="s">
        <v>24483</v>
      </c>
      <c r="J23" t="s">
        <v>1242</v>
      </c>
      <c r="K23" t="s">
        <v>23</v>
      </c>
      <c r="L23" t="s">
        <v>24</v>
      </c>
      <c r="M23" t="s">
        <v>24484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24485</v>
      </c>
      <c r="T23" t="s">
        <v>24484</v>
      </c>
      <c r="U23" s="52" t="s">
        <v>36</v>
      </c>
      <c r="V23">
        <v>2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24486</v>
      </c>
      <c r="F24">
        <v>100</v>
      </c>
      <c r="G24">
        <v>0</v>
      </c>
      <c r="H24" t="s">
        <v>22</v>
      </c>
      <c r="I24" t="s">
        <v>24487</v>
      </c>
      <c r="J24" t="s">
        <v>342</v>
      </c>
      <c r="K24" t="s">
        <v>23</v>
      </c>
      <c r="L24" t="s">
        <v>24</v>
      </c>
      <c r="M24" t="s">
        <v>24488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24489</v>
      </c>
      <c r="T24" t="s">
        <v>24488</v>
      </c>
      <c r="U24" s="53" t="s">
        <v>37</v>
      </c>
      <c r="V24">
        <v>2</v>
      </c>
    </row>
    <row r="25" spans="1:22" x14ac:dyDescent="0.25">
      <c r="A25" t="s">
        <v>28</v>
      </c>
      <c r="B25" t="s">
        <v>29</v>
      </c>
      <c r="C25">
        <v>50</v>
      </c>
      <c r="D25">
        <v>1</v>
      </c>
      <c r="E25" t="s">
        <v>24486</v>
      </c>
      <c r="F25">
        <v>100</v>
      </c>
      <c r="G25">
        <v>0</v>
      </c>
      <c r="H25" t="s">
        <v>22</v>
      </c>
      <c r="I25" t="s">
        <v>24487</v>
      </c>
      <c r="J25" t="s">
        <v>342</v>
      </c>
      <c r="K25" t="s">
        <v>23</v>
      </c>
      <c r="L25" t="s">
        <v>24</v>
      </c>
      <c r="M25" t="s">
        <v>24488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24489</v>
      </c>
      <c r="T25" t="s">
        <v>24488</v>
      </c>
      <c r="U25" s="52" t="s">
        <v>38</v>
      </c>
      <c r="V25">
        <v>4</v>
      </c>
    </row>
    <row r="26" spans="1:22" x14ac:dyDescent="0.25">
      <c r="A26" t="s">
        <v>30</v>
      </c>
      <c r="B26" t="s">
        <v>31</v>
      </c>
      <c r="C26">
        <v>50</v>
      </c>
      <c r="D26">
        <v>1</v>
      </c>
      <c r="E26" t="s">
        <v>24486</v>
      </c>
      <c r="F26">
        <v>100</v>
      </c>
      <c r="G26">
        <v>0</v>
      </c>
      <c r="H26" t="s">
        <v>22</v>
      </c>
      <c r="I26" t="s">
        <v>24487</v>
      </c>
      <c r="J26" t="s">
        <v>342</v>
      </c>
      <c r="K26" t="s">
        <v>23</v>
      </c>
      <c r="L26" t="s">
        <v>24</v>
      </c>
      <c r="M26" t="s">
        <v>24488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24489</v>
      </c>
      <c r="T26" t="s">
        <v>24488</v>
      </c>
      <c r="U26" s="53" t="s">
        <v>39</v>
      </c>
      <c r="V26">
        <v>4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24490</v>
      </c>
      <c r="F27">
        <v>100</v>
      </c>
      <c r="G27">
        <v>0</v>
      </c>
      <c r="H27" t="s">
        <v>22</v>
      </c>
      <c r="I27" t="s">
        <v>3998</v>
      </c>
      <c r="J27" t="s">
        <v>364</v>
      </c>
      <c r="K27" t="s">
        <v>23</v>
      </c>
      <c r="L27" t="s">
        <v>24</v>
      </c>
      <c r="M27" t="s">
        <v>24491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24492</v>
      </c>
      <c r="T27" t="s">
        <v>24493</v>
      </c>
      <c r="U27" s="52" t="s">
        <v>34</v>
      </c>
      <c r="V27">
        <v>1</v>
      </c>
    </row>
    <row r="28" spans="1:22" x14ac:dyDescent="0.25">
      <c r="A28" t="s">
        <v>28</v>
      </c>
      <c r="B28" t="s">
        <v>29</v>
      </c>
      <c r="C28">
        <v>50</v>
      </c>
      <c r="D28">
        <v>1</v>
      </c>
      <c r="E28" t="s">
        <v>24490</v>
      </c>
      <c r="F28">
        <v>100</v>
      </c>
      <c r="G28">
        <v>0</v>
      </c>
      <c r="H28" t="s">
        <v>22</v>
      </c>
      <c r="I28" t="s">
        <v>3998</v>
      </c>
      <c r="J28" t="s">
        <v>364</v>
      </c>
      <c r="K28" t="s">
        <v>23</v>
      </c>
      <c r="L28" t="s">
        <v>24</v>
      </c>
      <c r="M28" t="s">
        <v>24491</v>
      </c>
      <c r="N28" t="s">
        <v>23</v>
      </c>
      <c r="O28" t="s">
        <v>25</v>
      </c>
      <c r="P28" t="s">
        <v>26</v>
      </c>
      <c r="Q28" t="s">
        <v>27</v>
      </c>
      <c r="R28" t="s">
        <v>24</v>
      </c>
      <c r="S28" t="s">
        <v>24492</v>
      </c>
      <c r="T28" t="s">
        <v>24491</v>
      </c>
      <c r="U28" s="53" t="s">
        <v>35</v>
      </c>
      <c r="V28">
        <v>1</v>
      </c>
    </row>
    <row r="29" spans="1:22" x14ac:dyDescent="0.25">
      <c r="A29" t="s">
        <v>30</v>
      </c>
      <c r="B29" t="s">
        <v>31</v>
      </c>
      <c r="C29">
        <v>50</v>
      </c>
      <c r="D29">
        <v>1</v>
      </c>
      <c r="E29" t="s">
        <v>24490</v>
      </c>
      <c r="F29">
        <v>100</v>
      </c>
      <c r="G29">
        <v>0</v>
      </c>
      <c r="H29" t="s">
        <v>22</v>
      </c>
      <c r="I29" t="s">
        <v>3998</v>
      </c>
      <c r="J29" t="s">
        <v>364</v>
      </c>
      <c r="K29" t="s">
        <v>23</v>
      </c>
      <c r="L29" t="s">
        <v>24</v>
      </c>
      <c r="M29" t="s">
        <v>24491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24492</v>
      </c>
      <c r="T29" t="s">
        <v>24491</v>
      </c>
      <c r="U29" s="52" t="s">
        <v>148</v>
      </c>
      <c r="V29">
        <v>1</v>
      </c>
    </row>
    <row r="30" spans="1:22" x14ac:dyDescent="0.25">
      <c r="A30" t="s">
        <v>115</v>
      </c>
      <c r="B30" t="s">
        <v>116</v>
      </c>
      <c r="C30">
        <v>45</v>
      </c>
      <c r="D30">
        <v>2</v>
      </c>
      <c r="E30" t="s">
        <v>24494</v>
      </c>
      <c r="F30">
        <v>100</v>
      </c>
      <c r="G30">
        <v>10</v>
      </c>
      <c r="H30" t="s">
        <v>22</v>
      </c>
      <c r="I30" t="s">
        <v>24495</v>
      </c>
      <c r="J30" t="s">
        <v>24496</v>
      </c>
      <c r="K30" t="s">
        <v>4840</v>
      </c>
      <c r="L30" t="s">
        <v>163</v>
      </c>
      <c r="M30" t="s">
        <v>24497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24498</v>
      </c>
      <c r="U30" s="53" t="s">
        <v>149</v>
      </c>
      <c r="V30">
        <v>1</v>
      </c>
    </row>
    <row r="31" spans="1:22" x14ac:dyDescent="0.25">
      <c r="A31" t="s">
        <v>186</v>
      </c>
      <c r="B31" t="s">
        <v>187</v>
      </c>
      <c r="C31">
        <v>33.333333333333336</v>
      </c>
      <c r="D31">
        <v>6</v>
      </c>
      <c r="E31" t="s">
        <v>24499</v>
      </c>
      <c r="F31">
        <v>200</v>
      </c>
      <c r="G31">
        <v>0</v>
      </c>
      <c r="H31" t="s">
        <v>22</v>
      </c>
      <c r="I31" t="s">
        <v>24500</v>
      </c>
      <c r="J31" t="s">
        <v>312</v>
      </c>
      <c r="K31" t="s">
        <v>23</v>
      </c>
      <c r="L31" t="s">
        <v>24</v>
      </c>
      <c r="M31" t="s">
        <v>24501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24502</v>
      </c>
      <c r="T31" t="s">
        <v>24501</v>
      </c>
      <c r="U31" s="52" t="s">
        <v>278</v>
      </c>
      <c r="V31">
        <v>12</v>
      </c>
    </row>
    <row r="32" spans="1:22" x14ac:dyDescent="0.25">
      <c r="A32" t="s">
        <v>15492</v>
      </c>
      <c r="B32" t="s">
        <v>15493</v>
      </c>
      <c r="C32">
        <v>50</v>
      </c>
      <c r="D32">
        <v>3</v>
      </c>
      <c r="E32" t="s">
        <v>24503</v>
      </c>
      <c r="F32">
        <v>100</v>
      </c>
      <c r="G32">
        <v>0</v>
      </c>
      <c r="H32" t="s">
        <v>22</v>
      </c>
      <c r="I32" t="s">
        <v>24504</v>
      </c>
      <c r="J32" t="s">
        <v>328</v>
      </c>
      <c r="K32" t="s">
        <v>23</v>
      </c>
      <c r="L32" t="s">
        <v>24</v>
      </c>
      <c r="M32" t="s">
        <v>24505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24506</v>
      </c>
      <c r="T32" t="s">
        <v>24507</v>
      </c>
      <c r="U32" s="53" t="s">
        <v>284</v>
      </c>
      <c r="V32">
        <v>12</v>
      </c>
    </row>
    <row r="33" spans="1:22" x14ac:dyDescent="0.25">
      <c r="A33" t="s">
        <v>44</v>
      </c>
      <c r="B33" t="s">
        <v>45</v>
      </c>
      <c r="C33">
        <v>66.666666666666671</v>
      </c>
      <c r="D33">
        <v>3</v>
      </c>
      <c r="E33" t="s">
        <v>24508</v>
      </c>
      <c r="F33">
        <v>138</v>
      </c>
      <c r="G33">
        <v>38</v>
      </c>
      <c r="H33" t="s">
        <v>22</v>
      </c>
      <c r="I33" t="s">
        <v>14406</v>
      </c>
      <c r="J33" t="s">
        <v>363</v>
      </c>
      <c r="K33" t="s">
        <v>23</v>
      </c>
      <c r="L33" t="s">
        <v>24</v>
      </c>
      <c r="M33" t="s">
        <v>24509</v>
      </c>
      <c r="N33" t="s">
        <v>23</v>
      </c>
      <c r="O33" t="s">
        <v>25</v>
      </c>
      <c r="P33" t="s">
        <v>26</v>
      </c>
      <c r="Q33" t="s">
        <v>27</v>
      </c>
      <c r="R33" t="s">
        <v>24</v>
      </c>
      <c r="S33" t="s">
        <v>24510</v>
      </c>
      <c r="T33" t="s">
        <v>24511</v>
      </c>
      <c r="U33" s="52" t="s">
        <v>279</v>
      </c>
      <c r="V33">
        <v>6</v>
      </c>
    </row>
    <row r="34" spans="1:22" x14ac:dyDescent="0.25">
      <c r="A34" t="s">
        <v>46</v>
      </c>
      <c r="B34" t="s">
        <v>56</v>
      </c>
      <c r="C34">
        <v>77.5</v>
      </c>
      <c r="D34">
        <v>2</v>
      </c>
      <c r="E34" t="s">
        <v>24512</v>
      </c>
      <c r="F34">
        <v>190</v>
      </c>
      <c r="G34">
        <v>35</v>
      </c>
      <c r="H34" t="s">
        <v>47</v>
      </c>
      <c r="I34" t="s">
        <v>1350</v>
      </c>
      <c r="J34" t="s">
        <v>24513</v>
      </c>
      <c r="K34" t="s">
        <v>1355</v>
      </c>
      <c r="L34" t="s">
        <v>4312</v>
      </c>
      <c r="M34" t="s">
        <v>24514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24515</v>
      </c>
      <c r="T34" t="s">
        <v>24516</v>
      </c>
      <c r="U34" s="53" t="s">
        <v>285</v>
      </c>
      <c r="V34">
        <v>6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24517</v>
      </c>
      <c r="F35">
        <v>107</v>
      </c>
      <c r="G35">
        <v>9</v>
      </c>
      <c r="H35" t="s">
        <v>22</v>
      </c>
      <c r="I35" t="s">
        <v>24518</v>
      </c>
      <c r="J35" t="s">
        <v>303</v>
      </c>
      <c r="K35" t="s">
        <v>23</v>
      </c>
      <c r="L35" t="s">
        <v>24</v>
      </c>
      <c r="M35" t="s">
        <v>24519</v>
      </c>
      <c r="N35" t="s">
        <v>23</v>
      </c>
      <c r="O35" t="s">
        <v>25</v>
      </c>
      <c r="P35" t="s">
        <v>26</v>
      </c>
      <c r="Q35" t="s">
        <v>27</v>
      </c>
      <c r="R35" t="s">
        <v>24</v>
      </c>
      <c r="S35" t="s">
        <v>24520</v>
      </c>
      <c r="T35" t="s">
        <v>24519</v>
      </c>
      <c r="U35" s="52" t="s">
        <v>30</v>
      </c>
      <c r="V35">
        <v>66</v>
      </c>
    </row>
    <row r="36" spans="1:22" x14ac:dyDescent="0.25">
      <c r="A36" t="s">
        <v>186</v>
      </c>
      <c r="B36" t="s">
        <v>187</v>
      </c>
      <c r="C36">
        <v>33.333333333333336</v>
      </c>
      <c r="D36">
        <v>3</v>
      </c>
      <c r="E36" t="s">
        <v>24521</v>
      </c>
      <c r="F36">
        <v>98</v>
      </c>
      <c r="G36">
        <v>0</v>
      </c>
      <c r="H36" t="s">
        <v>22</v>
      </c>
      <c r="I36" t="s">
        <v>24522</v>
      </c>
      <c r="J36" t="s">
        <v>329</v>
      </c>
      <c r="K36" t="s">
        <v>23</v>
      </c>
      <c r="L36" t="s">
        <v>24</v>
      </c>
      <c r="M36" t="s">
        <v>24523</v>
      </c>
      <c r="N36" t="s">
        <v>23</v>
      </c>
      <c r="O36" t="s">
        <v>58</v>
      </c>
      <c r="P36" t="s">
        <v>26</v>
      </c>
      <c r="Q36" t="s">
        <v>33</v>
      </c>
      <c r="R36" t="s">
        <v>24</v>
      </c>
      <c r="S36" t="s">
        <v>24524</v>
      </c>
      <c r="T36" t="s">
        <v>24523</v>
      </c>
      <c r="U36" s="53" t="s">
        <v>31</v>
      </c>
      <c r="V36">
        <v>66</v>
      </c>
    </row>
    <row r="37" spans="1:22" x14ac:dyDescent="0.25">
      <c r="A37" t="s">
        <v>186</v>
      </c>
      <c r="B37" t="s">
        <v>187</v>
      </c>
      <c r="C37">
        <v>33.333333333333336</v>
      </c>
      <c r="D37">
        <v>3</v>
      </c>
      <c r="E37" t="s">
        <v>24525</v>
      </c>
      <c r="F37">
        <v>138</v>
      </c>
      <c r="G37">
        <v>38</v>
      </c>
      <c r="H37" t="s">
        <v>22</v>
      </c>
      <c r="I37" t="s">
        <v>24526</v>
      </c>
      <c r="J37" t="s">
        <v>363</v>
      </c>
      <c r="K37" t="s">
        <v>23</v>
      </c>
      <c r="L37" t="s">
        <v>24</v>
      </c>
      <c r="M37" t="s">
        <v>24527</v>
      </c>
      <c r="N37" t="s">
        <v>23</v>
      </c>
      <c r="O37" t="s">
        <v>25</v>
      </c>
      <c r="P37" t="s">
        <v>26</v>
      </c>
      <c r="Q37" t="s">
        <v>27</v>
      </c>
      <c r="R37" t="s">
        <v>24</v>
      </c>
      <c r="S37" t="s">
        <v>24528</v>
      </c>
      <c r="T37" t="s">
        <v>24527</v>
      </c>
      <c r="U37" s="52" t="s">
        <v>28</v>
      </c>
      <c r="V37">
        <v>58</v>
      </c>
    </row>
    <row r="38" spans="1:22" x14ac:dyDescent="0.25">
      <c r="A38" t="s">
        <v>42</v>
      </c>
      <c r="B38" t="s">
        <v>43</v>
      </c>
      <c r="C38">
        <v>66.666666666666671</v>
      </c>
      <c r="D38">
        <v>3</v>
      </c>
      <c r="E38" t="s">
        <v>24529</v>
      </c>
      <c r="F38">
        <v>100</v>
      </c>
      <c r="G38">
        <v>0</v>
      </c>
      <c r="H38" t="s">
        <v>22</v>
      </c>
      <c r="I38" t="s">
        <v>24530</v>
      </c>
      <c r="J38" t="s">
        <v>328</v>
      </c>
      <c r="K38" t="s">
        <v>23</v>
      </c>
      <c r="L38" t="s">
        <v>24</v>
      </c>
      <c r="M38" t="s">
        <v>24531</v>
      </c>
      <c r="N38" t="s">
        <v>23</v>
      </c>
      <c r="O38" t="s">
        <v>25</v>
      </c>
      <c r="P38" t="s">
        <v>26</v>
      </c>
      <c r="Q38" t="s">
        <v>27</v>
      </c>
      <c r="R38" t="s">
        <v>24</v>
      </c>
      <c r="S38" t="s">
        <v>24532</v>
      </c>
      <c r="T38" t="s">
        <v>24531</v>
      </c>
      <c r="U38" s="53" t="s">
        <v>29</v>
      </c>
      <c r="V38">
        <v>58</v>
      </c>
    </row>
    <row r="39" spans="1:22" x14ac:dyDescent="0.25">
      <c r="A39" t="s">
        <v>186</v>
      </c>
      <c r="B39" t="s">
        <v>187</v>
      </c>
      <c r="C39">
        <v>33.333333333333336</v>
      </c>
      <c r="D39">
        <v>6</v>
      </c>
      <c r="E39" t="s">
        <v>24533</v>
      </c>
      <c r="F39">
        <v>196</v>
      </c>
      <c r="G39">
        <v>0</v>
      </c>
      <c r="H39" t="s">
        <v>22</v>
      </c>
      <c r="I39" t="s">
        <v>19356</v>
      </c>
      <c r="J39" t="s">
        <v>334</v>
      </c>
      <c r="K39" t="s">
        <v>23</v>
      </c>
      <c r="L39" t="s">
        <v>24</v>
      </c>
      <c r="M39" t="s">
        <v>24534</v>
      </c>
      <c r="N39" t="s">
        <v>23</v>
      </c>
      <c r="O39" t="s">
        <v>25</v>
      </c>
      <c r="P39" t="s">
        <v>26</v>
      </c>
      <c r="Q39" t="s">
        <v>27</v>
      </c>
      <c r="R39" t="s">
        <v>24</v>
      </c>
      <c r="S39" t="s">
        <v>24535</v>
      </c>
      <c r="T39" t="s">
        <v>24534</v>
      </c>
      <c r="U39" s="52" t="s">
        <v>20</v>
      </c>
      <c r="V39">
        <v>58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24536</v>
      </c>
      <c r="F40">
        <v>98</v>
      </c>
      <c r="G40">
        <v>0</v>
      </c>
      <c r="H40" t="s">
        <v>22</v>
      </c>
      <c r="I40" t="s">
        <v>24537</v>
      </c>
      <c r="J40" t="s">
        <v>339</v>
      </c>
      <c r="K40" t="s">
        <v>23</v>
      </c>
      <c r="L40" t="s">
        <v>24</v>
      </c>
      <c r="M40" t="s">
        <v>24534</v>
      </c>
      <c r="N40" t="s">
        <v>23</v>
      </c>
      <c r="O40" t="s">
        <v>25</v>
      </c>
      <c r="P40" t="s">
        <v>26</v>
      </c>
      <c r="Q40" t="s">
        <v>27</v>
      </c>
      <c r="R40" t="s">
        <v>24</v>
      </c>
      <c r="S40" t="s">
        <v>24538</v>
      </c>
      <c r="T40" t="s">
        <v>24534</v>
      </c>
      <c r="U40" s="53" t="s">
        <v>21</v>
      </c>
      <c r="V40">
        <v>58</v>
      </c>
    </row>
    <row r="41" spans="1:22" x14ac:dyDescent="0.25">
      <c r="A41" t="s">
        <v>46</v>
      </c>
      <c r="B41" t="s">
        <v>1239</v>
      </c>
      <c r="C41">
        <v>71.25</v>
      </c>
      <c r="D41">
        <v>1</v>
      </c>
      <c r="E41" t="s">
        <v>24539</v>
      </c>
      <c r="F41">
        <v>78.25</v>
      </c>
      <c r="G41">
        <v>7</v>
      </c>
      <c r="H41" t="s">
        <v>47</v>
      </c>
      <c r="I41" t="s">
        <v>18802</v>
      </c>
      <c r="J41" t="s">
        <v>18803</v>
      </c>
      <c r="K41" t="s">
        <v>8925</v>
      </c>
      <c r="L41" t="s">
        <v>24</v>
      </c>
      <c r="M41" t="s">
        <v>23</v>
      </c>
      <c r="N41" t="s">
        <v>23</v>
      </c>
      <c r="O41" t="s">
        <v>48</v>
      </c>
      <c r="P41" t="s">
        <v>49</v>
      </c>
      <c r="Q41" t="s">
        <v>23</v>
      </c>
      <c r="R41" t="s">
        <v>24</v>
      </c>
      <c r="S41" t="s">
        <v>23</v>
      </c>
      <c r="T41" t="s">
        <v>24540</v>
      </c>
      <c r="U41" s="52" t="s">
        <v>115</v>
      </c>
      <c r="V41">
        <v>40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6</v>
      </c>
      <c r="E42" t="s">
        <v>24541</v>
      </c>
      <c r="F42">
        <v>196</v>
      </c>
      <c r="G42">
        <v>0</v>
      </c>
      <c r="H42" t="s">
        <v>22</v>
      </c>
      <c r="I42" t="s">
        <v>19356</v>
      </c>
      <c r="J42" t="s">
        <v>334</v>
      </c>
      <c r="K42" t="s">
        <v>23</v>
      </c>
      <c r="L42" t="s">
        <v>24</v>
      </c>
      <c r="M42" t="s">
        <v>24542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24543</v>
      </c>
      <c r="T42" t="s">
        <v>24542</v>
      </c>
      <c r="U42" s="53" t="s">
        <v>116</v>
      </c>
      <c r="V42">
        <v>40</v>
      </c>
    </row>
    <row r="43" spans="1:22" x14ac:dyDescent="0.25">
      <c r="A43" t="s">
        <v>186</v>
      </c>
      <c r="B43" t="s">
        <v>187</v>
      </c>
      <c r="C43">
        <v>33.333333333333336</v>
      </c>
      <c r="D43">
        <v>3</v>
      </c>
      <c r="E43" t="s">
        <v>24544</v>
      </c>
      <c r="F43">
        <v>98</v>
      </c>
      <c r="G43">
        <v>0</v>
      </c>
      <c r="H43" t="s">
        <v>22</v>
      </c>
      <c r="I43" t="s">
        <v>24545</v>
      </c>
      <c r="J43" t="s">
        <v>313</v>
      </c>
      <c r="K43" t="s">
        <v>23</v>
      </c>
      <c r="L43" t="s">
        <v>24</v>
      </c>
      <c r="M43" t="s">
        <v>24546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24547</v>
      </c>
      <c r="T43" t="s">
        <v>24546</v>
      </c>
      <c r="U43" s="52" t="s">
        <v>51</v>
      </c>
      <c r="V43">
        <v>50</v>
      </c>
    </row>
    <row r="44" spans="1:22" x14ac:dyDescent="0.25">
      <c r="A44" t="s">
        <v>186</v>
      </c>
      <c r="B44" t="s">
        <v>187</v>
      </c>
      <c r="C44">
        <v>50</v>
      </c>
      <c r="D44">
        <v>6</v>
      </c>
      <c r="E44" t="s">
        <v>24548</v>
      </c>
      <c r="F44">
        <v>263.5</v>
      </c>
      <c r="G44">
        <v>26</v>
      </c>
      <c r="H44" t="s">
        <v>47</v>
      </c>
      <c r="I44" t="s">
        <v>24549</v>
      </c>
      <c r="J44" t="s">
        <v>24550</v>
      </c>
      <c r="K44" t="s">
        <v>562</v>
      </c>
      <c r="L44" t="s">
        <v>24551</v>
      </c>
      <c r="M44" t="s">
        <v>24552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24553</v>
      </c>
      <c r="T44" t="s">
        <v>24552</v>
      </c>
      <c r="U44" s="53" t="s">
        <v>52</v>
      </c>
      <c r="V44">
        <v>50</v>
      </c>
    </row>
    <row r="45" spans="1:22" x14ac:dyDescent="0.25">
      <c r="A45" t="s">
        <v>186</v>
      </c>
      <c r="B45" t="s">
        <v>187</v>
      </c>
      <c r="C45">
        <v>33.333333333333336</v>
      </c>
      <c r="D45">
        <v>3</v>
      </c>
      <c r="E45" t="s">
        <v>24554</v>
      </c>
      <c r="F45">
        <v>98</v>
      </c>
      <c r="G45">
        <v>0</v>
      </c>
      <c r="H45" t="s">
        <v>22</v>
      </c>
      <c r="I45" t="s">
        <v>11389</v>
      </c>
      <c r="J45" t="s">
        <v>302</v>
      </c>
      <c r="K45" t="s">
        <v>23</v>
      </c>
      <c r="L45" t="s">
        <v>24</v>
      </c>
      <c r="M45" t="s">
        <v>24555</v>
      </c>
      <c r="N45" t="s">
        <v>23</v>
      </c>
      <c r="O45" t="s">
        <v>25</v>
      </c>
      <c r="P45" t="s">
        <v>26</v>
      </c>
      <c r="Q45" t="s">
        <v>27</v>
      </c>
      <c r="R45" t="s">
        <v>24556</v>
      </c>
      <c r="S45" t="s">
        <v>24557</v>
      </c>
      <c r="T45" t="s">
        <v>24555</v>
      </c>
      <c r="U45" s="52" t="s">
        <v>24585</v>
      </c>
      <c r="V45">
        <v>384</v>
      </c>
    </row>
    <row r="46" spans="1:22" x14ac:dyDescent="0.25">
      <c r="A46" t="s">
        <v>186</v>
      </c>
      <c r="B46" t="s">
        <v>187</v>
      </c>
      <c r="C46">
        <v>33.333333333333336</v>
      </c>
      <c r="D46">
        <v>3</v>
      </c>
      <c r="E46" t="s">
        <v>24558</v>
      </c>
      <c r="F46">
        <v>100</v>
      </c>
      <c r="G46">
        <v>0</v>
      </c>
      <c r="H46" t="s">
        <v>22</v>
      </c>
      <c r="I46" t="s">
        <v>24559</v>
      </c>
      <c r="J46" t="s">
        <v>61</v>
      </c>
      <c r="K46" t="s">
        <v>23</v>
      </c>
      <c r="L46" t="s">
        <v>24</v>
      </c>
      <c r="M46" t="s">
        <v>24560</v>
      </c>
      <c r="N46" t="s">
        <v>23</v>
      </c>
      <c r="O46" t="s">
        <v>58</v>
      </c>
      <c r="P46" t="s">
        <v>26</v>
      </c>
      <c r="Q46" t="s">
        <v>33</v>
      </c>
      <c r="R46" t="s">
        <v>24</v>
      </c>
      <c r="S46" t="s">
        <v>24561</v>
      </c>
      <c r="T46" t="s">
        <v>24560</v>
      </c>
      <c r="U46" s="53" t="s">
        <v>24586</v>
      </c>
      <c r="V46">
        <v>384</v>
      </c>
    </row>
    <row r="47" spans="1:22" x14ac:dyDescent="0.25">
      <c r="A47" t="s">
        <v>150</v>
      </c>
      <c r="B47" t="s">
        <v>151</v>
      </c>
      <c r="C47">
        <v>65</v>
      </c>
      <c r="D47">
        <v>1</v>
      </c>
      <c r="E47" t="s">
        <v>24562</v>
      </c>
      <c r="F47">
        <v>199</v>
      </c>
      <c r="G47">
        <v>0</v>
      </c>
      <c r="H47" t="s">
        <v>47</v>
      </c>
      <c r="I47" t="s">
        <v>24563</v>
      </c>
      <c r="J47" t="s">
        <v>24564</v>
      </c>
      <c r="K47" t="s">
        <v>1355</v>
      </c>
      <c r="L47" t="s">
        <v>24565</v>
      </c>
      <c r="M47" t="s">
        <v>24566</v>
      </c>
      <c r="N47" t="s">
        <v>1225</v>
      </c>
      <c r="O47" t="s">
        <v>1226</v>
      </c>
      <c r="P47" t="s">
        <v>1227</v>
      </c>
      <c r="Q47" t="s">
        <v>1228</v>
      </c>
      <c r="R47" t="s">
        <v>24</v>
      </c>
      <c r="S47" t="s">
        <v>24567</v>
      </c>
      <c r="T47" t="s">
        <v>24568</v>
      </c>
      <c r="U47" s="52" t="s">
        <v>15492</v>
      </c>
      <c r="V47">
        <v>21</v>
      </c>
    </row>
    <row r="48" spans="1:22" x14ac:dyDescent="0.25">
      <c r="A48" t="s">
        <v>152</v>
      </c>
      <c r="B48" t="s">
        <v>153</v>
      </c>
      <c r="C48">
        <v>65</v>
      </c>
      <c r="D48">
        <v>2</v>
      </c>
      <c r="E48" t="s">
        <v>24562</v>
      </c>
      <c r="F48">
        <v>199</v>
      </c>
      <c r="G48">
        <v>0</v>
      </c>
      <c r="H48" t="s">
        <v>47</v>
      </c>
      <c r="I48" t="s">
        <v>24563</v>
      </c>
      <c r="J48" t="s">
        <v>24564</v>
      </c>
      <c r="K48" t="s">
        <v>1355</v>
      </c>
      <c r="L48" t="s">
        <v>24565</v>
      </c>
      <c r="M48" t="s">
        <v>24566</v>
      </c>
      <c r="N48" t="s">
        <v>1225</v>
      </c>
      <c r="O48" t="s">
        <v>1226</v>
      </c>
      <c r="P48" t="s">
        <v>1227</v>
      </c>
      <c r="Q48" t="s">
        <v>1228</v>
      </c>
      <c r="R48" t="s">
        <v>24</v>
      </c>
      <c r="S48" t="s">
        <v>24567</v>
      </c>
      <c r="T48" t="s">
        <v>24568</v>
      </c>
      <c r="U48" s="53" t="s">
        <v>15493</v>
      </c>
      <c r="V48">
        <v>21</v>
      </c>
    </row>
    <row r="49" spans="1:22" x14ac:dyDescent="0.25">
      <c r="A49" t="s">
        <v>148</v>
      </c>
      <c r="B49" t="s">
        <v>149</v>
      </c>
      <c r="C49">
        <v>65</v>
      </c>
      <c r="D49">
        <v>1</v>
      </c>
      <c r="E49" t="s">
        <v>24562</v>
      </c>
      <c r="F49">
        <v>199</v>
      </c>
      <c r="G49">
        <v>0</v>
      </c>
      <c r="H49" t="s">
        <v>47</v>
      </c>
      <c r="I49" t="s">
        <v>24563</v>
      </c>
      <c r="J49" t="s">
        <v>24564</v>
      </c>
      <c r="K49" t="s">
        <v>1355</v>
      </c>
      <c r="L49" t="s">
        <v>24565</v>
      </c>
      <c r="M49" t="s">
        <v>24566</v>
      </c>
      <c r="N49" t="s">
        <v>1225</v>
      </c>
      <c r="O49" t="s">
        <v>1226</v>
      </c>
      <c r="P49" t="s">
        <v>1227</v>
      </c>
      <c r="Q49" t="s">
        <v>1228</v>
      </c>
      <c r="R49" t="s">
        <v>24</v>
      </c>
      <c r="S49" t="s">
        <v>24567</v>
      </c>
      <c r="T49" t="s">
        <v>24568</v>
      </c>
      <c r="U49" s="52" t="s">
        <v>142</v>
      </c>
      <c r="V49">
        <v>13</v>
      </c>
    </row>
    <row r="50" spans="1:22" x14ac:dyDescent="0.25">
      <c r="A50" t="s">
        <v>186</v>
      </c>
      <c r="B50" t="s">
        <v>187</v>
      </c>
      <c r="C50">
        <v>33.333333333333336</v>
      </c>
      <c r="D50">
        <v>6</v>
      </c>
      <c r="E50" t="s">
        <v>24569</v>
      </c>
      <c r="F50">
        <v>200</v>
      </c>
      <c r="G50">
        <v>0</v>
      </c>
      <c r="H50" t="s">
        <v>22</v>
      </c>
      <c r="I50" t="s">
        <v>24570</v>
      </c>
      <c r="J50" t="s">
        <v>318</v>
      </c>
      <c r="K50" t="s">
        <v>23</v>
      </c>
      <c r="L50" t="s">
        <v>24</v>
      </c>
      <c r="M50" t="s">
        <v>24571</v>
      </c>
      <c r="N50" t="s">
        <v>23</v>
      </c>
      <c r="O50" t="s">
        <v>25</v>
      </c>
      <c r="P50" t="s">
        <v>26</v>
      </c>
      <c r="Q50" t="s">
        <v>27</v>
      </c>
      <c r="R50" t="s">
        <v>24</v>
      </c>
      <c r="S50" t="s">
        <v>24572</v>
      </c>
      <c r="T50" t="s">
        <v>24571</v>
      </c>
      <c r="U50" s="53" t="s">
        <v>143</v>
      </c>
      <c r="V50">
        <v>13</v>
      </c>
    </row>
    <row r="51" spans="1:22" x14ac:dyDescent="0.25">
      <c r="A51" t="s">
        <v>139</v>
      </c>
      <c r="B51" t="s">
        <v>112</v>
      </c>
      <c r="C51">
        <v>80</v>
      </c>
      <c r="D51">
        <v>6</v>
      </c>
      <c r="E51" t="s">
        <v>24573</v>
      </c>
      <c r="F51">
        <v>515</v>
      </c>
      <c r="G51">
        <v>35</v>
      </c>
      <c r="H51" t="s">
        <v>47</v>
      </c>
      <c r="I51" t="s">
        <v>9221</v>
      </c>
      <c r="J51" t="s">
        <v>9222</v>
      </c>
      <c r="K51" t="s">
        <v>9223</v>
      </c>
      <c r="L51" t="s">
        <v>9224</v>
      </c>
      <c r="M51" t="s">
        <v>24574</v>
      </c>
      <c r="N51" t="s">
        <v>1225</v>
      </c>
      <c r="O51" t="s">
        <v>1226</v>
      </c>
      <c r="P51" t="s">
        <v>3979</v>
      </c>
      <c r="Q51" t="s">
        <v>1228</v>
      </c>
      <c r="R51" t="s">
        <v>24</v>
      </c>
      <c r="S51" t="s">
        <v>24575</v>
      </c>
      <c r="T51" t="s">
        <v>24576</v>
      </c>
      <c r="U51" s="52" t="s">
        <v>1173</v>
      </c>
      <c r="V51">
        <v>1</v>
      </c>
    </row>
    <row r="52" spans="1:22" x14ac:dyDescent="0.25">
      <c r="A52" t="s">
        <v>51</v>
      </c>
      <c r="B52" t="s">
        <v>52</v>
      </c>
      <c r="C52">
        <v>45</v>
      </c>
      <c r="D52">
        <v>50</v>
      </c>
      <c r="E52" t="s">
        <v>24577</v>
      </c>
      <c r="F52">
        <v>2300</v>
      </c>
      <c r="G52">
        <v>50</v>
      </c>
      <c r="H52" t="s">
        <v>47</v>
      </c>
      <c r="I52" t="s">
        <v>7607</v>
      </c>
      <c r="J52" t="s">
        <v>7608</v>
      </c>
      <c r="K52" t="s">
        <v>7609</v>
      </c>
      <c r="L52" t="s">
        <v>7610</v>
      </c>
      <c r="M52" t="s">
        <v>24578</v>
      </c>
      <c r="N52" t="s">
        <v>1225</v>
      </c>
      <c r="O52" t="s">
        <v>1226</v>
      </c>
      <c r="P52" t="s">
        <v>1227</v>
      </c>
      <c r="Q52" t="s">
        <v>1228</v>
      </c>
      <c r="R52" t="s">
        <v>24</v>
      </c>
      <c r="S52" t="s">
        <v>24579</v>
      </c>
      <c r="T52" t="s">
        <v>24580</v>
      </c>
      <c r="U52" s="53" t="s">
        <v>158</v>
      </c>
      <c r="V52">
        <v>1</v>
      </c>
    </row>
    <row r="53" spans="1:22" x14ac:dyDescent="0.25">
      <c r="A53" t="s">
        <v>20</v>
      </c>
      <c r="B53" t="s">
        <v>21</v>
      </c>
      <c r="C53">
        <v>50</v>
      </c>
      <c r="D53">
        <v>14</v>
      </c>
      <c r="E53" t="s">
        <v>24581</v>
      </c>
      <c r="F53">
        <v>1400</v>
      </c>
      <c r="G53">
        <v>0</v>
      </c>
      <c r="H53" t="s">
        <v>22</v>
      </c>
      <c r="I53" t="s">
        <v>24582</v>
      </c>
      <c r="J53" t="s">
        <v>1243</v>
      </c>
      <c r="K53" t="s">
        <v>23</v>
      </c>
      <c r="L53" t="s">
        <v>24</v>
      </c>
      <c r="M53" t="s">
        <v>24583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24584</v>
      </c>
      <c r="T53" t="s">
        <v>24583</v>
      </c>
      <c r="U53" s="52" t="s">
        <v>1248</v>
      </c>
      <c r="V53">
        <v>1071</v>
      </c>
    </row>
    <row r="54" spans="1:22" x14ac:dyDescent="0.25">
      <c r="A54" t="s">
        <v>28</v>
      </c>
      <c r="B54" t="s">
        <v>29</v>
      </c>
      <c r="C54">
        <v>50</v>
      </c>
      <c r="D54">
        <v>14</v>
      </c>
      <c r="E54" t="s">
        <v>24581</v>
      </c>
      <c r="F54">
        <v>1400</v>
      </c>
      <c r="G54">
        <v>0</v>
      </c>
      <c r="H54" t="s">
        <v>22</v>
      </c>
      <c r="I54" t="s">
        <v>24582</v>
      </c>
      <c r="J54" t="s">
        <v>1243</v>
      </c>
      <c r="K54" t="s">
        <v>23</v>
      </c>
      <c r="L54" t="s">
        <v>24</v>
      </c>
      <c r="M54" t="s">
        <v>24583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24584</v>
      </c>
      <c r="T54" t="s">
        <v>24583</v>
      </c>
    </row>
    <row r="55" spans="1:22" x14ac:dyDescent="0.25">
      <c r="A55" t="s">
        <v>30</v>
      </c>
      <c r="B55" t="s">
        <v>31</v>
      </c>
      <c r="C55">
        <v>50</v>
      </c>
      <c r="D55">
        <v>14</v>
      </c>
      <c r="E55" t="s">
        <v>24581</v>
      </c>
      <c r="F55">
        <v>1400</v>
      </c>
      <c r="G55">
        <v>0</v>
      </c>
      <c r="H55" t="s">
        <v>22</v>
      </c>
      <c r="I55" t="s">
        <v>24582</v>
      </c>
      <c r="J55" t="s">
        <v>1243</v>
      </c>
      <c r="K55" t="s">
        <v>23</v>
      </c>
      <c r="L55" t="s">
        <v>24</v>
      </c>
      <c r="M55" t="s">
        <v>24583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24584</v>
      </c>
      <c r="T55" t="s">
        <v>24583</v>
      </c>
    </row>
    <row r="56" spans="1:22" x14ac:dyDescent="0.25">
      <c r="A56" t="s">
        <v>24585</v>
      </c>
      <c r="B56" t="s">
        <v>24586</v>
      </c>
      <c r="C56">
        <v>37.5</v>
      </c>
      <c r="D56">
        <v>4</v>
      </c>
      <c r="E56" t="s">
        <v>24587</v>
      </c>
      <c r="F56">
        <v>200</v>
      </c>
      <c r="G56">
        <v>0</v>
      </c>
      <c r="H56" t="s">
        <v>22</v>
      </c>
      <c r="I56" t="s">
        <v>10908</v>
      </c>
      <c r="J56" t="s">
        <v>328</v>
      </c>
      <c r="K56" t="s">
        <v>23</v>
      </c>
      <c r="L56" t="s">
        <v>24</v>
      </c>
      <c r="M56" t="s">
        <v>24588</v>
      </c>
      <c r="N56" t="s">
        <v>23</v>
      </c>
      <c r="O56" t="s">
        <v>25</v>
      </c>
      <c r="P56" t="s">
        <v>26</v>
      </c>
      <c r="Q56" t="s">
        <v>27</v>
      </c>
      <c r="R56" t="s">
        <v>24</v>
      </c>
      <c r="S56" t="s">
        <v>24589</v>
      </c>
      <c r="T56" t="s">
        <v>24590</v>
      </c>
    </row>
    <row r="57" spans="1:22" x14ac:dyDescent="0.25">
      <c r="A57" t="s">
        <v>15492</v>
      </c>
      <c r="B57" t="s">
        <v>15493</v>
      </c>
      <c r="C57">
        <v>50</v>
      </c>
      <c r="D57">
        <v>3</v>
      </c>
      <c r="E57" t="s">
        <v>24587</v>
      </c>
      <c r="F57">
        <v>200</v>
      </c>
      <c r="G57">
        <v>0</v>
      </c>
      <c r="H57" t="s">
        <v>22</v>
      </c>
      <c r="I57" t="s">
        <v>10908</v>
      </c>
      <c r="J57" t="s">
        <v>328</v>
      </c>
      <c r="K57" t="s">
        <v>23</v>
      </c>
      <c r="L57" t="s">
        <v>24</v>
      </c>
      <c r="M57" t="s">
        <v>24588</v>
      </c>
      <c r="N57" t="s">
        <v>23</v>
      </c>
      <c r="O57" t="s">
        <v>25</v>
      </c>
      <c r="P57" t="s">
        <v>26</v>
      </c>
      <c r="Q57" t="s">
        <v>27</v>
      </c>
      <c r="R57" t="s">
        <v>24</v>
      </c>
      <c r="S57" t="s">
        <v>24589</v>
      </c>
      <c r="T57" t="s">
        <v>24590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24591</v>
      </c>
      <c r="F58">
        <v>220</v>
      </c>
      <c r="G58">
        <v>0</v>
      </c>
      <c r="H58" t="s">
        <v>1219</v>
      </c>
      <c r="I58" t="s">
        <v>15243</v>
      </c>
      <c r="J58" t="s">
        <v>306</v>
      </c>
      <c r="K58" t="s">
        <v>23</v>
      </c>
      <c r="L58" t="s">
        <v>24</v>
      </c>
      <c r="M58" t="s">
        <v>24592</v>
      </c>
      <c r="N58" t="s">
        <v>23</v>
      </c>
      <c r="O58" t="s">
        <v>58</v>
      </c>
      <c r="P58" t="s">
        <v>26</v>
      </c>
      <c r="Q58" t="s">
        <v>33</v>
      </c>
      <c r="R58" t="s">
        <v>24</v>
      </c>
      <c r="S58" t="s">
        <v>24593</v>
      </c>
      <c r="T58" t="s">
        <v>24594</v>
      </c>
    </row>
    <row r="59" spans="1:22" x14ac:dyDescent="0.25">
      <c r="A59" t="s">
        <v>186</v>
      </c>
      <c r="B59" t="s">
        <v>187</v>
      </c>
      <c r="C59">
        <v>33.333333333333336</v>
      </c>
      <c r="D59">
        <v>6</v>
      </c>
      <c r="E59" t="s">
        <v>24595</v>
      </c>
      <c r="F59">
        <v>200</v>
      </c>
      <c r="G59">
        <v>0</v>
      </c>
      <c r="H59" t="s">
        <v>22</v>
      </c>
      <c r="I59" t="s">
        <v>24596</v>
      </c>
      <c r="J59" t="s">
        <v>306</v>
      </c>
      <c r="K59" t="s">
        <v>23</v>
      </c>
      <c r="L59" t="s">
        <v>24</v>
      </c>
      <c r="M59" t="s">
        <v>24597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24598</v>
      </c>
      <c r="T59" t="s">
        <v>24588</v>
      </c>
    </row>
    <row r="60" spans="1:22" x14ac:dyDescent="0.25">
      <c r="A60" t="s">
        <v>186</v>
      </c>
      <c r="B60" t="s">
        <v>187</v>
      </c>
      <c r="C60">
        <v>33.333333333333336</v>
      </c>
      <c r="D60">
        <v>3</v>
      </c>
      <c r="E60" t="s">
        <v>24599</v>
      </c>
      <c r="F60">
        <v>129</v>
      </c>
      <c r="G60">
        <v>29</v>
      </c>
      <c r="H60" t="s">
        <v>22</v>
      </c>
      <c r="I60" t="s">
        <v>24600</v>
      </c>
      <c r="J60" t="s">
        <v>328</v>
      </c>
      <c r="K60" t="s">
        <v>23</v>
      </c>
      <c r="L60" t="s">
        <v>24</v>
      </c>
      <c r="M60" t="s">
        <v>24601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24602</v>
      </c>
      <c r="T60" t="s">
        <v>24592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24603</v>
      </c>
      <c r="F61">
        <v>100</v>
      </c>
      <c r="G61">
        <v>0</v>
      </c>
      <c r="H61" t="s">
        <v>22</v>
      </c>
      <c r="I61" t="s">
        <v>24604</v>
      </c>
      <c r="J61" t="s">
        <v>320</v>
      </c>
      <c r="K61" t="s">
        <v>23</v>
      </c>
      <c r="L61" t="s">
        <v>24</v>
      </c>
      <c r="M61" t="s">
        <v>24605</v>
      </c>
      <c r="N61" t="s">
        <v>23</v>
      </c>
      <c r="O61" t="s">
        <v>25</v>
      </c>
      <c r="P61" t="s">
        <v>26</v>
      </c>
      <c r="Q61" t="s">
        <v>27</v>
      </c>
      <c r="R61" t="s">
        <v>24</v>
      </c>
      <c r="S61" t="s">
        <v>24606</v>
      </c>
      <c r="T61" t="s">
        <v>24605</v>
      </c>
    </row>
    <row r="62" spans="1:22" x14ac:dyDescent="0.25">
      <c r="A62" t="s">
        <v>28</v>
      </c>
      <c r="B62" t="s">
        <v>29</v>
      </c>
      <c r="C62">
        <v>50</v>
      </c>
      <c r="D62">
        <v>1</v>
      </c>
      <c r="E62" t="s">
        <v>24603</v>
      </c>
      <c r="F62">
        <v>100</v>
      </c>
      <c r="G62">
        <v>0</v>
      </c>
      <c r="H62" t="s">
        <v>22</v>
      </c>
      <c r="I62" t="s">
        <v>24604</v>
      </c>
      <c r="J62" t="s">
        <v>320</v>
      </c>
      <c r="K62" t="s">
        <v>23</v>
      </c>
      <c r="L62" t="s">
        <v>24</v>
      </c>
      <c r="M62" t="s">
        <v>24605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24606</v>
      </c>
      <c r="T62" t="s">
        <v>24605</v>
      </c>
    </row>
    <row r="63" spans="1:22" x14ac:dyDescent="0.25">
      <c r="A63" t="s">
        <v>30</v>
      </c>
      <c r="B63" t="s">
        <v>31</v>
      </c>
      <c r="C63">
        <v>50</v>
      </c>
      <c r="D63">
        <v>1</v>
      </c>
      <c r="E63" t="s">
        <v>24603</v>
      </c>
      <c r="F63">
        <v>100</v>
      </c>
      <c r="G63">
        <v>0</v>
      </c>
      <c r="H63" t="s">
        <v>22</v>
      </c>
      <c r="I63" t="s">
        <v>24604</v>
      </c>
      <c r="J63" t="s">
        <v>320</v>
      </c>
      <c r="K63" t="s">
        <v>23</v>
      </c>
      <c r="L63" t="s">
        <v>24</v>
      </c>
      <c r="M63" t="s">
        <v>24605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24606</v>
      </c>
      <c r="T63" t="s">
        <v>24605</v>
      </c>
    </row>
    <row r="64" spans="1:22" x14ac:dyDescent="0.25">
      <c r="A64" t="s">
        <v>150</v>
      </c>
      <c r="B64" t="s">
        <v>151</v>
      </c>
      <c r="C64">
        <v>65</v>
      </c>
      <c r="D64">
        <v>1</v>
      </c>
      <c r="E64" t="s">
        <v>24607</v>
      </c>
      <c r="F64">
        <v>199</v>
      </c>
      <c r="G64">
        <v>0</v>
      </c>
      <c r="H64" t="s">
        <v>47</v>
      </c>
      <c r="I64" t="s">
        <v>24608</v>
      </c>
      <c r="J64" t="s">
        <v>24609</v>
      </c>
      <c r="K64" t="s">
        <v>24610</v>
      </c>
      <c r="L64" t="s">
        <v>24611</v>
      </c>
      <c r="M64" t="s">
        <v>24612</v>
      </c>
      <c r="N64" t="s">
        <v>1225</v>
      </c>
      <c r="O64" t="s">
        <v>1226</v>
      </c>
      <c r="P64" t="s">
        <v>1227</v>
      </c>
      <c r="Q64" t="s">
        <v>1228</v>
      </c>
      <c r="R64" t="s">
        <v>24</v>
      </c>
      <c r="S64" t="s">
        <v>24613</v>
      </c>
      <c r="T64" t="s">
        <v>24614</v>
      </c>
    </row>
    <row r="65" spans="1:20" x14ac:dyDescent="0.25">
      <c r="A65" t="s">
        <v>34</v>
      </c>
      <c r="B65" t="s">
        <v>35</v>
      </c>
      <c r="C65">
        <v>65</v>
      </c>
      <c r="D65">
        <v>1</v>
      </c>
      <c r="E65" t="s">
        <v>24607</v>
      </c>
      <c r="F65">
        <v>199</v>
      </c>
      <c r="G65">
        <v>0</v>
      </c>
      <c r="H65" t="s">
        <v>47</v>
      </c>
      <c r="I65" t="s">
        <v>24608</v>
      </c>
      <c r="J65" t="s">
        <v>24609</v>
      </c>
      <c r="K65" t="s">
        <v>24610</v>
      </c>
      <c r="L65" t="s">
        <v>24611</v>
      </c>
      <c r="M65" t="s">
        <v>24612</v>
      </c>
      <c r="N65" t="s">
        <v>1225</v>
      </c>
      <c r="O65" t="s">
        <v>1226</v>
      </c>
      <c r="P65" t="s">
        <v>1227</v>
      </c>
      <c r="Q65" t="s">
        <v>1228</v>
      </c>
      <c r="R65" t="s">
        <v>24</v>
      </c>
      <c r="S65" t="s">
        <v>24613</v>
      </c>
      <c r="T65" t="s">
        <v>24614</v>
      </c>
    </row>
    <row r="66" spans="1:20" x14ac:dyDescent="0.25">
      <c r="A66" t="s">
        <v>36</v>
      </c>
      <c r="B66" t="s">
        <v>37</v>
      </c>
      <c r="C66">
        <v>65</v>
      </c>
      <c r="D66">
        <v>2</v>
      </c>
      <c r="E66" t="s">
        <v>24607</v>
      </c>
      <c r="F66">
        <v>199</v>
      </c>
      <c r="G66">
        <v>0</v>
      </c>
      <c r="H66" t="s">
        <v>47</v>
      </c>
      <c r="I66" t="s">
        <v>24608</v>
      </c>
      <c r="J66" t="s">
        <v>24609</v>
      </c>
      <c r="K66" t="s">
        <v>24610</v>
      </c>
      <c r="L66" t="s">
        <v>24611</v>
      </c>
      <c r="M66" t="s">
        <v>24612</v>
      </c>
      <c r="N66" t="s">
        <v>1225</v>
      </c>
      <c r="O66" t="s">
        <v>1226</v>
      </c>
      <c r="P66" t="s">
        <v>1227</v>
      </c>
      <c r="Q66" t="s">
        <v>1228</v>
      </c>
      <c r="R66" t="s">
        <v>24</v>
      </c>
      <c r="S66" t="s">
        <v>24613</v>
      </c>
      <c r="T66" t="s">
        <v>24614</v>
      </c>
    </row>
    <row r="67" spans="1:20" x14ac:dyDescent="0.25">
      <c r="A67" t="s">
        <v>46</v>
      </c>
      <c r="B67" t="s">
        <v>56</v>
      </c>
      <c r="C67">
        <v>100</v>
      </c>
      <c r="D67">
        <v>1</v>
      </c>
      <c r="E67" t="s">
        <v>24615</v>
      </c>
      <c r="F67">
        <v>100</v>
      </c>
      <c r="G67">
        <v>0</v>
      </c>
      <c r="H67" t="s">
        <v>22</v>
      </c>
      <c r="I67" t="s">
        <v>8358</v>
      </c>
      <c r="J67" t="s">
        <v>24616</v>
      </c>
      <c r="K67" t="s">
        <v>613</v>
      </c>
      <c r="L67" t="s">
        <v>7077</v>
      </c>
      <c r="M67" t="s">
        <v>24617</v>
      </c>
      <c r="N67" t="s">
        <v>23</v>
      </c>
      <c r="O67" t="s">
        <v>53</v>
      </c>
      <c r="P67" t="s">
        <v>54</v>
      </c>
      <c r="Q67" t="s">
        <v>55</v>
      </c>
      <c r="R67" t="s">
        <v>24</v>
      </c>
      <c r="S67" t="s">
        <v>24618</v>
      </c>
      <c r="T67" t="s">
        <v>24619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24620</v>
      </c>
      <c r="F68">
        <v>100</v>
      </c>
      <c r="G68">
        <v>0</v>
      </c>
      <c r="H68" t="s">
        <v>22</v>
      </c>
      <c r="I68" t="s">
        <v>24621</v>
      </c>
      <c r="J68" t="s">
        <v>65</v>
      </c>
      <c r="K68" t="s">
        <v>23</v>
      </c>
      <c r="L68" t="s">
        <v>24</v>
      </c>
      <c r="M68" t="s">
        <v>24622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24623</v>
      </c>
      <c r="T68" t="s">
        <v>24624</v>
      </c>
    </row>
    <row r="69" spans="1:20" x14ac:dyDescent="0.25">
      <c r="A69" t="s">
        <v>28</v>
      </c>
      <c r="B69" t="s">
        <v>29</v>
      </c>
      <c r="C69">
        <v>50</v>
      </c>
      <c r="D69">
        <v>1</v>
      </c>
      <c r="E69" t="s">
        <v>24620</v>
      </c>
      <c r="F69">
        <v>100</v>
      </c>
      <c r="G69">
        <v>0</v>
      </c>
      <c r="H69" t="s">
        <v>22</v>
      </c>
      <c r="I69" t="s">
        <v>24621</v>
      </c>
      <c r="J69" t="s">
        <v>65</v>
      </c>
      <c r="K69" t="s">
        <v>23</v>
      </c>
      <c r="L69" t="s">
        <v>24</v>
      </c>
      <c r="M69" t="s">
        <v>24622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24623</v>
      </c>
      <c r="T69" t="s">
        <v>24624</v>
      </c>
    </row>
    <row r="70" spans="1:20" x14ac:dyDescent="0.25">
      <c r="A70" t="s">
        <v>30</v>
      </c>
      <c r="B70" t="s">
        <v>31</v>
      </c>
      <c r="C70">
        <v>50</v>
      </c>
      <c r="D70">
        <v>1</v>
      </c>
      <c r="E70" t="s">
        <v>24620</v>
      </c>
      <c r="F70">
        <v>100</v>
      </c>
      <c r="G70">
        <v>0</v>
      </c>
      <c r="H70" t="s">
        <v>22</v>
      </c>
      <c r="I70" t="s">
        <v>24621</v>
      </c>
      <c r="J70" t="s">
        <v>65</v>
      </c>
      <c r="K70" t="s">
        <v>23</v>
      </c>
      <c r="L70" t="s">
        <v>24</v>
      </c>
      <c r="M70" t="s">
        <v>24622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24623</v>
      </c>
      <c r="T70" t="s">
        <v>24624</v>
      </c>
    </row>
    <row r="71" spans="1:20" x14ac:dyDescent="0.25">
      <c r="A71" t="s">
        <v>38</v>
      </c>
      <c r="B71" t="s">
        <v>39</v>
      </c>
      <c r="C71">
        <v>54.5</v>
      </c>
      <c r="D71">
        <v>2</v>
      </c>
      <c r="E71" t="s">
        <v>24625</v>
      </c>
      <c r="F71">
        <v>68.599999999999994</v>
      </c>
      <c r="G71">
        <v>7</v>
      </c>
      <c r="H71" t="s">
        <v>47</v>
      </c>
      <c r="I71" t="s">
        <v>9444</v>
      </c>
      <c r="J71" t="s">
        <v>9445</v>
      </c>
      <c r="K71" t="s">
        <v>9446</v>
      </c>
      <c r="L71" t="s">
        <v>9447</v>
      </c>
      <c r="M71" t="s">
        <v>24626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24627</v>
      </c>
      <c r="T71" t="s">
        <v>24626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24628</v>
      </c>
      <c r="F72">
        <v>95</v>
      </c>
      <c r="G72">
        <v>0</v>
      </c>
      <c r="H72" t="s">
        <v>22</v>
      </c>
      <c r="I72" t="s">
        <v>24629</v>
      </c>
      <c r="J72" t="s">
        <v>325</v>
      </c>
      <c r="K72" t="s">
        <v>23</v>
      </c>
      <c r="L72" t="s">
        <v>24</v>
      </c>
      <c r="M72" t="s">
        <v>24630</v>
      </c>
      <c r="N72" t="s">
        <v>23</v>
      </c>
      <c r="O72" t="s">
        <v>25</v>
      </c>
      <c r="P72" t="s">
        <v>26</v>
      </c>
      <c r="Q72" t="s">
        <v>27</v>
      </c>
      <c r="R72" t="s">
        <v>24</v>
      </c>
      <c r="S72" t="s">
        <v>24631</v>
      </c>
      <c r="T72" t="s">
        <v>24630</v>
      </c>
    </row>
    <row r="73" spans="1:20" x14ac:dyDescent="0.25">
      <c r="A73" t="s">
        <v>28</v>
      </c>
      <c r="B73" t="s">
        <v>29</v>
      </c>
      <c r="C73">
        <v>50</v>
      </c>
      <c r="D73">
        <v>1</v>
      </c>
      <c r="E73" t="s">
        <v>24628</v>
      </c>
      <c r="F73">
        <v>95</v>
      </c>
      <c r="G73">
        <v>0</v>
      </c>
      <c r="H73" t="s">
        <v>22</v>
      </c>
      <c r="I73" t="s">
        <v>24629</v>
      </c>
      <c r="J73" t="s">
        <v>325</v>
      </c>
      <c r="K73" t="s">
        <v>23</v>
      </c>
      <c r="L73" t="s">
        <v>24</v>
      </c>
      <c r="M73" t="s">
        <v>24630</v>
      </c>
      <c r="N73" t="s">
        <v>23</v>
      </c>
      <c r="O73" t="s">
        <v>25</v>
      </c>
      <c r="P73" t="s">
        <v>26</v>
      </c>
      <c r="Q73" t="s">
        <v>27</v>
      </c>
      <c r="R73" t="s">
        <v>24</v>
      </c>
      <c r="S73" t="s">
        <v>24631</v>
      </c>
      <c r="T73" t="s">
        <v>24630</v>
      </c>
    </row>
    <row r="74" spans="1:20" x14ac:dyDescent="0.25">
      <c r="A74" t="s">
        <v>30</v>
      </c>
      <c r="B74" t="s">
        <v>31</v>
      </c>
      <c r="C74">
        <v>50</v>
      </c>
      <c r="D74">
        <v>1</v>
      </c>
      <c r="E74" t="s">
        <v>24628</v>
      </c>
      <c r="F74">
        <v>95</v>
      </c>
      <c r="G74">
        <v>0</v>
      </c>
      <c r="H74" t="s">
        <v>22</v>
      </c>
      <c r="I74" t="s">
        <v>24629</v>
      </c>
      <c r="J74" t="s">
        <v>325</v>
      </c>
      <c r="K74" t="s">
        <v>23</v>
      </c>
      <c r="L74" t="s">
        <v>24</v>
      </c>
      <c r="M74" t="s">
        <v>24630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24631</v>
      </c>
      <c r="T74" t="s">
        <v>24630</v>
      </c>
    </row>
    <row r="75" spans="1:20" x14ac:dyDescent="0.25">
      <c r="A75" t="s">
        <v>115</v>
      </c>
      <c r="B75" t="s">
        <v>116</v>
      </c>
      <c r="C75">
        <v>27.5</v>
      </c>
      <c r="D75">
        <v>4</v>
      </c>
      <c r="E75" t="s">
        <v>24632</v>
      </c>
      <c r="F75">
        <v>454</v>
      </c>
      <c r="G75">
        <v>0</v>
      </c>
      <c r="H75" t="s">
        <v>22</v>
      </c>
      <c r="I75" t="s">
        <v>17860</v>
      </c>
      <c r="J75" t="s">
        <v>24633</v>
      </c>
      <c r="K75" t="s">
        <v>24634</v>
      </c>
      <c r="L75" t="s">
        <v>3636</v>
      </c>
      <c r="M75" t="s">
        <v>24635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24636</v>
      </c>
      <c r="T75" t="s">
        <v>24637</v>
      </c>
    </row>
    <row r="76" spans="1:20" x14ac:dyDescent="0.25">
      <c r="A76" t="s">
        <v>115</v>
      </c>
      <c r="B76" t="s">
        <v>116</v>
      </c>
      <c r="C76">
        <v>33.166666666666664</v>
      </c>
      <c r="D76">
        <v>6</v>
      </c>
      <c r="E76" t="s">
        <v>24632</v>
      </c>
      <c r="F76">
        <v>454</v>
      </c>
      <c r="G76">
        <v>0</v>
      </c>
      <c r="H76" t="s">
        <v>22</v>
      </c>
      <c r="I76" t="s">
        <v>17860</v>
      </c>
      <c r="J76" t="s">
        <v>24633</v>
      </c>
      <c r="K76" t="s">
        <v>24634</v>
      </c>
      <c r="L76" t="s">
        <v>3636</v>
      </c>
      <c r="M76" t="s">
        <v>24635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24636</v>
      </c>
      <c r="T76" t="s">
        <v>24637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24638</v>
      </c>
      <c r="F77">
        <v>95</v>
      </c>
      <c r="G77">
        <v>0</v>
      </c>
      <c r="H77" t="s">
        <v>22</v>
      </c>
      <c r="I77" t="s">
        <v>24639</v>
      </c>
      <c r="J77" t="s">
        <v>328</v>
      </c>
      <c r="K77" t="s">
        <v>23</v>
      </c>
      <c r="L77" t="s">
        <v>24</v>
      </c>
      <c r="M77" t="s">
        <v>24640</v>
      </c>
      <c r="N77" t="s">
        <v>23</v>
      </c>
      <c r="O77" t="s">
        <v>25</v>
      </c>
      <c r="P77" t="s">
        <v>26</v>
      </c>
      <c r="Q77" t="s">
        <v>27</v>
      </c>
      <c r="R77" t="s">
        <v>24</v>
      </c>
      <c r="S77" t="s">
        <v>24641</v>
      </c>
      <c r="T77" t="s">
        <v>24640</v>
      </c>
    </row>
    <row r="78" spans="1:20" x14ac:dyDescent="0.25">
      <c r="A78" t="s">
        <v>28</v>
      </c>
      <c r="B78" t="s">
        <v>29</v>
      </c>
      <c r="C78">
        <v>50</v>
      </c>
      <c r="D78">
        <v>1</v>
      </c>
      <c r="E78" t="s">
        <v>24638</v>
      </c>
      <c r="F78">
        <v>95</v>
      </c>
      <c r="G78">
        <v>0</v>
      </c>
      <c r="H78" t="s">
        <v>22</v>
      </c>
      <c r="I78" t="s">
        <v>24639</v>
      </c>
      <c r="J78" t="s">
        <v>328</v>
      </c>
      <c r="K78" t="s">
        <v>23</v>
      </c>
      <c r="L78" t="s">
        <v>24</v>
      </c>
      <c r="M78" t="s">
        <v>24640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24641</v>
      </c>
      <c r="T78" t="s">
        <v>24640</v>
      </c>
    </row>
    <row r="79" spans="1:20" x14ac:dyDescent="0.25">
      <c r="A79" t="s">
        <v>30</v>
      </c>
      <c r="B79" t="s">
        <v>31</v>
      </c>
      <c r="C79">
        <v>50</v>
      </c>
      <c r="D79">
        <v>1</v>
      </c>
      <c r="E79" t="s">
        <v>24638</v>
      </c>
      <c r="F79">
        <v>95</v>
      </c>
      <c r="G79">
        <v>0</v>
      </c>
      <c r="H79" t="s">
        <v>22</v>
      </c>
      <c r="I79" t="s">
        <v>24639</v>
      </c>
      <c r="J79" t="s">
        <v>328</v>
      </c>
      <c r="K79" t="s">
        <v>23</v>
      </c>
      <c r="L79" t="s">
        <v>24</v>
      </c>
      <c r="M79" t="s">
        <v>24640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24641</v>
      </c>
      <c r="T79" t="s">
        <v>24640</v>
      </c>
    </row>
    <row r="80" spans="1:20" x14ac:dyDescent="0.25">
      <c r="A80" t="s">
        <v>115</v>
      </c>
      <c r="B80" t="s">
        <v>116</v>
      </c>
      <c r="C80">
        <v>27.5</v>
      </c>
      <c r="D80">
        <v>4</v>
      </c>
      <c r="E80" t="s">
        <v>24642</v>
      </c>
      <c r="F80">
        <v>165</v>
      </c>
      <c r="G80">
        <v>0</v>
      </c>
      <c r="H80" t="s">
        <v>47</v>
      </c>
      <c r="I80" t="s">
        <v>19074</v>
      </c>
      <c r="J80" t="s">
        <v>24643</v>
      </c>
      <c r="K80" t="s">
        <v>4293</v>
      </c>
      <c r="L80" t="s">
        <v>7150</v>
      </c>
      <c r="M80" t="s">
        <v>24644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24645</v>
      </c>
      <c r="T80" t="s">
        <v>24644</v>
      </c>
    </row>
    <row r="81" spans="1:20" x14ac:dyDescent="0.25">
      <c r="A81" t="s">
        <v>20</v>
      </c>
      <c r="B81" t="s">
        <v>21</v>
      </c>
      <c r="C81">
        <v>50</v>
      </c>
      <c r="D81">
        <v>2</v>
      </c>
      <c r="E81" t="s">
        <v>24646</v>
      </c>
      <c r="F81">
        <v>190</v>
      </c>
      <c r="G81">
        <v>0</v>
      </c>
      <c r="H81" t="s">
        <v>22</v>
      </c>
      <c r="I81" t="s">
        <v>15625</v>
      </c>
      <c r="J81" t="s">
        <v>346</v>
      </c>
      <c r="K81" t="s">
        <v>23</v>
      </c>
      <c r="L81" t="s">
        <v>24</v>
      </c>
      <c r="M81" t="s">
        <v>24647</v>
      </c>
      <c r="N81" t="s">
        <v>23</v>
      </c>
      <c r="O81" t="s">
        <v>25</v>
      </c>
      <c r="P81" t="s">
        <v>26</v>
      </c>
      <c r="Q81" t="s">
        <v>27</v>
      </c>
      <c r="R81" t="s">
        <v>24</v>
      </c>
      <c r="S81" t="s">
        <v>24648</v>
      </c>
      <c r="T81" t="s">
        <v>24647</v>
      </c>
    </row>
    <row r="82" spans="1:20" x14ac:dyDescent="0.25">
      <c r="A82" t="s">
        <v>28</v>
      </c>
      <c r="B82" t="s">
        <v>29</v>
      </c>
      <c r="C82">
        <v>50</v>
      </c>
      <c r="D82">
        <v>2</v>
      </c>
      <c r="E82" t="s">
        <v>24646</v>
      </c>
      <c r="F82">
        <v>190</v>
      </c>
      <c r="G82">
        <v>0</v>
      </c>
      <c r="H82" t="s">
        <v>22</v>
      </c>
      <c r="I82" t="s">
        <v>15625</v>
      </c>
      <c r="J82" t="s">
        <v>346</v>
      </c>
      <c r="K82" t="s">
        <v>23</v>
      </c>
      <c r="L82" t="s">
        <v>24</v>
      </c>
      <c r="M82" t="s">
        <v>24647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24648</v>
      </c>
      <c r="T82" t="s">
        <v>24647</v>
      </c>
    </row>
    <row r="83" spans="1:20" x14ac:dyDescent="0.25">
      <c r="A83" t="s">
        <v>30</v>
      </c>
      <c r="B83" t="s">
        <v>31</v>
      </c>
      <c r="C83">
        <v>50</v>
      </c>
      <c r="D83">
        <v>2</v>
      </c>
      <c r="E83" t="s">
        <v>24646</v>
      </c>
      <c r="F83">
        <v>190</v>
      </c>
      <c r="G83">
        <v>0</v>
      </c>
      <c r="H83" t="s">
        <v>22</v>
      </c>
      <c r="I83" t="s">
        <v>15625</v>
      </c>
      <c r="J83" t="s">
        <v>346</v>
      </c>
      <c r="K83" t="s">
        <v>23</v>
      </c>
      <c r="L83" t="s">
        <v>24</v>
      </c>
      <c r="M83" t="s">
        <v>24647</v>
      </c>
      <c r="N83" t="s">
        <v>23</v>
      </c>
      <c r="O83" t="s">
        <v>25</v>
      </c>
      <c r="P83" t="s">
        <v>26</v>
      </c>
      <c r="Q83" t="s">
        <v>27</v>
      </c>
      <c r="R83" t="s">
        <v>24</v>
      </c>
      <c r="S83" t="s">
        <v>24648</v>
      </c>
      <c r="T83" t="s">
        <v>24647</v>
      </c>
    </row>
    <row r="84" spans="1:20" x14ac:dyDescent="0.25">
      <c r="A84" t="s">
        <v>20</v>
      </c>
      <c r="B84" t="s">
        <v>21</v>
      </c>
      <c r="C84">
        <v>50</v>
      </c>
      <c r="D84">
        <v>2</v>
      </c>
      <c r="E84" t="s">
        <v>24649</v>
      </c>
      <c r="F84">
        <v>200</v>
      </c>
      <c r="G84">
        <v>0</v>
      </c>
      <c r="H84" t="s">
        <v>22</v>
      </c>
      <c r="I84" t="s">
        <v>24650</v>
      </c>
      <c r="J84" t="s">
        <v>309</v>
      </c>
      <c r="K84" t="s">
        <v>23</v>
      </c>
      <c r="L84" t="s">
        <v>24</v>
      </c>
      <c r="M84" t="s">
        <v>24647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24651</v>
      </c>
      <c r="T84" t="s">
        <v>24647</v>
      </c>
    </row>
    <row r="85" spans="1:20" x14ac:dyDescent="0.25">
      <c r="A85" t="s">
        <v>28</v>
      </c>
      <c r="B85" t="s">
        <v>29</v>
      </c>
      <c r="C85">
        <v>50</v>
      </c>
      <c r="D85">
        <v>2</v>
      </c>
      <c r="E85" t="s">
        <v>24649</v>
      </c>
      <c r="F85">
        <v>200</v>
      </c>
      <c r="G85">
        <v>0</v>
      </c>
      <c r="H85" t="s">
        <v>22</v>
      </c>
      <c r="I85" t="s">
        <v>24650</v>
      </c>
      <c r="J85" t="s">
        <v>309</v>
      </c>
      <c r="K85" t="s">
        <v>23</v>
      </c>
      <c r="L85" t="s">
        <v>24</v>
      </c>
      <c r="M85" t="s">
        <v>24647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24651</v>
      </c>
      <c r="T85" t="s">
        <v>24647</v>
      </c>
    </row>
    <row r="86" spans="1:20" x14ac:dyDescent="0.25">
      <c r="A86" t="s">
        <v>30</v>
      </c>
      <c r="B86" t="s">
        <v>31</v>
      </c>
      <c r="C86">
        <v>50</v>
      </c>
      <c r="D86">
        <v>2</v>
      </c>
      <c r="E86" t="s">
        <v>24649</v>
      </c>
      <c r="F86">
        <v>200</v>
      </c>
      <c r="G86">
        <v>0</v>
      </c>
      <c r="H86" t="s">
        <v>22</v>
      </c>
      <c r="I86" t="s">
        <v>24650</v>
      </c>
      <c r="J86" t="s">
        <v>309</v>
      </c>
      <c r="K86" t="s">
        <v>23</v>
      </c>
      <c r="L86" t="s">
        <v>24</v>
      </c>
      <c r="M86" t="s">
        <v>24647</v>
      </c>
      <c r="N86" t="s">
        <v>23</v>
      </c>
      <c r="O86" t="s">
        <v>25</v>
      </c>
      <c r="P86" t="s">
        <v>26</v>
      </c>
      <c r="Q86" t="s">
        <v>27</v>
      </c>
      <c r="R86" t="s">
        <v>24</v>
      </c>
      <c r="S86" t="s">
        <v>24651</v>
      </c>
      <c r="T86" t="s">
        <v>24647</v>
      </c>
    </row>
    <row r="87" spans="1:20" x14ac:dyDescent="0.25">
      <c r="A87" t="s">
        <v>15492</v>
      </c>
      <c r="B87" t="s">
        <v>15493</v>
      </c>
      <c r="C87">
        <v>50</v>
      </c>
      <c r="D87">
        <v>3</v>
      </c>
      <c r="E87" t="s">
        <v>24652</v>
      </c>
      <c r="F87">
        <v>195</v>
      </c>
      <c r="G87">
        <v>0</v>
      </c>
      <c r="H87" t="s">
        <v>22</v>
      </c>
      <c r="I87" t="s">
        <v>24653</v>
      </c>
      <c r="J87" t="s">
        <v>328</v>
      </c>
      <c r="K87" t="s">
        <v>23</v>
      </c>
      <c r="L87" t="s">
        <v>24</v>
      </c>
      <c r="M87" t="s">
        <v>24654</v>
      </c>
      <c r="N87" t="s">
        <v>23</v>
      </c>
      <c r="O87" t="s">
        <v>25</v>
      </c>
      <c r="P87" t="s">
        <v>26</v>
      </c>
      <c r="Q87" t="s">
        <v>27</v>
      </c>
      <c r="R87" t="s">
        <v>24</v>
      </c>
      <c r="S87" t="s">
        <v>24655</v>
      </c>
      <c r="T87" t="s">
        <v>24656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24652</v>
      </c>
      <c r="F88">
        <v>195</v>
      </c>
      <c r="G88">
        <v>0</v>
      </c>
      <c r="H88" t="s">
        <v>22</v>
      </c>
      <c r="I88" t="s">
        <v>24653</v>
      </c>
      <c r="J88" t="s">
        <v>328</v>
      </c>
      <c r="K88" t="s">
        <v>23</v>
      </c>
      <c r="L88" t="s">
        <v>24</v>
      </c>
      <c r="M88" t="s">
        <v>24654</v>
      </c>
      <c r="N88" t="s">
        <v>23</v>
      </c>
      <c r="O88" t="s">
        <v>25</v>
      </c>
      <c r="P88" t="s">
        <v>26</v>
      </c>
      <c r="Q88" t="s">
        <v>27</v>
      </c>
      <c r="R88" t="s">
        <v>24</v>
      </c>
      <c r="S88" t="s">
        <v>24655</v>
      </c>
      <c r="T88" t="s">
        <v>24656</v>
      </c>
    </row>
    <row r="89" spans="1:20" x14ac:dyDescent="0.25">
      <c r="A89" t="s">
        <v>28</v>
      </c>
      <c r="B89" t="s">
        <v>29</v>
      </c>
      <c r="C89">
        <v>50</v>
      </c>
      <c r="D89">
        <v>1</v>
      </c>
      <c r="E89" t="s">
        <v>24652</v>
      </c>
      <c r="F89">
        <v>195</v>
      </c>
      <c r="G89">
        <v>0</v>
      </c>
      <c r="H89" t="s">
        <v>22</v>
      </c>
      <c r="I89" t="s">
        <v>24653</v>
      </c>
      <c r="J89" t="s">
        <v>328</v>
      </c>
      <c r="K89" t="s">
        <v>23</v>
      </c>
      <c r="L89" t="s">
        <v>24</v>
      </c>
      <c r="M89" t="s">
        <v>24654</v>
      </c>
      <c r="N89" t="s">
        <v>23</v>
      </c>
      <c r="O89" t="s">
        <v>25</v>
      </c>
      <c r="P89" t="s">
        <v>26</v>
      </c>
      <c r="Q89" t="s">
        <v>27</v>
      </c>
      <c r="R89" t="s">
        <v>24</v>
      </c>
      <c r="S89" t="s">
        <v>24655</v>
      </c>
      <c r="T89" t="s">
        <v>24656</v>
      </c>
    </row>
    <row r="90" spans="1:20" x14ac:dyDescent="0.25">
      <c r="A90" t="s">
        <v>30</v>
      </c>
      <c r="B90" t="s">
        <v>31</v>
      </c>
      <c r="C90">
        <v>50</v>
      </c>
      <c r="D90">
        <v>1</v>
      </c>
      <c r="E90" t="s">
        <v>24652</v>
      </c>
      <c r="F90">
        <v>195</v>
      </c>
      <c r="G90">
        <v>0</v>
      </c>
      <c r="H90" t="s">
        <v>22</v>
      </c>
      <c r="I90" t="s">
        <v>24653</v>
      </c>
      <c r="J90" t="s">
        <v>328</v>
      </c>
      <c r="K90" t="s">
        <v>23</v>
      </c>
      <c r="L90" t="s">
        <v>24</v>
      </c>
      <c r="M90" t="s">
        <v>24654</v>
      </c>
      <c r="N90" t="s">
        <v>23</v>
      </c>
      <c r="O90" t="s">
        <v>25</v>
      </c>
      <c r="P90" t="s">
        <v>26</v>
      </c>
      <c r="Q90" t="s">
        <v>27</v>
      </c>
      <c r="R90" t="s">
        <v>24</v>
      </c>
      <c r="S90" t="s">
        <v>24655</v>
      </c>
      <c r="T90" t="s">
        <v>24656</v>
      </c>
    </row>
    <row r="91" spans="1:20" x14ac:dyDescent="0.25">
      <c r="A91" t="s">
        <v>115</v>
      </c>
      <c r="B91" t="s">
        <v>116</v>
      </c>
      <c r="C91">
        <v>35</v>
      </c>
      <c r="D91">
        <v>8</v>
      </c>
      <c r="E91" t="s">
        <v>24657</v>
      </c>
      <c r="F91">
        <v>327.25</v>
      </c>
      <c r="G91">
        <v>66</v>
      </c>
      <c r="H91" t="s">
        <v>47</v>
      </c>
      <c r="I91" t="s">
        <v>8172</v>
      </c>
      <c r="J91" t="s">
        <v>8173</v>
      </c>
      <c r="K91" t="s">
        <v>1298</v>
      </c>
      <c r="L91" t="s">
        <v>8174</v>
      </c>
      <c r="M91" t="s">
        <v>24658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24659</v>
      </c>
      <c r="T91" t="s">
        <v>24658</v>
      </c>
    </row>
    <row r="92" spans="1:20" x14ac:dyDescent="0.25">
      <c r="A92" t="s">
        <v>20</v>
      </c>
      <c r="B92" t="s">
        <v>21</v>
      </c>
      <c r="C92">
        <v>50</v>
      </c>
      <c r="D92">
        <v>2</v>
      </c>
      <c r="E92" t="s">
        <v>24660</v>
      </c>
      <c r="F92">
        <v>190</v>
      </c>
      <c r="G92">
        <v>0</v>
      </c>
      <c r="H92" t="s">
        <v>22</v>
      </c>
      <c r="I92" t="s">
        <v>20759</v>
      </c>
      <c r="J92" t="s">
        <v>1238</v>
      </c>
      <c r="K92" t="s">
        <v>23</v>
      </c>
      <c r="L92" t="s">
        <v>24</v>
      </c>
      <c r="M92" t="s">
        <v>24661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24662</v>
      </c>
      <c r="T92" t="s">
        <v>24661</v>
      </c>
    </row>
    <row r="93" spans="1:20" x14ac:dyDescent="0.25">
      <c r="A93" t="s">
        <v>28</v>
      </c>
      <c r="B93" t="s">
        <v>29</v>
      </c>
      <c r="C93">
        <v>50</v>
      </c>
      <c r="D93">
        <v>2</v>
      </c>
      <c r="E93" t="s">
        <v>24660</v>
      </c>
      <c r="F93">
        <v>190</v>
      </c>
      <c r="G93">
        <v>0</v>
      </c>
      <c r="H93" t="s">
        <v>22</v>
      </c>
      <c r="I93" t="s">
        <v>20759</v>
      </c>
      <c r="J93" t="s">
        <v>1238</v>
      </c>
      <c r="K93" t="s">
        <v>23</v>
      </c>
      <c r="L93" t="s">
        <v>24</v>
      </c>
      <c r="M93" t="s">
        <v>24661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24662</v>
      </c>
      <c r="T93" t="s">
        <v>24661</v>
      </c>
    </row>
    <row r="94" spans="1:20" x14ac:dyDescent="0.25">
      <c r="A94" t="s">
        <v>30</v>
      </c>
      <c r="B94" t="s">
        <v>31</v>
      </c>
      <c r="C94">
        <v>50</v>
      </c>
      <c r="D94">
        <v>2</v>
      </c>
      <c r="E94" t="s">
        <v>24660</v>
      </c>
      <c r="F94">
        <v>190</v>
      </c>
      <c r="G94">
        <v>0</v>
      </c>
      <c r="H94" t="s">
        <v>22</v>
      </c>
      <c r="I94" t="s">
        <v>20759</v>
      </c>
      <c r="J94" t="s">
        <v>1238</v>
      </c>
      <c r="K94" t="s">
        <v>23</v>
      </c>
      <c r="L94" t="s">
        <v>24</v>
      </c>
      <c r="M94" t="s">
        <v>24661</v>
      </c>
      <c r="N94" t="s">
        <v>23</v>
      </c>
      <c r="O94" t="s">
        <v>25</v>
      </c>
      <c r="P94" t="s">
        <v>26</v>
      </c>
      <c r="Q94" t="s">
        <v>27</v>
      </c>
      <c r="R94" t="s">
        <v>24</v>
      </c>
      <c r="S94" t="s">
        <v>24662</v>
      </c>
      <c r="T94" t="s">
        <v>24661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24663</v>
      </c>
      <c r="F95">
        <v>220</v>
      </c>
      <c r="G95">
        <v>0</v>
      </c>
      <c r="H95" t="s">
        <v>1219</v>
      </c>
      <c r="I95" t="s">
        <v>16647</v>
      </c>
      <c r="J95" t="s">
        <v>306</v>
      </c>
      <c r="K95" t="s">
        <v>23</v>
      </c>
      <c r="L95" t="s">
        <v>24</v>
      </c>
      <c r="M95" t="s">
        <v>24664</v>
      </c>
      <c r="N95" t="s">
        <v>23</v>
      </c>
      <c r="O95" t="s">
        <v>25</v>
      </c>
      <c r="P95" t="s">
        <v>26</v>
      </c>
      <c r="Q95" t="s">
        <v>27</v>
      </c>
      <c r="R95" t="s">
        <v>24</v>
      </c>
      <c r="S95" t="s">
        <v>24665</v>
      </c>
      <c r="T95" t="s">
        <v>24664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24666</v>
      </c>
      <c r="F96">
        <v>104</v>
      </c>
      <c r="G96">
        <v>9</v>
      </c>
      <c r="H96" t="s">
        <v>22</v>
      </c>
      <c r="I96" t="s">
        <v>24667</v>
      </c>
      <c r="J96" t="s">
        <v>336</v>
      </c>
      <c r="K96" t="s">
        <v>23</v>
      </c>
      <c r="L96" t="s">
        <v>24</v>
      </c>
      <c r="M96" t="s">
        <v>24668</v>
      </c>
      <c r="N96" t="s">
        <v>23</v>
      </c>
      <c r="O96" t="s">
        <v>25</v>
      </c>
      <c r="P96" t="s">
        <v>26</v>
      </c>
      <c r="Q96" t="s">
        <v>27</v>
      </c>
      <c r="R96" t="s">
        <v>24</v>
      </c>
      <c r="S96" t="s">
        <v>24669</v>
      </c>
      <c r="T96" t="s">
        <v>24664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24666</v>
      </c>
      <c r="F97">
        <v>104</v>
      </c>
      <c r="G97">
        <v>9</v>
      </c>
      <c r="H97" t="s">
        <v>22</v>
      </c>
      <c r="I97" t="s">
        <v>24667</v>
      </c>
      <c r="J97" t="s">
        <v>336</v>
      </c>
      <c r="K97" t="s">
        <v>23</v>
      </c>
      <c r="L97" t="s">
        <v>24</v>
      </c>
      <c r="M97" t="s">
        <v>24668</v>
      </c>
      <c r="N97" t="s">
        <v>23</v>
      </c>
      <c r="O97" t="s">
        <v>25</v>
      </c>
      <c r="P97" t="s">
        <v>26</v>
      </c>
      <c r="Q97" t="s">
        <v>27</v>
      </c>
      <c r="R97" t="s">
        <v>24</v>
      </c>
      <c r="S97" t="s">
        <v>24669</v>
      </c>
      <c r="T97" t="s">
        <v>24664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24666</v>
      </c>
      <c r="F98">
        <v>104</v>
      </c>
      <c r="G98">
        <v>9</v>
      </c>
      <c r="H98" t="s">
        <v>22</v>
      </c>
      <c r="I98" t="s">
        <v>24667</v>
      </c>
      <c r="J98" t="s">
        <v>336</v>
      </c>
      <c r="K98" t="s">
        <v>23</v>
      </c>
      <c r="L98" t="s">
        <v>24</v>
      </c>
      <c r="M98" t="s">
        <v>24668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24669</v>
      </c>
      <c r="T98" t="s">
        <v>24664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24670</v>
      </c>
      <c r="F99">
        <v>285</v>
      </c>
      <c r="G99">
        <v>0</v>
      </c>
      <c r="H99" t="s">
        <v>22</v>
      </c>
      <c r="I99" t="s">
        <v>24671</v>
      </c>
      <c r="J99" t="s">
        <v>325</v>
      </c>
      <c r="K99" t="s">
        <v>23</v>
      </c>
      <c r="L99" t="s">
        <v>24</v>
      </c>
      <c r="M99" t="s">
        <v>24668</v>
      </c>
      <c r="N99" t="s">
        <v>23</v>
      </c>
      <c r="O99" t="s">
        <v>25</v>
      </c>
      <c r="P99" t="s">
        <v>26</v>
      </c>
      <c r="Q99" t="s">
        <v>27</v>
      </c>
      <c r="R99" t="s">
        <v>24</v>
      </c>
      <c r="S99" t="s">
        <v>24672</v>
      </c>
      <c r="T99" t="s">
        <v>24668</v>
      </c>
    </row>
    <row r="100" spans="1:20" x14ac:dyDescent="0.25">
      <c r="A100" t="s">
        <v>28</v>
      </c>
      <c r="B100" t="s">
        <v>29</v>
      </c>
      <c r="C100">
        <v>50</v>
      </c>
      <c r="D100">
        <v>1</v>
      </c>
      <c r="E100" t="s">
        <v>24670</v>
      </c>
      <c r="F100">
        <v>285</v>
      </c>
      <c r="G100">
        <v>0</v>
      </c>
      <c r="H100" t="s">
        <v>22</v>
      </c>
      <c r="I100" t="s">
        <v>24671</v>
      </c>
      <c r="J100" t="s">
        <v>325</v>
      </c>
      <c r="K100" t="s">
        <v>23</v>
      </c>
      <c r="L100" t="s">
        <v>24</v>
      </c>
      <c r="M100" t="s">
        <v>24668</v>
      </c>
      <c r="N100" t="s">
        <v>23</v>
      </c>
      <c r="O100" t="s">
        <v>25</v>
      </c>
      <c r="P100" t="s">
        <v>26</v>
      </c>
      <c r="Q100" t="s">
        <v>27</v>
      </c>
      <c r="R100" t="s">
        <v>24</v>
      </c>
      <c r="S100" t="s">
        <v>24672</v>
      </c>
      <c r="T100" t="s">
        <v>24668</v>
      </c>
    </row>
    <row r="101" spans="1:20" x14ac:dyDescent="0.25">
      <c r="A101" t="s">
        <v>30</v>
      </c>
      <c r="B101" t="s">
        <v>31</v>
      </c>
      <c r="C101">
        <v>50</v>
      </c>
      <c r="D101">
        <v>1</v>
      </c>
      <c r="E101" t="s">
        <v>24670</v>
      </c>
      <c r="F101">
        <v>285</v>
      </c>
      <c r="G101">
        <v>0</v>
      </c>
      <c r="H101" t="s">
        <v>22</v>
      </c>
      <c r="I101" t="s">
        <v>24671</v>
      </c>
      <c r="J101" t="s">
        <v>325</v>
      </c>
      <c r="K101" t="s">
        <v>23</v>
      </c>
      <c r="L101" t="s">
        <v>24</v>
      </c>
      <c r="M101" t="s">
        <v>24668</v>
      </c>
      <c r="N101" t="s">
        <v>23</v>
      </c>
      <c r="O101" t="s">
        <v>25</v>
      </c>
      <c r="P101" t="s">
        <v>26</v>
      </c>
      <c r="Q101" t="s">
        <v>27</v>
      </c>
      <c r="R101" t="s">
        <v>24</v>
      </c>
      <c r="S101" t="s">
        <v>24672</v>
      </c>
      <c r="T101" t="s">
        <v>24668</v>
      </c>
    </row>
    <row r="102" spans="1:20" x14ac:dyDescent="0.25">
      <c r="A102" t="s">
        <v>20</v>
      </c>
      <c r="B102" t="s">
        <v>21</v>
      </c>
      <c r="C102">
        <v>50</v>
      </c>
      <c r="D102">
        <v>2</v>
      </c>
      <c r="E102" t="s">
        <v>24670</v>
      </c>
      <c r="F102">
        <v>285</v>
      </c>
      <c r="G102">
        <v>0</v>
      </c>
      <c r="H102" t="s">
        <v>22</v>
      </c>
      <c r="I102" t="s">
        <v>24671</v>
      </c>
      <c r="J102" t="s">
        <v>325</v>
      </c>
      <c r="K102" t="s">
        <v>23</v>
      </c>
      <c r="L102" t="s">
        <v>24</v>
      </c>
      <c r="M102" t="s">
        <v>24668</v>
      </c>
      <c r="N102" t="s">
        <v>23</v>
      </c>
      <c r="O102" t="s">
        <v>25</v>
      </c>
      <c r="P102" t="s">
        <v>26</v>
      </c>
      <c r="Q102" t="s">
        <v>27</v>
      </c>
      <c r="R102" t="s">
        <v>24</v>
      </c>
      <c r="S102" t="s">
        <v>24672</v>
      </c>
      <c r="T102" t="s">
        <v>24668</v>
      </c>
    </row>
    <row r="103" spans="1:20" x14ac:dyDescent="0.25">
      <c r="A103" t="s">
        <v>28</v>
      </c>
      <c r="B103" t="s">
        <v>29</v>
      </c>
      <c r="C103">
        <v>50</v>
      </c>
      <c r="D103">
        <v>2</v>
      </c>
      <c r="E103" t="s">
        <v>24670</v>
      </c>
      <c r="F103">
        <v>285</v>
      </c>
      <c r="G103">
        <v>0</v>
      </c>
      <c r="H103" t="s">
        <v>22</v>
      </c>
      <c r="I103" t="s">
        <v>24671</v>
      </c>
      <c r="J103" t="s">
        <v>325</v>
      </c>
      <c r="K103" t="s">
        <v>23</v>
      </c>
      <c r="L103" t="s">
        <v>24</v>
      </c>
      <c r="M103" t="s">
        <v>24668</v>
      </c>
      <c r="N103" t="s">
        <v>23</v>
      </c>
      <c r="O103" t="s">
        <v>25</v>
      </c>
      <c r="P103" t="s">
        <v>26</v>
      </c>
      <c r="Q103" t="s">
        <v>27</v>
      </c>
      <c r="R103" t="s">
        <v>24</v>
      </c>
      <c r="S103" t="s">
        <v>24672</v>
      </c>
      <c r="T103" t="s">
        <v>24668</v>
      </c>
    </row>
    <row r="104" spans="1:20" x14ac:dyDescent="0.25">
      <c r="A104" t="s">
        <v>30</v>
      </c>
      <c r="B104" t="s">
        <v>31</v>
      </c>
      <c r="C104">
        <v>50</v>
      </c>
      <c r="D104">
        <v>2</v>
      </c>
      <c r="E104" t="s">
        <v>24670</v>
      </c>
      <c r="F104">
        <v>285</v>
      </c>
      <c r="G104">
        <v>0</v>
      </c>
      <c r="H104" t="s">
        <v>22</v>
      </c>
      <c r="I104" t="s">
        <v>24671</v>
      </c>
      <c r="J104" t="s">
        <v>325</v>
      </c>
      <c r="K104" t="s">
        <v>23</v>
      </c>
      <c r="L104" t="s">
        <v>24</v>
      </c>
      <c r="M104" t="s">
        <v>24668</v>
      </c>
      <c r="N104" t="s">
        <v>23</v>
      </c>
      <c r="O104" t="s">
        <v>25</v>
      </c>
      <c r="P104" t="s">
        <v>26</v>
      </c>
      <c r="Q104" t="s">
        <v>27</v>
      </c>
      <c r="R104" t="s">
        <v>24</v>
      </c>
      <c r="S104" t="s">
        <v>24672</v>
      </c>
      <c r="T104" t="s">
        <v>24668</v>
      </c>
    </row>
    <row r="105" spans="1:20" x14ac:dyDescent="0.25">
      <c r="A105" t="s">
        <v>24585</v>
      </c>
      <c r="B105" t="s">
        <v>24586</v>
      </c>
      <c r="C105">
        <v>37.5</v>
      </c>
      <c r="D105">
        <v>4</v>
      </c>
      <c r="E105" t="s">
        <v>24673</v>
      </c>
      <c r="F105">
        <v>100</v>
      </c>
      <c r="G105">
        <v>0</v>
      </c>
      <c r="H105" t="s">
        <v>22</v>
      </c>
      <c r="I105" t="s">
        <v>16647</v>
      </c>
      <c r="J105" t="s">
        <v>306</v>
      </c>
      <c r="K105" t="s">
        <v>23</v>
      </c>
      <c r="L105" t="s">
        <v>24</v>
      </c>
      <c r="M105" t="s">
        <v>24674</v>
      </c>
      <c r="N105" t="s">
        <v>23</v>
      </c>
      <c r="O105" t="s">
        <v>25</v>
      </c>
      <c r="P105" t="s">
        <v>26</v>
      </c>
      <c r="Q105" t="s">
        <v>27</v>
      </c>
      <c r="R105" t="s">
        <v>24</v>
      </c>
      <c r="S105" t="s">
        <v>24675</v>
      </c>
      <c r="T105" t="s">
        <v>24674</v>
      </c>
    </row>
    <row r="106" spans="1:20" x14ac:dyDescent="0.25">
      <c r="A106" t="s">
        <v>24585</v>
      </c>
      <c r="B106" t="s">
        <v>24586</v>
      </c>
      <c r="C106">
        <v>37.5</v>
      </c>
      <c r="D106">
        <v>4</v>
      </c>
      <c r="E106" t="s">
        <v>24676</v>
      </c>
      <c r="F106">
        <v>100</v>
      </c>
      <c r="G106">
        <v>0</v>
      </c>
      <c r="H106" t="s">
        <v>22</v>
      </c>
      <c r="I106" t="s">
        <v>24677</v>
      </c>
      <c r="J106" t="s">
        <v>331</v>
      </c>
      <c r="K106" t="s">
        <v>23</v>
      </c>
      <c r="L106" t="s">
        <v>24</v>
      </c>
      <c r="M106" t="s">
        <v>24678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24679</v>
      </c>
      <c r="T106" t="s">
        <v>24678</v>
      </c>
    </row>
    <row r="107" spans="1:20" x14ac:dyDescent="0.25">
      <c r="A107" t="s">
        <v>24585</v>
      </c>
      <c r="B107" t="s">
        <v>24586</v>
      </c>
      <c r="C107">
        <v>37.5</v>
      </c>
      <c r="D107">
        <v>8</v>
      </c>
      <c r="E107" t="s">
        <v>24680</v>
      </c>
      <c r="F107">
        <v>200</v>
      </c>
      <c r="G107">
        <v>0</v>
      </c>
      <c r="H107" t="s">
        <v>22</v>
      </c>
      <c r="I107" t="s">
        <v>24681</v>
      </c>
      <c r="J107" t="s">
        <v>364</v>
      </c>
      <c r="K107" t="s">
        <v>23</v>
      </c>
      <c r="L107" t="s">
        <v>24</v>
      </c>
      <c r="M107" t="s">
        <v>24678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24682</v>
      </c>
      <c r="T107" t="s">
        <v>24678</v>
      </c>
    </row>
    <row r="108" spans="1:20" x14ac:dyDescent="0.25">
      <c r="A108" t="s">
        <v>24585</v>
      </c>
      <c r="B108" t="s">
        <v>24586</v>
      </c>
      <c r="C108">
        <v>37.5</v>
      </c>
      <c r="D108">
        <v>4</v>
      </c>
      <c r="E108" t="s">
        <v>24683</v>
      </c>
      <c r="F108">
        <v>100</v>
      </c>
      <c r="G108">
        <v>0</v>
      </c>
      <c r="H108" t="s">
        <v>22</v>
      </c>
      <c r="I108" t="s">
        <v>24684</v>
      </c>
      <c r="J108" t="s">
        <v>306</v>
      </c>
      <c r="K108" t="s">
        <v>23</v>
      </c>
      <c r="L108" t="s">
        <v>24</v>
      </c>
      <c r="M108" t="s">
        <v>24678</v>
      </c>
      <c r="N108" t="s">
        <v>23</v>
      </c>
      <c r="O108" t="s">
        <v>25</v>
      </c>
      <c r="P108" t="s">
        <v>26</v>
      </c>
      <c r="Q108" t="s">
        <v>27</v>
      </c>
      <c r="R108" t="s">
        <v>24</v>
      </c>
      <c r="S108" t="s">
        <v>24685</v>
      </c>
      <c r="T108" t="s">
        <v>24678</v>
      </c>
    </row>
    <row r="109" spans="1:20" x14ac:dyDescent="0.25">
      <c r="A109" t="s">
        <v>24585</v>
      </c>
      <c r="B109" t="s">
        <v>24586</v>
      </c>
      <c r="C109">
        <v>37.5</v>
      </c>
      <c r="D109">
        <v>4</v>
      </c>
      <c r="E109" t="s">
        <v>24686</v>
      </c>
      <c r="F109">
        <v>138</v>
      </c>
      <c r="G109">
        <v>38</v>
      </c>
      <c r="H109" t="s">
        <v>22</v>
      </c>
      <c r="I109" t="s">
        <v>24687</v>
      </c>
      <c r="J109" t="s">
        <v>1263</v>
      </c>
      <c r="K109" t="s">
        <v>23</v>
      </c>
      <c r="L109" t="s">
        <v>24</v>
      </c>
      <c r="M109" t="s">
        <v>24678</v>
      </c>
      <c r="N109" t="s">
        <v>23</v>
      </c>
      <c r="O109" t="s">
        <v>25</v>
      </c>
      <c r="P109" t="s">
        <v>26</v>
      </c>
      <c r="Q109" t="s">
        <v>27</v>
      </c>
      <c r="R109" t="s">
        <v>24</v>
      </c>
      <c r="S109" t="s">
        <v>24688</v>
      </c>
      <c r="T109" t="s">
        <v>24678</v>
      </c>
    </row>
    <row r="110" spans="1:20" x14ac:dyDescent="0.25">
      <c r="A110" t="s">
        <v>24585</v>
      </c>
      <c r="B110" t="s">
        <v>24586</v>
      </c>
      <c r="C110">
        <v>37.5</v>
      </c>
      <c r="D110">
        <v>4</v>
      </c>
      <c r="E110" t="s">
        <v>24689</v>
      </c>
      <c r="F110">
        <v>150</v>
      </c>
      <c r="G110">
        <v>0</v>
      </c>
      <c r="H110" t="s">
        <v>22</v>
      </c>
      <c r="I110" t="s">
        <v>24684</v>
      </c>
      <c r="J110" t="s">
        <v>306</v>
      </c>
      <c r="K110" t="s">
        <v>23</v>
      </c>
      <c r="L110" t="s">
        <v>24</v>
      </c>
      <c r="M110" t="s">
        <v>24690</v>
      </c>
      <c r="N110" t="s">
        <v>23</v>
      </c>
      <c r="O110" t="s">
        <v>25</v>
      </c>
      <c r="P110" t="s">
        <v>26</v>
      </c>
      <c r="Q110" t="s">
        <v>27</v>
      </c>
      <c r="R110" t="s">
        <v>24</v>
      </c>
      <c r="S110" t="s">
        <v>24691</v>
      </c>
      <c r="T110" t="s">
        <v>24690</v>
      </c>
    </row>
    <row r="111" spans="1:20" x14ac:dyDescent="0.25">
      <c r="A111" t="s">
        <v>30</v>
      </c>
      <c r="B111" t="s">
        <v>31</v>
      </c>
      <c r="C111">
        <v>44</v>
      </c>
      <c r="D111">
        <v>1</v>
      </c>
      <c r="E111" t="s">
        <v>24692</v>
      </c>
      <c r="F111">
        <v>121</v>
      </c>
      <c r="G111">
        <v>0</v>
      </c>
      <c r="H111" t="s">
        <v>47</v>
      </c>
      <c r="I111" t="s">
        <v>3647</v>
      </c>
      <c r="J111" t="s">
        <v>24693</v>
      </c>
      <c r="K111" t="s">
        <v>24694</v>
      </c>
      <c r="L111" t="s">
        <v>4210</v>
      </c>
      <c r="M111" t="s">
        <v>24695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24696</v>
      </c>
      <c r="T111" t="s">
        <v>24697</v>
      </c>
    </row>
    <row r="112" spans="1:20" x14ac:dyDescent="0.25">
      <c r="A112" t="s">
        <v>139</v>
      </c>
      <c r="B112" t="s">
        <v>112</v>
      </c>
      <c r="C112">
        <v>77</v>
      </c>
      <c r="D112">
        <v>1</v>
      </c>
      <c r="E112" t="s">
        <v>24692</v>
      </c>
      <c r="F112">
        <v>121</v>
      </c>
      <c r="G112">
        <v>0</v>
      </c>
      <c r="H112" t="s">
        <v>47</v>
      </c>
      <c r="I112" t="s">
        <v>3647</v>
      </c>
      <c r="J112" t="s">
        <v>24693</v>
      </c>
      <c r="K112" t="s">
        <v>24694</v>
      </c>
      <c r="L112" t="s">
        <v>4210</v>
      </c>
      <c r="M112" t="s">
        <v>24695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24696</v>
      </c>
      <c r="T112" t="s">
        <v>24697</v>
      </c>
    </row>
    <row r="113" spans="1:20" x14ac:dyDescent="0.25">
      <c r="A113" t="s">
        <v>24585</v>
      </c>
      <c r="B113" t="s">
        <v>24586</v>
      </c>
      <c r="C113">
        <v>37.5</v>
      </c>
      <c r="D113">
        <v>4</v>
      </c>
      <c r="E113" t="s">
        <v>24698</v>
      </c>
      <c r="F113">
        <v>100</v>
      </c>
      <c r="G113">
        <v>0</v>
      </c>
      <c r="H113" t="s">
        <v>22</v>
      </c>
      <c r="I113" t="s">
        <v>24699</v>
      </c>
      <c r="J113" t="s">
        <v>1234</v>
      </c>
      <c r="K113" t="s">
        <v>23</v>
      </c>
      <c r="L113" t="s">
        <v>24</v>
      </c>
      <c r="M113" t="s">
        <v>24697</v>
      </c>
      <c r="N113" t="s">
        <v>23</v>
      </c>
      <c r="O113" t="s">
        <v>25</v>
      </c>
      <c r="P113" t="s">
        <v>26</v>
      </c>
      <c r="Q113" t="s">
        <v>27</v>
      </c>
      <c r="R113" t="s">
        <v>24</v>
      </c>
      <c r="S113" t="s">
        <v>24700</v>
      </c>
      <c r="T113" t="s">
        <v>24697</v>
      </c>
    </row>
    <row r="114" spans="1:20" x14ac:dyDescent="0.25">
      <c r="A114" t="s">
        <v>24585</v>
      </c>
      <c r="B114" t="s">
        <v>24586</v>
      </c>
      <c r="C114">
        <v>37.5</v>
      </c>
      <c r="D114">
        <v>4</v>
      </c>
      <c r="E114" t="s">
        <v>24701</v>
      </c>
      <c r="F114">
        <v>129</v>
      </c>
      <c r="G114">
        <v>29</v>
      </c>
      <c r="H114" t="s">
        <v>22</v>
      </c>
      <c r="I114" t="s">
        <v>24702</v>
      </c>
      <c r="J114" t="s">
        <v>331</v>
      </c>
      <c r="K114" t="s">
        <v>23</v>
      </c>
      <c r="L114" t="s">
        <v>24</v>
      </c>
      <c r="M114" t="s">
        <v>24703</v>
      </c>
      <c r="N114" t="s">
        <v>23</v>
      </c>
      <c r="O114" t="s">
        <v>25</v>
      </c>
      <c r="P114" t="s">
        <v>26</v>
      </c>
      <c r="Q114" t="s">
        <v>27</v>
      </c>
      <c r="R114" t="s">
        <v>24</v>
      </c>
      <c r="S114" t="s">
        <v>24704</v>
      </c>
      <c r="T114" t="s">
        <v>24703</v>
      </c>
    </row>
    <row r="115" spans="1:20" x14ac:dyDescent="0.25">
      <c r="A115" t="s">
        <v>20</v>
      </c>
      <c r="B115" t="s">
        <v>21</v>
      </c>
      <c r="C115">
        <v>50</v>
      </c>
      <c r="D115">
        <v>2</v>
      </c>
      <c r="E115" t="s">
        <v>24705</v>
      </c>
      <c r="F115">
        <v>190</v>
      </c>
      <c r="G115">
        <v>0</v>
      </c>
      <c r="H115" t="s">
        <v>22</v>
      </c>
      <c r="I115" t="s">
        <v>8665</v>
      </c>
      <c r="J115" t="s">
        <v>306</v>
      </c>
      <c r="K115" t="s">
        <v>23</v>
      </c>
      <c r="L115" t="s">
        <v>24</v>
      </c>
      <c r="M115" t="s">
        <v>24706</v>
      </c>
      <c r="N115" t="s">
        <v>23</v>
      </c>
      <c r="O115" t="s">
        <v>25</v>
      </c>
      <c r="P115" t="s">
        <v>26</v>
      </c>
      <c r="Q115" t="s">
        <v>27</v>
      </c>
      <c r="R115" t="s">
        <v>24</v>
      </c>
      <c r="S115" t="s">
        <v>24707</v>
      </c>
      <c r="T115" t="s">
        <v>24706</v>
      </c>
    </row>
    <row r="116" spans="1:20" x14ac:dyDescent="0.25">
      <c r="A116" t="s">
        <v>28</v>
      </c>
      <c r="B116" t="s">
        <v>29</v>
      </c>
      <c r="C116">
        <v>50</v>
      </c>
      <c r="D116">
        <v>2</v>
      </c>
      <c r="E116" t="s">
        <v>24705</v>
      </c>
      <c r="F116">
        <v>190</v>
      </c>
      <c r="G116">
        <v>0</v>
      </c>
      <c r="H116" t="s">
        <v>22</v>
      </c>
      <c r="I116" t="s">
        <v>8665</v>
      </c>
      <c r="J116" t="s">
        <v>306</v>
      </c>
      <c r="K116" t="s">
        <v>23</v>
      </c>
      <c r="L116" t="s">
        <v>24</v>
      </c>
      <c r="M116" t="s">
        <v>24706</v>
      </c>
      <c r="N116" t="s">
        <v>23</v>
      </c>
      <c r="O116" t="s">
        <v>25</v>
      </c>
      <c r="P116" t="s">
        <v>26</v>
      </c>
      <c r="Q116" t="s">
        <v>27</v>
      </c>
      <c r="R116" t="s">
        <v>24</v>
      </c>
      <c r="S116" t="s">
        <v>24707</v>
      </c>
      <c r="T116" t="s">
        <v>24706</v>
      </c>
    </row>
    <row r="117" spans="1:20" x14ac:dyDescent="0.25">
      <c r="A117" t="s">
        <v>30</v>
      </c>
      <c r="B117" t="s">
        <v>31</v>
      </c>
      <c r="C117">
        <v>50</v>
      </c>
      <c r="D117">
        <v>2</v>
      </c>
      <c r="E117" t="s">
        <v>24705</v>
      </c>
      <c r="F117">
        <v>190</v>
      </c>
      <c r="G117">
        <v>0</v>
      </c>
      <c r="H117" t="s">
        <v>22</v>
      </c>
      <c r="I117" t="s">
        <v>8665</v>
      </c>
      <c r="J117" t="s">
        <v>306</v>
      </c>
      <c r="K117" t="s">
        <v>23</v>
      </c>
      <c r="L117" t="s">
        <v>24</v>
      </c>
      <c r="M117" t="s">
        <v>24706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24707</v>
      </c>
      <c r="T117" t="s">
        <v>24706</v>
      </c>
    </row>
    <row r="118" spans="1:20" x14ac:dyDescent="0.25">
      <c r="A118" t="s">
        <v>24585</v>
      </c>
      <c r="B118" t="s">
        <v>24586</v>
      </c>
      <c r="C118">
        <v>37.5</v>
      </c>
      <c r="D118">
        <v>4</v>
      </c>
      <c r="E118" t="s">
        <v>24708</v>
      </c>
      <c r="F118">
        <v>106</v>
      </c>
      <c r="G118">
        <v>6</v>
      </c>
      <c r="H118" t="s">
        <v>22</v>
      </c>
      <c r="I118" t="s">
        <v>24709</v>
      </c>
      <c r="J118" t="s">
        <v>306</v>
      </c>
      <c r="K118" t="s">
        <v>23</v>
      </c>
      <c r="L118" t="s">
        <v>24</v>
      </c>
      <c r="M118" t="s">
        <v>24710</v>
      </c>
      <c r="N118" t="s">
        <v>23</v>
      </c>
      <c r="O118" t="s">
        <v>25</v>
      </c>
      <c r="P118" t="s">
        <v>26</v>
      </c>
      <c r="Q118" t="s">
        <v>27</v>
      </c>
      <c r="R118" t="s">
        <v>24</v>
      </c>
      <c r="S118" t="s">
        <v>24711</v>
      </c>
      <c r="T118" t="s">
        <v>24710</v>
      </c>
    </row>
    <row r="119" spans="1:20" x14ac:dyDescent="0.25">
      <c r="A119" t="s">
        <v>24585</v>
      </c>
      <c r="B119" t="s">
        <v>24586</v>
      </c>
      <c r="C119">
        <v>37.5</v>
      </c>
      <c r="D119">
        <v>8</v>
      </c>
      <c r="E119" t="s">
        <v>24712</v>
      </c>
      <c r="F119">
        <v>200</v>
      </c>
      <c r="G119">
        <v>0</v>
      </c>
      <c r="H119" t="s">
        <v>22</v>
      </c>
      <c r="I119" t="s">
        <v>24713</v>
      </c>
      <c r="J119" t="s">
        <v>306</v>
      </c>
      <c r="K119" t="s">
        <v>23</v>
      </c>
      <c r="L119" t="s">
        <v>24</v>
      </c>
      <c r="M119" t="s">
        <v>24710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24714</v>
      </c>
      <c r="T119" t="s">
        <v>24710</v>
      </c>
    </row>
    <row r="120" spans="1:20" x14ac:dyDescent="0.25">
      <c r="A120" t="s">
        <v>24585</v>
      </c>
      <c r="B120" t="s">
        <v>24586</v>
      </c>
      <c r="C120">
        <v>37.5</v>
      </c>
      <c r="D120">
        <v>4</v>
      </c>
      <c r="E120" t="s">
        <v>24715</v>
      </c>
      <c r="F120">
        <v>100</v>
      </c>
      <c r="G120">
        <v>0</v>
      </c>
      <c r="H120" t="s">
        <v>22</v>
      </c>
      <c r="I120" t="s">
        <v>24716</v>
      </c>
      <c r="J120" t="s">
        <v>319</v>
      </c>
      <c r="K120" t="s">
        <v>23</v>
      </c>
      <c r="L120" t="s">
        <v>24</v>
      </c>
      <c r="M120" t="s">
        <v>24710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24717</v>
      </c>
      <c r="T120" t="s">
        <v>24710</v>
      </c>
    </row>
    <row r="121" spans="1:20" x14ac:dyDescent="0.25">
      <c r="A121" t="s">
        <v>24585</v>
      </c>
      <c r="B121" t="s">
        <v>24586</v>
      </c>
      <c r="C121">
        <v>37.5</v>
      </c>
      <c r="D121">
        <v>8</v>
      </c>
      <c r="E121" t="s">
        <v>24718</v>
      </c>
      <c r="F121">
        <v>200</v>
      </c>
      <c r="G121">
        <v>0</v>
      </c>
      <c r="H121" t="s">
        <v>22</v>
      </c>
      <c r="I121" t="s">
        <v>24719</v>
      </c>
      <c r="J121" t="s">
        <v>348</v>
      </c>
      <c r="K121" t="s">
        <v>23</v>
      </c>
      <c r="L121" t="s">
        <v>24</v>
      </c>
      <c r="M121" t="s">
        <v>24720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24721</v>
      </c>
      <c r="T121" t="s">
        <v>24710</v>
      </c>
    </row>
    <row r="122" spans="1:20" x14ac:dyDescent="0.25">
      <c r="A122" t="s">
        <v>24585</v>
      </c>
      <c r="B122" t="s">
        <v>24586</v>
      </c>
      <c r="C122">
        <v>37.5</v>
      </c>
      <c r="D122">
        <v>8</v>
      </c>
      <c r="E122" t="s">
        <v>24722</v>
      </c>
      <c r="F122">
        <v>200</v>
      </c>
      <c r="G122">
        <v>0</v>
      </c>
      <c r="H122" t="s">
        <v>22</v>
      </c>
      <c r="I122" t="s">
        <v>24723</v>
      </c>
      <c r="J122" t="s">
        <v>325</v>
      </c>
      <c r="K122" t="s">
        <v>23</v>
      </c>
      <c r="L122" t="s">
        <v>24</v>
      </c>
      <c r="M122" t="s">
        <v>24720</v>
      </c>
      <c r="N122" t="s">
        <v>23</v>
      </c>
      <c r="O122" t="s">
        <v>58</v>
      </c>
      <c r="P122" t="s">
        <v>26</v>
      </c>
      <c r="Q122" t="s">
        <v>33</v>
      </c>
      <c r="R122" t="s">
        <v>24</v>
      </c>
      <c r="S122" t="s">
        <v>24724</v>
      </c>
      <c r="T122" t="s">
        <v>24720</v>
      </c>
    </row>
    <row r="123" spans="1:20" x14ac:dyDescent="0.25">
      <c r="A123" t="s">
        <v>42</v>
      </c>
      <c r="B123" t="s">
        <v>43</v>
      </c>
      <c r="C123">
        <v>66.666666666666671</v>
      </c>
      <c r="D123">
        <v>3</v>
      </c>
      <c r="E123" t="s">
        <v>24725</v>
      </c>
      <c r="F123">
        <v>100</v>
      </c>
      <c r="G123">
        <v>0</v>
      </c>
      <c r="H123" t="s">
        <v>22</v>
      </c>
      <c r="I123" t="s">
        <v>24726</v>
      </c>
      <c r="J123" t="s">
        <v>1243</v>
      </c>
      <c r="K123" t="s">
        <v>23</v>
      </c>
      <c r="L123" t="s">
        <v>24</v>
      </c>
      <c r="M123" t="s">
        <v>24720</v>
      </c>
      <c r="N123" t="s">
        <v>23</v>
      </c>
      <c r="O123" t="s">
        <v>58</v>
      </c>
      <c r="P123" t="s">
        <v>26</v>
      </c>
      <c r="Q123" t="s">
        <v>33</v>
      </c>
      <c r="R123" t="s">
        <v>24</v>
      </c>
      <c r="S123" t="s">
        <v>24727</v>
      </c>
      <c r="T123" t="s">
        <v>24720</v>
      </c>
    </row>
    <row r="124" spans="1:20" x14ac:dyDescent="0.25">
      <c r="A124" t="s">
        <v>24585</v>
      </c>
      <c r="B124" t="s">
        <v>24586</v>
      </c>
      <c r="C124">
        <v>37.5</v>
      </c>
      <c r="D124">
        <v>8</v>
      </c>
      <c r="E124" t="s">
        <v>24728</v>
      </c>
      <c r="F124">
        <v>200</v>
      </c>
      <c r="G124">
        <v>0</v>
      </c>
      <c r="H124" t="s">
        <v>22</v>
      </c>
      <c r="I124" t="s">
        <v>24729</v>
      </c>
      <c r="J124" t="s">
        <v>315</v>
      </c>
      <c r="K124" t="s">
        <v>23</v>
      </c>
      <c r="L124" t="s">
        <v>24</v>
      </c>
      <c r="M124" t="s">
        <v>24730</v>
      </c>
      <c r="N124" t="s">
        <v>23</v>
      </c>
      <c r="O124" t="s">
        <v>25</v>
      </c>
      <c r="P124" t="s">
        <v>26</v>
      </c>
      <c r="Q124" t="s">
        <v>27</v>
      </c>
      <c r="R124" t="s">
        <v>24</v>
      </c>
      <c r="S124" t="s">
        <v>24731</v>
      </c>
      <c r="T124" t="s">
        <v>24730</v>
      </c>
    </row>
    <row r="125" spans="1:20" x14ac:dyDescent="0.25">
      <c r="A125" t="s">
        <v>24585</v>
      </c>
      <c r="B125" t="s">
        <v>24586</v>
      </c>
      <c r="C125">
        <v>37.5</v>
      </c>
      <c r="D125">
        <v>4</v>
      </c>
      <c r="E125" t="s">
        <v>24732</v>
      </c>
      <c r="F125">
        <v>100</v>
      </c>
      <c r="G125">
        <v>0</v>
      </c>
      <c r="H125" t="s">
        <v>22</v>
      </c>
      <c r="I125" t="s">
        <v>24733</v>
      </c>
      <c r="J125" t="s">
        <v>335</v>
      </c>
      <c r="K125" t="s">
        <v>23</v>
      </c>
      <c r="L125" t="s">
        <v>24</v>
      </c>
      <c r="M125" t="s">
        <v>24730</v>
      </c>
      <c r="N125" t="s">
        <v>23</v>
      </c>
      <c r="O125" t="s">
        <v>25</v>
      </c>
      <c r="P125" t="s">
        <v>26</v>
      </c>
      <c r="Q125" t="s">
        <v>27</v>
      </c>
      <c r="R125" t="s">
        <v>24</v>
      </c>
      <c r="S125" t="s">
        <v>24734</v>
      </c>
      <c r="T125" t="s">
        <v>24730</v>
      </c>
    </row>
    <row r="126" spans="1:20" x14ac:dyDescent="0.25">
      <c r="A126" t="s">
        <v>24585</v>
      </c>
      <c r="B126" t="s">
        <v>24586</v>
      </c>
      <c r="C126">
        <v>37.5</v>
      </c>
      <c r="D126">
        <v>4</v>
      </c>
      <c r="E126" t="s">
        <v>24735</v>
      </c>
      <c r="F126">
        <v>100</v>
      </c>
      <c r="G126">
        <v>0</v>
      </c>
      <c r="H126" t="s">
        <v>22</v>
      </c>
      <c r="I126" t="s">
        <v>24736</v>
      </c>
      <c r="J126" t="s">
        <v>302</v>
      </c>
      <c r="K126" t="s">
        <v>23</v>
      </c>
      <c r="L126" t="s">
        <v>24</v>
      </c>
      <c r="M126" t="s">
        <v>24737</v>
      </c>
      <c r="N126" t="s">
        <v>23</v>
      </c>
      <c r="O126" t="s">
        <v>25</v>
      </c>
      <c r="P126" t="s">
        <v>26</v>
      </c>
      <c r="Q126" t="s">
        <v>27</v>
      </c>
      <c r="R126" t="s">
        <v>24</v>
      </c>
      <c r="S126" t="s">
        <v>24738</v>
      </c>
      <c r="T126" t="s">
        <v>24737</v>
      </c>
    </row>
    <row r="127" spans="1:20" x14ac:dyDescent="0.25">
      <c r="A127" t="s">
        <v>24585</v>
      </c>
      <c r="B127" t="s">
        <v>24586</v>
      </c>
      <c r="C127">
        <v>37.5</v>
      </c>
      <c r="D127">
        <v>4</v>
      </c>
      <c r="E127" t="s">
        <v>24739</v>
      </c>
      <c r="F127">
        <v>109</v>
      </c>
      <c r="G127">
        <v>9</v>
      </c>
      <c r="H127" t="s">
        <v>22</v>
      </c>
      <c r="I127" t="s">
        <v>24740</v>
      </c>
      <c r="J127" t="s">
        <v>57</v>
      </c>
      <c r="K127" t="s">
        <v>23</v>
      </c>
      <c r="L127" t="s">
        <v>24</v>
      </c>
      <c r="M127" t="s">
        <v>24737</v>
      </c>
      <c r="N127" t="s">
        <v>23</v>
      </c>
      <c r="O127" t="s">
        <v>58</v>
      </c>
      <c r="P127" t="s">
        <v>26</v>
      </c>
      <c r="Q127" t="s">
        <v>33</v>
      </c>
      <c r="R127" t="s">
        <v>24</v>
      </c>
      <c r="S127" t="s">
        <v>24741</v>
      </c>
      <c r="T127" t="s">
        <v>24737</v>
      </c>
    </row>
    <row r="128" spans="1:20" x14ac:dyDescent="0.25">
      <c r="A128" t="s">
        <v>24585</v>
      </c>
      <c r="B128" t="s">
        <v>24586</v>
      </c>
      <c r="C128">
        <v>37.5</v>
      </c>
      <c r="D128">
        <v>4</v>
      </c>
      <c r="E128" t="s">
        <v>24742</v>
      </c>
      <c r="F128">
        <v>100</v>
      </c>
      <c r="G128">
        <v>0</v>
      </c>
      <c r="H128" t="s">
        <v>22</v>
      </c>
      <c r="I128" t="s">
        <v>24743</v>
      </c>
      <c r="J128" t="s">
        <v>312</v>
      </c>
      <c r="K128" t="s">
        <v>23</v>
      </c>
      <c r="L128" t="s">
        <v>24</v>
      </c>
      <c r="M128" t="s">
        <v>24744</v>
      </c>
      <c r="N128" t="s">
        <v>23</v>
      </c>
      <c r="O128" t="s">
        <v>25</v>
      </c>
      <c r="P128" t="s">
        <v>26</v>
      </c>
      <c r="Q128" t="s">
        <v>27</v>
      </c>
      <c r="R128" t="s">
        <v>24</v>
      </c>
      <c r="S128" t="s">
        <v>24745</v>
      </c>
      <c r="T128" t="s">
        <v>24737</v>
      </c>
    </row>
    <row r="129" spans="1:20" x14ac:dyDescent="0.25">
      <c r="A129" t="s">
        <v>24585</v>
      </c>
      <c r="B129" t="s">
        <v>24586</v>
      </c>
      <c r="C129">
        <v>37.5</v>
      </c>
      <c r="D129">
        <v>4</v>
      </c>
      <c r="E129" t="s">
        <v>24746</v>
      </c>
      <c r="F129">
        <v>100</v>
      </c>
      <c r="G129">
        <v>0</v>
      </c>
      <c r="H129" t="s">
        <v>22</v>
      </c>
      <c r="I129" t="s">
        <v>8062</v>
      </c>
      <c r="J129" t="s">
        <v>310</v>
      </c>
      <c r="K129" t="s">
        <v>23</v>
      </c>
      <c r="L129" t="s">
        <v>24</v>
      </c>
      <c r="M129" t="s">
        <v>24744</v>
      </c>
      <c r="N129" t="s">
        <v>23</v>
      </c>
      <c r="O129" t="s">
        <v>25</v>
      </c>
      <c r="P129" t="s">
        <v>26</v>
      </c>
      <c r="Q129" t="s">
        <v>27</v>
      </c>
      <c r="R129" t="s">
        <v>24</v>
      </c>
      <c r="S129" t="s">
        <v>24747</v>
      </c>
      <c r="T129" t="s">
        <v>24744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24748</v>
      </c>
      <c r="F130">
        <v>195</v>
      </c>
      <c r="G130">
        <v>0</v>
      </c>
      <c r="H130" t="s">
        <v>22</v>
      </c>
      <c r="I130" t="s">
        <v>3672</v>
      </c>
      <c r="J130" t="s">
        <v>306</v>
      </c>
      <c r="K130" t="s">
        <v>23</v>
      </c>
      <c r="L130" t="s">
        <v>24</v>
      </c>
      <c r="M130" t="s">
        <v>24749</v>
      </c>
      <c r="N130" t="s">
        <v>23</v>
      </c>
      <c r="O130" t="s">
        <v>25</v>
      </c>
      <c r="P130" t="s">
        <v>26</v>
      </c>
      <c r="Q130" t="s">
        <v>27</v>
      </c>
      <c r="R130" t="s">
        <v>24</v>
      </c>
      <c r="S130" t="s">
        <v>24750</v>
      </c>
      <c r="T130" t="s">
        <v>24749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24748</v>
      </c>
      <c r="F131">
        <v>195</v>
      </c>
      <c r="G131">
        <v>0</v>
      </c>
      <c r="H131" t="s">
        <v>22</v>
      </c>
      <c r="I131" t="s">
        <v>3672</v>
      </c>
      <c r="J131" t="s">
        <v>306</v>
      </c>
      <c r="K131" t="s">
        <v>23</v>
      </c>
      <c r="L131" t="s">
        <v>24</v>
      </c>
      <c r="M131" t="s">
        <v>24749</v>
      </c>
      <c r="N131" t="s">
        <v>23</v>
      </c>
      <c r="O131" t="s">
        <v>25</v>
      </c>
      <c r="P131" t="s">
        <v>26</v>
      </c>
      <c r="Q131" t="s">
        <v>27</v>
      </c>
      <c r="R131" t="s">
        <v>24</v>
      </c>
      <c r="S131" t="s">
        <v>24750</v>
      </c>
      <c r="T131" t="s">
        <v>24749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24748</v>
      </c>
      <c r="F132">
        <v>195</v>
      </c>
      <c r="G132">
        <v>0</v>
      </c>
      <c r="H132" t="s">
        <v>22</v>
      </c>
      <c r="I132" t="s">
        <v>3672</v>
      </c>
      <c r="J132" t="s">
        <v>306</v>
      </c>
      <c r="K132" t="s">
        <v>23</v>
      </c>
      <c r="L132" t="s">
        <v>24</v>
      </c>
      <c r="M132" t="s">
        <v>24749</v>
      </c>
      <c r="N132" t="s">
        <v>23</v>
      </c>
      <c r="O132" t="s">
        <v>25</v>
      </c>
      <c r="P132" t="s">
        <v>26</v>
      </c>
      <c r="Q132" t="s">
        <v>27</v>
      </c>
      <c r="R132" t="s">
        <v>24</v>
      </c>
      <c r="S132" t="s">
        <v>24750</v>
      </c>
      <c r="T132" t="s">
        <v>24749</v>
      </c>
    </row>
    <row r="133" spans="1:20" x14ac:dyDescent="0.25">
      <c r="A133" t="s">
        <v>24585</v>
      </c>
      <c r="B133" t="s">
        <v>24586</v>
      </c>
      <c r="C133">
        <v>37.5</v>
      </c>
      <c r="D133">
        <v>4</v>
      </c>
      <c r="E133" t="s">
        <v>24748</v>
      </c>
      <c r="F133">
        <v>195</v>
      </c>
      <c r="G133">
        <v>0</v>
      </c>
      <c r="H133" t="s">
        <v>22</v>
      </c>
      <c r="I133" t="s">
        <v>3672</v>
      </c>
      <c r="J133" t="s">
        <v>306</v>
      </c>
      <c r="K133" t="s">
        <v>23</v>
      </c>
      <c r="L133" t="s">
        <v>24</v>
      </c>
      <c r="M133" t="s">
        <v>24749</v>
      </c>
      <c r="N133" t="s">
        <v>23</v>
      </c>
      <c r="O133" t="s">
        <v>25</v>
      </c>
      <c r="P133" t="s">
        <v>26</v>
      </c>
      <c r="Q133" t="s">
        <v>27</v>
      </c>
      <c r="R133" t="s">
        <v>24</v>
      </c>
      <c r="S133" t="s">
        <v>24750</v>
      </c>
      <c r="T133" t="s">
        <v>24749</v>
      </c>
    </row>
    <row r="134" spans="1:20" x14ac:dyDescent="0.25">
      <c r="A134" t="s">
        <v>24585</v>
      </c>
      <c r="B134" t="s">
        <v>24586</v>
      </c>
      <c r="C134">
        <v>37.5</v>
      </c>
      <c r="D134">
        <v>4</v>
      </c>
      <c r="E134" t="s">
        <v>24751</v>
      </c>
      <c r="F134">
        <v>100</v>
      </c>
      <c r="G134">
        <v>0</v>
      </c>
      <c r="H134" t="s">
        <v>22</v>
      </c>
      <c r="I134" t="s">
        <v>24752</v>
      </c>
      <c r="J134" t="s">
        <v>335</v>
      </c>
      <c r="K134" t="s">
        <v>23</v>
      </c>
      <c r="L134" t="s">
        <v>24</v>
      </c>
      <c r="M134" t="s">
        <v>24749</v>
      </c>
      <c r="N134" t="s">
        <v>23</v>
      </c>
      <c r="O134" t="s">
        <v>25</v>
      </c>
      <c r="P134" t="s">
        <v>26</v>
      </c>
      <c r="Q134" t="s">
        <v>27</v>
      </c>
      <c r="R134" t="s">
        <v>24</v>
      </c>
      <c r="S134" t="s">
        <v>24753</v>
      </c>
      <c r="T134" t="s">
        <v>24749</v>
      </c>
    </row>
    <row r="135" spans="1:20" x14ac:dyDescent="0.25">
      <c r="A135" t="s">
        <v>186</v>
      </c>
      <c r="B135" t="s">
        <v>187</v>
      </c>
      <c r="C135">
        <v>50</v>
      </c>
      <c r="D135">
        <v>6</v>
      </c>
      <c r="E135" t="s">
        <v>24754</v>
      </c>
      <c r="F135">
        <v>200</v>
      </c>
      <c r="G135">
        <v>0</v>
      </c>
      <c r="H135" t="s">
        <v>22</v>
      </c>
      <c r="I135" t="s">
        <v>24755</v>
      </c>
      <c r="J135" t="s">
        <v>1258</v>
      </c>
      <c r="K135" t="s">
        <v>23</v>
      </c>
      <c r="L135" t="s">
        <v>24</v>
      </c>
      <c r="M135" t="s">
        <v>24756</v>
      </c>
      <c r="N135" t="s">
        <v>23</v>
      </c>
      <c r="O135" t="s">
        <v>25</v>
      </c>
      <c r="P135" t="s">
        <v>26</v>
      </c>
      <c r="Q135" t="s">
        <v>27</v>
      </c>
      <c r="R135" t="s">
        <v>24</v>
      </c>
      <c r="S135" t="s">
        <v>24757</v>
      </c>
      <c r="T135" t="s">
        <v>24756</v>
      </c>
    </row>
    <row r="136" spans="1:20" x14ac:dyDescent="0.25">
      <c r="A136" t="s">
        <v>24585</v>
      </c>
      <c r="B136" t="s">
        <v>24586</v>
      </c>
      <c r="C136">
        <v>37.5</v>
      </c>
      <c r="D136">
        <v>4</v>
      </c>
      <c r="E136" t="s">
        <v>24758</v>
      </c>
      <c r="F136">
        <v>200</v>
      </c>
      <c r="G136">
        <v>0</v>
      </c>
      <c r="H136" t="s">
        <v>22</v>
      </c>
      <c r="I136" t="s">
        <v>24759</v>
      </c>
      <c r="J136" t="s">
        <v>364</v>
      </c>
      <c r="K136" t="s">
        <v>23</v>
      </c>
      <c r="L136" t="s">
        <v>24</v>
      </c>
      <c r="M136" t="s">
        <v>24756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24760</v>
      </c>
      <c r="T136" t="s">
        <v>24756</v>
      </c>
    </row>
    <row r="137" spans="1:20" x14ac:dyDescent="0.25">
      <c r="A137" t="s">
        <v>42</v>
      </c>
      <c r="B137" t="s">
        <v>43</v>
      </c>
      <c r="C137">
        <v>66.666666666666671</v>
      </c>
      <c r="D137">
        <v>3</v>
      </c>
      <c r="E137" t="s">
        <v>24758</v>
      </c>
      <c r="F137">
        <v>200</v>
      </c>
      <c r="G137">
        <v>0</v>
      </c>
      <c r="H137" t="s">
        <v>22</v>
      </c>
      <c r="I137" t="s">
        <v>24759</v>
      </c>
      <c r="J137" t="s">
        <v>364</v>
      </c>
      <c r="K137" t="s">
        <v>23</v>
      </c>
      <c r="L137" t="s">
        <v>24</v>
      </c>
      <c r="M137" t="s">
        <v>24756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24760</v>
      </c>
      <c r="T137" t="s">
        <v>24756</v>
      </c>
    </row>
    <row r="138" spans="1:20" x14ac:dyDescent="0.25">
      <c r="A138" t="s">
        <v>24585</v>
      </c>
      <c r="B138" t="s">
        <v>24586</v>
      </c>
      <c r="C138">
        <v>37.5</v>
      </c>
      <c r="D138">
        <v>4</v>
      </c>
      <c r="E138" t="s">
        <v>24761</v>
      </c>
      <c r="F138">
        <v>100</v>
      </c>
      <c r="G138">
        <v>0</v>
      </c>
      <c r="H138" t="s">
        <v>22</v>
      </c>
      <c r="I138" t="s">
        <v>24762</v>
      </c>
      <c r="J138" t="s">
        <v>316</v>
      </c>
      <c r="K138" t="s">
        <v>23</v>
      </c>
      <c r="L138" t="s">
        <v>24</v>
      </c>
      <c r="M138" t="s">
        <v>24763</v>
      </c>
      <c r="N138" t="s">
        <v>23</v>
      </c>
      <c r="O138" t="s">
        <v>25</v>
      </c>
      <c r="P138" t="s">
        <v>26</v>
      </c>
      <c r="Q138" t="s">
        <v>27</v>
      </c>
      <c r="R138" t="s">
        <v>24</v>
      </c>
      <c r="S138" t="s">
        <v>24764</v>
      </c>
      <c r="T138" t="s">
        <v>24763</v>
      </c>
    </row>
    <row r="139" spans="1:20" x14ac:dyDescent="0.25">
      <c r="A139" t="s">
        <v>24585</v>
      </c>
      <c r="B139" t="s">
        <v>24586</v>
      </c>
      <c r="C139">
        <v>37.5</v>
      </c>
      <c r="D139">
        <v>4</v>
      </c>
      <c r="E139" t="s">
        <v>24765</v>
      </c>
      <c r="F139">
        <v>195</v>
      </c>
      <c r="G139">
        <v>0</v>
      </c>
      <c r="H139" t="s">
        <v>22</v>
      </c>
      <c r="I139" t="s">
        <v>24766</v>
      </c>
      <c r="J139" t="s">
        <v>64</v>
      </c>
      <c r="K139" t="s">
        <v>23</v>
      </c>
      <c r="L139" t="s">
        <v>24</v>
      </c>
      <c r="M139" t="s">
        <v>24767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24768</v>
      </c>
      <c r="T139" t="s">
        <v>24767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24765</v>
      </c>
      <c r="F140">
        <v>195</v>
      </c>
      <c r="G140">
        <v>0</v>
      </c>
      <c r="H140" t="s">
        <v>22</v>
      </c>
      <c r="I140" t="s">
        <v>24766</v>
      </c>
      <c r="J140" t="s">
        <v>64</v>
      </c>
      <c r="K140" t="s">
        <v>23</v>
      </c>
      <c r="L140" t="s">
        <v>24</v>
      </c>
      <c r="M140" t="s">
        <v>24767</v>
      </c>
      <c r="N140" t="s">
        <v>23</v>
      </c>
      <c r="O140" t="s">
        <v>25</v>
      </c>
      <c r="P140" t="s">
        <v>26</v>
      </c>
      <c r="Q140" t="s">
        <v>27</v>
      </c>
      <c r="R140" t="s">
        <v>24</v>
      </c>
      <c r="S140" t="s">
        <v>24768</v>
      </c>
      <c r="T140" t="s">
        <v>24767</v>
      </c>
    </row>
    <row r="141" spans="1:20" x14ac:dyDescent="0.25">
      <c r="A141" t="s">
        <v>28</v>
      </c>
      <c r="B141" t="s">
        <v>29</v>
      </c>
      <c r="C141">
        <v>50</v>
      </c>
      <c r="D141">
        <v>1</v>
      </c>
      <c r="E141" t="s">
        <v>24765</v>
      </c>
      <c r="F141">
        <v>195</v>
      </c>
      <c r="G141">
        <v>0</v>
      </c>
      <c r="H141" t="s">
        <v>22</v>
      </c>
      <c r="I141" t="s">
        <v>24766</v>
      </c>
      <c r="J141" t="s">
        <v>64</v>
      </c>
      <c r="K141" t="s">
        <v>23</v>
      </c>
      <c r="L141" t="s">
        <v>24</v>
      </c>
      <c r="M141" t="s">
        <v>24767</v>
      </c>
      <c r="N141" t="s">
        <v>23</v>
      </c>
      <c r="O141" t="s">
        <v>25</v>
      </c>
      <c r="P141" t="s">
        <v>26</v>
      </c>
      <c r="Q141" t="s">
        <v>27</v>
      </c>
      <c r="R141" t="s">
        <v>24</v>
      </c>
      <c r="S141" t="s">
        <v>24768</v>
      </c>
      <c r="T141" t="s">
        <v>24767</v>
      </c>
    </row>
    <row r="142" spans="1:20" x14ac:dyDescent="0.25">
      <c r="A142" t="s">
        <v>30</v>
      </c>
      <c r="B142" t="s">
        <v>31</v>
      </c>
      <c r="C142">
        <v>50</v>
      </c>
      <c r="D142">
        <v>1</v>
      </c>
      <c r="E142" t="s">
        <v>24765</v>
      </c>
      <c r="F142">
        <v>195</v>
      </c>
      <c r="G142">
        <v>0</v>
      </c>
      <c r="H142" t="s">
        <v>22</v>
      </c>
      <c r="I142" t="s">
        <v>24766</v>
      </c>
      <c r="J142" t="s">
        <v>64</v>
      </c>
      <c r="K142" t="s">
        <v>23</v>
      </c>
      <c r="L142" t="s">
        <v>24</v>
      </c>
      <c r="M142" t="s">
        <v>24767</v>
      </c>
      <c r="N142" t="s">
        <v>23</v>
      </c>
      <c r="O142" t="s">
        <v>25</v>
      </c>
      <c r="P142" t="s">
        <v>26</v>
      </c>
      <c r="Q142" t="s">
        <v>27</v>
      </c>
      <c r="R142" t="s">
        <v>24</v>
      </c>
      <c r="S142" t="s">
        <v>24768</v>
      </c>
      <c r="T142" t="s">
        <v>24767</v>
      </c>
    </row>
    <row r="143" spans="1:20" x14ac:dyDescent="0.25">
      <c r="A143" t="s">
        <v>24585</v>
      </c>
      <c r="B143" t="s">
        <v>24586</v>
      </c>
      <c r="C143">
        <v>37.5</v>
      </c>
      <c r="D143">
        <v>4</v>
      </c>
      <c r="E143" t="s">
        <v>24769</v>
      </c>
      <c r="F143">
        <v>100</v>
      </c>
      <c r="G143">
        <v>0</v>
      </c>
      <c r="H143" t="s">
        <v>22</v>
      </c>
      <c r="I143" t="s">
        <v>24770</v>
      </c>
      <c r="J143" t="s">
        <v>329</v>
      </c>
      <c r="K143" t="s">
        <v>23</v>
      </c>
      <c r="L143" t="s">
        <v>24</v>
      </c>
      <c r="M143" t="s">
        <v>24771</v>
      </c>
      <c r="N143" t="s">
        <v>23</v>
      </c>
      <c r="O143" t="s">
        <v>58</v>
      </c>
      <c r="P143" t="s">
        <v>26</v>
      </c>
      <c r="Q143" t="s">
        <v>33</v>
      </c>
      <c r="R143" t="s">
        <v>24</v>
      </c>
      <c r="S143" t="s">
        <v>24772</v>
      </c>
      <c r="T143" t="s">
        <v>24773</v>
      </c>
    </row>
    <row r="144" spans="1:20" x14ac:dyDescent="0.25">
      <c r="A144" t="s">
        <v>186</v>
      </c>
      <c r="B144" t="s">
        <v>187</v>
      </c>
      <c r="C144">
        <v>33.333333333333336</v>
      </c>
      <c r="D144">
        <v>3</v>
      </c>
      <c r="E144" t="s">
        <v>24774</v>
      </c>
      <c r="F144">
        <v>100</v>
      </c>
      <c r="G144">
        <v>0</v>
      </c>
      <c r="H144" t="s">
        <v>22</v>
      </c>
      <c r="I144" t="s">
        <v>24775</v>
      </c>
      <c r="J144" t="s">
        <v>1221</v>
      </c>
      <c r="K144" t="s">
        <v>23</v>
      </c>
      <c r="L144" t="s">
        <v>24</v>
      </c>
      <c r="M144" t="s">
        <v>24773</v>
      </c>
      <c r="N144" t="s">
        <v>23</v>
      </c>
      <c r="O144" t="s">
        <v>25</v>
      </c>
      <c r="P144" t="s">
        <v>26</v>
      </c>
      <c r="Q144" t="s">
        <v>27</v>
      </c>
      <c r="R144" t="s">
        <v>24</v>
      </c>
      <c r="S144" t="s">
        <v>24776</v>
      </c>
      <c r="T144" t="s">
        <v>24773</v>
      </c>
    </row>
    <row r="145" spans="1:20" x14ac:dyDescent="0.25">
      <c r="A145" t="s">
        <v>24585</v>
      </c>
      <c r="B145" t="s">
        <v>24586</v>
      </c>
      <c r="C145">
        <v>37.5</v>
      </c>
      <c r="D145">
        <v>4</v>
      </c>
      <c r="E145" t="s">
        <v>24777</v>
      </c>
      <c r="F145">
        <v>129</v>
      </c>
      <c r="G145">
        <v>29</v>
      </c>
      <c r="H145" t="s">
        <v>22</v>
      </c>
      <c r="I145" t="s">
        <v>15608</v>
      </c>
      <c r="J145" t="s">
        <v>335</v>
      </c>
      <c r="K145" t="s">
        <v>23</v>
      </c>
      <c r="L145" t="s">
        <v>24</v>
      </c>
      <c r="M145" t="s">
        <v>24773</v>
      </c>
      <c r="N145" t="s">
        <v>23</v>
      </c>
      <c r="O145" t="s">
        <v>25</v>
      </c>
      <c r="P145" t="s">
        <v>26</v>
      </c>
      <c r="Q145" t="s">
        <v>27</v>
      </c>
      <c r="R145" t="s">
        <v>24</v>
      </c>
      <c r="S145" t="s">
        <v>24778</v>
      </c>
      <c r="T145" t="s">
        <v>24773</v>
      </c>
    </row>
    <row r="146" spans="1:20" x14ac:dyDescent="0.25">
      <c r="A146" t="s">
        <v>24585</v>
      </c>
      <c r="B146" t="s">
        <v>24586</v>
      </c>
      <c r="C146">
        <v>37.5</v>
      </c>
      <c r="D146">
        <v>4</v>
      </c>
      <c r="E146" t="s">
        <v>24779</v>
      </c>
      <c r="F146">
        <v>100</v>
      </c>
      <c r="G146">
        <v>0</v>
      </c>
      <c r="H146" t="s">
        <v>22</v>
      </c>
      <c r="I146" t="s">
        <v>24780</v>
      </c>
      <c r="J146" t="s">
        <v>363</v>
      </c>
      <c r="K146" t="s">
        <v>23</v>
      </c>
      <c r="L146" t="s">
        <v>24</v>
      </c>
      <c r="M146" t="s">
        <v>24781</v>
      </c>
      <c r="N146" t="s">
        <v>23</v>
      </c>
      <c r="O146" t="s">
        <v>25</v>
      </c>
      <c r="P146" t="s">
        <v>26</v>
      </c>
      <c r="Q146" t="s">
        <v>27</v>
      </c>
      <c r="R146" t="s">
        <v>24</v>
      </c>
      <c r="S146" t="s">
        <v>24782</v>
      </c>
      <c r="T146" t="s">
        <v>24783</v>
      </c>
    </row>
    <row r="147" spans="1:20" x14ac:dyDescent="0.25">
      <c r="A147" t="s">
        <v>46</v>
      </c>
      <c r="B147" t="s">
        <v>56</v>
      </c>
      <c r="C147">
        <v>72.5</v>
      </c>
      <c r="D147">
        <v>2</v>
      </c>
      <c r="E147" t="s">
        <v>24784</v>
      </c>
      <c r="F147">
        <v>180</v>
      </c>
      <c r="G147">
        <v>35</v>
      </c>
      <c r="H147" t="s">
        <v>47</v>
      </c>
      <c r="I147" t="s">
        <v>366</v>
      </c>
      <c r="J147" t="s">
        <v>24785</v>
      </c>
      <c r="K147" t="s">
        <v>5847</v>
      </c>
      <c r="L147" t="s">
        <v>7077</v>
      </c>
      <c r="M147" t="s">
        <v>24767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24786</v>
      </c>
      <c r="T147" t="s">
        <v>24781</v>
      </c>
    </row>
    <row r="148" spans="1:20" x14ac:dyDescent="0.25">
      <c r="A148" t="s">
        <v>24585</v>
      </c>
      <c r="B148" t="s">
        <v>24586</v>
      </c>
      <c r="C148">
        <v>37.5</v>
      </c>
      <c r="D148">
        <v>8</v>
      </c>
      <c r="E148" t="s">
        <v>24787</v>
      </c>
      <c r="F148">
        <v>200</v>
      </c>
      <c r="G148">
        <v>0</v>
      </c>
      <c r="H148" t="s">
        <v>22</v>
      </c>
      <c r="I148" t="s">
        <v>20819</v>
      </c>
      <c r="J148" t="s">
        <v>306</v>
      </c>
      <c r="K148" t="s">
        <v>23</v>
      </c>
      <c r="L148" t="s">
        <v>24</v>
      </c>
      <c r="M148" t="s">
        <v>24788</v>
      </c>
      <c r="N148" t="s">
        <v>23</v>
      </c>
      <c r="O148" t="s">
        <v>25</v>
      </c>
      <c r="P148" t="s">
        <v>26</v>
      </c>
      <c r="Q148" t="s">
        <v>27</v>
      </c>
      <c r="R148" t="s">
        <v>24</v>
      </c>
      <c r="S148" t="s">
        <v>24789</v>
      </c>
      <c r="T148" t="s">
        <v>24788</v>
      </c>
    </row>
    <row r="149" spans="1:20" x14ac:dyDescent="0.25">
      <c r="A149" t="s">
        <v>24585</v>
      </c>
      <c r="B149" t="s">
        <v>24586</v>
      </c>
      <c r="C149">
        <v>37.5</v>
      </c>
      <c r="D149">
        <v>4</v>
      </c>
      <c r="E149" t="s">
        <v>24790</v>
      </c>
      <c r="F149">
        <v>100</v>
      </c>
      <c r="G149">
        <v>0</v>
      </c>
      <c r="H149" t="s">
        <v>22</v>
      </c>
      <c r="I149" t="s">
        <v>24791</v>
      </c>
      <c r="J149" t="s">
        <v>306</v>
      </c>
      <c r="K149" t="s">
        <v>23</v>
      </c>
      <c r="L149" t="s">
        <v>24</v>
      </c>
      <c r="M149" t="s">
        <v>24788</v>
      </c>
      <c r="N149" t="s">
        <v>23</v>
      </c>
      <c r="O149" t="s">
        <v>25</v>
      </c>
      <c r="P149" t="s">
        <v>26</v>
      </c>
      <c r="Q149" t="s">
        <v>27</v>
      </c>
      <c r="R149" t="s">
        <v>24</v>
      </c>
      <c r="S149" t="s">
        <v>24792</v>
      </c>
      <c r="T149" t="s">
        <v>24788</v>
      </c>
    </row>
    <row r="150" spans="1:20" x14ac:dyDescent="0.25">
      <c r="A150" t="s">
        <v>24585</v>
      </c>
      <c r="B150" t="s">
        <v>24586</v>
      </c>
      <c r="C150">
        <v>37.5</v>
      </c>
      <c r="D150">
        <v>4</v>
      </c>
      <c r="E150" t="s">
        <v>24793</v>
      </c>
      <c r="F150">
        <v>100</v>
      </c>
      <c r="G150">
        <v>0</v>
      </c>
      <c r="H150" t="s">
        <v>22</v>
      </c>
      <c r="I150" t="s">
        <v>24794</v>
      </c>
      <c r="J150" t="s">
        <v>361</v>
      </c>
      <c r="K150" t="s">
        <v>23</v>
      </c>
      <c r="L150" t="s">
        <v>24</v>
      </c>
      <c r="M150" t="s">
        <v>24788</v>
      </c>
      <c r="N150" t="s">
        <v>23</v>
      </c>
      <c r="O150" t="s">
        <v>25</v>
      </c>
      <c r="P150" t="s">
        <v>26</v>
      </c>
      <c r="Q150" t="s">
        <v>27</v>
      </c>
      <c r="R150" t="s">
        <v>24</v>
      </c>
      <c r="S150" t="s">
        <v>24795</v>
      </c>
      <c r="T150" t="s">
        <v>24788</v>
      </c>
    </row>
    <row r="151" spans="1:20" x14ac:dyDescent="0.25">
      <c r="A151" t="s">
        <v>24585</v>
      </c>
      <c r="B151" t="s">
        <v>24586</v>
      </c>
      <c r="C151">
        <v>37.5</v>
      </c>
      <c r="D151">
        <v>8</v>
      </c>
      <c r="E151" t="s">
        <v>24796</v>
      </c>
      <c r="F151">
        <v>200</v>
      </c>
      <c r="G151">
        <v>0</v>
      </c>
      <c r="H151" t="s">
        <v>22</v>
      </c>
      <c r="I151" t="s">
        <v>24797</v>
      </c>
      <c r="J151" t="s">
        <v>1246</v>
      </c>
      <c r="K151" t="s">
        <v>23</v>
      </c>
      <c r="L151" t="s">
        <v>24</v>
      </c>
      <c r="M151" t="s">
        <v>24788</v>
      </c>
      <c r="N151" t="s">
        <v>23</v>
      </c>
      <c r="O151" t="s">
        <v>25</v>
      </c>
      <c r="P151" t="s">
        <v>26</v>
      </c>
      <c r="Q151" t="s">
        <v>27</v>
      </c>
      <c r="R151" t="s">
        <v>24</v>
      </c>
      <c r="S151" t="s">
        <v>24798</v>
      </c>
      <c r="T151" t="s">
        <v>24788</v>
      </c>
    </row>
    <row r="152" spans="1:20" x14ac:dyDescent="0.25">
      <c r="A152" t="s">
        <v>24585</v>
      </c>
      <c r="B152" t="s">
        <v>24586</v>
      </c>
      <c r="C152">
        <v>37.5</v>
      </c>
      <c r="D152">
        <v>4</v>
      </c>
      <c r="E152" t="s">
        <v>24799</v>
      </c>
      <c r="F152">
        <v>100</v>
      </c>
      <c r="G152">
        <v>0</v>
      </c>
      <c r="H152" t="s">
        <v>22</v>
      </c>
      <c r="I152" t="s">
        <v>24800</v>
      </c>
      <c r="J152" t="s">
        <v>313</v>
      </c>
      <c r="K152" t="s">
        <v>23</v>
      </c>
      <c r="L152" t="s">
        <v>24</v>
      </c>
      <c r="M152" t="s">
        <v>24788</v>
      </c>
      <c r="N152" t="s">
        <v>23</v>
      </c>
      <c r="O152" t="s">
        <v>25</v>
      </c>
      <c r="P152" t="s">
        <v>26</v>
      </c>
      <c r="Q152" t="s">
        <v>27</v>
      </c>
      <c r="R152" t="s">
        <v>24</v>
      </c>
      <c r="S152" t="s">
        <v>24801</v>
      </c>
      <c r="T152" t="s">
        <v>24788</v>
      </c>
    </row>
    <row r="153" spans="1:20" x14ac:dyDescent="0.25">
      <c r="A153" t="s">
        <v>24585</v>
      </c>
      <c r="B153" t="s">
        <v>24586</v>
      </c>
      <c r="C153">
        <v>37.5</v>
      </c>
      <c r="D153">
        <v>4</v>
      </c>
      <c r="E153" t="s">
        <v>24802</v>
      </c>
      <c r="F153">
        <v>138</v>
      </c>
      <c r="G153">
        <v>38</v>
      </c>
      <c r="H153" t="s">
        <v>22</v>
      </c>
      <c r="I153" t="s">
        <v>24803</v>
      </c>
      <c r="J153" t="s">
        <v>316</v>
      </c>
      <c r="K153" t="s">
        <v>23</v>
      </c>
      <c r="L153" t="s">
        <v>24</v>
      </c>
      <c r="M153" t="s">
        <v>24804</v>
      </c>
      <c r="N153" t="s">
        <v>23</v>
      </c>
      <c r="O153" t="s">
        <v>25</v>
      </c>
      <c r="P153" t="s">
        <v>26</v>
      </c>
      <c r="Q153" t="s">
        <v>27</v>
      </c>
      <c r="R153" t="s">
        <v>24</v>
      </c>
      <c r="S153" t="s">
        <v>24805</v>
      </c>
      <c r="T153" t="s">
        <v>24804</v>
      </c>
    </row>
    <row r="154" spans="1:20" x14ac:dyDescent="0.25">
      <c r="A154" t="s">
        <v>186</v>
      </c>
      <c r="B154" t="s">
        <v>187</v>
      </c>
      <c r="C154">
        <v>50</v>
      </c>
      <c r="D154">
        <v>6</v>
      </c>
      <c r="E154" t="s">
        <v>24806</v>
      </c>
      <c r="F154">
        <v>200</v>
      </c>
      <c r="G154">
        <v>0</v>
      </c>
      <c r="H154" t="s">
        <v>22</v>
      </c>
      <c r="I154" t="s">
        <v>24807</v>
      </c>
      <c r="J154" t="s">
        <v>329</v>
      </c>
      <c r="K154" t="s">
        <v>23</v>
      </c>
      <c r="L154" t="s">
        <v>24</v>
      </c>
      <c r="M154" t="s">
        <v>24804</v>
      </c>
      <c r="N154" t="s">
        <v>23</v>
      </c>
      <c r="O154" t="s">
        <v>25</v>
      </c>
      <c r="P154" t="s">
        <v>26</v>
      </c>
      <c r="Q154" t="s">
        <v>27</v>
      </c>
      <c r="R154" t="s">
        <v>24</v>
      </c>
      <c r="S154" t="s">
        <v>24808</v>
      </c>
      <c r="T154" t="s">
        <v>24804</v>
      </c>
    </row>
    <row r="155" spans="1:20" x14ac:dyDescent="0.25">
      <c r="A155" t="s">
        <v>278</v>
      </c>
      <c r="B155" t="s">
        <v>284</v>
      </c>
      <c r="C155">
        <v>139</v>
      </c>
      <c r="D155">
        <v>2</v>
      </c>
      <c r="E155" t="s">
        <v>24809</v>
      </c>
      <c r="F155">
        <v>215</v>
      </c>
      <c r="G155">
        <v>0</v>
      </c>
      <c r="H155" t="s">
        <v>47</v>
      </c>
      <c r="I155" t="s">
        <v>24810</v>
      </c>
      <c r="J155" t="s">
        <v>24811</v>
      </c>
      <c r="K155" t="s">
        <v>1297</v>
      </c>
      <c r="L155" t="s">
        <v>24812</v>
      </c>
      <c r="M155" t="s">
        <v>24813</v>
      </c>
      <c r="N155" t="s">
        <v>1225</v>
      </c>
      <c r="O155" t="s">
        <v>1226</v>
      </c>
      <c r="P155" t="s">
        <v>3979</v>
      </c>
      <c r="Q155" t="s">
        <v>1228</v>
      </c>
      <c r="R155" t="s">
        <v>24</v>
      </c>
      <c r="S155" t="s">
        <v>23</v>
      </c>
      <c r="T155" t="s">
        <v>24814</v>
      </c>
    </row>
    <row r="156" spans="1:20" x14ac:dyDescent="0.25">
      <c r="A156" t="s">
        <v>24585</v>
      </c>
      <c r="B156" t="s">
        <v>24586</v>
      </c>
      <c r="C156">
        <v>37.5</v>
      </c>
      <c r="D156">
        <v>4</v>
      </c>
      <c r="E156" t="s">
        <v>24815</v>
      </c>
      <c r="F156">
        <v>138</v>
      </c>
      <c r="G156">
        <v>38</v>
      </c>
      <c r="H156" t="s">
        <v>22</v>
      </c>
      <c r="I156" t="s">
        <v>24816</v>
      </c>
      <c r="J156" t="s">
        <v>345</v>
      </c>
      <c r="K156" t="s">
        <v>23</v>
      </c>
      <c r="L156" t="s">
        <v>24</v>
      </c>
      <c r="M156" t="s">
        <v>24817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24818</v>
      </c>
      <c r="T156" t="s">
        <v>24817</v>
      </c>
    </row>
    <row r="157" spans="1:20" x14ac:dyDescent="0.25">
      <c r="A157" t="s">
        <v>24585</v>
      </c>
      <c r="B157" t="s">
        <v>24586</v>
      </c>
      <c r="C157">
        <v>37.5</v>
      </c>
      <c r="D157">
        <v>4</v>
      </c>
      <c r="E157" t="s">
        <v>24819</v>
      </c>
      <c r="F157">
        <v>100</v>
      </c>
      <c r="G157">
        <v>0</v>
      </c>
      <c r="H157" t="s">
        <v>22</v>
      </c>
      <c r="I157" t="s">
        <v>24820</v>
      </c>
      <c r="J157" t="s">
        <v>1231</v>
      </c>
      <c r="K157" t="s">
        <v>23</v>
      </c>
      <c r="L157" t="s">
        <v>24</v>
      </c>
      <c r="M157" t="s">
        <v>24821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24822</v>
      </c>
      <c r="T157" t="s">
        <v>24821</v>
      </c>
    </row>
    <row r="158" spans="1:20" x14ac:dyDescent="0.25">
      <c r="A158" t="s">
        <v>24585</v>
      </c>
      <c r="B158" t="s">
        <v>24586</v>
      </c>
      <c r="C158">
        <v>37.5</v>
      </c>
      <c r="D158">
        <v>4</v>
      </c>
      <c r="E158" t="s">
        <v>24823</v>
      </c>
      <c r="F158">
        <v>200</v>
      </c>
      <c r="G158">
        <v>0</v>
      </c>
      <c r="H158" t="s">
        <v>22</v>
      </c>
      <c r="I158" t="s">
        <v>24824</v>
      </c>
      <c r="J158" t="s">
        <v>303</v>
      </c>
      <c r="K158" t="s">
        <v>23</v>
      </c>
      <c r="L158" t="s">
        <v>24</v>
      </c>
      <c r="M158" t="s">
        <v>24825</v>
      </c>
      <c r="N158" t="s">
        <v>23</v>
      </c>
      <c r="O158" t="s">
        <v>58</v>
      </c>
      <c r="P158" t="s">
        <v>26</v>
      </c>
      <c r="Q158" t="s">
        <v>33</v>
      </c>
      <c r="R158" t="s">
        <v>24</v>
      </c>
      <c r="S158" t="s">
        <v>24826</v>
      </c>
      <c r="T158" t="s">
        <v>24825</v>
      </c>
    </row>
    <row r="159" spans="1:20" x14ac:dyDescent="0.25">
      <c r="A159" t="s">
        <v>15492</v>
      </c>
      <c r="B159" t="s">
        <v>15493</v>
      </c>
      <c r="C159">
        <v>50</v>
      </c>
      <c r="D159">
        <v>3</v>
      </c>
      <c r="E159" t="s">
        <v>24823</v>
      </c>
      <c r="F159">
        <v>200</v>
      </c>
      <c r="G159">
        <v>0</v>
      </c>
      <c r="H159" t="s">
        <v>22</v>
      </c>
      <c r="I159" t="s">
        <v>24824</v>
      </c>
      <c r="J159" t="s">
        <v>303</v>
      </c>
      <c r="K159" t="s">
        <v>23</v>
      </c>
      <c r="L159" t="s">
        <v>24</v>
      </c>
      <c r="M159" t="s">
        <v>24825</v>
      </c>
      <c r="N159" t="s">
        <v>23</v>
      </c>
      <c r="O159" t="s">
        <v>58</v>
      </c>
      <c r="P159" t="s">
        <v>26</v>
      </c>
      <c r="Q159" t="s">
        <v>33</v>
      </c>
      <c r="R159" t="s">
        <v>24</v>
      </c>
      <c r="S159" t="s">
        <v>24826</v>
      </c>
      <c r="T159" t="s">
        <v>24825</v>
      </c>
    </row>
    <row r="160" spans="1:20" x14ac:dyDescent="0.25">
      <c r="A160" t="s">
        <v>24585</v>
      </c>
      <c r="B160" t="s">
        <v>24586</v>
      </c>
      <c r="C160">
        <v>37.5</v>
      </c>
      <c r="D160">
        <v>8</v>
      </c>
      <c r="E160" t="s">
        <v>24827</v>
      </c>
      <c r="F160">
        <v>200</v>
      </c>
      <c r="G160">
        <v>0</v>
      </c>
      <c r="H160" t="s">
        <v>22</v>
      </c>
      <c r="I160" t="s">
        <v>24828</v>
      </c>
      <c r="J160" t="s">
        <v>306</v>
      </c>
      <c r="K160" t="s">
        <v>23</v>
      </c>
      <c r="L160" t="s">
        <v>24</v>
      </c>
      <c r="M160" t="s">
        <v>24825</v>
      </c>
      <c r="N160" t="s">
        <v>23</v>
      </c>
      <c r="O160" t="s">
        <v>58</v>
      </c>
      <c r="P160" t="s">
        <v>26</v>
      </c>
      <c r="Q160" t="s">
        <v>33</v>
      </c>
      <c r="R160" t="s">
        <v>24</v>
      </c>
      <c r="S160" t="s">
        <v>24829</v>
      </c>
      <c r="T160" t="s">
        <v>24825</v>
      </c>
    </row>
    <row r="161" spans="1:20" x14ac:dyDescent="0.25">
      <c r="A161" t="s">
        <v>24585</v>
      </c>
      <c r="B161" t="s">
        <v>24586</v>
      </c>
      <c r="C161">
        <v>37.5</v>
      </c>
      <c r="D161">
        <v>4</v>
      </c>
      <c r="E161" t="s">
        <v>24830</v>
      </c>
      <c r="F161">
        <v>100</v>
      </c>
      <c r="G161">
        <v>0</v>
      </c>
      <c r="H161" t="s">
        <v>22</v>
      </c>
      <c r="I161" t="s">
        <v>24831</v>
      </c>
      <c r="J161" t="s">
        <v>315</v>
      </c>
      <c r="K161" t="s">
        <v>23</v>
      </c>
      <c r="L161" t="s">
        <v>24</v>
      </c>
      <c r="M161" t="s">
        <v>24832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24833</v>
      </c>
      <c r="T161" t="s">
        <v>24832</v>
      </c>
    </row>
    <row r="162" spans="1:20" x14ac:dyDescent="0.25">
      <c r="A162" t="s">
        <v>24585</v>
      </c>
      <c r="B162" t="s">
        <v>24586</v>
      </c>
      <c r="C162">
        <v>37.5</v>
      </c>
      <c r="D162">
        <v>8</v>
      </c>
      <c r="E162" t="s">
        <v>24834</v>
      </c>
      <c r="F162">
        <v>295</v>
      </c>
      <c r="G162">
        <v>0</v>
      </c>
      <c r="H162" t="s">
        <v>22</v>
      </c>
      <c r="I162" t="s">
        <v>24835</v>
      </c>
      <c r="J162" t="s">
        <v>329</v>
      </c>
      <c r="K162" t="s">
        <v>23</v>
      </c>
      <c r="L162" t="s">
        <v>24</v>
      </c>
      <c r="M162" t="s">
        <v>24832</v>
      </c>
      <c r="N162" t="s">
        <v>23</v>
      </c>
      <c r="O162" t="s">
        <v>58</v>
      </c>
      <c r="P162" t="s">
        <v>26</v>
      </c>
      <c r="Q162" t="s">
        <v>33</v>
      </c>
      <c r="R162" t="s">
        <v>24</v>
      </c>
      <c r="S162" t="s">
        <v>24836</v>
      </c>
      <c r="T162" t="s">
        <v>24832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24834</v>
      </c>
      <c r="F163">
        <v>295</v>
      </c>
      <c r="G163">
        <v>0</v>
      </c>
      <c r="H163" t="s">
        <v>22</v>
      </c>
      <c r="I163" t="s">
        <v>24835</v>
      </c>
      <c r="J163" t="s">
        <v>329</v>
      </c>
      <c r="K163" t="s">
        <v>23</v>
      </c>
      <c r="L163" t="s">
        <v>24</v>
      </c>
      <c r="M163" t="s">
        <v>24832</v>
      </c>
      <c r="N163" t="s">
        <v>23</v>
      </c>
      <c r="O163" t="s">
        <v>58</v>
      </c>
      <c r="P163" t="s">
        <v>26</v>
      </c>
      <c r="Q163" t="s">
        <v>33</v>
      </c>
      <c r="R163" t="s">
        <v>24</v>
      </c>
      <c r="S163" t="s">
        <v>24836</v>
      </c>
      <c r="T163" t="s">
        <v>24832</v>
      </c>
    </row>
    <row r="164" spans="1:20" x14ac:dyDescent="0.25">
      <c r="A164" t="s">
        <v>28</v>
      </c>
      <c r="B164" t="s">
        <v>29</v>
      </c>
      <c r="C164">
        <v>50</v>
      </c>
      <c r="D164">
        <v>1</v>
      </c>
      <c r="E164" t="s">
        <v>24834</v>
      </c>
      <c r="F164">
        <v>295</v>
      </c>
      <c r="G164">
        <v>0</v>
      </c>
      <c r="H164" t="s">
        <v>22</v>
      </c>
      <c r="I164" t="s">
        <v>24835</v>
      </c>
      <c r="J164" t="s">
        <v>329</v>
      </c>
      <c r="K164" t="s">
        <v>23</v>
      </c>
      <c r="L164" t="s">
        <v>24</v>
      </c>
      <c r="M164" t="s">
        <v>24832</v>
      </c>
      <c r="N164" t="s">
        <v>23</v>
      </c>
      <c r="O164" t="s">
        <v>58</v>
      </c>
      <c r="P164" t="s">
        <v>26</v>
      </c>
      <c r="Q164" t="s">
        <v>33</v>
      </c>
      <c r="R164" t="s">
        <v>24</v>
      </c>
      <c r="S164" t="s">
        <v>24836</v>
      </c>
      <c r="T164" t="s">
        <v>24832</v>
      </c>
    </row>
    <row r="165" spans="1:20" x14ac:dyDescent="0.25">
      <c r="A165" t="s">
        <v>30</v>
      </c>
      <c r="B165" t="s">
        <v>31</v>
      </c>
      <c r="C165">
        <v>50</v>
      </c>
      <c r="D165">
        <v>1</v>
      </c>
      <c r="E165" t="s">
        <v>24834</v>
      </c>
      <c r="F165">
        <v>295</v>
      </c>
      <c r="G165">
        <v>0</v>
      </c>
      <c r="H165" t="s">
        <v>22</v>
      </c>
      <c r="I165" t="s">
        <v>24835</v>
      </c>
      <c r="J165" t="s">
        <v>329</v>
      </c>
      <c r="K165" t="s">
        <v>23</v>
      </c>
      <c r="L165" t="s">
        <v>24</v>
      </c>
      <c r="M165" t="s">
        <v>24832</v>
      </c>
      <c r="N165" t="s">
        <v>23</v>
      </c>
      <c r="O165" t="s">
        <v>58</v>
      </c>
      <c r="P165" t="s">
        <v>26</v>
      </c>
      <c r="Q165" t="s">
        <v>33</v>
      </c>
      <c r="R165" t="s">
        <v>24</v>
      </c>
      <c r="S165" t="s">
        <v>24836</v>
      </c>
      <c r="T165" t="s">
        <v>24832</v>
      </c>
    </row>
    <row r="166" spans="1:20" x14ac:dyDescent="0.25">
      <c r="A166" t="s">
        <v>24585</v>
      </c>
      <c r="B166" t="s">
        <v>24586</v>
      </c>
      <c r="C166">
        <v>37.5</v>
      </c>
      <c r="D166">
        <v>4</v>
      </c>
      <c r="E166" t="s">
        <v>24837</v>
      </c>
      <c r="F166">
        <v>109</v>
      </c>
      <c r="G166">
        <v>9</v>
      </c>
      <c r="H166" t="s">
        <v>22</v>
      </c>
      <c r="I166" t="s">
        <v>24838</v>
      </c>
      <c r="J166" t="s">
        <v>303</v>
      </c>
      <c r="K166" t="s">
        <v>23</v>
      </c>
      <c r="L166" t="s">
        <v>24</v>
      </c>
      <c r="M166" t="s">
        <v>24832</v>
      </c>
      <c r="N166" t="s">
        <v>23</v>
      </c>
      <c r="O166" t="s">
        <v>58</v>
      </c>
      <c r="P166" t="s">
        <v>26</v>
      </c>
      <c r="Q166" t="s">
        <v>33</v>
      </c>
      <c r="R166" t="s">
        <v>24</v>
      </c>
      <c r="S166" t="s">
        <v>24839</v>
      </c>
      <c r="T166" t="s">
        <v>24832</v>
      </c>
    </row>
    <row r="167" spans="1:20" x14ac:dyDescent="0.25">
      <c r="A167" t="s">
        <v>24585</v>
      </c>
      <c r="B167" t="s">
        <v>24586</v>
      </c>
      <c r="C167">
        <v>37.5</v>
      </c>
      <c r="D167">
        <v>8</v>
      </c>
      <c r="E167" t="s">
        <v>24840</v>
      </c>
      <c r="F167">
        <v>200</v>
      </c>
      <c r="G167">
        <v>0</v>
      </c>
      <c r="H167" t="s">
        <v>22</v>
      </c>
      <c r="I167" t="s">
        <v>8107</v>
      </c>
      <c r="J167" t="s">
        <v>342</v>
      </c>
      <c r="K167" t="s">
        <v>23</v>
      </c>
      <c r="L167" t="s">
        <v>24</v>
      </c>
      <c r="M167" t="s">
        <v>24832</v>
      </c>
      <c r="N167" t="s">
        <v>23</v>
      </c>
      <c r="O167" t="s">
        <v>25</v>
      </c>
      <c r="P167" t="s">
        <v>26</v>
      </c>
      <c r="Q167" t="s">
        <v>27</v>
      </c>
      <c r="R167" t="s">
        <v>24</v>
      </c>
      <c r="S167" t="s">
        <v>24841</v>
      </c>
      <c r="T167" t="s">
        <v>24832</v>
      </c>
    </row>
    <row r="168" spans="1:20" x14ac:dyDescent="0.25">
      <c r="A168" t="s">
        <v>24585</v>
      </c>
      <c r="B168" t="s">
        <v>24586</v>
      </c>
      <c r="C168">
        <v>37.5</v>
      </c>
      <c r="D168">
        <v>4</v>
      </c>
      <c r="E168" t="s">
        <v>24842</v>
      </c>
      <c r="F168">
        <v>109</v>
      </c>
      <c r="G168">
        <v>9</v>
      </c>
      <c r="H168" t="s">
        <v>22</v>
      </c>
      <c r="I168" t="s">
        <v>24843</v>
      </c>
      <c r="J168" t="s">
        <v>314</v>
      </c>
      <c r="K168" t="s">
        <v>23</v>
      </c>
      <c r="L168" t="s">
        <v>24</v>
      </c>
      <c r="M168" t="s">
        <v>24844</v>
      </c>
      <c r="N168" t="s">
        <v>23</v>
      </c>
      <c r="O168" t="s">
        <v>25</v>
      </c>
      <c r="P168" t="s">
        <v>26</v>
      </c>
      <c r="Q168" t="s">
        <v>27</v>
      </c>
      <c r="R168" t="s">
        <v>24</v>
      </c>
      <c r="S168" t="s">
        <v>24845</v>
      </c>
      <c r="T168" t="s">
        <v>24844</v>
      </c>
    </row>
    <row r="169" spans="1:20" x14ac:dyDescent="0.25">
      <c r="A169" t="s">
        <v>24585</v>
      </c>
      <c r="B169" t="s">
        <v>24586</v>
      </c>
      <c r="C169">
        <v>37.5</v>
      </c>
      <c r="D169">
        <v>4</v>
      </c>
      <c r="E169" t="s">
        <v>24846</v>
      </c>
      <c r="F169">
        <v>150</v>
      </c>
      <c r="G169">
        <v>0</v>
      </c>
      <c r="H169" t="s">
        <v>22</v>
      </c>
      <c r="I169" t="s">
        <v>24847</v>
      </c>
      <c r="J169" t="s">
        <v>318</v>
      </c>
      <c r="K169" t="s">
        <v>23</v>
      </c>
      <c r="L169" t="s">
        <v>24</v>
      </c>
      <c r="M169" t="s">
        <v>24848</v>
      </c>
      <c r="N169" t="s">
        <v>23</v>
      </c>
      <c r="O169" t="s">
        <v>25</v>
      </c>
      <c r="P169" t="s">
        <v>26</v>
      </c>
      <c r="Q169" t="s">
        <v>27</v>
      </c>
      <c r="R169" t="s">
        <v>24</v>
      </c>
      <c r="S169" t="s">
        <v>24849</v>
      </c>
      <c r="T169" t="s">
        <v>24848</v>
      </c>
    </row>
    <row r="170" spans="1:20" x14ac:dyDescent="0.25">
      <c r="A170" t="s">
        <v>24585</v>
      </c>
      <c r="B170" t="s">
        <v>24586</v>
      </c>
      <c r="C170">
        <v>37.5</v>
      </c>
      <c r="D170">
        <v>4</v>
      </c>
      <c r="E170" t="s">
        <v>24850</v>
      </c>
      <c r="F170">
        <v>195</v>
      </c>
      <c r="G170">
        <v>0</v>
      </c>
      <c r="H170" t="s">
        <v>22</v>
      </c>
      <c r="I170" t="s">
        <v>24851</v>
      </c>
      <c r="J170" t="s">
        <v>1221</v>
      </c>
      <c r="K170" t="s">
        <v>23</v>
      </c>
      <c r="L170" t="s">
        <v>24</v>
      </c>
      <c r="M170" t="s">
        <v>24848</v>
      </c>
      <c r="N170" t="s">
        <v>23</v>
      </c>
      <c r="O170" t="s">
        <v>25</v>
      </c>
      <c r="P170" t="s">
        <v>26</v>
      </c>
      <c r="Q170" t="s">
        <v>27</v>
      </c>
      <c r="R170" t="s">
        <v>24</v>
      </c>
      <c r="S170" t="s">
        <v>24852</v>
      </c>
      <c r="T170" t="s">
        <v>24848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24850</v>
      </c>
      <c r="F171">
        <v>195</v>
      </c>
      <c r="G171">
        <v>0</v>
      </c>
      <c r="H171" t="s">
        <v>22</v>
      </c>
      <c r="I171" t="s">
        <v>24851</v>
      </c>
      <c r="J171" t="s">
        <v>1221</v>
      </c>
      <c r="K171" t="s">
        <v>23</v>
      </c>
      <c r="L171" t="s">
        <v>24</v>
      </c>
      <c r="M171" t="s">
        <v>24848</v>
      </c>
      <c r="N171" t="s">
        <v>23</v>
      </c>
      <c r="O171" t="s">
        <v>25</v>
      </c>
      <c r="P171" t="s">
        <v>26</v>
      </c>
      <c r="Q171" t="s">
        <v>27</v>
      </c>
      <c r="R171" t="s">
        <v>24</v>
      </c>
      <c r="S171" t="s">
        <v>24852</v>
      </c>
      <c r="T171" t="s">
        <v>24848</v>
      </c>
    </row>
    <row r="172" spans="1:20" x14ac:dyDescent="0.25">
      <c r="A172" t="s">
        <v>28</v>
      </c>
      <c r="B172" t="s">
        <v>29</v>
      </c>
      <c r="C172">
        <v>50</v>
      </c>
      <c r="D172">
        <v>1</v>
      </c>
      <c r="E172" t="s">
        <v>24850</v>
      </c>
      <c r="F172">
        <v>195</v>
      </c>
      <c r="G172">
        <v>0</v>
      </c>
      <c r="H172" t="s">
        <v>22</v>
      </c>
      <c r="I172" t="s">
        <v>24851</v>
      </c>
      <c r="J172" t="s">
        <v>1221</v>
      </c>
      <c r="K172" t="s">
        <v>23</v>
      </c>
      <c r="L172" t="s">
        <v>24</v>
      </c>
      <c r="M172" t="s">
        <v>24848</v>
      </c>
      <c r="N172" t="s">
        <v>23</v>
      </c>
      <c r="O172" t="s">
        <v>25</v>
      </c>
      <c r="P172" t="s">
        <v>26</v>
      </c>
      <c r="Q172" t="s">
        <v>27</v>
      </c>
      <c r="R172" t="s">
        <v>24</v>
      </c>
      <c r="S172" t="s">
        <v>24852</v>
      </c>
      <c r="T172" t="s">
        <v>24848</v>
      </c>
    </row>
    <row r="173" spans="1:20" x14ac:dyDescent="0.25">
      <c r="A173" t="s">
        <v>30</v>
      </c>
      <c r="B173" t="s">
        <v>31</v>
      </c>
      <c r="C173">
        <v>50</v>
      </c>
      <c r="D173">
        <v>1</v>
      </c>
      <c r="E173" t="s">
        <v>24850</v>
      </c>
      <c r="F173">
        <v>195</v>
      </c>
      <c r="G173">
        <v>0</v>
      </c>
      <c r="H173" t="s">
        <v>22</v>
      </c>
      <c r="I173" t="s">
        <v>24851</v>
      </c>
      <c r="J173" t="s">
        <v>1221</v>
      </c>
      <c r="K173" t="s">
        <v>23</v>
      </c>
      <c r="L173" t="s">
        <v>24</v>
      </c>
      <c r="M173" t="s">
        <v>24848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24852</v>
      </c>
      <c r="T173" t="s">
        <v>24848</v>
      </c>
    </row>
    <row r="174" spans="1:20" x14ac:dyDescent="0.25">
      <c r="A174" t="s">
        <v>24585</v>
      </c>
      <c r="B174" t="s">
        <v>24586</v>
      </c>
      <c r="C174">
        <v>37.5</v>
      </c>
      <c r="D174">
        <v>4</v>
      </c>
      <c r="E174" t="s">
        <v>24853</v>
      </c>
      <c r="F174">
        <v>106</v>
      </c>
      <c r="G174">
        <v>6</v>
      </c>
      <c r="H174" t="s">
        <v>22</v>
      </c>
      <c r="I174" t="s">
        <v>1354</v>
      </c>
      <c r="J174" t="s">
        <v>309</v>
      </c>
      <c r="K174" t="s">
        <v>23</v>
      </c>
      <c r="L174" t="s">
        <v>24</v>
      </c>
      <c r="M174" t="s">
        <v>24848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24854</v>
      </c>
      <c r="T174" t="s">
        <v>24848</v>
      </c>
    </row>
    <row r="175" spans="1:20" x14ac:dyDescent="0.25">
      <c r="A175" t="s">
        <v>24585</v>
      </c>
      <c r="B175" t="s">
        <v>24586</v>
      </c>
      <c r="C175">
        <v>37.5</v>
      </c>
      <c r="D175">
        <v>4</v>
      </c>
      <c r="E175" t="s">
        <v>24855</v>
      </c>
      <c r="F175">
        <v>100</v>
      </c>
      <c r="G175">
        <v>0</v>
      </c>
      <c r="H175" t="s">
        <v>22</v>
      </c>
      <c r="I175" t="s">
        <v>24856</v>
      </c>
      <c r="J175" t="s">
        <v>65</v>
      </c>
      <c r="K175" t="s">
        <v>23</v>
      </c>
      <c r="L175" t="s">
        <v>24</v>
      </c>
      <c r="M175" t="s">
        <v>24844</v>
      </c>
      <c r="N175" t="s">
        <v>23</v>
      </c>
      <c r="O175" t="s">
        <v>58</v>
      </c>
      <c r="P175" t="s">
        <v>26</v>
      </c>
      <c r="Q175" t="s">
        <v>33</v>
      </c>
      <c r="R175" t="s">
        <v>24</v>
      </c>
      <c r="S175" t="s">
        <v>24857</v>
      </c>
      <c r="T175" t="s">
        <v>24848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24858</v>
      </c>
      <c r="F176">
        <v>100</v>
      </c>
      <c r="G176">
        <v>0</v>
      </c>
      <c r="H176" t="s">
        <v>22</v>
      </c>
      <c r="I176" t="s">
        <v>24859</v>
      </c>
      <c r="J176" t="s">
        <v>356</v>
      </c>
      <c r="K176" t="s">
        <v>23</v>
      </c>
      <c r="L176" t="s">
        <v>24</v>
      </c>
      <c r="M176" t="s">
        <v>24848</v>
      </c>
      <c r="N176" t="s">
        <v>23</v>
      </c>
      <c r="O176" t="s">
        <v>25</v>
      </c>
      <c r="P176" t="s">
        <v>26</v>
      </c>
      <c r="Q176" t="s">
        <v>27</v>
      </c>
      <c r="R176" t="s">
        <v>24</v>
      </c>
      <c r="S176" t="s">
        <v>24860</v>
      </c>
      <c r="T176" t="s">
        <v>24848</v>
      </c>
    </row>
    <row r="177" spans="1:20" x14ac:dyDescent="0.25">
      <c r="A177" t="s">
        <v>28</v>
      </c>
      <c r="B177" t="s">
        <v>29</v>
      </c>
      <c r="C177">
        <v>50</v>
      </c>
      <c r="D177">
        <v>1</v>
      </c>
      <c r="E177" t="s">
        <v>24858</v>
      </c>
      <c r="F177">
        <v>100</v>
      </c>
      <c r="G177">
        <v>0</v>
      </c>
      <c r="H177" t="s">
        <v>22</v>
      </c>
      <c r="I177" t="s">
        <v>24859</v>
      </c>
      <c r="J177" t="s">
        <v>356</v>
      </c>
      <c r="K177" t="s">
        <v>23</v>
      </c>
      <c r="L177" t="s">
        <v>24</v>
      </c>
      <c r="M177" t="s">
        <v>24848</v>
      </c>
      <c r="N177" t="s">
        <v>23</v>
      </c>
      <c r="O177" t="s">
        <v>25</v>
      </c>
      <c r="P177" t="s">
        <v>26</v>
      </c>
      <c r="Q177" t="s">
        <v>27</v>
      </c>
      <c r="R177" t="s">
        <v>24</v>
      </c>
      <c r="S177" t="s">
        <v>24860</v>
      </c>
      <c r="T177" t="s">
        <v>24848</v>
      </c>
    </row>
    <row r="178" spans="1:20" x14ac:dyDescent="0.25">
      <c r="A178" t="s">
        <v>30</v>
      </c>
      <c r="B178" t="s">
        <v>31</v>
      </c>
      <c r="C178">
        <v>50</v>
      </c>
      <c r="D178">
        <v>1</v>
      </c>
      <c r="E178" t="s">
        <v>24858</v>
      </c>
      <c r="F178">
        <v>100</v>
      </c>
      <c r="G178">
        <v>0</v>
      </c>
      <c r="H178" t="s">
        <v>22</v>
      </c>
      <c r="I178" t="s">
        <v>24859</v>
      </c>
      <c r="J178" t="s">
        <v>356</v>
      </c>
      <c r="K178" t="s">
        <v>23</v>
      </c>
      <c r="L178" t="s">
        <v>24</v>
      </c>
      <c r="M178" t="s">
        <v>24848</v>
      </c>
      <c r="N178" t="s">
        <v>23</v>
      </c>
      <c r="O178" t="s">
        <v>25</v>
      </c>
      <c r="P178" t="s">
        <v>26</v>
      </c>
      <c r="Q178" t="s">
        <v>27</v>
      </c>
      <c r="R178" t="s">
        <v>24</v>
      </c>
      <c r="S178" t="s">
        <v>24860</v>
      </c>
      <c r="T178" t="s">
        <v>24848</v>
      </c>
    </row>
    <row r="179" spans="1:20" x14ac:dyDescent="0.25">
      <c r="A179" t="s">
        <v>24585</v>
      </c>
      <c r="B179" t="s">
        <v>24586</v>
      </c>
      <c r="C179">
        <v>37.5</v>
      </c>
      <c r="D179">
        <v>4</v>
      </c>
      <c r="E179" t="s">
        <v>24861</v>
      </c>
      <c r="F179">
        <v>129</v>
      </c>
      <c r="G179">
        <v>29</v>
      </c>
      <c r="H179" t="s">
        <v>22</v>
      </c>
      <c r="I179" t="s">
        <v>24862</v>
      </c>
      <c r="J179" t="s">
        <v>319</v>
      </c>
      <c r="K179" t="s">
        <v>23</v>
      </c>
      <c r="L179" t="s">
        <v>24</v>
      </c>
      <c r="M179" t="s">
        <v>24863</v>
      </c>
      <c r="N179" t="s">
        <v>23</v>
      </c>
      <c r="O179" t="s">
        <v>25</v>
      </c>
      <c r="P179" t="s">
        <v>26</v>
      </c>
      <c r="Q179" t="s">
        <v>27</v>
      </c>
      <c r="R179" t="s">
        <v>24</v>
      </c>
      <c r="S179" t="s">
        <v>24864</v>
      </c>
      <c r="T179" t="s">
        <v>24848</v>
      </c>
    </row>
    <row r="180" spans="1:20" x14ac:dyDescent="0.25">
      <c r="A180" t="s">
        <v>24585</v>
      </c>
      <c r="B180" t="s">
        <v>24586</v>
      </c>
      <c r="C180">
        <v>37.5</v>
      </c>
      <c r="D180">
        <v>4</v>
      </c>
      <c r="E180" t="s">
        <v>24865</v>
      </c>
      <c r="F180">
        <v>100</v>
      </c>
      <c r="G180">
        <v>0</v>
      </c>
      <c r="H180" t="s">
        <v>22</v>
      </c>
      <c r="I180" t="s">
        <v>24866</v>
      </c>
      <c r="J180" t="s">
        <v>329</v>
      </c>
      <c r="K180" t="s">
        <v>23</v>
      </c>
      <c r="L180" t="s">
        <v>24</v>
      </c>
      <c r="M180" t="s">
        <v>24867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24868</v>
      </c>
      <c r="T180" t="s">
        <v>24867</v>
      </c>
    </row>
    <row r="181" spans="1:20" x14ac:dyDescent="0.25">
      <c r="A181" t="s">
        <v>44</v>
      </c>
      <c r="B181" t="s">
        <v>45</v>
      </c>
      <c r="C181">
        <v>66.666666666666671</v>
      </c>
      <c r="D181">
        <v>30</v>
      </c>
      <c r="E181" t="s">
        <v>24869</v>
      </c>
      <c r="F181">
        <v>1000</v>
      </c>
      <c r="G181">
        <v>0</v>
      </c>
      <c r="H181" t="s">
        <v>22</v>
      </c>
      <c r="I181" t="s">
        <v>8107</v>
      </c>
      <c r="J181" t="s">
        <v>342</v>
      </c>
      <c r="K181" t="s">
        <v>23</v>
      </c>
      <c r="L181" t="s">
        <v>24</v>
      </c>
      <c r="M181" t="s">
        <v>24867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24870</v>
      </c>
      <c r="T181" t="s">
        <v>24867</v>
      </c>
    </row>
    <row r="182" spans="1:20" x14ac:dyDescent="0.25">
      <c r="A182" t="s">
        <v>15492</v>
      </c>
      <c r="B182" t="s">
        <v>15493</v>
      </c>
      <c r="C182">
        <v>50</v>
      </c>
      <c r="D182">
        <v>3</v>
      </c>
      <c r="E182" t="s">
        <v>24871</v>
      </c>
      <c r="F182">
        <v>200</v>
      </c>
      <c r="G182">
        <v>0</v>
      </c>
      <c r="H182" t="s">
        <v>22</v>
      </c>
      <c r="I182" t="s">
        <v>24872</v>
      </c>
      <c r="J182" t="s">
        <v>61</v>
      </c>
      <c r="K182" t="s">
        <v>23</v>
      </c>
      <c r="L182" t="s">
        <v>24</v>
      </c>
      <c r="M182" t="s">
        <v>24873</v>
      </c>
      <c r="N182" t="s">
        <v>23</v>
      </c>
      <c r="O182" t="s">
        <v>25</v>
      </c>
      <c r="P182" t="s">
        <v>26</v>
      </c>
      <c r="Q182" t="s">
        <v>27</v>
      </c>
      <c r="R182" t="s">
        <v>24</v>
      </c>
      <c r="S182" t="s">
        <v>24874</v>
      </c>
      <c r="T182" t="s">
        <v>24873</v>
      </c>
    </row>
    <row r="183" spans="1:20" x14ac:dyDescent="0.25">
      <c r="A183" t="s">
        <v>24585</v>
      </c>
      <c r="B183" t="s">
        <v>24586</v>
      </c>
      <c r="C183">
        <v>37.5</v>
      </c>
      <c r="D183">
        <v>4</v>
      </c>
      <c r="E183" t="s">
        <v>24871</v>
      </c>
      <c r="F183">
        <v>200</v>
      </c>
      <c r="G183">
        <v>0</v>
      </c>
      <c r="H183" t="s">
        <v>22</v>
      </c>
      <c r="I183" t="s">
        <v>24872</v>
      </c>
      <c r="J183" t="s">
        <v>61</v>
      </c>
      <c r="K183" t="s">
        <v>23</v>
      </c>
      <c r="L183" t="s">
        <v>24</v>
      </c>
      <c r="M183" t="s">
        <v>24873</v>
      </c>
      <c r="N183" t="s">
        <v>23</v>
      </c>
      <c r="O183" t="s">
        <v>25</v>
      </c>
      <c r="P183" t="s">
        <v>26</v>
      </c>
      <c r="Q183" t="s">
        <v>27</v>
      </c>
      <c r="R183" t="s">
        <v>24</v>
      </c>
      <c r="S183" t="s">
        <v>24874</v>
      </c>
      <c r="T183" t="s">
        <v>24873</v>
      </c>
    </row>
    <row r="184" spans="1:20" x14ac:dyDescent="0.25">
      <c r="A184" t="s">
        <v>186</v>
      </c>
      <c r="B184" t="s">
        <v>187</v>
      </c>
      <c r="C184">
        <v>50</v>
      </c>
      <c r="D184">
        <v>6</v>
      </c>
      <c r="E184" t="s">
        <v>24875</v>
      </c>
      <c r="F184">
        <v>200</v>
      </c>
      <c r="G184">
        <v>0</v>
      </c>
      <c r="H184" t="s">
        <v>22</v>
      </c>
      <c r="I184" t="s">
        <v>7138</v>
      </c>
      <c r="J184" t="s">
        <v>311</v>
      </c>
      <c r="K184" t="s">
        <v>23</v>
      </c>
      <c r="L184" t="s">
        <v>24</v>
      </c>
      <c r="M184" t="s">
        <v>24873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24876</v>
      </c>
      <c r="T184" t="s">
        <v>24873</v>
      </c>
    </row>
    <row r="185" spans="1:20" x14ac:dyDescent="0.25">
      <c r="A185" t="s">
        <v>30</v>
      </c>
      <c r="B185" t="s">
        <v>31</v>
      </c>
      <c r="C185">
        <v>60</v>
      </c>
      <c r="D185">
        <v>3</v>
      </c>
      <c r="E185" t="s">
        <v>24877</v>
      </c>
      <c r="F185">
        <v>99.4</v>
      </c>
      <c r="G185">
        <v>7</v>
      </c>
      <c r="H185" t="s">
        <v>47</v>
      </c>
      <c r="I185" t="s">
        <v>9070</v>
      </c>
      <c r="J185" t="s">
        <v>9071</v>
      </c>
      <c r="K185" t="s">
        <v>1322</v>
      </c>
      <c r="L185" t="s">
        <v>9072</v>
      </c>
      <c r="M185" t="s">
        <v>24878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24879</v>
      </c>
      <c r="T185" t="s">
        <v>24878</v>
      </c>
    </row>
    <row r="186" spans="1:20" x14ac:dyDescent="0.25">
      <c r="A186" t="s">
        <v>279</v>
      </c>
      <c r="B186" t="s">
        <v>285</v>
      </c>
      <c r="C186">
        <v>139</v>
      </c>
      <c r="D186">
        <v>1</v>
      </c>
      <c r="E186" t="s">
        <v>24880</v>
      </c>
      <c r="F186">
        <v>215</v>
      </c>
      <c r="G186">
        <v>0</v>
      </c>
      <c r="H186" t="s">
        <v>1349</v>
      </c>
      <c r="I186" t="s">
        <v>24881</v>
      </c>
      <c r="J186" t="s">
        <v>24882</v>
      </c>
      <c r="K186" t="s">
        <v>3606</v>
      </c>
      <c r="L186" t="s">
        <v>24883</v>
      </c>
      <c r="M186" t="s">
        <v>24884</v>
      </c>
      <c r="N186" t="s">
        <v>1225</v>
      </c>
      <c r="O186" t="s">
        <v>4242</v>
      </c>
      <c r="P186" t="s">
        <v>1227</v>
      </c>
      <c r="Q186" t="s">
        <v>1228</v>
      </c>
      <c r="R186" t="s">
        <v>24</v>
      </c>
      <c r="S186" t="s">
        <v>24885</v>
      </c>
      <c r="T186" t="s">
        <v>24878</v>
      </c>
    </row>
    <row r="187" spans="1:20" x14ac:dyDescent="0.25">
      <c r="A187" t="s">
        <v>278</v>
      </c>
      <c r="B187" t="s">
        <v>284</v>
      </c>
      <c r="C187">
        <v>139</v>
      </c>
      <c r="D187">
        <v>1</v>
      </c>
      <c r="E187" t="s">
        <v>24880</v>
      </c>
      <c r="F187">
        <v>215</v>
      </c>
      <c r="G187">
        <v>0</v>
      </c>
      <c r="H187" t="s">
        <v>1349</v>
      </c>
      <c r="I187" t="s">
        <v>24881</v>
      </c>
      <c r="J187" t="s">
        <v>24882</v>
      </c>
      <c r="K187" t="s">
        <v>3606</v>
      </c>
      <c r="L187" t="s">
        <v>24883</v>
      </c>
      <c r="M187" t="s">
        <v>24884</v>
      </c>
      <c r="N187" t="s">
        <v>1225</v>
      </c>
      <c r="O187" t="s">
        <v>4242</v>
      </c>
      <c r="P187" t="s">
        <v>1227</v>
      </c>
      <c r="Q187" t="s">
        <v>1228</v>
      </c>
      <c r="R187" t="s">
        <v>24</v>
      </c>
      <c r="S187" t="s">
        <v>24885</v>
      </c>
      <c r="T187" t="s">
        <v>24878</v>
      </c>
    </row>
    <row r="188" spans="1:20" x14ac:dyDescent="0.25">
      <c r="A188" t="s">
        <v>24585</v>
      </c>
      <c r="B188" t="s">
        <v>24586</v>
      </c>
      <c r="C188">
        <v>37.5</v>
      </c>
      <c r="D188">
        <v>8</v>
      </c>
      <c r="E188" t="s">
        <v>24886</v>
      </c>
      <c r="F188">
        <v>200</v>
      </c>
      <c r="G188">
        <v>0</v>
      </c>
      <c r="H188" t="s">
        <v>22</v>
      </c>
      <c r="I188" t="s">
        <v>24887</v>
      </c>
      <c r="J188" t="s">
        <v>319</v>
      </c>
      <c r="K188" t="s">
        <v>23</v>
      </c>
      <c r="L188" t="s">
        <v>24</v>
      </c>
      <c r="M188" t="s">
        <v>24888</v>
      </c>
      <c r="N188" t="s">
        <v>23</v>
      </c>
      <c r="O188" t="s">
        <v>25</v>
      </c>
      <c r="P188" t="s">
        <v>26</v>
      </c>
      <c r="Q188" t="s">
        <v>27</v>
      </c>
      <c r="R188" t="s">
        <v>24</v>
      </c>
      <c r="S188" t="s">
        <v>24889</v>
      </c>
      <c r="T188" t="s">
        <v>24888</v>
      </c>
    </row>
    <row r="189" spans="1:20" x14ac:dyDescent="0.25">
      <c r="A189" t="s">
        <v>24585</v>
      </c>
      <c r="B189" t="s">
        <v>24586</v>
      </c>
      <c r="C189">
        <v>37.5</v>
      </c>
      <c r="D189">
        <v>4</v>
      </c>
      <c r="E189" t="s">
        <v>24890</v>
      </c>
      <c r="F189">
        <v>100</v>
      </c>
      <c r="G189">
        <v>0</v>
      </c>
      <c r="H189" t="s">
        <v>22</v>
      </c>
      <c r="I189" t="s">
        <v>24891</v>
      </c>
      <c r="J189" t="s">
        <v>1344</v>
      </c>
      <c r="K189" t="s">
        <v>23</v>
      </c>
      <c r="L189" t="s">
        <v>24</v>
      </c>
      <c r="M189" t="s">
        <v>24892</v>
      </c>
      <c r="N189" t="s">
        <v>23</v>
      </c>
      <c r="O189" t="s">
        <v>25</v>
      </c>
      <c r="P189" t="s">
        <v>26</v>
      </c>
      <c r="Q189" t="s">
        <v>27</v>
      </c>
      <c r="R189" t="s">
        <v>24</v>
      </c>
      <c r="S189" t="s">
        <v>24893</v>
      </c>
      <c r="T189" t="s">
        <v>24892</v>
      </c>
    </row>
    <row r="190" spans="1:20" x14ac:dyDescent="0.25">
      <c r="A190" t="s">
        <v>279</v>
      </c>
      <c r="B190" t="s">
        <v>285</v>
      </c>
      <c r="C190">
        <v>139</v>
      </c>
      <c r="D190">
        <v>1</v>
      </c>
      <c r="E190" t="s">
        <v>24894</v>
      </c>
      <c r="F190">
        <v>215</v>
      </c>
      <c r="G190">
        <v>0</v>
      </c>
      <c r="H190" t="s">
        <v>47</v>
      </c>
      <c r="I190" t="s">
        <v>24895</v>
      </c>
      <c r="J190" t="s">
        <v>24896</v>
      </c>
      <c r="K190" t="s">
        <v>1367</v>
      </c>
      <c r="L190" t="s">
        <v>24897</v>
      </c>
      <c r="M190" t="s">
        <v>24888</v>
      </c>
      <c r="N190" t="s">
        <v>1225</v>
      </c>
      <c r="O190" t="s">
        <v>4242</v>
      </c>
      <c r="P190" t="s">
        <v>1227</v>
      </c>
      <c r="Q190" t="s">
        <v>1228</v>
      </c>
      <c r="R190" t="s">
        <v>24</v>
      </c>
      <c r="S190" t="s">
        <v>24898</v>
      </c>
      <c r="T190" t="s">
        <v>24892</v>
      </c>
    </row>
    <row r="191" spans="1:20" x14ac:dyDescent="0.25">
      <c r="A191" t="s">
        <v>278</v>
      </c>
      <c r="B191" t="s">
        <v>284</v>
      </c>
      <c r="C191">
        <v>139</v>
      </c>
      <c r="D191">
        <v>1</v>
      </c>
      <c r="E191" t="s">
        <v>24894</v>
      </c>
      <c r="F191">
        <v>215</v>
      </c>
      <c r="G191">
        <v>0</v>
      </c>
      <c r="H191" t="s">
        <v>47</v>
      </c>
      <c r="I191" t="s">
        <v>24895</v>
      </c>
      <c r="J191" t="s">
        <v>24896</v>
      </c>
      <c r="K191" t="s">
        <v>1367</v>
      </c>
      <c r="L191" t="s">
        <v>24897</v>
      </c>
      <c r="M191" t="s">
        <v>24888</v>
      </c>
      <c r="N191" t="s">
        <v>1225</v>
      </c>
      <c r="O191" t="s">
        <v>4242</v>
      </c>
      <c r="P191" t="s">
        <v>1227</v>
      </c>
      <c r="Q191" t="s">
        <v>1228</v>
      </c>
      <c r="R191" t="s">
        <v>24</v>
      </c>
      <c r="S191" t="s">
        <v>24898</v>
      </c>
      <c r="T191" t="s">
        <v>24892</v>
      </c>
    </row>
    <row r="192" spans="1:20" x14ac:dyDescent="0.25">
      <c r="A192" t="s">
        <v>24585</v>
      </c>
      <c r="B192" t="s">
        <v>24586</v>
      </c>
      <c r="C192">
        <v>37.5</v>
      </c>
      <c r="D192">
        <v>8</v>
      </c>
      <c r="E192" t="s">
        <v>24899</v>
      </c>
      <c r="F192">
        <v>200</v>
      </c>
      <c r="G192">
        <v>0</v>
      </c>
      <c r="H192" t="s">
        <v>22</v>
      </c>
      <c r="I192" t="s">
        <v>24900</v>
      </c>
      <c r="J192" t="s">
        <v>311</v>
      </c>
      <c r="K192" t="s">
        <v>23</v>
      </c>
      <c r="L192" t="s">
        <v>24</v>
      </c>
      <c r="M192" t="s">
        <v>24892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24901</v>
      </c>
      <c r="T192" t="s">
        <v>24892</v>
      </c>
    </row>
    <row r="193" spans="1:20" x14ac:dyDescent="0.25">
      <c r="A193" t="s">
        <v>24585</v>
      </c>
      <c r="B193" t="s">
        <v>24586</v>
      </c>
      <c r="C193">
        <v>37.5</v>
      </c>
      <c r="D193">
        <v>12</v>
      </c>
      <c r="E193" t="s">
        <v>24902</v>
      </c>
      <c r="F193">
        <v>300</v>
      </c>
      <c r="G193">
        <v>0</v>
      </c>
      <c r="H193" t="s">
        <v>22</v>
      </c>
      <c r="I193" t="s">
        <v>24903</v>
      </c>
      <c r="J193" t="s">
        <v>306</v>
      </c>
      <c r="K193" t="s">
        <v>23</v>
      </c>
      <c r="L193" t="s">
        <v>24</v>
      </c>
      <c r="M193" t="s">
        <v>24904</v>
      </c>
      <c r="N193" t="s">
        <v>23</v>
      </c>
      <c r="O193" t="s">
        <v>25</v>
      </c>
      <c r="P193" t="s">
        <v>26</v>
      </c>
      <c r="Q193" t="s">
        <v>27</v>
      </c>
      <c r="R193" t="s">
        <v>24</v>
      </c>
      <c r="S193" t="s">
        <v>24905</v>
      </c>
      <c r="T193" t="s">
        <v>24904</v>
      </c>
    </row>
    <row r="194" spans="1:20" x14ac:dyDescent="0.25">
      <c r="A194" t="s">
        <v>24585</v>
      </c>
      <c r="B194" t="s">
        <v>24586</v>
      </c>
      <c r="C194">
        <v>37.5</v>
      </c>
      <c r="D194">
        <v>8</v>
      </c>
      <c r="E194" t="s">
        <v>24906</v>
      </c>
      <c r="F194">
        <v>200</v>
      </c>
      <c r="G194">
        <v>0</v>
      </c>
      <c r="H194" t="s">
        <v>22</v>
      </c>
      <c r="I194" t="s">
        <v>24907</v>
      </c>
      <c r="J194" t="s">
        <v>306</v>
      </c>
      <c r="K194" t="s">
        <v>23</v>
      </c>
      <c r="L194" t="s">
        <v>24</v>
      </c>
      <c r="M194" t="s">
        <v>24904</v>
      </c>
      <c r="N194" t="s">
        <v>23</v>
      </c>
      <c r="O194" t="s">
        <v>25</v>
      </c>
      <c r="P194" t="s">
        <v>26</v>
      </c>
      <c r="Q194" t="s">
        <v>27</v>
      </c>
      <c r="R194" t="s">
        <v>24</v>
      </c>
      <c r="S194" t="s">
        <v>24908</v>
      </c>
      <c r="T194" t="s">
        <v>24904</v>
      </c>
    </row>
    <row r="195" spans="1:20" x14ac:dyDescent="0.25">
      <c r="A195" t="s">
        <v>279</v>
      </c>
      <c r="B195" t="s">
        <v>285</v>
      </c>
      <c r="C195">
        <v>139</v>
      </c>
      <c r="D195">
        <v>2</v>
      </c>
      <c r="E195" t="s">
        <v>24909</v>
      </c>
      <c r="F195">
        <v>215</v>
      </c>
      <c r="G195">
        <v>0</v>
      </c>
      <c r="H195" t="s">
        <v>47</v>
      </c>
      <c r="I195" t="s">
        <v>15079</v>
      </c>
      <c r="J195" t="s">
        <v>15080</v>
      </c>
      <c r="K195" t="s">
        <v>15081</v>
      </c>
      <c r="L195" t="s">
        <v>15082</v>
      </c>
      <c r="M195" t="s">
        <v>24910</v>
      </c>
      <c r="N195" t="s">
        <v>1225</v>
      </c>
      <c r="O195" t="s">
        <v>1226</v>
      </c>
      <c r="P195" t="s">
        <v>1227</v>
      </c>
      <c r="Q195" t="s">
        <v>1228</v>
      </c>
      <c r="R195" t="s">
        <v>24</v>
      </c>
      <c r="S195" t="s">
        <v>24911</v>
      </c>
      <c r="T195" t="s">
        <v>24912</v>
      </c>
    </row>
    <row r="196" spans="1:20" x14ac:dyDescent="0.25">
      <c r="A196" t="s">
        <v>279</v>
      </c>
      <c r="B196" t="s">
        <v>285</v>
      </c>
      <c r="C196">
        <v>139</v>
      </c>
      <c r="D196">
        <v>2</v>
      </c>
      <c r="E196" t="s">
        <v>24913</v>
      </c>
      <c r="F196">
        <v>215</v>
      </c>
      <c r="G196">
        <v>0</v>
      </c>
      <c r="H196" t="s">
        <v>47</v>
      </c>
      <c r="I196" t="s">
        <v>24914</v>
      </c>
      <c r="J196" t="s">
        <v>24915</v>
      </c>
      <c r="K196" t="s">
        <v>5128</v>
      </c>
      <c r="L196" t="s">
        <v>24916</v>
      </c>
      <c r="M196" t="s">
        <v>24912</v>
      </c>
      <c r="N196" t="s">
        <v>1225</v>
      </c>
      <c r="O196" t="s">
        <v>4242</v>
      </c>
      <c r="P196" t="s">
        <v>1227</v>
      </c>
      <c r="Q196" t="s">
        <v>1228</v>
      </c>
      <c r="R196" t="s">
        <v>24</v>
      </c>
      <c r="S196" t="s">
        <v>24917</v>
      </c>
      <c r="T196" t="s">
        <v>24918</v>
      </c>
    </row>
    <row r="197" spans="1:20" x14ac:dyDescent="0.25">
      <c r="A197" t="s">
        <v>186</v>
      </c>
      <c r="B197" t="s">
        <v>187</v>
      </c>
      <c r="C197">
        <v>50</v>
      </c>
      <c r="D197">
        <v>6</v>
      </c>
      <c r="E197" t="s">
        <v>24919</v>
      </c>
      <c r="F197">
        <v>200</v>
      </c>
      <c r="G197">
        <v>0</v>
      </c>
      <c r="H197" t="s">
        <v>22</v>
      </c>
      <c r="I197" t="s">
        <v>24920</v>
      </c>
      <c r="J197" t="s">
        <v>335</v>
      </c>
      <c r="K197" t="s">
        <v>23</v>
      </c>
      <c r="L197" t="s">
        <v>24</v>
      </c>
      <c r="M197" t="s">
        <v>24921</v>
      </c>
      <c r="N197" t="s">
        <v>23</v>
      </c>
      <c r="O197" t="s">
        <v>25</v>
      </c>
      <c r="P197" t="s">
        <v>26</v>
      </c>
      <c r="Q197" t="s">
        <v>27</v>
      </c>
      <c r="R197" t="s">
        <v>24</v>
      </c>
      <c r="S197" t="s">
        <v>24922</v>
      </c>
      <c r="T197" t="s">
        <v>24923</v>
      </c>
    </row>
    <row r="198" spans="1:20" x14ac:dyDescent="0.25">
      <c r="A198" t="s">
        <v>278</v>
      </c>
      <c r="B198" t="s">
        <v>284</v>
      </c>
      <c r="C198">
        <v>139</v>
      </c>
      <c r="D198">
        <v>6</v>
      </c>
      <c r="E198" t="s">
        <v>24924</v>
      </c>
      <c r="F198">
        <v>645</v>
      </c>
      <c r="G198">
        <v>0</v>
      </c>
      <c r="H198" t="s">
        <v>47</v>
      </c>
      <c r="I198" t="s">
        <v>19663</v>
      </c>
      <c r="J198" t="s">
        <v>24925</v>
      </c>
      <c r="K198" t="s">
        <v>19665</v>
      </c>
      <c r="L198" t="s">
        <v>19666</v>
      </c>
      <c r="M198" t="s">
        <v>24926</v>
      </c>
      <c r="N198" t="s">
        <v>1225</v>
      </c>
      <c r="O198" t="s">
        <v>1226</v>
      </c>
      <c r="P198" t="s">
        <v>1227</v>
      </c>
      <c r="Q198" t="s">
        <v>1228</v>
      </c>
      <c r="R198" t="s">
        <v>24</v>
      </c>
      <c r="S198" t="s">
        <v>24927</v>
      </c>
      <c r="T198" t="s">
        <v>24921</v>
      </c>
    </row>
    <row r="199" spans="1:20" x14ac:dyDescent="0.25">
      <c r="A199" t="s">
        <v>24585</v>
      </c>
      <c r="B199" t="s">
        <v>24586</v>
      </c>
      <c r="C199">
        <v>37.5</v>
      </c>
      <c r="D199">
        <v>8</v>
      </c>
      <c r="E199" t="s">
        <v>24928</v>
      </c>
      <c r="F199">
        <v>200</v>
      </c>
      <c r="G199">
        <v>0</v>
      </c>
      <c r="H199" t="s">
        <v>22</v>
      </c>
      <c r="I199" t="s">
        <v>9332</v>
      </c>
      <c r="J199" t="s">
        <v>355</v>
      </c>
      <c r="K199" t="s">
        <v>23</v>
      </c>
      <c r="L199" t="s">
        <v>24</v>
      </c>
      <c r="M199" t="s">
        <v>24929</v>
      </c>
      <c r="N199" t="s">
        <v>23</v>
      </c>
      <c r="O199" t="s">
        <v>25</v>
      </c>
      <c r="P199" t="s">
        <v>26</v>
      </c>
      <c r="Q199" t="s">
        <v>27</v>
      </c>
      <c r="R199" t="s">
        <v>24</v>
      </c>
      <c r="S199" t="s">
        <v>24930</v>
      </c>
      <c r="T199" t="s">
        <v>24929</v>
      </c>
    </row>
    <row r="200" spans="1:20" x14ac:dyDescent="0.25">
      <c r="A200" t="s">
        <v>24585</v>
      </c>
      <c r="B200" t="s">
        <v>24586</v>
      </c>
      <c r="C200">
        <v>37.5</v>
      </c>
      <c r="D200">
        <v>4</v>
      </c>
      <c r="E200" t="s">
        <v>24931</v>
      </c>
      <c r="F200">
        <v>200</v>
      </c>
      <c r="G200">
        <v>0</v>
      </c>
      <c r="H200" t="s">
        <v>22</v>
      </c>
      <c r="I200" t="s">
        <v>24932</v>
      </c>
      <c r="J200" t="s">
        <v>328</v>
      </c>
      <c r="K200" t="s">
        <v>23</v>
      </c>
      <c r="L200" t="s">
        <v>24</v>
      </c>
      <c r="M200" t="s">
        <v>24933</v>
      </c>
      <c r="N200" t="s">
        <v>23</v>
      </c>
      <c r="O200" t="s">
        <v>25</v>
      </c>
      <c r="P200" t="s">
        <v>26</v>
      </c>
      <c r="Q200" t="s">
        <v>27</v>
      </c>
      <c r="R200" t="s">
        <v>24</v>
      </c>
      <c r="S200" t="s">
        <v>24934</v>
      </c>
      <c r="T200" t="s">
        <v>24933</v>
      </c>
    </row>
    <row r="201" spans="1:20" x14ac:dyDescent="0.25">
      <c r="A201" t="s">
        <v>15492</v>
      </c>
      <c r="B201" t="s">
        <v>15493</v>
      </c>
      <c r="C201">
        <v>50</v>
      </c>
      <c r="D201">
        <v>3</v>
      </c>
      <c r="E201" t="s">
        <v>24931</v>
      </c>
      <c r="F201">
        <v>200</v>
      </c>
      <c r="G201">
        <v>0</v>
      </c>
      <c r="H201" t="s">
        <v>22</v>
      </c>
      <c r="I201" t="s">
        <v>24932</v>
      </c>
      <c r="J201" t="s">
        <v>328</v>
      </c>
      <c r="K201" t="s">
        <v>23</v>
      </c>
      <c r="L201" t="s">
        <v>24</v>
      </c>
      <c r="M201" t="s">
        <v>24933</v>
      </c>
      <c r="N201" t="s">
        <v>23</v>
      </c>
      <c r="O201" t="s">
        <v>25</v>
      </c>
      <c r="P201" t="s">
        <v>26</v>
      </c>
      <c r="Q201" t="s">
        <v>27</v>
      </c>
      <c r="R201" t="s">
        <v>24</v>
      </c>
      <c r="S201" t="s">
        <v>24934</v>
      </c>
      <c r="T201" t="s">
        <v>24933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24935</v>
      </c>
      <c r="F202">
        <v>95</v>
      </c>
      <c r="G202">
        <v>0</v>
      </c>
      <c r="H202" t="s">
        <v>22</v>
      </c>
      <c r="I202" t="s">
        <v>24936</v>
      </c>
      <c r="J202" t="s">
        <v>1229</v>
      </c>
      <c r="K202" t="s">
        <v>23</v>
      </c>
      <c r="L202" t="s">
        <v>24</v>
      </c>
      <c r="M202" t="s">
        <v>24933</v>
      </c>
      <c r="N202" t="s">
        <v>23</v>
      </c>
      <c r="O202" t="s">
        <v>58</v>
      </c>
      <c r="P202" t="s">
        <v>26</v>
      </c>
      <c r="Q202" t="s">
        <v>33</v>
      </c>
      <c r="R202" t="s">
        <v>24</v>
      </c>
      <c r="S202" t="s">
        <v>24937</v>
      </c>
      <c r="T202" t="s">
        <v>24933</v>
      </c>
    </row>
    <row r="203" spans="1:20" x14ac:dyDescent="0.25">
      <c r="A203" t="s">
        <v>28</v>
      </c>
      <c r="B203" t="s">
        <v>29</v>
      </c>
      <c r="C203">
        <v>50</v>
      </c>
      <c r="D203">
        <v>1</v>
      </c>
      <c r="E203" t="s">
        <v>24935</v>
      </c>
      <c r="F203">
        <v>95</v>
      </c>
      <c r="G203">
        <v>0</v>
      </c>
      <c r="H203" t="s">
        <v>22</v>
      </c>
      <c r="I203" t="s">
        <v>24936</v>
      </c>
      <c r="J203" t="s">
        <v>1229</v>
      </c>
      <c r="K203" t="s">
        <v>23</v>
      </c>
      <c r="L203" t="s">
        <v>24</v>
      </c>
      <c r="M203" t="s">
        <v>24933</v>
      </c>
      <c r="N203" t="s">
        <v>23</v>
      </c>
      <c r="O203" t="s">
        <v>58</v>
      </c>
      <c r="P203" t="s">
        <v>26</v>
      </c>
      <c r="Q203" t="s">
        <v>33</v>
      </c>
      <c r="R203" t="s">
        <v>24</v>
      </c>
      <c r="S203" t="s">
        <v>24937</v>
      </c>
      <c r="T203" t="s">
        <v>24933</v>
      </c>
    </row>
    <row r="204" spans="1:20" x14ac:dyDescent="0.25">
      <c r="A204" t="s">
        <v>30</v>
      </c>
      <c r="B204" t="s">
        <v>31</v>
      </c>
      <c r="C204">
        <v>50</v>
      </c>
      <c r="D204">
        <v>1</v>
      </c>
      <c r="E204" t="s">
        <v>24935</v>
      </c>
      <c r="F204">
        <v>95</v>
      </c>
      <c r="G204">
        <v>0</v>
      </c>
      <c r="H204" t="s">
        <v>22</v>
      </c>
      <c r="I204" t="s">
        <v>24936</v>
      </c>
      <c r="J204" t="s">
        <v>1229</v>
      </c>
      <c r="K204" t="s">
        <v>23</v>
      </c>
      <c r="L204" t="s">
        <v>24</v>
      </c>
      <c r="M204" t="s">
        <v>24933</v>
      </c>
      <c r="N204" t="s">
        <v>23</v>
      </c>
      <c r="O204" t="s">
        <v>58</v>
      </c>
      <c r="P204" t="s">
        <v>26</v>
      </c>
      <c r="Q204" t="s">
        <v>33</v>
      </c>
      <c r="R204" t="s">
        <v>24</v>
      </c>
      <c r="S204" t="s">
        <v>24937</v>
      </c>
      <c r="T204" t="s">
        <v>24933</v>
      </c>
    </row>
    <row r="205" spans="1:20" x14ac:dyDescent="0.25">
      <c r="A205" t="s">
        <v>278</v>
      </c>
      <c r="B205" t="s">
        <v>284</v>
      </c>
      <c r="C205">
        <v>139</v>
      </c>
      <c r="D205">
        <v>2</v>
      </c>
      <c r="E205" t="s">
        <v>24938</v>
      </c>
      <c r="F205">
        <v>215</v>
      </c>
      <c r="G205">
        <v>0</v>
      </c>
      <c r="H205" t="s">
        <v>47</v>
      </c>
      <c r="I205" t="s">
        <v>24939</v>
      </c>
      <c r="J205" t="s">
        <v>24940</v>
      </c>
      <c r="K205" t="s">
        <v>11579</v>
      </c>
      <c r="L205" t="s">
        <v>24941</v>
      </c>
      <c r="M205" t="s">
        <v>24942</v>
      </c>
      <c r="N205" t="s">
        <v>1225</v>
      </c>
      <c r="O205" t="s">
        <v>4242</v>
      </c>
      <c r="P205" t="s">
        <v>1227</v>
      </c>
      <c r="Q205" t="s">
        <v>1228</v>
      </c>
      <c r="R205" t="s">
        <v>24</v>
      </c>
      <c r="S205" t="s">
        <v>24943</v>
      </c>
      <c r="T205" t="s">
        <v>24944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24945</v>
      </c>
      <c r="F206">
        <v>109</v>
      </c>
      <c r="G206">
        <v>9</v>
      </c>
      <c r="H206" t="s">
        <v>22</v>
      </c>
      <c r="I206" t="s">
        <v>24946</v>
      </c>
      <c r="J206" t="s">
        <v>1246</v>
      </c>
      <c r="K206" t="s">
        <v>23</v>
      </c>
      <c r="L206" t="s">
        <v>24</v>
      </c>
      <c r="M206" t="s">
        <v>24947</v>
      </c>
      <c r="N206" t="s">
        <v>23</v>
      </c>
      <c r="O206" t="s">
        <v>25</v>
      </c>
      <c r="P206" t="s">
        <v>26</v>
      </c>
      <c r="Q206" t="s">
        <v>27</v>
      </c>
      <c r="R206" t="s">
        <v>24</v>
      </c>
      <c r="S206" t="s">
        <v>24948</v>
      </c>
      <c r="T206" t="s">
        <v>24947</v>
      </c>
    </row>
    <row r="207" spans="1:20" x14ac:dyDescent="0.25">
      <c r="A207" t="s">
        <v>28</v>
      </c>
      <c r="B207" t="s">
        <v>29</v>
      </c>
      <c r="C207">
        <v>50</v>
      </c>
      <c r="D207">
        <v>1</v>
      </c>
      <c r="E207" t="s">
        <v>24945</v>
      </c>
      <c r="F207">
        <v>109</v>
      </c>
      <c r="G207">
        <v>9</v>
      </c>
      <c r="H207" t="s">
        <v>22</v>
      </c>
      <c r="I207" t="s">
        <v>24946</v>
      </c>
      <c r="J207" t="s">
        <v>1246</v>
      </c>
      <c r="K207" t="s">
        <v>23</v>
      </c>
      <c r="L207" t="s">
        <v>24</v>
      </c>
      <c r="M207" t="s">
        <v>24947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24948</v>
      </c>
      <c r="T207" t="s">
        <v>24947</v>
      </c>
    </row>
    <row r="208" spans="1:20" x14ac:dyDescent="0.25">
      <c r="A208" t="s">
        <v>30</v>
      </c>
      <c r="B208" t="s">
        <v>31</v>
      </c>
      <c r="C208">
        <v>50</v>
      </c>
      <c r="D208">
        <v>1</v>
      </c>
      <c r="E208" t="s">
        <v>24945</v>
      </c>
      <c r="F208">
        <v>109</v>
      </c>
      <c r="G208">
        <v>9</v>
      </c>
      <c r="H208" t="s">
        <v>22</v>
      </c>
      <c r="I208" t="s">
        <v>24946</v>
      </c>
      <c r="J208" t="s">
        <v>1246</v>
      </c>
      <c r="K208" t="s">
        <v>23</v>
      </c>
      <c r="L208" t="s">
        <v>24</v>
      </c>
      <c r="M208" t="s">
        <v>24947</v>
      </c>
      <c r="N208" t="s">
        <v>23</v>
      </c>
      <c r="O208" t="s">
        <v>25</v>
      </c>
      <c r="P208" t="s">
        <v>26</v>
      </c>
      <c r="Q208" t="s">
        <v>27</v>
      </c>
      <c r="R208" t="s">
        <v>24</v>
      </c>
      <c r="S208" t="s">
        <v>24948</v>
      </c>
      <c r="T208" t="s">
        <v>24947</v>
      </c>
    </row>
    <row r="209" spans="1:20" x14ac:dyDescent="0.25">
      <c r="A209" t="s">
        <v>24585</v>
      </c>
      <c r="B209" t="s">
        <v>24586</v>
      </c>
      <c r="C209">
        <v>37.5</v>
      </c>
      <c r="D209">
        <v>4</v>
      </c>
      <c r="E209" t="s">
        <v>24949</v>
      </c>
      <c r="F209">
        <v>290</v>
      </c>
      <c r="G209">
        <v>0</v>
      </c>
      <c r="H209" t="s">
        <v>22</v>
      </c>
      <c r="I209" t="s">
        <v>24950</v>
      </c>
      <c r="J209" t="s">
        <v>314</v>
      </c>
      <c r="K209" t="s">
        <v>23</v>
      </c>
      <c r="L209" t="s">
        <v>24</v>
      </c>
      <c r="M209" t="s">
        <v>24951</v>
      </c>
      <c r="N209" t="s">
        <v>23</v>
      </c>
      <c r="O209" t="s">
        <v>25</v>
      </c>
      <c r="P209" t="s">
        <v>26</v>
      </c>
      <c r="Q209" t="s">
        <v>27</v>
      </c>
      <c r="R209" t="s">
        <v>24</v>
      </c>
      <c r="S209" t="s">
        <v>24952</v>
      </c>
      <c r="T209" t="s">
        <v>24951</v>
      </c>
    </row>
    <row r="210" spans="1:20" x14ac:dyDescent="0.25">
      <c r="A210" t="s">
        <v>20</v>
      </c>
      <c r="B210" t="s">
        <v>21</v>
      </c>
      <c r="C210">
        <v>50</v>
      </c>
      <c r="D210">
        <v>2</v>
      </c>
      <c r="E210" t="s">
        <v>24949</v>
      </c>
      <c r="F210">
        <v>290</v>
      </c>
      <c r="G210">
        <v>0</v>
      </c>
      <c r="H210" t="s">
        <v>22</v>
      </c>
      <c r="I210" t="s">
        <v>24950</v>
      </c>
      <c r="J210" t="s">
        <v>314</v>
      </c>
      <c r="K210" t="s">
        <v>23</v>
      </c>
      <c r="L210" t="s">
        <v>24</v>
      </c>
      <c r="M210" t="s">
        <v>24951</v>
      </c>
      <c r="N210" t="s">
        <v>23</v>
      </c>
      <c r="O210" t="s">
        <v>25</v>
      </c>
      <c r="P210" t="s">
        <v>26</v>
      </c>
      <c r="Q210" t="s">
        <v>27</v>
      </c>
      <c r="R210" t="s">
        <v>24</v>
      </c>
      <c r="S210" t="s">
        <v>24952</v>
      </c>
      <c r="T210" t="s">
        <v>24951</v>
      </c>
    </row>
    <row r="211" spans="1:20" x14ac:dyDescent="0.25">
      <c r="A211" t="s">
        <v>28</v>
      </c>
      <c r="B211" t="s">
        <v>29</v>
      </c>
      <c r="C211">
        <v>50</v>
      </c>
      <c r="D211">
        <v>2</v>
      </c>
      <c r="E211" t="s">
        <v>24949</v>
      </c>
      <c r="F211">
        <v>290</v>
      </c>
      <c r="G211">
        <v>0</v>
      </c>
      <c r="H211" t="s">
        <v>22</v>
      </c>
      <c r="I211" t="s">
        <v>24950</v>
      </c>
      <c r="J211" t="s">
        <v>314</v>
      </c>
      <c r="K211" t="s">
        <v>23</v>
      </c>
      <c r="L211" t="s">
        <v>24</v>
      </c>
      <c r="M211" t="s">
        <v>24951</v>
      </c>
      <c r="N211" t="s">
        <v>23</v>
      </c>
      <c r="O211" t="s">
        <v>25</v>
      </c>
      <c r="P211" t="s">
        <v>26</v>
      </c>
      <c r="Q211" t="s">
        <v>27</v>
      </c>
      <c r="R211" t="s">
        <v>24</v>
      </c>
      <c r="S211" t="s">
        <v>24952</v>
      </c>
      <c r="T211" t="s">
        <v>24951</v>
      </c>
    </row>
    <row r="212" spans="1:20" x14ac:dyDescent="0.25">
      <c r="A212" t="s">
        <v>30</v>
      </c>
      <c r="B212" t="s">
        <v>31</v>
      </c>
      <c r="C212">
        <v>50</v>
      </c>
      <c r="D212">
        <v>2</v>
      </c>
      <c r="E212" t="s">
        <v>24949</v>
      </c>
      <c r="F212">
        <v>290</v>
      </c>
      <c r="G212">
        <v>0</v>
      </c>
      <c r="H212" t="s">
        <v>22</v>
      </c>
      <c r="I212" t="s">
        <v>24950</v>
      </c>
      <c r="J212" t="s">
        <v>314</v>
      </c>
      <c r="K212" t="s">
        <v>23</v>
      </c>
      <c r="L212" t="s">
        <v>24</v>
      </c>
      <c r="M212" t="s">
        <v>24951</v>
      </c>
      <c r="N212" t="s">
        <v>23</v>
      </c>
      <c r="O212" t="s">
        <v>25</v>
      </c>
      <c r="P212" t="s">
        <v>26</v>
      </c>
      <c r="Q212" t="s">
        <v>27</v>
      </c>
      <c r="R212" t="s">
        <v>24</v>
      </c>
      <c r="S212" t="s">
        <v>24952</v>
      </c>
      <c r="T212" t="s">
        <v>24951</v>
      </c>
    </row>
    <row r="213" spans="1:20" x14ac:dyDescent="0.25">
      <c r="A213" t="s">
        <v>24585</v>
      </c>
      <c r="B213" t="s">
        <v>24586</v>
      </c>
      <c r="C213">
        <v>37.5</v>
      </c>
      <c r="D213">
        <v>4</v>
      </c>
      <c r="E213" t="s">
        <v>24953</v>
      </c>
      <c r="F213">
        <v>100</v>
      </c>
      <c r="G213">
        <v>0</v>
      </c>
      <c r="H213" t="s">
        <v>22</v>
      </c>
      <c r="I213" t="s">
        <v>24954</v>
      </c>
      <c r="J213" t="s">
        <v>302</v>
      </c>
      <c r="K213" t="s">
        <v>23</v>
      </c>
      <c r="L213" t="s">
        <v>24</v>
      </c>
      <c r="M213" t="s">
        <v>24951</v>
      </c>
      <c r="N213" t="s">
        <v>23</v>
      </c>
      <c r="O213" t="s">
        <v>25</v>
      </c>
      <c r="P213" t="s">
        <v>26</v>
      </c>
      <c r="Q213" t="s">
        <v>27</v>
      </c>
      <c r="R213" t="s">
        <v>24</v>
      </c>
      <c r="S213" t="s">
        <v>24955</v>
      </c>
      <c r="T213" t="s">
        <v>24951</v>
      </c>
    </row>
    <row r="214" spans="1:20" x14ac:dyDescent="0.25">
      <c r="A214" t="s">
        <v>24585</v>
      </c>
      <c r="B214" t="s">
        <v>24586</v>
      </c>
      <c r="C214">
        <v>37.5</v>
      </c>
      <c r="D214">
        <v>8</v>
      </c>
      <c r="E214" t="s">
        <v>24956</v>
      </c>
      <c r="F214">
        <v>200</v>
      </c>
      <c r="G214">
        <v>0</v>
      </c>
      <c r="H214" t="s">
        <v>22</v>
      </c>
      <c r="I214" t="s">
        <v>7420</v>
      </c>
      <c r="J214" t="s">
        <v>332</v>
      </c>
      <c r="K214" t="s">
        <v>23</v>
      </c>
      <c r="L214" t="s">
        <v>24</v>
      </c>
      <c r="M214" t="s">
        <v>24957</v>
      </c>
      <c r="N214" t="s">
        <v>23</v>
      </c>
      <c r="O214" t="s">
        <v>25</v>
      </c>
      <c r="P214" t="s">
        <v>26</v>
      </c>
      <c r="Q214" t="s">
        <v>27</v>
      </c>
      <c r="R214" t="s">
        <v>24</v>
      </c>
      <c r="S214" t="s">
        <v>24958</v>
      </c>
      <c r="T214" t="s">
        <v>24957</v>
      </c>
    </row>
    <row r="215" spans="1:20" x14ac:dyDescent="0.25">
      <c r="A215" t="s">
        <v>24585</v>
      </c>
      <c r="B215" t="s">
        <v>24586</v>
      </c>
      <c r="C215">
        <v>37.5</v>
      </c>
      <c r="D215">
        <v>4</v>
      </c>
      <c r="E215" t="s">
        <v>24959</v>
      </c>
      <c r="F215">
        <v>100</v>
      </c>
      <c r="G215">
        <v>0</v>
      </c>
      <c r="H215" t="s">
        <v>22</v>
      </c>
      <c r="I215" t="s">
        <v>24960</v>
      </c>
      <c r="J215" t="s">
        <v>316</v>
      </c>
      <c r="K215" t="s">
        <v>23</v>
      </c>
      <c r="L215" t="s">
        <v>24</v>
      </c>
      <c r="M215" t="s">
        <v>24961</v>
      </c>
      <c r="N215" t="s">
        <v>23</v>
      </c>
      <c r="O215" t="s">
        <v>25</v>
      </c>
      <c r="P215" t="s">
        <v>26</v>
      </c>
      <c r="Q215" t="s">
        <v>27</v>
      </c>
      <c r="R215" t="s">
        <v>24</v>
      </c>
      <c r="S215" t="s">
        <v>24962</v>
      </c>
      <c r="T215" t="s">
        <v>24961</v>
      </c>
    </row>
    <row r="216" spans="1:20" x14ac:dyDescent="0.25">
      <c r="A216" t="s">
        <v>24585</v>
      </c>
      <c r="B216" t="s">
        <v>24586</v>
      </c>
      <c r="C216">
        <v>37.5</v>
      </c>
      <c r="D216">
        <v>4</v>
      </c>
      <c r="E216" t="s">
        <v>24963</v>
      </c>
      <c r="F216">
        <v>200</v>
      </c>
      <c r="G216">
        <v>0</v>
      </c>
      <c r="H216" t="s">
        <v>22</v>
      </c>
      <c r="I216" t="s">
        <v>24964</v>
      </c>
      <c r="J216" t="s">
        <v>323</v>
      </c>
      <c r="K216" t="s">
        <v>23</v>
      </c>
      <c r="L216" t="s">
        <v>24</v>
      </c>
      <c r="M216" t="s">
        <v>24961</v>
      </c>
      <c r="N216" t="s">
        <v>23</v>
      </c>
      <c r="O216" t="s">
        <v>25</v>
      </c>
      <c r="P216" t="s">
        <v>26</v>
      </c>
      <c r="Q216" t="s">
        <v>27</v>
      </c>
      <c r="R216" t="s">
        <v>24</v>
      </c>
      <c r="S216" t="s">
        <v>24965</v>
      </c>
      <c r="T216" t="s">
        <v>24961</v>
      </c>
    </row>
    <row r="217" spans="1:20" x14ac:dyDescent="0.25">
      <c r="A217" t="s">
        <v>42</v>
      </c>
      <c r="B217" t="s">
        <v>43</v>
      </c>
      <c r="C217">
        <v>66.666666666666671</v>
      </c>
      <c r="D217">
        <v>3</v>
      </c>
      <c r="E217" t="s">
        <v>24963</v>
      </c>
      <c r="F217">
        <v>200</v>
      </c>
      <c r="G217">
        <v>0</v>
      </c>
      <c r="H217" t="s">
        <v>22</v>
      </c>
      <c r="I217" t="s">
        <v>24964</v>
      </c>
      <c r="J217" t="s">
        <v>323</v>
      </c>
      <c r="K217" t="s">
        <v>23</v>
      </c>
      <c r="L217" t="s">
        <v>24</v>
      </c>
      <c r="M217" t="s">
        <v>24961</v>
      </c>
      <c r="N217" t="s">
        <v>23</v>
      </c>
      <c r="O217" t="s">
        <v>25</v>
      </c>
      <c r="P217" t="s">
        <v>26</v>
      </c>
      <c r="Q217" t="s">
        <v>27</v>
      </c>
      <c r="R217" t="s">
        <v>24</v>
      </c>
      <c r="S217" t="s">
        <v>24965</v>
      </c>
      <c r="T217" t="s">
        <v>24961</v>
      </c>
    </row>
    <row r="218" spans="1:20" x14ac:dyDescent="0.25">
      <c r="A218" t="s">
        <v>24585</v>
      </c>
      <c r="B218" t="s">
        <v>24586</v>
      </c>
      <c r="C218">
        <v>37.5</v>
      </c>
      <c r="D218">
        <v>4</v>
      </c>
      <c r="E218" t="s">
        <v>24966</v>
      </c>
      <c r="F218">
        <v>290</v>
      </c>
      <c r="G218">
        <v>0</v>
      </c>
      <c r="H218" t="s">
        <v>22</v>
      </c>
      <c r="I218" t="s">
        <v>6929</v>
      </c>
      <c r="J218" t="s">
        <v>323</v>
      </c>
      <c r="K218" t="s">
        <v>23</v>
      </c>
      <c r="L218" t="s">
        <v>24</v>
      </c>
      <c r="M218" t="s">
        <v>24967</v>
      </c>
      <c r="N218" t="s">
        <v>23</v>
      </c>
      <c r="O218" t="s">
        <v>58</v>
      </c>
      <c r="P218" t="s">
        <v>26</v>
      </c>
      <c r="Q218" t="s">
        <v>33</v>
      </c>
      <c r="R218" t="s">
        <v>24</v>
      </c>
      <c r="S218" t="s">
        <v>24968</v>
      </c>
      <c r="T218" t="s">
        <v>24967</v>
      </c>
    </row>
    <row r="219" spans="1:20" x14ac:dyDescent="0.25">
      <c r="A219" t="s">
        <v>20</v>
      </c>
      <c r="B219" t="s">
        <v>21</v>
      </c>
      <c r="C219">
        <v>50</v>
      </c>
      <c r="D219">
        <v>2</v>
      </c>
      <c r="E219" t="s">
        <v>24966</v>
      </c>
      <c r="F219">
        <v>290</v>
      </c>
      <c r="G219">
        <v>0</v>
      </c>
      <c r="H219" t="s">
        <v>22</v>
      </c>
      <c r="I219" t="s">
        <v>6929</v>
      </c>
      <c r="J219" t="s">
        <v>323</v>
      </c>
      <c r="K219" t="s">
        <v>23</v>
      </c>
      <c r="L219" t="s">
        <v>24</v>
      </c>
      <c r="M219" t="s">
        <v>24967</v>
      </c>
      <c r="N219" t="s">
        <v>23</v>
      </c>
      <c r="O219" t="s">
        <v>58</v>
      </c>
      <c r="P219" t="s">
        <v>26</v>
      </c>
      <c r="Q219" t="s">
        <v>33</v>
      </c>
      <c r="R219" t="s">
        <v>24</v>
      </c>
      <c r="S219" t="s">
        <v>24968</v>
      </c>
      <c r="T219" t="s">
        <v>24967</v>
      </c>
    </row>
    <row r="220" spans="1:20" x14ac:dyDescent="0.25">
      <c r="A220" t="s">
        <v>28</v>
      </c>
      <c r="B220" t="s">
        <v>29</v>
      </c>
      <c r="C220">
        <v>50</v>
      </c>
      <c r="D220">
        <v>2</v>
      </c>
      <c r="E220" t="s">
        <v>24966</v>
      </c>
      <c r="F220">
        <v>290</v>
      </c>
      <c r="G220">
        <v>0</v>
      </c>
      <c r="H220" t="s">
        <v>22</v>
      </c>
      <c r="I220" t="s">
        <v>6929</v>
      </c>
      <c r="J220" t="s">
        <v>323</v>
      </c>
      <c r="K220" t="s">
        <v>23</v>
      </c>
      <c r="L220" t="s">
        <v>24</v>
      </c>
      <c r="M220" t="s">
        <v>24967</v>
      </c>
      <c r="N220" t="s">
        <v>23</v>
      </c>
      <c r="O220" t="s">
        <v>58</v>
      </c>
      <c r="P220" t="s">
        <v>26</v>
      </c>
      <c r="Q220" t="s">
        <v>33</v>
      </c>
      <c r="R220" t="s">
        <v>24</v>
      </c>
      <c r="S220" t="s">
        <v>24968</v>
      </c>
      <c r="T220" t="s">
        <v>24967</v>
      </c>
    </row>
    <row r="221" spans="1:20" x14ac:dyDescent="0.25">
      <c r="A221" t="s">
        <v>30</v>
      </c>
      <c r="B221" t="s">
        <v>31</v>
      </c>
      <c r="C221">
        <v>50</v>
      </c>
      <c r="D221">
        <v>2</v>
      </c>
      <c r="E221" t="s">
        <v>24966</v>
      </c>
      <c r="F221">
        <v>290</v>
      </c>
      <c r="G221">
        <v>0</v>
      </c>
      <c r="H221" t="s">
        <v>22</v>
      </c>
      <c r="I221" t="s">
        <v>6929</v>
      </c>
      <c r="J221" t="s">
        <v>323</v>
      </c>
      <c r="K221" t="s">
        <v>23</v>
      </c>
      <c r="L221" t="s">
        <v>24</v>
      </c>
      <c r="M221" t="s">
        <v>24967</v>
      </c>
      <c r="N221" t="s">
        <v>23</v>
      </c>
      <c r="O221" t="s">
        <v>58</v>
      </c>
      <c r="P221" t="s">
        <v>26</v>
      </c>
      <c r="Q221" t="s">
        <v>33</v>
      </c>
      <c r="R221" t="s">
        <v>24</v>
      </c>
      <c r="S221" t="s">
        <v>24968</v>
      </c>
      <c r="T221" t="s">
        <v>24967</v>
      </c>
    </row>
    <row r="222" spans="1:20" x14ac:dyDescent="0.25">
      <c r="A222" t="s">
        <v>24585</v>
      </c>
      <c r="B222" t="s">
        <v>24586</v>
      </c>
      <c r="C222">
        <v>37.5</v>
      </c>
      <c r="D222">
        <v>4</v>
      </c>
      <c r="E222" t="s">
        <v>24969</v>
      </c>
      <c r="F222">
        <v>138</v>
      </c>
      <c r="G222">
        <v>38</v>
      </c>
      <c r="H222" t="s">
        <v>22</v>
      </c>
      <c r="I222" t="s">
        <v>24970</v>
      </c>
      <c r="J222" t="s">
        <v>303</v>
      </c>
      <c r="K222" t="s">
        <v>23</v>
      </c>
      <c r="L222" t="s">
        <v>24</v>
      </c>
      <c r="M222" t="s">
        <v>24971</v>
      </c>
      <c r="N222" t="s">
        <v>23</v>
      </c>
      <c r="O222" t="s">
        <v>58</v>
      </c>
      <c r="P222" t="s">
        <v>26</v>
      </c>
      <c r="Q222" t="s">
        <v>33</v>
      </c>
      <c r="R222" t="s">
        <v>24</v>
      </c>
      <c r="S222" t="s">
        <v>24972</v>
      </c>
      <c r="T222" t="s">
        <v>24971</v>
      </c>
    </row>
    <row r="223" spans="1:20" x14ac:dyDescent="0.25">
      <c r="A223" t="s">
        <v>24585</v>
      </c>
      <c r="B223" t="s">
        <v>24586</v>
      </c>
      <c r="C223">
        <v>37.5</v>
      </c>
      <c r="D223">
        <v>8</v>
      </c>
      <c r="E223" t="s">
        <v>24973</v>
      </c>
      <c r="F223">
        <v>200</v>
      </c>
      <c r="G223">
        <v>0</v>
      </c>
      <c r="H223" t="s">
        <v>22</v>
      </c>
      <c r="I223" t="s">
        <v>24974</v>
      </c>
      <c r="J223" t="s">
        <v>331</v>
      </c>
      <c r="K223" t="s">
        <v>23</v>
      </c>
      <c r="L223" t="s">
        <v>24</v>
      </c>
      <c r="M223" t="s">
        <v>24971</v>
      </c>
      <c r="N223" t="s">
        <v>23</v>
      </c>
      <c r="O223" t="s">
        <v>25</v>
      </c>
      <c r="P223" t="s">
        <v>26</v>
      </c>
      <c r="Q223" t="s">
        <v>27</v>
      </c>
      <c r="R223" t="s">
        <v>24</v>
      </c>
      <c r="S223" t="s">
        <v>24975</v>
      </c>
      <c r="T223" t="s">
        <v>24971</v>
      </c>
    </row>
    <row r="224" spans="1:20" x14ac:dyDescent="0.25">
      <c r="A224" t="s">
        <v>24585</v>
      </c>
      <c r="B224" t="s">
        <v>24586</v>
      </c>
      <c r="C224">
        <v>37.5</v>
      </c>
      <c r="D224">
        <v>4</v>
      </c>
      <c r="E224" t="s">
        <v>24976</v>
      </c>
      <c r="F224">
        <v>100</v>
      </c>
      <c r="G224">
        <v>0</v>
      </c>
      <c r="H224" t="s">
        <v>22</v>
      </c>
      <c r="I224" t="s">
        <v>24977</v>
      </c>
      <c r="J224" t="s">
        <v>333</v>
      </c>
      <c r="K224" t="s">
        <v>23</v>
      </c>
      <c r="L224" t="s">
        <v>24</v>
      </c>
      <c r="M224" t="s">
        <v>24971</v>
      </c>
      <c r="N224" t="s">
        <v>23</v>
      </c>
      <c r="O224" t="s">
        <v>25</v>
      </c>
      <c r="P224" t="s">
        <v>26</v>
      </c>
      <c r="Q224" t="s">
        <v>27</v>
      </c>
      <c r="R224" t="s">
        <v>24</v>
      </c>
      <c r="S224" t="s">
        <v>24978</v>
      </c>
      <c r="T224" t="s">
        <v>24971</v>
      </c>
    </row>
    <row r="225" spans="1:20" x14ac:dyDescent="0.25">
      <c r="A225" t="s">
        <v>24585</v>
      </c>
      <c r="B225" t="s">
        <v>24586</v>
      </c>
      <c r="C225">
        <v>37.5</v>
      </c>
      <c r="D225">
        <v>4</v>
      </c>
      <c r="E225" t="s">
        <v>24979</v>
      </c>
      <c r="F225">
        <v>290</v>
      </c>
      <c r="G225">
        <v>0</v>
      </c>
      <c r="H225" t="s">
        <v>22</v>
      </c>
      <c r="I225" t="s">
        <v>3579</v>
      </c>
      <c r="J225" t="s">
        <v>336</v>
      </c>
      <c r="K225" t="s">
        <v>23</v>
      </c>
      <c r="L225" t="s">
        <v>24</v>
      </c>
      <c r="M225" t="s">
        <v>24980</v>
      </c>
      <c r="N225" t="s">
        <v>23</v>
      </c>
      <c r="O225" t="s">
        <v>58</v>
      </c>
      <c r="P225" t="s">
        <v>26</v>
      </c>
      <c r="Q225" t="s">
        <v>33</v>
      </c>
      <c r="R225" t="s">
        <v>24</v>
      </c>
      <c r="S225" t="s">
        <v>24981</v>
      </c>
      <c r="T225" t="s">
        <v>24971</v>
      </c>
    </row>
    <row r="226" spans="1:20" x14ac:dyDescent="0.25">
      <c r="A226" t="s">
        <v>20</v>
      </c>
      <c r="B226" t="s">
        <v>21</v>
      </c>
      <c r="C226">
        <v>50</v>
      </c>
      <c r="D226">
        <v>2</v>
      </c>
      <c r="E226" t="s">
        <v>24979</v>
      </c>
      <c r="F226">
        <v>290</v>
      </c>
      <c r="G226">
        <v>0</v>
      </c>
      <c r="H226" t="s">
        <v>22</v>
      </c>
      <c r="I226" t="s">
        <v>3579</v>
      </c>
      <c r="J226" t="s">
        <v>336</v>
      </c>
      <c r="K226" t="s">
        <v>23</v>
      </c>
      <c r="L226" t="s">
        <v>24</v>
      </c>
      <c r="M226" t="s">
        <v>24980</v>
      </c>
      <c r="N226" t="s">
        <v>23</v>
      </c>
      <c r="O226" t="s">
        <v>58</v>
      </c>
      <c r="P226" t="s">
        <v>26</v>
      </c>
      <c r="Q226" t="s">
        <v>33</v>
      </c>
      <c r="R226" t="s">
        <v>24</v>
      </c>
      <c r="S226" t="s">
        <v>24981</v>
      </c>
      <c r="T226" t="s">
        <v>24971</v>
      </c>
    </row>
    <row r="227" spans="1:20" x14ac:dyDescent="0.25">
      <c r="A227" t="s">
        <v>28</v>
      </c>
      <c r="B227" t="s">
        <v>29</v>
      </c>
      <c r="C227">
        <v>50</v>
      </c>
      <c r="D227">
        <v>2</v>
      </c>
      <c r="E227" t="s">
        <v>24979</v>
      </c>
      <c r="F227">
        <v>290</v>
      </c>
      <c r="G227">
        <v>0</v>
      </c>
      <c r="H227" t="s">
        <v>22</v>
      </c>
      <c r="I227" t="s">
        <v>3579</v>
      </c>
      <c r="J227" t="s">
        <v>336</v>
      </c>
      <c r="K227" t="s">
        <v>23</v>
      </c>
      <c r="L227" t="s">
        <v>24</v>
      </c>
      <c r="M227" t="s">
        <v>24980</v>
      </c>
      <c r="N227" t="s">
        <v>23</v>
      </c>
      <c r="O227" t="s">
        <v>58</v>
      </c>
      <c r="P227" t="s">
        <v>26</v>
      </c>
      <c r="Q227" t="s">
        <v>33</v>
      </c>
      <c r="R227" t="s">
        <v>24</v>
      </c>
      <c r="S227" t="s">
        <v>24981</v>
      </c>
      <c r="T227" t="s">
        <v>24980</v>
      </c>
    </row>
    <row r="228" spans="1:20" x14ac:dyDescent="0.25">
      <c r="A228" t="s">
        <v>30</v>
      </c>
      <c r="B228" t="s">
        <v>31</v>
      </c>
      <c r="C228">
        <v>50</v>
      </c>
      <c r="D228">
        <v>2</v>
      </c>
      <c r="E228" t="s">
        <v>24979</v>
      </c>
      <c r="F228">
        <v>290</v>
      </c>
      <c r="G228">
        <v>0</v>
      </c>
      <c r="H228" t="s">
        <v>22</v>
      </c>
      <c r="I228" t="s">
        <v>3579</v>
      </c>
      <c r="J228" t="s">
        <v>336</v>
      </c>
      <c r="K228" t="s">
        <v>23</v>
      </c>
      <c r="L228" t="s">
        <v>24</v>
      </c>
      <c r="M228" t="s">
        <v>24980</v>
      </c>
      <c r="N228" t="s">
        <v>23</v>
      </c>
      <c r="O228" t="s">
        <v>58</v>
      </c>
      <c r="P228" t="s">
        <v>26</v>
      </c>
      <c r="Q228" t="s">
        <v>33</v>
      </c>
      <c r="R228" t="s">
        <v>24</v>
      </c>
      <c r="S228" t="s">
        <v>24981</v>
      </c>
      <c r="T228" t="s">
        <v>24980</v>
      </c>
    </row>
    <row r="229" spans="1:20" x14ac:dyDescent="0.25">
      <c r="A229" t="s">
        <v>24585</v>
      </c>
      <c r="B229" t="s">
        <v>24586</v>
      </c>
      <c r="C229">
        <v>37.5</v>
      </c>
      <c r="D229">
        <v>4</v>
      </c>
      <c r="E229" t="s">
        <v>24982</v>
      </c>
      <c r="F229">
        <v>200</v>
      </c>
      <c r="G229">
        <v>0</v>
      </c>
      <c r="H229" t="s">
        <v>22</v>
      </c>
      <c r="I229" t="s">
        <v>6088</v>
      </c>
      <c r="J229" t="s">
        <v>1237</v>
      </c>
      <c r="K229" t="s">
        <v>23</v>
      </c>
      <c r="L229" t="s">
        <v>24</v>
      </c>
      <c r="M229" t="s">
        <v>24980</v>
      </c>
      <c r="N229" t="s">
        <v>23</v>
      </c>
      <c r="O229" t="s">
        <v>25</v>
      </c>
      <c r="P229" t="s">
        <v>26</v>
      </c>
      <c r="Q229" t="s">
        <v>27</v>
      </c>
      <c r="R229" t="s">
        <v>24</v>
      </c>
      <c r="S229" t="s">
        <v>24983</v>
      </c>
      <c r="T229" t="s">
        <v>24980</v>
      </c>
    </row>
    <row r="230" spans="1:20" x14ac:dyDescent="0.25">
      <c r="A230" t="s">
        <v>15492</v>
      </c>
      <c r="B230" t="s">
        <v>15493</v>
      </c>
      <c r="C230">
        <v>50</v>
      </c>
      <c r="D230">
        <v>3</v>
      </c>
      <c r="E230" t="s">
        <v>24982</v>
      </c>
      <c r="F230">
        <v>200</v>
      </c>
      <c r="G230">
        <v>0</v>
      </c>
      <c r="H230" t="s">
        <v>22</v>
      </c>
      <c r="I230" t="s">
        <v>6088</v>
      </c>
      <c r="J230" t="s">
        <v>1237</v>
      </c>
      <c r="K230" t="s">
        <v>23</v>
      </c>
      <c r="L230" t="s">
        <v>24</v>
      </c>
      <c r="M230" t="s">
        <v>24980</v>
      </c>
      <c r="N230" t="s">
        <v>23</v>
      </c>
      <c r="O230" t="s">
        <v>25</v>
      </c>
      <c r="P230" t="s">
        <v>26</v>
      </c>
      <c r="Q230" t="s">
        <v>27</v>
      </c>
      <c r="R230" t="s">
        <v>24</v>
      </c>
      <c r="S230" t="s">
        <v>24983</v>
      </c>
      <c r="T230" t="s">
        <v>24980</v>
      </c>
    </row>
    <row r="231" spans="1:20" x14ac:dyDescent="0.25">
      <c r="A231" t="s">
        <v>24585</v>
      </c>
      <c r="B231" t="s">
        <v>24586</v>
      </c>
      <c r="C231">
        <v>37.5</v>
      </c>
      <c r="D231">
        <v>4</v>
      </c>
      <c r="E231" t="s">
        <v>24984</v>
      </c>
      <c r="F231">
        <v>100</v>
      </c>
      <c r="G231">
        <v>0</v>
      </c>
      <c r="H231" t="s">
        <v>22</v>
      </c>
      <c r="I231" t="s">
        <v>24985</v>
      </c>
      <c r="J231" t="s">
        <v>339</v>
      </c>
      <c r="K231" t="s">
        <v>23</v>
      </c>
      <c r="L231" t="s">
        <v>24</v>
      </c>
      <c r="M231" t="s">
        <v>24980</v>
      </c>
      <c r="N231" t="s">
        <v>23</v>
      </c>
      <c r="O231" t="s">
        <v>58</v>
      </c>
      <c r="P231" t="s">
        <v>26</v>
      </c>
      <c r="Q231" t="s">
        <v>33</v>
      </c>
      <c r="R231" t="s">
        <v>24</v>
      </c>
      <c r="S231" t="s">
        <v>24986</v>
      </c>
      <c r="T231" t="s">
        <v>24980</v>
      </c>
    </row>
    <row r="232" spans="1:20" x14ac:dyDescent="0.25">
      <c r="A232" t="s">
        <v>24585</v>
      </c>
      <c r="B232" t="s">
        <v>24586</v>
      </c>
      <c r="C232">
        <v>37.5</v>
      </c>
      <c r="D232">
        <v>4</v>
      </c>
      <c r="E232" t="s">
        <v>24987</v>
      </c>
      <c r="F232">
        <v>100</v>
      </c>
      <c r="G232">
        <v>0</v>
      </c>
      <c r="H232" t="s">
        <v>22</v>
      </c>
      <c r="I232" t="s">
        <v>24988</v>
      </c>
      <c r="J232" t="s">
        <v>343</v>
      </c>
      <c r="K232" t="s">
        <v>23</v>
      </c>
      <c r="L232" t="s">
        <v>24</v>
      </c>
      <c r="M232" t="s">
        <v>24989</v>
      </c>
      <c r="N232" t="s">
        <v>23</v>
      </c>
      <c r="O232" t="s">
        <v>25</v>
      </c>
      <c r="P232" t="s">
        <v>26</v>
      </c>
      <c r="Q232" t="s">
        <v>27</v>
      </c>
      <c r="R232" t="s">
        <v>24</v>
      </c>
      <c r="S232" t="s">
        <v>24990</v>
      </c>
      <c r="T232" t="s">
        <v>24989</v>
      </c>
    </row>
    <row r="233" spans="1:20" x14ac:dyDescent="0.25">
      <c r="A233" t="s">
        <v>44</v>
      </c>
      <c r="B233" t="s">
        <v>45</v>
      </c>
      <c r="C233">
        <v>66.666666666666671</v>
      </c>
      <c r="D233">
        <v>6</v>
      </c>
      <c r="E233" t="s">
        <v>24991</v>
      </c>
      <c r="F233">
        <v>400</v>
      </c>
      <c r="G233">
        <v>0</v>
      </c>
      <c r="H233" t="s">
        <v>22</v>
      </c>
      <c r="I233" t="s">
        <v>7326</v>
      </c>
      <c r="J233" t="s">
        <v>4749</v>
      </c>
      <c r="K233" t="s">
        <v>23</v>
      </c>
      <c r="L233" t="s">
        <v>24</v>
      </c>
      <c r="M233" t="s">
        <v>24992</v>
      </c>
      <c r="N233" t="s">
        <v>23</v>
      </c>
      <c r="O233" t="s">
        <v>25</v>
      </c>
      <c r="P233" t="s">
        <v>26</v>
      </c>
      <c r="Q233" t="s">
        <v>27</v>
      </c>
      <c r="R233" t="s">
        <v>24</v>
      </c>
      <c r="S233" t="s">
        <v>24993</v>
      </c>
      <c r="T233" t="s">
        <v>24992</v>
      </c>
    </row>
    <row r="234" spans="1:20" x14ac:dyDescent="0.25">
      <c r="A234" t="s">
        <v>186</v>
      </c>
      <c r="B234" t="s">
        <v>187</v>
      </c>
      <c r="C234">
        <v>50</v>
      </c>
      <c r="D234">
        <v>6</v>
      </c>
      <c r="E234" t="s">
        <v>24991</v>
      </c>
      <c r="F234">
        <v>400</v>
      </c>
      <c r="G234">
        <v>0</v>
      </c>
      <c r="H234" t="s">
        <v>22</v>
      </c>
      <c r="I234" t="s">
        <v>7326</v>
      </c>
      <c r="J234" t="s">
        <v>4749</v>
      </c>
      <c r="K234" t="s">
        <v>23</v>
      </c>
      <c r="L234" t="s">
        <v>24</v>
      </c>
      <c r="M234" t="s">
        <v>24992</v>
      </c>
      <c r="N234" t="s">
        <v>23</v>
      </c>
      <c r="O234" t="s">
        <v>25</v>
      </c>
      <c r="P234" t="s">
        <v>26</v>
      </c>
      <c r="Q234" t="s">
        <v>27</v>
      </c>
      <c r="R234" t="s">
        <v>24</v>
      </c>
      <c r="S234" t="s">
        <v>24993</v>
      </c>
      <c r="T234" t="s">
        <v>24992</v>
      </c>
    </row>
    <row r="235" spans="1:20" x14ac:dyDescent="0.25">
      <c r="A235" t="s">
        <v>24585</v>
      </c>
      <c r="B235" t="s">
        <v>24586</v>
      </c>
      <c r="C235">
        <v>37.5</v>
      </c>
      <c r="D235">
        <v>4</v>
      </c>
      <c r="E235" t="s">
        <v>24994</v>
      </c>
      <c r="F235">
        <v>100</v>
      </c>
      <c r="G235">
        <v>0</v>
      </c>
      <c r="H235" t="s">
        <v>22</v>
      </c>
      <c r="I235" t="s">
        <v>24995</v>
      </c>
      <c r="J235" t="s">
        <v>324</v>
      </c>
      <c r="K235" t="s">
        <v>23</v>
      </c>
      <c r="L235" t="s">
        <v>24</v>
      </c>
      <c r="M235" t="s">
        <v>24996</v>
      </c>
      <c r="N235" t="s">
        <v>23</v>
      </c>
      <c r="O235" t="s">
        <v>25</v>
      </c>
      <c r="P235" t="s">
        <v>26</v>
      </c>
      <c r="Q235" t="s">
        <v>27</v>
      </c>
      <c r="R235" t="s">
        <v>24</v>
      </c>
      <c r="S235" t="s">
        <v>24997</v>
      </c>
      <c r="T235" t="s">
        <v>24996</v>
      </c>
    </row>
    <row r="236" spans="1:20" x14ac:dyDescent="0.25">
      <c r="A236" t="s">
        <v>24585</v>
      </c>
      <c r="B236" t="s">
        <v>24586</v>
      </c>
      <c r="C236">
        <v>37.5</v>
      </c>
      <c r="D236">
        <v>8</v>
      </c>
      <c r="E236" t="s">
        <v>24998</v>
      </c>
      <c r="F236">
        <v>200</v>
      </c>
      <c r="G236">
        <v>0</v>
      </c>
      <c r="H236" t="s">
        <v>22</v>
      </c>
      <c r="I236" t="s">
        <v>7323</v>
      </c>
      <c r="J236" t="s">
        <v>342</v>
      </c>
      <c r="K236" t="s">
        <v>23</v>
      </c>
      <c r="L236" t="s">
        <v>24</v>
      </c>
      <c r="M236" t="s">
        <v>24996</v>
      </c>
      <c r="N236" t="s">
        <v>23</v>
      </c>
      <c r="O236" t="s">
        <v>25</v>
      </c>
      <c r="P236" t="s">
        <v>26</v>
      </c>
      <c r="Q236" t="s">
        <v>27</v>
      </c>
      <c r="R236" t="s">
        <v>24</v>
      </c>
      <c r="S236" t="s">
        <v>24999</v>
      </c>
      <c r="T236" t="s">
        <v>24996</v>
      </c>
    </row>
    <row r="237" spans="1:20" x14ac:dyDescent="0.25">
      <c r="A237" t="s">
        <v>110</v>
      </c>
      <c r="B237" t="s">
        <v>1223</v>
      </c>
      <c r="C237">
        <v>66.333333333333329</v>
      </c>
      <c r="D237">
        <v>3</v>
      </c>
      <c r="E237" t="s">
        <v>25000</v>
      </c>
      <c r="F237">
        <v>225</v>
      </c>
      <c r="G237">
        <v>0</v>
      </c>
      <c r="H237" t="s">
        <v>1349</v>
      </c>
      <c r="I237" t="s">
        <v>9944</v>
      </c>
      <c r="J237" t="s">
        <v>9945</v>
      </c>
      <c r="K237" t="s">
        <v>1358</v>
      </c>
      <c r="L237" t="s">
        <v>9946</v>
      </c>
      <c r="M237" t="s">
        <v>25001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25002</v>
      </c>
      <c r="T237" t="s">
        <v>25001</v>
      </c>
    </row>
    <row r="238" spans="1:20" x14ac:dyDescent="0.25">
      <c r="A238" t="s">
        <v>20</v>
      </c>
      <c r="B238" t="s">
        <v>21</v>
      </c>
      <c r="C238">
        <v>50</v>
      </c>
      <c r="D238">
        <v>2</v>
      </c>
      <c r="E238" t="s">
        <v>25003</v>
      </c>
      <c r="F238">
        <v>200</v>
      </c>
      <c r="G238">
        <v>0</v>
      </c>
      <c r="H238" t="s">
        <v>22</v>
      </c>
      <c r="I238" t="s">
        <v>25004</v>
      </c>
      <c r="J238" t="s">
        <v>302</v>
      </c>
      <c r="K238" t="s">
        <v>23</v>
      </c>
      <c r="L238" t="s">
        <v>24</v>
      </c>
      <c r="M238" t="s">
        <v>25005</v>
      </c>
      <c r="N238" t="s">
        <v>23</v>
      </c>
      <c r="O238" t="s">
        <v>58</v>
      </c>
      <c r="P238" t="s">
        <v>26</v>
      </c>
      <c r="Q238" t="s">
        <v>33</v>
      </c>
      <c r="R238" t="s">
        <v>24</v>
      </c>
      <c r="S238" t="s">
        <v>25006</v>
      </c>
      <c r="T238" t="s">
        <v>25007</v>
      </c>
    </row>
    <row r="239" spans="1:20" x14ac:dyDescent="0.25">
      <c r="A239" t="s">
        <v>28</v>
      </c>
      <c r="B239" t="s">
        <v>29</v>
      </c>
      <c r="C239">
        <v>50</v>
      </c>
      <c r="D239">
        <v>2</v>
      </c>
      <c r="E239" t="s">
        <v>25003</v>
      </c>
      <c r="F239">
        <v>200</v>
      </c>
      <c r="G239">
        <v>0</v>
      </c>
      <c r="H239" t="s">
        <v>22</v>
      </c>
      <c r="I239" t="s">
        <v>25004</v>
      </c>
      <c r="J239" t="s">
        <v>302</v>
      </c>
      <c r="K239" t="s">
        <v>23</v>
      </c>
      <c r="L239" t="s">
        <v>24</v>
      </c>
      <c r="M239" t="s">
        <v>25005</v>
      </c>
      <c r="N239" t="s">
        <v>23</v>
      </c>
      <c r="O239" t="s">
        <v>58</v>
      </c>
      <c r="P239" t="s">
        <v>26</v>
      </c>
      <c r="Q239" t="s">
        <v>33</v>
      </c>
      <c r="R239" t="s">
        <v>24</v>
      </c>
      <c r="S239" t="s">
        <v>25006</v>
      </c>
      <c r="T239" t="s">
        <v>25007</v>
      </c>
    </row>
    <row r="240" spans="1:20" x14ac:dyDescent="0.25">
      <c r="A240" t="s">
        <v>30</v>
      </c>
      <c r="B240" t="s">
        <v>31</v>
      </c>
      <c r="C240">
        <v>50</v>
      </c>
      <c r="D240">
        <v>2</v>
      </c>
      <c r="E240" t="s">
        <v>25003</v>
      </c>
      <c r="F240">
        <v>200</v>
      </c>
      <c r="G240">
        <v>0</v>
      </c>
      <c r="H240" t="s">
        <v>22</v>
      </c>
      <c r="I240" t="s">
        <v>25004</v>
      </c>
      <c r="J240" t="s">
        <v>302</v>
      </c>
      <c r="K240" t="s">
        <v>23</v>
      </c>
      <c r="L240" t="s">
        <v>24</v>
      </c>
      <c r="M240" t="s">
        <v>25005</v>
      </c>
      <c r="N240" t="s">
        <v>23</v>
      </c>
      <c r="O240" t="s">
        <v>58</v>
      </c>
      <c r="P240" t="s">
        <v>26</v>
      </c>
      <c r="Q240" t="s">
        <v>33</v>
      </c>
      <c r="R240" t="s">
        <v>24</v>
      </c>
      <c r="S240" t="s">
        <v>25006</v>
      </c>
      <c r="T240" t="s">
        <v>25007</v>
      </c>
    </row>
    <row r="241" spans="1:20" x14ac:dyDescent="0.25">
      <c r="A241" t="s">
        <v>24585</v>
      </c>
      <c r="B241" t="s">
        <v>24586</v>
      </c>
      <c r="C241">
        <v>37.5</v>
      </c>
      <c r="D241">
        <v>8</v>
      </c>
      <c r="E241" t="s">
        <v>25008</v>
      </c>
      <c r="F241">
        <v>200</v>
      </c>
      <c r="G241">
        <v>0</v>
      </c>
      <c r="H241" t="s">
        <v>22</v>
      </c>
      <c r="I241" t="s">
        <v>20269</v>
      </c>
      <c r="J241" t="s">
        <v>302</v>
      </c>
      <c r="K241" t="s">
        <v>23</v>
      </c>
      <c r="L241" t="s">
        <v>24</v>
      </c>
      <c r="M241" t="s">
        <v>25009</v>
      </c>
      <c r="N241" t="s">
        <v>23</v>
      </c>
      <c r="O241" t="s">
        <v>25</v>
      </c>
      <c r="P241" t="s">
        <v>26</v>
      </c>
      <c r="Q241" t="s">
        <v>27</v>
      </c>
      <c r="R241" t="s">
        <v>24</v>
      </c>
      <c r="S241" t="s">
        <v>25010</v>
      </c>
      <c r="T241" t="s">
        <v>25009</v>
      </c>
    </row>
    <row r="242" spans="1:20" x14ac:dyDescent="0.25">
      <c r="A242" t="s">
        <v>24585</v>
      </c>
      <c r="B242" t="s">
        <v>24586</v>
      </c>
      <c r="C242">
        <v>37.5</v>
      </c>
      <c r="D242">
        <v>8</v>
      </c>
      <c r="E242" t="s">
        <v>25011</v>
      </c>
      <c r="F242">
        <v>200</v>
      </c>
      <c r="G242">
        <v>0</v>
      </c>
      <c r="H242" t="s">
        <v>22</v>
      </c>
      <c r="I242" t="s">
        <v>25012</v>
      </c>
      <c r="J242" t="s">
        <v>65</v>
      </c>
      <c r="K242" t="s">
        <v>23</v>
      </c>
      <c r="L242" t="s">
        <v>24</v>
      </c>
      <c r="M242" t="s">
        <v>25013</v>
      </c>
      <c r="N242" t="s">
        <v>23</v>
      </c>
      <c r="O242" t="s">
        <v>25</v>
      </c>
      <c r="P242" t="s">
        <v>26</v>
      </c>
      <c r="Q242" t="s">
        <v>27</v>
      </c>
      <c r="R242" t="s">
        <v>24</v>
      </c>
      <c r="S242" t="s">
        <v>25014</v>
      </c>
      <c r="T242" t="s">
        <v>25013</v>
      </c>
    </row>
    <row r="243" spans="1:20" x14ac:dyDescent="0.25">
      <c r="A243" t="s">
        <v>24585</v>
      </c>
      <c r="B243" t="s">
        <v>24586</v>
      </c>
      <c r="C243">
        <v>37.5</v>
      </c>
      <c r="D243">
        <v>4</v>
      </c>
      <c r="E243" t="s">
        <v>25015</v>
      </c>
      <c r="F243">
        <v>200</v>
      </c>
      <c r="G243">
        <v>0</v>
      </c>
      <c r="H243" t="s">
        <v>22</v>
      </c>
      <c r="I243" t="s">
        <v>25016</v>
      </c>
      <c r="J243" t="s">
        <v>325</v>
      </c>
      <c r="K243" t="s">
        <v>23</v>
      </c>
      <c r="L243" t="s">
        <v>24</v>
      </c>
      <c r="M243" t="s">
        <v>25017</v>
      </c>
      <c r="N243" t="s">
        <v>23</v>
      </c>
      <c r="O243" t="s">
        <v>58</v>
      </c>
      <c r="P243" t="s">
        <v>26</v>
      </c>
      <c r="Q243" t="s">
        <v>33</v>
      </c>
      <c r="R243" t="s">
        <v>24</v>
      </c>
      <c r="S243" t="s">
        <v>25018</v>
      </c>
      <c r="T243" t="s">
        <v>25017</v>
      </c>
    </row>
    <row r="244" spans="1:20" x14ac:dyDescent="0.25">
      <c r="A244" t="s">
        <v>186</v>
      </c>
      <c r="B244" t="s">
        <v>187</v>
      </c>
      <c r="C244">
        <v>33.333333333333336</v>
      </c>
      <c r="D244">
        <v>3</v>
      </c>
      <c r="E244" t="s">
        <v>25015</v>
      </c>
      <c r="F244">
        <v>200</v>
      </c>
      <c r="G244">
        <v>0</v>
      </c>
      <c r="H244" t="s">
        <v>22</v>
      </c>
      <c r="I244" t="s">
        <v>25016</v>
      </c>
      <c r="J244" t="s">
        <v>325</v>
      </c>
      <c r="K244" t="s">
        <v>23</v>
      </c>
      <c r="L244" t="s">
        <v>24</v>
      </c>
      <c r="M244" t="s">
        <v>25017</v>
      </c>
      <c r="N244" t="s">
        <v>23</v>
      </c>
      <c r="O244" t="s">
        <v>58</v>
      </c>
      <c r="P244" t="s">
        <v>26</v>
      </c>
      <c r="Q244" t="s">
        <v>33</v>
      </c>
      <c r="R244" t="s">
        <v>24</v>
      </c>
      <c r="S244" t="s">
        <v>25018</v>
      </c>
      <c r="T244" t="s">
        <v>25017</v>
      </c>
    </row>
    <row r="245" spans="1:20" x14ac:dyDescent="0.25">
      <c r="A245" t="s">
        <v>42</v>
      </c>
      <c r="B245" t="s">
        <v>43</v>
      </c>
      <c r="C245">
        <v>40</v>
      </c>
      <c r="D245">
        <v>1</v>
      </c>
      <c r="E245" t="s">
        <v>25019</v>
      </c>
      <c r="F245">
        <v>200</v>
      </c>
      <c r="G245">
        <v>0</v>
      </c>
      <c r="H245" t="s">
        <v>1219</v>
      </c>
      <c r="I245" t="s">
        <v>25020</v>
      </c>
      <c r="J245" t="s">
        <v>57</v>
      </c>
      <c r="K245" t="s">
        <v>23</v>
      </c>
      <c r="L245" t="s">
        <v>24</v>
      </c>
      <c r="M245" t="s">
        <v>25021</v>
      </c>
      <c r="N245" t="s">
        <v>23</v>
      </c>
      <c r="O245" t="s">
        <v>25</v>
      </c>
      <c r="P245" t="s">
        <v>26</v>
      </c>
      <c r="Q245" t="s">
        <v>27</v>
      </c>
      <c r="R245" t="s">
        <v>24</v>
      </c>
      <c r="S245" t="s">
        <v>25022</v>
      </c>
      <c r="T245" t="s">
        <v>25021</v>
      </c>
    </row>
    <row r="246" spans="1:20" x14ac:dyDescent="0.25">
      <c r="A246" t="s">
        <v>46</v>
      </c>
      <c r="B246" t="s">
        <v>56</v>
      </c>
      <c r="C246">
        <v>80</v>
      </c>
      <c r="D246">
        <v>1</v>
      </c>
      <c r="E246" t="s">
        <v>25019</v>
      </c>
      <c r="F246">
        <v>200</v>
      </c>
      <c r="G246">
        <v>0</v>
      </c>
      <c r="H246" t="s">
        <v>1219</v>
      </c>
      <c r="I246" t="s">
        <v>25020</v>
      </c>
      <c r="J246" t="s">
        <v>57</v>
      </c>
      <c r="K246" t="s">
        <v>23</v>
      </c>
      <c r="L246" t="s">
        <v>24</v>
      </c>
      <c r="M246" t="s">
        <v>25021</v>
      </c>
      <c r="N246" t="s">
        <v>23</v>
      </c>
      <c r="O246" t="s">
        <v>25</v>
      </c>
      <c r="P246" t="s">
        <v>26</v>
      </c>
      <c r="Q246" t="s">
        <v>27</v>
      </c>
      <c r="R246" t="s">
        <v>24</v>
      </c>
      <c r="S246" t="s">
        <v>25022</v>
      </c>
      <c r="T246" t="s">
        <v>25021</v>
      </c>
    </row>
    <row r="247" spans="1:20" x14ac:dyDescent="0.25">
      <c r="A247" t="s">
        <v>139</v>
      </c>
      <c r="B247" t="s">
        <v>112</v>
      </c>
      <c r="C247">
        <v>80</v>
      </c>
      <c r="D247">
        <v>1</v>
      </c>
      <c r="E247" t="s">
        <v>25019</v>
      </c>
      <c r="F247">
        <v>200</v>
      </c>
      <c r="G247">
        <v>0</v>
      </c>
      <c r="H247" t="s">
        <v>1219</v>
      </c>
      <c r="I247" t="s">
        <v>25020</v>
      </c>
      <c r="J247" t="s">
        <v>57</v>
      </c>
      <c r="K247" t="s">
        <v>23</v>
      </c>
      <c r="L247" t="s">
        <v>24</v>
      </c>
      <c r="M247" t="s">
        <v>25021</v>
      </c>
      <c r="N247" t="s">
        <v>23</v>
      </c>
      <c r="O247" t="s">
        <v>25</v>
      </c>
      <c r="P247" t="s">
        <v>26</v>
      </c>
      <c r="Q247" t="s">
        <v>27</v>
      </c>
      <c r="R247" t="s">
        <v>24</v>
      </c>
      <c r="S247" t="s">
        <v>25022</v>
      </c>
      <c r="T247" t="s">
        <v>25021</v>
      </c>
    </row>
    <row r="248" spans="1:20" x14ac:dyDescent="0.25">
      <c r="A248" t="s">
        <v>38</v>
      </c>
      <c r="B248" t="s">
        <v>39</v>
      </c>
      <c r="C248">
        <v>54.5</v>
      </c>
      <c r="D248">
        <v>2</v>
      </c>
      <c r="E248" t="s">
        <v>25023</v>
      </c>
      <c r="F248">
        <v>61.6</v>
      </c>
      <c r="G248">
        <v>0</v>
      </c>
      <c r="H248" t="s">
        <v>47</v>
      </c>
      <c r="I248" t="s">
        <v>16897</v>
      </c>
      <c r="J248" t="s">
        <v>16898</v>
      </c>
      <c r="K248" t="s">
        <v>11266</v>
      </c>
      <c r="L248" t="s">
        <v>16899</v>
      </c>
      <c r="M248" t="s">
        <v>25024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25025</v>
      </c>
      <c r="T248" t="s">
        <v>25024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25026</v>
      </c>
      <c r="F249">
        <v>471</v>
      </c>
      <c r="G249">
        <v>0</v>
      </c>
      <c r="H249" t="s">
        <v>47</v>
      </c>
      <c r="I249" t="s">
        <v>17271</v>
      </c>
      <c r="J249" t="s">
        <v>25027</v>
      </c>
      <c r="K249" t="s">
        <v>7102</v>
      </c>
      <c r="L249" t="s">
        <v>5353</v>
      </c>
      <c r="M249" t="s">
        <v>25028</v>
      </c>
      <c r="N249" t="s">
        <v>23</v>
      </c>
      <c r="O249" t="s">
        <v>63</v>
      </c>
      <c r="P249" t="s">
        <v>54</v>
      </c>
      <c r="Q249" t="s">
        <v>55</v>
      </c>
      <c r="R249" t="s">
        <v>24</v>
      </c>
      <c r="S249" t="s">
        <v>25029</v>
      </c>
      <c r="T249" t="s">
        <v>25030</v>
      </c>
    </row>
    <row r="250" spans="1:20" x14ac:dyDescent="0.25">
      <c r="A250" t="s">
        <v>28</v>
      </c>
      <c r="B250" t="s">
        <v>29</v>
      </c>
      <c r="C250">
        <v>50</v>
      </c>
      <c r="D250">
        <v>1</v>
      </c>
      <c r="E250" t="s">
        <v>25026</v>
      </c>
      <c r="F250">
        <v>471</v>
      </c>
      <c r="G250">
        <v>0</v>
      </c>
      <c r="H250" t="s">
        <v>47</v>
      </c>
      <c r="I250" t="s">
        <v>17271</v>
      </c>
      <c r="J250" t="s">
        <v>25027</v>
      </c>
      <c r="K250" t="s">
        <v>7102</v>
      </c>
      <c r="L250" t="s">
        <v>5353</v>
      </c>
      <c r="M250" t="s">
        <v>25028</v>
      </c>
      <c r="N250" t="s">
        <v>23</v>
      </c>
      <c r="O250" t="s">
        <v>63</v>
      </c>
      <c r="P250" t="s">
        <v>54</v>
      </c>
      <c r="Q250" t="s">
        <v>55</v>
      </c>
      <c r="R250" t="s">
        <v>24</v>
      </c>
      <c r="S250" t="s">
        <v>25029</v>
      </c>
      <c r="T250" t="s">
        <v>25030</v>
      </c>
    </row>
    <row r="251" spans="1:20" x14ac:dyDescent="0.25">
      <c r="A251" t="s">
        <v>30</v>
      </c>
      <c r="B251" t="s">
        <v>31</v>
      </c>
      <c r="C251">
        <v>50</v>
      </c>
      <c r="D251">
        <v>1</v>
      </c>
      <c r="E251" t="s">
        <v>25026</v>
      </c>
      <c r="F251">
        <v>471</v>
      </c>
      <c r="G251">
        <v>0</v>
      </c>
      <c r="H251" t="s">
        <v>47</v>
      </c>
      <c r="I251" t="s">
        <v>17271</v>
      </c>
      <c r="J251" t="s">
        <v>25027</v>
      </c>
      <c r="K251" t="s">
        <v>7102</v>
      </c>
      <c r="L251" t="s">
        <v>5353</v>
      </c>
      <c r="M251" t="s">
        <v>25028</v>
      </c>
      <c r="N251" t="s">
        <v>23</v>
      </c>
      <c r="O251" t="s">
        <v>63</v>
      </c>
      <c r="P251" t="s">
        <v>54</v>
      </c>
      <c r="Q251" t="s">
        <v>55</v>
      </c>
      <c r="R251" t="s">
        <v>24</v>
      </c>
      <c r="S251" t="s">
        <v>25029</v>
      </c>
      <c r="T251" t="s">
        <v>25030</v>
      </c>
    </row>
    <row r="252" spans="1:20" x14ac:dyDescent="0.25">
      <c r="A252" t="s">
        <v>137</v>
      </c>
      <c r="B252" t="s">
        <v>138</v>
      </c>
      <c r="C252">
        <v>10</v>
      </c>
      <c r="D252">
        <v>30</v>
      </c>
      <c r="E252" t="s">
        <v>25026</v>
      </c>
      <c r="F252">
        <v>471</v>
      </c>
      <c r="G252">
        <v>0</v>
      </c>
      <c r="H252" t="s">
        <v>47</v>
      </c>
      <c r="I252" t="s">
        <v>17271</v>
      </c>
      <c r="J252" t="s">
        <v>25027</v>
      </c>
      <c r="K252" t="s">
        <v>7102</v>
      </c>
      <c r="L252" t="s">
        <v>5353</v>
      </c>
      <c r="M252" t="s">
        <v>25028</v>
      </c>
      <c r="N252" t="s">
        <v>23</v>
      </c>
      <c r="O252" t="s">
        <v>63</v>
      </c>
      <c r="P252" t="s">
        <v>54</v>
      </c>
      <c r="Q252" t="s">
        <v>55</v>
      </c>
      <c r="R252" t="s">
        <v>24</v>
      </c>
      <c r="S252" t="s">
        <v>25029</v>
      </c>
      <c r="T252" t="s">
        <v>25030</v>
      </c>
    </row>
    <row r="253" spans="1:20" x14ac:dyDescent="0.25">
      <c r="A253" t="s">
        <v>186</v>
      </c>
      <c r="B253" t="s">
        <v>187</v>
      </c>
      <c r="C253">
        <v>50</v>
      </c>
      <c r="D253">
        <v>6</v>
      </c>
      <c r="E253" t="s">
        <v>25031</v>
      </c>
      <c r="F253">
        <v>338</v>
      </c>
      <c r="G253">
        <v>38</v>
      </c>
      <c r="H253" t="s">
        <v>22</v>
      </c>
      <c r="I253" t="s">
        <v>25032</v>
      </c>
      <c r="J253" t="s">
        <v>305</v>
      </c>
      <c r="K253" t="s">
        <v>23</v>
      </c>
      <c r="L253" t="s">
        <v>24</v>
      </c>
      <c r="M253" t="s">
        <v>25033</v>
      </c>
      <c r="N253" t="s">
        <v>23</v>
      </c>
      <c r="O253" t="s">
        <v>58</v>
      </c>
      <c r="P253" t="s">
        <v>26</v>
      </c>
      <c r="Q253" t="s">
        <v>33</v>
      </c>
      <c r="R253" t="s">
        <v>24</v>
      </c>
      <c r="S253" t="s">
        <v>25034</v>
      </c>
      <c r="T253" t="s">
        <v>25035</v>
      </c>
    </row>
    <row r="254" spans="1:20" x14ac:dyDescent="0.25">
      <c r="A254" t="s">
        <v>186</v>
      </c>
      <c r="B254" t="s">
        <v>187</v>
      </c>
      <c r="C254">
        <v>33.333333333333336</v>
      </c>
      <c r="D254">
        <v>3</v>
      </c>
      <c r="E254" t="s">
        <v>25031</v>
      </c>
      <c r="F254">
        <v>338</v>
      </c>
      <c r="G254">
        <v>38</v>
      </c>
      <c r="H254" t="s">
        <v>22</v>
      </c>
      <c r="I254" t="s">
        <v>25032</v>
      </c>
      <c r="J254" t="s">
        <v>305</v>
      </c>
      <c r="K254" t="s">
        <v>23</v>
      </c>
      <c r="L254" t="s">
        <v>24</v>
      </c>
      <c r="M254" t="s">
        <v>25033</v>
      </c>
      <c r="N254" t="s">
        <v>23</v>
      </c>
      <c r="O254" t="s">
        <v>58</v>
      </c>
      <c r="P254" t="s">
        <v>26</v>
      </c>
      <c r="Q254" t="s">
        <v>33</v>
      </c>
      <c r="R254" t="s">
        <v>24</v>
      </c>
      <c r="S254" t="s">
        <v>25034</v>
      </c>
      <c r="T254" t="s">
        <v>25035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25036</v>
      </c>
      <c r="F255">
        <v>138</v>
      </c>
      <c r="G255">
        <v>38</v>
      </c>
      <c r="H255" t="s">
        <v>22</v>
      </c>
      <c r="I255" t="s">
        <v>25037</v>
      </c>
      <c r="J255" t="s">
        <v>305</v>
      </c>
      <c r="K255" t="s">
        <v>23</v>
      </c>
      <c r="L255" t="s">
        <v>24</v>
      </c>
      <c r="M255" t="s">
        <v>25038</v>
      </c>
      <c r="N255" t="s">
        <v>23</v>
      </c>
      <c r="O255" t="s">
        <v>25</v>
      </c>
      <c r="P255" t="s">
        <v>26</v>
      </c>
      <c r="Q255" t="s">
        <v>27</v>
      </c>
      <c r="R255" t="s">
        <v>24</v>
      </c>
      <c r="S255" t="s">
        <v>25039</v>
      </c>
      <c r="T255" t="s">
        <v>25038</v>
      </c>
    </row>
    <row r="256" spans="1:20" x14ac:dyDescent="0.25">
      <c r="A256" t="s">
        <v>28</v>
      </c>
      <c r="B256" t="s">
        <v>29</v>
      </c>
      <c r="C256">
        <v>50</v>
      </c>
      <c r="D256">
        <v>1</v>
      </c>
      <c r="E256" t="s">
        <v>25036</v>
      </c>
      <c r="F256">
        <v>138</v>
      </c>
      <c r="G256">
        <v>38</v>
      </c>
      <c r="H256" t="s">
        <v>22</v>
      </c>
      <c r="I256" t="s">
        <v>25037</v>
      </c>
      <c r="J256" t="s">
        <v>305</v>
      </c>
      <c r="K256" t="s">
        <v>23</v>
      </c>
      <c r="L256" t="s">
        <v>24</v>
      </c>
      <c r="M256" t="s">
        <v>25038</v>
      </c>
      <c r="N256" t="s">
        <v>23</v>
      </c>
      <c r="O256" t="s">
        <v>25</v>
      </c>
      <c r="P256" t="s">
        <v>26</v>
      </c>
      <c r="Q256" t="s">
        <v>27</v>
      </c>
      <c r="R256" t="s">
        <v>24</v>
      </c>
      <c r="S256" t="s">
        <v>25039</v>
      </c>
      <c r="T256" t="s">
        <v>25038</v>
      </c>
    </row>
    <row r="257" spans="1:20" x14ac:dyDescent="0.25">
      <c r="A257" t="s">
        <v>30</v>
      </c>
      <c r="B257" t="s">
        <v>31</v>
      </c>
      <c r="C257">
        <v>50</v>
      </c>
      <c r="D257">
        <v>1</v>
      </c>
      <c r="E257" t="s">
        <v>25036</v>
      </c>
      <c r="F257">
        <v>138</v>
      </c>
      <c r="G257">
        <v>38</v>
      </c>
      <c r="H257" t="s">
        <v>22</v>
      </c>
      <c r="I257" t="s">
        <v>25037</v>
      </c>
      <c r="J257" t="s">
        <v>305</v>
      </c>
      <c r="K257" t="s">
        <v>23</v>
      </c>
      <c r="L257" t="s">
        <v>24</v>
      </c>
      <c r="M257" t="s">
        <v>25038</v>
      </c>
      <c r="N257" t="s">
        <v>23</v>
      </c>
      <c r="O257" t="s">
        <v>25</v>
      </c>
      <c r="P257" t="s">
        <v>26</v>
      </c>
      <c r="Q257" t="s">
        <v>27</v>
      </c>
      <c r="R257" t="s">
        <v>24</v>
      </c>
      <c r="S257" t="s">
        <v>25039</v>
      </c>
      <c r="T257" t="s">
        <v>25038</v>
      </c>
    </row>
    <row r="258" spans="1:20" x14ac:dyDescent="0.25">
      <c r="A258" t="s">
        <v>1173</v>
      </c>
      <c r="B258" t="s">
        <v>158</v>
      </c>
      <c r="C258">
        <v>75</v>
      </c>
      <c r="D258">
        <v>1</v>
      </c>
      <c r="E258" t="s">
        <v>25040</v>
      </c>
      <c r="F258">
        <v>112</v>
      </c>
      <c r="G258">
        <v>37</v>
      </c>
      <c r="H258" t="s">
        <v>47</v>
      </c>
      <c r="I258" t="s">
        <v>6429</v>
      </c>
      <c r="J258" t="s">
        <v>25041</v>
      </c>
      <c r="K258" t="s">
        <v>638</v>
      </c>
      <c r="L258" t="s">
        <v>13545</v>
      </c>
      <c r="M258" t="s">
        <v>25042</v>
      </c>
      <c r="N258" t="s">
        <v>23</v>
      </c>
      <c r="O258" t="s">
        <v>63</v>
      </c>
      <c r="P258" t="s">
        <v>54</v>
      </c>
      <c r="Q258" t="s">
        <v>55</v>
      </c>
      <c r="R258" t="s">
        <v>24</v>
      </c>
      <c r="S258" t="s">
        <v>25043</v>
      </c>
      <c r="T258" t="s">
        <v>25042</v>
      </c>
    </row>
    <row r="259" spans="1:20" x14ac:dyDescent="0.25">
      <c r="A259" t="s">
        <v>142</v>
      </c>
      <c r="B259" t="s">
        <v>143</v>
      </c>
      <c r="C259">
        <v>15</v>
      </c>
      <c r="D259">
        <v>5</v>
      </c>
      <c r="E259" t="s">
        <v>25044</v>
      </c>
      <c r="F259">
        <v>112</v>
      </c>
      <c r="G259">
        <v>37</v>
      </c>
      <c r="H259" t="s">
        <v>22</v>
      </c>
      <c r="I259" t="s">
        <v>6429</v>
      </c>
      <c r="J259" t="s">
        <v>25041</v>
      </c>
      <c r="K259" t="s">
        <v>638</v>
      </c>
      <c r="L259" t="s">
        <v>13545</v>
      </c>
      <c r="M259" t="s">
        <v>25045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25046</v>
      </c>
      <c r="T259" t="s">
        <v>25047</v>
      </c>
    </row>
    <row r="260" spans="1:20" x14ac:dyDescent="0.25">
      <c r="A260" t="s">
        <v>142</v>
      </c>
      <c r="B260" t="s">
        <v>143</v>
      </c>
      <c r="C260">
        <v>15</v>
      </c>
      <c r="D260">
        <v>5</v>
      </c>
      <c r="E260" t="s">
        <v>25048</v>
      </c>
      <c r="F260">
        <v>112</v>
      </c>
      <c r="G260">
        <v>37</v>
      </c>
      <c r="H260" t="s">
        <v>22</v>
      </c>
      <c r="I260" t="s">
        <v>6429</v>
      </c>
      <c r="J260" t="s">
        <v>25041</v>
      </c>
      <c r="K260" t="s">
        <v>638</v>
      </c>
      <c r="L260" t="s">
        <v>13545</v>
      </c>
      <c r="M260" t="s">
        <v>25049</v>
      </c>
      <c r="N260" t="s">
        <v>23</v>
      </c>
      <c r="O260" t="s">
        <v>63</v>
      </c>
      <c r="P260" t="s">
        <v>54</v>
      </c>
      <c r="Q260" t="s">
        <v>55</v>
      </c>
      <c r="R260" t="s">
        <v>24</v>
      </c>
      <c r="S260" t="s">
        <v>25050</v>
      </c>
      <c r="T260" t="s">
        <v>25049</v>
      </c>
    </row>
    <row r="261" spans="1:20" x14ac:dyDescent="0.25">
      <c r="A261" t="s">
        <v>42</v>
      </c>
      <c r="B261" t="s">
        <v>43</v>
      </c>
      <c r="C261">
        <v>66.666666666666671</v>
      </c>
      <c r="D261">
        <v>3</v>
      </c>
      <c r="E261" t="s">
        <v>25051</v>
      </c>
      <c r="F261">
        <v>350</v>
      </c>
      <c r="G261">
        <v>0</v>
      </c>
      <c r="H261" t="s">
        <v>22</v>
      </c>
      <c r="I261" t="s">
        <v>25052</v>
      </c>
      <c r="J261" t="s">
        <v>25053</v>
      </c>
      <c r="K261" t="s">
        <v>6507</v>
      </c>
      <c r="L261" t="s">
        <v>4279</v>
      </c>
      <c r="M261" t="s">
        <v>25054</v>
      </c>
      <c r="N261" t="s">
        <v>23</v>
      </c>
      <c r="O261" t="s">
        <v>63</v>
      </c>
      <c r="P261" t="s">
        <v>54</v>
      </c>
      <c r="Q261" t="s">
        <v>55</v>
      </c>
      <c r="R261" t="s">
        <v>24</v>
      </c>
      <c r="S261" t="s">
        <v>25055</v>
      </c>
      <c r="T261" t="s">
        <v>25054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25051</v>
      </c>
      <c r="F262">
        <v>350</v>
      </c>
      <c r="G262">
        <v>0</v>
      </c>
      <c r="H262" t="s">
        <v>22</v>
      </c>
      <c r="I262" t="s">
        <v>25052</v>
      </c>
      <c r="J262" t="s">
        <v>25053</v>
      </c>
      <c r="K262" t="s">
        <v>6507</v>
      </c>
      <c r="L262" t="s">
        <v>4279</v>
      </c>
      <c r="M262" t="s">
        <v>25054</v>
      </c>
      <c r="N262" t="s">
        <v>23</v>
      </c>
      <c r="O262" t="s">
        <v>63</v>
      </c>
      <c r="P262" t="s">
        <v>54</v>
      </c>
      <c r="Q262" t="s">
        <v>55</v>
      </c>
      <c r="R262" t="s">
        <v>24</v>
      </c>
      <c r="S262" t="s">
        <v>25055</v>
      </c>
      <c r="T262" t="s">
        <v>25054</v>
      </c>
    </row>
    <row r="263" spans="1:20" x14ac:dyDescent="0.25">
      <c r="A263" t="s">
        <v>28</v>
      </c>
      <c r="B263" t="s">
        <v>29</v>
      </c>
      <c r="C263">
        <v>50</v>
      </c>
      <c r="D263">
        <v>1</v>
      </c>
      <c r="E263" t="s">
        <v>25051</v>
      </c>
      <c r="F263">
        <v>350</v>
      </c>
      <c r="G263">
        <v>0</v>
      </c>
      <c r="H263" t="s">
        <v>22</v>
      </c>
      <c r="I263" t="s">
        <v>25052</v>
      </c>
      <c r="J263" t="s">
        <v>25053</v>
      </c>
      <c r="K263" t="s">
        <v>6507</v>
      </c>
      <c r="L263" t="s">
        <v>4279</v>
      </c>
      <c r="M263" t="s">
        <v>25054</v>
      </c>
      <c r="N263" t="s">
        <v>23</v>
      </c>
      <c r="O263" t="s">
        <v>63</v>
      </c>
      <c r="P263" t="s">
        <v>54</v>
      </c>
      <c r="Q263" t="s">
        <v>55</v>
      </c>
      <c r="R263" t="s">
        <v>24</v>
      </c>
      <c r="S263" t="s">
        <v>25055</v>
      </c>
      <c r="T263" t="s">
        <v>25054</v>
      </c>
    </row>
    <row r="264" spans="1:20" x14ac:dyDescent="0.25">
      <c r="A264" t="s">
        <v>30</v>
      </c>
      <c r="B264" t="s">
        <v>31</v>
      </c>
      <c r="C264">
        <v>50</v>
      </c>
      <c r="D264">
        <v>1</v>
      </c>
      <c r="E264" t="s">
        <v>25051</v>
      </c>
      <c r="F264">
        <v>350</v>
      </c>
      <c r="G264">
        <v>0</v>
      </c>
      <c r="H264" t="s">
        <v>22</v>
      </c>
      <c r="I264" t="s">
        <v>25052</v>
      </c>
      <c r="J264" t="s">
        <v>25053</v>
      </c>
      <c r="K264" t="s">
        <v>6507</v>
      </c>
      <c r="L264" t="s">
        <v>4279</v>
      </c>
      <c r="M264" t="s">
        <v>25054</v>
      </c>
      <c r="N264" t="s">
        <v>23</v>
      </c>
      <c r="O264" t="s">
        <v>63</v>
      </c>
      <c r="P264" t="s">
        <v>54</v>
      </c>
      <c r="Q264" t="s">
        <v>55</v>
      </c>
      <c r="R264" t="s">
        <v>24</v>
      </c>
      <c r="S264" t="s">
        <v>25055</v>
      </c>
      <c r="T264" t="s">
        <v>25054</v>
      </c>
    </row>
    <row r="265" spans="1:20" x14ac:dyDescent="0.25">
      <c r="A265" t="s">
        <v>113</v>
      </c>
      <c r="B265" t="s">
        <v>1264</v>
      </c>
      <c r="C265">
        <v>70</v>
      </c>
      <c r="D265">
        <v>1</v>
      </c>
      <c r="E265" t="s">
        <v>25051</v>
      </c>
      <c r="F265">
        <v>350</v>
      </c>
      <c r="G265">
        <v>0</v>
      </c>
      <c r="H265" t="s">
        <v>22</v>
      </c>
      <c r="I265" t="s">
        <v>25052</v>
      </c>
      <c r="J265" t="s">
        <v>25053</v>
      </c>
      <c r="K265" t="s">
        <v>6507</v>
      </c>
      <c r="L265" t="s">
        <v>4279</v>
      </c>
      <c r="M265" t="s">
        <v>25054</v>
      </c>
      <c r="N265" t="s">
        <v>23</v>
      </c>
      <c r="O265" t="s">
        <v>63</v>
      </c>
      <c r="P265" t="s">
        <v>54</v>
      </c>
      <c r="Q265" t="s">
        <v>55</v>
      </c>
      <c r="R265" t="s">
        <v>24</v>
      </c>
      <c r="S265" t="s">
        <v>25055</v>
      </c>
      <c r="T265" t="s">
        <v>25054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25056</v>
      </c>
      <c r="F266">
        <v>100</v>
      </c>
      <c r="G266">
        <v>0</v>
      </c>
      <c r="H266" t="s">
        <v>22</v>
      </c>
      <c r="I266" t="s">
        <v>25057</v>
      </c>
      <c r="J266" t="s">
        <v>302</v>
      </c>
      <c r="K266" t="s">
        <v>23</v>
      </c>
      <c r="L266" t="s">
        <v>24</v>
      </c>
      <c r="M266" t="s">
        <v>25058</v>
      </c>
      <c r="N266" t="s">
        <v>23</v>
      </c>
      <c r="O266" t="s">
        <v>25</v>
      </c>
      <c r="P266" t="s">
        <v>26</v>
      </c>
      <c r="Q266" t="s">
        <v>27</v>
      </c>
      <c r="R266" t="s">
        <v>24</v>
      </c>
      <c r="S266" t="s">
        <v>25059</v>
      </c>
      <c r="T266" t="s">
        <v>25058</v>
      </c>
    </row>
    <row r="267" spans="1:20" x14ac:dyDescent="0.25">
      <c r="A267" t="s">
        <v>28</v>
      </c>
      <c r="B267" t="s">
        <v>29</v>
      </c>
      <c r="C267">
        <v>50</v>
      </c>
      <c r="D267">
        <v>1</v>
      </c>
      <c r="E267" t="s">
        <v>25056</v>
      </c>
      <c r="F267">
        <v>100</v>
      </c>
      <c r="G267">
        <v>0</v>
      </c>
      <c r="H267" t="s">
        <v>22</v>
      </c>
      <c r="I267" t="s">
        <v>25057</v>
      </c>
      <c r="J267" t="s">
        <v>302</v>
      </c>
      <c r="K267" t="s">
        <v>23</v>
      </c>
      <c r="L267" t="s">
        <v>24</v>
      </c>
      <c r="M267" t="s">
        <v>25058</v>
      </c>
      <c r="N267" t="s">
        <v>23</v>
      </c>
      <c r="O267" t="s">
        <v>25</v>
      </c>
      <c r="P267" t="s">
        <v>26</v>
      </c>
      <c r="Q267" t="s">
        <v>27</v>
      </c>
      <c r="R267" t="s">
        <v>24</v>
      </c>
      <c r="S267" t="s">
        <v>25059</v>
      </c>
      <c r="T267" t="s">
        <v>25058</v>
      </c>
    </row>
    <row r="268" spans="1:20" x14ac:dyDescent="0.25">
      <c r="A268" t="s">
        <v>30</v>
      </c>
      <c r="B268" t="s">
        <v>31</v>
      </c>
      <c r="C268">
        <v>50</v>
      </c>
      <c r="D268">
        <v>1</v>
      </c>
      <c r="E268" t="s">
        <v>25056</v>
      </c>
      <c r="F268">
        <v>100</v>
      </c>
      <c r="G268">
        <v>0</v>
      </c>
      <c r="H268" t="s">
        <v>22</v>
      </c>
      <c r="I268" t="s">
        <v>25057</v>
      </c>
      <c r="J268" t="s">
        <v>302</v>
      </c>
      <c r="K268" t="s">
        <v>23</v>
      </c>
      <c r="L268" t="s">
        <v>24</v>
      </c>
      <c r="M268" t="s">
        <v>25058</v>
      </c>
      <c r="N268" t="s">
        <v>23</v>
      </c>
      <c r="O268" t="s">
        <v>25</v>
      </c>
      <c r="P268" t="s">
        <v>26</v>
      </c>
      <c r="Q268" t="s">
        <v>27</v>
      </c>
      <c r="R268" t="s">
        <v>24</v>
      </c>
      <c r="S268" t="s">
        <v>25059</v>
      </c>
      <c r="T268" t="s">
        <v>25058</v>
      </c>
    </row>
    <row r="269" spans="1:20" x14ac:dyDescent="0.25">
      <c r="A269" t="s">
        <v>139</v>
      </c>
      <c r="B269" t="s">
        <v>112</v>
      </c>
      <c r="C269">
        <v>79</v>
      </c>
      <c r="D269">
        <v>1</v>
      </c>
      <c r="E269" t="s">
        <v>25060</v>
      </c>
      <c r="F269">
        <v>79</v>
      </c>
      <c r="G269">
        <v>0</v>
      </c>
      <c r="H269" t="s">
        <v>47</v>
      </c>
      <c r="I269" t="s">
        <v>25061</v>
      </c>
      <c r="J269" t="s">
        <v>25062</v>
      </c>
      <c r="K269" t="s">
        <v>12354</v>
      </c>
      <c r="L269" t="s">
        <v>1220</v>
      </c>
      <c r="M269" t="s">
        <v>25063</v>
      </c>
      <c r="N269" t="s">
        <v>23</v>
      </c>
      <c r="O269" t="s">
        <v>63</v>
      </c>
      <c r="P269" t="s">
        <v>54</v>
      </c>
      <c r="Q269" t="s">
        <v>55</v>
      </c>
      <c r="R269" t="s">
        <v>24</v>
      </c>
      <c r="S269" t="s">
        <v>25064</v>
      </c>
      <c r="T269" t="s">
        <v>25065</v>
      </c>
    </row>
    <row r="270" spans="1:20" x14ac:dyDescent="0.25">
      <c r="A270" t="s">
        <v>142</v>
      </c>
      <c r="B270" t="s">
        <v>143</v>
      </c>
      <c r="C270">
        <v>15</v>
      </c>
      <c r="D270">
        <v>3</v>
      </c>
      <c r="E270" t="s">
        <v>25066</v>
      </c>
      <c r="F270">
        <v>80</v>
      </c>
      <c r="G270">
        <v>35</v>
      </c>
      <c r="H270" t="s">
        <v>22</v>
      </c>
      <c r="I270" t="s">
        <v>5811</v>
      </c>
      <c r="J270" t="s">
        <v>25067</v>
      </c>
      <c r="K270" t="s">
        <v>4495</v>
      </c>
      <c r="L270" t="s">
        <v>1369</v>
      </c>
      <c r="M270" t="s">
        <v>25068</v>
      </c>
      <c r="N270" t="s">
        <v>23</v>
      </c>
      <c r="O270" t="s">
        <v>63</v>
      </c>
      <c r="P270" t="s">
        <v>54</v>
      </c>
      <c r="Q270" t="s">
        <v>55</v>
      </c>
      <c r="R270" t="s">
        <v>24</v>
      </c>
      <c r="S270" t="s">
        <v>25069</v>
      </c>
      <c r="T270" t="s">
        <v>25068</v>
      </c>
    </row>
    <row r="271" spans="1:20" x14ac:dyDescent="0.25">
      <c r="A271" t="s">
        <v>30</v>
      </c>
      <c r="B271" t="s">
        <v>31</v>
      </c>
      <c r="C271">
        <v>60</v>
      </c>
      <c r="D271">
        <v>3</v>
      </c>
      <c r="E271" t="s">
        <v>25070</v>
      </c>
      <c r="F271">
        <v>130</v>
      </c>
      <c r="G271">
        <v>0</v>
      </c>
      <c r="H271" t="s">
        <v>47</v>
      </c>
      <c r="I271" t="s">
        <v>6429</v>
      </c>
      <c r="J271" t="s">
        <v>25071</v>
      </c>
      <c r="K271" t="s">
        <v>22098</v>
      </c>
      <c r="L271" t="s">
        <v>14496</v>
      </c>
      <c r="M271" t="s">
        <v>25068</v>
      </c>
      <c r="N271" t="s">
        <v>23</v>
      </c>
      <c r="O271" t="s">
        <v>63</v>
      </c>
      <c r="P271" t="s">
        <v>54</v>
      </c>
      <c r="Q271" t="s">
        <v>55</v>
      </c>
      <c r="R271" t="s">
        <v>24</v>
      </c>
      <c r="S271" t="s">
        <v>25072</v>
      </c>
      <c r="T271" t="s">
        <v>25068</v>
      </c>
    </row>
    <row r="272" spans="1:20" x14ac:dyDescent="0.25">
      <c r="A272" t="s">
        <v>186</v>
      </c>
      <c r="B272" t="s">
        <v>187</v>
      </c>
      <c r="C272">
        <v>33.333333333333336</v>
      </c>
      <c r="D272">
        <v>6</v>
      </c>
      <c r="E272" t="s">
        <v>25073</v>
      </c>
      <c r="F272">
        <v>400</v>
      </c>
      <c r="G272">
        <v>0</v>
      </c>
      <c r="H272" t="s">
        <v>22</v>
      </c>
      <c r="I272" t="s">
        <v>4870</v>
      </c>
      <c r="J272" t="s">
        <v>1252</v>
      </c>
      <c r="K272" t="s">
        <v>23</v>
      </c>
      <c r="L272" t="s">
        <v>24</v>
      </c>
      <c r="M272" t="s">
        <v>25074</v>
      </c>
      <c r="N272" t="s">
        <v>23</v>
      </c>
      <c r="O272" t="s">
        <v>25</v>
      </c>
      <c r="P272" t="s">
        <v>26</v>
      </c>
      <c r="Q272" t="s">
        <v>27</v>
      </c>
      <c r="R272" t="s">
        <v>24</v>
      </c>
      <c r="S272" t="s">
        <v>25075</v>
      </c>
      <c r="T272" t="s">
        <v>25074</v>
      </c>
    </row>
    <row r="273" spans="1:20" x14ac:dyDescent="0.25">
      <c r="A273" t="s">
        <v>20</v>
      </c>
      <c r="B273" t="s">
        <v>21</v>
      </c>
      <c r="C273">
        <v>50</v>
      </c>
      <c r="D273">
        <v>2</v>
      </c>
      <c r="E273" t="s">
        <v>25073</v>
      </c>
      <c r="F273">
        <v>400</v>
      </c>
      <c r="G273">
        <v>0</v>
      </c>
      <c r="H273" t="s">
        <v>22</v>
      </c>
      <c r="I273" t="s">
        <v>4870</v>
      </c>
      <c r="J273" t="s">
        <v>1252</v>
      </c>
      <c r="K273" t="s">
        <v>23</v>
      </c>
      <c r="L273" t="s">
        <v>24</v>
      </c>
      <c r="M273" t="s">
        <v>25074</v>
      </c>
      <c r="N273" t="s">
        <v>23</v>
      </c>
      <c r="O273" t="s">
        <v>25</v>
      </c>
      <c r="P273" t="s">
        <v>26</v>
      </c>
      <c r="Q273" t="s">
        <v>27</v>
      </c>
      <c r="R273" t="s">
        <v>24</v>
      </c>
      <c r="S273" t="s">
        <v>25075</v>
      </c>
      <c r="T273" t="s">
        <v>25074</v>
      </c>
    </row>
    <row r="274" spans="1:20" x14ac:dyDescent="0.25">
      <c r="A274" t="s">
        <v>28</v>
      </c>
      <c r="B274" t="s">
        <v>29</v>
      </c>
      <c r="C274">
        <v>50</v>
      </c>
      <c r="D274">
        <v>2</v>
      </c>
      <c r="E274" t="s">
        <v>25073</v>
      </c>
      <c r="F274">
        <v>400</v>
      </c>
      <c r="G274">
        <v>0</v>
      </c>
      <c r="H274" t="s">
        <v>22</v>
      </c>
      <c r="I274" t="s">
        <v>4870</v>
      </c>
      <c r="J274" t="s">
        <v>1252</v>
      </c>
      <c r="K274" t="s">
        <v>23</v>
      </c>
      <c r="L274" t="s">
        <v>24</v>
      </c>
      <c r="M274" t="s">
        <v>25074</v>
      </c>
      <c r="N274" t="s">
        <v>23</v>
      </c>
      <c r="O274" t="s">
        <v>25</v>
      </c>
      <c r="P274" t="s">
        <v>26</v>
      </c>
      <c r="Q274" t="s">
        <v>27</v>
      </c>
      <c r="R274" t="s">
        <v>24</v>
      </c>
      <c r="S274" t="s">
        <v>25075</v>
      </c>
      <c r="T274" t="s">
        <v>25074</v>
      </c>
    </row>
    <row r="275" spans="1:20" x14ac:dyDescent="0.25">
      <c r="A275" t="s">
        <v>30</v>
      </c>
      <c r="B275" t="s">
        <v>31</v>
      </c>
      <c r="C275">
        <v>50</v>
      </c>
      <c r="D275">
        <v>2</v>
      </c>
      <c r="E275" t="s">
        <v>25073</v>
      </c>
      <c r="F275">
        <v>400</v>
      </c>
      <c r="G275">
        <v>0</v>
      </c>
      <c r="H275" t="s">
        <v>22</v>
      </c>
      <c r="I275" t="s">
        <v>4870</v>
      </c>
      <c r="J275" t="s">
        <v>1252</v>
      </c>
      <c r="K275" t="s">
        <v>23</v>
      </c>
      <c r="L275" t="s">
        <v>24</v>
      </c>
      <c r="M275" t="s">
        <v>25074</v>
      </c>
      <c r="N275" t="s">
        <v>23</v>
      </c>
      <c r="O275" t="s">
        <v>25</v>
      </c>
      <c r="P275" t="s">
        <v>26</v>
      </c>
      <c r="Q275" t="s">
        <v>27</v>
      </c>
      <c r="R275" t="s">
        <v>24</v>
      </c>
      <c r="S275" t="s">
        <v>25075</v>
      </c>
      <c r="T275" t="s">
        <v>25074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25076</v>
      </c>
      <c r="F276">
        <v>450</v>
      </c>
      <c r="G276">
        <v>0</v>
      </c>
      <c r="H276" t="s">
        <v>22</v>
      </c>
      <c r="I276" t="s">
        <v>25077</v>
      </c>
      <c r="J276" t="s">
        <v>310</v>
      </c>
      <c r="K276" t="s">
        <v>23</v>
      </c>
      <c r="L276" t="s">
        <v>24</v>
      </c>
      <c r="M276" t="s">
        <v>25078</v>
      </c>
      <c r="N276" t="s">
        <v>23</v>
      </c>
      <c r="O276" t="s">
        <v>58</v>
      </c>
      <c r="P276" t="s">
        <v>26</v>
      </c>
      <c r="Q276" t="s">
        <v>33</v>
      </c>
      <c r="R276" t="s">
        <v>24</v>
      </c>
      <c r="S276" t="s">
        <v>25079</v>
      </c>
      <c r="T276" t="s">
        <v>25078</v>
      </c>
    </row>
    <row r="277" spans="1:20" x14ac:dyDescent="0.25">
      <c r="A277" t="s">
        <v>28</v>
      </c>
      <c r="B277" t="s">
        <v>29</v>
      </c>
      <c r="C277">
        <v>50</v>
      </c>
      <c r="D277">
        <v>1</v>
      </c>
      <c r="E277" t="s">
        <v>25076</v>
      </c>
      <c r="F277">
        <v>450</v>
      </c>
      <c r="G277">
        <v>0</v>
      </c>
      <c r="H277" t="s">
        <v>22</v>
      </c>
      <c r="I277" t="s">
        <v>25077</v>
      </c>
      <c r="J277" t="s">
        <v>310</v>
      </c>
      <c r="K277" t="s">
        <v>23</v>
      </c>
      <c r="L277" t="s">
        <v>24</v>
      </c>
      <c r="M277" t="s">
        <v>25078</v>
      </c>
      <c r="N277" t="s">
        <v>23</v>
      </c>
      <c r="O277" t="s">
        <v>58</v>
      </c>
      <c r="P277" t="s">
        <v>26</v>
      </c>
      <c r="Q277" t="s">
        <v>33</v>
      </c>
      <c r="R277" t="s">
        <v>24</v>
      </c>
      <c r="S277" t="s">
        <v>25079</v>
      </c>
      <c r="T277" t="s">
        <v>25078</v>
      </c>
    </row>
    <row r="278" spans="1:20" x14ac:dyDescent="0.25">
      <c r="A278" t="s">
        <v>30</v>
      </c>
      <c r="B278" t="s">
        <v>31</v>
      </c>
      <c r="C278">
        <v>50</v>
      </c>
      <c r="D278">
        <v>1</v>
      </c>
      <c r="E278" t="s">
        <v>25076</v>
      </c>
      <c r="F278">
        <v>450</v>
      </c>
      <c r="G278">
        <v>0</v>
      </c>
      <c r="H278" t="s">
        <v>22</v>
      </c>
      <c r="I278" t="s">
        <v>25077</v>
      </c>
      <c r="J278" t="s">
        <v>310</v>
      </c>
      <c r="K278" t="s">
        <v>23</v>
      </c>
      <c r="L278" t="s">
        <v>24</v>
      </c>
      <c r="M278" t="s">
        <v>25078</v>
      </c>
      <c r="N278" t="s">
        <v>23</v>
      </c>
      <c r="O278" t="s">
        <v>58</v>
      </c>
      <c r="P278" t="s">
        <v>26</v>
      </c>
      <c r="Q278" t="s">
        <v>33</v>
      </c>
      <c r="R278" t="s">
        <v>24</v>
      </c>
      <c r="S278" t="s">
        <v>25079</v>
      </c>
      <c r="T278" t="s">
        <v>25078</v>
      </c>
    </row>
    <row r="279" spans="1:20" x14ac:dyDescent="0.25">
      <c r="A279" t="s">
        <v>46</v>
      </c>
      <c r="B279" t="s">
        <v>56</v>
      </c>
      <c r="C279">
        <v>66.333333333333329</v>
      </c>
      <c r="D279">
        <v>3</v>
      </c>
      <c r="E279" t="s">
        <v>25076</v>
      </c>
      <c r="F279">
        <v>450</v>
      </c>
      <c r="G279">
        <v>0</v>
      </c>
      <c r="H279" t="s">
        <v>22</v>
      </c>
      <c r="I279" t="s">
        <v>25077</v>
      </c>
      <c r="J279" t="s">
        <v>310</v>
      </c>
      <c r="K279" t="s">
        <v>23</v>
      </c>
      <c r="L279" t="s">
        <v>24</v>
      </c>
      <c r="M279" t="s">
        <v>25078</v>
      </c>
      <c r="N279" t="s">
        <v>23</v>
      </c>
      <c r="O279" t="s">
        <v>58</v>
      </c>
      <c r="P279" t="s">
        <v>26</v>
      </c>
      <c r="Q279" t="s">
        <v>33</v>
      </c>
      <c r="R279" t="s">
        <v>24</v>
      </c>
      <c r="S279" t="s">
        <v>25079</v>
      </c>
      <c r="T279" t="s">
        <v>25080</v>
      </c>
    </row>
    <row r="280" spans="1:20" x14ac:dyDescent="0.25">
      <c r="A280" t="s">
        <v>186</v>
      </c>
      <c r="B280" t="s">
        <v>187</v>
      </c>
      <c r="C280">
        <v>33.333333333333336</v>
      </c>
      <c r="D280">
        <v>3</v>
      </c>
      <c r="E280" t="s">
        <v>25076</v>
      </c>
      <c r="F280">
        <v>450</v>
      </c>
      <c r="G280">
        <v>0</v>
      </c>
      <c r="H280" t="s">
        <v>22</v>
      </c>
      <c r="I280" t="s">
        <v>25077</v>
      </c>
      <c r="J280" t="s">
        <v>310</v>
      </c>
      <c r="K280" t="s">
        <v>23</v>
      </c>
      <c r="L280" t="s">
        <v>24</v>
      </c>
      <c r="M280" t="s">
        <v>25078</v>
      </c>
      <c r="N280" t="s">
        <v>23</v>
      </c>
      <c r="O280" t="s">
        <v>58</v>
      </c>
      <c r="P280" t="s">
        <v>26</v>
      </c>
      <c r="Q280" t="s">
        <v>33</v>
      </c>
      <c r="R280" t="s">
        <v>24</v>
      </c>
      <c r="S280" t="s">
        <v>25079</v>
      </c>
      <c r="T280" t="s">
        <v>25080</v>
      </c>
    </row>
    <row r="281" spans="1:20" x14ac:dyDescent="0.25">
      <c r="A281" t="s">
        <v>137</v>
      </c>
      <c r="B281" t="s">
        <v>138</v>
      </c>
      <c r="C281">
        <v>10</v>
      </c>
      <c r="D281">
        <v>20</v>
      </c>
      <c r="E281" t="s">
        <v>25081</v>
      </c>
      <c r="F281">
        <v>196</v>
      </c>
      <c r="G281">
        <v>0</v>
      </c>
      <c r="H281" t="s">
        <v>47</v>
      </c>
      <c r="I281" t="s">
        <v>7253</v>
      </c>
      <c r="J281" t="s">
        <v>16037</v>
      </c>
      <c r="K281" t="s">
        <v>9565</v>
      </c>
      <c r="L281" t="s">
        <v>6262</v>
      </c>
      <c r="M281" t="s">
        <v>25082</v>
      </c>
      <c r="N281" t="s">
        <v>23</v>
      </c>
      <c r="O281" t="s">
        <v>63</v>
      </c>
      <c r="P281" t="s">
        <v>54</v>
      </c>
      <c r="Q281" t="s">
        <v>55</v>
      </c>
      <c r="R281" t="s">
        <v>24</v>
      </c>
      <c r="S281" t="s">
        <v>25083</v>
      </c>
      <c r="T281" t="s">
        <v>25084</v>
      </c>
    </row>
    <row r="282" spans="1:20" x14ac:dyDescent="0.25">
      <c r="A282" t="s">
        <v>46</v>
      </c>
      <c r="B282" t="s">
        <v>56</v>
      </c>
      <c r="C282">
        <v>72.5</v>
      </c>
      <c r="D282">
        <v>2</v>
      </c>
      <c r="E282" t="s">
        <v>25085</v>
      </c>
      <c r="F282">
        <v>145</v>
      </c>
      <c r="G282">
        <v>0</v>
      </c>
      <c r="H282" t="s">
        <v>47</v>
      </c>
      <c r="I282" t="s">
        <v>25086</v>
      </c>
      <c r="J282" t="s">
        <v>25087</v>
      </c>
      <c r="K282" t="s">
        <v>4209</v>
      </c>
      <c r="L282" t="s">
        <v>19076</v>
      </c>
      <c r="M282" t="s">
        <v>25088</v>
      </c>
      <c r="N282" t="s">
        <v>23</v>
      </c>
      <c r="O282" t="s">
        <v>63</v>
      </c>
      <c r="P282" t="s">
        <v>54</v>
      </c>
      <c r="Q282" t="s">
        <v>55</v>
      </c>
      <c r="R282" t="s">
        <v>24</v>
      </c>
      <c r="S282" t="s">
        <v>25089</v>
      </c>
      <c r="T282" t="s">
        <v>25090</v>
      </c>
    </row>
    <row r="283" spans="1:20" x14ac:dyDescent="0.25">
      <c r="A283" t="s">
        <v>42</v>
      </c>
      <c r="B283" t="s">
        <v>43</v>
      </c>
      <c r="C283">
        <v>66.666666666666671</v>
      </c>
      <c r="D283">
        <v>3</v>
      </c>
      <c r="E283" t="s">
        <v>25091</v>
      </c>
      <c r="F283">
        <v>173</v>
      </c>
      <c r="G283">
        <v>0</v>
      </c>
      <c r="H283" t="s">
        <v>47</v>
      </c>
      <c r="I283" t="s">
        <v>25092</v>
      </c>
      <c r="J283" t="s">
        <v>25093</v>
      </c>
      <c r="K283" t="s">
        <v>10827</v>
      </c>
      <c r="L283" t="s">
        <v>3496</v>
      </c>
      <c r="M283" t="s">
        <v>25094</v>
      </c>
      <c r="N283" t="s">
        <v>23</v>
      </c>
      <c r="O283" t="s">
        <v>63</v>
      </c>
      <c r="P283" t="s">
        <v>54</v>
      </c>
      <c r="Q283" t="s">
        <v>55</v>
      </c>
      <c r="R283" t="s">
        <v>24</v>
      </c>
      <c r="S283" t="s">
        <v>25095</v>
      </c>
      <c r="T283" t="s">
        <v>25094</v>
      </c>
    </row>
    <row r="284" spans="1:20" x14ac:dyDescent="0.25">
      <c r="A284" t="s">
        <v>30</v>
      </c>
      <c r="B284" t="s">
        <v>31</v>
      </c>
      <c r="C284">
        <v>44</v>
      </c>
      <c r="D284">
        <v>1</v>
      </c>
      <c r="E284" t="s">
        <v>25091</v>
      </c>
      <c r="F284">
        <v>173</v>
      </c>
      <c r="G284">
        <v>0</v>
      </c>
      <c r="H284" t="s">
        <v>47</v>
      </c>
      <c r="I284" t="s">
        <v>25092</v>
      </c>
      <c r="J284" t="s">
        <v>25093</v>
      </c>
      <c r="K284" t="s">
        <v>10827</v>
      </c>
      <c r="L284" t="s">
        <v>3496</v>
      </c>
      <c r="M284" t="s">
        <v>25094</v>
      </c>
      <c r="N284" t="s">
        <v>23</v>
      </c>
      <c r="O284" t="s">
        <v>63</v>
      </c>
      <c r="P284" t="s">
        <v>54</v>
      </c>
      <c r="Q284" t="s">
        <v>55</v>
      </c>
      <c r="R284" t="s">
        <v>24</v>
      </c>
      <c r="S284" t="s">
        <v>25095</v>
      </c>
      <c r="T284" t="s">
        <v>25094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25096</v>
      </c>
      <c r="F285">
        <v>100</v>
      </c>
      <c r="G285">
        <v>0</v>
      </c>
      <c r="H285" t="s">
        <v>22</v>
      </c>
      <c r="I285" t="s">
        <v>5715</v>
      </c>
      <c r="J285" t="s">
        <v>359</v>
      </c>
      <c r="K285" t="s">
        <v>23</v>
      </c>
      <c r="L285" t="s">
        <v>24</v>
      </c>
      <c r="M285" t="s">
        <v>25097</v>
      </c>
      <c r="N285" t="s">
        <v>23</v>
      </c>
      <c r="O285" t="s">
        <v>25</v>
      </c>
      <c r="P285" t="s">
        <v>26</v>
      </c>
      <c r="Q285" t="s">
        <v>27</v>
      </c>
      <c r="R285" t="s">
        <v>24</v>
      </c>
      <c r="S285" t="s">
        <v>25098</v>
      </c>
      <c r="T285" t="s">
        <v>25097</v>
      </c>
    </row>
    <row r="286" spans="1:20" x14ac:dyDescent="0.25">
      <c r="A286" t="s">
        <v>28</v>
      </c>
      <c r="B286" t="s">
        <v>29</v>
      </c>
      <c r="C286">
        <v>50</v>
      </c>
      <c r="D286">
        <v>1</v>
      </c>
      <c r="E286" t="s">
        <v>25096</v>
      </c>
      <c r="F286">
        <v>100</v>
      </c>
      <c r="G286">
        <v>0</v>
      </c>
      <c r="H286" t="s">
        <v>22</v>
      </c>
      <c r="I286" t="s">
        <v>5715</v>
      </c>
      <c r="J286" t="s">
        <v>359</v>
      </c>
      <c r="K286" t="s">
        <v>23</v>
      </c>
      <c r="L286" t="s">
        <v>24</v>
      </c>
      <c r="M286" t="s">
        <v>25097</v>
      </c>
      <c r="N286" t="s">
        <v>23</v>
      </c>
      <c r="O286" t="s">
        <v>25</v>
      </c>
      <c r="P286" t="s">
        <v>26</v>
      </c>
      <c r="Q286" t="s">
        <v>27</v>
      </c>
      <c r="R286" t="s">
        <v>24</v>
      </c>
      <c r="S286" t="s">
        <v>25098</v>
      </c>
      <c r="T286" t="s">
        <v>25097</v>
      </c>
    </row>
    <row r="287" spans="1:20" x14ac:dyDescent="0.25">
      <c r="A287" t="s">
        <v>30</v>
      </c>
      <c r="B287" t="s">
        <v>31</v>
      </c>
      <c r="C287">
        <v>50</v>
      </c>
      <c r="D287">
        <v>1</v>
      </c>
      <c r="E287" t="s">
        <v>25096</v>
      </c>
      <c r="F287">
        <v>100</v>
      </c>
      <c r="G287">
        <v>0</v>
      </c>
      <c r="H287" t="s">
        <v>22</v>
      </c>
      <c r="I287" t="s">
        <v>5715</v>
      </c>
      <c r="J287" t="s">
        <v>359</v>
      </c>
      <c r="K287" t="s">
        <v>23</v>
      </c>
      <c r="L287" t="s">
        <v>24</v>
      </c>
      <c r="M287" t="s">
        <v>25097</v>
      </c>
      <c r="N287" t="s">
        <v>23</v>
      </c>
      <c r="O287" t="s">
        <v>25</v>
      </c>
      <c r="P287" t="s">
        <v>26</v>
      </c>
      <c r="Q287" t="s">
        <v>27</v>
      </c>
      <c r="R287" t="s">
        <v>24</v>
      </c>
      <c r="S287" t="s">
        <v>25098</v>
      </c>
      <c r="T287" t="s">
        <v>25097</v>
      </c>
    </row>
    <row r="288" spans="1:20" x14ac:dyDescent="0.25">
      <c r="A288" t="s">
        <v>46</v>
      </c>
      <c r="B288" t="s">
        <v>1239</v>
      </c>
      <c r="C288">
        <v>59.2</v>
      </c>
      <c r="D288">
        <v>1</v>
      </c>
      <c r="E288" t="s">
        <v>25099</v>
      </c>
      <c r="F288">
        <v>66.2</v>
      </c>
      <c r="G288">
        <v>7</v>
      </c>
      <c r="H288" t="s">
        <v>47</v>
      </c>
      <c r="I288" t="s">
        <v>25100</v>
      </c>
      <c r="J288" t="s">
        <v>25101</v>
      </c>
      <c r="K288" t="s">
        <v>5238</v>
      </c>
      <c r="L288" t="s">
        <v>25102</v>
      </c>
      <c r="M288" t="s">
        <v>25103</v>
      </c>
      <c r="N288" t="s">
        <v>23</v>
      </c>
      <c r="O288" t="s">
        <v>48</v>
      </c>
      <c r="P288" t="s">
        <v>49</v>
      </c>
      <c r="Q288" t="s">
        <v>50</v>
      </c>
      <c r="R288" t="s">
        <v>24</v>
      </c>
      <c r="S288" t="s">
        <v>25104</v>
      </c>
      <c r="T288" t="s">
        <v>25103</v>
      </c>
    </row>
    <row r="289" spans="1:20" x14ac:dyDescent="0.25">
      <c r="A289" t="s">
        <v>46</v>
      </c>
      <c r="B289" t="s">
        <v>1239</v>
      </c>
      <c r="C289">
        <v>63.75</v>
      </c>
      <c r="D289">
        <v>4</v>
      </c>
      <c r="E289" t="s">
        <v>25105</v>
      </c>
      <c r="F289">
        <v>296</v>
      </c>
      <c r="G289">
        <v>41</v>
      </c>
      <c r="H289" t="s">
        <v>47</v>
      </c>
      <c r="I289" t="s">
        <v>25106</v>
      </c>
      <c r="J289" t="s">
        <v>25107</v>
      </c>
      <c r="K289" t="s">
        <v>5128</v>
      </c>
      <c r="L289" t="s">
        <v>25108</v>
      </c>
      <c r="M289" t="s">
        <v>25109</v>
      </c>
      <c r="N289" t="s">
        <v>23</v>
      </c>
      <c r="O289" t="s">
        <v>48</v>
      </c>
      <c r="P289" t="s">
        <v>49</v>
      </c>
      <c r="Q289" t="s">
        <v>50</v>
      </c>
      <c r="R289" t="s">
        <v>24</v>
      </c>
      <c r="S289" t="s">
        <v>25110</v>
      </c>
      <c r="T289" t="s">
        <v>25109</v>
      </c>
    </row>
    <row r="290" spans="1:20" x14ac:dyDescent="0.25">
      <c r="A290" t="s">
        <v>186</v>
      </c>
      <c r="B290" t="s">
        <v>187</v>
      </c>
      <c r="C290">
        <v>50</v>
      </c>
      <c r="D290">
        <v>6</v>
      </c>
      <c r="E290" t="s">
        <v>25111</v>
      </c>
      <c r="F290">
        <v>200</v>
      </c>
      <c r="G290">
        <v>0</v>
      </c>
      <c r="H290" t="s">
        <v>22</v>
      </c>
      <c r="I290" t="s">
        <v>25112</v>
      </c>
      <c r="J290" t="s">
        <v>1243</v>
      </c>
      <c r="K290" t="s">
        <v>23</v>
      </c>
      <c r="L290" t="s">
        <v>24</v>
      </c>
      <c r="M290" t="s">
        <v>25113</v>
      </c>
      <c r="N290" t="s">
        <v>23</v>
      </c>
      <c r="O290" t="s">
        <v>25</v>
      </c>
      <c r="P290" t="s">
        <v>26</v>
      </c>
      <c r="Q290" t="s">
        <v>27</v>
      </c>
      <c r="R290" t="s">
        <v>24</v>
      </c>
      <c r="S290" t="s">
        <v>25114</v>
      </c>
      <c r="T290" t="s">
        <v>25115</v>
      </c>
    </row>
    <row r="291" spans="1:20" x14ac:dyDescent="0.25">
      <c r="A291" t="s">
        <v>42</v>
      </c>
      <c r="B291" t="s">
        <v>43</v>
      </c>
      <c r="C291">
        <v>66.666666666666671</v>
      </c>
      <c r="D291">
        <v>6</v>
      </c>
      <c r="E291" t="s">
        <v>25116</v>
      </c>
      <c r="F291">
        <v>200</v>
      </c>
      <c r="G291">
        <v>0</v>
      </c>
      <c r="H291" t="s">
        <v>1219</v>
      </c>
      <c r="I291" t="s">
        <v>25117</v>
      </c>
      <c r="J291" t="s">
        <v>306</v>
      </c>
      <c r="K291" t="s">
        <v>23</v>
      </c>
      <c r="L291" t="s">
        <v>24</v>
      </c>
      <c r="M291" t="s">
        <v>25118</v>
      </c>
      <c r="N291" t="s">
        <v>23</v>
      </c>
      <c r="O291" t="s">
        <v>307</v>
      </c>
      <c r="P291" t="s">
        <v>26</v>
      </c>
      <c r="Q291" t="s">
        <v>27</v>
      </c>
      <c r="R291" t="s">
        <v>24</v>
      </c>
      <c r="S291" t="s">
        <v>25119</v>
      </c>
      <c r="T291" t="s">
        <v>25118</v>
      </c>
    </row>
    <row r="292" spans="1:20" x14ac:dyDescent="0.25">
      <c r="A292" t="s">
        <v>46</v>
      </c>
      <c r="B292" t="s">
        <v>56</v>
      </c>
      <c r="C292">
        <v>66.333333333333329</v>
      </c>
      <c r="D292">
        <v>3</v>
      </c>
      <c r="E292" t="s">
        <v>25120</v>
      </c>
      <c r="F292">
        <v>350</v>
      </c>
      <c r="G292">
        <v>0</v>
      </c>
      <c r="H292" t="s">
        <v>22</v>
      </c>
      <c r="I292" t="s">
        <v>25121</v>
      </c>
      <c r="J292" t="s">
        <v>302</v>
      </c>
      <c r="K292" t="s">
        <v>23</v>
      </c>
      <c r="L292" t="s">
        <v>24</v>
      </c>
      <c r="M292" t="s">
        <v>25122</v>
      </c>
      <c r="N292" t="s">
        <v>23</v>
      </c>
      <c r="O292" t="s">
        <v>58</v>
      </c>
      <c r="P292" t="s">
        <v>26</v>
      </c>
      <c r="Q292" t="s">
        <v>33</v>
      </c>
      <c r="R292" t="s">
        <v>24</v>
      </c>
      <c r="S292" t="s">
        <v>25123</v>
      </c>
      <c r="T292" t="s">
        <v>25122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25120</v>
      </c>
      <c r="F293">
        <v>350</v>
      </c>
      <c r="G293">
        <v>0</v>
      </c>
      <c r="H293" t="s">
        <v>22</v>
      </c>
      <c r="I293" t="s">
        <v>25121</v>
      </c>
      <c r="J293" t="s">
        <v>302</v>
      </c>
      <c r="K293" t="s">
        <v>23</v>
      </c>
      <c r="L293" t="s">
        <v>24</v>
      </c>
      <c r="M293" t="s">
        <v>25122</v>
      </c>
      <c r="N293" t="s">
        <v>23</v>
      </c>
      <c r="O293" t="s">
        <v>58</v>
      </c>
      <c r="P293" t="s">
        <v>26</v>
      </c>
      <c r="Q293" t="s">
        <v>33</v>
      </c>
      <c r="R293" t="s">
        <v>24</v>
      </c>
      <c r="S293" t="s">
        <v>25123</v>
      </c>
      <c r="T293" t="s">
        <v>25122</v>
      </c>
    </row>
    <row r="294" spans="1:20" x14ac:dyDescent="0.25">
      <c r="A294" t="s">
        <v>28</v>
      </c>
      <c r="B294" t="s">
        <v>29</v>
      </c>
      <c r="C294">
        <v>50</v>
      </c>
      <c r="D294">
        <v>1</v>
      </c>
      <c r="E294" t="s">
        <v>25120</v>
      </c>
      <c r="F294">
        <v>350</v>
      </c>
      <c r="G294">
        <v>0</v>
      </c>
      <c r="H294" t="s">
        <v>22</v>
      </c>
      <c r="I294" t="s">
        <v>25121</v>
      </c>
      <c r="J294" t="s">
        <v>302</v>
      </c>
      <c r="K294" t="s">
        <v>23</v>
      </c>
      <c r="L294" t="s">
        <v>24</v>
      </c>
      <c r="M294" t="s">
        <v>25122</v>
      </c>
      <c r="N294" t="s">
        <v>23</v>
      </c>
      <c r="O294" t="s">
        <v>58</v>
      </c>
      <c r="P294" t="s">
        <v>26</v>
      </c>
      <c r="Q294" t="s">
        <v>33</v>
      </c>
      <c r="R294" t="s">
        <v>24</v>
      </c>
      <c r="S294" t="s">
        <v>25123</v>
      </c>
      <c r="T294" t="s">
        <v>25122</v>
      </c>
    </row>
    <row r="295" spans="1:20" x14ac:dyDescent="0.25">
      <c r="A295" t="s">
        <v>30</v>
      </c>
      <c r="B295" t="s">
        <v>31</v>
      </c>
      <c r="C295">
        <v>50</v>
      </c>
      <c r="D295">
        <v>1</v>
      </c>
      <c r="E295" t="s">
        <v>25120</v>
      </c>
      <c r="F295">
        <v>350</v>
      </c>
      <c r="G295">
        <v>0</v>
      </c>
      <c r="H295" t="s">
        <v>22</v>
      </c>
      <c r="I295" t="s">
        <v>25121</v>
      </c>
      <c r="J295" t="s">
        <v>302</v>
      </c>
      <c r="K295" t="s">
        <v>23</v>
      </c>
      <c r="L295" t="s">
        <v>24</v>
      </c>
      <c r="M295" t="s">
        <v>25122</v>
      </c>
      <c r="N295" t="s">
        <v>23</v>
      </c>
      <c r="O295" t="s">
        <v>58</v>
      </c>
      <c r="P295" t="s">
        <v>26</v>
      </c>
      <c r="Q295" t="s">
        <v>33</v>
      </c>
      <c r="R295" t="s">
        <v>24</v>
      </c>
      <c r="S295" t="s">
        <v>25123</v>
      </c>
      <c r="T295" t="s">
        <v>25122</v>
      </c>
    </row>
    <row r="296" spans="1:20" x14ac:dyDescent="0.25">
      <c r="A296" t="s">
        <v>186</v>
      </c>
      <c r="B296" t="s">
        <v>187</v>
      </c>
      <c r="C296">
        <v>33.333333333333336</v>
      </c>
      <c r="D296">
        <v>3</v>
      </c>
      <c r="E296" t="s">
        <v>25124</v>
      </c>
      <c r="F296">
        <v>138</v>
      </c>
      <c r="G296">
        <v>38</v>
      </c>
      <c r="H296" t="s">
        <v>22</v>
      </c>
      <c r="I296" t="s">
        <v>25125</v>
      </c>
      <c r="J296" t="s">
        <v>87</v>
      </c>
      <c r="K296" t="s">
        <v>23</v>
      </c>
      <c r="L296" t="s">
        <v>24</v>
      </c>
      <c r="M296" t="s">
        <v>25126</v>
      </c>
      <c r="N296" t="s">
        <v>23</v>
      </c>
      <c r="O296" t="s">
        <v>25</v>
      </c>
      <c r="P296" t="s">
        <v>26</v>
      </c>
      <c r="Q296" t="s">
        <v>27</v>
      </c>
      <c r="R296" t="s">
        <v>24</v>
      </c>
      <c r="S296" t="s">
        <v>25127</v>
      </c>
      <c r="T296" t="s">
        <v>25126</v>
      </c>
    </row>
    <row r="297" spans="1:20" x14ac:dyDescent="0.25">
      <c r="A297" t="s">
        <v>46</v>
      </c>
      <c r="B297" t="s">
        <v>1239</v>
      </c>
      <c r="C297">
        <v>75</v>
      </c>
      <c r="D297">
        <v>1</v>
      </c>
      <c r="E297" t="s">
        <v>25128</v>
      </c>
      <c r="F297">
        <v>120</v>
      </c>
      <c r="G297">
        <v>45</v>
      </c>
      <c r="H297" t="s">
        <v>47</v>
      </c>
      <c r="I297" t="s">
        <v>25129</v>
      </c>
      <c r="J297" t="s">
        <v>25130</v>
      </c>
      <c r="K297" t="s">
        <v>6669</v>
      </c>
      <c r="L297" t="s">
        <v>25131</v>
      </c>
      <c r="M297" t="s">
        <v>25132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25133</v>
      </c>
      <c r="T297" t="s">
        <v>25132</v>
      </c>
    </row>
    <row r="298" spans="1:20" x14ac:dyDescent="0.25">
      <c r="A298" t="s">
        <v>28</v>
      </c>
      <c r="B298" t="s">
        <v>29</v>
      </c>
      <c r="C298">
        <v>60</v>
      </c>
      <c r="D298">
        <v>1</v>
      </c>
      <c r="E298" t="s">
        <v>25134</v>
      </c>
      <c r="F298">
        <v>180</v>
      </c>
      <c r="G298">
        <v>0</v>
      </c>
      <c r="H298" t="s">
        <v>22</v>
      </c>
      <c r="I298" t="s">
        <v>11945</v>
      </c>
      <c r="J298" t="s">
        <v>25135</v>
      </c>
      <c r="K298" t="s">
        <v>1440</v>
      </c>
      <c r="L298" t="s">
        <v>19076</v>
      </c>
      <c r="M298" t="s">
        <v>25136</v>
      </c>
      <c r="N298" t="s">
        <v>23</v>
      </c>
      <c r="O298" t="s">
        <v>63</v>
      </c>
      <c r="P298" t="s">
        <v>54</v>
      </c>
      <c r="Q298" t="s">
        <v>55</v>
      </c>
      <c r="R298" t="s">
        <v>24</v>
      </c>
      <c r="S298" t="s">
        <v>25137</v>
      </c>
      <c r="T298" t="s">
        <v>25132</v>
      </c>
    </row>
    <row r="299" spans="1:20" x14ac:dyDescent="0.25">
      <c r="A299" t="s">
        <v>20</v>
      </c>
      <c r="B299" t="s">
        <v>21</v>
      </c>
      <c r="C299">
        <v>60</v>
      </c>
      <c r="D299">
        <v>1</v>
      </c>
      <c r="E299" t="s">
        <v>25134</v>
      </c>
      <c r="F299">
        <v>180</v>
      </c>
      <c r="G299">
        <v>0</v>
      </c>
      <c r="H299" t="s">
        <v>22</v>
      </c>
      <c r="I299" t="s">
        <v>11945</v>
      </c>
      <c r="J299" t="s">
        <v>25135</v>
      </c>
      <c r="K299" t="s">
        <v>1440</v>
      </c>
      <c r="L299" t="s">
        <v>19076</v>
      </c>
      <c r="M299" t="s">
        <v>25136</v>
      </c>
      <c r="N299" t="s">
        <v>23</v>
      </c>
      <c r="O299" t="s">
        <v>63</v>
      </c>
      <c r="P299" t="s">
        <v>54</v>
      </c>
      <c r="Q299" t="s">
        <v>55</v>
      </c>
      <c r="R299" t="s">
        <v>24</v>
      </c>
      <c r="S299" t="s">
        <v>25137</v>
      </c>
      <c r="T299" t="s">
        <v>25132</v>
      </c>
    </row>
    <row r="300" spans="1:20" x14ac:dyDescent="0.25">
      <c r="A300" t="s">
        <v>30</v>
      </c>
      <c r="B300" t="s">
        <v>31</v>
      </c>
      <c r="C300">
        <v>60</v>
      </c>
      <c r="D300">
        <v>1</v>
      </c>
      <c r="E300" t="s">
        <v>25134</v>
      </c>
      <c r="F300">
        <v>180</v>
      </c>
      <c r="G300">
        <v>0</v>
      </c>
      <c r="H300" t="s">
        <v>22</v>
      </c>
      <c r="I300" t="s">
        <v>11945</v>
      </c>
      <c r="J300" t="s">
        <v>25135</v>
      </c>
      <c r="K300" t="s">
        <v>1440</v>
      </c>
      <c r="L300" t="s">
        <v>19076</v>
      </c>
      <c r="M300" t="s">
        <v>25136</v>
      </c>
      <c r="N300" t="s">
        <v>23</v>
      </c>
      <c r="O300" t="s">
        <v>63</v>
      </c>
      <c r="P300" t="s">
        <v>54</v>
      </c>
      <c r="Q300" t="s">
        <v>55</v>
      </c>
      <c r="R300" t="s">
        <v>24</v>
      </c>
      <c r="S300" t="s">
        <v>25137</v>
      </c>
      <c r="T300" t="s">
        <v>25132</v>
      </c>
    </row>
    <row r="301" spans="1:20" x14ac:dyDescent="0.25">
      <c r="A301" t="s">
        <v>46</v>
      </c>
      <c r="B301" t="s">
        <v>56</v>
      </c>
      <c r="C301">
        <v>66.333333333333329</v>
      </c>
      <c r="D301">
        <v>3</v>
      </c>
      <c r="E301" t="s">
        <v>25138</v>
      </c>
      <c r="F301">
        <v>254</v>
      </c>
      <c r="G301">
        <v>0</v>
      </c>
      <c r="H301" t="s">
        <v>47</v>
      </c>
      <c r="I301" t="s">
        <v>3448</v>
      </c>
      <c r="J301" t="s">
        <v>25139</v>
      </c>
      <c r="K301" t="s">
        <v>1322</v>
      </c>
      <c r="L301" t="s">
        <v>1257</v>
      </c>
      <c r="M301" t="s">
        <v>25140</v>
      </c>
      <c r="N301" t="s">
        <v>23</v>
      </c>
      <c r="O301" t="s">
        <v>63</v>
      </c>
      <c r="P301" t="s">
        <v>54</v>
      </c>
      <c r="Q301" t="s">
        <v>55</v>
      </c>
      <c r="R301" t="s">
        <v>24</v>
      </c>
      <c r="S301" t="s">
        <v>25141</v>
      </c>
      <c r="T301" t="s">
        <v>25140</v>
      </c>
    </row>
    <row r="302" spans="1:20" x14ac:dyDescent="0.25">
      <c r="A302" t="s">
        <v>186</v>
      </c>
      <c r="B302" t="s">
        <v>187</v>
      </c>
      <c r="C302">
        <v>33.333333333333336</v>
      </c>
      <c r="D302">
        <v>3</v>
      </c>
      <c r="E302" t="s">
        <v>25142</v>
      </c>
      <c r="F302">
        <v>100</v>
      </c>
      <c r="G302">
        <v>0</v>
      </c>
      <c r="H302" t="s">
        <v>22</v>
      </c>
      <c r="I302" t="s">
        <v>25143</v>
      </c>
      <c r="J302" t="s">
        <v>1252</v>
      </c>
      <c r="K302" t="s">
        <v>23</v>
      </c>
      <c r="L302" t="s">
        <v>24</v>
      </c>
      <c r="M302" t="s">
        <v>25144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25145</v>
      </c>
      <c r="T302" t="s">
        <v>25146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V97"/>
  <sheetViews>
    <sheetView zoomScale="70" zoomScaleNormal="70" workbookViewId="0">
      <pane xSplit="2" ySplit="1" topLeftCell="U25" activePane="bottomRight" state="frozen"/>
      <selection sqref="A1:XFD1048576"/>
      <selection pane="topRight" sqref="A1:XFD1048576"/>
      <selection pane="bottomLeft" sqref="A1:XFD1048576"/>
      <selection pane="bottomRight" activeCell="U25" sqref="U2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1247</v>
      </c>
      <c r="V1" t="s">
        <v>1249</v>
      </c>
    </row>
    <row r="2" spans="1:22" x14ac:dyDescent="0.25">
      <c r="A2" t="s">
        <v>46</v>
      </c>
      <c r="B2" t="s">
        <v>56</v>
      </c>
      <c r="C2">
        <v>70.333333333333329</v>
      </c>
      <c r="D2">
        <v>3</v>
      </c>
      <c r="E2" t="s">
        <v>25147</v>
      </c>
      <c r="F2">
        <v>211</v>
      </c>
      <c r="G2">
        <v>0</v>
      </c>
      <c r="H2" t="s">
        <v>47</v>
      </c>
      <c r="I2" t="s">
        <v>6259</v>
      </c>
      <c r="J2" t="s">
        <v>12832</v>
      </c>
      <c r="K2" t="s">
        <v>7873</v>
      </c>
      <c r="L2" t="s">
        <v>11062</v>
      </c>
      <c r="M2" t="s">
        <v>25148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25149</v>
      </c>
      <c r="T2" t="s">
        <v>25150</v>
      </c>
      <c r="U2" s="52" t="s">
        <v>186</v>
      </c>
      <c r="V2">
        <v>190</v>
      </c>
    </row>
    <row r="3" spans="1:22" x14ac:dyDescent="0.25">
      <c r="A3" t="s">
        <v>42</v>
      </c>
      <c r="B3" t="s">
        <v>43</v>
      </c>
      <c r="C3">
        <v>66.666666666666671</v>
      </c>
      <c r="D3">
        <v>6</v>
      </c>
      <c r="E3" t="s">
        <v>25151</v>
      </c>
      <c r="F3">
        <v>448</v>
      </c>
      <c r="G3">
        <v>48</v>
      </c>
      <c r="H3" t="s">
        <v>1219</v>
      </c>
      <c r="I3" t="s">
        <v>25152</v>
      </c>
      <c r="J3" t="s">
        <v>303</v>
      </c>
      <c r="K3" t="s">
        <v>23</v>
      </c>
      <c r="L3" t="s">
        <v>24</v>
      </c>
      <c r="M3" t="s">
        <v>25153</v>
      </c>
      <c r="N3" t="s">
        <v>23</v>
      </c>
      <c r="O3" t="s">
        <v>58</v>
      </c>
      <c r="P3" t="s">
        <v>26</v>
      </c>
      <c r="Q3" t="s">
        <v>33</v>
      </c>
      <c r="R3" t="s">
        <v>24</v>
      </c>
      <c r="S3" t="s">
        <v>25154</v>
      </c>
      <c r="T3" t="s">
        <v>25153</v>
      </c>
      <c r="U3" s="53" t="s">
        <v>187</v>
      </c>
      <c r="V3">
        <v>190</v>
      </c>
    </row>
    <row r="4" spans="1:22" x14ac:dyDescent="0.25">
      <c r="A4" t="s">
        <v>186</v>
      </c>
      <c r="B4" t="s">
        <v>187</v>
      </c>
      <c r="C4">
        <v>33.333333333333336</v>
      </c>
      <c r="D4">
        <v>6</v>
      </c>
      <c r="E4" t="s">
        <v>25151</v>
      </c>
      <c r="F4">
        <v>448</v>
      </c>
      <c r="G4">
        <v>48</v>
      </c>
      <c r="H4" t="s">
        <v>1219</v>
      </c>
      <c r="I4" t="s">
        <v>25152</v>
      </c>
      <c r="J4" t="s">
        <v>303</v>
      </c>
      <c r="K4" t="s">
        <v>23</v>
      </c>
      <c r="L4" t="s">
        <v>24</v>
      </c>
      <c r="M4" t="s">
        <v>25153</v>
      </c>
      <c r="N4" t="s">
        <v>23</v>
      </c>
      <c r="O4" t="s">
        <v>58</v>
      </c>
      <c r="P4" t="s">
        <v>26</v>
      </c>
      <c r="Q4" t="s">
        <v>33</v>
      </c>
      <c r="R4" t="s">
        <v>24</v>
      </c>
      <c r="S4" t="s">
        <v>25154</v>
      </c>
      <c r="T4" t="s">
        <v>25153</v>
      </c>
      <c r="U4" s="52" t="s">
        <v>44</v>
      </c>
      <c r="V4">
        <v>18</v>
      </c>
    </row>
    <row r="5" spans="1:22" x14ac:dyDescent="0.25">
      <c r="A5" t="s">
        <v>137</v>
      </c>
      <c r="B5" t="s">
        <v>138</v>
      </c>
      <c r="C5">
        <v>10</v>
      </c>
      <c r="D5">
        <v>30</v>
      </c>
      <c r="E5" t="s">
        <v>25155</v>
      </c>
      <c r="F5">
        <v>334</v>
      </c>
      <c r="G5">
        <v>0</v>
      </c>
      <c r="H5" t="s">
        <v>47</v>
      </c>
      <c r="I5" t="s">
        <v>25156</v>
      </c>
      <c r="J5" t="s">
        <v>25157</v>
      </c>
      <c r="K5" t="s">
        <v>1405</v>
      </c>
      <c r="L5" t="s">
        <v>8295</v>
      </c>
      <c r="M5" t="s">
        <v>25158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25159</v>
      </c>
      <c r="T5" t="s">
        <v>25160</v>
      </c>
      <c r="U5" s="53" t="s">
        <v>45</v>
      </c>
      <c r="V5">
        <v>18</v>
      </c>
    </row>
    <row r="6" spans="1:22" x14ac:dyDescent="0.25">
      <c r="A6" t="s">
        <v>186</v>
      </c>
      <c r="B6" t="s">
        <v>187</v>
      </c>
      <c r="C6">
        <v>50</v>
      </c>
      <c r="D6">
        <v>6</v>
      </c>
      <c r="E6" t="s">
        <v>25161</v>
      </c>
      <c r="F6">
        <v>200</v>
      </c>
      <c r="G6">
        <v>0</v>
      </c>
      <c r="H6" t="s">
        <v>22</v>
      </c>
      <c r="I6" t="s">
        <v>25162</v>
      </c>
      <c r="J6" t="s">
        <v>318</v>
      </c>
      <c r="K6" t="s">
        <v>23</v>
      </c>
      <c r="L6" t="s">
        <v>24</v>
      </c>
      <c r="M6" t="s">
        <v>25163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25164</v>
      </c>
      <c r="T6" t="s">
        <v>25163</v>
      </c>
      <c r="U6" s="52" t="s">
        <v>137</v>
      </c>
      <c r="V6">
        <v>80</v>
      </c>
    </row>
    <row r="7" spans="1:22" x14ac:dyDescent="0.25">
      <c r="A7" t="s">
        <v>30</v>
      </c>
      <c r="B7" t="s">
        <v>3991</v>
      </c>
      <c r="C7">
        <v>47.5</v>
      </c>
      <c r="D7">
        <v>1</v>
      </c>
      <c r="E7" t="s">
        <v>25165</v>
      </c>
      <c r="F7">
        <v>54.5</v>
      </c>
      <c r="G7">
        <v>7</v>
      </c>
      <c r="H7" t="s">
        <v>3560</v>
      </c>
      <c r="I7" t="s">
        <v>25166</v>
      </c>
      <c r="J7" t="s">
        <v>25167</v>
      </c>
      <c r="K7" t="s">
        <v>4767</v>
      </c>
      <c r="L7" t="s">
        <v>25168</v>
      </c>
      <c r="M7" t="s">
        <v>25169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25170</v>
      </c>
      <c r="T7" t="s">
        <v>25169</v>
      </c>
      <c r="U7" s="53" t="s">
        <v>138</v>
      </c>
      <c r="V7">
        <v>80</v>
      </c>
    </row>
    <row r="8" spans="1:22" x14ac:dyDescent="0.25">
      <c r="A8" t="s">
        <v>154</v>
      </c>
      <c r="B8" t="s">
        <v>155</v>
      </c>
      <c r="C8">
        <v>12</v>
      </c>
      <c r="D8">
        <v>20</v>
      </c>
      <c r="E8" t="s">
        <v>25171</v>
      </c>
      <c r="F8">
        <v>343.87</v>
      </c>
      <c r="G8">
        <v>64</v>
      </c>
      <c r="H8" t="s">
        <v>47</v>
      </c>
      <c r="I8" t="s">
        <v>25172</v>
      </c>
      <c r="J8" t="s">
        <v>25173</v>
      </c>
      <c r="K8" t="s">
        <v>25174</v>
      </c>
      <c r="L8" t="s">
        <v>25175</v>
      </c>
      <c r="M8" t="s">
        <v>25169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25176</v>
      </c>
      <c r="T8" t="s">
        <v>25169</v>
      </c>
      <c r="U8" s="52" t="s">
        <v>46</v>
      </c>
      <c r="V8">
        <v>28</v>
      </c>
    </row>
    <row r="9" spans="1:22" x14ac:dyDescent="0.25">
      <c r="A9" t="s">
        <v>186</v>
      </c>
      <c r="B9" t="s">
        <v>187</v>
      </c>
      <c r="C9">
        <v>50</v>
      </c>
      <c r="D9">
        <v>6</v>
      </c>
      <c r="E9" t="s">
        <v>25177</v>
      </c>
      <c r="F9">
        <v>200</v>
      </c>
      <c r="G9">
        <v>0</v>
      </c>
      <c r="H9" t="s">
        <v>22</v>
      </c>
      <c r="I9" t="s">
        <v>24</v>
      </c>
      <c r="J9" t="s">
        <v>24</v>
      </c>
      <c r="K9" t="s">
        <v>23</v>
      </c>
      <c r="L9" t="s">
        <v>24</v>
      </c>
      <c r="M9" t="s">
        <v>23</v>
      </c>
      <c r="N9" t="s">
        <v>23</v>
      </c>
      <c r="O9" t="s">
        <v>11403</v>
      </c>
      <c r="P9" t="s">
        <v>26</v>
      </c>
      <c r="Q9" t="s">
        <v>23</v>
      </c>
      <c r="R9" t="s">
        <v>24</v>
      </c>
      <c r="S9" t="s">
        <v>23</v>
      </c>
      <c r="T9" t="s">
        <v>25178</v>
      </c>
      <c r="U9" s="53" t="s">
        <v>252</v>
      </c>
      <c r="V9">
        <v>1</v>
      </c>
    </row>
    <row r="10" spans="1:22" x14ac:dyDescent="0.25">
      <c r="A10" t="s">
        <v>186</v>
      </c>
      <c r="B10" t="s">
        <v>187</v>
      </c>
      <c r="C10">
        <v>50</v>
      </c>
      <c r="D10">
        <v>6</v>
      </c>
      <c r="E10" t="s">
        <v>25179</v>
      </c>
      <c r="F10">
        <v>200</v>
      </c>
      <c r="G10">
        <v>0</v>
      </c>
      <c r="H10" t="s">
        <v>22</v>
      </c>
      <c r="I10" t="s">
        <v>25180</v>
      </c>
      <c r="J10" t="s">
        <v>302</v>
      </c>
      <c r="K10" t="s">
        <v>23</v>
      </c>
      <c r="L10" t="s">
        <v>24</v>
      </c>
      <c r="M10" t="s">
        <v>25181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25182</v>
      </c>
      <c r="T10" t="s">
        <v>25181</v>
      </c>
      <c r="U10" s="53" t="s">
        <v>56</v>
      </c>
      <c r="V10">
        <v>20</v>
      </c>
    </row>
    <row r="11" spans="1:22" x14ac:dyDescent="0.25">
      <c r="A11" t="s">
        <v>186</v>
      </c>
      <c r="B11" t="s">
        <v>187</v>
      </c>
      <c r="C11">
        <v>50</v>
      </c>
      <c r="D11">
        <v>6</v>
      </c>
      <c r="E11" t="s">
        <v>25183</v>
      </c>
      <c r="F11">
        <v>200</v>
      </c>
      <c r="G11">
        <v>0</v>
      </c>
      <c r="H11" t="s">
        <v>22</v>
      </c>
      <c r="I11" t="s">
        <v>25184</v>
      </c>
      <c r="J11" t="s">
        <v>1234</v>
      </c>
      <c r="K11" t="s">
        <v>23</v>
      </c>
      <c r="L11" t="s">
        <v>24</v>
      </c>
      <c r="M11" t="s">
        <v>25185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25186</v>
      </c>
      <c r="T11" t="s">
        <v>25187</v>
      </c>
      <c r="U11" s="53" t="s">
        <v>1239</v>
      </c>
      <c r="V11">
        <v>7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25188</v>
      </c>
      <c r="F12">
        <v>200</v>
      </c>
      <c r="G12">
        <v>0</v>
      </c>
      <c r="H12" t="s">
        <v>22</v>
      </c>
      <c r="I12" t="s">
        <v>25189</v>
      </c>
      <c r="J12" t="s">
        <v>306</v>
      </c>
      <c r="K12" t="s">
        <v>23</v>
      </c>
      <c r="L12" t="s">
        <v>24</v>
      </c>
      <c r="M12" t="s">
        <v>25190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25191</v>
      </c>
      <c r="T12" t="s">
        <v>25192</v>
      </c>
      <c r="U12" s="52" t="s">
        <v>42</v>
      </c>
      <c r="V12">
        <v>17</v>
      </c>
    </row>
    <row r="13" spans="1:22" x14ac:dyDescent="0.25">
      <c r="A13" t="s">
        <v>46</v>
      </c>
      <c r="B13" t="s">
        <v>1239</v>
      </c>
      <c r="C13">
        <v>71.25</v>
      </c>
      <c r="D13">
        <v>3</v>
      </c>
      <c r="E13" t="s">
        <v>25193</v>
      </c>
      <c r="F13">
        <v>239.75</v>
      </c>
      <c r="G13">
        <v>26</v>
      </c>
      <c r="H13" t="s">
        <v>47</v>
      </c>
      <c r="I13" t="s">
        <v>25194</v>
      </c>
      <c r="J13" t="s">
        <v>25195</v>
      </c>
      <c r="K13" t="s">
        <v>8212</v>
      </c>
      <c r="L13" t="s">
        <v>24</v>
      </c>
      <c r="M13" t="s">
        <v>23</v>
      </c>
      <c r="N13" t="s">
        <v>23</v>
      </c>
      <c r="O13" t="s">
        <v>48</v>
      </c>
      <c r="P13" t="s">
        <v>49</v>
      </c>
      <c r="Q13" t="s">
        <v>23</v>
      </c>
      <c r="R13" t="s">
        <v>24</v>
      </c>
      <c r="S13" t="s">
        <v>23</v>
      </c>
      <c r="T13" t="s">
        <v>25196</v>
      </c>
      <c r="U13" s="53" t="s">
        <v>43</v>
      </c>
      <c r="V13">
        <v>17</v>
      </c>
    </row>
    <row r="14" spans="1:22" x14ac:dyDescent="0.25">
      <c r="A14" t="s">
        <v>186</v>
      </c>
      <c r="B14" t="s">
        <v>187</v>
      </c>
      <c r="C14">
        <v>50</v>
      </c>
      <c r="D14">
        <v>6</v>
      </c>
      <c r="E14" t="s">
        <v>25197</v>
      </c>
      <c r="F14">
        <v>200</v>
      </c>
      <c r="G14">
        <v>0</v>
      </c>
      <c r="H14" t="s">
        <v>22</v>
      </c>
      <c r="I14" t="s">
        <v>25198</v>
      </c>
      <c r="J14" t="s">
        <v>318</v>
      </c>
      <c r="K14" t="s">
        <v>23</v>
      </c>
      <c r="L14" t="s">
        <v>24</v>
      </c>
      <c r="M14" t="s">
        <v>25199</v>
      </c>
      <c r="N14" t="s">
        <v>23</v>
      </c>
      <c r="O14" t="s">
        <v>25</v>
      </c>
      <c r="P14" t="s">
        <v>26</v>
      </c>
      <c r="Q14" t="s">
        <v>27</v>
      </c>
      <c r="R14" t="s">
        <v>24</v>
      </c>
      <c r="S14" t="s">
        <v>25200</v>
      </c>
      <c r="T14" t="s">
        <v>25201</v>
      </c>
      <c r="U14" s="52" t="s">
        <v>139</v>
      </c>
      <c r="V14">
        <v>15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25202</v>
      </c>
      <c r="F15">
        <v>300</v>
      </c>
      <c r="G15">
        <v>0</v>
      </c>
      <c r="H15" t="s">
        <v>22</v>
      </c>
      <c r="I15" t="s">
        <v>641</v>
      </c>
      <c r="J15" t="s">
        <v>25203</v>
      </c>
      <c r="K15" t="s">
        <v>18155</v>
      </c>
      <c r="L15" t="s">
        <v>7292</v>
      </c>
      <c r="M15" t="s">
        <v>25204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25205</v>
      </c>
      <c r="T15" t="s">
        <v>25204</v>
      </c>
      <c r="U15" s="53" t="s">
        <v>1371</v>
      </c>
      <c r="V15">
        <v>1</v>
      </c>
    </row>
    <row r="16" spans="1:22" x14ac:dyDescent="0.25">
      <c r="A16" t="s">
        <v>42</v>
      </c>
      <c r="B16" t="s">
        <v>43</v>
      </c>
      <c r="C16">
        <v>66.666666666666671</v>
      </c>
      <c r="D16">
        <v>3</v>
      </c>
      <c r="E16" t="s">
        <v>25206</v>
      </c>
      <c r="F16">
        <v>170</v>
      </c>
      <c r="G16">
        <v>38</v>
      </c>
      <c r="H16" t="s">
        <v>47</v>
      </c>
      <c r="I16" t="s">
        <v>15978</v>
      </c>
      <c r="J16" t="s">
        <v>15979</v>
      </c>
      <c r="K16" t="s">
        <v>15980</v>
      </c>
      <c r="L16" t="s">
        <v>349</v>
      </c>
      <c r="M16" t="s">
        <v>25207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25208</v>
      </c>
      <c r="T16" t="s">
        <v>25209</v>
      </c>
      <c r="U16" s="53" t="s">
        <v>112</v>
      </c>
      <c r="V16">
        <v>14</v>
      </c>
    </row>
    <row r="17" spans="1:22" x14ac:dyDescent="0.25">
      <c r="A17" t="s">
        <v>186</v>
      </c>
      <c r="B17" t="s">
        <v>187</v>
      </c>
      <c r="C17">
        <v>33.333333333333336</v>
      </c>
      <c r="D17">
        <v>6</v>
      </c>
      <c r="E17" t="s">
        <v>25210</v>
      </c>
      <c r="F17">
        <v>200</v>
      </c>
      <c r="G17">
        <v>0</v>
      </c>
      <c r="H17" t="s">
        <v>22</v>
      </c>
      <c r="I17" t="s">
        <v>25211</v>
      </c>
      <c r="J17" t="s">
        <v>322</v>
      </c>
      <c r="K17" t="s">
        <v>23</v>
      </c>
      <c r="L17" t="s">
        <v>24</v>
      </c>
      <c r="M17" t="s">
        <v>25212</v>
      </c>
      <c r="N17" t="s">
        <v>23</v>
      </c>
      <c r="O17" t="s">
        <v>25</v>
      </c>
      <c r="P17" t="s">
        <v>26</v>
      </c>
      <c r="Q17" t="s">
        <v>27</v>
      </c>
      <c r="R17" t="s">
        <v>24</v>
      </c>
      <c r="S17" t="s">
        <v>25213</v>
      </c>
      <c r="T17" t="s">
        <v>25212</v>
      </c>
      <c r="U17" s="52" t="s">
        <v>110</v>
      </c>
      <c r="V17">
        <v>14</v>
      </c>
    </row>
    <row r="18" spans="1:22" x14ac:dyDescent="0.25">
      <c r="A18" t="s">
        <v>42</v>
      </c>
      <c r="B18" t="s">
        <v>43</v>
      </c>
      <c r="C18">
        <v>66.666666666666671</v>
      </c>
      <c r="D18">
        <v>3</v>
      </c>
      <c r="E18" t="s">
        <v>25214</v>
      </c>
      <c r="F18">
        <v>132</v>
      </c>
      <c r="G18">
        <v>0</v>
      </c>
      <c r="H18" t="s">
        <v>47</v>
      </c>
      <c r="I18" t="s">
        <v>439</v>
      </c>
      <c r="J18" t="s">
        <v>25215</v>
      </c>
      <c r="K18" t="s">
        <v>3932</v>
      </c>
      <c r="L18" t="s">
        <v>11947</v>
      </c>
      <c r="M18" t="s">
        <v>25216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25217</v>
      </c>
      <c r="T18" t="s">
        <v>25218</v>
      </c>
      <c r="U18" s="53" t="s">
        <v>1223</v>
      </c>
      <c r="V18">
        <v>14</v>
      </c>
    </row>
    <row r="19" spans="1:22" x14ac:dyDescent="0.25">
      <c r="A19" t="s">
        <v>46</v>
      </c>
      <c r="B19" t="s">
        <v>252</v>
      </c>
      <c r="C19">
        <v>76</v>
      </c>
      <c r="D19">
        <v>1</v>
      </c>
      <c r="E19" t="s">
        <v>25219</v>
      </c>
      <c r="F19">
        <v>76</v>
      </c>
      <c r="G19">
        <v>0</v>
      </c>
      <c r="H19" t="s">
        <v>3560</v>
      </c>
      <c r="I19" t="s">
        <v>25220</v>
      </c>
      <c r="J19" t="s">
        <v>25221</v>
      </c>
      <c r="K19" t="s">
        <v>1332</v>
      </c>
      <c r="L19" t="s">
        <v>25222</v>
      </c>
      <c r="M19" t="s">
        <v>25223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25224</v>
      </c>
      <c r="T19" t="s">
        <v>25223</v>
      </c>
      <c r="U19" s="52" t="s">
        <v>152</v>
      </c>
      <c r="V19">
        <v>1</v>
      </c>
    </row>
    <row r="20" spans="1:22" x14ac:dyDescent="0.25">
      <c r="A20" t="s">
        <v>30</v>
      </c>
      <c r="B20" t="s">
        <v>31</v>
      </c>
      <c r="C20">
        <v>60</v>
      </c>
      <c r="D20">
        <v>1</v>
      </c>
      <c r="E20" t="s">
        <v>25225</v>
      </c>
      <c r="F20">
        <v>89</v>
      </c>
      <c r="G20">
        <v>29</v>
      </c>
      <c r="H20" t="s">
        <v>22</v>
      </c>
      <c r="I20" t="s">
        <v>1336</v>
      </c>
      <c r="J20" t="s">
        <v>25226</v>
      </c>
      <c r="K20" t="s">
        <v>10241</v>
      </c>
      <c r="L20" t="s">
        <v>18052</v>
      </c>
      <c r="M20" t="s">
        <v>23</v>
      </c>
      <c r="N20" t="s">
        <v>23</v>
      </c>
      <c r="O20" t="s">
        <v>24</v>
      </c>
      <c r="P20" t="s">
        <v>54</v>
      </c>
      <c r="Q20" t="s">
        <v>23</v>
      </c>
      <c r="R20" t="s">
        <v>24</v>
      </c>
      <c r="S20" t="s">
        <v>23</v>
      </c>
      <c r="T20" t="s">
        <v>25223</v>
      </c>
      <c r="U20" s="53" t="s">
        <v>153</v>
      </c>
      <c r="V20">
        <v>1</v>
      </c>
    </row>
    <row r="21" spans="1:22" x14ac:dyDescent="0.25">
      <c r="A21" t="s">
        <v>186</v>
      </c>
      <c r="B21" t="s">
        <v>187</v>
      </c>
      <c r="C21">
        <v>33.333333333333336</v>
      </c>
      <c r="D21">
        <v>3</v>
      </c>
      <c r="E21" t="s">
        <v>25227</v>
      </c>
      <c r="F21">
        <v>100</v>
      </c>
      <c r="G21">
        <v>0</v>
      </c>
      <c r="H21" t="s">
        <v>22</v>
      </c>
      <c r="I21" t="s">
        <v>25228</v>
      </c>
      <c r="J21" t="s">
        <v>303</v>
      </c>
      <c r="K21" t="s">
        <v>23</v>
      </c>
      <c r="L21" t="s">
        <v>24</v>
      </c>
      <c r="M21" t="s">
        <v>25229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25229</v>
      </c>
      <c r="U21" s="52" t="s">
        <v>150</v>
      </c>
      <c r="V21">
        <v>3</v>
      </c>
    </row>
    <row r="22" spans="1:22" x14ac:dyDescent="0.25">
      <c r="A22" t="s">
        <v>139</v>
      </c>
      <c r="B22" t="s">
        <v>112</v>
      </c>
      <c r="C22">
        <v>90</v>
      </c>
      <c r="D22">
        <v>2</v>
      </c>
      <c r="E22" t="s">
        <v>25230</v>
      </c>
      <c r="F22">
        <v>180</v>
      </c>
      <c r="G22">
        <v>0</v>
      </c>
      <c r="H22" t="s">
        <v>22</v>
      </c>
      <c r="I22" t="s">
        <v>25231</v>
      </c>
      <c r="J22" t="s">
        <v>25232</v>
      </c>
      <c r="K22" t="s">
        <v>23</v>
      </c>
      <c r="L22" t="s">
        <v>24</v>
      </c>
      <c r="M22" t="s">
        <v>25233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25234</v>
      </c>
      <c r="T22" t="s">
        <v>25233</v>
      </c>
      <c r="U22" s="53" t="s">
        <v>151</v>
      </c>
      <c r="V22">
        <v>3</v>
      </c>
    </row>
    <row r="23" spans="1:22" x14ac:dyDescent="0.25">
      <c r="A23" t="s">
        <v>142</v>
      </c>
      <c r="B23" t="s">
        <v>143</v>
      </c>
      <c r="C23">
        <v>15</v>
      </c>
      <c r="D23">
        <v>1</v>
      </c>
      <c r="E23" t="s">
        <v>25235</v>
      </c>
      <c r="F23">
        <v>25</v>
      </c>
      <c r="G23">
        <v>10</v>
      </c>
      <c r="H23" t="s">
        <v>22</v>
      </c>
      <c r="I23" t="s">
        <v>25236</v>
      </c>
      <c r="J23" t="s">
        <v>25237</v>
      </c>
      <c r="K23" t="s">
        <v>4884</v>
      </c>
      <c r="L23" t="s">
        <v>5473</v>
      </c>
      <c r="M23" t="s">
        <v>25238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25239</v>
      </c>
      <c r="T23" t="s">
        <v>25240</v>
      </c>
      <c r="U23" s="52" t="s">
        <v>36</v>
      </c>
      <c r="V23">
        <v>1</v>
      </c>
    </row>
    <row r="24" spans="1:22" x14ac:dyDescent="0.25">
      <c r="A24" t="s">
        <v>186</v>
      </c>
      <c r="B24" t="s">
        <v>187</v>
      </c>
      <c r="C24">
        <v>50</v>
      </c>
      <c r="D24">
        <v>6</v>
      </c>
      <c r="E24" t="s">
        <v>25241</v>
      </c>
      <c r="F24">
        <v>200</v>
      </c>
      <c r="G24">
        <v>0</v>
      </c>
      <c r="H24" t="s">
        <v>22</v>
      </c>
      <c r="I24" t="s">
        <v>25242</v>
      </c>
      <c r="J24" t="s">
        <v>306</v>
      </c>
      <c r="K24" t="s">
        <v>23</v>
      </c>
      <c r="L24" t="s">
        <v>24</v>
      </c>
      <c r="M24" t="s">
        <v>25243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25244</v>
      </c>
      <c r="T24" t="s">
        <v>25243</v>
      </c>
      <c r="U24" s="53" t="s">
        <v>37</v>
      </c>
      <c r="V24">
        <v>1</v>
      </c>
    </row>
    <row r="25" spans="1:22" x14ac:dyDescent="0.25">
      <c r="A25" t="s">
        <v>186</v>
      </c>
      <c r="B25" t="s">
        <v>187</v>
      </c>
      <c r="C25">
        <v>50</v>
      </c>
      <c r="D25">
        <v>6</v>
      </c>
      <c r="E25" t="s">
        <v>25245</v>
      </c>
      <c r="F25">
        <v>200</v>
      </c>
      <c r="G25">
        <v>0</v>
      </c>
      <c r="H25" t="s">
        <v>22</v>
      </c>
      <c r="I25" t="s">
        <v>25246</v>
      </c>
      <c r="J25" t="s">
        <v>306</v>
      </c>
      <c r="K25" t="s">
        <v>23</v>
      </c>
      <c r="L25" t="s">
        <v>24</v>
      </c>
      <c r="M25" t="s">
        <v>25247</v>
      </c>
      <c r="N25" t="s">
        <v>23</v>
      </c>
      <c r="O25" t="s">
        <v>58</v>
      </c>
      <c r="P25" t="s">
        <v>26</v>
      </c>
      <c r="Q25" t="s">
        <v>33</v>
      </c>
      <c r="R25" t="s">
        <v>24</v>
      </c>
      <c r="S25" t="s">
        <v>25248</v>
      </c>
      <c r="T25" t="s">
        <v>25249</v>
      </c>
      <c r="U25" s="52" t="s">
        <v>38</v>
      </c>
      <c r="V25">
        <v>2</v>
      </c>
    </row>
    <row r="26" spans="1:22" x14ac:dyDescent="0.25">
      <c r="A26" t="s">
        <v>42</v>
      </c>
      <c r="B26" t="s">
        <v>43</v>
      </c>
      <c r="C26">
        <v>66.666666666666671</v>
      </c>
      <c r="D26">
        <v>3</v>
      </c>
      <c r="E26" t="s">
        <v>25250</v>
      </c>
      <c r="F26">
        <v>132</v>
      </c>
      <c r="G26">
        <v>0</v>
      </c>
      <c r="H26" t="s">
        <v>47</v>
      </c>
      <c r="I26" t="s">
        <v>25251</v>
      </c>
      <c r="J26" t="s">
        <v>25252</v>
      </c>
      <c r="K26" t="s">
        <v>9956</v>
      </c>
      <c r="L26" t="s">
        <v>4348</v>
      </c>
      <c r="M26" t="s">
        <v>25253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25254</v>
      </c>
      <c r="T26" t="s">
        <v>25255</v>
      </c>
      <c r="U26" s="53" t="s">
        <v>39</v>
      </c>
      <c r="V26">
        <v>2</v>
      </c>
    </row>
    <row r="27" spans="1:22" x14ac:dyDescent="0.25">
      <c r="A27" t="s">
        <v>186</v>
      </c>
      <c r="B27" t="s">
        <v>187</v>
      </c>
      <c r="C27">
        <v>33.333333333333336</v>
      </c>
      <c r="D27">
        <v>3</v>
      </c>
      <c r="E27" t="s">
        <v>25256</v>
      </c>
      <c r="F27">
        <v>100</v>
      </c>
      <c r="G27">
        <v>0</v>
      </c>
      <c r="H27" t="s">
        <v>22</v>
      </c>
      <c r="I27" t="s">
        <v>25257</v>
      </c>
      <c r="J27" t="s">
        <v>1221</v>
      </c>
      <c r="K27" t="s">
        <v>23</v>
      </c>
      <c r="L27" t="s">
        <v>24</v>
      </c>
      <c r="M27" t="s">
        <v>25258</v>
      </c>
      <c r="N27" t="s">
        <v>23</v>
      </c>
      <c r="O27" t="s">
        <v>25</v>
      </c>
      <c r="P27" t="s">
        <v>26</v>
      </c>
      <c r="Q27" t="s">
        <v>27</v>
      </c>
      <c r="R27" t="s">
        <v>24</v>
      </c>
      <c r="S27" t="s">
        <v>23</v>
      </c>
      <c r="T27" t="s">
        <v>25258</v>
      </c>
      <c r="U27" s="52" t="s">
        <v>34</v>
      </c>
      <c r="V27">
        <v>1</v>
      </c>
    </row>
    <row r="28" spans="1:22" x14ac:dyDescent="0.25">
      <c r="A28" t="s">
        <v>186</v>
      </c>
      <c r="B28" t="s">
        <v>187</v>
      </c>
      <c r="C28">
        <v>33.333333333333336</v>
      </c>
      <c r="D28">
        <v>3</v>
      </c>
      <c r="E28" t="s">
        <v>25259</v>
      </c>
      <c r="F28">
        <v>100</v>
      </c>
      <c r="G28">
        <v>0</v>
      </c>
      <c r="H28" t="s">
        <v>22</v>
      </c>
      <c r="I28" t="s">
        <v>25260</v>
      </c>
      <c r="J28" t="s">
        <v>1236</v>
      </c>
      <c r="K28" t="s">
        <v>23</v>
      </c>
      <c r="L28" t="s">
        <v>24</v>
      </c>
      <c r="M28" t="s">
        <v>25261</v>
      </c>
      <c r="N28" t="s">
        <v>23</v>
      </c>
      <c r="O28" t="s">
        <v>58</v>
      </c>
      <c r="P28" t="s">
        <v>26</v>
      </c>
      <c r="Q28" t="s">
        <v>33</v>
      </c>
      <c r="R28" t="s">
        <v>24</v>
      </c>
      <c r="S28" t="s">
        <v>23</v>
      </c>
      <c r="T28" t="s">
        <v>25261</v>
      </c>
      <c r="U28" s="53" t="s">
        <v>35</v>
      </c>
      <c r="V28">
        <v>1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25262</v>
      </c>
      <c r="F29">
        <v>200</v>
      </c>
      <c r="G29">
        <v>0</v>
      </c>
      <c r="H29" t="s">
        <v>22</v>
      </c>
      <c r="I29" t="s">
        <v>9054</v>
      </c>
      <c r="J29" t="s">
        <v>351</v>
      </c>
      <c r="K29" t="s">
        <v>23</v>
      </c>
      <c r="L29" t="s">
        <v>24</v>
      </c>
      <c r="M29" t="s">
        <v>25263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25264</v>
      </c>
      <c r="U29" s="52" t="s">
        <v>279</v>
      </c>
      <c r="V29">
        <v>2</v>
      </c>
    </row>
    <row r="30" spans="1:22" x14ac:dyDescent="0.25">
      <c r="A30" t="s">
        <v>38</v>
      </c>
      <c r="B30" t="s">
        <v>39</v>
      </c>
      <c r="C30">
        <v>65</v>
      </c>
      <c r="D30">
        <v>1</v>
      </c>
      <c r="E30" t="s">
        <v>25265</v>
      </c>
      <c r="F30">
        <v>219</v>
      </c>
      <c r="G30">
        <v>20</v>
      </c>
      <c r="H30" t="s">
        <v>47</v>
      </c>
      <c r="I30" t="s">
        <v>25266</v>
      </c>
      <c r="J30" t="s">
        <v>25267</v>
      </c>
      <c r="K30" t="s">
        <v>4495</v>
      </c>
      <c r="L30" t="s">
        <v>25268</v>
      </c>
      <c r="M30" t="s">
        <v>25269</v>
      </c>
      <c r="N30" t="s">
        <v>1225</v>
      </c>
      <c r="O30" t="s">
        <v>4242</v>
      </c>
      <c r="P30" t="s">
        <v>1227</v>
      </c>
      <c r="Q30" t="s">
        <v>1228</v>
      </c>
      <c r="R30" t="s">
        <v>24</v>
      </c>
      <c r="S30" t="s">
        <v>25270</v>
      </c>
      <c r="T30" t="s">
        <v>25271</v>
      </c>
      <c r="U30" s="53" t="s">
        <v>9484</v>
      </c>
      <c r="V30">
        <v>2</v>
      </c>
    </row>
    <row r="31" spans="1:22" x14ac:dyDescent="0.25">
      <c r="A31" t="s">
        <v>36</v>
      </c>
      <c r="B31" t="s">
        <v>37</v>
      </c>
      <c r="C31">
        <v>65</v>
      </c>
      <c r="D31">
        <v>1</v>
      </c>
      <c r="E31" t="s">
        <v>25265</v>
      </c>
      <c r="F31">
        <v>219</v>
      </c>
      <c r="G31">
        <v>20</v>
      </c>
      <c r="H31" t="s">
        <v>47</v>
      </c>
      <c r="I31" t="s">
        <v>25266</v>
      </c>
      <c r="J31" t="s">
        <v>25267</v>
      </c>
      <c r="K31" t="s">
        <v>4495</v>
      </c>
      <c r="L31" t="s">
        <v>25268</v>
      </c>
      <c r="M31" t="s">
        <v>25269</v>
      </c>
      <c r="N31" t="s">
        <v>1225</v>
      </c>
      <c r="O31" t="s">
        <v>4242</v>
      </c>
      <c r="P31" t="s">
        <v>1227</v>
      </c>
      <c r="Q31" t="s">
        <v>1228</v>
      </c>
      <c r="R31" t="s">
        <v>24</v>
      </c>
      <c r="S31" t="s">
        <v>25270</v>
      </c>
      <c r="T31" t="s">
        <v>25271</v>
      </c>
      <c r="U31" s="52" t="s">
        <v>30</v>
      </c>
      <c r="V31">
        <v>5</v>
      </c>
    </row>
    <row r="32" spans="1:22" x14ac:dyDescent="0.25">
      <c r="A32" t="s">
        <v>150</v>
      </c>
      <c r="B32" t="s">
        <v>151</v>
      </c>
      <c r="C32">
        <v>65</v>
      </c>
      <c r="D32">
        <v>2</v>
      </c>
      <c r="E32" t="s">
        <v>25265</v>
      </c>
      <c r="F32">
        <v>219</v>
      </c>
      <c r="G32">
        <v>20</v>
      </c>
      <c r="H32" t="s">
        <v>47</v>
      </c>
      <c r="I32" t="s">
        <v>25266</v>
      </c>
      <c r="J32" t="s">
        <v>25267</v>
      </c>
      <c r="K32" t="s">
        <v>4495</v>
      </c>
      <c r="L32" t="s">
        <v>25268</v>
      </c>
      <c r="M32" t="s">
        <v>25269</v>
      </c>
      <c r="N32" t="s">
        <v>1225</v>
      </c>
      <c r="O32" t="s">
        <v>4242</v>
      </c>
      <c r="P32" t="s">
        <v>1227</v>
      </c>
      <c r="Q32" t="s">
        <v>1228</v>
      </c>
      <c r="R32" t="s">
        <v>24</v>
      </c>
      <c r="S32" t="s">
        <v>25270</v>
      </c>
      <c r="T32" t="s">
        <v>25271</v>
      </c>
      <c r="U32" s="53" t="s">
        <v>3991</v>
      </c>
      <c r="V32">
        <v>1</v>
      </c>
    </row>
    <row r="33" spans="1:22" x14ac:dyDescent="0.25">
      <c r="A33" t="s">
        <v>28</v>
      </c>
      <c r="B33" t="s">
        <v>1254</v>
      </c>
      <c r="C33">
        <v>32.200000000000003</v>
      </c>
      <c r="D33">
        <v>1</v>
      </c>
      <c r="E33" t="s">
        <v>25272</v>
      </c>
      <c r="F33">
        <v>96.6</v>
      </c>
      <c r="G33">
        <v>0</v>
      </c>
      <c r="H33" t="s">
        <v>47</v>
      </c>
      <c r="I33" t="s">
        <v>20309</v>
      </c>
      <c r="J33" t="s">
        <v>25273</v>
      </c>
      <c r="K33" t="s">
        <v>1367</v>
      </c>
      <c r="L33" t="s">
        <v>25274</v>
      </c>
      <c r="M33" t="s">
        <v>25275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25275</v>
      </c>
      <c r="U33" s="53" t="s">
        <v>31</v>
      </c>
      <c r="V33">
        <v>2</v>
      </c>
    </row>
    <row r="34" spans="1:22" x14ac:dyDescent="0.25">
      <c r="A34" t="s">
        <v>30</v>
      </c>
      <c r="B34" t="s">
        <v>1254</v>
      </c>
      <c r="C34">
        <v>32.200000000000003</v>
      </c>
      <c r="D34">
        <v>1</v>
      </c>
      <c r="E34" t="s">
        <v>25272</v>
      </c>
      <c r="F34">
        <v>96.6</v>
      </c>
      <c r="G34">
        <v>0</v>
      </c>
      <c r="H34" t="s">
        <v>47</v>
      </c>
      <c r="I34" t="s">
        <v>20309</v>
      </c>
      <c r="J34" t="s">
        <v>25273</v>
      </c>
      <c r="K34" t="s">
        <v>1367</v>
      </c>
      <c r="L34" t="s">
        <v>25274</v>
      </c>
      <c r="M34" t="s">
        <v>25275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25275</v>
      </c>
      <c r="U34" s="53" t="s">
        <v>1254</v>
      </c>
      <c r="V34">
        <v>2</v>
      </c>
    </row>
    <row r="35" spans="1:22" x14ac:dyDescent="0.25">
      <c r="A35" t="s">
        <v>20</v>
      </c>
      <c r="B35" t="s">
        <v>1254</v>
      </c>
      <c r="C35">
        <v>32.200000000000003</v>
      </c>
      <c r="D35">
        <v>1</v>
      </c>
      <c r="E35" t="s">
        <v>25272</v>
      </c>
      <c r="F35">
        <v>96.6</v>
      </c>
      <c r="G35">
        <v>0</v>
      </c>
      <c r="H35" t="s">
        <v>47</v>
      </c>
      <c r="I35" t="s">
        <v>20309</v>
      </c>
      <c r="J35" t="s">
        <v>25273</v>
      </c>
      <c r="K35" t="s">
        <v>1367</v>
      </c>
      <c r="L35" t="s">
        <v>25274</v>
      </c>
      <c r="M35" t="s">
        <v>25275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25275</v>
      </c>
      <c r="U35" s="52" t="s">
        <v>28</v>
      </c>
      <c r="V35">
        <v>4</v>
      </c>
    </row>
    <row r="36" spans="1:22" x14ac:dyDescent="0.25">
      <c r="A36" t="s">
        <v>186</v>
      </c>
      <c r="B36" t="s">
        <v>187</v>
      </c>
      <c r="C36">
        <v>65</v>
      </c>
      <c r="D36">
        <v>4</v>
      </c>
      <c r="E36" t="s">
        <v>25276</v>
      </c>
      <c r="F36">
        <v>199</v>
      </c>
      <c r="G36">
        <v>0</v>
      </c>
      <c r="H36" t="s">
        <v>47</v>
      </c>
      <c r="I36" t="s">
        <v>25277</v>
      </c>
      <c r="J36" t="s">
        <v>25278</v>
      </c>
      <c r="K36" t="s">
        <v>11835</v>
      </c>
      <c r="L36" t="s">
        <v>25279</v>
      </c>
      <c r="M36" t="s">
        <v>25280</v>
      </c>
      <c r="N36" t="s">
        <v>1225</v>
      </c>
      <c r="O36" t="s">
        <v>4242</v>
      </c>
      <c r="P36" t="s">
        <v>1227</v>
      </c>
      <c r="Q36" t="s">
        <v>1228</v>
      </c>
      <c r="R36" t="s">
        <v>24</v>
      </c>
      <c r="S36" t="s">
        <v>25281</v>
      </c>
      <c r="T36" t="s">
        <v>25282</v>
      </c>
      <c r="U36" s="53" t="s">
        <v>29</v>
      </c>
      <c r="V36">
        <v>1</v>
      </c>
    </row>
    <row r="37" spans="1:22" x14ac:dyDescent="0.25">
      <c r="A37" t="s">
        <v>186</v>
      </c>
      <c r="B37" t="s">
        <v>187</v>
      </c>
      <c r="C37">
        <v>65</v>
      </c>
      <c r="D37">
        <v>4</v>
      </c>
      <c r="E37" t="s">
        <v>25283</v>
      </c>
      <c r="F37">
        <v>199</v>
      </c>
      <c r="G37">
        <v>0</v>
      </c>
      <c r="H37" t="s">
        <v>47</v>
      </c>
      <c r="I37" t="s">
        <v>17716</v>
      </c>
      <c r="J37" t="s">
        <v>17717</v>
      </c>
      <c r="K37" t="s">
        <v>1377</v>
      </c>
      <c r="L37" t="s">
        <v>17718</v>
      </c>
      <c r="M37" t="s">
        <v>25284</v>
      </c>
      <c r="N37" t="s">
        <v>1225</v>
      </c>
      <c r="O37" t="s">
        <v>1226</v>
      </c>
      <c r="P37" t="s">
        <v>1227</v>
      </c>
      <c r="Q37" t="s">
        <v>1228</v>
      </c>
      <c r="R37" t="s">
        <v>24</v>
      </c>
      <c r="S37" t="s">
        <v>25285</v>
      </c>
      <c r="T37" t="s">
        <v>25286</v>
      </c>
      <c r="U37" s="53" t="s">
        <v>1254</v>
      </c>
      <c r="V37">
        <v>3</v>
      </c>
    </row>
    <row r="38" spans="1:22" x14ac:dyDescent="0.25">
      <c r="A38" t="s">
        <v>34</v>
      </c>
      <c r="B38" t="s">
        <v>35</v>
      </c>
      <c r="C38">
        <v>65</v>
      </c>
      <c r="D38">
        <v>1</v>
      </c>
      <c r="E38" t="s">
        <v>25287</v>
      </c>
      <c r="F38">
        <v>219</v>
      </c>
      <c r="G38">
        <v>20</v>
      </c>
      <c r="H38" t="s">
        <v>47</v>
      </c>
      <c r="I38" t="s">
        <v>25288</v>
      </c>
      <c r="J38" t="s">
        <v>25289</v>
      </c>
      <c r="K38" t="s">
        <v>15089</v>
      </c>
      <c r="L38" t="s">
        <v>25290</v>
      </c>
      <c r="M38" t="s">
        <v>25291</v>
      </c>
      <c r="N38" t="s">
        <v>1225</v>
      </c>
      <c r="O38" t="s">
        <v>4242</v>
      </c>
      <c r="P38" t="s">
        <v>1227</v>
      </c>
      <c r="Q38" t="s">
        <v>1228</v>
      </c>
      <c r="R38" t="s">
        <v>24</v>
      </c>
      <c r="S38" t="s">
        <v>25292</v>
      </c>
      <c r="T38" t="s">
        <v>25293</v>
      </c>
      <c r="U38" s="52" t="s">
        <v>20</v>
      </c>
      <c r="V38">
        <v>2</v>
      </c>
    </row>
    <row r="39" spans="1:22" x14ac:dyDescent="0.25">
      <c r="A39" t="s">
        <v>38</v>
      </c>
      <c r="B39" t="s">
        <v>39</v>
      </c>
      <c r="C39">
        <v>65</v>
      </c>
      <c r="D39">
        <v>1</v>
      </c>
      <c r="E39" t="s">
        <v>25287</v>
      </c>
      <c r="F39">
        <v>219</v>
      </c>
      <c r="G39">
        <v>20</v>
      </c>
      <c r="H39" t="s">
        <v>47</v>
      </c>
      <c r="I39" t="s">
        <v>25288</v>
      </c>
      <c r="J39" t="s">
        <v>25289</v>
      </c>
      <c r="K39" t="s">
        <v>15089</v>
      </c>
      <c r="L39" t="s">
        <v>25290</v>
      </c>
      <c r="M39" t="s">
        <v>25291</v>
      </c>
      <c r="N39" t="s">
        <v>1225</v>
      </c>
      <c r="O39" t="s">
        <v>4242</v>
      </c>
      <c r="P39" t="s">
        <v>1227</v>
      </c>
      <c r="Q39" t="s">
        <v>1228</v>
      </c>
      <c r="R39" t="s">
        <v>24</v>
      </c>
      <c r="S39" t="s">
        <v>25292</v>
      </c>
      <c r="T39" t="s">
        <v>25293</v>
      </c>
      <c r="U39" s="53" t="s">
        <v>21</v>
      </c>
      <c r="V39">
        <v>1</v>
      </c>
    </row>
    <row r="40" spans="1:22" x14ac:dyDescent="0.25">
      <c r="A40" t="s">
        <v>150</v>
      </c>
      <c r="B40" t="s">
        <v>151</v>
      </c>
      <c r="C40">
        <v>65</v>
      </c>
      <c r="D40">
        <v>1</v>
      </c>
      <c r="E40" t="s">
        <v>25287</v>
      </c>
      <c r="F40">
        <v>219</v>
      </c>
      <c r="G40">
        <v>20</v>
      </c>
      <c r="H40" t="s">
        <v>47</v>
      </c>
      <c r="I40" t="s">
        <v>25288</v>
      </c>
      <c r="J40" t="s">
        <v>25289</v>
      </c>
      <c r="K40" t="s">
        <v>15089</v>
      </c>
      <c r="L40" t="s">
        <v>25290</v>
      </c>
      <c r="M40" t="s">
        <v>25291</v>
      </c>
      <c r="N40" t="s">
        <v>1225</v>
      </c>
      <c r="O40" t="s">
        <v>4242</v>
      </c>
      <c r="P40" t="s">
        <v>1227</v>
      </c>
      <c r="Q40" t="s">
        <v>1228</v>
      </c>
      <c r="R40" t="s">
        <v>24</v>
      </c>
      <c r="S40" t="s">
        <v>25292</v>
      </c>
      <c r="T40" t="s">
        <v>25293</v>
      </c>
      <c r="U40" s="53" t="s">
        <v>1254</v>
      </c>
      <c r="V40">
        <v>1</v>
      </c>
    </row>
    <row r="41" spans="1:22" x14ac:dyDescent="0.25">
      <c r="A41" t="s">
        <v>152</v>
      </c>
      <c r="B41" t="s">
        <v>153</v>
      </c>
      <c r="C41">
        <v>65</v>
      </c>
      <c r="D41">
        <v>1</v>
      </c>
      <c r="E41" t="s">
        <v>25287</v>
      </c>
      <c r="F41">
        <v>219</v>
      </c>
      <c r="G41">
        <v>20</v>
      </c>
      <c r="H41" t="s">
        <v>47</v>
      </c>
      <c r="I41" t="s">
        <v>25288</v>
      </c>
      <c r="J41" t="s">
        <v>25289</v>
      </c>
      <c r="K41" t="s">
        <v>15089</v>
      </c>
      <c r="L41" t="s">
        <v>25290</v>
      </c>
      <c r="M41" t="s">
        <v>25291</v>
      </c>
      <c r="N41" t="s">
        <v>1225</v>
      </c>
      <c r="O41" t="s">
        <v>4242</v>
      </c>
      <c r="P41" t="s">
        <v>1227</v>
      </c>
      <c r="Q41" t="s">
        <v>1228</v>
      </c>
      <c r="R41" t="s">
        <v>24</v>
      </c>
      <c r="S41" t="s">
        <v>25292</v>
      </c>
      <c r="T41" t="s">
        <v>25293</v>
      </c>
      <c r="U41" s="52" t="s">
        <v>115</v>
      </c>
      <c r="V41">
        <v>10</v>
      </c>
    </row>
    <row r="42" spans="1:22" x14ac:dyDescent="0.25">
      <c r="A42" t="s">
        <v>186</v>
      </c>
      <c r="B42" t="s">
        <v>187</v>
      </c>
      <c r="C42">
        <v>33.333333333333336</v>
      </c>
      <c r="D42">
        <v>3</v>
      </c>
      <c r="E42" t="s">
        <v>25294</v>
      </c>
      <c r="F42">
        <v>149</v>
      </c>
      <c r="G42">
        <v>49</v>
      </c>
      <c r="H42" t="s">
        <v>22</v>
      </c>
      <c r="I42" t="s">
        <v>25295</v>
      </c>
      <c r="J42" t="s">
        <v>310</v>
      </c>
      <c r="K42" t="s">
        <v>23</v>
      </c>
      <c r="L42" t="s">
        <v>24</v>
      </c>
      <c r="M42" t="s">
        <v>25296</v>
      </c>
      <c r="N42" t="s">
        <v>23</v>
      </c>
      <c r="O42" t="s">
        <v>25</v>
      </c>
      <c r="P42" t="s">
        <v>26</v>
      </c>
      <c r="Q42" t="s">
        <v>27</v>
      </c>
      <c r="R42" t="s">
        <v>24</v>
      </c>
      <c r="S42" t="s">
        <v>23</v>
      </c>
      <c r="T42" t="s">
        <v>25296</v>
      </c>
      <c r="U42" s="53" t="s">
        <v>116</v>
      </c>
      <c r="V42">
        <v>10</v>
      </c>
    </row>
    <row r="43" spans="1:22" x14ac:dyDescent="0.25">
      <c r="A43" t="s">
        <v>110</v>
      </c>
      <c r="B43" t="s">
        <v>1223</v>
      </c>
      <c r="C43">
        <v>66.333333333333329</v>
      </c>
      <c r="D43">
        <v>6</v>
      </c>
      <c r="E43" t="s">
        <v>25297</v>
      </c>
      <c r="F43">
        <v>1406</v>
      </c>
      <c r="G43">
        <v>91</v>
      </c>
      <c r="H43" t="s">
        <v>47</v>
      </c>
      <c r="I43" t="s">
        <v>6429</v>
      </c>
      <c r="J43" t="s">
        <v>25298</v>
      </c>
      <c r="K43" t="s">
        <v>25299</v>
      </c>
      <c r="L43" t="s">
        <v>14019</v>
      </c>
      <c r="M43" t="s">
        <v>25300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23</v>
      </c>
      <c r="T43" t="s">
        <v>25301</v>
      </c>
      <c r="U43" s="52" t="s">
        <v>15492</v>
      </c>
      <c r="V43">
        <v>3</v>
      </c>
    </row>
    <row r="44" spans="1:22" x14ac:dyDescent="0.25">
      <c r="A44" t="s">
        <v>110</v>
      </c>
      <c r="B44" t="s">
        <v>1223</v>
      </c>
      <c r="C44">
        <v>66.333333333333329</v>
      </c>
      <c r="D44">
        <v>3</v>
      </c>
      <c r="E44" t="s">
        <v>25297</v>
      </c>
      <c r="F44">
        <v>1406</v>
      </c>
      <c r="G44">
        <v>91</v>
      </c>
      <c r="H44" t="s">
        <v>47</v>
      </c>
      <c r="I44" t="s">
        <v>6429</v>
      </c>
      <c r="J44" t="s">
        <v>25298</v>
      </c>
      <c r="K44" t="s">
        <v>25299</v>
      </c>
      <c r="L44" t="s">
        <v>14019</v>
      </c>
      <c r="M44" t="s">
        <v>25300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25301</v>
      </c>
      <c r="U44" s="53" t="s">
        <v>15493</v>
      </c>
      <c r="V44">
        <v>3</v>
      </c>
    </row>
    <row r="45" spans="1:22" x14ac:dyDescent="0.25">
      <c r="A45" t="s">
        <v>139</v>
      </c>
      <c r="B45" t="s">
        <v>112</v>
      </c>
      <c r="C45">
        <v>66</v>
      </c>
      <c r="D45">
        <v>3</v>
      </c>
      <c r="E45" t="s">
        <v>25297</v>
      </c>
      <c r="F45">
        <v>1406</v>
      </c>
      <c r="G45">
        <v>91</v>
      </c>
      <c r="H45" t="s">
        <v>47</v>
      </c>
      <c r="I45" t="s">
        <v>6429</v>
      </c>
      <c r="J45" t="s">
        <v>25298</v>
      </c>
      <c r="K45" t="s">
        <v>25299</v>
      </c>
      <c r="L45" t="s">
        <v>14019</v>
      </c>
      <c r="M45" t="s">
        <v>25300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25301</v>
      </c>
      <c r="U45" s="52" t="s">
        <v>154</v>
      </c>
      <c r="V45">
        <v>40</v>
      </c>
    </row>
    <row r="46" spans="1:22" x14ac:dyDescent="0.25">
      <c r="A46" t="s">
        <v>110</v>
      </c>
      <c r="B46" t="s">
        <v>1223</v>
      </c>
      <c r="C46">
        <v>66</v>
      </c>
      <c r="D46">
        <v>3</v>
      </c>
      <c r="E46" t="s">
        <v>25297</v>
      </c>
      <c r="F46">
        <v>1406</v>
      </c>
      <c r="G46">
        <v>91</v>
      </c>
      <c r="H46" t="s">
        <v>47</v>
      </c>
      <c r="I46" t="s">
        <v>6429</v>
      </c>
      <c r="J46" t="s">
        <v>25298</v>
      </c>
      <c r="K46" t="s">
        <v>25299</v>
      </c>
      <c r="L46" t="s">
        <v>14019</v>
      </c>
      <c r="M46" t="s">
        <v>25300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25301</v>
      </c>
      <c r="U46" s="53" t="s">
        <v>155</v>
      </c>
      <c r="V46">
        <v>40</v>
      </c>
    </row>
    <row r="47" spans="1:22" x14ac:dyDescent="0.25">
      <c r="A47" t="s">
        <v>46</v>
      </c>
      <c r="B47" t="s">
        <v>56</v>
      </c>
      <c r="C47">
        <v>67</v>
      </c>
      <c r="D47">
        <v>3</v>
      </c>
      <c r="E47" t="s">
        <v>25297</v>
      </c>
      <c r="F47">
        <v>1406</v>
      </c>
      <c r="G47">
        <v>91</v>
      </c>
      <c r="H47" t="s">
        <v>47</v>
      </c>
      <c r="I47" t="s">
        <v>6429</v>
      </c>
      <c r="J47" t="s">
        <v>25298</v>
      </c>
      <c r="K47" t="s">
        <v>25299</v>
      </c>
      <c r="L47" t="s">
        <v>14019</v>
      </c>
      <c r="M47" t="s">
        <v>25300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23</v>
      </c>
      <c r="T47" t="s">
        <v>25301</v>
      </c>
      <c r="U47" s="52" t="s">
        <v>142</v>
      </c>
      <c r="V47">
        <v>4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25302</v>
      </c>
      <c r="F48">
        <v>438</v>
      </c>
      <c r="G48">
        <v>48</v>
      </c>
      <c r="H48" t="s">
        <v>22</v>
      </c>
      <c r="I48" t="s">
        <v>25303</v>
      </c>
      <c r="J48" t="s">
        <v>25304</v>
      </c>
      <c r="K48" t="s">
        <v>16595</v>
      </c>
      <c r="L48" t="s">
        <v>352</v>
      </c>
      <c r="M48" t="s">
        <v>25305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25306</v>
      </c>
      <c r="U48" s="53" t="s">
        <v>11144</v>
      </c>
      <c r="V48">
        <v>3</v>
      </c>
    </row>
    <row r="49" spans="1:22" x14ac:dyDescent="0.25">
      <c r="A49" t="s">
        <v>28</v>
      </c>
      <c r="B49" t="s">
        <v>29</v>
      </c>
      <c r="C49">
        <v>50</v>
      </c>
      <c r="D49">
        <v>1</v>
      </c>
      <c r="E49" t="s">
        <v>25302</v>
      </c>
      <c r="F49">
        <v>438</v>
      </c>
      <c r="G49">
        <v>48</v>
      </c>
      <c r="H49" t="s">
        <v>22</v>
      </c>
      <c r="I49" t="s">
        <v>25303</v>
      </c>
      <c r="J49" t="s">
        <v>25304</v>
      </c>
      <c r="K49" t="s">
        <v>16595</v>
      </c>
      <c r="L49" t="s">
        <v>352</v>
      </c>
      <c r="M49" t="s">
        <v>25305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23</v>
      </c>
      <c r="T49" t="s">
        <v>25306</v>
      </c>
      <c r="U49" s="53" t="s">
        <v>143</v>
      </c>
      <c r="V49">
        <v>1</v>
      </c>
    </row>
    <row r="50" spans="1:22" x14ac:dyDescent="0.25">
      <c r="A50" t="s">
        <v>30</v>
      </c>
      <c r="B50" t="s">
        <v>31</v>
      </c>
      <c r="C50">
        <v>50</v>
      </c>
      <c r="D50">
        <v>1</v>
      </c>
      <c r="E50" t="s">
        <v>25302</v>
      </c>
      <c r="F50">
        <v>438</v>
      </c>
      <c r="G50">
        <v>48</v>
      </c>
      <c r="H50" t="s">
        <v>22</v>
      </c>
      <c r="I50" t="s">
        <v>25303</v>
      </c>
      <c r="J50" t="s">
        <v>25304</v>
      </c>
      <c r="K50" t="s">
        <v>16595</v>
      </c>
      <c r="L50" t="s">
        <v>352</v>
      </c>
      <c r="M50" t="s">
        <v>25305</v>
      </c>
      <c r="N50" t="s">
        <v>23</v>
      </c>
      <c r="O50" t="s">
        <v>63</v>
      </c>
      <c r="P50" t="s">
        <v>54</v>
      </c>
      <c r="Q50" t="s">
        <v>55</v>
      </c>
      <c r="R50" t="s">
        <v>24</v>
      </c>
      <c r="S50" t="s">
        <v>23</v>
      </c>
      <c r="T50" t="s">
        <v>25306</v>
      </c>
      <c r="U50" s="52" t="s">
        <v>1248</v>
      </c>
      <c r="V50">
        <v>440</v>
      </c>
    </row>
    <row r="51" spans="1:22" x14ac:dyDescent="0.25">
      <c r="A51" t="s">
        <v>139</v>
      </c>
      <c r="B51" t="s">
        <v>1371</v>
      </c>
      <c r="C51">
        <v>120</v>
      </c>
      <c r="D51">
        <v>1</v>
      </c>
      <c r="E51" t="s">
        <v>25302</v>
      </c>
      <c r="F51">
        <v>438</v>
      </c>
      <c r="G51">
        <v>48</v>
      </c>
      <c r="H51" t="s">
        <v>22</v>
      </c>
      <c r="I51" t="s">
        <v>25303</v>
      </c>
      <c r="J51" t="s">
        <v>25304</v>
      </c>
      <c r="K51" t="s">
        <v>16595</v>
      </c>
      <c r="L51" t="s">
        <v>352</v>
      </c>
      <c r="M51" t="s">
        <v>25305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23</v>
      </c>
      <c r="T51" t="s">
        <v>25306</v>
      </c>
    </row>
    <row r="52" spans="1:22" x14ac:dyDescent="0.25">
      <c r="A52" t="s">
        <v>42</v>
      </c>
      <c r="B52" t="s">
        <v>43</v>
      </c>
      <c r="C52">
        <v>60</v>
      </c>
      <c r="D52">
        <v>2</v>
      </c>
      <c r="E52" t="s">
        <v>25302</v>
      </c>
      <c r="F52">
        <v>438</v>
      </c>
      <c r="G52">
        <v>48</v>
      </c>
      <c r="H52" t="s">
        <v>22</v>
      </c>
      <c r="I52" t="s">
        <v>25303</v>
      </c>
      <c r="J52" t="s">
        <v>25304</v>
      </c>
      <c r="K52" t="s">
        <v>16595</v>
      </c>
      <c r="L52" t="s">
        <v>352</v>
      </c>
      <c r="M52" t="s">
        <v>25305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25306</v>
      </c>
    </row>
    <row r="53" spans="1:22" x14ac:dyDescent="0.25">
      <c r="A53" t="s">
        <v>15492</v>
      </c>
      <c r="B53" t="s">
        <v>15493</v>
      </c>
      <c r="C53">
        <v>50</v>
      </c>
      <c r="D53">
        <v>3</v>
      </c>
      <c r="E53" t="s">
        <v>25307</v>
      </c>
      <c r="F53">
        <v>150</v>
      </c>
      <c r="G53">
        <v>0</v>
      </c>
      <c r="H53" t="s">
        <v>22</v>
      </c>
      <c r="I53" t="s">
        <v>25308</v>
      </c>
      <c r="J53" t="s">
        <v>364</v>
      </c>
      <c r="K53" t="s">
        <v>23</v>
      </c>
      <c r="L53" t="s">
        <v>24</v>
      </c>
      <c r="M53" t="s">
        <v>25309</v>
      </c>
      <c r="N53" t="s">
        <v>23</v>
      </c>
      <c r="O53" t="s">
        <v>25</v>
      </c>
      <c r="P53" t="s">
        <v>26</v>
      </c>
      <c r="Q53" t="s">
        <v>27</v>
      </c>
      <c r="R53" t="s">
        <v>24</v>
      </c>
      <c r="S53" t="s">
        <v>25310</v>
      </c>
      <c r="T53" t="s">
        <v>25309</v>
      </c>
    </row>
    <row r="54" spans="1:22" x14ac:dyDescent="0.25">
      <c r="A54" t="s">
        <v>279</v>
      </c>
      <c r="B54" t="s">
        <v>9484</v>
      </c>
      <c r="C54">
        <v>0</v>
      </c>
      <c r="D54">
        <v>1</v>
      </c>
      <c r="E54" t="s">
        <v>25311</v>
      </c>
      <c r="F54">
        <v>7</v>
      </c>
      <c r="G54">
        <v>7</v>
      </c>
      <c r="H54" t="s">
        <v>47</v>
      </c>
      <c r="I54" t="s">
        <v>11236</v>
      </c>
      <c r="J54" t="s">
        <v>11237</v>
      </c>
      <c r="K54" t="s">
        <v>4767</v>
      </c>
      <c r="L54" t="s">
        <v>11238</v>
      </c>
      <c r="M54" t="s">
        <v>25312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25313</v>
      </c>
      <c r="T54" t="s">
        <v>25312</v>
      </c>
    </row>
    <row r="55" spans="1:22" x14ac:dyDescent="0.25">
      <c r="A55" t="s">
        <v>115</v>
      </c>
      <c r="B55" t="s">
        <v>116</v>
      </c>
      <c r="C55">
        <v>35</v>
      </c>
      <c r="D55">
        <v>8</v>
      </c>
      <c r="E55" t="s">
        <v>25314</v>
      </c>
      <c r="F55">
        <v>328</v>
      </c>
      <c r="G55">
        <v>0</v>
      </c>
      <c r="H55" t="s">
        <v>47</v>
      </c>
      <c r="I55" t="s">
        <v>25315</v>
      </c>
      <c r="J55" t="s">
        <v>25316</v>
      </c>
      <c r="K55" t="s">
        <v>1377</v>
      </c>
      <c r="L55" t="s">
        <v>4395</v>
      </c>
      <c r="M55" t="s">
        <v>25317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25318</v>
      </c>
      <c r="T55" t="s">
        <v>25319</v>
      </c>
    </row>
    <row r="56" spans="1:22" x14ac:dyDescent="0.25">
      <c r="A56" t="s">
        <v>279</v>
      </c>
      <c r="B56" t="s">
        <v>9484</v>
      </c>
      <c r="C56">
        <v>24.5</v>
      </c>
      <c r="D56">
        <v>1</v>
      </c>
      <c r="E56" t="s">
        <v>25320</v>
      </c>
      <c r="F56">
        <v>31.5</v>
      </c>
      <c r="G56">
        <v>7</v>
      </c>
      <c r="H56" t="s">
        <v>47</v>
      </c>
      <c r="I56" t="s">
        <v>17203</v>
      </c>
      <c r="J56" t="s">
        <v>17204</v>
      </c>
      <c r="K56" t="s">
        <v>4767</v>
      </c>
      <c r="L56" t="s">
        <v>9488</v>
      </c>
      <c r="M56" t="s">
        <v>25321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25322</v>
      </c>
      <c r="T56" t="s">
        <v>25321</v>
      </c>
    </row>
    <row r="57" spans="1:22" x14ac:dyDescent="0.25">
      <c r="A57" t="s">
        <v>186</v>
      </c>
      <c r="B57" t="s">
        <v>187</v>
      </c>
      <c r="C57">
        <v>50</v>
      </c>
      <c r="D57">
        <v>6</v>
      </c>
      <c r="E57" t="s">
        <v>25323</v>
      </c>
      <c r="F57">
        <v>200</v>
      </c>
      <c r="G57">
        <v>0</v>
      </c>
      <c r="H57" t="s">
        <v>22</v>
      </c>
      <c r="I57" t="s">
        <v>22710</v>
      </c>
      <c r="J57" t="s">
        <v>1234</v>
      </c>
      <c r="K57" t="s">
        <v>23</v>
      </c>
      <c r="L57" t="s">
        <v>24</v>
      </c>
      <c r="M57" t="s">
        <v>25284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25324</v>
      </c>
      <c r="T57" t="s">
        <v>25284</v>
      </c>
    </row>
    <row r="58" spans="1:22" x14ac:dyDescent="0.25">
      <c r="A58" t="s">
        <v>139</v>
      </c>
      <c r="B58" t="s">
        <v>112</v>
      </c>
      <c r="C58">
        <v>90</v>
      </c>
      <c r="D58">
        <v>2</v>
      </c>
      <c r="E58" t="s">
        <v>25325</v>
      </c>
      <c r="F58">
        <v>183.7</v>
      </c>
      <c r="G58">
        <v>7</v>
      </c>
      <c r="H58" t="s">
        <v>3560</v>
      </c>
      <c r="I58" t="s">
        <v>25326</v>
      </c>
      <c r="J58" t="s">
        <v>25327</v>
      </c>
      <c r="K58" t="s">
        <v>6658</v>
      </c>
      <c r="L58" t="s">
        <v>25328</v>
      </c>
      <c r="M58" t="s">
        <v>25329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25330</v>
      </c>
      <c r="T58" t="s">
        <v>25329</v>
      </c>
    </row>
    <row r="59" spans="1:22" x14ac:dyDescent="0.25">
      <c r="A59" t="s">
        <v>186</v>
      </c>
      <c r="B59" t="s">
        <v>187</v>
      </c>
      <c r="C59">
        <v>50</v>
      </c>
      <c r="D59">
        <v>6</v>
      </c>
      <c r="E59" t="s">
        <v>25331</v>
      </c>
      <c r="F59">
        <v>200</v>
      </c>
      <c r="G59">
        <v>0</v>
      </c>
      <c r="H59" t="s">
        <v>22</v>
      </c>
      <c r="I59" t="s">
        <v>25332</v>
      </c>
      <c r="J59" t="s">
        <v>1229</v>
      </c>
      <c r="K59" t="s">
        <v>23</v>
      </c>
      <c r="L59" t="s">
        <v>24</v>
      </c>
      <c r="M59" t="s">
        <v>25333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25334</v>
      </c>
      <c r="T59" t="s">
        <v>25333</v>
      </c>
    </row>
    <row r="60" spans="1:22" x14ac:dyDescent="0.25">
      <c r="A60" t="s">
        <v>186</v>
      </c>
      <c r="B60" t="s">
        <v>187</v>
      </c>
      <c r="C60">
        <v>50</v>
      </c>
      <c r="D60">
        <v>6</v>
      </c>
      <c r="E60" t="s">
        <v>25335</v>
      </c>
      <c r="F60">
        <v>200</v>
      </c>
      <c r="G60">
        <v>0</v>
      </c>
      <c r="H60" t="s">
        <v>22</v>
      </c>
      <c r="I60" t="s">
        <v>25336</v>
      </c>
      <c r="J60" t="s">
        <v>339</v>
      </c>
      <c r="K60" t="s">
        <v>23</v>
      </c>
      <c r="L60" t="s">
        <v>24</v>
      </c>
      <c r="M60" t="s">
        <v>25337</v>
      </c>
      <c r="N60" t="s">
        <v>23</v>
      </c>
      <c r="O60" t="s">
        <v>25</v>
      </c>
      <c r="P60" t="s">
        <v>26</v>
      </c>
      <c r="Q60" t="s">
        <v>27</v>
      </c>
      <c r="R60" t="s">
        <v>24</v>
      </c>
      <c r="S60" t="s">
        <v>25338</v>
      </c>
      <c r="T60" t="s">
        <v>25337</v>
      </c>
    </row>
    <row r="61" spans="1:22" x14ac:dyDescent="0.25">
      <c r="A61" t="s">
        <v>154</v>
      </c>
      <c r="B61" t="s">
        <v>155</v>
      </c>
      <c r="C61">
        <v>12</v>
      </c>
      <c r="D61">
        <v>20</v>
      </c>
      <c r="E61" t="s">
        <v>25339</v>
      </c>
      <c r="F61">
        <v>264</v>
      </c>
      <c r="G61">
        <v>0</v>
      </c>
      <c r="H61" t="s">
        <v>47</v>
      </c>
      <c r="I61" t="s">
        <v>6429</v>
      </c>
      <c r="J61" t="s">
        <v>25340</v>
      </c>
      <c r="K61" t="s">
        <v>25341</v>
      </c>
      <c r="L61" t="s">
        <v>6612</v>
      </c>
      <c r="M61" t="s">
        <v>25342</v>
      </c>
      <c r="N61" t="s">
        <v>23</v>
      </c>
      <c r="O61" t="s">
        <v>53</v>
      </c>
      <c r="P61" t="s">
        <v>54</v>
      </c>
      <c r="Q61" t="s">
        <v>55</v>
      </c>
      <c r="R61" t="s">
        <v>24</v>
      </c>
      <c r="S61" t="s">
        <v>25343</v>
      </c>
      <c r="T61" t="s">
        <v>25344</v>
      </c>
    </row>
    <row r="62" spans="1:22" x14ac:dyDescent="0.25">
      <c r="A62" t="s">
        <v>186</v>
      </c>
      <c r="B62" t="s">
        <v>187</v>
      </c>
      <c r="C62">
        <v>50</v>
      </c>
      <c r="D62">
        <v>6</v>
      </c>
      <c r="E62" t="s">
        <v>25345</v>
      </c>
      <c r="F62">
        <v>200</v>
      </c>
      <c r="G62">
        <v>0</v>
      </c>
      <c r="H62" t="s">
        <v>22</v>
      </c>
      <c r="I62" t="s">
        <v>19185</v>
      </c>
      <c r="J62" t="s">
        <v>1224</v>
      </c>
      <c r="K62" t="s">
        <v>23</v>
      </c>
      <c r="L62" t="s">
        <v>24</v>
      </c>
      <c r="M62" t="s">
        <v>25346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25347</v>
      </c>
      <c r="T62" t="s">
        <v>25346</v>
      </c>
    </row>
    <row r="63" spans="1:22" x14ac:dyDescent="0.25">
      <c r="A63" t="s">
        <v>139</v>
      </c>
      <c r="B63" t="s">
        <v>112</v>
      </c>
      <c r="C63">
        <v>116</v>
      </c>
      <c r="D63">
        <v>2</v>
      </c>
      <c r="E63" t="s">
        <v>25348</v>
      </c>
      <c r="F63">
        <v>249</v>
      </c>
      <c r="G63">
        <v>0</v>
      </c>
      <c r="H63" t="s">
        <v>22</v>
      </c>
      <c r="I63" t="s">
        <v>25349</v>
      </c>
      <c r="J63" t="s">
        <v>315</v>
      </c>
      <c r="K63" t="s">
        <v>23</v>
      </c>
      <c r="L63" t="s">
        <v>24</v>
      </c>
      <c r="M63" t="s">
        <v>25350</v>
      </c>
      <c r="N63" t="s">
        <v>23</v>
      </c>
      <c r="O63" t="s">
        <v>25</v>
      </c>
      <c r="P63" t="s">
        <v>26</v>
      </c>
      <c r="Q63" t="s">
        <v>27</v>
      </c>
      <c r="R63" t="s">
        <v>24</v>
      </c>
      <c r="S63" t="s">
        <v>25351</v>
      </c>
      <c r="T63" t="s">
        <v>25350</v>
      </c>
    </row>
    <row r="64" spans="1:22" x14ac:dyDescent="0.25">
      <c r="A64" t="s">
        <v>46</v>
      </c>
      <c r="B64" t="s">
        <v>56</v>
      </c>
      <c r="C64">
        <v>118</v>
      </c>
      <c r="D64">
        <v>1</v>
      </c>
      <c r="E64" t="s">
        <v>25348</v>
      </c>
      <c r="F64">
        <v>249</v>
      </c>
      <c r="G64">
        <v>0</v>
      </c>
      <c r="H64" t="s">
        <v>22</v>
      </c>
      <c r="I64" t="s">
        <v>25349</v>
      </c>
      <c r="J64" t="s">
        <v>315</v>
      </c>
      <c r="K64" t="s">
        <v>23</v>
      </c>
      <c r="L64" t="s">
        <v>24</v>
      </c>
      <c r="M64" t="s">
        <v>25350</v>
      </c>
      <c r="N64" t="s">
        <v>23</v>
      </c>
      <c r="O64" t="s">
        <v>25</v>
      </c>
      <c r="P64" t="s">
        <v>26</v>
      </c>
      <c r="Q64" t="s">
        <v>27</v>
      </c>
      <c r="R64" t="s">
        <v>24</v>
      </c>
      <c r="S64" t="s">
        <v>25351</v>
      </c>
      <c r="T64" t="s">
        <v>25350</v>
      </c>
    </row>
    <row r="65" spans="1:20" x14ac:dyDescent="0.25">
      <c r="A65" t="s">
        <v>186</v>
      </c>
      <c r="B65" t="s">
        <v>187</v>
      </c>
      <c r="C65">
        <v>50</v>
      </c>
      <c r="D65">
        <v>6</v>
      </c>
      <c r="E65" t="s">
        <v>25352</v>
      </c>
      <c r="F65">
        <v>200</v>
      </c>
      <c r="G65">
        <v>0</v>
      </c>
      <c r="H65" t="s">
        <v>22</v>
      </c>
      <c r="I65" t="s">
        <v>25353</v>
      </c>
      <c r="J65" t="s">
        <v>329</v>
      </c>
      <c r="K65" t="s">
        <v>23</v>
      </c>
      <c r="L65" t="s">
        <v>24</v>
      </c>
      <c r="M65" t="s">
        <v>25354</v>
      </c>
      <c r="N65" t="s">
        <v>23</v>
      </c>
      <c r="O65" t="s">
        <v>25</v>
      </c>
      <c r="P65" t="s">
        <v>26</v>
      </c>
      <c r="Q65" t="s">
        <v>27</v>
      </c>
      <c r="R65" t="s">
        <v>24</v>
      </c>
      <c r="S65" t="s">
        <v>23</v>
      </c>
      <c r="T65" t="s">
        <v>25354</v>
      </c>
    </row>
    <row r="66" spans="1:20" x14ac:dyDescent="0.25">
      <c r="A66" t="s">
        <v>44</v>
      </c>
      <c r="B66" t="s">
        <v>45</v>
      </c>
      <c r="C66">
        <v>66.666666666666671</v>
      </c>
      <c r="D66">
        <v>3</v>
      </c>
      <c r="E66" t="s">
        <v>25355</v>
      </c>
      <c r="F66">
        <v>143</v>
      </c>
      <c r="G66">
        <v>0</v>
      </c>
      <c r="H66" t="s">
        <v>47</v>
      </c>
      <c r="I66" t="s">
        <v>8018</v>
      </c>
      <c r="J66" t="s">
        <v>12151</v>
      </c>
      <c r="K66" t="s">
        <v>12152</v>
      </c>
      <c r="L66" t="s">
        <v>8887</v>
      </c>
      <c r="M66" t="s">
        <v>25356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25357</v>
      </c>
      <c r="T66" t="s">
        <v>25358</v>
      </c>
    </row>
    <row r="67" spans="1:20" x14ac:dyDescent="0.25">
      <c r="A67" t="s">
        <v>186</v>
      </c>
      <c r="B67" t="s">
        <v>187</v>
      </c>
      <c r="C67">
        <v>50</v>
      </c>
      <c r="D67">
        <v>6</v>
      </c>
      <c r="E67" t="s">
        <v>25359</v>
      </c>
      <c r="F67">
        <v>200</v>
      </c>
      <c r="G67">
        <v>0</v>
      </c>
      <c r="H67" t="s">
        <v>22</v>
      </c>
      <c r="I67" t="s">
        <v>25360</v>
      </c>
      <c r="J67" t="s">
        <v>334</v>
      </c>
      <c r="K67" t="s">
        <v>23</v>
      </c>
      <c r="L67" t="s">
        <v>24</v>
      </c>
      <c r="M67" t="s">
        <v>25361</v>
      </c>
      <c r="N67" t="s">
        <v>23</v>
      </c>
      <c r="O67" t="s">
        <v>25</v>
      </c>
      <c r="P67" t="s">
        <v>26</v>
      </c>
      <c r="Q67" t="s">
        <v>27</v>
      </c>
      <c r="R67" t="s">
        <v>24</v>
      </c>
      <c r="S67" t="s">
        <v>25362</v>
      </c>
      <c r="T67" t="s">
        <v>25361</v>
      </c>
    </row>
    <row r="68" spans="1:20" x14ac:dyDescent="0.25">
      <c r="A68" t="s">
        <v>28</v>
      </c>
      <c r="B68" t="s">
        <v>1254</v>
      </c>
      <c r="C68">
        <v>33.58</v>
      </c>
      <c r="D68">
        <v>1</v>
      </c>
      <c r="E68" t="s">
        <v>25363</v>
      </c>
      <c r="F68">
        <v>89.83</v>
      </c>
      <c r="G68">
        <v>0</v>
      </c>
      <c r="H68" t="s">
        <v>47</v>
      </c>
      <c r="I68" t="s">
        <v>25364</v>
      </c>
      <c r="J68" t="s">
        <v>25365</v>
      </c>
      <c r="K68" t="s">
        <v>9956</v>
      </c>
      <c r="L68" t="s">
        <v>25366</v>
      </c>
      <c r="M68" t="s">
        <v>25367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23</v>
      </c>
      <c r="T68" t="s">
        <v>25368</v>
      </c>
    </row>
    <row r="69" spans="1:20" x14ac:dyDescent="0.25">
      <c r="A69" t="s">
        <v>46</v>
      </c>
      <c r="B69" t="s">
        <v>1239</v>
      </c>
      <c r="C69">
        <v>56.25</v>
      </c>
      <c r="D69">
        <v>1</v>
      </c>
      <c r="E69" t="s">
        <v>25363</v>
      </c>
      <c r="F69">
        <v>89.83</v>
      </c>
      <c r="G69">
        <v>0</v>
      </c>
      <c r="H69" t="s">
        <v>47</v>
      </c>
      <c r="I69" t="s">
        <v>25364</v>
      </c>
      <c r="J69" t="s">
        <v>25365</v>
      </c>
      <c r="K69" t="s">
        <v>9956</v>
      </c>
      <c r="L69" t="s">
        <v>25366</v>
      </c>
      <c r="M69" t="s">
        <v>25367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25368</v>
      </c>
    </row>
    <row r="70" spans="1:20" x14ac:dyDescent="0.25">
      <c r="A70" t="s">
        <v>46</v>
      </c>
      <c r="B70" t="s">
        <v>1239</v>
      </c>
      <c r="C70">
        <v>57.75</v>
      </c>
      <c r="D70">
        <v>1</v>
      </c>
      <c r="E70" t="s">
        <v>25369</v>
      </c>
      <c r="F70">
        <v>64.75</v>
      </c>
      <c r="G70">
        <v>7</v>
      </c>
      <c r="H70" t="s">
        <v>47</v>
      </c>
      <c r="I70" t="s">
        <v>11047</v>
      </c>
      <c r="J70" t="s">
        <v>11048</v>
      </c>
      <c r="K70" t="s">
        <v>1337</v>
      </c>
      <c r="L70" t="s">
        <v>11049</v>
      </c>
      <c r="M70" t="s">
        <v>25370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25371</v>
      </c>
      <c r="T70" t="s">
        <v>25372</v>
      </c>
    </row>
    <row r="71" spans="1:20" x14ac:dyDescent="0.25">
      <c r="A71" t="s">
        <v>186</v>
      </c>
      <c r="B71" t="s">
        <v>187</v>
      </c>
      <c r="C71">
        <v>50</v>
      </c>
      <c r="D71">
        <v>6</v>
      </c>
      <c r="E71" t="s">
        <v>25373</v>
      </c>
      <c r="F71">
        <v>200</v>
      </c>
      <c r="G71">
        <v>0</v>
      </c>
      <c r="H71" t="s">
        <v>22</v>
      </c>
      <c r="I71" t="s">
        <v>25374</v>
      </c>
      <c r="J71" t="s">
        <v>1246</v>
      </c>
      <c r="K71" t="s">
        <v>23</v>
      </c>
      <c r="L71" t="s">
        <v>24</v>
      </c>
      <c r="M71" t="s">
        <v>25375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25376</v>
      </c>
      <c r="T71" t="s">
        <v>25375</v>
      </c>
    </row>
    <row r="72" spans="1:20" x14ac:dyDescent="0.25">
      <c r="A72" t="s">
        <v>28</v>
      </c>
      <c r="B72" t="s">
        <v>1254</v>
      </c>
      <c r="C72">
        <v>45.08</v>
      </c>
      <c r="D72">
        <v>1</v>
      </c>
      <c r="E72" t="s">
        <v>25377</v>
      </c>
      <c r="F72">
        <v>97.16</v>
      </c>
      <c r="G72">
        <v>7</v>
      </c>
      <c r="H72" t="s">
        <v>47</v>
      </c>
      <c r="I72" t="s">
        <v>25378</v>
      </c>
      <c r="J72" t="s">
        <v>25379</v>
      </c>
      <c r="K72" t="s">
        <v>5261</v>
      </c>
      <c r="L72" t="s">
        <v>25380</v>
      </c>
      <c r="M72" t="s">
        <v>25381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25381</v>
      </c>
    </row>
    <row r="73" spans="1:20" x14ac:dyDescent="0.25">
      <c r="A73" t="s">
        <v>30</v>
      </c>
      <c r="B73" t="s">
        <v>1254</v>
      </c>
      <c r="C73">
        <v>45.08</v>
      </c>
      <c r="D73">
        <v>1</v>
      </c>
      <c r="E73" t="s">
        <v>25377</v>
      </c>
      <c r="F73">
        <v>97.16</v>
      </c>
      <c r="G73">
        <v>7</v>
      </c>
      <c r="H73" t="s">
        <v>47</v>
      </c>
      <c r="I73" t="s">
        <v>25378</v>
      </c>
      <c r="J73" t="s">
        <v>25379</v>
      </c>
      <c r="K73" t="s">
        <v>5261</v>
      </c>
      <c r="L73" t="s">
        <v>25380</v>
      </c>
      <c r="M73" t="s">
        <v>25381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25381</v>
      </c>
    </row>
    <row r="74" spans="1:20" x14ac:dyDescent="0.25">
      <c r="A74" t="s">
        <v>186</v>
      </c>
      <c r="B74" t="s">
        <v>187</v>
      </c>
      <c r="C74">
        <v>50</v>
      </c>
      <c r="D74">
        <v>6</v>
      </c>
      <c r="E74" t="s">
        <v>25382</v>
      </c>
      <c r="F74">
        <v>200</v>
      </c>
      <c r="G74">
        <v>0</v>
      </c>
      <c r="H74" t="s">
        <v>22</v>
      </c>
      <c r="I74" t="s">
        <v>25383</v>
      </c>
      <c r="J74" t="s">
        <v>303</v>
      </c>
      <c r="K74" t="s">
        <v>23</v>
      </c>
      <c r="L74" t="s">
        <v>24</v>
      </c>
      <c r="M74" t="s">
        <v>25384</v>
      </c>
      <c r="N74" t="s">
        <v>23</v>
      </c>
      <c r="O74" t="s">
        <v>25</v>
      </c>
      <c r="P74" t="s">
        <v>26</v>
      </c>
      <c r="Q74" t="s">
        <v>27</v>
      </c>
      <c r="R74" t="s">
        <v>24</v>
      </c>
      <c r="S74" t="s">
        <v>23</v>
      </c>
      <c r="T74" t="s">
        <v>25384</v>
      </c>
    </row>
    <row r="75" spans="1:20" x14ac:dyDescent="0.25">
      <c r="A75" t="s">
        <v>186</v>
      </c>
      <c r="B75" t="s">
        <v>187</v>
      </c>
      <c r="C75">
        <v>50</v>
      </c>
      <c r="D75">
        <v>6</v>
      </c>
      <c r="E75" t="s">
        <v>25385</v>
      </c>
      <c r="F75">
        <v>200</v>
      </c>
      <c r="G75">
        <v>0</v>
      </c>
      <c r="H75" t="s">
        <v>22</v>
      </c>
      <c r="I75" t="s">
        <v>25386</v>
      </c>
      <c r="J75" t="s">
        <v>306</v>
      </c>
      <c r="K75" t="s">
        <v>23</v>
      </c>
      <c r="L75" t="s">
        <v>24</v>
      </c>
      <c r="M75" t="s">
        <v>25384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25384</v>
      </c>
    </row>
    <row r="76" spans="1:20" x14ac:dyDescent="0.25">
      <c r="A76" t="s">
        <v>186</v>
      </c>
      <c r="B76" t="s">
        <v>187</v>
      </c>
      <c r="C76">
        <v>50</v>
      </c>
      <c r="D76">
        <v>6</v>
      </c>
      <c r="E76" t="s">
        <v>25387</v>
      </c>
      <c r="F76">
        <v>200</v>
      </c>
      <c r="G76">
        <v>0</v>
      </c>
      <c r="H76" t="s">
        <v>22</v>
      </c>
      <c r="I76" t="s">
        <v>25388</v>
      </c>
      <c r="J76" t="s">
        <v>313</v>
      </c>
      <c r="K76" t="s">
        <v>23</v>
      </c>
      <c r="L76" t="s">
        <v>24</v>
      </c>
      <c r="M76" t="s">
        <v>25389</v>
      </c>
      <c r="N76" t="s">
        <v>23</v>
      </c>
      <c r="O76" t="s">
        <v>25</v>
      </c>
      <c r="P76" t="s">
        <v>26</v>
      </c>
      <c r="Q76" t="s">
        <v>27</v>
      </c>
      <c r="R76" t="s">
        <v>24</v>
      </c>
      <c r="S76" t="s">
        <v>23</v>
      </c>
      <c r="T76" t="s">
        <v>25389</v>
      </c>
    </row>
    <row r="77" spans="1:20" x14ac:dyDescent="0.25">
      <c r="A77" t="s">
        <v>44</v>
      </c>
      <c r="B77" t="s">
        <v>45</v>
      </c>
      <c r="C77">
        <v>45</v>
      </c>
      <c r="D77">
        <v>15</v>
      </c>
      <c r="E77" t="s">
        <v>25390</v>
      </c>
      <c r="F77">
        <v>695</v>
      </c>
      <c r="G77">
        <v>20</v>
      </c>
      <c r="H77" t="s">
        <v>47</v>
      </c>
      <c r="I77" t="s">
        <v>18153</v>
      </c>
      <c r="J77" t="s">
        <v>25391</v>
      </c>
      <c r="K77" t="s">
        <v>18155</v>
      </c>
      <c r="L77" t="s">
        <v>18156</v>
      </c>
      <c r="M77" t="s">
        <v>25392</v>
      </c>
      <c r="N77" t="s">
        <v>1225</v>
      </c>
      <c r="O77" t="s">
        <v>1226</v>
      </c>
      <c r="P77" t="s">
        <v>1227</v>
      </c>
      <c r="Q77" t="s">
        <v>1228</v>
      </c>
      <c r="R77" t="s">
        <v>24</v>
      </c>
      <c r="S77" t="s">
        <v>25393</v>
      </c>
      <c r="T77" t="s">
        <v>25394</v>
      </c>
    </row>
    <row r="78" spans="1:20" x14ac:dyDescent="0.25">
      <c r="A78" t="s">
        <v>186</v>
      </c>
      <c r="B78" t="s">
        <v>187</v>
      </c>
      <c r="C78">
        <v>50</v>
      </c>
      <c r="D78">
        <v>6</v>
      </c>
      <c r="E78" t="s">
        <v>25395</v>
      </c>
      <c r="F78">
        <v>200</v>
      </c>
      <c r="G78">
        <v>0</v>
      </c>
      <c r="H78" t="s">
        <v>22</v>
      </c>
      <c r="I78" t="s">
        <v>4175</v>
      </c>
      <c r="J78" t="s">
        <v>305</v>
      </c>
      <c r="K78" t="s">
        <v>23</v>
      </c>
      <c r="L78" t="s">
        <v>24</v>
      </c>
      <c r="M78" t="s">
        <v>25396</v>
      </c>
      <c r="N78" t="s">
        <v>23</v>
      </c>
      <c r="O78" t="s">
        <v>25</v>
      </c>
      <c r="P78" t="s">
        <v>26</v>
      </c>
      <c r="Q78" t="s">
        <v>27</v>
      </c>
      <c r="R78" t="s">
        <v>24</v>
      </c>
      <c r="S78" t="s">
        <v>23</v>
      </c>
      <c r="T78" t="s">
        <v>25396</v>
      </c>
    </row>
    <row r="79" spans="1:20" x14ac:dyDescent="0.25">
      <c r="A79" t="s">
        <v>186</v>
      </c>
      <c r="B79" t="s">
        <v>187</v>
      </c>
      <c r="C79">
        <v>50</v>
      </c>
      <c r="D79">
        <v>6</v>
      </c>
      <c r="E79" t="s">
        <v>25397</v>
      </c>
      <c r="F79">
        <v>200</v>
      </c>
      <c r="G79">
        <v>0</v>
      </c>
      <c r="H79" t="s">
        <v>22</v>
      </c>
      <c r="I79" t="s">
        <v>25398</v>
      </c>
      <c r="J79" t="s">
        <v>306</v>
      </c>
      <c r="K79" t="s">
        <v>23</v>
      </c>
      <c r="L79" t="s">
        <v>24</v>
      </c>
      <c r="M79" t="s">
        <v>25399</v>
      </c>
      <c r="N79" t="s">
        <v>23</v>
      </c>
      <c r="O79" t="s">
        <v>25</v>
      </c>
      <c r="P79" t="s">
        <v>26</v>
      </c>
      <c r="Q79" t="s">
        <v>27</v>
      </c>
      <c r="R79" t="s">
        <v>24</v>
      </c>
      <c r="S79" t="s">
        <v>25400</v>
      </c>
      <c r="T79" t="s">
        <v>25399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25401</v>
      </c>
      <c r="F80">
        <v>200</v>
      </c>
      <c r="G80">
        <v>0</v>
      </c>
      <c r="H80" t="s">
        <v>22</v>
      </c>
      <c r="I80" t="s">
        <v>25402</v>
      </c>
      <c r="J80" t="s">
        <v>302</v>
      </c>
      <c r="K80" t="s">
        <v>23</v>
      </c>
      <c r="L80" t="s">
        <v>24</v>
      </c>
      <c r="M80" t="s">
        <v>25403</v>
      </c>
      <c r="N80" t="s">
        <v>23</v>
      </c>
      <c r="O80" t="s">
        <v>25</v>
      </c>
      <c r="P80" t="s">
        <v>26</v>
      </c>
      <c r="Q80" t="s">
        <v>27</v>
      </c>
      <c r="R80" t="s">
        <v>24</v>
      </c>
      <c r="S80" t="s">
        <v>25404</v>
      </c>
      <c r="T80" t="s">
        <v>25403</v>
      </c>
    </row>
    <row r="81" spans="1:20" x14ac:dyDescent="0.25">
      <c r="A81" t="s">
        <v>139</v>
      </c>
      <c r="B81" t="s">
        <v>112</v>
      </c>
      <c r="C81">
        <v>90</v>
      </c>
      <c r="D81">
        <v>2</v>
      </c>
      <c r="E81" t="s">
        <v>25405</v>
      </c>
      <c r="F81">
        <v>151</v>
      </c>
      <c r="G81">
        <v>7</v>
      </c>
      <c r="H81" t="s">
        <v>1222</v>
      </c>
      <c r="I81" t="s">
        <v>25406</v>
      </c>
      <c r="J81" t="s">
        <v>25407</v>
      </c>
      <c r="K81" t="s">
        <v>3896</v>
      </c>
      <c r="L81" t="s">
        <v>25408</v>
      </c>
      <c r="M81" t="s">
        <v>25409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25410</v>
      </c>
      <c r="T81" t="s">
        <v>25411</v>
      </c>
    </row>
    <row r="82" spans="1:20" x14ac:dyDescent="0.25">
      <c r="A82" t="s">
        <v>186</v>
      </c>
      <c r="B82" t="s">
        <v>187</v>
      </c>
      <c r="C82">
        <v>49</v>
      </c>
      <c r="D82">
        <v>2</v>
      </c>
      <c r="E82" t="s">
        <v>25412</v>
      </c>
      <c r="F82">
        <v>98</v>
      </c>
      <c r="G82">
        <v>0</v>
      </c>
      <c r="H82" t="s">
        <v>47</v>
      </c>
      <c r="I82" t="s">
        <v>25413</v>
      </c>
      <c r="J82" t="s">
        <v>25414</v>
      </c>
      <c r="K82" t="s">
        <v>1348</v>
      </c>
      <c r="L82" t="s">
        <v>11947</v>
      </c>
      <c r="M82" t="s">
        <v>25415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25416</v>
      </c>
      <c r="T82" t="s">
        <v>25417</v>
      </c>
    </row>
    <row r="83" spans="1:20" x14ac:dyDescent="0.25">
      <c r="A83" t="s">
        <v>186</v>
      </c>
      <c r="B83" t="s">
        <v>187</v>
      </c>
      <c r="C83">
        <v>50</v>
      </c>
      <c r="D83">
        <v>6</v>
      </c>
      <c r="E83" t="s">
        <v>25418</v>
      </c>
      <c r="F83">
        <v>200</v>
      </c>
      <c r="G83">
        <v>0</v>
      </c>
      <c r="H83" t="s">
        <v>22</v>
      </c>
      <c r="I83" t="s">
        <v>25419</v>
      </c>
      <c r="J83" t="s">
        <v>311</v>
      </c>
      <c r="K83" t="s">
        <v>23</v>
      </c>
      <c r="L83" t="s">
        <v>24</v>
      </c>
      <c r="M83" t="s">
        <v>25420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25421</v>
      </c>
      <c r="T83" t="s">
        <v>25420</v>
      </c>
    </row>
    <row r="84" spans="1:20" x14ac:dyDescent="0.25">
      <c r="A84" t="s">
        <v>186</v>
      </c>
      <c r="B84" t="s">
        <v>187</v>
      </c>
      <c r="C84">
        <v>50</v>
      </c>
      <c r="D84">
        <v>6</v>
      </c>
      <c r="E84" t="s">
        <v>25422</v>
      </c>
      <c r="F84">
        <v>200</v>
      </c>
      <c r="G84">
        <v>0</v>
      </c>
      <c r="H84" t="s">
        <v>22</v>
      </c>
      <c r="I84" t="s">
        <v>5003</v>
      </c>
      <c r="J84" t="s">
        <v>303</v>
      </c>
      <c r="K84" t="s">
        <v>23</v>
      </c>
      <c r="L84" t="s">
        <v>24</v>
      </c>
      <c r="M84" t="s">
        <v>25423</v>
      </c>
      <c r="N84" t="s">
        <v>23</v>
      </c>
      <c r="O84" t="s">
        <v>25</v>
      </c>
      <c r="P84" t="s">
        <v>26</v>
      </c>
      <c r="Q84" t="s">
        <v>27</v>
      </c>
      <c r="R84" t="s">
        <v>24</v>
      </c>
      <c r="S84" t="s">
        <v>25424</v>
      </c>
      <c r="T84" t="s">
        <v>25423</v>
      </c>
    </row>
    <row r="85" spans="1:20" x14ac:dyDescent="0.25">
      <c r="A85" t="s">
        <v>186</v>
      </c>
      <c r="B85" t="s">
        <v>187</v>
      </c>
      <c r="C85">
        <v>50</v>
      </c>
      <c r="D85">
        <v>6</v>
      </c>
      <c r="E85" t="s">
        <v>25425</v>
      </c>
      <c r="F85">
        <v>200</v>
      </c>
      <c r="G85">
        <v>0</v>
      </c>
      <c r="H85" t="s">
        <v>22</v>
      </c>
      <c r="I85" t="s">
        <v>25426</v>
      </c>
      <c r="J85" t="s">
        <v>348</v>
      </c>
      <c r="K85" t="s">
        <v>23</v>
      </c>
      <c r="L85" t="s">
        <v>24</v>
      </c>
      <c r="M85" t="s">
        <v>25427</v>
      </c>
      <c r="N85" t="s">
        <v>23</v>
      </c>
      <c r="O85" t="s">
        <v>25</v>
      </c>
      <c r="P85" t="s">
        <v>26</v>
      </c>
      <c r="Q85" t="s">
        <v>27</v>
      </c>
      <c r="R85" t="s">
        <v>24</v>
      </c>
      <c r="S85" t="s">
        <v>25428</v>
      </c>
      <c r="T85" t="s">
        <v>25429</v>
      </c>
    </row>
    <row r="86" spans="1:20" x14ac:dyDescent="0.25">
      <c r="A86" t="s">
        <v>137</v>
      </c>
      <c r="B86" t="s">
        <v>138</v>
      </c>
      <c r="C86">
        <v>10</v>
      </c>
      <c r="D86">
        <v>50</v>
      </c>
      <c r="E86" t="s">
        <v>25430</v>
      </c>
      <c r="F86">
        <v>490</v>
      </c>
      <c r="G86">
        <v>0</v>
      </c>
      <c r="H86" t="s">
        <v>47</v>
      </c>
      <c r="I86" t="s">
        <v>25431</v>
      </c>
      <c r="J86" t="s">
        <v>25432</v>
      </c>
      <c r="K86" t="s">
        <v>19404</v>
      </c>
      <c r="L86" t="s">
        <v>1359</v>
      </c>
      <c r="M86" t="s">
        <v>25433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25434</v>
      </c>
      <c r="T86" t="s">
        <v>25435</v>
      </c>
    </row>
    <row r="87" spans="1:20" x14ac:dyDescent="0.25">
      <c r="A87" t="s">
        <v>142</v>
      </c>
      <c r="B87" t="s">
        <v>11144</v>
      </c>
      <c r="C87">
        <v>15</v>
      </c>
      <c r="D87">
        <v>3</v>
      </c>
      <c r="E87" t="s">
        <v>25436</v>
      </c>
      <c r="F87">
        <v>149</v>
      </c>
      <c r="G87">
        <v>104</v>
      </c>
      <c r="H87" t="s">
        <v>1349</v>
      </c>
      <c r="I87" t="s">
        <v>25437</v>
      </c>
      <c r="J87" t="s">
        <v>25438</v>
      </c>
      <c r="K87" t="s">
        <v>4816</v>
      </c>
      <c r="L87" t="s">
        <v>25439</v>
      </c>
      <c r="M87" t="s">
        <v>25440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25441</v>
      </c>
      <c r="T87" t="s">
        <v>25440</v>
      </c>
    </row>
    <row r="88" spans="1:20" x14ac:dyDescent="0.25">
      <c r="A88" t="s">
        <v>46</v>
      </c>
      <c r="B88" t="s">
        <v>56</v>
      </c>
      <c r="C88">
        <v>70.333333333333329</v>
      </c>
      <c r="D88">
        <v>3</v>
      </c>
      <c r="E88" t="s">
        <v>25442</v>
      </c>
      <c r="F88">
        <v>211</v>
      </c>
      <c r="G88">
        <v>0</v>
      </c>
      <c r="H88" t="s">
        <v>47</v>
      </c>
      <c r="I88" t="s">
        <v>9921</v>
      </c>
      <c r="J88" t="s">
        <v>9922</v>
      </c>
      <c r="K88" t="s">
        <v>1348</v>
      </c>
      <c r="L88" t="s">
        <v>7365</v>
      </c>
      <c r="M88" t="s">
        <v>25443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25444</v>
      </c>
      <c r="T88" t="s">
        <v>25445</v>
      </c>
    </row>
    <row r="89" spans="1:20" x14ac:dyDescent="0.25">
      <c r="A89" t="s">
        <v>139</v>
      </c>
      <c r="B89" t="s">
        <v>112</v>
      </c>
      <c r="C89">
        <v>90</v>
      </c>
      <c r="D89">
        <v>2</v>
      </c>
      <c r="E89" t="s">
        <v>25446</v>
      </c>
      <c r="F89">
        <v>159</v>
      </c>
      <c r="G89">
        <v>7</v>
      </c>
      <c r="H89" t="s">
        <v>1222</v>
      </c>
      <c r="I89" t="s">
        <v>25447</v>
      </c>
      <c r="J89" t="s">
        <v>25448</v>
      </c>
      <c r="K89" t="s">
        <v>4792</v>
      </c>
      <c r="L89" t="s">
        <v>25449</v>
      </c>
      <c r="M89" t="s">
        <v>25450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25451</v>
      </c>
      <c r="T89" t="s">
        <v>25450</v>
      </c>
    </row>
    <row r="90" spans="1:20" x14ac:dyDescent="0.25">
      <c r="A90" t="s">
        <v>46</v>
      </c>
      <c r="B90" t="s">
        <v>56</v>
      </c>
      <c r="C90">
        <v>66.333333333333329</v>
      </c>
      <c r="D90">
        <v>3</v>
      </c>
      <c r="E90" t="s">
        <v>25452</v>
      </c>
      <c r="F90">
        <v>292</v>
      </c>
      <c r="G90">
        <v>38</v>
      </c>
      <c r="H90" t="s">
        <v>47</v>
      </c>
      <c r="I90" t="s">
        <v>17860</v>
      </c>
      <c r="J90" t="s">
        <v>25453</v>
      </c>
      <c r="K90" t="s">
        <v>6870</v>
      </c>
      <c r="L90" t="s">
        <v>349</v>
      </c>
      <c r="M90" t="s">
        <v>25454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25455</v>
      </c>
      <c r="T90" t="s">
        <v>25456</v>
      </c>
    </row>
    <row r="91" spans="1:20" x14ac:dyDescent="0.25">
      <c r="A91" t="s">
        <v>110</v>
      </c>
      <c r="B91" t="s">
        <v>1223</v>
      </c>
      <c r="C91">
        <v>90</v>
      </c>
      <c r="D91">
        <v>2</v>
      </c>
      <c r="E91" t="s">
        <v>25457</v>
      </c>
      <c r="F91">
        <v>240</v>
      </c>
      <c r="G91">
        <v>0</v>
      </c>
      <c r="H91" t="s">
        <v>22</v>
      </c>
      <c r="I91" t="s">
        <v>25458</v>
      </c>
      <c r="J91" t="s">
        <v>1245</v>
      </c>
      <c r="K91" t="s">
        <v>23</v>
      </c>
      <c r="L91" t="s">
        <v>24</v>
      </c>
      <c r="M91" t="s">
        <v>25459</v>
      </c>
      <c r="N91" t="s">
        <v>23</v>
      </c>
      <c r="O91" t="s">
        <v>58</v>
      </c>
      <c r="P91" t="s">
        <v>26</v>
      </c>
      <c r="Q91" t="s">
        <v>33</v>
      </c>
      <c r="R91" t="s">
        <v>24</v>
      </c>
      <c r="S91" t="s">
        <v>25460</v>
      </c>
      <c r="T91" t="s">
        <v>25459</v>
      </c>
    </row>
    <row r="92" spans="1:20" x14ac:dyDescent="0.25">
      <c r="A92" t="s">
        <v>46</v>
      </c>
      <c r="B92" t="s">
        <v>1239</v>
      </c>
      <c r="C92">
        <v>57.75</v>
      </c>
      <c r="D92">
        <v>1</v>
      </c>
      <c r="E92" t="s">
        <v>25461</v>
      </c>
      <c r="F92">
        <v>64.75</v>
      </c>
      <c r="G92">
        <v>7</v>
      </c>
      <c r="H92" t="s">
        <v>47</v>
      </c>
      <c r="I92" t="s">
        <v>15734</v>
      </c>
      <c r="J92" t="s">
        <v>15735</v>
      </c>
      <c r="K92" t="s">
        <v>3774</v>
      </c>
      <c r="L92" t="s">
        <v>15736</v>
      </c>
      <c r="M92" t="s">
        <v>25462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25463</v>
      </c>
      <c r="T92" t="s">
        <v>25462</v>
      </c>
    </row>
    <row r="93" spans="1:20" x14ac:dyDescent="0.25">
      <c r="A93" t="s">
        <v>186</v>
      </c>
      <c r="B93" t="s">
        <v>187</v>
      </c>
      <c r="C93">
        <v>50</v>
      </c>
      <c r="D93">
        <v>6</v>
      </c>
      <c r="E93" t="s">
        <v>25464</v>
      </c>
      <c r="F93">
        <v>200</v>
      </c>
      <c r="G93">
        <v>0</v>
      </c>
      <c r="H93" t="s">
        <v>22</v>
      </c>
      <c r="I93" t="s">
        <v>25465</v>
      </c>
      <c r="J93" t="s">
        <v>325</v>
      </c>
      <c r="K93" t="s">
        <v>23</v>
      </c>
      <c r="L93" t="s">
        <v>24</v>
      </c>
      <c r="M93" t="s">
        <v>25466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25467</v>
      </c>
      <c r="T93" t="s">
        <v>25468</v>
      </c>
    </row>
    <row r="94" spans="1:20" x14ac:dyDescent="0.25">
      <c r="A94" t="s">
        <v>139</v>
      </c>
      <c r="B94" t="s">
        <v>112</v>
      </c>
      <c r="C94">
        <v>79</v>
      </c>
      <c r="D94">
        <v>1</v>
      </c>
      <c r="E94" t="s">
        <v>25469</v>
      </c>
      <c r="F94">
        <v>79</v>
      </c>
      <c r="G94">
        <v>0</v>
      </c>
      <c r="H94" t="s">
        <v>47</v>
      </c>
      <c r="I94" t="s">
        <v>7119</v>
      </c>
      <c r="J94" t="s">
        <v>7120</v>
      </c>
      <c r="K94" t="s">
        <v>3905</v>
      </c>
      <c r="L94" t="s">
        <v>4348</v>
      </c>
      <c r="M94" t="s">
        <v>25470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25471</v>
      </c>
      <c r="T94" t="s">
        <v>25470</v>
      </c>
    </row>
    <row r="95" spans="1:20" x14ac:dyDescent="0.25">
      <c r="A95" t="s">
        <v>115</v>
      </c>
      <c r="B95" t="s">
        <v>116</v>
      </c>
      <c r="C95">
        <v>45</v>
      </c>
      <c r="D95">
        <v>2</v>
      </c>
      <c r="E95" t="s">
        <v>25472</v>
      </c>
      <c r="F95">
        <v>100</v>
      </c>
      <c r="G95">
        <v>10</v>
      </c>
      <c r="H95" t="s">
        <v>22</v>
      </c>
      <c r="I95" t="s">
        <v>3633</v>
      </c>
      <c r="J95" t="s">
        <v>3634</v>
      </c>
      <c r="K95" t="s">
        <v>3635</v>
      </c>
      <c r="L95" t="s">
        <v>3636</v>
      </c>
      <c r="M95" t="s">
        <v>25473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25474</v>
      </c>
      <c r="T95" t="s">
        <v>25475</v>
      </c>
    </row>
    <row r="96" spans="1:20" x14ac:dyDescent="0.25">
      <c r="A96" t="s">
        <v>46</v>
      </c>
      <c r="B96" t="s">
        <v>1239</v>
      </c>
      <c r="C96">
        <v>57.75</v>
      </c>
      <c r="D96">
        <v>1</v>
      </c>
      <c r="E96" t="s">
        <v>25476</v>
      </c>
      <c r="F96">
        <v>64.75</v>
      </c>
      <c r="G96">
        <v>7</v>
      </c>
      <c r="H96" t="s">
        <v>47</v>
      </c>
      <c r="I96" t="s">
        <v>25477</v>
      </c>
      <c r="J96" t="s">
        <v>25478</v>
      </c>
      <c r="K96" t="s">
        <v>4840</v>
      </c>
      <c r="L96" t="s">
        <v>25479</v>
      </c>
      <c r="M96" t="s">
        <v>25480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25481</v>
      </c>
      <c r="T96" t="s">
        <v>25480</v>
      </c>
    </row>
    <row r="97" spans="1:20" x14ac:dyDescent="0.25">
      <c r="A97" t="s">
        <v>46</v>
      </c>
      <c r="B97" t="s">
        <v>56</v>
      </c>
      <c r="C97">
        <v>66.5</v>
      </c>
      <c r="D97">
        <v>4</v>
      </c>
      <c r="E97" t="s">
        <v>25482</v>
      </c>
      <c r="F97">
        <v>266</v>
      </c>
      <c r="G97">
        <v>0</v>
      </c>
      <c r="H97" t="s">
        <v>47</v>
      </c>
      <c r="I97" t="s">
        <v>3493</v>
      </c>
      <c r="J97" t="s">
        <v>3494</v>
      </c>
      <c r="K97" t="s">
        <v>3495</v>
      </c>
      <c r="L97" t="s">
        <v>3496</v>
      </c>
      <c r="M97" t="s">
        <v>25483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25484</v>
      </c>
      <c r="T97" t="s">
        <v>25485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คำนวนต้นทุน(1-31)</vt:lpstr>
      <vt:lpstr>ADS - Campaign</vt:lpstr>
      <vt:lpstr>NOTE</vt:lpstr>
      <vt:lpstr>สินค้า</vt:lpstr>
      <vt:lpstr>ต้นฉบับ</vt:lpstr>
      <vt:lpstr>เซต1-30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2025-03-26T01:28:15Z</cp:lastPrinted>
  <dcterms:created xsi:type="dcterms:W3CDTF">2024-11-02T07:31:23Z</dcterms:created>
  <dcterms:modified xsi:type="dcterms:W3CDTF">2025-08-18T01:35:13Z</dcterms:modified>
</cp:coreProperties>
</file>